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CSPA Projects\610025 - FEECA Potential Study\Regulatory (Post-Filing)\SACE POD 1\DEF\Q15-uploaded\"/>
    </mc:Choice>
  </mc:AlternateContent>
  <bookViews>
    <workbookView xWindow="0" yWindow="0" windowWidth="28800" windowHeight="11835" activeTab="1"/>
  </bookViews>
  <sheets>
    <sheet name="ReadMe" sheetId="1" r:id="rId1"/>
    <sheet name="Applicability" sheetId="11" r:id="rId2"/>
    <sheet name="Feasibility Factor" sheetId="6" r:id="rId3"/>
    <sheet name="ESShip" sheetId="5" r:id="rId4"/>
    <sheet name="PairList" sheetId="10" r:id="rId5"/>
    <sheet name="ApplicablePermutations" sheetId="12" r:id="rId6"/>
    <sheet name="ParentList" sheetId="13" r:id="rId7"/>
    <sheet name="Competition" sheetId="20" r:id="rId8"/>
  </sheets>
  <definedNames>
    <definedName name="_xlnm._FilterDatabase" localSheetId="1" hidden="1">Applicability!$A$1:$N$4670</definedName>
    <definedName name="_xlnm._FilterDatabase" localSheetId="5" hidden="1">ApplicablePermutations!$A$2:$S$146</definedName>
    <definedName name="_xlnm._FilterDatabase" localSheetId="7" hidden="1">Competition!$A$1:$L$4670</definedName>
    <definedName name="_xlnm._FilterDatabase" localSheetId="4" hidden="1">PairList!$A$1:$D$145</definedName>
    <definedName name="_xlnm._FilterDatabase" localSheetId="6" hidden="1">ParentList!$A$1:$D$190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670" i="20" l="1"/>
  <c r="L4669" i="20"/>
  <c r="L4668" i="20"/>
  <c r="L4667" i="20"/>
  <c r="L4666" i="20"/>
  <c r="L4665" i="20"/>
  <c r="L4664" i="20"/>
  <c r="L4663" i="20"/>
  <c r="L4662" i="20"/>
  <c r="L4661" i="20"/>
  <c r="L4660" i="20"/>
  <c r="L4659" i="20"/>
  <c r="L4658" i="20"/>
  <c r="L4657" i="20"/>
  <c r="L4656" i="20"/>
  <c r="L4655" i="20"/>
  <c r="L4654" i="20"/>
  <c r="L4653" i="20"/>
  <c r="L4652" i="20"/>
  <c r="L4651" i="20"/>
  <c r="L4650" i="20"/>
  <c r="L4649" i="20"/>
  <c r="L4648" i="20"/>
  <c r="L4647" i="20"/>
  <c r="L4646" i="20"/>
  <c r="L4645" i="20"/>
  <c r="L4644" i="20"/>
  <c r="L4643" i="20"/>
  <c r="L4642" i="20"/>
  <c r="L4641" i="20"/>
  <c r="L4640" i="20"/>
  <c r="L4639" i="20"/>
  <c r="L4638" i="20"/>
  <c r="L4637" i="20"/>
  <c r="L4636" i="20"/>
  <c r="L4635" i="20"/>
  <c r="L4634" i="20"/>
  <c r="L4633" i="20"/>
  <c r="L4632" i="20"/>
  <c r="L4631" i="20"/>
  <c r="L4630" i="20"/>
  <c r="L4629" i="20"/>
  <c r="L4628" i="20"/>
  <c r="L4627" i="20"/>
  <c r="L4626" i="20"/>
  <c r="L4625" i="20"/>
  <c r="L4624" i="20"/>
  <c r="L4623" i="20"/>
  <c r="L4622" i="20"/>
  <c r="L4621" i="20"/>
  <c r="L4620" i="20"/>
  <c r="L4619" i="20"/>
  <c r="L4618" i="20"/>
  <c r="L4617" i="20"/>
  <c r="L4616" i="20"/>
  <c r="L4615" i="20"/>
  <c r="L4614" i="20"/>
  <c r="L4613" i="20"/>
  <c r="L4612" i="20"/>
  <c r="L4611" i="20"/>
  <c r="L4610" i="20"/>
  <c r="L4609" i="20"/>
  <c r="L4608" i="20"/>
  <c r="L4607" i="20"/>
  <c r="L4606" i="20"/>
  <c r="L4605" i="20"/>
  <c r="L4604" i="20"/>
  <c r="L4603" i="20"/>
  <c r="L4602" i="20"/>
  <c r="L4601" i="20"/>
  <c r="L4600" i="20"/>
  <c r="L4599" i="20"/>
  <c r="L4598" i="20"/>
  <c r="L4597" i="20"/>
  <c r="L4596" i="20"/>
  <c r="L4595" i="20"/>
  <c r="L4594" i="20"/>
  <c r="L4593" i="20"/>
  <c r="L4592" i="20"/>
  <c r="L4591" i="20"/>
  <c r="L4590" i="20"/>
  <c r="L4589" i="20"/>
  <c r="L4588" i="20"/>
  <c r="L4587" i="20"/>
  <c r="L4586" i="20"/>
  <c r="L4585" i="20"/>
  <c r="L4584" i="20"/>
  <c r="L4583" i="20"/>
  <c r="L4582" i="20"/>
  <c r="L4581" i="20"/>
  <c r="L4580" i="20"/>
  <c r="L4579" i="20"/>
  <c r="L4578" i="20"/>
  <c r="L4577" i="20"/>
  <c r="L4576" i="20"/>
  <c r="L4575" i="20"/>
  <c r="L4574" i="20"/>
  <c r="L4573" i="20"/>
  <c r="L4572" i="20"/>
  <c r="L4571" i="20"/>
  <c r="L4570" i="20"/>
  <c r="L4569" i="20"/>
  <c r="L4568" i="20"/>
  <c r="L4567" i="20"/>
  <c r="L4566" i="20"/>
  <c r="L4565" i="20"/>
  <c r="L4564" i="20"/>
  <c r="L4563" i="20"/>
  <c r="L4562" i="20"/>
  <c r="L4561" i="20"/>
  <c r="L4560" i="20"/>
  <c r="L4559" i="20"/>
  <c r="L4558" i="20"/>
  <c r="L4557" i="20"/>
  <c r="L4556" i="20"/>
  <c r="L4555" i="20"/>
  <c r="L4554" i="20"/>
  <c r="L4553" i="20"/>
  <c r="L4552" i="20"/>
  <c r="L4551" i="20"/>
  <c r="L4550" i="20"/>
  <c r="L4549" i="20"/>
  <c r="L4548" i="20"/>
  <c r="L4547" i="20"/>
  <c r="L4546" i="20"/>
  <c r="L4545" i="20"/>
  <c r="L4544" i="20"/>
  <c r="L4543" i="20"/>
  <c r="L4542" i="20"/>
  <c r="L4541" i="20"/>
  <c r="L4540" i="20"/>
  <c r="L4539" i="20"/>
  <c r="L4538" i="20"/>
  <c r="L4537" i="20"/>
  <c r="L4536" i="20"/>
  <c r="L4535" i="20"/>
  <c r="L4534" i="20"/>
  <c r="L4533" i="20"/>
  <c r="L4532" i="20"/>
  <c r="L4531" i="20"/>
  <c r="L4530" i="20"/>
  <c r="L4529" i="20"/>
  <c r="L4528" i="20"/>
  <c r="L4527" i="20"/>
  <c r="L4526" i="20"/>
  <c r="L4525" i="20"/>
  <c r="L4524" i="20"/>
  <c r="L4523" i="20"/>
  <c r="L4522" i="20"/>
  <c r="L4521" i="20"/>
  <c r="L4520" i="20"/>
  <c r="L4519" i="20"/>
  <c r="L4518" i="20"/>
  <c r="L4517" i="20"/>
  <c r="L4516" i="20"/>
  <c r="L4515" i="20"/>
  <c r="L4514" i="20"/>
  <c r="L4513" i="20"/>
  <c r="L4512" i="20"/>
  <c r="L4511" i="20"/>
  <c r="L4510" i="20"/>
  <c r="L4509" i="20"/>
  <c r="L4508" i="20"/>
  <c r="L4507" i="20"/>
  <c r="L4506" i="20"/>
  <c r="L4505" i="20"/>
  <c r="L4504" i="20"/>
  <c r="L4503" i="20"/>
  <c r="L4502" i="20"/>
  <c r="L4501" i="20"/>
  <c r="L4500" i="20"/>
  <c r="L4499" i="20"/>
  <c r="L4498" i="20"/>
  <c r="L4497" i="20"/>
  <c r="L4496" i="20"/>
  <c r="L4495" i="20"/>
  <c r="L4494" i="20"/>
  <c r="L4493" i="20"/>
  <c r="L4492" i="20"/>
  <c r="L4491" i="20"/>
  <c r="L4490" i="20"/>
  <c r="L4489" i="20"/>
  <c r="L4488" i="20"/>
  <c r="L4487" i="20"/>
  <c r="L4486" i="20"/>
  <c r="L4485" i="20"/>
  <c r="L4484" i="20"/>
  <c r="L4483" i="20"/>
  <c r="L4482" i="20"/>
  <c r="L4481" i="20"/>
  <c r="L4480" i="20"/>
  <c r="L4479" i="20"/>
  <c r="L4478" i="20"/>
  <c r="L4477" i="20"/>
  <c r="L4476" i="20"/>
  <c r="L4475" i="20"/>
  <c r="L4474" i="20"/>
  <c r="L4473" i="20"/>
  <c r="L4472" i="20"/>
  <c r="L4471" i="20"/>
  <c r="L4470" i="20"/>
  <c r="L4469" i="20"/>
  <c r="L4468" i="20"/>
  <c r="L4467" i="20"/>
  <c r="L4466" i="20"/>
  <c r="L4465" i="20"/>
  <c r="L4464" i="20"/>
  <c r="L4463" i="20"/>
  <c r="L4462" i="20"/>
  <c r="L4461" i="20"/>
  <c r="L4460" i="20"/>
  <c r="L4459" i="20"/>
  <c r="L4458" i="20"/>
  <c r="L4457" i="20"/>
  <c r="L4456" i="20"/>
  <c r="L4455" i="20"/>
  <c r="L4454" i="20"/>
  <c r="L4453" i="20"/>
  <c r="L4452" i="20"/>
  <c r="L4451" i="20"/>
  <c r="L4450" i="20"/>
  <c r="L4449" i="20"/>
  <c r="L4448" i="20"/>
  <c r="L4447" i="20"/>
  <c r="L4446" i="20"/>
  <c r="L4445" i="20"/>
  <c r="L4444" i="20"/>
  <c r="L4443" i="20"/>
  <c r="L4442" i="20"/>
  <c r="L4441" i="20"/>
  <c r="L4440" i="20"/>
  <c r="L4439" i="20"/>
  <c r="L4438" i="20"/>
  <c r="L4437" i="20"/>
  <c r="L4436" i="20"/>
  <c r="L4435" i="20"/>
  <c r="L4434" i="20"/>
  <c r="L4433" i="20"/>
  <c r="L4432" i="20"/>
  <c r="L4431" i="20"/>
  <c r="L4430" i="20"/>
  <c r="L4429" i="20"/>
  <c r="L4428" i="20"/>
  <c r="L4427" i="20"/>
  <c r="L4426" i="20"/>
  <c r="L4425" i="20"/>
  <c r="L4424" i="20"/>
  <c r="L4423" i="20"/>
  <c r="L4422" i="20"/>
  <c r="L4421" i="20"/>
  <c r="L4420" i="20"/>
  <c r="L4419" i="20"/>
  <c r="L4418" i="20"/>
  <c r="L4417" i="20"/>
  <c r="L4416" i="20"/>
  <c r="L4415" i="20"/>
  <c r="L4414" i="20"/>
  <c r="L4413" i="20"/>
  <c r="L4412" i="20"/>
  <c r="L4411" i="20"/>
  <c r="L4410" i="20"/>
  <c r="L4409" i="20"/>
  <c r="L4408" i="20"/>
  <c r="L4407" i="20"/>
  <c r="L4406" i="20"/>
  <c r="L4405" i="20"/>
  <c r="L4404" i="20"/>
  <c r="L4403" i="20"/>
  <c r="L4402" i="20"/>
  <c r="L4401" i="20"/>
  <c r="L4400" i="20"/>
  <c r="L4399" i="20"/>
  <c r="L4398" i="20"/>
  <c r="L4397" i="20"/>
  <c r="L4396" i="20"/>
  <c r="L4395" i="20"/>
  <c r="L4394" i="20"/>
  <c r="L4393" i="20"/>
  <c r="L4392" i="20"/>
  <c r="L4391" i="20"/>
  <c r="L4390" i="20"/>
  <c r="L4389" i="20"/>
  <c r="L4388" i="20"/>
  <c r="L4387" i="20"/>
  <c r="L4386" i="20"/>
  <c r="L4385" i="20"/>
  <c r="L4384" i="20"/>
  <c r="L4383" i="20"/>
  <c r="L4382" i="20"/>
  <c r="L4381" i="20"/>
  <c r="L4380" i="20"/>
  <c r="L4379" i="20"/>
  <c r="L4378" i="20"/>
  <c r="L4377" i="20"/>
  <c r="L4376" i="20"/>
  <c r="L4375" i="20"/>
  <c r="L4374" i="20"/>
  <c r="L4373" i="20"/>
  <c r="L4372" i="20"/>
  <c r="L4371" i="20"/>
  <c r="L4370" i="20"/>
  <c r="L4369" i="20"/>
  <c r="L4368" i="20"/>
  <c r="L4367" i="20"/>
  <c r="L4366" i="20"/>
  <c r="L4365" i="20"/>
  <c r="L4364" i="20"/>
  <c r="L4363" i="20"/>
  <c r="L4362" i="20"/>
  <c r="L4361" i="20"/>
  <c r="L4360" i="20"/>
  <c r="L4359" i="20"/>
  <c r="L4358" i="20"/>
  <c r="L4357" i="20"/>
  <c r="L4356" i="20"/>
  <c r="L4355" i="20"/>
  <c r="L4354" i="20"/>
  <c r="L4353" i="20"/>
  <c r="L4352" i="20"/>
  <c r="L4351" i="20"/>
  <c r="L4350" i="20"/>
  <c r="L4349" i="20"/>
  <c r="L4348" i="20"/>
  <c r="L4347" i="20"/>
  <c r="L4346" i="20"/>
  <c r="L4345" i="20"/>
  <c r="L4344" i="20"/>
  <c r="L4343" i="20"/>
  <c r="L4342" i="20"/>
  <c r="L4341" i="20"/>
  <c r="L4340" i="20"/>
  <c r="L4339" i="20"/>
  <c r="L4338" i="20"/>
  <c r="L4337" i="20"/>
  <c r="L4336" i="20"/>
  <c r="L4335" i="20"/>
  <c r="L4334" i="20"/>
  <c r="L4333" i="20"/>
  <c r="L4332" i="20"/>
  <c r="L4331" i="20"/>
  <c r="L4330" i="20"/>
  <c r="L4329" i="20"/>
  <c r="L4328" i="20"/>
  <c r="L4327" i="20"/>
  <c r="L4326" i="20"/>
  <c r="L4325" i="20"/>
  <c r="L4324" i="20"/>
  <c r="L4323" i="20"/>
  <c r="L4322" i="20"/>
  <c r="L4321" i="20"/>
  <c r="L4320" i="20"/>
  <c r="L4319" i="20"/>
  <c r="L4318" i="20"/>
  <c r="L4317" i="20"/>
  <c r="L4316" i="20"/>
  <c r="L4315" i="20"/>
  <c r="L4314" i="20"/>
  <c r="L4313" i="20"/>
  <c r="L4312" i="20"/>
  <c r="L4311" i="20"/>
  <c r="L4310" i="20"/>
  <c r="L4309" i="20"/>
  <c r="L4308" i="20"/>
  <c r="L4307" i="20"/>
  <c r="L4306" i="20"/>
  <c r="L4305" i="20"/>
  <c r="L4304" i="20"/>
  <c r="L4303" i="20"/>
  <c r="L4302" i="20"/>
  <c r="L4301" i="20"/>
  <c r="L4300" i="20"/>
  <c r="L4299" i="20"/>
  <c r="L4298" i="20"/>
  <c r="L4297" i="20"/>
  <c r="L4296" i="20"/>
  <c r="L4295" i="20"/>
  <c r="L4294" i="20"/>
  <c r="L4293" i="20"/>
  <c r="L4292" i="20"/>
  <c r="L4291" i="20"/>
  <c r="L4290" i="20"/>
  <c r="L4289" i="20"/>
  <c r="L4288" i="20"/>
  <c r="L4287" i="20"/>
  <c r="L4286" i="20"/>
  <c r="L4285" i="20"/>
  <c r="L4284" i="20"/>
  <c r="L4283" i="20"/>
  <c r="L4282" i="20"/>
  <c r="L4281" i="20"/>
  <c r="L4280" i="20"/>
  <c r="L4279" i="20"/>
  <c r="L4278" i="20"/>
  <c r="L4277" i="20"/>
  <c r="L4276" i="20"/>
  <c r="L4275" i="20"/>
  <c r="L4274" i="20"/>
  <c r="L4273" i="20"/>
  <c r="L4272" i="20"/>
  <c r="L4271" i="20"/>
  <c r="L4270" i="20"/>
  <c r="L4269" i="20"/>
  <c r="L4268" i="20"/>
  <c r="L4267" i="20"/>
  <c r="L4266" i="20"/>
  <c r="L4265" i="20"/>
  <c r="L4264" i="20"/>
  <c r="L4263" i="20"/>
  <c r="L4262" i="20"/>
  <c r="L4261" i="20"/>
  <c r="L4260" i="20"/>
  <c r="L4259" i="20"/>
  <c r="L4258" i="20"/>
  <c r="L4257" i="20"/>
  <c r="L4256" i="20"/>
  <c r="L4255" i="20"/>
  <c r="L4254" i="20"/>
  <c r="L4253" i="20"/>
  <c r="L4252" i="20"/>
  <c r="L4251" i="20"/>
  <c r="L4250" i="20"/>
  <c r="L4249" i="20"/>
  <c r="L4248" i="20"/>
  <c r="L4247" i="20"/>
  <c r="L4246" i="20"/>
  <c r="L4245" i="20"/>
  <c r="L4244" i="20"/>
  <c r="L4243" i="20"/>
  <c r="L4242" i="20"/>
  <c r="L4241" i="20"/>
  <c r="L4240" i="20"/>
  <c r="L4239" i="20"/>
  <c r="L4238" i="20"/>
  <c r="L4237" i="20"/>
  <c r="L4236" i="20"/>
  <c r="L4235" i="20"/>
  <c r="L4234" i="20"/>
  <c r="L4233" i="20"/>
  <c r="L4232" i="20"/>
  <c r="L4231" i="20"/>
  <c r="L4230" i="20"/>
  <c r="L4229" i="20"/>
  <c r="L4228" i="20"/>
  <c r="L4227" i="20"/>
  <c r="L4226" i="20"/>
  <c r="L4225" i="20"/>
  <c r="L4224" i="20"/>
  <c r="L4223" i="20"/>
  <c r="L4222" i="20"/>
  <c r="L4221" i="20"/>
  <c r="L4220" i="20"/>
  <c r="L4219" i="20"/>
  <c r="L4218" i="20"/>
  <c r="L4217" i="20"/>
  <c r="L4216" i="20"/>
  <c r="L4215" i="20"/>
  <c r="L4214" i="20"/>
  <c r="L4213" i="20"/>
  <c r="L4212" i="20"/>
  <c r="L4211" i="20"/>
  <c r="L4210" i="20"/>
  <c r="L4209" i="20"/>
  <c r="L4208" i="20"/>
  <c r="L4207" i="20"/>
  <c r="L4206" i="20"/>
  <c r="L4205" i="20"/>
  <c r="L4204" i="20"/>
  <c r="L4203" i="20"/>
  <c r="L4202" i="20"/>
  <c r="L4201" i="20"/>
  <c r="L4200" i="20"/>
  <c r="L4199" i="20"/>
  <c r="L4198" i="20"/>
  <c r="L4197" i="20"/>
  <c r="L4196" i="20"/>
  <c r="L4195" i="20"/>
  <c r="L4194" i="20"/>
  <c r="L4193" i="20"/>
  <c r="L4192" i="20"/>
  <c r="L4191" i="20"/>
  <c r="L4190" i="20"/>
  <c r="L4189" i="20"/>
  <c r="L4188" i="20"/>
  <c r="L4187" i="20"/>
  <c r="L4186" i="20"/>
  <c r="L4185" i="20"/>
  <c r="L4184" i="20"/>
  <c r="L4183" i="20"/>
  <c r="L4182" i="20"/>
  <c r="L4181" i="20"/>
  <c r="L4180" i="20"/>
  <c r="L4179" i="20"/>
  <c r="L4178" i="20"/>
  <c r="L4177" i="20"/>
  <c r="L4176" i="20"/>
  <c r="L4175" i="20"/>
  <c r="L4174" i="20"/>
  <c r="L4173" i="20"/>
  <c r="L4172" i="20"/>
  <c r="L4171" i="20"/>
  <c r="L4170" i="20"/>
  <c r="L4169" i="20"/>
  <c r="L4168" i="20"/>
  <c r="L4167" i="20"/>
  <c r="L4166" i="20"/>
  <c r="L4165" i="20"/>
  <c r="L4164" i="20"/>
  <c r="L4163" i="20"/>
  <c r="L4162" i="20"/>
  <c r="L4161" i="20"/>
  <c r="L4160" i="20"/>
  <c r="L4159" i="20"/>
  <c r="L4158" i="20"/>
  <c r="L4157" i="20"/>
  <c r="L4156" i="20"/>
  <c r="L4155" i="20"/>
  <c r="L4154" i="20"/>
  <c r="L4153" i="20"/>
  <c r="L4152" i="20"/>
  <c r="L4151" i="20"/>
  <c r="L4150" i="20"/>
  <c r="L4149" i="20"/>
  <c r="L4148" i="20"/>
  <c r="L4147" i="20"/>
  <c r="L4146" i="20"/>
  <c r="L4145" i="20"/>
  <c r="L4144" i="20"/>
  <c r="L4143" i="20"/>
  <c r="L4142" i="20"/>
  <c r="L4141" i="20"/>
  <c r="L4140" i="20"/>
  <c r="L4139" i="20"/>
  <c r="L4138" i="20"/>
  <c r="L4137" i="20"/>
  <c r="L4136" i="20"/>
  <c r="L4135" i="20"/>
  <c r="L4134" i="20"/>
  <c r="L4133" i="20"/>
  <c r="L4132" i="20"/>
  <c r="L4131" i="20"/>
  <c r="L4130" i="20"/>
  <c r="L4129" i="20"/>
  <c r="L4128" i="20"/>
  <c r="L4127" i="20"/>
  <c r="L4126" i="20"/>
  <c r="L4125" i="20"/>
  <c r="L4124" i="20"/>
  <c r="L4123" i="20"/>
  <c r="L4122" i="20"/>
  <c r="L4121" i="20"/>
  <c r="L4120" i="20"/>
  <c r="L4119" i="20"/>
  <c r="L4118" i="20"/>
  <c r="L4117" i="20"/>
  <c r="L4116" i="20"/>
  <c r="L4115" i="20"/>
  <c r="L4114" i="20"/>
  <c r="L4113" i="20"/>
  <c r="L4112" i="20"/>
  <c r="L4111" i="20"/>
  <c r="L4110" i="20"/>
  <c r="L4109" i="20"/>
  <c r="L4108" i="20"/>
  <c r="L4107" i="20"/>
  <c r="L4106" i="20"/>
  <c r="L4105" i="20"/>
  <c r="L4104" i="20"/>
  <c r="L4103" i="20"/>
  <c r="L4102" i="20"/>
  <c r="L4101" i="20"/>
  <c r="L4100" i="20"/>
  <c r="L4099" i="20"/>
  <c r="L4098" i="20"/>
  <c r="L4097" i="20"/>
  <c r="L4096" i="20"/>
  <c r="L4095" i="20"/>
  <c r="L4094" i="20"/>
  <c r="L4093" i="20"/>
  <c r="L4092" i="20"/>
  <c r="L4091" i="20"/>
  <c r="L4090" i="20"/>
  <c r="L4089" i="20"/>
  <c r="L4088" i="20"/>
  <c r="L4087" i="20"/>
  <c r="L4086" i="20"/>
  <c r="L4085" i="20"/>
  <c r="L4084" i="20"/>
  <c r="L4083" i="20"/>
  <c r="L4082" i="20"/>
  <c r="L4081" i="20"/>
  <c r="L4080" i="20"/>
  <c r="L4079" i="20"/>
  <c r="L4078" i="20"/>
  <c r="L4077" i="20"/>
  <c r="L4076" i="20"/>
  <c r="L4075" i="20"/>
  <c r="L4074" i="20"/>
  <c r="L4073" i="20"/>
  <c r="L4072" i="20"/>
  <c r="L4071" i="20"/>
  <c r="L4070" i="20"/>
  <c r="L4069" i="20"/>
  <c r="L4068" i="20"/>
  <c r="L4067" i="20"/>
  <c r="L4066" i="20"/>
  <c r="L4065" i="20"/>
  <c r="L4064" i="20"/>
  <c r="L4063" i="20"/>
  <c r="L4062" i="20"/>
  <c r="L4061" i="20"/>
  <c r="L4060" i="20"/>
  <c r="L4059" i="20"/>
  <c r="L4058" i="20"/>
  <c r="L4057" i="20"/>
  <c r="L4056" i="20"/>
  <c r="L4055" i="20"/>
  <c r="L4054" i="20"/>
  <c r="L4053" i="20"/>
  <c r="L4052" i="20"/>
  <c r="L4051" i="20"/>
  <c r="L4050" i="20"/>
  <c r="L4049" i="20"/>
  <c r="L4048" i="20"/>
  <c r="L4047" i="20"/>
  <c r="L4046" i="20"/>
  <c r="L4045" i="20"/>
  <c r="L4044" i="20"/>
  <c r="L4043" i="20"/>
  <c r="L4042" i="20"/>
  <c r="L4041" i="20"/>
  <c r="L4040" i="20"/>
  <c r="L4039" i="20"/>
  <c r="L4038" i="20"/>
  <c r="L4037" i="20"/>
  <c r="L4036" i="20"/>
  <c r="L4035" i="20"/>
  <c r="L4034" i="20"/>
  <c r="L4033" i="20"/>
  <c r="L4032" i="20"/>
  <c r="L4031" i="20"/>
  <c r="L4030" i="20"/>
  <c r="L4029" i="20"/>
  <c r="L4028" i="20"/>
  <c r="L4027" i="20"/>
  <c r="L4026" i="20"/>
  <c r="L4025" i="20"/>
  <c r="L4024" i="20"/>
  <c r="L4023" i="20"/>
  <c r="L4022" i="20"/>
  <c r="L4021" i="20"/>
  <c r="L4020" i="20"/>
  <c r="L4019" i="20"/>
  <c r="L4018" i="20"/>
  <c r="L4017" i="20"/>
  <c r="L4016" i="20"/>
  <c r="L4015" i="20"/>
  <c r="L4014" i="20"/>
  <c r="L4013" i="20"/>
  <c r="L4012" i="20"/>
  <c r="L4011" i="20"/>
  <c r="L4010" i="20"/>
  <c r="L4009" i="20"/>
  <c r="L4008" i="20"/>
  <c r="L4007" i="20"/>
  <c r="L4006" i="20"/>
  <c r="L4005" i="20"/>
  <c r="L4004" i="20"/>
  <c r="L4003" i="20"/>
  <c r="L4002" i="20"/>
  <c r="L4001" i="20"/>
  <c r="L4000" i="20"/>
  <c r="L3999" i="20"/>
  <c r="L3998" i="20"/>
  <c r="L3997" i="20"/>
  <c r="L3996" i="20"/>
  <c r="L3995" i="20"/>
  <c r="L3994" i="20"/>
  <c r="L3993" i="20"/>
  <c r="L3992" i="20"/>
  <c r="L3991" i="20"/>
  <c r="L3990" i="20"/>
  <c r="L3989" i="20"/>
  <c r="L3988" i="20"/>
  <c r="L3987" i="20"/>
  <c r="L3986" i="20"/>
  <c r="L3985" i="20"/>
  <c r="L3984" i="20"/>
  <c r="L3983" i="20"/>
  <c r="L3982" i="20"/>
  <c r="L3981" i="20"/>
  <c r="L3980" i="20"/>
  <c r="L3979" i="20"/>
  <c r="L3978" i="20"/>
  <c r="L3977" i="20"/>
  <c r="L3976" i="20"/>
  <c r="L3975" i="20"/>
  <c r="L3974" i="20"/>
  <c r="L3973" i="20"/>
  <c r="L3972" i="20"/>
  <c r="L3971" i="20"/>
  <c r="L3970" i="20"/>
  <c r="L3969" i="20"/>
  <c r="L3968" i="20"/>
  <c r="L3967" i="20"/>
  <c r="L3966" i="20"/>
  <c r="L3965" i="20"/>
  <c r="L3964" i="20"/>
  <c r="L3963" i="20"/>
  <c r="L3962" i="20"/>
  <c r="L3961" i="20"/>
  <c r="L3960" i="20"/>
  <c r="L3959" i="20"/>
  <c r="L3958" i="20"/>
  <c r="L3957" i="20"/>
  <c r="L3956" i="20"/>
  <c r="L3955" i="20"/>
  <c r="L3954" i="20"/>
  <c r="L3953" i="20"/>
  <c r="L3952" i="20"/>
  <c r="L3951" i="20"/>
  <c r="L3950" i="20"/>
  <c r="L3949" i="20"/>
  <c r="L3948" i="20"/>
  <c r="L3947" i="20"/>
  <c r="L3946" i="20"/>
  <c r="L3945" i="20"/>
  <c r="L3944" i="20"/>
  <c r="L3943" i="20"/>
  <c r="L3942" i="20"/>
  <c r="L3941" i="20"/>
  <c r="L3940" i="20"/>
  <c r="L3939" i="20"/>
  <c r="L3938" i="20"/>
  <c r="L3937" i="20"/>
  <c r="L3936" i="20"/>
  <c r="L3935" i="20"/>
  <c r="L3934" i="20"/>
  <c r="L3933" i="20"/>
  <c r="L3932" i="20"/>
  <c r="L3931" i="20"/>
  <c r="L3930" i="20"/>
  <c r="L3929" i="20"/>
  <c r="L3928" i="20"/>
  <c r="L3927" i="20"/>
  <c r="L3926" i="20"/>
  <c r="L3925" i="20"/>
  <c r="L3924" i="20"/>
  <c r="L3923" i="20"/>
  <c r="L3922" i="20"/>
  <c r="L3921" i="20"/>
  <c r="L3920" i="20"/>
  <c r="L3919" i="20"/>
  <c r="L3918" i="20"/>
  <c r="L3917" i="20"/>
  <c r="L3916" i="20"/>
  <c r="L3915" i="20"/>
  <c r="L3914" i="20"/>
  <c r="L3913" i="20"/>
  <c r="L3912" i="20"/>
  <c r="L3911" i="20"/>
  <c r="L3910" i="20"/>
  <c r="L3909" i="20"/>
  <c r="L3908" i="20"/>
  <c r="L3907" i="20"/>
  <c r="L3906" i="20"/>
  <c r="L3905" i="20"/>
  <c r="L3904" i="20"/>
  <c r="L3903" i="20"/>
  <c r="L3902" i="20"/>
  <c r="L3901" i="20"/>
  <c r="L3900" i="20"/>
  <c r="L3899" i="20"/>
  <c r="L3898" i="20"/>
  <c r="L3897" i="20"/>
  <c r="L3896" i="20"/>
  <c r="L3895" i="20"/>
  <c r="L3894" i="20"/>
  <c r="L3893" i="20"/>
  <c r="L3892" i="20"/>
  <c r="L3891" i="20"/>
  <c r="L3890" i="20"/>
  <c r="L3889" i="20"/>
  <c r="L3888" i="20"/>
  <c r="L3887" i="20"/>
  <c r="L3886" i="20"/>
  <c r="L3885" i="20"/>
  <c r="L3884" i="20"/>
  <c r="L3883" i="20"/>
  <c r="L3882" i="20"/>
  <c r="L3881" i="20"/>
  <c r="L3880" i="20"/>
  <c r="L3879" i="20"/>
  <c r="L3878" i="20"/>
  <c r="L3877" i="20"/>
  <c r="L3876" i="20"/>
  <c r="L3875" i="20"/>
  <c r="L3874" i="20"/>
  <c r="L3873" i="20"/>
  <c r="L3872" i="20"/>
  <c r="L3871" i="20"/>
  <c r="L3870" i="20"/>
  <c r="L3869" i="20"/>
  <c r="L3868" i="20"/>
  <c r="L3867" i="20"/>
  <c r="L3866" i="20"/>
  <c r="L3865" i="20"/>
  <c r="L3864" i="20"/>
  <c r="L3863" i="20"/>
  <c r="L3862" i="20"/>
  <c r="L3861" i="20"/>
  <c r="L3860" i="20"/>
  <c r="L3859" i="20"/>
  <c r="L3858" i="20"/>
  <c r="L3857" i="20"/>
  <c r="L3856" i="20"/>
  <c r="L3855" i="20"/>
  <c r="L3854" i="20"/>
  <c r="L3853" i="20"/>
  <c r="L3852" i="20"/>
  <c r="L3851" i="20"/>
  <c r="L3850" i="20"/>
  <c r="L3849" i="20"/>
  <c r="L3848" i="20"/>
  <c r="L3847" i="20"/>
  <c r="L3846" i="20"/>
  <c r="L3845" i="20"/>
  <c r="L3844" i="20"/>
  <c r="L3843" i="20"/>
  <c r="L3842" i="20"/>
  <c r="L3841" i="20"/>
  <c r="L3840" i="20"/>
  <c r="L3839" i="20"/>
  <c r="L3838" i="20"/>
  <c r="L3837" i="20"/>
  <c r="L3836" i="20"/>
  <c r="L3835" i="20"/>
  <c r="L3834" i="20"/>
  <c r="L3833" i="20"/>
  <c r="L3832" i="20"/>
  <c r="L3831" i="20"/>
  <c r="L3830" i="20"/>
  <c r="L3829" i="20"/>
  <c r="L3828" i="20"/>
  <c r="L3827" i="20"/>
  <c r="L3826" i="20"/>
  <c r="L3825" i="20"/>
  <c r="L3824" i="20"/>
  <c r="L3823" i="20"/>
  <c r="L3822" i="20"/>
  <c r="L3821" i="20"/>
  <c r="L3820" i="20"/>
  <c r="L3819" i="20"/>
  <c r="L3818" i="20"/>
  <c r="L3817" i="20"/>
  <c r="L3816" i="20"/>
  <c r="L3815" i="20"/>
  <c r="L3814" i="20"/>
  <c r="L3813" i="20"/>
  <c r="L3812" i="20"/>
  <c r="L3811" i="20"/>
  <c r="L3810" i="20"/>
  <c r="L3809" i="20"/>
  <c r="L3808" i="20"/>
  <c r="L3807" i="20"/>
  <c r="L3806" i="20"/>
  <c r="L3805" i="20"/>
  <c r="L3804" i="20"/>
  <c r="L3803" i="20"/>
  <c r="L3802" i="20"/>
  <c r="L3801" i="20"/>
  <c r="L3800" i="20"/>
  <c r="L3799" i="20"/>
  <c r="L3798" i="20"/>
  <c r="L3797" i="20"/>
  <c r="L3796" i="20"/>
  <c r="L3795" i="20"/>
  <c r="L3794" i="20"/>
  <c r="L3793" i="20"/>
  <c r="L3792" i="20"/>
  <c r="L3791" i="20"/>
  <c r="L3790" i="20"/>
  <c r="L3789" i="20"/>
  <c r="L3788" i="20"/>
  <c r="L3787" i="20"/>
  <c r="L3786" i="20"/>
  <c r="L3785" i="20"/>
  <c r="L3784" i="20"/>
  <c r="L3783" i="20"/>
  <c r="L3782" i="20"/>
  <c r="L3781" i="20"/>
  <c r="L3780" i="20"/>
  <c r="L3779" i="20"/>
  <c r="L3778" i="20"/>
  <c r="L3777" i="20"/>
  <c r="L3776" i="20"/>
  <c r="L3775" i="20"/>
  <c r="L3774" i="20"/>
  <c r="L3773" i="20"/>
  <c r="L3772" i="20"/>
  <c r="L3771" i="20"/>
  <c r="L3770" i="20"/>
  <c r="L3769" i="20"/>
  <c r="L3768" i="20"/>
  <c r="L3767" i="20"/>
  <c r="L3766" i="20"/>
  <c r="L3765" i="20"/>
  <c r="L3764" i="20"/>
  <c r="L3763" i="20"/>
  <c r="L3762" i="20"/>
  <c r="L3761" i="20"/>
  <c r="L3760" i="20"/>
  <c r="L3759" i="20"/>
  <c r="L3758" i="20"/>
  <c r="L3757" i="20"/>
  <c r="L3756" i="20"/>
  <c r="L3755" i="20"/>
  <c r="L3754" i="20"/>
  <c r="L3753" i="20"/>
  <c r="L3752" i="20"/>
  <c r="L3751" i="20"/>
  <c r="L3750" i="20"/>
  <c r="L3749" i="20"/>
  <c r="L3748" i="20"/>
  <c r="L3747" i="20"/>
  <c r="L3746" i="20"/>
  <c r="L3745" i="20"/>
  <c r="L3744" i="20"/>
  <c r="L3743" i="20"/>
  <c r="L3742" i="20"/>
  <c r="L3741" i="20"/>
  <c r="L3740" i="20"/>
  <c r="L3739" i="20"/>
  <c r="L3738" i="20"/>
  <c r="L3737" i="20"/>
  <c r="L3736" i="20"/>
  <c r="L3735" i="20"/>
  <c r="L3734" i="20"/>
  <c r="L3733" i="20"/>
  <c r="L3732" i="20"/>
  <c r="L3731" i="20"/>
  <c r="L3730" i="20"/>
  <c r="L3729" i="20"/>
  <c r="L3728" i="20"/>
  <c r="L3727" i="20"/>
  <c r="L3726" i="20"/>
  <c r="L3725" i="20"/>
  <c r="L3724" i="20"/>
  <c r="L3723" i="20"/>
  <c r="L3722" i="20"/>
  <c r="L3721" i="20"/>
  <c r="L3720" i="20"/>
  <c r="L3719" i="20"/>
  <c r="L3718" i="20"/>
  <c r="L3717" i="20"/>
  <c r="L3716" i="20"/>
  <c r="L3715" i="20"/>
  <c r="L3714" i="20"/>
  <c r="L3713" i="20"/>
  <c r="L3712" i="20"/>
  <c r="L3711" i="20"/>
  <c r="L3710" i="20"/>
  <c r="L3709" i="20"/>
  <c r="L3708" i="20"/>
  <c r="L3707" i="20"/>
  <c r="L3706" i="20"/>
  <c r="L3705" i="20"/>
  <c r="L3704" i="20"/>
  <c r="L3703" i="20"/>
  <c r="L3702" i="20"/>
  <c r="L3701" i="20"/>
  <c r="L3700" i="20"/>
  <c r="L3699" i="20"/>
  <c r="L3698" i="20"/>
  <c r="L3697" i="20"/>
  <c r="L3696" i="20"/>
  <c r="L3695" i="20"/>
  <c r="L3694" i="20"/>
  <c r="L3693" i="20"/>
  <c r="L3692" i="20"/>
  <c r="L3691" i="20"/>
  <c r="L3690" i="20"/>
  <c r="L3689" i="20"/>
  <c r="L3688" i="20"/>
  <c r="L3687" i="20"/>
  <c r="L3686" i="20"/>
  <c r="L3685" i="20"/>
  <c r="L3684" i="20"/>
  <c r="L3683" i="20"/>
  <c r="L3682" i="20"/>
  <c r="L3681" i="20"/>
  <c r="L3680" i="20"/>
  <c r="L3679" i="20"/>
  <c r="L3678" i="20"/>
  <c r="L3677" i="20"/>
  <c r="L3676" i="20"/>
  <c r="L3675" i="20"/>
  <c r="L3674" i="20"/>
  <c r="L3673" i="20"/>
  <c r="L3672" i="20"/>
  <c r="L3671" i="20"/>
  <c r="L3670" i="20"/>
  <c r="L3669" i="20"/>
  <c r="L3668" i="20"/>
  <c r="L3667" i="20"/>
  <c r="L3666" i="20"/>
  <c r="L3665" i="20"/>
  <c r="L3664" i="20"/>
  <c r="L3663" i="20"/>
  <c r="L3662" i="20"/>
  <c r="L3661" i="20"/>
  <c r="L3660" i="20"/>
  <c r="L3659" i="20"/>
  <c r="L3658" i="20"/>
  <c r="L3657" i="20"/>
  <c r="L3656" i="20"/>
  <c r="L3655" i="20"/>
  <c r="L3654" i="20"/>
  <c r="L3653" i="20"/>
  <c r="L3652" i="20"/>
  <c r="L3651" i="20"/>
  <c r="L3650" i="20"/>
  <c r="L3649" i="20"/>
  <c r="L3648" i="20"/>
  <c r="L3647" i="20"/>
  <c r="L3646" i="20"/>
  <c r="L3645" i="20"/>
  <c r="L3644" i="20"/>
  <c r="L3643" i="20"/>
  <c r="L3642" i="20"/>
  <c r="L3641" i="20"/>
  <c r="L3640" i="20"/>
  <c r="L3639" i="20"/>
  <c r="L3638" i="20"/>
  <c r="L3637" i="20"/>
  <c r="L3636" i="20"/>
  <c r="L3635" i="20"/>
  <c r="L3634" i="20"/>
  <c r="L3633" i="20"/>
  <c r="L3632" i="20"/>
  <c r="L3631" i="20"/>
  <c r="L3630" i="20"/>
  <c r="L3629" i="20"/>
  <c r="L3628" i="20"/>
  <c r="L3627" i="20"/>
  <c r="L3626" i="20"/>
  <c r="L3625" i="20"/>
  <c r="L3624" i="20"/>
  <c r="L3623" i="20"/>
  <c r="L3622" i="20"/>
  <c r="L3621" i="20"/>
  <c r="L3620" i="20"/>
  <c r="L3619" i="20"/>
  <c r="L3618" i="20"/>
  <c r="L3617" i="20"/>
  <c r="L3616" i="20"/>
  <c r="L3615" i="20"/>
  <c r="L3614" i="20"/>
  <c r="L3613" i="20"/>
  <c r="L3612" i="20"/>
  <c r="L3611" i="20"/>
  <c r="L3610" i="20"/>
  <c r="L3609" i="20"/>
  <c r="L3608" i="20"/>
  <c r="L3607" i="20"/>
  <c r="L3606" i="20"/>
  <c r="L3605" i="20"/>
  <c r="L3604" i="20"/>
  <c r="L3603" i="20"/>
  <c r="L3602" i="20"/>
  <c r="L3601" i="20"/>
  <c r="L3600" i="20"/>
  <c r="L3599" i="20"/>
  <c r="L3598" i="20"/>
  <c r="L3597" i="20"/>
  <c r="L3596" i="20"/>
  <c r="L3595" i="20"/>
  <c r="L3594" i="20"/>
  <c r="L3593" i="20"/>
  <c r="L3592" i="20"/>
  <c r="L3591" i="20"/>
  <c r="L3590" i="20"/>
  <c r="L3589" i="20"/>
  <c r="L3588" i="20"/>
  <c r="L3587" i="20"/>
  <c r="L3586" i="20"/>
  <c r="L3585" i="20"/>
  <c r="L3584" i="20"/>
  <c r="L3583" i="20"/>
  <c r="L3582" i="20"/>
  <c r="L3581" i="20"/>
  <c r="L3580" i="20"/>
  <c r="L3579" i="20"/>
  <c r="L3578" i="20"/>
  <c r="L3577" i="20"/>
  <c r="L3576" i="20"/>
  <c r="L3575" i="20"/>
  <c r="L3574" i="20"/>
  <c r="L3573" i="20"/>
  <c r="L3572" i="20"/>
  <c r="L3571" i="20"/>
  <c r="L3570" i="20"/>
  <c r="L3569" i="20"/>
  <c r="L3568" i="20"/>
  <c r="L3567" i="20"/>
  <c r="L3566" i="20"/>
  <c r="L3565" i="20"/>
  <c r="L3564" i="20"/>
  <c r="L3563" i="20"/>
  <c r="L3562" i="20"/>
  <c r="L3561" i="20"/>
  <c r="L3560" i="20"/>
  <c r="L3559" i="20"/>
  <c r="L3558" i="20"/>
  <c r="L3557" i="20"/>
  <c r="L3556" i="20"/>
  <c r="L3555" i="20"/>
  <c r="L3554" i="20"/>
  <c r="L3553" i="20"/>
  <c r="L3552" i="20"/>
  <c r="L3551" i="20"/>
  <c r="L3550" i="20"/>
  <c r="L3549" i="20"/>
  <c r="L3548" i="20"/>
  <c r="L3547" i="20"/>
  <c r="L3546" i="20"/>
  <c r="L3545" i="20"/>
  <c r="L3544" i="20"/>
  <c r="L3543" i="20"/>
  <c r="L3542" i="20"/>
  <c r="L3541" i="20"/>
  <c r="L3540" i="20"/>
  <c r="L3539" i="20"/>
  <c r="L3538" i="20"/>
  <c r="L3537" i="20"/>
  <c r="L3536" i="20"/>
  <c r="L3535" i="20"/>
  <c r="L3534" i="20"/>
  <c r="L3533" i="20"/>
  <c r="L3532" i="20"/>
  <c r="L3531" i="20"/>
  <c r="L3530" i="20"/>
  <c r="L3529" i="20"/>
  <c r="L3528" i="20"/>
  <c r="L3527" i="20"/>
  <c r="L3526" i="20"/>
  <c r="L3525" i="20"/>
  <c r="L3524" i="20"/>
  <c r="L3522" i="20"/>
  <c r="L3520" i="20"/>
  <c r="L3519" i="20"/>
  <c r="L3518" i="20"/>
  <c r="L3517" i="20"/>
  <c r="L3516" i="20"/>
  <c r="L3514" i="20"/>
  <c r="L3512" i="20"/>
  <c r="L3511" i="20"/>
  <c r="L3510" i="20"/>
  <c r="L3509" i="20"/>
  <c r="L3508" i="20"/>
  <c r="L3506" i="20"/>
  <c r="L3504" i="20"/>
  <c r="L3503" i="20"/>
  <c r="L3502" i="20"/>
  <c r="L3501" i="20"/>
  <c r="L3500" i="20"/>
  <c r="L3498" i="20"/>
  <c r="L3497" i="20"/>
  <c r="L3496" i="20"/>
  <c r="L3495" i="20"/>
  <c r="L3494" i="20"/>
  <c r="L3493" i="20"/>
  <c r="L3492" i="20"/>
  <c r="L3491" i="20"/>
  <c r="L3490" i="20"/>
  <c r="L3489" i="20"/>
  <c r="L3488" i="20"/>
  <c r="L3487" i="20"/>
  <c r="L3486" i="20"/>
  <c r="L3485" i="20"/>
  <c r="L3484" i="20"/>
  <c r="L3483" i="20"/>
  <c r="L3482" i="20"/>
  <c r="L3481" i="20"/>
  <c r="L3480" i="20"/>
  <c r="L3479" i="20"/>
  <c r="L3478" i="20"/>
  <c r="L3477" i="20"/>
  <c r="L3476" i="20"/>
  <c r="L3475" i="20"/>
  <c r="L3474" i="20"/>
  <c r="L3473" i="20"/>
  <c r="L3472" i="20"/>
  <c r="L3471" i="20"/>
  <c r="L3470" i="20"/>
  <c r="L3469" i="20"/>
  <c r="L3468" i="20"/>
  <c r="L3467" i="20"/>
  <c r="L3466" i="20"/>
  <c r="L3465" i="20"/>
  <c r="L3464" i="20"/>
  <c r="L3463" i="20"/>
  <c r="L3462" i="20"/>
  <c r="L3461" i="20"/>
  <c r="L3460" i="20"/>
  <c r="L3459" i="20"/>
  <c r="L3458" i="20"/>
  <c r="L3457" i="20"/>
  <c r="L3456" i="20"/>
  <c r="L3455" i="20"/>
  <c r="L3454" i="20"/>
  <c r="L3453" i="20"/>
  <c r="L3452" i="20"/>
  <c r="L3451" i="20"/>
  <c r="L3450" i="20"/>
  <c r="L3449" i="20"/>
  <c r="L3448" i="20"/>
  <c r="L3447" i="20"/>
  <c r="L3446" i="20"/>
  <c r="L3445" i="20"/>
  <c r="L3444" i="20"/>
  <c r="L3443" i="20"/>
  <c r="L3442" i="20"/>
  <c r="L3441" i="20"/>
  <c r="L3440" i="20"/>
  <c r="L3439" i="20"/>
  <c r="L3438" i="20"/>
  <c r="L3437" i="20"/>
  <c r="L3436" i="20"/>
  <c r="L3435" i="20"/>
  <c r="L3434" i="20"/>
  <c r="L3433" i="20"/>
  <c r="L3432" i="20"/>
  <c r="L3431" i="20"/>
  <c r="L3430" i="20"/>
  <c r="L3429" i="20"/>
  <c r="L3428" i="20"/>
  <c r="L3427" i="20"/>
  <c r="L3426" i="20"/>
  <c r="L3425" i="20"/>
  <c r="L3424" i="20"/>
  <c r="L3423" i="20"/>
  <c r="L3422" i="20"/>
  <c r="L3421" i="20"/>
  <c r="L3420" i="20"/>
  <c r="L3419" i="20"/>
  <c r="L3418" i="20"/>
  <c r="L3417" i="20"/>
  <c r="L3416" i="20"/>
  <c r="L3415" i="20"/>
  <c r="L3414" i="20"/>
  <c r="L3413" i="20"/>
  <c r="L3412" i="20"/>
  <c r="L3411" i="20"/>
  <c r="L3410" i="20"/>
  <c r="L3409" i="20"/>
  <c r="L3408" i="20"/>
  <c r="L3407" i="20"/>
  <c r="L3406" i="20"/>
  <c r="L3405" i="20"/>
  <c r="L3404" i="20"/>
  <c r="L3403" i="20"/>
  <c r="L3402" i="20"/>
  <c r="L3401" i="20"/>
  <c r="L3400" i="20"/>
  <c r="L3399" i="20"/>
  <c r="L3398" i="20"/>
  <c r="L3397" i="20"/>
  <c r="L3396" i="20"/>
  <c r="L3395" i="20"/>
  <c r="L3394" i="20"/>
  <c r="L3393" i="20"/>
  <c r="L3392" i="20"/>
  <c r="L3391" i="20"/>
  <c r="L3390" i="20"/>
  <c r="L3389" i="20"/>
  <c r="L3388" i="20"/>
  <c r="L3387" i="20"/>
  <c r="L3386" i="20"/>
  <c r="L3385" i="20"/>
  <c r="L3384" i="20"/>
  <c r="L3383" i="20"/>
  <c r="L3382" i="20"/>
  <c r="L3381" i="20"/>
  <c r="L3380" i="20"/>
  <c r="L3379" i="20"/>
  <c r="L3378" i="20"/>
  <c r="L3377" i="20"/>
  <c r="L3376" i="20"/>
  <c r="L3375" i="20"/>
  <c r="L3374" i="20"/>
  <c r="L3373" i="20"/>
  <c r="L3372" i="20"/>
  <c r="L3371" i="20"/>
  <c r="L3370" i="20"/>
  <c r="L3369" i="20"/>
  <c r="L3368" i="20"/>
  <c r="L3367" i="20"/>
  <c r="L3366" i="20"/>
  <c r="L3365" i="20"/>
  <c r="L3364" i="20"/>
  <c r="L3363" i="20"/>
  <c r="L3362" i="20"/>
  <c r="L3361" i="20"/>
  <c r="L3360" i="20"/>
  <c r="L3359" i="20"/>
  <c r="L3358" i="20"/>
  <c r="L3357" i="20"/>
  <c r="L3356" i="20"/>
  <c r="L3355" i="20"/>
  <c r="L3354" i="20"/>
  <c r="L3353" i="20"/>
  <c r="L3352" i="20"/>
  <c r="L3351" i="20"/>
  <c r="L3350" i="20"/>
  <c r="L3349" i="20"/>
  <c r="L3348" i="20"/>
  <c r="L3347" i="20"/>
  <c r="L3346" i="20"/>
  <c r="L3345" i="20"/>
  <c r="L3344" i="20"/>
  <c r="L3343" i="20"/>
  <c r="L3342" i="20"/>
  <c r="L3341" i="20"/>
  <c r="L3340" i="20"/>
  <c r="L3339" i="20"/>
  <c r="L3338" i="20"/>
  <c r="L3337" i="20"/>
  <c r="L3336" i="20"/>
  <c r="L3335" i="20"/>
  <c r="L3334" i="20"/>
  <c r="L3333" i="20"/>
  <c r="L3332" i="20"/>
  <c r="L3331" i="20"/>
  <c r="L3330" i="20"/>
  <c r="L3329" i="20"/>
  <c r="L3328" i="20"/>
  <c r="L3327" i="20"/>
  <c r="L3326" i="20"/>
  <c r="L3325" i="20"/>
  <c r="L3324" i="20"/>
  <c r="L3323" i="20"/>
  <c r="L3322" i="20"/>
  <c r="L3321" i="20"/>
  <c r="L3320" i="20"/>
  <c r="L3319" i="20"/>
  <c r="L3318" i="20"/>
  <c r="L3317" i="20"/>
  <c r="L3316" i="20"/>
  <c r="L3315" i="20"/>
  <c r="L3314" i="20"/>
  <c r="L3313" i="20"/>
  <c r="L3312" i="20"/>
  <c r="L3311" i="20"/>
  <c r="L3310" i="20"/>
  <c r="L3309" i="20"/>
  <c r="L3308" i="20"/>
  <c r="L3307" i="20"/>
  <c r="L3306" i="20"/>
  <c r="L3305" i="20"/>
  <c r="L3304" i="20"/>
  <c r="L3303" i="20"/>
  <c r="L3302" i="20"/>
  <c r="L3301" i="20"/>
  <c r="L3300" i="20"/>
  <c r="L3299" i="20"/>
  <c r="L3298" i="20"/>
  <c r="L3297" i="20"/>
  <c r="L3296" i="20"/>
  <c r="L3295" i="20"/>
  <c r="L3294" i="20"/>
  <c r="L3293" i="20"/>
  <c r="L3292" i="20"/>
  <c r="L3291" i="20"/>
  <c r="L3290" i="20"/>
  <c r="L3289" i="20"/>
  <c r="L3288" i="20"/>
  <c r="L3287" i="20"/>
  <c r="L3286" i="20"/>
  <c r="L3285" i="20"/>
  <c r="L3284" i="20"/>
  <c r="L3283" i="20"/>
  <c r="L3282" i="20"/>
  <c r="L3281" i="20"/>
  <c r="L3280" i="20"/>
  <c r="L3279" i="20"/>
  <c r="L3278" i="20"/>
  <c r="L3277" i="20"/>
  <c r="L3276" i="20"/>
  <c r="L3275" i="20"/>
  <c r="L3274" i="20"/>
  <c r="L3273" i="20"/>
  <c r="L3272" i="20"/>
  <c r="L3271" i="20"/>
  <c r="L3270" i="20"/>
  <c r="L3269" i="20"/>
  <c r="L3268" i="20"/>
  <c r="L3267" i="20"/>
  <c r="L3266" i="20"/>
  <c r="L3265" i="20"/>
  <c r="L3264" i="20"/>
  <c r="L3263" i="20"/>
  <c r="L3262" i="20"/>
  <c r="L3261" i="20"/>
  <c r="L3260" i="20"/>
  <c r="L3259" i="20"/>
  <c r="L3258" i="20"/>
  <c r="L3257" i="20"/>
  <c r="L3256" i="20"/>
  <c r="L3255" i="20"/>
  <c r="L3254" i="20"/>
  <c r="L3253" i="20"/>
  <c r="L3252" i="20"/>
  <c r="L3251" i="20"/>
  <c r="L3250" i="20"/>
  <c r="L3249" i="20"/>
  <c r="L3248" i="20"/>
  <c r="L3247" i="20"/>
  <c r="L3246" i="20"/>
  <c r="L3245" i="20"/>
  <c r="L3244" i="20"/>
  <c r="L3243" i="20"/>
  <c r="L3242" i="20"/>
  <c r="L3241" i="20"/>
  <c r="L3240" i="20"/>
  <c r="L3239" i="20"/>
  <c r="L3238" i="20"/>
  <c r="L3237" i="20"/>
  <c r="L3236" i="20"/>
  <c r="L3235" i="20"/>
  <c r="L3234" i="20"/>
  <c r="L3233" i="20"/>
  <c r="L3232" i="20"/>
  <c r="L3231" i="20"/>
  <c r="L3230" i="20"/>
  <c r="L3229" i="20"/>
  <c r="L3228" i="20"/>
  <c r="L3227" i="20"/>
  <c r="L3226" i="20"/>
  <c r="L3225" i="20"/>
  <c r="L3224" i="20"/>
  <c r="L3223" i="20"/>
  <c r="L3222" i="20"/>
  <c r="L3221" i="20"/>
  <c r="L3220" i="20"/>
  <c r="L3219" i="20"/>
  <c r="L3218" i="20"/>
  <c r="L3217" i="20"/>
  <c r="L3216" i="20"/>
  <c r="L3215" i="20"/>
  <c r="L3214" i="20"/>
  <c r="L3213" i="20"/>
  <c r="L3212" i="20"/>
  <c r="L3211" i="20"/>
  <c r="L3210" i="20"/>
  <c r="L3209" i="20"/>
  <c r="L3208" i="20"/>
  <c r="L3207" i="20"/>
  <c r="L3206" i="20"/>
  <c r="L3205" i="20"/>
  <c r="L3204" i="20"/>
  <c r="L3203" i="20"/>
  <c r="L3202" i="20"/>
  <c r="L3201" i="20"/>
  <c r="L3200" i="20"/>
  <c r="L3199" i="20"/>
  <c r="L3198" i="20"/>
  <c r="L3197" i="20"/>
  <c r="L3196" i="20"/>
  <c r="L3195" i="20"/>
  <c r="L3194" i="20"/>
  <c r="L3193" i="20"/>
  <c r="L3192" i="20"/>
  <c r="L3191" i="20"/>
  <c r="L3190" i="20"/>
  <c r="L3189" i="20"/>
  <c r="L3188" i="20"/>
  <c r="L3187" i="20"/>
  <c r="L3186" i="20"/>
  <c r="L3185" i="20"/>
  <c r="L3184" i="20"/>
  <c r="L3183" i="20"/>
  <c r="L3182" i="20"/>
  <c r="L3181" i="20"/>
  <c r="L3180" i="20"/>
  <c r="L3179" i="20"/>
  <c r="L3178" i="20"/>
  <c r="L3177" i="20"/>
  <c r="L3176" i="20"/>
  <c r="L3175" i="20"/>
  <c r="L3174" i="20"/>
  <c r="L3173" i="20"/>
  <c r="L3172" i="20"/>
  <c r="L3171" i="20"/>
  <c r="L3170" i="20"/>
  <c r="L3169" i="20"/>
  <c r="L3168" i="20"/>
  <c r="L3167" i="20"/>
  <c r="L3166" i="20"/>
  <c r="L3165" i="20"/>
  <c r="L3164" i="20"/>
  <c r="L3163" i="20"/>
  <c r="L3162" i="20"/>
  <c r="L3161" i="20"/>
  <c r="L3160" i="20"/>
  <c r="L3159" i="20"/>
  <c r="L3158" i="20"/>
  <c r="L3157" i="20"/>
  <c r="L3156" i="20"/>
  <c r="L3155" i="20"/>
  <c r="L3154" i="20"/>
  <c r="L3153" i="20"/>
  <c r="L3152" i="20"/>
  <c r="L3151" i="20"/>
  <c r="L3150" i="20"/>
  <c r="L3149" i="20"/>
  <c r="L3148" i="20"/>
  <c r="L3147" i="20"/>
  <c r="L3146" i="20"/>
  <c r="L3145" i="20"/>
  <c r="L3144" i="20"/>
  <c r="L3143" i="20"/>
  <c r="L3142" i="20"/>
  <c r="L3141" i="20"/>
  <c r="L3140" i="20"/>
  <c r="L3139" i="20"/>
  <c r="L3138" i="20"/>
  <c r="L3137" i="20"/>
  <c r="L3136" i="20"/>
  <c r="L3135" i="20"/>
  <c r="L3134" i="20"/>
  <c r="L3133" i="20"/>
  <c r="L3132" i="20"/>
  <c r="L3131" i="20"/>
  <c r="L3130" i="20"/>
  <c r="L3129" i="20"/>
  <c r="L3128" i="20"/>
  <c r="L3127" i="20"/>
  <c r="L3126" i="20"/>
  <c r="L3125" i="20"/>
  <c r="L3124" i="20"/>
  <c r="L3123" i="20"/>
  <c r="L3122" i="20"/>
  <c r="L3121" i="20"/>
  <c r="L3120" i="20"/>
  <c r="L3119" i="20"/>
  <c r="L3118" i="20"/>
  <c r="L3117" i="20"/>
  <c r="L3116" i="20"/>
  <c r="L3115" i="20"/>
  <c r="L3114" i="20"/>
  <c r="L3113" i="20"/>
  <c r="L3112" i="20"/>
  <c r="L3111" i="20"/>
  <c r="L3110" i="20"/>
  <c r="L3109" i="20"/>
  <c r="L3108" i="20"/>
  <c r="L3107" i="20"/>
  <c r="L3106" i="20"/>
  <c r="L3105" i="20"/>
  <c r="L3104" i="20"/>
  <c r="L3103" i="20"/>
  <c r="L3102" i="20"/>
  <c r="L3101" i="20"/>
  <c r="L3100" i="20"/>
  <c r="L3099" i="20"/>
  <c r="L3098" i="20"/>
  <c r="L3097" i="20"/>
  <c r="L3096" i="20"/>
  <c r="L3095" i="20"/>
  <c r="L3094" i="20"/>
  <c r="L3093" i="20"/>
  <c r="L3092" i="20"/>
  <c r="L3091" i="20"/>
  <c r="L3090" i="20"/>
  <c r="L3089" i="20"/>
  <c r="L3088" i="20"/>
  <c r="L3087" i="20"/>
  <c r="L3086" i="20"/>
  <c r="L3085" i="20"/>
  <c r="L3084" i="20"/>
  <c r="L3083" i="20"/>
  <c r="L3082" i="20"/>
  <c r="L3081" i="20"/>
  <c r="L3080" i="20"/>
  <c r="L3079" i="20"/>
  <c r="L3078" i="20"/>
  <c r="L3077" i="20"/>
  <c r="L3076" i="20"/>
  <c r="L3075" i="20"/>
  <c r="L3074" i="20"/>
  <c r="L3073" i="20"/>
  <c r="L3072" i="20"/>
  <c r="L3071" i="20"/>
  <c r="L3070" i="20"/>
  <c r="L3069" i="20"/>
  <c r="L3068" i="20"/>
  <c r="L3067" i="20"/>
  <c r="L3066" i="20"/>
  <c r="L3065" i="20"/>
  <c r="L3064" i="20"/>
  <c r="L3063" i="20"/>
  <c r="L3062" i="20"/>
  <c r="L3061" i="20"/>
  <c r="L3060" i="20"/>
  <c r="L3059" i="20"/>
  <c r="L3058" i="20"/>
  <c r="L3057" i="20"/>
  <c r="L3056" i="20"/>
  <c r="L3055" i="20"/>
  <c r="L3054" i="20"/>
  <c r="L3053" i="20"/>
  <c r="L3052" i="20"/>
  <c r="L3051" i="20"/>
  <c r="L3050" i="20"/>
  <c r="L3049" i="20"/>
  <c r="L3048" i="20"/>
  <c r="L3047" i="20"/>
  <c r="L3046" i="20"/>
  <c r="L3045" i="20"/>
  <c r="L3044" i="20"/>
  <c r="L3043" i="20"/>
  <c r="L3042" i="20"/>
  <c r="L3041" i="20"/>
  <c r="L3040" i="20"/>
  <c r="L3039" i="20"/>
  <c r="L3038" i="20"/>
  <c r="L3037" i="20"/>
  <c r="L3036" i="20"/>
  <c r="L3035" i="20"/>
  <c r="L3034" i="20"/>
  <c r="L3033" i="20"/>
  <c r="L3032" i="20"/>
  <c r="L3031" i="20"/>
  <c r="L3030" i="20"/>
  <c r="L3029" i="20"/>
  <c r="L3028" i="20"/>
  <c r="L3027" i="20"/>
  <c r="L3026" i="20"/>
  <c r="L3025" i="20"/>
  <c r="L3024" i="20"/>
  <c r="L3023" i="20"/>
  <c r="L3022" i="20"/>
  <c r="L3021" i="20"/>
  <c r="L3020" i="20"/>
  <c r="L3019" i="20"/>
  <c r="L3018" i="20"/>
  <c r="L3017" i="20"/>
  <c r="L3016" i="20"/>
  <c r="L3015" i="20"/>
  <c r="L3014" i="20"/>
  <c r="L3013" i="20"/>
  <c r="L3012" i="20"/>
  <c r="L3011" i="20"/>
  <c r="L3010" i="20"/>
  <c r="L3009" i="20"/>
  <c r="L3008" i="20"/>
  <c r="L3007" i="20"/>
  <c r="L3006" i="20"/>
  <c r="L3005" i="20"/>
  <c r="L3004" i="20"/>
  <c r="L3003" i="20"/>
  <c r="L3002" i="20"/>
  <c r="L3001" i="20"/>
  <c r="L3000" i="20"/>
  <c r="L2999" i="20"/>
  <c r="L2998" i="20"/>
  <c r="L2997" i="20"/>
  <c r="L2996" i="20"/>
  <c r="L2995" i="20"/>
  <c r="L2994" i="20"/>
  <c r="L2993" i="20"/>
  <c r="L2992" i="20"/>
  <c r="L2991" i="20"/>
  <c r="L2990" i="20"/>
  <c r="L2989" i="20"/>
  <c r="L2988" i="20"/>
  <c r="L2987" i="20"/>
  <c r="L2986" i="20"/>
  <c r="L2985" i="20"/>
  <c r="L2984" i="20"/>
  <c r="L2983" i="20"/>
  <c r="L2982" i="20"/>
  <c r="L2981" i="20"/>
  <c r="L2980" i="20"/>
  <c r="L2979" i="20"/>
  <c r="L2978" i="20"/>
  <c r="L2977" i="20"/>
  <c r="L2976" i="20"/>
  <c r="L2975" i="20"/>
  <c r="L2974" i="20"/>
  <c r="L2973" i="20"/>
  <c r="L2972" i="20"/>
  <c r="L2971" i="20"/>
  <c r="L2970" i="20"/>
  <c r="L2969" i="20"/>
  <c r="L2968" i="20"/>
  <c r="L2967" i="20"/>
  <c r="L2966" i="20"/>
  <c r="L2965" i="20"/>
  <c r="L2964" i="20"/>
  <c r="L2963" i="20"/>
  <c r="L2962" i="20"/>
  <c r="L2961" i="20"/>
  <c r="L2960" i="20"/>
  <c r="L2959" i="20"/>
  <c r="L2958" i="20"/>
  <c r="L2957" i="20"/>
  <c r="L2956" i="20"/>
  <c r="L2955" i="20"/>
  <c r="L2954" i="20"/>
  <c r="L2953" i="20"/>
  <c r="L2952" i="20"/>
  <c r="L2951" i="20"/>
  <c r="L2950" i="20"/>
  <c r="L2949" i="20"/>
  <c r="L2948" i="20"/>
  <c r="L2947" i="20"/>
  <c r="L2946" i="20"/>
  <c r="L2945" i="20"/>
  <c r="L2944" i="20"/>
  <c r="L2943" i="20"/>
  <c r="L2942" i="20"/>
  <c r="L2941" i="20"/>
  <c r="L2940" i="20"/>
  <c r="L2939" i="20"/>
  <c r="L2938" i="20"/>
  <c r="L2937" i="20"/>
  <c r="L2936" i="20"/>
  <c r="L2935" i="20"/>
  <c r="L2934" i="20"/>
  <c r="L2933" i="20"/>
  <c r="L2932" i="20"/>
  <c r="L2931" i="20"/>
  <c r="L2930" i="20"/>
  <c r="L2929" i="20"/>
  <c r="L2928" i="20"/>
  <c r="L2927" i="20"/>
  <c r="L2926" i="20"/>
  <c r="L2925" i="20"/>
  <c r="L2924" i="20"/>
  <c r="L2923" i="20"/>
  <c r="L2922" i="20"/>
  <c r="L2921" i="20"/>
  <c r="L2920" i="20"/>
  <c r="L2919" i="20"/>
  <c r="L2918" i="20"/>
  <c r="L2917" i="20"/>
  <c r="L2916" i="20"/>
  <c r="L2915" i="20"/>
  <c r="L2914" i="20"/>
  <c r="L2913" i="20"/>
  <c r="L2912" i="20"/>
  <c r="L2911" i="20"/>
  <c r="L2910" i="20"/>
  <c r="L2909" i="20"/>
  <c r="L2908" i="20"/>
  <c r="L2907" i="20"/>
  <c r="L2906" i="20"/>
  <c r="L2905" i="20"/>
  <c r="L2904" i="20"/>
  <c r="L2903" i="20"/>
  <c r="L2902" i="20"/>
  <c r="L2901" i="20"/>
  <c r="L2900" i="20"/>
  <c r="L2899" i="20"/>
  <c r="L2898" i="20"/>
  <c r="L2897" i="20"/>
  <c r="L2896" i="20"/>
  <c r="L2895" i="20"/>
  <c r="L2894" i="20"/>
  <c r="L2893" i="20"/>
  <c r="L2892" i="20"/>
  <c r="L2891" i="20"/>
  <c r="L2890" i="20"/>
  <c r="L2889" i="20"/>
  <c r="L2888" i="20"/>
  <c r="L2887" i="20"/>
  <c r="L2886" i="20"/>
  <c r="L2885" i="20"/>
  <c r="L2884" i="20"/>
  <c r="L2883" i="20"/>
  <c r="L2882" i="20"/>
  <c r="L2881" i="20"/>
  <c r="L2880" i="20"/>
  <c r="L2879" i="20"/>
  <c r="L2878" i="20"/>
  <c r="L2877" i="20"/>
  <c r="L2876" i="20"/>
  <c r="L2875" i="20"/>
  <c r="L2874" i="20"/>
  <c r="L2873" i="20"/>
  <c r="L2872" i="20"/>
  <c r="L2871" i="20"/>
  <c r="L2870" i="20"/>
  <c r="L2869" i="20"/>
  <c r="L2868" i="20"/>
  <c r="L2867" i="20"/>
  <c r="L2866" i="20"/>
  <c r="L2865" i="20"/>
  <c r="L2864" i="20"/>
  <c r="L2863" i="20"/>
  <c r="L2862" i="20"/>
  <c r="L2861" i="20"/>
  <c r="L2860" i="20"/>
  <c r="L2859" i="20"/>
  <c r="L2858" i="20"/>
  <c r="L2857" i="20"/>
  <c r="L2856" i="20"/>
  <c r="L2855" i="20"/>
  <c r="L2854" i="20"/>
  <c r="L2853" i="20"/>
  <c r="L2852" i="20"/>
  <c r="L2851" i="20"/>
  <c r="L2850" i="20"/>
  <c r="L2849" i="20"/>
  <c r="L2848" i="20"/>
  <c r="L2847" i="20"/>
  <c r="L2846" i="20"/>
  <c r="L2845" i="20"/>
  <c r="L2844" i="20"/>
  <c r="L2843" i="20"/>
  <c r="L2842" i="20"/>
  <c r="L2841" i="20"/>
  <c r="L2840" i="20"/>
  <c r="L2839" i="20"/>
  <c r="L2838" i="20"/>
  <c r="L2837" i="20"/>
  <c r="L2836" i="20"/>
  <c r="L2835" i="20"/>
  <c r="L2834" i="20"/>
  <c r="L2833" i="20"/>
  <c r="L2832" i="20"/>
  <c r="L2831" i="20"/>
  <c r="L2830" i="20"/>
  <c r="L2829" i="20"/>
  <c r="L2828" i="20"/>
  <c r="L2827" i="20"/>
  <c r="L2826" i="20"/>
  <c r="L2825" i="20"/>
  <c r="L2824" i="20"/>
  <c r="L2823" i="20"/>
  <c r="L2822" i="20"/>
  <c r="L2821" i="20"/>
  <c r="L2820" i="20"/>
  <c r="L2819" i="20"/>
  <c r="L2818" i="20"/>
  <c r="L2817" i="20"/>
  <c r="L2816" i="20"/>
  <c r="L2815" i="20"/>
  <c r="L2814" i="20"/>
  <c r="L2813" i="20"/>
  <c r="L2812" i="20"/>
  <c r="L2811" i="20"/>
  <c r="L2810" i="20"/>
  <c r="L2809" i="20"/>
  <c r="L2808" i="20"/>
  <c r="L2807" i="20"/>
  <c r="L2806" i="20"/>
  <c r="L2805" i="20"/>
  <c r="L2804" i="20"/>
  <c r="L2803" i="20"/>
  <c r="L2802" i="20"/>
  <c r="L2801" i="20"/>
  <c r="L2800" i="20"/>
  <c r="L2799" i="20"/>
  <c r="L2798" i="20"/>
  <c r="L2797" i="20"/>
  <c r="L2796" i="20"/>
  <c r="L2795" i="20"/>
  <c r="L2794" i="20"/>
  <c r="L2793" i="20"/>
  <c r="L2792" i="20"/>
  <c r="L2791" i="20"/>
  <c r="L2790" i="20"/>
  <c r="L2789" i="20"/>
  <c r="L2788" i="20"/>
  <c r="L2787" i="20"/>
  <c r="L2786" i="20"/>
  <c r="L2785" i="20"/>
  <c r="L2784" i="20"/>
  <c r="L2783" i="20"/>
  <c r="L2782" i="20"/>
  <c r="L2781" i="20"/>
  <c r="L2780" i="20"/>
  <c r="L2779" i="20"/>
  <c r="L2778" i="20"/>
  <c r="L2777" i="20"/>
  <c r="L2776" i="20"/>
  <c r="L2775" i="20"/>
  <c r="L2774" i="20"/>
  <c r="L2773" i="20"/>
  <c r="L2772" i="20"/>
  <c r="L2771" i="20"/>
  <c r="L2770" i="20"/>
  <c r="L2769" i="20"/>
  <c r="L2768" i="20"/>
  <c r="L2767" i="20"/>
  <c r="L2766" i="20"/>
  <c r="L2765" i="20"/>
  <c r="L2764" i="20"/>
  <c r="L2763" i="20"/>
  <c r="L2762" i="20"/>
  <c r="L2761" i="20"/>
  <c r="L2760" i="20"/>
  <c r="L2759" i="20"/>
  <c r="L2758" i="20"/>
  <c r="L2757" i="20"/>
  <c r="L2756" i="20"/>
  <c r="L2755" i="20"/>
  <c r="L2754" i="20"/>
  <c r="L2753" i="20"/>
  <c r="L2752" i="20"/>
  <c r="L2751" i="20"/>
  <c r="L2750" i="20"/>
  <c r="L2749" i="20"/>
  <c r="L2748" i="20"/>
  <c r="L2747" i="20"/>
  <c r="L2746" i="20"/>
  <c r="L2745" i="20"/>
  <c r="L2744" i="20"/>
  <c r="L2743" i="20"/>
  <c r="L2742" i="20"/>
  <c r="L2741" i="20"/>
  <c r="L2740" i="20"/>
  <c r="L2739" i="20"/>
  <c r="L2738" i="20"/>
  <c r="L2737" i="20"/>
  <c r="L2736" i="20"/>
  <c r="L2735" i="20"/>
  <c r="L2734" i="20"/>
  <c r="L2733" i="20"/>
  <c r="L2732" i="20"/>
  <c r="L2731" i="20"/>
  <c r="L2730" i="20"/>
  <c r="L2729" i="20"/>
  <c r="L2728" i="20"/>
  <c r="L2727" i="20"/>
  <c r="L2726" i="20"/>
  <c r="L2725" i="20"/>
  <c r="L2724" i="20"/>
  <c r="L2723" i="20"/>
  <c r="L2722" i="20"/>
  <c r="L2721" i="20"/>
  <c r="L2720" i="20"/>
  <c r="L2719" i="20"/>
  <c r="L2718" i="20"/>
  <c r="L2717" i="20"/>
  <c r="L2716" i="20"/>
  <c r="L2715" i="20"/>
  <c r="L2714" i="20"/>
  <c r="L2713" i="20"/>
  <c r="L2712" i="20"/>
  <c r="L2711" i="20"/>
  <c r="L2710" i="20"/>
  <c r="L2709" i="20"/>
  <c r="L2708" i="20"/>
  <c r="L2707" i="20"/>
  <c r="L2706" i="20"/>
  <c r="L2705" i="20"/>
  <c r="L2704" i="20"/>
  <c r="L2703" i="20"/>
  <c r="L2702" i="20"/>
  <c r="L2701" i="20"/>
  <c r="L2700" i="20"/>
  <c r="L2699" i="20"/>
  <c r="L2698" i="20"/>
  <c r="L2697" i="20"/>
  <c r="L2696" i="20"/>
  <c r="L2695" i="20"/>
  <c r="L2694" i="20"/>
  <c r="L2693" i="20"/>
  <c r="L2692" i="20"/>
  <c r="L2691" i="20"/>
  <c r="L2690" i="20"/>
  <c r="L2689" i="20"/>
  <c r="L2688" i="20"/>
  <c r="L2687" i="20"/>
  <c r="L2686" i="20"/>
  <c r="L2685" i="20"/>
  <c r="L2684" i="20"/>
  <c r="L2683" i="20"/>
  <c r="L2682" i="20"/>
  <c r="L2681" i="20"/>
  <c r="L2680" i="20"/>
  <c r="L2679" i="20"/>
  <c r="L2678" i="20"/>
  <c r="L2677" i="20"/>
  <c r="L2676" i="20"/>
  <c r="L2675" i="20"/>
  <c r="L2674" i="20"/>
  <c r="L2673" i="20"/>
  <c r="L2672" i="20"/>
  <c r="L2671" i="20"/>
  <c r="L2670" i="20"/>
  <c r="L2669" i="20"/>
  <c r="L2668" i="20"/>
  <c r="L2667" i="20"/>
  <c r="L2666" i="20"/>
  <c r="L2665" i="20"/>
  <c r="L2664" i="20"/>
  <c r="L2663" i="20"/>
  <c r="L2662" i="20"/>
  <c r="L2661" i="20"/>
  <c r="L2660" i="20"/>
  <c r="L2659" i="20"/>
  <c r="L2658" i="20"/>
  <c r="L2657" i="20"/>
  <c r="L2656" i="20"/>
  <c r="L2655" i="20"/>
  <c r="L2654" i="20"/>
  <c r="L2653" i="20"/>
  <c r="L2652" i="20"/>
  <c r="L2651" i="20"/>
  <c r="L2650" i="20"/>
  <c r="L2649" i="20"/>
  <c r="L2648" i="20"/>
  <c r="L2647" i="20"/>
  <c r="L2646" i="20"/>
  <c r="L2645" i="20"/>
  <c r="L2644" i="20"/>
  <c r="L2643" i="20"/>
  <c r="L2642" i="20"/>
  <c r="L2641" i="20"/>
  <c r="L2640" i="20"/>
  <c r="L2639" i="20"/>
  <c r="L2638" i="20"/>
  <c r="L2637" i="20"/>
  <c r="L2636" i="20"/>
  <c r="L2635" i="20"/>
  <c r="L2634" i="20"/>
  <c r="L2633" i="20"/>
  <c r="L2632" i="20"/>
  <c r="L2631" i="20"/>
  <c r="L2630" i="20"/>
  <c r="L2629" i="20"/>
  <c r="L2628" i="20"/>
  <c r="L2627" i="20"/>
  <c r="L2626" i="20"/>
  <c r="L2625" i="20"/>
  <c r="L2624" i="20"/>
  <c r="L2623" i="20"/>
  <c r="L2622" i="20"/>
  <c r="L2621" i="20"/>
  <c r="L2620" i="20"/>
  <c r="L2619" i="20"/>
  <c r="L2618" i="20"/>
  <c r="L2617" i="20"/>
  <c r="L2616" i="20"/>
  <c r="L2615" i="20"/>
  <c r="L2614" i="20"/>
  <c r="L2613" i="20"/>
  <c r="L2612" i="20"/>
  <c r="L2611" i="20"/>
  <c r="L2610" i="20"/>
  <c r="L2609" i="20"/>
  <c r="L2608" i="20"/>
  <c r="L2607" i="20"/>
  <c r="L2606" i="20"/>
  <c r="L2605" i="20"/>
  <c r="L2604" i="20"/>
  <c r="L2603" i="20"/>
  <c r="L2602" i="20"/>
  <c r="L2601" i="20"/>
  <c r="L2600" i="20"/>
  <c r="L2599" i="20"/>
  <c r="L2598" i="20"/>
  <c r="L2597" i="20"/>
  <c r="L2596" i="20"/>
  <c r="L2595" i="20"/>
  <c r="L2594" i="20"/>
  <c r="L2593" i="20"/>
  <c r="L2592" i="20"/>
  <c r="L2591" i="20"/>
  <c r="L2590" i="20"/>
  <c r="L2589" i="20"/>
  <c r="L2588" i="20"/>
  <c r="L2587" i="20"/>
  <c r="L2586" i="20"/>
  <c r="L2585" i="20"/>
  <c r="L2584" i="20"/>
  <c r="L2583" i="20"/>
  <c r="L2582" i="20"/>
  <c r="L2581" i="20"/>
  <c r="L2580" i="20"/>
  <c r="L2579" i="20"/>
  <c r="L2578" i="20"/>
  <c r="L2577" i="20"/>
  <c r="L2576" i="20"/>
  <c r="L2575" i="20"/>
  <c r="L2574" i="20"/>
  <c r="L2573" i="20"/>
  <c r="L2572" i="20"/>
  <c r="L2571" i="20"/>
  <c r="L2570" i="20"/>
  <c r="L2569" i="20"/>
  <c r="L2568" i="20"/>
  <c r="L2567" i="20"/>
  <c r="L2566" i="20"/>
  <c r="L2565" i="20"/>
  <c r="L2564" i="20"/>
  <c r="L2563" i="20"/>
  <c r="L2562" i="20"/>
  <c r="L2561" i="20"/>
  <c r="L2560" i="20"/>
  <c r="L2559" i="20"/>
  <c r="L2558" i="20"/>
  <c r="L2557" i="20"/>
  <c r="L2556" i="20"/>
  <c r="L2555" i="20"/>
  <c r="L2554" i="20"/>
  <c r="L2553" i="20"/>
  <c r="L2552" i="20"/>
  <c r="L2551" i="20"/>
  <c r="L2550" i="20"/>
  <c r="L2549" i="20"/>
  <c r="L2548" i="20"/>
  <c r="L2547" i="20"/>
  <c r="L2546" i="20"/>
  <c r="L2545" i="20"/>
  <c r="L2544" i="20"/>
  <c r="L2543" i="20"/>
  <c r="L2542" i="20"/>
  <c r="L2541" i="20"/>
  <c r="L2540" i="20"/>
  <c r="L2539" i="20"/>
  <c r="L2538" i="20"/>
  <c r="L2537" i="20"/>
  <c r="L2536" i="20"/>
  <c r="L2535" i="20"/>
  <c r="L2534" i="20"/>
  <c r="L2533" i="20"/>
  <c r="L2532" i="20"/>
  <c r="L2531" i="20"/>
  <c r="L2530" i="20"/>
  <c r="L2529" i="20"/>
  <c r="L2528" i="20"/>
  <c r="L2527" i="20"/>
  <c r="L2526" i="20"/>
  <c r="L2525" i="20"/>
  <c r="L2524" i="20"/>
  <c r="L2523" i="20"/>
  <c r="L2522" i="20"/>
  <c r="L2521" i="20"/>
  <c r="L2520" i="20"/>
  <c r="L2519" i="20"/>
  <c r="L2518" i="20"/>
  <c r="L2517" i="20"/>
  <c r="L2516" i="20"/>
  <c r="L2515" i="20"/>
  <c r="L2514" i="20"/>
  <c r="L2513" i="20"/>
  <c r="L2512" i="20"/>
  <c r="L2511" i="20"/>
  <c r="L2510" i="20"/>
  <c r="L2509" i="20"/>
  <c r="L2508" i="20"/>
  <c r="L2507" i="20"/>
  <c r="L2506" i="20"/>
  <c r="L2505" i="20"/>
  <c r="L2504" i="20"/>
  <c r="L2503" i="20"/>
  <c r="L2502" i="20"/>
  <c r="L2501" i="20"/>
  <c r="L2500" i="20"/>
  <c r="L2499" i="20"/>
  <c r="L2498" i="20"/>
  <c r="L2497" i="20"/>
  <c r="L2496" i="20"/>
  <c r="L2495" i="20"/>
  <c r="L2494" i="20"/>
  <c r="L2493" i="20"/>
  <c r="L2492" i="20"/>
  <c r="L2491" i="20"/>
  <c r="L2490" i="20"/>
  <c r="L2489" i="20"/>
  <c r="L2488" i="20"/>
  <c r="L2487" i="20"/>
  <c r="L2486" i="20"/>
  <c r="L2485" i="20"/>
  <c r="L2484" i="20"/>
  <c r="L2483" i="20"/>
  <c r="L2482" i="20"/>
  <c r="L2481" i="20"/>
  <c r="L2480" i="20"/>
  <c r="L2479" i="20"/>
  <c r="L2478" i="20"/>
  <c r="L2477" i="20"/>
  <c r="L2476" i="20"/>
  <c r="L2475" i="20"/>
  <c r="L2474" i="20"/>
  <c r="L2473" i="20"/>
  <c r="L2472" i="20"/>
  <c r="L2471" i="20"/>
  <c r="L2470" i="20"/>
  <c r="L2469" i="20"/>
  <c r="L2468" i="20"/>
  <c r="L2467" i="20"/>
  <c r="L2466" i="20"/>
  <c r="L2465" i="20"/>
  <c r="L2464" i="20"/>
  <c r="L2463" i="20"/>
  <c r="L2462" i="20"/>
  <c r="L2461" i="20"/>
  <c r="L2460" i="20"/>
  <c r="L2459" i="20"/>
  <c r="L2458" i="20"/>
  <c r="L2457" i="20"/>
  <c r="L2456" i="20"/>
  <c r="L2455" i="20"/>
  <c r="L2454" i="20"/>
  <c r="L2453" i="20"/>
  <c r="L2452" i="20"/>
  <c r="L2451" i="20"/>
  <c r="L2450" i="20"/>
  <c r="L2449" i="20"/>
  <c r="L2448" i="20"/>
  <c r="L2447" i="20"/>
  <c r="L2446" i="20"/>
  <c r="L2445" i="20"/>
  <c r="L2444" i="20"/>
  <c r="L2443" i="20"/>
  <c r="L2442" i="20"/>
  <c r="L2441" i="20"/>
  <c r="L2440" i="20"/>
  <c r="L2439" i="20"/>
  <c r="L2438" i="20"/>
  <c r="L2437" i="20"/>
  <c r="L2436" i="20"/>
  <c r="L2435" i="20"/>
  <c r="L2434" i="20"/>
  <c r="L2433" i="20"/>
  <c r="L2432" i="20"/>
  <c r="L2431" i="20"/>
  <c r="L2430" i="20"/>
  <c r="L2429" i="20"/>
  <c r="L2428" i="20"/>
  <c r="L2427" i="20"/>
  <c r="L2426" i="20"/>
  <c r="L2425" i="20"/>
  <c r="L2424" i="20"/>
  <c r="L2423" i="20"/>
  <c r="L2422" i="20"/>
  <c r="L2421" i="20"/>
  <c r="L2420" i="20"/>
  <c r="L2419" i="20"/>
  <c r="L2418" i="20"/>
  <c r="L2417" i="20"/>
  <c r="L2416" i="20"/>
  <c r="L2415" i="20"/>
  <c r="L2414" i="20"/>
  <c r="L2413" i="20"/>
  <c r="L2412" i="20"/>
  <c r="L2411" i="20"/>
  <c r="L2410" i="20"/>
  <c r="L2409" i="20"/>
  <c r="L2408" i="20"/>
  <c r="L2407" i="20"/>
  <c r="L2406" i="20"/>
  <c r="L2405" i="20"/>
  <c r="L2404" i="20"/>
  <c r="L2403" i="20"/>
  <c r="L2402" i="20"/>
  <c r="L2401" i="20"/>
  <c r="L2400" i="20"/>
  <c r="L2399" i="20"/>
  <c r="L2398" i="20"/>
  <c r="L2397" i="20"/>
  <c r="L2396" i="20"/>
  <c r="L2395" i="20"/>
  <c r="L2394" i="20"/>
  <c r="L2393" i="20"/>
  <c r="L2392" i="20"/>
  <c r="L2391" i="20"/>
  <c r="L2390" i="20"/>
  <c r="L2389" i="20"/>
  <c r="L2388" i="20"/>
  <c r="L2387" i="20"/>
  <c r="L2386" i="20"/>
  <c r="L2385" i="20"/>
  <c r="L2384" i="20"/>
  <c r="L2383" i="20"/>
  <c r="L2382" i="20"/>
  <c r="L2381" i="20"/>
  <c r="L2380" i="20"/>
  <c r="L2379" i="20"/>
  <c r="L2378" i="20"/>
  <c r="L2377" i="20"/>
  <c r="L2376" i="20"/>
  <c r="L2375" i="20"/>
  <c r="L2374" i="20"/>
  <c r="L2373" i="20"/>
  <c r="L2372" i="20"/>
  <c r="L2371" i="20"/>
  <c r="L2370" i="20"/>
  <c r="L2369" i="20"/>
  <c r="L2368" i="20"/>
  <c r="L2367" i="20"/>
  <c r="L2366" i="20"/>
  <c r="L2365" i="20"/>
  <c r="L2364" i="20"/>
  <c r="L2363" i="20"/>
  <c r="L2362" i="20"/>
  <c r="L2361" i="20"/>
  <c r="L2360" i="20"/>
  <c r="L2359" i="20"/>
  <c r="L2358" i="20"/>
  <c r="L2357" i="20"/>
  <c r="L2356" i="20"/>
  <c r="L2355" i="20"/>
  <c r="L2354" i="20"/>
  <c r="L2353" i="20"/>
  <c r="L2352" i="20"/>
  <c r="L2351" i="20"/>
  <c r="L2350" i="20"/>
  <c r="L2349" i="20"/>
  <c r="L2348" i="20"/>
  <c r="L2347" i="20"/>
  <c r="L2346" i="20"/>
  <c r="L2345" i="20"/>
  <c r="L2344" i="20"/>
  <c r="L2343" i="20"/>
  <c r="L2342" i="20"/>
  <c r="L2341" i="20"/>
  <c r="L2340" i="20"/>
  <c r="L2339" i="20"/>
  <c r="L2338" i="20"/>
  <c r="L2337" i="20"/>
  <c r="L2336" i="20"/>
  <c r="L2335" i="20"/>
  <c r="L2334" i="20"/>
  <c r="L2333" i="20"/>
  <c r="L2332" i="20"/>
  <c r="L2331" i="20"/>
  <c r="L2330" i="20"/>
  <c r="L2329" i="20"/>
  <c r="L2328" i="20"/>
  <c r="L2327" i="20"/>
  <c r="L2326" i="20"/>
  <c r="L2325" i="20"/>
  <c r="L2324" i="20"/>
  <c r="L2323" i="20"/>
  <c r="L2322" i="20"/>
  <c r="L2321" i="20"/>
  <c r="L2320" i="20"/>
  <c r="L2319" i="20"/>
  <c r="L2318" i="20"/>
  <c r="L2317" i="20"/>
  <c r="L2316" i="20"/>
  <c r="L2315" i="20"/>
  <c r="L2314" i="20"/>
  <c r="L2313" i="20"/>
  <c r="L2312" i="20"/>
  <c r="L2311" i="20"/>
  <c r="L2310" i="20"/>
  <c r="L2309" i="20"/>
  <c r="L2308" i="20"/>
  <c r="L2307" i="20"/>
  <c r="L2306" i="20"/>
  <c r="L2305" i="20"/>
  <c r="L2304" i="20"/>
  <c r="L2303" i="20"/>
  <c r="L2302" i="20"/>
  <c r="L2301" i="20"/>
  <c r="L2300" i="20"/>
  <c r="L2299" i="20"/>
  <c r="L2298" i="20"/>
  <c r="L2297" i="20"/>
  <c r="L2296" i="20"/>
  <c r="L2295" i="20"/>
  <c r="L2294" i="20"/>
  <c r="L2293" i="20"/>
  <c r="L2292" i="20"/>
  <c r="L2291" i="20"/>
  <c r="L2290" i="20"/>
  <c r="L2289" i="20"/>
  <c r="L2288" i="20"/>
  <c r="L2287" i="20"/>
  <c r="L2286" i="20"/>
  <c r="L2285" i="20"/>
  <c r="L2284" i="20"/>
  <c r="L2283" i="20"/>
  <c r="L2282" i="20"/>
  <c r="L2281" i="20"/>
  <c r="L2280" i="20"/>
  <c r="L2279" i="20"/>
  <c r="L2278" i="20"/>
  <c r="L2277" i="20"/>
  <c r="L2276" i="20"/>
  <c r="L2275" i="20"/>
  <c r="L2274" i="20"/>
  <c r="L2273" i="20"/>
  <c r="L2272" i="20"/>
  <c r="L2271" i="20"/>
  <c r="L2270" i="20"/>
  <c r="L2269" i="20"/>
  <c r="L2268" i="20"/>
  <c r="L2267" i="20"/>
  <c r="L2266" i="20"/>
  <c r="L2265" i="20"/>
  <c r="L2264" i="20"/>
  <c r="L2263" i="20"/>
  <c r="L2262" i="20"/>
  <c r="L2261" i="20"/>
  <c r="L2260" i="20"/>
  <c r="L2259" i="20"/>
  <c r="L2258" i="20"/>
  <c r="L2257" i="20"/>
  <c r="L2256" i="20"/>
  <c r="L2255" i="20"/>
  <c r="L2254" i="20"/>
  <c r="L2253" i="20"/>
  <c r="L2252" i="20"/>
  <c r="L2251" i="20"/>
  <c r="L2250" i="20"/>
  <c r="L2249" i="20"/>
  <c r="L2248" i="20"/>
  <c r="L2247" i="20"/>
  <c r="L2246" i="20"/>
  <c r="L2245" i="20"/>
  <c r="L2244" i="20"/>
  <c r="L2243" i="20"/>
  <c r="L2242" i="20"/>
  <c r="L2241" i="20"/>
  <c r="L2240" i="20"/>
  <c r="L2239" i="20"/>
  <c r="L2238" i="20"/>
  <c r="L2237" i="20"/>
  <c r="L2236" i="20"/>
  <c r="L2235" i="20"/>
  <c r="L2234" i="20"/>
  <c r="L2233" i="20"/>
  <c r="L2232" i="20"/>
  <c r="L2231" i="20"/>
  <c r="L2230" i="20"/>
  <c r="L2229" i="20"/>
  <c r="L2228" i="20"/>
  <c r="L2227" i="20"/>
  <c r="L2226" i="20"/>
  <c r="L2225" i="20"/>
  <c r="L2224" i="20"/>
  <c r="L2223" i="20"/>
  <c r="L2222" i="20"/>
  <c r="L2221" i="20"/>
  <c r="L2220" i="20"/>
  <c r="L2219" i="20"/>
  <c r="L2218" i="20"/>
  <c r="L2217" i="20"/>
  <c r="L2216" i="20"/>
  <c r="L2215" i="20"/>
  <c r="L2214" i="20"/>
  <c r="L2213" i="20"/>
  <c r="L2212" i="20"/>
  <c r="L2211" i="20"/>
  <c r="L2210" i="20"/>
  <c r="L2209" i="20"/>
  <c r="L2208" i="20"/>
  <c r="L2207" i="20"/>
  <c r="L2206" i="20"/>
  <c r="L2205" i="20"/>
  <c r="L2204" i="20"/>
  <c r="L2203" i="20"/>
  <c r="L2202" i="20"/>
  <c r="L2201" i="20"/>
  <c r="L2200" i="20"/>
  <c r="L2199" i="20"/>
  <c r="L2198" i="20"/>
  <c r="L2197" i="20"/>
  <c r="L2196" i="20"/>
  <c r="L2195" i="20"/>
  <c r="L2194" i="20"/>
  <c r="L2193" i="20"/>
  <c r="L2192" i="20"/>
  <c r="L2191" i="20"/>
  <c r="L2190" i="20"/>
  <c r="L2189" i="20"/>
  <c r="L2188" i="20"/>
  <c r="L2187" i="20"/>
  <c r="L2186" i="20"/>
  <c r="L2185" i="20"/>
  <c r="L2184" i="20"/>
  <c r="L2183" i="20"/>
  <c r="L2182" i="20"/>
  <c r="L2181" i="20"/>
  <c r="L2180" i="20"/>
  <c r="L2179" i="20"/>
  <c r="L2178" i="20"/>
  <c r="L2177" i="20"/>
  <c r="L2176" i="20"/>
  <c r="L2175" i="20"/>
  <c r="L2174" i="20"/>
  <c r="L2173" i="20"/>
  <c r="L2172" i="20"/>
  <c r="L2171" i="20"/>
  <c r="L2170" i="20"/>
  <c r="L2169" i="20"/>
  <c r="L2168" i="20"/>
  <c r="L2167" i="20"/>
  <c r="L2166" i="20"/>
  <c r="L2165" i="20"/>
  <c r="L2164" i="20"/>
  <c r="L2163" i="20"/>
  <c r="L2162" i="20"/>
  <c r="L2161" i="20"/>
  <c r="L2160" i="20"/>
  <c r="L2159" i="20"/>
  <c r="L2158" i="20"/>
  <c r="L2157" i="20"/>
  <c r="L2156" i="20"/>
  <c r="L2155" i="20"/>
  <c r="L2154" i="20"/>
  <c r="L2153" i="20"/>
  <c r="L2152" i="20"/>
  <c r="L2151" i="20"/>
  <c r="L2150" i="20"/>
  <c r="L2149" i="20"/>
  <c r="L2148" i="20"/>
  <c r="L2147" i="20"/>
  <c r="L2146" i="20"/>
  <c r="L2145" i="20"/>
  <c r="L2144" i="20"/>
  <c r="L2143" i="20"/>
  <c r="L2142" i="20"/>
  <c r="L2141" i="20"/>
  <c r="L2140" i="20"/>
  <c r="L2139" i="20"/>
  <c r="L2138" i="20"/>
  <c r="L2137" i="20"/>
  <c r="L2136" i="20"/>
  <c r="L2135" i="20"/>
  <c r="L2134" i="20"/>
  <c r="L2133" i="20"/>
  <c r="L2132" i="20"/>
  <c r="L2131" i="20"/>
  <c r="L2130" i="20"/>
  <c r="L2129" i="20"/>
  <c r="L2128" i="20"/>
  <c r="L2127" i="20"/>
  <c r="L2126" i="20"/>
  <c r="L2125" i="20"/>
  <c r="L2124" i="20"/>
  <c r="L2123" i="20"/>
  <c r="L2122" i="20"/>
  <c r="L2121" i="20"/>
  <c r="L2120" i="20"/>
  <c r="L2119" i="20"/>
  <c r="L2118" i="20"/>
  <c r="L2117" i="20"/>
  <c r="L2116" i="20"/>
  <c r="L2115" i="20"/>
  <c r="L2114" i="20"/>
  <c r="L2113" i="20"/>
  <c r="L2112" i="20"/>
  <c r="L2111" i="20"/>
  <c r="L2110" i="20"/>
  <c r="L2109" i="20"/>
  <c r="L2108" i="20"/>
  <c r="L2107" i="20"/>
  <c r="L2106" i="20"/>
  <c r="L2105" i="20"/>
  <c r="L2104" i="20"/>
  <c r="L2103" i="20"/>
  <c r="L2102" i="20"/>
  <c r="L2101" i="20"/>
  <c r="L2100" i="20"/>
  <c r="L2099" i="20"/>
  <c r="L2098" i="20"/>
  <c r="L2097" i="20"/>
  <c r="L2096" i="20"/>
  <c r="L2095" i="20"/>
  <c r="L2094" i="20"/>
  <c r="L2093" i="20"/>
  <c r="L2092" i="20"/>
  <c r="L2091" i="20"/>
  <c r="L2090" i="20"/>
  <c r="L2089" i="20"/>
  <c r="L2088" i="20"/>
  <c r="L2087" i="20"/>
  <c r="L2086" i="20"/>
  <c r="L2085" i="20"/>
  <c r="L2084" i="20"/>
  <c r="L2083" i="20"/>
  <c r="L2082" i="20"/>
  <c r="L2081" i="20"/>
  <c r="L2080" i="20"/>
  <c r="L2079" i="20"/>
  <c r="L2078" i="20"/>
  <c r="L2077" i="20"/>
  <c r="L2076" i="20"/>
  <c r="L2075" i="20"/>
  <c r="L2074" i="20"/>
  <c r="L2073" i="20"/>
  <c r="L2072" i="20"/>
  <c r="L2071" i="20"/>
  <c r="L2070" i="20"/>
  <c r="L2069" i="20"/>
  <c r="L2068" i="20"/>
  <c r="L2067" i="20"/>
  <c r="L2066" i="20"/>
  <c r="L2065" i="20"/>
  <c r="L2064" i="20"/>
  <c r="L2063" i="20"/>
  <c r="L2062" i="20"/>
  <c r="L2061" i="20"/>
  <c r="L2060" i="20"/>
  <c r="L2059" i="20"/>
  <c r="L2058" i="20"/>
  <c r="L2057" i="20"/>
  <c r="L2056" i="20"/>
  <c r="L2055" i="20"/>
  <c r="L2054" i="20"/>
  <c r="L2053" i="20"/>
  <c r="L2052" i="20"/>
  <c r="L2051" i="20"/>
  <c r="L2050" i="20"/>
  <c r="L2049" i="20"/>
  <c r="L2048" i="20"/>
  <c r="L2047" i="20"/>
  <c r="L2046" i="20"/>
  <c r="L2045" i="20"/>
  <c r="L2044" i="20"/>
  <c r="L2043" i="20"/>
  <c r="L2042" i="20"/>
  <c r="L2041" i="20"/>
  <c r="L2040" i="20"/>
  <c r="L2039" i="20"/>
  <c r="L2038" i="20"/>
  <c r="L2037" i="20"/>
  <c r="L2036" i="20"/>
  <c r="L2035" i="20"/>
  <c r="L2034" i="20"/>
  <c r="L2033" i="20"/>
  <c r="L2032" i="20"/>
  <c r="L2031" i="20"/>
  <c r="L2030" i="20"/>
  <c r="L2029" i="20"/>
  <c r="L2028" i="20"/>
  <c r="L2027" i="20"/>
  <c r="L2026" i="20"/>
  <c r="L2025" i="20"/>
  <c r="L2024" i="20"/>
  <c r="L2023" i="20"/>
  <c r="L2022" i="20"/>
  <c r="L2021" i="20"/>
  <c r="L2020" i="20"/>
  <c r="L2019" i="20"/>
  <c r="L2018" i="20"/>
  <c r="L2017" i="20"/>
  <c r="L2016" i="20"/>
  <c r="L2015" i="20"/>
  <c r="L2014" i="20"/>
  <c r="L2013" i="20"/>
  <c r="L2012" i="20"/>
  <c r="L2011" i="20"/>
  <c r="L2010" i="20"/>
  <c r="L2009" i="20"/>
  <c r="L2008" i="20"/>
  <c r="L2007" i="20"/>
  <c r="L2006" i="20"/>
  <c r="L2005" i="20"/>
  <c r="L2004" i="20"/>
  <c r="L2003" i="20"/>
  <c r="L2002" i="20"/>
  <c r="L2001" i="20"/>
  <c r="L2000" i="20"/>
  <c r="L1999" i="20"/>
  <c r="L1998" i="20"/>
  <c r="L1997" i="20"/>
  <c r="L1996" i="20"/>
  <c r="L1995" i="20"/>
  <c r="L1994" i="20"/>
  <c r="L1993" i="20"/>
  <c r="L1992" i="20"/>
  <c r="L1991" i="20"/>
  <c r="L1990" i="20"/>
  <c r="L1989" i="20"/>
  <c r="L1988" i="20"/>
  <c r="L1987" i="20"/>
  <c r="L1986" i="20"/>
  <c r="L1985" i="20"/>
  <c r="L1984" i="20"/>
  <c r="L1983" i="20"/>
  <c r="L1982" i="20"/>
  <c r="L1981" i="20"/>
  <c r="L1980" i="20"/>
  <c r="L1979" i="20"/>
  <c r="L1978" i="20"/>
  <c r="L1977" i="20"/>
  <c r="L1976" i="20"/>
  <c r="L1975" i="20"/>
  <c r="L1974" i="20"/>
  <c r="L1973" i="20"/>
  <c r="L1972" i="20"/>
  <c r="L1971" i="20"/>
  <c r="L1970" i="20"/>
  <c r="L1969" i="20"/>
  <c r="L1968" i="20"/>
  <c r="L1967" i="20"/>
  <c r="L1966" i="20"/>
  <c r="L1965" i="20"/>
  <c r="L1964" i="20"/>
  <c r="L1963" i="20"/>
  <c r="L1962" i="20"/>
  <c r="L1961" i="20"/>
  <c r="L1960" i="20"/>
  <c r="L1959" i="20"/>
  <c r="L1958" i="20"/>
  <c r="L1957" i="20"/>
  <c r="L1956" i="20"/>
  <c r="L1955" i="20"/>
  <c r="L1954" i="20"/>
  <c r="L1953" i="20"/>
  <c r="L1952" i="20"/>
  <c r="L1951" i="20"/>
  <c r="L1950" i="20"/>
  <c r="L1949" i="20"/>
  <c r="L1948" i="20"/>
  <c r="L1947" i="20"/>
  <c r="L1946" i="20"/>
  <c r="L1945" i="20"/>
  <c r="L1944" i="20"/>
  <c r="L1943" i="20"/>
  <c r="L1942" i="20"/>
  <c r="L1941" i="20"/>
  <c r="L1940" i="20"/>
  <c r="L1939" i="20"/>
  <c r="L1938" i="20"/>
  <c r="L1937" i="20"/>
  <c r="L1936" i="20"/>
  <c r="L1935" i="20"/>
  <c r="L1934" i="20"/>
  <c r="L1933" i="20"/>
  <c r="L1932" i="20"/>
  <c r="L1931" i="20"/>
  <c r="L1930" i="20"/>
  <c r="L1929" i="20"/>
  <c r="L1928" i="20"/>
  <c r="L1927" i="20"/>
  <c r="L1926" i="20"/>
  <c r="L1925" i="20"/>
  <c r="L1924" i="20"/>
  <c r="L1923" i="20"/>
  <c r="L1922" i="20"/>
  <c r="L1921" i="20"/>
  <c r="L1920" i="20"/>
  <c r="L1919" i="20"/>
  <c r="L1918" i="20"/>
  <c r="L1917" i="20"/>
  <c r="L1916" i="20"/>
  <c r="L1915" i="20"/>
  <c r="L1914" i="20"/>
  <c r="L1913" i="20"/>
  <c r="L1912" i="20"/>
  <c r="L1911" i="20"/>
  <c r="L1910" i="20"/>
  <c r="L1909" i="20"/>
  <c r="L1908" i="20"/>
  <c r="L1907" i="20"/>
  <c r="L1906" i="20"/>
  <c r="L1905" i="20"/>
  <c r="L1904" i="20"/>
  <c r="L1903" i="20"/>
  <c r="L1902" i="20"/>
  <c r="L1901" i="20"/>
  <c r="L1900" i="20"/>
  <c r="L1899" i="20"/>
  <c r="L1898" i="20"/>
  <c r="L1897" i="20"/>
  <c r="L1896" i="20"/>
  <c r="L1895" i="20"/>
  <c r="L1894" i="20"/>
  <c r="L1893" i="20"/>
  <c r="L1892" i="20"/>
  <c r="L1891" i="20"/>
  <c r="L1890" i="20"/>
  <c r="L1889" i="20"/>
  <c r="L1888" i="20"/>
  <c r="L1887" i="20"/>
  <c r="L1886" i="20"/>
  <c r="L1885" i="20"/>
  <c r="L1884" i="20"/>
  <c r="L1883" i="20"/>
  <c r="L1882" i="20"/>
  <c r="L1881" i="20"/>
  <c r="L1880" i="20"/>
  <c r="L1879" i="20"/>
  <c r="L1878" i="20"/>
  <c r="L1877" i="20"/>
  <c r="L1876" i="20"/>
  <c r="L1875" i="20"/>
  <c r="L1874" i="20"/>
  <c r="L1873" i="20"/>
  <c r="L1872" i="20"/>
  <c r="L1871" i="20"/>
  <c r="L1870" i="20"/>
  <c r="L1869" i="20"/>
  <c r="L1868" i="20"/>
  <c r="L1867" i="20"/>
  <c r="L1866" i="20"/>
  <c r="L1865" i="20"/>
  <c r="L1864" i="20"/>
  <c r="L1863" i="20"/>
  <c r="L1862" i="20"/>
  <c r="L1861" i="20"/>
  <c r="L1860" i="20"/>
  <c r="L1859" i="20"/>
  <c r="L1858" i="20"/>
  <c r="L1857" i="20"/>
  <c r="L1856" i="20"/>
  <c r="L1855" i="20"/>
  <c r="L1854" i="20"/>
  <c r="L1853" i="20"/>
  <c r="L1852" i="20"/>
  <c r="L1851" i="20"/>
  <c r="L1850" i="20"/>
  <c r="L1849" i="20"/>
  <c r="L1848" i="20"/>
  <c r="L1847" i="20"/>
  <c r="L1846" i="20"/>
  <c r="L1845" i="20"/>
  <c r="L1844" i="20"/>
  <c r="L1843" i="20"/>
  <c r="L1842" i="20"/>
  <c r="L1841" i="20"/>
  <c r="L1840" i="20"/>
  <c r="L1839" i="20"/>
  <c r="L1838" i="20"/>
  <c r="L1837" i="20"/>
  <c r="L1836" i="20"/>
  <c r="L1835" i="20"/>
  <c r="L1834" i="20"/>
  <c r="L1833" i="20"/>
  <c r="L1832" i="20"/>
  <c r="L1831" i="20"/>
  <c r="L1830" i="20"/>
  <c r="L1829" i="20"/>
  <c r="L1828" i="20"/>
  <c r="L1827" i="20"/>
  <c r="L1826" i="20"/>
  <c r="L1825" i="20"/>
  <c r="L1824" i="20"/>
  <c r="L1823" i="20"/>
  <c r="L1822" i="20"/>
  <c r="L1821" i="20"/>
  <c r="L1820" i="20"/>
  <c r="L1819" i="20"/>
  <c r="L1818" i="20"/>
  <c r="L1817" i="20"/>
  <c r="L1816" i="20"/>
  <c r="L1815" i="20"/>
  <c r="L1814" i="20"/>
  <c r="L1813" i="20"/>
  <c r="L1812" i="20"/>
  <c r="L1811" i="20"/>
  <c r="L1810" i="20"/>
  <c r="L1809" i="20"/>
  <c r="L1808" i="20"/>
  <c r="L1807" i="20"/>
  <c r="L1806" i="20"/>
  <c r="L1805" i="20"/>
  <c r="L1804" i="20"/>
  <c r="L1803" i="20"/>
  <c r="L1802" i="20"/>
  <c r="L1801" i="20"/>
  <c r="L1800" i="20"/>
  <c r="L1799" i="20"/>
  <c r="L1798" i="20"/>
  <c r="L1797" i="20"/>
  <c r="L1796" i="20"/>
  <c r="L1795" i="20"/>
  <c r="L1794" i="20"/>
  <c r="L1793" i="20"/>
  <c r="L1792" i="20"/>
  <c r="L1791" i="20"/>
  <c r="L1790" i="20"/>
  <c r="L1789" i="20"/>
  <c r="L1788" i="20"/>
  <c r="L1787" i="20"/>
  <c r="L1786" i="20"/>
  <c r="L1785" i="20"/>
  <c r="L1784" i="20"/>
  <c r="L1783" i="20"/>
  <c r="L1782" i="20"/>
  <c r="L1781" i="20"/>
  <c r="L1780" i="20"/>
  <c r="L1779" i="20"/>
  <c r="L1778" i="20"/>
  <c r="L1777" i="20"/>
  <c r="L1776" i="20"/>
  <c r="L1775" i="20"/>
  <c r="L1774" i="20"/>
  <c r="L1773" i="20"/>
  <c r="L1772" i="20"/>
  <c r="L1771" i="20"/>
  <c r="L1770" i="20"/>
  <c r="L1769" i="20"/>
  <c r="L1768" i="20"/>
  <c r="L1767" i="20"/>
  <c r="L1766" i="20"/>
  <c r="L1765" i="20"/>
  <c r="L1764" i="20"/>
  <c r="L1763" i="20"/>
  <c r="L1762" i="20"/>
  <c r="L1761" i="20"/>
  <c r="L1760" i="20"/>
  <c r="L1759" i="20"/>
  <c r="L1758" i="20"/>
  <c r="L1757" i="20"/>
  <c r="L1756" i="20"/>
  <c r="L1755" i="20"/>
  <c r="L1754" i="20"/>
  <c r="L1753" i="20"/>
  <c r="L1752" i="20"/>
  <c r="L1751" i="20"/>
  <c r="L1750" i="20"/>
  <c r="L1749" i="20"/>
  <c r="L1748" i="20"/>
  <c r="L1747" i="20"/>
  <c r="L1746" i="20"/>
  <c r="L1745" i="20"/>
  <c r="L1744" i="20"/>
  <c r="L1743" i="20"/>
  <c r="L1742" i="20"/>
  <c r="L1741" i="20"/>
  <c r="L1740" i="20"/>
  <c r="L1739" i="20"/>
  <c r="L1738" i="20"/>
  <c r="L1737" i="20"/>
  <c r="L1736" i="20"/>
  <c r="L1735" i="20"/>
  <c r="L1734" i="20"/>
  <c r="L1733" i="20"/>
  <c r="L1732" i="20"/>
  <c r="L1731" i="20"/>
  <c r="L1730" i="20"/>
  <c r="L1729" i="20"/>
  <c r="L1728" i="20"/>
  <c r="L1727" i="20"/>
  <c r="L1726" i="20"/>
  <c r="L1725" i="20"/>
  <c r="L1724" i="20"/>
  <c r="L1723" i="20"/>
  <c r="L1722" i="20"/>
  <c r="L1721" i="20"/>
  <c r="L1720" i="20"/>
  <c r="L1719" i="20"/>
  <c r="L1718" i="20"/>
  <c r="L1717" i="20"/>
  <c r="L1716" i="20"/>
  <c r="L1715" i="20"/>
  <c r="L1714" i="20"/>
  <c r="L1713" i="20"/>
  <c r="L1712" i="20"/>
  <c r="L1711" i="20"/>
  <c r="L1710" i="20"/>
  <c r="L1709" i="20"/>
  <c r="L1708" i="20"/>
  <c r="L1707" i="20"/>
  <c r="L1706" i="20"/>
  <c r="L1705" i="20"/>
  <c r="L1704" i="20"/>
  <c r="L1703" i="20"/>
  <c r="L1702" i="20"/>
  <c r="L1701" i="20"/>
  <c r="L1700" i="20"/>
  <c r="L1699" i="20"/>
  <c r="L1698" i="20"/>
  <c r="L1697" i="20"/>
  <c r="L1696" i="20"/>
  <c r="L1695" i="20"/>
  <c r="L1694" i="20"/>
  <c r="L1693" i="20"/>
  <c r="L1692" i="20"/>
  <c r="L1691" i="20"/>
  <c r="L1690" i="20"/>
  <c r="L1689" i="20"/>
  <c r="L1688" i="20"/>
  <c r="L1687" i="20"/>
  <c r="L1686" i="20"/>
  <c r="L1685" i="20"/>
  <c r="L1684" i="20"/>
  <c r="L1683" i="20"/>
  <c r="L1682" i="20"/>
  <c r="L1681" i="20"/>
  <c r="L1680" i="20"/>
  <c r="L1679" i="20"/>
  <c r="L1678" i="20"/>
  <c r="L1677" i="20"/>
  <c r="L1676" i="20"/>
  <c r="L1675" i="20"/>
  <c r="L1674" i="20"/>
  <c r="L1673" i="20"/>
  <c r="L1672" i="20"/>
  <c r="L1671" i="20"/>
  <c r="L1670" i="20"/>
  <c r="L1669" i="20"/>
  <c r="L1668" i="20"/>
  <c r="L1667" i="20"/>
  <c r="L1666" i="20"/>
  <c r="L1665" i="20"/>
  <c r="L1664" i="20"/>
  <c r="L1663" i="20"/>
  <c r="L1662" i="20"/>
  <c r="L1661" i="20"/>
  <c r="L1660" i="20"/>
  <c r="L1659" i="20"/>
  <c r="L1658" i="20"/>
  <c r="L1657" i="20"/>
  <c r="L1656" i="20"/>
  <c r="L1655" i="20"/>
  <c r="L1654" i="20"/>
  <c r="L1653" i="20"/>
  <c r="L1652" i="20"/>
  <c r="L1651" i="20"/>
  <c r="L1650" i="20"/>
  <c r="L1649" i="20"/>
  <c r="L1648" i="20"/>
  <c r="L1647" i="20"/>
  <c r="L1646" i="20"/>
  <c r="L1645" i="20"/>
  <c r="L1644" i="20"/>
  <c r="L1643" i="20"/>
  <c r="L1642" i="20"/>
  <c r="L1641" i="20"/>
  <c r="L1640" i="20"/>
  <c r="L1639" i="20"/>
  <c r="L1638" i="20"/>
  <c r="L1637" i="20"/>
  <c r="L1636" i="20"/>
  <c r="L1635" i="20"/>
  <c r="L1634" i="20"/>
  <c r="L1633" i="20"/>
  <c r="L1632" i="20"/>
  <c r="L1631" i="20"/>
  <c r="L1630" i="20"/>
  <c r="L1629" i="20"/>
  <c r="L1628" i="20"/>
  <c r="L1627" i="20"/>
  <c r="L1626" i="20"/>
  <c r="L1625" i="20"/>
  <c r="L1624" i="20"/>
  <c r="L1623" i="20"/>
  <c r="L1622" i="20"/>
  <c r="L1621" i="20"/>
  <c r="L1620" i="20"/>
  <c r="L1619" i="20"/>
  <c r="L1618" i="20"/>
  <c r="L1617" i="20"/>
  <c r="L1616" i="20"/>
  <c r="L1615" i="20"/>
  <c r="L1614" i="20"/>
  <c r="L1613" i="20"/>
  <c r="L1612" i="20"/>
  <c r="L1611" i="20"/>
  <c r="L1610" i="20"/>
  <c r="L1609" i="20"/>
  <c r="L1608" i="20"/>
  <c r="L1607" i="20"/>
  <c r="L1606" i="20"/>
  <c r="L1605" i="20"/>
  <c r="L1604" i="20"/>
  <c r="L1603" i="20"/>
  <c r="L1602" i="20"/>
  <c r="L1601" i="20"/>
  <c r="L1600" i="20"/>
  <c r="L1599" i="20"/>
  <c r="L1598" i="20"/>
  <c r="L1597" i="20"/>
  <c r="L1596" i="20"/>
  <c r="L1595" i="20"/>
  <c r="L1594" i="20"/>
  <c r="L1593" i="20"/>
  <c r="L1592" i="20"/>
  <c r="L1591" i="20"/>
  <c r="L1590" i="20"/>
  <c r="L1589" i="20"/>
  <c r="L1588" i="20"/>
  <c r="L1587" i="20"/>
  <c r="L1586" i="20"/>
  <c r="L1585" i="20"/>
  <c r="L1584" i="20"/>
  <c r="L1583" i="20"/>
  <c r="L1582" i="20"/>
  <c r="L1581" i="20"/>
  <c r="L1580" i="20"/>
  <c r="L1579" i="20"/>
  <c r="L1578" i="20"/>
  <c r="L1577" i="20"/>
  <c r="L1576" i="20"/>
  <c r="L1575" i="20"/>
  <c r="L1574" i="20"/>
  <c r="L1573" i="20"/>
  <c r="L1572" i="20"/>
  <c r="L1571" i="20"/>
  <c r="L1570" i="20"/>
  <c r="L1569" i="20"/>
  <c r="L1568" i="20"/>
  <c r="L1567" i="20"/>
  <c r="L1566" i="20"/>
  <c r="L1565" i="20"/>
  <c r="L1564" i="20"/>
  <c r="L1563" i="20"/>
  <c r="L1562" i="20"/>
  <c r="L1561" i="20"/>
  <c r="L1560" i="20"/>
  <c r="L1559" i="20"/>
  <c r="L1558" i="20"/>
  <c r="L1557" i="20"/>
  <c r="L1556" i="20"/>
  <c r="L1555" i="20"/>
  <c r="L1554" i="20"/>
  <c r="L1553" i="20"/>
  <c r="L1552" i="20"/>
  <c r="L1551" i="20"/>
  <c r="L1550" i="20"/>
  <c r="L1549" i="20"/>
  <c r="L1548" i="20"/>
  <c r="L1547" i="20"/>
  <c r="L1546" i="20"/>
  <c r="L1545" i="20"/>
  <c r="L1544" i="20"/>
  <c r="L1543" i="20"/>
  <c r="L1542" i="20"/>
  <c r="L1541" i="20"/>
  <c r="L1540" i="20"/>
  <c r="L1539" i="20"/>
  <c r="L1538" i="20"/>
  <c r="L1537" i="20"/>
  <c r="L1536" i="20"/>
  <c r="L1535" i="20"/>
  <c r="L1534" i="20"/>
  <c r="L1533" i="20"/>
  <c r="L1532" i="20"/>
  <c r="L1531" i="20"/>
  <c r="L1530" i="20"/>
  <c r="L1529" i="20"/>
  <c r="L1528" i="20"/>
  <c r="L1527" i="20"/>
  <c r="L1526" i="20"/>
  <c r="L1525" i="20"/>
  <c r="L1524" i="20"/>
  <c r="L1523" i="20"/>
  <c r="L1522" i="20"/>
  <c r="L1521" i="20"/>
  <c r="L1520" i="20"/>
  <c r="L1519" i="20"/>
  <c r="L1518" i="20"/>
  <c r="L1517" i="20"/>
  <c r="L1516" i="20"/>
  <c r="L1515" i="20"/>
  <c r="L1514" i="20"/>
  <c r="L1513" i="20"/>
  <c r="L1512" i="20"/>
  <c r="L1511" i="20"/>
  <c r="L1510" i="20"/>
  <c r="L1509" i="20"/>
  <c r="L1508" i="20"/>
  <c r="L1507" i="20"/>
  <c r="L1506" i="20"/>
  <c r="L1505" i="20"/>
  <c r="L1504" i="20"/>
  <c r="L1503" i="20"/>
  <c r="L1502" i="20"/>
  <c r="L1501" i="20"/>
  <c r="L1500" i="20"/>
  <c r="L1499" i="20"/>
  <c r="L1498" i="20"/>
  <c r="L1497" i="20"/>
  <c r="L1496" i="20"/>
  <c r="L1495" i="20"/>
  <c r="L1494" i="20"/>
  <c r="L1493" i="20"/>
  <c r="L1492" i="20"/>
  <c r="L1491" i="20"/>
  <c r="L1490" i="20"/>
  <c r="L1489" i="20"/>
  <c r="L1488" i="20"/>
  <c r="L1487" i="20"/>
  <c r="L1486" i="20"/>
  <c r="L1485" i="20"/>
  <c r="L1484" i="20"/>
  <c r="L1483" i="20"/>
  <c r="L1482" i="20"/>
  <c r="L1481" i="20"/>
  <c r="L1480" i="20"/>
  <c r="L1479" i="20"/>
  <c r="L1478" i="20"/>
  <c r="L1477" i="20"/>
  <c r="L1476" i="20"/>
  <c r="L1475" i="20"/>
  <c r="L1474" i="20"/>
  <c r="L1473" i="20"/>
  <c r="L1472" i="20"/>
  <c r="L1471" i="20"/>
  <c r="L1470" i="20"/>
  <c r="L1469" i="20"/>
  <c r="L1468" i="20"/>
  <c r="L1467" i="20"/>
  <c r="L1466" i="20"/>
  <c r="L1465" i="20"/>
  <c r="L1464" i="20"/>
  <c r="L1463" i="20"/>
  <c r="L1462" i="20"/>
  <c r="L1461" i="20"/>
  <c r="L1460" i="20"/>
  <c r="L1459" i="20"/>
  <c r="L1458" i="20"/>
  <c r="L1457" i="20"/>
  <c r="L1456" i="20"/>
  <c r="L1455" i="20"/>
  <c r="L1454" i="20"/>
  <c r="L1453" i="20"/>
  <c r="L1452" i="20"/>
  <c r="L1451" i="20"/>
  <c r="L1450" i="20"/>
  <c r="L1449" i="20"/>
  <c r="L1448" i="20"/>
  <c r="L1447" i="20"/>
  <c r="L1446" i="20"/>
  <c r="L1445" i="20"/>
  <c r="L1444" i="20"/>
  <c r="L1443" i="20"/>
  <c r="L1442" i="20"/>
  <c r="L1441" i="20"/>
  <c r="L1440" i="20"/>
  <c r="L1439" i="20"/>
  <c r="L1438" i="20"/>
  <c r="L1437" i="20"/>
  <c r="L1436" i="20"/>
  <c r="L1435" i="20"/>
  <c r="L1434" i="20"/>
  <c r="L1433" i="20"/>
  <c r="L1432" i="20"/>
  <c r="L1431" i="20"/>
  <c r="L1430" i="20"/>
  <c r="L1429" i="20"/>
  <c r="L1428" i="20"/>
  <c r="L1427" i="20"/>
  <c r="L1426" i="20"/>
  <c r="L1425" i="20"/>
  <c r="L1424" i="20"/>
  <c r="L1423" i="20"/>
  <c r="L1422" i="20"/>
  <c r="L1421" i="20"/>
  <c r="L1420" i="20"/>
  <c r="L1419" i="20"/>
  <c r="L1418" i="20"/>
  <c r="L1417" i="20"/>
  <c r="L1416" i="20"/>
  <c r="L1415" i="20"/>
  <c r="L1414" i="20"/>
  <c r="L1413" i="20"/>
  <c r="L1412" i="20"/>
  <c r="L1411" i="20"/>
  <c r="L1410" i="20"/>
  <c r="L1409" i="20"/>
  <c r="L1408" i="20"/>
  <c r="L1407" i="20"/>
  <c r="L1406" i="20"/>
  <c r="L1405" i="20"/>
  <c r="L1404" i="20"/>
  <c r="L1403" i="20"/>
  <c r="L1402" i="20"/>
  <c r="L1401" i="20"/>
  <c r="L1400" i="20"/>
  <c r="L1399" i="20"/>
  <c r="L1398" i="20"/>
  <c r="L1397" i="20"/>
  <c r="L1396" i="20"/>
  <c r="L1395" i="20"/>
  <c r="L1394" i="20"/>
  <c r="L1393" i="20"/>
  <c r="L1392" i="20"/>
  <c r="L1391" i="20"/>
  <c r="L1390" i="20"/>
  <c r="L1389" i="20"/>
  <c r="L1388" i="20"/>
  <c r="L1387" i="20"/>
  <c r="L1386" i="20"/>
  <c r="L1385" i="20"/>
  <c r="L1384" i="20"/>
  <c r="L1383" i="20"/>
  <c r="L1382" i="20"/>
  <c r="L1381" i="20"/>
  <c r="L1380" i="20"/>
  <c r="L1379" i="20"/>
  <c r="L1378" i="20"/>
  <c r="L1377" i="20"/>
  <c r="L1376" i="20"/>
  <c r="L1375" i="20"/>
  <c r="L1374" i="20"/>
  <c r="L1373" i="20"/>
  <c r="L1372" i="20"/>
  <c r="L1371" i="20"/>
  <c r="L1370" i="20"/>
  <c r="L1369" i="20"/>
  <c r="L1368" i="20"/>
  <c r="L1367" i="20"/>
  <c r="L1366" i="20"/>
  <c r="L1365" i="20"/>
  <c r="L1364" i="20"/>
  <c r="L1363" i="20"/>
  <c r="L1362" i="20"/>
  <c r="L1361" i="20"/>
  <c r="L1360" i="20"/>
  <c r="L1359" i="20"/>
  <c r="L1358" i="20"/>
  <c r="L1357" i="20"/>
  <c r="L1356" i="20"/>
  <c r="L1355" i="20"/>
  <c r="L1354" i="20"/>
  <c r="L1353" i="20"/>
  <c r="L1352" i="20"/>
  <c r="L1351" i="20"/>
  <c r="L1350" i="20"/>
  <c r="L1349" i="20"/>
  <c r="L1348" i="20"/>
  <c r="L1347" i="20"/>
  <c r="L1346" i="20"/>
  <c r="L1345" i="20"/>
  <c r="L1344" i="20"/>
  <c r="L1343" i="20"/>
  <c r="L1342" i="20"/>
  <c r="L1341" i="20"/>
  <c r="L1340" i="20"/>
  <c r="L1339" i="20"/>
  <c r="L1338" i="20"/>
  <c r="L1337" i="20"/>
  <c r="L1336" i="20"/>
  <c r="L1335" i="20"/>
  <c r="L1334" i="20"/>
  <c r="L1333" i="20"/>
  <c r="L1332" i="20"/>
  <c r="L1331" i="20"/>
  <c r="L1330" i="20"/>
  <c r="L1329" i="20"/>
  <c r="L1328" i="20"/>
  <c r="L1327" i="20"/>
  <c r="L1326" i="20"/>
  <c r="L1325" i="20"/>
  <c r="L1324" i="20"/>
  <c r="L1323" i="20"/>
  <c r="L1322" i="20"/>
  <c r="L1321" i="20"/>
  <c r="L1320" i="20"/>
  <c r="L1319" i="20"/>
  <c r="L1318" i="20"/>
  <c r="L1317" i="20"/>
  <c r="L1316" i="20"/>
  <c r="L1315" i="20"/>
  <c r="L1314" i="20"/>
  <c r="L1313" i="20"/>
  <c r="L1312" i="20"/>
  <c r="L1311" i="20"/>
  <c r="L1310" i="20"/>
  <c r="L1309" i="20"/>
  <c r="L1308" i="20"/>
  <c r="L1307" i="20"/>
  <c r="L1306" i="20"/>
  <c r="L1305" i="20"/>
  <c r="L1304" i="20"/>
  <c r="L1303" i="20"/>
  <c r="L1302" i="20"/>
  <c r="L1301" i="20"/>
  <c r="L1300" i="20"/>
  <c r="L1299" i="20"/>
  <c r="L1298" i="20"/>
  <c r="L1297" i="20"/>
  <c r="L1296" i="20"/>
  <c r="L1295" i="20"/>
  <c r="L1294" i="20"/>
  <c r="L1293" i="20"/>
  <c r="L1292" i="20"/>
  <c r="L1291" i="20"/>
  <c r="L1290" i="20"/>
  <c r="L1289" i="20"/>
  <c r="L1288" i="20"/>
  <c r="L1287" i="20"/>
  <c r="L1286" i="20"/>
  <c r="L1285" i="20"/>
  <c r="L1284" i="20"/>
  <c r="L1283" i="20"/>
  <c r="L1282" i="20"/>
  <c r="L1281" i="20"/>
  <c r="L1280" i="20"/>
  <c r="L1279" i="20"/>
  <c r="L1278" i="20"/>
  <c r="L1277" i="20"/>
  <c r="L1276" i="20"/>
  <c r="L1275" i="20"/>
  <c r="L1274" i="20"/>
  <c r="L1273" i="20"/>
  <c r="L1272" i="20"/>
  <c r="L1271" i="20"/>
  <c r="L1270" i="20"/>
  <c r="L1269" i="20"/>
  <c r="L1268" i="20"/>
  <c r="L1267" i="20"/>
  <c r="L1266" i="20"/>
  <c r="L1265" i="20"/>
  <c r="L1264" i="20"/>
  <c r="L1263" i="20"/>
  <c r="L1262" i="20"/>
  <c r="L1261" i="20"/>
  <c r="L1260" i="20"/>
  <c r="L1259" i="20"/>
  <c r="L1258" i="20"/>
  <c r="L1257" i="20"/>
  <c r="L1256" i="20"/>
  <c r="L1255" i="20"/>
  <c r="L1254" i="20"/>
  <c r="L1253" i="20"/>
  <c r="L1252" i="20"/>
  <c r="L1251" i="20"/>
  <c r="L1250" i="20"/>
  <c r="L1249" i="20"/>
  <c r="L1248" i="20"/>
  <c r="L1247" i="20"/>
  <c r="L1246" i="20"/>
  <c r="L1245" i="20"/>
  <c r="L1244" i="20"/>
  <c r="L1243" i="20"/>
  <c r="L1242" i="20"/>
  <c r="L1241" i="20"/>
  <c r="L1240" i="20"/>
  <c r="L1239" i="20"/>
  <c r="L1238" i="20"/>
  <c r="L1237" i="20"/>
  <c r="L1236" i="20"/>
  <c r="L1235" i="20"/>
  <c r="L1234" i="20"/>
  <c r="L1233" i="20"/>
  <c r="L1232" i="20"/>
  <c r="L1231" i="20"/>
  <c r="L1230" i="20"/>
  <c r="L1229" i="20"/>
  <c r="L1228" i="20"/>
  <c r="L1227" i="20"/>
  <c r="L1226" i="20"/>
  <c r="L1225" i="20"/>
  <c r="L1224" i="20"/>
  <c r="L1223" i="20"/>
  <c r="L1222" i="20"/>
  <c r="L1221" i="20"/>
  <c r="L1220" i="20"/>
  <c r="L1219" i="20"/>
  <c r="L1218" i="20"/>
  <c r="L1217" i="20"/>
  <c r="L1216" i="20"/>
  <c r="L1215" i="20"/>
  <c r="L1214" i="20"/>
  <c r="L1213" i="20"/>
  <c r="L1212" i="20"/>
  <c r="L1211" i="20"/>
  <c r="L1210" i="20"/>
  <c r="L1209" i="20"/>
  <c r="L1208" i="20"/>
  <c r="L1207" i="20"/>
  <c r="L1206" i="20"/>
  <c r="L1205" i="20"/>
  <c r="L1204" i="20"/>
  <c r="L1203" i="20"/>
  <c r="L1202" i="20"/>
  <c r="L1201" i="20"/>
  <c r="L1200" i="20"/>
  <c r="L1199" i="20"/>
  <c r="L1198" i="20"/>
  <c r="L1197" i="20"/>
  <c r="L1196" i="20"/>
  <c r="L1195" i="20"/>
  <c r="L1194" i="20"/>
  <c r="L1193" i="20"/>
  <c r="L1192" i="20"/>
  <c r="L1191" i="20"/>
  <c r="L1190" i="20"/>
  <c r="L1189" i="20"/>
  <c r="L1188" i="20"/>
  <c r="L1187" i="20"/>
  <c r="L1186" i="20"/>
  <c r="L1185" i="20"/>
  <c r="L1184" i="20"/>
  <c r="L1183" i="20"/>
  <c r="L1182" i="20"/>
  <c r="L1181" i="20"/>
  <c r="L1180" i="20"/>
  <c r="L1179" i="20"/>
  <c r="L1178" i="20"/>
  <c r="L1177" i="20"/>
  <c r="L1176" i="20"/>
  <c r="L1175" i="20"/>
  <c r="L1174" i="20"/>
  <c r="L1173" i="20"/>
  <c r="L1172" i="20"/>
  <c r="L1171" i="20"/>
  <c r="L1170" i="20"/>
  <c r="L1169" i="20"/>
  <c r="L1168" i="20"/>
  <c r="L1167" i="20"/>
  <c r="L1166" i="20"/>
  <c r="L1165" i="20"/>
  <c r="L1164" i="20"/>
  <c r="L1163" i="20"/>
  <c r="L1162" i="20"/>
  <c r="L1161" i="20"/>
  <c r="L1160" i="20"/>
  <c r="L1159" i="20"/>
  <c r="L1158" i="20"/>
  <c r="L1157" i="20"/>
  <c r="L1156" i="20"/>
  <c r="L1155" i="20"/>
  <c r="L1154" i="20"/>
  <c r="L1153" i="20"/>
  <c r="L1152" i="20"/>
  <c r="L1151" i="20"/>
  <c r="L1150" i="20"/>
  <c r="L1149" i="20"/>
  <c r="L1148" i="20"/>
  <c r="L1147" i="20"/>
  <c r="L1146" i="20"/>
  <c r="L1145" i="20"/>
  <c r="L1144" i="20"/>
  <c r="L1143" i="20"/>
  <c r="L1142" i="20"/>
  <c r="L1141" i="20"/>
  <c r="L1140" i="20"/>
  <c r="L1139" i="20"/>
  <c r="L1138" i="20"/>
  <c r="L1137" i="20"/>
  <c r="L1136" i="20"/>
  <c r="L1135" i="20"/>
  <c r="L1134" i="20"/>
  <c r="L1133" i="20"/>
  <c r="L1132" i="20"/>
  <c r="L1131" i="20"/>
  <c r="L1130" i="20"/>
  <c r="L1129" i="20"/>
  <c r="L1128" i="20"/>
  <c r="L1127" i="20"/>
  <c r="L1126" i="20"/>
  <c r="L1125" i="20"/>
  <c r="L1124" i="20"/>
  <c r="L1123" i="20"/>
  <c r="L1122" i="20"/>
  <c r="L1121" i="20"/>
  <c r="L1120" i="20"/>
  <c r="L1119" i="20"/>
  <c r="L1118" i="20"/>
  <c r="L1117" i="20"/>
  <c r="L1116" i="20"/>
  <c r="L1115" i="20"/>
  <c r="L1114" i="20"/>
  <c r="L1113" i="20"/>
  <c r="L1112" i="20"/>
  <c r="L1111" i="20"/>
  <c r="L1110" i="20"/>
  <c r="L1109" i="20"/>
  <c r="L1108" i="20"/>
  <c r="L1107" i="20"/>
  <c r="L1106" i="20"/>
  <c r="L1105" i="20"/>
  <c r="L1104" i="20"/>
  <c r="L1103" i="20"/>
  <c r="L1102" i="20"/>
  <c r="L1101" i="20"/>
  <c r="L1100" i="20"/>
  <c r="L1099" i="20"/>
  <c r="L1098" i="20"/>
  <c r="L1097" i="20"/>
  <c r="L1096" i="20"/>
  <c r="L1095" i="20"/>
  <c r="L1094" i="20"/>
  <c r="L1093" i="20"/>
  <c r="L1092" i="20"/>
  <c r="L1091" i="20"/>
  <c r="L1090" i="20"/>
  <c r="L1089" i="20"/>
  <c r="L1088" i="20"/>
  <c r="L1087" i="20"/>
  <c r="L1086" i="20"/>
  <c r="L1085" i="20"/>
  <c r="L1084" i="20"/>
  <c r="L1083" i="20"/>
  <c r="L1082" i="20"/>
  <c r="L1081" i="20"/>
  <c r="L1080" i="20"/>
  <c r="L1079" i="20"/>
  <c r="L1078" i="20"/>
  <c r="L1077" i="20"/>
  <c r="L1076" i="20"/>
  <c r="L1075" i="20"/>
  <c r="L1074" i="20"/>
  <c r="L1073" i="20"/>
  <c r="L1072" i="20"/>
  <c r="L1071" i="20"/>
  <c r="L1070" i="20"/>
  <c r="L1069" i="20"/>
  <c r="L1068" i="20"/>
  <c r="L1067" i="20"/>
  <c r="L1066" i="20"/>
  <c r="L1065" i="20"/>
  <c r="L1064" i="20"/>
  <c r="L1063" i="20"/>
  <c r="L1062" i="20"/>
  <c r="L1061" i="20"/>
  <c r="L1060" i="20"/>
  <c r="L1059" i="20"/>
  <c r="L1058" i="20"/>
  <c r="L1057" i="20"/>
  <c r="L1056" i="20"/>
  <c r="L1055" i="20"/>
  <c r="L1054" i="20"/>
  <c r="L1053" i="20"/>
  <c r="L1052" i="20"/>
  <c r="L1051" i="20"/>
  <c r="L1050" i="20"/>
  <c r="L1049" i="20"/>
  <c r="L1048" i="20"/>
  <c r="L1047" i="20"/>
  <c r="L1046" i="20"/>
  <c r="L1045" i="20"/>
  <c r="L1044" i="20"/>
  <c r="L1043" i="20"/>
  <c r="L1042" i="20"/>
  <c r="L1041" i="20"/>
  <c r="L1040" i="20"/>
  <c r="L1039" i="20"/>
  <c r="L1038" i="20"/>
  <c r="L1037" i="20"/>
  <c r="L1036" i="20"/>
  <c r="L1035" i="20"/>
  <c r="L1034" i="20"/>
  <c r="L1033" i="20"/>
  <c r="L1032" i="20"/>
  <c r="L1031" i="20"/>
  <c r="L1030" i="20"/>
  <c r="L1029" i="20"/>
  <c r="L1028" i="20"/>
  <c r="L1027" i="20"/>
  <c r="L1026" i="20"/>
  <c r="L1025" i="20"/>
  <c r="L1024" i="20"/>
  <c r="L1023" i="20"/>
  <c r="L1022" i="20"/>
  <c r="L1021" i="20"/>
  <c r="L1020" i="20"/>
  <c r="L1019" i="20"/>
  <c r="L1018" i="20"/>
  <c r="L1017" i="20"/>
  <c r="L1016" i="20"/>
  <c r="L1015" i="20"/>
  <c r="L1014" i="20"/>
  <c r="L1013" i="20"/>
  <c r="L1012" i="20"/>
  <c r="L1011" i="20"/>
  <c r="L1010" i="20"/>
  <c r="L1009" i="20"/>
  <c r="L1008" i="20"/>
  <c r="L1007" i="20"/>
  <c r="L1006" i="20"/>
  <c r="L1005" i="20"/>
  <c r="L1004" i="20"/>
  <c r="L1003" i="20"/>
  <c r="L1002" i="20"/>
  <c r="L1001" i="20"/>
  <c r="L1000" i="20"/>
  <c r="L999" i="20"/>
  <c r="L998" i="20"/>
  <c r="L997" i="20"/>
  <c r="L996" i="20"/>
  <c r="L995" i="20"/>
  <c r="L994" i="20"/>
  <c r="L993" i="20"/>
  <c r="L992" i="20"/>
  <c r="L991" i="20"/>
  <c r="L990" i="20"/>
  <c r="L989" i="20"/>
  <c r="L988" i="20"/>
  <c r="L987" i="20"/>
  <c r="L986" i="20"/>
  <c r="L985" i="20"/>
  <c r="L984" i="20"/>
  <c r="L983" i="20"/>
  <c r="L982" i="20"/>
  <c r="L981" i="20"/>
  <c r="L980" i="20"/>
  <c r="L979" i="20"/>
  <c r="L978" i="20"/>
  <c r="L977" i="20"/>
  <c r="L976" i="20"/>
  <c r="L975" i="20"/>
  <c r="L974" i="20"/>
  <c r="L973" i="20"/>
  <c r="L972" i="20"/>
  <c r="L971" i="20"/>
  <c r="L970" i="20"/>
  <c r="L969" i="20"/>
  <c r="L968" i="20"/>
  <c r="L967" i="20"/>
  <c r="L966" i="20"/>
  <c r="L965" i="20"/>
  <c r="L964" i="20"/>
  <c r="L963" i="20"/>
  <c r="L962" i="20"/>
  <c r="L961" i="20"/>
  <c r="L960" i="20"/>
  <c r="L959" i="20"/>
  <c r="L958" i="20"/>
  <c r="L957" i="20"/>
  <c r="L956" i="20"/>
  <c r="L955" i="20"/>
  <c r="L954" i="20"/>
  <c r="L953" i="20"/>
  <c r="L952" i="20"/>
  <c r="L951" i="20"/>
  <c r="L950" i="20"/>
  <c r="L949" i="20"/>
  <c r="L948" i="20"/>
  <c r="L947" i="20"/>
  <c r="L946" i="20"/>
  <c r="L945" i="20"/>
  <c r="L944" i="20"/>
  <c r="L943" i="20"/>
  <c r="L942" i="20"/>
  <c r="L941" i="20"/>
  <c r="L940" i="20"/>
  <c r="L939" i="20"/>
  <c r="L938" i="20"/>
  <c r="L937" i="20"/>
  <c r="L936" i="20"/>
  <c r="L935" i="20"/>
  <c r="L934" i="20"/>
  <c r="L933" i="20"/>
  <c r="L932" i="20"/>
  <c r="L931" i="20"/>
  <c r="L930" i="20"/>
  <c r="L929" i="20"/>
  <c r="L928" i="20"/>
  <c r="L927" i="20"/>
  <c r="L926" i="20"/>
  <c r="L925" i="20"/>
  <c r="L924" i="20"/>
  <c r="L923" i="20"/>
  <c r="L922" i="20"/>
  <c r="L921" i="20"/>
  <c r="L920" i="20"/>
  <c r="L919" i="20"/>
  <c r="L918" i="20"/>
  <c r="L917" i="20"/>
  <c r="L916" i="20"/>
  <c r="L915" i="20"/>
  <c r="L914" i="20"/>
  <c r="L913" i="20"/>
  <c r="L912" i="20"/>
  <c r="L911" i="20"/>
  <c r="L910" i="20"/>
  <c r="L909" i="20"/>
  <c r="L908" i="20"/>
  <c r="L907" i="20"/>
  <c r="L906" i="20"/>
  <c r="L905" i="20"/>
  <c r="L904" i="20"/>
  <c r="L903" i="20"/>
  <c r="L902" i="20"/>
  <c r="L901" i="20"/>
  <c r="L900" i="20"/>
  <c r="L899" i="20"/>
  <c r="L898" i="20"/>
  <c r="L897" i="20"/>
  <c r="L896" i="20"/>
  <c r="L895" i="20"/>
  <c r="L894" i="20"/>
  <c r="L893" i="20"/>
  <c r="L892" i="20"/>
  <c r="L891" i="20"/>
  <c r="L890" i="20"/>
  <c r="L889" i="20"/>
  <c r="L888" i="20"/>
  <c r="L887" i="20"/>
  <c r="L886" i="20"/>
  <c r="L885" i="20"/>
  <c r="L884" i="20"/>
  <c r="L883" i="20"/>
  <c r="L882" i="20"/>
  <c r="L881" i="20"/>
  <c r="L880" i="20"/>
  <c r="L879" i="20"/>
  <c r="L878" i="20"/>
  <c r="L877" i="20"/>
  <c r="L876" i="20"/>
  <c r="L875" i="20"/>
  <c r="L874" i="20"/>
  <c r="L873" i="20"/>
  <c r="L872" i="20"/>
  <c r="L871" i="20"/>
  <c r="L870" i="20"/>
  <c r="L869" i="20"/>
  <c r="L868" i="20"/>
  <c r="L867" i="20"/>
  <c r="L866" i="20"/>
  <c r="L865" i="20"/>
  <c r="L864" i="20"/>
  <c r="L863" i="20"/>
  <c r="L862" i="20"/>
  <c r="L861" i="20"/>
  <c r="L860" i="20"/>
  <c r="L859" i="20"/>
  <c r="L858" i="20"/>
  <c r="L857" i="20"/>
  <c r="L856" i="20"/>
  <c r="L855" i="20"/>
  <c r="L854" i="20"/>
  <c r="L853" i="20"/>
  <c r="L852" i="20"/>
  <c r="L851" i="20"/>
  <c r="L850" i="20"/>
  <c r="L849" i="20"/>
  <c r="L848" i="20"/>
  <c r="L847" i="20"/>
  <c r="L846" i="20"/>
  <c r="L845" i="20"/>
  <c r="L844" i="20"/>
  <c r="L843" i="20"/>
  <c r="L842" i="20"/>
  <c r="L841" i="20"/>
  <c r="L840" i="20"/>
  <c r="L839" i="20"/>
  <c r="L838" i="20"/>
  <c r="L837" i="20"/>
  <c r="L836" i="20"/>
  <c r="L835" i="20"/>
  <c r="L834" i="20"/>
  <c r="L833" i="20"/>
  <c r="L832" i="20"/>
  <c r="L831" i="20"/>
  <c r="L830" i="20"/>
  <c r="L829" i="20"/>
  <c r="L828" i="20"/>
  <c r="L827" i="20"/>
  <c r="L826" i="20"/>
  <c r="L825" i="20"/>
  <c r="L824" i="20"/>
  <c r="L823" i="20"/>
  <c r="L822" i="20"/>
  <c r="L821" i="20"/>
  <c r="L820" i="20"/>
  <c r="L819" i="20"/>
  <c r="L818" i="20"/>
  <c r="L817" i="20"/>
  <c r="L816" i="20"/>
  <c r="L815" i="20"/>
  <c r="L814" i="20"/>
  <c r="L813" i="20"/>
  <c r="L812" i="20"/>
  <c r="L811" i="20"/>
  <c r="L810" i="20"/>
  <c r="L809" i="20"/>
  <c r="L808" i="20"/>
  <c r="L807" i="20"/>
  <c r="L806" i="20"/>
  <c r="L805" i="20"/>
  <c r="L804" i="20"/>
  <c r="L803" i="20"/>
  <c r="L802" i="20"/>
  <c r="L801" i="20"/>
  <c r="L800" i="20"/>
  <c r="L799" i="20"/>
  <c r="L798" i="20"/>
  <c r="L797" i="20"/>
  <c r="L796" i="20"/>
  <c r="L795" i="20"/>
  <c r="L794" i="20"/>
  <c r="L793" i="20"/>
  <c r="L792" i="20"/>
  <c r="L791" i="20"/>
  <c r="L790" i="20"/>
  <c r="L789" i="20"/>
  <c r="L788" i="20"/>
  <c r="L787" i="20"/>
  <c r="L786" i="20"/>
  <c r="L785" i="20"/>
  <c r="L784" i="20"/>
  <c r="L783" i="20"/>
  <c r="L782" i="20"/>
  <c r="L781" i="20"/>
  <c r="L780" i="20"/>
  <c r="L779" i="20"/>
  <c r="L778" i="20"/>
  <c r="L777" i="20"/>
  <c r="L776" i="20"/>
  <c r="L775" i="20"/>
  <c r="L774" i="20"/>
  <c r="L773" i="20"/>
  <c r="L772" i="20"/>
  <c r="L771" i="20"/>
  <c r="L770" i="20"/>
  <c r="L769" i="20"/>
  <c r="L768" i="20"/>
  <c r="L767" i="20"/>
  <c r="L766" i="20"/>
  <c r="L765" i="20"/>
  <c r="L764" i="20"/>
  <c r="L763" i="20"/>
  <c r="L762" i="20"/>
  <c r="L761" i="20"/>
  <c r="L760" i="20"/>
  <c r="L759" i="20"/>
  <c r="L758" i="20"/>
  <c r="L757" i="20"/>
  <c r="L756" i="20"/>
  <c r="L755" i="20"/>
  <c r="L754" i="20"/>
  <c r="L753" i="20"/>
  <c r="L752" i="20"/>
  <c r="L751" i="20"/>
  <c r="L750" i="20"/>
  <c r="L749" i="20"/>
  <c r="L748" i="20"/>
  <c r="L747" i="20"/>
  <c r="L746" i="20"/>
  <c r="L745" i="20"/>
  <c r="L744" i="20"/>
  <c r="L743" i="20"/>
  <c r="L742" i="20"/>
  <c r="L741" i="20"/>
  <c r="L740" i="20"/>
  <c r="L739" i="20"/>
  <c r="L738" i="20"/>
  <c r="L737" i="20"/>
  <c r="L736" i="20"/>
  <c r="L735" i="20"/>
  <c r="L734" i="20"/>
  <c r="L733" i="20"/>
  <c r="L732" i="20"/>
  <c r="L731" i="20"/>
  <c r="L730" i="20"/>
  <c r="L729" i="20"/>
  <c r="L728" i="20"/>
  <c r="L727" i="20"/>
  <c r="L726" i="20"/>
  <c r="L725" i="20"/>
  <c r="L724" i="20"/>
  <c r="L723" i="20"/>
  <c r="L722" i="20"/>
  <c r="L721" i="20"/>
  <c r="L720" i="20"/>
  <c r="L719" i="20"/>
  <c r="L718" i="20"/>
  <c r="L717" i="20"/>
  <c r="L716" i="20"/>
  <c r="L715" i="20"/>
  <c r="L714" i="20"/>
  <c r="L713" i="20"/>
  <c r="L712" i="20"/>
  <c r="L711" i="20"/>
  <c r="L710" i="20"/>
  <c r="L709" i="20"/>
  <c r="L708" i="20"/>
  <c r="L707" i="20"/>
  <c r="L706" i="20"/>
  <c r="L705" i="20"/>
  <c r="L704" i="20"/>
  <c r="L703" i="20"/>
  <c r="L702" i="20"/>
  <c r="L701" i="20"/>
  <c r="L700" i="20"/>
  <c r="L699" i="20"/>
  <c r="L698" i="20"/>
  <c r="L697" i="20"/>
  <c r="L696" i="20"/>
  <c r="L695" i="20"/>
  <c r="L694" i="20"/>
  <c r="L693" i="20"/>
  <c r="L692" i="20"/>
  <c r="L691" i="20"/>
  <c r="L690" i="20"/>
  <c r="L689" i="20"/>
  <c r="L688" i="20"/>
  <c r="L687" i="20"/>
  <c r="L686" i="20"/>
  <c r="L685" i="20"/>
  <c r="L684" i="20"/>
  <c r="L683" i="20"/>
  <c r="L682" i="20"/>
  <c r="L681" i="20"/>
  <c r="L680" i="20"/>
  <c r="L679" i="20"/>
  <c r="L678" i="20"/>
  <c r="L677" i="20"/>
  <c r="L676" i="20"/>
  <c r="L675" i="20"/>
  <c r="L674" i="20"/>
  <c r="L673" i="20"/>
  <c r="L672" i="20"/>
  <c r="L671" i="20"/>
  <c r="L670" i="20"/>
  <c r="L669" i="20"/>
  <c r="L668" i="20"/>
  <c r="L667" i="20"/>
  <c r="L666" i="20"/>
  <c r="L665" i="20"/>
  <c r="L664" i="20"/>
  <c r="L663" i="20"/>
  <c r="L662" i="20"/>
  <c r="L661" i="20"/>
  <c r="L660" i="20"/>
  <c r="L659" i="20"/>
  <c r="L658" i="20"/>
  <c r="L657" i="20"/>
  <c r="L656" i="20"/>
  <c r="L655" i="20"/>
  <c r="L654" i="20"/>
  <c r="L653" i="20"/>
  <c r="L652" i="20"/>
  <c r="L651" i="20"/>
  <c r="L650" i="20"/>
  <c r="L649" i="20"/>
  <c r="L648" i="20"/>
  <c r="L647" i="20"/>
  <c r="L646" i="20"/>
  <c r="L645" i="20"/>
  <c r="L644" i="20"/>
  <c r="L643" i="20"/>
  <c r="L642" i="20"/>
  <c r="L641" i="20"/>
  <c r="L640" i="20"/>
  <c r="L639" i="20"/>
  <c r="L638" i="20"/>
  <c r="L637" i="20"/>
  <c r="L636" i="20"/>
  <c r="L635" i="20"/>
  <c r="L634" i="20"/>
  <c r="L633" i="20"/>
  <c r="L632" i="20"/>
  <c r="L631" i="20"/>
  <c r="L630" i="20"/>
  <c r="L629" i="20"/>
  <c r="L628" i="20"/>
  <c r="L627" i="20"/>
  <c r="L626" i="20"/>
  <c r="L625" i="20"/>
  <c r="L624" i="20"/>
  <c r="L623" i="20"/>
  <c r="L622" i="20"/>
  <c r="L621" i="20"/>
  <c r="L620" i="20"/>
  <c r="L619" i="20"/>
  <c r="L618" i="20"/>
  <c r="L617" i="20"/>
  <c r="L616" i="20"/>
  <c r="L615" i="20"/>
  <c r="L614" i="20"/>
  <c r="L613" i="20"/>
  <c r="L612" i="20"/>
  <c r="L611" i="20"/>
  <c r="L610" i="20"/>
  <c r="L609" i="20"/>
  <c r="L608" i="20"/>
  <c r="L607" i="20"/>
  <c r="L606" i="20"/>
  <c r="L605" i="20"/>
  <c r="L604" i="20"/>
  <c r="L603" i="20"/>
  <c r="L602" i="20"/>
  <c r="L601" i="20"/>
  <c r="L600" i="20"/>
  <c r="L599" i="20"/>
  <c r="L598" i="20"/>
  <c r="L597" i="20"/>
  <c r="L596" i="20"/>
  <c r="L595" i="20"/>
  <c r="L594" i="20"/>
  <c r="L593" i="20"/>
  <c r="L592" i="20"/>
  <c r="L591" i="20"/>
  <c r="L590" i="20"/>
  <c r="L589" i="20"/>
  <c r="L588" i="20"/>
  <c r="L587" i="20"/>
  <c r="L586" i="20"/>
  <c r="L585" i="20"/>
  <c r="L584" i="20"/>
  <c r="L583" i="20"/>
  <c r="L582" i="20"/>
  <c r="L581" i="20"/>
  <c r="L580" i="20"/>
  <c r="L579" i="20"/>
  <c r="L578" i="20"/>
  <c r="L577" i="20"/>
  <c r="L576" i="20"/>
  <c r="L575" i="20"/>
  <c r="L574" i="20"/>
  <c r="L573" i="20"/>
  <c r="L572" i="20"/>
  <c r="L571" i="20"/>
  <c r="L570" i="20"/>
  <c r="L569" i="20"/>
  <c r="L568" i="20"/>
  <c r="L567" i="20"/>
  <c r="L566" i="20"/>
  <c r="L565" i="20"/>
  <c r="L564" i="20"/>
  <c r="L563" i="20"/>
  <c r="L562" i="20"/>
  <c r="L561" i="20"/>
  <c r="L560" i="20"/>
  <c r="L559" i="20"/>
  <c r="L558" i="20"/>
  <c r="L557" i="20"/>
  <c r="L556" i="20"/>
  <c r="L555" i="20"/>
  <c r="L554" i="20"/>
  <c r="L553" i="20"/>
  <c r="L552" i="20"/>
  <c r="L551" i="20"/>
  <c r="L550" i="20"/>
  <c r="L549" i="20"/>
  <c r="L548" i="20"/>
  <c r="L547" i="20"/>
  <c r="L546" i="20"/>
  <c r="L545" i="20"/>
  <c r="L544" i="20"/>
  <c r="L543" i="20"/>
  <c r="L542" i="20"/>
  <c r="L541" i="20"/>
  <c r="L540" i="20"/>
  <c r="L539" i="20"/>
  <c r="L538" i="20"/>
  <c r="L537" i="20"/>
  <c r="L536" i="20"/>
  <c r="L535" i="20"/>
  <c r="L534" i="20"/>
  <c r="L533" i="20"/>
  <c r="L532" i="20"/>
  <c r="L531" i="20"/>
  <c r="L530" i="20"/>
  <c r="L529" i="20"/>
  <c r="L528" i="20"/>
  <c r="L527" i="20"/>
  <c r="L526" i="20"/>
  <c r="L525" i="20"/>
  <c r="L524" i="20"/>
  <c r="L523" i="20"/>
  <c r="L522" i="20"/>
  <c r="L521" i="20"/>
  <c r="L520" i="20"/>
  <c r="L519" i="20"/>
  <c r="L518" i="20"/>
  <c r="L517" i="20"/>
  <c r="L516" i="20"/>
  <c r="L515" i="20"/>
  <c r="L514" i="20"/>
  <c r="L513" i="20"/>
  <c r="L512" i="20"/>
  <c r="L511" i="20"/>
  <c r="L510" i="20"/>
  <c r="L509" i="20"/>
  <c r="L508" i="20"/>
  <c r="L507" i="20"/>
  <c r="L506" i="20"/>
  <c r="L505" i="20"/>
  <c r="L504" i="20"/>
  <c r="L503" i="20"/>
  <c r="L502" i="20"/>
  <c r="L501" i="20"/>
  <c r="L500" i="20"/>
  <c r="L499" i="20"/>
  <c r="L498" i="20"/>
  <c r="L497" i="20"/>
  <c r="L496" i="20"/>
  <c r="L495" i="20"/>
  <c r="L494" i="20"/>
  <c r="L493" i="20"/>
  <c r="L492" i="20"/>
  <c r="L491" i="20"/>
  <c r="L490" i="20"/>
  <c r="L489" i="20"/>
  <c r="L488" i="20"/>
  <c r="L487" i="20"/>
  <c r="L486" i="20"/>
  <c r="L485" i="20"/>
  <c r="L484" i="20"/>
  <c r="L483" i="20"/>
  <c r="L482" i="20"/>
  <c r="L481" i="20"/>
  <c r="L480" i="20"/>
  <c r="L479" i="20"/>
  <c r="L478" i="20"/>
  <c r="L477" i="20"/>
  <c r="L476" i="20"/>
  <c r="L475" i="20"/>
  <c r="L474" i="20"/>
  <c r="L473" i="20"/>
  <c r="L472" i="20"/>
  <c r="L471" i="20"/>
  <c r="L470" i="20"/>
  <c r="L469" i="20"/>
  <c r="L468" i="20"/>
  <c r="L467" i="20"/>
  <c r="L466" i="20"/>
  <c r="L465" i="20"/>
  <c r="L464" i="20"/>
  <c r="L463" i="20"/>
  <c r="L462" i="20"/>
  <c r="L461" i="20"/>
  <c r="L460" i="20"/>
  <c r="L459" i="20"/>
  <c r="L458" i="20"/>
  <c r="L457" i="20"/>
  <c r="L456" i="20"/>
  <c r="L455" i="20"/>
  <c r="L454" i="20"/>
  <c r="L453" i="20"/>
  <c r="L452" i="20"/>
  <c r="L451" i="20"/>
  <c r="L450" i="20"/>
  <c r="L449" i="20"/>
  <c r="L448" i="20"/>
  <c r="L447" i="20"/>
  <c r="L446" i="20"/>
  <c r="L445" i="20"/>
  <c r="L444" i="20"/>
  <c r="L443" i="20"/>
  <c r="L442" i="20"/>
  <c r="L441" i="20"/>
  <c r="L440" i="20"/>
  <c r="L439" i="20"/>
  <c r="L438" i="20"/>
  <c r="L437" i="20"/>
  <c r="L436" i="20"/>
  <c r="L435" i="20"/>
  <c r="L434" i="20"/>
  <c r="L433" i="20"/>
  <c r="L432" i="20"/>
  <c r="L431" i="20"/>
  <c r="L430" i="20"/>
  <c r="L429" i="20"/>
  <c r="L428" i="20"/>
  <c r="L427" i="20"/>
  <c r="L426" i="20"/>
  <c r="L425" i="20"/>
  <c r="L424" i="20"/>
  <c r="L423" i="20"/>
  <c r="L422" i="20"/>
  <c r="L421" i="20"/>
  <c r="L420" i="20"/>
  <c r="L419" i="20"/>
  <c r="L418" i="20"/>
  <c r="L417" i="20"/>
  <c r="L416" i="20"/>
  <c r="L415" i="20"/>
  <c r="L414" i="20"/>
  <c r="L413" i="20"/>
  <c r="L412" i="20"/>
  <c r="L411" i="20"/>
  <c r="L410" i="20"/>
  <c r="L409" i="20"/>
  <c r="L408" i="20"/>
  <c r="L407" i="20"/>
  <c r="L406" i="20"/>
  <c r="L405" i="20"/>
  <c r="L404" i="20"/>
  <c r="L403" i="20"/>
  <c r="L402" i="20"/>
  <c r="L401" i="20"/>
  <c r="L400" i="20"/>
  <c r="L399" i="20"/>
  <c r="L398" i="20"/>
  <c r="L397" i="20"/>
  <c r="L396" i="20"/>
  <c r="L395" i="20"/>
  <c r="L394" i="20"/>
  <c r="L393" i="20"/>
  <c r="L392" i="20"/>
  <c r="L391" i="20"/>
  <c r="L390" i="20"/>
  <c r="L389" i="20"/>
  <c r="L388" i="20"/>
  <c r="L387" i="20"/>
  <c r="L386" i="20"/>
  <c r="L385" i="20"/>
  <c r="L384" i="20"/>
  <c r="L383" i="20"/>
  <c r="L382" i="20"/>
  <c r="L381" i="20"/>
  <c r="L380" i="20"/>
  <c r="L379" i="20"/>
  <c r="L378" i="20"/>
  <c r="L377" i="20"/>
  <c r="L376" i="20"/>
  <c r="L375" i="20"/>
  <c r="L374" i="20"/>
  <c r="L373" i="20"/>
  <c r="L372" i="20"/>
  <c r="L371" i="20"/>
  <c r="L370" i="20"/>
  <c r="L369" i="20"/>
  <c r="L368" i="20"/>
  <c r="L367" i="20"/>
  <c r="L366" i="20"/>
  <c r="L365" i="20"/>
  <c r="L364" i="20"/>
  <c r="L363" i="20"/>
  <c r="L362" i="20"/>
  <c r="L361" i="20"/>
  <c r="L360" i="20"/>
  <c r="L359" i="20"/>
  <c r="L358" i="20"/>
  <c r="L357" i="20"/>
  <c r="L356" i="20"/>
  <c r="L355" i="20"/>
  <c r="L354" i="20"/>
  <c r="L353" i="20"/>
  <c r="L352" i="20"/>
  <c r="L351" i="20"/>
  <c r="L350" i="20"/>
  <c r="L349" i="20"/>
  <c r="L348" i="20"/>
  <c r="L347" i="20"/>
  <c r="L346" i="20"/>
  <c r="L345" i="20"/>
  <c r="L344" i="20"/>
  <c r="L343" i="20"/>
  <c r="L342" i="20"/>
  <c r="L341" i="20"/>
  <c r="L340" i="20"/>
  <c r="L339" i="20"/>
  <c r="L338" i="20"/>
  <c r="L337" i="20"/>
  <c r="L336" i="20"/>
  <c r="L335" i="20"/>
  <c r="L334" i="20"/>
  <c r="L333" i="20"/>
  <c r="L332" i="20"/>
  <c r="L331" i="20"/>
  <c r="L330" i="20"/>
  <c r="L329" i="20"/>
  <c r="L328" i="20"/>
  <c r="L327" i="20"/>
  <c r="L326" i="20"/>
  <c r="L325" i="20"/>
  <c r="L324" i="20"/>
  <c r="L323" i="20"/>
  <c r="L322" i="20"/>
  <c r="L321" i="20"/>
  <c r="L320" i="20"/>
  <c r="L319" i="20"/>
  <c r="L318" i="20"/>
  <c r="L317" i="20"/>
  <c r="L316" i="20"/>
  <c r="L315" i="20"/>
  <c r="L314" i="20"/>
  <c r="L313" i="20"/>
  <c r="L312" i="20"/>
  <c r="L311" i="20"/>
  <c r="L310" i="20"/>
  <c r="L309" i="20"/>
  <c r="L308" i="20"/>
  <c r="L307" i="20"/>
  <c r="L306" i="20"/>
  <c r="L305" i="20"/>
  <c r="L304" i="20"/>
  <c r="L303" i="20"/>
  <c r="L302" i="20"/>
  <c r="L301" i="20"/>
  <c r="L300" i="20"/>
  <c r="L299" i="20"/>
  <c r="L298" i="20"/>
  <c r="L297" i="20"/>
  <c r="L296" i="20"/>
  <c r="L295" i="20"/>
  <c r="L294" i="20"/>
  <c r="L293" i="20"/>
  <c r="L292" i="20"/>
  <c r="L291" i="20"/>
  <c r="L290" i="20"/>
  <c r="L289" i="20"/>
  <c r="L288" i="20"/>
  <c r="L287" i="20"/>
  <c r="L286" i="20"/>
  <c r="L285" i="20"/>
  <c r="L284" i="20"/>
  <c r="L283" i="20"/>
  <c r="L282" i="20"/>
  <c r="L281" i="20"/>
  <c r="L280" i="20"/>
  <c r="L279" i="20"/>
  <c r="L278" i="20"/>
  <c r="L277" i="20"/>
  <c r="L276" i="20"/>
  <c r="L275" i="20"/>
  <c r="L274" i="20"/>
  <c r="L273" i="20"/>
  <c r="L272" i="20"/>
  <c r="L271" i="20"/>
  <c r="L270" i="20"/>
  <c r="L269" i="20"/>
  <c r="L268" i="20"/>
  <c r="L267" i="20"/>
  <c r="L266" i="20"/>
  <c r="L265" i="20"/>
  <c r="L264" i="20"/>
  <c r="L263" i="20"/>
  <c r="L262" i="20"/>
  <c r="L261" i="20"/>
  <c r="L260" i="20"/>
  <c r="L259" i="20"/>
  <c r="L258" i="20"/>
  <c r="L257" i="20"/>
  <c r="L256" i="20"/>
  <c r="L255" i="20"/>
  <c r="L254" i="20"/>
  <c r="L253" i="20"/>
  <c r="L252" i="20"/>
  <c r="L251" i="20"/>
  <c r="L250" i="20"/>
  <c r="L249" i="20"/>
  <c r="L248" i="20"/>
  <c r="L247" i="20"/>
  <c r="L246" i="20"/>
  <c r="L245" i="20"/>
  <c r="L244" i="20"/>
  <c r="L243" i="20"/>
  <c r="L242" i="20"/>
  <c r="L241" i="20"/>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2" i="20"/>
  <c r="L171" i="20"/>
  <c r="L170" i="20"/>
  <c r="L169" i="20"/>
  <c r="L168" i="20"/>
  <c r="L167" i="20"/>
  <c r="L166" i="20"/>
  <c r="L165" i="20"/>
  <c r="L164" i="20"/>
  <c r="L163" i="20"/>
  <c r="L162" i="20"/>
  <c r="L161"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12" i="20"/>
  <c r="L11" i="20"/>
  <c r="L10" i="20"/>
  <c r="L9" i="20"/>
  <c r="L8" i="20"/>
  <c r="L7" i="20"/>
  <c r="L6" i="20"/>
  <c r="L5" i="20"/>
  <c r="L4" i="20"/>
  <c r="L3" i="20"/>
  <c r="L2" i="20"/>
  <c r="L3499" i="20" l="1"/>
  <c r="L3507" i="20"/>
  <c r="L3515" i="20"/>
  <c r="L3523" i="20"/>
  <c r="L3505" i="20"/>
  <c r="L3513" i="20"/>
  <c r="L3521" i="20"/>
  <c r="D3460" i="11" l="1"/>
  <c r="D3461" i="11"/>
  <c r="D3462" i="11"/>
  <c r="D3463" i="11"/>
  <c r="D3464" i="11"/>
  <c r="D3465" i="11"/>
  <c r="D3466" i="11"/>
  <c r="D3467" i="11"/>
  <c r="D3468" i="11"/>
  <c r="D3469" i="11"/>
  <c r="D3470" i="11"/>
  <c r="D3471" i="11"/>
  <c r="D3472" i="11"/>
  <c r="D3434" i="11"/>
  <c r="D3435" i="11"/>
  <c r="D3436" i="11"/>
  <c r="D3437" i="11"/>
  <c r="D3438" i="11"/>
  <c r="D3439" i="11"/>
  <c r="D3440" i="11"/>
  <c r="D3441" i="11"/>
  <c r="D3442" i="11"/>
  <c r="D3443" i="11"/>
  <c r="D3444" i="11"/>
  <c r="D3445" i="11"/>
  <c r="D3446" i="11"/>
  <c r="D3058" i="11" l="1"/>
  <c r="D3059" i="11"/>
  <c r="D3060" i="11"/>
  <c r="D3061" i="11"/>
  <c r="D3062" i="11"/>
  <c r="D3063" i="11"/>
  <c r="D3064" i="11"/>
  <c r="D3065" i="11"/>
  <c r="D3066" i="11"/>
  <c r="D3067" i="11"/>
  <c r="D3068" i="11"/>
  <c r="D3069" i="11"/>
  <c r="D3070" i="11"/>
  <c r="D3071" i="11"/>
  <c r="D3072" i="11"/>
  <c r="D3073" i="11"/>
  <c r="D3074" i="11"/>
  <c r="D3075" i="11"/>
  <c r="D3076" i="11"/>
  <c r="D3077" i="11"/>
  <c r="D3078" i="11"/>
  <c r="D3079" i="11"/>
  <c r="D3080" i="11"/>
  <c r="D3081" i="11"/>
  <c r="D3082" i="11"/>
  <c r="D3083" i="11"/>
  <c r="D3084" i="11"/>
  <c r="D3085" i="11"/>
  <c r="D3086" i="11"/>
  <c r="D3087" i="11"/>
  <c r="D3088" i="11"/>
  <c r="D3089" i="11"/>
  <c r="D3090" i="11"/>
  <c r="D3091" i="11"/>
  <c r="D3092" i="11"/>
  <c r="D3093" i="11"/>
  <c r="D3094" i="11"/>
  <c r="D3095" i="11"/>
  <c r="D3096" i="11"/>
  <c r="D3097" i="11"/>
  <c r="D3098" i="11"/>
  <c r="D3099" i="11"/>
  <c r="D3100" i="11"/>
  <c r="D3101" i="11"/>
  <c r="D3102" i="11"/>
  <c r="D3103" i="11"/>
  <c r="D3104" i="11"/>
  <c r="D3105" i="11"/>
  <c r="D3106" i="11"/>
  <c r="D3107" i="11"/>
  <c r="D3108" i="11"/>
  <c r="D3057" i="11"/>
  <c r="D4594" i="11" l="1"/>
  <c r="D4595" i="11"/>
  <c r="D4596" i="11"/>
  <c r="D4597" i="11"/>
  <c r="D4598" i="11"/>
  <c r="D4599" i="11"/>
  <c r="D4600" i="11"/>
  <c r="D4601" i="11"/>
  <c r="D4602" i="11"/>
  <c r="D4603" i="11"/>
  <c r="D4604" i="11"/>
  <c r="D4605" i="11"/>
  <c r="D4606" i="11"/>
  <c r="D4607" i="11"/>
  <c r="D4608" i="11"/>
  <c r="D4609" i="11"/>
  <c r="D4610" i="11"/>
  <c r="D4611" i="11"/>
  <c r="D4612" i="11"/>
  <c r="D4613" i="11"/>
  <c r="D4614" i="11"/>
  <c r="D4615" i="11"/>
  <c r="D4616" i="11"/>
  <c r="D4617" i="11"/>
  <c r="D4618" i="11"/>
  <c r="D4593" i="11"/>
  <c r="L3161" i="11" l="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M3500" i="11" s="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M3671" i="11" s="1"/>
  <c r="L3672" i="11"/>
  <c r="M3672" i="11" s="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L3716" i="11"/>
  <c r="L3717" i="11"/>
  <c r="L3718" i="11"/>
  <c r="L3719" i="11"/>
  <c r="L3720" i="11"/>
  <c r="L3721" i="11"/>
  <c r="L3722" i="11"/>
  <c r="L3723" i="11"/>
  <c r="L3724" i="11"/>
  <c r="L3725" i="11"/>
  <c r="L3726" i="11"/>
  <c r="L3727" i="11"/>
  <c r="L3728" i="11"/>
  <c r="L3729" i="11"/>
  <c r="L3730" i="11"/>
  <c r="L3731" i="11"/>
  <c r="L3732" i="11"/>
  <c r="L3733" i="11"/>
  <c r="L3734" i="11"/>
  <c r="L3735" i="11"/>
  <c r="L3736" i="11"/>
  <c r="L3737" i="11"/>
  <c r="L3738" i="11"/>
  <c r="L3739" i="11"/>
  <c r="L3740" i="11"/>
  <c r="L3741" i="11"/>
  <c r="L3742" i="11"/>
  <c r="L3743" i="11"/>
  <c r="L3744" i="11"/>
  <c r="L3745" i="11"/>
  <c r="L3746" i="11"/>
  <c r="L3747" i="11"/>
  <c r="L3748" i="11"/>
  <c r="L3749" i="11"/>
  <c r="L3750" i="11"/>
  <c r="L3751" i="11"/>
  <c r="L3752" i="11"/>
  <c r="L3753" i="11"/>
  <c r="L3754" i="11"/>
  <c r="L3755" i="11"/>
  <c r="L3756" i="11"/>
  <c r="L3757" i="11"/>
  <c r="L3758" i="11"/>
  <c r="L3759" i="11"/>
  <c r="L3760" i="11"/>
  <c r="L3761" i="11"/>
  <c r="L3762" i="11"/>
  <c r="L3763" i="11"/>
  <c r="L3764" i="11"/>
  <c r="L3765" i="11"/>
  <c r="L3766" i="11"/>
  <c r="L3767" i="11"/>
  <c r="L3768" i="11"/>
  <c r="L3769" i="11"/>
  <c r="L3770" i="11"/>
  <c r="L3771" i="11"/>
  <c r="L3772" i="11"/>
  <c r="L3773" i="11"/>
  <c r="L3774" i="11"/>
  <c r="L3775" i="11"/>
  <c r="L3776" i="11"/>
  <c r="L3777" i="11"/>
  <c r="L3778" i="11"/>
  <c r="L3779" i="11"/>
  <c r="L3780" i="11"/>
  <c r="L3781" i="11"/>
  <c r="L3782" i="11"/>
  <c r="L3783" i="11"/>
  <c r="L3784" i="11"/>
  <c r="L3785" i="11"/>
  <c r="L3786" i="11"/>
  <c r="L3787" i="11"/>
  <c r="L3788" i="11"/>
  <c r="L3789" i="11"/>
  <c r="L3790" i="11"/>
  <c r="L3791" i="11"/>
  <c r="L3792" i="11"/>
  <c r="L3793" i="11"/>
  <c r="L3794" i="11"/>
  <c r="L3795" i="11"/>
  <c r="L3796" i="11"/>
  <c r="L3797" i="11"/>
  <c r="L3798" i="11"/>
  <c r="L3799" i="11"/>
  <c r="L3800" i="11"/>
  <c r="L3801" i="11"/>
  <c r="L3802" i="11"/>
  <c r="L3803" i="11"/>
  <c r="L3804" i="11"/>
  <c r="L3805" i="11"/>
  <c r="L3806" i="11"/>
  <c r="L3807" i="11"/>
  <c r="L3808" i="11"/>
  <c r="L3809" i="11"/>
  <c r="L3810" i="11"/>
  <c r="L3811" i="11"/>
  <c r="L3812" i="11"/>
  <c r="L3813" i="11"/>
  <c r="L3814" i="11"/>
  <c r="L3815" i="11"/>
  <c r="L3816" i="11"/>
  <c r="L3817" i="11"/>
  <c r="L3818" i="11"/>
  <c r="L3819" i="11"/>
  <c r="L3820" i="11"/>
  <c r="L3821" i="11"/>
  <c r="L3822" i="11"/>
  <c r="L3823" i="11"/>
  <c r="L3824" i="11"/>
  <c r="L3825" i="11"/>
  <c r="L3826" i="11"/>
  <c r="L3827" i="11"/>
  <c r="L3828" i="11"/>
  <c r="L3829" i="11"/>
  <c r="L3830" i="11"/>
  <c r="L3831" i="11"/>
  <c r="L3832" i="11"/>
  <c r="L3833" i="11"/>
  <c r="L3834" i="11"/>
  <c r="L3835" i="11"/>
  <c r="L3836" i="11"/>
  <c r="L3837" i="11"/>
  <c r="L3838" i="11"/>
  <c r="L3839" i="11"/>
  <c r="L3840" i="11"/>
  <c r="L3841" i="11"/>
  <c r="L3842" i="11"/>
  <c r="L3843" i="11"/>
  <c r="L3844" i="11"/>
  <c r="L3845" i="11"/>
  <c r="L3846" i="11"/>
  <c r="L3847" i="11"/>
  <c r="L3848" i="11"/>
  <c r="L3849" i="11"/>
  <c r="L3850" i="11"/>
  <c r="L3851" i="11"/>
  <c r="L3852" i="11"/>
  <c r="L3853" i="11"/>
  <c r="L3854" i="11"/>
  <c r="L3855" i="11"/>
  <c r="L3856" i="11"/>
  <c r="L3857" i="11"/>
  <c r="L3858" i="11"/>
  <c r="L3859" i="11"/>
  <c r="L3860" i="11"/>
  <c r="L3861" i="11"/>
  <c r="L3862" i="11"/>
  <c r="L3863" i="11"/>
  <c r="L3864" i="11"/>
  <c r="L3865" i="11"/>
  <c r="L3866" i="11"/>
  <c r="L3867" i="11"/>
  <c r="L3868" i="11"/>
  <c r="L3869" i="11"/>
  <c r="L3870" i="11"/>
  <c r="L3871" i="11"/>
  <c r="L3872" i="11"/>
  <c r="L3873" i="11"/>
  <c r="L3874" i="11"/>
  <c r="L3875" i="11"/>
  <c r="L3876" i="11"/>
  <c r="L3877" i="11"/>
  <c r="L3878" i="11"/>
  <c r="L3879" i="11"/>
  <c r="L3880" i="11"/>
  <c r="L3881" i="11"/>
  <c r="L3882" i="11"/>
  <c r="L3883" i="11"/>
  <c r="L3884" i="11"/>
  <c r="L3885" i="11"/>
  <c r="L3886" i="11"/>
  <c r="L3887" i="11"/>
  <c r="L3888" i="11"/>
  <c r="L3889" i="11"/>
  <c r="L3890" i="11"/>
  <c r="L3891" i="11"/>
  <c r="L3892" i="11"/>
  <c r="L3893" i="11"/>
  <c r="L3894" i="11"/>
  <c r="L3895" i="11"/>
  <c r="L3896" i="11"/>
  <c r="L3897" i="11"/>
  <c r="L3898" i="11"/>
  <c r="L3899" i="11"/>
  <c r="L3900" i="11"/>
  <c r="L3901" i="11"/>
  <c r="L3902" i="11"/>
  <c r="L3903" i="11"/>
  <c r="L3904" i="11"/>
  <c r="L3905" i="11"/>
  <c r="L3906" i="11"/>
  <c r="L3907" i="11"/>
  <c r="L3908" i="11"/>
  <c r="L3909" i="11"/>
  <c r="L3910" i="11"/>
  <c r="L3911" i="11"/>
  <c r="L3912" i="11"/>
  <c r="L3913" i="11"/>
  <c r="L3914" i="11"/>
  <c r="L3915" i="11"/>
  <c r="L3916" i="11"/>
  <c r="L3917" i="11"/>
  <c r="L3918" i="11"/>
  <c r="L3919" i="11"/>
  <c r="L3920" i="11"/>
  <c r="L3921" i="11"/>
  <c r="L3922" i="11"/>
  <c r="L3923" i="11"/>
  <c r="L3924" i="11"/>
  <c r="L3925" i="11"/>
  <c r="L3926" i="11"/>
  <c r="L3927" i="11"/>
  <c r="L3928" i="11"/>
  <c r="M3928" i="11" s="1"/>
  <c r="L3929" i="11"/>
  <c r="L3930" i="11"/>
  <c r="L3931" i="11"/>
  <c r="L3932" i="11"/>
  <c r="L3933" i="11"/>
  <c r="L3934" i="11"/>
  <c r="L3935" i="11"/>
  <c r="L3936" i="11"/>
  <c r="L3937" i="11"/>
  <c r="L3938" i="11"/>
  <c r="L3939" i="11"/>
  <c r="L3940" i="11"/>
  <c r="L3941" i="11"/>
  <c r="L3942" i="11"/>
  <c r="L3943" i="11"/>
  <c r="L3944" i="11"/>
  <c r="L3945" i="11"/>
  <c r="L3946" i="11"/>
  <c r="L3947" i="11"/>
  <c r="L3948" i="11"/>
  <c r="L3949" i="11"/>
  <c r="L3950" i="11"/>
  <c r="L3951" i="11"/>
  <c r="L3952" i="11"/>
  <c r="L3953" i="11"/>
  <c r="L3954" i="11"/>
  <c r="L3955" i="11"/>
  <c r="L3956" i="11"/>
  <c r="L3957" i="11"/>
  <c r="L3958" i="11"/>
  <c r="L3959" i="11"/>
  <c r="L3960" i="11"/>
  <c r="L3961" i="11"/>
  <c r="L3962" i="11"/>
  <c r="L3963" i="11"/>
  <c r="L3964" i="11"/>
  <c r="L3965" i="11"/>
  <c r="L3966" i="11"/>
  <c r="L3967" i="11"/>
  <c r="L3968" i="11"/>
  <c r="L3969" i="11"/>
  <c r="L3970" i="11"/>
  <c r="L3971" i="11"/>
  <c r="L3972" i="11"/>
  <c r="L3973" i="11"/>
  <c r="L3974" i="11"/>
  <c r="L3975" i="11"/>
  <c r="L3976" i="11"/>
  <c r="L3977" i="11"/>
  <c r="L3978" i="11"/>
  <c r="L3979" i="11"/>
  <c r="L3980" i="11"/>
  <c r="L3981" i="11"/>
  <c r="L3982" i="11"/>
  <c r="L3983" i="11"/>
  <c r="L3984" i="11"/>
  <c r="L3985" i="11"/>
  <c r="L3986" i="11"/>
  <c r="L3987" i="11"/>
  <c r="L3988" i="11"/>
  <c r="L3989" i="11"/>
  <c r="L3990" i="11"/>
  <c r="L3991" i="11"/>
  <c r="L3992" i="11"/>
  <c r="L3993" i="11"/>
  <c r="L3994" i="11"/>
  <c r="L3995" i="11"/>
  <c r="L3996" i="11"/>
  <c r="L3997" i="11"/>
  <c r="L3998" i="11"/>
  <c r="L3999" i="11"/>
  <c r="L4000" i="11"/>
  <c r="L4001" i="11"/>
  <c r="L4002" i="11"/>
  <c r="L4003" i="11"/>
  <c r="L4004" i="11"/>
  <c r="L4005" i="11"/>
  <c r="L4006" i="11"/>
  <c r="L4007" i="11"/>
  <c r="L4008" i="11"/>
  <c r="L4009" i="11"/>
  <c r="L4010" i="11"/>
  <c r="L4011" i="11"/>
  <c r="L4012" i="11"/>
  <c r="L4013" i="11"/>
  <c r="L4014" i="11"/>
  <c r="L4015" i="11"/>
  <c r="L4016" i="11"/>
  <c r="L4017" i="11"/>
  <c r="L4018" i="11"/>
  <c r="L4019" i="11"/>
  <c r="L4020" i="11"/>
  <c r="L4021" i="11"/>
  <c r="L4022" i="11"/>
  <c r="L4023" i="11"/>
  <c r="L4024" i="11"/>
  <c r="L4025" i="11"/>
  <c r="L4026" i="11"/>
  <c r="L4027" i="11"/>
  <c r="L4028" i="11"/>
  <c r="L4029" i="11"/>
  <c r="L4030" i="11"/>
  <c r="L4031" i="11"/>
  <c r="L4032" i="11"/>
  <c r="L4033" i="11"/>
  <c r="L4034" i="11"/>
  <c r="L4035" i="11"/>
  <c r="L4036" i="11"/>
  <c r="L4037" i="11"/>
  <c r="L4038" i="11"/>
  <c r="L4039" i="11"/>
  <c r="L4040" i="11"/>
  <c r="L4041" i="11"/>
  <c r="L4042" i="11"/>
  <c r="L4043" i="11"/>
  <c r="L4044" i="11"/>
  <c r="L4045" i="11"/>
  <c r="L4046" i="11"/>
  <c r="L4047" i="11"/>
  <c r="L4048" i="11"/>
  <c r="L4049" i="11"/>
  <c r="L4050" i="11"/>
  <c r="L4051" i="11"/>
  <c r="L4052" i="11"/>
  <c r="L4053" i="11"/>
  <c r="L4054" i="11"/>
  <c r="L4055" i="11"/>
  <c r="L4056" i="11"/>
  <c r="L4057" i="11"/>
  <c r="L4058" i="11"/>
  <c r="L4059" i="11"/>
  <c r="L4060" i="11"/>
  <c r="L4061" i="11"/>
  <c r="L4062" i="11"/>
  <c r="L4063" i="11"/>
  <c r="L4064" i="11"/>
  <c r="L4065" i="11"/>
  <c r="L4066" i="11"/>
  <c r="L4067" i="11"/>
  <c r="L4068" i="11"/>
  <c r="L4069" i="11"/>
  <c r="L4070" i="11"/>
  <c r="L4071" i="11"/>
  <c r="L4072" i="11"/>
  <c r="L4073" i="11"/>
  <c r="L4074" i="11"/>
  <c r="L4075" i="11"/>
  <c r="L4076" i="11"/>
  <c r="L4077" i="11"/>
  <c r="L4078" i="11"/>
  <c r="L4079" i="11"/>
  <c r="L4080" i="11"/>
  <c r="L4081" i="11"/>
  <c r="L4082" i="11"/>
  <c r="L4083" i="11"/>
  <c r="L4084" i="11"/>
  <c r="L4085" i="11"/>
  <c r="L4086" i="11"/>
  <c r="L4087" i="11"/>
  <c r="L4088" i="11"/>
  <c r="L4089" i="11"/>
  <c r="L4090" i="11"/>
  <c r="L4091" i="11"/>
  <c r="L4092" i="11"/>
  <c r="L4093" i="11"/>
  <c r="L4094" i="11"/>
  <c r="L4095" i="11"/>
  <c r="L4096" i="11"/>
  <c r="L4097" i="11"/>
  <c r="L4098" i="11"/>
  <c r="L4099" i="11"/>
  <c r="L4100" i="11"/>
  <c r="L4101" i="11"/>
  <c r="L4102" i="11"/>
  <c r="L4103" i="11"/>
  <c r="L4104" i="11"/>
  <c r="L4105" i="11"/>
  <c r="L4106" i="11"/>
  <c r="L4107" i="11"/>
  <c r="L4108" i="11"/>
  <c r="L4109" i="11"/>
  <c r="L4110" i="11"/>
  <c r="L4111" i="11"/>
  <c r="L4112" i="11"/>
  <c r="L4113" i="11"/>
  <c r="L4114" i="11"/>
  <c r="L4115" i="11"/>
  <c r="L4116" i="11"/>
  <c r="L4117" i="11"/>
  <c r="L4118" i="11"/>
  <c r="L4119" i="11"/>
  <c r="L4120" i="11"/>
  <c r="L4121" i="11"/>
  <c r="L4122" i="11"/>
  <c r="L4123" i="11"/>
  <c r="L4124" i="11"/>
  <c r="L4125" i="11"/>
  <c r="L4126" i="11"/>
  <c r="L4127" i="11"/>
  <c r="L4128" i="11"/>
  <c r="L4129" i="11"/>
  <c r="L4130" i="11"/>
  <c r="L4131" i="11"/>
  <c r="L4132" i="11"/>
  <c r="L4133" i="11"/>
  <c r="L4134" i="11"/>
  <c r="L4135" i="11"/>
  <c r="L4136" i="11"/>
  <c r="L4137" i="11"/>
  <c r="L4138" i="11"/>
  <c r="L4139" i="11"/>
  <c r="L4140" i="11"/>
  <c r="L4141" i="11"/>
  <c r="L4142" i="11"/>
  <c r="L4143" i="11"/>
  <c r="L4144" i="11"/>
  <c r="L4145" i="11"/>
  <c r="L4146" i="11"/>
  <c r="L4147" i="11"/>
  <c r="L4148" i="11"/>
  <c r="L4149" i="11"/>
  <c r="L4150" i="11"/>
  <c r="L4151" i="11"/>
  <c r="L4152" i="11"/>
  <c r="L4153" i="11"/>
  <c r="L4154" i="11"/>
  <c r="L4155" i="11"/>
  <c r="L4156" i="11"/>
  <c r="L4157" i="11"/>
  <c r="L4158" i="11"/>
  <c r="L4159" i="11"/>
  <c r="L4160" i="11"/>
  <c r="L4161" i="11"/>
  <c r="L4162" i="11"/>
  <c r="L4163" i="11"/>
  <c r="L4164" i="11"/>
  <c r="L4165" i="11"/>
  <c r="L4166" i="11"/>
  <c r="L4167" i="11"/>
  <c r="L4168" i="11"/>
  <c r="L4169" i="11"/>
  <c r="L4170" i="11"/>
  <c r="L4171" i="11"/>
  <c r="L4172" i="11"/>
  <c r="L4173" i="11"/>
  <c r="L4174" i="11"/>
  <c r="L4175" i="11"/>
  <c r="L4176" i="11"/>
  <c r="L4177" i="11"/>
  <c r="L4178" i="11"/>
  <c r="L4179" i="11"/>
  <c r="L4180" i="11"/>
  <c r="L4181" i="11"/>
  <c r="L4182" i="11"/>
  <c r="L4183" i="11"/>
  <c r="L4184" i="11"/>
  <c r="L4185" i="11"/>
  <c r="L4186" i="11"/>
  <c r="L4187" i="11"/>
  <c r="L4188" i="11"/>
  <c r="L4189" i="11"/>
  <c r="L4190" i="11"/>
  <c r="L4191" i="11"/>
  <c r="L4192" i="11"/>
  <c r="L4193" i="11"/>
  <c r="L4194" i="11"/>
  <c r="L4195" i="11"/>
  <c r="L4196" i="11"/>
  <c r="L4197" i="11"/>
  <c r="L4198" i="11"/>
  <c r="L4199" i="11"/>
  <c r="L4200" i="11"/>
  <c r="L4201" i="11"/>
  <c r="L4202" i="11"/>
  <c r="L4203" i="11"/>
  <c r="L4204" i="11"/>
  <c r="L4205" i="11"/>
  <c r="L4206" i="11"/>
  <c r="L4207" i="11"/>
  <c r="L4208" i="11"/>
  <c r="L4209" i="11"/>
  <c r="L4210" i="11"/>
  <c r="L4211" i="11"/>
  <c r="L4212" i="11"/>
  <c r="L4213" i="11"/>
  <c r="L4214" i="11"/>
  <c r="L4215" i="11"/>
  <c r="L4216" i="11"/>
  <c r="L4217" i="11"/>
  <c r="L4218" i="11"/>
  <c r="L4219" i="11"/>
  <c r="L4220" i="11"/>
  <c r="L4221" i="11"/>
  <c r="L4222" i="11"/>
  <c r="L4223" i="11"/>
  <c r="L4224" i="11"/>
  <c r="L4225" i="11"/>
  <c r="L4226" i="11"/>
  <c r="L4227" i="11"/>
  <c r="L4228" i="11"/>
  <c r="L4229" i="11"/>
  <c r="L4230" i="11"/>
  <c r="L4231" i="11"/>
  <c r="L4232" i="11"/>
  <c r="L4233" i="11"/>
  <c r="L4234" i="11"/>
  <c r="L4235" i="11"/>
  <c r="L4236" i="11"/>
  <c r="L4237" i="11"/>
  <c r="L4238" i="11"/>
  <c r="L4239" i="11"/>
  <c r="L4240" i="11"/>
  <c r="L4241" i="11"/>
  <c r="L4242" i="11"/>
  <c r="L4243" i="11"/>
  <c r="L4244" i="11"/>
  <c r="L4245" i="11"/>
  <c r="L4246" i="11"/>
  <c r="L4247" i="11"/>
  <c r="L4248" i="11"/>
  <c r="L4249" i="11"/>
  <c r="L4250" i="11"/>
  <c r="L4251" i="11"/>
  <c r="L4252" i="11"/>
  <c r="L4253" i="11"/>
  <c r="L4254" i="11"/>
  <c r="L4255" i="11"/>
  <c r="L4256" i="11"/>
  <c r="L4257" i="11"/>
  <c r="L4258" i="11"/>
  <c r="L4259" i="11"/>
  <c r="L4260" i="11"/>
  <c r="L4261" i="11"/>
  <c r="L4262" i="11"/>
  <c r="L4263" i="11"/>
  <c r="L4264" i="11"/>
  <c r="L4265" i="11"/>
  <c r="L4266" i="11"/>
  <c r="L4267" i="11"/>
  <c r="L4268" i="11"/>
  <c r="M4268" i="11" s="1"/>
  <c r="L4269" i="11"/>
  <c r="L4270" i="11"/>
  <c r="L4271" i="11"/>
  <c r="L4272" i="11"/>
  <c r="L4273" i="11"/>
  <c r="L4274" i="11"/>
  <c r="L4275" i="11"/>
  <c r="L4276" i="11"/>
  <c r="L4277" i="11"/>
  <c r="L4278" i="11"/>
  <c r="L4279" i="11"/>
  <c r="L4280" i="11"/>
  <c r="L4281" i="11"/>
  <c r="L4282" i="11"/>
  <c r="L4283" i="11"/>
  <c r="L4284" i="11"/>
  <c r="L4285" i="11"/>
  <c r="L4286" i="11"/>
  <c r="L4287" i="11"/>
  <c r="L4288" i="11"/>
  <c r="L4289" i="11"/>
  <c r="L4290" i="11"/>
  <c r="L4291" i="11"/>
  <c r="L4292" i="11"/>
  <c r="L4293" i="11"/>
  <c r="L4294" i="11"/>
  <c r="L4295" i="11"/>
  <c r="L4296" i="11"/>
  <c r="L4297" i="11"/>
  <c r="L4298" i="11"/>
  <c r="L4299" i="11"/>
  <c r="L4300" i="11"/>
  <c r="L4301" i="11"/>
  <c r="L4302" i="11"/>
  <c r="L4303" i="11"/>
  <c r="L4304" i="11"/>
  <c r="L4305" i="11"/>
  <c r="L4306" i="11"/>
  <c r="L4307" i="11"/>
  <c r="L4308" i="11"/>
  <c r="L4309" i="11"/>
  <c r="L4310" i="11"/>
  <c r="L4311" i="11"/>
  <c r="L4312" i="11"/>
  <c r="L4313" i="11"/>
  <c r="L4314" i="11"/>
  <c r="L4315" i="11"/>
  <c r="L4316" i="11"/>
  <c r="L4317" i="11"/>
  <c r="L4318" i="11"/>
  <c r="L4319" i="11"/>
  <c r="L4320" i="11"/>
  <c r="L4321" i="11"/>
  <c r="L4322" i="11"/>
  <c r="L4323" i="11"/>
  <c r="L4324" i="11"/>
  <c r="L4325" i="11"/>
  <c r="L4326" i="11"/>
  <c r="L4327" i="11"/>
  <c r="L4328" i="11"/>
  <c r="L4329" i="11"/>
  <c r="L4330" i="11"/>
  <c r="L4331" i="11"/>
  <c r="L4332" i="11"/>
  <c r="L4333" i="11"/>
  <c r="L4334" i="11"/>
  <c r="L4335" i="11"/>
  <c r="L4336" i="11"/>
  <c r="L4337" i="11"/>
  <c r="L4338" i="11"/>
  <c r="L4339" i="11"/>
  <c r="L4340" i="11"/>
  <c r="L4341" i="11"/>
  <c r="L4342" i="11"/>
  <c r="L4343" i="11"/>
  <c r="L4344" i="11"/>
  <c r="L4345" i="11"/>
  <c r="L4346" i="11"/>
  <c r="L4347" i="11"/>
  <c r="L4348" i="11"/>
  <c r="L4349" i="11"/>
  <c r="L4350" i="11"/>
  <c r="L4351" i="11"/>
  <c r="L4352" i="11"/>
  <c r="L4353" i="11"/>
  <c r="L4354" i="11"/>
  <c r="L4355" i="11"/>
  <c r="L4356" i="11"/>
  <c r="L4357" i="11"/>
  <c r="L4358" i="11"/>
  <c r="L4359" i="11"/>
  <c r="L4360" i="11"/>
  <c r="L4361" i="11"/>
  <c r="L4362" i="11"/>
  <c r="L4363" i="11"/>
  <c r="L4364" i="11"/>
  <c r="L4365" i="11"/>
  <c r="L4366" i="11"/>
  <c r="L4367" i="11"/>
  <c r="L4368" i="11"/>
  <c r="L4369" i="11"/>
  <c r="L4370" i="11"/>
  <c r="L4371" i="11"/>
  <c r="L4372" i="11"/>
  <c r="L4373" i="11"/>
  <c r="L4374" i="11"/>
  <c r="L4375" i="11"/>
  <c r="L4376" i="11"/>
  <c r="L4377" i="11"/>
  <c r="L4378" i="11"/>
  <c r="L4379" i="11"/>
  <c r="L4380" i="11"/>
  <c r="L4381" i="11"/>
  <c r="L4382" i="11"/>
  <c r="L4383" i="11"/>
  <c r="L4384" i="11"/>
  <c r="L4385" i="11"/>
  <c r="L4386" i="11"/>
  <c r="L4387" i="11"/>
  <c r="L4388" i="11"/>
  <c r="L4389" i="11"/>
  <c r="L4390" i="11"/>
  <c r="L4391" i="11"/>
  <c r="L4392" i="11"/>
  <c r="L4393" i="11"/>
  <c r="L4394" i="11"/>
  <c r="L4395" i="11"/>
  <c r="L4396" i="11"/>
  <c r="M4396" i="11" s="1"/>
  <c r="L4397" i="11"/>
  <c r="L4398" i="11"/>
  <c r="L4399" i="11"/>
  <c r="L4400" i="11"/>
  <c r="L4401" i="11"/>
  <c r="L4402" i="11"/>
  <c r="L4403" i="11"/>
  <c r="L4404" i="11"/>
  <c r="L4405" i="11"/>
  <c r="L4406" i="11"/>
  <c r="L4407" i="11"/>
  <c r="L4408" i="11"/>
  <c r="L4409" i="11"/>
  <c r="L4410" i="11"/>
  <c r="L4411" i="11"/>
  <c r="L4412" i="11"/>
  <c r="L4413" i="11"/>
  <c r="L4414" i="11"/>
  <c r="L4415" i="11"/>
  <c r="L4416" i="11"/>
  <c r="L4417" i="11"/>
  <c r="L4418" i="11"/>
  <c r="L4419" i="11"/>
  <c r="L4420" i="11"/>
  <c r="L4421" i="11"/>
  <c r="L4422" i="11"/>
  <c r="L4423" i="11"/>
  <c r="L4424" i="11"/>
  <c r="L4425" i="11"/>
  <c r="L4426" i="11"/>
  <c r="L4427" i="11"/>
  <c r="L4428" i="11"/>
  <c r="L4429" i="11"/>
  <c r="L4430" i="11"/>
  <c r="L4431" i="11"/>
  <c r="L4432" i="11"/>
  <c r="L4433" i="11"/>
  <c r="L4434" i="11"/>
  <c r="L4435" i="11"/>
  <c r="L4436" i="11"/>
  <c r="L4437" i="11"/>
  <c r="L4438" i="11"/>
  <c r="L4439" i="11"/>
  <c r="L4440" i="11"/>
  <c r="L4441" i="11"/>
  <c r="L4442" i="11"/>
  <c r="L4443" i="11"/>
  <c r="L4444" i="11"/>
  <c r="L4445" i="11"/>
  <c r="L4446" i="11"/>
  <c r="L4447" i="11"/>
  <c r="L4448" i="11"/>
  <c r="L4449" i="11"/>
  <c r="L4450" i="11"/>
  <c r="L4451" i="11"/>
  <c r="L4452" i="11"/>
  <c r="L4453" i="11"/>
  <c r="L4454" i="11"/>
  <c r="L4455" i="11"/>
  <c r="L4456" i="11"/>
  <c r="L4457" i="11"/>
  <c r="L4458" i="11"/>
  <c r="L4459" i="11"/>
  <c r="L4460" i="11"/>
  <c r="L4461" i="11"/>
  <c r="L4462" i="11"/>
  <c r="L4463" i="11"/>
  <c r="L4464" i="11"/>
  <c r="L4465" i="11"/>
  <c r="L4466" i="11"/>
  <c r="L4467" i="11"/>
  <c r="L4468" i="11"/>
  <c r="L4469" i="11"/>
  <c r="L4470" i="11"/>
  <c r="L4471" i="11"/>
  <c r="L4472" i="11"/>
  <c r="L4473" i="11"/>
  <c r="L4474" i="11"/>
  <c r="L4475" i="11"/>
  <c r="L4476" i="11"/>
  <c r="L4477" i="11"/>
  <c r="L4478" i="11"/>
  <c r="L4479" i="11"/>
  <c r="L4480" i="11"/>
  <c r="L4481" i="11"/>
  <c r="L4482" i="11"/>
  <c r="L4483" i="11"/>
  <c r="L4484" i="11"/>
  <c r="L4485" i="11"/>
  <c r="L4486" i="11"/>
  <c r="L4487" i="11"/>
  <c r="L4488" i="11"/>
  <c r="L4489" i="11"/>
  <c r="L4490" i="11"/>
  <c r="L4491" i="11"/>
  <c r="L4492" i="11"/>
  <c r="L4493" i="11"/>
  <c r="L4494" i="11"/>
  <c r="L4495" i="11"/>
  <c r="L4496" i="11"/>
  <c r="L4497" i="11"/>
  <c r="L4498" i="11"/>
  <c r="L4499" i="11"/>
  <c r="L4500" i="11"/>
  <c r="L4501" i="11"/>
  <c r="L4502" i="11"/>
  <c r="L4503" i="11"/>
  <c r="L4504" i="11"/>
  <c r="L4505" i="11"/>
  <c r="L4506" i="11"/>
  <c r="L4507" i="11"/>
  <c r="L4508" i="11"/>
  <c r="L4509" i="11"/>
  <c r="L4510" i="11"/>
  <c r="L4511" i="11"/>
  <c r="L4512" i="11"/>
  <c r="L4513" i="11"/>
  <c r="L4514" i="11"/>
  <c r="L4515" i="11"/>
  <c r="L4516" i="11"/>
  <c r="L4517" i="11"/>
  <c r="L4518" i="11"/>
  <c r="L4519" i="11"/>
  <c r="L4520" i="11"/>
  <c r="L4521" i="11"/>
  <c r="L4522" i="11"/>
  <c r="L4523" i="11"/>
  <c r="L4524" i="11"/>
  <c r="L4525" i="11"/>
  <c r="L4526" i="11"/>
  <c r="L4527" i="11"/>
  <c r="L4528" i="11"/>
  <c r="L4529" i="11"/>
  <c r="L4530" i="11"/>
  <c r="L4531" i="11"/>
  <c r="L4532" i="11"/>
  <c r="L4533" i="11"/>
  <c r="L4534" i="11"/>
  <c r="L4535" i="11"/>
  <c r="L4536" i="11"/>
  <c r="L4537" i="11"/>
  <c r="L4538" i="11"/>
  <c r="L4539" i="11"/>
  <c r="L4540" i="11"/>
  <c r="L4541" i="11"/>
  <c r="L4542" i="11"/>
  <c r="L4543" i="11"/>
  <c r="L4544" i="11"/>
  <c r="L4545" i="11"/>
  <c r="L4546" i="11"/>
  <c r="L4547" i="11"/>
  <c r="L4548" i="11"/>
  <c r="L4549" i="11"/>
  <c r="L4550" i="11"/>
  <c r="L4551" i="11"/>
  <c r="L4552" i="11"/>
  <c r="L4553" i="11"/>
  <c r="L4554" i="11"/>
  <c r="L4555" i="11"/>
  <c r="L4556" i="11"/>
  <c r="L4557" i="11"/>
  <c r="L4558" i="11"/>
  <c r="L4559" i="11"/>
  <c r="L4560" i="11"/>
  <c r="L4561" i="11"/>
  <c r="L4562" i="11"/>
  <c r="L4563" i="11"/>
  <c r="L4564" i="11"/>
  <c r="L4565" i="11"/>
  <c r="L4566" i="11"/>
  <c r="L4567" i="11"/>
  <c r="L4568" i="11"/>
  <c r="L4569" i="11"/>
  <c r="L4570" i="11"/>
  <c r="L4571" i="11"/>
  <c r="L4572" i="11"/>
  <c r="L4573" i="11"/>
  <c r="L4574" i="11"/>
  <c r="L4575" i="11"/>
  <c r="L4576" i="11"/>
  <c r="L4577" i="11"/>
  <c r="L4578" i="11"/>
  <c r="L4579" i="11"/>
  <c r="L4580" i="11"/>
  <c r="L4581" i="11"/>
  <c r="L4582" i="11"/>
  <c r="L4583" i="11"/>
  <c r="L4584" i="11"/>
  <c r="L4585" i="11"/>
  <c r="L4586" i="11"/>
  <c r="L4587" i="11"/>
  <c r="L4588" i="11"/>
  <c r="L4589" i="11"/>
  <c r="L4590" i="11"/>
  <c r="L4591" i="11"/>
  <c r="L4592" i="11"/>
  <c r="L4593" i="11"/>
  <c r="L4594" i="11"/>
  <c r="L4595" i="11"/>
  <c r="L4596" i="11"/>
  <c r="L4597" i="11"/>
  <c r="L4598" i="11"/>
  <c r="L4599" i="11"/>
  <c r="L4600" i="11"/>
  <c r="L4601" i="11"/>
  <c r="L4602" i="11"/>
  <c r="L4603" i="11"/>
  <c r="L4604" i="11"/>
  <c r="L4605" i="11"/>
  <c r="L4606" i="11"/>
  <c r="L4607" i="11"/>
  <c r="L4608" i="11"/>
  <c r="L4609" i="11"/>
  <c r="L4610" i="11"/>
  <c r="L4611" i="11"/>
  <c r="L4612" i="11"/>
  <c r="L4613" i="11"/>
  <c r="L4614" i="11"/>
  <c r="L4615" i="11"/>
  <c r="L4616" i="11"/>
  <c r="L4617" i="11"/>
  <c r="L4618" i="11"/>
  <c r="L4619" i="11"/>
  <c r="L4620" i="11"/>
  <c r="L4621" i="11"/>
  <c r="L4622" i="11"/>
  <c r="L4623" i="11"/>
  <c r="L4624" i="11"/>
  <c r="L4625" i="11"/>
  <c r="L4626" i="11"/>
  <c r="L4627" i="11"/>
  <c r="L4628" i="11"/>
  <c r="L4629" i="11"/>
  <c r="L4630" i="11"/>
  <c r="L4631" i="11"/>
  <c r="L4632" i="11"/>
  <c r="L4633" i="11"/>
  <c r="L4634" i="11"/>
  <c r="L4635" i="11"/>
  <c r="L4636" i="11"/>
  <c r="L4637" i="11"/>
  <c r="L4638" i="11"/>
  <c r="L4639" i="11"/>
  <c r="L4640" i="11"/>
  <c r="L4641" i="11"/>
  <c r="L4642" i="11"/>
  <c r="L4643" i="11"/>
  <c r="L4644" i="11"/>
  <c r="L4645" i="11"/>
  <c r="L4646" i="11"/>
  <c r="L4647" i="11"/>
  <c r="L4648" i="11"/>
  <c r="L4649" i="11"/>
  <c r="L4650" i="11"/>
  <c r="L4651" i="11"/>
  <c r="L4652" i="11"/>
  <c r="L4653" i="11"/>
  <c r="L4654" i="11"/>
  <c r="L4655" i="11"/>
  <c r="L4656" i="11"/>
  <c r="L4657" i="11"/>
  <c r="L4658" i="11"/>
  <c r="L4659" i="11"/>
  <c r="L4660" i="11"/>
  <c r="L4661" i="11"/>
  <c r="L4662" i="11"/>
  <c r="L4663" i="11"/>
  <c r="L4664" i="11"/>
  <c r="L4665" i="11"/>
  <c r="L4666" i="11"/>
  <c r="L4667" i="11"/>
  <c r="L4668" i="11"/>
  <c r="L4669" i="11"/>
  <c r="L4670"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 i="11"/>
  <c r="L4" i="11"/>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M2164" i="11" s="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M2356" i="11" s="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N2382" i="11" s="1"/>
  <c r="L2383" i="11"/>
  <c r="L2384" i="11"/>
  <c r="L2385" i="11"/>
  <c r="N2385" i="11" s="1"/>
  <c r="L2386" i="11"/>
  <c r="N2386" i="11" s="1"/>
  <c r="L2387" i="11"/>
  <c r="L2388" i="11"/>
  <c r="L2389" i="11"/>
  <c r="L2390" i="11"/>
  <c r="L2391" i="11"/>
  <c r="L2392" i="11"/>
  <c r="N2392" i="11" s="1"/>
  <c r="L2393" i="11"/>
  <c r="L2394" i="11"/>
  <c r="L2395" i="11"/>
  <c r="N2395" i="11" s="1"/>
  <c r="L2396" i="11"/>
  <c r="L2397" i="11"/>
  <c r="L2398" i="11"/>
  <c r="N2398" i="11" s="1"/>
  <c r="L2399" i="11"/>
  <c r="N2399" i="11" s="1"/>
  <c r="L2400" i="11"/>
  <c r="L2401" i="11"/>
  <c r="L2402" i="11"/>
  <c r="L2403" i="11"/>
  <c r="L2404" i="11"/>
  <c r="L2405" i="11"/>
  <c r="N2405" i="11" s="1"/>
  <c r="L2406" i="11"/>
  <c r="L2407" i="11"/>
  <c r="L2408" i="11"/>
  <c r="N2408" i="11" s="1"/>
  <c r="L2409" i="11"/>
  <c r="L2410" i="11"/>
  <c r="L2411" i="11"/>
  <c r="N2411" i="11" s="1"/>
  <c r="L2412" i="11"/>
  <c r="N2412" i="11" s="1"/>
  <c r="L2413" i="11"/>
  <c r="L2414" i="11"/>
  <c r="L2415" i="11"/>
  <c r="L2416" i="11"/>
  <c r="L2417" i="11"/>
  <c r="L2418" i="11"/>
  <c r="N2418" i="11" s="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M2484" i="11" s="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M2548" i="11" s="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M2676" i="11" s="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N2849" i="11" s="1"/>
  <c r="L2850" i="11"/>
  <c r="N2850" i="11" s="1"/>
  <c r="L2851" i="11"/>
  <c r="N2851" i="11" s="1"/>
  <c r="L2852" i="11"/>
  <c r="N2852" i="11" s="1"/>
  <c r="L2853" i="11"/>
  <c r="N2853" i="11" s="1"/>
  <c r="L2854" i="11"/>
  <c r="N2854" i="11" s="1"/>
  <c r="L2855" i="11"/>
  <c r="N2855" i="11" s="1"/>
  <c r="L2856" i="11"/>
  <c r="N2856" i="11" s="1"/>
  <c r="L2857" i="11"/>
  <c r="N2857" i="11" s="1"/>
  <c r="L2858" i="11"/>
  <c r="N2858" i="11" s="1"/>
  <c r="L2859" i="11"/>
  <c r="N2859" i="11" s="1"/>
  <c r="L2860" i="11"/>
  <c r="N2860" i="11" s="1"/>
  <c r="L2861" i="11"/>
  <c r="N2861" i="11" s="1"/>
  <c r="L2862" i="11"/>
  <c r="L2863" i="11"/>
  <c r="L2864" i="11"/>
  <c r="L2865" i="11"/>
  <c r="L2866" i="11"/>
  <c r="L2867" i="11"/>
  <c r="L2868" i="11"/>
  <c r="M2868" i="11" s="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M2996" i="11" s="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M3060" i="11" s="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2" i="11"/>
  <c r="M3160" i="11" l="1"/>
  <c r="M3144" i="11"/>
  <c r="M1371" i="11"/>
  <c r="M1339" i="11"/>
  <c r="M1275" i="11"/>
  <c r="M1243" i="11"/>
  <c r="M1211" i="11"/>
  <c r="M1147" i="11"/>
  <c r="M1115" i="11"/>
  <c r="M1083" i="11"/>
  <c r="M987" i="11"/>
  <c r="M955" i="11"/>
  <c r="M3390" i="11"/>
  <c r="M3326" i="11"/>
  <c r="M3294" i="11"/>
  <c r="M3262" i="11"/>
  <c r="M3230" i="11"/>
  <c r="M3198" i="11"/>
  <c r="M3166" i="11"/>
  <c r="M891" i="11"/>
  <c r="M859" i="11"/>
  <c r="M827" i="11"/>
  <c r="M795" i="11"/>
  <c r="M2836" i="11"/>
  <c r="M2708" i="11"/>
  <c r="M2324" i="11"/>
  <c r="M2196" i="11"/>
  <c r="M3016" i="11"/>
  <c r="M2752" i="11"/>
  <c r="M2584" i="11"/>
  <c r="M2400" i="11"/>
  <c r="M2144" i="11"/>
  <c r="M1888" i="11"/>
  <c r="M1600" i="11"/>
  <c r="M1264" i="11"/>
  <c r="M920" i="11"/>
  <c r="M3096" i="11"/>
  <c r="M2808" i="11"/>
  <c r="M2632" i="11"/>
  <c r="M2464" i="11"/>
  <c r="M2232" i="11"/>
  <c r="M1976" i="11"/>
  <c r="M1720" i="11"/>
  <c r="M1376" i="11"/>
  <c r="M1040" i="11"/>
  <c r="M696" i="11"/>
  <c r="M352" i="11"/>
  <c r="M3064" i="11"/>
  <c r="M2976" i="11"/>
  <c r="M2888" i="11"/>
  <c r="M2792" i="11"/>
  <c r="M2712" i="11"/>
  <c r="M2624" i="11"/>
  <c r="M2536" i="11"/>
  <c r="M2456" i="11"/>
  <c r="M2336" i="11"/>
  <c r="M2208" i="11"/>
  <c r="M2080" i="11"/>
  <c r="M1952" i="11"/>
  <c r="M1824" i="11"/>
  <c r="M1688" i="11"/>
  <c r="M1520" i="11"/>
  <c r="M1344" i="11"/>
  <c r="M1176" i="11"/>
  <c r="M1008" i="11"/>
  <c r="M832" i="11"/>
  <c r="M664" i="11"/>
  <c r="M496" i="11"/>
  <c r="M320" i="11"/>
  <c r="M152" i="11"/>
  <c r="M3104" i="11"/>
  <c r="M2936" i="11"/>
  <c r="M2848" i="11"/>
  <c r="M2664" i="11"/>
  <c r="M2496" i="11"/>
  <c r="M2272" i="11"/>
  <c r="M2016" i="11"/>
  <c r="M1760" i="11"/>
  <c r="M1432" i="11"/>
  <c r="M1088" i="11"/>
  <c r="M752" i="11"/>
  <c r="M576" i="11"/>
  <c r="M408" i="11"/>
  <c r="M240" i="11"/>
  <c r="M3008" i="11"/>
  <c r="M2920" i="11"/>
  <c r="M2720" i="11"/>
  <c r="M2552" i="11"/>
  <c r="M2360" i="11"/>
  <c r="M2104" i="11"/>
  <c r="M1848" i="11"/>
  <c r="M1552" i="11"/>
  <c r="M1208" i="11"/>
  <c r="M864" i="11"/>
  <c r="M528" i="11"/>
  <c r="M184" i="11"/>
  <c r="M3048" i="11"/>
  <c r="M2968" i="11"/>
  <c r="M2880" i="11"/>
  <c r="M2760" i="11"/>
  <c r="M2680" i="11"/>
  <c r="M2592" i="11"/>
  <c r="M2504" i="11"/>
  <c r="M2424" i="11"/>
  <c r="M2296" i="11"/>
  <c r="M2168" i="11"/>
  <c r="M2040" i="11"/>
  <c r="M1912" i="11"/>
  <c r="M1784" i="11"/>
  <c r="M1632" i="11"/>
  <c r="M1464" i="11"/>
  <c r="M1296" i="11"/>
  <c r="M1120" i="11"/>
  <c r="M952" i="11"/>
  <c r="M784" i="11"/>
  <c r="M608" i="11"/>
  <c r="M440" i="11"/>
  <c r="M272" i="11"/>
  <c r="M130" i="11"/>
  <c r="M82" i="11"/>
  <c r="M4546" i="11"/>
  <c r="M4338" i="11"/>
  <c r="M4258" i="11"/>
  <c r="M4242" i="11"/>
  <c r="M4162" i="11"/>
  <c r="M4082" i="11"/>
  <c r="M4034" i="11"/>
  <c r="M3922" i="11"/>
  <c r="M2840" i="11"/>
  <c r="M4562" i="11"/>
  <c r="M4386" i="11"/>
  <c r="M4210" i="11"/>
  <c r="M4050" i="11"/>
  <c r="M3874" i="11"/>
  <c r="M3698" i="11"/>
  <c r="M3538" i="11"/>
  <c r="M3124" i="11"/>
  <c r="M3120" i="11"/>
  <c r="M3092" i="11"/>
  <c r="M3088" i="11"/>
  <c r="M3056" i="11"/>
  <c r="M3028" i="11"/>
  <c r="M3024" i="11"/>
  <c r="M2992" i="11"/>
  <c r="M2964" i="11"/>
  <c r="M2960" i="11"/>
  <c r="M2932" i="11"/>
  <c r="M2928" i="11"/>
  <c r="M2900" i="11"/>
  <c r="M2896" i="11"/>
  <c r="M2864" i="11"/>
  <c r="M2800" i="11"/>
  <c r="M2768" i="11"/>
  <c r="M2736" i="11"/>
  <c r="M2672" i="11"/>
  <c r="M2640" i="11"/>
  <c r="M2580" i="11"/>
  <c r="M2452" i="11"/>
  <c r="M2408" i="11"/>
  <c r="M2384" i="11"/>
  <c r="M2352" i="11"/>
  <c r="M2344" i="11"/>
  <c r="M2320" i="11"/>
  <c r="M2312" i="11"/>
  <c r="M2288" i="11"/>
  <c r="M2280" i="11"/>
  <c r="M2256" i="11"/>
  <c r="M2248" i="11"/>
  <c r="M2216" i="11"/>
  <c r="M2192" i="11"/>
  <c r="M2160" i="11"/>
  <c r="M2132" i="11"/>
  <c r="M2128" i="11"/>
  <c r="M2120" i="11"/>
  <c r="M2096" i="11"/>
  <c r="M2064" i="11"/>
  <c r="M2056" i="11"/>
  <c r="M2024" i="11"/>
  <c r="M2000" i="11"/>
  <c r="M1992" i="11"/>
  <c r="M1968" i="11"/>
  <c r="M1960" i="11"/>
  <c r="M1936" i="11"/>
  <c r="M1928" i="11"/>
  <c r="M1904" i="11"/>
  <c r="M1896" i="11"/>
  <c r="M1872" i="11"/>
  <c r="M1840" i="11"/>
  <c r="M1832" i="11"/>
  <c r="M1808" i="11"/>
  <c r="M1800" i="11"/>
  <c r="M1776" i="11"/>
  <c r="M1744" i="11"/>
  <c r="M1736" i="11"/>
  <c r="M1712" i="11"/>
  <c r="M1704" i="11"/>
  <c r="M1696" i="11"/>
  <c r="M1672" i="11"/>
  <c r="M1664" i="11"/>
  <c r="M1656" i="11"/>
  <c r="M1640" i="11"/>
  <c r="M1624" i="11"/>
  <c r="M1616" i="11"/>
  <c r="M1608" i="11"/>
  <c r="M1584" i="11"/>
  <c r="M1576" i="11"/>
  <c r="M1568" i="11"/>
  <c r="M1544" i="11"/>
  <c r="M1536" i="11"/>
  <c r="M1528" i="11"/>
  <c r="M1512" i="11"/>
  <c r="M1496" i="11"/>
  <c r="M1488" i="11"/>
  <c r="M1480" i="11"/>
  <c r="M1456" i="11"/>
  <c r="M1448" i="11"/>
  <c r="M1440" i="11"/>
  <c r="M1416" i="11"/>
  <c r="M1408" i="11"/>
  <c r="M1400" i="11"/>
  <c r="M1384" i="11"/>
  <c r="M1368" i="11"/>
  <c r="M1360" i="11"/>
  <c r="M1352" i="11"/>
  <c r="M1328" i="11"/>
  <c r="M1320" i="11"/>
  <c r="M1312" i="11"/>
  <c r="M1288" i="11"/>
  <c r="M1280" i="11"/>
  <c r="M1272" i="11"/>
  <c r="M1256" i="11"/>
  <c r="M1240" i="11"/>
  <c r="M1232" i="11"/>
  <c r="M1224" i="11"/>
  <c r="M1200" i="11"/>
  <c r="M1192" i="11"/>
  <c r="M1184" i="11"/>
  <c r="M1160" i="11"/>
  <c r="M1152" i="11"/>
  <c r="M1144" i="11"/>
  <c r="M1128" i="11"/>
  <c r="M1112" i="11"/>
  <c r="M1104" i="11"/>
  <c r="M1096" i="11"/>
  <c r="M1072" i="11"/>
  <c r="M1064" i="11"/>
  <c r="M1056" i="11"/>
  <c r="M1032" i="11"/>
  <c r="M1024" i="11"/>
  <c r="M1016" i="11"/>
  <c r="M1000" i="11"/>
  <c r="M984" i="11"/>
  <c r="M976" i="11"/>
  <c r="M968" i="11"/>
  <c r="M944" i="11"/>
  <c r="M936" i="11"/>
  <c r="M928" i="11"/>
  <c r="M904" i="11"/>
  <c r="M896" i="11"/>
  <c r="M888" i="11"/>
  <c r="M872" i="11"/>
  <c r="M856" i="11"/>
  <c r="M848" i="11"/>
  <c r="M840" i="11"/>
  <c r="M816" i="11"/>
  <c r="M808" i="11"/>
  <c r="M800" i="11"/>
  <c r="M776" i="11"/>
  <c r="M768" i="11"/>
  <c r="M760" i="11"/>
  <c r="M744" i="11"/>
  <c r="M728" i="11"/>
  <c r="M720" i="11"/>
  <c r="M712" i="11"/>
  <c r="M688" i="11"/>
  <c r="M680" i="11"/>
  <c r="M672" i="11"/>
  <c r="M648" i="11"/>
  <c r="M640" i="11"/>
  <c r="M632" i="11"/>
  <c r="M616" i="11"/>
  <c r="M600" i="11"/>
  <c r="M592" i="11"/>
  <c r="M584" i="11"/>
  <c r="M560" i="11"/>
  <c r="M552" i="11"/>
  <c r="M544" i="11"/>
  <c r="M520" i="11"/>
  <c r="M512" i="11"/>
  <c r="M504" i="11"/>
  <c r="M488" i="11"/>
  <c r="M472" i="11"/>
  <c r="M464" i="11"/>
  <c r="M456" i="11"/>
  <c r="M432" i="11"/>
  <c r="M424" i="11"/>
  <c r="M416" i="11"/>
  <c r="M392" i="11"/>
  <c r="M384" i="11"/>
  <c r="M376" i="11"/>
  <c r="M360" i="11"/>
  <c r="M344" i="11"/>
  <c r="M336" i="11"/>
  <c r="M328" i="11"/>
  <c r="M304" i="11"/>
  <c r="M296" i="11"/>
  <c r="M288" i="11"/>
  <c r="M264" i="11"/>
  <c r="M256" i="11"/>
  <c r="M248" i="11"/>
  <c r="M232" i="11"/>
  <c r="M216" i="11"/>
  <c r="M208" i="11"/>
  <c r="M200" i="11"/>
  <c r="M176" i="11"/>
  <c r="M168" i="11"/>
  <c r="M160" i="11"/>
  <c r="M4140" i="11"/>
  <c r="M3128" i="11"/>
  <c r="M3080" i="11"/>
  <c r="M3040" i="11"/>
  <c r="M3000" i="11"/>
  <c r="M2952" i="11"/>
  <c r="M2912" i="11"/>
  <c r="M2872" i="11"/>
  <c r="M2824" i="11"/>
  <c r="M2784" i="11"/>
  <c r="M2744" i="11"/>
  <c r="M2696" i="11"/>
  <c r="M2656" i="11"/>
  <c r="M2616" i="11"/>
  <c r="M2568" i="11"/>
  <c r="M2528" i="11"/>
  <c r="M2488" i="11"/>
  <c r="M2440" i="11"/>
  <c r="M2392" i="11"/>
  <c r="M2328" i="11"/>
  <c r="M2264" i="11"/>
  <c r="M2200" i="11"/>
  <c r="M2136" i="11"/>
  <c r="M2072" i="11"/>
  <c r="M2008" i="11"/>
  <c r="M1944" i="11"/>
  <c r="M1880" i="11"/>
  <c r="M1816" i="11"/>
  <c r="M1752" i="11"/>
  <c r="M1680" i="11"/>
  <c r="M1592" i="11"/>
  <c r="M1504" i="11"/>
  <c r="M1424" i="11"/>
  <c r="M1336" i="11"/>
  <c r="M1248" i="11"/>
  <c r="M1168" i="11"/>
  <c r="M1080" i="11"/>
  <c r="M992" i="11"/>
  <c r="M912" i="11"/>
  <c r="M824" i="11"/>
  <c r="M736" i="11"/>
  <c r="M656" i="11"/>
  <c r="M568" i="11"/>
  <c r="M480" i="11"/>
  <c r="M400" i="11"/>
  <c r="M312" i="11"/>
  <c r="M224" i="11"/>
  <c r="M144" i="11"/>
  <c r="M4530" i="11"/>
  <c r="M4370" i="11"/>
  <c r="M4194" i="11"/>
  <c r="M4018" i="11"/>
  <c r="M3858" i="11"/>
  <c r="M3682" i="11"/>
  <c r="M3506" i="11"/>
  <c r="M114" i="11"/>
  <c r="M50" i="11"/>
  <c r="M34" i="11"/>
  <c r="M18" i="11"/>
  <c r="M4664" i="11"/>
  <c r="M4648" i="11"/>
  <c r="M4610" i="11"/>
  <c r="M4594" i="11"/>
  <c r="M4578" i="11"/>
  <c r="M4514" i="11"/>
  <c r="M4498" i="11"/>
  <c r="M4482" i="11"/>
  <c r="M4434" i="11"/>
  <c r="M4418" i="11"/>
  <c r="M4402" i="11"/>
  <c r="M4354" i="11"/>
  <c r="M4322" i="11"/>
  <c r="M4290" i="11"/>
  <c r="M4226" i="11"/>
  <c r="M4178" i="11"/>
  <c r="M4146" i="11"/>
  <c r="M4098" i="11"/>
  <c r="M4066" i="11"/>
  <c r="M4002" i="11"/>
  <c r="M3986" i="11"/>
  <c r="M3970" i="11"/>
  <c r="M3906" i="11"/>
  <c r="M3890" i="11"/>
  <c r="M3842" i="11"/>
  <c r="M3826" i="11"/>
  <c r="M3810" i="11"/>
  <c r="M3778" i="11"/>
  <c r="M3746" i="11"/>
  <c r="M3730" i="11"/>
  <c r="N3730" i="11" s="1"/>
  <c r="M3714" i="11"/>
  <c r="M3666" i="11"/>
  <c r="M3650" i="11"/>
  <c r="M3634" i="11"/>
  <c r="M3586" i="11"/>
  <c r="M3570" i="11"/>
  <c r="M3554" i="11"/>
  <c r="M3522" i="11"/>
  <c r="M3486" i="11"/>
  <c r="M3454" i="11"/>
  <c r="M3422" i="11"/>
  <c r="M66" i="11"/>
  <c r="M4626" i="11"/>
  <c r="M4450" i="11"/>
  <c r="M4274" i="11"/>
  <c r="M4114" i="11"/>
  <c r="M3938" i="11"/>
  <c r="M3762" i="11"/>
  <c r="M3602" i="11"/>
  <c r="M3358" i="11"/>
  <c r="M2832" i="11"/>
  <c r="M2804" i="11"/>
  <c r="M2772" i="11"/>
  <c r="M2740" i="11"/>
  <c r="M2704" i="11"/>
  <c r="M2644" i="11"/>
  <c r="M2612" i="11"/>
  <c r="M2608" i="11"/>
  <c r="M2576" i="11"/>
  <c r="M2544" i="11"/>
  <c r="M2516" i="11"/>
  <c r="M2512" i="11"/>
  <c r="M2480" i="11"/>
  <c r="M2448" i="11"/>
  <c r="M2420" i="11"/>
  <c r="M2416" i="11"/>
  <c r="M2388" i="11"/>
  <c r="M2376" i="11"/>
  <c r="M2292" i="11"/>
  <c r="M2260" i="11"/>
  <c r="M2228" i="11"/>
  <c r="M2224" i="11"/>
  <c r="M2184" i="11"/>
  <c r="M2152" i="11"/>
  <c r="M2088" i="11"/>
  <c r="M2032" i="11"/>
  <c r="M1864" i="11"/>
  <c r="M1768" i="11"/>
  <c r="M1403" i="11"/>
  <c r="M1307" i="11"/>
  <c r="M1179" i="11"/>
  <c r="M1051" i="11"/>
  <c r="M1019" i="11"/>
  <c r="M923" i="11"/>
  <c r="M763" i="11"/>
  <c r="M135" i="11"/>
  <c r="M3112" i="11"/>
  <c r="M3072" i="11"/>
  <c r="M3032" i="11"/>
  <c r="M2984" i="11"/>
  <c r="M2944" i="11"/>
  <c r="M2904" i="11"/>
  <c r="M2856" i="11"/>
  <c r="M2816" i="11"/>
  <c r="M2776" i="11"/>
  <c r="M2728" i="11"/>
  <c r="M2688" i="11"/>
  <c r="M2648" i="11"/>
  <c r="M2600" i="11"/>
  <c r="M2560" i="11"/>
  <c r="M2520" i="11"/>
  <c r="M2472" i="11"/>
  <c r="M2432" i="11"/>
  <c r="M2368" i="11"/>
  <c r="M2304" i="11"/>
  <c r="M2240" i="11"/>
  <c r="M2176" i="11"/>
  <c r="M2112" i="11"/>
  <c r="M2048" i="11"/>
  <c r="M1984" i="11"/>
  <c r="M1920" i="11"/>
  <c r="M1856" i="11"/>
  <c r="M1792" i="11"/>
  <c r="M1728" i="11"/>
  <c r="M1648" i="11"/>
  <c r="M1560" i="11"/>
  <c r="M1472" i="11"/>
  <c r="M1392" i="11"/>
  <c r="M1304" i="11"/>
  <c r="M1216" i="11"/>
  <c r="M1136" i="11"/>
  <c r="M1048" i="11"/>
  <c r="M960" i="11"/>
  <c r="M880" i="11"/>
  <c r="M792" i="11"/>
  <c r="M704" i="11"/>
  <c r="M624" i="11"/>
  <c r="M536" i="11"/>
  <c r="M448" i="11"/>
  <c r="M368" i="11"/>
  <c r="M280" i="11"/>
  <c r="M192" i="11"/>
  <c r="M98" i="11"/>
  <c r="M4642" i="11"/>
  <c r="M4466" i="11"/>
  <c r="M4306" i="11"/>
  <c r="M4130" i="11"/>
  <c r="M3954" i="11"/>
  <c r="M3794" i="11"/>
  <c r="M3618" i="11"/>
  <c r="M3133" i="11"/>
  <c r="M3125" i="11"/>
  <c r="M3117" i="11"/>
  <c r="M3109" i="11"/>
  <c r="M3101" i="11"/>
  <c r="M3093" i="11"/>
  <c r="M3085" i="11"/>
  <c r="M3073" i="11"/>
  <c r="M3065" i="11"/>
  <c r="M3057" i="11"/>
  <c r="M3053" i="11"/>
  <c r="M3045" i="11"/>
  <c r="M3037" i="11"/>
  <c r="M3029" i="11"/>
  <c r="M3021" i="11"/>
  <c r="M3013" i="11"/>
  <c r="M3005" i="11"/>
  <c r="M2997" i="11"/>
  <c r="M2989" i="11"/>
  <c r="M2981" i="11"/>
  <c r="M2973" i="11"/>
  <c r="M2965" i="11"/>
  <c r="M2957" i="11"/>
  <c r="M2945" i="11"/>
  <c r="M2937" i="11"/>
  <c r="M2929" i="11"/>
  <c r="M2921" i="11"/>
  <c r="M2913" i="11"/>
  <c r="M2909" i="11"/>
  <c r="M2901" i="11"/>
  <c r="M2893" i="11"/>
  <c r="M2885" i="11"/>
  <c r="M2881" i="11"/>
  <c r="M2873" i="11"/>
  <c r="M2865" i="11"/>
  <c r="M2853" i="11"/>
  <c r="M2845" i="11"/>
  <c r="M2837" i="11"/>
  <c r="M2829" i="11"/>
  <c r="M2821" i="11"/>
  <c r="M2813" i="11"/>
  <c r="M2805" i="11"/>
  <c r="M2801" i="11"/>
  <c r="M2793" i="11"/>
  <c r="M2785" i="11"/>
  <c r="M2777" i="11"/>
  <c r="M2769" i="11"/>
  <c r="M2761" i="11"/>
  <c r="M2753" i="11"/>
  <c r="M2745" i="11"/>
  <c r="M2737" i="11"/>
  <c r="M2729" i="11"/>
  <c r="M2721" i="11"/>
  <c r="M2713" i="11"/>
  <c r="M2705" i="11"/>
  <c r="M2697" i="11"/>
  <c r="M2685" i="11"/>
  <c r="M2677" i="11"/>
  <c r="M2669" i="11"/>
  <c r="M2661" i="11"/>
  <c r="M2653" i="11"/>
  <c r="M2645" i="11"/>
  <c r="M2637" i="11"/>
  <c r="M2629" i="11"/>
  <c r="M2621" i="11"/>
  <c r="M2613" i="11"/>
  <c r="M2605" i="11"/>
  <c r="M2597" i="11"/>
  <c r="M2589" i="11"/>
  <c r="M2581" i="11"/>
  <c r="M2573" i="11"/>
  <c r="M2569" i="11"/>
  <c r="M2561" i="11"/>
  <c r="M2553" i="11"/>
  <c r="M2545" i="11"/>
  <c r="M2537" i="11"/>
  <c r="M2529" i="11"/>
  <c r="M2521" i="11"/>
  <c r="M2509" i="11"/>
  <c r="M2501" i="11"/>
  <c r="M2493" i="11"/>
  <c r="M2485" i="11"/>
  <c r="M2477" i="11"/>
  <c r="M2469" i="11"/>
  <c r="M2461" i="11"/>
  <c r="M2453" i="11"/>
  <c r="M2445" i="11"/>
  <c r="M2437" i="11"/>
  <c r="M2429" i="11"/>
  <c r="M2421" i="11"/>
  <c r="M2413" i="11"/>
  <c r="M2405" i="11"/>
  <c r="M2397" i="11"/>
  <c r="M2389" i="11"/>
  <c r="M2381" i="11"/>
  <c r="M2373" i="11"/>
  <c r="M2365" i="11"/>
  <c r="M2357" i="11"/>
  <c r="M2349" i="11"/>
  <c r="M2341" i="11"/>
  <c r="M2333" i="11"/>
  <c r="M2325" i="11"/>
  <c r="M2317" i="11"/>
  <c r="M2309" i="11"/>
  <c r="M2301" i="11"/>
  <c r="M2293" i="11"/>
  <c r="M2285" i="11"/>
  <c r="M2277" i="11"/>
  <c r="M2269" i="11"/>
  <c r="M2261" i="11"/>
  <c r="M2253" i="11"/>
  <c r="M2245" i="11"/>
  <c r="M2237" i="11"/>
  <c r="M2229" i="11"/>
  <c r="M2221" i="11"/>
  <c r="M2213" i="11"/>
  <c r="M2205" i="11"/>
  <c r="M2197" i="11"/>
  <c r="M2189" i="11"/>
  <c r="M2181" i="11"/>
  <c r="M2173" i="11"/>
  <c r="M2169" i="11"/>
  <c r="M2161" i="11"/>
  <c r="M2153" i="11"/>
  <c r="M2141" i="11"/>
  <c r="M2133" i="11"/>
  <c r="M2125" i="11"/>
  <c r="M2117" i="11"/>
  <c r="M2109" i="11"/>
  <c r="M2101" i="11"/>
  <c r="M2093" i="11"/>
  <c r="M2085" i="11"/>
  <c r="M2077" i="11"/>
  <c r="M2069" i="11"/>
  <c r="M2061" i="11"/>
  <c r="M2053" i="11"/>
  <c r="M2045" i="11"/>
  <c r="M2037" i="11"/>
  <c r="M2029" i="11"/>
  <c r="M2021" i="11"/>
  <c r="M2013" i="11"/>
  <c r="M2005" i="11"/>
  <c r="M1997" i="11"/>
  <c r="M1989" i="11"/>
  <c r="M1981" i="11"/>
  <c r="M1973" i="11"/>
  <c r="M1965" i="11"/>
  <c r="M1957" i="11"/>
  <c r="M1949" i="11"/>
  <c r="M1941" i="11"/>
  <c r="M1933" i="11"/>
  <c r="M1929" i="11"/>
  <c r="M1921" i="11"/>
  <c r="M1913" i="11"/>
  <c r="M1905" i="11"/>
  <c r="M1897" i="11"/>
  <c r="M1889" i="11"/>
  <c r="M1881" i="11"/>
  <c r="M1873" i="11"/>
  <c r="M1865" i="11"/>
  <c r="M1857" i="11"/>
  <c r="M1845" i="11"/>
  <c r="M1837" i="11"/>
  <c r="M1829" i="11"/>
  <c r="M1821" i="11"/>
  <c r="M1813" i="11"/>
  <c r="M1805" i="11"/>
  <c r="M1801" i="11"/>
  <c r="M1793" i="11"/>
  <c r="M1785" i="11"/>
  <c r="M1777" i="11"/>
  <c r="M1769" i="11"/>
  <c r="M1761" i="11"/>
  <c r="M1753" i="11"/>
  <c r="M1745" i="11"/>
  <c r="M1737" i="11"/>
  <c r="M1729" i="11"/>
  <c r="M1721" i="11"/>
  <c r="M1713" i="11"/>
  <c r="M1705" i="11"/>
  <c r="M1697" i="11"/>
  <c r="M1689" i="11"/>
  <c r="M1681" i="11"/>
  <c r="M1673" i="11"/>
  <c r="M1665" i="11"/>
  <c r="M1657" i="11"/>
  <c r="M1649" i="11"/>
  <c r="M1641" i="11"/>
  <c r="M1633" i="11"/>
  <c r="M1625" i="11"/>
  <c r="M1617" i="11"/>
  <c r="M1609" i="11"/>
  <c r="M1601" i="11"/>
  <c r="M1593" i="11"/>
  <c r="M1585" i="11"/>
  <c r="M1577" i="11"/>
  <c r="M1569" i="11"/>
  <c r="M1561" i="11"/>
  <c r="M1553" i="11"/>
  <c r="M1545" i="11"/>
  <c r="M1537" i="11"/>
  <c r="M1529" i="11"/>
  <c r="M1521" i="11"/>
  <c r="M1513" i="11"/>
  <c r="M1505" i="11"/>
  <c r="M1497" i="11"/>
  <c r="M1489" i="11"/>
  <c r="M1481" i="11"/>
  <c r="M1473" i="11"/>
  <c r="M1465" i="11"/>
  <c r="M1457" i="11"/>
  <c r="M1449" i="11"/>
  <c r="M1441" i="11"/>
  <c r="M1433" i="11"/>
  <c r="M1425" i="11"/>
  <c r="M1417" i="11"/>
  <c r="M1409" i="11"/>
  <c r="M1401" i="11"/>
  <c r="M1393" i="11"/>
  <c r="M1385" i="11"/>
  <c r="M1377" i="11"/>
  <c r="M1369" i="11"/>
  <c r="M1361" i="11"/>
  <c r="M1353" i="11"/>
  <c r="M1345" i="11"/>
  <c r="M1337" i="11"/>
  <c r="M1329" i="11"/>
  <c r="M1321" i="11"/>
  <c r="M1313" i="11"/>
  <c r="M1305" i="11"/>
  <c r="M1297" i="11"/>
  <c r="M1285" i="11"/>
  <c r="M1277" i="11"/>
  <c r="M1269" i="11"/>
  <c r="M1261" i="11"/>
  <c r="M1257" i="11"/>
  <c r="M1249" i="11"/>
  <c r="M1237" i="11"/>
  <c r="M1229" i="11"/>
  <c r="M1225" i="11"/>
  <c r="M1217" i="11"/>
  <c r="M1209" i="11"/>
  <c r="M1201" i="11"/>
  <c r="M1193" i="11"/>
  <c r="M1185" i="11"/>
  <c r="M1177" i="11"/>
  <c r="M1169" i="11"/>
  <c r="M1161" i="11"/>
  <c r="M1153" i="11"/>
  <c r="M1145" i="11"/>
  <c r="M1137" i="11"/>
  <c r="M1129" i="11"/>
  <c r="M1121" i="11"/>
  <c r="M1113" i="11"/>
  <c r="M1105" i="11"/>
  <c r="M1097" i="11"/>
  <c r="M1089" i="11"/>
  <c r="M1081" i="11"/>
  <c r="M1073" i="11"/>
  <c r="M1065" i="11"/>
  <c r="M1057" i="11"/>
  <c r="M1045" i="11"/>
  <c r="M1037" i="11"/>
  <c r="M1029" i="11"/>
  <c r="M1021" i="11"/>
  <c r="M1013" i="11"/>
  <c r="M1005" i="11"/>
  <c r="M997" i="11"/>
  <c r="M989" i="11"/>
  <c r="M981" i="11"/>
  <c r="M973" i="11"/>
  <c r="M965" i="11"/>
  <c r="M957" i="11"/>
  <c r="M949" i="11"/>
  <c r="M941" i="11"/>
  <c r="M933" i="11"/>
  <c r="M925" i="11"/>
  <c r="M917" i="11"/>
  <c r="M909" i="11"/>
  <c r="M901" i="11"/>
  <c r="M893" i="11"/>
  <c r="M885" i="11"/>
  <c r="M877" i="11"/>
  <c r="M869" i="11"/>
  <c r="M865" i="11"/>
  <c r="M861" i="11"/>
  <c r="M853" i="11"/>
  <c r="M845" i="11"/>
  <c r="M837" i="11"/>
  <c r="M833" i="11"/>
  <c r="M825" i="11"/>
  <c r="M817" i="11"/>
  <c r="M809" i="11"/>
  <c r="M801" i="11"/>
  <c r="M789" i="11"/>
  <c r="M781" i="11"/>
  <c r="M777" i="11"/>
  <c r="M769" i="11"/>
  <c r="M761" i="11"/>
  <c r="M753" i="11"/>
  <c r="M745" i="11"/>
  <c r="M737" i="11"/>
  <c r="M725" i="11"/>
  <c r="M717" i="11"/>
  <c r="M713" i="11"/>
  <c r="M705" i="11"/>
  <c r="M697" i="11"/>
  <c r="M689" i="11"/>
  <c r="M681" i="11"/>
  <c r="M673" i="11"/>
  <c r="M665" i="11"/>
  <c r="M657" i="11"/>
  <c r="M645" i="11"/>
  <c r="M637" i="11"/>
  <c r="M629" i="11"/>
  <c r="M621" i="11"/>
  <c r="M609" i="11"/>
  <c r="M601" i="11"/>
  <c r="M593" i="11"/>
  <c r="M581" i="11"/>
  <c r="M573" i="11"/>
  <c r="M565" i="11"/>
  <c r="M557" i="11"/>
  <c r="M549" i="11"/>
  <c r="M537" i="11"/>
  <c r="M529" i="11"/>
  <c r="M521" i="11"/>
  <c r="M513" i="11"/>
  <c r="M505" i="11"/>
  <c r="M501" i="11"/>
  <c r="M493" i="11"/>
  <c r="M489" i="11"/>
  <c r="M481" i="11"/>
  <c r="M473" i="11"/>
  <c r="M461" i="11"/>
  <c r="M457" i="11"/>
  <c r="M449" i="11"/>
  <c r="M441" i="11"/>
  <c r="M437" i="11"/>
  <c r="M425" i="11"/>
  <c r="M421" i="11"/>
  <c r="M413" i="11"/>
  <c r="M405" i="11"/>
  <c r="M397" i="11"/>
  <c r="M389" i="11"/>
  <c r="M381" i="11"/>
  <c r="M373" i="11"/>
  <c r="M365" i="11"/>
  <c r="M357" i="11"/>
  <c r="M349" i="11"/>
  <c r="M337" i="11"/>
  <c r="M329" i="11"/>
  <c r="M321" i="11"/>
  <c r="M313" i="11"/>
  <c r="M305" i="11"/>
  <c r="M297" i="11"/>
  <c r="M289" i="11"/>
  <c r="M281" i="11"/>
  <c r="M273" i="11"/>
  <c r="M265" i="11"/>
  <c r="M257" i="11"/>
  <c r="M249" i="11"/>
  <c r="M241" i="11"/>
  <c r="M233" i="11"/>
  <c r="M225" i="11"/>
  <c r="M217" i="11"/>
  <c r="M209" i="11"/>
  <c r="M201" i="11"/>
  <c r="M193" i="11"/>
  <c r="M185" i="11"/>
  <c r="M181" i="11"/>
  <c r="M173" i="11"/>
  <c r="M165" i="11"/>
  <c r="M153" i="11"/>
  <c r="M145" i="11"/>
  <c r="M137" i="11"/>
  <c r="M129" i="11"/>
  <c r="M125" i="11"/>
  <c r="M117" i="11"/>
  <c r="M109" i="11"/>
  <c r="M101" i="11"/>
  <c r="M93" i="11"/>
  <c r="M85" i="11"/>
  <c r="M65" i="11"/>
  <c r="M49" i="11"/>
  <c r="M33" i="11"/>
  <c r="M29" i="11"/>
  <c r="M21" i="11"/>
  <c r="M13" i="11"/>
  <c r="M5" i="11"/>
  <c r="M3143" i="11"/>
  <c r="M3139" i="11"/>
  <c r="M4667" i="11"/>
  <c r="M4647" i="11"/>
  <c r="M4641" i="11"/>
  <c r="M4625" i="11"/>
  <c r="M4609" i="11"/>
  <c r="M4593" i="11"/>
  <c r="M4577" i="11"/>
  <c r="M4561" i="11"/>
  <c r="M4545" i="11"/>
  <c r="M4529" i="11"/>
  <c r="M4525" i="11"/>
  <c r="M4517" i="11"/>
  <c r="M4509" i="11"/>
  <c r="M4501" i="11"/>
  <c r="M4493" i="11"/>
  <c r="M4485" i="11"/>
  <c r="M4477" i="11"/>
  <c r="M4469" i="11"/>
  <c r="M4449" i="11"/>
  <c r="M4433" i="11"/>
  <c r="M4429" i="11"/>
  <c r="M4421" i="11"/>
  <c r="M4413" i="11"/>
  <c r="M4405" i="11"/>
  <c r="M4385" i="11"/>
  <c r="M4369" i="11"/>
  <c r="M4365" i="11"/>
  <c r="M4357" i="11"/>
  <c r="M4349" i="11"/>
  <c r="M4341" i="11"/>
  <c r="M4321" i="11"/>
  <c r="M4305" i="11"/>
  <c r="M4289" i="11"/>
  <c r="M4273" i="11"/>
  <c r="M4257" i="11"/>
  <c r="M4241" i="11"/>
  <c r="M4229" i="11"/>
  <c r="M4221" i="11"/>
  <c r="M4213" i="11"/>
  <c r="M4193" i="11"/>
  <c r="M4189" i="11"/>
  <c r="M4181" i="11"/>
  <c r="M4173" i="11"/>
  <c r="M4165" i="11"/>
  <c r="M4157" i="11"/>
  <c r="M4149" i="11"/>
  <c r="M4141" i="11"/>
  <c r="M4133" i="11"/>
  <c r="M4125" i="11"/>
  <c r="M4117" i="11"/>
  <c r="M4097" i="11"/>
  <c r="M4081" i="11"/>
  <c r="M4065" i="11"/>
  <c r="M4061" i="11"/>
  <c r="M4053" i="11"/>
  <c r="M4045" i="11"/>
  <c r="M4037" i="11"/>
  <c r="M4029" i="11"/>
  <c r="M4021" i="11"/>
  <c r="M4013" i="11"/>
  <c r="M4001" i="11"/>
  <c r="M3997" i="11"/>
  <c r="M3989" i="11"/>
  <c r="M3969" i="11"/>
  <c r="M3953" i="11"/>
  <c r="M3937" i="11"/>
  <c r="M3921" i="11"/>
  <c r="M3917" i="11"/>
  <c r="M3909" i="11"/>
  <c r="M3889" i="11"/>
  <c r="M3885" i="11"/>
  <c r="M3877" i="11"/>
  <c r="M3861" i="11"/>
  <c r="M3853" i="11"/>
  <c r="M3845" i="11"/>
  <c r="M3837" i="11"/>
  <c r="M3829" i="11"/>
  <c r="M3821" i="11"/>
  <c r="M3813" i="11"/>
  <c r="M3793" i="11"/>
  <c r="M3781" i="11"/>
  <c r="M3761" i="11"/>
  <c r="M3745" i="11"/>
  <c r="M3729" i="11"/>
  <c r="N3729" i="11" s="1"/>
  <c r="M3713" i="11"/>
  <c r="M3709" i="11"/>
  <c r="M3701" i="11"/>
  <c r="M3681" i="11"/>
  <c r="M3677" i="11"/>
  <c r="M3669" i="11"/>
  <c r="M3649" i="11"/>
  <c r="M3633" i="11"/>
  <c r="M3629" i="11"/>
  <c r="M3621" i="11"/>
  <c r="M3613" i="11"/>
  <c r="M3605" i="11"/>
  <c r="M3597" i="11"/>
  <c r="M3589" i="11"/>
  <c r="M3581" i="11"/>
  <c r="M3573" i="11"/>
  <c r="M3565" i="11"/>
  <c r="M3557" i="11"/>
  <c r="M3549" i="11"/>
  <c r="M3541" i="11"/>
  <c r="M3533" i="11"/>
  <c r="M3525" i="11"/>
  <c r="M3513" i="11"/>
  <c r="M3505" i="11"/>
  <c r="M3501" i="11"/>
  <c r="M3493" i="11"/>
  <c r="M3485" i="11"/>
  <c r="M3477" i="11"/>
  <c r="M3469" i="11"/>
  <c r="M3461" i="11"/>
  <c r="M3453" i="11"/>
  <c r="M3445" i="11"/>
  <c r="M3437" i="11"/>
  <c r="M3429" i="11"/>
  <c r="M3421" i="11"/>
  <c r="M3413" i="11"/>
  <c r="M3405" i="11"/>
  <c r="M3397" i="11"/>
  <c r="M3389" i="11"/>
  <c r="M3381" i="11"/>
  <c r="M3373" i="11"/>
  <c r="M3365" i="11"/>
  <c r="M3357" i="11"/>
  <c r="M3349" i="11"/>
  <c r="M3341" i="11"/>
  <c r="M3333" i="11"/>
  <c r="M3325" i="11"/>
  <c r="M3317" i="11"/>
  <c r="M3309" i="11"/>
  <c r="M3297" i="11"/>
  <c r="M3289" i="11"/>
  <c r="M3281" i="11"/>
  <c r="M3273" i="11"/>
  <c r="M3265" i="11"/>
  <c r="M3257" i="11"/>
  <c r="M3249" i="11"/>
  <c r="M3241" i="11"/>
  <c r="M3233" i="11"/>
  <c r="M3225" i="11"/>
  <c r="M3217" i="11"/>
  <c r="M3209" i="11"/>
  <c r="M3201" i="11"/>
  <c r="M3193" i="11"/>
  <c r="M3185" i="11"/>
  <c r="M3177" i="11"/>
  <c r="M3169" i="11"/>
  <c r="M3165" i="11"/>
  <c r="M89" i="11"/>
  <c r="M3151" i="11"/>
  <c r="M4585" i="11"/>
  <c r="M4553" i="11"/>
  <c r="M4489" i="11"/>
  <c r="M4425" i="11"/>
  <c r="M4329" i="11"/>
  <c r="M4233" i="11"/>
  <c r="M4169" i="11"/>
  <c r="M4105" i="11"/>
  <c r="M4073" i="11"/>
  <c r="M4041" i="11"/>
  <c r="M3977" i="11"/>
  <c r="M3945" i="11"/>
  <c r="M3913" i="11"/>
  <c r="M3881" i="11"/>
  <c r="M3849" i="11"/>
  <c r="M3817" i="11"/>
  <c r="M3785" i="11"/>
  <c r="M3753" i="11"/>
  <c r="M3721" i="11"/>
  <c r="N3721" i="11" s="1"/>
  <c r="M3689" i="11"/>
  <c r="M3657" i="11"/>
  <c r="M3625" i="11"/>
  <c r="M3593" i="11"/>
  <c r="M3129" i="11"/>
  <c r="M3121" i="11"/>
  <c r="M3113" i="11"/>
  <c r="M3105" i="11"/>
  <c r="M3097" i="11"/>
  <c r="M3089" i="11"/>
  <c r="M3081" i="11"/>
  <c r="M3077" i="11"/>
  <c r="M3069" i="11"/>
  <c r="M3061" i="11"/>
  <c r="M3049" i="11"/>
  <c r="M3041" i="11"/>
  <c r="M3033" i="11"/>
  <c r="M3025" i="11"/>
  <c r="M3017" i="11"/>
  <c r="M3009" i="11"/>
  <c r="M3001" i="11"/>
  <c r="M2993" i="11"/>
  <c r="M2985" i="11"/>
  <c r="M2977" i="11"/>
  <c r="M2969" i="11"/>
  <c r="M2961" i="11"/>
  <c r="M2953" i="11"/>
  <c r="M2949" i="11"/>
  <c r="M2941" i="11"/>
  <c r="M2933" i="11"/>
  <c r="M2925" i="11"/>
  <c r="M2917" i="11"/>
  <c r="M2905" i="11"/>
  <c r="M2897" i="11"/>
  <c r="M2889" i="11"/>
  <c r="M2877" i="11"/>
  <c r="M2869" i="11"/>
  <c r="M2861" i="11"/>
  <c r="M2857" i="11"/>
  <c r="M2849" i="11"/>
  <c r="M2841" i="11"/>
  <c r="M2833" i="11"/>
  <c r="M2825" i="11"/>
  <c r="M2817" i="11"/>
  <c r="M2809" i="11"/>
  <c r="M2797" i="11"/>
  <c r="M2789" i="11"/>
  <c r="M2781" i="11"/>
  <c r="M2773" i="11"/>
  <c r="M2765" i="11"/>
  <c r="M2757" i="11"/>
  <c r="M2749" i="11"/>
  <c r="M2741" i="11"/>
  <c r="M2733" i="11"/>
  <c r="M2725" i="11"/>
  <c r="M2717" i="11"/>
  <c r="M2709" i="11"/>
  <c r="M2701" i="11"/>
  <c r="M2693" i="11"/>
  <c r="M2689" i="11"/>
  <c r="M2681" i="11"/>
  <c r="M2673" i="11"/>
  <c r="M2665" i="11"/>
  <c r="M2657" i="11"/>
  <c r="M2649" i="11"/>
  <c r="M2641" i="11"/>
  <c r="M2633" i="11"/>
  <c r="M2625" i="11"/>
  <c r="M2617" i="11"/>
  <c r="M2609" i="11"/>
  <c r="M2601" i="11"/>
  <c r="M2593" i="11"/>
  <c r="M2585" i="11"/>
  <c r="M2577" i="11"/>
  <c r="M2565" i="11"/>
  <c r="M2557" i="11"/>
  <c r="M2549" i="11"/>
  <c r="M2541" i="11"/>
  <c r="M2533" i="11"/>
  <c r="M2525" i="11"/>
  <c r="M2517" i="11"/>
  <c r="M2513" i="11"/>
  <c r="M2505" i="11"/>
  <c r="M2497" i="11"/>
  <c r="M2489" i="11"/>
  <c r="M2481" i="11"/>
  <c r="M2473" i="11"/>
  <c r="M2465" i="11"/>
  <c r="M2457" i="11"/>
  <c r="M2449" i="11"/>
  <c r="M2441" i="11"/>
  <c r="M2433" i="11"/>
  <c r="M2425" i="11"/>
  <c r="M2417" i="11"/>
  <c r="M2409" i="11"/>
  <c r="M2401" i="11"/>
  <c r="M2393" i="11"/>
  <c r="M2385" i="11"/>
  <c r="M2377" i="11"/>
  <c r="M2369" i="11"/>
  <c r="M2361" i="11"/>
  <c r="M2353" i="11"/>
  <c r="M2345" i="11"/>
  <c r="M2337" i="11"/>
  <c r="M2329" i="11"/>
  <c r="M2321" i="11"/>
  <c r="M2313" i="11"/>
  <c r="M2305" i="11"/>
  <c r="M2297" i="11"/>
  <c r="M2289" i="11"/>
  <c r="M2281" i="11"/>
  <c r="M2273" i="11"/>
  <c r="M2265" i="11"/>
  <c r="M2257" i="11"/>
  <c r="M2249" i="11"/>
  <c r="M2241" i="11"/>
  <c r="M2233" i="11"/>
  <c r="M2225" i="11"/>
  <c r="M2217" i="11"/>
  <c r="M2209" i="11"/>
  <c r="M2201" i="11"/>
  <c r="M2193" i="11"/>
  <c r="M2185" i="11"/>
  <c r="M2177" i="11"/>
  <c r="M2165" i="11"/>
  <c r="M2157" i="11"/>
  <c r="M2149" i="11"/>
  <c r="M2145" i="11"/>
  <c r="M2137" i="11"/>
  <c r="M2129" i="11"/>
  <c r="M2121" i="11"/>
  <c r="M2113" i="11"/>
  <c r="M2105" i="11"/>
  <c r="M2097" i="11"/>
  <c r="M2089" i="11"/>
  <c r="M2081" i="11"/>
  <c r="M2073" i="11"/>
  <c r="M2065" i="11"/>
  <c r="M2057" i="11"/>
  <c r="M2049" i="11"/>
  <c r="M2041" i="11"/>
  <c r="M2033" i="11"/>
  <c r="M2025" i="11"/>
  <c r="M2017" i="11"/>
  <c r="M2009" i="11"/>
  <c r="M2001" i="11"/>
  <c r="M1993" i="11"/>
  <c r="M1985" i="11"/>
  <c r="M1977" i="11"/>
  <c r="M1969" i="11"/>
  <c r="M1961" i="11"/>
  <c r="M1953" i="11"/>
  <c r="M1945" i="11"/>
  <c r="M1937" i="11"/>
  <c r="M1925" i="11"/>
  <c r="M1917" i="11"/>
  <c r="M1909" i="11"/>
  <c r="M1901" i="11"/>
  <c r="M1893" i="11"/>
  <c r="M1885" i="11"/>
  <c r="M1877" i="11"/>
  <c r="M1869" i="11"/>
  <c r="M1861" i="11"/>
  <c r="M1853" i="11"/>
  <c r="M1849" i="11"/>
  <c r="M1841" i="11"/>
  <c r="M1833" i="11"/>
  <c r="M1825" i="11"/>
  <c r="M1817" i="11"/>
  <c r="M1809" i="11"/>
  <c r="M1797" i="11"/>
  <c r="M1789" i="11"/>
  <c r="M1781" i="11"/>
  <c r="M1773" i="11"/>
  <c r="M1765" i="11"/>
  <c r="M1757" i="11"/>
  <c r="M1749" i="11"/>
  <c r="M1741" i="11"/>
  <c r="M1733" i="11"/>
  <c r="M1725" i="11"/>
  <c r="M1717" i="11"/>
  <c r="M1709" i="11"/>
  <c r="M1701" i="11"/>
  <c r="M1693" i="11"/>
  <c r="M1685" i="11"/>
  <c r="M1677" i="11"/>
  <c r="M1669" i="11"/>
  <c r="M1661" i="11"/>
  <c r="M1653" i="11"/>
  <c r="M1645" i="11"/>
  <c r="M1637" i="11"/>
  <c r="M1629" i="11"/>
  <c r="M1621" i="11"/>
  <c r="M1613" i="11"/>
  <c r="M1605" i="11"/>
  <c r="M1597" i="11"/>
  <c r="M1589" i="11"/>
  <c r="M1581" i="11"/>
  <c r="M1573" i="11"/>
  <c r="M1565" i="11"/>
  <c r="M1557" i="11"/>
  <c r="M1549" i="11"/>
  <c r="M1541" i="11"/>
  <c r="M1533" i="11"/>
  <c r="M1525" i="11"/>
  <c r="M1517" i="11"/>
  <c r="M1509" i="11"/>
  <c r="M1501" i="11"/>
  <c r="M1493" i="11"/>
  <c r="M1485" i="11"/>
  <c r="M1477" i="11"/>
  <c r="M1469" i="11"/>
  <c r="M1461" i="11"/>
  <c r="M1453" i="11"/>
  <c r="M1445" i="11"/>
  <c r="M1437" i="11"/>
  <c r="M1429" i="11"/>
  <c r="M1421" i="11"/>
  <c r="M1413" i="11"/>
  <c r="M1405" i="11"/>
  <c r="M1397" i="11"/>
  <c r="M1389" i="11"/>
  <c r="M1381" i="11"/>
  <c r="M1373" i="11"/>
  <c r="M1365" i="11"/>
  <c r="M1357" i="11"/>
  <c r="M1349" i="11"/>
  <c r="M1341" i="11"/>
  <c r="M1333" i="11"/>
  <c r="M1325" i="11"/>
  <c r="M1317" i="11"/>
  <c r="M1309" i="11"/>
  <c r="M1301" i="11"/>
  <c r="M1293" i="11"/>
  <c r="M1289" i="11"/>
  <c r="M1281" i="11"/>
  <c r="M1273" i="11"/>
  <c r="M1265" i="11"/>
  <c r="M1253" i="11"/>
  <c r="M1245" i="11"/>
  <c r="M1241" i="11"/>
  <c r="M1233" i="11"/>
  <c r="M1221" i="11"/>
  <c r="M1213" i="11"/>
  <c r="M1205" i="11"/>
  <c r="M1197" i="11"/>
  <c r="M1189" i="11"/>
  <c r="M1181" i="11"/>
  <c r="M1173" i="11"/>
  <c r="M1165" i="11"/>
  <c r="M1157" i="11"/>
  <c r="M1149" i="11"/>
  <c r="M1141" i="11"/>
  <c r="M1133" i="11"/>
  <c r="M1125" i="11"/>
  <c r="M1117" i="11"/>
  <c r="M1109" i="11"/>
  <c r="M1101" i="11"/>
  <c r="M1093" i="11"/>
  <c r="M1085" i="11"/>
  <c r="M1077" i="11"/>
  <c r="M1069" i="11"/>
  <c r="M1061" i="11"/>
  <c r="M1053" i="11"/>
  <c r="M1049" i="11"/>
  <c r="M1041" i="11"/>
  <c r="M1033" i="11"/>
  <c r="M1025" i="11"/>
  <c r="M1017" i="11"/>
  <c r="M1009" i="11"/>
  <c r="M1001" i="11"/>
  <c r="M993" i="11"/>
  <c r="M985" i="11"/>
  <c r="M977" i="11"/>
  <c r="M969" i="11"/>
  <c r="M961" i="11"/>
  <c r="M953" i="11"/>
  <c r="M945" i="11"/>
  <c r="M937" i="11"/>
  <c r="M929" i="11"/>
  <c r="M921" i="11"/>
  <c r="M913" i="11"/>
  <c r="M905" i="11"/>
  <c r="M897" i="11"/>
  <c r="M889" i="11"/>
  <c r="M881" i="11"/>
  <c r="M873" i="11"/>
  <c r="M857" i="11"/>
  <c r="M849" i="11"/>
  <c r="M841" i="11"/>
  <c r="M829" i="11"/>
  <c r="M821" i="11"/>
  <c r="M813" i="11"/>
  <c r="M805" i="11"/>
  <c r="M797" i="11"/>
  <c r="M793" i="11"/>
  <c r="M785" i="11"/>
  <c r="M773" i="11"/>
  <c r="M765" i="11"/>
  <c r="M757" i="11"/>
  <c r="M749" i="11"/>
  <c r="M741" i="11"/>
  <c r="M733" i="11"/>
  <c r="M729" i="11"/>
  <c r="M721" i="11"/>
  <c r="M709" i="11"/>
  <c r="M701" i="11"/>
  <c r="M693" i="11"/>
  <c r="M685" i="11"/>
  <c r="M677" i="11"/>
  <c r="M669" i="11"/>
  <c r="M661" i="11"/>
  <c r="M653" i="11"/>
  <c r="M649" i="11"/>
  <c r="M641" i="11"/>
  <c r="M633" i="11"/>
  <c r="M625" i="11"/>
  <c r="M617" i="11"/>
  <c r="M613" i="11"/>
  <c r="M605" i="11"/>
  <c r="M597" i="11"/>
  <c r="M589" i="11"/>
  <c r="M585" i="11"/>
  <c r="M577" i="11"/>
  <c r="M569" i="11"/>
  <c r="M561" i="11"/>
  <c r="M553" i="11"/>
  <c r="M545" i="11"/>
  <c r="M541" i="11"/>
  <c r="M533" i="11"/>
  <c r="M525" i="11"/>
  <c r="M517" i="11"/>
  <c r="M509" i="11"/>
  <c r="M497" i="11"/>
  <c r="M485" i="11"/>
  <c r="M477" i="11"/>
  <c r="M469" i="11"/>
  <c r="M465" i="11"/>
  <c r="M453" i="11"/>
  <c r="M445" i="11"/>
  <c r="M433" i="11"/>
  <c r="M429" i="11"/>
  <c r="M417" i="11"/>
  <c r="M409" i="11"/>
  <c r="M401" i="11"/>
  <c r="M393" i="11"/>
  <c r="M385" i="11"/>
  <c r="M377" i="11"/>
  <c r="M369" i="11"/>
  <c r="M361" i="11"/>
  <c r="M353" i="11"/>
  <c r="M345" i="11"/>
  <c r="M341" i="11"/>
  <c r="M333" i="11"/>
  <c r="M325" i="11"/>
  <c r="M317" i="11"/>
  <c r="M309" i="11"/>
  <c r="M301" i="11"/>
  <c r="M293" i="11"/>
  <c r="M285" i="11"/>
  <c r="M277" i="11"/>
  <c r="M269" i="11"/>
  <c r="M261" i="11"/>
  <c r="M253" i="11"/>
  <c r="M245" i="11"/>
  <c r="M237" i="11"/>
  <c r="M229" i="11"/>
  <c r="M221" i="11"/>
  <c r="M213" i="11"/>
  <c r="M205" i="11"/>
  <c r="M197" i="11"/>
  <c r="M189" i="11"/>
  <c r="M177" i="11"/>
  <c r="M169" i="11"/>
  <c r="M161" i="11"/>
  <c r="M157" i="11"/>
  <c r="M149" i="11"/>
  <c r="M141" i="11"/>
  <c r="M133" i="11"/>
  <c r="M113" i="11"/>
  <c r="M97" i="11"/>
  <c r="M81" i="11"/>
  <c r="M77" i="11"/>
  <c r="M69" i="11"/>
  <c r="M61" i="11"/>
  <c r="M53" i="11"/>
  <c r="M45" i="11"/>
  <c r="M37" i="11"/>
  <c r="M17" i="11"/>
  <c r="M3159" i="11"/>
  <c r="M3155" i="11"/>
  <c r="M3147" i="11"/>
  <c r="M4663" i="11"/>
  <c r="M4659" i="11"/>
  <c r="M4651" i="11"/>
  <c r="M4637" i="11"/>
  <c r="M4629" i="11"/>
  <c r="M4621" i="11"/>
  <c r="M4613" i="11"/>
  <c r="M4605" i="11"/>
  <c r="M4597" i="11"/>
  <c r="M4589" i="11"/>
  <c r="M4581" i="11"/>
  <c r="M4573" i="11"/>
  <c r="M4565" i="11"/>
  <c r="M4557" i="11"/>
  <c r="M4549" i="11"/>
  <c r="M4541" i="11"/>
  <c r="M4533" i="11"/>
  <c r="M4513" i="11"/>
  <c r="M4497" i="11"/>
  <c r="M4481" i="11"/>
  <c r="M4465" i="11"/>
  <c r="M4461" i="11"/>
  <c r="M4453" i="11"/>
  <c r="M4445" i="11"/>
  <c r="M4437" i="11"/>
  <c r="M4417" i="11"/>
  <c r="M4401" i="11"/>
  <c r="M4397" i="11"/>
  <c r="M4389" i="11"/>
  <c r="M4381" i="11"/>
  <c r="M4373" i="11"/>
  <c r="M4353" i="11"/>
  <c r="M4337" i="11"/>
  <c r="M4333" i="11"/>
  <c r="M4325" i="11"/>
  <c r="M4317" i="11"/>
  <c r="M4309" i="11"/>
  <c r="M4301" i="11"/>
  <c r="M4293" i="11"/>
  <c r="M4285" i="11"/>
  <c r="M4277" i="11"/>
  <c r="M4269" i="11"/>
  <c r="M4261" i="11"/>
  <c r="M4253" i="11"/>
  <c r="M4245" i="11"/>
  <c r="M4237" i="11"/>
  <c r="M4225" i="11"/>
  <c r="M4209" i="11"/>
  <c r="M4205" i="11"/>
  <c r="M4197" i="11"/>
  <c r="M4177" i="11"/>
  <c r="M4161" i="11"/>
  <c r="M4145" i="11"/>
  <c r="M4129" i="11"/>
  <c r="M4113" i="11"/>
  <c r="M4109" i="11"/>
  <c r="M4101" i="11"/>
  <c r="M4093" i="11"/>
  <c r="M4085" i="11"/>
  <c r="M4077" i="11"/>
  <c r="M4069" i="11"/>
  <c r="M4049" i="11"/>
  <c r="M4033" i="11"/>
  <c r="M4017" i="11"/>
  <c r="M4005" i="11"/>
  <c r="M3985" i="11"/>
  <c r="M3981" i="11"/>
  <c r="M3973" i="11"/>
  <c r="M3965" i="11"/>
  <c r="M3957" i="11"/>
  <c r="M3949" i="11"/>
  <c r="M3941" i="11"/>
  <c r="M3933" i="11"/>
  <c r="M3925" i="11"/>
  <c r="M3905" i="11"/>
  <c r="M3901" i="11"/>
  <c r="M3893" i="11"/>
  <c r="M3873" i="11"/>
  <c r="M3869" i="11"/>
  <c r="M3857" i="11"/>
  <c r="M3841" i="11"/>
  <c r="M3825" i="11"/>
  <c r="M3809" i="11"/>
  <c r="M3805" i="11"/>
  <c r="M3797" i="11"/>
  <c r="M3789" i="11"/>
  <c r="M3777" i="11"/>
  <c r="M3773" i="11"/>
  <c r="M3765" i="11"/>
  <c r="M3757" i="11"/>
  <c r="M3749" i="11"/>
  <c r="M3741" i="11"/>
  <c r="M3733" i="11"/>
  <c r="M3725" i="11"/>
  <c r="N3725" i="11" s="1"/>
  <c r="M3717" i="11"/>
  <c r="M3697" i="11"/>
  <c r="M3693" i="11"/>
  <c r="M3685" i="11"/>
  <c r="M3665" i="11"/>
  <c r="M3661" i="11"/>
  <c r="M3653" i="11"/>
  <c r="M3645" i="11"/>
  <c r="M3637" i="11"/>
  <c r="M3617" i="11"/>
  <c r="M3601" i="11"/>
  <c r="M3585" i="11"/>
  <c r="M3577" i="11"/>
  <c r="M3569" i="11"/>
  <c r="M3561" i="11"/>
  <c r="M3553" i="11"/>
  <c r="M3545" i="11"/>
  <c r="M3537" i="11"/>
  <c r="M3529" i="11"/>
  <c r="M3521" i="11"/>
  <c r="M3517" i="11"/>
  <c r="M3509" i="11"/>
  <c r="M3497" i="11"/>
  <c r="M3489" i="11"/>
  <c r="M3481" i="11"/>
  <c r="M3473" i="11"/>
  <c r="M3465" i="11"/>
  <c r="M3457" i="11"/>
  <c r="M3449" i="11"/>
  <c r="M3441" i="11"/>
  <c r="M3433" i="11"/>
  <c r="M3425" i="11"/>
  <c r="M3417" i="11"/>
  <c r="M3409" i="11"/>
  <c r="M3401" i="11"/>
  <c r="M3393" i="11"/>
  <c r="M3385" i="11"/>
  <c r="M3377" i="11"/>
  <c r="M3369" i="11"/>
  <c r="M3361" i="11"/>
  <c r="M3353" i="11"/>
  <c r="M3345" i="11"/>
  <c r="M3337" i="11"/>
  <c r="M3329" i="11"/>
  <c r="M3321" i="11"/>
  <c r="M3313" i="11"/>
  <c r="M3305" i="11"/>
  <c r="M3301" i="11"/>
  <c r="M3293" i="11"/>
  <c r="M3285" i="11"/>
  <c r="M3277" i="11"/>
  <c r="M3269" i="11"/>
  <c r="M3261" i="11"/>
  <c r="M3253" i="11"/>
  <c r="M3245" i="11"/>
  <c r="M3237" i="11"/>
  <c r="M3229" i="11"/>
  <c r="M3221" i="11"/>
  <c r="M3213" i="11"/>
  <c r="M3205" i="11"/>
  <c r="M3197" i="11"/>
  <c r="M3189" i="11"/>
  <c r="M3181" i="11"/>
  <c r="M3173" i="11"/>
  <c r="M3161" i="11"/>
  <c r="M121" i="11"/>
  <c r="M57" i="11"/>
  <c r="M25" i="11"/>
  <c r="M4655" i="11"/>
  <c r="M4617" i="11"/>
  <c r="M4521" i="11"/>
  <c r="M4457" i="11"/>
  <c r="M4393" i="11"/>
  <c r="M4361" i="11"/>
  <c r="M4297" i="11"/>
  <c r="M4265" i="11"/>
  <c r="M4201" i="11"/>
  <c r="M4137" i="11"/>
  <c r="M4009" i="11"/>
  <c r="M105" i="11"/>
  <c r="M73" i="11"/>
  <c r="M41" i="11"/>
  <c r="M9" i="11"/>
  <c r="M3135" i="11"/>
  <c r="M4633" i="11"/>
  <c r="M4601" i="11"/>
  <c r="M4569" i="11"/>
  <c r="M4537" i="11"/>
  <c r="M4505" i="11"/>
  <c r="M4473" i="11"/>
  <c r="M4441" i="11"/>
  <c r="M4409" i="11"/>
  <c r="M4377" i="11"/>
  <c r="M4345" i="11"/>
  <c r="M4313" i="11"/>
  <c r="M4281" i="11"/>
  <c r="M4249" i="11"/>
  <c r="M4217" i="11"/>
  <c r="M4185" i="11"/>
  <c r="M4153" i="11"/>
  <c r="M4121" i="11"/>
  <c r="M4089" i="11"/>
  <c r="M4057" i="11"/>
  <c r="M4025" i="11"/>
  <c r="M3993" i="11"/>
  <c r="M3961" i="11"/>
  <c r="M3929" i="11"/>
  <c r="M3897" i="11"/>
  <c r="M3865" i="11"/>
  <c r="M3833" i="11"/>
  <c r="M3801" i="11"/>
  <c r="M3769" i="11"/>
  <c r="M3737" i="11"/>
  <c r="M3705" i="11"/>
  <c r="M3673" i="11"/>
  <c r="M3641" i="11"/>
  <c r="M3609" i="11"/>
  <c r="M136" i="11"/>
  <c r="M128" i="11"/>
  <c r="M120" i="11"/>
  <c r="M116" i="11"/>
  <c r="M108" i="11"/>
  <c r="M100" i="11"/>
  <c r="M92" i="11"/>
  <c r="M84" i="11"/>
  <c r="M76" i="11"/>
  <c r="M64" i="11"/>
  <c r="M56" i="11"/>
  <c r="M48" i="11"/>
  <c r="M40" i="11"/>
  <c r="M32" i="11"/>
  <c r="M24" i="11"/>
  <c r="M16" i="11"/>
  <c r="M12" i="11"/>
  <c r="M8" i="11"/>
  <c r="M4" i="11"/>
  <c r="M3154" i="11"/>
  <c r="M3142" i="11"/>
  <c r="M3138" i="11"/>
  <c r="M4666" i="11"/>
  <c r="M4658" i="11"/>
  <c r="M4650" i="11"/>
  <c r="M4644" i="11"/>
  <c r="M4636" i="11"/>
  <c r="M4628" i="11"/>
  <c r="M4620" i="11"/>
  <c r="M4612" i="11"/>
  <c r="M4604" i="11"/>
  <c r="M4596" i="11"/>
  <c r="M4588" i="11"/>
  <c r="M4580" i="11"/>
  <c r="M4572" i="11"/>
  <c r="M4564" i="11"/>
  <c r="M4556" i="11"/>
  <c r="M4548" i="11"/>
  <c r="M4540" i="11"/>
  <c r="M4532" i="11"/>
  <c r="M4524" i="11"/>
  <c r="M4516" i="11"/>
  <c r="M4508" i="11"/>
  <c r="M4500" i="11"/>
  <c r="M4492" i="11"/>
  <c r="M4484" i="11"/>
  <c r="M4476" i="11"/>
  <c r="M4468" i="11"/>
  <c r="M4460" i="11"/>
  <c r="M4452" i="11"/>
  <c r="M4444" i="11"/>
  <c r="M4436" i="11"/>
  <c r="M4428" i="11"/>
  <c r="M4420" i="11"/>
  <c r="M4412" i="11"/>
  <c r="M4404" i="11"/>
  <c r="M4388" i="11"/>
  <c r="M4380" i="11"/>
  <c r="M4372" i="11"/>
  <c r="M4364" i="11"/>
  <c r="M4356" i="11"/>
  <c r="M4348" i="11"/>
  <c r="M4340" i="11"/>
  <c r="M4332" i="11"/>
  <c r="M4324" i="11"/>
  <c r="M4316" i="11"/>
  <c r="M4308" i="11"/>
  <c r="M4300" i="11"/>
  <c r="M4292" i="11"/>
  <c r="M4284" i="11"/>
  <c r="M4276" i="11"/>
  <c r="M4260" i="11"/>
  <c r="M4252" i="11"/>
  <c r="M4244" i="11"/>
  <c r="M4236" i="11"/>
  <c r="M4228" i="11"/>
  <c r="M4220" i="11"/>
  <c r="M4212" i="11"/>
  <c r="M4204" i="11"/>
  <c r="M4196" i="11"/>
  <c r="M4188" i="11"/>
  <c r="M4180" i="11"/>
  <c r="M4172" i="11"/>
  <c r="M4164" i="11"/>
  <c r="M4156" i="11"/>
  <c r="M4148" i="11"/>
  <c r="M4132" i="11"/>
  <c r="M4124" i="11"/>
  <c r="M4116" i="11"/>
  <c r="M4108" i="11"/>
  <c r="M4100" i="11"/>
  <c r="M4092" i="11"/>
  <c r="M4084" i="11"/>
  <c r="M4076" i="11"/>
  <c r="M4068" i="11"/>
  <c r="M4060" i="11"/>
  <c r="M4052" i="11"/>
  <c r="M4044" i="11"/>
  <c r="M4036" i="11"/>
  <c r="M4032" i="11"/>
  <c r="M4028" i="11"/>
  <c r="M4024" i="11"/>
  <c r="M4020" i="11"/>
  <c r="M4016" i="11"/>
  <c r="M4012" i="11"/>
  <c r="M4008" i="11"/>
  <c r="M4004" i="11"/>
  <c r="M3996" i="11"/>
  <c r="M3992" i="11"/>
  <c r="M3988" i="11"/>
  <c r="M3984" i="11"/>
  <c r="M3980" i="11"/>
  <c r="M3976" i="11"/>
  <c r="M3972" i="11"/>
  <c r="M3968" i="11"/>
  <c r="M3964" i="11"/>
  <c r="M3960" i="11"/>
  <c r="M3956" i="11"/>
  <c r="M3952" i="11"/>
  <c r="M3948" i="11"/>
  <c r="M3944" i="11"/>
  <c r="M3940" i="11"/>
  <c r="M3936" i="11"/>
  <c r="M3932" i="11"/>
  <c r="M3924" i="11"/>
  <c r="M3920" i="11"/>
  <c r="M3916" i="11"/>
  <c r="M3912" i="11"/>
  <c r="M3908" i="11"/>
  <c r="M3904" i="11"/>
  <c r="M3900" i="11"/>
  <c r="M3896" i="11"/>
  <c r="M3892" i="11"/>
  <c r="M3888" i="11"/>
  <c r="M3884" i="11"/>
  <c r="M3880" i="11"/>
  <c r="M3876" i="11"/>
  <c r="M3872" i="11"/>
  <c r="M3868" i="11"/>
  <c r="M3864" i="11"/>
  <c r="M3860" i="11"/>
  <c r="M3856" i="11"/>
  <c r="M3852" i="11"/>
  <c r="M3848" i="11"/>
  <c r="M3844" i="11"/>
  <c r="M3840" i="11"/>
  <c r="M3836" i="11"/>
  <c r="M3832" i="11"/>
  <c r="M3828" i="11"/>
  <c r="M3824" i="11"/>
  <c r="M3820" i="11"/>
  <c r="M3816" i="11"/>
  <c r="M3812" i="11"/>
  <c r="M3808" i="11"/>
  <c r="M3804" i="11"/>
  <c r="M3800" i="11"/>
  <c r="M3796" i="11"/>
  <c r="M3792" i="11"/>
  <c r="M3788" i="11"/>
  <c r="M3784" i="11"/>
  <c r="M3780" i="11"/>
  <c r="M3776" i="11"/>
  <c r="M3772" i="11"/>
  <c r="M3768" i="11"/>
  <c r="M3764" i="11"/>
  <c r="M3760" i="11"/>
  <c r="M3756" i="11"/>
  <c r="M3752" i="11"/>
  <c r="M3748" i="11"/>
  <c r="M3744" i="11"/>
  <c r="M3740" i="11"/>
  <c r="M3736" i="11"/>
  <c r="M3732" i="11"/>
  <c r="N3732" i="11" s="1"/>
  <c r="M3728" i="11"/>
  <c r="N3728" i="11" s="1"/>
  <c r="M3724" i="11"/>
  <c r="N3724" i="11" s="1"/>
  <c r="M3720" i="11"/>
  <c r="N3720" i="11" s="1"/>
  <c r="M3716" i="11"/>
  <c r="M3712" i="11"/>
  <c r="M3708" i="11"/>
  <c r="M3704" i="11"/>
  <c r="M3700" i="11"/>
  <c r="M3696" i="11"/>
  <c r="M3692" i="11"/>
  <c r="M3688" i="11"/>
  <c r="M3684" i="11"/>
  <c r="M3680" i="11"/>
  <c r="M3676" i="11"/>
  <c r="M3668" i="11"/>
  <c r="M3664" i="11"/>
  <c r="M3660" i="11"/>
  <c r="M2" i="11"/>
  <c r="M3131" i="11"/>
  <c r="M3127" i="11"/>
  <c r="M3123" i="11"/>
  <c r="M3119" i="11"/>
  <c r="M3115" i="11"/>
  <c r="M3111" i="11"/>
  <c r="M3107" i="11"/>
  <c r="M3103" i="11"/>
  <c r="M3099" i="11"/>
  <c r="M3095" i="11"/>
  <c r="M3091" i="11"/>
  <c r="M3087" i="11"/>
  <c r="M3083" i="11"/>
  <c r="M3079" i="11"/>
  <c r="M3075" i="11"/>
  <c r="M3071" i="11"/>
  <c r="M3067" i="11"/>
  <c r="M3063" i="11"/>
  <c r="M3059" i="11"/>
  <c r="M3055" i="11"/>
  <c r="M3051" i="11"/>
  <c r="M3047" i="11"/>
  <c r="M3043" i="11"/>
  <c r="M3039" i="11"/>
  <c r="M3035" i="11"/>
  <c r="M3031" i="11"/>
  <c r="M3027" i="11"/>
  <c r="M3023" i="11"/>
  <c r="M3019" i="11"/>
  <c r="M3015" i="11"/>
  <c r="M3011" i="11"/>
  <c r="M3007" i="11"/>
  <c r="M3003" i="11"/>
  <c r="M2999" i="11"/>
  <c r="M2995" i="11"/>
  <c r="M2991" i="11"/>
  <c r="M2987" i="11"/>
  <c r="M2983" i="11"/>
  <c r="M2979" i="11"/>
  <c r="M2975" i="11"/>
  <c r="M2971" i="11"/>
  <c r="M2967" i="11"/>
  <c r="M2963" i="11"/>
  <c r="M2959" i="11"/>
  <c r="M2955" i="11"/>
  <c r="M2951" i="11"/>
  <c r="M2947" i="11"/>
  <c r="M2943" i="11"/>
  <c r="M2939" i="11"/>
  <c r="M2935" i="11"/>
  <c r="M2931" i="11"/>
  <c r="M2927" i="11"/>
  <c r="M2923" i="11"/>
  <c r="M2919" i="11"/>
  <c r="M2915" i="11"/>
  <c r="M2911" i="11"/>
  <c r="M2907" i="11"/>
  <c r="M2903" i="11"/>
  <c r="M2899" i="11"/>
  <c r="M2895" i="11"/>
  <c r="M2891" i="11"/>
  <c r="M2887" i="11"/>
  <c r="M2883" i="11"/>
  <c r="M2879" i="11"/>
  <c r="M2875" i="11"/>
  <c r="M2871" i="11"/>
  <c r="M2867" i="11"/>
  <c r="M2863" i="11"/>
  <c r="M2859" i="11"/>
  <c r="M2855" i="11"/>
  <c r="M2851" i="11"/>
  <c r="M2847" i="11"/>
  <c r="M2843" i="11"/>
  <c r="M2839" i="11"/>
  <c r="M2835" i="11"/>
  <c r="M2831" i="11"/>
  <c r="M2827" i="11"/>
  <c r="M2823" i="11"/>
  <c r="M2819" i="11"/>
  <c r="M2815" i="11"/>
  <c r="M2811" i="11"/>
  <c r="M2807" i="11"/>
  <c r="M2803" i="11"/>
  <c r="M2799" i="11"/>
  <c r="M2795" i="11"/>
  <c r="M2791" i="11"/>
  <c r="M2787" i="11"/>
  <c r="M2783" i="11"/>
  <c r="M2779" i="11"/>
  <c r="M2775" i="11"/>
  <c r="M2771" i="11"/>
  <c r="M2767" i="11"/>
  <c r="M2763" i="11"/>
  <c r="M2759" i="11"/>
  <c r="M2755" i="11"/>
  <c r="M2751" i="11"/>
  <c r="M2747" i="11"/>
  <c r="M2743" i="11"/>
  <c r="M2739" i="11"/>
  <c r="M2735" i="11"/>
  <c r="M2731" i="11"/>
  <c r="M2727" i="11"/>
  <c r="M2723" i="11"/>
  <c r="M2719" i="11"/>
  <c r="M2715" i="11"/>
  <c r="M2711" i="11"/>
  <c r="M2707" i="11"/>
  <c r="M2703" i="11"/>
  <c r="M2699" i="11"/>
  <c r="M2695" i="11"/>
  <c r="M2691" i="11"/>
  <c r="M2687" i="11"/>
  <c r="M2683" i="11"/>
  <c r="M2679" i="11"/>
  <c r="M2675" i="11"/>
  <c r="M2671" i="11"/>
  <c r="M2667" i="11"/>
  <c r="M2663" i="11"/>
  <c r="M2659" i="11"/>
  <c r="M2655" i="11"/>
  <c r="M2651" i="11"/>
  <c r="M2647" i="11"/>
  <c r="M2643" i="11"/>
  <c r="M2639" i="11"/>
  <c r="M2635" i="11"/>
  <c r="M2631" i="11"/>
  <c r="M2627" i="11"/>
  <c r="M2623" i="11"/>
  <c r="M2619" i="11"/>
  <c r="M2615" i="11"/>
  <c r="M2611" i="11"/>
  <c r="M2607" i="11"/>
  <c r="M2603" i="11"/>
  <c r="M2599" i="11"/>
  <c r="M2595" i="11"/>
  <c r="M2591" i="11"/>
  <c r="M2587" i="11"/>
  <c r="M2583" i="11"/>
  <c r="M2579" i="11"/>
  <c r="M2575" i="11"/>
  <c r="M2571" i="11"/>
  <c r="M2567" i="11"/>
  <c r="M2563" i="11"/>
  <c r="M2559" i="11"/>
  <c r="M2555" i="11"/>
  <c r="M2551" i="11"/>
  <c r="M2547" i="11"/>
  <c r="M2543" i="11"/>
  <c r="M2539" i="11"/>
  <c r="M2535" i="11"/>
  <c r="M2531" i="11"/>
  <c r="M2527" i="11"/>
  <c r="M2523" i="11"/>
  <c r="M2519" i="11"/>
  <c r="M2515" i="11"/>
  <c r="M2511" i="11"/>
  <c r="M2507" i="11"/>
  <c r="M2503" i="11"/>
  <c r="M2499" i="11"/>
  <c r="M2495" i="11"/>
  <c r="M2491" i="11"/>
  <c r="M2487" i="11"/>
  <c r="M2483" i="11"/>
  <c r="M2479" i="11"/>
  <c r="M2475" i="11"/>
  <c r="M2471" i="11"/>
  <c r="M2467" i="11"/>
  <c r="M2463" i="11"/>
  <c r="M2459" i="11"/>
  <c r="M2455" i="11"/>
  <c r="M2451" i="11"/>
  <c r="M2447" i="11"/>
  <c r="M2443" i="11"/>
  <c r="M2439" i="11"/>
  <c r="M2435" i="11"/>
  <c r="M2431" i="11"/>
  <c r="M2427" i="11"/>
  <c r="M2423" i="11"/>
  <c r="M2419" i="11"/>
  <c r="M2415" i="11"/>
  <c r="M2411" i="11"/>
  <c r="M2407" i="11"/>
  <c r="M2403" i="11"/>
  <c r="M2399" i="11"/>
  <c r="M2395" i="11"/>
  <c r="M2391" i="11"/>
  <c r="M2387" i="11"/>
  <c r="M2383" i="11"/>
  <c r="M2379" i="11"/>
  <c r="M2375" i="11"/>
  <c r="M2371" i="11"/>
  <c r="M2367" i="11"/>
  <c r="M2363" i="11"/>
  <c r="M2359" i="11"/>
  <c r="M2355" i="11"/>
  <c r="M2351" i="11"/>
  <c r="M2347" i="11"/>
  <c r="M2343" i="11"/>
  <c r="M2339" i="11"/>
  <c r="M2335" i="11"/>
  <c r="M2331" i="11"/>
  <c r="M2327" i="11"/>
  <c r="M2323" i="11"/>
  <c r="M2319" i="11"/>
  <c r="M2315" i="11"/>
  <c r="M2311" i="11"/>
  <c r="M2307" i="11"/>
  <c r="M2303" i="11"/>
  <c r="M2299" i="11"/>
  <c r="M2295" i="11"/>
  <c r="M2291" i="11"/>
  <c r="M2287" i="11"/>
  <c r="M2283" i="11"/>
  <c r="M2279" i="11"/>
  <c r="M2275" i="11"/>
  <c r="M2271" i="11"/>
  <c r="M2267" i="11"/>
  <c r="M2263" i="11"/>
  <c r="M2259" i="11"/>
  <c r="M2255" i="11"/>
  <c r="M2251" i="11"/>
  <c r="M2247" i="11"/>
  <c r="M2243" i="11"/>
  <c r="M2239" i="11"/>
  <c r="M2235" i="11"/>
  <c r="M2231" i="11"/>
  <c r="M2227" i="11"/>
  <c r="M2223" i="11"/>
  <c r="M2219" i="11"/>
  <c r="M2215" i="11"/>
  <c r="M2211" i="11"/>
  <c r="M2207" i="11"/>
  <c r="M2203" i="11"/>
  <c r="M2199" i="11"/>
  <c r="M2195" i="11"/>
  <c r="M2191" i="11"/>
  <c r="M2187" i="11"/>
  <c r="M2183" i="11"/>
  <c r="M2179" i="11"/>
  <c r="M2175" i="11"/>
  <c r="M2171" i="11"/>
  <c r="M2167" i="11"/>
  <c r="M2163" i="11"/>
  <c r="M2159" i="11"/>
  <c r="M2155" i="11"/>
  <c r="M2151" i="11"/>
  <c r="M2147" i="11"/>
  <c r="M2143" i="11"/>
  <c r="M2139" i="11"/>
  <c r="M2135" i="11"/>
  <c r="M2131" i="11"/>
  <c r="M2127" i="11"/>
  <c r="M2123" i="11"/>
  <c r="M2119" i="11"/>
  <c r="M2115" i="11"/>
  <c r="M2111" i="11"/>
  <c r="M2107" i="11"/>
  <c r="M2103" i="11"/>
  <c r="M2099" i="11"/>
  <c r="M2095" i="11"/>
  <c r="M2091" i="11"/>
  <c r="M2087" i="11"/>
  <c r="M2083" i="11"/>
  <c r="M2079" i="11"/>
  <c r="M2075" i="11"/>
  <c r="M2071" i="11"/>
  <c r="M2067" i="11"/>
  <c r="M2063" i="11"/>
  <c r="M2059" i="11"/>
  <c r="M2055" i="11"/>
  <c r="M2051" i="11"/>
  <c r="M2047" i="11"/>
  <c r="M2043" i="11"/>
  <c r="M2039" i="11"/>
  <c r="M2035" i="11"/>
  <c r="M2031" i="11"/>
  <c r="M2027" i="11"/>
  <c r="M2023" i="11"/>
  <c r="M2019" i="11"/>
  <c r="M2015" i="11"/>
  <c r="M2011" i="11"/>
  <c r="M2007" i="11"/>
  <c r="M2003" i="11"/>
  <c r="M1999" i="11"/>
  <c r="M1995" i="11"/>
  <c r="M1991" i="11"/>
  <c r="M1987" i="11"/>
  <c r="M1983" i="11"/>
  <c r="M1979" i="11"/>
  <c r="M1975" i="11"/>
  <c r="M1971" i="11"/>
  <c r="M1967" i="11"/>
  <c r="M1963" i="11"/>
  <c r="M1959" i="11"/>
  <c r="M1955" i="11"/>
  <c r="M1951" i="11"/>
  <c r="M1947" i="11"/>
  <c r="M1943" i="11"/>
  <c r="M1939" i="11"/>
  <c r="M1935" i="11"/>
  <c r="M1931" i="11"/>
  <c r="M1927" i="11"/>
  <c r="M1923" i="11"/>
  <c r="M1919" i="11"/>
  <c r="M1915" i="11"/>
  <c r="M1911" i="11"/>
  <c r="M1907" i="11"/>
  <c r="M1903" i="11"/>
  <c r="M1899" i="11"/>
  <c r="M1895" i="11"/>
  <c r="M1891" i="11"/>
  <c r="M1887" i="11"/>
  <c r="M1883" i="11"/>
  <c r="M1879" i="11"/>
  <c r="M1875" i="11"/>
  <c r="M1871" i="11"/>
  <c r="M1867" i="11"/>
  <c r="M1863" i="11"/>
  <c r="M1859" i="11"/>
  <c r="M1855" i="11"/>
  <c r="M1851" i="11"/>
  <c r="M1847" i="11"/>
  <c r="M1843" i="11"/>
  <c r="M1839" i="11"/>
  <c r="M1835" i="11"/>
  <c r="M1831" i="11"/>
  <c r="M1827" i="11"/>
  <c r="M1823" i="11"/>
  <c r="M1819" i="11"/>
  <c r="M1815" i="11"/>
  <c r="M1811" i="11"/>
  <c r="M1807" i="11"/>
  <c r="M1803" i="11"/>
  <c r="M1799" i="11"/>
  <c r="M1795" i="11"/>
  <c r="M1791" i="11"/>
  <c r="M1787" i="11"/>
  <c r="M1783" i="11"/>
  <c r="M1779" i="11"/>
  <c r="M1775" i="11"/>
  <c r="M1771" i="11"/>
  <c r="M1767" i="11"/>
  <c r="M1763" i="11"/>
  <c r="M1759" i="11"/>
  <c r="M1755" i="11"/>
  <c r="M1751" i="11"/>
  <c r="M1747" i="11"/>
  <c r="M1743" i="11"/>
  <c r="M1739" i="11"/>
  <c r="M1735" i="11"/>
  <c r="M1731" i="11"/>
  <c r="M1727" i="11"/>
  <c r="M1723" i="11"/>
  <c r="M1719" i="11"/>
  <c r="M1715" i="11"/>
  <c r="M1711" i="11"/>
  <c r="M1707" i="11"/>
  <c r="M1703" i="11"/>
  <c r="M1699" i="11"/>
  <c r="M1695" i="11"/>
  <c r="M1691" i="11"/>
  <c r="M1687" i="11"/>
  <c r="M1683" i="11"/>
  <c r="M1679" i="11"/>
  <c r="M1675" i="11"/>
  <c r="M1671" i="11"/>
  <c r="M1667" i="11"/>
  <c r="M1663" i="11"/>
  <c r="M1659" i="11"/>
  <c r="M1655" i="11"/>
  <c r="M1651" i="11"/>
  <c r="M1647" i="11"/>
  <c r="M1643" i="11"/>
  <c r="M1639" i="11"/>
  <c r="M1635" i="11"/>
  <c r="M1631" i="11"/>
  <c r="M1627" i="11"/>
  <c r="M1623" i="11"/>
  <c r="M1619" i="11"/>
  <c r="M1615" i="11"/>
  <c r="M1611" i="11"/>
  <c r="M1607" i="11"/>
  <c r="M1603" i="11"/>
  <c r="M1599" i="11"/>
  <c r="M1595" i="11"/>
  <c r="M1591" i="11"/>
  <c r="M1587" i="11"/>
  <c r="M1583" i="11"/>
  <c r="M1579" i="11"/>
  <c r="M1575" i="11"/>
  <c r="M1571" i="11"/>
  <c r="M1567" i="11"/>
  <c r="M1563" i="11"/>
  <c r="M1559" i="11"/>
  <c r="M1555" i="11"/>
  <c r="M1551" i="11"/>
  <c r="M1547" i="11"/>
  <c r="M1543" i="11"/>
  <c r="M1539" i="11"/>
  <c r="M1535" i="11"/>
  <c r="M1531" i="11"/>
  <c r="M1527" i="11"/>
  <c r="M1523" i="11"/>
  <c r="M1519" i="11"/>
  <c r="M1515" i="11"/>
  <c r="M1511" i="11"/>
  <c r="M1507" i="11"/>
  <c r="M1503" i="11"/>
  <c r="M1499" i="11"/>
  <c r="M1495" i="11"/>
  <c r="M1491" i="11"/>
  <c r="M1487" i="11"/>
  <c r="M1483" i="11"/>
  <c r="M1479" i="11"/>
  <c r="M1475" i="11"/>
  <c r="M1471" i="11"/>
  <c r="M1467" i="11"/>
  <c r="M1463" i="11"/>
  <c r="M1459" i="11"/>
  <c r="M1455" i="11"/>
  <c r="M1451" i="11"/>
  <c r="M1447" i="11"/>
  <c r="M1443" i="11"/>
  <c r="M1439" i="11"/>
  <c r="M1435" i="11"/>
  <c r="M1431" i="11"/>
  <c r="M1427" i="11"/>
  <c r="M1423" i="11"/>
  <c r="M1419" i="11"/>
  <c r="M1415" i="11"/>
  <c r="M1411" i="11"/>
  <c r="M1407" i="11"/>
  <c r="M1399" i="11"/>
  <c r="M1395" i="11"/>
  <c r="M1391" i="11"/>
  <c r="M1387" i="11"/>
  <c r="M1383" i="11"/>
  <c r="M1379" i="11"/>
  <c r="M1375" i="11"/>
  <c r="M1367" i="11"/>
  <c r="M1363" i="11"/>
  <c r="M1359" i="11"/>
  <c r="M1355" i="11"/>
  <c r="M1351" i="11"/>
  <c r="M1347" i="11"/>
  <c r="M1343" i="11"/>
  <c r="M1335" i="11"/>
  <c r="M1331" i="11"/>
  <c r="M1327" i="11"/>
  <c r="M1323" i="11"/>
  <c r="M1319" i="11"/>
  <c r="M1315" i="11"/>
  <c r="M1311" i="11"/>
  <c r="M1303" i="11"/>
  <c r="M1299" i="11"/>
  <c r="M1295" i="11"/>
  <c r="M1291" i="11"/>
  <c r="M1287" i="11"/>
  <c r="M1283" i="11"/>
  <c r="M1279" i="11"/>
  <c r="M1271" i="11"/>
  <c r="M1267" i="11"/>
  <c r="M1263" i="11"/>
  <c r="M1259" i="11"/>
  <c r="M1255" i="11"/>
  <c r="M1251" i="11"/>
  <c r="M1247" i="11"/>
  <c r="M1239" i="11"/>
  <c r="M1235" i="11"/>
  <c r="M1231" i="11"/>
  <c r="M1227" i="11"/>
  <c r="M1223" i="11"/>
  <c r="M1219" i="11"/>
  <c r="M1215" i="11"/>
  <c r="M1207" i="11"/>
  <c r="M1203" i="11"/>
  <c r="M1199" i="11"/>
  <c r="M1195" i="11"/>
  <c r="M1191" i="11"/>
  <c r="M1187" i="11"/>
  <c r="M1183" i="11"/>
  <c r="M1175" i="11"/>
  <c r="M1171" i="11"/>
  <c r="M1167" i="11"/>
  <c r="M1163" i="11"/>
  <c r="M1159" i="11"/>
  <c r="M1155" i="11"/>
  <c r="M1151" i="11"/>
  <c r="M1143" i="11"/>
  <c r="M1139" i="11"/>
  <c r="M1135" i="11"/>
  <c r="M1131" i="11"/>
  <c r="M1127" i="11"/>
  <c r="M1123" i="11"/>
  <c r="M1119" i="11"/>
  <c r="M1111" i="11"/>
  <c r="M1107" i="11"/>
  <c r="M1103" i="11"/>
  <c r="M1099" i="11"/>
  <c r="M1095" i="11"/>
  <c r="M1091" i="11"/>
  <c r="M1087" i="11"/>
  <c r="M1079" i="11"/>
  <c r="M1075" i="11"/>
  <c r="M1071" i="11"/>
  <c r="M1067" i="11"/>
  <c r="M1063" i="11"/>
  <c r="M1059" i="11"/>
  <c r="M1055" i="11"/>
  <c r="M1047" i="11"/>
  <c r="M1043" i="11"/>
  <c r="M1039" i="11"/>
  <c r="M1035" i="11"/>
  <c r="M1031" i="11"/>
  <c r="M1027" i="11"/>
  <c r="M1023" i="11"/>
  <c r="M1015" i="11"/>
  <c r="M1011" i="11"/>
  <c r="M1007" i="11"/>
  <c r="M1003" i="11"/>
  <c r="M999" i="11"/>
  <c r="M995" i="11"/>
  <c r="M991" i="11"/>
  <c r="M983" i="11"/>
  <c r="M979" i="11"/>
  <c r="M975" i="11"/>
  <c r="M971" i="11"/>
  <c r="M967" i="11"/>
  <c r="M963" i="11"/>
  <c r="M959" i="11"/>
  <c r="M951" i="11"/>
  <c r="M947" i="11"/>
  <c r="M943" i="11"/>
  <c r="M939" i="11"/>
  <c r="M935" i="11"/>
  <c r="M931" i="11"/>
  <c r="M927" i="11"/>
  <c r="M919" i="11"/>
  <c r="M915" i="11"/>
  <c r="M911" i="11"/>
  <c r="M907" i="11"/>
  <c r="M903" i="11"/>
  <c r="M899" i="11"/>
  <c r="M895" i="11"/>
  <c r="M887" i="11"/>
  <c r="M883" i="11"/>
  <c r="M879" i="11"/>
  <c r="M875" i="11"/>
  <c r="M871" i="11"/>
  <c r="M867" i="11"/>
  <c r="M863" i="11"/>
  <c r="M855" i="11"/>
  <c r="M851" i="11"/>
  <c r="M847" i="11"/>
  <c r="M843" i="11"/>
  <c r="M839" i="11"/>
  <c r="M835" i="11"/>
  <c r="M831" i="11"/>
  <c r="M823" i="11"/>
  <c r="M819" i="11"/>
  <c r="M815" i="11"/>
  <c r="M811" i="11"/>
  <c r="M807" i="11"/>
  <c r="M803" i="11"/>
  <c r="M799" i="11"/>
  <c r="M791" i="11"/>
  <c r="M787" i="11"/>
  <c r="M783" i="11"/>
  <c r="M779" i="11"/>
  <c r="M775" i="11"/>
  <c r="M771" i="11"/>
  <c r="M767" i="11"/>
  <c r="M759" i="11"/>
  <c r="M755" i="11"/>
  <c r="M751" i="11"/>
  <c r="M747" i="11"/>
  <c r="M743" i="11"/>
  <c r="M739" i="11"/>
  <c r="M735" i="11"/>
  <c r="M731" i="11"/>
  <c r="M727" i="11"/>
  <c r="M723" i="11"/>
  <c r="M719" i="11"/>
  <c r="M715" i="11"/>
  <c r="M711" i="11"/>
  <c r="M707" i="11"/>
  <c r="M703" i="11"/>
  <c r="M699" i="11"/>
  <c r="M695" i="11"/>
  <c r="M691" i="11"/>
  <c r="M687" i="11"/>
  <c r="M683" i="11"/>
  <c r="M679" i="11"/>
  <c r="M675" i="11"/>
  <c r="M671" i="11"/>
  <c r="M667" i="11"/>
  <c r="M663" i="11"/>
  <c r="M659" i="11"/>
  <c r="M655" i="11"/>
  <c r="M651" i="11"/>
  <c r="M647" i="11"/>
  <c r="M643" i="11"/>
  <c r="M639" i="11"/>
  <c r="M635" i="11"/>
  <c r="M631" i="11"/>
  <c r="M627" i="11"/>
  <c r="M623" i="11"/>
  <c r="M619" i="11"/>
  <c r="M615" i="11"/>
  <c r="M611" i="11"/>
  <c r="M607" i="11"/>
  <c r="M603" i="11"/>
  <c r="M599" i="11"/>
  <c r="M595" i="11"/>
  <c r="M591" i="11"/>
  <c r="M587" i="11"/>
  <c r="M583" i="11"/>
  <c r="M579" i="11"/>
  <c r="M575" i="11"/>
  <c r="M571" i="11"/>
  <c r="M567" i="11"/>
  <c r="M563" i="11"/>
  <c r="M559" i="11"/>
  <c r="M555" i="11"/>
  <c r="M551" i="11"/>
  <c r="M547" i="11"/>
  <c r="M543" i="11"/>
  <c r="M539" i="11"/>
  <c r="M535" i="11"/>
  <c r="M531" i="11"/>
  <c r="M527" i="11"/>
  <c r="M523" i="11"/>
  <c r="M519" i="11"/>
  <c r="M515" i="11"/>
  <c r="M511" i="11"/>
  <c r="M507" i="11"/>
  <c r="M503" i="11"/>
  <c r="M499" i="11"/>
  <c r="M495" i="11"/>
  <c r="M491" i="11"/>
  <c r="M487" i="11"/>
  <c r="M483" i="11"/>
  <c r="M479" i="11"/>
  <c r="M475" i="11"/>
  <c r="M471" i="11"/>
  <c r="M467" i="11"/>
  <c r="M463" i="11"/>
  <c r="M459" i="11"/>
  <c r="M455" i="11"/>
  <c r="M451" i="11"/>
  <c r="M447" i="11"/>
  <c r="M443" i="11"/>
  <c r="M439" i="11"/>
  <c r="M435" i="11"/>
  <c r="M431" i="11"/>
  <c r="M427" i="11"/>
  <c r="M423" i="11"/>
  <c r="M419" i="11"/>
  <c r="M415" i="11"/>
  <c r="M411" i="11"/>
  <c r="M407" i="11"/>
  <c r="M403" i="11"/>
  <c r="M399" i="11"/>
  <c r="M395" i="11"/>
  <c r="M391" i="11"/>
  <c r="M387" i="11"/>
  <c r="M383" i="11"/>
  <c r="M379" i="11"/>
  <c r="M375" i="11"/>
  <c r="M371" i="11"/>
  <c r="M367" i="11"/>
  <c r="M363" i="11"/>
  <c r="M359" i="11"/>
  <c r="M355" i="11"/>
  <c r="M351" i="11"/>
  <c r="M347" i="11"/>
  <c r="M343" i="11"/>
  <c r="M339" i="11"/>
  <c r="M335" i="11"/>
  <c r="M331" i="11"/>
  <c r="M327" i="11"/>
  <c r="M323" i="11"/>
  <c r="M319" i="11"/>
  <c r="M315" i="11"/>
  <c r="M311" i="11"/>
  <c r="M307" i="11"/>
  <c r="M303" i="11"/>
  <c r="M299" i="11"/>
  <c r="M295" i="11"/>
  <c r="M291" i="11"/>
  <c r="M287" i="11"/>
  <c r="M283" i="11"/>
  <c r="M279" i="11"/>
  <c r="M275" i="11"/>
  <c r="M271" i="11"/>
  <c r="M267" i="11"/>
  <c r="M263" i="11"/>
  <c r="M259" i="11"/>
  <c r="M255" i="11"/>
  <c r="M251" i="11"/>
  <c r="M247" i="11"/>
  <c r="M243" i="11"/>
  <c r="M239" i="11"/>
  <c r="M235" i="11"/>
  <c r="M231" i="11"/>
  <c r="M227" i="11"/>
  <c r="M223" i="11"/>
  <c r="M219" i="11"/>
  <c r="M215" i="11"/>
  <c r="M211" i="11"/>
  <c r="M207" i="11"/>
  <c r="M203" i="11"/>
  <c r="M199" i="11"/>
  <c r="M195" i="11"/>
  <c r="M191" i="11"/>
  <c r="M187" i="11"/>
  <c r="M183" i="11"/>
  <c r="M179" i="11"/>
  <c r="M175" i="11"/>
  <c r="M171" i="11"/>
  <c r="M167" i="11"/>
  <c r="M163" i="11"/>
  <c r="M159" i="11"/>
  <c r="M155" i="11"/>
  <c r="M151" i="11"/>
  <c r="M147" i="11"/>
  <c r="M143" i="11"/>
  <c r="M139" i="11"/>
  <c r="M131" i="11"/>
  <c r="M127" i="11"/>
  <c r="M123" i="11"/>
  <c r="M119" i="11"/>
  <c r="M115" i="11"/>
  <c r="M111" i="11"/>
  <c r="M107" i="11"/>
  <c r="M103" i="11"/>
  <c r="M99" i="11"/>
  <c r="M95" i="11"/>
  <c r="M91" i="11"/>
  <c r="M87" i="11"/>
  <c r="M83" i="11"/>
  <c r="M79" i="11"/>
  <c r="M75" i="11"/>
  <c r="M71" i="11"/>
  <c r="M67" i="11"/>
  <c r="M63" i="11"/>
  <c r="M59" i="11"/>
  <c r="M55" i="11"/>
  <c r="M51" i="11"/>
  <c r="M47" i="11"/>
  <c r="M43" i="11"/>
  <c r="M39" i="11"/>
  <c r="M35" i="11"/>
  <c r="M31" i="11"/>
  <c r="M27" i="11"/>
  <c r="M23" i="11"/>
  <c r="M19" i="11"/>
  <c r="M15" i="11"/>
  <c r="M11" i="11"/>
  <c r="M7" i="11"/>
  <c r="M3" i="11"/>
  <c r="M3157" i="11"/>
  <c r="M3153" i="11"/>
  <c r="M3149" i="11"/>
  <c r="M3145" i="11"/>
  <c r="M3141" i="11"/>
  <c r="M3137" i="11"/>
  <c r="M4669" i="11"/>
  <c r="M4665" i="11"/>
  <c r="M4661" i="11"/>
  <c r="M4657" i="11"/>
  <c r="M4653" i="11"/>
  <c r="M4649" i="11"/>
  <c r="M4645" i="11"/>
  <c r="M4643" i="11"/>
  <c r="M4639" i="11"/>
  <c r="M4635" i="11"/>
  <c r="M4631" i="11"/>
  <c r="M4627" i="11"/>
  <c r="M4623" i="11"/>
  <c r="M4619" i="11"/>
  <c r="M4615" i="11"/>
  <c r="M4611" i="11"/>
  <c r="M4607" i="11"/>
  <c r="M4603" i="11"/>
  <c r="M4599" i="11"/>
  <c r="M4595" i="11"/>
  <c r="M4591" i="11"/>
  <c r="M4587" i="11"/>
  <c r="M4583" i="11"/>
  <c r="M4579" i="11"/>
  <c r="M4575" i="11"/>
  <c r="M4571" i="11"/>
  <c r="M4567" i="11"/>
  <c r="M4563" i="11"/>
  <c r="M4559" i="11"/>
  <c r="M4555" i="11"/>
  <c r="M4551" i="11"/>
  <c r="M4547" i="11"/>
  <c r="M4543" i="11"/>
  <c r="M4539" i="11"/>
  <c r="M4535" i="11"/>
  <c r="M4531" i="11"/>
  <c r="M4527" i="11"/>
  <c r="M4523" i="11"/>
  <c r="M4519" i="11"/>
  <c r="M4515" i="11"/>
  <c r="M4511" i="11"/>
  <c r="M4507" i="11"/>
  <c r="M4503" i="11"/>
  <c r="M4499" i="11"/>
  <c r="M4495" i="11"/>
  <c r="M4491" i="11"/>
  <c r="M4487" i="11"/>
  <c r="M4483" i="11"/>
  <c r="M4479" i="11"/>
  <c r="M4475" i="11"/>
  <c r="M4471" i="11"/>
  <c r="M4467" i="11"/>
  <c r="M4463" i="11"/>
  <c r="M4459" i="11"/>
  <c r="M4455" i="11"/>
  <c r="M4451" i="11"/>
  <c r="M4447" i="11"/>
  <c r="M4443" i="11"/>
  <c r="M4439" i="11"/>
  <c r="M4435" i="11"/>
  <c r="M4431" i="11"/>
  <c r="M4427" i="11"/>
  <c r="M4423" i="11"/>
  <c r="M4419" i="11"/>
  <c r="M4415" i="11"/>
  <c r="M4411" i="11"/>
  <c r="M4407" i="11"/>
  <c r="M4403" i="11"/>
  <c r="M4399" i="11"/>
  <c r="M4395" i="11"/>
  <c r="M4391" i="11"/>
  <c r="M4387" i="11"/>
  <c r="M4383" i="11"/>
  <c r="M4379" i="11"/>
  <c r="M4375" i="11"/>
  <c r="M4371" i="11"/>
  <c r="M4367" i="11"/>
  <c r="M4363" i="11"/>
  <c r="M4359" i="11"/>
  <c r="M4355" i="11"/>
  <c r="M4351" i="11"/>
  <c r="M4347" i="11"/>
  <c r="M4343" i="11"/>
  <c r="M4339" i="11"/>
  <c r="M4335" i="11"/>
  <c r="M4331" i="11"/>
  <c r="M4327" i="11"/>
  <c r="M4323" i="11"/>
  <c r="M4319" i="11"/>
  <c r="M4315" i="11"/>
  <c r="M4311" i="11"/>
  <c r="M4307" i="11"/>
  <c r="M4303" i="11"/>
  <c r="M4299" i="11"/>
  <c r="M4295" i="11"/>
  <c r="M4291" i="11"/>
  <c r="M4287" i="11"/>
  <c r="M4283" i="11"/>
  <c r="M4279" i="11"/>
  <c r="M4275" i="11"/>
  <c r="M4271" i="11"/>
  <c r="M4267" i="11"/>
  <c r="M4263" i="11"/>
  <c r="M4259" i="11"/>
  <c r="M4255" i="11"/>
  <c r="M4251" i="11"/>
  <c r="M4247" i="11"/>
  <c r="M4243" i="11"/>
  <c r="M4239" i="11"/>
  <c r="M4235" i="11"/>
  <c r="M4231" i="11"/>
  <c r="M4227" i="11"/>
  <c r="M4223" i="11"/>
  <c r="M4219" i="11"/>
  <c r="M4215" i="11"/>
  <c r="M4211" i="11"/>
  <c r="M4207" i="11"/>
  <c r="M4203" i="11"/>
  <c r="M4199" i="11"/>
  <c r="M4195" i="11"/>
  <c r="M4191" i="11"/>
  <c r="M4187" i="11"/>
  <c r="M4183" i="11"/>
  <c r="M4179" i="11"/>
  <c r="M4175" i="11"/>
  <c r="M4171" i="11"/>
  <c r="M4167" i="11"/>
  <c r="M4163" i="11"/>
  <c r="M4159" i="11"/>
  <c r="M4155" i="11"/>
  <c r="M4151" i="11"/>
  <c r="M4147" i="11"/>
  <c r="M4143" i="11"/>
  <c r="M4139" i="11"/>
  <c r="M4135" i="11"/>
  <c r="M4131" i="11"/>
  <c r="M4127" i="11"/>
  <c r="M4123" i="11"/>
  <c r="M4119" i="11"/>
  <c r="M4115" i="11"/>
  <c r="M4111" i="11"/>
  <c r="M4107" i="11"/>
  <c r="M4103" i="11"/>
  <c r="M4099" i="11"/>
  <c r="M4095" i="11"/>
  <c r="M4091" i="11"/>
  <c r="M4087" i="11"/>
  <c r="M4083" i="11"/>
  <c r="M4079" i="11"/>
  <c r="M4075" i="11"/>
  <c r="M4071" i="11"/>
  <c r="M4067" i="11"/>
  <c r="M4063" i="11"/>
  <c r="M4059" i="11"/>
  <c r="M4055" i="11"/>
  <c r="M4051" i="11"/>
  <c r="M4047" i="11"/>
  <c r="M4043" i="11"/>
  <c r="M4039" i="11"/>
  <c r="M4035" i="11"/>
  <c r="M4031" i="11"/>
  <c r="M4027" i="11"/>
  <c r="M4023" i="11"/>
  <c r="M4019" i="11"/>
  <c r="M4015" i="11"/>
  <c r="M4011" i="11"/>
  <c r="M4007" i="11"/>
  <c r="M4003" i="11"/>
  <c r="M3999" i="11"/>
  <c r="M3995" i="11"/>
  <c r="M3991" i="11"/>
  <c r="M3987" i="11"/>
  <c r="M3983" i="11"/>
  <c r="M3979" i="11"/>
  <c r="M3975" i="11"/>
  <c r="M3971" i="11"/>
  <c r="M3967" i="11"/>
  <c r="M3963" i="11"/>
  <c r="M3959" i="11"/>
  <c r="M3955" i="11"/>
  <c r="M3951" i="11"/>
  <c r="M3947" i="11"/>
  <c r="M3943" i="11"/>
  <c r="M3939" i="11"/>
  <c r="M3935" i="11"/>
  <c r="M3931" i="11"/>
  <c r="M3927" i="11"/>
  <c r="M3923" i="11"/>
  <c r="M3919" i="11"/>
  <c r="M3915" i="11"/>
  <c r="M3911" i="11"/>
  <c r="M3907" i="11"/>
  <c r="M3903" i="11"/>
  <c r="M3899" i="11"/>
  <c r="M3895" i="11"/>
  <c r="M3891" i="11"/>
  <c r="M3887" i="11"/>
  <c r="M3883" i="11"/>
  <c r="M3879" i="11"/>
  <c r="M3875" i="11"/>
  <c r="M3871" i="11"/>
  <c r="M3867" i="11"/>
  <c r="M3863" i="11"/>
  <c r="M3859" i="11"/>
  <c r="M3855" i="11"/>
  <c r="M3851" i="11"/>
  <c r="M3847" i="11"/>
  <c r="M3843" i="11"/>
  <c r="M3839" i="11"/>
  <c r="M3835" i="11"/>
  <c r="M3831" i="11"/>
  <c r="M3827" i="11"/>
  <c r="M3823" i="11"/>
  <c r="M3819" i="11"/>
  <c r="M3815" i="11"/>
  <c r="M3811" i="11"/>
  <c r="M3807" i="11"/>
  <c r="M3803" i="11"/>
  <c r="M3799" i="11"/>
  <c r="M3795" i="11"/>
  <c r="M3791" i="11"/>
  <c r="M3787" i="11"/>
  <c r="M3783" i="11"/>
  <c r="M3779" i="11"/>
  <c r="M3775" i="11"/>
  <c r="M3771" i="11"/>
  <c r="M3767" i="11"/>
  <c r="M3763" i="11"/>
  <c r="M3759" i="11"/>
  <c r="M3755" i="11"/>
  <c r="M3751" i="11"/>
  <c r="M3747" i="11"/>
  <c r="M3743" i="11"/>
  <c r="M3739" i="11"/>
  <c r="M3735" i="11"/>
  <c r="M3731" i="11"/>
  <c r="N3731" i="11" s="1"/>
  <c r="M3132" i="11"/>
  <c r="M3116" i="11"/>
  <c r="M3108" i="11"/>
  <c r="M3100" i="11"/>
  <c r="M3084" i="11"/>
  <c r="M3076" i="11"/>
  <c r="M3068" i="11"/>
  <c r="M3052" i="11"/>
  <c r="M3044" i="11"/>
  <c r="M3036" i="11"/>
  <c r="M3020" i="11"/>
  <c r="M3012" i="11"/>
  <c r="M3004" i="11"/>
  <c r="M2988" i="11"/>
  <c r="M2980" i="11"/>
  <c r="M2972" i="11"/>
  <c r="M2956" i="11"/>
  <c r="M2948" i="11"/>
  <c r="M2940" i="11"/>
  <c r="M2924" i="11"/>
  <c r="M2916" i="11"/>
  <c r="M2908" i="11"/>
  <c r="M2892" i="11"/>
  <c r="M2884" i="11"/>
  <c r="M2876" i="11"/>
  <c r="M2860" i="11"/>
  <c r="M2852" i="11"/>
  <c r="M2844" i="11"/>
  <c r="M2828" i="11"/>
  <c r="M2820" i="11"/>
  <c r="M2812" i="11"/>
  <c r="M2796" i="11"/>
  <c r="M2788" i="11"/>
  <c r="M2780" i="11"/>
  <c r="M2764" i="11"/>
  <c r="M2756" i="11"/>
  <c r="M2748" i="11"/>
  <c r="M2732" i="11"/>
  <c r="M2724" i="11"/>
  <c r="M2716" i="11"/>
  <c r="M2700" i="11"/>
  <c r="M2692" i="11"/>
  <c r="M2684" i="11"/>
  <c r="M2668" i="11"/>
  <c r="M2660" i="11"/>
  <c r="M2652" i="11"/>
  <c r="M2636" i="11"/>
  <c r="M2628" i="11"/>
  <c r="M2620" i="11"/>
  <c r="M2604" i="11"/>
  <c r="M2596" i="11"/>
  <c r="M2588" i="11"/>
  <c r="M2572" i="11"/>
  <c r="M2564" i="11"/>
  <c r="M2556" i="11"/>
  <c r="M2540" i="11"/>
  <c r="M2532" i="11"/>
  <c r="M2524" i="11"/>
  <c r="M2508" i="11"/>
  <c r="M2500" i="11"/>
  <c r="M2492" i="11"/>
  <c r="M2476" i="11"/>
  <c r="M2468" i="11"/>
  <c r="M2460" i="11"/>
  <c r="M2444" i="11"/>
  <c r="M2436" i="11"/>
  <c r="M2428" i="11"/>
  <c r="M2412" i="11"/>
  <c r="M2404" i="11"/>
  <c r="M2396" i="11"/>
  <c r="M2380" i="11"/>
  <c r="M2372" i="11"/>
  <c r="M2364" i="11"/>
  <c r="M2348" i="11"/>
  <c r="M2340" i="11"/>
  <c r="M2332" i="11"/>
  <c r="M2316" i="11"/>
  <c r="M2308" i="11"/>
  <c r="M2300" i="11"/>
  <c r="M2284" i="11"/>
  <c r="M2276" i="11"/>
  <c r="M2268" i="11"/>
  <c r="M2252" i="11"/>
  <c r="M2244" i="11"/>
  <c r="M2236" i="11"/>
  <c r="M2220" i="11"/>
  <c r="M2212" i="11"/>
  <c r="M2204" i="11"/>
  <c r="M2188" i="11"/>
  <c r="M2180" i="11"/>
  <c r="M2172" i="11"/>
  <c r="M2156" i="11"/>
  <c r="M2148" i="11"/>
  <c r="M2140" i="11"/>
  <c r="M2124" i="11"/>
  <c r="M2116" i="11"/>
  <c r="M2108" i="11"/>
  <c r="M2100" i="11"/>
  <c r="M2092" i="11"/>
  <c r="M2084" i="11"/>
  <c r="M2076" i="11"/>
  <c r="M2068" i="11"/>
  <c r="M2060" i="11"/>
  <c r="M2052" i="11"/>
  <c r="M2044" i="11"/>
  <c r="M2036" i="11"/>
  <c r="M2028" i="11"/>
  <c r="M2020" i="11"/>
  <c r="M2012" i="11"/>
  <c r="M2004" i="11"/>
  <c r="M1996" i="11"/>
  <c r="M1988" i="11"/>
  <c r="M1980" i="11"/>
  <c r="M1972" i="11"/>
  <c r="M1964" i="11"/>
  <c r="M1956" i="11"/>
  <c r="M1948" i="11"/>
  <c r="M1940" i="11"/>
  <c r="M1932" i="11"/>
  <c r="M1924" i="11"/>
  <c r="M1916" i="11"/>
  <c r="M1908" i="11"/>
  <c r="M1900" i="11"/>
  <c r="M1892" i="11"/>
  <c r="M1884" i="11"/>
  <c r="M1876" i="11"/>
  <c r="M1868" i="11"/>
  <c r="M1860" i="11"/>
  <c r="M1852" i="11"/>
  <c r="M1844" i="11"/>
  <c r="M1836" i="11"/>
  <c r="M1828" i="11"/>
  <c r="M1820" i="11"/>
  <c r="M1812" i="11"/>
  <c r="M1804" i="11"/>
  <c r="M1796" i="11"/>
  <c r="M1788" i="11"/>
  <c r="M1780" i="11"/>
  <c r="M1772" i="11"/>
  <c r="M1764" i="11"/>
  <c r="M1756" i="11"/>
  <c r="M1748" i="11"/>
  <c r="M1740" i="11"/>
  <c r="M1732" i="11"/>
  <c r="M1724" i="11"/>
  <c r="M1716" i="11"/>
  <c r="M1708" i="11"/>
  <c r="M1700" i="11"/>
  <c r="M1692" i="11"/>
  <c r="M1684" i="11"/>
  <c r="M1676" i="11"/>
  <c r="M1668" i="11"/>
  <c r="M1660" i="11"/>
  <c r="M1652" i="11"/>
  <c r="M1644" i="11"/>
  <c r="M1636" i="11"/>
  <c r="M1628" i="11"/>
  <c r="M1620" i="11"/>
  <c r="M1612" i="11"/>
  <c r="M1604" i="11"/>
  <c r="M1596" i="11"/>
  <c r="M1588" i="11"/>
  <c r="M1580" i="11"/>
  <c r="M1572" i="11"/>
  <c r="M1564" i="11"/>
  <c r="M1556" i="11"/>
  <c r="M1548" i="11"/>
  <c r="M1540" i="11"/>
  <c r="M1532" i="11"/>
  <c r="M1524" i="11"/>
  <c r="M1516" i="11"/>
  <c r="M1508" i="11"/>
  <c r="M1500" i="11"/>
  <c r="M1492" i="11"/>
  <c r="M1484" i="11"/>
  <c r="M1476" i="11"/>
  <c r="M1468" i="11"/>
  <c r="M1460" i="11"/>
  <c r="M1452" i="11"/>
  <c r="M1444" i="11"/>
  <c r="M1436" i="11"/>
  <c r="M1428" i="11"/>
  <c r="M1420" i="11"/>
  <c r="M1412" i="11"/>
  <c r="M1404" i="11"/>
  <c r="M1396" i="11"/>
  <c r="M1388" i="11"/>
  <c r="M1380" i="11"/>
  <c r="M1372" i="11"/>
  <c r="M1364" i="11"/>
  <c r="M1356" i="11"/>
  <c r="M1348" i="11"/>
  <c r="M1340" i="11"/>
  <c r="M1332" i="11"/>
  <c r="M1324" i="11"/>
  <c r="M1316" i="11"/>
  <c r="M1308" i="11"/>
  <c r="M1300" i="11"/>
  <c r="M1292" i="11"/>
  <c r="M1284" i="11"/>
  <c r="M1276" i="11"/>
  <c r="M1268" i="11"/>
  <c r="M1260" i="11"/>
  <c r="M1252" i="11"/>
  <c r="M1244" i="11"/>
  <c r="M1236" i="11"/>
  <c r="M1228" i="11"/>
  <c r="M1220" i="11"/>
  <c r="M1212" i="11"/>
  <c r="M1204" i="11"/>
  <c r="M1196" i="11"/>
  <c r="M1188" i="11"/>
  <c r="M1180" i="11"/>
  <c r="M1172" i="11"/>
  <c r="M1164" i="11"/>
  <c r="M1156" i="11"/>
  <c r="M1148" i="11"/>
  <c r="M1140" i="11"/>
  <c r="M1132" i="11"/>
  <c r="M1124" i="11"/>
  <c r="M1116" i="11"/>
  <c r="M1108" i="11"/>
  <c r="M1100" i="11"/>
  <c r="M1092" i="11"/>
  <c r="M1084" i="11"/>
  <c r="M1076" i="11"/>
  <c r="M1068" i="11"/>
  <c r="M1060" i="11"/>
  <c r="M1052" i="11"/>
  <c r="M1044" i="11"/>
  <c r="M1036" i="11"/>
  <c r="M1028" i="11"/>
  <c r="M1020" i="11"/>
  <c r="M1012" i="11"/>
  <c r="M1004" i="11"/>
  <c r="M996" i="11"/>
  <c r="M988" i="11"/>
  <c r="M980" i="11"/>
  <c r="M972" i="11"/>
  <c r="M964" i="11"/>
  <c r="M956" i="11"/>
  <c r="M948" i="11"/>
  <c r="M940" i="11"/>
  <c r="M932" i="11"/>
  <c r="M924" i="11"/>
  <c r="M916" i="11"/>
  <c r="M908" i="11"/>
  <c r="M900" i="11"/>
  <c r="M892" i="11"/>
  <c r="M884" i="11"/>
  <c r="M876" i="11"/>
  <c r="M868" i="11"/>
  <c r="M860" i="11"/>
  <c r="M852" i="11"/>
  <c r="M844" i="11"/>
  <c r="M836" i="11"/>
  <c r="M828" i="11"/>
  <c r="M820" i="11"/>
  <c r="M812" i="11"/>
  <c r="M804" i="11"/>
  <c r="M796" i="11"/>
  <c r="M788" i="11"/>
  <c r="M780" i="11"/>
  <c r="M772" i="11"/>
  <c r="M764" i="11"/>
  <c r="M756" i="11"/>
  <c r="M748" i="11"/>
  <c r="M740" i="11"/>
  <c r="M732" i="11"/>
  <c r="M724" i="11"/>
  <c r="M716" i="11"/>
  <c r="M708" i="11"/>
  <c r="M700" i="11"/>
  <c r="M692" i="11"/>
  <c r="M684" i="11"/>
  <c r="M676" i="11"/>
  <c r="M668" i="11"/>
  <c r="M660" i="11"/>
  <c r="M652" i="11"/>
  <c r="M644" i="11"/>
  <c r="M636" i="11"/>
  <c r="M628" i="11"/>
  <c r="M620" i="11"/>
  <c r="M612" i="11"/>
  <c r="M604" i="11"/>
  <c r="M596" i="11"/>
  <c r="M588" i="11"/>
  <c r="M580" i="11"/>
  <c r="M572" i="11"/>
  <c r="M564" i="11"/>
  <c r="M556" i="11"/>
  <c r="M548" i="11"/>
  <c r="M540" i="11"/>
  <c r="M532" i="11"/>
  <c r="M524" i="11"/>
  <c r="M516" i="11"/>
  <c r="M508" i="11"/>
  <c r="M500" i="11"/>
  <c r="M492" i="11"/>
  <c r="M484" i="11"/>
  <c r="M476" i="11"/>
  <c r="M468" i="11"/>
  <c r="M460" i="11"/>
  <c r="M452" i="11"/>
  <c r="M444" i="11"/>
  <c r="M436" i="11"/>
  <c r="M428" i="11"/>
  <c r="M420" i="11"/>
  <c r="M412" i="11"/>
  <c r="M404" i="11"/>
  <c r="M396" i="11"/>
  <c r="M388" i="11"/>
  <c r="M380" i="11"/>
  <c r="M372" i="11"/>
  <c r="M364" i="11"/>
  <c r="M356" i="11"/>
  <c r="M348" i="11"/>
  <c r="M340" i="11"/>
  <c r="M332" i="11"/>
  <c r="M324" i="11"/>
  <c r="M316" i="11"/>
  <c r="M308" i="11"/>
  <c r="M300" i="11"/>
  <c r="M292" i="11"/>
  <c r="M284" i="11"/>
  <c r="M276" i="11"/>
  <c r="M268" i="11"/>
  <c r="M260" i="11"/>
  <c r="M252" i="11"/>
  <c r="M244" i="11"/>
  <c r="M236" i="11"/>
  <c r="M228" i="11"/>
  <c r="M220" i="11"/>
  <c r="M212" i="11"/>
  <c r="M204" i="11"/>
  <c r="M196" i="11"/>
  <c r="M188" i="11"/>
  <c r="M180" i="11"/>
  <c r="M172" i="11"/>
  <c r="M164" i="11"/>
  <c r="M156" i="11"/>
  <c r="M148" i="11"/>
  <c r="M140" i="11"/>
  <c r="M132" i="11"/>
  <c r="M124" i="11"/>
  <c r="M112" i="11"/>
  <c r="M104" i="11"/>
  <c r="M96" i="11"/>
  <c r="M88" i="11"/>
  <c r="M80" i="11"/>
  <c r="M72" i="11"/>
  <c r="M68" i="11"/>
  <c r="M60" i="11"/>
  <c r="M52" i="11"/>
  <c r="M44" i="11"/>
  <c r="M36" i="11"/>
  <c r="M28" i="11"/>
  <c r="M20" i="11"/>
  <c r="M3158" i="11"/>
  <c r="M3150" i="11"/>
  <c r="M3146" i="11"/>
  <c r="M4670" i="11"/>
  <c r="M4662" i="11"/>
  <c r="M4654" i="11"/>
  <c r="M4646" i="11"/>
  <c r="M4640" i="11"/>
  <c r="M4632" i="11"/>
  <c r="M4624" i="11"/>
  <c r="M4616" i="11"/>
  <c r="M4608" i="11"/>
  <c r="M4600" i="11"/>
  <c r="M4592" i="11"/>
  <c r="M4584" i="11"/>
  <c r="M4576" i="11"/>
  <c r="M4568" i="11"/>
  <c r="M4560" i="11"/>
  <c r="M4552" i="11"/>
  <c r="M4544" i="11"/>
  <c r="M4536" i="11"/>
  <c r="M4528" i="11"/>
  <c r="M4520" i="11"/>
  <c r="M4512" i="11"/>
  <c r="M4504" i="11"/>
  <c r="M4496" i="11"/>
  <c r="M4488" i="11"/>
  <c r="M4480" i="11"/>
  <c r="M4472" i="11"/>
  <c r="M4464" i="11"/>
  <c r="M4456" i="11"/>
  <c r="M4448" i="11"/>
  <c r="M4440" i="11"/>
  <c r="M4432" i="11"/>
  <c r="M4424" i="11"/>
  <c r="M4416" i="11"/>
  <c r="M4408" i="11"/>
  <c r="M4400" i="11"/>
  <c r="M4392" i="11"/>
  <c r="M4384" i="11"/>
  <c r="M4376" i="11"/>
  <c r="M4368" i="11"/>
  <c r="M4360" i="11"/>
  <c r="M4352" i="11"/>
  <c r="M4344" i="11"/>
  <c r="M4336" i="11"/>
  <c r="M4328" i="11"/>
  <c r="M4320" i="11"/>
  <c r="M4312" i="11"/>
  <c r="M4304" i="11"/>
  <c r="M4296" i="11"/>
  <c r="M4288" i="11"/>
  <c r="M4280" i="11"/>
  <c r="M4272" i="11"/>
  <c r="M4264" i="11"/>
  <c r="M4256" i="11"/>
  <c r="M4248" i="11"/>
  <c r="M4240" i="11"/>
  <c r="M4232" i="11"/>
  <c r="M4224" i="11"/>
  <c r="M4216" i="11"/>
  <c r="M4208" i="11"/>
  <c r="M4200" i="11"/>
  <c r="M4192" i="11"/>
  <c r="M4184" i="11"/>
  <c r="M4176" i="11"/>
  <c r="M4168" i="11"/>
  <c r="M4160" i="11"/>
  <c r="M4152" i="11"/>
  <c r="M4144" i="11"/>
  <c r="M4136" i="11"/>
  <c r="M4128" i="11"/>
  <c r="M4120" i="11"/>
  <c r="M4112" i="11"/>
  <c r="M4104" i="11"/>
  <c r="M4096" i="11"/>
  <c r="M4088" i="11"/>
  <c r="M4080" i="11"/>
  <c r="M4072" i="11"/>
  <c r="M4064" i="11"/>
  <c r="M4056" i="11"/>
  <c r="M4048" i="11"/>
  <c r="M4040" i="11"/>
  <c r="M4000" i="11"/>
  <c r="M3134" i="11"/>
  <c r="M3130" i="11"/>
  <c r="M3126" i="11"/>
  <c r="M3122" i="11"/>
  <c r="M3118" i="11"/>
  <c r="M3114" i="11"/>
  <c r="M3110" i="11"/>
  <c r="M3106" i="11"/>
  <c r="M3102" i="11"/>
  <c r="M3098" i="11"/>
  <c r="M3094" i="11"/>
  <c r="M3090" i="11"/>
  <c r="M3086" i="11"/>
  <c r="M3082" i="11"/>
  <c r="M3078" i="11"/>
  <c r="M3074" i="11"/>
  <c r="M3070" i="11"/>
  <c r="M3066" i="11"/>
  <c r="M3062" i="11"/>
  <c r="M3058" i="11"/>
  <c r="M3054" i="11"/>
  <c r="M3050" i="11"/>
  <c r="M3046" i="11"/>
  <c r="M3042" i="11"/>
  <c r="M3038" i="11"/>
  <c r="M3034" i="11"/>
  <c r="M3030" i="11"/>
  <c r="M3026" i="11"/>
  <c r="M3022" i="11"/>
  <c r="M3018" i="11"/>
  <c r="M3014" i="11"/>
  <c r="M3010" i="11"/>
  <c r="M3006" i="11"/>
  <c r="M3002" i="11"/>
  <c r="M2998" i="11"/>
  <c r="M2994" i="11"/>
  <c r="M2990" i="11"/>
  <c r="M2986" i="11"/>
  <c r="M2982" i="11"/>
  <c r="M2978" i="11"/>
  <c r="M2974" i="11"/>
  <c r="M2970" i="11"/>
  <c r="M2966" i="11"/>
  <c r="M2962" i="11"/>
  <c r="M2958" i="11"/>
  <c r="M2954" i="11"/>
  <c r="M2950" i="11"/>
  <c r="M2946" i="11"/>
  <c r="M2942" i="11"/>
  <c r="M2938" i="11"/>
  <c r="M2934" i="11"/>
  <c r="M2930" i="11"/>
  <c r="M2926" i="11"/>
  <c r="M2922" i="11"/>
  <c r="M2918" i="11"/>
  <c r="M2914" i="11"/>
  <c r="M2910" i="11"/>
  <c r="M2906" i="11"/>
  <c r="M2902" i="11"/>
  <c r="M2898" i="11"/>
  <c r="M2894" i="11"/>
  <c r="M2890" i="11"/>
  <c r="M2886" i="11"/>
  <c r="M2882" i="11"/>
  <c r="M2878" i="11"/>
  <c r="M2874" i="11"/>
  <c r="M2870" i="11"/>
  <c r="M2866" i="11"/>
  <c r="M2862" i="11"/>
  <c r="M2858" i="11"/>
  <c r="M2854" i="11"/>
  <c r="M2850" i="11"/>
  <c r="M2846" i="11"/>
  <c r="M2842" i="11"/>
  <c r="M2838" i="11"/>
  <c r="M2834" i="11"/>
  <c r="M2830" i="11"/>
  <c r="M2826" i="11"/>
  <c r="M2822" i="11"/>
  <c r="M2818" i="11"/>
  <c r="M2814" i="11"/>
  <c r="M2810" i="11"/>
  <c r="M2806" i="11"/>
  <c r="M2802" i="11"/>
  <c r="M2798" i="11"/>
  <c r="M2794" i="11"/>
  <c r="M2790" i="11"/>
  <c r="M2786" i="11"/>
  <c r="M2782" i="11"/>
  <c r="M2778" i="11"/>
  <c r="M2774" i="11"/>
  <c r="M2770" i="11"/>
  <c r="M2766" i="11"/>
  <c r="M2762" i="11"/>
  <c r="M2758" i="11"/>
  <c r="M2754" i="11"/>
  <c r="M2750" i="11"/>
  <c r="M2746" i="11"/>
  <c r="M2742" i="11"/>
  <c r="M2738" i="11"/>
  <c r="M2734" i="11"/>
  <c r="M2730" i="11"/>
  <c r="M2726" i="11"/>
  <c r="M2722" i="11"/>
  <c r="M2718" i="11"/>
  <c r="M2714" i="11"/>
  <c r="M2710" i="11"/>
  <c r="M2706" i="11"/>
  <c r="M2702" i="11"/>
  <c r="M2698" i="11"/>
  <c r="M2694" i="11"/>
  <c r="M2690" i="11"/>
  <c r="M2686" i="11"/>
  <c r="M2682" i="11"/>
  <c r="M2678" i="11"/>
  <c r="M2674" i="11"/>
  <c r="M2670" i="11"/>
  <c r="M2666" i="11"/>
  <c r="M2662" i="11"/>
  <c r="M2658" i="11"/>
  <c r="M2654" i="11"/>
  <c r="M2650" i="11"/>
  <c r="M2646" i="11"/>
  <c r="M2642" i="11"/>
  <c r="M2638" i="11"/>
  <c r="M2634" i="11"/>
  <c r="M2630" i="11"/>
  <c r="M2626" i="11"/>
  <c r="M2622" i="11"/>
  <c r="M2618" i="11"/>
  <c r="M2614" i="11"/>
  <c r="M2610" i="11"/>
  <c r="M2606" i="11"/>
  <c r="M2602" i="11"/>
  <c r="M2598" i="11"/>
  <c r="M2594" i="11"/>
  <c r="M2590" i="11"/>
  <c r="M2586" i="11"/>
  <c r="M2582" i="11"/>
  <c r="M2578" i="11"/>
  <c r="M2574" i="11"/>
  <c r="M2570" i="11"/>
  <c r="M2566" i="11"/>
  <c r="M2562" i="11"/>
  <c r="M2558" i="11"/>
  <c r="M2554" i="11"/>
  <c r="M2550" i="11"/>
  <c r="M2546" i="11"/>
  <c r="M2542" i="11"/>
  <c r="M2538" i="11"/>
  <c r="M2534" i="11"/>
  <c r="M2530" i="11"/>
  <c r="M2526" i="11"/>
  <c r="M2522" i="11"/>
  <c r="M2518" i="11"/>
  <c r="M2514" i="11"/>
  <c r="M2510" i="11"/>
  <c r="M2506" i="11"/>
  <c r="M2502" i="11"/>
  <c r="M2498" i="11"/>
  <c r="M2494" i="11"/>
  <c r="M2490" i="11"/>
  <c r="M2486" i="11"/>
  <c r="M2482" i="11"/>
  <c r="M2478" i="11"/>
  <c r="M2474" i="11"/>
  <c r="M2470" i="11"/>
  <c r="M2466" i="11"/>
  <c r="M2462" i="11"/>
  <c r="M2458" i="11"/>
  <c r="M2454" i="11"/>
  <c r="M2450" i="11"/>
  <c r="M2446" i="11"/>
  <c r="M2442" i="11"/>
  <c r="M2438" i="11"/>
  <c r="M2434" i="11"/>
  <c r="M2430" i="11"/>
  <c r="M2426" i="11"/>
  <c r="M2422" i="11"/>
  <c r="M2418" i="11"/>
  <c r="M2414" i="11"/>
  <c r="M2410" i="11"/>
  <c r="M2406" i="11"/>
  <c r="M2402" i="11"/>
  <c r="M2398" i="11"/>
  <c r="M2394" i="11"/>
  <c r="M2390" i="11"/>
  <c r="M2386" i="11"/>
  <c r="M2382" i="11"/>
  <c r="M2378" i="11"/>
  <c r="M2374" i="11"/>
  <c r="M2370" i="11"/>
  <c r="M2366" i="11"/>
  <c r="M2362" i="11"/>
  <c r="M2358" i="11"/>
  <c r="M2354" i="11"/>
  <c r="M2350" i="11"/>
  <c r="M2346" i="11"/>
  <c r="M2342" i="11"/>
  <c r="M2338" i="11"/>
  <c r="M2334" i="11"/>
  <c r="M2330" i="11"/>
  <c r="M2326" i="11"/>
  <c r="M2322" i="11"/>
  <c r="M2318" i="11"/>
  <c r="M2314" i="11"/>
  <c r="M2310" i="11"/>
  <c r="M2306" i="11"/>
  <c r="M2302" i="11"/>
  <c r="M2298" i="11"/>
  <c r="M2294" i="11"/>
  <c r="M2290" i="11"/>
  <c r="M2286" i="11"/>
  <c r="M2282" i="11"/>
  <c r="M2278" i="11"/>
  <c r="M2274" i="11"/>
  <c r="M2270" i="11"/>
  <c r="M2266" i="11"/>
  <c r="M2262" i="11"/>
  <c r="M2258" i="11"/>
  <c r="M2254" i="11"/>
  <c r="M2250" i="11"/>
  <c r="M2246" i="11"/>
  <c r="M2242" i="11"/>
  <c r="M2238" i="11"/>
  <c r="M2234" i="11"/>
  <c r="M2230" i="11"/>
  <c r="M2226" i="11"/>
  <c r="M2222" i="11"/>
  <c r="M2218" i="11"/>
  <c r="M2214" i="11"/>
  <c r="M2210" i="11"/>
  <c r="M2206" i="11"/>
  <c r="M2202" i="11"/>
  <c r="M2198" i="11"/>
  <c r="M2194" i="11"/>
  <c r="M2190" i="11"/>
  <c r="M2186" i="11"/>
  <c r="M2182" i="11"/>
  <c r="M2178" i="11"/>
  <c r="M2174" i="11"/>
  <c r="M2170" i="11"/>
  <c r="M2166" i="11"/>
  <c r="M2162" i="11"/>
  <c r="M2158" i="11"/>
  <c r="M2154" i="11"/>
  <c r="M2150" i="11"/>
  <c r="M2146" i="11"/>
  <c r="M2142" i="11"/>
  <c r="M2138" i="11"/>
  <c r="M2134" i="11"/>
  <c r="M2130" i="11"/>
  <c r="M2126" i="11"/>
  <c r="M2122" i="11"/>
  <c r="M2118" i="11"/>
  <c r="M2114" i="11"/>
  <c r="M2110" i="11"/>
  <c r="M2106" i="11"/>
  <c r="M2102" i="11"/>
  <c r="M2098" i="11"/>
  <c r="M2094" i="11"/>
  <c r="M2090" i="11"/>
  <c r="M2086" i="11"/>
  <c r="M2082" i="11"/>
  <c r="M2078" i="11"/>
  <c r="M2074" i="11"/>
  <c r="M2070" i="11"/>
  <c r="M2066" i="11"/>
  <c r="M2062" i="11"/>
  <c r="M2058" i="11"/>
  <c r="M2054" i="11"/>
  <c r="M2050" i="11"/>
  <c r="M2046" i="11"/>
  <c r="M2042" i="11"/>
  <c r="M2038" i="11"/>
  <c r="M2034" i="11"/>
  <c r="M2030" i="11"/>
  <c r="M2026" i="11"/>
  <c r="M2022" i="11"/>
  <c r="M2018" i="11"/>
  <c r="M2014" i="11"/>
  <c r="M2010" i="11"/>
  <c r="M2006" i="11"/>
  <c r="M2002" i="11"/>
  <c r="M1998" i="11"/>
  <c r="M1994" i="11"/>
  <c r="M1990" i="11"/>
  <c r="M1986" i="11"/>
  <c r="M1982" i="11"/>
  <c r="M1978" i="11"/>
  <c r="M1974" i="11"/>
  <c r="M1970" i="11"/>
  <c r="M1966" i="11"/>
  <c r="M1962" i="11"/>
  <c r="M1958" i="11"/>
  <c r="M1954" i="11"/>
  <c r="M1950" i="11"/>
  <c r="M1946" i="11"/>
  <c r="M1942" i="11"/>
  <c r="M1938" i="11"/>
  <c r="M1934" i="11"/>
  <c r="M1930" i="11"/>
  <c r="M1926" i="11"/>
  <c r="M1922" i="11"/>
  <c r="M1918" i="11"/>
  <c r="M1914" i="11"/>
  <c r="M1910" i="11"/>
  <c r="M1906" i="11"/>
  <c r="M1902" i="11"/>
  <c r="M1898" i="11"/>
  <c r="M1894" i="11"/>
  <c r="M1890" i="11"/>
  <c r="M1886" i="11"/>
  <c r="M1882" i="11"/>
  <c r="M1878" i="11"/>
  <c r="M1874" i="11"/>
  <c r="M1870" i="11"/>
  <c r="M1866" i="11"/>
  <c r="M1862" i="11"/>
  <c r="M1858" i="11"/>
  <c r="M1854" i="11"/>
  <c r="M1850" i="11"/>
  <c r="M1846" i="11"/>
  <c r="M1842" i="11"/>
  <c r="M1838" i="11"/>
  <c r="M1834" i="11"/>
  <c r="M1830" i="11"/>
  <c r="M1826" i="11"/>
  <c r="M1822" i="11"/>
  <c r="M1818" i="11"/>
  <c r="M1814" i="11"/>
  <c r="M1810" i="11"/>
  <c r="M1806" i="11"/>
  <c r="M1802" i="11"/>
  <c r="M1798" i="11"/>
  <c r="M1794" i="11"/>
  <c r="M1790" i="11"/>
  <c r="M1786" i="11"/>
  <c r="M1782" i="11"/>
  <c r="M1778" i="11"/>
  <c r="M1774" i="11"/>
  <c r="M1770" i="11"/>
  <c r="M1766" i="11"/>
  <c r="M1762" i="11"/>
  <c r="M1758" i="11"/>
  <c r="M1754" i="11"/>
  <c r="M1750" i="11"/>
  <c r="M1746" i="11"/>
  <c r="M1742" i="11"/>
  <c r="M1738" i="11"/>
  <c r="M1734" i="11"/>
  <c r="M1730" i="11"/>
  <c r="M1726" i="11"/>
  <c r="M1722" i="11"/>
  <c r="M1718" i="11"/>
  <c r="M1714" i="11"/>
  <c r="M1710" i="11"/>
  <c r="M1706" i="11"/>
  <c r="M1702" i="11"/>
  <c r="M1698" i="11"/>
  <c r="M1694" i="11"/>
  <c r="M1690" i="11"/>
  <c r="M1686" i="11"/>
  <c r="M1682" i="11"/>
  <c r="M1678" i="11"/>
  <c r="M1674" i="11"/>
  <c r="M1670" i="11"/>
  <c r="M1666" i="11"/>
  <c r="M1662" i="11"/>
  <c r="M1658" i="11"/>
  <c r="M1654" i="11"/>
  <c r="M1650" i="11"/>
  <c r="M1646" i="11"/>
  <c r="M1642" i="11"/>
  <c r="M1638" i="11"/>
  <c r="M1634" i="11"/>
  <c r="M1630" i="11"/>
  <c r="M1626" i="11"/>
  <c r="M1622" i="11"/>
  <c r="M1618" i="11"/>
  <c r="M1614" i="11"/>
  <c r="M1610" i="11"/>
  <c r="M1606" i="11"/>
  <c r="M1602" i="11"/>
  <c r="M1598" i="11"/>
  <c r="M1594" i="11"/>
  <c r="M1590" i="11"/>
  <c r="M1586" i="11"/>
  <c r="M1582" i="11"/>
  <c r="M1578" i="11"/>
  <c r="M1574" i="11"/>
  <c r="M1570" i="11"/>
  <c r="M1566" i="11"/>
  <c r="M1562" i="11"/>
  <c r="M1558" i="11"/>
  <c r="M1554" i="11"/>
  <c r="M1550" i="11"/>
  <c r="M1546" i="11"/>
  <c r="M1542" i="11"/>
  <c r="M1538" i="11"/>
  <c r="M1534" i="11"/>
  <c r="M1530" i="11"/>
  <c r="M1526" i="11"/>
  <c r="M1522" i="11"/>
  <c r="M1518" i="11"/>
  <c r="M1514" i="11"/>
  <c r="M1510" i="11"/>
  <c r="M1506" i="11"/>
  <c r="M1502" i="11"/>
  <c r="M1498" i="11"/>
  <c r="M1494" i="11"/>
  <c r="M1490" i="11"/>
  <c r="M1486" i="11"/>
  <c r="M1482" i="11"/>
  <c r="M1478" i="11"/>
  <c r="M1474" i="11"/>
  <c r="M1470" i="11"/>
  <c r="M1466" i="11"/>
  <c r="M1462" i="11"/>
  <c r="M1458" i="11"/>
  <c r="M1454" i="11"/>
  <c r="M1450" i="11"/>
  <c r="M1446" i="11"/>
  <c r="M1442" i="11"/>
  <c r="M1438" i="11"/>
  <c r="M1434" i="11"/>
  <c r="M1430" i="11"/>
  <c r="M1426" i="11"/>
  <c r="M1422" i="11"/>
  <c r="M1418" i="11"/>
  <c r="M1414" i="11"/>
  <c r="M1410" i="11"/>
  <c r="M1406" i="11"/>
  <c r="M1402" i="11"/>
  <c r="M1398" i="11"/>
  <c r="M1394" i="11"/>
  <c r="M1390" i="11"/>
  <c r="M1386" i="11"/>
  <c r="M1382" i="11"/>
  <c r="M1378" i="11"/>
  <c r="M1374" i="11"/>
  <c r="M1370" i="11"/>
  <c r="M1366" i="11"/>
  <c r="M1362" i="11"/>
  <c r="M1358" i="11"/>
  <c r="M1354" i="11"/>
  <c r="M1350" i="11"/>
  <c r="M1346" i="11"/>
  <c r="M1342" i="11"/>
  <c r="M1338" i="11"/>
  <c r="M1334" i="11"/>
  <c r="M1330" i="11"/>
  <c r="M1326" i="11"/>
  <c r="M1322" i="11"/>
  <c r="M1318" i="11"/>
  <c r="M1314" i="11"/>
  <c r="M1310" i="11"/>
  <c r="M1306" i="11"/>
  <c r="M1302" i="11"/>
  <c r="M1298" i="11"/>
  <c r="M1294" i="11"/>
  <c r="M1290" i="11"/>
  <c r="M1286" i="11"/>
  <c r="M1282" i="11"/>
  <c r="M1278" i="11"/>
  <c r="M1274" i="11"/>
  <c r="M1270" i="11"/>
  <c r="M1266" i="11"/>
  <c r="M1262" i="11"/>
  <c r="M1258" i="11"/>
  <c r="M1254" i="11"/>
  <c r="M1250" i="11"/>
  <c r="M1246" i="11"/>
  <c r="M1242" i="11"/>
  <c r="M1238" i="11"/>
  <c r="M1234" i="11"/>
  <c r="M1230" i="11"/>
  <c r="M1226" i="11"/>
  <c r="M1222" i="11"/>
  <c r="M1218" i="11"/>
  <c r="M1214" i="11"/>
  <c r="M1210" i="11"/>
  <c r="M1206" i="11"/>
  <c r="M1202" i="11"/>
  <c r="M1198" i="11"/>
  <c r="M1194" i="11"/>
  <c r="M1190" i="11"/>
  <c r="M1186" i="11"/>
  <c r="M1182" i="11"/>
  <c r="M1178" i="11"/>
  <c r="M1174" i="11"/>
  <c r="M1170" i="11"/>
  <c r="M1166" i="11"/>
  <c r="M1162" i="11"/>
  <c r="M1158" i="11"/>
  <c r="M1154" i="11"/>
  <c r="M1150" i="11"/>
  <c r="M1146" i="11"/>
  <c r="M1142" i="11"/>
  <c r="M1138" i="11"/>
  <c r="M1134" i="11"/>
  <c r="M1130" i="11"/>
  <c r="M1126" i="11"/>
  <c r="M1122" i="11"/>
  <c r="M1118" i="11"/>
  <c r="M1114" i="11"/>
  <c r="M1110" i="11"/>
  <c r="M1106" i="11"/>
  <c r="M1102" i="11"/>
  <c r="M1098" i="11"/>
  <c r="M1094" i="11"/>
  <c r="M1090" i="11"/>
  <c r="M1086" i="11"/>
  <c r="M1082" i="11"/>
  <c r="M1078" i="11"/>
  <c r="M1074" i="11"/>
  <c r="M1070" i="11"/>
  <c r="M1066" i="11"/>
  <c r="M1062" i="11"/>
  <c r="M1058" i="11"/>
  <c r="M1054" i="11"/>
  <c r="M1050" i="11"/>
  <c r="M1046" i="11"/>
  <c r="M1042" i="11"/>
  <c r="M1038" i="11"/>
  <c r="M1034" i="11"/>
  <c r="M1030" i="11"/>
  <c r="M1026" i="11"/>
  <c r="M1022" i="11"/>
  <c r="M1018" i="11"/>
  <c r="M1014" i="11"/>
  <c r="M1010" i="11"/>
  <c r="M1006" i="11"/>
  <c r="M1002" i="11"/>
  <c r="M998" i="11"/>
  <c r="M994" i="11"/>
  <c r="M990" i="11"/>
  <c r="M986" i="11"/>
  <c r="M982" i="11"/>
  <c r="M978" i="11"/>
  <c r="M974" i="11"/>
  <c r="M970" i="11"/>
  <c r="M966" i="11"/>
  <c r="M962" i="11"/>
  <c r="M958" i="11"/>
  <c r="M954" i="11"/>
  <c r="M950" i="11"/>
  <c r="M946" i="11"/>
  <c r="M942" i="11"/>
  <c r="M938" i="11"/>
  <c r="M934" i="11"/>
  <c r="M930" i="11"/>
  <c r="M926" i="11"/>
  <c r="M922" i="11"/>
  <c r="M918" i="11"/>
  <c r="M914" i="11"/>
  <c r="M910" i="11"/>
  <c r="M906" i="11"/>
  <c r="M902" i="11"/>
  <c r="M898" i="11"/>
  <c r="M894" i="11"/>
  <c r="M890" i="11"/>
  <c r="M886" i="11"/>
  <c r="M882" i="11"/>
  <c r="M878" i="11"/>
  <c r="M874" i="11"/>
  <c r="M870" i="11"/>
  <c r="M866" i="11"/>
  <c r="M862" i="11"/>
  <c r="M858" i="11"/>
  <c r="M854" i="11"/>
  <c r="M850" i="11"/>
  <c r="M846" i="11"/>
  <c r="M842" i="11"/>
  <c r="M838" i="11"/>
  <c r="M834" i="11"/>
  <c r="M830" i="11"/>
  <c r="M826" i="11"/>
  <c r="M822" i="11"/>
  <c r="M818" i="11"/>
  <c r="M814" i="11"/>
  <c r="M810" i="11"/>
  <c r="M806" i="11"/>
  <c r="M802" i="11"/>
  <c r="M798" i="11"/>
  <c r="M794" i="11"/>
  <c r="M790" i="11"/>
  <c r="M786" i="11"/>
  <c r="M782" i="11"/>
  <c r="M778" i="11"/>
  <c r="M774" i="11"/>
  <c r="M770" i="11"/>
  <c r="M766" i="11"/>
  <c r="M762" i="11"/>
  <c r="M758" i="11"/>
  <c r="M754" i="11"/>
  <c r="M750" i="11"/>
  <c r="M746" i="11"/>
  <c r="M742" i="11"/>
  <c r="M738" i="11"/>
  <c r="M734" i="11"/>
  <c r="M730" i="11"/>
  <c r="M726" i="11"/>
  <c r="M722" i="11"/>
  <c r="M718" i="11"/>
  <c r="M714" i="11"/>
  <c r="M710" i="11"/>
  <c r="M706" i="11"/>
  <c r="M702" i="11"/>
  <c r="M698" i="11"/>
  <c r="M694" i="11"/>
  <c r="M690" i="11"/>
  <c r="M686" i="11"/>
  <c r="M682" i="11"/>
  <c r="M678" i="11"/>
  <c r="M674" i="11"/>
  <c r="M670" i="11"/>
  <c r="M666" i="11"/>
  <c r="M662" i="11"/>
  <c r="M658" i="11"/>
  <c r="M654" i="11"/>
  <c r="M650" i="11"/>
  <c r="M646" i="11"/>
  <c r="M642" i="11"/>
  <c r="M638" i="11"/>
  <c r="M634" i="11"/>
  <c r="M630" i="11"/>
  <c r="M626" i="11"/>
  <c r="M622" i="11"/>
  <c r="M618" i="11"/>
  <c r="M614" i="11"/>
  <c r="M610" i="11"/>
  <c r="M606" i="11"/>
  <c r="M602" i="11"/>
  <c r="M598" i="11"/>
  <c r="M594" i="11"/>
  <c r="M590" i="11"/>
  <c r="M586" i="11"/>
  <c r="M582" i="11"/>
  <c r="M578" i="11"/>
  <c r="M574" i="11"/>
  <c r="M570" i="11"/>
  <c r="M566" i="11"/>
  <c r="M562" i="11"/>
  <c r="M558" i="11"/>
  <c r="M554" i="11"/>
  <c r="M550" i="11"/>
  <c r="M546" i="11"/>
  <c r="M542" i="11"/>
  <c r="M538" i="11"/>
  <c r="M534" i="11"/>
  <c r="M530" i="11"/>
  <c r="M526" i="11"/>
  <c r="M522" i="11"/>
  <c r="M518" i="11"/>
  <c r="M514" i="11"/>
  <c r="M510" i="11"/>
  <c r="M506" i="11"/>
  <c r="M502" i="11"/>
  <c r="M498" i="11"/>
  <c r="M494" i="11"/>
  <c r="M490" i="11"/>
  <c r="M486" i="11"/>
  <c r="M482" i="11"/>
  <c r="M478" i="11"/>
  <c r="M474" i="11"/>
  <c r="M470" i="11"/>
  <c r="M466" i="11"/>
  <c r="M462" i="11"/>
  <c r="M458" i="11"/>
  <c r="M454" i="11"/>
  <c r="M450" i="11"/>
  <c r="M446" i="11"/>
  <c r="M442" i="11"/>
  <c r="M438" i="11"/>
  <c r="M434" i="11"/>
  <c r="M430" i="11"/>
  <c r="M426" i="11"/>
  <c r="M422" i="11"/>
  <c r="M418" i="11"/>
  <c r="M414" i="11"/>
  <c r="M410" i="11"/>
  <c r="M406" i="11"/>
  <c r="M402" i="11"/>
  <c r="M398" i="11"/>
  <c r="M394" i="11"/>
  <c r="M390" i="11"/>
  <c r="M386" i="11"/>
  <c r="M382" i="11"/>
  <c r="M378" i="11"/>
  <c r="M374" i="11"/>
  <c r="M370" i="11"/>
  <c r="M366" i="11"/>
  <c r="M362" i="11"/>
  <c r="M358" i="11"/>
  <c r="M354" i="11"/>
  <c r="M350" i="11"/>
  <c r="M346" i="11"/>
  <c r="M342" i="11"/>
  <c r="M338" i="11"/>
  <c r="M334" i="11"/>
  <c r="M330" i="11"/>
  <c r="M326" i="11"/>
  <c r="M322" i="11"/>
  <c r="M318" i="11"/>
  <c r="M314" i="11"/>
  <c r="M310" i="11"/>
  <c r="M306" i="11"/>
  <c r="M302" i="11"/>
  <c r="M298" i="11"/>
  <c r="M294" i="11"/>
  <c r="M290" i="11"/>
  <c r="M286" i="11"/>
  <c r="M282" i="11"/>
  <c r="M278" i="11"/>
  <c r="M274" i="11"/>
  <c r="M270" i="11"/>
  <c r="M266" i="11"/>
  <c r="M262" i="11"/>
  <c r="M258" i="11"/>
  <c r="M254" i="11"/>
  <c r="M250" i="11"/>
  <c r="M246" i="11"/>
  <c r="M242" i="11"/>
  <c r="M238" i="11"/>
  <c r="M234" i="11"/>
  <c r="M230" i="11"/>
  <c r="M226" i="11"/>
  <c r="M222" i="11"/>
  <c r="M218" i="11"/>
  <c r="M214" i="11"/>
  <c r="M210" i="11"/>
  <c r="M206" i="11"/>
  <c r="M202" i="11"/>
  <c r="M198" i="11"/>
  <c r="M194" i="11"/>
  <c r="M190" i="11"/>
  <c r="M186" i="11"/>
  <c r="M182" i="11"/>
  <c r="M178" i="11"/>
  <c r="M174" i="11"/>
  <c r="M170" i="11"/>
  <c r="M166" i="11"/>
  <c r="M162" i="11"/>
  <c r="M158" i="11"/>
  <c r="M154" i="11"/>
  <c r="M150" i="11"/>
  <c r="M146" i="11"/>
  <c r="M142" i="11"/>
  <c r="M138" i="11"/>
  <c r="M134" i="11"/>
  <c r="M126" i="11"/>
  <c r="M118" i="11"/>
  <c r="M110" i="11"/>
  <c r="M102" i="11"/>
  <c r="M94" i="11"/>
  <c r="M86" i="11"/>
  <c r="M78" i="11"/>
  <c r="M70" i="11"/>
  <c r="M62" i="11"/>
  <c r="M54" i="11"/>
  <c r="M46" i="11"/>
  <c r="M38" i="11"/>
  <c r="M30" i="11"/>
  <c r="M22" i="11"/>
  <c r="M14" i="11"/>
  <c r="M6" i="11"/>
  <c r="M3156" i="11"/>
  <c r="M3148" i="11"/>
  <c r="M3140" i="11"/>
  <c r="M4668" i="11"/>
  <c r="M4660" i="11"/>
  <c r="M4652" i="11"/>
  <c r="M4638" i="11"/>
  <c r="M4630" i="11"/>
  <c r="M4622" i="11"/>
  <c r="M4614" i="11"/>
  <c r="M4606" i="11"/>
  <c r="M4598" i="11"/>
  <c r="M4590" i="11"/>
  <c r="M4582" i="11"/>
  <c r="M4574" i="11"/>
  <c r="M4566" i="11"/>
  <c r="M4558" i="11"/>
  <c r="M4550" i="11"/>
  <c r="M4542" i="11"/>
  <c r="M4534" i="11"/>
  <c r="M4526" i="11"/>
  <c r="M4518" i="11"/>
  <c r="M4510" i="11"/>
  <c r="M4502" i="11"/>
  <c r="M4494" i="11"/>
  <c r="M4486" i="11"/>
  <c r="M4478" i="11"/>
  <c r="M4470" i="11"/>
  <c r="M4462" i="11"/>
  <c r="M4454" i="11"/>
  <c r="M4446" i="11"/>
  <c r="M4438" i="11"/>
  <c r="M4430" i="11"/>
  <c r="M4422" i="11"/>
  <c r="M4414" i="11"/>
  <c r="M4406" i="11"/>
  <c r="M4398" i="11"/>
  <c r="M4390" i="11"/>
  <c r="M4382" i="11"/>
  <c r="M4374" i="11"/>
  <c r="M4366" i="11"/>
  <c r="M4358" i="11"/>
  <c r="M4350" i="11"/>
  <c r="M4342" i="11"/>
  <c r="M4334" i="11"/>
  <c r="M4326" i="11"/>
  <c r="M4318" i="11"/>
  <c r="M4310" i="11"/>
  <c r="M4302" i="11"/>
  <c r="M4294" i="11"/>
  <c r="M4286" i="11"/>
  <c r="M4278" i="11"/>
  <c r="M4270" i="11"/>
  <c r="M4262" i="11"/>
  <c r="M4254" i="11"/>
  <c r="M4246" i="11"/>
  <c r="M4238" i="11"/>
  <c r="M4230" i="11"/>
  <c r="M4222" i="11"/>
  <c r="M4214" i="11"/>
  <c r="M4206" i="11"/>
  <c r="M4198" i="11"/>
  <c r="M4190" i="11"/>
  <c r="M4182" i="11"/>
  <c r="M4174" i="11"/>
  <c r="M4166" i="11"/>
  <c r="M4158" i="11"/>
  <c r="M4150" i="11"/>
  <c r="M4142" i="11"/>
  <c r="M4134" i="11"/>
  <c r="M4126" i="11"/>
  <c r="M4118" i="11"/>
  <c r="M4110" i="11"/>
  <c r="M4102" i="11"/>
  <c r="M4094" i="11"/>
  <c r="M4086" i="11"/>
  <c r="M4078" i="11"/>
  <c r="M4070" i="11"/>
  <c r="M4062" i="11"/>
  <c r="M4054" i="11"/>
  <c r="M4046" i="11"/>
  <c r="M4038" i="11"/>
  <c r="M4030" i="11"/>
  <c r="M4022" i="11"/>
  <c r="M4014" i="11"/>
  <c r="M4006" i="11"/>
  <c r="M3998" i="11"/>
  <c r="M3990" i="11"/>
  <c r="M3982" i="11"/>
  <c r="M3974" i="11"/>
  <c r="M3966" i="11"/>
  <c r="M3958" i="11"/>
  <c r="M3950" i="11"/>
  <c r="M3942" i="11"/>
  <c r="M3934" i="11"/>
  <c r="M3926" i="11"/>
  <c r="M3918" i="11"/>
  <c r="M3910" i="11"/>
  <c r="M3902" i="11"/>
  <c r="M3894" i="11"/>
  <c r="M3886" i="11"/>
  <c r="M3878" i="11"/>
  <c r="M3870" i="11"/>
  <c r="M3862" i="11"/>
  <c r="M3854" i="11"/>
  <c r="M3846" i="11"/>
  <c r="M3838" i="11"/>
  <c r="M3830" i="11"/>
  <c r="M3822" i="11"/>
  <c r="M3814" i="11"/>
  <c r="M3806" i="11"/>
  <c r="M3798" i="11"/>
  <c r="M3790" i="11"/>
  <c r="M3782" i="11"/>
  <c r="M3774" i="11"/>
  <c r="M3766" i="11"/>
  <c r="M3758" i="11"/>
  <c r="M3750" i="11"/>
  <c r="M3742" i="11"/>
  <c r="M3734" i="11"/>
  <c r="M3726" i="11"/>
  <c r="N3726" i="11" s="1"/>
  <c r="M3718" i="11"/>
  <c r="M3710" i="11"/>
  <c r="M3702" i="11"/>
  <c r="M3694" i="11"/>
  <c r="M3686" i="11"/>
  <c r="M3678" i="11"/>
  <c r="M3670" i="11"/>
  <c r="M3662" i="11"/>
  <c r="M3654" i="11"/>
  <c r="M3646" i="11"/>
  <c r="M3638" i="11"/>
  <c r="M3630" i="11"/>
  <c r="M3622" i="11"/>
  <c r="M3614" i="11"/>
  <c r="M3606" i="11"/>
  <c r="M3598" i="11"/>
  <c r="M3590" i="11"/>
  <c r="M3582" i="11"/>
  <c r="M3574" i="11"/>
  <c r="M3566" i="11"/>
  <c r="M3558" i="11"/>
  <c r="M3550" i="11"/>
  <c r="M3542" i="11"/>
  <c r="M3534" i="11"/>
  <c r="M3526" i="11"/>
  <c r="M3518" i="11"/>
  <c r="M3510" i="11"/>
  <c r="M3502" i="11"/>
  <c r="M3494" i="11"/>
  <c r="M3490" i="11"/>
  <c r="M3482" i="11"/>
  <c r="M3478" i="11"/>
  <c r="M3474" i="11"/>
  <c r="M3466" i="11"/>
  <c r="M3462" i="11"/>
  <c r="M3458" i="11"/>
  <c r="M3450" i="11"/>
  <c r="M3446" i="11"/>
  <c r="M3442" i="11"/>
  <c r="M3434" i="11"/>
  <c r="M3430" i="11"/>
  <c r="M3426" i="11"/>
  <c r="M3418" i="11"/>
  <c r="M3414" i="11"/>
  <c r="M3410" i="11"/>
  <c r="M3402" i="11"/>
  <c r="M3398" i="11"/>
  <c r="M3394" i="11"/>
  <c r="M3386" i="11"/>
  <c r="M3382" i="11"/>
  <c r="M3378" i="11"/>
  <c r="M3370" i="11"/>
  <c r="M3366" i="11"/>
  <c r="M3362" i="11"/>
  <c r="M3354" i="11"/>
  <c r="M3350" i="11"/>
  <c r="M3346" i="11"/>
  <c r="M3338" i="11"/>
  <c r="M3334" i="11"/>
  <c r="M3330" i="11"/>
  <c r="M3322" i="11"/>
  <c r="M3318" i="11"/>
  <c r="M3314" i="11"/>
  <c r="M3306" i="11"/>
  <c r="M3302" i="11"/>
  <c r="M3298" i="11"/>
  <c r="M3290" i="11"/>
  <c r="M3286" i="11"/>
  <c r="M3282" i="11"/>
  <c r="M3274" i="11"/>
  <c r="M3270" i="11"/>
  <c r="M3266" i="11"/>
  <c r="M3258" i="11"/>
  <c r="M3254" i="11"/>
  <c r="M3250" i="11"/>
  <c r="M3242" i="11"/>
  <c r="M3238" i="11"/>
  <c r="M3234" i="11"/>
  <c r="M3226" i="11"/>
  <c r="M3222" i="11"/>
  <c r="M3218" i="11"/>
  <c r="M3210" i="11"/>
  <c r="M3206" i="11"/>
  <c r="M3202" i="11"/>
  <c r="M3194" i="11"/>
  <c r="M3190" i="11"/>
  <c r="M3186" i="11"/>
  <c r="M3178" i="11"/>
  <c r="M3174" i="11"/>
  <c r="M3170" i="11"/>
  <c r="M3162" i="11"/>
  <c r="M122" i="11"/>
  <c r="M106" i="11"/>
  <c r="M90" i="11"/>
  <c r="M74" i="11"/>
  <c r="M58" i="11"/>
  <c r="M42" i="11"/>
  <c r="M26" i="11"/>
  <c r="M10" i="11"/>
  <c r="M3152" i="11"/>
  <c r="M3136" i="11"/>
  <c r="M4656" i="11"/>
  <c r="M4634" i="11"/>
  <c r="M4618" i="11"/>
  <c r="M4602" i="11"/>
  <c r="M4586" i="11"/>
  <c r="M4570" i="11"/>
  <c r="M4554" i="11"/>
  <c r="M4538" i="11"/>
  <c r="M4522" i="11"/>
  <c r="M4506" i="11"/>
  <c r="M4490" i="11"/>
  <c r="M4474" i="11"/>
  <c r="M4458" i="11"/>
  <c r="M4442" i="11"/>
  <c r="M4426" i="11"/>
  <c r="M4410" i="11"/>
  <c r="M4394" i="11"/>
  <c r="M4378" i="11"/>
  <c r="M4362" i="11"/>
  <c r="M4346" i="11"/>
  <c r="M4330" i="11"/>
  <c r="M4314" i="11"/>
  <c r="M4298" i="11"/>
  <c r="M4282" i="11"/>
  <c r="M4266" i="11"/>
  <c r="M4250" i="11"/>
  <c r="M4234" i="11"/>
  <c r="M4218" i="11"/>
  <c r="M4202" i="11"/>
  <c r="M4186" i="11"/>
  <c r="M4170" i="11"/>
  <c r="M4154" i="11"/>
  <c r="M4138" i="11"/>
  <c r="M4122" i="11"/>
  <c r="M4106" i="11"/>
  <c r="M4090" i="11"/>
  <c r="M4074" i="11"/>
  <c r="M4058" i="11"/>
  <c r="M4042" i="11"/>
  <c r="M4026" i="11"/>
  <c r="M4010" i="11"/>
  <c r="M3994" i="11"/>
  <c r="M3978" i="11"/>
  <c r="M3962" i="11"/>
  <c r="M3946" i="11"/>
  <c r="M3930" i="11"/>
  <c r="M3914" i="11"/>
  <c r="M3898" i="11"/>
  <c r="M3882" i="11"/>
  <c r="M3866" i="11"/>
  <c r="M3850" i="11"/>
  <c r="M3834" i="11"/>
  <c r="M3818" i="11"/>
  <c r="M3802" i="11"/>
  <c r="M3786" i="11"/>
  <c r="M3770" i="11"/>
  <c r="M3754" i="11"/>
  <c r="M3738" i="11"/>
  <c r="M3722" i="11"/>
  <c r="N3722" i="11" s="1"/>
  <c r="M3706" i="11"/>
  <c r="M3690" i="11"/>
  <c r="M3674" i="11"/>
  <c r="M3658" i="11"/>
  <c r="M3642" i="11"/>
  <c r="M3626" i="11"/>
  <c r="M3610" i="11"/>
  <c r="M3594" i="11"/>
  <c r="M3578" i="11"/>
  <c r="M3562" i="11"/>
  <c r="M3546" i="11"/>
  <c r="M3530" i="11"/>
  <c r="M3514" i="11"/>
  <c r="M3498" i="11"/>
  <c r="M3470" i="11"/>
  <c r="M3438" i="11"/>
  <c r="M3406" i="11"/>
  <c r="M3374" i="11"/>
  <c r="M3342" i="11"/>
  <c r="M3310" i="11"/>
  <c r="M3278" i="11"/>
  <c r="M3246" i="11"/>
  <c r="M3214" i="11"/>
  <c r="M3182" i="11"/>
  <c r="M3656" i="11"/>
  <c r="M3652" i="11"/>
  <c r="M3648" i="11"/>
  <c r="M3644" i="11"/>
  <c r="M3640" i="11"/>
  <c r="M3636" i="11"/>
  <c r="M3632" i="11"/>
  <c r="M3628" i="11"/>
  <c r="M3624" i="11"/>
  <c r="M3620" i="11"/>
  <c r="M3616" i="11"/>
  <c r="M3612" i="11"/>
  <c r="M3608" i="11"/>
  <c r="M3604" i="11"/>
  <c r="M3600" i="11"/>
  <c r="M3596" i="11"/>
  <c r="M3592" i="11"/>
  <c r="M3588" i="11"/>
  <c r="M3584" i="11"/>
  <c r="M3580" i="11"/>
  <c r="M3576" i="11"/>
  <c r="M3572" i="11"/>
  <c r="M3568" i="11"/>
  <c r="M3564" i="11"/>
  <c r="M3560" i="11"/>
  <c r="M3556" i="11"/>
  <c r="M3552" i="11"/>
  <c r="M3548" i="11"/>
  <c r="M3544" i="11"/>
  <c r="M3540" i="11"/>
  <c r="M3536" i="11"/>
  <c r="M3532" i="11"/>
  <c r="M3528" i="11"/>
  <c r="M3524" i="11"/>
  <c r="M3520" i="11"/>
  <c r="M3516" i="11"/>
  <c r="M3512" i="11"/>
  <c r="M3508" i="11"/>
  <c r="M3504" i="11"/>
  <c r="M3496" i="11"/>
  <c r="M3492" i="11"/>
  <c r="M3488" i="11"/>
  <c r="M3484" i="11"/>
  <c r="M3480" i="11"/>
  <c r="M3476" i="11"/>
  <c r="M3472" i="11"/>
  <c r="M3468" i="11"/>
  <c r="M3464" i="11"/>
  <c r="M3460" i="11"/>
  <c r="M3456" i="11"/>
  <c r="M3452" i="11"/>
  <c r="M3448" i="11"/>
  <c r="M3444" i="11"/>
  <c r="M3440" i="11"/>
  <c r="M3436" i="11"/>
  <c r="M3432" i="11"/>
  <c r="M3428" i="11"/>
  <c r="M3424" i="11"/>
  <c r="M3420" i="11"/>
  <c r="M3416" i="11"/>
  <c r="M3412" i="11"/>
  <c r="M3408" i="11"/>
  <c r="M3404" i="11"/>
  <c r="M3400" i="11"/>
  <c r="M3396" i="11"/>
  <c r="M3392" i="11"/>
  <c r="M3388" i="11"/>
  <c r="M3384" i="11"/>
  <c r="M3380" i="11"/>
  <c r="M3376" i="11"/>
  <c r="M3372" i="11"/>
  <c r="M3368" i="11"/>
  <c r="M3364" i="11"/>
  <c r="M3360" i="11"/>
  <c r="M3356" i="11"/>
  <c r="M3352" i="11"/>
  <c r="M3348" i="11"/>
  <c r="M3344" i="11"/>
  <c r="M3340" i="11"/>
  <c r="M3336" i="11"/>
  <c r="M3332" i="11"/>
  <c r="M3328" i="11"/>
  <c r="M3324" i="11"/>
  <c r="M3320" i="11"/>
  <c r="M3316" i="11"/>
  <c r="M3312" i="11"/>
  <c r="M3308" i="11"/>
  <c r="M3304" i="11"/>
  <c r="M3300" i="11"/>
  <c r="M3296" i="11"/>
  <c r="M3292" i="11"/>
  <c r="M3288" i="11"/>
  <c r="M3284" i="11"/>
  <c r="M3280" i="11"/>
  <c r="M3276" i="11"/>
  <c r="M3272" i="11"/>
  <c r="M3268" i="11"/>
  <c r="M3264" i="11"/>
  <c r="M3260" i="11"/>
  <c r="M3256" i="11"/>
  <c r="M3252" i="11"/>
  <c r="M3248" i="11"/>
  <c r="M3244" i="11"/>
  <c r="M3240" i="11"/>
  <c r="M3236" i="11"/>
  <c r="M3232" i="11"/>
  <c r="M3228" i="11"/>
  <c r="M3224" i="11"/>
  <c r="M3220" i="11"/>
  <c r="M3216" i="11"/>
  <c r="M3212" i="11"/>
  <c r="M3208" i="11"/>
  <c r="M3204" i="11"/>
  <c r="M3200" i="11"/>
  <c r="M3196" i="11"/>
  <c r="M3192" i="11"/>
  <c r="M3188" i="11"/>
  <c r="M3184" i="11"/>
  <c r="M3180" i="11"/>
  <c r="M3176" i="11"/>
  <c r="M3172" i="11"/>
  <c r="M3168" i="11"/>
  <c r="M3164" i="11"/>
  <c r="M3727" i="11"/>
  <c r="N3727" i="11" s="1"/>
  <c r="M3723" i="11"/>
  <c r="N3723" i="11" s="1"/>
  <c r="M3719" i="11"/>
  <c r="M3715" i="11"/>
  <c r="M3711" i="11"/>
  <c r="M3707" i="11"/>
  <c r="M3703" i="11"/>
  <c r="M3699" i="11"/>
  <c r="M3695" i="11"/>
  <c r="M3691" i="11"/>
  <c r="M3687" i="11"/>
  <c r="M3683" i="11"/>
  <c r="M3679" i="11"/>
  <c r="M3675" i="11"/>
  <c r="M3667" i="11"/>
  <c r="M3663" i="11"/>
  <c r="M3659" i="11"/>
  <c r="M3655" i="11"/>
  <c r="M3651" i="11"/>
  <c r="M3647" i="11"/>
  <c r="M3643" i="11"/>
  <c r="M3639" i="11"/>
  <c r="M3635" i="11"/>
  <c r="M3631" i="11"/>
  <c r="M3627" i="11"/>
  <c r="M3623" i="11"/>
  <c r="M3619" i="11"/>
  <c r="M3615" i="11"/>
  <c r="M3611" i="11"/>
  <c r="M3607" i="11"/>
  <c r="M3603" i="11"/>
  <c r="M3599" i="11"/>
  <c r="M3595" i="11"/>
  <c r="M3591" i="11"/>
  <c r="M3587" i="11"/>
  <c r="M3583" i="11"/>
  <c r="M3579" i="11"/>
  <c r="M3575" i="11"/>
  <c r="M3571" i="11"/>
  <c r="M3567" i="11"/>
  <c r="M3563" i="11"/>
  <c r="M3559" i="11"/>
  <c r="M3555" i="11"/>
  <c r="M3551" i="11"/>
  <c r="M3547" i="11"/>
  <c r="M3543" i="11"/>
  <c r="M3539" i="11"/>
  <c r="M3535" i="11"/>
  <c r="M3531" i="11"/>
  <c r="M3527" i="11"/>
  <c r="M3523" i="11"/>
  <c r="M3519" i="11"/>
  <c r="M3515" i="11"/>
  <c r="M3511" i="11"/>
  <c r="M3507" i="11"/>
  <c r="M3503" i="11"/>
  <c r="M3499" i="11"/>
  <c r="M3495" i="11"/>
  <c r="M3491" i="11"/>
  <c r="M3487" i="11"/>
  <c r="M3483" i="11"/>
  <c r="M3479" i="11"/>
  <c r="M3475" i="11"/>
  <c r="M3471" i="11"/>
  <c r="M3467" i="11"/>
  <c r="M3463" i="11"/>
  <c r="M3459" i="11"/>
  <c r="M3455" i="11"/>
  <c r="M3451" i="11"/>
  <c r="M3447" i="11"/>
  <c r="M3443" i="11"/>
  <c r="M3439" i="11"/>
  <c r="M3435" i="11"/>
  <c r="M3431" i="11"/>
  <c r="M3427" i="11"/>
  <c r="M3423" i="11"/>
  <c r="M3419" i="11"/>
  <c r="M3415" i="11"/>
  <c r="M3411" i="11"/>
  <c r="M3407" i="11"/>
  <c r="M3403" i="11"/>
  <c r="M3399" i="11"/>
  <c r="M3395" i="11"/>
  <c r="M3391" i="11"/>
  <c r="M3387" i="11"/>
  <c r="M3383" i="11"/>
  <c r="M3379" i="11"/>
  <c r="M3375" i="11"/>
  <c r="M3371" i="11"/>
  <c r="M3367" i="11"/>
  <c r="M3363" i="11"/>
  <c r="M3359" i="11"/>
  <c r="M3355" i="11"/>
  <c r="M3351" i="11"/>
  <c r="M3347" i="11"/>
  <c r="M3343" i="11"/>
  <c r="M3339" i="11"/>
  <c r="M3335" i="11"/>
  <c r="M3331" i="11"/>
  <c r="M3327" i="11"/>
  <c r="M3323" i="11"/>
  <c r="M3319" i="11"/>
  <c r="M3315" i="11"/>
  <c r="M3311" i="11"/>
  <c r="M3307" i="11"/>
  <c r="M3303" i="11"/>
  <c r="M3299" i="11"/>
  <c r="M3295" i="11"/>
  <c r="M3291" i="11"/>
  <c r="M3287" i="11"/>
  <c r="M3283" i="11"/>
  <c r="M3279" i="11"/>
  <c r="M3275" i="11"/>
  <c r="M3271" i="11"/>
  <c r="M3267" i="11"/>
  <c r="M3263" i="11"/>
  <c r="M3259" i="11"/>
  <c r="M3255" i="11"/>
  <c r="M3251" i="11"/>
  <c r="M3247" i="11"/>
  <c r="M3243" i="11"/>
  <c r="M3239" i="11"/>
  <c r="M3235" i="11"/>
  <c r="M3231" i="11"/>
  <c r="M3227" i="11"/>
  <c r="M3223" i="11"/>
  <c r="M3219" i="11"/>
  <c r="M3215" i="11"/>
  <c r="M3211" i="11"/>
  <c r="M3207" i="11"/>
  <c r="M3203" i="11"/>
  <c r="M3199" i="11"/>
  <c r="M3195" i="11"/>
  <c r="M3191" i="11"/>
  <c r="M3187" i="11"/>
  <c r="M3183" i="11"/>
  <c r="M3179" i="11"/>
  <c r="M3175" i="11"/>
  <c r="M3171" i="11"/>
  <c r="M3167" i="11"/>
  <c r="M3163" i="11"/>
  <c r="D1549" i="11" l="1"/>
  <c r="D1550" i="11"/>
  <c r="D1551" i="11"/>
  <c r="D1552" i="11"/>
  <c r="D1553" i="11"/>
  <c r="D1554" i="11"/>
  <c r="D1555" i="11"/>
  <c r="D1556" i="11"/>
  <c r="D1557" i="11"/>
  <c r="D1558" i="11"/>
  <c r="D1559" i="11"/>
  <c r="D1560" i="11"/>
  <c r="D1561" i="11"/>
  <c r="D1562" i="11"/>
  <c r="H3706" i="11" l="1"/>
  <c r="F3706" i="11"/>
  <c r="D3706" i="11"/>
  <c r="H3705" i="11"/>
  <c r="F3705" i="11"/>
  <c r="D3705" i="11"/>
  <c r="H3704" i="11"/>
  <c r="F3704" i="11"/>
  <c r="D3704" i="11"/>
  <c r="H3703" i="11"/>
  <c r="F3703" i="11"/>
  <c r="D3703" i="11"/>
  <c r="H3702" i="11"/>
  <c r="F3702" i="11"/>
  <c r="D3702" i="11"/>
  <c r="H3701" i="11"/>
  <c r="F3701" i="11"/>
  <c r="D3701" i="11"/>
  <c r="H3700" i="11"/>
  <c r="F3700" i="11"/>
  <c r="D3700" i="11"/>
  <c r="H3699" i="11"/>
  <c r="F3699" i="11"/>
  <c r="D3699" i="11"/>
  <c r="H3698" i="11"/>
  <c r="F3698" i="11"/>
  <c r="D3698" i="11"/>
  <c r="H3697" i="11"/>
  <c r="F3697" i="11"/>
  <c r="D3697" i="11"/>
  <c r="H3696" i="11"/>
  <c r="F3696" i="11"/>
  <c r="D3696" i="11"/>
  <c r="H3695" i="11"/>
  <c r="F3695" i="11"/>
  <c r="D3695" i="11"/>
  <c r="H3694" i="11"/>
  <c r="F3694" i="11"/>
  <c r="D3694" i="11"/>
  <c r="H3693" i="11"/>
  <c r="F3693" i="11"/>
  <c r="D3693" i="11"/>
  <c r="H3692" i="11"/>
  <c r="F3692" i="11"/>
  <c r="D3692" i="11"/>
  <c r="H3691" i="11"/>
  <c r="F3691" i="11"/>
  <c r="D3691" i="11"/>
  <c r="H3690" i="11"/>
  <c r="F3690" i="11"/>
  <c r="D3690" i="11"/>
  <c r="H3689" i="11"/>
  <c r="F3689" i="11"/>
  <c r="D3689" i="11"/>
  <c r="H3688" i="11"/>
  <c r="F3688" i="11"/>
  <c r="D3688" i="11"/>
  <c r="H3687" i="11"/>
  <c r="F3687" i="11"/>
  <c r="D3687" i="11"/>
  <c r="H3686" i="11"/>
  <c r="F3686" i="11"/>
  <c r="D3686" i="11"/>
  <c r="H3685" i="11"/>
  <c r="F3685" i="11"/>
  <c r="D3685" i="11"/>
  <c r="H3684" i="11"/>
  <c r="F3684" i="11"/>
  <c r="D3684" i="11"/>
  <c r="H3683" i="11"/>
  <c r="F3683" i="11"/>
  <c r="D3683" i="11"/>
  <c r="H3682" i="11"/>
  <c r="F3682" i="11"/>
  <c r="D3682" i="11"/>
  <c r="H3681" i="11"/>
  <c r="F3681" i="11"/>
  <c r="D3681" i="11"/>
  <c r="I3688" i="11" l="1"/>
  <c r="I3689" i="11"/>
  <c r="I3701" i="11"/>
  <c r="I3702" i="11"/>
  <c r="J3688" i="11"/>
  <c r="J3689" i="11"/>
  <c r="J3701" i="11"/>
  <c r="J3702" i="11"/>
  <c r="H3056" i="11"/>
  <c r="F3056" i="11"/>
  <c r="D3056" i="11"/>
  <c r="H3055" i="11"/>
  <c r="I3055" i="11" s="1"/>
  <c r="F3055" i="11"/>
  <c r="D3055" i="11"/>
  <c r="H3054" i="11"/>
  <c r="F3054" i="11"/>
  <c r="D3054" i="11"/>
  <c r="H3053" i="11"/>
  <c r="F3053" i="11"/>
  <c r="D3053" i="11"/>
  <c r="H3052" i="11"/>
  <c r="F3052" i="11"/>
  <c r="D3052" i="11"/>
  <c r="H3051" i="11"/>
  <c r="F3051" i="11"/>
  <c r="D3051" i="11"/>
  <c r="H3050" i="11"/>
  <c r="F3050" i="11"/>
  <c r="D3050" i="11"/>
  <c r="H3049" i="11"/>
  <c r="F3049" i="11"/>
  <c r="D3049" i="11"/>
  <c r="H3048" i="11"/>
  <c r="F3048" i="11"/>
  <c r="D3048" i="11"/>
  <c r="H3047" i="11"/>
  <c r="F3047" i="11"/>
  <c r="D3047" i="11"/>
  <c r="H3046" i="11"/>
  <c r="F3046" i="11"/>
  <c r="D3046" i="11"/>
  <c r="H3045" i="11"/>
  <c r="I3045" i="11" s="1"/>
  <c r="F3045" i="11"/>
  <c r="D3045" i="11"/>
  <c r="H3044" i="11"/>
  <c r="F3044" i="11"/>
  <c r="D3044" i="11"/>
  <c r="H3043" i="11"/>
  <c r="F3043" i="11"/>
  <c r="D3043" i="11"/>
  <c r="H3042" i="11"/>
  <c r="K3042" i="11" s="1"/>
  <c r="N3042" i="11" s="1"/>
  <c r="F3042" i="11"/>
  <c r="D3042" i="11"/>
  <c r="H3041" i="11"/>
  <c r="F3041" i="11"/>
  <c r="D3041" i="11"/>
  <c r="H3040" i="11"/>
  <c r="F3040" i="11"/>
  <c r="D3040" i="11"/>
  <c r="H3039" i="11"/>
  <c r="F3039" i="11"/>
  <c r="D3039" i="11"/>
  <c r="H3038" i="11"/>
  <c r="F3038" i="11"/>
  <c r="D3038" i="11"/>
  <c r="H3037" i="11"/>
  <c r="F3037" i="11"/>
  <c r="D3037" i="11"/>
  <c r="H3036" i="11"/>
  <c r="F3036" i="11"/>
  <c r="D3036" i="11"/>
  <c r="H3035" i="11"/>
  <c r="F3035" i="11"/>
  <c r="D3035" i="11"/>
  <c r="H3034" i="11"/>
  <c r="F3034" i="11"/>
  <c r="D3034" i="11"/>
  <c r="H3033" i="11"/>
  <c r="F3033" i="11"/>
  <c r="D3033" i="11"/>
  <c r="H3032" i="11"/>
  <c r="F3032" i="11"/>
  <c r="D3032" i="11"/>
  <c r="H3031" i="11"/>
  <c r="F3031" i="11"/>
  <c r="D3031" i="11"/>
  <c r="K3688" i="11" l="1"/>
  <c r="N3688" i="11" s="1"/>
  <c r="K3701" i="11"/>
  <c r="N3701" i="11" s="1"/>
  <c r="K3689" i="11"/>
  <c r="N3689" i="11" s="1"/>
  <c r="K3702" i="11"/>
  <c r="N3702" i="11" s="1"/>
  <c r="J3056" i="11"/>
  <c r="J3055" i="11"/>
  <c r="K3045" i="11"/>
  <c r="N3045" i="11" s="1"/>
  <c r="J3047" i="11"/>
  <c r="J3051" i="11"/>
  <c r="K3055" i="11"/>
  <c r="N3055" i="11" s="1"/>
  <c r="J3033" i="11"/>
  <c r="I3034" i="11"/>
  <c r="I3038" i="11"/>
  <c r="K3038" i="11" s="1"/>
  <c r="N3038" i="11" s="1"/>
  <c r="J3041" i="11"/>
  <c r="I3042" i="11"/>
  <c r="J3045" i="11"/>
  <c r="J3046" i="11"/>
  <c r="I3047" i="11"/>
  <c r="J3050" i="11"/>
  <c r="I3051" i="11"/>
  <c r="J3054" i="11"/>
  <c r="I3056" i="11"/>
  <c r="I3031" i="11"/>
  <c r="K3031" i="11" s="1"/>
  <c r="N3031" i="11" s="1"/>
  <c r="I3048" i="11"/>
  <c r="K3048" i="11" s="1"/>
  <c r="N3048" i="11" s="1"/>
  <c r="I3052" i="11"/>
  <c r="K3052" i="11" s="1"/>
  <c r="N3052" i="11" s="1"/>
  <c r="I3036" i="11"/>
  <c r="K3036" i="11" s="1"/>
  <c r="N3036" i="11" s="1"/>
  <c r="I3043" i="11"/>
  <c r="K3043" i="11" s="1"/>
  <c r="N3043" i="11" s="1"/>
  <c r="J3036" i="11"/>
  <c r="J3040" i="11"/>
  <c r="I3041" i="11"/>
  <c r="I3033" i="11"/>
  <c r="J3034" i="11"/>
  <c r="J3038" i="11"/>
  <c r="I3039" i="11"/>
  <c r="K3039" i="11" s="1"/>
  <c r="N3039" i="11" s="1"/>
  <c r="J3042" i="11"/>
  <c r="J3043" i="11"/>
  <c r="I3044" i="11"/>
  <c r="K3044" i="11" s="1"/>
  <c r="N3044" i="11" s="1"/>
  <c r="J3048" i="11"/>
  <c r="I3049" i="11"/>
  <c r="K3049" i="11" s="1"/>
  <c r="N3049" i="11" s="1"/>
  <c r="J3052" i="11"/>
  <c r="I3053" i="11"/>
  <c r="K3053" i="11" s="1"/>
  <c r="N3053" i="11" s="1"/>
  <c r="J3039" i="11"/>
  <c r="I3040" i="11"/>
  <c r="K3040" i="11" s="1"/>
  <c r="N3040" i="11" s="1"/>
  <c r="J3044" i="11"/>
  <c r="I3046" i="11"/>
  <c r="K3046" i="11" s="1"/>
  <c r="N3046" i="11" s="1"/>
  <c r="J3049" i="11"/>
  <c r="I3050" i="11"/>
  <c r="K3050" i="11" s="1"/>
  <c r="N3050" i="11" s="1"/>
  <c r="J3053" i="11"/>
  <c r="I3054" i="11"/>
  <c r="K3054" i="11" s="1"/>
  <c r="N3054" i="11" s="1"/>
  <c r="J3031" i="11"/>
  <c r="K3033" i="11"/>
  <c r="N3033" i="11" s="1"/>
  <c r="K3041" i="11"/>
  <c r="N3041" i="11" s="1"/>
  <c r="K3047" i="11"/>
  <c r="N3047" i="11" s="1"/>
  <c r="K3051" i="11"/>
  <c r="N3051" i="11" s="1"/>
  <c r="K3056" i="11"/>
  <c r="N3056" i="11" s="1"/>
  <c r="H2146" i="11"/>
  <c r="K2146" i="11" s="1"/>
  <c r="N2146" i="11" s="1"/>
  <c r="F2146" i="11"/>
  <c r="D2146" i="11"/>
  <c r="H2145" i="11"/>
  <c r="K2145" i="11" s="1"/>
  <c r="N2145" i="11" s="1"/>
  <c r="F2145" i="11"/>
  <c r="D2145" i="11"/>
  <c r="H2144" i="11"/>
  <c r="K2144" i="11" s="1"/>
  <c r="N2144" i="11" s="1"/>
  <c r="F2144" i="11"/>
  <c r="D2144" i="11"/>
  <c r="H2143" i="11"/>
  <c r="K2143" i="11" s="1"/>
  <c r="N2143" i="11" s="1"/>
  <c r="F2143" i="11"/>
  <c r="D2143" i="11"/>
  <c r="H2142" i="11"/>
  <c r="K2142" i="11" s="1"/>
  <c r="N2142" i="11" s="1"/>
  <c r="F2142" i="11"/>
  <c r="D2142" i="11"/>
  <c r="H2141" i="11"/>
  <c r="K2141" i="11" s="1"/>
  <c r="N2141" i="11" s="1"/>
  <c r="F2141" i="11"/>
  <c r="D2141" i="11"/>
  <c r="H2140" i="11"/>
  <c r="F2140" i="11"/>
  <c r="D2140" i="11"/>
  <c r="H2139" i="11"/>
  <c r="K2139" i="11" s="1"/>
  <c r="N2139" i="11" s="1"/>
  <c r="F2139" i="11"/>
  <c r="D2139" i="11"/>
  <c r="H2138" i="11"/>
  <c r="K2138" i="11" s="1"/>
  <c r="N2138" i="11" s="1"/>
  <c r="F2138" i="11"/>
  <c r="D2138" i="11"/>
  <c r="H2137" i="11"/>
  <c r="K2137" i="11" s="1"/>
  <c r="N2137" i="11" s="1"/>
  <c r="F2137" i="11"/>
  <c r="D2137" i="11"/>
  <c r="H2136" i="11"/>
  <c r="K2136" i="11" s="1"/>
  <c r="N2136" i="11" s="1"/>
  <c r="F2136" i="11"/>
  <c r="D2136" i="11"/>
  <c r="H2135" i="11"/>
  <c r="F2135" i="11"/>
  <c r="D2135" i="11"/>
  <c r="H2134" i="11"/>
  <c r="F2134" i="11"/>
  <c r="D2134" i="11"/>
  <c r="H2133" i="11"/>
  <c r="K2133" i="11" s="1"/>
  <c r="N2133" i="11" s="1"/>
  <c r="F2133" i="11"/>
  <c r="D2133" i="11"/>
  <c r="H2132" i="11"/>
  <c r="K2132" i="11" s="1"/>
  <c r="N2132" i="11" s="1"/>
  <c r="F2132" i="11"/>
  <c r="D2132" i="11"/>
  <c r="H2131" i="11"/>
  <c r="K2131" i="11" s="1"/>
  <c r="N2131" i="11" s="1"/>
  <c r="F2131" i="11"/>
  <c r="D2131" i="11"/>
  <c r="H2130" i="11"/>
  <c r="K2130" i="11" s="1"/>
  <c r="N2130" i="11" s="1"/>
  <c r="F2130" i="11"/>
  <c r="D2130" i="11"/>
  <c r="H2129" i="11"/>
  <c r="K2129" i="11" s="1"/>
  <c r="N2129" i="11" s="1"/>
  <c r="F2129" i="11"/>
  <c r="D2129" i="11"/>
  <c r="H2128" i="11"/>
  <c r="K2128" i="11" s="1"/>
  <c r="N2128" i="11" s="1"/>
  <c r="F2128" i="11"/>
  <c r="D2128" i="11"/>
  <c r="H2127" i="11"/>
  <c r="F2127" i="11"/>
  <c r="D2127" i="11"/>
  <c r="H2126" i="11"/>
  <c r="K2126" i="11" s="1"/>
  <c r="N2126" i="11" s="1"/>
  <c r="F2126" i="11"/>
  <c r="D2126" i="11"/>
  <c r="H2125" i="11"/>
  <c r="K2125" i="11" s="1"/>
  <c r="N2125" i="11" s="1"/>
  <c r="F2125" i="11"/>
  <c r="D2125" i="11"/>
  <c r="H2124" i="11"/>
  <c r="K2124" i="11" s="1"/>
  <c r="N2124" i="11" s="1"/>
  <c r="F2124" i="11"/>
  <c r="D2124" i="11"/>
  <c r="H2123" i="11"/>
  <c r="K2123" i="11" s="1"/>
  <c r="N2123" i="11" s="1"/>
  <c r="F2123" i="11"/>
  <c r="D2123" i="11"/>
  <c r="H2122" i="11"/>
  <c r="F2122" i="11"/>
  <c r="D2122" i="11"/>
  <c r="H2121" i="11"/>
  <c r="F2121" i="11"/>
  <c r="D2121" i="11"/>
  <c r="H2120" i="11"/>
  <c r="K2120" i="11" s="1"/>
  <c r="N2120" i="11" s="1"/>
  <c r="F2120" i="11"/>
  <c r="D2120" i="11"/>
  <c r="H2119" i="11"/>
  <c r="K2119" i="11" s="1"/>
  <c r="N2119" i="11" s="1"/>
  <c r="F2119" i="11"/>
  <c r="D2119" i="11"/>
  <c r="H2118" i="11"/>
  <c r="K2118" i="11" s="1"/>
  <c r="N2118" i="11" s="1"/>
  <c r="F2118" i="11"/>
  <c r="D2118" i="11"/>
  <c r="H2117" i="11"/>
  <c r="K2117" i="11" s="1"/>
  <c r="N2117" i="11" s="1"/>
  <c r="F2117" i="11"/>
  <c r="D2117" i="11"/>
  <c r="H2116" i="11"/>
  <c r="K2116" i="11" s="1"/>
  <c r="N2116" i="11" s="1"/>
  <c r="F2116" i="11"/>
  <c r="D2116" i="11"/>
  <c r="H2115" i="11"/>
  <c r="K2115" i="11" s="1"/>
  <c r="N2115" i="11" s="1"/>
  <c r="F2115" i="11"/>
  <c r="D2115" i="11"/>
  <c r="H2114" i="11"/>
  <c r="F2114" i="11"/>
  <c r="D2114" i="11"/>
  <c r="H2113" i="11"/>
  <c r="K2113" i="11" s="1"/>
  <c r="N2113" i="11" s="1"/>
  <c r="F2113" i="11"/>
  <c r="D2113" i="11"/>
  <c r="H2112" i="11"/>
  <c r="K2112" i="11" s="1"/>
  <c r="N2112" i="11" s="1"/>
  <c r="F2112" i="11"/>
  <c r="D2112" i="11"/>
  <c r="H2111" i="11"/>
  <c r="K2111" i="11" s="1"/>
  <c r="N2111" i="11" s="1"/>
  <c r="F2111" i="11"/>
  <c r="D2111" i="11"/>
  <c r="H2110" i="11"/>
  <c r="K2110" i="11" s="1"/>
  <c r="N2110" i="11" s="1"/>
  <c r="F2110" i="11"/>
  <c r="D2110" i="11"/>
  <c r="H2109" i="11"/>
  <c r="F2109" i="11"/>
  <c r="D2109" i="11"/>
  <c r="H2108" i="11"/>
  <c r="F2108" i="11"/>
  <c r="D2108" i="11"/>
  <c r="H2068" i="11"/>
  <c r="K2068" i="11" s="1"/>
  <c r="N2068" i="11" s="1"/>
  <c r="F2068" i="11"/>
  <c r="D2068" i="11"/>
  <c r="H2067" i="11"/>
  <c r="F2067" i="11"/>
  <c r="D2067" i="11"/>
  <c r="H2066" i="11"/>
  <c r="J2066" i="11" s="1"/>
  <c r="F2066" i="11"/>
  <c r="D2066" i="11"/>
  <c r="H2065" i="11"/>
  <c r="J2065" i="11" s="1"/>
  <c r="F2065" i="11"/>
  <c r="D2065" i="11"/>
  <c r="H2064" i="11"/>
  <c r="J2064" i="11" s="1"/>
  <c r="F2064" i="11"/>
  <c r="D2064" i="11"/>
  <c r="H2063" i="11"/>
  <c r="J2063" i="11" s="1"/>
  <c r="F2063" i="11"/>
  <c r="D2063" i="11"/>
  <c r="H2062" i="11"/>
  <c r="F2062" i="11"/>
  <c r="D2062" i="11"/>
  <c r="H2061" i="11"/>
  <c r="I2061" i="11" s="1"/>
  <c r="F2061" i="11"/>
  <c r="D2061" i="11"/>
  <c r="H2060" i="11"/>
  <c r="I2060" i="11" s="1"/>
  <c r="F2060" i="11"/>
  <c r="D2060" i="11"/>
  <c r="H2059" i="11"/>
  <c r="I2059" i="11" s="1"/>
  <c r="F2059" i="11"/>
  <c r="D2059" i="11"/>
  <c r="H2058" i="11"/>
  <c r="I2058" i="11" s="1"/>
  <c r="F2058" i="11"/>
  <c r="D2058" i="11"/>
  <c r="H2057" i="11"/>
  <c r="F2057" i="11"/>
  <c r="D2057" i="11"/>
  <c r="H2056" i="11"/>
  <c r="F2056" i="11"/>
  <c r="D2056" i="11"/>
  <c r="H2055" i="11"/>
  <c r="K2055" i="11" s="1"/>
  <c r="N2055" i="11" s="1"/>
  <c r="F2055" i="11"/>
  <c r="D2055" i="11"/>
  <c r="H2054" i="11"/>
  <c r="F2054" i="11"/>
  <c r="D2054" i="11"/>
  <c r="H2053" i="11"/>
  <c r="J2053" i="11" s="1"/>
  <c r="F2053" i="11"/>
  <c r="D2053" i="11"/>
  <c r="H2052" i="11"/>
  <c r="J2052" i="11" s="1"/>
  <c r="F2052" i="11"/>
  <c r="D2052" i="11"/>
  <c r="H2051" i="11"/>
  <c r="J2051" i="11" s="1"/>
  <c r="F2051" i="11"/>
  <c r="D2051" i="11"/>
  <c r="H2050" i="11"/>
  <c r="J2050" i="11" s="1"/>
  <c r="F2050" i="11"/>
  <c r="D2050" i="11"/>
  <c r="H2049" i="11"/>
  <c r="F2049" i="11"/>
  <c r="D2049" i="11"/>
  <c r="H2048" i="11"/>
  <c r="I2048" i="11" s="1"/>
  <c r="F2048" i="11"/>
  <c r="D2048" i="11"/>
  <c r="H2047" i="11"/>
  <c r="J2047" i="11" s="1"/>
  <c r="F2047" i="11"/>
  <c r="D2047" i="11"/>
  <c r="H2046" i="11"/>
  <c r="J2046" i="11" s="1"/>
  <c r="F2046" i="11"/>
  <c r="D2046" i="11"/>
  <c r="H2045" i="11"/>
  <c r="J2045" i="11" s="1"/>
  <c r="F2045" i="11"/>
  <c r="D2045" i="11"/>
  <c r="H2044" i="11"/>
  <c r="F2044" i="11"/>
  <c r="D2044" i="11"/>
  <c r="H2043" i="11"/>
  <c r="F2043" i="11"/>
  <c r="D2043" i="11"/>
  <c r="H2042" i="11"/>
  <c r="J2042" i="11" s="1"/>
  <c r="F2042" i="11"/>
  <c r="D2042" i="11"/>
  <c r="H2041" i="11"/>
  <c r="F2041" i="11"/>
  <c r="D2041" i="11"/>
  <c r="H2040" i="11"/>
  <c r="J2040" i="11" s="1"/>
  <c r="F2040" i="11"/>
  <c r="D2040" i="11"/>
  <c r="H2039" i="11"/>
  <c r="J2039" i="11" s="1"/>
  <c r="F2039" i="11"/>
  <c r="D2039" i="11"/>
  <c r="H2038" i="11"/>
  <c r="J2038" i="11" s="1"/>
  <c r="F2038" i="11"/>
  <c r="D2038" i="11"/>
  <c r="H2037" i="11"/>
  <c r="J2037" i="11" s="1"/>
  <c r="F2037" i="11"/>
  <c r="D2037" i="11"/>
  <c r="H2036" i="11"/>
  <c r="F2036" i="11"/>
  <c r="D2036" i="11"/>
  <c r="H2035" i="11"/>
  <c r="K2035" i="11" s="1"/>
  <c r="N2035" i="11" s="1"/>
  <c r="F2035" i="11"/>
  <c r="D2035" i="11"/>
  <c r="H2034" i="11"/>
  <c r="K2034" i="11" s="1"/>
  <c r="N2034" i="11" s="1"/>
  <c r="F2034" i="11"/>
  <c r="D2034" i="11"/>
  <c r="H2033" i="11"/>
  <c r="K2033" i="11" s="1"/>
  <c r="N2033" i="11" s="1"/>
  <c r="F2033" i="11"/>
  <c r="D2033" i="11"/>
  <c r="H2032" i="11"/>
  <c r="J2032" i="11" s="1"/>
  <c r="F2032" i="11"/>
  <c r="D2032" i="11"/>
  <c r="H2031" i="11"/>
  <c r="F2031" i="11"/>
  <c r="D2031" i="11"/>
  <c r="H2030" i="11"/>
  <c r="F2030" i="11"/>
  <c r="D2030" i="11"/>
  <c r="K3034" i="11" l="1"/>
  <c r="N3034" i="11" s="1"/>
  <c r="I2126" i="11"/>
  <c r="I2138" i="11"/>
  <c r="I2113" i="11"/>
  <c r="I2118" i="11"/>
  <c r="I2125" i="11"/>
  <c r="I2130" i="11"/>
  <c r="I2137" i="11"/>
  <c r="I2142" i="11"/>
  <c r="I2110" i="11"/>
  <c r="I2115" i="11"/>
  <c r="I2120" i="11"/>
  <c r="I2131" i="11"/>
  <c r="I2143" i="11"/>
  <c r="I2111" i="11"/>
  <c r="I2116" i="11"/>
  <c r="I2123" i="11"/>
  <c r="I2128" i="11"/>
  <c r="I2133" i="11"/>
  <c r="I2139" i="11"/>
  <c r="I2144" i="11"/>
  <c r="I2112" i="11"/>
  <c r="I2117" i="11"/>
  <c r="I2124" i="11"/>
  <c r="I2129" i="11"/>
  <c r="I2136" i="11"/>
  <c r="I2141" i="11"/>
  <c r="I2146" i="11"/>
  <c r="I2033" i="11"/>
  <c r="I2050" i="11"/>
  <c r="I2046" i="11"/>
  <c r="I2030" i="11"/>
  <c r="I2031" i="11"/>
  <c r="I2043" i="11"/>
  <c r="I2054" i="11"/>
  <c r="I2067" i="11"/>
  <c r="I2056" i="11"/>
  <c r="I2044" i="11"/>
  <c r="I2041" i="11"/>
  <c r="I2057" i="11"/>
  <c r="I2038" i="11"/>
  <c r="I2066" i="11"/>
  <c r="I2045" i="11"/>
  <c r="I2037" i="11"/>
  <c r="I2065" i="11"/>
  <c r="I2053" i="11"/>
  <c r="I2042" i="11"/>
  <c r="I2034" i="11"/>
  <c r="I2068" i="11"/>
  <c r="I2064" i="11"/>
  <c r="I2052" i="11"/>
  <c r="I2040" i="11"/>
  <c r="I2032" i="11"/>
  <c r="I2063" i="11"/>
  <c r="I2055" i="11"/>
  <c r="I2051" i="11"/>
  <c r="I2047" i="11"/>
  <c r="I2039" i="11"/>
  <c r="I2035" i="11"/>
  <c r="J2108" i="11"/>
  <c r="K2108" i="11" s="1"/>
  <c r="N2108" i="11" s="1"/>
  <c r="J2109" i="11"/>
  <c r="K2109" i="11" s="1"/>
  <c r="N2109" i="11" s="1"/>
  <c r="J2110" i="11"/>
  <c r="J2111" i="11"/>
  <c r="J2112" i="11"/>
  <c r="J2113" i="11"/>
  <c r="J2114" i="11"/>
  <c r="K2114" i="11" s="1"/>
  <c r="N2114" i="11" s="1"/>
  <c r="J2115" i="11"/>
  <c r="J2116" i="11"/>
  <c r="J2117" i="11"/>
  <c r="J2118" i="11"/>
  <c r="J2119" i="11"/>
  <c r="J2120" i="11"/>
  <c r="J2121" i="11"/>
  <c r="K2121" i="11" s="1"/>
  <c r="N2121" i="11" s="1"/>
  <c r="J2122" i="11"/>
  <c r="K2122" i="11" s="1"/>
  <c r="N2122" i="11" s="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044" i="11"/>
  <c r="J2031" i="11"/>
  <c r="J2059" i="11"/>
  <c r="K2059" i="11"/>
  <c r="N2059" i="11" s="1"/>
  <c r="K2046" i="11"/>
  <c r="N2046" i="11" s="1"/>
  <c r="K2045" i="11"/>
  <c r="N2045" i="11" s="1"/>
  <c r="K2047" i="11"/>
  <c r="N2047" i="11" s="1"/>
  <c r="K2060" i="11"/>
  <c r="N2060" i="11" s="1"/>
  <c r="K2038" i="11"/>
  <c r="N2038" i="11" s="1"/>
  <c r="K2032" i="11"/>
  <c r="N2032" i="11" s="1"/>
  <c r="J2048" i="11"/>
  <c r="J2043" i="11"/>
  <c r="K2048" i="11"/>
  <c r="N2048" i="11" s="1"/>
  <c r="J2057" i="11"/>
  <c r="J2060" i="11"/>
  <c r="J2058" i="11"/>
  <c r="J2033" i="11"/>
  <c r="J2034" i="11"/>
  <c r="J2035" i="11"/>
  <c r="K2037" i="11"/>
  <c r="N2037" i="11" s="1"/>
  <c r="K2042" i="11"/>
  <c r="N2042" i="11" s="1"/>
  <c r="J2056" i="11"/>
  <c r="K2058" i="11"/>
  <c r="N2058" i="11" s="1"/>
  <c r="J2061" i="11"/>
  <c r="K2061" i="11"/>
  <c r="N2061" i="11" s="1"/>
  <c r="K2039" i="11"/>
  <c r="N2039" i="11" s="1"/>
  <c r="K2040" i="11"/>
  <c r="N2040" i="11" s="1"/>
  <c r="K2050" i="11"/>
  <c r="N2050" i="11" s="1"/>
  <c r="K2051" i="11"/>
  <c r="N2051" i="11" s="1"/>
  <c r="K2052" i="11"/>
  <c r="N2052" i="11" s="1"/>
  <c r="K2053" i="11"/>
  <c r="N2053" i="11" s="1"/>
  <c r="K2063" i="11"/>
  <c r="N2063" i="11" s="1"/>
  <c r="K2064" i="11"/>
  <c r="N2064" i="11" s="1"/>
  <c r="K2065" i="11"/>
  <c r="N2065" i="11" s="1"/>
  <c r="K2066" i="11"/>
  <c r="N2066" i="11" s="1"/>
  <c r="J2030" i="11"/>
  <c r="J2041" i="11"/>
  <c r="K2041" i="11" s="1"/>
  <c r="N2041" i="11" s="1"/>
  <c r="J2054" i="11"/>
  <c r="J2055" i="11"/>
  <c r="J2067" i="11"/>
  <c r="J2068" i="11"/>
  <c r="D392" i="11"/>
  <c r="K2044" i="11" l="1"/>
  <c r="N2044" i="11" s="1"/>
  <c r="K2030" i="11"/>
  <c r="N2030" i="11" s="1"/>
  <c r="K2031" i="11"/>
  <c r="N2031" i="11" s="1"/>
  <c r="K2067" i="11"/>
  <c r="N2067" i="11" s="1"/>
  <c r="K2057" i="11"/>
  <c r="N2057" i="11" s="1"/>
  <c r="K2054" i="11"/>
  <c r="N2054" i="11" s="1"/>
  <c r="K2056" i="11"/>
  <c r="N2056" i="11" s="1"/>
  <c r="K2134" i="11"/>
  <c r="N2134" i="11" s="1"/>
  <c r="K2140" i="11"/>
  <c r="N2140" i="11" s="1"/>
  <c r="K2135" i="11"/>
  <c r="N2135" i="11" s="1"/>
  <c r="K2043" i="11"/>
  <c r="N2043" i="11" s="1"/>
  <c r="D3164" i="11"/>
  <c r="H2224" i="11" l="1"/>
  <c r="I2224" i="11" s="1"/>
  <c r="F2224" i="11"/>
  <c r="D2224" i="11"/>
  <c r="H2211" i="11"/>
  <c r="K2211" i="11" s="1"/>
  <c r="N2211" i="11" s="1"/>
  <c r="F2211" i="11"/>
  <c r="D2211" i="11"/>
  <c r="H2196" i="11"/>
  <c r="J2196" i="11" s="1"/>
  <c r="H2197" i="11"/>
  <c r="H2198" i="11"/>
  <c r="J2198" i="11" s="1"/>
  <c r="D2196" i="11"/>
  <c r="F2196" i="11"/>
  <c r="D2197" i="11"/>
  <c r="F2197" i="11"/>
  <c r="D2198" i="11"/>
  <c r="F2198" i="11"/>
  <c r="F2378" i="11"/>
  <c r="H2378" i="11"/>
  <c r="F2379" i="11"/>
  <c r="H2379" i="11"/>
  <c r="F2380" i="11"/>
  <c r="H2380" i="11"/>
  <c r="F2381" i="11"/>
  <c r="H2381" i="11"/>
  <c r="F2382" i="11"/>
  <c r="H2382" i="11"/>
  <c r="F2383" i="11"/>
  <c r="H2383" i="11"/>
  <c r="F2384" i="11"/>
  <c r="H2384" i="11"/>
  <c r="F2385" i="11"/>
  <c r="H2385" i="11"/>
  <c r="F2386" i="11"/>
  <c r="H2386" i="11"/>
  <c r="F2387" i="11"/>
  <c r="H2387" i="11"/>
  <c r="F2388" i="11"/>
  <c r="H2388" i="11"/>
  <c r="F2389" i="11"/>
  <c r="H2389" i="11"/>
  <c r="F2390" i="11"/>
  <c r="H2390" i="11"/>
  <c r="F2391" i="11"/>
  <c r="H2391" i="11"/>
  <c r="F2392" i="11"/>
  <c r="H2392" i="11"/>
  <c r="F2393" i="11"/>
  <c r="H2393" i="11"/>
  <c r="F2394" i="11"/>
  <c r="H2394" i="11"/>
  <c r="F2395" i="11"/>
  <c r="H2395" i="11"/>
  <c r="F2396" i="11"/>
  <c r="H2396" i="11"/>
  <c r="F2397" i="11"/>
  <c r="H2397" i="11"/>
  <c r="F2398" i="11"/>
  <c r="H2398" i="11"/>
  <c r="F2399" i="11"/>
  <c r="H2399" i="11"/>
  <c r="F2400" i="11"/>
  <c r="H2400" i="11"/>
  <c r="F2401" i="11"/>
  <c r="H2401" i="11"/>
  <c r="F2402" i="11"/>
  <c r="H2402" i="11"/>
  <c r="F2403" i="11"/>
  <c r="H2403" i="11"/>
  <c r="F2404" i="11"/>
  <c r="H2404" i="11"/>
  <c r="F2405" i="11"/>
  <c r="H2405" i="11"/>
  <c r="F2406" i="11"/>
  <c r="H2406" i="11"/>
  <c r="F2407" i="11"/>
  <c r="H2407" i="11"/>
  <c r="K2407" i="11" s="1"/>
  <c r="N2407" i="11" s="1"/>
  <c r="F2408" i="11"/>
  <c r="H2408" i="11"/>
  <c r="F2409" i="11"/>
  <c r="H2409" i="11"/>
  <c r="F2410" i="11"/>
  <c r="H2410" i="11"/>
  <c r="F2411" i="11"/>
  <c r="H2411" i="11"/>
  <c r="F2412" i="11"/>
  <c r="H2412" i="11"/>
  <c r="F2413" i="11"/>
  <c r="H2413" i="11"/>
  <c r="F2414" i="11"/>
  <c r="H2414" i="11"/>
  <c r="F2415" i="11"/>
  <c r="H2415" i="11"/>
  <c r="F2416" i="11"/>
  <c r="H2416" i="11"/>
  <c r="F2417" i="11"/>
  <c r="H2417" i="11"/>
  <c r="F2418" i="11"/>
  <c r="H2418" i="11"/>
  <c r="F2419" i="11"/>
  <c r="H2419" i="11"/>
  <c r="F2420" i="11"/>
  <c r="H2420" i="11"/>
  <c r="F2421" i="11"/>
  <c r="H2421" i="11"/>
  <c r="F2422" i="11"/>
  <c r="H2422" i="11"/>
  <c r="F2423" i="11"/>
  <c r="H2423" i="11"/>
  <c r="F2424" i="11"/>
  <c r="H2424" i="11"/>
  <c r="F2425" i="11"/>
  <c r="H2425" i="11"/>
  <c r="F2426" i="11"/>
  <c r="H2426" i="11"/>
  <c r="F2427" i="11"/>
  <c r="H2427" i="11"/>
  <c r="F2428" i="11"/>
  <c r="H2428" i="11"/>
  <c r="F2429" i="11"/>
  <c r="H2429" i="11"/>
  <c r="F2430" i="11"/>
  <c r="H2430" i="11"/>
  <c r="F2431" i="11"/>
  <c r="H2431" i="11"/>
  <c r="F2432" i="11"/>
  <c r="H2432" i="11"/>
  <c r="F2433" i="11"/>
  <c r="H2433" i="11"/>
  <c r="F2434" i="11"/>
  <c r="H2434" i="11"/>
  <c r="F2435" i="11"/>
  <c r="H2435" i="11"/>
  <c r="F2436" i="11"/>
  <c r="H2436" i="11"/>
  <c r="F2437" i="11"/>
  <c r="H2437" i="11"/>
  <c r="F2438" i="11"/>
  <c r="H2438" i="11"/>
  <c r="F2439" i="11"/>
  <c r="H2439" i="11"/>
  <c r="F2440" i="11"/>
  <c r="H2440" i="11"/>
  <c r="F2441" i="11"/>
  <c r="H2441" i="11"/>
  <c r="F2442" i="11"/>
  <c r="H2442" i="11"/>
  <c r="F2443" i="11"/>
  <c r="H2443" i="11"/>
  <c r="F2444" i="11"/>
  <c r="H2444" i="11"/>
  <c r="F2445" i="11"/>
  <c r="H2445" i="11"/>
  <c r="F2446" i="11"/>
  <c r="H2446" i="11"/>
  <c r="F2447" i="11"/>
  <c r="H2447" i="11"/>
  <c r="F2448" i="11"/>
  <c r="H2448" i="11"/>
  <c r="F2449" i="11"/>
  <c r="H2449" i="11"/>
  <c r="F2450" i="11"/>
  <c r="H2450" i="11"/>
  <c r="F2451" i="11"/>
  <c r="H2451" i="11"/>
  <c r="F2452" i="11"/>
  <c r="H2452" i="11"/>
  <c r="F2453" i="11"/>
  <c r="H2453" i="11"/>
  <c r="F2454" i="11"/>
  <c r="H2454" i="11"/>
  <c r="F2455" i="11"/>
  <c r="H2455" i="11"/>
  <c r="F2456" i="11"/>
  <c r="H2456" i="11"/>
  <c r="F2457" i="11"/>
  <c r="H2457" i="11"/>
  <c r="F2458" i="11"/>
  <c r="H2458" i="11"/>
  <c r="F2459" i="11"/>
  <c r="H2459" i="11"/>
  <c r="F2460" i="11"/>
  <c r="H2460" i="11"/>
  <c r="F2461" i="11"/>
  <c r="H2461" i="11"/>
  <c r="F2462" i="11"/>
  <c r="H2462" i="11"/>
  <c r="F2463" i="11"/>
  <c r="H2463" i="11"/>
  <c r="F2464" i="11"/>
  <c r="H2464" i="11"/>
  <c r="F2465" i="11"/>
  <c r="H2465" i="11"/>
  <c r="F2466" i="11"/>
  <c r="H2466" i="11"/>
  <c r="F2467" i="11"/>
  <c r="H2467" i="11"/>
  <c r="F2468" i="11"/>
  <c r="H2468" i="11"/>
  <c r="F2469" i="11"/>
  <c r="H2469" i="11"/>
  <c r="F2470" i="11"/>
  <c r="H2470" i="11"/>
  <c r="F2471" i="11"/>
  <c r="H2471" i="11"/>
  <c r="F2472" i="11"/>
  <c r="H2472" i="11"/>
  <c r="F2473" i="11"/>
  <c r="H2473" i="11"/>
  <c r="F2474" i="11"/>
  <c r="H2474" i="11"/>
  <c r="F2475" i="11"/>
  <c r="H2475" i="11"/>
  <c r="F2476" i="11"/>
  <c r="H2476" i="11"/>
  <c r="F2477" i="11"/>
  <c r="H2477" i="11"/>
  <c r="F2478" i="11"/>
  <c r="H2478" i="11"/>
  <c r="F2479" i="11"/>
  <c r="H2479" i="11"/>
  <c r="F2480" i="11"/>
  <c r="H2480" i="11"/>
  <c r="F2481" i="11"/>
  <c r="H2481" i="11"/>
  <c r="F2482" i="11"/>
  <c r="H2482" i="11"/>
  <c r="F2483" i="11"/>
  <c r="H2483" i="11"/>
  <c r="F2484" i="11"/>
  <c r="H2484" i="11"/>
  <c r="F2485" i="11"/>
  <c r="H2485" i="11"/>
  <c r="F2486" i="11"/>
  <c r="H2486" i="11"/>
  <c r="F2487" i="11"/>
  <c r="H2487" i="11"/>
  <c r="F2488" i="11"/>
  <c r="H2488" i="11"/>
  <c r="F2489" i="11"/>
  <c r="H2489" i="11"/>
  <c r="F2490" i="11"/>
  <c r="H2490" i="11"/>
  <c r="F2491" i="11"/>
  <c r="H2491" i="11"/>
  <c r="F2492" i="11"/>
  <c r="H2492" i="11"/>
  <c r="F2493" i="11"/>
  <c r="H2493" i="11"/>
  <c r="F2494" i="11"/>
  <c r="H2494" i="11"/>
  <c r="F2495" i="11"/>
  <c r="H2495" i="11"/>
  <c r="F2496" i="11"/>
  <c r="H2496" i="11"/>
  <c r="F2497" i="11"/>
  <c r="H2497" i="11"/>
  <c r="F2498" i="11"/>
  <c r="H2498" i="11"/>
  <c r="F2499" i="11"/>
  <c r="H2499" i="11"/>
  <c r="F2500" i="11"/>
  <c r="H2500" i="11"/>
  <c r="F2501" i="11"/>
  <c r="H2501" i="11"/>
  <c r="F2502" i="11"/>
  <c r="H2502" i="11"/>
  <c r="F2503" i="11"/>
  <c r="H2503" i="11"/>
  <c r="F2504" i="11"/>
  <c r="H2504" i="11"/>
  <c r="F2505" i="11"/>
  <c r="H2505" i="11"/>
  <c r="F2506" i="11"/>
  <c r="H2506" i="11"/>
  <c r="F2507" i="11"/>
  <c r="H2507" i="11"/>
  <c r="F2508" i="11"/>
  <c r="H2508" i="11"/>
  <c r="F2509" i="11"/>
  <c r="H2509" i="11"/>
  <c r="F2510" i="11"/>
  <c r="H2510" i="11"/>
  <c r="F2511" i="11"/>
  <c r="H2511" i="11"/>
  <c r="F2512" i="11"/>
  <c r="H2512" i="11"/>
  <c r="F2513" i="11"/>
  <c r="H2513" i="11"/>
  <c r="F2514" i="11"/>
  <c r="H2514" i="11"/>
  <c r="F2515" i="11"/>
  <c r="H2515" i="11"/>
  <c r="F2516" i="11"/>
  <c r="H2516" i="11"/>
  <c r="F2517" i="11"/>
  <c r="H2517" i="11"/>
  <c r="F2518" i="11"/>
  <c r="H2518" i="11"/>
  <c r="F2519" i="11"/>
  <c r="H2519" i="11"/>
  <c r="F2520" i="11"/>
  <c r="H2520" i="11"/>
  <c r="F2521" i="11"/>
  <c r="H2521" i="11"/>
  <c r="F2522" i="11"/>
  <c r="H2522" i="11"/>
  <c r="F2523" i="11"/>
  <c r="H2523" i="11"/>
  <c r="F2524" i="11"/>
  <c r="H2524" i="11"/>
  <c r="F2525" i="11"/>
  <c r="H2525" i="11"/>
  <c r="F2526" i="11"/>
  <c r="H2526" i="11"/>
  <c r="F2527" i="11"/>
  <c r="H2527" i="11"/>
  <c r="F2528" i="11"/>
  <c r="H2528" i="11"/>
  <c r="F2529" i="11"/>
  <c r="H2529" i="11"/>
  <c r="F2530" i="11"/>
  <c r="H2530" i="11"/>
  <c r="F2531" i="11"/>
  <c r="H2531" i="11"/>
  <c r="F2532" i="11"/>
  <c r="H2532" i="11"/>
  <c r="F2533" i="11"/>
  <c r="H2533" i="11"/>
  <c r="F2534" i="11"/>
  <c r="H2534" i="11"/>
  <c r="F2535" i="11"/>
  <c r="H2535" i="11"/>
  <c r="F2536" i="11"/>
  <c r="H2536" i="11"/>
  <c r="F2537" i="11"/>
  <c r="H2537" i="11"/>
  <c r="F2538" i="11"/>
  <c r="H2538" i="11"/>
  <c r="F2539" i="11"/>
  <c r="H2539" i="11"/>
  <c r="F2540" i="11"/>
  <c r="H2540" i="11"/>
  <c r="F2541" i="11"/>
  <c r="H2541" i="11"/>
  <c r="F2542" i="11"/>
  <c r="H2542" i="11"/>
  <c r="F2543" i="11"/>
  <c r="H2543" i="11"/>
  <c r="F2544" i="11"/>
  <c r="H2544" i="11"/>
  <c r="F2545" i="11"/>
  <c r="H2545" i="11"/>
  <c r="F2546" i="11"/>
  <c r="H2546" i="11"/>
  <c r="F2547" i="11"/>
  <c r="H2547" i="11"/>
  <c r="F2548" i="11"/>
  <c r="H2548" i="11"/>
  <c r="F2549" i="11"/>
  <c r="H2549" i="11"/>
  <c r="F2550" i="11"/>
  <c r="H2550" i="11"/>
  <c r="F2551" i="11"/>
  <c r="H2551" i="11"/>
  <c r="F2552" i="11"/>
  <c r="H2552" i="11"/>
  <c r="F2553" i="11"/>
  <c r="H2553" i="11"/>
  <c r="F2554" i="11"/>
  <c r="H2554" i="11"/>
  <c r="F2555" i="11"/>
  <c r="H2555" i="11"/>
  <c r="F2556" i="11"/>
  <c r="H2556" i="11"/>
  <c r="F2557" i="11"/>
  <c r="H2557" i="11"/>
  <c r="F2558" i="11"/>
  <c r="H2558" i="11"/>
  <c r="F2559" i="11"/>
  <c r="H2559" i="11"/>
  <c r="F2560" i="11"/>
  <c r="H2560" i="11"/>
  <c r="F2561" i="11"/>
  <c r="H2561" i="11"/>
  <c r="F2562" i="11"/>
  <c r="H2562" i="11"/>
  <c r="F2563" i="11"/>
  <c r="H2563" i="11"/>
  <c r="F2564" i="11"/>
  <c r="H2564" i="11"/>
  <c r="F2565" i="11"/>
  <c r="H2565" i="11"/>
  <c r="F2566" i="11"/>
  <c r="H2566" i="11"/>
  <c r="F2567" i="11"/>
  <c r="H2567" i="11"/>
  <c r="F2568" i="11"/>
  <c r="H2568" i="11"/>
  <c r="F2569" i="11"/>
  <c r="H2569" i="11"/>
  <c r="F2570" i="11"/>
  <c r="H2570" i="11"/>
  <c r="F2571" i="11"/>
  <c r="H2571" i="11"/>
  <c r="F2572" i="11"/>
  <c r="H2572" i="11"/>
  <c r="F2573" i="11"/>
  <c r="H2573" i="11"/>
  <c r="F2574" i="11"/>
  <c r="H2574" i="11"/>
  <c r="F2575" i="11"/>
  <c r="H2575" i="11"/>
  <c r="F2576" i="11"/>
  <c r="H2576" i="11"/>
  <c r="F2577" i="11"/>
  <c r="H2577" i="11"/>
  <c r="F2578" i="11"/>
  <c r="H2578" i="11"/>
  <c r="F2579" i="11"/>
  <c r="H2579" i="11"/>
  <c r="F2580" i="11"/>
  <c r="H2580" i="11"/>
  <c r="F2581" i="11"/>
  <c r="H2581" i="11"/>
  <c r="F2582" i="11"/>
  <c r="H2582" i="11"/>
  <c r="F2583" i="11"/>
  <c r="H2583" i="11"/>
  <c r="F2584" i="11"/>
  <c r="H2584" i="11"/>
  <c r="F2585" i="11"/>
  <c r="H2585" i="11"/>
  <c r="F2586" i="11"/>
  <c r="H2586" i="11"/>
  <c r="F2587" i="11"/>
  <c r="H2587" i="11"/>
  <c r="F2588" i="11"/>
  <c r="H2588" i="11"/>
  <c r="F2589" i="11"/>
  <c r="H2589" i="11"/>
  <c r="F2590" i="11"/>
  <c r="H2590" i="11"/>
  <c r="F2591" i="11"/>
  <c r="H2591" i="11"/>
  <c r="F2592" i="11"/>
  <c r="H2592" i="11"/>
  <c r="F2593" i="11"/>
  <c r="H2593" i="11"/>
  <c r="F2594" i="11"/>
  <c r="H2594" i="11"/>
  <c r="F2595" i="11"/>
  <c r="H2595" i="11"/>
  <c r="F2596" i="11"/>
  <c r="H2596" i="11"/>
  <c r="F2597" i="11"/>
  <c r="H2597" i="11"/>
  <c r="F2598" i="11"/>
  <c r="H2598" i="11"/>
  <c r="F2599" i="11"/>
  <c r="H2599" i="11"/>
  <c r="F2600" i="11"/>
  <c r="H2600" i="11"/>
  <c r="F2601" i="11"/>
  <c r="H2601" i="11"/>
  <c r="F2602" i="11"/>
  <c r="H2602" i="11"/>
  <c r="F2603" i="11"/>
  <c r="H2603" i="11"/>
  <c r="F2604" i="11"/>
  <c r="H2604" i="11"/>
  <c r="F2605" i="11"/>
  <c r="H2605" i="11"/>
  <c r="F2606" i="11"/>
  <c r="H2606" i="11"/>
  <c r="F2607" i="11"/>
  <c r="H2607" i="11"/>
  <c r="F2608" i="11"/>
  <c r="H2608" i="11"/>
  <c r="F2609" i="11"/>
  <c r="H2609" i="11"/>
  <c r="F2610" i="11"/>
  <c r="H2610" i="11"/>
  <c r="F2611" i="11"/>
  <c r="H2611" i="11"/>
  <c r="F2612" i="11"/>
  <c r="H2612" i="11"/>
  <c r="F2613" i="11"/>
  <c r="H2613" i="11"/>
  <c r="F2614" i="11"/>
  <c r="H2614" i="11"/>
  <c r="F2615" i="11"/>
  <c r="H2615" i="11"/>
  <c r="F2616" i="11"/>
  <c r="H2616" i="11"/>
  <c r="F2617" i="11"/>
  <c r="H2617" i="11"/>
  <c r="F2618" i="11"/>
  <c r="H2618" i="11"/>
  <c r="F2619" i="11"/>
  <c r="H2619" i="11"/>
  <c r="F2620" i="11"/>
  <c r="H2620" i="11"/>
  <c r="F2621" i="11"/>
  <c r="H2621" i="11"/>
  <c r="F2622" i="11"/>
  <c r="H2622" i="11"/>
  <c r="F2623" i="11"/>
  <c r="H2623" i="11"/>
  <c r="F2624" i="11"/>
  <c r="H2624" i="11"/>
  <c r="F2625" i="11"/>
  <c r="H2625" i="11"/>
  <c r="F2626" i="11"/>
  <c r="H2626" i="11"/>
  <c r="F2627" i="11"/>
  <c r="H2627" i="11"/>
  <c r="F2628" i="11"/>
  <c r="H2628" i="11"/>
  <c r="F2629" i="11"/>
  <c r="H2629" i="11"/>
  <c r="F2630" i="11"/>
  <c r="H2630" i="11"/>
  <c r="F2631" i="11"/>
  <c r="H2631" i="11"/>
  <c r="F2632" i="11"/>
  <c r="H2632" i="11"/>
  <c r="F2633" i="11"/>
  <c r="H2633" i="11"/>
  <c r="F2634" i="11"/>
  <c r="H2634" i="11"/>
  <c r="F2635" i="11"/>
  <c r="H2635" i="11"/>
  <c r="F2636" i="11"/>
  <c r="H2636" i="11"/>
  <c r="F2637" i="11"/>
  <c r="H2637" i="11"/>
  <c r="F2638" i="11"/>
  <c r="H2638" i="11"/>
  <c r="F2639" i="11"/>
  <c r="H2639" i="11"/>
  <c r="F2640" i="11"/>
  <c r="H2640" i="11"/>
  <c r="F2641" i="11"/>
  <c r="H2641" i="11"/>
  <c r="F2642" i="11"/>
  <c r="H2642" i="11"/>
  <c r="F2643" i="11"/>
  <c r="H2643" i="11"/>
  <c r="F2644" i="11"/>
  <c r="H2644" i="11"/>
  <c r="F2645" i="11"/>
  <c r="H2645" i="11"/>
  <c r="F2646" i="11"/>
  <c r="H2646" i="11"/>
  <c r="F2647" i="11"/>
  <c r="H2647" i="11"/>
  <c r="F2648" i="11"/>
  <c r="H2648" i="11"/>
  <c r="F2649" i="11"/>
  <c r="H2649" i="11"/>
  <c r="F2650" i="11"/>
  <c r="H2650" i="11"/>
  <c r="F2651" i="11"/>
  <c r="H2651" i="11"/>
  <c r="F2652" i="11"/>
  <c r="H2652" i="11"/>
  <c r="F2653" i="11"/>
  <c r="H2653" i="11"/>
  <c r="F2654" i="11"/>
  <c r="H2654" i="11"/>
  <c r="F2655" i="11"/>
  <c r="H2655" i="11"/>
  <c r="F2656" i="11"/>
  <c r="H2656" i="11"/>
  <c r="F2657" i="11"/>
  <c r="H2657" i="11"/>
  <c r="F2658" i="11"/>
  <c r="H2658" i="11"/>
  <c r="F2659" i="11"/>
  <c r="H2659" i="11"/>
  <c r="F2660" i="11"/>
  <c r="H2660" i="11"/>
  <c r="F2661" i="11"/>
  <c r="H2661" i="11"/>
  <c r="F2662" i="11"/>
  <c r="H2662" i="11"/>
  <c r="F2663" i="11"/>
  <c r="H2663" i="11"/>
  <c r="F2664" i="11"/>
  <c r="H2664" i="11"/>
  <c r="F2665" i="11"/>
  <c r="H2665" i="11"/>
  <c r="F2666" i="11"/>
  <c r="H2666" i="11"/>
  <c r="F2667" i="11"/>
  <c r="H2667" i="11"/>
  <c r="F2668" i="11"/>
  <c r="H2668" i="11"/>
  <c r="F2669" i="11"/>
  <c r="H2669" i="11"/>
  <c r="F2670" i="11"/>
  <c r="H2670" i="11"/>
  <c r="F2671" i="11"/>
  <c r="H2671" i="11"/>
  <c r="F2672" i="11"/>
  <c r="H2672" i="11"/>
  <c r="F2673" i="11"/>
  <c r="H2673" i="11"/>
  <c r="F2674" i="11"/>
  <c r="H2674" i="11"/>
  <c r="F2675" i="11"/>
  <c r="H2675" i="11"/>
  <c r="F2676" i="11"/>
  <c r="H2676" i="11"/>
  <c r="F2677" i="11"/>
  <c r="H2677" i="11"/>
  <c r="F2678" i="11"/>
  <c r="H2678" i="11"/>
  <c r="F2679" i="11"/>
  <c r="H2679" i="11"/>
  <c r="F2680" i="11"/>
  <c r="H2680" i="11"/>
  <c r="F2681" i="11"/>
  <c r="H2681" i="11"/>
  <c r="F2682" i="11"/>
  <c r="H2682" i="11"/>
  <c r="F2683" i="11"/>
  <c r="H2683" i="11"/>
  <c r="F2684" i="11"/>
  <c r="H2684" i="11"/>
  <c r="F2685" i="11"/>
  <c r="H2685" i="11"/>
  <c r="F2686" i="11"/>
  <c r="H2686" i="11"/>
  <c r="F2687" i="11"/>
  <c r="H2687" i="11"/>
  <c r="F2688" i="11"/>
  <c r="H2688" i="11"/>
  <c r="F2689" i="11"/>
  <c r="H2689" i="11"/>
  <c r="F2690" i="11"/>
  <c r="H2690" i="11"/>
  <c r="F2691" i="11"/>
  <c r="H2691" i="11"/>
  <c r="F2692" i="11"/>
  <c r="H2692" i="11"/>
  <c r="F2693" i="11"/>
  <c r="H2693" i="11"/>
  <c r="F2694" i="11"/>
  <c r="H2694" i="11"/>
  <c r="F2695" i="11"/>
  <c r="H2695" i="11"/>
  <c r="F2696" i="11"/>
  <c r="H2696" i="11"/>
  <c r="F2697" i="11"/>
  <c r="H2697" i="11"/>
  <c r="F2698" i="11"/>
  <c r="H2698" i="11"/>
  <c r="F2699" i="11"/>
  <c r="H2699" i="11"/>
  <c r="F2700" i="11"/>
  <c r="H2700" i="11"/>
  <c r="F2701" i="11"/>
  <c r="H2701" i="11"/>
  <c r="F2702" i="11"/>
  <c r="H2702" i="11"/>
  <c r="F2703" i="11"/>
  <c r="H2703" i="11"/>
  <c r="F2704" i="11"/>
  <c r="H2704" i="11"/>
  <c r="F2705" i="11"/>
  <c r="H2705" i="11"/>
  <c r="F2706" i="11"/>
  <c r="H2706" i="11"/>
  <c r="F2707" i="11"/>
  <c r="H2707" i="11"/>
  <c r="F2708" i="11"/>
  <c r="H2708" i="11"/>
  <c r="F2709" i="11"/>
  <c r="H2709" i="11"/>
  <c r="F2710" i="11"/>
  <c r="H2710" i="11"/>
  <c r="F2711" i="11"/>
  <c r="H2711" i="11"/>
  <c r="F2712" i="11"/>
  <c r="H2712" i="11"/>
  <c r="F2713" i="11"/>
  <c r="H2713" i="11"/>
  <c r="F2714" i="11"/>
  <c r="H2714" i="11"/>
  <c r="F2715" i="11"/>
  <c r="H2715" i="11"/>
  <c r="F2716" i="11"/>
  <c r="H2716" i="11"/>
  <c r="F2717" i="11"/>
  <c r="H2717" i="11"/>
  <c r="F2718" i="11"/>
  <c r="H2718" i="11"/>
  <c r="F2719" i="11"/>
  <c r="H2719" i="11"/>
  <c r="F2720" i="11"/>
  <c r="H2720" i="11"/>
  <c r="F2721" i="11"/>
  <c r="H2721" i="11"/>
  <c r="F2722" i="11"/>
  <c r="H2722" i="11"/>
  <c r="F2723" i="11"/>
  <c r="H2723" i="11"/>
  <c r="F2724" i="11"/>
  <c r="H2724" i="11"/>
  <c r="F2725" i="11"/>
  <c r="H2725" i="11"/>
  <c r="F2726" i="11"/>
  <c r="H2726" i="11"/>
  <c r="F2727" i="11"/>
  <c r="H2727" i="11"/>
  <c r="F2728" i="11"/>
  <c r="H2728" i="11"/>
  <c r="F2729" i="11"/>
  <c r="H2729" i="11"/>
  <c r="F2730" i="11"/>
  <c r="H2730" i="11"/>
  <c r="F2731" i="11"/>
  <c r="H2731" i="11"/>
  <c r="F2732" i="11"/>
  <c r="H2732" i="11"/>
  <c r="F2733" i="11"/>
  <c r="H2733" i="11"/>
  <c r="F2734" i="11"/>
  <c r="H2734" i="11"/>
  <c r="F2735" i="11"/>
  <c r="H2735" i="11"/>
  <c r="F2736" i="11"/>
  <c r="H2736" i="11"/>
  <c r="F2737" i="11"/>
  <c r="H2737" i="11"/>
  <c r="F2738" i="11"/>
  <c r="H2738" i="11"/>
  <c r="F2739" i="11"/>
  <c r="H2739" i="11"/>
  <c r="F2740" i="11"/>
  <c r="H2740" i="11"/>
  <c r="F2741" i="11"/>
  <c r="H2741" i="11"/>
  <c r="F2742" i="11"/>
  <c r="H2742" i="11"/>
  <c r="F2743" i="11"/>
  <c r="H2743" i="11"/>
  <c r="F2744" i="11"/>
  <c r="H2744" i="11"/>
  <c r="F2745" i="11"/>
  <c r="H2745" i="11"/>
  <c r="F2746" i="11"/>
  <c r="H2746" i="11"/>
  <c r="F2747" i="11"/>
  <c r="H2747" i="11"/>
  <c r="F2748" i="11"/>
  <c r="H2748" i="11"/>
  <c r="F2749" i="11"/>
  <c r="H2749" i="11"/>
  <c r="F2750" i="11"/>
  <c r="H2750" i="11"/>
  <c r="F2751" i="11"/>
  <c r="H2751" i="11"/>
  <c r="F2752" i="11"/>
  <c r="H2752" i="11"/>
  <c r="F2753" i="11"/>
  <c r="H2753" i="11"/>
  <c r="F2754" i="11"/>
  <c r="H2754" i="11"/>
  <c r="F2755" i="11"/>
  <c r="H2755" i="11"/>
  <c r="F2756" i="11"/>
  <c r="H2756" i="11"/>
  <c r="F2757" i="11"/>
  <c r="H2757" i="11"/>
  <c r="F2758" i="11"/>
  <c r="H2758" i="11"/>
  <c r="F2759" i="11"/>
  <c r="H2759" i="11"/>
  <c r="F2760" i="11"/>
  <c r="H2760" i="11"/>
  <c r="F2761" i="11"/>
  <c r="H2761" i="11"/>
  <c r="F2762" i="11"/>
  <c r="H2762" i="11"/>
  <c r="F2763" i="11"/>
  <c r="H2763" i="11"/>
  <c r="F2764" i="11"/>
  <c r="H2764" i="11"/>
  <c r="F2765" i="11"/>
  <c r="H2765" i="11"/>
  <c r="F2766" i="11"/>
  <c r="H2766" i="11"/>
  <c r="F2767" i="11"/>
  <c r="H2767" i="11"/>
  <c r="F2768" i="11"/>
  <c r="H2768" i="11"/>
  <c r="F2769" i="11"/>
  <c r="H2769" i="11"/>
  <c r="F2770" i="11"/>
  <c r="H2770" i="11"/>
  <c r="F2771" i="11"/>
  <c r="H2771" i="11"/>
  <c r="F2772" i="11"/>
  <c r="H2772" i="11"/>
  <c r="F2773" i="11"/>
  <c r="H2773" i="11"/>
  <c r="F2774" i="11"/>
  <c r="H2774" i="11"/>
  <c r="F2775" i="11"/>
  <c r="H2775" i="11"/>
  <c r="F2776" i="11"/>
  <c r="H2776" i="11"/>
  <c r="F2777" i="11"/>
  <c r="H2777" i="11"/>
  <c r="F2778" i="11"/>
  <c r="H2778" i="11"/>
  <c r="F2779" i="11"/>
  <c r="H2779" i="11"/>
  <c r="F2780" i="11"/>
  <c r="H2780" i="11"/>
  <c r="F2781" i="11"/>
  <c r="H2781" i="11"/>
  <c r="F2782" i="11"/>
  <c r="H2782" i="11"/>
  <c r="F2783" i="11"/>
  <c r="H2783" i="11"/>
  <c r="F2784" i="11"/>
  <c r="H2784" i="11"/>
  <c r="F2785" i="11"/>
  <c r="H2785" i="11"/>
  <c r="F2786" i="11"/>
  <c r="H2786" i="11"/>
  <c r="F2787" i="11"/>
  <c r="H2787" i="11"/>
  <c r="F2788" i="11"/>
  <c r="H2788" i="11"/>
  <c r="F2789" i="11"/>
  <c r="H2789" i="11"/>
  <c r="F2790" i="11"/>
  <c r="H2790" i="11"/>
  <c r="F2791" i="11"/>
  <c r="H2791" i="11"/>
  <c r="F2792" i="11"/>
  <c r="H2792" i="11"/>
  <c r="F2793" i="11"/>
  <c r="H2793" i="11"/>
  <c r="F2794" i="11"/>
  <c r="H2794" i="11"/>
  <c r="F2795" i="11"/>
  <c r="H2795" i="11"/>
  <c r="F2796" i="11"/>
  <c r="H2796" i="11"/>
  <c r="F2797" i="11"/>
  <c r="H2797" i="11"/>
  <c r="F2798" i="11"/>
  <c r="H2798" i="11"/>
  <c r="F2799" i="11"/>
  <c r="H2799" i="11"/>
  <c r="F2800" i="11"/>
  <c r="H2800" i="11"/>
  <c r="F2801" i="11"/>
  <c r="H2801" i="11"/>
  <c r="F2802" i="11"/>
  <c r="H2802" i="11"/>
  <c r="F2803" i="11"/>
  <c r="H2803" i="11"/>
  <c r="F2804" i="11"/>
  <c r="H2804" i="11"/>
  <c r="F2805" i="11"/>
  <c r="H2805" i="11"/>
  <c r="F2806" i="11"/>
  <c r="H2806" i="11"/>
  <c r="F2807" i="11"/>
  <c r="H2807" i="11"/>
  <c r="F2808" i="11"/>
  <c r="H2808" i="11"/>
  <c r="F2809" i="11"/>
  <c r="H2809" i="11"/>
  <c r="F2810" i="11"/>
  <c r="H2810" i="11"/>
  <c r="F2811" i="11"/>
  <c r="H2811" i="11"/>
  <c r="F2812" i="11"/>
  <c r="H2812" i="11"/>
  <c r="F2813" i="11"/>
  <c r="H2813" i="11"/>
  <c r="F2814" i="11"/>
  <c r="H2814" i="11"/>
  <c r="F2815" i="11"/>
  <c r="H2815" i="11"/>
  <c r="F2816" i="11"/>
  <c r="H2816" i="11"/>
  <c r="F2817" i="11"/>
  <c r="H2817" i="11"/>
  <c r="F2818" i="11"/>
  <c r="H2818" i="11"/>
  <c r="F2819" i="11"/>
  <c r="H2819" i="11"/>
  <c r="F2820" i="11"/>
  <c r="H2820" i="11"/>
  <c r="F2821" i="11"/>
  <c r="H2821" i="11"/>
  <c r="F2822" i="11"/>
  <c r="H2822" i="11"/>
  <c r="F2823" i="11"/>
  <c r="H2823" i="11"/>
  <c r="F2824" i="11"/>
  <c r="H2824" i="11"/>
  <c r="F2825" i="11"/>
  <c r="H2825" i="11"/>
  <c r="F2826" i="11"/>
  <c r="H2826" i="11"/>
  <c r="F2827" i="11"/>
  <c r="H2827" i="11"/>
  <c r="F2828" i="11"/>
  <c r="H2828" i="11"/>
  <c r="F2829" i="11"/>
  <c r="H2829" i="11"/>
  <c r="F2830" i="11"/>
  <c r="H2830" i="11"/>
  <c r="F2831" i="11"/>
  <c r="H2831" i="11"/>
  <c r="F2832" i="11"/>
  <c r="H2832" i="11"/>
  <c r="F2833" i="11"/>
  <c r="H2833" i="11"/>
  <c r="F2834" i="11"/>
  <c r="H2834" i="11"/>
  <c r="F2835" i="11"/>
  <c r="H2835" i="11"/>
  <c r="F2836" i="11"/>
  <c r="H2836" i="11"/>
  <c r="F2837" i="11"/>
  <c r="H2837" i="11"/>
  <c r="F2838" i="11"/>
  <c r="H2838" i="11"/>
  <c r="F2839" i="11"/>
  <c r="H2839" i="11"/>
  <c r="F2840" i="11"/>
  <c r="H2840" i="11"/>
  <c r="F2841" i="11"/>
  <c r="H2841" i="11"/>
  <c r="F2842" i="11"/>
  <c r="H2842" i="11"/>
  <c r="F2843" i="11"/>
  <c r="H2843" i="11"/>
  <c r="F2844" i="11"/>
  <c r="H2844" i="11"/>
  <c r="F2845" i="11"/>
  <c r="H2845" i="11"/>
  <c r="F2846" i="11"/>
  <c r="H2846" i="11"/>
  <c r="F2847" i="11"/>
  <c r="H2847" i="11"/>
  <c r="F2848" i="11"/>
  <c r="H2848" i="11"/>
  <c r="F2849" i="11"/>
  <c r="H2849" i="11"/>
  <c r="F2850" i="11"/>
  <c r="H2850" i="11"/>
  <c r="F2851" i="11"/>
  <c r="H2851" i="11"/>
  <c r="F2852" i="11"/>
  <c r="H2852" i="11"/>
  <c r="F2853" i="11"/>
  <c r="H2853" i="11"/>
  <c r="F2854" i="11"/>
  <c r="H2854" i="11"/>
  <c r="F2855" i="11"/>
  <c r="H2855" i="11"/>
  <c r="F2856" i="11"/>
  <c r="H2856" i="11"/>
  <c r="F2857" i="11"/>
  <c r="H2857" i="11"/>
  <c r="F2858" i="11"/>
  <c r="H2858" i="11"/>
  <c r="F2859" i="11"/>
  <c r="H2859" i="11"/>
  <c r="F2860" i="11"/>
  <c r="H2860" i="11"/>
  <c r="F2861" i="11"/>
  <c r="H2861" i="11"/>
  <c r="F2862" i="11"/>
  <c r="H2862" i="11"/>
  <c r="F2863" i="11"/>
  <c r="H2863" i="11"/>
  <c r="F2864" i="11"/>
  <c r="H2864" i="11"/>
  <c r="F2865" i="11"/>
  <c r="H2865" i="11"/>
  <c r="F2866" i="11"/>
  <c r="H2866" i="11"/>
  <c r="F2867" i="11"/>
  <c r="H2867" i="11"/>
  <c r="F2868" i="11"/>
  <c r="H2868" i="11"/>
  <c r="F2869" i="11"/>
  <c r="H2869" i="11"/>
  <c r="F2870" i="11"/>
  <c r="H2870" i="11"/>
  <c r="F2871" i="11"/>
  <c r="H2871" i="11"/>
  <c r="F2872" i="11"/>
  <c r="H2872" i="11"/>
  <c r="F2873" i="11"/>
  <c r="H2873" i="11"/>
  <c r="F2874" i="11"/>
  <c r="H2874" i="11"/>
  <c r="F2875" i="11"/>
  <c r="H2875" i="11"/>
  <c r="F2876" i="11"/>
  <c r="H2876" i="11"/>
  <c r="F2877" i="11"/>
  <c r="H2877" i="11"/>
  <c r="F2878" i="11"/>
  <c r="H2878" i="11"/>
  <c r="F2879" i="11"/>
  <c r="H2879" i="11"/>
  <c r="F2880" i="11"/>
  <c r="H2880" i="11"/>
  <c r="F2881" i="11"/>
  <c r="H2881" i="11"/>
  <c r="F2882" i="11"/>
  <c r="H2882" i="11"/>
  <c r="F2883" i="11"/>
  <c r="H2883" i="11"/>
  <c r="F2884" i="11"/>
  <c r="H2884" i="11"/>
  <c r="F2885" i="11"/>
  <c r="H2885" i="11"/>
  <c r="F2886" i="11"/>
  <c r="H2886" i="11"/>
  <c r="F2887" i="11"/>
  <c r="H2887" i="11"/>
  <c r="F2888" i="11"/>
  <c r="H2888" i="11"/>
  <c r="F2889" i="11"/>
  <c r="H2889" i="11"/>
  <c r="F2890" i="11"/>
  <c r="H2890" i="11"/>
  <c r="F2891" i="11"/>
  <c r="H2891" i="11"/>
  <c r="F2892" i="11"/>
  <c r="H2892" i="11"/>
  <c r="F2893" i="11"/>
  <c r="H2893" i="11"/>
  <c r="F2894" i="11"/>
  <c r="H2894" i="11"/>
  <c r="F2895" i="11"/>
  <c r="H2895" i="11"/>
  <c r="F2896" i="11"/>
  <c r="H2896" i="11"/>
  <c r="F2897" i="11"/>
  <c r="H2897" i="11"/>
  <c r="F2898" i="11"/>
  <c r="H2898" i="11"/>
  <c r="F2899" i="11"/>
  <c r="H2899" i="11"/>
  <c r="F2900" i="11"/>
  <c r="H2900" i="11"/>
  <c r="F2901" i="11"/>
  <c r="H2901" i="11"/>
  <c r="F2902" i="11"/>
  <c r="H2902" i="11"/>
  <c r="F2903" i="11"/>
  <c r="H2903" i="11"/>
  <c r="F2904" i="11"/>
  <c r="H2904" i="11"/>
  <c r="F2905" i="11"/>
  <c r="H2905" i="11"/>
  <c r="F2906" i="11"/>
  <c r="H2906" i="11"/>
  <c r="F2907" i="11"/>
  <c r="H2907" i="11"/>
  <c r="F2908" i="11"/>
  <c r="H2908" i="11"/>
  <c r="F2909" i="11"/>
  <c r="H2909" i="11"/>
  <c r="F2910" i="11"/>
  <c r="H2910" i="11"/>
  <c r="F2911" i="11"/>
  <c r="H2911" i="11"/>
  <c r="F2912" i="11"/>
  <c r="H2912" i="11"/>
  <c r="F2913" i="11"/>
  <c r="H2913" i="11"/>
  <c r="F2914" i="11"/>
  <c r="H2914" i="11"/>
  <c r="F2915" i="11"/>
  <c r="H2915" i="11"/>
  <c r="F2916" i="11"/>
  <c r="H2916" i="11"/>
  <c r="F2917" i="11"/>
  <c r="H2917" i="11"/>
  <c r="F2918" i="11"/>
  <c r="H2918" i="11"/>
  <c r="F2919" i="11"/>
  <c r="H2919" i="11"/>
  <c r="F2920" i="11"/>
  <c r="H2920" i="11"/>
  <c r="F2921" i="11"/>
  <c r="H2921" i="11"/>
  <c r="F2922" i="11"/>
  <c r="H2922" i="11"/>
  <c r="F2923" i="11"/>
  <c r="H2923" i="11"/>
  <c r="F2924" i="11"/>
  <c r="H2924" i="11"/>
  <c r="F2925" i="11"/>
  <c r="H2925" i="11"/>
  <c r="F2926" i="11"/>
  <c r="H2926" i="11"/>
  <c r="F2927" i="11"/>
  <c r="H2927" i="11"/>
  <c r="F2928" i="11"/>
  <c r="H2928" i="11"/>
  <c r="F2929" i="11"/>
  <c r="H2929" i="11"/>
  <c r="F2930" i="11"/>
  <c r="H2930" i="11"/>
  <c r="F2931" i="11"/>
  <c r="H2931" i="11"/>
  <c r="F2932" i="11"/>
  <c r="H2932" i="11"/>
  <c r="F2933" i="11"/>
  <c r="H2933" i="11"/>
  <c r="F2934" i="11"/>
  <c r="H2934" i="11"/>
  <c r="F2935" i="11"/>
  <c r="H2935" i="11"/>
  <c r="F2936" i="11"/>
  <c r="H2936" i="11"/>
  <c r="F2937" i="11"/>
  <c r="H2937" i="11"/>
  <c r="F2938" i="11"/>
  <c r="H2938" i="11"/>
  <c r="F2939" i="11"/>
  <c r="H2939" i="11"/>
  <c r="F2940" i="11"/>
  <c r="H2940" i="11"/>
  <c r="F2941" i="11"/>
  <c r="H2941" i="11"/>
  <c r="F2942" i="11"/>
  <c r="H2942" i="11"/>
  <c r="F2943" i="11"/>
  <c r="H2943" i="11"/>
  <c r="F2944" i="11"/>
  <c r="H2944" i="11"/>
  <c r="F2945" i="11"/>
  <c r="H2945" i="11"/>
  <c r="F2946" i="11"/>
  <c r="H2946" i="11"/>
  <c r="F2947" i="11"/>
  <c r="H2947" i="11"/>
  <c r="F2948" i="11"/>
  <c r="H2948" i="11"/>
  <c r="F2949" i="11"/>
  <c r="H2949" i="11"/>
  <c r="F2950" i="11"/>
  <c r="H2950" i="11"/>
  <c r="F2951" i="11"/>
  <c r="H2951" i="11"/>
  <c r="F2952" i="11"/>
  <c r="H2952" i="11"/>
  <c r="F2953" i="11"/>
  <c r="H2953" i="11"/>
  <c r="F2954" i="11"/>
  <c r="H2954" i="11"/>
  <c r="F2955" i="11"/>
  <c r="H2955" i="11"/>
  <c r="F2956" i="11"/>
  <c r="H2956" i="11"/>
  <c r="F2957" i="11"/>
  <c r="H2957" i="11"/>
  <c r="F2958" i="11"/>
  <c r="H2958" i="11"/>
  <c r="F2959" i="11"/>
  <c r="H2959" i="11"/>
  <c r="F2960" i="11"/>
  <c r="H2960" i="11"/>
  <c r="F2961" i="11"/>
  <c r="H2961" i="11"/>
  <c r="F2962" i="11"/>
  <c r="H2962" i="11"/>
  <c r="F2963" i="11"/>
  <c r="H2963" i="11"/>
  <c r="F2964" i="11"/>
  <c r="H2964" i="11"/>
  <c r="F2965" i="11"/>
  <c r="H2965" i="11"/>
  <c r="F2966" i="11"/>
  <c r="H2966" i="11"/>
  <c r="F2967" i="11"/>
  <c r="H2967" i="11"/>
  <c r="F2968" i="11"/>
  <c r="H2968" i="11"/>
  <c r="F2969" i="11"/>
  <c r="H2969" i="11"/>
  <c r="F2970" i="11"/>
  <c r="H2970" i="11"/>
  <c r="F2971" i="11"/>
  <c r="H2971" i="11"/>
  <c r="F2972" i="11"/>
  <c r="H2972" i="11"/>
  <c r="F2973" i="11"/>
  <c r="H2973" i="11"/>
  <c r="F2974" i="11"/>
  <c r="H2974" i="11"/>
  <c r="F2975" i="11"/>
  <c r="H2975" i="11"/>
  <c r="F2976" i="11"/>
  <c r="H2976" i="11"/>
  <c r="F2977" i="11"/>
  <c r="H2977" i="11"/>
  <c r="F2978" i="11"/>
  <c r="H2978" i="11"/>
  <c r="F2979" i="11"/>
  <c r="H2979" i="11"/>
  <c r="F2980" i="11"/>
  <c r="H2980" i="11"/>
  <c r="F2981" i="11"/>
  <c r="H2981" i="11"/>
  <c r="F2982" i="11"/>
  <c r="H2982" i="11"/>
  <c r="F2983" i="11"/>
  <c r="H2983" i="11"/>
  <c r="F2984" i="11"/>
  <c r="H2984" i="11"/>
  <c r="F2985" i="11"/>
  <c r="H2985" i="11"/>
  <c r="F2986" i="11"/>
  <c r="H2986" i="11"/>
  <c r="F2987" i="11"/>
  <c r="H2987" i="11"/>
  <c r="F2988" i="11"/>
  <c r="H2988" i="11"/>
  <c r="F2989" i="11"/>
  <c r="H2989" i="11"/>
  <c r="F2990" i="11"/>
  <c r="H2990" i="11"/>
  <c r="F2991" i="11"/>
  <c r="H2991" i="11"/>
  <c r="F2992" i="11"/>
  <c r="H2992" i="11"/>
  <c r="F2993" i="11"/>
  <c r="H2993" i="11"/>
  <c r="F2994" i="11"/>
  <c r="H2994" i="11"/>
  <c r="F2995" i="11"/>
  <c r="H2995" i="11"/>
  <c r="F2996" i="11"/>
  <c r="H2996" i="11"/>
  <c r="F2997" i="11"/>
  <c r="H2997" i="11"/>
  <c r="F2998" i="11"/>
  <c r="H2998" i="11"/>
  <c r="F2999" i="11"/>
  <c r="H2999" i="11"/>
  <c r="F3000" i="11"/>
  <c r="H3000" i="11"/>
  <c r="F3001" i="11"/>
  <c r="H3001" i="11"/>
  <c r="F3002" i="11"/>
  <c r="H3002" i="11"/>
  <c r="F3003" i="11"/>
  <c r="H3003" i="11"/>
  <c r="F3004" i="11"/>
  <c r="H3004" i="11"/>
  <c r="F3005" i="11"/>
  <c r="H3005" i="11"/>
  <c r="F3006" i="11"/>
  <c r="H3006" i="11"/>
  <c r="F3007" i="11"/>
  <c r="H3007" i="11"/>
  <c r="F3008" i="11"/>
  <c r="H3008" i="11"/>
  <c r="F3009" i="11"/>
  <c r="H3009" i="11"/>
  <c r="F3010" i="11"/>
  <c r="H3010" i="11"/>
  <c r="F3011" i="11"/>
  <c r="H3011" i="11"/>
  <c r="F3012" i="11"/>
  <c r="H3012" i="11"/>
  <c r="F3013" i="11"/>
  <c r="H3013" i="11"/>
  <c r="F3014" i="11"/>
  <c r="H3014" i="11"/>
  <c r="F3015" i="11"/>
  <c r="H3015" i="11"/>
  <c r="F3016" i="11"/>
  <c r="H3016" i="11"/>
  <c r="F3017" i="11"/>
  <c r="H3017" i="11"/>
  <c r="F3018" i="11"/>
  <c r="H3018" i="11"/>
  <c r="F3019" i="11"/>
  <c r="H3019" i="11"/>
  <c r="F3020" i="11"/>
  <c r="H3020" i="11"/>
  <c r="F3021" i="11"/>
  <c r="H3021" i="11"/>
  <c r="F3022" i="11"/>
  <c r="H3022" i="11"/>
  <c r="F3023" i="11"/>
  <c r="H3023" i="11"/>
  <c r="F3024" i="11"/>
  <c r="H3024" i="11"/>
  <c r="F3025" i="11"/>
  <c r="H3025" i="11"/>
  <c r="F3026" i="11"/>
  <c r="H3026" i="11"/>
  <c r="F3027" i="11"/>
  <c r="H3027" i="11"/>
  <c r="F3028" i="11"/>
  <c r="H3028" i="11"/>
  <c r="F3029" i="11"/>
  <c r="H3029" i="11"/>
  <c r="F3030" i="11"/>
  <c r="H3030" i="11"/>
  <c r="F3057" i="11"/>
  <c r="H3057" i="11"/>
  <c r="F3058" i="11"/>
  <c r="H3058" i="11"/>
  <c r="F3059" i="11"/>
  <c r="H3059" i="11"/>
  <c r="F3060" i="11"/>
  <c r="H3060" i="11"/>
  <c r="F3061" i="11"/>
  <c r="H3061" i="11"/>
  <c r="F3062" i="11"/>
  <c r="H3062" i="11"/>
  <c r="F3063" i="11"/>
  <c r="H3063" i="11"/>
  <c r="F3064" i="11"/>
  <c r="H3064" i="11"/>
  <c r="F3065" i="11"/>
  <c r="H3065" i="11"/>
  <c r="F3066" i="11"/>
  <c r="H3066" i="11"/>
  <c r="F3067" i="11"/>
  <c r="H3067" i="11"/>
  <c r="F3068" i="11"/>
  <c r="H3068" i="11"/>
  <c r="F3069" i="11"/>
  <c r="H3069" i="11"/>
  <c r="F3070" i="11"/>
  <c r="H3070" i="11"/>
  <c r="F3071" i="11"/>
  <c r="H3071" i="11"/>
  <c r="F3072" i="11"/>
  <c r="H3072" i="11"/>
  <c r="F3073" i="11"/>
  <c r="H3073" i="11"/>
  <c r="F3074" i="11"/>
  <c r="H3074" i="11"/>
  <c r="F3075" i="11"/>
  <c r="H3075" i="11"/>
  <c r="F3076" i="11"/>
  <c r="H3076" i="11"/>
  <c r="F3077" i="11"/>
  <c r="H3077" i="11"/>
  <c r="F3078" i="11"/>
  <c r="H3078" i="11"/>
  <c r="F3079" i="11"/>
  <c r="H3079" i="11"/>
  <c r="F3080" i="11"/>
  <c r="H3080" i="11"/>
  <c r="F3081" i="11"/>
  <c r="H3081" i="11"/>
  <c r="F3082" i="11"/>
  <c r="H3082" i="11"/>
  <c r="F3083" i="11"/>
  <c r="H3083" i="11"/>
  <c r="F3084" i="11"/>
  <c r="H3084" i="11"/>
  <c r="F3085" i="11"/>
  <c r="H3085" i="11"/>
  <c r="F3086" i="11"/>
  <c r="H3086" i="11"/>
  <c r="F3087" i="11"/>
  <c r="H3087" i="11"/>
  <c r="F3088" i="11"/>
  <c r="H3088" i="11"/>
  <c r="F3089" i="11"/>
  <c r="H3089" i="11"/>
  <c r="F3090" i="11"/>
  <c r="H3090" i="11"/>
  <c r="F3091" i="11"/>
  <c r="H3091" i="11"/>
  <c r="F3092" i="11"/>
  <c r="H3092" i="11"/>
  <c r="F3093" i="11"/>
  <c r="H3093" i="11"/>
  <c r="F3094" i="11"/>
  <c r="H3094" i="11"/>
  <c r="F3095" i="11"/>
  <c r="H3095" i="11"/>
  <c r="F3096" i="11"/>
  <c r="H3096" i="11"/>
  <c r="F3097" i="11"/>
  <c r="H3097" i="11"/>
  <c r="F3098" i="11"/>
  <c r="H3098" i="11"/>
  <c r="F3099" i="11"/>
  <c r="H3099" i="11"/>
  <c r="F3100" i="11"/>
  <c r="H3100" i="11"/>
  <c r="F3101" i="11"/>
  <c r="H3101" i="11"/>
  <c r="F3102" i="11"/>
  <c r="H3102" i="11"/>
  <c r="F3103" i="11"/>
  <c r="H3103" i="11"/>
  <c r="F3104" i="11"/>
  <c r="H3104" i="11"/>
  <c r="F3105" i="11"/>
  <c r="H3105" i="11"/>
  <c r="F3106" i="11"/>
  <c r="H3106" i="11"/>
  <c r="F3107" i="11"/>
  <c r="H3107" i="11"/>
  <c r="F3108" i="11"/>
  <c r="H3108" i="11"/>
  <c r="F3109" i="11"/>
  <c r="H3109" i="11"/>
  <c r="F3110" i="11"/>
  <c r="H3110" i="11"/>
  <c r="F3111" i="11"/>
  <c r="H3111" i="11"/>
  <c r="F3112" i="11"/>
  <c r="H3112" i="11"/>
  <c r="F3113" i="11"/>
  <c r="H3113" i="11"/>
  <c r="F3114" i="11"/>
  <c r="H3114" i="11"/>
  <c r="F3115" i="11"/>
  <c r="H3115" i="11"/>
  <c r="F3116" i="11"/>
  <c r="H3116" i="11"/>
  <c r="F3117" i="11"/>
  <c r="H3117" i="11"/>
  <c r="F3118" i="11"/>
  <c r="H3118" i="11"/>
  <c r="F3119" i="11"/>
  <c r="H3119" i="11"/>
  <c r="F3120" i="11"/>
  <c r="H3120" i="11"/>
  <c r="F3121" i="11"/>
  <c r="H3121" i="11"/>
  <c r="F3122" i="11"/>
  <c r="H3122" i="11"/>
  <c r="F3123" i="11"/>
  <c r="H3123" i="11"/>
  <c r="F3124" i="11"/>
  <c r="H3124" i="11"/>
  <c r="F3125" i="11"/>
  <c r="H3125" i="11"/>
  <c r="F3126" i="11"/>
  <c r="H3126" i="11"/>
  <c r="F3127" i="11"/>
  <c r="H3127" i="11"/>
  <c r="F3128" i="11"/>
  <c r="H3128" i="11"/>
  <c r="F3129" i="11"/>
  <c r="H3129" i="11"/>
  <c r="F3130" i="11"/>
  <c r="H3130" i="11"/>
  <c r="F3131" i="11"/>
  <c r="H3131" i="11"/>
  <c r="F3132" i="11"/>
  <c r="H3132" i="11"/>
  <c r="F3133" i="11"/>
  <c r="H3133" i="11"/>
  <c r="F3134" i="11"/>
  <c r="H3134" i="11"/>
  <c r="F3135" i="11"/>
  <c r="H3135" i="11"/>
  <c r="F3136" i="11"/>
  <c r="H3136" i="11"/>
  <c r="F3137" i="11"/>
  <c r="H3137" i="11"/>
  <c r="F3138" i="11"/>
  <c r="H3138" i="11"/>
  <c r="F3139" i="11"/>
  <c r="H3139" i="11"/>
  <c r="F3140" i="11"/>
  <c r="H3140" i="11"/>
  <c r="F3141" i="11"/>
  <c r="H3141" i="11"/>
  <c r="F3142" i="11"/>
  <c r="H3142" i="11"/>
  <c r="F3143" i="11"/>
  <c r="H3143" i="11"/>
  <c r="F3144" i="11"/>
  <c r="H3144" i="11"/>
  <c r="F3145" i="11"/>
  <c r="H3145" i="11"/>
  <c r="F3146" i="11"/>
  <c r="H3146" i="11"/>
  <c r="F3147" i="11"/>
  <c r="H3147" i="11"/>
  <c r="F3148" i="11"/>
  <c r="H3148" i="11"/>
  <c r="F3149" i="11"/>
  <c r="H3149" i="11"/>
  <c r="F3150" i="11"/>
  <c r="H3150" i="11"/>
  <c r="F3151" i="11"/>
  <c r="H3151" i="11"/>
  <c r="F3152" i="11"/>
  <c r="H3152" i="11"/>
  <c r="F3153" i="11"/>
  <c r="H3153" i="11"/>
  <c r="F3154" i="11"/>
  <c r="H3154" i="11"/>
  <c r="F3155" i="11"/>
  <c r="H3155" i="11"/>
  <c r="F3156" i="11"/>
  <c r="H3156" i="11"/>
  <c r="F3157" i="11"/>
  <c r="H3157" i="11"/>
  <c r="F3158" i="11"/>
  <c r="H3158" i="11"/>
  <c r="F3159" i="11"/>
  <c r="H3159" i="11"/>
  <c r="F3160" i="11"/>
  <c r="H3160" i="11"/>
  <c r="F3161" i="11"/>
  <c r="H3161" i="11"/>
  <c r="F3162" i="11"/>
  <c r="H3162" i="11"/>
  <c r="F3163" i="11"/>
  <c r="H3163" i="11"/>
  <c r="F3164" i="11"/>
  <c r="H3164" i="11"/>
  <c r="F3165" i="11"/>
  <c r="H3165" i="11"/>
  <c r="F3166" i="11"/>
  <c r="H3166" i="11"/>
  <c r="F3167" i="11"/>
  <c r="H3167" i="11"/>
  <c r="F3168" i="11"/>
  <c r="H3168" i="11"/>
  <c r="F3169" i="11"/>
  <c r="H3169" i="11"/>
  <c r="F3170" i="11"/>
  <c r="H3170" i="11"/>
  <c r="F3171" i="11"/>
  <c r="H3171" i="11"/>
  <c r="F3172" i="11"/>
  <c r="H3172" i="11"/>
  <c r="F3173" i="11"/>
  <c r="H3173" i="11"/>
  <c r="F3174" i="11"/>
  <c r="H3174" i="11"/>
  <c r="K3174" i="11" s="1"/>
  <c r="N3174" i="11" s="1"/>
  <c r="F3175" i="11"/>
  <c r="H3175" i="11"/>
  <c r="K3175" i="11" s="1"/>
  <c r="N3175" i="11" s="1"/>
  <c r="F3176" i="11"/>
  <c r="H3176" i="11"/>
  <c r="K3176" i="11" s="1"/>
  <c r="N3176" i="11" s="1"/>
  <c r="F3177" i="11"/>
  <c r="H3177" i="11"/>
  <c r="K3177" i="11" s="1"/>
  <c r="N3177" i="11" s="1"/>
  <c r="F3178" i="11"/>
  <c r="H3178" i="11"/>
  <c r="K3178" i="11" s="1"/>
  <c r="N3178" i="11" s="1"/>
  <c r="F3179" i="11"/>
  <c r="H3179" i="11"/>
  <c r="K3179" i="11" s="1"/>
  <c r="N3179" i="11" s="1"/>
  <c r="F3180" i="11"/>
  <c r="H3180" i="11"/>
  <c r="K3180" i="11" s="1"/>
  <c r="N3180" i="11" s="1"/>
  <c r="F3181" i="11"/>
  <c r="H3181" i="11"/>
  <c r="K3181" i="11" s="1"/>
  <c r="N3181" i="11" s="1"/>
  <c r="F3182" i="11"/>
  <c r="H3182" i="11"/>
  <c r="K3182" i="11" s="1"/>
  <c r="N3182" i="11" s="1"/>
  <c r="F3183" i="11"/>
  <c r="H3183" i="11"/>
  <c r="K3183" i="11" s="1"/>
  <c r="N3183" i="11" s="1"/>
  <c r="F3184" i="11"/>
  <c r="H3184" i="11"/>
  <c r="K3184" i="11" s="1"/>
  <c r="N3184" i="11" s="1"/>
  <c r="F3185" i="11"/>
  <c r="H3185" i="11"/>
  <c r="K3185" i="11" s="1"/>
  <c r="N3185" i="11" s="1"/>
  <c r="F3186" i="11"/>
  <c r="H3186" i="11"/>
  <c r="K3186" i="11" s="1"/>
  <c r="N3186" i="11" s="1"/>
  <c r="F3187" i="11"/>
  <c r="H3187" i="11"/>
  <c r="F3188" i="11"/>
  <c r="H3188" i="11"/>
  <c r="F3189" i="11"/>
  <c r="H3189" i="11"/>
  <c r="F3190" i="11"/>
  <c r="H3190" i="11"/>
  <c r="F3191" i="11"/>
  <c r="H3191" i="11"/>
  <c r="F3192" i="11"/>
  <c r="H3192" i="11"/>
  <c r="F3193" i="11"/>
  <c r="H3193" i="11"/>
  <c r="F3194" i="11"/>
  <c r="H3194" i="11"/>
  <c r="F3195" i="11"/>
  <c r="H3195" i="11"/>
  <c r="F3196" i="11"/>
  <c r="H3196" i="11"/>
  <c r="F3197" i="11"/>
  <c r="H3197" i="11"/>
  <c r="F3198" i="11"/>
  <c r="H3198" i="11"/>
  <c r="F3199" i="11"/>
  <c r="H3199" i="11"/>
  <c r="F3200" i="11"/>
  <c r="H3200" i="11"/>
  <c r="K3200" i="11" s="1"/>
  <c r="N3200" i="11" s="1"/>
  <c r="F3201" i="11"/>
  <c r="H3201" i="11"/>
  <c r="K3201" i="11" s="1"/>
  <c r="N3201" i="11" s="1"/>
  <c r="F3202" i="11"/>
  <c r="H3202" i="11"/>
  <c r="K3202" i="11" s="1"/>
  <c r="N3202" i="11" s="1"/>
  <c r="F3203" i="11"/>
  <c r="H3203" i="11"/>
  <c r="K3203" i="11" s="1"/>
  <c r="N3203" i="11" s="1"/>
  <c r="F3204" i="11"/>
  <c r="H3204" i="11"/>
  <c r="K3204" i="11" s="1"/>
  <c r="N3204" i="11" s="1"/>
  <c r="F3205" i="11"/>
  <c r="H3205" i="11"/>
  <c r="K3205" i="11" s="1"/>
  <c r="N3205" i="11" s="1"/>
  <c r="F3206" i="11"/>
  <c r="H3206" i="11"/>
  <c r="K3206" i="11" s="1"/>
  <c r="N3206" i="11" s="1"/>
  <c r="F3207" i="11"/>
  <c r="H3207" i="11"/>
  <c r="K3207" i="11" s="1"/>
  <c r="N3207" i="11" s="1"/>
  <c r="F3208" i="11"/>
  <c r="H3208" i="11"/>
  <c r="K3208" i="11" s="1"/>
  <c r="N3208" i="11" s="1"/>
  <c r="F3209" i="11"/>
  <c r="H3209" i="11"/>
  <c r="K3209" i="11" s="1"/>
  <c r="N3209" i="11" s="1"/>
  <c r="F3210" i="11"/>
  <c r="H3210" i="11"/>
  <c r="K3210" i="11" s="1"/>
  <c r="N3210" i="11" s="1"/>
  <c r="F3211" i="11"/>
  <c r="H3211" i="11"/>
  <c r="K3211" i="11" s="1"/>
  <c r="N3211" i="11" s="1"/>
  <c r="F3212" i="11"/>
  <c r="H3212" i="11"/>
  <c r="K3212" i="11" s="1"/>
  <c r="N3212" i="11" s="1"/>
  <c r="F3213" i="11"/>
  <c r="H3213" i="11"/>
  <c r="F3214" i="11"/>
  <c r="H3214" i="11"/>
  <c r="F3215" i="11"/>
  <c r="H3215" i="11"/>
  <c r="F3216" i="11"/>
  <c r="H3216" i="11"/>
  <c r="F3217" i="11"/>
  <c r="H3217" i="11"/>
  <c r="F3218" i="11"/>
  <c r="H3218" i="11"/>
  <c r="F3219" i="11"/>
  <c r="H3219" i="11"/>
  <c r="F3220" i="11"/>
  <c r="H3220" i="11"/>
  <c r="F3221" i="11"/>
  <c r="H3221" i="11"/>
  <c r="F3222" i="11"/>
  <c r="H3222" i="11"/>
  <c r="F3223" i="11"/>
  <c r="H3223" i="11"/>
  <c r="F3224" i="11"/>
  <c r="H3224" i="11"/>
  <c r="F3225" i="11"/>
  <c r="H3225" i="11"/>
  <c r="F3226" i="11"/>
  <c r="H3226" i="11"/>
  <c r="K3226" i="11" s="1"/>
  <c r="N3226" i="11" s="1"/>
  <c r="F3227" i="11"/>
  <c r="H3227" i="11"/>
  <c r="K3227" i="11" s="1"/>
  <c r="N3227" i="11" s="1"/>
  <c r="F3228" i="11"/>
  <c r="H3228" i="11"/>
  <c r="K3228" i="11" s="1"/>
  <c r="N3228" i="11" s="1"/>
  <c r="F3229" i="11"/>
  <c r="H3229" i="11"/>
  <c r="K3229" i="11" s="1"/>
  <c r="N3229" i="11" s="1"/>
  <c r="F3230" i="11"/>
  <c r="H3230" i="11"/>
  <c r="K3230" i="11" s="1"/>
  <c r="N3230" i="11" s="1"/>
  <c r="F3231" i="11"/>
  <c r="H3231" i="11"/>
  <c r="K3231" i="11" s="1"/>
  <c r="N3231" i="11" s="1"/>
  <c r="F3232" i="11"/>
  <c r="H3232" i="11"/>
  <c r="K3232" i="11" s="1"/>
  <c r="N3232" i="11" s="1"/>
  <c r="F3233" i="11"/>
  <c r="H3233" i="11"/>
  <c r="K3233" i="11" s="1"/>
  <c r="N3233" i="11" s="1"/>
  <c r="F3234" i="11"/>
  <c r="H3234" i="11"/>
  <c r="K3234" i="11" s="1"/>
  <c r="N3234" i="11" s="1"/>
  <c r="F3235" i="11"/>
  <c r="H3235" i="11"/>
  <c r="K3235" i="11" s="1"/>
  <c r="N3235" i="11" s="1"/>
  <c r="F3236" i="11"/>
  <c r="H3236" i="11"/>
  <c r="K3236" i="11" s="1"/>
  <c r="N3236" i="11" s="1"/>
  <c r="F3237" i="11"/>
  <c r="H3237" i="11"/>
  <c r="K3237" i="11" s="1"/>
  <c r="N3237" i="11" s="1"/>
  <c r="F3238" i="11"/>
  <c r="H3238" i="11"/>
  <c r="K3238" i="11" s="1"/>
  <c r="N3238" i="11" s="1"/>
  <c r="F3239" i="11"/>
  <c r="H3239" i="11"/>
  <c r="F3240" i="11"/>
  <c r="H3240" i="11"/>
  <c r="F3241" i="11"/>
  <c r="H3241" i="11"/>
  <c r="F3242" i="11"/>
  <c r="H3242" i="11"/>
  <c r="F3243" i="11"/>
  <c r="H3243" i="11"/>
  <c r="F3244" i="11"/>
  <c r="H3244" i="11"/>
  <c r="F3245" i="11"/>
  <c r="H3245" i="11"/>
  <c r="F3246" i="11"/>
  <c r="H3246" i="11"/>
  <c r="F3247" i="11"/>
  <c r="H3247" i="11"/>
  <c r="F3248" i="11"/>
  <c r="H3248" i="11"/>
  <c r="F3249" i="11"/>
  <c r="H3249" i="11"/>
  <c r="F3250" i="11"/>
  <c r="H3250" i="11"/>
  <c r="F3251" i="11"/>
  <c r="H3251" i="11"/>
  <c r="F3252" i="11"/>
  <c r="H3252" i="11"/>
  <c r="K3252" i="11" s="1"/>
  <c r="N3252" i="11" s="1"/>
  <c r="F3253" i="11"/>
  <c r="H3253" i="11"/>
  <c r="K3253" i="11" s="1"/>
  <c r="N3253" i="11" s="1"/>
  <c r="F3254" i="11"/>
  <c r="H3254" i="11"/>
  <c r="K3254" i="11" s="1"/>
  <c r="N3254" i="11" s="1"/>
  <c r="F3255" i="11"/>
  <c r="H3255" i="11"/>
  <c r="K3255" i="11" s="1"/>
  <c r="N3255" i="11" s="1"/>
  <c r="F3256" i="11"/>
  <c r="H3256" i="11"/>
  <c r="K3256" i="11" s="1"/>
  <c r="N3256" i="11" s="1"/>
  <c r="F3257" i="11"/>
  <c r="H3257" i="11"/>
  <c r="K3257" i="11" s="1"/>
  <c r="N3257" i="11" s="1"/>
  <c r="F3258" i="11"/>
  <c r="H3258" i="11"/>
  <c r="K3258" i="11" s="1"/>
  <c r="N3258" i="11" s="1"/>
  <c r="F3259" i="11"/>
  <c r="H3259" i="11"/>
  <c r="K3259" i="11" s="1"/>
  <c r="N3259" i="11" s="1"/>
  <c r="F3260" i="11"/>
  <c r="H3260" i="11"/>
  <c r="K3260" i="11" s="1"/>
  <c r="N3260" i="11" s="1"/>
  <c r="F3261" i="11"/>
  <c r="H3261" i="11"/>
  <c r="K3261" i="11" s="1"/>
  <c r="N3261" i="11" s="1"/>
  <c r="F3262" i="11"/>
  <c r="H3262" i="11"/>
  <c r="K3262" i="11" s="1"/>
  <c r="N3262" i="11" s="1"/>
  <c r="F3263" i="11"/>
  <c r="H3263" i="11"/>
  <c r="K3263" i="11" s="1"/>
  <c r="N3263" i="11" s="1"/>
  <c r="F3264" i="11"/>
  <c r="H3264" i="11"/>
  <c r="K3264" i="11" s="1"/>
  <c r="N3264" i="11" s="1"/>
  <c r="F3265" i="11"/>
  <c r="H3265" i="11"/>
  <c r="F3266" i="11"/>
  <c r="H3266" i="11"/>
  <c r="F3267" i="11"/>
  <c r="H3267" i="11"/>
  <c r="F3268" i="11"/>
  <c r="H3268" i="11"/>
  <c r="F3269" i="11"/>
  <c r="H3269" i="11"/>
  <c r="F3270" i="11"/>
  <c r="H3270" i="11"/>
  <c r="F3271" i="11"/>
  <c r="H3271" i="11"/>
  <c r="F3272" i="11"/>
  <c r="H3272" i="11"/>
  <c r="F3273" i="11"/>
  <c r="H3273" i="11"/>
  <c r="F3274" i="11"/>
  <c r="H3274" i="11"/>
  <c r="F3275" i="11"/>
  <c r="H3275" i="11"/>
  <c r="F3276" i="11"/>
  <c r="H3276" i="11"/>
  <c r="F3277" i="11"/>
  <c r="H3277" i="11"/>
  <c r="F3278" i="11"/>
  <c r="H3278" i="11"/>
  <c r="F3279" i="11"/>
  <c r="H3279" i="11"/>
  <c r="F3280" i="11"/>
  <c r="H3280" i="11"/>
  <c r="F3281" i="11"/>
  <c r="H3281" i="11"/>
  <c r="F3282" i="11"/>
  <c r="H3282" i="11"/>
  <c r="F3283" i="11"/>
  <c r="H3283" i="11"/>
  <c r="F3284" i="11"/>
  <c r="H3284" i="11"/>
  <c r="F3285" i="11"/>
  <c r="H3285" i="11"/>
  <c r="F3286" i="11"/>
  <c r="H3286" i="11"/>
  <c r="F3287" i="11"/>
  <c r="H3287" i="11"/>
  <c r="F3288" i="11"/>
  <c r="H3288" i="11"/>
  <c r="F3289" i="11"/>
  <c r="H3289" i="11"/>
  <c r="F3290" i="11"/>
  <c r="H3290" i="11"/>
  <c r="F3291" i="11"/>
  <c r="H3291" i="11"/>
  <c r="F3292" i="11"/>
  <c r="H3292" i="11"/>
  <c r="F3293" i="11"/>
  <c r="H3293" i="11"/>
  <c r="F3294" i="11"/>
  <c r="H3294" i="11"/>
  <c r="F3295" i="11"/>
  <c r="H3295" i="11"/>
  <c r="F3296" i="11"/>
  <c r="H3296" i="11"/>
  <c r="F3297" i="11"/>
  <c r="H3297" i="11"/>
  <c r="F3298" i="11"/>
  <c r="H3298" i="11"/>
  <c r="F3299" i="11"/>
  <c r="H3299" i="11"/>
  <c r="F3300" i="11"/>
  <c r="H3300" i="11"/>
  <c r="F3301" i="11"/>
  <c r="H3301" i="11"/>
  <c r="F3302" i="11"/>
  <c r="H3302" i="11"/>
  <c r="F3303" i="11"/>
  <c r="H3303" i="11"/>
  <c r="F3304" i="11"/>
  <c r="H3304" i="11"/>
  <c r="F3305" i="11"/>
  <c r="H3305" i="11"/>
  <c r="F3306" i="11"/>
  <c r="H3306" i="11"/>
  <c r="F3307" i="11"/>
  <c r="H3307" i="11"/>
  <c r="F3308" i="11"/>
  <c r="H3308" i="11"/>
  <c r="F3309" i="11"/>
  <c r="H3309" i="11"/>
  <c r="F3310" i="11"/>
  <c r="H3310" i="11"/>
  <c r="F3311" i="11"/>
  <c r="H3311" i="11"/>
  <c r="F3312" i="11"/>
  <c r="H3312" i="11"/>
  <c r="F3313" i="11"/>
  <c r="H3313" i="11"/>
  <c r="F3314" i="11"/>
  <c r="H3314" i="11"/>
  <c r="F3315" i="11"/>
  <c r="H3315" i="11"/>
  <c r="F3316" i="11"/>
  <c r="H3316" i="11"/>
  <c r="F3317" i="11"/>
  <c r="H3317" i="11"/>
  <c r="F3318" i="11"/>
  <c r="H3318" i="11"/>
  <c r="F3319" i="11"/>
  <c r="H3319" i="11"/>
  <c r="F3320" i="11"/>
  <c r="H3320" i="11"/>
  <c r="F3321" i="11"/>
  <c r="H3321" i="11"/>
  <c r="F3322" i="11"/>
  <c r="H3322" i="11"/>
  <c r="F3323" i="11"/>
  <c r="H3323" i="11"/>
  <c r="F3324" i="11"/>
  <c r="H3324" i="11"/>
  <c r="F3325" i="11"/>
  <c r="H3325" i="11"/>
  <c r="F3326" i="11"/>
  <c r="H3326" i="11"/>
  <c r="F3327" i="11"/>
  <c r="H3327" i="11"/>
  <c r="F3328" i="11"/>
  <c r="H3328" i="11"/>
  <c r="F3329" i="11"/>
  <c r="H3329" i="11"/>
  <c r="F3330" i="11"/>
  <c r="H3330" i="11"/>
  <c r="F3331" i="11"/>
  <c r="H3331" i="11"/>
  <c r="F3332" i="11"/>
  <c r="H3332" i="11"/>
  <c r="F3333" i="11"/>
  <c r="H3333" i="11"/>
  <c r="F3334" i="11"/>
  <c r="H3334" i="11"/>
  <c r="F3335" i="11"/>
  <c r="H3335" i="11"/>
  <c r="F3336" i="11"/>
  <c r="H3336" i="11"/>
  <c r="F3337" i="11"/>
  <c r="H3337" i="11"/>
  <c r="F3338" i="11"/>
  <c r="H3338" i="11"/>
  <c r="F3339" i="11"/>
  <c r="H3339" i="11"/>
  <c r="F3340" i="11"/>
  <c r="H3340" i="11"/>
  <c r="F3341" i="11"/>
  <c r="H3341" i="11"/>
  <c r="F3342" i="11"/>
  <c r="H3342" i="11"/>
  <c r="F3343" i="11"/>
  <c r="H3343" i="11"/>
  <c r="F3344" i="11"/>
  <c r="H3344" i="11"/>
  <c r="F3345" i="11"/>
  <c r="H3345" i="11"/>
  <c r="F3346" i="11"/>
  <c r="H3346" i="11"/>
  <c r="F3347" i="11"/>
  <c r="H3347" i="11"/>
  <c r="F3348" i="11"/>
  <c r="H3348" i="11"/>
  <c r="F3349" i="11"/>
  <c r="H3349" i="11"/>
  <c r="F3350" i="11"/>
  <c r="H3350" i="11"/>
  <c r="F3351" i="11"/>
  <c r="H3351" i="11"/>
  <c r="F3352" i="11"/>
  <c r="H3352" i="11"/>
  <c r="F3353" i="11"/>
  <c r="H3353" i="11"/>
  <c r="F3354" i="11"/>
  <c r="H3354" i="11"/>
  <c r="F3355" i="11"/>
  <c r="H3355" i="11"/>
  <c r="F3356" i="11"/>
  <c r="H3356" i="11"/>
  <c r="F3357" i="11"/>
  <c r="H3357" i="11"/>
  <c r="F3358" i="11"/>
  <c r="H3358" i="11"/>
  <c r="F3359" i="11"/>
  <c r="H3359" i="11"/>
  <c r="F3360" i="11"/>
  <c r="H3360" i="11"/>
  <c r="F3361" i="11"/>
  <c r="H3361" i="11"/>
  <c r="F3362" i="11"/>
  <c r="H3362" i="11"/>
  <c r="F3363" i="11"/>
  <c r="H3363" i="11"/>
  <c r="F3364" i="11"/>
  <c r="H3364" i="11"/>
  <c r="F3365" i="11"/>
  <c r="H3365" i="11"/>
  <c r="F3366" i="11"/>
  <c r="H3366" i="11"/>
  <c r="F3367" i="11"/>
  <c r="H3367" i="11"/>
  <c r="F3368" i="11"/>
  <c r="H3368" i="11"/>
  <c r="F3369" i="11"/>
  <c r="H3369" i="11"/>
  <c r="F3370" i="11"/>
  <c r="H3370" i="11"/>
  <c r="F3371" i="11"/>
  <c r="H3371" i="11"/>
  <c r="F3372" i="11"/>
  <c r="H3372" i="11"/>
  <c r="F3373" i="11"/>
  <c r="H3373" i="11"/>
  <c r="F3374" i="11"/>
  <c r="H3374" i="11"/>
  <c r="F3375" i="11"/>
  <c r="H3375" i="11"/>
  <c r="F3376" i="11"/>
  <c r="H3376" i="11"/>
  <c r="F3377" i="11"/>
  <c r="H3377" i="11"/>
  <c r="F3378" i="11"/>
  <c r="H3378" i="11"/>
  <c r="F3379" i="11"/>
  <c r="H3379" i="11"/>
  <c r="F3380" i="11"/>
  <c r="H3380" i="11"/>
  <c r="F3381" i="11"/>
  <c r="H3381" i="11"/>
  <c r="F3382" i="11"/>
  <c r="H3382" i="11"/>
  <c r="F3383" i="11"/>
  <c r="H3383" i="11"/>
  <c r="F3384" i="11"/>
  <c r="H3384" i="11"/>
  <c r="F3385" i="11"/>
  <c r="H3385" i="11"/>
  <c r="F3386" i="11"/>
  <c r="H3386" i="11"/>
  <c r="F3387" i="11"/>
  <c r="H3387" i="11"/>
  <c r="F3388" i="11"/>
  <c r="H3388" i="11"/>
  <c r="F3389" i="11"/>
  <c r="H3389" i="11"/>
  <c r="F3390" i="11"/>
  <c r="H3390" i="11"/>
  <c r="F3391" i="11"/>
  <c r="H3391" i="11"/>
  <c r="F3392" i="11"/>
  <c r="H3392" i="11"/>
  <c r="F3393" i="11"/>
  <c r="H3393" i="11"/>
  <c r="F3394" i="11"/>
  <c r="H3394" i="11"/>
  <c r="F3395" i="11"/>
  <c r="H3395" i="11"/>
  <c r="F3396" i="11"/>
  <c r="H3396" i="11"/>
  <c r="F3397" i="11"/>
  <c r="H3397" i="11"/>
  <c r="F3398" i="11"/>
  <c r="H3398" i="11"/>
  <c r="F3399" i="11"/>
  <c r="H3399" i="11"/>
  <c r="F3400" i="11"/>
  <c r="H3400" i="11"/>
  <c r="F3401" i="11"/>
  <c r="H3401" i="11"/>
  <c r="F3402" i="11"/>
  <c r="H3402" i="11"/>
  <c r="F3403" i="11"/>
  <c r="H3403" i="11"/>
  <c r="F3404" i="11"/>
  <c r="H3404" i="11"/>
  <c r="F3405" i="11"/>
  <c r="H3405" i="11"/>
  <c r="F3406" i="11"/>
  <c r="H3406" i="11"/>
  <c r="F3407" i="11"/>
  <c r="H3407" i="11"/>
  <c r="F3408" i="11"/>
  <c r="H3408" i="11"/>
  <c r="F3409" i="11"/>
  <c r="H3409" i="11"/>
  <c r="F3410" i="11"/>
  <c r="H3410" i="11"/>
  <c r="F3411" i="11"/>
  <c r="H3411" i="11"/>
  <c r="F3412" i="11"/>
  <c r="H3412" i="11"/>
  <c r="F3413" i="11"/>
  <c r="H3413" i="11"/>
  <c r="F3414" i="11"/>
  <c r="H3414" i="11"/>
  <c r="F3415" i="11"/>
  <c r="H3415" i="11"/>
  <c r="F3416" i="11"/>
  <c r="H3416" i="11"/>
  <c r="F3417" i="11"/>
  <c r="H3417" i="11"/>
  <c r="F3418" i="11"/>
  <c r="H3418" i="11"/>
  <c r="F3419" i="11"/>
  <c r="H3419" i="11"/>
  <c r="F3420" i="11"/>
  <c r="H3420" i="11"/>
  <c r="F3421" i="11"/>
  <c r="H3421" i="11"/>
  <c r="K3421" i="11" s="1"/>
  <c r="N3421" i="11" s="1"/>
  <c r="F3422" i="11"/>
  <c r="H3422" i="11"/>
  <c r="K3422" i="11" s="1"/>
  <c r="N3422" i="11" s="1"/>
  <c r="F3423" i="11"/>
  <c r="H3423" i="11"/>
  <c r="K3423" i="11" s="1"/>
  <c r="N3423" i="11" s="1"/>
  <c r="F3424" i="11"/>
  <c r="H3424" i="11"/>
  <c r="K3424" i="11" s="1"/>
  <c r="N3424" i="11" s="1"/>
  <c r="F3425" i="11"/>
  <c r="H3425" i="11"/>
  <c r="K3425" i="11" s="1"/>
  <c r="N3425" i="11" s="1"/>
  <c r="F3426" i="11"/>
  <c r="H3426" i="11"/>
  <c r="K3426" i="11" s="1"/>
  <c r="N3426" i="11" s="1"/>
  <c r="F3427" i="11"/>
  <c r="H3427" i="11"/>
  <c r="K3427" i="11" s="1"/>
  <c r="N3427" i="11" s="1"/>
  <c r="F3428" i="11"/>
  <c r="H3428" i="11"/>
  <c r="K3428" i="11" s="1"/>
  <c r="N3428" i="11" s="1"/>
  <c r="F3429" i="11"/>
  <c r="H3429" i="11"/>
  <c r="F3430" i="11"/>
  <c r="H3430" i="11"/>
  <c r="F3431" i="11"/>
  <c r="H3431" i="11"/>
  <c r="F3432" i="11"/>
  <c r="H3432" i="11"/>
  <c r="K3432" i="11" s="1"/>
  <c r="N3432" i="11" s="1"/>
  <c r="F3433" i="11"/>
  <c r="H3433" i="11"/>
  <c r="K3433" i="11" s="1"/>
  <c r="N3433" i="11" s="1"/>
  <c r="F3434" i="11"/>
  <c r="H3434" i="11"/>
  <c r="K3434" i="11" s="1"/>
  <c r="N3434" i="11" s="1"/>
  <c r="F3435" i="11"/>
  <c r="H3435" i="11"/>
  <c r="K3435" i="11" s="1"/>
  <c r="N3435" i="11" s="1"/>
  <c r="F3436" i="11"/>
  <c r="H3436" i="11"/>
  <c r="K3436" i="11" s="1"/>
  <c r="N3436" i="11" s="1"/>
  <c r="F3437" i="11"/>
  <c r="H3437" i="11"/>
  <c r="K3437" i="11" s="1"/>
  <c r="N3437" i="11" s="1"/>
  <c r="F3438" i="11"/>
  <c r="H3438" i="11"/>
  <c r="K3438" i="11" s="1"/>
  <c r="N3438" i="11" s="1"/>
  <c r="F3439" i="11"/>
  <c r="H3439" i="11"/>
  <c r="K3439" i="11" s="1"/>
  <c r="N3439" i="11" s="1"/>
  <c r="F3440" i="11"/>
  <c r="H3440" i="11"/>
  <c r="K3440" i="11" s="1"/>
  <c r="N3440" i="11" s="1"/>
  <c r="F3441" i="11"/>
  <c r="H3441" i="11"/>
  <c r="K3441" i="11" s="1"/>
  <c r="N3441" i="11" s="1"/>
  <c r="F3442" i="11"/>
  <c r="H3442" i="11"/>
  <c r="F3443" i="11"/>
  <c r="H3443" i="11"/>
  <c r="F3444" i="11"/>
  <c r="H3444" i="11"/>
  <c r="F3445" i="11"/>
  <c r="H3445" i="11"/>
  <c r="K3445" i="11" s="1"/>
  <c r="N3445" i="11" s="1"/>
  <c r="F3446" i="11"/>
  <c r="H3446" i="11"/>
  <c r="K3446" i="11" s="1"/>
  <c r="N3446" i="11" s="1"/>
  <c r="F3447" i="11"/>
  <c r="H3447" i="11"/>
  <c r="K3447" i="11" s="1"/>
  <c r="N3447" i="11" s="1"/>
  <c r="F3448" i="11"/>
  <c r="H3448" i="11"/>
  <c r="K3448" i="11" s="1"/>
  <c r="N3448" i="11" s="1"/>
  <c r="F3449" i="11"/>
  <c r="H3449" i="11"/>
  <c r="K3449" i="11" s="1"/>
  <c r="N3449" i="11" s="1"/>
  <c r="F3450" i="11"/>
  <c r="H3450" i="11"/>
  <c r="K3450" i="11" s="1"/>
  <c r="N3450" i="11" s="1"/>
  <c r="F3451" i="11"/>
  <c r="H3451" i="11"/>
  <c r="K3451" i="11" s="1"/>
  <c r="N3451" i="11" s="1"/>
  <c r="F3452" i="11"/>
  <c r="H3452" i="11"/>
  <c r="K3452" i="11" s="1"/>
  <c r="N3452" i="11" s="1"/>
  <c r="F3453" i="11"/>
  <c r="H3453" i="11"/>
  <c r="K3453" i="11" s="1"/>
  <c r="N3453" i="11" s="1"/>
  <c r="F3454" i="11"/>
  <c r="H3454" i="11"/>
  <c r="K3454" i="11" s="1"/>
  <c r="N3454" i="11" s="1"/>
  <c r="F3455" i="11"/>
  <c r="H3455" i="11"/>
  <c r="F3456" i="11"/>
  <c r="H3456" i="11"/>
  <c r="F3457" i="11"/>
  <c r="H3457" i="11"/>
  <c r="F3458" i="11"/>
  <c r="H3458" i="11"/>
  <c r="K3458" i="11" s="1"/>
  <c r="N3458" i="11" s="1"/>
  <c r="F3459" i="11"/>
  <c r="H3459" i="11"/>
  <c r="K3459" i="11" s="1"/>
  <c r="N3459" i="11" s="1"/>
  <c r="F3460" i="11"/>
  <c r="H3460" i="11"/>
  <c r="K3460" i="11" s="1"/>
  <c r="N3460" i="11" s="1"/>
  <c r="F3461" i="11"/>
  <c r="H3461" i="11"/>
  <c r="K3461" i="11" s="1"/>
  <c r="N3461" i="11" s="1"/>
  <c r="F3462" i="11"/>
  <c r="H3462" i="11"/>
  <c r="K3462" i="11" s="1"/>
  <c r="N3462" i="11" s="1"/>
  <c r="F3463" i="11"/>
  <c r="H3463" i="11"/>
  <c r="K3463" i="11" s="1"/>
  <c r="N3463" i="11" s="1"/>
  <c r="F3464" i="11"/>
  <c r="H3464" i="11"/>
  <c r="K3464" i="11" s="1"/>
  <c r="N3464" i="11" s="1"/>
  <c r="F3465" i="11"/>
  <c r="H3465" i="11"/>
  <c r="K3465" i="11" s="1"/>
  <c r="N3465" i="11" s="1"/>
  <c r="F3466" i="11"/>
  <c r="H3466" i="11"/>
  <c r="K3466" i="11" s="1"/>
  <c r="N3466" i="11" s="1"/>
  <c r="F3467" i="11"/>
  <c r="H3467" i="11"/>
  <c r="K3467" i="11" s="1"/>
  <c r="N3467" i="11" s="1"/>
  <c r="F3468" i="11"/>
  <c r="H3468" i="11"/>
  <c r="F3469" i="11"/>
  <c r="H3469" i="11"/>
  <c r="F3470" i="11"/>
  <c r="H3470" i="11"/>
  <c r="F3471" i="11"/>
  <c r="H3471" i="11"/>
  <c r="K3471" i="11" s="1"/>
  <c r="N3471" i="11" s="1"/>
  <c r="F3472" i="11"/>
  <c r="H3472" i="11"/>
  <c r="K3472" i="11" s="1"/>
  <c r="N3472" i="11" s="1"/>
  <c r="F3473" i="11"/>
  <c r="H3473" i="11"/>
  <c r="F3474" i="11"/>
  <c r="H3474" i="11"/>
  <c r="F3475" i="11"/>
  <c r="H3475" i="11"/>
  <c r="F3476" i="11"/>
  <c r="H3476" i="11"/>
  <c r="F3477" i="11"/>
  <c r="H3477" i="11"/>
  <c r="F3478" i="11"/>
  <c r="H3478" i="11"/>
  <c r="F3479" i="11"/>
  <c r="H3479" i="11"/>
  <c r="F3480" i="11"/>
  <c r="H3480" i="11"/>
  <c r="F3481" i="11"/>
  <c r="H3481" i="11"/>
  <c r="F3482" i="11"/>
  <c r="H3482" i="11"/>
  <c r="F3483" i="11"/>
  <c r="H3483" i="11"/>
  <c r="F3484" i="11"/>
  <c r="H3484" i="11"/>
  <c r="F3485" i="11"/>
  <c r="H3485" i="11"/>
  <c r="F3486" i="11"/>
  <c r="H3486" i="11"/>
  <c r="F3487" i="11"/>
  <c r="H3487" i="11"/>
  <c r="F3488" i="11"/>
  <c r="H3488" i="11"/>
  <c r="F3489" i="11"/>
  <c r="H3489" i="11"/>
  <c r="F3490" i="11"/>
  <c r="H3490" i="11"/>
  <c r="F3491" i="11"/>
  <c r="H3491" i="11"/>
  <c r="F3492" i="11"/>
  <c r="H3492" i="11"/>
  <c r="F3493" i="11"/>
  <c r="H3493" i="11"/>
  <c r="F3494" i="11"/>
  <c r="H3494" i="11"/>
  <c r="F3495" i="11"/>
  <c r="H3495" i="11"/>
  <c r="F3496" i="11"/>
  <c r="H3496" i="11"/>
  <c r="F3497" i="11"/>
  <c r="H3497" i="11"/>
  <c r="F3498" i="11"/>
  <c r="H3498" i="11"/>
  <c r="H3499" i="11"/>
  <c r="H3500" i="11"/>
  <c r="H3501" i="11"/>
  <c r="H3502" i="11"/>
  <c r="H3503" i="11"/>
  <c r="H3504" i="11"/>
  <c r="H3505" i="11"/>
  <c r="H3506" i="11"/>
  <c r="H3507" i="11"/>
  <c r="H3508" i="11"/>
  <c r="H3509" i="11"/>
  <c r="H3510" i="11"/>
  <c r="H3511" i="11"/>
  <c r="H3512" i="11"/>
  <c r="H3513" i="11"/>
  <c r="H3514" i="11"/>
  <c r="H3515" i="11"/>
  <c r="H3516" i="11"/>
  <c r="H3517" i="11"/>
  <c r="H3518" i="11"/>
  <c r="H3519" i="11"/>
  <c r="H3520" i="11"/>
  <c r="H3521" i="11"/>
  <c r="H3522" i="11"/>
  <c r="H3523" i="11"/>
  <c r="H3524" i="11"/>
  <c r="F3525" i="11"/>
  <c r="H3525" i="11"/>
  <c r="F3526" i="11"/>
  <c r="H3526" i="11"/>
  <c r="F3527" i="11"/>
  <c r="H3527" i="11"/>
  <c r="F3528" i="11"/>
  <c r="H3528" i="11"/>
  <c r="F3529" i="11"/>
  <c r="H3529" i="11"/>
  <c r="F3530" i="11"/>
  <c r="H3530" i="11"/>
  <c r="F3531" i="11"/>
  <c r="H3531" i="11"/>
  <c r="F3532" i="11"/>
  <c r="H3532" i="11"/>
  <c r="F3533" i="11"/>
  <c r="H3533" i="11"/>
  <c r="F3534" i="11"/>
  <c r="H3534" i="11"/>
  <c r="F3535" i="11"/>
  <c r="H3535" i="11"/>
  <c r="F3536" i="11"/>
  <c r="H3536" i="11"/>
  <c r="F3537" i="11"/>
  <c r="H3537" i="11"/>
  <c r="F3538" i="11"/>
  <c r="H3538" i="11"/>
  <c r="F3539" i="11"/>
  <c r="H3539" i="11"/>
  <c r="F3540" i="11"/>
  <c r="H3540" i="11"/>
  <c r="F3541" i="11"/>
  <c r="H3541" i="11"/>
  <c r="F3542" i="11"/>
  <c r="H3542" i="11"/>
  <c r="F3543" i="11"/>
  <c r="H3543" i="11"/>
  <c r="F3544" i="11"/>
  <c r="H3544" i="11"/>
  <c r="F3545" i="11"/>
  <c r="H3545" i="11"/>
  <c r="F3546" i="11"/>
  <c r="H3546" i="11"/>
  <c r="F3547" i="11"/>
  <c r="H3547" i="11"/>
  <c r="F3548" i="11"/>
  <c r="H3548" i="11"/>
  <c r="F3549" i="11"/>
  <c r="H3549" i="11"/>
  <c r="F3550" i="11"/>
  <c r="H3550" i="11"/>
  <c r="F3551" i="11"/>
  <c r="H3551" i="11"/>
  <c r="F3552" i="11"/>
  <c r="H3552" i="11"/>
  <c r="F3553" i="11"/>
  <c r="H3553" i="11"/>
  <c r="F3554" i="11"/>
  <c r="H3554" i="11"/>
  <c r="F3555" i="11"/>
  <c r="H3555" i="11"/>
  <c r="F3556" i="11"/>
  <c r="H3556" i="11"/>
  <c r="F3557" i="11"/>
  <c r="H3557" i="11"/>
  <c r="F3558" i="11"/>
  <c r="H3558" i="11"/>
  <c r="F3559" i="11"/>
  <c r="H3559" i="11"/>
  <c r="F3560" i="11"/>
  <c r="H3560" i="11"/>
  <c r="F3561" i="11"/>
  <c r="H3561" i="11"/>
  <c r="F3562" i="11"/>
  <c r="H3562" i="11"/>
  <c r="F3563" i="11"/>
  <c r="H3563" i="11"/>
  <c r="F3564" i="11"/>
  <c r="H3564" i="11"/>
  <c r="F3565" i="11"/>
  <c r="H3565" i="11"/>
  <c r="F3566" i="11"/>
  <c r="H3566" i="11"/>
  <c r="F3567" i="11"/>
  <c r="H3567" i="11"/>
  <c r="F3568" i="11"/>
  <c r="H3568" i="11"/>
  <c r="F3569" i="11"/>
  <c r="H3569" i="11"/>
  <c r="F3570" i="11"/>
  <c r="H3570" i="11"/>
  <c r="F3571" i="11"/>
  <c r="H3571" i="11"/>
  <c r="F3572" i="11"/>
  <c r="H3572" i="11"/>
  <c r="F3573" i="11"/>
  <c r="H3573" i="11"/>
  <c r="F3574" i="11"/>
  <c r="H3574" i="11"/>
  <c r="F3575" i="11"/>
  <c r="H3575" i="11"/>
  <c r="F3576" i="11"/>
  <c r="H3576" i="11"/>
  <c r="F3577" i="11"/>
  <c r="H3577" i="11"/>
  <c r="F3578" i="11"/>
  <c r="H3578" i="11"/>
  <c r="F3579" i="11"/>
  <c r="H3579" i="11"/>
  <c r="F3580" i="11"/>
  <c r="H3580" i="11"/>
  <c r="F3581" i="11"/>
  <c r="H3581" i="11"/>
  <c r="F3582" i="11"/>
  <c r="H3582" i="11"/>
  <c r="F3583" i="11"/>
  <c r="H3583" i="11"/>
  <c r="F3584" i="11"/>
  <c r="H3584" i="11"/>
  <c r="F3585" i="11"/>
  <c r="H3585" i="11"/>
  <c r="F3586" i="11"/>
  <c r="H3586" i="11"/>
  <c r="F3587" i="11"/>
  <c r="H3587" i="11"/>
  <c r="F3588" i="11"/>
  <c r="H3588" i="11"/>
  <c r="F3589" i="11"/>
  <c r="H3589" i="11"/>
  <c r="F3590" i="11"/>
  <c r="H3590" i="11"/>
  <c r="F3591" i="11"/>
  <c r="H3591" i="11"/>
  <c r="F3592" i="11"/>
  <c r="H3592" i="11"/>
  <c r="F3593" i="11"/>
  <c r="H3593" i="11"/>
  <c r="F3594" i="11"/>
  <c r="H3594" i="11"/>
  <c r="F3595" i="11"/>
  <c r="H3595" i="11"/>
  <c r="F3596" i="11"/>
  <c r="H3596" i="11"/>
  <c r="F3597" i="11"/>
  <c r="H3597" i="11"/>
  <c r="F3598" i="11"/>
  <c r="H3598" i="11"/>
  <c r="F3599" i="11"/>
  <c r="H3599" i="11"/>
  <c r="F3600" i="11"/>
  <c r="H3600" i="11"/>
  <c r="F3601" i="11"/>
  <c r="H3601" i="11"/>
  <c r="F3602" i="11"/>
  <c r="H3602" i="11"/>
  <c r="F3603" i="11"/>
  <c r="H3603" i="11"/>
  <c r="F3604" i="11"/>
  <c r="H3604" i="11"/>
  <c r="F3605" i="11"/>
  <c r="H3605" i="11"/>
  <c r="F3606" i="11"/>
  <c r="H3606" i="11"/>
  <c r="F3607" i="11"/>
  <c r="H3607" i="11"/>
  <c r="F3608" i="11"/>
  <c r="H3608" i="11"/>
  <c r="F3609" i="11"/>
  <c r="H3609" i="11"/>
  <c r="F3610" i="11"/>
  <c r="H3610" i="11"/>
  <c r="F3611" i="11"/>
  <c r="H3611" i="11"/>
  <c r="F3612" i="11"/>
  <c r="H3612" i="11"/>
  <c r="F3613" i="11"/>
  <c r="H3613" i="11"/>
  <c r="F3614" i="11"/>
  <c r="H3614" i="11"/>
  <c r="F3615" i="11"/>
  <c r="H3615" i="11"/>
  <c r="F3616" i="11"/>
  <c r="H3616" i="11"/>
  <c r="F3617" i="11"/>
  <c r="H3617" i="11"/>
  <c r="F3618" i="11"/>
  <c r="H3618" i="11"/>
  <c r="F3619" i="11"/>
  <c r="H3619" i="11"/>
  <c r="F3620" i="11"/>
  <c r="H3620" i="11"/>
  <c r="F3621" i="11"/>
  <c r="H3621" i="11"/>
  <c r="F3622" i="11"/>
  <c r="H3622" i="11"/>
  <c r="F3623" i="11"/>
  <c r="H3623" i="11"/>
  <c r="F3624" i="11"/>
  <c r="H3624" i="11"/>
  <c r="F3625" i="11"/>
  <c r="H3625" i="11"/>
  <c r="F3626" i="11"/>
  <c r="H3626" i="11"/>
  <c r="F3627" i="11"/>
  <c r="H3627" i="11"/>
  <c r="F3628" i="11"/>
  <c r="H3628" i="11"/>
  <c r="F3629" i="11"/>
  <c r="H3629" i="11"/>
  <c r="F3630" i="11"/>
  <c r="H3630" i="11"/>
  <c r="F3631" i="11"/>
  <c r="H3631" i="11"/>
  <c r="F3632" i="11"/>
  <c r="H3632" i="11"/>
  <c r="F3633" i="11"/>
  <c r="H3633" i="11"/>
  <c r="F3634" i="11"/>
  <c r="H3634" i="11"/>
  <c r="F3635" i="11"/>
  <c r="H3635" i="11"/>
  <c r="F3636" i="11"/>
  <c r="H3636" i="11"/>
  <c r="F3637" i="11"/>
  <c r="H3637" i="11"/>
  <c r="F3638" i="11"/>
  <c r="H3638" i="11"/>
  <c r="F3639" i="11"/>
  <c r="H3639" i="11"/>
  <c r="F3640" i="11"/>
  <c r="H3640" i="11"/>
  <c r="F3641" i="11"/>
  <c r="H3641" i="11"/>
  <c r="F3642" i="11"/>
  <c r="H3642" i="11"/>
  <c r="F3643" i="11"/>
  <c r="H3643" i="11"/>
  <c r="F3644" i="11"/>
  <c r="H3644" i="11"/>
  <c r="F3645" i="11"/>
  <c r="H3645" i="11"/>
  <c r="F3646" i="11"/>
  <c r="H3646" i="11"/>
  <c r="F3647" i="11"/>
  <c r="H3647" i="11"/>
  <c r="F3648" i="11"/>
  <c r="H3648" i="11"/>
  <c r="F3649" i="11"/>
  <c r="H3649" i="11"/>
  <c r="F3650" i="11"/>
  <c r="H3650" i="11"/>
  <c r="F3651" i="11"/>
  <c r="H3651" i="11"/>
  <c r="F3652" i="11"/>
  <c r="H3652" i="11"/>
  <c r="F3653" i="11"/>
  <c r="H3653" i="11"/>
  <c r="F3654" i="11"/>
  <c r="H3654" i="11"/>
  <c r="F3655" i="11"/>
  <c r="H3655" i="11"/>
  <c r="F3656" i="11"/>
  <c r="H3656" i="11"/>
  <c r="F3657" i="11"/>
  <c r="H3657" i="11"/>
  <c r="F3658" i="11"/>
  <c r="H3658" i="11"/>
  <c r="F3659" i="11"/>
  <c r="H3659" i="11"/>
  <c r="F3660" i="11"/>
  <c r="H3660" i="11"/>
  <c r="F3661" i="11"/>
  <c r="H3661" i="11"/>
  <c r="F3662" i="11"/>
  <c r="H3662" i="11"/>
  <c r="F3663" i="11"/>
  <c r="H3663" i="11"/>
  <c r="F3664" i="11"/>
  <c r="H3664" i="11"/>
  <c r="F3665" i="11"/>
  <c r="H3665" i="11"/>
  <c r="F3666" i="11"/>
  <c r="H3666" i="11"/>
  <c r="F3667" i="11"/>
  <c r="H3667" i="11"/>
  <c r="F3668" i="11"/>
  <c r="H3668" i="11"/>
  <c r="F3669" i="11"/>
  <c r="H3669" i="11"/>
  <c r="F3670" i="11"/>
  <c r="H3670" i="11"/>
  <c r="F3671" i="11"/>
  <c r="H3671" i="11"/>
  <c r="F3672" i="11"/>
  <c r="H3672" i="11"/>
  <c r="F3673" i="11"/>
  <c r="H3673" i="11"/>
  <c r="F3674" i="11"/>
  <c r="H3674" i="11"/>
  <c r="F3675" i="11"/>
  <c r="H3675" i="11"/>
  <c r="F3676" i="11"/>
  <c r="H3676" i="11"/>
  <c r="F3677" i="11"/>
  <c r="H3677" i="11"/>
  <c r="F3678" i="11"/>
  <c r="H3678" i="11"/>
  <c r="F3679" i="11"/>
  <c r="H3679" i="11"/>
  <c r="F3680" i="11"/>
  <c r="H3680" i="11"/>
  <c r="F3707" i="11"/>
  <c r="H3707" i="11"/>
  <c r="F3708" i="11"/>
  <c r="H3708" i="11"/>
  <c r="F3709" i="11"/>
  <c r="H3709" i="11"/>
  <c r="F3710" i="11"/>
  <c r="H3710" i="11"/>
  <c r="F3711" i="11"/>
  <c r="H3711" i="11"/>
  <c r="F3712" i="11"/>
  <c r="H3712" i="11"/>
  <c r="F3713" i="11"/>
  <c r="H3713" i="11"/>
  <c r="F3714" i="11"/>
  <c r="H3714" i="11"/>
  <c r="F3715" i="11"/>
  <c r="H3715" i="11"/>
  <c r="F3716" i="11"/>
  <c r="H3716" i="11"/>
  <c r="F3717" i="11"/>
  <c r="H3717" i="11"/>
  <c r="F3718" i="11"/>
  <c r="H3718" i="11"/>
  <c r="F3719" i="11"/>
  <c r="H3719" i="11"/>
  <c r="F3720" i="11"/>
  <c r="H3720" i="11"/>
  <c r="F3721" i="11"/>
  <c r="H3721" i="11"/>
  <c r="F3722" i="11"/>
  <c r="H3722" i="11"/>
  <c r="F3723" i="11"/>
  <c r="H3723" i="11"/>
  <c r="F3724" i="11"/>
  <c r="H3724" i="11"/>
  <c r="F3725" i="11"/>
  <c r="H3725" i="11"/>
  <c r="F3726" i="11"/>
  <c r="H3726" i="11"/>
  <c r="F3727" i="11"/>
  <c r="H3727" i="11"/>
  <c r="F3728" i="11"/>
  <c r="H3728" i="11"/>
  <c r="F3729" i="11"/>
  <c r="H3729" i="11"/>
  <c r="F3730" i="11"/>
  <c r="H3730" i="11"/>
  <c r="F3731" i="11"/>
  <c r="H3731" i="11"/>
  <c r="F3732" i="11"/>
  <c r="H3732" i="11"/>
  <c r="F3733" i="11"/>
  <c r="H3733" i="11"/>
  <c r="F3734" i="11"/>
  <c r="H3734" i="11"/>
  <c r="F3735" i="11"/>
  <c r="H3735" i="11"/>
  <c r="F3736" i="11"/>
  <c r="H3736" i="11"/>
  <c r="F3737" i="11"/>
  <c r="H3737" i="11"/>
  <c r="F3738" i="11"/>
  <c r="H3738" i="11"/>
  <c r="F3739" i="11"/>
  <c r="H3739" i="11"/>
  <c r="F3740" i="11"/>
  <c r="H3740" i="11"/>
  <c r="F3741" i="11"/>
  <c r="H3741" i="11"/>
  <c r="F3742" i="11"/>
  <c r="H3742" i="11"/>
  <c r="F3743" i="11"/>
  <c r="H3743" i="11"/>
  <c r="F3744" i="11"/>
  <c r="H3744" i="11"/>
  <c r="F3745" i="11"/>
  <c r="H3745" i="11"/>
  <c r="F3746" i="11"/>
  <c r="H3746" i="11"/>
  <c r="F3747" i="11"/>
  <c r="H3747" i="11"/>
  <c r="F3748" i="11"/>
  <c r="H3748" i="11"/>
  <c r="F3749" i="11"/>
  <c r="H3749" i="11"/>
  <c r="F3750" i="11"/>
  <c r="H3750" i="11"/>
  <c r="F3751" i="11"/>
  <c r="H3751" i="11"/>
  <c r="F3752" i="11"/>
  <c r="H3752" i="11"/>
  <c r="F3753" i="11"/>
  <c r="H3753" i="11"/>
  <c r="F3754" i="11"/>
  <c r="H3754" i="11"/>
  <c r="F3755" i="11"/>
  <c r="H3755" i="11"/>
  <c r="F3756" i="11"/>
  <c r="H3756" i="11"/>
  <c r="F3757" i="11"/>
  <c r="H3757" i="11"/>
  <c r="F3758" i="11"/>
  <c r="H3758" i="11"/>
  <c r="F3759" i="11"/>
  <c r="H3759" i="11"/>
  <c r="F3760" i="11"/>
  <c r="H3760" i="11"/>
  <c r="F3761" i="11"/>
  <c r="H3761" i="11"/>
  <c r="F3762" i="11"/>
  <c r="H3762" i="11"/>
  <c r="F3763" i="11"/>
  <c r="H3763" i="11"/>
  <c r="F3764" i="11"/>
  <c r="H3764" i="11"/>
  <c r="F3765" i="11"/>
  <c r="H3765" i="11"/>
  <c r="F3766" i="11"/>
  <c r="H3766" i="11"/>
  <c r="F3767" i="11"/>
  <c r="H3767" i="11"/>
  <c r="F3768" i="11"/>
  <c r="H3768" i="11"/>
  <c r="F3769" i="11"/>
  <c r="H3769" i="11"/>
  <c r="F3770" i="11"/>
  <c r="H3770" i="11"/>
  <c r="F3771" i="11"/>
  <c r="H3771" i="11"/>
  <c r="F3772" i="11"/>
  <c r="H3772" i="11"/>
  <c r="F3773" i="11"/>
  <c r="H3773" i="11"/>
  <c r="F3774" i="11"/>
  <c r="H3774" i="11"/>
  <c r="F3775" i="11"/>
  <c r="H3775" i="11"/>
  <c r="F3776" i="11"/>
  <c r="H3776" i="11"/>
  <c r="F3777" i="11"/>
  <c r="H3777" i="11"/>
  <c r="F3778" i="11"/>
  <c r="H3778" i="11"/>
  <c r="F3779" i="11"/>
  <c r="H3779" i="11"/>
  <c r="F3780" i="11"/>
  <c r="H3780" i="11"/>
  <c r="F3781" i="11"/>
  <c r="H3781" i="11"/>
  <c r="F3782" i="11"/>
  <c r="H3782" i="11"/>
  <c r="F3783" i="11"/>
  <c r="H3783" i="11"/>
  <c r="F3784" i="11"/>
  <c r="H3784" i="11"/>
  <c r="F3785" i="11"/>
  <c r="H3785" i="11"/>
  <c r="F3786" i="11"/>
  <c r="H3786" i="11"/>
  <c r="F3787" i="11"/>
  <c r="H3787" i="11"/>
  <c r="F3788" i="11"/>
  <c r="H3788" i="11"/>
  <c r="F3789" i="11"/>
  <c r="H3789" i="11"/>
  <c r="F3790" i="11"/>
  <c r="H3790" i="11"/>
  <c r="F3791" i="11"/>
  <c r="H3791" i="11"/>
  <c r="F3792" i="11"/>
  <c r="H3792" i="11"/>
  <c r="F3793" i="11"/>
  <c r="H3793" i="11"/>
  <c r="F3794" i="11"/>
  <c r="H3794" i="11"/>
  <c r="F3795" i="11"/>
  <c r="H3795" i="11"/>
  <c r="F3796" i="11"/>
  <c r="H3796" i="11"/>
  <c r="F3797" i="11"/>
  <c r="H3797" i="11"/>
  <c r="F3798" i="11"/>
  <c r="H3798" i="11"/>
  <c r="F3799" i="11"/>
  <c r="H3799" i="11"/>
  <c r="F3800" i="11"/>
  <c r="H3800" i="11"/>
  <c r="F3801" i="11"/>
  <c r="H3801" i="11"/>
  <c r="F3802" i="11"/>
  <c r="H3802" i="11"/>
  <c r="F3803" i="11"/>
  <c r="H3803" i="11"/>
  <c r="F3804" i="11"/>
  <c r="H3804" i="11"/>
  <c r="F3805" i="11"/>
  <c r="H3805" i="11"/>
  <c r="F3806" i="11"/>
  <c r="H3806" i="11"/>
  <c r="F3807" i="11"/>
  <c r="H3807" i="11"/>
  <c r="F3808" i="11"/>
  <c r="H3808" i="11"/>
  <c r="F3809" i="11"/>
  <c r="H3809" i="11"/>
  <c r="F3810" i="11"/>
  <c r="H3810" i="11"/>
  <c r="F3811" i="11"/>
  <c r="H3811" i="11"/>
  <c r="F3812" i="11"/>
  <c r="H3812" i="11"/>
  <c r="F3813" i="11"/>
  <c r="H3813" i="11"/>
  <c r="F3814" i="11"/>
  <c r="H3814" i="11"/>
  <c r="F3815" i="11"/>
  <c r="H3815" i="11"/>
  <c r="F3816" i="11"/>
  <c r="H3816" i="11"/>
  <c r="F3817" i="11"/>
  <c r="H3817" i="11"/>
  <c r="F3818" i="11"/>
  <c r="H3818" i="11"/>
  <c r="F3819" i="11"/>
  <c r="H3819" i="11"/>
  <c r="F3820" i="11"/>
  <c r="H3820" i="11"/>
  <c r="F3821" i="11"/>
  <c r="H3821" i="11"/>
  <c r="F3822" i="11"/>
  <c r="H3822" i="11"/>
  <c r="F3823" i="11"/>
  <c r="H3823" i="11"/>
  <c r="F3824" i="11"/>
  <c r="H3824" i="11"/>
  <c r="F3825" i="11"/>
  <c r="H3825" i="11"/>
  <c r="F3826" i="11"/>
  <c r="H3826" i="11"/>
  <c r="F3827" i="11"/>
  <c r="H3827" i="11"/>
  <c r="F3828" i="11"/>
  <c r="H3828" i="11"/>
  <c r="F3829" i="11"/>
  <c r="H3829" i="11"/>
  <c r="F3830" i="11"/>
  <c r="H3830" i="11"/>
  <c r="F3831" i="11"/>
  <c r="H3831" i="11"/>
  <c r="F3832" i="11"/>
  <c r="H3832" i="11"/>
  <c r="F3833" i="11"/>
  <c r="H3833" i="11"/>
  <c r="F3834" i="11"/>
  <c r="H3834" i="11"/>
  <c r="F3835" i="11"/>
  <c r="H3835" i="11"/>
  <c r="F3836" i="11"/>
  <c r="H3836" i="11"/>
  <c r="H3837" i="11"/>
  <c r="H3838" i="11"/>
  <c r="H3839" i="11"/>
  <c r="H3840" i="11"/>
  <c r="H3841" i="11"/>
  <c r="H3842" i="11"/>
  <c r="H3843" i="11"/>
  <c r="H3844" i="11"/>
  <c r="H3845" i="11"/>
  <c r="H3846" i="11"/>
  <c r="H3847" i="11"/>
  <c r="H3848" i="11"/>
  <c r="H3849" i="11"/>
  <c r="H3850" i="11"/>
  <c r="H3851" i="11"/>
  <c r="H3852" i="11"/>
  <c r="H3853" i="11"/>
  <c r="H3854" i="11"/>
  <c r="H3855" i="11"/>
  <c r="H3856" i="11"/>
  <c r="H3857" i="11"/>
  <c r="H3858" i="11"/>
  <c r="H3859" i="11"/>
  <c r="H3860" i="11"/>
  <c r="H3861" i="11"/>
  <c r="H3862" i="11"/>
  <c r="F3863" i="11"/>
  <c r="H3863" i="11"/>
  <c r="F3864" i="11"/>
  <c r="H3864" i="11"/>
  <c r="F3865" i="11"/>
  <c r="H3865" i="11"/>
  <c r="F3866" i="11"/>
  <c r="H3866" i="11"/>
  <c r="F3867" i="11"/>
  <c r="H3867" i="11"/>
  <c r="F3868" i="11"/>
  <c r="H3868" i="11"/>
  <c r="F3869" i="11"/>
  <c r="H3869" i="11"/>
  <c r="F3870" i="11"/>
  <c r="H3870" i="11"/>
  <c r="F3871" i="11"/>
  <c r="H3871" i="11"/>
  <c r="F3872" i="11"/>
  <c r="H3872" i="11"/>
  <c r="F3873" i="11"/>
  <c r="H3873" i="11"/>
  <c r="F3874" i="11"/>
  <c r="H3874" i="11"/>
  <c r="F3875" i="11"/>
  <c r="H3875" i="11"/>
  <c r="F3876" i="11"/>
  <c r="H3876" i="11"/>
  <c r="F3877" i="11"/>
  <c r="H3877" i="11"/>
  <c r="F3878" i="11"/>
  <c r="H3878" i="11"/>
  <c r="F3879" i="11"/>
  <c r="H3879" i="11"/>
  <c r="F3880" i="11"/>
  <c r="H3880" i="11"/>
  <c r="F3881" i="11"/>
  <c r="H3881" i="11"/>
  <c r="F3882" i="11"/>
  <c r="H3882" i="11"/>
  <c r="F3883" i="11"/>
  <c r="H3883" i="11"/>
  <c r="F3884" i="11"/>
  <c r="H3884" i="11"/>
  <c r="F3885" i="11"/>
  <c r="H3885" i="11"/>
  <c r="F3886" i="11"/>
  <c r="H3886" i="11"/>
  <c r="F3887" i="11"/>
  <c r="H3887" i="11"/>
  <c r="F3888" i="11"/>
  <c r="H3888" i="11"/>
  <c r="F3889" i="11"/>
  <c r="H3889" i="11"/>
  <c r="F3890" i="11"/>
  <c r="H3890" i="11"/>
  <c r="F3891" i="11"/>
  <c r="H3891" i="11"/>
  <c r="F3892" i="11"/>
  <c r="H3892" i="11"/>
  <c r="F3893" i="11"/>
  <c r="H3893" i="11"/>
  <c r="F3894" i="11"/>
  <c r="H3894" i="11"/>
  <c r="F3895" i="11"/>
  <c r="H3895" i="11"/>
  <c r="F3896" i="11"/>
  <c r="H3896" i="11"/>
  <c r="F3897" i="11"/>
  <c r="H3897" i="11"/>
  <c r="F3898" i="11"/>
  <c r="H3898" i="11"/>
  <c r="F3899" i="11"/>
  <c r="H3899" i="11"/>
  <c r="F3900" i="11"/>
  <c r="H3900" i="11"/>
  <c r="F3901" i="11"/>
  <c r="H3901" i="11"/>
  <c r="F3902" i="11"/>
  <c r="H3902" i="11"/>
  <c r="F3903" i="11"/>
  <c r="H3903" i="11"/>
  <c r="F3904" i="11"/>
  <c r="H3904" i="11"/>
  <c r="F3905" i="11"/>
  <c r="H3905" i="11"/>
  <c r="F3906" i="11"/>
  <c r="H3906" i="11"/>
  <c r="F3907" i="11"/>
  <c r="H3907" i="11"/>
  <c r="F3908" i="11"/>
  <c r="H3908" i="11"/>
  <c r="F3909" i="11"/>
  <c r="H3909" i="11"/>
  <c r="F3910" i="11"/>
  <c r="H3910" i="11"/>
  <c r="F3911" i="11"/>
  <c r="H3911" i="11"/>
  <c r="F3912" i="11"/>
  <c r="H3912" i="11"/>
  <c r="F3913" i="11"/>
  <c r="H3913" i="11"/>
  <c r="F3914" i="11"/>
  <c r="H3914" i="11"/>
  <c r="F3915" i="11"/>
  <c r="H3915" i="11"/>
  <c r="F3916" i="11"/>
  <c r="H3916" i="11"/>
  <c r="F3917" i="11"/>
  <c r="H3917" i="11"/>
  <c r="F3918" i="11"/>
  <c r="H3918" i="11"/>
  <c r="F3919" i="11"/>
  <c r="H3919" i="11"/>
  <c r="F3920" i="11"/>
  <c r="H3920" i="11"/>
  <c r="F3921" i="11"/>
  <c r="H3921" i="11"/>
  <c r="F3922" i="11"/>
  <c r="H3922" i="11"/>
  <c r="F3923" i="11"/>
  <c r="H3923" i="11"/>
  <c r="F3924" i="11"/>
  <c r="H3924" i="11"/>
  <c r="F3925" i="11"/>
  <c r="H3925" i="11"/>
  <c r="F3926" i="11"/>
  <c r="H3926" i="11"/>
  <c r="F3927" i="11"/>
  <c r="H3927" i="11"/>
  <c r="F3928" i="11"/>
  <c r="H3928" i="11"/>
  <c r="F3929" i="11"/>
  <c r="H3929" i="11"/>
  <c r="F3930" i="11"/>
  <c r="H3930" i="11"/>
  <c r="F3931" i="11"/>
  <c r="H3931" i="11"/>
  <c r="F3932" i="11"/>
  <c r="H3932" i="11"/>
  <c r="F3933" i="11"/>
  <c r="H3933" i="11"/>
  <c r="F3934" i="11"/>
  <c r="H3934" i="11"/>
  <c r="F3935" i="11"/>
  <c r="H3935" i="11"/>
  <c r="F3936" i="11"/>
  <c r="H3936" i="11"/>
  <c r="F3937" i="11"/>
  <c r="H3937" i="11"/>
  <c r="F3938" i="11"/>
  <c r="H3938" i="11"/>
  <c r="F3939" i="11"/>
  <c r="H3939" i="11"/>
  <c r="F3940" i="11"/>
  <c r="H3940" i="11"/>
  <c r="F3941" i="11"/>
  <c r="H3941" i="11"/>
  <c r="F3942" i="11"/>
  <c r="H3942" i="11"/>
  <c r="F3943" i="11"/>
  <c r="H3943" i="11"/>
  <c r="F3944" i="11"/>
  <c r="H3944" i="11"/>
  <c r="F3945" i="11"/>
  <c r="H3945" i="11"/>
  <c r="F3946" i="11"/>
  <c r="H3946" i="11"/>
  <c r="F3947" i="11"/>
  <c r="H3947" i="11"/>
  <c r="F3948" i="11"/>
  <c r="H3948" i="11"/>
  <c r="F3949" i="11"/>
  <c r="H3949" i="11"/>
  <c r="F3950" i="11"/>
  <c r="H3950" i="11"/>
  <c r="F3951" i="11"/>
  <c r="H3951" i="11"/>
  <c r="F3952" i="11"/>
  <c r="H3952" i="11"/>
  <c r="F3953" i="11"/>
  <c r="H3953" i="11"/>
  <c r="F3954" i="11"/>
  <c r="H3954" i="11"/>
  <c r="F3955" i="11"/>
  <c r="H3955" i="11"/>
  <c r="F3956" i="11"/>
  <c r="H3956" i="11"/>
  <c r="F3957" i="11"/>
  <c r="H3957" i="11"/>
  <c r="F3958" i="11"/>
  <c r="H3958" i="11"/>
  <c r="F3959" i="11"/>
  <c r="H3959" i="11"/>
  <c r="F3960" i="11"/>
  <c r="H3960" i="11"/>
  <c r="F3961" i="11"/>
  <c r="H3961" i="11"/>
  <c r="F3962" i="11"/>
  <c r="H3962" i="11"/>
  <c r="F3963" i="11"/>
  <c r="H3963" i="11"/>
  <c r="F3964" i="11"/>
  <c r="H3964" i="11"/>
  <c r="F3965" i="11"/>
  <c r="H3965" i="11"/>
  <c r="F3966" i="11"/>
  <c r="H3966" i="11"/>
  <c r="F3967" i="11"/>
  <c r="H3967" i="11"/>
  <c r="F3968" i="11"/>
  <c r="H3968" i="11"/>
  <c r="F3969" i="11"/>
  <c r="H3969" i="11"/>
  <c r="F3970" i="11"/>
  <c r="H3970" i="11"/>
  <c r="F3971" i="11"/>
  <c r="H3971" i="11"/>
  <c r="F3972" i="11"/>
  <c r="H3972" i="11"/>
  <c r="F3973" i="11"/>
  <c r="H3973" i="11"/>
  <c r="F3974" i="11"/>
  <c r="H3974" i="11"/>
  <c r="F3975" i="11"/>
  <c r="H3975" i="11"/>
  <c r="F3976" i="11"/>
  <c r="H3976" i="11"/>
  <c r="F3977" i="11"/>
  <c r="H3977" i="11"/>
  <c r="F3978" i="11"/>
  <c r="H3978" i="11"/>
  <c r="F3979" i="11"/>
  <c r="H3979" i="11"/>
  <c r="F3980" i="11"/>
  <c r="H3980" i="11"/>
  <c r="F3981" i="11"/>
  <c r="H3981" i="11"/>
  <c r="F3982" i="11"/>
  <c r="H3982" i="11"/>
  <c r="F3983" i="11"/>
  <c r="H3983" i="11"/>
  <c r="F3984" i="11"/>
  <c r="H3984" i="11"/>
  <c r="F3985" i="11"/>
  <c r="H3985" i="11"/>
  <c r="F3986" i="11"/>
  <c r="H3986" i="11"/>
  <c r="F3987" i="11"/>
  <c r="H3987" i="11"/>
  <c r="F3988" i="11"/>
  <c r="H3988" i="11"/>
  <c r="F3989" i="11"/>
  <c r="H3989" i="11"/>
  <c r="F3990" i="11"/>
  <c r="H3990" i="11"/>
  <c r="F3991" i="11"/>
  <c r="H3991" i="11"/>
  <c r="F3992" i="11"/>
  <c r="H3992" i="11"/>
  <c r="F3993" i="11"/>
  <c r="H3993" i="11"/>
  <c r="F3994" i="11"/>
  <c r="H3994" i="11"/>
  <c r="F3995" i="11"/>
  <c r="H3995" i="11"/>
  <c r="F3996" i="11"/>
  <c r="H3996" i="11"/>
  <c r="F3997" i="11"/>
  <c r="H3997" i="11"/>
  <c r="F3998" i="11"/>
  <c r="H3998" i="11"/>
  <c r="F3999" i="11"/>
  <c r="H3999" i="11"/>
  <c r="F4000" i="11"/>
  <c r="H4000" i="11"/>
  <c r="F4001" i="11"/>
  <c r="H4001" i="11"/>
  <c r="F4002" i="11"/>
  <c r="H4002" i="11"/>
  <c r="F4003" i="11"/>
  <c r="H4003" i="11"/>
  <c r="F4004" i="11"/>
  <c r="H4004" i="11"/>
  <c r="F4005" i="11"/>
  <c r="H4005" i="11"/>
  <c r="F4006" i="11"/>
  <c r="H4006" i="11"/>
  <c r="F4007" i="11"/>
  <c r="H4007" i="11"/>
  <c r="F4008" i="11"/>
  <c r="H4008" i="11"/>
  <c r="F4009" i="11"/>
  <c r="H4009" i="11"/>
  <c r="F4010" i="11"/>
  <c r="H4010" i="11"/>
  <c r="F4011" i="11"/>
  <c r="H4011" i="11"/>
  <c r="F4012" i="11"/>
  <c r="H4012" i="11"/>
  <c r="F4013" i="11"/>
  <c r="H4013" i="11"/>
  <c r="F4014" i="11"/>
  <c r="H4014" i="11"/>
  <c r="F4015" i="11"/>
  <c r="H4015" i="11"/>
  <c r="F4016" i="11"/>
  <c r="H4016" i="11"/>
  <c r="F4017" i="11"/>
  <c r="H4017" i="11"/>
  <c r="F4018" i="11"/>
  <c r="H4018" i="11"/>
  <c r="F4019" i="11"/>
  <c r="H4019" i="11"/>
  <c r="F4020" i="11"/>
  <c r="H4020" i="11"/>
  <c r="F4021" i="11"/>
  <c r="H4021" i="11"/>
  <c r="F4022" i="11"/>
  <c r="H4022" i="11"/>
  <c r="F4023" i="11"/>
  <c r="H4023" i="11"/>
  <c r="F4024" i="11"/>
  <c r="H4024" i="11"/>
  <c r="F4025" i="11"/>
  <c r="H4025" i="11"/>
  <c r="F4026" i="11"/>
  <c r="H4026" i="11"/>
  <c r="F4027" i="11"/>
  <c r="H4027" i="11"/>
  <c r="F4028" i="11"/>
  <c r="H4028" i="11"/>
  <c r="F4029" i="11"/>
  <c r="H4029" i="11"/>
  <c r="F4030" i="11"/>
  <c r="H4030" i="11"/>
  <c r="F4031" i="11"/>
  <c r="H4031" i="11"/>
  <c r="F4032" i="11"/>
  <c r="H4032" i="11"/>
  <c r="F4033" i="11"/>
  <c r="H4033" i="11"/>
  <c r="F4034" i="11"/>
  <c r="H4034" i="11"/>
  <c r="F4035" i="11"/>
  <c r="H4035" i="11"/>
  <c r="F4036" i="11"/>
  <c r="H4036" i="11"/>
  <c r="F4037" i="11"/>
  <c r="H4037" i="11"/>
  <c r="F4038" i="11"/>
  <c r="H4038" i="11"/>
  <c r="F4039" i="11"/>
  <c r="H4039" i="11"/>
  <c r="F4040" i="11"/>
  <c r="H4040" i="11"/>
  <c r="F4041" i="11"/>
  <c r="H4041" i="11"/>
  <c r="F4042" i="11"/>
  <c r="H4042" i="11"/>
  <c r="F4043" i="11"/>
  <c r="H4043" i="11"/>
  <c r="F4044" i="11"/>
  <c r="H4044" i="11"/>
  <c r="F4045" i="11"/>
  <c r="H4045" i="11"/>
  <c r="F4046" i="11"/>
  <c r="H4046" i="11"/>
  <c r="F4047" i="11"/>
  <c r="H4047" i="11"/>
  <c r="F4048" i="11"/>
  <c r="H4048" i="11"/>
  <c r="F4049" i="11"/>
  <c r="H4049" i="11"/>
  <c r="F4050" i="11"/>
  <c r="H4050" i="11"/>
  <c r="F4051" i="11"/>
  <c r="H4051" i="11"/>
  <c r="F4052" i="11"/>
  <c r="H4052" i="11"/>
  <c r="F4053" i="11"/>
  <c r="H4053" i="11"/>
  <c r="F4054" i="11"/>
  <c r="H4054" i="11"/>
  <c r="F4055" i="11"/>
  <c r="H4055" i="11"/>
  <c r="F4056" i="11"/>
  <c r="H4056" i="11"/>
  <c r="F4057" i="11"/>
  <c r="H4057" i="11"/>
  <c r="F4058" i="11"/>
  <c r="H4058" i="11"/>
  <c r="F4059" i="11"/>
  <c r="H4059" i="11"/>
  <c r="F4060" i="11"/>
  <c r="H4060" i="11"/>
  <c r="F4061" i="11"/>
  <c r="H4061" i="11"/>
  <c r="F4062" i="11"/>
  <c r="H4062" i="11"/>
  <c r="F4063" i="11"/>
  <c r="H4063" i="11"/>
  <c r="F4064" i="11"/>
  <c r="H4064" i="11"/>
  <c r="F4065" i="11"/>
  <c r="H4065" i="11"/>
  <c r="F4066" i="11"/>
  <c r="H4066" i="11"/>
  <c r="F4067" i="11"/>
  <c r="H4067" i="11"/>
  <c r="F4068" i="11"/>
  <c r="H4068" i="11"/>
  <c r="F4069" i="11"/>
  <c r="H4069" i="11"/>
  <c r="F4070" i="11"/>
  <c r="H4070" i="11"/>
  <c r="F4071" i="11"/>
  <c r="H4071" i="11"/>
  <c r="F4072" i="11"/>
  <c r="H4072" i="11"/>
  <c r="F4073" i="11"/>
  <c r="H4073" i="11"/>
  <c r="F4074" i="11"/>
  <c r="H4074" i="11"/>
  <c r="F4075" i="11"/>
  <c r="H4075" i="11"/>
  <c r="F4076" i="11"/>
  <c r="H4076" i="11"/>
  <c r="F4077" i="11"/>
  <c r="H4077" i="11"/>
  <c r="F4078" i="11"/>
  <c r="H4078" i="11"/>
  <c r="F4079" i="11"/>
  <c r="H4079" i="11"/>
  <c r="F4080" i="11"/>
  <c r="H4080" i="11"/>
  <c r="F4081" i="11"/>
  <c r="H4081" i="11"/>
  <c r="F4082" i="11"/>
  <c r="H4082" i="11"/>
  <c r="F4083" i="11"/>
  <c r="H4083" i="11"/>
  <c r="F4084" i="11"/>
  <c r="H4084" i="11"/>
  <c r="F4085" i="11"/>
  <c r="H4085" i="11"/>
  <c r="F4086" i="11"/>
  <c r="H4086" i="11"/>
  <c r="F4087" i="11"/>
  <c r="H4087" i="11"/>
  <c r="F4088" i="11"/>
  <c r="H4088" i="11"/>
  <c r="F4089" i="11"/>
  <c r="H4089" i="11"/>
  <c r="F4090" i="11"/>
  <c r="H4090" i="11"/>
  <c r="F4091" i="11"/>
  <c r="H4091" i="11"/>
  <c r="F4092" i="11"/>
  <c r="H4092" i="11"/>
  <c r="F4093" i="11"/>
  <c r="H4093" i="11"/>
  <c r="F4094" i="11"/>
  <c r="H4094" i="11"/>
  <c r="F4095" i="11"/>
  <c r="H4095" i="11"/>
  <c r="F4096" i="11"/>
  <c r="H4096" i="11"/>
  <c r="F4097" i="11"/>
  <c r="H4097" i="11"/>
  <c r="F4098" i="11"/>
  <c r="H4098" i="11"/>
  <c r="F4099" i="11"/>
  <c r="H4099" i="11"/>
  <c r="F4100" i="11"/>
  <c r="H4100" i="11"/>
  <c r="F4101" i="11"/>
  <c r="H4101" i="11"/>
  <c r="F4102" i="11"/>
  <c r="H4102" i="11"/>
  <c r="F4103" i="11"/>
  <c r="H4103" i="11"/>
  <c r="F4104" i="11"/>
  <c r="H4104" i="11"/>
  <c r="F4105" i="11"/>
  <c r="H4105" i="11"/>
  <c r="F4106" i="11"/>
  <c r="H4106" i="11"/>
  <c r="F4107" i="11"/>
  <c r="H4107" i="11"/>
  <c r="F4108" i="11"/>
  <c r="H4108" i="11"/>
  <c r="F4109" i="11"/>
  <c r="H4109" i="11"/>
  <c r="F4110" i="11"/>
  <c r="H4110" i="11"/>
  <c r="F4111" i="11"/>
  <c r="H4111" i="11"/>
  <c r="F4112" i="11"/>
  <c r="H4112" i="11"/>
  <c r="F4113" i="11"/>
  <c r="H4113" i="11"/>
  <c r="F4114" i="11"/>
  <c r="H4114" i="11"/>
  <c r="F4115" i="11"/>
  <c r="H4115" i="11"/>
  <c r="F4116" i="11"/>
  <c r="H4116" i="11"/>
  <c r="F4117" i="11"/>
  <c r="H4117" i="11"/>
  <c r="F4118" i="11"/>
  <c r="H4118" i="11"/>
  <c r="F4119" i="11"/>
  <c r="H4119" i="11"/>
  <c r="F4120" i="11"/>
  <c r="H4120" i="11"/>
  <c r="F4121" i="11"/>
  <c r="H4121" i="11"/>
  <c r="F4122" i="11"/>
  <c r="H4122" i="11"/>
  <c r="F4123" i="11"/>
  <c r="H4123" i="11"/>
  <c r="F4124" i="11"/>
  <c r="H4124" i="11"/>
  <c r="F4125" i="11"/>
  <c r="H4125" i="11"/>
  <c r="F4126" i="11"/>
  <c r="H4126" i="11"/>
  <c r="F4127" i="11"/>
  <c r="H4127" i="11"/>
  <c r="F4128" i="11"/>
  <c r="H4128" i="11"/>
  <c r="F4129" i="11"/>
  <c r="H4129" i="11"/>
  <c r="F4130" i="11"/>
  <c r="H4130" i="11"/>
  <c r="F4131" i="11"/>
  <c r="H4131" i="11"/>
  <c r="F4132" i="11"/>
  <c r="H4132" i="11"/>
  <c r="F4133" i="11"/>
  <c r="H4133" i="11"/>
  <c r="F4134" i="11"/>
  <c r="H4134" i="11"/>
  <c r="F4135" i="11"/>
  <c r="H4135" i="11"/>
  <c r="F4136" i="11"/>
  <c r="H4136" i="11"/>
  <c r="F4137" i="11"/>
  <c r="H4137" i="11"/>
  <c r="F4138" i="11"/>
  <c r="H4138" i="11"/>
  <c r="F4139" i="11"/>
  <c r="H4139" i="11"/>
  <c r="F4140" i="11"/>
  <c r="H4140" i="11"/>
  <c r="F4141" i="11"/>
  <c r="H4141" i="11"/>
  <c r="F4142" i="11"/>
  <c r="H4142" i="11"/>
  <c r="F4143" i="11"/>
  <c r="H4143" i="11"/>
  <c r="F4144" i="11"/>
  <c r="H4144" i="11"/>
  <c r="F4145" i="11"/>
  <c r="H4145" i="11"/>
  <c r="F4146" i="11"/>
  <c r="H4146" i="11"/>
  <c r="F4147" i="11"/>
  <c r="H4147" i="11"/>
  <c r="F4148" i="11"/>
  <c r="H4148" i="11"/>
  <c r="F4149" i="11"/>
  <c r="H4149" i="11"/>
  <c r="F4150" i="11"/>
  <c r="H4150" i="11"/>
  <c r="F4151" i="11"/>
  <c r="H4151" i="11"/>
  <c r="F4152" i="11"/>
  <c r="H4152" i="11"/>
  <c r="F4153" i="11"/>
  <c r="H4153" i="11"/>
  <c r="F4154" i="11"/>
  <c r="H4154" i="11"/>
  <c r="F4155" i="11"/>
  <c r="H4155" i="11"/>
  <c r="F4156" i="11"/>
  <c r="H4156" i="11"/>
  <c r="F4157" i="11"/>
  <c r="H4157" i="11"/>
  <c r="F4158" i="11"/>
  <c r="H4158" i="11"/>
  <c r="F4159" i="11"/>
  <c r="H4159" i="11"/>
  <c r="F4160" i="11"/>
  <c r="H4160" i="11"/>
  <c r="F4161" i="11"/>
  <c r="H4161" i="11"/>
  <c r="F4162" i="11"/>
  <c r="H4162" i="11"/>
  <c r="F4163" i="11"/>
  <c r="H4163" i="11"/>
  <c r="F4164" i="11"/>
  <c r="H4164" i="11"/>
  <c r="F4165" i="11"/>
  <c r="H4165" i="11"/>
  <c r="F4166" i="11"/>
  <c r="H4166" i="11"/>
  <c r="F4167" i="11"/>
  <c r="H4167" i="11"/>
  <c r="F4168" i="11"/>
  <c r="H4168" i="11"/>
  <c r="F4169" i="11"/>
  <c r="H4169" i="11"/>
  <c r="F4170" i="11"/>
  <c r="H4170" i="11"/>
  <c r="F4171" i="11"/>
  <c r="H4171" i="11"/>
  <c r="F4172" i="11"/>
  <c r="H4172" i="11"/>
  <c r="F4173" i="11"/>
  <c r="H4173" i="11"/>
  <c r="F4174" i="11"/>
  <c r="H4174" i="11"/>
  <c r="F4175" i="11"/>
  <c r="H4175" i="11"/>
  <c r="F4176" i="11"/>
  <c r="H4176" i="11"/>
  <c r="F4177" i="11"/>
  <c r="H4177" i="11"/>
  <c r="F4178" i="11"/>
  <c r="H4178" i="11"/>
  <c r="F4179" i="11"/>
  <c r="H4179" i="11"/>
  <c r="F4180" i="11"/>
  <c r="H4180" i="11"/>
  <c r="F4181" i="11"/>
  <c r="H4181" i="11"/>
  <c r="F4182" i="11"/>
  <c r="H4182" i="11"/>
  <c r="F4183" i="11"/>
  <c r="H4183" i="11"/>
  <c r="F4184" i="11"/>
  <c r="H4184" i="11"/>
  <c r="F4185" i="11"/>
  <c r="H4185" i="11"/>
  <c r="F4186" i="11"/>
  <c r="H4186" i="11"/>
  <c r="F4187" i="11"/>
  <c r="H4187" i="11"/>
  <c r="F4188" i="11"/>
  <c r="H4188" i="11"/>
  <c r="F4189" i="11"/>
  <c r="H4189" i="11"/>
  <c r="F4190" i="11"/>
  <c r="H4190" i="11"/>
  <c r="F4191" i="11"/>
  <c r="H4191" i="11"/>
  <c r="F4192" i="11"/>
  <c r="H4192" i="11"/>
  <c r="F4193" i="11"/>
  <c r="H4193" i="11"/>
  <c r="F4194" i="11"/>
  <c r="H4194" i="11"/>
  <c r="F4195" i="11"/>
  <c r="H4195" i="11"/>
  <c r="F4196" i="11"/>
  <c r="H4196" i="11"/>
  <c r="F4197" i="11"/>
  <c r="H4197" i="11"/>
  <c r="F4198" i="11"/>
  <c r="H4198" i="11"/>
  <c r="F4199" i="11"/>
  <c r="H4199" i="11"/>
  <c r="F4200" i="11"/>
  <c r="H4200" i="11"/>
  <c r="F4201" i="11"/>
  <c r="H4201" i="11"/>
  <c r="F4202" i="11"/>
  <c r="H4202" i="11"/>
  <c r="F4203" i="11"/>
  <c r="H4203" i="11"/>
  <c r="F4204" i="11"/>
  <c r="H4204" i="11"/>
  <c r="F4205" i="11"/>
  <c r="H4205" i="11"/>
  <c r="F4206" i="11"/>
  <c r="H4206" i="11"/>
  <c r="F4207" i="11"/>
  <c r="H4207" i="11"/>
  <c r="F4208" i="11"/>
  <c r="H4208" i="11"/>
  <c r="F4209" i="11"/>
  <c r="H4209" i="11"/>
  <c r="F4210" i="11"/>
  <c r="H4210" i="11"/>
  <c r="F4211" i="11"/>
  <c r="H4211" i="11"/>
  <c r="F4212" i="11"/>
  <c r="H4212" i="11"/>
  <c r="F4213" i="11"/>
  <c r="H4213" i="11"/>
  <c r="F4214" i="11"/>
  <c r="H4214" i="11"/>
  <c r="F4215" i="11"/>
  <c r="H4215" i="11"/>
  <c r="F4216" i="11"/>
  <c r="H4216" i="11"/>
  <c r="F4217" i="11"/>
  <c r="H4217" i="11"/>
  <c r="F4218" i="11"/>
  <c r="H4218" i="11"/>
  <c r="F4219" i="11"/>
  <c r="H4219" i="11"/>
  <c r="F4220" i="11"/>
  <c r="H4220" i="11"/>
  <c r="F4221" i="11"/>
  <c r="H4221" i="11"/>
  <c r="F4222" i="11"/>
  <c r="H4222" i="11"/>
  <c r="F4223" i="11"/>
  <c r="H4223" i="11"/>
  <c r="F4224" i="11"/>
  <c r="H4224" i="11"/>
  <c r="F4225" i="11"/>
  <c r="H4225" i="11"/>
  <c r="F4226" i="11"/>
  <c r="H4226" i="11"/>
  <c r="F4227" i="11"/>
  <c r="H4227" i="11"/>
  <c r="F4228" i="11"/>
  <c r="H4228" i="11"/>
  <c r="F4229" i="11"/>
  <c r="H4229" i="11"/>
  <c r="F4230" i="11"/>
  <c r="H4230" i="11"/>
  <c r="F4231" i="11"/>
  <c r="H4231" i="11"/>
  <c r="F4232" i="11"/>
  <c r="H4232" i="11"/>
  <c r="F4233" i="11"/>
  <c r="H4233" i="11"/>
  <c r="F4234" i="11"/>
  <c r="H4234" i="11"/>
  <c r="F4235" i="11"/>
  <c r="H4235" i="11"/>
  <c r="F4236" i="11"/>
  <c r="H4236" i="11"/>
  <c r="F4237" i="11"/>
  <c r="H4237" i="11"/>
  <c r="F4238" i="11"/>
  <c r="H4238" i="11"/>
  <c r="F4239" i="11"/>
  <c r="H4239" i="11"/>
  <c r="F4240" i="11"/>
  <c r="H4240" i="11"/>
  <c r="F4241" i="11"/>
  <c r="H4241" i="11"/>
  <c r="F4242" i="11"/>
  <c r="H4242" i="11"/>
  <c r="F4243" i="11"/>
  <c r="H4243" i="11"/>
  <c r="F4244" i="11"/>
  <c r="H4244" i="11"/>
  <c r="F4245" i="11"/>
  <c r="H4245" i="11"/>
  <c r="F4246" i="11"/>
  <c r="H4246" i="11"/>
  <c r="F4247" i="11"/>
  <c r="H4247" i="11"/>
  <c r="F4248" i="11"/>
  <c r="H4248" i="11"/>
  <c r="F4249" i="11"/>
  <c r="H4249" i="11"/>
  <c r="F4250" i="11"/>
  <c r="H4250" i="11"/>
  <c r="F4251" i="11"/>
  <c r="H4251" i="11"/>
  <c r="F4252" i="11"/>
  <c r="H4252" i="11"/>
  <c r="F4253" i="11"/>
  <c r="H4253" i="11"/>
  <c r="F4254" i="11"/>
  <c r="H4254" i="11"/>
  <c r="F4255" i="11"/>
  <c r="H4255" i="11"/>
  <c r="F4256" i="11"/>
  <c r="H4256" i="11"/>
  <c r="F4257" i="11"/>
  <c r="H4257" i="11"/>
  <c r="F4258" i="11"/>
  <c r="H4258" i="11"/>
  <c r="F4259" i="11"/>
  <c r="H4259" i="11"/>
  <c r="F4260" i="11"/>
  <c r="H4260" i="11"/>
  <c r="F4261" i="11"/>
  <c r="H4261" i="11"/>
  <c r="F4262" i="11"/>
  <c r="H4262" i="11"/>
  <c r="F4263" i="11"/>
  <c r="H4263" i="11"/>
  <c r="F4264" i="11"/>
  <c r="H4264" i="11"/>
  <c r="F4265" i="11"/>
  <c r="H4265" i="11"/>
  <c r="F4266" i="11"/>
  <c r="H4266" i="11"/>
  <c r="F4267" i="11"/>
  <c r="H4267" i="11"/>
  <c r="F4268" i="11"/>
  <c r="H4268" i="11"/>
  <c r="F4269" i="11"/>
  <c r="H4269" i="11"/>
  <c r="F4270" i="11"/>
  <c r="H4270" i="11"/>
  <c r="F4271" i="11"/>
  <c r="H4271" i="11"/>
  <c r="F4272" i="11"/>
  <c r="H4272" i="11"/>
  <c r="F4273" i="11"/>
  <c r="H4273" i="11"/>
  <c r="F4274" i="11"/>
  <c r="H4274" i="11"/>
  <c r="F4275" i="11"/>
  <c r="H4275" i="11"/>
  <c r="F4276" i="11"/>
  <c r="H4276" i="11"/>
  <c r="F4277" i="11"/>
  <c r="H4277" i="11"/>
  <c r="F4278" i="11"/>
  <c r="H4278" i="11"/>
  <c r="F4279" i="11"/>
  <c r="H4279" i="11"/>
  <c r="F4280" i="11"/>
  <c r="H4280" i="11"/>
  <c r="F4281" i="11"/>
  <c r="H4281" i="11"/>
  <c r="F4282" i="11"/>
  <c r="H4282" i="11"/>
  <c r="F4283" i="11"/>
  <c r="H4283" i="11"/>
  <c r="F4284" i="11"/>
  <c r="H4284" i="11"/>
  <c r="F4285" i="11"/>
  <c r="H4285" i="11"/>
  <c r="F4286" i="11"/>
  <c r="H4286" i="11"/>
  <c r="F4287" i="11"/>
  <c r="H4287" i="11"/>
  <c r="F4288" i="11"/>
  <c r="H4288" i="11"/>
  <c r="F4289" i="11"/>
  <c r="H4289" i="11"/>
  <c r="F4290" i="11"/>
  <c r="H4290" i="11"/>
  <c r="F4291" i="11"/>
  <c r="H4291" i="11"/>
  <c r="F4292" i="11"/>
  <c r="H4292" i="11"/>
  <c r="F4293" i="11"/>
  <c r="H4293" i="11"/>
  <c r="F4294" i="11"/>
  <c r="H4294" i="11"/>
  <c r="F4295" i="11"/>
  <c r="H4295" i="11"/>
  <c r="F4296" i="11"/>
  <c r="H4296" i="11"/>
  <c r="F4297" i="11"/>
  <c r="H4297" i="11"/>
  <c r="F4298" i="11"/>
  <c r="H4298" i="11"/>
  <c r="F4299" i="11"/>
  <c r="H4299" i="11"/>
  <c r="F4300" i="11"/>
  <c r="H4300" i="11"/>
  <c r="F4301" i="11"/>
  <c r="H4301" i="11"/>
  <c r="F4302" i="11"/>
  <c r="H4302" i="11"/>
  <c r="F4303" i="11"/>
  <c r="H4303" i="11"/>
  <c r="F4304" i="11"/>
  <c r="H4304" i="11"/>
  <c r="F4305" i="11"/>
  <c r="H4305" i="11"/>
  <c r="F4306" i="11"/>
  <c r="H4306" i="11"/>
  <c r="F4307" i="11"/>
  <c r="H4307" i="11"/>
  <c r="F4308" i="11"/>
  <c r="H4308" i="11"/>
  <c r="F4309" i="11"/>
  <c r="H4309" i="11"/>
  <c r="F4310" i="11"/>
  <c r="H4310" i="11"/>
  <c r="F4311" i="11"/>
  <c r="H4311" i="11"/>
  <c r="F4312" i="11"/>
  <c r="H4312" i="11"/>
  <c r="F4313" i="11"/>
  <c r="H4313" i="11"/>
  <c r="F4314" i="11"/>
  <c r="H4314" i="11"/>
  <c r="F4315" i="11"/>
  <c r="H4315" i="11"/>
  <c r="F4316" i="11"/>
  <c r="H4316" i="11"/>
  <c r="F4317" i="11"/>
  <c r="H4317" i="11"/>
  <c r="F4318" i="11"/>
  <c r="H4318" i="11"/>
  <c r="F4319" i="11"/>
  <c r="H4319" i="11"/>
  <c r="F4320" i="11"/>
  <c r="H4320" i="11"/>
  <c r="F4321" i="11"/>
  <c r="H4321" i="11"/>
  <c r="F4322" i="11"/>
  <c r="H4322" i="11"/>
  <c r="F4323" i="11"/>
  <c r="H4323" i="11"/>
  <c r="F4324" i="11"/>
  <c r="H4324" i="11"/>
  <c r="F4325" i="11"/>
  <c r="H4325" i="11"/>
  <c r="F4326" i="11"/>
  <c r="H4326" i="11"/>
  <c r="F4327" i="11"/>
  <c r="H4327" i="11"/>
  <c r="F4328" i="11"/>
  <c r="H4328" i="11"/>
  <c r="F4329" i="11"/>
  <c r="H4329" i="11"/>
  <c r="F4330" i="11"/>
  <c r="H4330" i="11"/>
  <c r="F4331" i="11"/>
  <c r="H4331" i="11"/>
  <c r="F4332" i="11"/>
  <c r="H4332" i="11"/>
  <c r="F4333" i="11"/>
  <c r="H4333" i="11"/>
  <c r="F4334" i="11"/>
  <c r="H4334" i="11"/>
  <c r="F4335" i="11"/>
  <c r="H4335" i="11"/>
  <c r="F4336" i="11"/>
  <c r="H4336" i="11"/>
  <c r="F4337" i="11"/>
  <c r="H4337" i="11"/>
  <c r="F4338" i="11"/>
  <c r="H4338" i="11"/>
  <c r="F4339" i="11"/>
  <c r="H4339" i="11"/>
  <c r="F4340" i="11"/>
  <c r="H4340" i="11"/>
  <c r="F4341" i="11"/>
  <c r="H4341" i="11"/>
  <c r="F4342" i="11"/>
  <c r="H4342" i="11"/>
  <c r="F4343" i="11"/>
  <c r="H4343" i="11"/>
  <c r="F4344" i="11"/>
  <c r="H4344" i="11"/>
  <c r="F4345" i="11"/>
  <c r="H4345" i="11"/>
  <c r="F4346" i="11"/>
  <c r="H4346" i="11"/>
  <c r="F4347" i="11"/>
  <c r="H4347" i="11"/>
  <c r="F4348" i="11"/>
  <c r="H4348" i="11"/>
  <c r="F4349" i="11"/>
  <c r="H4349" i="11"/>
  <c r="F4350" i="11"/>
  <c r="H4350" i="11"/>
  <c r="F4351" i="11"/>
  <c r="H4351" i="11"/>
  <c r="F4352" i="11"/>
  <c r="H4352" i="11"/>
  <c r="F4353" i="11"/>
  <c r="H4353" i="11"/>
  <c r="F4354" i="11"/>
  <c r="H4354" i="11"/>
  <c r="F4355" i="11"/>
  <c r="H4355" i="11"/>
  <c r="F4356" i="11"/>
  <c r="H4356" i="11"/>
  <c r="F4357" i="11"/>
  <c r="H4357" i="11"/>
  <c r="F4358" i="11"/>
  <c r="H4358" i="11"/>
  <c r="F4359" i="11"/>
  <c r="H4359" i="11"/>
  <c r="F4360" i="11"/>
  <c r="H4360" i="11"/>
  <c r="F4361" i="11"/>
  <c r="H4361" i="11"/>
  <c r="F4362" i="11"/>
  <c r="H4362" i="11"/>
  <c r="F4363" i="11"/>
  <c r="H4363" i="11"/>
  <c r="F4364" i="11"/>
  <c r="H4364" i="11"/>
  <c r="F4365" i="11"/>
  <c r="H4365" i="11"/>
  <c r="F4366" i="11"/>
  <c r="H4366" i="11"/>
  <c r="F4367" i="11"/>
  <c r="H4367" i="11"/>
  <c r="F4368" i="11"/>
  <c r="H4368" i="11"/>
  <c r="F4369" i="11"/>
  <c r="H4369" i="11"/>
  <c r="F4370" i="11"/>
  <c r="H4370" i="11"/>
  <c r="F4371" i="11"/>
  <c r="H4371" i="11"/>
  <c r="F4372" i="11"/>
  <c r="H4372" i="11"/>
  <c r="F4373" i="11"/>
  <c r="H4373" i="11"/>
  <c r="F4374" i="11"/>
  <c r="H4374" i="11"/>
  <c r="F4375" i="11"/>
  <c r="H4375" i="11"/>
  <c r="F4376" i="11"/>
  <c r="H4376" i="11"/>
  <c r="F4377" i="11"/>
  <c r="H4377" i="11"/>
  <c r="F4378" i="11"/>
  <c r="H4378" i="11"/>
  <c r="F4379" i="11"/>
  <c r="H4379" i="11"/>
  <c r="F4380" i="11"/>
  <c r="H4380" i="11"/>
  <c r="F4381" i="11"/>
  <c r="H4381" i="11"/>
  <c r="F4382" i="11"/>
  <c r="H4382" i="11"/>
  <c r="F4383" i="11"/>
  <c r="H4383" i="11"/>
  <c r="F4384" i="11"/>
  <c r="H4384" i="11"/>
  <c r="F4385" i="11"/>
  <c r="H4385" i="11"/>
  <c r="F4386" i="11"/>
  <c r="H4386" i="11"/>
  <c r="F4387" i="11"/>
  <c r="H4387" i="11"/>
  <c r="F4388" i="11"/>
  <c r="H4388" i="11"/>
  <c r="F4389" i="11"/>
  <c r="H4389" i="11"/>
  <c r="F4390" i="11"/>
  <c r="H4390" i="11"/>
  <c r="F4391" i="11"/>
  <c r="H4391" i="11"/>
  <c r="F4392" i="11"/>
  <c r="H4392" i="11"/>
  <c r="F4393" i="11"/>
  <c r="H4393" i="11"/>
  <c r="F4394" i="11"/>
  <c r="H4394" i="11"/>
  <c r="F4395" i="11"/>
  <c r="H4395" i="11"/>
  <c r="F4396" i="11"/>
  <c r="H4396" i="11"/>
  <c r="F4397" i="11"/>
  <c r="H4397" i="11"/>
  <c r="F4398" i="11"/>
  <c r="H4398" i="11"/>
  <c r="F4399" i="11"/>
  <c r="H4399" i="11"/>
  <c r="F4400" i="11"/>
  <c r="H4400" i="11"/>
  <c r="F4401" i="11"/>
  <c r="H4401" i="11"/>
  <c r="F4402" i="11"/>
  <c r="H4402" i="11"/>
  <c r="F4403" i="11"/>
  <c r="H4403" i="11"/>
  <c r="F4404" i="11"/>
  <c r="H4404" i="11"/>
  <c r="F4405" i="11"/>
  <c r="H4405" i="11"/>
  <c r="F4406" i="11"/>
  <c r="H4406" i="11"/>
  <c r="F4407" i="11"/>
  <c r="H4407" i="11"/>
  <c r="F4408" i="11"/>
  <c r="H4408" i="11"/>
  <c r="F4409" i="11"/>
  <c r="H4409" i="11"/>
  <c r="F4410" i="11"/>
  <c r="H4410" i="11"/>
  <c r="F4411" i="11"/>
  <c r="H4411" i="11"/>
  <c r="F4412" i="11"/>
  <c r="H4412" i="11"/>
  <c r="F4413" i="11"/>
  <c r="H4413" i="11"/>
  <c r="F4414" i="11"/>
  <c r="H4414" i="11"/>
  <c r="F4415" i="11"/>
  <c r="H4415" i="11"/>
  <c r="F4416" i="11"/>
  <c r="H4416" i="11"/>
  <c r="F4417" i="11"/>
  <c r="H4417" i="11"/>
  <c r="F4418" i="11"/>
  <c r="H4418" i="11"/>
  <c r="F4419" i="11"/>
  <c r="H4419" i="11"/>
  <c r="F4420" i="11"/>
  <c r="H4420" i="11"/>
  <c r="F4421" i="11"/>
  <c r="H4421" i="11"/>
  <c r="F4422" i="11"/>
  <c r="H4422" i="11"/>
  <c r="F4423" i="11"/>
  <c r="H4423" i="11"/>
  <c r="F4424" i="11"/>
  <c r="H4424" i="11"/>
  <c r="F4425" i="11"/>
  <c r="H4425" i="11"/>
  <c r="F4426" i="11"/>
  <c r="H4426" i="11"/>
  <c r="F4427" i="11"/>
  <c r="H4427" i="11"/>
  <c r="F4428" i="11"/>
  <c r="H4428" i="11"/>
  <c r="F4429" i="11"/>
  <c r="H4429" i="11"/>
  <c r="F4430" i="11"/>
  <c r="H4430" i="11"/>
  <c r="F4431" i="11"/>
  <c r="H4431" i="11"/>
  <c r="F4432" i="11"/>
  <c r="H4432" i="11"/>
  <c r="F4433" i="11"/>
  <c r="H4433" i="11"/>
  <c r="F4434" i="11"/>
  <c r="H4434" i="11"/>
  <c r="F4435" i="11"/>
  <c r="H4435" i="11"/>
  <c r="F4436" i="11"/>
  <c r="H4436" i="11"/>
  <c r="F4437" i="11"/>
  <c r="H4437" i="11"/>
  <c r="F4438" i="11"/>
  <c r="H4438" i="11"/>
  <c r="F4439" i="11"/>
  <c r="H4439" i="11"/>
  <c r="F4440" i="11"/>
  <c r="H4440" i="11"/>
  <c r="F4441" i="11"/>
  <c r="H4441" i="11"/>
  <c r="F4442" i="11"/>
  <c r="H4442" i="11"/>
  <c r="F4443" i="11"/>
  <c r="H4443" i="11"/>
  <c r="F4444" i="11"/>
  <c r="H4444" i="11"/>
  <c r="F4445" i="11"/>
  <c r="H4445" i="11"/>
  <c r="F4446" i="11"/>
  <c r="H4446" i="11"/>
  <c r="F4447" i="11"/>
  <c r="H4447" i="11"/>
  <c r="F4448" i="11"/>
  <c r="H4448" i="11"/>
  <c r="F4449" i="11"/>
  <c r="H4449" i="11"/>
  <c r="F4450" i="11"/>
  <c r="H4450" i="11"/>
  <c r="F4451" i="11"/>
  <c r="H4451" i="11"/>
  <c r="F4452" i="11"/>
  <c r="H4452" i="11"/>
  <c r="F4453" i="11"/>
  <c r="H4453" i="11"/>
  <c r="F4454" i="11"/>
  <c r="H4454" i="11"/>
  <c r="F4455" i="11"/>
  <c r="H4455" i="11"/>
  <c r="F4456" i="11"/>
  <c r="H4456" i="11"/>
  <c r="F4457" i="11"/>
  <c r="H4457" i="11"/>
  <c r="F4458" i="11"/>
  <c r="H4458" i="11"/>
  <c r="F4459" i="11"/>
  <c r="H4459" i="11"/>
  <c r="F4460" i="11"/>
  <c r="H4460" i="11"/>
  <c r="F4461" i="11"/>
  <c r="H4461" i="11"/>
  <c r="F4462" i="11"/>
  <c r="H4462" i="11"/>
  <c r="F4463" i="11"/>
  <c r="H4463" i="11"/>
  <c r="F4464" i="11"/>
  <c r="H4464" i="11"/>
  <c r="F4465" i="11"/>
  <c r="H4465" i="11"/>
  <c r="F4466" i="11"/>
  <c r="H4466" i="11"/>
  <c r="F4467" i="11"/>
  <c r="H4467" i="11"/>
  <c r="F4468" i="11"/>
  <c r="H4468" i="11"/>
  <c r="F4469" i="11"/>
  <c r="H4469" i="11"/>
  <c r="F4470" i="11"/>
  <c r="H4470" i="11"/>
  <c r="F4471" i="11"/>
  <c r="H4471" i="11"/>
  <c r="F4472" i="11"/>
  <c r="H4472" i="11"/>
  <c r="F4473" i="11"/>
  <c r="H4473" i="11"/>
  <c r="F4474" i="11"/>
  <c r="H4474" i="11"/>
  <c r="F4475" i="11"/>
  <c r="H4475" i="11"/>
  <c r="F4476" i="11"/>
  <c r="H4476" i="11"/>
  <c r="F4477" i="11"/>
  <c r="H4477" i="11"/>
  <c r="F4478" i="11"/>
  <c r="H4478" i="11"/>
  <c r="F4479" i="11"/>
  <c r="H4479" i="11"/>
  <c r="F4480" i="11"/>
  <c r="H4480" i="11"/>
  <c r="F4481" i="11"/>
  <c r="H4481" i="11"/>
  <c r="F4482" i="11"/>
  <c r="H4482" i="11"/>
  <c r="F4483" i="11"/>
  <c r="H4483" i="11"/>
  <c r="F4484" i="11"/>
  <c r="H4484" i="11"/>
  <c r="F4485" i="11"/>
  <c r="H4485" i="11"/>
  <c r="F4486" i="11"/>
  <c r="H4486" i="11"/>
  <c r="F4487" i="11"/>
  <c r="H4487" i="11"/>
  <c r="F4488" i="11"/>
  <c r="H4488" i="11"/>
  <c r="F4489" i="11"/>
  <c r="H4489" i="11"/>
  <c r="F4490" i="11"/>
  <c r="H4490" i="11"/>
  <c r="F4491" i="11"/>
  <c r="H4491" i="11"/>
  <c r="F4492" i="11"/>
  <c r="H4492" i="11"/>
  <c r="F4493" i="11"/>
  <c r="H4493" i="11"/>
  <c r="F4494" i="11"/>
  <c r="H4494" i="11"/>
  <c r="F4495" i="11"/>
  <c r="H4495" i="11"/>
  <c r="F4496" i="11"/>
  <c r="H4496" i="11"/>
  <c r="F4497" i="11"/>
  <c r="H4497" i="11"/>
  <c r="F4498" i="11"/>
  <c r="H4498" i="11"/>
  <c r="F4499" i="11"/>
  <c r="H4499" i="11"/>
  <c r="F4500" i="11"/>
  <c r="H4500" i="11"/>
  <c r="F4501" i="11"/>
  <c r="H4501" i="11"/>
  <c r="F4502" i="11"/>
  <c r="H4502" i="11"/>
  <c r="F4503" i="11"/>
  <c r="H4503" i="11"/>
  <c r="F4504" i="11"/>
  <c r="H4504" i="11"/>
  <c r="F4505" i="11"/>
  <c r="H4505" i="11"/>
  <c r="F4506" i="11"/>
  <c r="H4506" i="11"/>
  <c r="F4507" i="11"/>
  <c r="H4507" i="11"/>
  <c r="F4508" i="11"/>
  <c r="H4508" i="11"/>
  <c r="F4509" i="11"/>
  <c r="H4509" i="11"/>
  <c r="F4510" i="11"/>
  <c r="H4510" i="11"/>
  <c r="F4511" i="11"/>
  <c r="H4511" i="11"/>
  <c r="F4512" i="11"/>
  <c r="H4512" i="11"/>
  <c r="F4513" i="11"/>
  <c r="H4513" i="11"/>
  <c r="F4514" i="11"/>
  <c r="H4514" i="11"/>
  <c r="F4515" i="11"/>
  <c r="H4515" i="11"/>
  <c r="F4516" i="11"/>
  <c r="H4516" i="11"/>
  <c r="F4517" i="11"/>
  <c r="H4517" i="11"/>
  <c r="F4518" i="11"/>
  <c r="H4518" i="11"/>
  <c r="F4519" i="11"/>
  <c r="H4519" i="11"/>
  <c r="F4520" i="11"/>
  <c r="H4520" i="11"/>
  <c r="F4521" i="11"/>
  <c r="H4521" i="11"/>
  <c r="F4522" i="11"/>
  <c r="H4522" i="11"/>
  <c r="F4523" i="11"/>
  <c r="H4523" i="11"/>
  <c r="F4524" i="11"/>
  <c r="H4524" i="11"/>
  <c r="F4525" i="11"/>
  <c r="H4525" i="11"/>
  <c r="F4526" i="11"/>
  <c r="H4526" i="11"/>
  <c r="F4527" i="11"/>
  <c r="H4527" i="11"/>
  <c r="F4528" i="11"/>
  <c r="H4528" i="11"/>
  <c r="F4529" i="11"/>
  <c r="H4529" i="11"/>
  <c r="F4530" i="11"/>
  <c r="H4530" i="11"/>
  <c r="F4531" i="11"/>
  <c r="H4531" i="11"/>
  <c r="F4532" i="11"/>
  <c r="H4532" i="11"/>
  <c r="F4533" i="11"/>
  <c r="H4533" i="11"/>
  <c r="F4534" i="11"/>
  <c r="H4534" i="11"/>
  <c r="F4535" i="11"/>
  <c r="H4535" i="11"/>
  <c r="F4536" i="11"/>
  <c r="H4536" i="11"/>
  <c r="F4537" i="11"/>
  <c r="H4537" i="11"/>
  <c r="F4538" i="11"/>
  <c r="H4538" i="11"/>
  <c r="F4539" i="11"/>
  <c r="H4539" i="11"/>
  <c r="F4540" i="11"/>
  <c r="H4540" i="11"/>
  <c r="F4541" i="11"/>
  <c r="H4541" i="11"/>
  <c r="F4542" i="11"/>
  <c r="H4542" i="11"/>
  <c r="F4543" i="11"/>
  <c r="H4543" i="11"/>
  <c r="F4544" i="11"/>
  <c r="H4544" i="11"/>
  <c r="F4545" i="11"/>
  <c r="H4545" i="11"/>
  <c r="F4546" i="11"/>
  <c r="H4546" i="11"/>
  <c r="F4547" i="11"/>
  <c r="H4547" i="11"/>
  <c r="F4548" i="11"/>
  <c r="H4548" i="11"/>
  <c r="F4549" i="11"/>
  <c r="H4549" i="11"/>
  <c r="F4550" i="11"/>
  <c r="H4550" i="11"/>
  <c r="F4551" i="11"/>
  <c r="H4551" i="11"/>
  <c r="F4552" i="11"/>
  <c r="H4552" i="11"/>
  <c r="F4553" i="11"/>
  <c r="H4553" i="11"/>
  <c r="F4554" i="11"/>
  <c r="H4554" i="11"/>
  <c r="F4555" i="11"/>
  <c r="H4555" i="11"/>
  <c r="F4556" i="11"/>
  <c r="H4556" i="11"/>
  <c r="F4557" i="11"/>
  <c r="H4557" i="11"/>
  <c r="F4558" i="11"/>
  <c r="H4558" i="11"/>
  <c r="F4559" i="11"/>
  <c r="H4559" i="11"/>
  <c r="F4560" i="11"/>
  <c r="H4560" i="11"/>
  <c r="F4561" i="11"/>
  <c r="H4561" i="11"/>
  <c r="F4562" i="11"/>
  <c r="H4562" i="11"/>
  <c r="F4563" i="11"/>
  <c r="H4563" i="11"/>
  <c r="F4564" i="11"/>
  <c r="H4564" i="11"/>
  <c r="F4565" i="11"/>
  <c r="H4565" i="11"/>
  <c r="F4566" i="11"/>
  <c r="H4566" i="11"/>
  <c r="F4567" i="11"/>
  <c r="H4567" i="11"/>
  <c r="F4568" i="11"/>
  <c r="H4568" i="11"/>
  <c r="F4569" i="11"/>
  <c r="H4569" i="11"/>
  <c r="F4570" i="11"/>
  <c r="H4570" i="11"/>
  <c r="F4571" i="11"/>
  <c r="H4571" i="11"/>
  <c r="F4572" i="11"/>
  <c r="H4572" i="11"/>
  <c r="F4573" i="11"/>
  <c r="H4573" i="11"/>
  <c r="F4574" i="11"/>
  <c r="H4574" i="11"/>
  <c r="F4575" i="11"/>
  <c r="H4575" i="11"/>
  <c r="F4576" i="11"/>
  <c r="H4576" i="11"/>
  <c r="F4577" i="11"/>
  <c r="H4577" i="11"/>
  <c r="F4578" i="11"/>
  <c r="H4578" i="11"/>
  <c r="F4579" i="11"/>
  <c r="H4579" i="11"/>
  <c r="F4580" i="11"/>
  <c r="H4580" i="11"/>
  <c r="F4581" i="11"/>
  <c r="H4581" i="11"/>
  <c r="F4582" i="11"/>
  <c r="H4582" i="11"/>
  <c r="F4583" i="11"/>
  <c r="H4583" i="11"/>
  <c r="F4584" i="11"/>
  <c r="H4584" i="11"/>
  <c r="F4585" i="11"/>
  <c r="H4585" i="11"/>
  <c r="F4586" i="11"/>
  <c r="H4586" i="11"/>
  <c r="F4587" i="11"/>
  <c r="H4587" i="11"/>
  <c r="F4588" i="11"/>
  <c r="H4588" i="11"/>
  <c r="F4589" i="11"/>
  <c r="H4589" i="11"/>
  <c r="F4590" i="11"/>
  <c r="H4590" i="11"/>
  <c r="F4591" i="11"/>
  <c r="H4591" i="11"/>
  <c r="F4592" i="11"/>
  <c r="H4592" i="11"/>
  <c r="F4593" i="11"/>
  <c r="H4593" i="11"/>
  <c r="F4594" i="11"/>
  <c r="H4594" i="11"/>
  <c r="F4595" i="11"/>
  <c r="H4595" i="11"/>
  <c r="F4596" i="11"/>
  <c r="H4596" i="11"/>
  <c r="F4597" i="11"/>
  <c r="H4597" i="11"/>
  <c r="F4598" i="11"/>
  <c r="H4598" i="11"/>
  <c r="F4599" i="11"/>
  <c r="H4599" i="11"/>
  <c r="F4600" i="11"/>
  <c r="H4600" i="11"/>
  <c r="F4601" i="11"/>
  <c r="H4601" i="11"/>
  <c r="F4602" i="11"/>
  <c r="H4602" i="11"/>
  <c r="F4603" i="11"/>
  <c r="H4603" i="11"/>
  <c r="F4604" i="11"/>
  <c r="H4604" i="11"/>
  <c r="F4605" i="11"/>
  <c r="H4605" i="11"/>
  <c r="F4606" i="11"/>
  <c r="H4606" i="11"/>
  <c r="F4607" i="11"/>
  <c r="H4607" i="11"/>
  <c r="F4608" i="11"/>
  <c r="H4608" i="11"/>
  <c r="F4609" i="11"/>
  <c r="H4609" i="11"/>
  <c r="F4610" i="11"/>
  <c r="H4610" i="11"/>
  <c r="F4611" i="11"/>
  <c r="H4611" i="11"/>
  <c r="F4612" i="11"/>
  <c r="H4612" i="11"/>
  <c r="F4613" i="11"/>
  <c r="H4613" i="11"/>
  <c r="F4614" i="11"/>
  <c r="H4614" i="11"/>
  <c r="F4615" i="11"/>
  <c r="H4615" i="11"/>
  <c r="F4616" i="11"/>
  <c r="H4616" i="11"/>
  <c r="F4617" i="11"/>
  <c r="H4617" i="11"/>
  <c r="F4618" i="11"/>
  <c r="H4618" i="11"/>
  <c r="F4619" i="11"/>
  <c r="H4619" i="11"/>
  <c r="F4620" i="11"/>
  <c r="H4620" i="11"/>
  <c r="F4621" i="11"/>
  <c r="H4621" i="11"/>
  <c r="F4622" i="11"/>
  <c r="H4622" i="11"/>
  <c r="F4623" i="11"/>
  <c r="H4623" i="11"/>
  <c r="F4624" i="11"/>
  <c r="H4624" i="11"/>
  <c r="F4625" i="11"/>
  <c r="H4625" i="11"/>
  <c r="F4626" i="11"/>
  <c r="H4626" i="11"/>
  <c r="F4627" i="11"/>
  <c r="H4627" i="11"/>
  <c r="F4628" i="11"/>
  <c r="H4628" i="11"/>
  <c r="F4629" i="11"/>
  <c r="H4629" i="11"/>
  <c r="F4630" i="11"/>
  <c r="H4630" i="11"/>
  <c r="F4631" i="11"/>
  <c r="H4631" i="11"/>
  <c r="F4632" i="11"/>
  <c r="H4632" i="11"/>
  <c r="F4633" i="11"/>
  <c r="H4633" i="11"/>
  <c r="F4634" i="11"/>
  <c r="H4634" i="11"/>
  <c r="F4635" i="11"/>
  <c r="H4635" i="11"/>
  <c r="F4636" i="11"/>
  <c r="H4636" i="11"/>
  <c r="F4637" i="11"/>
  <c r="H4637" i="11"/>
  <c r="F4638" i="11"/>
  <c r="H4638" i="11"/>
  <c r="F4639" i="11"/>
  <c r="H4639" i="11"/>
  <c r="F4640" i="11"/>
  <c r="H4640" i="11"/>
  <c r="F4641" i="11"/>
  <c r="H4641" i="11"/>
  <c r="F4642" i="11"/>
  <c r="H4642" i="11"/>
  <c r="F4643" i="11"/>
  <c r="H4643" i="11"/>
  <c r="F4644" i="11"/>
  <c r="H4644" i="11"/>
  <c r="F4645" i="11"/>
  <c r="H4645" i="11"/>
  <c r="F4646" i="11"/>
  <c r="H4646" i="11"/>
  <c r="F4647" i="11"/>
  <c r="H4647" i="11"/>
  <c r="F4648" i="11"/>
  <c r="H4648" i="11"/>
  <c r="F4649" i="11"/>
  <c r="H4649" i="11"/>
  <c r="F4650" i="11"/>
  <c r="H4650" i="11"/>
  <c r="F4651" i="11"/>
  <c r="H4651" i="11"/>
  <c r="F4652" i="11"/>
  <c r="H4652" i="11"/>
  <c r="F4653" i="11"/>
  <c r="H4653" i="11"/>
  <c r="F4654" i="11"/>
  <c r="H4654" i="11"/>
  <c r="F4655" i="11"/>
  <c r="H4655" i="11"/>
  <c r="F4656" i="11"/>
  <c r="H4656" i="11"/>
  <c r="F4657" i="11"/>
  <c r="H4657" i="11"/>
  <c r="F4658" i="11"/>
  <c r="H4658" i="11"/>
  <c r="F4659" i="11"/>
  <c r="H4659" i="11"/>
  <c r="F4660" i="11"/>
  <c r="H4660" i="11"/>
  <c r="F4661" i="11"/>
  <c r="H4661" i="11"/>
  <c r="F4662" i="11"/>
  <c r="H4662" i="11"/>
  <c r="F4663" i="11"/>
  <c r="H4663" i="11"/>
  <c r="F4664" i="11"/>
  <c r="H4664" i="11"/>
  <c r="F4665" i="11"/>
  <c r="H4665" i="11"/>
  <c r="F4666" i="11"/>
  <c r="H4666" i="11"/>
  <c r="F4667" i="11"/>
  <c r="H4667" i="11"/>
  <c r="F4668" i="11"/>
  <c r="H4668" i="11"/>
  <c r="F4669" i="11"/>
  <c r="H4669" i="11"/>
  <c r="F4670" i="11"/>
  <c r="H4670" i="11"/>
  <c r="D2381" i="11"/>
  <c r="D2382" i="11"/>
  <c r="D2383" i="11"/>
  <c r="D2384" i="11"/>
  <c r="D2385" i="11"/>
  <c r="D2386" i="11"/>
  <c r="D2387" i="11"/>
  <c r="D2388" i="11"/>
  <c r="D2389" i="11"/>
  <c r="D2390" i="11"/>
  <c r="D2391" i="11"/>
  <c r="D2392" i="11"/>
  <c r="D2393" i="11"/>
  <c r="D2394" i="11"/>
  <c r="D2395" i="11"/>
  <c r="D2396" i="11"/>
  <c r="D2397" i="11"/>
  <c r="D2398" i="11"/>
  <c r="D2399" i="11"/>
  <c r="D2400" i="11"/>
  <c r="D2401" i="11"/>
  <c r="D2402" i="11"/>
  <c r="D2403" i="11"/>
  <c r="D2404" i="11"/>
  <c r="D2405" i="11"/>
  <c r="D2406" i="11"/>
  <c r="D2407" i="11"/>
  <c r="D2408" i="11"/>
  <c r="D2409" i="11"/>
  <c r="D2410" i="11"/>
  <c r="D2411" i="11"/>
  <c r="D2412" i="11"/>
  <c r="D2413" i="11"/>
  <c r="D2414" i="11"/>
  <c r="D2415" i="11"/>
  <c r="D2416" i="11"/>
  <c r="D2417" i="11"/>
  <c r="D2418" i="11"/>
  <c r="D2419" i="11"/>
  <c r="D2420" i="11"/>
  <c r="D2421" i="11"/>
  <c r="D2422" i="11"/>
  <c r="D2423" i="11"/>
  <c r="D2424" i="11"/>
  <c r="D2425" i="11"/>
  <c r="D2426" i="11"/>
  <c r="D2427" i="11"/>
  <c r="D2428" i="11"/>
  <c r="D2429" i="11"/>
  <c r="D2430" i="11"/>
  <c r="D2431" i="11"/>
  <c r="D2432" i="11"/>
  <c r="D2433" i="11"/>
  <c r="D2434" i="11"/>
  <c r="D2435" i="11"/>
  <c r="D2436" i="11"/>
  <c r="D2437" i="11"/>
  <c r="D2438" i="11"/>
  <c r="D2439" i="11"/>
  <c r="D2440" i="11"/>
  <c r="D2441" i="11"/>
  <c r="D2442" i="11"/>
  <c r="D2443" i="11"/>
  <c r="D2444" i="11"/>
  <c r="D2445" i="11"/>
  <c r="D2446" i="11"/>
  <c r="D2447" i="11"/>
  <c r="D2448" i="11"/>
  <c r="D2449" i="11"/>
  <c r="D2450" i="11"/>
  <c r="D2451" i="11"/>
  <c r="D2452" i="11"/>
  <c r="D2453" i="11"/>
  <c r="D2454" i="11"/>
  <c r="D2455" i="11"/>
  <c r="D2456" i="11"/>
  <c r="D2457" i="11"/>
  <c r="D2458" i="11"/>
  <c r="D2459" i="11"/>
  <c r="D2460" i="11"/>
  <c r="D2461" i="11"/>
  <c r="D2462" i="11"/>
  <c r="D2463" i="11"/>
  <c r="D2464" i="11"/>
  <c r="D2465" i="11"/>
  <c r="D2466" i="11"/>
  <c r="D2467" i="11"/>
  <c r="D2468" i="11"/>
  <c r="D2469" i="11"/>
  <c r="D2470" i="11"/>
  <c r="D2471" i="11"/>
  <c r="D2472" i="11"/>
  <c r="D2473" i="11"/>
  <c r="D2474" i="11"/>
  <c r="D2475" i="11"/>
  <c r="D2476" i="11"/>
  <c r="D2477" i="11"/>
  <c r="D2478" i="11"/>
  <c r="D2479" i="11"/>
  <c r="D2480" i="11"/>
  <c r="D2481" i="11"/>
  <c r="D2482" i="11"/>
  <c r="D2483" i="11"/>
  <c r="D2484" i="11"/>
  <c r="D2485" i="11"/>
  <c r="D2486" i="11"/>
  <c r="D2487" i="11"/>
  <c r="D2488" i="11"/>
  <c r="D2489" i="11"/>
  <c r="D2490" i="11"/>
  <c r="D2491" i="11"/>
  <c r="D2492" i="11"/>
  <c r="D2493" i="11"/>
  <c r="D2494" i="11"/>
  <c r="D2495" i="11"/>
  <c r="D2496" i="11"/>
  <c r="D2497" i="11"/>
  <c r="D2498" i="11"/>
  <c r="D2499" i="11"/>
  <c r="D2500" i="11"/>
  <c r="D2501" i="11"/>
  <c r="D2502" i="11"/>
  <c r="D2503" i="11"/>
  <c r="D2504" i="11"/>
  <c r="D2505" i="11"/>
  <c r="D2506" i="11"/>
  <c r="D2507" i="11"/>
  <c r="D2508" i="11"/>
  <c r="D2509" i="11"/>
  <c r="D2510" i="11"/>
  <c r="D2511" i="11"/>
  <c r="D2512" i="11"/>
  <c r="D2513" i="11"/>
  <c r="D2514" i="11"/>
  <c r="D2515" i="11"/>
  <c r="D2516" i="11"/>
  <c r="D2517" i="11"/>
  <c r="D2518" i="11"/>
  <c r="D2519" i="11"/>
  <c r="D2520" i="11"/>
  <c r="D2521" i="11"/>
  <c r="D2522" i="11"/>
  <c r="D2523" i="11"/>
  <c r="D2524" i="11"/>
  <c r="D2525" i="11"/>
  <c r="D2526" i="11"/>
  <c r="D2527" i="11"/>
  <c r="D2528" i="11"/>
  <c r="D2529" i="11"/>
  <c r="D2530" i="11"/>
  <c r="D2531" i="11"/>
  <c r="D2532" i="11"/>
  <c r="D2533" i="11"/>
  <c r="D2534" i="11"/>
  <c r="D2535" i="11"/>
  <c r="D2536" i="11"/>
  <c r="D2537" i="11"/>
  <c r="D2538" i="11"/>
  <c r="D2539" i="11"/>
  <c r="D2540" i="11"/>
  <c r="D2541" i="11"/>
  <c r="D2542" i="11"/>
  <c r="D2543" i="11"/>
  <c r="D2544" i="11"/>
  <c r="D2545" i="11"/>
  <c r="D2546" i="11"/>
  <c r="D2547" i="11"/>
  <c r="D2548" i="11"/>
  <c r="D2549" i="11"/>
  <c r="D2550" i="11"/>
  <c r="D2551" i="11"/>
  <c r="D2552" i="11"/>
  <c r="D2553" i="11"/>
  <c r="D2554" i="11"/>
  <c r="D2555" i="11"/>
  <c r="D2556" i="11"/>
  <c r="D2557" i="11"/>
  <c r="D2558" i="11"/>
  <c r="D2559" i="11"/>
  <c r="D2560" i="11"/>
  <c r="D2561" i="11"/>
  <c r="D2562" i="11"/>
  <c r="D2563" i="11"/>
  <c r="D2564" i="11"/>
  <c r="D2565" i="11"/>
  <c r="D2566" i="11"/>
  <c r="D2567" i="11"/>
  <c r="D2568" i="11"/>
  <c r="D2569" i="11"/>
  <c r="D2570" i="11"/>
  <c r="D2571" i="11"/>
  <c r="D2572" i="11"/>
  <c r="D2573" i="11"/>
  <c r="D2574" i="11"/>
  <c r="D2575" i="11"/>
  <c r="D2576" i="11"/>
  <c r="D2577" i="11"/>
  <c r="D2578" i="11"/>
  <c r="D2579" i="11"/>
  <c r="D2580" i="11"/>
  <c r="D2581" i="11"/>
  <c r="D2582" i="11"/>
  <c r="D2583" i="11"/>
  <c r="D2584" i="11"/>
  <c r="D2585" i="11"/>
  <c r="D2586" i="11"/>
  <c r="D2587" i="11"/>
  <c r="D2588" i="11"/>
  <c r="D2589" i="11"/>
  <c r="D2590" i="11"/>
  <c r="D2591" i="11"/>
  <c r="D2592" i="11"/>
  <c r="D2593" i="11"/>
  <c r="D2594" i="11"/>
  <c r="D2595" i="11"/>
  <c r="D2596" i="11"/>
  <c r="D2597" i="11"/>
  <c r="D2598" i="11"/>
  <c r="D2599" i="11"/>
  <c r="D2600" i="11"/>
  <c r="D2601" i="11"/>
  <c r="D2602" i="11"/>
  <c r="D2603" i="11"/>
  <c r="D2604" i="11"/>
  <c r="D2605" i="11"/>
  <c r="D2606" i="11"/>
  <c r="D2607" i="11"/>
  <c r="D2608" i="11"/>
  <c r="D2609" i="11"/>
  <c r="D2610" i="11"/>
  <c r="D2611" i="11"/>
  <c r="D2612" i="11"/>
  <c r="D2613" i="11"/>
  <c r="D2614" i="11"/>
  <c r="D2615" i="11"/>
  <c r="D2616" i="11"/>
  <c r="D2617" i="11"/>
  <c r="D2618" i="11"/>
  <c r="D2619" i="11"/>
  <c r="D2620" i="11"/>
  <c r="D2621" i="11"/>
  <c r="D2622" i="11"/>
  <c r="D2623" i="11"/>
  <c r="D2624" i="11"/>
  <c r="D2625" i="11"/>
  <c r="D2626" i="11"/>
  <c r="D2627" i="11"/>
  <c r="D2628" i="11"/>
  <c r="D2629" i="11"/>
  <c r="D2630" i="11"/>
  <c r="D2631" i="11"/>
  <c r="D2632" i="11"/>
  <c r="D2633" i="11"/>
  <c r="D2634" i="11"/>
  <c r="D2635" i="11"/>
  <c r="D2636" i="11"/>
  <c r="D2637" i="11"/>
  <c r="D2638" i="11"/>
  <c r="D2639" i="11"/>
  <c r="D2640" i="11"/>
  <c r="D2641" i="11"/>
  <c r="D2642" i="11"/>
  <c r="D2643" i="11"/>
  <c r="D2644" i="11"/>
  <c r="D2645" i="11"/>
  <c r="D2646" i="11"/>
  <c r="D2647" i="11"/>
  <c r="D2648" i="11"/>
  <c r="D2649" i="11"/>
  <c r="D2650" i="11"/>
  <c r="D2651" i="11"/>
  <c r="D2652" i="11"/>
  <c r="D2653" i="11"/>
  <c r="D2654" i="11"/>
  <c r="D2655" i="11"/>
  <c r="D2656" i="11"/>
  <c r="D2657" i="11"/>
  <c r="D2658" i="11"/>
  <c r="D2659" i="11"/>
  <c r="D2660" i="11"/>
  <c r="D2661" i="11"/>
  <c r="D2662" i="11"/>
  <c r="D2663" i="11"/>
  <c r="D2664" i="11"/>
  <c r="D2665" i="11"/>
  <c r="D2666" i="11"/>
  <c r="D2667" i="11"/>
  <c r="D2668" i="11"/>
  <c r="D2669" i="11"/>
  <c r="D2670" i="11"/>
  <c r="D2671" i="11"/>
  <c r="D2672" i="11"/>
  <c r="D2673" i="11"/>
  <c r="D2674" i="11"/>
  <c r="D2675" i="11"/>
  <c r="D2676" i="11"/>
  <c r="D2677" i="11"/>
  <c r="D2678" i="11"/>
  <c r="D2679" i="11"/>
  <c r="D2680" i="11"/>
  <c r="D2681" i="11"/>
  <c r="D2682" i="11"/>
  <c r="D2683" i="11"/>
  <c r="D2684" i="11"/>
  <c r="D2685" i="11"/>
  <c r="D2686" i="11"/>
  <c r="D2687" i="11"/>
  <c r="D2688" i="11"/>
  <c r="D2689" i="11"/>
  <c r="D2690" i="11"/>
  <c r="D2691" i="11"/>
  <c r="D2692" i="11"/>
  <c r="D2693" i="11"/>
  <c r="D2694" i="11"/>
  <c r="D2695" i="11"/>
  <c r="D2696" i="11"/>
  <c r="D2697" i="11"/>
  <c r="D2698" i="11"/>
  <c r="D2699" i="11"/>
  <c r="D2700" i="11"/>
  <c r="D2701" i="11"/>
  <c r="D2702" i="11"/>
  <c r="D2703" i="11"/>
  <c r="D2704" i="11"/>
  <c r="D2705" i="11"/>
  <c r="D2706" i="11"/>
  <c r="D2707" i="11"/>
  <c r="D2708" i="11"/>
  <c r="D2709" i="11"/>
  <c r="D2710" i="11"/>
  <c r="D2711" i="11"/>
  <c r="D2712" i="11"/>
  <c r="D2713" i="11"/>
  <c r="D2714" i="11"/>
  <c r="D2715" i="11"/>
  <c r="D2716" i="11"/>
  <c r="D2717" i="11"/>
  <c r="D2718" i="11"/>
  <c r="D2719" i="11"/>
  <c r="D2720" i="11"/>
  <c r="D2721" i="11"/>
  <c r="D2722" i="11"/>
  <c r="D2723" i="11"/>
  <c r="D2724" i="11"/>
  <c r="D2725" i="11"/>
  <c r="D2726" i="11"/>
  <c r="D2727" i="11"/>
  <c r="D2728" i="11"/>
  <c r="D2729" i="11"/>
  <c r="D2730" i="11"/>
  <c r="D2731" i="11"/>
  <c r="D2732" i="11"/>
  <c r="D2733" i="11"/>
  <c r="D2734" i="11"/>
  <c r="D2735" i="11"/>
  <c r="D2736" i="11"/>
  <c r="D2737" i="11"/>
  <c r="D2738" i="11"/>
  <c r="D2739" i="11"/>
  <c r="D2740" i="11"/>
  <c r="D2741" i="11"/>
  <c r="D2742" i="11"/>
  <c r="D2743" i="11"/>
  <c r="D2744" i="11"/>
  <c r="D2745" i="11"/>
  <c r="D2746" i="11"/>
  <c r="D2747" i="11"/>
  <c r="D2748" i="11"/>
  <c r="D2749" i="11"/>
  <c r="D2750" i="11"/>
  <c r="D2751" i="11"/>
  <c r="D2752" i="11"/>
  <c r="D2753" i="11"/>
  <c r="D2754" i="11"/>
  <c r="D2755" i="11"/>
  <c r="D2756" i="11"/>
  <c r="D2757" i="11"/>
  <c r="D2758" i="11"/>
  <c r="D2759" i="11"/>
  <c r="D2760" i="11"/>
  <c r="D2761" i="11"/>
  <c r="D2762" i="11"/>
  <c r="D2763" i="11"/>
  <c r="D2764" i="11"/>
  <c r="D2765" i="11"/>
  <c r="D2766" i="11"/>
  <c r="D2767" i="11"/>
  <c r="D2768" i="11"/>
  <c r="D2769" i="11"/>
  <c r="D2770" i="11"/>
  <c r="D2771" i="11"/>
  <c r="D2772" i="11"/>
  <c r="D2773" i="11"/>
  <c r="D2774" i="11"/>
  <c r="D2775" i="11"/>
  <c r="D2776" i="11"/>
  <c r="D2777" i="11"/>
  <c r="D2778" i="11"/>
  <c r="D2779" i="11"/>
  <c r="D2780" i="11"/>
  <c r="D2781" i="11"/>
  <c r="D2782" i="11"/>
  <c r="D2783" i="11"/>
  <c r="D2784" i="11"/>
  <c r="D2785" i="11"/>
  <c r="D2786" i="11"/>
  <c r="D2787" i="11"/>
  <c r="D2788" i="11"/>
  <c r="D2789" i="11"/>
  <c r="D2790" i="11"/>
  <c r="D2791" i="11"/>
  <c r="D2792" i="11"/>
  <c r="D2793" i="11"/>
  <c r="D2794" i="11"/>
  <c r="D2795" i="11"/>
  <c r="D2796" i="11"/>
  <c r="D2797" i="11"/>
  <c r="D2798" i="11"/>
  <c r="D2799" i="11"/>
  <c r="D2800" i="11"/>
  <c r="D2801" i="11"/>
  <c r="D2802" i="11"/>
  <c r="D2803" i="11"/>
  <c r="D2804" i="11"/>
  <c r="D2805" i="11"/>
  <c r="D2806" i="11"/>
  <c r="D2807" i="11"/>
  <c r="D2808" i="11"/>
  <c r="D2809" i="11"/>
  <c r="D2810" i="11"/>
  <c r="D2811" i="11"/>
  <c r="D2812" i="11"/>
  <c r="D2813" i="11"/>
  <c r="D2814" i="11"/>
  <c r="D2815" i="11"/>
  <c r="D2816" i="11"/>
  <c r="D2817" i="11"/>
  <c r="D2818" i="11"/>
  <c r="D2819" i="11"/>
  <c r="D2820" i="11"/>
  <c r="D2821" i="11"/>
  <c r="D2822" i="11"/>
  <c r="D2823" i="11"/>
  <c r="D2824" i="11"/>
  <c r="D2825" i="11"/>
  <c r="D2826" i="11"/>
  <c r="D2827" i="11"/>
  <c r="D2828" i="11"/>
  <c r="D2829" i="11"/>
  <c r="D2830" i="11"/>
  <c r="D2831" i="11"/>
  <c r="D2832" i="11"/>
  <c r="D2833" i="11"/>
  <c r="D2834" i="11"/>
  <c r="D2835" i="11"/>
  <c r="D2836" i="11"/>
  <c r="D2837" i="11"/>
  <c r="D2838" i="11"/>
  <c r="D2839" i="11"/>
  <c r="D2840" i="11"/>
  <c r="D2841" i="11"/>
  <c r="D2842" i="11"/>
  <c r="D2843" i="11"/>
  <c r="D2844" i="11"/>
  <c r="D2845" i="11"/>
  <c r="D2846" i="11"/>
  <c r="D2847" i="11"/>
  <c r="D2848" i="11"/>
  <c r="D2849" i="11"/>
  <c r="D2850" i="11"/>
  <c r="D2851" i="11"/>
  <c r="D2852" i="11"/>
  <c r="D2853" i="11"/>
  <c r="D2854" i="11"/>
  <c r="D2855" i="11"/>
  <c r="D2856" i="11"/>
  <c r="D2857" i="11"/>
  <c r="D2858" i="11"/>
  <c r="D2859" i="11"/>
  <c r="D2860" i="11"/>
  <c r="D2861" i="11"/>
  <c r="D2862" i="11"/>
  <c r="D2863" i="11"/>
  <c r="D2864" i="11"/>
  <c r="D2865" i="11"/>
  <c r="D2866" i="11"/>
  <c r="D2867" i="11"/>
  <c r="D2868" i="11"/>
  <c r="D2869" i="11"/>
  <c r="D2870" i="11"/>
  <c r="D2871" i="11"/>
  <c r="D2872" i="11"/>
  <c r="D2873" i="11"/>
  <c r="D2874" i="11"/>
  <c r="D2875" i="11"/>
  <c r="D2876" i="11"/>
  <c r="D2877" i="11"/>
  <c r="D2878" i="11"/>
  <c r="D2879" i="11"/>
  <c r="D2880" i="11"/>
  <c r="D2881" i="11"/>
  <c r="D2882" i="11"/>
  <c r="D2883" i="11"/>
  <c r="D2884" i="11"/>
  <c r="D2885" i="11"/>
  <c r="D2886" i="11"/>
  <c r="D2887" i="11"/>
  <c r="D2888" i="11"/>
  <c r="D2889" i="11"/>
  <c r="D2890" i="11"/>
  <c r="D2891" i="11"/>
  <c r="D2892" i="11"/>
  <c r="D2893" i="11"/>
  <c r="D2894" i="11"/>
  <c r="D2895" i="11"/>
  <c r="D2896" i="11"/>
  <c r="D2897" i="11"/>
  <c r="D2898" i="11"/>
  <c r="D2899" i="11"/>
  <c r="D2900" i="11"/>
  <c r="D2901" i="11"/>
  <c r="D2902" i="11"/>
  <c r="D2903" i="11"/>
  <c r="D2904" i="11"/>
  <c r="D2905" i="11"/>
  <c r="D2906" i="11"/>
  <c r="D2907" i="11"/>
  <c r="D2908" i="11"/>
  <c r="D2909" i="11"/>
  <c r="D2910" i="11"/>
  <c r="D2911" i="11"/>
  <c r="D2912" i="11"/>
  <c r="D2913" i="11"/>
  <c r="D2914" i="11"/>
  <c r="D2915" i="11"/>
  <c r="D2916" i="11"/>
  <c r="D2917" i="11"/>
  <c r="D2918" i="11"/>
  <c r="D2919" i="11"/>
  <c r="D2920" i="11"/>
  <c r="D2921" i="11"/>
  <c r="D2922" i="11"/>
  <c r="D2923" i="11"/>
  <c r="D2924" i="11"/>
  <c r="D2925" i="11"/>
  <c r="D2926" i="11"/>
  <c r="D2927" i="11"/>
  <c r="D2928" i="11"/>
  <c r="D2929" i="11"/>
  <c r="D2930" i="11"/>
  <c r="D2931" i="11"/>
  <c r="D2932" i="11"/>
  <c r="D2933" i="11"/>
  <c r="D2934" i="11"/>
  <c r="D2935" i="11"/>
  <c r="D2936" i="11"/>
  <c r="D2937" i="11"/>
  <c r="D2938" i="11"/>
  <c r="D2939" i="11"/>
  <c r="D2940" i="11"/>
  <c r="D2941" i="11"/>
  <c r="D2942" i="11"/>
  <c r="D2943" i="11"/>
  <c r="D2944" i="11"/>
  <c r="D2945" i="11"/>
  <c r="D2946" i="11"/>
  <c r="D2947" i="11"/>
  <c r="D2948" i="11"/>
  <c r="D2949" i="11"/>
  <c r="D2950" i="11"/>
  <c r="D2951" i="11"/>
  <c r="D2952" i="11"/>
  <c r="D2953" i="11"/>
  <c r="D2954" i="11"/>
  <c r="D2955" i="11"/>
  <c r="D2956" i="11"/>
  <c r="D2957" i="11"/>
  <c r="D2958" i="11"/>
  <c r="D2959" i="11"/>
  <c r="D2960" i="11"/>
  <c r="D2961" i="11"/>
  <c r="D2962" i="11"/>
  <c r="D2963" i="11"/>
  <c r="D2964" i="11"/>
  <c r="D2965" i="11"/>
  <c r="D2966" i="11"/>
  <c r="D2967" i="11"/>
  <c r="D2968" i="11"/>
  <c r="D2969" i="11"/>
  <c r="D2970" i="11"/>
  <c r="D2971" i="11"/>
  <c r="D2972" i="11"/>
  <c r="D2973" i="11"/>
  <c r="D2974" i="11"/>
  <c r="D2975" i="11"/>
  <c r="D2976" i="11"/>
  <c r="D2977" i="11"/>
  <c r="D2978" i="11"/>
  <c r="D2979" i="11"/>
  <c r="D2980" i="11"/>
  <c r="D2981" i="11"/>
  <c r="D2982" i="11"/>
  <c r="D2983" i="11"/>
  <c r="D2984" i="11"/>
  <c r="D2985" i="11"/>
  <c r="D2986" i="11"/>
  <c r="D2987" i="11"/>
  <c r="D2988" i="11"/>
  <c r="D2989" i="11"/>
  <c r="D2990" i="11"/>
  <c r="D2991" i="11"/>
  <c r="D2992" i="11"/>
  <c r="D2993" i="11"/>
  <c r="D2994" i="11"/>
  <c r="D2995" i="11"/>
  <c r="D2996" i="11"/>
  <c r="D2997" i="11"/>
  <c r="D2998" i="11"/>
  <c r="D2999" i="11"/>
  <c r="D3000" i="11"/>
  <c r="D3001" i="11"/>
  <c r="D3002" i="11"/>
  <c r="D3003" i="11"/>
  <c r="D3004" i="11"/>
  <c r="D3005" i="11"/>
  <c r="D3006" i="11"/>
  <c r="D3007" i="11"/>
  <c r="D3008" i="11"/>
  <c r="D3009" i="11"/>
  <c r="D3010" i="11"/>
  <c r="D3011" i="11"/>
  <c r="D3012" i="11"/>
  <c r="D3013" i="11"/>
  <c r="D3014" i="11"/>
  <c r="D3015" i="11"/>
  <c r="D3016" i="11"/>
  <c r="D3017" i="11"/>
  <c r="D3018" i="11"/>
  <c r="D3019" i="11"/>
  <c r="D3020" i="11"/>
  <c r="D3021" i="11"/>
  <c r="D3022" i="11"/>
  <c r="D3023" i="11"/>
  <c r="D3024" i="11"/>
  <c r="D3025" i="11"/>
  <c r="D3026" i="11"/>
  <c r="D3027" i="11"/>
  <c r="D3028" i="11"/>
  <c r="D3029" i="11"/>
  <c r="D3030" i="11"/>
  <c r="D3109" i="11"/>
  <c r="D3110" i="11"/>
  <c r="D3111" i="11"/>
  <c r="D3112" i="11"/>
  <c r="D3113" i="11"/>
  <c r="D3114" i="11"/>
  <c r="D3115" i="11"/>
  <c r="D3116" i="11"/>
  <c r="D3117" i="11"/>
  <c r="D3118" i="11"/>
  <c r="D3119" i="11"/>
  <c r="D3120" i="11"/>
  <c r="D3121" i="11"/>
  <c r="D3122" i="11"/>
  <c r="D3123" i="11"/>
  <c r="D3124" i="11"/>
  <c r="D3125" i="11"/>
  <c r="D3126" i="11"/>
  <c r="D3127" i="11"/>
  <c r="D3128" i="11"/>
  <c r="D3129" i="11"/>
  <c r="D3130" i="11"/>
  <c r="D3131" i="11"/>
  <c r="D3132" i="11"/>
  <c r="D3133" i="11"/>
  <c r="D3134" i="11"/>
  <c r="D3135" i="11"/>
  <c r="D3136" i="11"/>
  <c r="D3137" i="11"/>
  <c r="D3138" i="11"/>
  <c r="D3139" i="11"/>
  <c r="D3140" i="11"/>
  <c r="D3141" i="11"/>
  <c r="D3142" i="11"/>
  <c r="D3143" i="11"/>
  <c r="D3144" i="11"/>
  <c r="D3145" i="11"/>
  <c r="D3146" i="11"/>
  <c r="D3147" i="11"/>
  <c r="D3148" i="11"/>
  <c r="D3149" i="11"/>
  <c r="D3150" i="11"/>
  <c r="D3151" i="11"/>
  <c r="D3152" i="11"/>
  <c r="D3153" i="11"/>
  <c r="D3154" i="11"/>
  <c r="D3155" i="11"/>
  <c r="D3156" i="11"/>
  <c r="D3157" i="11"/>
  <c r="D3158" i="11"/>
  <c r="D3159" i="11"/>
  <c r="D3160" i="11"/>
  <c r="D3161" i="11"/>
  <c r="D3162" i="11"/>
  <c r="D3163" i="11"/>
  <c r="D3165" i="11"/>
  <c r="D3166" i="11"/>
  <c r="D3167" i="11"/>
  <c r="D3168" i="11"/>
  <c r="D3169" i="11"/>
  <c r="D3170" i="11"/>
  <c r="D3171" i="11"/>
  <c r="D3172" i="11"/>
  <c r="D3173" i="11"/>
  <c r="D3174" i="11"/>
  <c r="D3175" i="11"/>
  <c r="D3176" i="11"/>
  <c r="D3177" i="11"/>
  <c r="D3178" i="11"/>
  <c r="D3179" i="11"/>
  <c r="D3180" i="11"/>
  <c r="D3181" i="11"/>
  <c r="D3182" i="11"/>
  <c r="D3183" i="11"/>
  <c r="D3184" i="11"/>
  <c r="D3185" i="11"/>
  <c r="D3186" i="11"/>
  <c r="D3187" i="11"/>
  <c r="D3188" i="11"/>
  <c r="D3189" i="11"/>
  <c r="D3190" i="11"/>
  <c r="D3191" i="11"/>
  <c r="D3192" i="11"/>
  <c r="D3193" i="11"/>
  <c r="D3194" i="11"/>
  <c r="D3195" i="11"/>
  <c r="D3196" i="11"/>
  <c r="D3197" i="11"/>
  <c r="D3198" i="11"/>
  <c r="D3199" i="11"/>
  <c r="D3200" i="11"/>
  <c r="D3201" i="11"/>
  <c r="D3202" i="11"/>
  <c r="D3203" i="11"/>
  <c r="D3204" i="11"/>
  <c r="D3205" i="11"/>
  <c r="D3206" i="11"/>
  <c r="D3207" i="11"/>
  <c r="D3208" i="11"/>
  <c r="D3209" i="11"/>
  <c r="D3210" i="11"/>
  <c r="D3211" i="11"/>
  <c r="D3212" i="11"/>
  <c r="D3213" i="11"/>
  <c r="D3214" i="11"/>
  <c r="D3215" i="11"/>
  <c r="D3216" i="11"/>
  <c r="D3217" i="11"/>
  <c r="D3218" i="11"/>
  <c r="D3219" i="11"/>
  <c r="D3220" i="11"/>
  <c r="D3221" i="11"/>
  <c r="D3222" i="11"/>
  <c r="D3223" i="11"/>
  <c r="D3224" i="11"/>
  <c r="D3225" i="11"/>
  <c r="D3226" i="11"/>
  <c r="D3227" i="11"/>
  <c r="D3228" i="11"/>
  <c r="D3229" i="11"/>
  <c r="D3230" i="11"/>
  <c r="D3231" i="11"/>
  <c r="D3232" i="11"/>
  <c r="D3233" i="11"/>
  <c r="D3234" i="11"/>
  <c r="D3235" i="11"/>
  <c r="D3236" i="11"/>
  <c r="D3237" i="11"/>
  <c r="D3238" i="11"/>
  <c r="D3239" i="11"/>
  <c r="D3240" i="11"/>
  <c r="D3241" i="11"/>
  <c r="D3242" i="11"/>
  <c r="D3243" i="11"/>
  <c r="D3244" i="11"/>
  <c r="D3245" i="11"/>
  <c r="D3246" i="11"/>
  <c r="D3247" i="11"/>
  <c r="D3248" i="11"/>
  <c r="D3249" i="11"/>
  <c r="D3250" i="11"/>
  <c r="D3251" i="11"/>
  <c r="D3252" i="11"/>
  <c r="D3253" i="11"/>
  <c r="D3254" i="11"/>
  <c r="D3255" i="11"/>
  <c r="D3256" i="11"/>
  <c r="D3257" i="11"/>
  <c r="D3258" i="11"/>
  <c r="D3259" i="11"/>
  <c r="D3260" i="11"/>
  <c r="D3261" i="11"/>
  <c r="D3262" i="11"/>
  <c r="D3263" i="11"/>
  <c r="D3264" i="11"/>
  <c r="D3265" i="11"/>
  <c r="D3266" i="11"/>
  <c r="D3267" i="11"/>
  <c r="D3268" i="11"/>
  <c r="D3269" i="11"/>
  <c r="D3270" i="11"/>
  <c r="D3271" i="11"/>
  <c r="D3272" i="11"/>
  <c r="D3273" i="11"/>
  <c r="D3274" i="11"/>
  <c r="D3275" i="11"/>
  <c r="D3276" i="11"/>
  <c r="D3277" i="11"/>
  <c r="D3278" i="11"/>
  <c r="D3279" i="11"/>
  <c r="D3280" i="11"/>
  <c r="D3281" i="11"/>
  <c r="D3282" i="11"/>
  <c r="D3283" i="11"/>
  <c r="D3284" i="11"/>
  <c r="D3285" i="11"/>
  <c r="D3286" i="11"/>
  <c r="D3287" i="11"/>
  <c r="D3288" i="11"/>
  <c r="D3289" i="11"/>
  <c r="D3290" i="11"/>
  <c r="D3291" i="11"/>
  <c r="D3292" i="11"/>
  <c r="D3293" i="11"/>
  <c r="D3294" i="11"/>
  <c r="D3295" i="11"/>
  <c r="D3296" i="11"/>
  <c r="D3297" i="11"/>
  <c r="D3298" i="11"/>
  <c r="D3299" i="11"/>
  <c r="D3300" i="11"/>
  <c r="D3301" i="11"/>
  <c r="D3302" i="11"/>
  <c r="D3303" i="11"/>
  <c r="D3304" i="11"/>
  <c r="D3305" i="11"/>
  <c r="D3306" i="11"/>
  <c r="D3307" i="11"/>
  <c r="D3308" i="11"/>
  <c r="D3309" i="11"/>
  <c r="D3310" i="11"/>
  <c r="D3311" i="11"/>
  <c r="D3312" i="11"/>
  <c r="D3313" i="11"/>
  <c r="D3314" i="11"/>
  <c r="D3315" i="11"/>
  <c r="D3316" i="11"/>
  <c r="D3317" i="11"/>
  <c r="D3318" i="11"/>
  <c r="D3319" i="11"/>
  <c r="D3320" i="11"/>
  <c r="D3321" i="11"/>
  <c r="D3322" i="11"/>
  <c r="D3323" i="11"/>
  <c r="D3324" i="11"/>
  <c r="D3325" i="11"/>
  <c r="D3326" i="11"/>
  <c r="D3327" i="11"/>
  <c r="D3328" i="11"/>
  <c r="D3329" i="11"/>
  <c r="D3330" i="11"/>
  <c r="D3331" i="11"/>
  <c r="D3332" i="11"/>
  <c r="D3333" i="11"/>
  <c r="D3334" i="11"/>
  <c r="D3335" i="11"/>
  <c r="D3336" i="11"/>
  <c r="D3337" i="11"/>
  <c r="D3338" i="11"/>
  <c r="D3339" i="11"/>
  <c r="D3340" i="11"/>
  <c r="D3341" i="11"/>
  <c r="D3342" i="11"/>
  <c r="D3369" i="11"/>
  <c r="D3370" i="11"/>
  <c r="D3371" i="11"/>
  <c r="D3372" i="11"/>
  <c r="D3373" i="11"/>
  <c r="D3374" i="11"/>
  <c r="D3375" i="11"/>
  <c r="D3376" i="11"/>
  <c r="D3377" i="11"/>
  <c r="D3378" i="11"/>
  <c r="D3379" i="11"/>
  <c r="D3380" i="11"/>
  <c r="D3381" i="11"/>
  <c r="D3382" i="11"/>
  <c r="D3383" i="11"/>
  <c r="D3384" i="11"/>
  <c r="D3385" i="11"/>
  <c r="D3386" i="11"/>
  <c r="D3387" i="11"/>
  <c r="D3388" i="11"/>
  <c r="D3389" i="11"/>
  <c r="D3390" i="11"/>
  <c r="D3391" i="11"/>
  <c r="D3392" i="11"/>
  <c r="D3393" i="11"/>
  <c r="D3394" i="11"/>
  <c r="D3395" i="11"/>
  <c r="D3396" i="11"/>
  <c r="D3397" i="11"/>
  <c r="D3398" i="11"/>
  <c r="D3399" i="11"/>
  <c r="D3400" i="11"/>
  <c r="D3401" i="11"/>
  <c r="D3402" i="11"/>
  <c r="D3403" i="11"/>
  <c r="D3404" i="11"/>
  <c r="D3405" i="11"/>
  <c r="D3406" i="11"/>
  <c r="D3408" i="11"/>
  <c r="D3409" i="11"/>
  <c r="D3410" i="11"/>
  <c r="D3411" i="11"/>
  <c r="D3412" i="11"/>
  <c r="D3413" i="11"/>
  <c r="D3414" i="11"/>
  <c r="D3415" i="11"/>
  <c r="D3416" i="11"/>
  <c r="D3417" i="11"/>
  <c r="D3418" i="11"/>
  <c r="D3419" i="11"/>
  <c r="D3421" i="11"/>
  <c r="D3422" i="11"/>
  <c r="D3423" i="11"/>
  <c r="D3424" i="11"/>
  <c r="D3425" i="11"/>
  <c r="D3426" i="11"/>
  <c r="D3427" i="11"/>
  <c r="D3428" i="11"/>
  <c r="D3429" i="11"/>
  <c r="D3430" i="11"/>
  <c r="D3431" i="11"/>
  <c r="D3432" i="11"/>
  <c r="D3433" i="11"/>
  <c r="D3447" i="11"/>
  <c r="D3448" i="11"/>
  <c r="D3449" i="11"/>
  <c r="D3450" i="11"/>
  <c r="D3451" i="11"/>
  <c r="D3452" i="11"/>
  <c r="D3453" i="11"/>
  <c r="D3454" i="11"/>
  <c r="D3455" i="11"/>
  <c r="D3456" i="11"/>
  <c r="D3457" i="11"/>
  <c r="D3458" i="11"/>
  <c r="D3459" i="11"/>
  <c r="D3473" i="11"/>
  <c r="D3474" i="11"/>
  <c r="D3475" i="11"/>
  <c r="D3476" i="11"/>
  <c r="D3477" i="11"/>
  <c r="D3478" i="11"/>
  <c r="D3479" i="11"/>
  <c r="D3480" i="11"/>
  <c r="D3481" i="11"/>
  <c r="D3482" i="11"/>
  <c r="D3483" i="11"/>
  <c r="D3484" i="11"/>
  <c r="D3485" i="11"/>
  <c r="D3486" i="11"/>
  <c r="D3487" i="11"/>
  <c r="D3488" i="11"/>
  <c r="D3489" i="11"/>
  <c r="D3490" i="11"/>
  <c r="D3491" i="11"/>
  <c r="D3492" i="11"/>
  <c r="D3493" i="11"/>
  <c r="D3494" i="11"/>
  <c r="D3495" i="11"/>
  <c r="D3496" i="11"/>
  <c r="D3497" i="11"/>
  <c r="D3498" i="11"/>
  <c r="D3525" i="11"/>
  <c r="D3526" i="11"/>
  <c r="D3527" i="11"/>
  <c r="D3528" i="11"/>
  <c r="D3529" i="11"/>
  <c r="D3530" i="11"/>
  <c r="D3531" i="11"/>
  <c r="D3532" i="11"/>
  <c r="D3533" i="11"/>
  <c r="D3534" i="11"/>
  <c r="D3535" i="11"/>
  <c r="D3536" i="11"/>
  <c r="D3537" i="11"/>
  <c r="D3538" i="11"/>
  <c r="D3539" i="11"/>
  <c r="D3540" i="11"/>
  <c r="D3541" i="11"/>
  <c r="D3542" i="11"/>
  <c r="D3543" i="11"/>
  <c r="D3544" i="11"/>
  <c r="D3545" i="11"/>
  <c r="D3546" i="11"/>
  <c r="D3547" i="11"/>
  <c r="D3548" i="11"/>
  <c r="D3549" i="11"/>
  <c r="D3550" i="11"/>
  <c r="D3551" i="11"/>
  <c r="D3552" i="11"/>
  <c r="D3553" i="11"/>
  <c r="D3554" i="11"/>
  <c r="D3555" i="11"/>
  <c r="D3556" i="11"/>
  <c r="D3557" i="11"/>
  <c r="D3558" i="11"/>
  <c r="D3559" i="11"/>
  <c r="D3560" i="11"/>
  <c r="D3561" i="11"/>
  <c r="D3562" i="11"/>
  <c r="D3563" i="11"/>
  <c r="D3564" i="11"/>
  <c r="D3565" i="11"/>
  <c r="D3566" i="11"/>
  <c r="D3567" i="11"/>
  <c r="D3568" i="11"/>
  <c r="D3569" i="11"/>
  <c r="D3570" i="11"/>
  <c r="D3571" i="11"/>
  <c r="D3572" i="11"/>
  <c r="D3573" i="11"/>
  <c r="D3574" i="11"/>
  <c r="D3575" i="11"/>
  <c r="D3576" i="11"/>
  <c r="D3577" i="11"/>
  <c r="D3578" i="11"/>
  <c r="D3579" i="11"/>
  <c r="D3580" i="11"/>
  <c r="D3581" i="11"/>
  <c r="D3582" i="11"/>
  <c r="D3583" i="11"/>
  <c r="D3584" i="11"/>
  <c r="D3585" i="11"/>
  <c r="D3586" i="11"/>
  <c r="D3587" i="11"/>
  <c r="D3588" i="11"/>
  <c r="D3589" i="11"/>
  <c r="D3590" i="11"/>
  <c r="D3591" i="11"/>
  <c r="D3592" i="11"/>
  <c r="D3593" i="11"/>
  <c r="D3594" i="11"/>
  <c r="D3595" i="11"/>
  <c r="D3596" i="11"/>
  <c r="D3597" i="11"/>
  <c r="D3598" i="11"/>
  <c r="D3599" i="11"/>
  <c r="D3600" i="11"/>
  <c r="D3601" i="11"/>
  <c r="D3602" i="11"/>
  <c r="D3603" i="11"/>
  <c r="D3604" i="11"/>
  <c r="D3605" i="11"/>
  <c r="D3606" i="11"/>
  <c r="D3607" i="11"/>
  <c r="D3608" i="11"/>
  <c r="D3609" i="11"/>
  <c r="D3610" i="11"/>
  <c r="D3611" i="11"/>
  <c r="D3612" i="11"/>
  <c r="D3613" i="11"/>
  <c r="D3614" i="11"/>
  <c r="D3615" i="11"/>
  <c r="D3616" i="11"/>
  <c r="D3617" i="11"/>
  <c r="D3618" i="11"/>
  <c r="D3619" i="11"/>
  <c r="D3620" i="11"/>
  <c r="D3621" i="11"/>
  <c r="D3622" i="11"/>
  <c r="D3623" i="11"/>
  <c r="D3624" i="11"/>
  <c r="D3625" i="11"/>
  <c r="D3626" i="11"/>
  <c r="D3627" i="11"/>
  <c r="D3628" i="11"/>
  <c r="D3629" i="11"/>
  <c r="D3630" i="11"/>
  <c r="D3631" i="11"/>
  <c r="D3632" i="11"/>
  <c r="D3633" i="11"/>
  <c r="D3634" i="11"/>
  <c r="D3635" i="11"/>
  <c r="D3636" i="11"/>
  <c r="D3637" i="11"/>
  <c r="D3638" i="11"/>
  <c r="D3639" i="11"/>
  <c r="D3640" i="11"/>
  <c r="D3641" i="11"/>
  <c r="D3642" i="11"/>
  <c r="D3643" i="11"/>
  <c r="D3644" i="11"/>
  <c r="D3645" i="11"/>
  <c r="D3646" i="11"/>
  <c r="D3647" i="11"/>
  <c r="D3648" i="11"/>
  <c r="D3649" i="11"/>
  <c r="D3650" i="11"/>
  <c r="D3651" i="11"/>
  <c r="D3652" i="11"/>
  <c r="D3653" i="11"/>
  <c r="D3654" i="11"/>
  <c r="D3655" i="11"/>
  <c r="D3656" i="11"/>
  <c r="D3657" i="11"/>
  <c r="D3658" i="11"/>
  <c r="D3659" i="11"/>
  <c r="D3660" i="11"/>
  <c r="D3661" i="11"/>
  <c r="D3662" i="11"/>
  <c r="D3663" i="11"/>
  <c r="D3664" i="11"/>
  <c r="D3665" i="11"/>
  <c r="D3666" i="11"/>
  <c r="D3667" i="11"/>
  <c r="D3668" i="11"/>
  <c r="D3669" i="11"/>
  <c r="D3670" i="11"/>
  <c r="D3671" i="11"/>
  <c r="D3672" i="11"/>
  <c r="D3673" i="11"/>
  <c r="D3674" i="11"/>
  <c r="D3675" i="11"/>
  <c r="D3676" i="11"/>
  <c r="D3677" i="11"/>
  <c r="D3678" i="11"/>
  <c r="D3679" i="11"/>
  <c r="D3680" i="11"/>
  <c r="D3707" i="11"/>
  <c r="D3708" i="11"/>
  <c r="D3709" i="11"/>
  <c r="D3710" i="11"/>
  <c r="D3711" i="11"/>
  <c r="D3712" i="11"/>
  <c r="D3713" i="11"/>
  <c r="D3714" i="11"/>
  <c r="D3715" i="11"/>
  <c r="D3716" i="11"/>
  <c r="D3717" i="11"/>
  <c r="D3718" i="11"/>
  <c r="D3719" i="11"/>
  <c r="D3720" i="11"/>
  <c r="D3721" i="11"/>
  <c r="D3722" i="11"/>
  <c r="D3723" i="11"/>
  <c r="D3724" i="11"/>
  <c r="D3725" i="11"/>
  <c r="D3726" i="11"/>
  <c r="D3727" i="11"/>
  <c r="D3728" i="11"/>
  <c r="D3729" i="11"/>
  <c r="D3730" i="11"/>
  <c r="D3731" i="11"/>
  <c r="D3732" i="11"/>
  <c r="D3733" i="11"/>
  <c r="D3734" i="11"/>
  <c r="D3735" i="11"/>
  <c r="D3736" i="11"/>
  <c r="D3737" i="11"/>
  <c r="D3738" i="11"/>
  <c r="D3739" i="11"/>
  <c r="D3740" i="11"/>
  <c r="D3741" i="11"/>
  <c r="D3742" i="11"/>
  <c r="D3743" i="11"/>
  <c r="D3744" i="11"/>
  <c r="D3745" i="11"/>
  <c r="D3746" i="11"/>
  <c r="D3747" i="11"/>
  <c r="D3748" i="11"/>
  <c r="D3749" i="11"/>
  <c r="D3750" i="11"/>
  <c r="D3751" i="11"/>
  <c r="D3752" i="11"/>
  <c r="D3753" i="11"/>
  <c r="D3754" i="11"/>
  <c r="D3755" i="11"/>
  <c r="D3756" i="11"/>
  <c r="D3757" i="11"/>
  <c r="D3758" i="11"/>
  <c r="D3759" i="11"/>
  <c r="D3760" i="11"/>
  <c r="D3761" i="11"/>
  <c r="D3762" i="11"/>
  <c r="D3763" i="11"/>
  <c r="D3764" i="11"/>
  <c r="D3765" i="11"/>
  <c r="D3766" i="11"/>
  <c r="D3767" i="11"/>
  <c r="D3768" i="11"/>
  <c r="D3769" i="11"/>
  <c r="D3770" i="11"/>
  <c r="D3771" i="11"/>
  <c r="D3772" i="11"/>
  <c r="D3773" i="11"/>
  <c r="D3774" i="11"/>
  <c r="D3775" i="11"/>
  <c r="D3776" i="11"/>
  <c r="D3777" i="11"/>
  <c r="D3778" i="11"/>
  <c r="D3779" i="11"/>
  <c r="D3780" i="11"/>
  <c r="D3781" i="11"/>
  <c r="D3782" i="11"/>
  <c r="D3783" i="11"/>
  <c r="D3784" i="11"/>
  <c r="D3785" i="11"/>
  <c r="D3786" i="11"/>
  <c r="D3787" i="11"/>
  <c r="D3788" i="11"/>
  <c r="D3789" i="11"/>
  <c r="D3790" i="11"/>
  <c r="D3791" i="11"/>
  <c r="D3792" i="11"/>
  <c r="D3793" i="11"/>
  <c r="D3794" i="11"/>
  <c r="D3795" i="11"/>
  <c r="D3796" i="11"/>
  <c r="D3797" i="11"/>
  <c r="D3798" i="11"/>
  <c r="D3799" i="11"/>
  <c r="D3800" i="11"/>
  <c r="D3801" i="11"/>
  <c r="D3802" i="11"/>
  <c r="D3803" i="11"/>
  <c r="D3804" i="11"/>
  <c r="D3805" i="11"/>
  <c r="D3806" i="11"/>
  <c r="D3807" i="11"/>
  <c r="D3808" i="11"/>
  <c r="D3809" i="11"/>
  <c r="D3810" i="11"/>
  <c r="D3811" i="11"/>
  <c r="D3812" i="11"/>
  <c r="D3813" i="11"/>
  <c r="D3814" i="11"/>
  <c r="D3815" i="11"/>
  <c r="D3816" i="11"/>
  <c r="D3817" i="11"/>
  <c r="D3818" i="11"/>
  <c r="D3819" i="11"/>
  <c r="D3820" i="11"/>
  <c r="D3821" i="11"/>
  <c r="D3822" i="11"/>
  <c r="D3823" i="11"/>
  <c r="D3824" i="11"/>
  <c r="D3825" i="11"/>
  <c r="D3826" i="11"/>
  <c r="D3827" i="11"/>
  <c r="D3828" i="11"/>
  <c r="D3829" i="11"/>
  <c r="D3830" i="11"/>
  <c r="D3831" i="11"/>
  <c r="D3832" i="11"/>
  <c r="D3833" i="11"/>
  <c r="D3834" i="11"/>
  <c r="D3835" i="11"/>
  <c r="D3836" i="11"/>
  <c r="D3863" i="11"/>
  <c r="D3864" i="11"/>
  <c r="D3865" i="11"/>
  <c r="D3866" i="11"/>
  <c r="D3867" i="11"/>
  <c r="D3868" i="11"/>
  <c r="D3869" i="11"/>
  <c r="D3870" i="11"/>
  <c r="D3871" i="11"/>
  <c r="D3872" i="11"/>
  <c r="D3873" i="11"/>
  <c r="D3874" i="11"/>
  <c r="D3875" i="11"/>
  <c r="D3876" i="11"/>
  <c r="D3877" i="11"/>
  <c r="D3878" i="11"/>
  <c r="D3879" i="11"/>
  <c r="D3880" i="11"/>
  <c r="D3881" i="11"/>
  <c r="D3882" i="11"/>
  <c r="D3883" i="11"/>
  <c r="D3884" i="11"/>
  <c r="D3885" i="11"/>
  <c r="D3886" i="11"/>
  <c r="D3887" i="11"/>
  <c r="D3888" i="11"/>
  <c r="D3889" i="11"/>
  <c r="D3890" i="11"/>
  <c r="D3891" i="11"/>
  <c r="D3892" i="11"/>
  <c r="D3893" i="11"/>
  <c r="D3894" i="11"/>
  <c r="D3895" i="11"/>
  <c r="D3896" i="11"/>
  <c r="D3897" i="11"/>
  <c r="D3898" i="11"/>
  <c r="D3899" i="11"/>
  <c r="D3900" i="11"/>
  <c r="D3901" i="11"/>
  <c r="D3902" i="11"/>
  <c r="D3903" i="11"/>
  <c r="D3904" i="11"/>
  <c r="D3905" i="11"/>
  <c r="D3906" i="11"/>
  <c r="D3907" i="11"/>
  <c r="D3908" i="11"/>
  <c r="D3909" i="11"/>
  <c r="D3910" i="11"/>
  <c r="D3911" i="11"/>
  <c r="D3912" i="11"/>
  <c r="D3913" i="11"/>
  <c r="D3914" i="11"/>
  <c r="D3915" i="11"/>
  <c r="D3916" i="11"/>
  <c r="D3917" i="11"/>
  <c r="D3918" i="11"/>
  <c r="D3919" i="11"/>
  <c r="D3920" i="11"/>
  <c r="D3921" i="11"/>
  <c r="D3922" i="11"/>
  <c r="D3923" i="11"/>
  <c r="D3924" i="11"/>
  <c r="D3925" i="11"/>
  <c r="D3926" i="11"/>
  <c r="D3927" i="11"/>
  <c r="D3928" i="11"/>
  <c r="D3929" i="11"/>
  <c r="D3930" i="11"/>
  <c r="D3931" i="11"/>
  <c r="D3932" i="11"/>
  <c r="D3933" i="11"/>
  <c r="D3934" i="11"/>
  <c r="D3935" i="11"/>
  <c r="D3936" i="11"/>
  <c r="D3937" i="11"/>
  <c r="D3938" i="11"/>
  <c r="D3939" i="11"/>
  <c r="D3940" i="11"/>
  <c r="D3941" i="11"/>
  <c r="D3942" i="11"/>
  <c r="D3943" i="11"/>
  <c r="D3944" i="11"/>
  <c r="D3945" i="11"/>
  <c r="D3946" i="11"/>
  <c r="D3947" i="11"/>
  <c r="D3948" i="11"/>
  <c r="D3949" i="11"/>
  <c r="D3950" i="11"/>
  <c r="D3951" i="11"/>
  <c r="D3952" i="11"/>
  <c r="D3953" i="11"/>
  <c r="D3954" i="11"/>
  <c r="D3955" i="11"/>
  <c r="D3956" i="11"/>
  <c r="D3957" i="11"/>
  <c r="D3958" i="11"/>
  <c r="D3959" i="11"/>
  <c r="D3960" i="11"/>
  <c r="D3961" i="11"/>
  <c r="D3962" i="11"/>
  <c r="D3963" i="11"/>
  <c r="D3964" i="11"/>
  <c r="D3965" i="11"/>
  <c r="D3966" i="11"/>
  <c r="D3967" i="11"/>
  <c r="D3968" i="11"/>
  <c r="D3969" i="11"/>
  <c r="D3970" i="11"/>
  <c r="D3971" i="11"/>
  <c r="D3972" i="11"/>
  <c r="D3973" i="11"/>
  <c r="D3974" i="11"/>
  <c r="D3975" i="11"/>
  <c r="D3976" i="11"/>
  <c r="D3977" i="11"/>
  <c r="D3978" i="11"/>
  <c r="D3979" i="11"/>
  <c r="D3980" i="11"/>
  <c r="D3981" i="11"/>
  <c r="D3982" i="11"/>
  <c r="D3983" i="11"/>
  <c r="D3984" i="11"/>
  <c r="D3985" i="11"/>
  <c r="D3986" i="11"/>
  <c r="D3987" i="11"/>
  <c r="D3988" i="11"/>
  <c r="D3989" i="11"/>
  <c r="D3990" i="11"/>
  <c r="D3991" i="11"/>
  <c r="D3992" i="11"/>
  <c r="D3993" i="11"/>
  <c r="D3994" i="11"/>
  <c r="D3995" i="11"/>
  <c r="D3996" i="11"/>
  <c r="D3997" i="11"/>
  <c r="D3998" i="11"/>
  <c r="D3999" i="11"/>
  <c r="D4000" i="11"/>
  <c r="D4001" i="11"/>
  <c r="D4002" i="11"/>
  <c r="D4003" i="11"/>
  <c r="D4004" i="11"/>
  <c r="D4005" i="11"/>
  <c r="D4006" i="11"/>
  <c r="D4007" i="11"/>
  <c r="D4008" i="11"/>
  <c r="D4009" i="11"/>
  <c r="D4010" i="11"/>
  <c r="D4011" i="11"/>
  <c r="D4012" i="11"/>
  <c r="D4013" i="11"/>
  <c r="D4014" i="11"/>
  <c r="D4015" i="11"/>
  <c r="D4016" i="11"/>
  <c r="D4017" i="11"/>
  <c r="D4018" i="11"/>
  <c r="D4019" i="11"/>
  <c r="D4020" i="11"/>
  <c r="D4021" i="11"/>
  <c r="D4022" i="11"/>
  <c r="D4023" i="11"/>
  <c r="D4024" i="11"/>
  <c r="D4025" i="11"/>
  <c r="D4026" i="11"/>
  <c r="D4027" i="11"/>
  <c r="D4028" i="11"/>
  <c r="D4029" i="11"/>
  <c r="D4030" i="11"/>
  <c r="D4031" i="11"/>
  <c r="D4032" i="11"/>
  <c r="D4033" i="11"/>
  <c r="D4034" i="11"/>
  <c r="D4035" i="11"/>
  <c r="D4036" i="11"/>
  <c r="D4037" i="11"/>
  <c r="D4038" i="11"/>
  <c r="D4039" i="11"/>
  <c r="D4040" i="11"/>
  <c r="D4041" i="11"/>
  <c r="D4042" i="11"/>
  <c r="D4043" i="11"/>
  <c r="D4044" i="11"/>
  <c r="D4045" i="11"/>
  <c r="D4046" i="11"/>
  <c r="D4047" i="11"/>
  <c r="D4048" i="11"/>
  <c r="D4049" i="11"/>
  <c r="D4050" i="11"/>
  <c r="D4051" i="11"/>
  <c r="D4052" i="11"/>
  <c r="D4053" i="11"/>
  <c r="D4054" i="11"/>
  <c r="D4055" i="11"/>
  <c r="D4056" i="11"/>
  <c r="D4057" i="11"/>
  <c r="D4058" i="11"/>
  <c r="D4059" i="11"/>
  <c r="D4060" i="11"/>
  <c r="D4061" i="11"/>
  <c r="D4062" i="11"/>
  <c r="D4063" i="11"/>
  <c r="D4064" i="11"/>
  <c r="D4065" i="11"/>
  <c r="D4066" i="11"/>
  <c r="D4067" i="11"/>
  <c r="D4068" i="11"/>
  <c r="D4069" i="11"/>
  <c r="D4070" i="11"/>
  <c r="D4071" i="11"/>
  <c r="D4072" i="11"/>
  <c r="D4073" i="11"/>
  <c r="D4074" i="11"/>
  <c r="D4075" i="11"/>
  <c r="D4076" i="11"/>
  <c r="D4077" i="11"/>
  <c r="D4078" i="11"/>
  <c r="D4079" i="11"/>
  <c r="D4080" i="11"/>
  <c r="D4081" i="11"/>
  <c r="D4082" i="11"/>
  <c r="D4083" i="11"/>
  <c r="D4084" i="11"/>
  <c r="D4085" i="11"/>
  <c r="D4086" i="11"/>
  <c r="D4087" i="11"/>
  <c r="D4088" i="11"/>
  <c r="D4089" i="11"/>
  <c r="D4090" i="11"/>
  <c r="D4091" i="11"/>
  <c r="D4092" i="11"/>
  <c r="D4093" i="11"/>
  <c r="D4094" i="11"/>
  <c r="D4095" i="11"/>
  <c r="D4096" i="11"/>
  <c r="D4097" i="11"/>
  <c r="D4098" i="11"/>
  <c r="D4099" i="11"/>
  <c r="D4100" i="11"/>
  <c r="D4101" i="11"/>
  <c r="D4102" i="11"/>
  <c r="D4103" i="11"/>
  <c r="D4104" i="11"/>
  <c r="D4105" i="11"/>
  <c r="D4106" i="11"/>
  <c r="D4107" i="11"/>
  <c r="D4108" i="11"/>
  <c r="D4109" i="11"/>
  <c r="D4110" i="11"/>
  <c r="D4111" i="11"/>
  <c r="D4112" i="11"/>
  <c r="D4113" i="11"/>
  <c r="D4114" i="11"/>
  <c r="D4115" i="11"/>
  <c r="D4116" i="11"/>
  <c r="D4117" i="11"/>
  <c r="D4118" i="11"/>
  <c r="D4119" i="11"/>
  <c r="D4120" i="11"/>
  <c r="D4121" i="11"/>
  <c r="D4122" i="11"/>
  <c r="D4123" i="11"/>
  <c r="D4124" i="11"/>
  <c r="D4125" i="11"/>
  <c r="D4126" i="11"/>
  <c r="D4127" i="11"/>
  <c r="D4128" i="11"/>
  <c r="D4129" i="11"/>
  <c r="D4130" i="11"/>
  <c r="D4131" i="11"/>
  <c r="D4132" i="11"/>
  <c r="D4133" i="11"/>
  <c r="D4134" i="11"/>
  <c r="D4135" i="11"/>
  <c r="D4136" i="11"/>
  <c r="D4137" i="11"/>
  <c r="D4138" i="11"/>
  <c r="D4139" i="11"/>
  <c r="D4140" i="11"/>
  <c r="D4141" i="11"/>
  <c r="D4142" i="11"/>
  <c r="D4143" i="11"/>
  <c r="D4144" i="11"/>
  <c r="D4145" i="11"/>
  <c r="D4146" i="11"/>
  <c r="D4147" i="11"/>
  <c r="D4148" i="11"/>
  <c r="D4149" i="11"/>
  <c r="D4150" i="11"/>
  <c r="D4151" i="11"/>
  <c r="D4152" i="11"/>
  <c r="D4153" i="11"/>
  <c r="D4154" i="11"/>
  <c r="D4155" i="11"/>
  <c r="D4156" i="11"/>
  <c r="D4157" i="11"/>
  <c r="D4158" i="11"/>
  <c r="D4159" i="11"/>
  <c r="D4160" i="11"/>
  <c r="D4161" i="11"/>
  <c r="D4162" i="11"/>
  <c r="D4163" i="11"/>
  <c r="D4164" i="11"/>
  <c r="D4165" i="11"/>
  <c r="D4166" i="11"/>
  <c r="D4167" i="11"/>
  <c r="D4168" i="11"/>
  <c r="D4169" i="11"/>
  <c r="D4170" i="11"/>
  <c r="D4171" i="11"/>
  <c r="D4172" i="11"/>
  <c r="D4173" i="11"/>
  <c r="D4174" i="11"/>
  <c r="D4175" i="11"/>
  <c r="D4176" i="11"/>
  <c r="D4177" i="11"/>
  <c r="D4178" i="11"/>
  <c r="D4179" i="11"/>
  <c r="D4180" i="11"/>
  <c r="D4181" i="11"/>
  <c r="D4182" i="11"/>
  <c r="D4183" i="11"/>
  <c r="D4184" i="11"/>
  <c r="D4185" i="11"/>
  <c r="D4186" i="11"/>
  <c r="D4187" i="11"/>
  <c r="D4188" i="11"/>
  <c r="D4189" i="11"/>
  <c r="D4190" i="11"/>
  <c r="D4191" i="11"/>
  <c r="D4192" i="11"/>
  <c r="D4193" i="11"/>
  <c r="D4194" i="11"/>
  <c r="D4195" i="11"/>
  <c r="D4196" i="11"/>
  <c r="D4197" i="11"/>
  <c r="D4198" i="11"/>
  <c r="D4199" i="11"/>
  <c r="D4200" i="11"/>
  <c r="D4201" i="11"/>
  <c r="D4202" i="11"/>
  <c r="D4203" i="11"/>
  <c r="D4204" i="11"/>
  <c r="D4205" i="11"/>
  <c r="D4206" i="11"/>
  <c r="D4207" i="11"/>
  <c r="D4208" i="11"/>
  <c r="D4209" i="11"/>
  <c r="D4210" i="11"/>
  <c r="D4211" i="11"/>
  <c r="D4212" i="11"/>
  <c r="D4213" i="11"/>
  <c r="D4214" i="11"/>
  <c r="D4215" i="11"/>
  <c r="D4216" i="11"/>
  <c r="D4217" i="11"/>
  <c r="D4218" i="11"/>
  <c r="D4219" i="11"/>
  <c r="D4220" i="11"/>
  <c r="D4221" i="11"/>
  <c r="D4222" i="11"/>
  <c r="D4223" i="11"/>
  <c r="D4224" i="11"/>
  <c r="D4225" i="11"/>
  <c r="D4226" i="11"/>
  <c r="D4227" i="11"/>
  <c r="D4228" i="11"/>
  <c r="D4229" i="11"/>
  <c r="D4230" i="11"/>
  <c r="D4231" i="11"/>
  <c r="D4232" i="11"/>
  <c r="D4233" i="11"/>
  <c r="D4234" i="11"/>
  <c r="D4235" i="11"/>
  <c r="D4236" i="11"/>
  <c r="D4237" i="11"/>
  <c r="D4238" i="11"/>
  <c r="D4239" i="11"/>
  <c r="D4240" i="11"/>
  <c r="D4241" i="11"/>
  <c r="D4242" i="11"/>
  <c r="D4243" i="11"/>
  <c r="D4244" i="11"/>
  <c r="D4245" i="11"/>
  <c r="D4246" i="11"/>
  <c r="D4247" i="11"/>
  <c r="D4248" i="11"/>
  <c r="D4249" i="11"/>
  <c r="D4250" i="11"/>
  <c r="D4251" i="11"/>
  <c r="D4252" i="11"/>
  <c r="D4253" i="11"/>
  <c r="D4254" i="11"/>
  <c r="D4255" i="11"/>
  <c r="D4256" i="11"/>
  <c r="D4257" i="11"/>
  <c r="D4258" i="11"/>
  <c r="D4259" i="11"/>
  <c r="D4260" i="11"/>
  <c r="D4261" i="11"/>
  <c r="D4262" i="11"/>
  <c r="D4263" i="11"/>
  <c r="D4264" i="11"/>
  <c r="D4265" i="11"/>
  <c r="D4266" i="11"/>
  <c r="D4267" i="11"/>
  <c r="D4268" i="11"/>
  <c r="D4269" i="11"/>
  <c r="D4270" i="11"/>
  <c r="D4271" i="11"/>
  <c r="D4272" i="11"/>
  <c r="D4273" i="11"/>
  <c r="D4274" i="11"/>
  <c r="D4275" i="11"/>
  <c r="D4276" i="11"/>
  <c r="D4277" i="11"/>
  <c r="D4278" i="11"/>
  <c r="D4279" i="11"/>
  <c r="D4280" i="11"/>
  <c r="D4281" i="11"/>
  <c r="D4282" i="11"/>
  <c r="D4283" i="11"/>
  <c r="D4284" i="11"/>
  <c r="D4285" i="11"/>
  <c r="D4286" i="11"/>
  <c r="D4287" i="11"/>
  <c r="D4288" i="11"/>
  <c r="D4289" i="11"/>
  <c r="D4290" i="11"/>
  <c r="D4291" i="11"/>
  <c r="D4292" i="11"/>
  <c r="D4293" i="11"/>
  <c r="D4294" i="11"/>
  <c r="D4295" i="11"/>
  <c r="D4296" i="11"/>
  <c r="D4297" i="11"/>
  <c r="D4298" i="11"/>
  <c r="D4299" i="11"/>
  <c r="D4300" i="11"/>
  <c r="D4301" i="11"/>
  <c r="D4302" i="11"/>
  <c r="D4303" i="11"/>
  <c r="D4304" i="11"/>
  <c r="D4305" i="11"/>
  <c r="D4306" i="11"/>
  <c r="D4307" i="11"/>
  <c r="D4308" i="11"/>
  <c r="D4309" i="11"/>
  <c r="D4310" i="11"/>
  <c r="D4311" i="11"/>
  <c r="D4312" i="11"/>
  <c r="D4313" i="11"/>
  <c r="D4314" i="11"/>
  <c r="D4315" i="11"/>
  <c r="D4316" i="11"/>
  <c r="D4317" i="11"/>
  <c r="D4318" i="11"/>
  <c r="D4319" i="11"/>
  <c r="D4320" i="11"/>
  <c r="D4321" i="11"/>
  <c r="D4322" i="11"/>
  <c r="D4323" i="11"/>
  <c r="D4324" i="11"/>
  <c r="D4325" i="11"/>
  <c r="D4326" i="11"/>
  <c r="D4327" i="11"/>
  <c r="D4328" i="11"/>
  <c r="D4329" i="11"/>
  <c r="D4330" i="11"/>
  <c r="D4331" i="11"/>
  <c r="D4332" i="11"/>
  <c r="D4333" i="11"/>
  <c r="D4334" i="11"/>
  <c r="D4335" i="11"/>
  <c r="D4336" i="11"/>
  <c r="D4337" i="11"/>
  <c r="D4338" i="11"/>
  <c r="D4339" i="11"/>
  <c r="D4340" i="11"/>
  <c r="D4341" i="11"/>
  <c r="D4342" i="11"/>
  <c r="D4343" i="11"/>
  <c r="D4344" i="11"/>
  <c r="D4345" i="11"/>
  <c r="D4346" i="11"/>
  <c r="D4347" i="11"/>
  <c r="D4348" i="11"/>
  <c r="D4349" i="11"/>
  <c r="D4350" i="11"/>
  <c r="D4351" i="11"/>
  <c r="D4352" i="11"/>
  <c r="D4353" i="11"/>
  <c r="D4354" i="11"/>
  <c r="D4355" i="11"/>
  <c r="D4356" i="11"/>
  <c r="D4357" i="11"/>
  <c r="D4358" i="11"/>
  <c r="D4359" i="11"/>
  <c r="D4360" i="11"/>
  <c r="D4361" i="11"/>
  <c r="D4362" i="11"/>
  <c r="D4363" i="11"/>
  <c r="D4364" i="11"/>
  <c r="D4365" i="11"/>
  <c r="D4366" i="11"/>
  <c r="D4367" i="11"/>
  <c r="D4368" i="11"/>
  <c r="D4369" i="11"/>
  <c r="D4370" i="11"/>
  <c r="D4371" i="11"/>
  <c r="D4372" i="11"/>
  <c r="D4373" i="11"/>
  <c r="D4374" i="11"/>
  <c r="D4375" i="11"/>
  <c r="D4376" i="11"/>
  <c r="D4377" i="11"/>
  <c r="D4378" i="11"/>
  <c r="D4379" i="11"/>
  <c r="D4380" i="11"/>
  <c r="D4381" i="11"/>
  <c r="D4382" i="11"/>
  <c r="D4383" i="11"/>
  <c r="D4384" i="11"/>
  <c r="D4385" i="11"/>
  <c r="D4386" i="11"/>
  <c r="D4387" i="11"/>
  <c r="D4388" i="11"/>
  <c r="D4389" i="11"/>
  <c r="D4390" i="11"/>
  <c r="D4391" i="11"/>
  <c r="D4392" i="11"/>
  <c r="D4393" i="11"/>
  <c r="D4394" i="11"/>
  <c r="D4395" i="11"/>
  <c r="D4396" i="11"/>
  <c r="D4397" i="11"/>
  <c r="D4398" i="11"/>
  <c r="D4399" i="11"/>
  <c r="D4400" i="11"/>
  <c r="D4401" i="11"/>
  <c r="D4402" i="11"/>
  <c r="D4403" i="11"/>
  <c r="D4404" i="11"/>
  <c r="D4405" i="11"/>
  <c r="D4406" i="11"/>
  <c r="D4407" i="11"/>
  <c r="D4408" i="11"/>
  <c r="D4409" i="11"/>
  <c r="D4410" i="11"/>
  <c r="D4411" i="11"/>
  <c r="D4412" i="11"/>
  <c r="D4413" i="11"/>
  <c r="D4414" i="11"/>
  <c r="D4415" i="11"/>
  <c r="D4416" i="11"/>
  <c r="D4417" i="11"/>
  <c r="D4418" i="11"/>
  <c r="D4419" i="11"/>
  <c r="D4420" i="11"/>
  <c r="D4421" i="11"/>
  <c r="D4422" i="11"/>
  <c r="D4423" i="11"/>
  <c r="D4424" i="11"/>
  <c r="D4425" i="11"/>
  <c r="D4426" i="11"/>
  <c r="D4427" i="11"/>
  <c r="D4428" i="11"/>
  <c r="D4429" i="11"/>
  <c r="D4430" i="11"/>
  <c r="D4431" i="11"/>
  <c r="D4432" i="11"/>
  <c r="D4433" i="11"/>
  <c r="D4434" i="11"/>
  <c r="D4435" i="11"/>
  <c r="D4436" i="11"/>
  <c r="D4437" i="11"/>
  <c r="D4438" i="11"/>
  <c r="D4439" i="11"/>
  <c r="D4440" i="11"/>
  <c r="D4441" i="11"/>
  <c r="D4442" i="11"/>
  <c r="D4443" i="11"/>
  <c r="D4444" i="11"/>
  <c r="D4445" i="11"/>
  <c r="D4446" i="11"/>
  <c r="D4447" i="11"/>
  <c r="D4448" i="11"/>
  <c r="D4449" i="11"/>
  <c r="D4450" i="11"/>
  <c r="D4451" i="11"/>
  <c r="D4452" i="11"/>
  <c r="D4453" i="11"/>
  <c r="D4454" i="11"/>
  <c r="D4455" i="11"/>
  <c r="D4456" i="11"/>
  <c r="D4457" i="11"/>
  <c r="D4458" i="11"/>
  <c r="D4459" i="11"/>
  <c r="D4460" i="11"/>
  <c r="D4461" i="11"/>
  <c r="D4462" i="11"/>
  <c r="D4463" i="11"/>
  <c r="D4464" i="11"/>
  <c r="D4465" i="11"/>
  <c r="D4466" i="11"/>
  <c r="D4467" i="11"/>
  <c r="D4468" i="11"/>
  <c r="D4469" i="11"/>
  <c r="D4470" i="11"/>
  <c r="D4471" i="11"/>
  <c r="D4472" i="11"/>
  <c r="D4473" i="11"/>
  <c r="D4474" i="11"/>
  <c r="D4475" i="11"/>
  <c r="D4476" i="11"/>
  <c r="D4477" i="11"/>
  <c r="D4478" i="11"/>
  <c r="D4479" i="11"/>
  <c r="D4480" i="11"/>
  <c r="D4481" i="11"/>
  <c r="D4482" i="11"/>
  <c r="D4483" i="11"/>
  <c r="D4484" i="11"/>
  <c r="D4485" i="11"/>
  <c r="D4486" i="11"/>
  <c r="D4487" i="11"/>
  <c r="D4488" i="11"/>
  <c r="D4489" i="11"/>
  <c r="D4490" i="11"/>
  <c r="D4491" i="11"/>
  <c r="D4492" i="11"/>
  <c r="D4493" i="11"/>
  <c r="D4494" i="11"/>
  <c r="D4495" i="11"/>
  <c r="D4496" i="11"/>
  <c r="D4497" i="11"/>
  <c r="D4498" i="11"/>
  <c r="D4499" i="11"/>
  <c r="D4500" i="11"/>
  <c r="D4501" i="11"/>
  <c r="D4502" i="11"/>
  <c r="D4503" i="11"/>
  <c r="D4504" i="11"/>
  <c r="D4505" i="11"/>
  <c r="D4506" i="11"/>
  <c r="D4507" i="11"/>
  <c r="D4508" i="11"/>
  <c r="D4509" i="11"/>
  <c r="D4510" i="11"/>
  <c r="D4511" i="11"/>
  <c r="D4512" i="11"/>
  <c r="D4513" i="11"/>
  <c r="D4514" i="11"/>
  <c r="D4515" i="11"/>
  <c r="D4516" i="11"/>
  <c r="D4517" i="11"/>
  <c r="D4518" i="11"/>
  <c r="D4519" i="11"/>
  <c r="D4520" i="11"/>
  <c r="D4521" i="11"/>
  <c r="D4522" i="11"/>
  <c r="D4523" i="11"/>
  <c r="D4524" i="11"/>
  <c r="D4525" i="11"/>
  <c r="D4526" i="11"/>
  <c r="D4527" i="11"/>
  <c r="D4528" i="11"/>
  <c r="D4529" i="11"/>
  <c r="D4530" i="11"/>
  <c r="D4531" i="11"/>
  <c r="D4532" i="11"/>
  <c r="D4533" i="11"/>
  <c r="D4534" i="11"/>
  <c r="D4535" i="11"/>
  <c r="D4536" i="11"/>
  <c r="D4537" i="11"/>
  <c r="D4538" i="11"/>
  <c r="D4539" i="11"/>
  <c r="D4540" i="11"/>
  <c r="D4541" i="11"/>
  <c r="D4542" i="11"/>
  <c r="D4543" i="11"/>
  <c r="D4544" i="11"/>
  <c r="D4545" i="11"/>
  <c r="D4546" i="11"/>
  <c r="D4547" i="11"/>
  <c r="D4548" i="11"/>
  <c r="D4549" i="11"/>
  <c r="D4550" i="11"/>
  <c r="D4551" i="11"/>
  <c r="D4552" i="11"/>
  <c r="D4553" i="11"/>
  <c r="D4554" i="11"/>
  <c r="D4555" i="11"/>
  <c r="D4556" i="11"/>
  <c r="D4557" i="11"/>
  <c r="D4558" i="11"/>
  <c r="D4559" i="11"/>
  <c r="D4560" i="11"/>
  <c r="D4561" i="11"/>
  <c r="D4562" i="11"/>
  <c r="D4563" i="11"/>
  <c r="D4564" i="11"/>
  <c r="D4565" i="11"/>
  <c r="D4566" i="11"/>
  <c r="D4567" i="11"/>
  <c r="D4568" i="11"/>
  <c r="D4569" i="11"/>
  <c r="D4570" i="11"/>
  <c r="D4571" i="11"/>
  <c r="D4572" i="11"/>
  <c r="D4573" i="11"/>
  <c r="D4574" i="11"/>
  <c r="D4575" i="11"/>
  <c r="D4576" i="11"/>
  <c r="D4577" i="11"/>
  <c r="D4578" i="11"/>
  <c r="D4579" i="11"/>
  <c r="D4580" i="11"/>
  <c r="D4581" i="11"/>
  <c r="D4582" i="11"/>
  <c r="D4583" i="11"/>
  <c r="D4584" i="11"/>
  <c r="D4585" i="11"/>
  <c r="D4586" i="11"/>
  <c r="D4587" i="11"/>
  <c r="D4588" i="11"/>
  <c r="D4589" i="11"/>
  <c r="D4590" i="11"/>
  <c r="D4591" i="11"/>
  <c r="D4592" i="11"/>
  <c r="D4619" i="11"/>
  <c r="D4620" i="11"/>
  <c r="D4621" i="11"/>
  <c r="D4622" i="11"/>
  <c r="D4623" i="11"/>
  <c r="D4624" i="11"/>
  <c r="D4625" i="11"/>
  <c r="D4626" i="11"/>
  <c r="D4627" i="11"/>
  <c r="D4628" i="11"/>
  <c r="D4629" i="11"/>
  <c r="D4630" i="11"/>
  <c r="D4631" i="11"/>
  <c r="D4632" i="11"/>
  <c r="D4633" i="11"/>
  <c r="D4634" i="11"/>
  <c r="D4635" i="11"/>
  <c r="D4636" i="11"/>
  <c r="D4637" i="11"/>
  <c r="D4638" i="11"/>
  <c r="D4639" i="11"/>
  <c r="D4640" i="11"/>
  <c r="D4641" i="11"/>
  <c r="D4642" i="11"/>
  <c r="D4643" i="11"/>
  <c r="D4644" i="11"/>
  <c r="D4645" i="11"/>
  <c r="D4646" i="11"/>
  <c r="D4647" i="11"/>
  <c r="D4648" i="11"/>
  <c r="D4649" i="11"/>
  <c r="D4650" i="11"/>
  <c r="D4651" i="11"/>
  <c r="D4652" i="11"/>
  <c r="D4653" i="11"/>
  <c r="D4654" i="11"/>
  <c r="D4655" i="11"/>
  <c r="D4656" i="11"/>
  <c r="D4657" i="11"/>
  <c r="D4658" i="11"/>
  <c r="D4659" i="11"/>
  <c r="D4660" i="11"/>
  <c r="D4661" i="11"/>
  <c r="D4662" i="11"/>
  <c r="D4663" i="11"/>
  <c r="D4664" i="11"/>
  <c r="D4665" i="11"/>
  <c r="D4666" i="11"/>
  <c r="D4667" i="11"/>
  <c r="D4668" i="11"/>
  <c r="D4669" i="11"/>
  <c r="D4670" i="11"/>
  <c r="D3511" i="11" l="1"/>
  <c r="D3506" i="11"/>
  <c r="D3501" i="11"/>
  <c r="D3522" i="11"/>
  <c r="D3524" i="11"/>
  <c r="D3519" i="11"/>
  <c r="D3514" i="11"/>
  <c r="D3509" i="11"/>
  <c r="I2198" i="11"/>
  <c r="J2224" i="11"/>
  <c r="K2224" i="11"/>
  <c r="N2224" i="11" s="1"/>
  <c r="I2197" i="11"/>
  <c r="J2197" i="11"/>
  <c r="I2196" i="11"/>
  <c r="J2211" i="11"/>
  <c r="K2198" i="11"/>
  <c r="N2198" i="11" s="1"/>
  <c r="K2196" i="11"/>
  <c r="N2196" i="11" s="1"/>
  <c r="I2211" i="11"/>
  <c r="J2383" i="11"/>
  <c r="I2383" i="11"/>
  <c r="K2383" i="11"/>
  <c r="N2383" i="11" s="1"/>
  <c r="I2416" i="11"/>
  <c r="J2416" i="11"/>
  <c r="K2416" i="11"/>
  <c r="N2416" i="11" s="1"/>
  <c r="K2381" i="11"/>
  <c r="N2381" i="11" s="1"/>
  <c r="J2381" i="11"/>
  <c r="K2393" i="11"/>
  <c r="N2393" i="11" s="1"/>
  <c r="J2393" i="11"/>
  <c r="J2401" i="11"/>
  <c r="I2407" i="11"/>
  <c r="J2407" i="11"/>
  <c r="I2381" i="11"/>
  <c r="I2393" i="11"/>
  <c r="J2405" i="11"/>
  <c r="I2419" i="11"/>
  <c r="K2419" i="11"/>
  <c r="N2419" i="11" s="1"/>
  <c r="J2419" i="11"/>
  <c r="J2388" i="11"/>
  <c r="J2392" i="11"/>
  <c r="I2401" i="11"/>
  <c r="I2388" i="11"/>
  <c r="J2399" i="11"/>
  <c r="K2388" i="11" l="1"/>
  <c r="N2388" i="11" s="1"/>
  <c r="K2401" i="11"/>
  <c r="N2401" i="11" s="1"/>
  <c r="K2197" i="11"/>
  <c r="N2197" i="11" s="1"/>
  <c r="K2409" i="11"/>
  <c r="N2409" i="11" s="1"/>
  <c r="I2409" i="11"/>
  <c r="J2409" i="11"/>
  <c r="K2403" i="11"/>
  <c r="N2403" i="11" s="1"/>
  <c r="I2403" i="11"/>
  <c r="J2403" i="11"/>
  <c r="J2412" i="11"/>
  <c r="K2390" i="11"/>
  <c r="N2390" i="11" s="1"/>
  <c r="J2390" i="11"/>
  <c r="I2390" i="11"/>
  <c r="I2414" i="11"/>
  <c r="J2414" i="11"/>
  <c r="J2408" i="11"/>
  <c r="I2406" i="11"/>
  <c r="K2406" i="11"/>
  <c r="N2406" i="11" s="1"/>
  <c r="J2406" i="11"/>
  <c r="J2382" i="11"/>
  <c r="J2395" i="11"/>
  <c r="J2386" i="11"/>
  <c r="J2418" i="11"/>
  <c r="K2396" i="11"/>
  <c r="N2396" i="11" s="1"/>
  <c r="J2396" i="11"/>
  <c r="I2396" i="11"/>
  <c r="J2394" i="11"/>
  <c r="K2394" i="11"/>
  <c r="N2394" i="11" s="1"/>
  <c r="I2394" i="11"/>
  <c r="K2414" i="11" l="1"/>
  <c r="N2414" i="11" s="1"/>
  <c r="H8" i="11" l="1"/>
  <c r="H10" i="11"/>
  <c r="I10" i="11" s="1"/>
  <c r="H12" i="11"/>
  <c r="I12" i="11" s="1"/>
  <c r="H14" i="11"/>
  <c r="I14" i="11" s="1"/>
  <c r="H18" i="11"/>
  <c r="H20" i="11"/>
  <c r="I20" i="11" s="1"/>
  <c r="H22" i="11"/>
  <c r="I22" i="11" s="1"/>
  <c r="H28" i="11"/>
  <c r="I28" i="11" s="1"/>
  <c r="H34" i="11"/>
  <c r="H36" i="11"/>
  <c r="I36" i="11" s="1"/>
  <c r="H38" i="11"/>
  <c r="I38" i="11" s="1"/>
  <c r="H40" i="11"/>
  <c r="I40" i="11" s="1"/>
  <c r="H42" i="11"/>
  <c r="H44" i="11"/>
  <c r="H46" i="11"/>
  <c r="I46" i="11" s="1"/>
  <c r="H48" i="11"/>
  <c r="I48" i="11" s="1"/>
  <c r="H52" i="11"/>
  <c r="H54" i="11"/>
  <c r="I54" i="11" s="1"/>
  <c r="H60" i="11"/>
  <c r="H62" i="11"/>
  <c r="I62" i="11" s="1"/>
  <c r="H64" i="11"/>
  <c r="I64" i="11" s="1"/>
  <c r="H66" i="11"/>
  <c r="I66" i="11" s="1"/>
  <c r="H70" i="11"/>
  <c r="H72" i="11"/>
  <c r="I72" i="11" s="1"/>
  <c r="H74" i="11"/>
  <c r="I74" i="11" s="1"/>
  <c r="H80" i="11"/>
  <c r="I80" i="11" s="1"/>
  <c r="H84" i="11"/>
  <c r="H86" i="11"/>
  <c r="H88" i="11"/>
  <c r="I88" i="11" s="1"/>
  <c r="H90" i="11"/>
  <c r="I90" i="11" s="1"/>
  <c r="H92" i="11"/>
  <c r="I92" i="11" s="1"/>
  <c r="H96" i="11"/>
  <c r="H98" i="11"/>
  <c r="I98" i="11" s="1"/>
  <c r="H100" i="11"/>
  <c r="I100" i="11" s="1"/>
  <c r="H106" i="11"/>
  <c r="I106" i="11" s="1"/>
  <c r="H112" i="11"/>
  <c r="H114" i="11"/>
  <c r="I114" i="11" s="1"/>
  <c r="H116" i="11"/>
  <c r="I116" i="11" s="1"/>
  <c r="H118" i="11"/>
  <c r="I118" i="11" s="1"/>
  <c r="H122" i="11"/>
  <c r="H124" i="11"/>
  <c r="I124" i="11" s="1"/>
  <c r="H126" i="11"/>
  <c r="I126" i="11" s="1"/>
  <c r="H132" i="11"/>
  <c r="I132" i="11" s="1"/>
  <c r="H138" i="11"/>
  <c r="H140" i="11"/>
  <c r="I140" i="11" s="1"/>
  <c r="H142" i="11"/>
  <c r="I142" i="11" s="1"/>
  <c r="H144" i="11"/>
  <c r="I144" i="11" s="1"/>
  <c r="H148" i="11"/>
  <c r="H150" i="11"/>
  <c r="I150" i="11" s="1"/>
  <c r="H152" i="11"/>
  <c r="I152" i="11" s="1"/>
  <c r="H158" i="11"/>
  <c r="I158" i="11" s="1"/>
  <c r="H164" i="11"/>
  <c r="H166" i="11"/>
  <c r="I166" i="11" s="1"/>
  <c r="H168" i="11"/>
  <c r="I168" i="11" s="1"/>
  <c r="H170" i="11"/>
  <c r="I170" i="11" s="1"/>
  <c r="H174" i="11"/>
  <c r="H176" i="11"/>
  <c r="I176" i="11" s="1"/>
  <c r="H178" i="11"/>
  <c r="I178" i="11" s="1"/>
  <c r="H180" i="11"/>
  <c r="H184" i="11"/>
  <c r="I184" i="11" s="1"/>
  <c r="H186" i="11"/>
  <c r="I186" i="11" s="1"/>
  <c r="H190" i="11"/>
  <c r="H192" i="11"/>
  <c r="I192" i="11" s="1"/>
  <c r="H194" i="11"/>
  <c r="I194" i="11" s="1"/>
  <c r="H196" i="11"/>
  <c r="I196" i="11" s="1"/>
  <c r="H200" i="11"/>
  <c r="H202" i="11"/>
  <c r="I202" i="11" s="1"/>
  <c r="H204" i="11"/>
  <c r="I204" i="11" s="1"/>
  <c r="H210" i="11"/>
  <c r="I210" i="11" s="1"/>
  <c r="H212" i="11"/>
  <c r="I212" i="11" s="1"/>
  <c r="H216" i="11"/>
  <c r="H218" i="11"/>
  <c r="I218" i="11" s="1"/>
  <c r="H220" i="11"/>
  <c r="I220" i="11" s="1"/>
  <c r="H222" i="11"/>
  <c r="I222" i="11" s="1"/>
  <c r="H226" i="11"/>
  <c r="H228" i="11"/>
  <c r="I228" i="11" s="1"/>
  <c r="H230" i="11"/>
  <c r="I230" i="11" s="1"/>
  <c r="H236" i="11"/>
  <c r="I236" i="11" s="1"/>
  <c r="H242" i="11"/>
  <c r="H244" i="11"/>
  <c r="I244" i="11" s="1"/>
  <c r="H246" i="11"/>
  <c r="I246" i="11" s="1"/>
  <c r="H248" i="11"/>
  <c r="I248" i="11" s="1"/>
  <c r="H250" i="11"/>
  <c r="H252" i="11"/>
  <c r="H254" i="11"/>
  <c r="I254" i="11" s="1"/>
  <c r="H256" i="11"/>
  <c r="I256" i="11" s="1"/>
  <c r="H260" i="11"/>
  <c r="H262" i="11"/>
  <c r="I262" i="11" s="1"/>
  <c r="H268" i="11"/>
  <c r="H270" i="11"/>
  <c r="I270" i="11" s="1"/>
  <c r="H272" i="11"/>
  <c r="I272" i="11" s="1"/>
  <c r="H274" i="11"/>
  <c r="I274" i="11" s="1"/>
  <c r="H276" i="11"/>
  <c r="H278" i="11"/>
  <c r="H280" i="11"/>
  <c r="I280" i="11" s="1"/>
  <c r="H282" i="11"/>
  <c r="I282" i="11" s="1"/>
  <c r="H288" i="11"/>
  <c r="I288" i="11" s="1"/>
  <c r="H292" i="11"/>
  <c r="H294" i="11"/>
  <c r="H296" i="11"/>
  <c r="I296" i="11" s="1"/>
  <c r="H298" i="11"/>
  <c r="I298" i="11" s="1"/>
  <c r="H300" i="11"/>
  <c r="I300" i="11" s="1"/>
  <c r="H304" i="11"/>
  <c r="H306" i="11"/>
  <c r="I306" i="11" s="1"/>
  <c r="H308" i="11"/>
  <c r="I308" i="11" s="1"/>
  <c r="H314" i="11"/>
  <c r="H320" i="11"/>
  <c r="H322" i="11"/>
  <c r="H324" i="11"/>
  <c r="H326" i="11"/>
  <c r="H330" i="11"/>
  <c r="H332" i="11"/>
  <c r="H334" i="11"/>
  <c r="H340" i="11"/>
  <c r="H346" i="11"/>
  <c r="H348" i="11"/>
  <c r="H350" i="11"/>
  <c r="H352" i="11"/>
  <c r="H356" i="11"/>
  <c r="H358" i="11"/>
  <c r="H360" i="11"/>
  <c r="H362" i="11"/>
  <c r="H366" i="11"/>
  <c r="H372" i="11"/>
  <c r="H374" i="11"/>
  <c r="H376" i="11"/>
  <c r="H378" i="11"/>
  <c r="H382" i="11"/>
  <c r="H384" i="11"/>
  <c r="H386" i="11"/>
  <c r="H388" i="11"/>
  <c r="H392" i="11"/>
  <c r="H394" i="11"/>
  <c r="H398" i="11"/>
  <c r="H400" i="11"/>
  <c r="H402" i="11"/>
  <c r="H404" i="11"/>
  <c r="H408" i="11"/>
  <c r="H410" i="11"/>
  <c r="H412" i="11"/>
  <c r="H418" i="11"/>
  <c r="H420" i="11"/>
  <c r="H424" i="11"/>
  <c r="H426" i="11"/>
  <c r="H428" i="11"/>
  <c r="H430" i="11"/>
  <c r="H434" i="11"/>
  <c r="H436" i="11"/>
  <c r="H438" i="11"/>
  <c r="H442" i="11"/>
  <c r="H444" i="11"/>
  <c r="H450" i="11"/>
  <c r="H452" i="11"/>
  <c r="H454" i="11"/>
  <c r="H456" i="11"/>
  <c r="H458" i="11"/>
  <c r="H460" i="11"/>
  <c r="H462" i="11"/>
  <c r="H464" i="11"/>
  <c r="H470" i="11"/>
  <c r="H472" i="11"/>
  <c r="H474" i="11"/>
  <c r="H478" i="11"/>
  <c r="H480" i="11"/>
  <c r="H482" i="11"/>
  <c r="H484" i="11"/>
  <c r="H486" i="11"/>
  <c r="H488" i="11"/>
  <c r="H490" i="11"/>
  <c r="H496" i="11"/>
  <c r="H498" i="11"/>
  <c r="H504" i="11"/>
  <c r="H506" i="11"/>
  <c r="H508" i="11"/>
  <c r="H512" i="11"/>
  <c r="H514" i="11"/>
  <c r="H516" i="11"/>
  <c r="H522" i="11"/>
  <c r="H524" i="11"/>
  <c r="H530" i="11"/>
  <c r="H532" i="11"/>
  <c r="H534" i="11"/>
  <c r="H538" i="11"/>
  <c r="H540" i="11"/>
  <c r="H542" i="11"/>
  <c r="H548" i="11"/>
  <c r="H550" i="11"/>
  <c r="H556" i="11"/>
  <c r="H558" i="11"/>
  <c r="H560" i="11"/>
  <c r="H564" i="11"/>
  <c r="H566" i="11"/>
  <c r="H568" i="11"/>
  <c r="H570" i="11"/>
  <c r="H574" i="11"/>
  <c r="H576" i="11"/>
  <c r="H580" i="11"/>
  <c r="H582" i="11"/>
  <c r="H584" i="11"/>
  <c r="H586" i="11"/>
  <c r="H590" i="11"/>
  <c r="H592" i="11"/>
  <c r="H594" i="11"/>
  <c r="H600" i="11"/>
  <c r="H602" i="11"/>
  <c r="H608" i="11"/>
  <c r="H610" i="11"/>
  <c r="H612" i="11"/>
  <c r="H616" i="11"/>
  <c r="H618" i="11"/>
  <c r="H620" i="11"/>
  <c r="H634" i="11"/>
  <c r="H644" i="11"/>
  <c r="H646" i="11"/>
  <c r="H650" i="11"/>
  <c r="H666" i="11"/>
  <c r="H670" i="11"/>
  <c r="H672" i="11"/>
  <c r="I672" i="11" s="1"/>
  <c r="H676" i="11"/>
  <c r="H682" i="11"/>
  <c r="H696" i="11"/>
  <c r="H698" i="11"/>
  <c r="I698" i="11" s="1"/>
  <c r="H708" i="11"/>
  <c r="H714" i="11"/>
  <c r="H722" i="11"/>
  <c r="H724" i="11"/>
  <c r="H730" i="11"/>
  <c r="H740" i="11"/>
  <c r="H746" i="11"/>
  <c r="H748" i="11"/>
  <c r="H750" i="11"/>
  <c r="H762" i="11"/>
  <c r="H772" i="11"/>
  <c r="H774" i="11"/>
  <c r="H776" i="11"/>
  <c r="H778" i="11"/>
  <c r="H794" i="11"/>
  <c r="H800" i="11"/>
  <c r="H802" i="11"/>
  <c r="H804" i="11"/>
  <c r="I804" i="11" s="1"/>
  <c r="H810" i="11"/>
  <c r="H826" i="11"/>
  <c r="H828" i="11"/>
  <c r="H836" i="11"/>
  <c r="H852" i="11"/>
  <c r="H854" i="11"/>
  <c r="H858" i="11"/>
  <c r="H868" i="11"/>
  <c r="H880" i="11"/>
  <c r="H890" i="11"/>
  <c r="H900" i="11"/>
  <c r="H906" i="11"/>
  <c r="H922" i="11"/>
  <c r="H932" i="11"/>
  <c r="H938" i="11"/>
  <c r="H940" i="11"/>
  <c r="H942" i="11"/>
  <c r="H944" i="11"/>
  <c r="H946" i="11"/>
  <c r="H948" i="11"/>
  <c r="H952" i="11"/>
  <c r="H954" i="11"/>
  <c r="H956" i="11"/>
  <c r="H958" i="11"/>
  <c r="H960" i="11"/>
  <c r="H962" i="11"/>
  <c r="H964" i="11"/>
  <c r="H966" i="11"/>
  <c r="H968" i="11"/>
  <c r="H970" i="11"/>
  <c r="H972" i="11"/>
  <c r="H974" i="11"/>
  <c r="H978" i="11"/>
  <c r="H980" i="11"/>
  <c r="H982" i="11"/>
  <c r="H984" i="11"/>
  <c r="H986" i="11"/>
  <c r="H988" i="11"/>
  <c r="H990" i="11"/>
  <c r="H992" i="11"/>
  <c r="H994" i="11"/>
  <c r="H996" i="11"/>
  <c r="H998" i="11"/>
  <c r="H1000" i="11"/>
  <c r="H1004" i="11"/>
  <c r="H1006" i="11"/>
  <c r="H1008" i="11"/>
  <c r="H1010" i="11"/>
  <c r="H1012" i="11"/>
  <c r="H1014" i="11"/>
  <c r="H1018" i="11"/>
  <c r="H1028" i="11"/>
  <c r="H1036" i="11"/>
  <c r="H1044" i="11"/>
  <c r="H1050" i="11"/>
  <c r="H1060" i="11"/>
  <c r="H1062" i="11"/>
  <c r="H1076" i="11"/>
  <c r="H1082" i="11"/>
  <c r="H1088" i="11"/>
  <c r="H1092" i="11"/>
  <c r="H1106" i="11"/>
  <c r="H1108" i="11"/>
  <c r="H1110" i="11"/>
  <c r="H1112" i="11"/>
  <c r="H1114" i="11"/>
  <c r="H1118" i="11"/>
  <c r="H1124" i="11"/>
  <c r="H1132" i="11"/>
  <c r="H1134" i="11"/>
  <c r="H1136" i="11"/>
  <c r="H1138" i="11"/>
  <c r="H1140" i="11"/>
  <c r="H1144" i="11"/>
  <c r="H1146" i="11"/>
  <c r="H1156" i="11"/>
  <c r="H1158" i="11"/>
  <c r="H1160" i="11"/>
  <c r="H1162" i="11"/>
  <c r="H1164" i="11"/>
  <c r="H1166" i="11"/>
  <c r="H1170" i="11"/>
  <c r="H1172" i="11"/>
  <c r="H1178" i="11"/>
  <c r="H1184" i="11"/>
  <c r="H1186" i="11"/>
  <c r="H1188" i="11"/>
  <c r="H1190" i="11"/>
  <c r="H1192" i="11"/>
  <c r="H1196" i="11"/>
  <c r="H1204" i="11"/>
  <c r="H1210" i="11"/>
  <c r="H1212" i="11"/>
  <c r="H1214" i="11"/>
  <c r="H1216" i="11"/>
  <c r="H1218" i="11"/>
  <c r="H1220" i="11"/>
  <c r="H1222" i="11"/>
  <c r="H1236" i="11"/>
  <c r="H1238" i="11"/>
  <c r="H1240" i="11"/>
  <c r="H1242" i="11"/>
  <c r="H1244" i="11"/>
  <c r="H1248" i="11"/>
  <c r="H1252" i="11"/>
  <c r="H1262" i="11"/>
  <c r="H1264" i="11"/>
  <c r="H1266" i="11"/>
  <c r="H1268" i="11"/>
  <c r="H1270" i="11"/>
  <c r="H1274" i="11"/>
  <c r="H1284" i="11"/>
  <c r="H1288" i="11"/>
  <c r="H1290" i="11"/>
  <c r="H1292" i="11"/>
  <c r="H1294" i="11"/>
  <c r="H1296" i="11"/>
  <c r="H1300" i="11"/>
  <c r="H1306" i="11"/>
  <c r="H1314" i="11"/>
  <c r="H1316" i="11"/>
  <c r="H1318" i="11"/>
  <c r="H1320" i="11"/>
  <c r="H1322" i="11"/>
  <c r="H1326" i="11"/>
  <c r="H1332" i="11"/>
  <c r="H1338" i="11"/>
  <c r="H1340" i="11"/>
  <c r="H1342" i="11"/>
  <c r="H1344" i="11"/>
  <c r="H1346" i="11"/>
  <c r="H1348" i="11"/>
  <c r="H1352" i="11"/>
  <c r="H1364" i="11"/>
  <c r="H1366" i="11"/>
  <c r="H1368" i="11"/>
  <c r="H1370" i="11"/>
  <c r="H1372" i="11"/>
  <c r="H1374" i="11"/>
  <c r="H1378" i="11"/>
  <c r="H1380" i="11"/>
  <c r="H1392" i="11"/>
  <c r="H1394" i="11"/>
  <c r="H1396" i="11"/>
  <c r="H1398" i="11"/>
  <c r="H1400" i="11"/>
  <c r="H1402" i="11"/>
  <c r="H1404" i="11"/>
  <c r="H1412" i="11"/>
  <c r="H1418" i="11"/>
  <c r="H1420" i="11"/>
  <c r="H1422" i="11"/>
  <c r="H1424" i="11"/>
  <c r="H1426" i="11"/>
  <c r="H1428" i="11"/>
  <c r="H1430" i="11"/>
  <c r="H1434" i="11"/>
  <c r="H1444" i="11"/>
  <c r="H1446" i="11"/>
  <c r="H1448" i="11"/>
  <c r="H1450" i="11"/>
  <c r="H1452" i="11"/>
  <c r="H1456" i="11"/>
  <c r="H1460" i="11"/>
  <c r="H1466" i="11"/>
  <c r="H1470" i="11"/>
  <c r="H1472" i="11"/>
  <c r="H1474" i="11"/>
  <c r="H1476" i="11"/>
  <c r="H1478" i="11"/>
  <c r="H1482" i="11"/>
  <c r="H1484" i="11"/>
  <c r="H1486" i="11"/>
  <c r="H1488" i="11"/>
  <c r="H1490" i="11"/>
  <c r="H1492" i="11"/>
  <c r="H1494" i="11"/>
  <c r="H1496" i="11"/>
  <c r="H1498" i="11"/>
  <c r="H1500" i="11"/>
  <c r="H1502" i="11"/>
  <c r="H1504" i="11"/>
  <c r="H1506" i="11"/>
  <c r="H1508" i="11"/>
  <c r="H1510" i="11"/>
  <c r="H1512" i="11"/>
  <c r="H1514" i="11"/>
  <c r="H1516" i="11"/>
  <c r="H1518" i="11"/>
  <c r="H1520" i="11"/>
  <c r="H1522" i="11"/>
  <c r="H1524" i="11"/>
  <c r="H1526" i="11"/>
  <c r="H1528" i="11"/>
  <c r="H1530" i="11"/>
  <c r="H1532" i="11"/>
  <c r="H1534" i="11"/>
  <c r="H1536" i="11"/>
  <c r="H1538" i="11"/>
  <c r="H1540" i="11"/>
  <c r="H1542" i="11"/>
  <c r="H1544" i="11"/>
  <c r="H1546" i="11"/>
  <c r="H1548" i="11"/>
  <c r="H1550" i="11"/>
  <c r="H1552" i="11"/>
  <c r="H1554" i="11"/>
  <c r="H1556" i="11"/>
  <c r="H1558" i="11"/>
  <c r="H1560" i="11"/>
  <c r="H1562" i="11"/>
  <c r="H1564" i="11"/>
  <c r="I1564" i="11" s="1"/>
  <c r="H1566" i="11"/>
  <c r="H1572" i="11"/>
  <c r="H1582" i="11"/>
  <c r="I1582" i="11" s="1"/>
  <c r="H1588" i="11"/>
  <c r="H1590" i="11"/>
  <c r="H1592" i="11"/>
  <c r="H1594" i="11"/>
  <c r="H1604" i="11"/>
  <c r="I1604" i="11" s="1"/>
  <c r="H1608" i="11"/>
  <c r="I1608" i="11" s="1"/>
  <c r="H1614" i="11"/>
  <c r="H1616" i="11"/>
  <c r="I1616" i="11" s="1"/>
  <c r="H1618" i="11"/>
  <c r="H1620" i="11"/>
  <c r="I1620" i="11" s="1"/>
  <c r="H1626" i="11"/>
  <c r="H1634" i="11"/>
  <c r="H1636" i="11"/>
  <c r="H1640" i="11"/>
  <c r="H1642" i="11"/>
  <c r="H1644" i="11"/>
  <c r="H1652" i="11"/>
  <c r="H1658" i="11"/>
  <c r="H1660" i="11"/>
  <c r="H1666" i="11"/>
  <c r="H1668" i="11"/>
  <c r="H1670" i="11"/>
  <c r="H1674" i="11"/>
  <c r="H1684" i="11"/>
  <c r="H1686" i="11"/>
  <c r="H1690" i="11"/>
  <c r="H1692" i="11"/>
  <c r="H1694" i="11"/>
  <c r="H1696" i="11"/>
  <c r="H1700" i="11"/>
  <c r="H1706" i="11"/>
  <c r="H1712" i="11"/>
  <c r="H1716" i="11"/>
  <c r="H1720" i="11"/>
  <c r="H1722" i="11"/>
  <c r="H1724" i="11"/>
  <c r="H1728" i="11"/>
  <c r="H1730" i="11"/>
  <c r="H1732" i="11"/>
  <c r="H1734" i="11"/>
  <c r="H1738" i="11"/>
  <c r="H1740" i="11"/>
  <c r="H1742" i="11"/>
  <c r="H1746" i="11"/>
  <c r="H1748" i="11"/>
  <c r="H1750" i="11"/>
  <c r="H1754" i="11"/>
  <c r="H1756" i="11"/>
  <c r="H1758" i="11"/>
  <c r="H1760" i="11"/>
  <c r="H1764" i="11"/>
  <c r="H1766" i="11"/>
  <c r="H1768" i="11"/>
  <c r="H1770" i="11"/>
  <c r="H1772" i="11"/>
  <c r="H1776" i="11"/>
  <c r="H1780" i="11"/>
  <c r="H1782" i="11"/>
  <c r="H1784" i="11"/>
  <c r="H1786" i="11"/>
  <c r="H1790" i="11"/>
  <c r="H1792" i="11"/>
  <c r="H1794" i="11"/>
  <c r="H1796" i="11"/>
  <c r="H1798" i="11"/>
  <c r="H1802" i="11"/>
  <c r="H1806" i="11"/>
  <c r="H1808" i="11"/>
  <c r="H1810" i="11"/>
  <c r="H1812" i="11"/>
  <c r="H1816" i="11"/>
  <c r="H1818" i="11"/>
  <c r="H1820" i="11"/>
  <c r="H1824" i="11"/>
  <c r="H1828" i="11"/>
  <c r="H1832" i="11"/>
  <c r="H1834" i="11"/>
  <c r="H1836" i="11"/>
  <c r="H1838" i="11"/>
  <c r="H1842" i="11"/>
  <c r="H1844" i="11"/>
  <c r="H1846" i="11"/>
  <c r="H1850" i="11"/>
  <c r="H1854" i="11"/>
  <c r="H1858" i="11"/>
  <c r="H1860" i="11"/>
  <c r="H1862" i="11"/>
  <c r="H1864" i="11"/>
  <c r="H1866" i="11"/>
  <c r="H1868" i="11"/>
  <c r="H1870" i="11"/>
  <c r="H1872" i="11"/>
  <c r="H1876" i="11"/>
  <c r="H1880" i="11"/>
  <c r="H1882" i="11"/>
  <c r="H1884" i="11"/>
  <c r="H1886" i="11"/>
  <c r="H1888" i="11"/>
  <c r="H1890" i="11"/>
  <c r="H1892" i="11"/>
  <c r="H1894" i="11"/>
  <c r="H1896" i="11"/>
  <c r="H1898" i="11"/>
  <c r="H1902" i="11"/>
  <c r="H1906" i="11"/>
  <c r="H1908" i="11"/>
  <c r="H1910" i="11"/>
  <c r="H1912" i="11"/>
  <c r="H1914" i="11"/>
  <c r="H1916" i="11"/>
  <c r="H1920" i="11"/>
  <c r="I1920" i="11" s="1"/>
  <c r="H1922" i="11"/>
  <c r="I1922" i="11" s="1"/>
  <c r="H1924" i="11"/>
  <c r="I1924" i="11" s="1"/>
  <c r="H1928" i="11"/>
  <c r="H1930" i="11"/>
  <c r="H1932" i="11"/>
  <c r="H1936" i="11"/>
  <c r="H1938" i="11"/>
  <c r="H1940" i="11"/>
  <c r="H1942" i="11"/>
  <c r="H1946" i="11"/>
  <c r="I1946" i="11" s="1"/>
  <c r="H1948" i="11"/>
  <c r="I1948" i="11" s="1"/>
  <c r="H1950" i="11"/>
  <c r="I1950" i="11" s="1"/>
  <c r="H1954" i="11"/>
  <c r="I1954" i="11" s="1"/>
  <c r="H1956" i="11"/>
  <c r="H1958" i="11"/>
  <c r="H1962" i="11"/>
  <c r="I1962" i="11" s="1"/>
  <c r="H1964" i="11"/>
  <c r="I1964" i="11" s="1"/>
  <c r="H1966" i="11"/>
  <c r="H1968" i="11"/>
  <c r="H1972" i="11"/>
  <c r="I1972" i="11" s="1"/>
  <c r="H1974" i="11"/>
  <c r="H1976" i="11"/>
  <c r="H1978" i="11"/>
  <c r="I1978" i="11" s="1"/>
  <c r="H1980" i="11"/>
  <c r="I1980" i="11" s="1"/>
  <c r="H1984" i="11"/>
  <c r="H1988" i="11"/>
  <c r="I1988" i="11" s="1"/>
  <c r="H1990" i="11"/>
  <c r="I1990" i="11" s="1"/>
  <c r="H1992" i="11"/>
  <c r="H1994" i="11"/>
  <c r="H1998" i="11"/>
  <c r="I1998" i="11" s="1"/>
  <c r="H2000" i="11"/>
  <c r="I2000" i="11" s="1"/>
  <c r="H2002" i="11"/>
  <c r="H2006" i="11"/>
  <c r="H2010" i="11"/>
  <c r="H2014" i="11"/>
  <c r="H2016" i="11"/>
  <c r="H2018" i="11"/>
  <c r="H2020" i="11"/>
  <c r="H2024" i="11"/>
  <c r="I2024" i="11" s="1"/>
  <c r="H2026" i="11"/>
  <c r="I2026" i="11" s="1"/>
  <c r="H2028" i="11"/>
  <c r="H2071" i="11"/>
  <c r="I2071" i="11" s="1"/>
  <c r="H2075" i="11"/>
  <c r="H2079" i="11"/>
  <c r="I2079" i="11" s="1"/>
  <c r="H2081" i="11"/>
  <c r="I2081" i="11" s="1"/>
  <c r="H2083" i="11"/>
  <c r="H2085" i="11"/>
  <c r="I2085" i="11" s="1"/>
  <c r="H2089" i="11"/>
  <c r="I2089" i="11" s="1"/>
  <c r="H2091" i="11"/>
  <c r="I2091" i="11" s="1"/>
  <c r="H2093" i="11"/>
  <c r="H2097" i="11"/>
  <c r="I2097" i="11" s="1"/>
  <c r="H2101" i="11"/>
  <c r="H2105" i="11"/>
  <c r="I2105" i="11" s="1"/>
  <c r="H2107" i="11"/>
  <c r="I2107" i="11" s="1"/>
  <c r="H2148" i="11"/>
  <c r="H2150" i="11"/>
  <c r="H2152" i="11"/>
  <c r="H2154" i="11"/>
  <c r="H2156" i="11"/>
  <c r="I2156" i="11" s="1"/>
  <c r="H2158" i="11"/>
  <c r="H2162" i="11"/>
  <c r="I2162" i="11" s="1"/>
  <c r="H2166" i="11"/>
  <c r="H2168" i="11"/>
  <c r="H2170" i="11"/>
  <c r="I2170" i="11" s="1"/>
  <c r="H2172" i="11"/>
  <c r="I2172" i="11" s="1"/>
  <c r="H2174" i="11"/>
  <c r="H2176" i="11"/>
  <c r="H2180" i="11"/>
  <c r="H2182" i="11"/>
  <c r="I2182" i="11" s="1"/>
  <c r="H2184" i="11"/>
  <c r="H2188" i="11"/>
  <c r="I2188" i="11" s="1"/>
  <c r="H2192" i="11"/>
  <c r="H2194" i="11"/>
  <c r="I2194" i="11" s="1"/>
  <c r="H2199" i="11"/>
  <c r="H2201" i="11"/>
  <c r="H2203" i="11"/>
  <c r="I2203" i="11" s="1"/>
  <c r="H2207" i="11"/>
  <c r="I2207" i="11" s="1"/>
  <c r="H2209" i="11"/>
  <c r="I2209" i="11" s="1"/>
  <c r="H2212" i="11"/>
  <c r="H2216" i="11"/>
  <c r="I2216" i="11" s="1"/>
  <c r="H2218" i="11"/>
  <c r="H2220" i="11"/>
  <c r="I2220" i="11" s="1"/>
  <c r="H2225" i="11"/>
  <c r="H2227" i="11"/>
  <c r="H2229" i="11"/>
  <c r="H2231" i="11"/>
  <c r="H2235" i="11"/>
  <c r="H2237" i="11"/>
  <c r="I2237" i="11" s="1"/>
  <c r="H2239" i="11"/>
  <c r="H2243" i="11"/>
  <c r="H2247" i="11"/>
  <c r="I2247" i="11" s="1"/>
  <c r="H2251" i="11"/>
  <c r="H2253" i="11"/>
  <c r="H2255" i="11"/>
  <c r="H2257" i="11"/>
  <c r="H2261" i="11"/>
  <c r="H2263" i="11"/>
  <c r="I2263" i="11" s="1"/>
  <c r="H2265" i="11"/>
  <c r="H2267" i="11"/>
  <c r="H2269" i="11"/>
  <c r="H2273" i="11"/>
  <c r="H2277" i="11"/>
  <c r="H2279" i="11"/>
  <c r="H2281" i="11"/>
  <c r="H2283" i="11"/>
  <c r="H2287" i="11"/>
  <c r="H2289" i="11"/>
  <c r="H2291" i="11"/>
  <c r="H2293" i="11"/>
  <c r="H2295" i="11"/>
  <c r="H2299" i="11"/>
  <c r="H2303" i="11"/>
  <c r="I2303" i="11" s="1"/>
  <c r="H2305" i="11"/>
  <c r="I2305" i="11" s="1"/>
  <c r="H2307" i="11"/>
  <c r="H2309" i="11"/>
  <c r="H2313" i="11"/>
  <c r="H2315" i="11"/>
  <c r="I2315" i="11" s="1"/>
  <c r="H2317" i="11"/>
  <c r="H2321" i="11"/>
  <c r="H2325" i="11"/>
  <c r="I2325" i="11" s="1"/>
  <c r="H2329" i="11"/>
  <c r="I2329" i="11" s="1"/>
  <c r="H2331" i="11"/>
  <c r="I2331" i="11" s="1"/>
  <c r="H2333" i="11"/>
  <c r="H2335" i="11"/>
  <c r="H2339" i="11"/>
  <c r="H2341" i="11"/>
  <c r="I2341" i="11" s="1"/>
  <c r="H2343" i="11"/>
  <c r="H2347" i="11"/>
  <c r="H2351" i="11"/>
  <c r="I2351" i="11" s="1"/>
  <c r="H2355" i="11"/>
  <c r="I2355" i="11" s="1"/>
  <c r="H2357" i="11"/>
  <c r="I2357" i="11" s="1"/>
  <c r="H2359" i="11"/>
  <c r="H2361" i="11"/>
  <c r="H2363" i="11"/>
  <c r="H2365" i="11"/>
  <c r="I2365" i="11" s="1"/>
  <c r="H2367" i="11"/>
  <c r="I2367" i="11" s="1"/>
  <c r="H2369" i="11"/>
  <c r="H2373" i="11"/>
  <c r="H2377" i="11"/>
  <c r="I2377" i="11" s="1"/>
  <c r="I2420" i="11"/>
  <c r="I2426" i="11"/>
  <c r="I2428" i="11"/>
  <c r="I2432" i="11"/>
  <c r="I2434" i="11"/>
  <c r="I2438" i="11"/>
  <c r="I2442" i="11"/>
  <c r="I2446" i="11"/>
  <c r="I2452" i="11"/>
  <c r="I2458" i="11"/>
  <c r="I2460" i="11"/>
  <c r="I2464" i="11"/>
  <c r="I2468" i="11"/>
  <c r="I2472" i="11"/>
  <c r="I2478" i="11"/>
  <c r="I2484" i="11"/>
  <c r="I2486" i="11"/>
  <c r="I2490" i="11"/>
  <c r="I2494" i="11"/>
  <c r="I2498" i="11"/>
  <c r="I2504" i="11"/>
  <c r="I2510" i="11"/>
  <c r="I2512" i="11"/>
  <c r="I2514" i="11"/>
  <c r="I2516" i="11"/>
  <c r="I2520" i="11"/>
  <c r="I2524" i="11"/>
  <c r="I2530" i="11"/>
  <c r="I2536" i="11"/>
  <c r="I2538" i="11"/>
  <c r="I2542" i="11"/>
  <c r="I2546" i="11"/>
  <c r="I2550" i="11"/>
  <c r="I2556" i="11"/>
  <c r="I2562" i="11"/>
  <c r="I2564" i="11"/>
  <c r="I2568" i="11"/>
  <c r="I2572" i="11"/>
  <c r="I2588" i="11"/>
  <c r="I2594" i="11"/>
  <c r="I2614" i="11"/>
  <c r="I2666" i="11"/>
  <c r="I2672" i="11"/>
  <c r="I2692" i="11"/>
  <c r="I2732" i="11"/>
  <c r="I2738" i="11"/>
  <c r="I2744" i="11"/>
  <c r="I2746" i="11"/>
  <c r="I2748" i="11"/>
  <c r="I2750" i="11"/>
  <c r="I2754" i="11"/>
  <c r="I2758" i="11"/>
  <c r="I2764" i="11"/>
  <c r="I2770" i="11"/>
  <c r="I2776" i="11"/>
  <c r="I2792" i="11"/>
  <c r="I2796" i="11"/>
  <c r="I2802" i="11"/>
  <c r="I2962" i="11"/>
  <c r="I2964" i="11"/>
  <c r="I2968" i="11"/>
  <c r="I2976" i="11"/>
  <c r="I2978" i="11"/>
  <c r="I2990" i="11"/>
  <c r="I3004" i="11"/>
  <c r="I3016" i="11"/>
  <c r="I3280" i="11"/>
  <c r="I3288" i="11"/>
  <c r="I3306" i="11"/>
  <c r="I3314" i="11"/>
  <c r="I3319" i="11"/>
  <c r="I3327" i="11"/>
  <c r="I3332" i="11"/>
  <c r="I3340" i="11"/>
  <c r="I3395" i="11"/>
  <c r="I3398" i="11"/>
  <c r="I3404" i="11"/>
  <c r="I3410" i="11"/>
  <c r="I3411" i="11"/>
  <c r="I3418" i="11"/>
  <c r="I3478" i="11"/>
  <c r="I3491" i="11"/>
  <c r="I3631" i="11"/>
  <c r="I3632" i="11"/>
  <c r="I3638" i="11"/>
  <c r="I3639" i="11"/>
  <c r="I3644" i="11"/>
  <c r="I3651" i="11"/>
  <c r="I3652" i="11"/>
  <c r="I3837" i="11"/>
  <c r="I3840" i="11"/>
  <c r="I3846" i="11"/>
  <c r="I3852" i="11"/>
  <c r="I3853" i="11"/>
  <c r="I3860" i="11"/>
  <c r="I3862" i="11"/>
  <c r="I3892" i="11"/>
  <c r="I3894" i="11"/>
  <c r="I3904" i="11"/>
  <c r="I3905" i="11"/>
  <c r="I3912" i="11"/>
  <c r="I3917" i="11"/>
  <c r="I3918" i="11"/>
  <c r="I3925" i="11"/>
  <c r="I3926" i="11"/>
  <c r="I3930" i="11"/>
  <c r="I3938" i="11"/>
  <c r="I3944" i="11"/>
  <c r="I3952" i="11"/>
  <c r="I3956" i="11"/>
  <c r="I3957" i="11"/>
  <c r="I3964" i="11"/>
  <c r="I3965" i="11"/>
  <c r="I4112" i="11"/>
  <c r="I4388" i="11"/>
  <c r="I4390" i="11"/>
  <c r="I4393" i="11"/>
  <c r="I4401" i="11"/>
  <c r="I4406" i="11"/>
  <c r="I4414" i="11"/>
  <c r="I4416" i="11"/>
  <c r="I4429" i="11"/>
  <c r="I4432" i="11"/>
  <c r="I4484" i="11"/>
  <c r="I4497" i="11"/>
  <c r="I4510" i="11"/>
  <c r="I4518" i="11"/>
  <c r="I4536" i="11"/>
  <c r="I4660" i="11"/>
  <c r="I4662" i="11"/>
  <c r="I4663" i="11"/>
  <c r="I4664" i="11"/>
  <c r="I4666" i="11"/>
  <c r="I4667" i="11"/>
  <c r="I4668" i="11"/>
  <c r="I4670" i="11"/>
  <c r="J3691" i="11" l="1"/>
  <c r="I3704" i="11"/>
  <c r="I3691" i="11"/>
  <c r="J3704" i="11"/>
  <c r="J3699" i="11"/>
  <c r="J3686" i="11"/>
  <c r="I3699" i="11"/>
  <c r="I3686" i="11"/>
  <c r="I3700" i="11"/>
  <c r="J3700" i="11"/>
  <c r="J3687" i="11"/>
  <c r="I3687" i="11"/>
  <c r="J3694" i="11"/>
  <c r="I3694" i="11"/>
  <c r="I3681" i="11"/>
  <c r="J3681" i="11"/>
  <c r="I3705" i="11"/>
  <c r="J3695" i="11"/>
  <c r="I3692" i="11"/>
  <c r="J3682" i="11"/>
  <c r="J3705" i="11"/>
  <c r="I3695" i="11"/>
  <c r="J3692" i="11"/>
  <c r="I3682" i="11"/>
  <c r="I3693" i="11"/>
  <c r="J3706" i="11"/>
  <c r="J3693" i="11"/>
  <c r="I3706" i="11"/>
  <c r="J3703" i="11"/>
  <c r="J3690" i="11"/>
  <c r="I3703" i="11"/>
  <c r="I3690" i="11"/>
  <c r="I3697" i="11"/>
  <c r="I3684" i="11"/>
  <c r="J3697" i="11"/>
  <c r="J3684" i="11"/>
  <c r="J3698" i="11"/>
  <c r="I3698" i="11"/>
  <c r="I3685" i="11"/>
  <c r="J3685" i="11"/>
  <c r="I3696" i="11"/>
  <c r="J3696" i="11"/>
  <c r="J3683" i="11"/>
  <c r="I3683" i="11"/>
  <c r="J2448" i="11"/>
  <c r="J3032" i="11"/>
  <c r="J3035" i="11"/>
  <c r="J3037" i="11"/>
  <c r="J2049" i="11"/>
  <c r="I2062" i="11"/>
  <c r="J2062" i="11"/>
  <c r="I2036" i="11"/>
  <c r="J2036" i="11"/>
  <c r="I2384" i="11"/>
  <c r="I4630" i="11"/>
  <c r="I3626" i="11"/>
  <c r="I2389" i="11"/>
  <c r="I3741" i="11"/>
  <c r="I3734" i="11"/>
  <c r="I3757" i="11"/>
  <c r="I4588" i="11"/>
  <c r="I3236" i="11"/>
  <c r="I3886" i="11"/>
  <c r="I3210" i="11"/>
  <c r="I3808" i="11"/>
  <c r="I3873" i="11"/>
  <c r="I3244" i="11"/>
  <c r="I3180" i="11"/>
  <c r="I3869" i="11"/>
  <c r="I3228" i="11"/>
  <c r="I3592" i="11"/>
  <c r="I3878" i="11"/>
  <c r="I3202" i="11"/>
  <c r="I3800" i="11"/>
  <c r="I3865" i="11"/>
  <c r="I2382" i="11"/>
  <c r="I2386" i="11"/>
  <c r="I2392" i="11"/>
  <c r="J4061" i="11"/>
  <c r="I4061" i="11"/>
  <c r="D3517" i="11"/>
  <c r="D3504" i="11"/>
  <c r="J2404" i="11"/>
  <c r="J2391" i="11"/>
  <c r="J2417" i="11"/>
  <c r="I2391" i="11"/>
  <c r="J2411" i="11"/>
  <c r="J2398" i="11"/>
  <c r="J2385" i="11"/>
  <c r="I2385" i="11"/>
  <c r="D3512" i="11"/>
  <c r="D3499" i="11"/>
  <c r="J2400" i="11"/>
  <c r="J2387" i="11"/>
  <c r="J2413" i="11"/>
  <c r="I2387" i="11"/>
  <c r="D3516" i="11"/>
  <c r="D3503" i="11"/>
  <c r="J2384" i="11"/>
  <c r="J2410" i="11"/>
  <c r="J2397" i="11"/>
  <c r="D3508" i="11"/>
  <c r="D3520" i="11"/>
  <c r="I3520" i="11" s="1"/>
  <c r="D3507" i="11"/>
  <c r="I3507" i="11" s="1"/>
  <c r="J2415" i="11"/>
  <c r="J2402" i="11"/>
  <c r="J2389" i="11"/>
  <c r="I3275" i="11"/>
  <c r="I3267" i="11"/>
  <c r="I4665" i="11"/>
  <c r="I4661" i="11"/>
  <c r="I4587" i="11"/>
  <c r="I4579" i="11"/>
  <c r="I4523" i="11"/>
  <c r="I4519" i="11"/>
  <c r="I4471" i="11"/>
  <c r="I4427" i="11"/>
  <c r="I4423" i="11"/>
  <c r="I4419" i="11"/>
  <c r="I4407" i="11"/>
  <c r="I4403" i="11"/>
  <c r="I4375" i="11"/>
  <c r="I4327" i="11"/>
  <c r="I2977" i="11"/>
  <c r="I2953" i="11"/>
  <c r="I2809" i="11"/>
  <c r="I2805" i="11"/>
  <c r="I2789" i="11"/>
  <c r="I2761" i="11"/>
  <c r="I2757" i="11"/>
  <c r="I2745" i="11"/>
  <c r="I2741" i="11"/>
  <c r="I2737" i="11"/>
  <c r="I2733" i="11"/>
  <c r="I2685" i="11"/>
  <c r="I2601" i="11"/>
  <c r="I2581" i="11"/>
  <c r="I2569" i="11"/>
  <c r="I2549" i="11"/>
  <c r="I2537" i="11"/>
  <c r="I2533" i="11"/>
  <c r="I2529" i="11"/>
  <c r="I2525" i="11"/>
  <c r="I2517" i="11"/>
  <c r="I2505" i="11"/>
  <c r="I2497" i="11"/>
  <c r="I2485" i="11"/>
  <c r="I2481" i="11"/>
  <c r="I2477" i="11"/>
  <c r="I2473" i="11"/>
  <c r="I2465" i="11"/>
  <c r="I2445" i="11"/>
  <c r="I2441" i="11"/>
  <c r="I2433" i="11"/>
  <c r="I2429" i="11"/>
  <c r="I2425" i="11"/>
  <c r="I2421" i="11"/>
  <c r="I2378" i="11"/>
  <c r="H2374" i="11"/>
  <c r="H2370" i="11"/>
  <c r="I2370" i="11" s="1"/>
  <c r="H2354" i="11"/>
  <c r="I2354" i="11" s="1"/>
  <c r="H2346" i="11"/>
  <c r="H2342" i="11"/>
  <c r="I2342" i="11" s="1"/>
  <c r="H2338" i="11"/>
  <c r="I2338" i="11" s="1"/>
  <c r="H2334" i="11"/>
  <c r="H2330" i="11"/>
  <c r="H2326" i="11"/>
  <c r="H2322" i="11"/>
  <c r="H2318" i="11"/>
  <c r="I2318" i="11" s="1"/>
  <c r="H2306" i="11"/>
  <c r="H2302" i="11"/>
  <c r="H2294" i="11"/>
  <c r="H2290" i="11"/>
  <c r="H2286" i="11"/>
  <c r="H2282" i="11"/>
  <c r="H2278" i="11"/>
  <c r="H2274" i="11"/>
  <c r="H2270" i="11"/>
  <c r="H2266" i="11"/>
  <c r="H2250" i="11"/>
  <c r="I2250" i="11" s="1"/>
  <c r="H2242" i="11"/>
  <c r="H2238" i="11"/>
  <c r="H2234" i="11"/>
  <c r="I2234" i="11" s="1"/>
  <c r="H2230" i="11"/>
  <c r="H2226" i="11"/>
  <c r="H2221" i="11"/>
  <c r="I2221" i="11" s="1"/>
  <c r="H2217" i="11"/>
  <c r="I2217" i="11" s="1"/>
  <c r="H2213" i="11"/>
  <c r="H2208" i="11"/>
  <c r="I2208" i="11" s="1"/>
  <c r="H2195" i="11"/>
  <c r="I2195" i="11" s="1"/>
  <c r="H2187" i="11"/>
  <c r="H2183" i="11"/>
  <c r="I2183" i="11" s="1"/>
  <c r="H2179" i="11"/>
  <c r="H2175" i="11"/>
  <c r="I2175" i="11" s="1"/>
  <c r="H2171" i="11"/>
  <c r="H2167" i="11"/>
  <c r="H2163" i="11"/>
  <c r="H2159" i="11"/>
  <c r="I2159" i="11" s="1"/>
  <c r="H2104" i="11"/>
  <c r="I2104" i="11" s="1"/>
  <c r="H2096" i="11"/>
  <c r="H2092" i="11"/>
  <c r="I2092" i="11" s="1"/>
  <c r="H2088" i="11"/>
  <c r="H2084" i="11"/>
  <c r="I2084" i="11" s="1"/>
  <c r="H2080" i="11"/>
  <c r="H2076" i="11"/>
  <c r="I2076" i="11" s="1"/>
  <c r="H2072" i="11"/>
  <c r="H2029" i="11"/>
  <c r="H2013" i="11"/>
  <c r="I2013" i="11" s="1"/>
  <c r="H2005" i="11"/>
  <c r="H2001" i="11"/>
  <c r="H1997" i="11"/>
  <c r="H1993" i="11"/>
  <c r="H1989" i="11"/>
  <c r="H1985" i="11"/>
  <c r="I1985" i="11" s="1"/>
  <c r="H1981" i="11"/>
  <c r="H1977" i="11"/>
  <c r="I1977" i="11" s="1"/>
  <c r="H1969" i="11"/>
  <c r="H1961" i="11"/>
  <c r="H1953" i="11"/>
  <c r="H1949" i="11"/>
  <c r="H1945" i="11"/>
  <c r="H1941" i="11"/>
  <c r="H1937" i="11"/>
  <c r="I1937" i="11" s="1"/>
  <c r="H1933" i="11"/>
  <c r="I1933" i="11" s="1"/>
  <c r="H1929" i="11"/>
  <c r="H1925" i="11"/>
  <c r="H1909" i="11"/>
  <c r="H1905" i="11"/>
  <c r="H1901" i="11"/>
  <c r="H1897" i="11"/>
  <c r="H1893" i="11"/>
  <c r="H1889" i="11"/>
  <c r="H1885" i="11"/>
  <c r="H1881" i="11"/>
  <c r="H1877" i="11"/>
  <c r="H1873" i="11"/>
  <c r="H1857" i="11"/>
  <c r="H1849" i="11"/>
  <c r="H1845" i="11"/>
  <c r="H1841" i="11"/>
  <c r="H1837" i="11"/>
  <c r="H1833" i="11"/>
  <c r="H1829" i="11"/>
  <c r="H1825" i="11"/>
  <c r="H1821" i="11"/>
  <c r="H1809" i="11"/>
  <c r="H1805" i="11"/>
  <c r="H1797" i="11"/>
  <c r="H1793" i="11"/>
  <c r="H1789" i="11"/>
  <c r="H1785" i="11"/>
  <c r="H1781" i="11"/>
  <c r="H1777" i="11"/>
  <c r="H1773" i="11"/>
  <c r="H1769" i="11"/>
  <c r="H1753" i="11"/>
  <c r="H1745" i="11"/>
  <c r="H1741" i="11"/>
  <c r="H1737" i="11"/>
  <c r="H1733" i="11"/>
  <c r="H1729" i="11"/>
  <c r="H1725" i="11"/>
  <c r="H1721" i="11"/>
  <c r="H1713" i="11"/>
  <c r="H1709" i="11"/>
  <c r="H1705" i="11"/>
  <c r="H1681" i="11"/>
  <c r="H1673" i="11"/>
  <c r="H1657" i="11"/>
  <c r="H1653" i="11"/>
  <c r="H1649" i="11"/>
  <c r="H1629" i="11"/>
  <c r="H1621" i="11"/>
  <c r="I1621" i="11" s="1"/>
  <c r="H1617" i="11"/>
  <c r="I1617" i="11" s="1"/>
  <c r="H1605" i="11"/>
  <c r="H1601" i="11"/>
  <c r="H1585" i="11"/>
  <c r="H1577" i="11"/>
  <c r="I1577" i="11" s="1"/>
  <c r="H1569" i="11"/>
  <c r="I1569" i="11" s="1"/>
  <c r="H1561" i="11"/>
  <c r="H1557" i="11"/>
  <c r="H1553" i="11"/>
  <c r="H1549" i="11"/>
  <c r="H1545" i="11"/>
  <c r="H1541" i="11"/>
  <c r="H1537" i="11"/>
  <c r="H1533" i="11"/>
  <c r="H1529" i="11"/>
  <c r="H1525" i="11"/>
  <c r="H1521" i="11"/>
  <c r="H1517" i="11"/>
  <c r="H1513" i="11"/>
  <c r="H1509" i="11"/>
  <c r="H1505" i="11"/>
  <c r="H1501" i="11"/>
  <c r="H1497" i="11"/>
  <c r="H1493" i="11"/>
  <c r="H1489" i="11"/>
  <c r="H1485" i="11"/>
  <c r="H1469" i="11"/>
  <c r="H1465" i="11"/>
  <c r="H1461" i="11"/>
  <c r="H1457" i="11"/>
  <c r="H1437" i="11"/>
  <c r="H1433" i="11"/>
  <c r="H1425" i="11"/>
  <c r="H1417" i="11"/>
  <c r="H1413" i="11"/>
  <c r="H1409" i="11"/>
  <c r="H1405" i="11"/>
  <c r="H1393" i="11"/>
  <c r="H1385" i="11"/>
  <c r="H1381" i="11"/>
  <c r="H1365" i="11"/>
  <c r="H1361" i="11"/>
  <c r="I1361" i="11" s="1"/>
  <c r="H1357" i="11"/>
  <c r="H1353" i="11"/>
  <c r="H1333" i="11"/>
  <c r="H1329" i="11"/>
  <c r="H1313" i="11"/>
  <c r="H1309" i="11"/>
  <c r="H1305" i="11"/>
  <c r="H1301" i="11"/>
  <c r="H1297" i="11"/>
  <c r="H1281" i="11"/>
  <c r="H1277" i="11"/>
  <c r="H1265" i="11"/>
  <c r="H1261" i="11"/>
  <c r="H1257" i="11"/>
  <c r="I1257" i="11" s="1"/>
  <c r="H1253" i="11"/>
  <c r="H1249" i="11"/>
  <c r="H1233" i="11"/>
  <c r="H1229" i="11"/>
  <c r="H1225" i="11"/>
  <c r="H1209" i="11"/>
  <c r="H1205" i="11"/>
  <c r="H1201" i="11"/>
  <c r="H1197" i="11"/>
  <c r="H1177" i="11"/>
  <c r="H1173" i="11"/>
  <c r="H1169" i="11"/>
  <c r="H1157" i="11"/>
  <c r="H1153" i="11"/>
  <c r="H1149" i="11"/>
  <c r="H1145" i="11"/>
  <c r="H1137" i="11"/>
  <c r="H1125" i="11"/>
  <c r="H1121" i="11"/>
  <c r="H1105" i="11"/>
  <c r="H1101" i="11"/>
  <c r="H1097" i="11"/>
  <c r="H1073" i="11"/>
  <c r="H1049" i="11"/>
  <c r="H1041" i="11"/>
  <c r="H1013" i="11"/>
  <c r="H1009" i="11"/>
  <c r="H1005" i="11"/>
  <c r="H1001" i="11"/>
  <c r="H997" i="11"/>
  <c r="H993" i="11"/>
  <c r="H985" i="11"/>
  <c r="H981" i="11"/>
  <c r="H977" i="11"/>
  <c r="H973" i="11"/>
  <c r="H969" i="11"/>
  <c r="H965" i="11"/>
  <c r="H961" i="11"/>
  <c r="H957" i="11"/>
  <c r="H953" i="11"/>
  <c r="H949" i="11"/>
  <c r="H945" i="11"/>
  <c r="H941" i="11"/>
  <c r="H913" i="11"/>
  <c r="H893" i="11"/>
  <c r="H881" i="11"/>
  <c r="H849" i="11"/>
  <c r="H841" i="11"/>
  <c r="H817" i="11"/>
  <c r="I817" i="11" s="1"/>
  <c r="H813" i="11"/>
  <c r="H789" i="11"/>
  <c r="H785" i="11"/>
  <c r="H761" i="11"/>
  <c r="H753" i="11"/>
  <c r="H737" i="11"/>
  <c r="H721" i="11"/>
  <c r="H709" i="11"/>
  <c r="H689" i="11"/>
  <c r="H685" i="11"/>
  <c r="I685" i="11" s="1"/>
  <c r="H657" i="11"/>
  <c r="H633" i="11"/>
  <c r="H625" i="11"/>
  <c r="H621" i="11"/>
  <c r="H613" i="11"/>
  <c r="H605" i="11"/>
  <c r="H597" i="11"/>
  <c r="H593" i="11"/>
  <c r="H589" i="11"/>
  <c r="H581" i="11"/>
  <c r="H577" i="11"/>
  <c r="H573" i="11"/>
  <c r="H569" i="11"/>
  <c r="H561" i="11"/>
  <c r="H553" i="11"/>
  <c r="H545" i="11"/>
  <c r="H537" i="11"/>
  <c r="H529" i="11"/>
  <c r="H525" i="11"/>
  <c r="H521" i="11"/>
  <c r="H517" i="11"/>
  <c r="H509" i="11"/>
  <c r="H501" i="11"/>
  <c r="H497" i="11"/>
  <c r="H493" i="11"/>
  <c r="H485" i="11"/>
  <c r="H477" i="11"/>
  <c r="H473" i="11"/>
  <c r="H469" i="11"/>
  <c r="H465" i="11"/>
  <c r="H457" i="11"/>
  <c r="H449" i="11"/>
  <c r="H441" i="11"/>
  <c r="H437" i="11"/>
  <c r="H425" i="11"/>
  <c r="H421" i="11"/>
  <c r="H417" i="11"/>
  <c r="H413" i="11"/>
  <c r="H405" i="11"/>
  <c r="H397" i="11"/>
  <c r="H389" i="11"/>
  <c r="H385" i="11"/>
  <c r="H373" i="11"/>
  <c r="H369" i="11"/>
  <c r="H365" i="11"/>
  <c r="H361" i="11"/>
  <c r="H353" i="11"/>
  <c r="H345" i="11"/>
  <c r="H337" i="11"/>
  <c r="H333" i="11"/>
  <c r="H321" i="11"/>
  <c r="H317" i="11"/>
  <c r="H313" i="11"/>
  <c r="I313" i="11" s="1"/>
  <c r="H309" i="11"/>
  <c r="I309" i="11" s="1"/>
  <c r="H301" i="11"/>
  <c r="I301" i="11" s="1"/>
  <c r="H293" i="11"/>
  <c r="I293" i="11" s="1"/>
  <c r="H285" i="11"/>
  <c r="I285" i="11" s="1"/>
  <c r="H281" i="11"/>
  <c r="H273" i="11"/>
  <c r="H269" i="11"/>
  <c r="I269" i="11" s="1"/>
  <c r="H265" i="11"/>
  <c r="H261" i="11"/>
  <c r="I261" i="11" s="1"/>
  <c r="H257" i="11"/>
  <c r="I257" i="11" s="1"/>
  <c r="H249" i="11"/>
  <c r="I249" i="11" s="1"/>
  <c r="H241" i="11"/>
  <c r="I241" i="11" s="1"/>
  <c r="H233" i="11"/>
  <c r="I233" i="11" s="1"/>
  <c r="H229" i="11"/>
  <c r="H217" i="11"/>
  <c r="I217" i="11" s="1"/>
  <c r="H213" i="11"/>
  <c r="H209" i="11"/>
  <c r="I209" i="11" s="1"/>
  <c r="H205" i="11"/>
  <c r="I205" i="11" s="1"/>
  <c r="H197" i="11"/>
  <c r="I197" i="11" s="1"/>
  <c r="H189" i="11"/>
  <c r="I189" i="11" s="1"/>
  <c r="H181" i="11"/>
  <c r="I181" i="11" s="1"/>
  <c r="H177" i="11"/>
  <c r="H165" i="11"/>
  <c r="I165" i="11" s="1"/>
  <c r="H161" i="11"/>
  <c r="D159" i="11"/>
  <c r="H157" i="11"/>
  <c r="I157" i="11" s="1"/>
  <c r="H153" i="11"/>
  <c r="I153" i="11" s="1"/>
  <c r="H145" i="11"/>
  <c r="I145" i="11" s="1"/>
  <c r="H137" i="11"/>
  <c r="I137" i="11" s="1"/>
  <c r="H129" i="11"/>
  <c r="I129" i="11" s="1"/>
  <c r="H125" i="11"/>
  <c r="H113" i="11"/>
  <c r="I113" i="11" s="1"/>
  <c r="H109" i="11"/>
  <c r="H105" i="11"/>
  <c r="I105" i="11" s="1"/>
  <c r="H101" i="11"/>
  <c r="I101" i="11" s="1"/>
  <c r="H93" i="11"/>
  <c r="I93" i="11" s="1"/>
  <c r="H85" i="11"/>
  <c r="I85" i="11" s="1"/>
  <c r="H81" i="11"/>
  <c r="H77" i="11"/>
  <c r="I77" i="11" s="1"/>
  <c r="H73" i="11"/>
  <c r="H69" i="11"/>
  <c r="I69" i="11" s="1"/>
  <c r="H61" i="11"/>
  <c r="I61" i="11" s="1"/>
  <c r="H57" i="11"/>
  <c r="H53" i="11"/>
  <c r="I53" i="11" s="1"/>
  <c r="H49" i="11"/>
  <c r="I49" i="11" s="1"/>
  <c r="H41" i="11"/>
  <c r="I41" i="11" s="1"/>
  <c r="H37" i="11"/>
  <c r="H33" i="11"/>
  <c r="I33" i="11" s="1"/>
  <c r="H25" i="11"/>
  <c r="I25" i="11" s="1"/>
  <c r="H21" i="11"/>
  <c r="H17" i="11"/>
  <c r="I17" i="11" s="1"/>
  <c r="H9" i="11"/>
  <c r="I9" i="11" s="1"/>
  <c r="H5" i="11"/>
  <c r="I3951" i="11"/>
  <c r="I3943" i="11"/>
  <c r="I3931" i="11"/>
  <c r="I3839" i="11"/>
  <c r="I3301" i="11"/>
  <c r="I3293" i="11"/>
  <c r="I3277" i="11"/>
  <c r="I2963" i="11"/>
  <c r="I2955" i="11"/>
  <c r="I2783" i="11"/>
  <c r="I4151" i="11"/>
  <c r="I3939" i="11"/>
  <c r="I3911" i="11"/>
  <c r="I3899" i="11"/>
  <c r="I3891" i="11"/>
  <c r="I3847" i="11"/>
  <c r="I3645" i="11"/>
  <c r="I3629" i="11"/>
  <c r="I3405" i="11"/>
  <c r="I3397" i="11"/>
  <c r="I3003" i="11"/>
  <c r="I2779" i="11"/>
  <c r="I2767" i="11"/>
  <c r="I2763" i="11"/>
  <c r="I2759" i="11"/>
  <c r="I2751" i="11"/>
  <c r="I2563" i="11"/>
  <c r="I2551" i="11"/>
  <c r="I2543" i="11"/>
  <c r="I2523" i="11"/>
  <c r="I2507" i="11"/>
  <c r="I2499" i="11"/>
  <c r="I2471" i="11"/>
  <c r="I2459" i="11"/>
  <c r="I2447" i="11"/>
  <c r="H2348" i="11"/>
  <c r="H2223" i="11"/>
  <c r="H2219" i="11"/>
  <c r="H2193" i="11"/>
  <c r="H2169" i="11"/>
  <c r="I2169" i="11" s="1"/>
  <c r="H2157" i="11"/>
  <c r="I2157" i="11" s="1"/>
  <c r="H2098" i="11"/>
  <c r="I2098" i="11" s="1"/>
  <c r="H2082" i="11"/>
  <c r="H2078" i="11"/>
  <c r="I2078" i="11" s="1"/>
  <c r="H2070" i="11"/>
  <c r="H2027" i="11"/>
  <c r="H2015" i="11"/>
  <c r="H2007" i="11"/>
  <c r="H2003" i="11"/>
  <c r="H1987" i="11"/>
  <c r="H1431" i="11"/>
  <c r="H1411" i="11"/>
  <c r="H1407" i="11"/>
  <c r="H1403" i="11"/>
  <c r="I1403" i="11" s="1"/>
  <c r="H1391" i="11"/>
  <c r="H1387" i="11"/>
  <c r="H1383" i="11"/>
  <c r="H1379" i="11"/>
  <c r="H1371" i="11"/>
  <c r="H1359" i="11"/>
  <c r="H1355" i="11"/>
  <c r="H1339" i="11"/>
  <c r="H1335" i="11"/>
  <c r="H1331" i="11"/>
  <c r="H1327" i="11"/>
  <c r="H1307" i="11"/>
  <c r="H1303" i="11"/>
  <c r="H1287" i="11"/>
  <c r="H1283" i="11"/>
  <c r="H1279" i="11"/>
  <c r="H1275" i="11"/>
  <c r="H1255" i="11"/>
  <c r="H1251" i="11"/>
  <c r="H1243" i="11"/>
  <c r="I1243" i="11" s="1"/>
  <c r="H1235" i="11"/>
  <c r="H1231" i="11"/>
  <c r="H1227" i="11"/>
  <c r="H1223" i="11"/>
  <c r="H1211" i="11"/>
  <c r="H1203" i="11"/>
  <c r="H1199" i="11"/>
  <c r="H1183" i="11"/>
  <c r="H1179" i="11"/>
  <c r="H1175" i="11"/>
  <c r="H1171" i="11"/>
  <c r="H1151" i="11"/>
  <c r="H1147" i="11"/>
  <c r="H1131" i="11"/>
  <c r="H1127" i="11"/>
  <c r="H1123" i="11"/>
  <c r="H1119" i="11"/>
  <c r="H1115" i="11"/>
  <c r="H1099" i="11"/>
  <c r="H1095" i="11"/>
  <c r="H1083" i="11"/>
  <c r="H1075" i="11"/>
  <c r="H1051" i="11"/>
  <c r="H1023" i="11"/>
  <c r="H1019" i="11"/>
  <c r="H1011" i="11"/>
  <c r="I1011" i="11" s="1"/>
  <c r="H1007" i="11"/>
  <c r="H1003" i="11"/>
  <c r="H999" i="11"/>
  <c r="H995" i="11"/>
  <c r="H991" i="11"/>
  <c r="H987" i="11"/>
  <c r="H983" i="11"/>
  <c r="H979" i="11"/>
  <c r="I979" i="11" s="1"/>
  <c r="H975" i="11"/>
  <c r="H971" i="11"/>
  <c r="H967" i="11"/>
  <c r="H959" i="11"/>
  <c r="H955" i="11"/>
  <c r="H951" i="11"/>
  <c r="H947" i="11"/>
  <c r="H943" i="11"/>
  <c r="H939" i="11"/>
  <c r="H919" i="11"/>
  <c r="H891" i="11"/>
  <c r="H867" i="11"/>
  <c r="H859" i="11"/>
  <c r="H839" i="11"/>
  <c r="H827" i="11"/>
  <c r="H815" i="11"/>
  <c r="H795" i="11"/>
  <c r="H787" i="11"/>
  <c r="H763" i="11"/>
  <c r="H735" i="11"/>
  <c r="H731" i="11"/>
  <c r="H711" i="11"/>
  <c r="H699" i="11"/>
  <c r="I699" i="11" s="1"/>
  <c r="H683" i="11"/>
  <c r="H667" i="11"/>
  <c r="I667" i="11" s="1"/>
  <c r="H659" i="11"/>
  <c r="H635" i="11"/>
  <c r="H631" i="11"/>
  <c r="H623" i="11"/>
  <c r="H615" i="11"/>
  <c r="H607" i="11"/>
  <c r="H603" i="11"/>
  <c r="H599" i="11"/>
  <c r="H595" i="11"/>
  <c r="H587" i="11"/>
  <c r="H579" i="11"/>
  <c r="H571" i="11"/>
  <c r="H563" i="11"/>
  <c r="H555" i="11"/>
  <c r="H551" i="11"/>
  <c r="H547" i="11"/>
  <c r="H543" i="11"/>
  <c r="H539" i="11"/>
  <c r="H535" i="11"/>
  <c r="H527" i="11"/>
  <c r="H519" i="11"/>
  <c r="H511" i="11"/>
  <c r="I2679" i="11"/>
  <c r="I2659" i="11"/>
  <c r="I2607" i="11"/>
  <c r="I2575" i="11"/>
  <c r="I2559" i="11"/>
  <c r="I2555" i="11"/>
  <c r="I2515" i="11"/>
  <c r="I2511" i="11"/>
  <c r="I2503" i="11"/>
  <c r="I2491" i="11"/>
  <c r="I2483" i="11"/>
  <c r="I2455" i="11"/>
  <c r="I2451" i="11"/>
  <c r="I2439" i="11"/>
  <c r="I2380" i="11"/>
  <c r="H2372" i="11"/>
  <c r="H2368" i="11"/>
  <c r="H2364" i="11"/>
  <c r="I2364" i="11" s="1"/>
  <c r="H2360" i="11"/>
  <c r="H2356" i="11"/>
  <c r="H2352" i="11"/>
  <c r="I2352" i="11" s="1"/>
  <c r="H2344" i="11"/>
  <c r="I2344" i="11" s="1"/>
  <c r="H2328" i="11"/>
  <c r="I2328" i="11" s="1"/>
  <c r="H2320" i="11"/>
  <c r="H2316" i="11"/>
  <c r="I2316" i="11" s="1"/>
  <c r="H2312" i="11"/>
  <c r="I2312" i="11" s="1"/>
  <c r="H2308" i="11"/>
  <c r="H2304" i="11"/>
  <c r="H2300" i="11"/>
  <c r="H2296" i="11"/>
  <c r="H2292" i="11"/>
  <c r="H2284" i="11"/>
  <c r="H2276" i="11"/>
  <c r="H2268" i="11"/>
  <c r="H2264" i="11"/>
  <c r="H2260" i="11"/>
  <c r="I2260" i="11" s="1"/>
  <c r="H2256" i="11"/>
  <c r="H2252" i="11"/>
  <c r="H2248" i="11"/>
  <c r="H2244" i="11"/>
  <c r="H2240" i="11"/>
  <c r="H2215" i="11"/>
  <c r="H2210" i="11"/>
  <c r="H2206" i="11"/>
  <c r="H2202" i="11"/>
  <c r="I2202" i="11" s="1"/>
  <c r="H2189" i="11"/>
  <c r="I2189" i="11" s="1"/>
  <c r="H2185" i="11"/>
  <c r="I2185" i="11" s="1"/>
  <c r="H2161" i="11"/>
  <c r="H2153" i="11"/>
  <c r="H2149" i="11"/>
  <c r="I2149" i="11" s="1"/>
  <c r="H2106" i="11"/>
  <c r="H2102" i="11"/>
  <c r="I2102" i="11" s="1"/>
  <c r="H2094" i="11"/>
  <c r="I2094" i="11" s="1"/>
  <c r="H2023" i="11"/>
  <c r="H2019" i="11"/>
  <c r="H2011" i="11"/>
  <c r="I2011" i="11" s="1"/>
  <c r="H1979" i="11"/>
  <c r="H1975" i="11"/>
  <c r="I1975" i="11" s="1"/>
  <c r="H1971" i="11"/>
  <c r="H1967" i="11"/>
  <c r="I1967" i="11" s="1"/>
  <c r="H1963" i="11"/>
  <c r="H1959" i="11"/>
  <c r="I1959" i="11" s="1"/>
  <c r="H1955" i="11"/>
  <c r="H1951" i="11"/>
  <c r="H1947" i="11"/>
  <c r="H1935" i="11"/>
  <c r="I1935" i="11" s="1"/>
  <c r="H1927" i="11"/>
  <c r="H1923" i="11"/>
  <c r="H1919" i="11"/>
  <c r="H1915" i="11"/>
  <c r="H1911" i="11"/>
  <c r="H1907" i="11"/>
  <c r="H1903" i="11"/>
  <c r="H1899" i="11"/>
  <c r="H1883" i="11"/>
  <c r="H1875" i="11"/>
  <c r="H1871" i="11"/>
  <c r="H1867" i="11"/>
  <c r="H1863" i="11"/>
  <c r="H1859" i="11"/>
  <c r="H1855" i="11"/>
  <c r="H1851" i="11"/>
  <c r="H1847" i="11"/>
  <c r="H1831" i="11"/>
  <c r="H1823" i="11"/>
  <c r="H1819" i="11"/>
  <c r="H1815" i="11"/>
  <c r="H1811" i="11"/>
  <c r="H1807" i="11"/>
  <c r="H1803" i="11"/>
  <c r="H1799" i="11"/>
  <c r="H1795" i="11"/>
  <c r="H1787" i="11"/>
  <c r="H1779" i="11"/>
  <c r="H1771" i="11"/>
  <c r="H1767" i="11"/>
  <c r="H1763" i="11"/>
  <c r="H1759" i="11"/>
  <c r="H1755" i="11"/>
  <c r="H1751" i="11"/>
  <c r="H1747" i="11"/>
  <c r="H1743" i="11"/>
  <c r="H1727" i="11"/>
  <c r="H1723" i="11"/>
  <c r="H1719" i="11"/>
  <c r="H1707" i="11"/>
  <c r="H1699" i="11"/>
  <c r="H1691" i="11"/>
  <c r="H1683" i="11"/>
  <c r="H1679" i="11"/>
  <c r="H1659" i="11"/>
  <c r="H1655" i="11"/>
  <c r="H1647" i="11"/>
  <c r="H1631" i="11"/>
  <c r="H1627" i="11"/>
  <c r="H1603" i="11"/>
  <c r="I1603" i="11" s="1"/>
  <c r="H1595" i="11"/>
  <c r="H1579" i="11"/>
  <c r="H1575" i="11"/>
  <c r="H1563" i="11"/>
  <c r="H1559" i="11"/>
  <c r="H1555" i="11"/>
  <c r="H1551" i="11"/>
  <c r="H1547" i="11"/>
  <c r="H1543" i="11"/>
  <c r="H1539" i="11"/>
  <c r="H1535" i="11"/>
  <c r="H1531" i="11"/>
  <c r="H1527" i="11"/>
  <c r="H1523" i="11"/>
  <c r="H1519" i="11"/>
  <c r="H1515" i="11"/>
  <c r="H1511" i="11"/>
  <c r="H1507" i="11"/>
  <c r="H1503" i="11"/>
  <c r="H1499" i="11"/>
  <c r="H1495" i="11"/>
  <c r="H1491" i="11"/>
  <c r="H1487" i="11"/>
  <c r="H1483" i="11"/>
  <c r="H1467" i="11"/>
  <c r="H1463" i="11"/>
  <c r="H1459" i="11"/>
  <c r="H1443" i="11"/>
  <c r="H1439" i="11"/>
  <c r="H1435" i="11"/>
  <c r="H507" i="11"/>
  <c r="H503" i="11"/>
  <c r="H499" i="11"/>
  <c r="H495" i="11"/>
  <c r="H491" i="11"/>
  <c r="H483" i="11"/>
  <c r="H475" i="11"/>
  <c r="H467" i="11"/>
  <c r="H463" i="11"/>
  <c r="H451" i="11"/>
  <c r="H447" i="11"/>
  <c r="H443" i="11"/>
  <c r="H439" i="11"/>
  <c r="H431" i="11"/>
  <c r="H423" i="11"/>
  <c r="H415" i="11"/>
  <c r="H411" i="11"/>
  <c r="H399" i="11"/>
  <c r="H395" i="11"/>
  <c r="H391" i="11"/>
  <c r="H387" i="11"/>
  <c r="H379" i="11"/>
  <c r="H371" i="11"/>
  <c r="H363" i="11"/>
  <c r="H359" i="11"/>
  <c r="H347" i="11"/>
  <c r="H343" i="11"/>
  <c r="H339" i="11"/>
  <c r="H335" i="11"/>
  <c r="H327" i="11"/>
  <c r="H319" i="11"/>
  <c r="H315" i="11"/>
  <c r="H311" i="11"/>
  <c r="I311" i="11" s="1"/>
  <c r="H307" i="11"/>
  <c r="H295" i="11"/>
  <c r="I295" i="11" s="1"/>
  <c r="H291" i="11"/>
  <c r="H287" i="11"/>
  <c r="I287" i="11" s="1"/>
  <c r="H283" i="11"/>
  <c r="I283" i="11" s="1"/>
  <c r="H275" i="11"/>
  <c r="I275" i="11" s="1"/>
  <c r="H267" i="11"/>
  <c r="I267" i="11" s="1"/>
  <c r="H259" i="11"/>
  <c r="I259" i="11" s="1"/>
  <c r="H255" i="11"/>
  <c r="H251" i="11"/>
  <c r="I251" i="11" s="1"/>
  <c r="H243" i="11"/>
  <c r="I243" i="11" s="1"/>
  <c r="H239" i="11"/>
  <c r="H235" i="11"/>
  <c r="I235" i="11" s="1"/>
  <c r="H231" i="11"/>
  <c r="I231" i="11" s="1"/>
  <c r="H223" i="11"/>
  <c r="I223" i="11" s="1"/>
  <c r="H219" i="11"/>
  <c r="H215" i="11"/>
  <c r="I215" i="11" s="1"/>
  <c r="H207" i="11"/>
  <c r="I207" i="11" s="1"/>
  <c r="H203" i="11"/>
  <c r="H191" i="11"/>
  <c r="I191" i="11" s="1"/>
  <c r="H187" i="11"/>
  <c r="H183" i="11"/>
  <c r="I183" i="11" s="1"/>
  <c r="H179" i="11"/>
  <c r="I179" i="11" s="1"/>
  <c r="H171" i="11"/>
  <c r="I171" i="11" s="1"/>
  <c r="H163" i="11"/>
  <c r="I163" i="11" s="1"/>
  <c r="H155" i="11"/>
  <c r="I155" i="11" s="1"/>
  <c r="H151" i="11"/>
  <c r="H139" i="11"/>
  <c r="I139" i="11" s="1"/>
  <c r="H135" i="11"/>
  <c r="H131" i="11"/>
  <c r="I131" i="11" s="1"/>
  <c r="H127" i="11"/>
  <c r="I127" i="11" s="1"/>
  <c r="H123" i="11"/>
  <c r="H119" i="11"/>
  <c r="I119" i="11" s="1"/>
  <c r="H111" i="11"/>
  <c r="I111" i="11" s="1"/>
  <c r="H103" i="11"/>
  <c r="I103" i="11" s="1"/>
  <c r="H99" i="11"/>
  <c r="H87" i="11"/>
  <c r="I87" i="11" s="1"/>
  <c r="H83" i="11"/>
  <c r="H79" i="11"/>
  <c r="I79" i="11" s="1"/>
  <c r="H75" i="11"/>
  <c r="I75" i="11" s="1"/>
  <c r="H67" i="11"/>
  <c r="I67" i="11" s="1"/>
  <c r="H59" i="11"/>
  <c r="I59" i="11" s="1"/>
  <c r="H51" i="11"/>
  <c r="I51" i="11" s="1"/>
  <c r="H47" i="11"/>
  <c r="H43" i="11"/>
  <c r="H35" i="11"/>
  <c r="I35" i="11" s="1"/>
  <c r="H31" i="11"/>
  <c r="H27" i="11"/>
  <c r="I27" i="11" s="1"/>
  <c r="H23" i="11"/>
  <c r="I23" i="11" s="1"/>
  <c r="H15" i="11"/>
  <c r="I15" i="11" s="1"/>
  <c r="H11" i="11"/>
  <c r="H7" i="11"/>
  <c r="I7" i="11" s="1"/>
  <c r="H2" i="11"/>
  <c r="I2" i="11" s="1"/>
  <c r="J4667" i="11"/>
  <c r="J4663" i="11"/>
  <c r="J4429" i="11"/>
  <c r="J4401" i="11"/>
  <c r="J4393" i="11"/>
  <c r="J3965" i="11"/>
  <c r="J3957" i="11"/>
  <c r="K3957" i="11" s="1"/>
  <c r="N3957" i="11" s="1"/>
  <c r="J3925" i="11"/>
  <c r="J3917" i="11"/>
  <c r="J3905" i="11"/>
  <c r="J3853" i="11"/>
  <c r="K3853" i="11" s="1"/>
  <c r="N3853" i="11" s="1"/>
  <c r="J3837" i="11"/>
  <c r="K3837" i="11" s="1"/>
  <c r="N3837" i="11" s="1"/>
  <c r="J3651" i="11"/>
  <c r="J3639" i="11"/>
  <c r="J3631" i="11"/>
  <c r="J3491" i="11"/>
  <c r="K3491" i="11" s="1"/>
  <c r="N3491" i="11" s="1"/>
  <c r="J3411" i="11"/>
  <c r="J3395" i="11"/>
  <c r="J3327" i="11"/>
  <c r="K3327" i="11" s="1"/>
  <c r="N3327" i="11" s="1"/>
  <c r="J3319" i="11"/>
  <c r="K3319" i="11" s="1"/>
  <c r="N3319" i="11" s="1"/>
  <c r="J4670" i="11"/>
  <c r="J4668" i="11"/>
  <c r="J4666" i="11"/>
  <c r="J4664" i="11"/>
  <c r="J4662" i="11"/>
  <c r="J4660" i="11"/>
  <c r="J4432" i="11"/>
  <c r="J4416" i="11"/>
  <c r="J4414" i="11"/>
  <c r="J4406" i="11"/>
  <c r="J4390" i="11"/>
  <c r="J4388" i="11"/>
  <c r="J3964" i="11"/>
  <c r="J3956" i="11"/>
  <c r="J3952" i="11"/>
  <c r="K3952" i="11" s="1"/>
  <c r="N3952" i="11" s="1"/>
  <c r="J3944" i="11"/>
  <c r="J3938" i="11"/>
  <c r="J3930" i="11"/>
  <c r="J3926" i="11"/>
  <c r="J3918" i="11"/>
  <c r="J3912" i="11"/>
  <c r="J3904" i="11"/>
  <c r="J3894" i="11"/>
  <c r="J3892" i="11"/>
  <c r="J3862" i="11"/>
  <c r="J3860" i="11"/>
  <c r="K3860" i="11" s="1"/>
  <c r="N3860" i="11" s="1"/>
  <c r="J3852" i="11"/>
  <c r="K3852" i="11" s="1"/>
  <c r="N3852" i="11" s="1"/>
  <c r="J3846" i="11"/>
  <c r="K3846" i="11" s="1"/>
  <c r="N3846" i="11" s="1"/>
  <c r="J3840" i="11"/>
  <c r="K3840" i="11" s="1"/>
  <c r="N3840" i="11" s="1"/>
  <c r="J3652" i="11"/>
  <c r="J3644" i="11"/>
  <c r="J3638" i="11"/>
  <c r="J3632" i="11"/>
  <c r="J3478" i="11"/>
  <c r="K3478" i="11" s="1"/>
  <c r="N3478" i="11" s="1"/>
  <c r="J3418" i="11"/>
  <c r="J3410" i="11"/>
  <c r="J3404" i="11"/>
  <c r="J3398" i="11"/>
  <c r="J3340" i="11"/>
  <c r="K3340" i="11" s="1"/>
  <c r="N3340" i="11" s="1"/>
  <c r="J3332" i="11"/>
  <c r="K3332" i="11" s="1"/>
  <c r="N3332" i="11" s="1"/>
  <c r="J3314" i="11"/>
  <c r="K3314" i="11" s="1"/>
  <c r="N3314" i="11" s="1"/>
  <c r="J3306" i="11"/>
  <c r="K3306" i="11" s="1"/>
  <c r="N3306" i="11" s="1"/>
  <c r="J3288" i="11"/>
  <c r="K3288" i="11" s="1"/>
  <c r="N3288" i="11" s="1"/>
  <c r="J3280" i="11"/>
  <c r="K3280" i="11" s="1"/>
  <c r="N3280" i="11" s="1"/>
  <c r="J3016" i="11"/>
  <c r="J3004" i="11"/>
  <c r="J2990" i="11"/>
  <c r="J2978" i="11"/>
  <c r="J2976" i="11"/>
  <c r="J2968" i="11"/>
  <c r="J2964" i="11"/>
  <c r="J2962" i="11"/>
  <c r="J2802" i="11"/>
  <c r="J2796" i="11"/>
  <c r="J2776" i="11"/>
  <c r="J2770" i="11"/>
  <c r="J2764" i="11"/>
  <c r="J2758" i="11"/>
  <c r="J2754" i="11"/>
  <c r="J2750" i="11"/>
  <c r="J2748" i="11"/>
  <c r="J2746" i="11"/>
  <c r="J2744" i="11"/>
  <c r="J2738" i="11"/>
  <c r="J2732" i="11"/>
  <c r="J2692" i="11"/>
  <c r="J2672" i="11"/>
  <c r="J2666" i="11"/>
  <c r="J2614" i="11"/>
  <c r="J2594" i="11"/>
  <c r="J2588" i="11"/>
  <c r="J2572" i="11"/>
  <c r="J2568" i="11"/>
  <c r="J2564" i="11"/>
  <c r="J2562" i="11"/>
  <c r="J2556" i="11"/>
  <c r="J2550" i="11"/>
  <c r="J2546" i="11"/>
  <c r="J2542" i="11"/>
  <c r="J2538" i="11"/>
  <c r="J2536" i="11"/>
  <c r="J2530" i="11"/>
  <c r="J2524" i="11"/>
  <c r="J2520" i="11"/>
  <c r="J2516" i="11"/>
  <c r="J2514" i="11"/>
  <c r="J2512" i="11"/>
  <c r="J2510" i="11"/>
  <c r="J2504" i="11"/>
  <c r="J2498" i="11"/>
  <c r="J2494" i="11"/>
  <c r="J2490" i="11"/>
  <c r="J2486" i="11"/>
  <c r="J2484" i="11"/>
  <c r="J2478" i="11"/>
  <c r="J2472" i="11"/>
  <c r="J2468" i="11"/>
  <c r="J2464" i="11"/>
  <c r="J2460" i="11"/>
  <c r="J2458" i="11"/>
  <c r="J2452" i="11"/>
  <c r="J2446" i="11"/>
  <c r="J2442" i="11"/>
  <c r="J2438" i="11"/>
  <c r="J2434" i="11"/>
  <c r="J2432" i="11"/>
  <c r="J2428" i="11"/>
  <c r="J2426" i="11"/>
  <c r="J2420" i="11"/>
  <c r="J2377" i="11"/>
  <c r="J2367" i="11"/>
  <c r="J2365" i="11"/>
  <c r="J2357" i="11"/>
  <c r="J2355" i="11"/>
  <c r="J2351" i="11"/>
  <c r="J2341" i="11"/>
  <c r="J2331" i="11"/>
  <c r="J2329" i="11"/>
  <c r="J2325" i="11"/>
  <c r="J2315" i="11"/>
  <c r="J2305" i="11"/>
  <c r="J2303" i="11"/>
  <c r="J2263" i="11"/>
  <c r="J2247" i="11"/>
  <c r="J2237" i="11"/>
  <c r="J2220" i="11"/>
  <c r="J2216" i="11"/>
  <c r="J2209" i="11"/>
  <c r="J2207" i="11"/>
  <c r="J2203" i="11"/>
  <c r="J2194" i="11"/>
  <c r="J2188" i="11"/>
  <c r="J2182" i="11"/>
  <c r="J2172" i="11"/>
  <c r="J2170" i="11"/>
  <c r="J2162" i="11"/>
  <c r="J2156" i="11"/>
  <c r="J2107" i="11"/>
  <c r="J2105" i="11"/>
  <c r="J2097" i="11"/>
  <c r="J2091" i="11"/>
  <c r="J2081" i="11"/>
  <c r="J2079" i="11"/>
  <c r="J2071" i="11"/>
  <c r="J2026" i="11"/>
  <c r="J2024" i="11"/>
  <c r="J2000" i="11"/>
  <c r="J1998" i="11"/>
  <c r="J1990" i="11"/>
  <c r="J1988" i="11"/>
  <c r="J1980" i="11"/>
  <c r="J1978" i="11"/>
  <c r="J1972" i="11"/>
  <c r="J1964" i="11"/>
  <c r="J1962" i="11"/>
  <c r="J1954" i="11"/>
  <c r="J1948" i="11"/>
  <c r="J1946" i="11"/>
  <c r="J1922" i="11"/>
  <c r="J1920" i="11"/>
  <c r="J308" i="11"/>
  <c r="J306" i="11"/>
  <c r="J300" i="11"/>
  <c r="J298" i="11"/>
  <c r="J296" i="11"/>
  <c r="J288" i="11"/>
  <c r="J282" i="11"/>
  <c r="J280" i="11"/>
  <c r="J274" i="11"/>
  <c r="J272" i="11"/>
  <c r="J270" i="11"/>
  <c r="J262" i="11"/>
  <c r="J256" i="11"/>
  <c r="J254" i="11"/>
  <c r="J248" i="11"/>
  <c r="J246" i="11"/>
  <c r="J244" i="11"/>
  <c r="J236" i="11"/>
  <c r="J230" i="11"/>
  <c r="J228" i="11"/>
  <c r="J222" i="11"/>
  <c r="J220" i="11"/>
  <c r="J218" i="11"/>
  <c r="J212" i="11"/>
  <c r="J210" i="11"/>
  <c r="J204" i="11"/>
  <c r="J202" i="11"/>
  <c r="J196" i="11"/>
  <c r="J194" i="11"/>
  <c r="J192" i="11"/>
  <c r="J186" i="11"/>
  <c r="J184" i="11"/>
  <c r="J178" i="11"/>
  <c r="J176" i="11"/>
  <c r="J170" i="11"/>
  <c r="J168" i="11"/>
  <c r="J166" i="11"/>
  <c r="J158" i="11"/>
  <c r="J152" i="11"/>
  <c r="J150" i="11"/>
  <c r="J144" i="11"/>
  <c r="J142" i="11"/>
  <c r="J140" i="11"/>
  <c r="J132" i="11"/>
  <c r="J126" i="11"/>
  <c r="J124" i="11"/>
  <c r="J118" i="11"/>
  <c r="J116" i="11"/>
  <c r="J114" i="11"/>
  <c r="J106" i="11"/>
  <c r="J100" i="11"/>
  <c r="J98" i="11"/>
  <c r="J92" i="11"/>
  <c r="J90" i="11"/>
  <c r="J88" i="11"/>
  <c r="J80" i="11"/>
  <c r="J74" i="11"/>
  <c r="J72" i="11"/>
  <c r="J66" i="11"/>
  <c r="J64" i="11"/>
  <c r="J62" i="11"/>
  <c r="J54" i="11"/>
  <c r="J48" i="11"/>
  <c r="J46" i="11"/>
  <c r="J40" i="11"/>
  <c r="J38" i="11"/>
  <c r="J36" i="11"/>
  <c r="J28" i="11"/>
  <c r="J22" i="11"/>
  <c r="J20" i="11"/>
  <c r="J14" i="11"/>
  <c r="J12" i="11"/>
  <c r="J10" i="11"/>
  <c r="K4670" i="11"/>
  <c r="N4670" i="11" s="1"/>
  <c r="K4668" i="11"/>
  <c r="N4668" i="11" s="1"/>
  <c r="K4666" i="11"/>
  <c r="N4666" i="11" s="1"/>
  <c r="K4664" i="11"/>
  <c r="N4664" i="11" s="1"/>
  <c r="K4662" i="11"/>
  <c r="N4662" i="11" s="1"/>
  <c r="K4660" i="11"/>
  <c r="N4660" i="11" s="1"/>
  <c r="K4432" i="11"/>
  <c r="N4432" i="11" s="1"/>
  <c r="K4416" i="11"/>
  <c r="N4416" i="11" s="1"/>
  <c r="K4414" i="11"/>
  <c r="N4414" i="11" s="1"/>
  <c r="K4406" i="11"/>
  <c r="N4406" i="11" s="1"/>
  <c r="K4390" i="11"/>
  <c r="N4390" i="11" s="1"/>
  <c r="K4388" i="11"/>
  <c r="N4388" i="11" s="1"/>
  <c r="K3964" i="11"/>
  <c r="N3964" i="11" s="1"/>
  <c r="K3956" i="11"/>
  <c r="N3956" i="11" s="1"/>
  <c r="K3944" i="11"/>
  <c r="N3944" i="11" s="1"/>
  <c r="K3938" i="11"/>
  <c r="N3938" i="11" s="1"/>
  <c r="K3930" i="11"/>
  <c r="N3930" i="11" s="1"/>
  <c r="K3926" i="11"/>
  <c r="N3926" i="11" s="1"/>
  <c r="K3918" i="11"/>
  <c r="N3918" i="11" s="1"/>
  <c r="K3912" i="11"/>
  <c r="N3912" i="11" s="1"/>
  <c r="K3904" i="11"/>
  <c r="N3904" i="11" s="1"/>
  <c r="K3894" i="11"/>
  <c r="N3894" i="11" s="1"/>
  <c r="K3892" i="11"/>
  <c r="N3892" i="11" s="1"/>
  <c r="K3862" i="11"/>
  <c r="N3862" i="11" s="1"/>
  <c r="K3652" i="11"/>
  <c r="N3652" i="11" s="1"/>
  <c r="K3644" i="11"/>
  <c r="N3644" i="11" s="1"/>
  <c r="K3638" i="11"/>
  <c r="N3638" i="11" s="1"/>
  <c r="K3632" i="11"/>
  <c r="N3632" i="11" s="1"/>
  <c r="K3418" i="11"/>
  <c r="N3418" i="11" s="1"/>
  <c r="K3410" i="11"/>
  <c r="N3410" i="11" s="1"/>
  <c r="K3404" i="11"/>
  <c r="N3404" i="11" s="1"/>
  <c r="K3398" i="11"/>
  <c r="N3398" i="11" s="1"/>
  <c r="K3016" i="11"/>
  <c r="N3016" i="11" s="1"/>
  <c r="K3004" i="11"/>
  <c r="N3004" i="11" s="1"/>
  <c r="K2990" i="11"/>
  <c r="N2990" i="11" s="1"/>
  <c r="K2978" i="11"/>
  <c r="N2978" i="11" s="1"/>
  <c r="K2976" i="11"/>
  <c r="N2976" i="11" s="1"/>
  <c r="K2968" i="11"/>
  <c r="N2968" i="11" s="1"/>
  <c r="K2964" i="11"/>
  <c r="N2964" i="11" s="1"/>
  <c r="K2962" i="11"/>
  <c r="N2962" i="11" s="1"/>
  <c r="K2802" i="11"/>
  <c r="N2802" i="11" s="1"/>
  <c r="K2796" i="11"/>
  <c r="N2796" i="11" s="1"/>
  <c r="K2776" i="11"/>
  <c r="N2776" i="11" s="1"/>
  <c r="K2770" i="11"/>
  <c r="N2770" i="11" s="1"/>
  <c r="K2764" i="11"/>
  <c r="N2764" i="11" s="1"/>
  <c r="K2758" i="11"/>
  <c r="N2758" i="11" s="1"/>
  <c r="K2754" i="11"/>
  <c r="N2754" i="11" s="1"/>
  <c r="K2750" i="11"/>
  <c r="N2750" i="11" s="1"/>
  <c r="K2748" i="11"/>
  <c r="N2748" i="11" s="1"/>
  <c r="K2746" i="11"/>
  <c r="N2746" i="11" s="1"/>
  <c r="K2744" i="11"/>
  <c r="N2744" i="11" s="1"/>
  <c r="K2738" i="11"/>
  <c r="N2738" i="11" s="1"/>
  <c r="K2732" i="11"/>
  <c r="N2732" i="11" s="1"/>
  <c r="K2692" i="11"/>
  <c r="N2692" i="11" s="1"/>
  <c r="K2672" i="11"/>
  <c r="N2672" i="11" s="1"/>
  <c r="K2666" i="11"/>
  <c r="N2666" i="11" s="1"/>
  <c r="K2614" i="11"/>
  <c r="N2614" i="11" s="1"/>
  <c r="K2594" i="11"/>
  <c r="N2594" i="11" s="1"/>
  <c r="K2588" i="11"/>
  <c r="N2588" i="11" s="1"/>
  <c r="K2572" i="11"/>
  <c r="N2572" i="11" s="1"/>
  <c r="K2568" i="11"/>
  <c r="N2568" i="11" s="1"/>
  <c r="K2564" i="11"/>
  <c r="N2564" i="11" s="1"/>
  <c r="K2562" i="11"/>
  <c r="N2562" i="11" s="1"/>
  <c r="K2556" i="11"/>
  <c r="N2556" i="11" s="1"/>
  <c r="K2550" i="11"/>
  <c r="N2550" i="11" s="1"/>
  <c r="K2546" i="11"/>
  <c r="N2546" i="11" s="1"/>
  <c r="K2542" i="11"/>
  <c r="N2542" i="11" s="1"/>
  <c r="K2538" i="11"/>
  <c r="N2538" i="11" s="1"/>
  <c r="K2536" i="11"/>
  <c r="N2536" i="11" s="1"/>
  <c r="K2530" i="11"/>
  <c r="N2530" i="11" s="1"/>
  <c r="K2524" i="11"/>
  <c r="N2524" i="11" s="1"/>
  <c r="K2520" i="11"/>
  <c r="N2520" i="11" s="1"/>
  <c r="K2516" i="11"/>
  <c r="N2516" i="11" s="1"/>
  <c r="K2514" i="11"/>
  <c r="N2514" i="11" s="1"/>
  <c r="K2512" i="11"/>
  <c r="N2512" i="11" s="1"/>
  <c r="K2510" i="11"/>
  <c r="N2510" i="11" s="1"/>
  <c r="K2504" i="11"/>
  <c r="N2504" i="11" s="1"/>
  <c r="K2498" i="11"/>
  <c r="N2498" i="11" s="1"/>
  <c r="K2494" i="11"/>
  <c r="N2494" i="11" s="1"/>
  <c r="K2490" i="11"/>
  <c r="N2490" i="11" s="1"/>
  <c r="K2486" i="11"/>
  <c r="N2486" i="11" s="1"/>
  <c r="K2484" i="11"/>
  <c r="N2484" i="11" s="1"/>
  <c r="K2478" i="11"/>
  <c r="N2478" i="11" s="1"/>
  <c r="K2472" i="11"/>
  <c r="N2472" i="11" s="1"/>
  <c r="K2468" i="11"/>
  <c r="N2468" i="11" s="1"/>
  <c r="K2464" i="11"/>
  <c r="N2464" i="11" s="1"/>
  <c r="K2460" i="11"/>
  <c r="N2460" i="11" s="1"/>
  <c r="K2458" i="11"/>
  <c r="N2458" i="11" s="1"/>
  <c r="K2452" i="11"/>
  <c r="N2452" i="11" s="1"/>
  <c r="K2446" i="11"/>
  <c r="N2446" i="11" s="1"/>
  <c r="K2442" i="11"/>
  <c r="N2442" i="11" s="1"/>
  <c r="K2438" i="11"/>
  <c r="N2438" i="11" s="1"/>
  <c r="K2434" i="11"/>
  <c r="N2434" i="11" s="1"/>
  <c r="K2432" i="11"/>
  <c r="N2432" i="11" s="1"/>
  <c r="K2428" i="11"/>
  <c r="N2428" i="11" s="1"/>
  <c r="K2426" i="11"/>
  <c r="N2426" i="11" s="1"/>
  <c r="K2420" i="11"/>
  <c r="N2420" i="11" s="1"/>
  <c r="K2377" i="11"/>
  <c r="N2377" i="11" s="1"/>
  <c r="K2367" i="11"/>
  <c r="N2367" i="11" s="1"/>
  <c r="K2365" i="11"/>
  <c r="N2365" i="11" s="1"/>
  <c r="K2357" i="11"/>
  <c r="N2357" i="11" s="1"/>
  <c r="K2355" i="11"/>
  <c r="N2355" i="11" s="1"/>
  <c r="K2351" i="11"/>
  <c r="N2351" i="11" s="1"/>
  <c r="K2341" i="11"/>
  <c r="N2341" i="11" s="1"/>
  <c r="K2331" i="11"/>
  <c r="N2331" i="11" s="1"/>
  <c r="K2329" i="11"/>
  <c r="N2329" i="11" s="1"/>
  <c r="K2325" i="11"/>
  <c r="N2325" i="11" s="1"/>
  <c r="K2315" i="11"/>
  <c r="N2315" i="11" s="1"/>
  <c r="K2305" i="11"/>
  <c r="N2305" i="11" s="1"/>
  <c r="K2303" i="11"/>
  <c r="N2303" i="11" s="1"/>
  <c r="K2263" i="11"/>
  <c r="N2263" i="11" s="1"/>
  <c r="K2247" i="11"/>
  <c r="N2247" i="11" s="1"/>
  <c r="K2237" i="11"/>
  <c r="N2237" i="11" s="1"/>
  <c r="K2220" i="11"/>
  <c r="N2220" i="11" s="1"/>
  <c r="K2216" i="11"/>
  <c r="N2216" i="11" s="1"/>
  <c r="K2209" i="11"/>
  <c r="N2209" i="11" s="1"/>
  <c r="K2207" i="11"/>
  <c r="N2207" i="11" s="1"/>
  <c r="K2203" i="11"/>
  <c r="N2203" i="11" s="1"/>
  <c r="K2194" i="11"/>
  <c r="N2194" i="11" s="1"/>
  <c r="K2188" i="11"/>
  <c r="N2188" i="11" s="1"/>
  <c r="K2182" i="11"/>
  <c r="N2182" i="11" s="1"/>
  <c r="K2172" i="11"/>
  <c r="N2172" i="11" s="1"/>
  <c r="K2170" i="11"/>
  <c r="N2170" i="11" s="1"/>
  <c r="K2162" i="11"/>
  <c r="N2162" i="11" s="1"/>
  <c r="K2156" i="11"/>
  <c r="N2156" i="11" s="1"/>
  <c r="K2107" i="11"/>
  <c r="N2107" i="11" s="1"/>
  <c r="K2105" i="11"/>
  <c r="N2105" i="11" s="1"/>
  <c r="K2097" i="11"/>
  <c r="N2097" i="11" s="1"/>
  <c r="K2091" i="11"/>
  <c r="N2091" i="11" s="1"/>
  <c r="K2081" i="11"/>
  <c r="N2081" i="11" s="1"/>
  <c r="K2079" i="11"/>
  <c r="N2079" i="11" s="1"/>
  <c r="K2071" i="11"/>
  <c r="N2071" i="11" s="1"/>
  <c r="K2026" i="11"/>
  <c r="N2026" i="11" s="1"/>
  <c r="K2024" i="11"/>
  <c r="N2024" i="11" s="1"/>
  <c r="K2000" i="11"/>
  <c r="N2000" i="11" s="1"/>
  <c r="K1998" i="11"/>
  <c r="N1998" i="11" s="1"/>
  <c r="K1990" i="11"/>
  <c r="N1990" i="11" s="1"/>
  <c r="K1988" i="11"/>
  <c r="N1988" i="11" s="1"/>
  <c r="K1980" i="11"/>
  <c r="N1980" i="11" s="1"/>
  <c r="K1978" i="11"/>
  <c r="N1978" i="11" s="1"/>
  <c r="K1972" i="11"/>
  <c r="N1972" i="11" s="1"/>
  <c r="K1964" i="11"/>
  <c r="N1964" i="11" s="1"/>
  <c r="K1962" i="11"/>
  <c r="N1962" i="11" s="1"/>
  <c r="K1954" i="11"/>
  <c r="N1954" i="11" s="1"/>
  <c r="K1948" i="11"/>
  <c r="N1948" i="11" s="1"/>
  <c r="K1946" i="11"/>
  <c r="N1946" i="11" s="1"/>
  <c r="K1922" i="11"/>
  <c r="N1922" i="11" s="1"/>
  <c r="K1920" i="11"/>
  <c r="N1920" i="11" s="1"/>
  <c r="K308" i="11"/>
  <c r="N308" i="11" s="1"/>
  <c r="K306" i="11"/>
  <c r="N306" i="11" s="1"/>
  <c r="K300" i="11"/>
  <c r="N300" i="11" s="1"/>
  <c r="K298" i="11"/>
  <c r="N298" i="11" s="1"/>
  <c r="K296" i="11"/>
  <c r="N296" i="11" s="1"/>
  <c r="K288" i="11"/>
  <c r="N288" i="11" s="1"/>
  <c r="K282" i="11"/>
  <c r="N282" i="11" s="1"/>
  <c r="K280" i="11"/>
  <c r="N280" i="11" s="1"/>
  <c r="K274" i="11"/>
  <c r="N274" i="11" s="1"/>
  <c r="K272" i="11"/>
  <c r="N272" i="11" s="1"/>
  <c r="K270" i="11"/>
  <c r="N270" i="11" s="1"/>
  <c r="K262" i="11"/>
  <c r="N262" i="11" s="1"/>
  <c r="K256" i="11"/>
  <c r="N256" i="11" s="1"/>
  <c r="K254" i="11"/>
  <c r="N254" i="11" s="1"/>
  <c r="K248" i="11"/>
  <c r="N248" i="11" s="1"/>
  <c r="K246" i="11"/>
  <c r="N246" i="11" s="1"/>
  <c r="K244" i="11"/>
  <c r="N244" i="11" s="1"/>
  <c r="K236" i="11"/>
  <c r="N236" i="11" s="1"/>
  <c r="K230" i="11"/>
  <c r="N230" i="11" s="1"/>
  <c r="K228" i="11"/>
  <c r="N228" i="11" s="1"/>
  <c r="K222" i="11"/>
  <c r="N222" i="11" s="1"/>
  <c r="K220" i="11"/>
  <c r="N220" i="11" s="1"/>
  <c r="K218" i="11"/>
  <c r="N218" i="11" s="1"/>
  <c r="K212" i="11"/>
  <c r="N212" i="11" s="1"/>
  <c r="K210" i="11"/>
  <c r="N210" i="11" s="1"/>
  <c r="K204" i="11"/>
  <c r="N204" i="11" s="1"/>
  <c r="K202" i="11"/>
  <c r="N202" i="11" s="1"/>
  <c r="K196" i="11"/>
  <c r="N196" i="11" s="1"/>
  <c r="K194" i="11"/>
  <c r="N194" i="11" s="1"/>
  <c r="K192" i="11"/>
  <c r="N192" i="11" s="1"/>
  <c r="K186" i="11"/>
  <c r="N186" i="11" s="1"/>
  <c r="K184" i="11"/>
  <c r="N184" i="11" s="1"/>
  <c r="K178" i="11"/>
  <c r="N178" i="11" s="1"/>
  <c r="K176" i="11"/>
  <c r="N176" i="11" s="1"/>
  <c r="K170" i="11"/>
  <c r="N170" i="11" s="1"/>
  <c r="K168" i="11"/>
  <c r="N168" i="11" s="1"/>
  <c r="K166" i="11"/>
  <c r="N166" i="11" s="1"/>
  <c r="K158" i="11"/>
  <c r="N158" i="11" s="1"/>
  <c r="K152" i="11"/>
  <c r="N152" i="11" s="1"/>
  <c r="K150" i="11"/>
  <c r="N150" i="11" s="1"/>
  <c r="K144" i="11"/>
  <c r="N144" i="11" s="1"/>
  <c r="K142" i="11"/>
  <c r="N142" i="11" s="1"/>
  <c r="K140" i="11"/>
  <c r="N140" i="11" s="1"/>
  <c r="K132" i="11"/>
  <c r="N132" i="11" s="1"/>
  <c r="K126" i="11"/>
  <c r="N126" i="11" s="1"/>
  <c r="K124" i="11"/>
  <c r="N124" i="11" s="1"/>
  <c r="K118" i="11"/>
  <c r="N118" i="11" s="1"/>
  <c r="K116" i="11"/>
  <c r="N116" i="11" s="1"/>
  <c r="K114" i="11"/>
  <c r="N114" i="11" s="1"/>
  <c r="K106" i="11"/>
  <c r="N106" i="11" s="1"/>
  <c r="K100" i="11"/>
  <c r="N100" i="11" s="1"/>
  <c r="K98" i="11"/>
  <c r="N98" i="11" s="1"/>
  <c r="K92" i="11"/>
  <c r="N92" i="11" s="1"/>
  <c r="K90" i="11"/>
  <c r="N90" i="11" s="1"/>
  <c r="K88" i="11"/>
  <c r="N88" i="11" s="1"/>
  <c r="K80" i="11"/>
  <c r="N80" i="11" s="1"/>
  <c r="K74" i="11"/>
  <c r="N74" i="11" s="1"/>
  <c r="K72" i="11"/>
  <c r="N72" i="11" s="1"/>
  <c r="K66" i="11"/>
  <c r="N66" i="11" s="1"/>
  <c r="K64" i="11"/>
  <c r="N64" i="11" s="1"/>
  <c r="K62" i="11"/>
  <c r="N62" i="11" s="1"/>
  <c r="K54" i="11"/>
  <c r="N54" i="11" s="1"/>
  <c r="K48" i="11"/>
  <c r="N48" i="11" s="1"/>
  <c r="K46" i="11"/>
  <c r="N46" i="11" s="1"/>
  <c r="K40" i="11"/>
  <c r="N40" i="11" s="1"/>
  <c r="K38" i="11"/>
  <c r="N38" i="11" s="1"/>
  <c r="K36" i="11"/>
  <c r="N36" i="11" s="1"/>
  <c r="K28" i="11"/>
  <c r="N28" i="11" s="1"/>
  <c r="K22" i="11"/>
  <c r="N22" i="11" s="1"/>
  <c r="K20" i="11"/>
  <c r="N20" i="11" s="1"/>
  <c r="K14" i="11"/>
  <c r="N14" i="11" s="1"/>
  <c r="K12" i="11"/>
  <c r="N12" i="11" s="1"/>
  <c r="K10" i="11"/>
  <c r="N10" i="11" s="1"/>
  <c r="K4667" i="11"/>
  <c r="N4667" i="11" s="1"/>
  <c r="K4663" i="11"/>
  <c r="N4663" i="11" s="1"/>
  <c r="K4429" i="11"/>
  <c r="N4429" i="11" s="1"/>
  <c r="K4401" i="11"/>
  <c r="N4401" i="11" s="1"/>
  <c r="K4393" i="11"/>
  <c r="N4393" i="11" s="1"/>
  <c r="K3965" i="11"/>
  <c r="N3965" i="11" s="1"/>
  <c r="K3925" i="11"/>
  <c r="N3925" i="11" s="1"/>
  <c r="K3917" i="11"/>
  <c r="N3917" i="11" s="1"/>
  <c r="K3905" i="11"/>
  <c r="N3905" i="11" s="1"/>
  <c r="K3651" i="11"/>
  <c r="N3651" i="11" s="1"/>
  <c r="K3639" i="11"/>
  <c r="N3639" i="11" s="1"/>
  <c r="K3631" i="11"/>
  <c r="N3631" i="11" s="1"/>
  <c r="K3411" i="11"/>
  <c r="N3411" i="11" s="1"/>
  <c r="K3395" i="11"/>
  <c r="N3395" i="11" s="1"/>
  <c r="I4540" i="11"/>
  <c r="I4538" i="11"/>
  <c r="I4532" i="11"/>
  <c r="I4524" i="11"/>
  <c r="I4520" i="11"/>
  <c r="I4514" i="11"/>
  <c r="I4494" i="11"/>
  <c r="I4488" i="11"/>
  <c r="I4468" i="11"/>
  <c r="I4436" i="11"/>
  <c r="I4428" i="11"/>
  <c r="I4418" i="11"/>
  <c r="I4410" i="11"/>
  <c r="I4402" i="11"/>
  <c r="I4396" i="11"/>
  <c r="I4382" i="11"/>
  <c r="I4378" i="11"/>
  <c r="I4318" i="11"/>
  <c r="I4252" i="11"/>
  <c r="I4150" i="11"/>
  <c r="I3992" i="11"/>
  <c r="I3966" i="11"/>
  <c r="I3960" i="11"/>
  <c r="I3954" i="11"/>
  <c r="I3950" i="11"/>
  <c r="I3948" i="11"/>
  <c r="I3940" i="11"/>
  <c r="I3934" i="11"/>
  <c r="I3928" i="11"/>
  <c r="I3924" i="11"/>
  <c r="I3902" i="11"/>
  <c r="I3898" i="11"/>
  <c r="I3896" i="11"/>
  <c r="I3850" i="11"/>
  <c r="I3842" i="11"/>
  <c r="I3654" i="11"/>
  <c r="I3642" i="11"/>
  <c r="I3634" i="11"/>
  <c r="I3498" i="11"/>
  <c r="I3408" i="11"/>
  <c r="I3400" i="11"/>
  <c r="I3396" i="11"/>
  <c r="I3342" i="11"/>
  <c r="I3330" i="11"/>
  <c r="I3326" i="11"/>
  <c r="I3316" i="11"/>
  <c r="I3304" i="11"/>
  <c r="I3300" i="11"/>
  <c r="I3290" i="11"/>
  <c r="I3278" i="11"/>
  <c r="I3274" i="11"/>
  <c r="I3272" i="11"/>
  <c r="I3134" i="11"/>
  <c r="I3114" i="11"/>
  <c r="I3006" i="11"/>
  <c r="I2992" i="11"/>
  <c r="I2986" i="11"/>
  <c r="I2984" i="11"/>
  <c r="I2966" i="11"/>
  <c r="I2958" i="11"/>
  <c r="I2766" i="11"/>
  <c r="I2756" i="11"/>
  <c r="I2740" i="11"/>
  <c r="I2584" i="11"/>
  <c r="I2574" i="11"/>
  <c r="I2566" i="11"/>
  <c r="I2548" i="11"/>
  <c r="I2540" i="11"/>
  <c r="I2532" i="11"/>
  <c r="I2522" i="11"/>
  <c r="I2506" i="11"/>
  <c r="I2496" i="11"/>
  <c r="I2488" i="11"/>
  <c r="I2480" i="11"/>
  <c r="I2470" i="11"/>
  <c r="I2462" i="11"/>
  <c r="I2454" i="11"/>
  <c r="I2444" i="11"/>
  <c r="I2436" i="11"/>
  <c r="F2375" i="11"/>
  <c r="H2375" i="11"/>
  <c r="F2371" i="11"/>
  <c r="H2371" i="11"/>
  <c r="F2353" i="11"/>
  <c r="H2353" i="11"/>
  <c r="F2349" i="11"/>
  <c r="H2349" i="11"/>
  <c r="F2345" i="11"/>
  <c r="H2345" i="11"/>
  <c r="F2337" i="11"/>
  <c r="H2337" i="11"/>
  <c r="F2327" i="11"/>
  <c r="H2327" i="11"/>
  <c r="F2323" i="11"/>
  <c r="H2323" i="11"/>
  <c r="F2319" i="11"/>
  <c r="H2319" i="11"/>
  <c r="F2311" i="11"/>
  <c r="H2311" i="11"/>
  <c r="F2301" i="11"/>
  <c r="H2301" i="11"/>
  <c r="F2297" i="11"/>
  <c r="H2297" i="11"/>
  <c r="F2285" i="11"/>
  <c r="H2285" i="11"/>
  <c r="F2275" i="11"/>
  <c r="H2275" i="11"/>
  <c r="F2271" i="11"/>
  <c r="H2271" i="11"/>
  <c r="F2259" i="11"/>
  <c r="H2259" i="11"/>
  <c r="F2249" i="11"/>
  <c r="H2249" i="11"/>
  <c r="F2245" i="11"/>
  <c r="H2245" i="11"/>
  <c r="F2241" i="11"/>
  <c r="H2241" i="11"/>
  <c r="F2233" i="11"/>
  <c r="H2233" i="11"/>
  <c r="F2222" i="11"/>
  <c r="H2222" i="11"/>
  <c r="I2222" i="11" s="1"/>
  <c r="F2214" i="11"/>
  <c r="H2214" i="11"/>
  <c r="I2214" i="11" s="1"/>
  <c r="F2205" i="11"/>
  <c r="H2205" i="11"/>
  <c r="F2190" i="11"/>
  <c r="H2190" i="11"/>
  <c r="I2190" i="11" s="1"/>
  <c r="F2186" i="11"/>
  <c r="H2186" i="11"/>
  <c r="F2178" i="11"/>
  <c r="H2178" i="11"/>
  <c r="F2164" i="11"/>
  <c r="H2164" i="11"/>
  <c r="F2160" i="11"/>
  <c r="H2160" i="11"/>
  <c r="F2103" i="11"/>
  <c r="H2103" i="11"/>
  <c r="I2103" i="11" s="1"/>
  <c r="F2099" i="11"/>
  <c r="H2099" i="11"/>
  <c r="I2099" i="11" s="1"/>
  <c r="F2095" i="11"/>
  <c r="H2095" i="11"/>
  <c r="F2087" i="11"/>
  <c r="H2087" i="11"/>
  <c r="I2087" i="11" s="1"/>
  <c r="F2077" i="11"/>
  <c r="H2077" i="11"/>
  <c r="F2073" i="11"/>
  <c r="H2073" i="11"/>
  <c r="I2073" i="11" s="1"/>
  <c r="F2069" i="11"/>
  <c r="H2069" i="11"/>
  <c r="F2022" i="11"/>
  <c r="H2022" i="11"/>
  <c r="F2012" i="11"/>
  <c r="H2012" i="11"/>
  <c r="F2008" i="11"/>
  <c r="H2008" i="11"/>
  <c r="F2004" i="11"/>
  <c r="H2004" i="11"/>
  <c r="F1996" i="11"/>
  <c r="H1996" i="11"/>
  <c r="F1986" i="11"/>
  <c r="H1986" i="11"/>
  <c r="F1982" i="11"/>
  <c r="H1982" i="11"/>
  <c r="F1970" i="11"/>
  <c r="H1970" i="11"/>
  <c r="I1970" i="11" s="1"/>
  <c r="F1960" i="11"/>
  <c r="H1960" i="11"/>
  <c r="F1952" i="11"/>
  <c r="H1952" i="11"/>
  <c r="I1952" i="11" s="1"/>
  <c r="F1944" i="11"/>
  <c r="H1944" i="11"/>
  <c r="F1934" i="11"/>
  <c r="H1934" i="11"/>
  <c r="F1926" i="11"/>
  <c r="H1926" i="11"/>
  <c r="F1918" i="11"/>
  <c r="H1918" i="11"/>
  <c r="F1904" i="11"/>
  <c r="H1904" i="11"/>
  <c r="F1900" i="11"/>
  <c r="H1900" i="11"/>
  <c r="F1878" i="11"/>
  <c r="H1878" i="11"/>
  <c r="F1874" i="11"/>
  <c r="H1874" i="11"/>
  <c r="F1856" i="11"/>
  <c r="H1856" i="11"/>
  <c r="F1852" i="11"/>
  <c r="H1852" i="11"/>
  <c r="F1848" i="11"/>
  <c r="H1848" i="11"/>
  <c r="F1840" i="11"/>
  <c r="H1840" i="11"/>
  <c r="F1830" i="11"/>
  <c r="H1830" i="11"/>
  <c r="F1826" i="11"/>
  <c r="H1826" i="11"/>
  <c r="F1822" i="11"/>
  <c r="H1822" i="11"/>
  <c r="F1814" i="11"/>
  <c r="H1814" i="11"/>
  <c r="F1804" i="11"/>
  <c r="H1804" i="11"/>
  <c r="F1800" i="11"/>
  <c r="H1800" i="11"/>
  <c r="F1788" i="11"/>
  <c r="H1788" i="11"/>
  <c r="F1778" i="11"/>
  <c r="H1778" i="11"/>
  <c r="F1774" i="11"/>
  <c r="H1774" i="11"/>
  <c r="F1762" i="11"/>
  <c r="H1762" i="11"/>
  <c r="F1752" i="11"/>
  <c r="H1752" i="11"/>
  <c r="F1744" i="11"/>
  <c r="H1744" i="11"/>
  <c r="F1736" i="11"/>
  <c r="H1736" i="11"/>
  <c r="F1726" i="11"/>
  <c r="H1726" i="11"/>
  <c r="F1718" i="11"/>
  <c r="H1718" i="11"/>
  <c r="F1714" i="11"/>
  <c r="H1714" i="11"/>
  <c r="F1710" i="11"/>
  <c r="H1710" i="11"/>
  <c r="F1708" i="11"/>
  <c r="H1708" i="11"/>
  <c r="F1704" i="11"/>
  <c r="H1704" i="11"/>
  <c r="F1702" i="11"/>
  <c r="H1702" i="11"/>
  <c r="F1698" i="11"/>
  <c r="H1698" i="11"/>
  <c r="F1688" i="11"/>
  <c r="H1688" i="11"/>
  <c r="F1682" i="11"/>
  <c r="H1682" i="11"/>
  <c r="F1680" i="11"/>
  <c r="H1680" i="11"/>
  <c r="F1678" i="11"/>
  <c r="H1678" i="11"/>
  <c r="F1676" i="11"/>
  <c r="H1676" i="11"/>
  <c r="F1672" i="11"/>
  <c r="H1672" i="11"/>
  <c r="F1664" i="11"/>
  <c r="H1664" i="11"/>
  <c r="F1662" i="11"/>
  <c r="H1662" i="11"/>
  <c r="F1656" i="11"/>
  <c r="H1656" i="11"/>
  <c r="F1654" i="11"/>
  <c r="H1654" i="11"/>
  <c r="F1650" i="11"/>
  <c r="H1650" i="11"/>
  <c r="F1648" i="11"/>
  <c r="H1648" i="11"/>
  <c r="F1646" i="11"/>
  <c r="H1646" i="11"/>
  <c r="F1638" i="11"/>
  <c r="H1638" i="11"/>
  <c r="F1632" i="11"/>
  <c r="H1632" i="11"/>
  <c r="F1630" i="11"/>
  <c r="H1630" i="11"/>
  <c r="F1628" i="11"/>
  <c r="H1628" i="11"/>
  <c r="F1624" i="11"/>
  <c r="H1624" i="11"/>
  <c r="F1622" i="11"/>
  <c r="H1622" i="11"/>
  <c r="I1622" i="11" s="1"/>
  <c r="F1612" i="11"/>
  <c r="H1612" i="11"/>
  <c r="I1612" i="11" s="1"/>
  <c r="F1610" i="11"/>
  <c r="H1610" i="11"/>
  <c r="I1610" i="11" s="1"/>
  <c r="F1606" i="11"/>
  <c r="H1606" i="11"/>
  <c r="I1606" i="11" s="1"/>
  <c r="F1602" i="11"/>
  <c r="H1602" i="11"/>
  <c r="F1600" i="11"/>
  <c r="H1600" i="11"/>
  <c r="F1598" i="11"/>
  <c r="H1598" i="11"/>
  <c r="F1596" i="11"/>
  <c r="H1596" i="11"/>
  <c r="F1586" i="11"/>
  <c r="H1586" i="11"/>
  <c r="F1584" i="11"/>
  <c r="H1584" i="11"/>
  <c r="I1584" i="11" s="1"/>
  <c r="F1580" i="11"/>
  <c r="H1580" i="11"/>
  <c r="I1580" i="11" s="1"/>
  <c r="F1578" i="11"/>
  <c r="H1578" i="11"/>
  <c r="I1578" i="11" s="1"/>
  <c r="F1576" i="11"/>
  <c r="H1576" i="11"/>
  <c r="F1574" i="11"/>
  <c r="H1574" i="11"/>
  <c r="F1570" i="11"/>
  <c r="H1570" i="11"/>
  <c r="I1570" i="11" s="1"/>
  <c r="F1568" i="11"/>
  <c r="H1568" i="11"/>
  <c r="I1568" i="11" s="1"/>
  <c r="F1480" i="11"/>
  <c r="H1480" i="11"/>
  <c r="F1468" i="11"/>
  <c r="H1468" i="11"/>
  <c r="F1464" i="11"/>
  <c r="H1464" i="11"/>
  <c r="F1462" i="11"/>
  <c r="H1462" i="11"/>
  <c r="F1458" i="11"/>
  <c r="H1458" i="11"/>
  <c r="F1454" i="11"/>
  <c r="H1454" i="11"/>
  <c r="F1442" i="11"/>
  <c r="H1442" i="11"/>
  <c r="F1440" i="11"/>
  <c r="H1440" i="11"/>
  <c r="F1438" i="11"/>
  <c r="H1438" i="11"/>
  <c r="F1436" i="11"/>
  <c r="H1436" i="11"/>
  <c r="F1432" i="11"/>
  <c r="H1432" i="11"/>
  <c r="F1416" i="11"/>
  <c r="H1416" i="11"/>
  <c r="F1414" i="11"/>
  <c r="H1414" i="11"/>
  <c r="F1410" i="11"/>
  <c r="H1410" i="11"/>
  <c r="F1408" i="11"/>
  <c r="H1408" i="11"/>
  <c r="F1406" i="11"/>
  <c r="H1406" i="11"/>
  <c r="F1390" i="11"/>
  <c r="H1390" i="11"/>
  <c r="F1388" i="11"/>
  <c r="H1388" i="11"/>
  <c r="I1388" i="11" s="1"/>
  <c r="F1386" i="11"/>
  <c r="H1386" i="11"/>
  <c r="I1386" i="11" s="1"/>
  <c r="F1384" i="11"/>
  <c r="H1384" i="11"/>
  <c r="F1382" i="11"/>
  <c r="H1382" i="11"/>
  <c r="F1376" i="11"/>
  <c r="H1376" i="11"/>
  <c r="F1362" i="11"/>
  <c r="H1362" i="11"/>
  <c r="I1362" i="11" s="1"/>
  <c r="F1360" i="11"/>
  <c r="H1360" i="11"/>
  <c r="F1358" i="11"/>
  <c r="H1358" i="11"/>
  <c r="F1356" i="11"/>
  <c r="H1356" i="11"/>
  <c r="F1354" i="11"/>
  <c r="H1354" i="11"/>
  <c r="F1350" i="11"/>
  <c r="H1350" i="11"/>
  <c r="F1336" i="11"/>
  <c r="H1336" i="11"/>
  <c r="F1334" i="11"/>
  <c r="H1334" i="11"/>
  <c r="F1330" i="11"/>
  <c r="H1330" i="11"/>
  <c r="F1328" i="11"/>
  <c r="H1328" i="11"/>
  <c r="I1328" i="11" s="1"/>
  <c r="F1324" i="11"/>
  <c r="H1324" i="11"/>
  <c r="F1312" i="11"/>
  <c r="H1312" i="11"/>
  <c r="F1310" i="11"/>
  <c r="H1310" i="11"/>
  <c r="F1308" i="11"/>
  <c r="H1308" i="11"/>
  <c r="F1304" i="11"/>
  <c r="H1304" i="11"/>
  <c r="F1302" i="11"/>
  <c r="H1302" i="11"/>
  <c r="F1298" i="11"/>
  <c r="H1298" i="11"/>
  <c r="I1298" i="11" s="1"/>
  <c r="F1286" i="11"/>
  <c r="H1286" i="11"/>
  <c r="F1282" i="11"/>
  <c r="H1282" i="11"/>
  <c r="F1280" i="11"/>
  <c r="H1280" i="11"/>
  <c r="F1278" i="11"/>
  <c r="H1278" i="11"/>
  <c r="F1276" i="11"/>
  <c r="H1276" i="11"/>
  <c r="F1272" i="11"/>
  <c r="H1272" i="11"/>
  <c r="F1260" i="11"/>
  <c r="H1260" i="11"/>
  <c r="F1258" i="11"/>
  <c r="H1258" i="11"/>
  <c r="F1256" i="11"/>
  <c r="H1256" i="11"/>
  <c r="F1254" i="11"/>
  <c r="H1254" i="11"/>
  <c r="F1250" i="11"/>
  <c r="H1250" i="11"/>
  <c r="F1246" i="11"/>
  <c r="H1246" i="11"/>
  <c r="F1234" i="11"/>
  <c r="H1234" i="11"/>
  <c r="I1234" i="11" s="1"/>
  <c r="F1232" i="11"/>
  <c r="H1232" i="11"/>
  <c r="F1230" i="11"/>
  <c r="H1230" i="11"/>
  <c r="F1228" i="11"/>
  <c r="H1228" i="11"/>
  <c r="F1226" i="11"/>
  <c r="H1226" i="11"/>
  <c r="F1224" i="11"/>
  <c r="H1224" i="11"/>
  <c r="F1208" i="11"/>
  <c r="H1208" i="11"/>
  <c r="F1206" i="11"/>
  <c r="H1206" i="11"/>
  <c r="F1202" i="11"/>
  <c r="H1202" i="11"/>
  <c r="F1200" i="11"/>
  <c r="H1200" i="11"/>
  <c r="I1200" i="11" s="1"/>
  <c r="F1198" i="11"/>
  <c r="H1198" i="11"/>
  <c r="F1194" i="11"/>
  <c r="H1194" i="11"/>
  <c r="I1194" i="11" s="1"/>
  <c r="F1182" i="11"/>
  <c r="H1182" i="11"/>
  <c r="F1180" i="11"/>
  <c r="H1180" i="11"/>
  <c r="F1176" i="11"/>
  <c r="H1176" i="11"/>
  <c r="F1174" i="11"/>
  <c r="H1174" i="11"/>
  <c r="F1168" i="11"/>
  <c r="H1168" i="11"/>
  <c r="F1154" i="11"/>
  <c r="H1154" i="11"/>
  <c r="F1152" i="11"/>
  <c r="H1152" i="11"/>
  <c r="F1150" i="11"/>
  <c r="H1150" i="11"/>
  <c r="F1148" i="11"/>
  <c r="H1148" i="11"/>
  <c r="F1142" i="11"/>
  <c r="H1142" i="11"/>
  <c r="I1142" i="11" s="1"/>
  <c r="F1130" i="11"/>
  <c r="H1130" i="11"/>
  <c r="F1128" i="11"/>
  <c r="H1128" i="11"/>
  <c r="F1126" i="11"/>
  <c r="H1126" i="11"/>
  <c r="F1122" i="11"/>
  <c r="H1122" i="11"/>
  <c r="F1120" i="11"/>
  <c r="H1120" i="11"/>
  <c r="F1116" i="11"/>
  <c r="H1116" i="11"/>
  <c r="F1104" i="11"/>
  <c r="H1104" i="11"/>
  <c r="F1102" i="11"/>
  <c r="H1102" i="11"/>
  <c r="F1100" i="11"/>
  <c r="H1100" i="11"/>
  <c r="F1098" i="11"/>
  <c r="H1098" i="11"/>
  <c r="F1096" i="11"/>
  <c r="H1096" i="11"/>
  <c r="F1094" i="11"/>
  <c r="H1094" i="11"/>
  <c r="F1090" i="11"/>
  <c r="H1090" i="11"/>
  <c r="F1086" i="11"/>
  <c r="H1086" i="11"/>
  <c r="F1084" i="11"/>
  <c r="H1084" i="11"/>
  <c r="F1080" i="11"/>
  <c r="H1080" i="11"/>
  <c r="F1078" i="11"/>
  <c r="H1078" i="11"/>
  <c r="F1074" i="11"/>
  <c r="H1074" i="11"/>
  <c r="F1072" i="11"/>
  <c r="H1072" i="11"/>
  <c r="F1070" i="11"/>
  <c r="H1070" i="11"/>
  <c r="F1068" i="11"/>
  <c r="H1068" i="11"/>
  <c r="F1066" i="11"/>
  <c r="H1066" i="11"/>
  <c r="F1064" i="11"/>
  <c r="H1064" i="11"/>
  <c r="F1058" i="11"/>
  <c r="H1058" i="11"/>
  <c r="F1056" i="11"/>
  <c r="H1056" i="11"/>
  <c r="F1054" i="11"/>
  <c r="H1054" i="11"/>
  <c r="F1052" i="11"/>
  <c r="H1052" i="11"/>
  <c r="F1048" i="11"/>
  <c r="H1048" i="11"/>
  <c r="F1046" i="11"/>
  <c r="H1046" i="11"/>
  <c r="F1042" i="11"/>
  <c r="H1042" i="11"/>
  <c r="I1042" i="11" s="1"/>
  <c r="F1040" i="11"/>
  <c r="H1040" i="11"/>
  <c r="F1038" i="11"/>
  <c r="H1038" i="11"/>
  <c r="F1034" i="11"/>
  <c r="H1034" i="11"/>
  <c r="F1032" i="11"/>
  <c r="H1032" i="11"/>
  <c r="F1030" i="11"/>
  <c r="H1030" i="11"/>
  <c r="F1026" i="11"/>
  <c r="H1026" i="11"/>
  <c r="F1024" i="11"/>
  <c r="H1024" i="11"/>
  <c r="F1022" i="11"/>
  <c r="H1022" i="11"/>
  <c r="F1020" i="11"/>
  <c r="H1020" i="11"/>
  <c r="F1016" i="11"/>
  <c r="H1016" i="11"/>
  <c r="I1016" i="11" s="1"/>
  <c r="F1002" i="11"/>
  <c r="H1002" i="11"/>
  <c r="I1002" i="11" s="1"/>
  <c r="F976" i="11"/>
  <c r="H976" i="11"/>
  <c r="F950" i="11"/>
  <c r="H950" i="11"/>
  <c r="F936" i="11"/>
  <c r="H936" i="11"/>
  <c r="I936" i="11" s="1"/>
  <c r="F934" i="11"/>
  <c r="H934" i="11"/>
  <c r="F930" i="11"/>
  <c r="H930" i="11"/>
  <c r="F928" i="11"/>
  <c r="H928" i="11"/>
  <c r="F926" i="11"/>
  <c r="H926" i="11"/>
  <c r="F924" i="11"/>
  <c r="H924" i="11"/>
  <c r="F920" i="11"/>
  <c r="H920" i="11"/>
  <c r="F918" i="11"/>
  <c r="H918" i="11"/>
  <c r="F916" i="11"/>
  <c r="H916" i="11"/>
  <c r="F914" i="11"/>
  <c r="H914" i="11"/>
  <c r="I914" i="11" s="1"/>
  <c r="F912" i="11"/>
  <c r="H912" i="11"/>
  <c r="F910" i="11"/>
  <c r="H910" i="11"/>
  <c r="I910" i="11" s="1"/>
  <c r="F908" i="11"/>
  <c r="H908" i="11"/>
  <c r="F904" i="11"/>
  <c r="H904" i="11"/>
  <c r="I904" i="11" s="1"/>
  <c r="F902" i="11"/>
  <c r="H902" i="11"/>
  <c r="F898" i="11"/>
  <c r="H898" i="11"/>
  <c r="F896" i="11"/>
  <c r="H896" i="11"/>
  <c r="F894" i="11"/>
  <c r="H894" i="11"/>
  <c r="F892" i="11"/>
  <c r="H892" i="11"/>
  <c r="F888" i="11"/>
  <c r="H888" i="11"/>
  <c r="F886" i="11"/>
  <c r="H886" i="11"/>
  <c r="F884" i="11"/>
  <c r="H884" i="11"/>
  <c r="F882" i="11"/>
  <c r="H882" i="11"/>
  <c r="F878" i="11"/>
  <c r="H878" i="11"/>
  <c r="F876" i="11"/>
  <c r="H876" i="11"/>
  <c r="F874" i="11"/>
  <c r="H874" i="11"/>
  <c r="F872" i="11"/>
  <c r="H872" i="11"/>
  <c r="F870" i="11"/>
  <c r="H870" i="11"/>
  <c r="F866" i="11"/>
  <c r="H866" i="11"/>
  <c r="F864" i="11"/>
  <c r="H864" i="11"/>
  <c r="F862" i="11"/>
  <c r="H862" i="11"/>
  <c r="F860" i="11"/>
  <c r="H860" i="11"/>
  <c r="F856" i="11"/>
  <c r="H856" i="11"/>
  <c r="F850" i="11"/>
  <c r="H850" i="11"/>
  <c r="F848" i="11"/>
  <c r="H848" i="11"/>
  <c r="F846" i="11"/>
  <c r="H846" i="11"/>
  <c r="F844" i="11"/>
  <c r="H844" i="11"/>
  <c r="F842" i="11"/>
  <c r="H842" i="11"/>
  <c r="F840" i="11"/>
  <c r="H840" i="11"/>
  <c r="F838" i="11"/>
  <c r="H838" i="11"/>
  <c r="F834" i="11"/>
  <c r="H834" i="11"/>
  <c r="F832" i="11"/>
  <c r="H832" i="11"/>
  <c r="F830" i="11"/>
  <c r="H830" i="11"/>
  <c r="F824" i="11"/>
  <c r="H824" i="11"/>
  <c r="F822" i="11"/>
  <c r="H822" i="11"/>
  <c r="F820" i="11"/>
  <c r="H820" i="11"/>
  <c r="F818" i="11"/>
  <c r="H818" i="11"/>
  <c r="I818" i="11" s="1"/>
  <c r="F816" i="11"/>
  <c r="H816" i="11"/>
  <c r="I816" i="11" s="1"/>
  <c r="F814" i="11"/>
  <c r="H814" i="11"/>
  <c r="F812" i="11"/>
  <c r="H812" i="11"/>
  <c r="F808" i="11"/>
  <c r="H808" i="11"/>
  <c r="F806" i="11"/>
  <c r="H806" i="11"/>
  <c r="I806" i="11" s="1"/>
  <c r="F798" i="11"/>
  <c r="H798" i="11"/>
  <c r="F796" i="11"/>
  <c r="H796" i="11"/>
  <c r="F792" i="11"/>
  <c r="H792" i="11"/>
  <c r="F790" i="11"/>
  <c r="H790" i="11"/>
  <c r="F788" i="11"/>
  <c r="H788" i="11"/>
  <c r="F786" i="11"/>
  <c r="H786" i="11"/>
  <c r="F784" i="11"/>
  <c r="H784" i="11"/>
  <c r="F782" i="11"/>
  <c r="H782" i="11"/>
  <c r="F780" i="11"/>
  <c r="H780" i="11"/>
  <c r="F770" i="11"/>
  <c r="H770" i="11"/>
  <c r="F768" i="11"/>
  <c r="H768" i="11"/>
  <c r="F766" i="11"/>
  <c r="H766" i="11"/>
  <c r="F764" i="11"/>
  <c r="H764" i="11"/>
  <c r="F760" i="11"/>
  <c r="H760" i="11"/>
  <c r="F758" i="11"/>
  <c r="H758" i="11"/>
  <c r="F756" i="11"/>
  <c r="H756" i="11"/>
  <c r="F754" i="11"/>
  <c r="H754" i="11"/>
  <c r="F752" i="11"/>
  <c r="H752" i="11"/>
  <c r="F744" i="11"/>
  <c r="H744" i="11"/>
  <c r="F742" i="11"/>
  <c r="H742" i="11"/>
  <c r="F738" i="11"/>
  <c r="H738" i="11"/>
  <c r="F736" i="11"/>
  <c r="H736" i="11"/>
  <c r="I736" i="11" s="1"/>
  <c r="F734" i="11"/>
  <c r="H734" i="11"/>
  <c r="F732" i="11"/>
  <c r="H732" i="11"/>
  <c r="F728" i="11"/>
  <c r="H728" i="11"/>
  <c r="F726" i="11"/>
  <c r="H726" i="11"/>
  <c r="F720" i="11"/>
  <c r="H720" i="11"/>
  <c r="F718" i="11"/>
  <c r="H718" i="11"/>
  <c r="F716" i="11"/>
  <c r="H716" i="11"/>
  <c r="F712" i="11"/>
  <c r="H712" i="11"/>
  <c r="I712" i="11" s="1"/>
  <c r="F710" i="11"/>
  <c r="H710" i="11"/>
  <c r="F706" i="11"/>
  <c r="H706" i="11"/>
  <c r="F704" i="11"/>
  <c r="H704" i="11"/>
  <c r="I704" i="11" s="1"/>
  <c r="F702" i="11"/>
  <c r="H702" i="11"/>
  <c r="F700" i="11"/>
  <c r="H700" i="11"/>
  <c r="F694" i="11"/>
  <c r="H694" i="11"/>
  <c r="F692" i="11"/>
  <c r="H692" i="11"/>
  <c r="F690" i="11"/>
  <c r="H690" i="11"/>
  <c r="I690" i="11" s="1"/>
  <c r="F688" i="11"/>
  <c r="H688" i="11"/>
  <c r="I688" i="11" s="1"/>
  <c r="F686" i="11"/>
  <c r="H686" i="11"/>
  <c r="I686" i="11" s="1"/>
  <c r="F684" i="11"/>
  <c r="H684" i="11"/>
  <c r="F680" i="11"/>
  <c r="H680" i="11"/>
  <c r="I680" i="11" s="1"/>
  <c r="F678" i="11"/>
  <c r="H678" i="11"/>
  <c r="F674" i="11"/>
  <c r="H674" i="11"/>
  <c r="F668" i="11"/>
  <c r="H668" i="11"/>
  <c r="F664" i="11"/>
  <c r="H664" i="11"/>
  <c r="F662" i="11"/>
  <c r="H662" i="11"/>
  <c r="F660" i="11"/>
  <c r="H660" i="11"/>
  <c r="F658" i="11"/>
  <c r="H658" i="11"/>
  <c r="F656" i="11"/>
  <c r="H656" i="11"/>
  <c r="F654" i="11"/>
  <c r="H654" i="11"/>
  <c r="F652" i="11"/>
  <c r="H652" i="11"/>
  <c r="F648" i="11"/>
  <c r="H648" i="11"/>
  <c r="F642" i="11"/>
  <c r="H642" i="11"/>
  <c r="F640" i="11"/>
  <c r="H640" i="11"/>
  <c r="F638" i="11"/>
  <c r="H638" i="11"/>
  <c r="F636" i="11"/>
  <c r="H636" i="11"/>
  <c r="F632" i="11"/>
  <c r="H632" i="11"/>
  <c r="F630" i="11"/>
  <c r="H630" i="11"/>
  <c r="F628" i="11"/>
  <c r="H628" i="11"/>
  <c r="F626" i="11"/>
  <c r="H626" i="11"/>
  <c r="F624" i="11"/>
  <c r="H624" i="11"/>
  <c r="F622" i="11"/>
  <c r="H622" i="11"/>
  <c r="F614" i="11"/>
  <c r="H614" i="11"/>
  <c r="F606" i="11"/>
  <c r="H606" i="11"/>
  <c r="F604" i="11"/>
  <c r="H604" i="11"/>
  <c r="F598" i="11"/>
  <c r="H598" i="11"/>
  <c r="F596" i="11"/>
  <c r="H596" i="11"/>
  <c r="F588" i="11"/>
  <c r="H588" i="11"/>
  <c r="F578" i="11"/>
  <c r="H578" i="11"/>
  <c r="F572" i="11"/>
  <c r="H572" i="11"/>
  <c r="F562" i="11"/>
  <c r="H562" i="11"/>
  <c r="F554" i="11"/>
  <c r="H554" i="11"/>
  <c r="F552" i="11"/>
  <c r="H552" i="11"/>
  <c r="F546" i="11"/>
  <c r="H546" i="11"/>
  <c r="F544" i="11"/>
  <c r="H544" i="11"/>
  <c r="F536" i="11"/>
  <c r="H536" i="11"/>
  <c r="F528" i="11"/>
  <c r="H528" i="11"/>
  <c r="F526" i="11"/>
  <c r="H526" i="11"/>
  <c r="F520" i="11"/>
  <c r="H520" i="11"/>
  <c r="F518" i="11"/>
  <c r="H518" i="11"/>
  <c r="F510" i="11"/>
  <c r="H510" i="11"/>
  <c r="F502" i="11"/>
  <c r="H502" i="11"/>
  <c r="F500" i="11"/>
  <c r="H500" i="11"/>
  <c r="F494" i="11"/>
  <c r="H494" i="11"/>
  <c r="F492" i="11"/>
  <c r="H492" i="11"/>
  <c r="F476" i="11"/>
  <c r="H476" i="11"/>
  <c r="F468" i="11"/>
  <c r="H468" i="11"/>
  <c r="F466" i="11"/>
  <c r="H466" i="11"/>
  <c r="F448" i="11"/>
  <c r="H448" i="11"/>
  <c r="F446" i="11"/>
  <c r="H446" i="11"/>
  <c r="F440" i="11"/>
  <c r="H440" i="11"/>
  <c r="F432" i="11"/>
  <c r="H432" i="11"/>
  <c r="F422" i="11"/>
  <c r="H422" i="11"/>
  <c r="F416" i="11"/>
  <c r="H416" i="11"/>
  <c r="F414" i="11"/>
  <c r="H414" i="11"/>
  <c r="F406" i="11"/>
  <c r="H406" i="11"/>
  <c r="F396" i="11"/>
  <c r="H396" i="11"/>
  <c r="F390" i="11"/>
  <c r="H390" i="11"/>
  <c r="F380" i="11"/>
  <c r="H380" i="11"/>
  <c r="F370" i="11"/>
  <c r="H370" i="11"/>
  <c r="F368" i="11"/>
  <c r="H368" i="11"/>
  <c r="F364" i="11"/>
  <c r="H364" i="11"/>
  <c r="F354" i="11"/>
  <c r="H354" i="11"/>
  <c r="F344" i="11"/>
  <c r="H344" i="11"/>
  <c r="F342" i="11"/>
  <c r="H342" i="11"/>
  <c r="F338" i="11"/>
  <c r="H338" i="11"/>
  <c r="F336" i="11"/>
  <c r="H336" i="11"/>
  <c r="F328" i="11"/>
  <c r="H328" i="11"/>
  <c r="F318" i="11"/>
  <c r="H318" i="11"/>
  <c r="F316" i="11"/>
  <c r="H316" i="11"/>
  <c r="F312" i="11"/>
  <c r="H312" i="11"/>
  <c r="F310" i="11"/>
  <c r="H310" i="11"/>
  <c r="F302" i="11"/>
  <c r="H302" i="11"/>
  <c r="F290" i="11"/>
  <c r="H290" i="11"/>
  <c r="I290" i="11" s="1"/>
  <c r="F286" i="11"/>
  <c r="H286" i="11"/>
  <c r="F284" i="11"/>
  <c r="H284" i="11"/>
  <c r="F266" i="11"/>
  <c r="H266" i="11"/>
  <c r="F264" i="11"/>
  <c r="H264" i="11"/>
  <c r="I264" i="11" s="1"/>
  <c r="F258" i="11"/>
  <c r="H258" i="11"/>
  <c r="F240" i="11"/>
  <c r="H240" i="11"/>
  <c r="F238" i="11"/>
  <c r="H238" i="11"/>
  <c r="I238" i="11" s="1"/>
  <c r="F234" i="11"/>
  <c r="H234" i="11"/>
  <c r="F232" i="11"/>
  <c r="H232" i="11"/>
  <c r="F224" i="11"/>
  <c r="H224" i="11"/>
  <c r="F214" i="11"/>
  <c r="H214" i="11"/>
  <c r="F208" i="11"/>
  <c r="H208" i="11"/>
  <c r="F206" i="11"/>
  <c r="H206" i="11"/>
  <c r="F198" i="11"/>
  <c r="H198" i="11"/>
  <c r="F188" i="11"/>
  <c r="H188" i="11"/>
  <c r="F182" i="11"/>
  <c r="H182" i="11"/>
  <c r="F172" i="11"/>
  <c r="H172" i="11"/>
  <c r="F162" i="11"/>
  <c r="H162" i="11"/>
  <c r="F160" i="11"/>
  <c r="H160" i="11"/>
  <c r="I160" i="11" s="1"/>
  <c r="F156" i="11"/>
  <c r="H156" i="11"/>
  <c r="F154" i="11"/>
  <c r="H154" i="11"/>
  <c r="F146" i="11"/>
  <c r="H146" i="11"/>
  <c r="F136" i="11"/>
  <c r="H136" i="11"/>
  <c r="F134" i="11"/>
  <c r="H134" i="11"/>
  <c r="I134" i="11" s="1"/>
  <c r="F130" i="11"/>
  <c r="H130" i="11"/>
  <c r="F128" i="11"/>
  <c r="H128" i="11"/>
  <c r="F120" i="11"/>
  <c r="H120" i="11"/>
  <c r="F110" i="11"/>
  <c r="H110" i="11"/>
  <c r="F108" i="11"/>
  <c r="H108" i="11"/>
  <c r="I108" i="11" s="1"/>
  <c r="F104" i="11"/>
  <c r="H104" i="11"/>
  <c r="F102" i="11"/>
  <c r="H102" i="11"/>
  <c r="F94" i="11"/>
  <c r="H94" i="11"/>
  <c r="F82" i="11"/>
  <c r="H82" i="11"/>
  <c r="I82" i="11" s="1"/>
  <c r="F78" i="11"/>
  <c r="H78" i="11"/>
  <c r="F76" i="11"/>
  <c r="H76" i="11"/>
  <c r="F68" i="11"/>
  <c r="H68" i="11"/>
  <c r="F58" i="11"/>
  <c r="H58" i="11"/>
  <c r="F56" i="11"/>
  <c r="H56" i="11"/>
  <c r="I56" i="11" s="1"/>
  <c r="F50" i="11"/>
  <c r="H50" i="11"/>
  <c r="F32" i="11"/>
  <c r="H32" i="11"/>
  <c r="F30" i="11"/>
  <c r="H30" i="11"/>
  <c r="I30" i="11" s="1"/>
  <c r="F26" i="11"/>
  <c r="H26" i="11"/>
  <c r="F24" i="11"/>
  <c r="H24" i="11"/>
  <c r="F16" i="11"/>
  <c r="H16" i="11"/>
  <c r="F6" i="11"/>
  <c r="H6" i="11"/>
  <c r="F4" i="11"/>
  <c r="H4" i="11"/>
  <c r="I4" i="11" s="1"/>
  <c r="I4537" i="11"/>
  <c r="I4533" i="11"/>
  <c r="I4531" i="11"/>
  <c r="I4529" i="11"/>
  <c r="I4527" i="11"/>
  <c r="I4525" i="11"/>
  <c r="I4521" i="11"/>
  <c r="I4507" i="11"/>
  <c r="I4501" i="11"/>
  <c r="I4481" i="11"/>
  <c r="I4475" i="11"/>
  <c r="I4431" i="11"/>
  <c r="I4415" i="11"/>
  <c r="I4405" i="11"/>
  <c r="I4397" i="11"/>
  <c r="I4395" i="11"/>
  <c r="I4389" i="11"/>
  <c r="I4387" i="11"/>
  <c r="I4385" i="11"/>
  <c r="I4383" i="11"/>
  <c r="I4339" i="11"/>
  <c r="I4313" i="11"/>
  <c r="I4299" i="11"/>
  <c r="I4273" i="11"/>
  <c r="I4265" i="11"/>
  <c r="I4261" i="11"/>
  <c r="I4239" i="11"/>
  <c r="I4235" i="11"/>
  <c r="I4213" i="11"/>
  <c r="I4209" i="11"/>
  <c r="I4171" i="11"/>
  <c r="I4163" i="11"/>
  <c r="I4149" i="11"/>
  <c r="I4117" i="11"/>
  <c r="I4099" i="11"/>
  <c r="I3979" i="11"/>
  <c r="I3963" i="11"/>
  <c r="I3953" i="11"/>
  <c r="I3947" i="11"/>
  <c r="I3941" i="11"/>
  <c r="I3937" i="11"/>
  <c r="I3935" i="11"/>
  <c r="I3927" i="11"/>
  <c r="I3921" i="11"/>
  <c r="I3915" i="11"/>
  <c r="I3907" i="11"/>
  <c r="I3889" i="11"/>
  <c r="I3859" i="11"/>
  <c r="I3855" i="11"/>
  <c r="I3849" i="11"/>
  <c r="I3649" i="11"/>
  <c r="I3647" i="11"/>
  <c r="I3643" i="11"/>
  <c r="I3641" i="11"/>
  <c r="I3633" i="11"/>
  <c r="I3485" i="11"/>
  <c r="I3417" i="11"/>
  <c r="I3415" i="11"/>
  <c r="I3413" i="11"/>
  <c r="I3401" i="11"/>
  <c r="I3399" i="11"/>
  <c r="I3339" i="11"/>
  <c r="I3337" i="11"/>
  <c r="I3329" i="11"/>
  <c r="I3323" i="11"/>
  <c r="I3317" i="11"/>
  <c r="I3313" i="11"/>
  <c r="I3303" i="11"/>
  <c r="I3291" i="11"/>
  <c r="I3287" i="11"/>
  <c r="I3271" i="11"/>
  <c r="I3265" i="11"/>
  <c r="I3127" i="11"/>
  <c r="I3121" i="11"/>
  <c r="I3019" i="11"/>
  <c r="I2999" i="11"/>
  <c r="I2997" i="11"/>
  <c r="I2991" i="11"/>
  <c r="I2979" i="11"/>
  <c r="I2975" i="11"/>
  <c r="I2971" i="11"/>
  <c r="I2965" i="11"/>
  <c r="I2769" i="11"/>
  <c r="I2753" i="11"/>
  <c r="I2743" i="11"/>
  <c r="I2735" i="11"/>
  <c r="I2687" i="11"/>
  <c r="I2609" i="11"/>
  <c r="I2561" i="11"/>
  <c r="I2557" i="11"/>
  <c r="I2553" i="11"/>
  <c r="I2545" i="11"/>
  <c r="I2535" i="11"/>
  <c r="I2527" i="11"/>
  <c r="I2519" i="11"/>
  <c r="I2509" i="11"/>
  <c r="I2501" i="11"/>
  <c r="I2493" i="11"/>
  <c r="I2479" i="11"/>
  <c r="I2475" i="11"/>
  <c r="I2467" i="11"/>
  <c r="I2457" i="11"/>
  <c r="I2449" i="11"/>
  <c r="I2431" i="11"/>
  <c r="I2423" i="11"/>
  <c r="F2376" i="11"/>
  <c r="H2376" i="11"/>
  <c r="F2366" i="11"/>
  <c r="H2366" i="11"/>
  <c r="F2362" i="11"/>
  <c r="H2362" i="11"/>
  <c r="F2358" i="11"/>
  <c r="H2358" i="11"/>
  <c r="F2350" i="11"/>
  <c r="H2350" i="11"/>
  <c r="F2340" i="11"/>
  <c r="H2340" i="11"/>
  <c r="F2336" i="11"/>
  <c r="H2336" i="11"/>
  <c r="F2332" i="11"/>
  <c r="H2332" i="11"/>
  <c r="F2324" i="11"/>
  <c r="H2324" i="11"/>
  <c r="F2314" i="11"/>
  <c r="H2314" i="11"/>
  <c r="F2310" i="11"/>
  <c r="H2310" i="11"/>
  <c r="F2298" i="11"/>
  <c r="H2298" i="11"/>
  <c r="F2288" i="11"/>
  <c r="H2288" i="11"/>
  <c r="F2280" i="11"/>
  <c r="H2280" i="11"/>
  <c r="F2272" i="11"/>
  <c r="H2272" i="11"/>
  <c r="F2262" i="11"/>
  <c r="H2262" i="11"/>
  <c r="F2258" i="11"/>
  <c r="H2258" i="11"/>
  <c r="F2254" i="11"/>
  <c r="H2254" i="11"/>
  <c r="F2246" i="11"/>
  <c r="H2246" i="11"/>
  <c r="F2236" i="11"/>
  <c r="H2236" i="11"/>
  <c r="F2232" i="11"/>
  <c r="H2232" i="11"/>
  <c r="I2232" i="11" s="1"/>
  <c r="F2228" i="11"/>
  <c r="H2228" i="11"/>
  <c r="F2204" i="11"/>
  <c r="H2204" i="11"/>
  <c r="F2200" i="11"/>
  <c r="H2200" i="11"/>
  <c r="F2191" i="11"/>
  <c r="H2191" i="11"/>
  <c r="F2181" i="11"/>
  <c r="H2181" i="11"/>
  <c r="I2181" i="11" s="1"/>
  <c r="F2177" i="11"/>
  <c r="H2177" i="11"/>
  <c r="I2177" i="11" s="1"/>
  <c r="F2173" i="11"/>
  <c r="H2173" i="11"/>
  <c r="F2165" i="11"/>
  <c r="H2165" i="11"/>
  <c r="I2165" i="11" s="1"/>
  <c r="F2155" i="11"/>
  <c r="H2155" i="11"/>
  <c r="F2151" i="11"/>
  <c r="H2151" i="11"/>
  <c r="F2147" i="11"/>
  <c r="H2147" i="11"/>
  <c r="F2100" i="11"/>
  <c r="H2100" i="11"/>
  <c r="I2100" i="11" s="1"/>
  <c r="F2090" i="11"/>
  <c r="H2090" i="11"/>
  <c r="I2090" i="11" s="1"/>
  <c r="F2086" i="11"/>
  <c r="H2086" i="11"/>
  <c r="I2086" i="11" s="1"/>
  <c r="F2074" i="11"/>
  <c r="H2074" i="11"/>
  <c r="F2025" i="11"/>
  <c r="H2025" i="11"/>
  <c r="F2021" i="11"/>
  <c r="H2021" i="11"/>
  <c r="F2017" i="11"/>
  <c r="H2017" i="11"/>
  <c r="F2009" i="11"/>
  <c r="H2009" i="11"/>
  <c r="F1999" i="11"/>
  <c r="H1999" i="11"/>
  <c r="F1995" i="11"/>
  <c r="H1995" i="11"/>
  <c r="F1991" i="11"/>
  <c r="H1991" i="11"/>
  <c r="F1983" i="11"/>
  <c r="H1983" i="11"/>
  <c r="F1973" i="11"/>
  <c r="H1973" i="11"/>
  <c r="F1965" i="11"/>
  <c r="H1965" i="11"/>
  <c r="I1965" i="11" s="1"/>
  <c r="F1957" i="11"/>
  <c r="H1957" i="11"/>
  <c r="F1943" i="11"/>
  <c r="H1943" i="11"/>
  <c r="F1939" i="11"/>
  <c r="H1939" i="11"/>
  <c r="F1931" i="11"/>
  <c r="H1931" i="11"/>
  <c r="F1921" i="11"/>
  <c r="H1921" i="11"/>
  <c r="F1917" i="11"/>
  <c r="H1917" i="11"/>
  <c r="F1913" i="11"/>
  <c r="H1913" i="11"/>
  <c r="F1895" i="11"/>
  <c r="H1895" i="11"/>
  <c r="F1891" i="11"/>
  <c r="H1891" i="11"/>
  <c r="F1887" i="11"/>
  <c r="H1887" i="11"/>
  <c r="F1879" i="11"/>
  <c r="H1879" i="11"/>
  <c r="F1869" i="11"/>
  <c r="H1869" i="11"/>
  <c r="F1865" i="11"/>
  <c r="H1865" i="11"/>
  <c r="F1861" i="11"/>
  <c r="H1861" i="11"/>
  <c r="F1853" i="11"/>
  <c r="H1853" i="11"/>
  <c r="F1843" i="11"/>
  <c r="H1843" i="11"/>
  <c r="F1839" i="11"/>
  <c r="H1839" i="11"/>
  <c r="F1835" i="11"/>
  <c r="H1835" i="11"/>
  <c r="F1827" i="11"/>
  <c r="H1827" i="11"/>
  <c r="F1817" i="11"/>
  <c r="H1817" i="11"/>
  <c r="F1813" i="11"/>
  <c r="H1813" i="11"/>
  <c r="F1801" i="11"/>
  <c r="H1801" i="11"/>
  <c r="F1791" i="11"/>
  <c r="H1791" i="11"/>
  <c r="F1783" i="11"/>
  <c r="H1783" i="11"/>
  <c r="F1775" i="11"/>
  <c r="H1775" i="11"/>
  <c r="F1765" i="11"/>
  <c r="H1765" i="11"/>
  <c r="F1761" i="11"/>
  <c r="H1761" i="11"/>
  <c r="F1757" i="11"/>
  <c r="H1757" i="11"/>
  <c r="F1749" i="11"/>
  <c r="H1749" i="11"/>
  <c r="F1739" i="11"/>
  <c r="H1739" i="11"/>
  <c r="F1735" i="11"/>
  <c r="H1735" i="11"/>
  <c r="F1731" i="11"/>
  <c r="H1731" i="11"/>
  <c r="F1717" i="11"/>
  <c r="H1717" i="11"/>
  <c r="F1715" i="11"/>
  <c r="H1715" i="11"/>
  <c r="F1711" i="11"/>
  <c r="H1711" i="11"/>
  <c r="F1703" i="11"/>
  <c r="H1703" i="11"/>
  <c r="F1701" i="11"/>
  <c r="H1701" i="11"/>
  <c r="F1697" i="11"/>
  <c r="H1697" i="11"/>
  <c r="F1695" i="11"/>
  <c r="H1695" i="11"/>
  <c r="F1693" i="11"/>
  <c r="H1693" i="11"/>
  <c r="F1689" i="11"/>
  <c r="H1689" i="11"/>
  <c r="F1687" i="11"/>
  <c r="H1687" i="11"/>
  <c r="F1685" i="11"/>
  <c r="H1685" i="11"/>
  <c r="F1677" i="11"/>
  <c r="H1677" i="11"/>
  <c r="F1675" i="11"/>
  <c r="H1675" i="11"/>
  <c r="F1671" i="11"/>
  <c r="H1671" i="11"/>
  <c r="F1669" i="11"/>
  <c r="H1669" i="11"/>
  <c r="F1667" i="11"/>
  <c r="H1667" i="11"/>
  <c r="F1665" i="11"/>
  <c r="H1665" i="11"/>
  <c r="F1663" i="11"/>
  <c r="H1663" i="11"/>
  <c r="F1661" i="11"/>
  <c r="H1661" i="11"/>
  <c r="F1651" i="11"/>
  <c r="H1651" i="11"/>
  <c r="F1645" i="11"/>
  <c r="H1645" i="11"/>
  <c r="F1643" i="11"/>
  <c r="H1643" i="11"/>
  <c r="F1641" i="11"/>
  <c r="H1641" i="11"/>
  <c r="F1639" i="11"/>
  <c r="H1639" i="11"/>
  <c r="F1637" i="11"/>
  <c r="H1637" i="11"/>
  <c r="F1635" i="11"/>
  <c r="H1635" i="11"/>
  <c r="F1633" i="11"/>
  <c r="H1633" i="11"/>
  <c r="F1625" i="11"/>
  <c r="H1625" i="11"/>
  <c r="I1625" i="11" s="1"/>
  <c r="F1623" i="11"/>
  <c r="H1623" i="11"/>
  <c r="I1623" i="11" s="1"/>
  <c r="F1619" i="11"/>
  <c r="H1619" i="11"/>
  <c r="I1619" i="11" s="1"/>
  <c r="F1615" i="11"/>
  <c r="H1615" i="11"/>
  <c r="F1613" i="11"/>
  <c r="H1613" i="11"/>
  <c r="F1611" i="11"/>
  <c r="H1611" i="11"/>
  <c r="F1609" i="11"/>
  <c r="H1609" i="11"/>
  <c r="I1609" i="11" s="1"/>
  <c r="F1607" i="11"/>
  <c r="H1607" i="11"/>
  <c r="I1607" i="11" s="1"/>
  <c r="F1599" i="11"/>
  <c r="H1599" i="11"/>
  <c r="F1597" i="11"/>
  <c r="H1597" i="11"/>
  <c r="F1593" i="11"/>
  <c r="H1593" i="11"/>
  <c r="F1591" i="11"/>
  <c r="H1591" i="11"/>
  <c r="F1589" i="11"/>
  <c r="H1589" i="11"/>
  <c r="F1587" i="11"/>
  <c r="H1587" i="11"/>
  <c r="F1583" i="11"/>
  <c r="H1583" i="11"/>
  <c r="I1583" i="11" s="1"/>
  <c r="F1581" i="11"/>
  <c r="H1581" i="11"/>
  <c r="I1581" i="11" s="1"/>
  <c r="F1573" i="11"/>
  <c r="H1573" i="11"/>
  <c r="F1571" i="11"/>
  <c r="H1571" i="11"/>
  <c r="I1571" i="11" s="1"/>
  <c r="F1567" i="11"/>
  <c r="H1567" i="11"/>
  <c r="I1567" i="11" s="1"/>
  <c r="F1565" i="11"/>
  <c r="H1565" i="11"/>
  <c r="I1565" i="11" s="1"/>
  <c r="F1481" i="11"/>
  <c r="H1481" i="11"/>
  <c r="F1479" i="11"/>
  <c r="H1479" i="11"/>
  <c r="F1477" i="11"/>
  <c r="H1477" i="11"/>
  <c r="F1475" i="11"/>
  <c r="H1475" i="11"/>
  <c r="F1473" i="11"/>
  <c r="H1473" i="11"/>
  <c r="F1471" i="11"/>
  <c r="H1471" i="11"/>
  <c r="F1455" i="11"/>
  <c r="H1455" i="11"/>
  <c r="F1453" i="11"/>
  <c r="H1453" i="11"/>
  <c r="F1451" i="11"/>
  <c r="H1451" i="11"/>
  <c r="F1449" i="11"/>
  <c r="H1449" i="11"/>
  <c r="F1447" i="11"/>
  <c r="H1447" i="11"/>
  <c r="F1445" i="11"/>
  <c r="H1445" i="11"/>
  <c r="F1441" i="11"/>
  <c r="H1441" i="11"/>
  <c r="F1429" i="11"/>
  <c r="H1429" i="11"/>
  <c r="F1427" i="11"/>
  <c r="H1427" i="11"/>
  <c r="F1423" i="11"/>
  <c r="H1423" i="11"/>
  <c r="F1421" i="11"/>
  <c r="H1421" i="11"/>
  <c r="F1419" i="11"/>
  <c r="H1419" i="11"/>
  <c r="F1415" i="11"/>
  <c r="H1415" i="11"/>
  <c r="F1401" i="11"/>
  <c r="H1401" i="11"/>
  <c r="F1399" i="11"/>
  <c r="H1399" i="11"/>
  <c r="I1399" i="11" s="1"/>
  <c r="F1397" i="11"/>
  <c r="H1397" i="11"/>
  <c r="F1395" i="11"/>
  <c r="H1395" i="11"/>
  <c r="F1389" i="11"/>
  <c r="H1389" i="11"/>
  <c r="F1377" i="11"/>
  <c r="H1377" i="11"/>
  <c r="I1377" i="11" s="1"/>
  <c r="F1375" i="11"/>
  <c r="H1375" i="11"/>
  <c r="I1375" i="11" s="1"/>
  <c r="F1373" i="11"/>
  <c r="H1373" i="11"/>
  <c r="I1373" i="11" s="1"/>
  <c r="F1369" i="11"/>
  <c r="H1369" i="11"/>
  <c r="I1369" i="11" s="1"/>
  <c r="F1367" i="11"/>
  <c r="H1367" i="11"/>
  <c r="F1363" i="11"/>
  <c r="H1363" i="11"/>
  <c r="I1363" i="11" s="1"/>
  <c r="F1351" i="11"/>
  <c r="H1351" i="11"/>
  <c r="I1351" i="11" s="1"/>
  <c r="F1349" i="11"/>
  <c r="H1349" i="11"/>
  <c r="I1349" i="11" s="1"/>
  <c r="F1347" i="11"/>
  <c r="H1347" i="11"/>
  <c r="F1345" i="11"/>
  <c r="H1345" i="11"/>
  <c r="F1343" i="11"/>
  <c r="H1343" i="11"/>
  <c r="F1341" i="11"/>
  <c r="H1341" i="11"/>
  <c r="F1337" i="11"/>
  <c r="H1337" i="11"/>
  <c r="F1325" i="11"/>
  <c r="H1325" i="11"/>
  <c r="F1323" i="11"/>
  <c r="H1323" i="11"/>
  <c r="F1321" i="11"/>
  <c r="H1321" i="11"/>
  <c r="I1321" i="11" s="1"/>
  <c r="F1319" i="11"/>
  <c r="H1319" i="11"/>
  <c r="F1317" i="11"/>
  <c r="H1317" i="11"/>
  <c r="F1315" i="11"/>
  <c r="H1315" i="11"/>
  <c r="I1315" i="11" s="1"/>
  <c r="F1311" i="11"/>
  <c r="H1311" i="11"/>
  <c r="I1311" i="11" s="1"/>
  <c r="F1299" i="11"/>
  <c r="H1299" i="11"/>
  <c r="I1299" i="11" s="1"/>
  <c r="F1295" i="11"/>
  <c r="H1295" i="11"/>
  <c r="I1295" i="11" s="1"/>
  <c r="F1293" i="11"/>
  <c r="H1293" i="11"/>
  <c r="F1291" i="11"/>
  <c r="H1291" i="11"/>
  <c r="I1291" i="11" s="1"/>
  <c r="F1289" i="11"/>
  <c r="H1289" i="11"/>
  <c r="F1285" i="11"/>
  <c r="H1285" i="11"/>
  <c r="I1285" i="11" s="1"/>
  <c r="F1273" i="11"/>
  <c r="H1273" i="11"/>
  <c r="F1271" i="11"/>
  <c r="H1271" i="11"/>
  <c r="F1269" i="11"/>
  <c r="H1269" i="11"/>
  <c r="I1269" i="11" s="1"/>
  <c r="F1267" i="11"/>
  <c r="H1267" i="11"/>
  <c r="F1263" i="11"/>
  <c r="H1263" i="11"/>
  <c r="F1259" i="11"/>
  <c r="H1259" i="11"/>
  <c r="F1247" i="11"/>
  <c r="H1247" i="11"/>
  <c r="I1247" i="11" s="1"/>
  <c r="F1245" i="11"/>
  <c r="H1245" i="11"/>
  <c r="F1241" i="11"/>
  <c r="H1241" i="11"/>
  <c r="F1239" i="11"/>
  <c r="H1239" i="11"/>
  <c r="F1237" i="11"/>
  <c r="H1237" i="11"/>
  <c r="F1221" i="11"/>
  <c r="H1221" i="11"/>
  <c r="I1221" i="11" s="1"/>
  <c r="F1219" i="11"/>
  <c r="H1219" i="11"/>
  <c r="F1217" i="11"/>
  <c r="H1217" i="11"/>
  <c r="I1217" i="11" s="1"/>
  <c r="F1215" i="11"/>
  <c r="H1215" i="11"/>
  <c r="F1213" i="11"/>
  <c r="H1213" i="11"/>
  <c r="F1207" i="11"/>
  <c r="H1207" i="11"/>
  <c r="I1207" i="11" s="1"/>
  <c r="F1195" i="11"/>
  <c r="H1195" i="11"/>
  <c r="F1193" i="11"/>
  <c r="H1193" i="11"/>
  <c r="F1191" i="11"/>
  <c r="H1191" i="11"/>
  <c r="F1189" i="11"/>
  <c r="H1189" i="11"/>
  <c r="F1187" i="11"/>
  <c r="H1187" i="11"/>
  <c r="F1185" i="11"/>
  <c r="H1185" i="11"/>
  <c r="F1181" i="11"/>
  <c r="H1181" i="11"/>
  <c r="I1181" i="11" s="1"/>
  <c r="F1167" i="11"/>
  <c r="H1167" i="11"/>
  <c r="I1167" i="11" s="1"/>
  <c r="F1165" i="11"/>
  <c r="H1165" i="11"/>
  <c r="I1165" i="11" s="1"/>
  <c r="F1163" i="11"/>
  <c r="H1163" i="11"/>
  <c r="F1161" i="11"/>
  <c r="H1161" i="11"/>
  <c r="F1159" i="11"/>
  <c r="H1159" i="11"/>
  <c r="I1159" i="11" s="1"/>
  <c r="F1155" i="11"/>
  <c r="H1155" i="11"/>
  <c r="I1155" i="11" s="1"/>
  <c r="F1143" i="11"/>
  <c r="H1143" i="11"/>
  <c r="I1143" i="11" s="1"/>
  <c r="F1141" i="11"/>
  <c r="H1141" i="11"/>
  <c r="I1141" i="11" s="1"/>
  <c r="F1139" i="11"/>
  <c r="H1139" i="11"/>
  <c r="F1135" i="11"/>
  <c r="H1135" i="11"/>
  <c r="I1135" i="11" s="1"/>
  <c r="F1133" i="11"/>
  <c r="H1133" i="11"/>
  <c r="F1129" i="11"/>
  <c r="H1129" i="11"/>
  <c r="F1117" i="11"/>
  <c r="H1117" i="11"/>
  <c r="F1113" i="11"/>
  <c r="H1113" i="11"/>
  <c r="F1111" i="11"/>
  <c r="H1111" i="11"/>
  <c r="F1109" i="11"/>
  <c r="H1109" i="11"/>
  <c r="F1107" i="11"/>
  <c r="H1107" i="11"/>
  <c r="F1103" i="11"/>
  <c r="H1103" i="11"/>
  <c r="F1093" i="11"/>
  <c r="H1093" i="11"/>
  <c r="F1091" i="11"/>
  <c r="H1091" i="11"/>
  <c r="F1089" i="11"/>
  <c r="H1089" i="11"/>
  <c r="F1087" i="11"/>
  <c r="H1087" i="11"/>
  <c r="F1085" i="11"/>
  <c r="H1085" i="11"/>
  <c r="F1081" i="11"/>
  <c r="H1081" i="11"/>
  <c r="F1079" i="11"/>
  <c r="H1079" i="11"/>
  <c r="F1077" i="11"/>
  <c r="H1077" i="11"/>
  <c r="F1071" i="11"/>
  <c r="H1071" i="11"/>
  <c r="F1069" i="11"/>
  <c r="H1069" i="11"/>
  <c r="F1067" i="11"/>
  <c r="H1067" i="11"/>
  <c r="F1065" i="11"/>
  <c r="H1065" i="11"/>
  <c r="F1063" i="11"/>
  <c r="H1063" i="11"/>
  <c r="F1061" i="11"/>
  <c r="H1061" i="11"/>
  <c r="F1059" i="11"/>
  <c r="H1059" i="11"/>
  <c r="F1057" i="11"/>
  <c r="H1057" i="11"/>
  <c r="F1055" i="11"/>
  <c r="H1055" i="11"/>
  <c r="F1053" i="11"/>
  <c r="H1053" i="11"/>
  <c r="F1047" i="11"/>
  <c r="H1047" i="11"/>
  <c r="F1045" i="11"/>
  <c r="H1045" i="11"/>
  <c r="F1043" i="11"/>
  <c r="H1043" i="11"/>
  <c r="F1039" i="11"/>
  <c r="H1039" i="11"/>
  <c r="F1037" i="11"/>
  <c r="H1037" i="11"/>
  <c r="F1035" i="11"/>
  <c r="H1035" i="11"/>
  <c r="I1035" i="11" s="1"/>
  <c r="F1033" i="11"/>
  <c r="H1033" i="11"/>
  <c r="F1031" i="11"/>
  <c r="H1031" i="11"/>
  <c r="I1031" i="11" s="1"/>
  <c r="F1029" i="11"/>
  <c r="H1029" i="11"/>
  <c r="I1029" i="11" s="1"/>
  <c r="F1027" i="11"/>
  <c r="H1027" i="11"/>
  <c r="F1025" i="11"/>
  <c r="H1025" i="11"/>
  <c r="I1025" i="11" s="1"/>
  <c r="F1021" i="11"/>
  <c r="H1021" i="11"/>
  <c r="F1017" i="11"/>
  <c r="H1017" i="11"/>
  <c r="F1015" i="11"/>
  <c r="H1015" i="11"/>
  <c r="I1015" i="11" s="1"/>
  <c r="F989" i="11"/>
  <c r="H989" i="11"/>
  <c r="I989" i="11" s="1"/>
  <c r="F963" i="11"/>
  <c r="H963" i="11"/>
  <c r="F937" i="11"/>
  <c r="H937" i="11"/>
  <c r="I937" i="11" s="1"/>
  <c r="F935" i="11"/>
  <c r="H935" i="11"/>
  <c r="F933" i="11"/>
  <c r="H933" i="11"/>
  <c r="F931" i="11"/>
  <c r="H931" i="11"/>
  <c r="I931" i="11" s="1"/>
  <c r="F929" i="11"/>
  <c r="H929" i="11"/>
  <c r="F927" i="11"/>
  <c r="H927" i="11"/>
  <c r="I927" i="11" s="1"/>
  <c r="F925" i="11"/>
  <c r="H925" i="11"/>
  <c r="I925" i="11" s="1"/>
  <c r="F923" i="11"/>
  <c r="H923" i="11"/>
  <c r="I923" i="11" s="1"/>
  <c r="F921" i="11"/>
  <c r="H921" i="11"/>
  <c r="I921" i="11" s="1"/>
  <c r="F917" i="11"/>
  <c r="H917" i="11"/>
  <c r="F915" i="11"/>
  <c r="H915" i="11"/>
  <c r="I915" i="11" s="1"/>
  <c r="F911" i="11"/>
  <c r="H911" i="11"/>
  <c r="I911" i="11" s="1"/>
  <c r="F909" i="11"/>
  <c r="H909" i="11"/>
  <c r="I909" i="11" s="1"/>
  <c r="F907" i="11"/>
  <c r="H907" i="11"/>
  <c r="I907" i="11" s="1"/>
  <c r="F905" i="11"/>
  <c r="H905" i="11"/>
  <c r="F903" i="11"/>
  <c r="H903" i="11"/>
  <c r="F901" i="11"/>
  <c r="H901" i="11"/>
  <c r="F899" i="11"/>
  <c r="H899" i="11"/>
  <c r="F897" i="11"/>
  <c r="H897" i="11"/>
  <c r="F895" i="11"/>
  <c r="H895" i="11"/>
  <c r="F889" i="11"/>
  <c r="H889" i="11"/>
  <c r="F887" i="11"/>
  <c r="H887" i="11"/>
  <c r="F885" i="11"/>
  <c r="H885" i="11"/>
  <c r="F883" i="11"/>
  <c r="H883" i="11"/>
  <c r="F879" i="11"/>
  <c r="H879" i="11"/>
  <c r="F877" i="11"/>
  <c r="H877" i="11"/>
  <c r="F875" i="11"/>
  <c r="H875" i="11"/>
  <c r="F873" i="11"/>
  <c r="H873" i="11"/>
  <c r="F871" i="11"/>
  <c r="H871" i="11"/>
  <c r="F869" i="11"/>
  <c r="H869" i="11"/>
  <c r="F865" i="11"/>
  <c r="H865" i="11"/>
  <c r="F863" i="11"/>
  <c r="H863" i="11"/>
  <c r="F861" i="11"/>
  <c r="H861" i="11"/>
  <c r="F857" i="11"/>
  <c r="H857" i="11"/>
  <c r="F855" i="11"/>
  <c r="H855" i="11"/>
  <c r="F853" i="11"/>
  <c r="H853" i="11"/>
  <c r="F851" i="11"/>
  <c r="H851" i="11"/>
  <c r="F847" i="11"/>
  <c r="H847" i="11"/>
  <c r="F845" i="11"/>
  <c r="H845" i="11"/>
  <c r="F843" i="11"/>
  <c r="H843" i="11"/>
  <c r="F837" i="11"/>
  <c r="H837" i="11"/>
  <c r="F835" i="11"/>
  <c r="H835" i="11"/>
  <c r="F833" i="11"/>
  <c r="H833" i="11"/>
  <c r="F831" i="11"/>
  <c r="H831" i="11"/>
  <c r="F829" i="11"/>
  <c r="H829" i="11"/>
  <c r="F825" i="11"/>
  <c r="H825" i="11"/>
  <c r="F823" i="11"/>
  <c r="H823" i="11"/>
  <c r="F821" i="11"/>
  <c r="H821" i="11"/>
  <c r="F819" i="11"/>
  <c r="H819" i="11"/>
  <c r="I819" i="11" s="1"/>
  <c r="F811" i="11"/>
  <c r="H811" i="11"/>
  <c r="F809" i="11"/>
  <c r="H809" i="11"/>
  <c r="F807" i="11"/>
  <c r="H807" i="11"/>
  <c r="F805" i="11"/>
  <c r="H805" i="11"/>
  <c r="I805" i="11" s="1"/>
  <c r="F803" i="11"/>
  <c r="H803" i="11"/>
  <c r="I803" i="11" s="1"/>
  <c r="F801" i="11"/>
  <c r="H801" i="11"/>
  <c r="F799" i="11"/>
  <c r="H799" i="11"/>
  <c r="F797" i="11"/>
  <c r="H797" i="11"/>
  <c r="I797" i="11" s="1"/>
  <c r="F793" i="11"/>
  <c r="H793" i="11"/>
  <c r="I793" i="11" s="1"/>
  <c r="F791" i="11"/>
  <c r="H791" i="11"/>
  <c r="I791" i="11" s="1"/>
  <c r="F783" i="11"/>
  <c r="H783" i="11"/>
  <c r="F781" i="11"/>
  <c r="H781" i="11"/>
  <c r="F779" i="11"/>
  <c r="H779" i="11"/>
  <c r="F777" i="11"/>
  <c r="H777" i="11"/>
  <c r="F775" i="11"/>
  <c r="H775" i="11"/>
  <c r="F773" i="11"/>
  <c r="H773" i="11"/>
  <c r="F771" i="11"/>
  <c r="H771" i="11"/>
  <c r="F769" i="11"/>
  <c r="H769" i="11"/>
  <c r="F767" i="11"/>
  <c r="H767" i="11"/>
  <c r="F765" i="11"/>
  <c r="H765" i="11"/>
  <c r="F759" i="11"/>
  <c r="H759" i="11"/>
  <c r="F757" i="11"/>
  <c r="H757" i="11"/>
  <c r="F755" i="11"/>
  <c r="H755" i="11"/>
  <c r="F751" i="11"/>
  <c r="H751" i="11"/>
  <c r="F749" i="11"/>
  <c r="H749" i="11"/>
  <c r="F747" i="11"/>
  <c r="H747" i="11"/>
  <c r="F745" i="11"/>
  <c r="H745" i="11"/>
  <c r="F743" i="11"/>
  <c r="H743" i="11"/>
  <c r="F741" i="11"/>
  <c r="H741" i="11"/>
  <c r="F739" i="11"/>
  <c r="H739" i="11"/>
  <c r="I739" i="11" s="1"/>
  <c r="F733" i="11"/>
  <c r="H733" i="11"/>
  <c r="I733" i="11" s="1"/>
  <c r="F729" i="11"/>
  <c r="H729" i="11"/>
  <c r="I729" i="11" s="1"/>
  <c r="F727" i="11"/>
  <c r="H727" i="11"/>
  <c r="F725" i="11"/>
  <c r="H725" i="11"/>
  <c r="F723" i="11"/>
  <c r="H723" i="11"/>
  <c r="I723" i="11" s="1"/>
  <c r="F719" i="11"/>
  <c r="H719" i="11"/>
  <c r="I719" i="11" s="1"/>
  <c r="F717" i="11"/>
  <c r="H717" i="11"/>
  <c r="I717" i="11" s="1"/>
  <c r="F715" i="11"/>
  <c r="H715" i="11"/>
  <c r="F713" i="11"/>
  <c r="H713" i="11"/>
  <c r="F707" i="11"/>
  <c r="H707" i="11"/>
  <c r="F705" i="11"/>
  <c r="H705" i="11"/>
  <c r="F703" i="11"/>
  <c r="H703" i="11"/>
  <c r="I703" i="11" s="1"/>
  <c r="F701" i="11"/>
  <c r="H701" i="11"/>
  <c r="I701" i="11" s="1"/>
  <c r="F697" i="11"/>
  <c r="H697" i="11"/>
  <c r="F695" i="11"/>
  <c r="H695" i="11"/>
  <c r="F693" i="11"/>
  <c r="H693" i="11"/>
  <c r="I693" i="11" s="1"/>
  <c r="F691" i="11"/>
  <c r="H691" i="11"/>
  <c r="F687" i="11"/>
  <c r="H687" i="11"/>
  <c r="F681" i="11"/>
  <c r="H681" i="11"/>
  <c r="F679" i="11"/>
  <c r="H679" i="11"/>
  <c r="F677" i="11"/>
  <c r="H677" i="11"/>
  <c r="I677" i="11" s="1"/>
  <c r="F675" i="11"/>
  <c r="H675" i="11"/>
  <c r="I675" i="11" s="1"/>
  <c r="F673" i="11"/>
  <c r="H673" i="11"/>
  <c r="I673" i="11" s="1"/>
  <c r="F671" i="11"/>
  <c r="H671" i="11"/>
  <c r="F669" i="11"/>
  <c r="H669" i="11"/>
  <c r="F665" i="11"/>
  <c r="H665" i="11"/>
  <c r="F663" i="11"/>
  <c r="H663" i="11"/>
  <c r="F661" i="11"/>
  <c r="H661" i="11"/>
  <c r="F655" i="11"/>
  <c r="H655" i="11"/>
  <c r="F653" i="11"/>
  <c r="H653" i="11"/>
  <c r="F651" i="11"/>
  <c r="H651" i="11"/>
  <c r="F649" i="11"/>
  <c r="H649" i="11"/>
  <c r="F647" i="11"/>
  <c r="H647" i="11"/>
  <c r="F645" i="11"/>
  <c r="H645" i="11"/>
  <c r="F643" i="11"/>
  <c r="H643" i="11"/>
  <c r="F641" i="11"/>
  <c r="H641" i="11"/>
  <c r="F639" i="11"/>
  <c r="H639" i="11"/>
  <c r="F637" i="11"/>
  <c r="H637" i="11"/>
  <c r="F629" i="11"/>
  <c r="H629" i="11"/>
  <c r="F627" i="11"/>
  <c r="H627" i="11"/>
  <c r="F619" i="11"/>
  <c r="H619" i="11"/>
  <c r="F617" i="11"/>
  <c r="H617" i="11"/>
  <c r="F611" i="11"/>
  <c r="H611" i="11"/>
  <c r="F609" i="11"/>
  <c r="H609" i="11"/>
  <c r="F601" i="11"/>
  <c r="H601" i="11"/>
  <c r="F591" i="11"/>
  <c r="H591" i="11"/>
  <c r="F585" i="11"/>
  <c r="H585" i="11"/>
  <c r="F583" i="11"/>
  <c r="H583" i="11"/>
  <c r="F575" i="11"/>
  <c r="H575" i="11"/>
  <c r="F567" i="11"/>
  <c r="H567" i="11"/>
  <c r="F565" i="11"/>
  <c r="H565" i="11"/>
  <c r="F559" i="11"/>
  <c r="H559" i="11"/>
  <c r="F557" i="11"/>
  <c r="H557" i="11"/>
  <c r="F549" i="11"/>
  <c r="H549" i="11"/>
  <c r="F541" i="11"/>
  <c r="H541" i="11"/>
  <c r="F533" i="11"/>
  <c r="H533" i="11"/>
  <c r="F531" i="11"/>
  <c r="H531" i="11"/>
  <c r="F523" i="11"/>
  <c r="H523" i="11"/>
  <c r="F515" i="11"/>
  <c r="H515" i="11"/>
  <c r="F513" i="11"/>
  <c r="H513" i="11"/>
  <c r="F505" i="11"/>
  <c r="H505" i="11"/>
  <c r="F489" i="11"/>
  <c r="H489" i="11"/>
  <c r="F487" i="11"/>
  <c r="H487" i="11"/>
  <c r="F481" i="11"/>
  <c r="H481" i="11"/>
  <c r="F479" i="11"/>
  <c r="H479" i="11"/>
  <c r="F471" i="11"/>
  <c r="H471" i="11"/>
  <c r="F461" i="11"/>
  <c r="H461" i="11"/>
  <c r="F459" i="11"/>
  <c r="H459" i="11"/>
  <c r="F455" i="11"/>
  <c r="H455" i="11"/>
  <c r="F453" i="11"/>
  <c r="H453" i="11"/>
  <c r="F445" i="11"/>
  <c r="H445" i="11"/>
  <c r="F435" i="11"/>
  <c r="H435" i="11"/>
  <c r="F433" i="11"/>
  <c r="H433" i="11"/>
  <c r="F429" i="11"/>
  <c r="H429" i="11"/>
  <c r="F427" i="11"/>
  <c r="H427" i="11"/>
  <c r="F419" i="11"/>
  <c r="H419" i="11"/>
  <c r="F409" i="11"/>
  <c r="H409" i="11"/>
  <c r="F407" i="11"/>
  <c r="H407" i="11"/>
  <c r="F403" i="11"/>
  <c r="H403" i="11"/>
  <c r="F401" i="11"/>
  <c r="H401" i="11"/>
  <c r="F393" i="11"/>
  <c r="H393" i="11"/>
  <c r="F383" i="11"/>
  <c r="H383" i="11"/>
  <c r="F381" i="11"/>
  <c r="H381" i="11"/>
  <c r="F377" i="11"/>
  <c r="H377" i="11"/>
  <c r="F375" i="11"/>
  <c r="H375" i="11"/>
  <c r="F367" i="11"/>
  <c r="H367" i="11"/>
  <c r="F357" i="11"/>
  <c r="H357" i="11"/>
  <c r="F355" i="11"/>
  <c r="H355" i="11"/>
  <c r="F351" i="11"/>
  <c r="H351" i="11"/>
  <c r="F349" i="11"/>
  <c r="H349" i="11"/>
  <c r="F341" i="11"/>
  <c r="H341" i="11"/>
  <c r="F331" i="11"/>
  <c r="H331" i="11"/>
  <c r="F329" i="11"/>
  <c r="H329" i="11"/>
  <c r="F325" i="11"/>
  <c r="H325" i="11"/>
  <c r="F323" i="11"/>
  <c r="H323" i="11"/>
  <c r="F305" i="11"/>
  <c r="H305" i="11"/>
  <c r="F303" i="11"/>
  <c r="H303" i="11"/>
  <c r="I303" i="11" s="1"/>
  <c r="F299" i="11"/>
  <c r="H299" i="11"/>
  <c r="F297" i="11"/>
  <c r="H297" i="11"/>
  <c r="F289" i="11"/>
  <c r="H289" i="11"/>
  <c r="F279" i="11"/>
  <c r="H279" i="11"/>
  <c r="F277" i="11"/>
  <c r="H277" i="11"/>
  <c r="I277" i="11" s="1"/>
  <c r="F271" i="11"/>
  <c r="H271" i="11"/>
  <c r="F263" i="11"/>
  <c r="H263" i="11"/>
  <c r="F253" i="11"/>
  <c r="H253" i="11"/>
  <c r="F247" i="11"/>
  <c r="H247" i="11"/>
  <c r="F245" i="11"/>
  <c r="H245" i="11"/>
  <c r="F237" i="11"/>
  <c r="H237" i="11"/>
  <c r="F227" i="11"/>
  <c r="H227" i="11"/>
  <c r="F225" i="11"/>
  <c r="H225" i="11"/>
  <c r="I225" i="11" s="1"/>
  <c r="F221" i="11"/>
  <c r="H221" i="11"/>
  <c r="F211" i="11"/>
  <c r="H211" i="11"/>
  <c r="F201" i="11"/>
  <c r="H201" i="11"/>
  <c r="F199" i="11"/>
  <c r="H199" i="11"/>
  <c r="I199" i="11" s="1"/>
  <c r="F195" i="11"/>
  <c r="H195" i="11"/>
  <c r="F193" i="11"/>
  <c r="H193" i="11"/>
  <c r="F185" i="11"/>
  <c r="H185" i="11"/>
  <c r="F175" i="11"/>
  <c r="H175" i="11"/>
  <c r="F173" i="11"/>
  <c r="H173" i="11"/>
  <c r="I173" i="11" s="1"/>
  <c r="F169" i="11"/>
  <c r="H169" i="11"/>
  <c r="F167" i="11"/>
  <c r="H167" i="11"/>
  <c r="F159" i="11"/>
  <c r="H159" i="11"/>
  <c r="F149" i="11"/>
  <c r="H149" i="11"/>
  <c r="F147" i="11"/>
  <c r="H147" i="11"/>
  <c r="I147" i="11" s="1"/>
  <c r="F143" i="11"/>
  <c r="H143" i="11"/>
  <c r="F141" i="11"/>
  <c r="H141" i="11"/>
  <c r="F133" i="11"/>
  <c r="H133" i="11"/>
  <c r="F121" i="11"/>
  <c r="H121" i="11"/>
  <c r="I121" i="11" s="1"/>
  <c r="F117" i="11"/>
  <c r="H117" i="11"/>
  <c r="F115" i="11"/>
  <c r="H115" i="11"/>
  <c r="F107" i="11"/>
  <c r="H107" i="11"/>
  <c r="F97" i="11"/>
  <c r="H97" i="11"/>
  <c r="F95" i="11"/>
  <c r="H95" i="11"/>
  <c r="I95" i="11" s="1"/>
  <c r="F91" i="11"/>
  <c r="H91" i="11"/>
  <c r="F89" i="11"/>
  <c r="H89" i="11"/>
  <c r="F71" i="11"/>
  <c r="H71" i="11"/>
  <c r="F65" i="11"/>
  <c r="H65" i="11"/>
  <c r="F63" i="11"/>
  <c r="H63" i="11"/>
  <c r="F55" i="11"/>
  <c r="H55" i="11"/>
  <c r="F45" i="11"/>
  <c r="H45" i="11"/>
  <c r="F39" i="11"/>
  <c r="H39" i="11"/>
  <c r="F29" i="11"/>
  <c r="H29" i="11"/>
  <c r="F19" i="11"/>
  <c r="H19" i="11"/>
  <c r="F13" i="11"/>
  <c r="H13" i="11"/>
  <c r="F3" i="11"/>
  <c r="H3" i="11"/>
  <c r="J4497" i="11"/>
  <c r="J4081" i="11"/>
  <c r="J4647" i="11"/>
  <c r="J4641" i="11"/>
  <c r="J4625" i="11"/>
  <c r="J4637" i="11"/>
  <c r="J4621" i="11"/>
  <c r="J4651" i="11"/>
  <c r="J4629" i="11"/>
  <c r="J4453" i="11"/>
  <c r="F2360" i="11"/>
  <c r="F2344" i="11"/>
  <c r="F2328" i="11"/>
  <c r="F2312" i="11"/>
  <c r="F2296" i="11"/>
  <c r="F2264" i="11"/>
  <c r="F2248" i="11"/>
  <c r="F2215" i="11"/>
  <c r="F2149" i="11"/>
  <c r="F2094" i="11"/>
  <c r="F2078" i="11"/>
  <c r="F2023" i="11"/>
  <c r="F2007" i="11"/>
  <c r="F1975" i="11"/>
  <c r="F1959" i="11"/>
  <c r="F1927" i="11"/>
  <c r="F1911" i="11"/>
  <c r="F1863" i="11"/>
  <c r="F1847" i="11"/>
  <c r="F1831" i="11"/>
  <c r="F1815" i="11"/>
  <c r="F1799" i="11"/>
  <c r="F1767" i="11"/>
  <c r="F1751" i="11"/>
  <c r="J4146" i="11"/>
  <c r="J4034" i="11"/>
  <c r="J3970" i="11"/>
  <c r="J3826" i="11"/>
  <c r="J3762" i="11"/>
  <c r="J3496" i="11"/>
  <c r="J3176" i="11"/>
  <c r="J3112" i="11"/>
  <c r="J4648" i="11"/>
  <c r="J4642" i="11"/>
  <c r="J4626" i="11"/>
  <c r="J4066" i="11"/>
  <c r="J3730" i="11"/>
  <c r="J3592" i="11"/>
  <c r="J3528" i="11"/>
  <c r="J3384" i="11"/>
  <c r="J3320" i="11"/>
  <c r="J3080" i="11"/>
  <c r="J4017" i="11"/>
  <c r="J4001" i="11"/>
  <c r="J3873" i="11"/>
  <c r="J3761" i="11"/>
  <c r="J3671" i="11"/>
  <c r="J3463" i="11"/>
  <c r="F2374" i="11"/>
  <c r="F2342" i="11"/>
  <c r="F2326" i="11"/>
  <c r="F2294" i="11"/>
  <c r="F2278" i="11"/>
  <c r="F2230" i="11"/>
  <c r="F2092" i="11"/>
  <c r="F2076" i="11"/>
  <c r="F1925" i="11"/>
  <c r="F1893" i="11"/>
  <c r="F1877" i="11"/>
  <c r="F1845" i="11"/>
  <c r="F1605" i="11"/>
  <c r="F1525" i="11"/>
  <c r="F1509" i="11"/>
  <c r="F1493" i="11"/>
  <c r="F1461" i="11"/>
  <c r="F1365" i="11"/>
  <c r="F1333" i="11"/>
  <c r="F1205" i="11"/>
  <c r="F1013" i="11"/>
  <c r="F997" i="11"/>
  <c r="F981" i="11"/>
  <c r="F965" i="11"/>
  <c r="F949" i="11"/>
  <c r="F789" i="11"/>
  <c r="J3969" i="11"/>
  <c r="J3527" i="11"/>
  <c r="J3431" i="11"/>
  <c r="F2213" i="11"/>
  <c r="F2195" i="11"/>
  <c r="F2179" i="11"/>
  <c r="F2163" i="11"/>
  <c r="F2005" i="11"/>
  <c r="F1989" i="11"/>
  <c r="F1941" i="11"/>
  <c r="F1909" i="11"/>
  <c r="F1829" i="11"/>
  <c r="F1797" i="11"/>
  <c r="F1781" i="11"/>
  <c r="F1733" i="11"/>
  <c r="F1653" i="11"/>
  <c r="F1621" i="11"/>
  <c r="F1557" i="11"/>
  <c r="F1541" i="11"/>
  <c r="F1413" i="11"/>
  <c r="F1381" i="11"/>
  <c r="F1301" i="11"/>
  <c r="F1253" i="11"/>
  <c r="F1173" i="11"/>
  <c r="F1157" i="11"/>
  <c r="F1125" i="11"/>
  <c r="F2372" i="11"/>
  <c r="F2308" i="11"/>
  <c r="F2106" i="11"/>
  <c r="F2003" i="11"/>
  <c r="F1907" i="11"/>
  <c r="F1459" i="11"/>
  <c r="F1443" i="11"/>
  <c r="F1379" i="11"/>
  <c r="F1283" i="11"/>
  <c r="F2356" i="11"/>
  <c r="F2292" i="11"/>
  <c r="F2276" i="11"/>
  <c r="F2260" i="11"/>
  <c r="F2244" i="11"/>
  <c r="F2210" i="11"/>
  <c r="F2193" i="11"/>
  <c r="F2161" i="11"/>
  <c r="F2019" i="11"/>
  <c r="F1987" i="11"/>
  <c r="F1971" i="11"/>
  <c r="F1955" i="11"/>
  <c r="F1923" i="11"/>
  <c r="F1875" i="11"/>
  <c r="F1859" i="11"/>
  <c r="F1811" i="11"/>
  <c r="F1795" i="11"/>
  <c r="F1779" i="11"/>
  <c r="F1763" i="11"/>
  <c r="F1747" i="11"/>
  <c r="F1699" i="11"/>
  <c r="F1683" i="11"/>
  <c r="F1603" i="11"/>
  <c r="F1555" i="11"/>
  <c r="F1539" i="11"/>
  <c r="F1523" i="11"/>
  <c r="F1507" i="11"/>
  <c r="F1491" i="11"/>
  <c r="F1411" i="11"/>
  <c r="F1331" i="11"/>
  <c r="F1251" i="11"/>
  <c r="F1235" i="11"/>
  <c r="F1203" i="11"/>
  <c r="F1171" i="11"/>
  <c r="F1123" i="11"/>
  <c r="F1075" i="11"/>
  <c r="F1011" i="11"/>
  <c r="F995" i="11"/>
  <c r="F979" i="11"/>
  <c r="F947" i="11"/>
  <c r="I4541" i="11"/>
  <c r="I4509" i="11"/>
  <c r="I4477" i="11"/>
  <c r="J4445" i="11"/>
  <c r="I4413" i="11"/>
  <c r="I4381" i="11"/>
  <c r="I4317" i="11"/>
  <c r="I4285" i="11"/>
  <c r="I4253" i="11"/>
  <c r="I4221" i="11"/>
  <c r="I4189" i="11"/>
  <c r="I4157" i="11"/>
  <c r="I4125" i="11"/>
  <c r="J4125" i="11"/>
  <c r="I4093" i="11"/>
  <c r="J4093" i="11"/>
  <c r="J4029" i="11"/>
  <c r="I3997" i="11"/>
  <c r="J3949" i="11"/>
  <c r="I3933" i="11"/>
  <c r="J3933" i="11"/>
  <c r="J3901" i="11"/>
  <c r="J3821" i="11"/>
  <c r="I3805" i="11"/>
  <c r="I3773" i="11"/>
  <c r="J3709" i="11"/>
  <c r="J3619" i="11"/>
  <c r="J3587" i="11"/>
  <c r="I3555" i="11"/>
  <c r="J3475" i="11"/>
  <c r="I3459" i="11"/>
  <c r="I3427" i="11"/>
  <c r="J3379" i="11"/>
  <c r="I3363" i="11"/>
  <c r="I3331" i="11"/>
  <c r="F2370" i="11"/>
  <c r="F2354" i="11"/>
  <c r="F2338" i="11"/>
  <c r="F2322" i="11"/>
  <c r="D2306" i="11"/>
  <c r="F2306" i="11"/>
  <c r="F2290" i="11"/>
  <c r="F2274" i="11"/>
  <c r="F2242" i="11"/>
  <c r="F2226" i="11"/>
  <c r="D2208" i="11"/>
  <c r="F2208" i="11"/>
  <c r="F2175" i="11"/>
  <c r="F2159" i="11"/>
  <c r="F2104" i="11"/>
  <c r="F2088" i="11"/>
  <c r="F2072" i="11"/>
  <c r="F2001" i="11"/>
  <c r="F1985" i="11"/>
  <c r="D1969" i="11"/>
  <c r="F1969" i="11"/>
  <c r="F1953" i="11"/>
  <c r="F1937" i="11"/>
  <c r="D1905" i="11"/>
  <c r="F1905" i="11"/>
  <c r="F1889" i="11"/>
  <c r="F1873" i="11"/>
  <c r="F1857" i="11"/>
  <c r="F1841" i="11"/>
  <c r="F1825" i="11"/>
  <c r="D1809" i="11"/>
  <c r="F1809" i="11"/>
  <c r="F1793" i="11"/>
  <c r="F1777" i="11"/>
  <c r="F1745" i="11"/>
  <c r="F1729" i="11"/>
  <c r="D1713" i="11"/>
  <c r="F1713" i="11"/>
  <c r="F1681" i="11"/>
  <c r="D1649" i="11"/>
  <c r="F1649" i="11"/>
  <c r="D1617" i="11"/>
  <c r="F1617" i="11"/>
  <c r="F1601" i="11"/>
  <c r="D1585" i="11"/>
  <c r="F1585" i="11"/>
  <c r="F1569" i="11"/>
  <c r="F1553" i="11"/>
  <c r="F1537" i="11"/>
  <c r="F1521" i="11"/>
  <c r="F1505" i="11"/>
  <c r="F1489" i="11"/>
  <c r="F1457" i="11"/>
  <c r="D1425" i="11"/>
  <c r="F1425" i="11"/>
  <c r="F1409" i="11"/>
  <c r="D1393" i="11"/>
  <c r="F1393" i="11"/>
  <c r="J3996" i="11"/>
  <c r="J3756" i="11"/>
  <c r="J3202" i="11"/>
  <c r="J3138" i="11"/>
  <c r="J3106" i="11"/>
  <c r="J2680" i="11"/>
  <c r="J2664" i="11"/>
  <c r="J2552" i="11"/>
  <c r="J2456" i="11"/>
  <c r="F2321" i="11"/>
  <c r="J2321" i="11" s="1"/>
  <c r="F2289" i="11"/>
  <c r="J2289" i="11" s="1"/>
  <c r="F2273" i="11"/>
  <c r="J2273" i="11" s="1"/>
  <c r="F2257" i="11"/>
  <c r="J2257" i="11" s="1"/>
  <c r="F2225" i="11"/>
  <c r="J2225" i="11" s="1"/>
  <c r="F2207" i="11"/>
  <c r="F2016" i="11"/>
  <c r="J2016" i="11" s="1"/>
  <c r="F1824" i="11"/>
  <c r="J1824" i="11" s="1"/>
  <c r="F1808" i="11"/>
  <c r="J1808" i="11" s="1"/>
  <c r="F1792" i="11"/>
  <c r="F1776" i="11"/>
  <c r="F1760" i="11"/>
  <c r="F1712" i="11"/>
  <c r="F1552" i="11"/>
  <c r="F1504" i="11"/>
  <c r="J1504" i="11" s="1"/>
  <c r="F1424" i="11"/>
  <c r="F1344" i="11"/>
  <c r="F1296" i="11"/>
  <c r="J4636" i="11"/>
  <c r="J4060" i="11"/>
  <c r="J3788" i="11"/>
  <c r="J3618" i="11"/>
  <c r="J3554" i="11"/>
  <c r="J3522" i="11"/>
  <c r="J3346" i="11"/>
  <c r="J2872" i="11"/>
  <c r="J2760" i="11"/>
  <c r="J2728" i="11"/>
  <c r="J2712" i="11"/>
  <c r="J2616" i="11"/>
  <c r="F2369" i="11"/>
  <c r="J2369" i="11" s="1"/>
  <c r="F2305" i="11"/>
  <c r="F2174" i="11"/>
  <c r="F2158" i="11"/>
  <c r="F2071" i="11"/>
  <c r="F2000" i="11"/>
  <c r="F1984" i="11"/>
  <c r="J1984" i="11" s="1"/>
  <c r="F1968" i="11"/>
  <c r="F1936" i="11"/>
  <c r="J1936" i="11" s="1"/>
  <c r="F1920" i="11"/>
  <c r="F1888" i="11"/>
  <c r="F1872" i="11"/>
  <c r="J1872" i="11" s="1"/>
  <c r="F1728" i="11"/>
  <c r="F1696" i="11"/>
  <c r="F1616" i="11"/>
  <c r="J1616" i="11" s="1"/>
  <c r="F1536" i="11"/>
  <c r="F1520" i="11"/>
  <c r="J1520" i="11" s="1"/>
  <c r="F1488" i="11"/>
  <c r="F1472" i="11"/>
  <c r="F1456" i="11"/>
  <c r="F1392" i="11"/>
  <c r="F1264" i="11"/>
  <c r="F1248" i="11"/>
  <c r="F1216" i="11"/>
  <c r="F1184" i="11"/>
  <c r="F1136" i="11"/>
  <c r="F1088" i="11"/>
  <c r="F2368" i="11"/>
  <c r="F2352" i="11"/>
  <c r="F2320" i="11"/>
  <c r="F2304" i="11"/>
  <c r="F2256" i="11"/>
  <c r="F2240" i="11"/>
  <c r="F2223" i="11"/>
  <c r="F2206" i="11"/>
  <c r="F2189" i="11"/>
  <c r="F2157" i="11"/>
  <c r="F2102" i="11"/>
  <c r="F2070" i="11"/>
  <c r="F2015" i="11"/>
  <c r="F1967" i="11"/>
  <c r="F1951" i="11"/>
  <c r="F1935" i="11"/>
  <c r="F1919" i="11"/>
  <c r="F1903" i="11"/>
  <c r="F1871" i="11"/>
  <c r="F1855" i="11"/>
  <c r="F1823" i="11"/>
  <c r="F1807" i="11"/>
  <c r="J4133" i="11"/>
  <c r="J4069" i="11"/>
  <c r="J4053" i="11"/>
  <c r="J3717" i="11"/>
  <c r="J3579" i="11"/>
  <c r="J3515" i="11"/>
  <c r="J3483" i="11"/>
  <c r="J3371" i="11"/>
  <c r="F2346" i="11"/>
  <c r="F2330" i="11"/>
  <c r="F2282" i="11"/>
  <c r="F2266" i="11"/>
  <c r="F2250" i="11"/>
  <c r="F2234" i="11"/>
  <c r="F2183" i="11"/>
  <c r="F2167" i="11"/>
  <c r="F2096" i="11"/>
  <c r="F2080" i="11"/>
  <c r="F1993" i="11"/>
  <c r="F1977" i="11"/>
  <c r="F1961" i="11"/>
  <c r="F1945" i="11"/>
  <c r="F1929" i="11"/>
  <c r="F1897" i="11"/>
  <c r="F1881" i="11"/>
  <c r="F1849" i="11"/>
  <c r="F1833" i="11"/>
  <c r="F1785" i="11"/>
  <c r="F1769" i="11"/>
  <c r="F1753" i="11"/>
  <c r="F1737" i="11"/>
  <c r="F1721" i="11"/>
  <c r="F1705" i="11"/>
  <c r="F1673" i="11"/>
  <c r="F1657" i="11"/>
  <c r="F1577" i="11"/>
  <c r="F1561" i="11"/>
  <c r="F1545" i="11"/>
  <c r="F1529" i="11"/>
  <c r="F1513" i="11"/>
  <c r="F1497" i="11"/>
  <c r="F1465" i="11"/>
  <c r="F1433" i="11"/>
  <c r="F1417" i="11"/>
  <c r="F1385" i="11"/>
  <c r="F1353" i="11"/>
  <c r="J4021" i="11"/>
  <c r="J3813" i="11"/>
  <c r="J3749" i="11"/>
  <c r="F2217" i="11"/>
  <c r="F2" i="11"/>
  <c r="J4650" i="11"/>
  <c r="J4644" i="11"/>
  <c r="J4628" i="11"/>
  <c r="J4484" i="11"/>
  <c r="J4068" i="11"/>
  <c r="J3626" i="11"/>
  <c r="J3514" i="11"/>
  <c r="J3450" i="11"/>
  <c r="J3242" i="11"/>
  <c r="J3098" i="11"/>
  <c r="J3008" i="11"/>
  <c r="J2832" i="11"/>
  <c r="J2656" i="11"/>
  <c r="J2640" i="11"/>
  <c r="J2624" i="11"/>
  <c r="J2608" i="11"/>
  <c r="F2361" i="11"/>
  <c r="J2361" i="11" s="1"/>
  <c r="J4004" i="11"/>
  <c r="J3988" i="11"/>
  <c r="J3748" i="11"/>
  <c r="J3658" i="11"/>
  <c r="J3210" i="11"/>
  <c r="J3146" i="11"/>
  <c r="J2864" i="11"/>
  <c r="J2848" i="11"/>
  <c r="J2784" i="11"/>
  <c r="J2768" i="11"/>
  <c r="J2720" i="11"/>
  <c r="J2576" i="11"/>
  <c r="J2560" i="11"/>
  <c r="F2377" i="11"/>
  <c r="F1719" i="11"/>
  <c r="F1655" i="11"/>
  <c r="F1575" i="11"/>
  <c r="F1559" i="11"/>
  <c r="F1543" i="11"/>
  <c r="F1527" i="11"/>
  <c r="F1511" i="11"/>
  <c r="F1495" i="11"/>
  <c r="F1463" i="11"/>
  <c r="F1431" i="11"/>
  <c r="F1383" i="11"/>
  <c r="F1335" i="11"/>
  <c r="F1303" i="11"/>
  <c r="F1287" i="11"/>
  <c r="F1255" i="11"/>
  <c r="F1223" i="11"/>
  <c r="F1175" i="11"/>
  <c r="F1127" i="11"/>
  <c r="F1095" i="11"/>
  <c r="F999" i="11"/>
  <c r="F983" i="11"/>
  <c r="F967" i="11"/>
  <c r="F951" i="11"/>
  <c r="F919" i="11"/>
  <c r="F839" i="11"/>
  <c r="F711" i="11"/>
  <c r="F631" i="11"/>
  <c r="F615" i="11"/>
  <c r="F599" i="11"/>
  <c r="F551" i="11"/>
  <c r="F535" i="11"/>
  <c r="F519" i="11"/>
  <c r="F503" i="11"/>
  <c r="F439" i="11"/>
  <c r="F423" i="11"/>
  <c r="F391" i="11"/>
  <c r="F359" i="11"/>
  <c r="F343" i="11"/>
  <c r="F327" i="11"/>
  <c r="F311" i="11"/>
  <c r="F295" i="11"/>
  <c r="F231" i="11"/>
  <c r="F215" i="11"/>
  <c r="F183" i="11"/>
  <c r="F151" i="11"/>
  <c r="F135" i="11"/>
  <c r="F119" i="11"/>
  <c r="F103" i="11"/>
  <c r="F87" i="11"/>
  <c r="F23" i="11"/>
  <c r="F7" i="11"/>
  <c r="J2942" i="11"/>
  <c r="J2878" i="11"/>
  <c r="J2654" i="11"/>
  <c r="J2638" i="11"/>
  <c r="J2590" i="11"/>
  <c r="J2526" i="11"/>
  <c r="F2295" i="11"/>
  <c r="J2295" i="11" s="1"/>
  <c r="F2279" i="11"/>
  <c r="J2279" i="11" s="1"/>
  <c r="F2263" i="11"/>
  <c r="F2247" i="11"/>
  <c r="F2231" i="11"/>
  <c r="J2231" i="11" s="1"/>
  <c r="F2148" i="11"/>
  <c r="F2093" i="11"/>
  <c r="F1990" i="11"/>
  <c r="F1974" i="11"/>
  <c r="J1974" i="11" s="1"/>
  <c r="F1958" i="11"/>
  <c r="J1958" i="11" s="1"/>
  <c r="F1942" i="11"/>
  <c r="F1910" i="11"/>
  <c r="J1910" i="11" s="1"/>
  <c r="F1894" i="11"/>
  <c r="J1894" i="11" s="1"/>
  <c r="F1798" i="11"/>
  <c r="J1798" i="11" s="1"/>
  <c r="F1782" i="11"/>
  <c r="F1766" i="11"/>
  <c r="F1750" i="11"/>
  <c r="F1734" i="11"/>
  <c r="F1446" i="11"/>
  <c r="F1430" i="11"/>
  <c r="F1366" i="11"/>
  <c r="F1318" i="11"/>
  <c r="F1238" i="11"/>
  <c r="F1222" i="11"/>
  <c r="F1158" i="11"/>
  <c r="F854" i="11"/>
  <c r="F646" i="11"/>
  <c r="F582" i="11"/>
  <c r="J582" i="11" s="1"/>
  <c r="F566" i="11"/>
  <c r="J566" i="11" s="1"/>
  <c r="F550" i="11"/>
  <c r="F534" i="11"/>
  <c r="J534" i="11" s="1"/>
  <c r="F486" i="11"/>
  <c r="F470" i="11"/>
  <c r="J470" i="11" s="1"/>
  <c r="F454" i="11"/>
  <c r="J454" i="11" s="1"/>
  <c r="F438" i="11"/>
  <c r="J438" i="11" s="1"/>
  <c r="F358" i="11"/>
  <c r="J358" i="11" s="1"/>
  <c r="F326" i="11"/>
  <c r="J326" i="11" s="1"/>
  <c r="F278" i="11"/>
  <c r="F246" i="11"/>
  <c r="F230" i="11"/>
  <c r="F166" i="11"/>
  <c r="F150" i="11"/>
  <c r="F86" i="11"/>
  <c r="F54" i="11"/>
  <c r="F38" i="11"/>
  <c r="F22" i="11"/>
  <c r="J2846" i="11"/>
  <c r="J2734" i="11"/>
  <c r="J2718" i="11"/>
  <c r="J2702" i="11"/>
  <c r="J2686" i="11"/>
  <c r="J2430" i="11"/>
  <c r="F2359" i="11"/>
  <c r="F2343" i="11"/>
  <c r="J2343" i="11" s="1"/>
  <c r="F2180" i="11"/>
  <c r="J2180" i="11" s="1"/>
  <c r="F2006" i="11"/>
  <c r="J2006" i="11" s="1"/>
  <c r="F1862" i="11"/>
  <c r="F1846" i="11"/>
  <c r="J1846" i="11" s="1"/>
  <c r="F1686" i="11"/>
  <c r="F1670" i="11"/>
  <c r="F1590" i="11"/>
  <c r="J1590" i="11" s="1"/>
  <c r="F1558" i="11"/>
  <c r="F1542" i="11"/>
  <c r="F1526" i="11"/>
  <c r="F1510" i="11"/>
  <c r="F1494" i="11"/>
  <c r="F1478" i="11"/>
  <c r="F1398" i="11"/>
  <c r="F1270" i="11"/>
  <c r="F1190" i="11"/>
  <c r="F1110" i="11"/>
  <c r="F1062" i="11"/>
  <c r="F1014" i="11"/>
  <c r="F998" i="11"/>
  <c r="F982" i="11"/>
  <c r="F966" i="11"/>
  <c r="F774" i="11"/>
  <c r="F374" i="11"/>
  <c r="J374" i="11" s="1"/>
  <c r="F294" i="11"/>
  <c r="F262" i="11"/>
  <c r="F118" i="11"/>
  <c r="F70" i="11"/>
  <c r="F709" i="11"/>
  <c r="F613" i="11"/>
  <c r="F597" i="11"/>
  <c r="F581" i="11"/>
  <c r="F517" i="11"/>
  <c r="F501" i="11"/>
  <c r="F485" i="11"/>
  <c r="F469" i="11"/>
  <c r="F373" i="11"/>
  <c r="F437" i="11"/>
  <c r="F421" i="11"/>
  <c r="F405" i="11"/>
  <c r="F389" i="11"/>
  <c r="F309" i="11"/>
  <c r="F293" i="11"/>
  <c r="F261" i="11"/>
  <c r="F229" i="11"/>
  <c r="F213" i="11"/>
  <c r="F197" i="11"/>
  <c r="F181" i="11"/>
  <c r="F165" i="11"/>
  <c r="F101" i="11"/>
  <c r="F85" i="11"/>
  <c r="D69" i="11"/>
  <c r="F69" i="11"/>
  <c r="F53" i="11"/>
  <c r="D37" i="11"/>
  <c r="F37" i="11"/>
  <c r="F21" i="11"/>
  <c r="F5" i="11"/>
  <c r="J4640" i="11"/>
  <c r="J4624" i="11"/>
  <c r="I4528" i="11"/>
  <c r="I4496" i="11"/>
  <c r="I4464" i="11"/>
  <c r="I4400" i="11"/>
  <c r="I4304" i="11"/>
  <c r="I4272" i="11"/>
  <c r="I4240" i="11"/>
  <c r="I4208" i="11"/>
  <c r="I4176" i="11"/>
  <c r="I4144" i="11"/>
  <c r="J4144" i="11"/>
  <c r="J4112" i="11"/>
  <c r="I4080" i="11"/>
  <c r="J4080" i="11"/>
  <c r="J4048" i="11"/>
  <c r="J4016" i="11"/>
  <c r="I3984" i="11"/>
  <c r="J3936" i="11"/>
  <c r="I3920" i="11"/>
  <c r="J3920" i="11"/>
  <c r="I3888" i="11"/>
  <c r="J3888" i="11"/>
  <c r="I3856" i="11"/>
  <c r="I3824" i="11"/>
  <c r="J3824" i="11"/>
  <c r="J3808" i="11"/>
  <c r="I3792" i="11"/>
  <c r="I3760" i="11"/>
  <c r="J3670" i="11"/>
  <c r="J3606" i="11"/>
  <c r="J3574" i="11"/>
  <c r="I3542" i="11"/>
  <c r="J3462" i="11"/>
  <c r="I3446" i="11"/>
  <c r="J3446" i="11"/>
  <c r="F867" i="11"/>
  <c r="F787" i="11"/>
  <c r="F659" i="11"/>
  <c r="F595" i="11"/>
  <c r="F579" i="11"/>
  <c r="F563" i="11"/>
  <c r="F547" i="11"/>
  <c r="F499" i="11"/>
  <c r="F483" i="11"/>
  <c r="F467" i="11"/>
  <c r="F451" i="11"/>
  <c r="F339" i="11"/>
  <c r="F307" i="11"/>
  <c r="F275" i="11"/>
  <c r="F179" i="11"/>
  <c r="F163" i="11"/>
  <c r="F99" i="11"/>
  <c r="F67" i="11"/>
  <c r="F51" i="11"/>
  <c r="F35" i="11"/>
  <c r="F387" i="11"/>
  <c r="F371" i="11"/>
  <c r="F291" i="11"/>
  <c r="F259" i="11"/>
  <c r="F243" i="11"/>
  <c r="F131" i="11"/>
  <c r="F83" i="11"/>
  <c r="J4638" i="11"/>
  <c r="J4622" i="11"/>
  <c r="J3886" i="11"/>
  <c r="J3774" i="11"/>
  <c r="J3710" i="11"/>
  <c r="J3060" i="11"/>
  <c r="J3002" i="11"/>
  <c r="J2938" i="11"/>
  <c r="J2890" i="11"/>
  <c r="J2810" i="11"/>
  <c r="J2794" i="11"/>
  <c r="J2698" i="11"/>
  <c r="J2682" i="11"/>
  <c r="J2650" i="11"/>
  <c r="J2634" i="11"/>
  <c r="J2602" i="11"/>
  <c r="J2586" i="11"/>
  <c r="J2474" i="11"/>
  <c r="F2355" i="11"/>
  <c r="F2339" i="11"/>
  <c r="J2339" i="11" s="1"/>
  <c r="F2307" i="11"/>
  <c r="F2291" i="11"/>
  <c r="J2291" i="11" s="1"/>
  <c r="F2243" i="11"/>
  <c r="J2243" i="11" s="1"/>
  <c r="F2227" i="11"/>
  <c r="J2227" i="11" s="1"/>
  <c r="F2209" i="11"/>
  <c r="F2192" i="11"/>
  <c r="J2192" i="11" s="1"/>
  <c r="F2176" i="11"/>
  <c r="F2105" i="11"/>
  <c r="F2089" i="11"/>
  <c r="F2018" i="11"/>
  <c r="F2002" i="11"/>
  <c r="F1954" i="11"/>
  <c r="F1938" i="11"/>
  <c r="J1938" i="11" s="1"/>
  <c r="F1922" i="11"/>
  <c r="F1906" i="11"/>
  <c r="J1906" i="11" s="1"/>
  <c r="F1890" i="11"/>
  <c r="F1858" i="11"/>
  <c r="J1858" i="11" s="1"/>
  <c r="F1842" i="11"/>
  <c r="J1842" i="11" s="1"/>
  <c r="F1810" i="11"/>
  <c r="F1794" i="11"/>
  <c r="F1746" i="11"/>
  <c r="F1730" i="11"/>
  <c r="F1666" i="11"/>
  <c r="F1634" i="11"/>
  <c r="J1634" i="11" s="1"/>
  <c r="F1618" i="11"/>
  <c r="F1554" i="11"/>
  <c r="F1538" i="11"/>
  <c r="J1538" i="11" s="1"/>
  <c r="F1522" i="11"/>
  <c r="J1522" i="11" s="1"/>
  <c r="F1506" i="11"/>
  <c r="F1490" i="11"/>
  <c r="F1474" i="11"/>
  <c r="F1426" i="11"/>
  <c r="F1394" i="11"/>
  <c r="F1378" i="11"/>
  <c r="F1346" i="11"/>
  <c r="F1314" i="11"/>
  <c r="F1266" i="11"/>
  <c r="F1218" i="11"/>
  <c r="F1186" i="11"/>
  <c r="F1170" i="11"/>
  <c r="F1138" i="11"/>
  <c r="F1106" i="11"/>
  <c r="J4510" i="11"/>
  <c r="J4094" i="11"/>
  <c r="J4030" i="11"/>
  <c r="J4014" i="11"/>
  <c r="J3982" i="11"/>
  <c r="J3540" i="11"/>
  <c r="J3476" i="11"/>
  <c r="J3444" i="11"/>
  <c r="J3268" i="11"/>
  <c r="J3236" i="11"/>
  <c r="J3172" i="11"/>
  <c r="J3124" i="11"/>
  <c r="F1361" i="11"/>
  <c r="F1329" i="11"/>
  <c r="F1313" i="11"/>
  <c r="D1297" i="11"/>
  <c r="F1297" i="11"/>
  <c r="F1281" i="11"/>
  <c r="D1265" i="11"/>
  <c r="F1265" i="11"/>
  <c r="F1249" i="11"/>
  <c r="D1233" i="11"/>
  <c r="F1233" i="11"/>
  <c r="F1201" i="11"/>
  <c r="D1169" i="11"/>
  <c r="F1169" i="11"/>
  <c r="F1153" i="11"/>
  <c r="D1137" i="11"/>
  <c r="F1137" i="11"/>
  <c r="F1121" i="11"/>
  <c r="F1105" i="11"/>
  <c r="D1073" i="11"/>
  <c r="F1073" i="11"/>
  <c r="D1041" i="11"/>
  <c r="F1041" i="11"/>
  <c r="F1009" i="11"/>
  <c r="F993" i="11"/>
  <c r="F977" i="11"/>
  <c r="F961" i="11"/>
  <c r="F945" i="11"/>
  <c r="D913" i="11"/>
  <c r="F913" i="11"/>
  <c r="D881" i="11"/>
  <c r="F881" i="11"/>
  <c r="D849" i="11"/>
  <c r="F849" i="11"/>
  <c r="D817" i="11"/>
  <c r="F817" i="11"/>
  <c r="D785" i="11"/>
  <c r="F785" i="11"/>
  <c r="D753" i="11"/>
  <c r="F753" i="11"/>
  <c r="F737" i="11"/>
  <c r="D721" i="11"/>
  <c r="F721" i="11"/>
  <c r="D689" i="11"/>
  <c r="F689" i="11"/>
  <c r="F657" i="11"/>
  <c r="F625" i="11"/>
  <c r="D593" i="11"/>
  <c r="F593" i="11"/>
  <c r="F577" i="11"/>
  <c r="F561" i="11"/>
  <c r="F545" i="11"/>
  <c r="F529" i="11"/>
  <c r="D497" i="11"/>
  <c r="F497" i="11"/>
  <c r="F465" i="11"/>
  <c r="F449" i="11"/>
  <c r="F417" i="11"/>
  <c r="F385" i="11"/>
  <c r="F369" i="11"/>
  <c r="F353" i="11"/>
  <c r="F337" i="11"/>
  <c r="F321" i="11"/>
  <c r="D273" i="11"/>
  <c r="F273" i="11"/>
  <c r="F257" i="11"/>
  <c r="F241" i="11"/>
  <c r="F209" i="11"/>
  <c r="F177" i="11"/>
  <c r="F161" i="11"/>
  <c r="F145" i="11"/>
  <c r="F129" i="11"/>
  <c r="F113" i="11"/>
  <c r="D81" i="11"/>
  <c r="F81" i="11"/>
  <c r="F49" i="11"/>
  <c r="F33" i="11"/>
  <c r="D17" i="11"/>
  <c r="F17" i="11"/>
  <c r="F1008" i="11"/>
  <c r="F992" i="11"/>
  <c r="F880" i="11"/>
  <c r="F800" i="11"/>
  <c r="F672" i="11"/>
  <c r="F576" i="11"/>
  <c r="J576" i="11" s="1"/>
  <c r="F352" i="11"/>
  <c r="J352" i="11" s="1"/>
  <c r="F320" i="11"/>
  <c r="F288" i="11"/>
  <c r="F144" i="11"/>
  <c r="F112" i="11"/>
  <c r="F80" i="11"/>
  <c r="F64" i="11"/>
  <c r="F48" i="11"/>
  <c r="F960" i="11"/>
  <c r="F944" i="11"/>
  <c r="F608" i="11"/>
  <c r="J608" i="11" s="1"/>
  <c r="F592" i="11"/>
  <c r="J592" i="11" s="1"/>
  <c r="F560" i="11"/>
  <c r="J560" i="11" s="1"/>
  <c r="F512" i="11"/>
  <c r="F496" i="11"/>
  <c r="J496" i="11" s="1"/>
  <c r="F480" i="11"/>
  <c r="J480" i="11" s="1"/>
  <c r="F464" i="11"/>
  <c r="J464" i="11" s="1"/>
  <c r="F400" i="11"/>
  <c r="J400" i="11" s="1"/>
  <c r="F384" i="11"/>
  <c r="J384" i="11" s="1"/>
  <c r="F304" i="11"/>
  <c r="F272" i="11"/>
  <c r="F256" i="11"/>
  <c r="F192" i="11"/>
  <c r="F176" i="11"/>
  <c r="F96" i="11"/>
  <c r="F1759" i="11"/>
  <c r="F1743" i="11"/>
  <c r="F1727" i="11"/>
  <c r="F1679" i="11"/>
  <c r="F1647" i="11"/>
  <c r="F1631" i="11"/>
  <c r="F1551" i="11"/>
  <c r="F1535" i="11"/>
  <c r="F1519" i="11"/>
  <c r="F1503" i="11"/>
  <c r="F1487" i="11"/>
  <c r="F1439" i="11"/>
  <c r="F1407" i="11"/>
  <c r="F1391" i="11"/>
  <c r="F1359" i="11"/>
  <c r="F1327" i="11"/>
  <c r="F1279" i="11"/>
  <c r="F1231" i="11"/>
  <c r="F1199" i="11"/>
  <c r="F1183" i="11"/>
  <c r="F1151" i="11"/>
  <c r="F1119" i="11"/>
  <c r="F1023" i="11"/>
  <c r="F1007" i="11"/>
  <c r="F991" i="11"/>
  <c r="F975" i="11"/>
  <c r="F959" i="11"/>
  <c r="F943" i="11"/>
  <c r="F815" i="11"/>
  <c r="F735" i="11"/>
  <c r="F623" i="11"/>
  <c r="F607" i="11"/>
  <c r="F543" i="11"/>
  <c r="F527" i="11"/>
  <c r="F511" i="11"/>
  <c r="F495" i="11"/>
  <c r="F463" i="11"/>
  <c r="F447" i="11"/>
  <c r="F431" i="11"/>
  <c r="F415" i="11"/>
  <c r="F399" i="11"/>
  <c r="F335" i="11"/>
  <c r="F319" i="11"/>
  <c r="F287" i="11"/>
  <c r="F255" i="11"/>
  <c r="F239" i="11"/>
  <c r="F223" i="11"/>
  <c r="F207" i="11"/>
  <c r="F191" i="11"/>
  <c r="F127" i="11"/>
  <c r="F111" i="11"/>
  <c r="F79" i="11"/>
  <c r="F47" i="11"/>
  <c r="F31" i="11"/>
  <c r="F15" i="11"/>
  <c r="J4458" i="11"/>
  <c r="J4442" i="11"/>
  <c r="J3866" i="11"/>
  <c r="J3722" i="11"/>
  <c r="J3488" i="11"/>
  <c r="J3424" i="11"/>
  <c r="J3392" i="11"/>
  <c r="J3216" i="11"/>
  <c r="J3184" i="11"/>
  <c r="J3120" i="11"/>
  <c r="J3072" i="11"/>
  <c r="J2982" i="11"/>
  <c r="J2950" i="11"/>
  <c r="J2838" i="11"/>
  <c r="J2822" i="11"/>
  <c r="J2806" i="11"/>
  <c r="J2774" i="11"/>
  <c r="J2742" i="11"/>
  <c r="J2694" i="11"/>
  <c r="J2646" i="11"/>
  <c r="J2630" i="11"/>
  <c r="J2598" i="11"/>
  <c r="J2582" i="11"/>
  <c r="J2534" i="11"/>
  <c r="J2422" i="11"/>
  <c r="F2367" i="11"/>
  <c r="F2351" i="11"/>
  <c r="F2335" i="11"/>
  <c r="J2335" i="11" s="1"/>
  <c r="F2303" i="11"/>
  <c r="F2287" i="11"/>
  <c r="J2287" i="11" s="1"/>
  <c r="F2255" i="11"/>
  <c r="F2239" i="11"/>
  <c r="J2239" i="11" s="1"/>
  <c r="F2188" i="11"/>
  <c r="F2172" i="11"/>
  <c r="F2156" i="11"/>
  <c r="F2101" i="11"/>
  <c r="J2101" i="11" s="1"/>
  <c r="F2085" i="11"/>
  <c r="F2014" i="11"/>
  <c r="J2014" i="11" s="1"/>
  <c r="F1998" i="11"/>
  <c r="F1966" i="11"/>
  <c r="F1950" i="11"/>
  <c r="F1902" i="11"/>
  <c r="J1902" i="11" s="1"/>
  <c r="F1886" i="11"/>
  <c r="J1886" i="11" s="1"/>
  <c r="F1870" i="11"/>
  <c r="J1870" i="11" s="1"/>
  <c r="F1854" i="11"/>
  <c r="J1854" i="11" s="1"/>
  <c r="F1838" i="11"/>
  <c r="J1838" i="11" s="1"/>
  <c r="F1806" i="11"/>
  <c r="J1806" i="11" s="1"/>
  <c r="F1790" i="11"/>
  <c r="F1758" i="11"/>
  <c r="F1742" i="11"/>
  <c r="F1694" i="11"/>
  <c r="F1614" i="11"/>
  <c r="J1614" i="11" s="1"/>
  <c r="F1582" i="11"/>
  <c r="J1582" i="11" s="1"/>
  <c r="F1566" i="11"/>
  <c r="F1550" i="11"/>
  <c r="F1534" i="11"/>
  <c r="F1518" i="11"/>
  <c r="F1502" i="11"/>
  <c r="F1486" i="11"/>
  <c r="J1486" i="11" s="1"/>
  <c r="F1470" i="11"/>
  <c r="F1422" i="11"/>
  <c r="F1374" i="11"/>
  <c r="F1342" i="11"/>
  <c r="F1326" i="11"/>
  <c r="F1294" i="11"/>
  <c r="F1262" i="11"/>
  <c r="F1214" i="11"/>
  <c r="J4634" i="11"/>
  <c r="J4042" i="11"/>
  <c r="J3978" i="11"/>
  <c r="J3962" i="11"/>
  <c r="J3834" i="11"/>
  <c r="J3600" i="11"/>
  <c r="J4655" i="11"/>
  <c r="J4073" i="11"/>
  <c r="J4009" i="11"/>
  <c r="J3977" i="11"/>
  <c r="J3865" i="11"/>
  <c r="J3801" i="11"/>
  <c r="J3769" i="11"/>
  <c r="J3567" i="11"/>
  <c r="J3535" i="11"/>
  <c r="J3423" i="11"/>
  <c r="J3359" i="11"/>
  <c r="F2334" i="11"/>
  <c r="F2318" i="11"/>
  <c r="F2302" i="11"/>
  <c r="F2286" i="11"/>
  <c r="F2270" i="11"/>
  <c r="F2238" i="11"/>
  <c r="F2221" i="11"/>
  <c r="F2187" i="11"/>
  <c r="F2171" i="11"/>
  <c r="F2084" i="11"/>
  <c r="F2029" i="11"/>
  <c r="F2013" i="11"/>
  <c r="F1997" i="11"/>
  <c r="F1981" i="11"/>
  <c r="F1949" i="11"/>
  <c r="F1933" i="11"/>
  <c r="F1901" i="11"/>
  <c r="F1885" i="11"/>
  <c r="F1837" i="11"/>
  <c r="F1821" i="11"/>
  <c r="F1805" i="11"/>
  <c r="F1789" i="11"/>
  <c r="F1773" i="11"/>
  <c r="J4654" i="11"/>
  <c r="J4120" i="11"/>
  <c r="J3800" i="11"/>
  <c r="J2660" i="11"/>
  <c r="F2365" i="11"/>
  <c r="F2333" i="11"/>
  <c r="F1964" i="11"/>
  <c r="F1932" i="11"/>
  <c r="J1932" i="11" s="1"/>
  <c r="F1836" i="11"/>
  <c r="F1820" i="11"/>
  <c r="J1820" i="11" s="1"/>
  <c r="F1740" i="11"/>
  <c r="F1452" i="11"/>
  <c r="F1212" i="11"/>
  <c r="F1036" i="11"/>
  <c r="F1004" i="11"/>
  <c r="F988" i="11"/>
  <c r="F972" i="11"/>
  <c r="F956" i="11"/>
  <c r="F940" i="11"/>
  <c r="F348" i="11"/>
  <c r="J348" i="11" s="1"/>
  <c r="F300" i="11"/>
  <c r="F268" i="11"/>
  <c r="F252" i="11"/>
  <c r="F236" i="11"/>
  <c r="F220" i="11"/>
  <c r="F204" i="11"/>
  <c r="F140" i="11"/>
  <c r="F124" i="11"/>
  <c r="F92" i="11"/>
  <c r="F60" i="11"/>
  <c r="F44" i="11"/>
  <c r="F12" i="11"/>
  <c r="J4440" i="11"/>
  <c r="J4056" i="11"/>
  <c r="J4040" i="11"/>
  <c r="J4008" i="11"/>
  <c r="J3736" i="11"/>
  <c r="J3678" i="11"/>
  <c r="J3566" i="11"/>
  <c r="J3502" i="11"/>
  <c r="J3358" i="11"/>
  <c r="J3294" i="11"/>
  <c r="J3150" i="11"/>
  <c r="J3028" i="11"/>
  <c r="J2820" i="11"/>
  <c r="J2612" i="11"/>
  <c r="J2500" i="11"/>
  <c r="F2203" i="11"/>
  <c r="F1340" i="11"/>
  <c r="F1244" i="11"/>
  <c r="F1164" i="11"/>
  <c r="F828" i="11"/>
  <c r="F748" i="11"/>
  <c r="F620" i="11"/>
  <c r="J620" i="11" s="1"/>
  <c r="F556" i="11"/>
  <c r="J556" i="11" s="1"/>
  <c r="F540" i="11"/>
  <c r="J540" i="11" s="1"/>
  <c r="F524" i="11"/>
  <c r="F508" i="11"/>
  <c r="J508" i="11" s="1"/>
  <c r="F460" i="11"/>
  <c r="F444" i="11"/>
  <c r="J444" i="11" s="1"/>
  <c r="F428" i="11"/>
  <c r="J428" i="11" s="1"/>
  <c r="F412" i="11"/>
  <c r="J412" i="11" s="1"/>
  <c r="F332" i="11"/>
  <c r="J332" i="11" s="1"/>
  <c r="F28" i="11"/>
  <c r="J4536" i="11"/>
  <c r="J3470" i="11"/>
  <c r="J3262" i="11"/>
  <c r="J3086" i="11"/>
  <c r="J2772" i="11"/>
  <c r="F2317" i="11"/>
  <c r="J2317" i="11" s="1"/>
  <c r="F2253" i="11"/>
  <c r="J2253" i="11" s="1"/>
  <c r="F1980" i="11"/>
  <c r="F1948" i="11"/>
  <c r="F1916" i="11"/>
  <c r="F1772" i="11"/>
  <c r="F1660" i="11"/>
  <c r="F1644" i="11"/>
  <c r="F1564" i="11"/>
  <c r="J1564" i="11" s="1"/>
  <c r="F1532" i="11"/>
  <c r="J1532" i="11" s="1"/>
  <c r="F1516" i="11"/>
  <c r="F1484" i="11"/>
  <c r="F1420" i="11"/>
  <c r="F1404" i="11"/>
  <c r="J2916" i="11"/>
  <c r="J2708" i="11"/>
  <c r="J2676" i="11"/>
  <c r="F2170" i="11"/>
  <c r="F2154" i="11"/>
  <c r="J2154" i="11" s="1"/>
  <c r="F2083" i="11"/>
  <c r="F1884" i="11"/>
  <c r="J1884" i="11" s="1"/>
  <c r="F1868" i="11"/>
  <c r="J1868" i="11" s="1"/>
  <c r="F1756" i="11"/>
  <c r="F1724" i="11"/>
  <c r="F1692" i="11"/>
  <c r="F1548" i="11"/>
  <c r="J1548" i="11" s="1"/>
  <c r="F1500" i="11"/>
  <c r="F1372" i="11"/>
  <c r="F1292" i="11"/>
  <c r="F1132" i="11"/>
  <c r="J2836" i="11"/>
  <c r="J2724" i="11"/>
  <c r="J2628" i="11"/>
  <c r="F2269" i="11"/>
  <c r="J2269" i="11" s="1"/>
  <c r="F2237" i="11"/>
  <c r="F2220" i="11"/>
  <c r="F2028" i="11"/>
  <c r="F1196" i="11"/>
  <c r="F1305" i="11"/>
  <c r="F1257" i="11"/>
  <c r="F1225" i="11"/>
  <c r="F1209" i="11"/>
  <c r="F1177" i="11"/>
  <c r="F1145" i="11"/>
  <c r="F1097" i="11"/>
  <c r="F1049" i="11"/>
  <c r="F1001" i="11"/>
  <c r="F985" i="11"/>
  <c r="F969" i="11"/>
  <c r="F953" i="11"/>
  <c r="F841" i="11"/>
  <c r="F761" i="11"/>
  <c r="F633" i="11"/>
  <c r="F569" i="11"/>
  <c r="F553" i="11"/>
  <c r="F537" i="11"/>
  <c r="F521" i="11"/>
  <c r="F473" i="11"/>
  <c r="F457" i="11"/>
  <c r="F441" i="11"/>
  <c r="F425" i="11"/>
  <c r="F361" i="11"/>
  <c r="F345" i="11"/>
  <c r="F313" i="11"/>
  <c r="F281" i="11"/>
  <c r="F265" i="11"/>
  <c r="F249" i="11"/>
  <c r="F233" i="11"/>
  <c r="F217" i="11"/>
  <c r="F153" i="11"/>
  <c r="F137" i="11"/>
  <c r="F105" i="11"/>
  <c r="F73" i="11"/>
  <c r="F57" i="11"/>
  <c r="F41" i="11"/>
  <c r="F25" i="11"/>
  <c r="F9" i="11"/>
  <c r="F2329" i="11"/>
  <c r="F2313" i="11"/>
  <c r="J2313" i="11" s="1"/>
  <c r="F1992" i="11"/>
  <c r="F1976" i="11"/>
  <c r="F1928" i="11"/>
  <c r="J1928" i="11" s="1"/>
  <c r="F1912" i="11"/>
  <c r="J1912" i="11" s="1"/>
  <c r="F1896" i="11"/>
  <c r="J1896" i="11" s="1"/>
  <c r="F1880" i="11"/>
  <c r="J1880" i="11" s="1"/>
  <c r="F1864" i="11"/>
  <c r="J1864" i="11" s="1"/>
  <c r="F1784" i="11"/>
  <c r="F1768" i="11"/>
  <c r="F1720" i="11"/>
  <c r="F1640" i="11"/>
  <c r="F1608" i="11"/>
  <c r="J1608" i="11" s="1"/>
  <c r="F1592" i="11"/>
  <c r="F1560" i="11"/>
  <c r="F1544" i="11"/>
  <c r="F1528" i="11"/>
  <c r="F1512" i="11"/>
  <c r="J1512" i="11" s="1"/>
  <c r="F1496" i="11"/>
  <c r="J1496" i="11" s="1"/>
  <c r="F1448" i="11"/>
  <c r="F1400" i="11"/>
  <c r="F1368" i="11"/>
  <c r="F1352" i="11"/>
  <c r="F1320" i="11"/>
  <c r="F1288" i="11"/>
  <c r="F1240" i="11"/>
  <c r="F1192" i="11"/>
  <c r="F1160" i="11"/>
  <c r="F1144" i="11"/>
  <c r="F1112" i="11"/>
  <c r="F1000" i="11"/>
  <c r="F984" i="11"/>
  <c r="F968" i="11"/>
  <c r="F952" i="11"/>
  <c r="F776" i="11"/>
  <c r="F696" i="11"/>
  <c r="F616" i="11"/>
  <c r="F600" i="11"/>
  <c r="J600" i="11" s="1"/>
  <c r="F584" i="11"/>
  <c r="J584" i="11" s="1"/>
  <c r="F568" i="11"/>
  <c r="J568" i="11" s="1"/>
  <c r="F504" i="11"/>
  <c r="J504" i="11" s="1"/>
  <c r="F488" i="11"/>
  <c r="J488" i="11" s="1"/>
  <c r="F472" i="11"/>
  <c r="F456" i="11"/>
  <c r="J456" i="11" s="1"/>
  <c r="F424" i="11"/>
  <c r="F408" i="11"/>
  <c r="F392" i="11"/>
  <c r="J392" i="11" s="1"/>
  <c r="F376" i="11"/>
  <c r="J376" i="11" s="1"/>
  <c r="F360" i="11"/>
  <c r="J360" i="11" s="1"/>
  <c r="F296" i="11"/>
  <c r="F280" i="11"/>
  <c r="F248" i="11"/>
  <c r="F216" i="11"/>
  <c r="F200" i="11"/>
  <c r="F184" i="11"/>
  <c r="F168" i="11"/>
  <c r="F152" i="11"/>
  <c r="F88" i="11"/>
  <c r="F72" i="11"/>
  <c r="F40" i="11"/>
  <c r="F8" i="11"/>
  <c r="F2281" i="11"/>
  <c r="F2265" i="11"/>
  <c r="J2265" i="11" s="1"/>
  <c r="F2216" i="11"/>
  <c r="F2199" i="11"/>
  <c r="J2199" i="11" s="1"/>
  <c r="F2182" i="11"/>
  <c r="F2166" i="11"/>
  <c r="J2166" i="11" s="1"/>
  <c r="F2150" i="11"/>
  <c r="F2079" i="11"/>
  <c r="F2024" i="11"/>
  <c r="F1832" i="11"/>
  <c r="J1832" i="11" s="1"/>
  <c r="F1816" i="11"/>
  <c r="J1816" i="11" s="1"/>
  <c r="I3414" i="11"/>
  <c r="J3382" i="11"/>
  <c r="J3366" i="11"/>
  <c r="I3350" i="11"/>
  <c r="I3318" i="11"/>
  <c r="J3254" i="11"/>
  <c r="I3222" i="11"/>
  <c r="J3190" i="11"/>
  <c r="J3158" i="11"/>
  <c r="I3126" i="11"/>
  <c r="J3094" i="11"/>
  <c r="I3062" i="11"/>
  <c r="J3062" i="11"/>
  <c r="J3020" i="11"/>
  <c r="I2972" i="11"/>
  <c r="J2956" i="11"/>
  <c r="I2940" i="11"/>
  <c r="J2940" i="11"/>
  <c r="J2924" i="11"/>
  <c r="I2908" i="11"/>
  <c r="J2828" i="11"/>
  <c r="J2812" i="11"/>
  <c r="J2780" i="11"/>
  <c r="J2716" i="11"/>
  <c r="J2668" i="11"/>
  <c r="I2652" i="11"/>
  <c r="J2652" i="11"/>
  <c r="J2620" i="11"/>
  <c r="J2604" i="11"/>
  <c r="J2508" i="11"/>
  <c r="I2492" i="11"/>
  <c r="F2373" i="11"/>
  <c r="J2373" i="11" s="1"/>
  <c r="F2357" i="11"/>
  <c r="F2341" i="11"/>
  <c r="F2325" i="11"/>
  <c r="F2309" i="11"/>
  <c r="D2293" i="11"/>
  <c r="F2293" i="11"/>
  <c r="J2293" i="11" s="1"/>
  <c r="F2277" i="11"/>
  <c r="J2277" i="11" s="1"/>
  <c r="F2261" i="11"/>
  <c r="J2261" i="11" s="1"/>
  <c r="F2229" i="11"/>
  <c r="F2212" i="11"/>
  <c r="J2212" i="11" s="1"/>
  <c r="D2194" i="11"/>
  <c r="F2194" i="11"/>
  <c r="F2162" i="11"/>
  <c r="F2107" i="11"/>
  <c r="F2091" i="11"/>
  <c r="F2075" i="11"/>
  <c r="J2075" i="11" s="1"/>
  <c r="F2020" i="11"/>
  <c r="F1988" i="11"/>
  <c r="F1972" i="11"/>
  <c r="D1956" i="11"/>
  <c r="F1956" i="11"/>
  <c r="F1940" i="11"/>
  <c r="F1924" i="11"/>
  <c r="D1908" i="11"/>
  <c r="F1908" i="11"/>
  <c r="D1892" i="11"/>
  <c r="I1892" i="11" s="1"/>
  <c r="F1892" i="11"/>
  <c r="F1876" i="11"/>
  <c r="J1876" i="11" s="1"/>
  <c r="F1860" i="11"/>
  <c r="J1860" i="11" s="1"/>
  <c r="F1844" i="11"/>
  <c r="J1844" i="11" s="1"/>
  <c r="F1828" i="11"/>
  <c r="J1828" i="11" s="1"/>
  <c r="F1812" i="11"/>
  <c r="J1812" i="11" s="1"/>
  <c r="D1796" i="11"/>
  <c r="I1796" i="11" s="1"/>
  <c r="F1796" i="11"/>
  <c r="F1780" i="11"/>
  <c r="F1764" i="11"/>
  <c r="D1748" i="11"/>
  <c r="F1748" i="11"/>
  <c r="F1732" i="11"/>
  <c r="D1716" i="11"/>
  <c r="F1716" i="11"/>
  <c r="D1700" i="11"/>
  <c r="F1700" i="11"/>
  <c r="D1684" i="11"/>
  <c r="I1684" i="11" s="1"/>
  <c r="F1684" i="11"/>
  <c r="F1668" i="11"/>
  <c r="D1652" i="11"/>
  <c r="I1652" i="11" s="1"/>
  <c r="F1652" i="11"/>
  <c r="D1636" i="11"/>
  <c r="F1636" i="11"/>
  <c r="J1636" i="11" s="1"/>
  <c r="D1620" i="11"/>
  <c r="F1620" i="11"/>
  <c r="J1620" i="11" s="1"/>
  <c r="D1604" i="11"/>
  <c r="F1604" i="11"/>
  <c r="J1604" i="11" s="1"/>
  <c r="F1588" i="11"/>
  <c r="J1588" i="11" s="1"/>
  <c r="D1572" i="11"/>
  <c r="I1572" i="11" s="1"/>
  <c r="F1572" i="11"/>
  <c r="J1572" i="11" s="1"/>
  <c r="F1556" i="11"/>
  <c r="J1556" i="11" s="1"/>
  <c r="F1540" i="11"/>
  <c r="F1524" i="11"/>
  <c r="F1508" i="11"/>
  <c r="F1492" i="11"/>
  <c r="J1492" i="11" s="1"/>
  <c r="F1476" i="11"/>
  <c r="D1460" i="11"/>
  <c r="I1460" i="11" s="1"/>
  <c r="F1460" i="11"/>
  <c r="F1444" i="11"/>
  <c r="D1428" i="11"/>
  <c r="I1428" i="11" s="1"/>
  <c r="F1428" i="11"/>
  <c r="D1412" i="11"/>
  <c r="I1412" i="11" s="1"/>
  <c r="F1412" i="11"/>
  <c r="F1396" i="11"/>
  <c r="D1380" i="11"/>
  <c r="I1380" i="11" s="1"/>
  <c r="F1380" i="11"/>
  <c r="D1364" i="11"/>
  <c r="I1364" i="11" s="1"/>
  <c r="F1364" i="11"/>
  <c r="F1348" i="11"/>
  <c r="D1332" i="11"/>
  <c r="I1332" i="11" s="1"/>
  <c r="F1332" i="11"/>
  <c r="F1316" i="11"/>
  <c r="F1300" i="11"/>
  <c r="D1284" i="11"/>
  <c r="I1284" i="11" s="1"/>
  <c r="F1284" i="11"/>
  <c r="F1268" i="11"/>
  <c r="D1252" i="11"/>
  <c r="I1252" i="11" s="1"/>
  <c r="F1252" i="11"/>
  <c r="F1236" i="11"/>
  <c r="D1220" i="11"/>
  <c r="I1220" i="11" s="1"/>
  <c r="F1220" i="11"/>
  <c r="D1204" i="11"/>
  <c r="I1204" i="11" s="1"/>
  <c r="F1204" i="11"/>
  <c r="F1188" i="11"/>
  <c r="D1172" i="11"/>
  <c r="I1172" i="11" s="1"/>
  <c r="F1172" i="11"/>
  <c r="D1156" i="11"/>
  <c r="I1156" i="11" s="1"/>
  <c r="F1156" i="11"/>
  <c r="F1140" i="11"/>
  <c r="D1124" i="11"/>
  <c r="I1124" i="11" s="1"/>
  <c r="F1124" i="11"/>
  <c r="F1108" i="11"/>
  <c r="D1092" i="11"/>
  <c r="I1092" i="11" s="1"/>
  <c r="F1092" i="11"/>
  <c r="D1076" i="11"/>
  <c r="I1076" i="11" s="1"/>
  <c r="F1076" i="11"/>
  <c r="D1060" i="11"/>
  <c r="I1060" i="11" s="1"/>
  <c r="F1060" i="11"/>
  <c r="D1044" i="11"/>
  <c r="I1044" i="11" s="1"/>
  <c r="F1044" i="11"/>
  <c r="D1028" i="11"/>
  <c r="I1028" i="11" s="1"/>
  <c r="F1028" i="11"/>
  <c r="F1012" i="11"/>
  <c r="F996" i="11"/>
  <c r="F980" i="11"/>
  <c r="F964" i="11"/>
  <c r="F948" i="11"/>
  <c r="F932" i="11"/>
  <c r="D900" i="11"/>
  <c r="I900" i="11" s="1"/>
  <c r="F900" i="11"/>
  <c r="D868" i="11"/>
  <c r="I868" i="11" s="1"/>
  <c r="F868" i="11"/>
  <c r="F852" i="11"/>
  <c r="D836" i="11"/>
  <c r="I836" i="11" s="1"/>
  <c r="F836" i="11"/>
  <c r="D804" i="11"/>
  <c r="F804" i="11"/>
  <c r="D772" i="11"/>
  <c r="I772" i="11" s="1"/>
  <c r="F772" i="11"/>
  <c r="D740" i="11"/>
  <c r="I740" i="11" s="1"/>
  <c r="F740" i="11"/>
  <c r="F724" i="11"/>
  <c r="D708" i="11"/>
  <c r="F708" i="11"/>
  <c r="D676" i="11"/>
  <c r="I676" i="11" s="1"/>
  <c r="F676" i="11"/>
  <c r="F644" i="11"/>
  <c r="F612" i="11"/>
  <c r="J612" i="11" s="1"/>
  <c r="D580" i="11"/>
  <c r="F580" i="11"/>
  <c r="F564" i="11"/>
  <c r="F548" i="11"/>
  <c r="J548" i="11" s="1"/>
  <c r="F532" i="11"/>
  <c r="J532" i="11" s="1"/>
  <c r="F516" i="11"/>
  <c r="J516" i="11" s="1"/>
  <c r="D484" i="11"/>
  <c r="I484" i="11" s="1"/>
  <c r="F484" i="11"/>
  <c r="F452" i="11"/>
  <c r="J452" i="11" s="1"/>
  <c r="F436" i="11"/>
  <c r="J436" i="11" s="1"/>
  <c r="D420" i="11"/>
  <c r="F420" i="11"/>
  <c r="F404" i="11"/>
  <c r="J404" i="11" s="1"/>
  <c r="D388" i="11"/>
  <c r="I388" i="11" s="1"/>
  <c r="F388" i="11"/>
  <c r="F372" i="11"/>
  <c r="F356" i="11"/>
  <c r="F340" i="11"/>
  <c r="J340" i="11" s="1"/>
  <c r="F324" i="11"/>
  <c r="J324" i="11" s="1"/>
  <c r="F308" i="11"/>
  <c r="D292" i="11"/>
  <c r="I292" i="11" s="1"/>
  <c r="F292" i="11"/>
  <c r="D276" i="11"/>
  <c r="I276" i="11" s="1"/>
  <c r="F276" i="11"/>
  <c r="D260" i="11"/>
  <c r="F260" i="11"/>
  <c r="F244" i="11"/>
  <c r="F228" i="11"/>
  <c r="D212" i="11"/>
  <c r="F212" i="11"/>
  <c r="F196" i="11"/>
  <c r="D180" i="11"/>
  <c r="F180" i="11"/>
  <c r="F164" i="11"/>
  <c r="F148" i="11"/>
  <c r="F132" i="11"/>
  <c r="F116" i="11"/>
  <c r="F100" i="11"/>
  <c r="D84" i="11"/>
  <c r="I84" i="11" s="1"/>
  <c r="F84" i="11"/>
  <c r="D52" i="11"/>
  <c r="F52" i="11"/>
  <c r="F36" i="11"/>
  <c r="F20" i="11"/>
  <c r="F1010" i="11"/>
  <c r="F994" i="11"/>
  <c r="F978" i="11"/>
  <c r="F962" i="11"/>
  <c r="F946" i="11"/>
  <c r="F802" i="11"/>
  <c r="F722" i="11"/>
  <c r="F610" i="11"/>
  <c r="J610" i="11" s="1"/>
  <c r="F594" i="11"/>
  <c r="J594" i="11" s="1"/>
  <c r="F530" i="11"/>
  <c r="J530" i="11" s="1"/>
  <c r="F514" i="11"/>
  <c r="J514" i="11" s="1"/>
  <c r="F498" i="11"/>
  <c r="F482" i="11"/>
  <c r="F450" i="11"/>
  <c r="F434" i="11"/>
  <c r="F418" i="11"/>
  <c r="J418" i="11" s="1"/>
  <c r="F402" i="11"/>
  <c r="J402" i="11" s="1"/>
  <c r="F386" i="11"/>
  <c r="J386" i="11" s="1"/>
  <c r="F322" i="11"/>
  <c r="J322" i="11" s="1"/>
  <c r="F306" i="11"/>
  <c r="F274" i="11"/>
  <c r="F242" i="11"/>
  <c r="F226" i="11"/>
  <c r="F210" i="11"/>
  <c r="F194" i="11"/>
  <c r="F178" i="11"/>
  <c r="F114" i="11"/>
  <c r="F98" i="11"/>
  <c r="F66" i="11"/>
  <c r="F34" i="11"/>
  <c r="F18" i="11"/>
  <c r="F1166" i="11"/>
  <c r="F1134" i="11"/>
  <c r="F1118" i="11"/>
  <c r="F1006" i="11"/>
  <c r="F990" i="11"/>
  <c r="F974" i="11"/>
  <c r="F958" i="11"/>
  <c r="F942" i="11"/>
  <c r="F750" i="11"/>
  <c r="F670" i="11"/>
  <c r="F590" i="11"/>
  <c r="F574" i="11"/>
  <c r="J574" i="11" s="1"/>
  <c r="F558" i="11"/>
  <c r="J558" i="11" s="1"/>
  <c r="F542" i="11"/>
  <c r="J542" i="11" s="1"/>
  <c r="F478" i="11"/>
  <c r="J478" i="11" s="1"/>
  <c r="F462" i="11"/>
  <c r="J462" i="11" s="1"/>
  <c r="F430" i="11"/>
  <c r="J430" i="11" s="1"/>
  <c r="F398" i="11"/>
  <c r="F382" i="11"/>
  <c r="F366" i="11"/>
  <c r="J366" i="11" s="1"/>
  <c r="F350" i="11"/>
  <c r="J350" i="11" s="1"/>
  <c r="F334" i="11"/>
  <c r="J334" i="11" s="1"/>
  <c r="F270" i="11"/>
  <c r="F254" i="11"/>
  <c r="F222" i="11"/>
  <c r="F190" i="11"/>
  <c r="F174" i="11"/>
  <c r="F158" i="11"/>
  <c r="F142" i="11"/>
  <c r="F126" i="11"/>
  <c r="F62" i="11"/>
  <c r="F46" i="11"/>
  <c r="F14" i="11"/>
  <c r="F1741" i="11"/>
  <c r="F1725" i="11"/>
  <c r="F1709" i="11"/>
  <c r="F1629" i="11"/>
  <c r="F1549" i="11"/>
  <c r="F1533" i="11"/>
  <c r="F1517" i="11"/>
  <c r="F1501" i="11"/>
  <c r="F1485" i="11"/>
  <c r="F1469" i="11"/>
  <c r="F1437" i="11"/>
  <c r="F1405" i="11"/>
  <c r="F1357" i="11"/>
  <c r="F1309" i="11"/>
  <c r="F1277" i="11"/>
  <c r="F1261" i="11"/>
  <c r="F1229" i="11"/>
  <c r="F1197" i="11"/>
  <c r="F1149" i="11"/>
  <c r="F1101" i="11"/>
  <c r="F1005" i="11"/>
  <c r="F973" i="11"/>
  <c r="F957" i="11"/>
  <c r="F941" i="11"/>
  <c r="F893" i="11"/>
  <c r="F813" i="11"/>
  <c r="F685" i="11"/>
  <c r="F621" i="11"/>
  <c r="F605" i="11"/>
  <c r="F589" i="11"/>
  <c r="F573" i="11"/>
  <c r="F525" i="11"/>
  <c r="F509" i="11"/>
  <c r="F493" i="11"/>
  <c r="F477" i="11"/>
  <c r="F413" i="11"/>
  <c r="F397" i="11"/>
  <c r="F365" i="11"/>
  <c r="F333" i="11"/>
  <c r="F317" i="11"/>
  <c r="F301" i="11"/>
  <c r="F285" i="11"/>
  <c r="F269" i="11"/>
  <c r="F205" i="11"/>
  <c r="F189" i="11"/>
  <c r="F157" i="11"/>
  <c r="F125" i="11"/>
  <c r="F109" i="11"/>
  <c r="F93" i="11"/>
  <c r="F77" i="11"/>
  <c r="F61" i="11"/>
  <c r="F2316" i="11"/>
  <c r="F2300" i="11"/>
  <c r="D2284" i="11"/>
  <c r="F2284" i="11"/>
  <c r="F2268" i="11"/>
  <c r="F2252" i="11"/>
  <c r="F1979" i="11"/>
  <c r="F1963" i="11"/>
  <c r="D1947" i="11"/>
  <c r="F1947" i="11"/>
  <c r="F1915" i="11"/>
  <c r="F1899" i="11"/>
  <c r="F1883" i="11"/>
  <c r="F1867" i="11"/>
  <c r="F1851" i="11"/>
  <c r="D1723" i="11"/>
  <c r="F1723" i="11"/>
  <c r="F1707" i="11"/>
  <c r="D1691" i="11"/>
  <c r="F1691" i="11"/>
  <c r="D1659" i="11"/>
  <c r="F1659" i="11"/>
  <c r="F1627" i="11"/>
  <c r="F1595" i="11"/>
  <c r="F1579" i="11"/>
  <c r="D1563" i="11"/>
  <c r="F1563" i="11"/>
  <c r="F1547" i="11"/>
  <c r="F1531" i="11"/>
  <c r="F1515" i="11"/>
  <c r="F1499" i="11"/>
  <c r="F1483" i="11"/>
  <c r="D1467" i="11"/>
  <c r="F1467" i="11"/>
  <c r="D1403" i="11"/>
  <c r="F1403" i="11"/>
  <c r="F1387" i="11"/>
  <c r="D1371" i="11"/>
  <c r="F1371" i="11"/>
  <c r="F1355" i="11"/>
  <c r="F1339" i="11"/>
  <c r="F1275" i="11"/>
  <c r="D1243" i="11"/>
  <c r="F1243" i="11"/>
  <c r="F1227" i="11"/>
  <c r="D1211" i="11"/>
  <c r="F1211" i="11"/>
  <c r="F1179" i="11"/>
  <c r="F1147" i="11"/>
  <c r="F1131" i="11"/>
  <c r="D1115" i="11"/>
  <c r="F1115" i="11"/>
  <c r="F1099" i="11"/>
  <c r="D1083" i="11"/>
  <c r="F1083" i="11"/>
  <c r="D1051" i="11"/>
  <c r="F1051" i="11"/>
  <c r="D1019" i="11"/>
  <c r="F1019" i="11"/>
  <c r="F1003" i="11"/>
  <c r="F987" i="11"/>
  <c r="F971" i="11"/>
  <c r="F955" i="11"/>
  <c r="F939" i="11"/>
  <c r="D891" i="11"/>
  <c r="F891" i="11"/>
  <c r="D859" i="11"/>
  <c r="F859" i="11"/>
  <c r="D827" i="11"/>
  <c r="F827" i="11"/>
  <c r="D795" i="11"/>
  <c r="F795" i="11"/>
  <c r="F763" i="11"/>
  <c r="D699" i="11"/>
  <c r="F699" i="11"/>
  <c r="F683" i="11"/>
  <c r="D667" i="11"/>
  <c r="F667" i="11"/>
  <c r="D635" i="11"/>
  <c r="F635" i="11"/>
  <c r="F603" i="11"/>
  <c r="F587" i="11"/>
  <c r="F571" i="11"/>
  <c r="F555" i="11"/>
  <c r="D539" i="11"/>
  <c r="F539" i="11"/>
  <c r="D507" i="11"/>
  <c r="F507" i="11"/>
  <c r="F491" i="11"/>
  <c r="F475" i="11"/>
  <c r="F443" i="11"/>
  <c r="F411" i="11"/>
  <c r="F395" i="11"/>
  <c r="F379" i="11"/>
  <c r="F363" i="11"/>
  <c r="F347" i="11"/>
  <c r="D315" i="11"/>
  <c r="F315" i="11"/>
  <c r="F283" i="11"/>
  <c r="F267" i="11"/>
  <c r="F235" i="11"/>
  <c r="D219" i="11"/>
  <c r="F219" i="11"/>
  <c r="F203" i="11"/>
  <c r="F187" i="11"/>
  <c r="F171" i="11"/>
  <c r="F155" i="11"/>
  <c r="F139" i="11"/>
  <c r="F75" i="11"/>
  <c r="F59" i="11"/>
  <c r="D43" i="11"/>
  <c r="F43" i="11"/>
  <c r="F27" i="11"/>
  <c r="D11" i="11"/>
  <c r="F11" i="11"/>
  <c r="F2364" i="11"/>
  <c r="F2348" i="11"/>
  <c r="D2219" i="11"/>
  <c r="F2219" i="11"/>
  <c r="F2202" i="11"/>
  <c r="F2185" i="11"/>
  <c r="F2169" i="11"/>
  <c r="F2153" i="11"/>
  <c r="F2098" i="11"/>
  <c r="D2082" i="11"/>
  <c r="F2082" i="11"/>
  <c r="F2027" i="11"/>
  <c r="F2011" i="11"/>
  <c r="F1819" i="11"/>
  <c r="F1803" i="11"/>
  <c r="D1787" i="11"/>
  <c r="F1787" i="11"/>
  <c r="F1771" i="11"/>
  <c r="F1755" i="11"/>
  <c r="F1435" i="11"/>
  <c r="F1307" i="11"/>
  <c r="D731" i="11"/>
  <c r="F731" i="11"/>
  <c r="D251" i="11"/>
  <c r="F251" i="11"/>
  <c r="D123" i="11"/>
  <c r="F123" i="11"/>
  <c r="J4652" i="11"/>
  <c r="J4518" i="11"/>
  <c r="I4486" i="11"/>
  <c r="I4454" i="11"/>
  <c r="J4454" i="11"/>
  <c r="I4422" i="11"/>
  <c r="I4358" i="11"/>
  <c r="I4326" i="11"/>
  <c r="I4294" i="11"/>
  <c r="I4262" i="11"/>
  <c r="I4166" i="11"/>
  <c r="I4134" i="11"/>
  <c r="J4134" i="11"/>
  <c r="I4102" i="11"/>
  <c r="J4102" i="11"/>
  <c r="I4070" i="11"/>
  <c r="J4070" i="11"/>
  <c r="I4038" i="11"/>
  <c r="J4022" i="11"/>
  <c r="I4006" i="11"/>
  <c r="J4006" i="11"/>
  <c r="J3990" i="11"/>
  <c r="I3974" i="11"/>
  <c r="I3958" i="11"/>
  <c r="I3942" i="11"/>
  <c r="J3942" i="11"/>
  <c r="J3878" i="11"/>
  <c r="I3830" i="11"/>
  <c r="J3814" i="11"/>
  <c r="I3798" i="11"/>
  <c r="J3798" i="11"/>
  <c r="J3782" i="11"/>
  <c r="I3766" i="11"/>
  <c r="I3750" i="11"/>
  <c r="I3660" i="11"/>
  <c r="J3660" i="11"/>
  <c r="I3628" i="11"/>
  <c r="J3628" i="11"/>
  <c r="I3612" i="11"/>
  <c r="J3612" i="11"/>
  <c r="I3596" i="11"/>
  <c r="J3580" i="11"/>
  <c r="I3564" i="11"/>
  <c r="J3564" i="11"/>
  <c r="J3548" i="11"/>
  <c r="I3532" i="11"/>
  <c r="I3516" i="11"/>
  <c r="I3452" i="11"/>
  <c r="J3452" i="11"/>
  <c r="J3436" i="11"/>
  <c r="I3420" i="11"/>
  <c r="J3372" i="11"/>
  <c r="I3356" i="11"/>
  <c r="J3356" i="11"/>
  <c r="I3324" i="11"/>
  <c r="I3308" i="11"/>
  <c r="I3292" i="11"/>
  <c r="J3244" i="11"/>
  <c r="J3228" i="11"/>
  <c r="I3212" i="11"/>
  <c r="J3212" i="11"/>
  <c r="I3196" i="11"/>
  <c r="J3196" i="11"/>
  <c r="J3180" i="11"/>
  <c r="J3164" i="11"/>
  <c r="I3148" i="11"/>
  <c r="J3148" i="11"/>
  <c r="J3132" i="11"/>
  <c r="I3116" i="11"/>
  <c r="I3100" i="11"/>
  <c r="I3084" i="11"/>
  <c r="J3084" i="11"/>
  <c r="J3068" i="11"/>
  <c r="I3010" i="11"/>
  <c r="J3010" i="11"/>
  <c r="J2994" i="11"/>
  <c r="I2946" i="11"/>
  <c r="J2946" i="11"/>
  <c r="J2930" i="11"/>
  <c r="I2914" i="11"/>
  <c r="J2914" i="11"/>
  <c r="J2898" i="11"/>
  <c r="I2882" i="11"/>
  <c r="I2866" i="11"/>
  <c r="J2786" i="11"/>
  <c r="I2722" i="11"/>
  <c r="J2706" i="11"/>
  <c r="J2690" i="11"/>
  <c r="I2674" i="11"/>
  <c r="J2642" i="11"/>
  <c r="I2626" i="11"/>
  <c r="J2626" i="11"/>
  <c r="I2610" i="11"/>
  <c r="J2578" i="11"/>
  <c r="J2482" i="11"/>
  <c r="I2466" i="11"/>
  <c r="D2379" i="11"/>
  <c r="I2379" i="11" s="1"/>
  <c r="J2379" i="11"/>
  <c r="D2363" i="11"/>
  <c r="I2363" i="11" s="1"/>
  <c r="F2363" i="11"/>
  <c r="F2347" i="11"/>
  <c r="J2347" i="11" s="1"/>
  <c r="F2331" i="11"/>
  <c r="F2315" i="11"/>
  <c r="F2299" i="11"/>
  <c r="J2299" i="11" s="1"/>
  <c r="F2283" i="11"/>
  <c r="J2283" i="11" s="1"/>
  <c r="D2267" i="11"/>
  <c r="I2267" i="11" s="1"/>
  <c r="F2267" i="11"/>
  <c r="J2267" i="11" s="1"/>
  <c r="F2251" i="11"/>
  <c r="J2251" i="11" s="1"/>
  <c r="F2235" i="11"/>
  <c r="D2218" i="11"/>
  <c r="I2218" i="11" s="1"/>
  <c r="F2218" i="11"/>
  <c r="F2201" i="11"/>
  <c r="F2184" i="11"/>
  <c r="D2168" i="11"/>
  <c r="I2168" i="11" s="1"/>
  <c r="F2168" i="11"/>
  <c r="D2152" i="11"/>
  <c r="I2152" i="11" s="1"/>
  <c r="F2152" i="11"/>
  <c r="F2097" i="11"/>
  <c r="F2081" i="11"/>
  <c r="F2026" i="11"/>
  <c r="F2010" i="11"/>
  <c r="J2010" i="11" s="1"/>
  <c r="F1994" i="11"/>
  <c r="D1978" i="11"/>
  <c r="F1978" i="11"/>
  <c r="F1962" i="11"/>
  <c r="F1946" i="11"/>
  <c r="D1930" i="11"/>
  <c r="F1930" i="11"/>
  <c r="F1914" i="11"/>
  <c r="F1898" i="11"/>
  <c r="D1882" i="11"/>
  <c r="I1882" i="11" s="1"/>
  <c r="F1882" i="11"/>
  <c r="D1866" i="11"/>
  <c r="F1866" i="11"/>
  <c r="F1850" i="11"/>
  <c r="J1850" i="11" s="1"/>
  <c r="F1834" i="11"/>
  <c r="J1834" i="11" s="1"/>
  <c r="F1818" i="11"/>
  <c r="J1818" i="11" s="1"/>
  <c r="F1802" i="11"/>
  <c r="J1802" i="11" s="1"/>
  <c r="F1786" i="11"/>
  <c r="D1770" i="11"/>
  <c r="I1770" i="11" s="1"/>
  <c r="F1770" i="11"/>
  <c r="F1754" i="11"/>
  <c r="F1738" i="11"/>
  <c r="D1722" i="11"/>
  <c r="I1722" i="11" s="1"/>
  <c r="F1722" i="11"/>
  <c r="D1706" i="11"/>
  <c r="F1706" i="11"/>
  <c r="D1690" i="11"/>
  <c r="I1690" i="11" s="1"/>
  <c r="F1690" i="11"/>
  <c r="D1674" i="11"/>
  <c r="F1674" i="11"/>
  <c r="D1658" i="11"/>
  <c r="I1658" i="11" s="1"/>
  <c r="F1658" i="11"/>
  <c r="F1642" i="11"/>
  <c r="D1626" i="11"/>
  <c r="I1626" i="11" s="1"/>
  <c r="F1626" i="11"/>
  <c r="J1626" i="11" s="1"/>
  <c r="D1594" i="11"/>
  <c r="F1594" i="11"/>
  <c r="J1594" i="11" s="1"/>
  <c r="F1562" i="11"/>
  <c r="J1562" i="11" s="1"/>
  <c r="F1546" i="11"/>
  <c r="F1530" i="11"/>
  <c r="J1530" i="11" s="1"/>
  <c r="F1514" i="11"/>
  <c r="F1498" i="11"/>
  <c r="F1482" i="11"/>
  <c r="D1466" i="11"/>
  <c r="I1466" i="11" s="1"/>
  <c r="F1466" i="11"/>
  <c r="F1450" i="11"/>
  <c r="D1434" i="11"/>
  <c r="I1434" i="11" s="1"/>
  <c r="F1434" i="11"/>
  <c r="F1418" i="11"/>
  <c r="D1402" i="11"/>
  <c r="I1402" i="11" s="1"/>
  <c r="F1402" i="11"/>
  <c r="F1370" i="11"/>
  <c r="D1338" i="11"/>
  <c r="I1338" i="11" s="1"/>
  <c r="F1338" i="11"/>
  <c r="F1322" i="11"/>
  <c r="D1306" i="11"/>
  <c r="I1306" i="11" s="1"/>
  <c r="F1306" i="11"/>
  <c r="F1290" i="11"/>
  <c r="F1274" i="11"/>
  <c r="F1242" i="11"/>
  <c r="F1210" i="11"/>
  <c r="D1178" i="11"/>
  <c r="I1178" i="11" s="1"/>
  <c r="F1178" i="11"/>
  <c r="F1162" i="11"/>
  <c r="D1146" i="11"/>
  <c r="I1146" i="11" s="1"/>
  <c r="F1146" i="11"/>
  <c r="F1114" i="11"/>
  <c r="D1082" i="11"/>
  <c r="I1082" i="11" s="1"/>
  <c r="F1082" i="11"/>
  <c r="D1050" i="11"/>
  <c r="F1050" i="11"/>
  <c r="D1018" i="11"/>
  <c r="I1018" i="11" s="1"/>
  <c r="F1018" i="11"/>
  <c r="F986" i="11"/>
  <c r="F970" i="11"/>
  <c r="F954" i="11"/>
  <c r="F938" i="11"/>
  <c r="D922" i="11"/>
  <c r="I922" i="11" s="1"/>
  <c r="F922" i="11"/>
  <c r="F906" i="11"/>
  <c r="D890" i="11"/>
  <c r="F890" i="11"/>
  <c r="D858" i="11"/>
  <c r="I858" i="11" s="1"/>
  <c r="F858" i="11"/>
  <c r="F826" i="11"/>
  <c r="D810" i="11"/>
  <c r="I810" i="11" s="1"/>
  <c r="F810" i="11"/>
  <c r="D794" i="11"/>
  <c r="I794" i="11" s="1"/>
  <c r="F794" i="11"/>
  <c r="D778" i="11"/>
  <c r="I778" i="11" s="1"/>
  <c r="F778" i="11"/>
  <c r="D762" i="11"/>
  <c r="I762" i="11" s="1"/>
  <c r="F762" i="11"/>
  <c r="D746" i="11"/>
  <c r="I746" i="11" s="1"/>
  <c r="F746" i="11"/>
  <c r="D730" i="11"/>
  <c r="I730" i="11" s="1"/>
  <c r="F730" i="11"/>
  <c r="D714" i="11"/>
  <c r="I714" i="11" s="1"/>
  <c r="F714" i="11"/>
  <c r="F698" i="11"/>
  <c r="D682" i="11"/>
  <c r="I682" i="11" s="1"/>
  <c r="F682" i="11"/>
  <c r="D666" i="11"/>
  <c r="I666" i="11" s="1"/>
  <c r="F666" i="11"/>
  <c r="D650" i="11"/>
  <c r="I650" i="11" s="1"/>
  <c r="F650" i="11"/>
  <c r="D634" i="11"/>
  <c r="I634" i="11" s="1"/>
  <c r="F634" i="11"/>
  <c r="F618" i="11"/>
  <c r="J618" i="11" s="1"/>
  <c r="F602" i="11"/>
  <c r="J602" i="11" s="1"/>
  <c r="F586" i="11"/>
  <c r="J586" i="11" s="1"/>
  <c r="D570" i="11"/>
  <c r="I570" i="11" s="1"/>
  <c r="F570" i="11"/>
  <c r="F538" i="11"/>
  <c r="F522" i="11"/>
  <c r="J522" i="11" s="1"/>
  <c r="F506" i="11"/>
  <c r="J506" i="11" s="1"/>
  <c r="F490" i="11"/>
  <c r="J490" i="11" s="1"/>
  <c r="D474" i="11"/>
  <c r="F474" i="11"/>
  <c r="D458" i="11"/>
  <c r="F458" i="11"/>
  <c r="D442" i="11"/>
  <c r="F442" i="11"/>
  <c r="F426" i="11"/>
  <c r="J426" i="11" s="1"/>
  <c r="F410" i="11"/>
  <c r="J410" i="11" s="1"/>
  <c r="D394" i="11"/>
  <c r="F394" i="11"/>
  <c r="F378" i="11"/>
  <c r="J378" i="11" s="1"/>
  <c r="D362" i="11"/>
  <c r="I362" i="11" s="1"/>
  <c r="F362" i="11"/>
  <c r="F346" i="11"/>
  <c r="F330" i="11"/>
  <c r="F314" i="11"/>
  <c r="J314" i="11" s="1"/>
  <c r="F298" i="11"/>
  <c r="F282" i="11"/>
  <c r="D250" i="11"/>
  <c r="F250" i="11"/>
  <c r="F218" i="11"/>
  <c r="F202" i="11"/>
  <c r="D186" i="11"/>
  <c r="F186" i="11"/>
  <c r="F170" i="11"/>
  <c r="F138" i="11"/>
  <c r="F122" i="11"/>
  <c r="F106" i="11"/>
  <c r="F90" i="11"/>
  <c r="F74" i="11"/>
  <c r="D42" i="11"/>
  <c r="F42" i="11"/>
  <c r="F10" i="11"/>
  <c r="I4652" i="11"/>
  <c r="I3990" i="11"/>
  <c r="I3910" i="11"/>
  <c r="I3718" i="11"/>
  <c r="I3676" i="11"/>
  <c r="I3580" i="11"/>
  <c r="I3548" i="11"/>
  <c r="I3484" i="11"/>
  <c r="I3468" i="11"/>
  <c r="I3436" i="11"/>
  <c r="I3276" i="11"/>
  <c r="I3260" i="11"/>
  <c r="I3164" i="11"/>
  <c r="I3132" i="11"/>
  <c r="I3068" i="11"/>
  <c r="I3026" i="11"/>
  <c r="I2994" i="11"/>
  <c r="I2930" i="11"/>
  <c r="I2898" i="11"/>
  <c r="I2850" i="11"/>
  <c r="I2834" i="11"/>
  <c r="I2818" i="11"/>
  <c r="I2786" i="11"/>
  <c r="I2706" i="11"/>
  <c r="I2690" i="11"/>
  <c r="I2658" i="11"/>
  <c r="I2642" i="11"/>
  <c r="I2578" i="11"/>
  <c r="I2482" i="11"/>
  <c r="I2450" i="11"/>
  <c r="D2347" i="11"/>
  <c r="I2347" i="11" s="1"/>
  <c r="D2331" i="11"/>
  <c r="D2315" i="11"/>
  <c r="D2299" i="11"/>
  <c r="I2299" i="11" s="1"/>
  <c r="D2283" i="11"/>
  <c r="I2283" i="11" s="1"/>
  <c r="D2251" i="11"/>
  <c r="I2251" i="11" s="1"/>
  <c r="D2235" i="11"/>
  <c r="I2235" i="11" s="1"/>
  <c r="D2201" i="11"/>
  <c r="I2201" i="11" s="1"/>
  <c r="D2184" i="11"/>
  <c r="I2184" i="11" s="1"/>
  <c r="D2097" i="11"/>
  <c r="D2081" i="11"/>
  <c r="D2026" i="11"/>
  <c r="D2010" i="11"/>
  <c r="I2010" i="11" s="1"/>
  <c r="D1994" i="11"/>
  <c r="I1994" i="11" s="1"/>
  <c r="D1962" i="11"/>
  <c r="D1946" i="11"/>
  <c r="D1914" i="11"/>
  <c r="I1914" i="11" s="1"/>
  <c r="D1898" i="11"/>
  <c r="I1898" i="11" s="1"/>
  <c r="D1850" i="11"/>
  <c r="I1850" i="11" s="1"/>
  <c r="D1834" i="11"/>
  <c r="D1818" i="11"/>
  <c r="I1818" i="11" s="1"/>
  <c r="D1802" i="11"/>
  <c r="I1802" i="11" s="1"/>
  <c r="D1786" i="11"/>
  <c r="D1754" i="11"/>
  <c r="D1738" i="11"/>
  <c r="I1738" i="11" s="1"/>
  <c r="D1642" i="11"/>
  <c r="I1642" i="11" s="1"/>
  <c r="I1562" i="11"/>
  <c r="I2716" i="11"/>
  <c r="I2684" i="11"/>
  <c r="D548" i="11"/>
  <c r="I548" i="11" s="1"/>
  <c r="D516" i="11"/>
  <c r="I516" i="11" s="1"/>
  <c r="D452" i="11"/>
  <c r="I452" i="11" s="1"/>
  <c r="I2780" i="11"/>
  <c r="D612" i="11"/>
  <c r="I612" i="11" s="1"/>
  <c r="I2812" i="11"/>
  <c r="D1764" i="11"/>
  <c r="I1764" i="11" s="1"/>
  <c r="D1732" i="11"/>
  <c r="I1732" i="11" s="1"/>
  <c r="D1540" i="11"/>
  <c r="I1540" i="11" s="1"/>
  <c r="D1524" i="11"/>
  <c r="D1508" i="11"/>
  <c r="I1508" i="11" s="1"/>
  <c r="D1492" i="11"/>
  <c r="D1476" i="11"/>
  <c r="I1476" i="11" s="1"/>
  <c r="D1444" i="11"/>
  <c r="I1444" i="11" s="1"/>
  <c r="D1300" i="11"/>
  <c r="I1300" i="11" s="1"/>
  <c r="D1236" i="11"/>
  <c r="I1236" i="11" s="1"/>
  <c r="D1188" i="11"/>
  <c r="D1140" i="11"/>
  <c r="I1140" i="11" s="1"/>
  <c r="D980" i="11"/>
  <c r="I980" i="11" s="1"/>
  <c r="D644" i="11"/>
  <c r="I644" i="11" s="1"/>
  <c r="I4592" i="11"/>
  <c r="D2357" i="11"/>
  <c r="D2325" i="11"/>
  <c r="I4624" i="11"/>
  <c r="I4560" i="11"/>
  <c r="I4336" i="11"/>
  <c r="I2620" i="11"/>
  <c r="D2261" i="11"/>
  <c r="D2229" i="11"/>
  <c r="I2229" i="11" s="1"/>
  <c r="D2212" i="11"/>
  <c r="I2212" i="11" s="1"/>
  <c r="D2162" i="11"/>
  <c r="D932" i="11"/>
  <c r="I932" i="11" s="1"/>
  <c r="I4048" i="11"/>
  <c r="I4016" i="11"/>
  <c r="I3728" i="11"/>
  <c r="I3670" i="11"/>
  <c r="I3606" i="11"/>
  <c r="I3574" i="11"/>
  <c r="I3286" i="11"/>
  <c r="I3254" i="11"/>
  <c r="I3190" i="11"/>
  <c r="I3158" i="11"/>
  <c r="I3094" i="11"/>
  <c r="I2844" i="11"/>
  <c r="D2091" i="11"/>
  <c r="D2020" i="11"/>
  <c r="I2020" i="11" s="1"/>
  <c r="D1988" i="11"/>
  <c r="D1972" i="11"/>
  <c r="D1940" i="11"/>
  <c r="I1940" i="11" s="1"/>
  <c r="D1924" i="11"/>
  <c r="D1876" i="11"/>
  <c r="I1876" i="11" s="1"/>
  <c r="D1860" i="11"/>
  <c r="I1860" i="11" s="1"/>
  <c r="D1844" i="11"/>
  <c r="I1844" i="11" s="1"/>
  <c r="D1828" i="11"/>
  <c r="D1812" i="11"/>
  <c r="I1812" i="11" s="1"/>
  <c r="D1780" i="11"/>
  <c r="I1780" i="11" s="1"/>
  <c r="D1668" i="11"/>
  <c r="D1588" i="11"/>
  <c r="D1396" i="11"/>
  <c r="I1396" i="11" s="1"/>
  <c r="D1348" i="11"/>
  <c r="I1348" i="11" s="1"/>
  <c r="D1316" i="11"/>
  <c r="I1316" i="11" s="1"/>
  <c r="D1268" i="11"/>
  <c r="I1268" i="11" s="1"/>
  <c r="D1108" i="11"/>
  <c r="I1108" i="11" s="1"/>
  <c r="D1012" i="11"/>
  <c r="I1012" i="11" s="1"/>
  <c r="D996" i="11"/>
  <c r="I996" i="11" s="1"/>
  <c r="D964" i="11"/>
  <c r="I964" i="11" s="1"/>
  <c r="I4445" i="11"/>
  <c r="D1937" i="11"/>
  <c r="D1873" i="11"/>
  <c r="D1681" i="11"/>
  <c r="D2274" i="11"/>
  <c r="D2242" i="11"/>
  <c r="I4637" i="11"/>
  <c r="I4605" i="11"/>
  <c r="D1745" i="11"/>
  <c r="D2104" i="11"/>
  <c r="D2072" i="11"/>
  <c r="D1841" i="11"/>
  <c r="D2001" i="11"/>
  <c r="I4573" i="11"/>
  <c r="D2175" i="11"/>
  <c r="I3709" i="11"/>
  <c r="I3619" i="11"/>
  <c r="I3587" i="11"/>
  <c r="D2370" i="11"/>
  <c r="D1777" i="11"/>
  <c r="I4349" i="11"/>
  <c r="I4029" i="11"/>
  <c r="D2338" i="11"/>
  <c r="D2348" i="11"/>
  <c r="D2316" i="11"/>
  <c r="D2252" i="11"/>
  <c r="D2153" i="11"/>
  <c r="D2011" i="11"/>
  <c r="D1979" i="11"/>
  <c r="D1883" i="11"/>
  <c r="D1627" i="11"/>
  <c r="D1595" i="11"/>
  <c r="D1499" i="11"/>
  <c r="D1179" i="11"/>
  <c r="D1147" i="11"/>
  <c r="D987" i="11"/>
  <c r="D763" i="11"/>
  <c r="D475" i="11"/>
  <c r="D443" i="11"/>
  <c r="D411" i="11"/>
  <c r="D347" i="11"/>
  <c r="D283" i="11"/>
  <c r="D155" i="11"/>
  <c r="D2380" i="11"/>
  <c r="D2185" i="11"/>
  <c r="D1915" i="11"/>
  <c r="D1851" i="11"/>
  <c r="D1819" i="11"/>
  <c r="D1755" i="11"/>
  <c r="D1531" i="11"/>
  <c r="D1435" i="11"/>
  <c r="D1339" i="11"/>
  <c r="D1307" i="11"/>
  <c r="D1275" i="11"/>
  <c r="D955" i="11"/>
  <c r="D603" i="11"/>
  <c r="D587" i="11"/>
  <c r="D571" i="11"/>
  <c r="D555" i="11"/>
  <c r="D379" i="11"/>
  <c r="D187" i="11"/>
  <c r="D1274" i="11"/>
  <c r="I1274" i="11" s="1"/>
  <c r="D1242" i="11"/>
  <c r="I1242" i="11" s="1"/>
  <c r="D1210" i="11"/>
  <c r="I1210" i="11" s="1"/>
  <c r="D1114" i="11"/>
  <c r="I1114" i="11" s="1"/>
  <c r="D938" i="11"/>
  <c r="I938" i="11" s="1"/>
  <c r="I4550" i="11"/>
  <c r="D1530" i="11"/>
  <c r="I1530" i="11" s="1"/>
  <c r="D1498" i="11"/>
  <c r="I1498" i="11" s="1"/>
  <c r="I4198" i="11"/>
  <c r="I4022" i="11"/>
  <c r="I3814" i="11"/>
  <c r="I3782" i="11"/>
  <c r="D954" i="11"/>
  <c r="I954" i="11" s="1"/>
  <c r="I4614" i="11"/>
  <c r="D986" i="11"/>
  <c r="I986" i="11" s="1"/>
  <c r="I4582" i="11"/>
  <c r="D1370" i="11"/>
  <c r="I1370" i="11" s="1"/>
  <c r="D356" i="11"/>
  <c r="I356" i="11" s="1"/>
  <c r="D657" i="11"/>
  <c r="D625" i="11"/>
  <c r="D145" i="11"/>
  <c r="D353" i="11"/>
  <c r="D321" i="11"/>
  <c r="D177" i="11"/>
  <c r="D561" i="11"/>
  <c r="D1521" i="11"/>
  <c r="D977" i="11"/>
  <c r="D945" i="11"/>
  <c r="D1201" i="11"/>
  <c r="D1105" i="11"/>
  <c r="D1009" i="11"/>
  <c r="D1361" i="11"/>
  <c r="D1329" i="11"/>
  <c r="D529" i="11"/>
  <c r="D465" i="11"/>
  <c r="D1489" i="11"/>
  <c r="D1457" i="11"/>
  <c r="D209" i="11"/>
  <c r="D826" i="11"/>
  <c r="I826" i="11" s="1"/>
  <c r="D698" i="11"/>
  <c r="D618" i="11"/>
  <c r="I618" i="11" s="1"/>
  <c r="D602" i="11"/>
  <c r="I602" i="11" s="1"/>
  <c r="D586" i="11"/>
  <c r="I586" i="11" s="1"/>
  <c r="D538" i="11"/>
  <c r="I538" i="11" s="1"/>
  <c r="D522" i="11"/>
  <c r="I522" i="11" s="1"/>
  <c r="D506" i="11"/>
  <c r="I506" i="11" s="1"/>
  <c r="D490" i="11"/>
  <c r="I490" i="11" s="1"/>
  <c r="D426" i="11"/>
  <c r="D410" i="11"/>
  <c r="D378" i="11"/>
  <c r="I378" i="11" s="1"/>
  <c r="D346" i="11"/>
  <c r="I346" i="11" s="1"/>
  <c r="D330" i="11"/>
  <c r="I330" i="11" s="1"/>
  <c r="D314" i="11"/>
  <c r="I314" i="11" s="1"/>
  <c r="D298" i="11"/>
  <c r="D282" i="11"/>
  <c r="D218" i="11"/>
  <c r="D170" i="11"/>
  <c r="D138" i="11"/>
  <c r="I138" i="11" s="1"/>
  <c r="D324" i="11"/>
  <c r="I324" i="11" s="1"/>
  <c r="D244" i="11"/>
  <c r="D228" i="11"/>
  <c r="D196" i="11"/>
  <c r="D164" i="11"/>
  <c r="I164" i="11" s="1"/>
  <c r="D148" i="11"/>
  <c r="I148" i="11" s="1"/>
  <c r="D132" i="11"/>
  <c r="D116" i="11"/>
  <c r="D100" i="11"/>
  <c r="I4638" i="11"/>
  <c r="I4574" i="11"/>
  <c r="I4542" i="11"/>
  <c r="I4094" i="11"/>
  <c r="I4030" i="11"/>
  <c r="I3806" i="11"/>
  <c r="I3774" i="11"/>
  <c r="I3710" i="11"/>
  <c r="I3588" i="11"/>
  <c r="I3364" i="11"/>
  <c r="I3268" i="11"/>
  <c r="I3172" i="11"/>
  <c r="I2922" i="11"/>
  <c r="I2890" i="11"/>
  <c r="I2794" i="11"/>
  <c r="I2762" i="11"/>
  <c r="I2698" i="11"/>
  <c r="I2634" i="11"/>
  <c r="I2602" i="11"/>
  <c r="I2474" i="11"/>
  <c r="D2371" i="11"/>
  <c r="D2339" i="11"/>
  <c r="D2307" i="11"/>
  <c r="I2307" i="11" s="1"/>
  <c r="D2275" i="11"/>
  <c r="D2243" i="11"/>
  <c r="I2243" i="11" s="1"/>
  <c r="D2209" i="11"/>
  <c r="D2176" i="11"/>
  <c r="I2176" i="11" s="1"/>
  <c r="D2105" i="11"/>
  <c r="D2073" i="11"/>
  <c r="D2002" i="11"/>
  <c r="I2002" i="11" s="1"/>
  <c r="D1970" i="11"/>
  <c r="D1938" i="11"/>
  <c r="I1938" i="11" s="1"/>
  <c r="D113" i="11"/>
  <c r="D49" i="11"/>
  <c r="D106" i="11"/>
  <c r="D5" i="11"/>
  <c r="D20" i="11"/>
  <c r="D4" i="11"/>
  <c r="D1906" i="11"/>
  <c r="D1874" i="11"/>
  <c r="D1842" i="11"/>
  <c r="I1842" i="11" s="1"/>
  <c r="D1810" i="11"/>
  <c r="I1810" i="11" s="1"/>
  <c r="D1778" i="11"/>
  <c r="D1746" i="11"/>
  <c r="D1714" i="11"/>
  <c r="D1682" i="11"/>
  <c r="D1650" i="11"/>
  <c r="D1618" i="11"/>
  <c r="I1618" i="11" s="1"/>
  <c r="D1586" i="11"/>
  <c r="D1522" i="11"/>
  <c r="I1522" i="11" s="1"/>
  <c r="D1490" i="11"/>
  <c r="I1490" i="11" s="1"/>
  <c r="D1458" i="11"/>
  <c r="D1442" i="11"/>
  <c r="D1426" i="11"/>
  <c r="I1426" i="11" s="1"/>
  <c r="D1410" i="11"/>
  <c r="D1394" i="11"/>
  <c r="I1394" i="11" s="1"/>
  <c r="D1362" i="11"/>
  <c r="D1330" i="11"/>
  <c r="D1298" i="11"/>
  <c r="D1282" i="11"/>
  <c r="D1266" i="11"/>
  <c r="I1266" i="11" s="1"/>
  <c r="D1250" i="11"/>
  <c r="D1234" i="11"/>
  <c r="D1218" i="11"/>
  <c r="I1218" i="11" s="1"/>
  <c r="D1202" i="11"/>
  <c r="D1186" i="11"/>
  <c r="I1186" i="11" s="1"/>
  <c r="D1170" i="11"/>
  <c r="I1170" i="11" s="1"/>
  <c r="D1154" i="11"/>
  <c r="D1138" i="11"/>
  <c r="I1138" i="11" s="1"/>
  <c r="D1122" i="11"/>
  <c r="D1106" i="11"/>
  <c r="I1106" i="11" s="1"/>
  <c r="D1090" i="11"/>
  <c r="D1074" i="11"/>
  <c r="D1058" i="11"/>
  <c r="D1042" i="11"/>
  <c r="D1026" i="11"/>
  <c r="D1010" i="11"/>
  <c r="I1010" i="11" s="1"/>
  <c r="D994" i="11"/>
  <c r="D978" i="11"/>
  <c r="D962" i="11"/>
  <c r="I962" i="11" s="1"/>
  <c r="D946" i="11"/>
  <c r="I946" i="11" s="1"/>
  <c r="D930" i="11"/>
  <c r="D914" i="11"/>
  <c r="D898" i="11"/>
  <c r="D882" i="11"/>
  <c r="D866" i="11"/>
  <c r="D850" i="11"/>
  <c r="D834" i="11"/>
  <c r="D818" i="11"/>
  <c r="D802" i="11"/>
  <c r="I802" i="11" s="1"/>
  <c r="D786" i="11"/>
  <c r="D770" i="11"/>
  <c r="D754" i="11"/>
  <c r="D738" i="11"/>
  <c r="D722" i="11"/>
  <c r="I722" i="11" s="1"/>
  <c r="D706" i="11"/>
  <c r="D690" i="11"/>
  <c r="D674" i="11"/>
  <c r="D658" i="11"/>
  <c r="D642" i="11"/>
  <c r="D626" i="11"/>
  <c r="D610" i="11"/>
  <c r="I610" i="11" s="1"/>
  <c r="D594" i="11"/>
  <c r="I594" i="11" s="1"/>
  <c r="D578" i="11"/>
  <c r="D562" i="11"/>
  <c r="D546" i="11"/>
  <c r="D530" i="11"/>
  <c r="I530" i="11" s="1"/>
  <c r="D514" i="11"/>
  <c r="I514" i="11" s="1"/>
  <c r="D498" i="11"/>
  <c r="I498" i="11" s="1"/>
  <c r="D482" i="11"/>
  <c r="I482" i="11" s="1"/>
  <c r="D466" i="11"/>
  <c r="D450" i="11"/>
  <c r="I450" i="11" s="1"/>
  <c r="D434" i="11"/>
  <c r="I434" i="11" s="1"/>
  <c r="D418" i="11"/>
  <c r="D402" i="11"/>
  <c r="D386" i="11"/>
  <c r="I386" i="11" s="1"/>
  <c r="D370" i="11"/>
  <c r="D354" i="11"/>
  <c r="D338" i="11"/>
  <c r="D322" i="11"/>
  <c r="I322" i="11" s="1"/>
  <c r="D306" i="11"/>
  <c r="D274" i="11"/>
  <c r="D242" i="11"/>
  <c r="I242" i="11" s="1"/>
  <c r="D210" i="11"/>
  <c r="D178" i="11"/>
  <c r="D162" i="11"/>
  <c r="D146" i="11"/>
  <c r="D130" i="11"/>
  <c r="D114" i="11"/>
  <c r="D82" i="11"/>
  <c r="D50" i="11"/>
  <c r="D18" i="11"/>
  <c r="D74" i="11"/>
  <c r="D10" i="11"/>
  <c r="D41" i="11"/>
  <c r="D9" i="11"/>
  <c r="D2372" i="11"/>
  <c r="D2340" i="11"/>
  <c r="D2308" i="11"/>
  <c r="D2276" i="11"/>
  <c r="D2244" i="11"/>
  <c r="D2210" i="11"/>
  <c r="D2177" i="11"/>
  <c r="D1971" i="11"/>
  <c r="D1939" i="11"/>
  <c r="D1907" i="11"/>
  <c r="D1875" i="11"/>
  <c r="D1779" i="11"/>
  <c r="D1747" i="11"/>
  <c r="D1715" i="11"/>
  <c r="D1683" i="11"/>
  <c r="D1651" i="11"/>
  <c r="D1619" i="11"/>
  <c r="D1587" i="11"/>
  <c r="D1523" i="11"/>
  <c r="D1491" i="11"/>
  <c r="D1459" i="11"/>
  <c r="D1427" i="11"/>
  <c r="D1395" i="11"/>
  <c r="D1363" i="11"/>
  <c r="D1331" i="11"/>
  <c r="D1299" i="11"/>
  <c r="D1267" i="11"/>
  <c r="D1235" i="11"/>
  <c r="D1203" i="11"/>
  <c r="D1171" i="11"/>
  <c r="D1139" i="11"/>
  <c r="D979" i="11"/>
  <c r="D947" i="11"/>
  <c r="D915" i="11"/>
  <c r="D883" i="11"/>
  <c r="D851" i="11"/>
  <c r="I3346" i="11"/>
  <c r="I3756" i="11"/>
  <c r="I2840" i="11"/>
  <c r="I2680" i="11"/>
  <c r="I2616" i="11"/>
  <c r="D2353" i="11"/>
  <c r="D2257" i="11"/>
  <c r="I2257" i="11" s="1"/>
  <c r="D2087" i="11"/>
  <c r="D1984" i="11"/>
  <c r="I1984" i="11" s="1"/>
  <c r="D1792" i="11"/>
  <c r="D1664" i="11"/>
  <c r="D1568" i="11"/>
  <c r="D1472" i="11"/>
  <c r="I1472" i="11" s="1"/>
  <c r="D1280" i="11"/>
  <c r="I3250" i="11"/>
  <c r="I2904" i="11"/>
  <c r="I2808" i="11"/>
  <c r="D2225" i="11"/>
  <c r="I2225" i="11" s="1"/>
  <c r="D2158" i="11"/>
  <c r="I2158" i="11" s="1"/>
  <c r="D2016" i="11"/>
  <c r="I2016" i="11" s="1"/>
  <c r="D1504" i="11"/>
  <c r="I1504" i="11" s="1"/>
  <c r="I3000" i="11"/>
  <c r="D2321" i="11"/>
  <c r="I2321" i="11" s="1"/>
  <c r="D1920" i="11"/>
  <c r="D1824" i="11"/>
  <c r="D1760" i="11"/>
  <c r="I1760" i="11" s="1"/>
  <c r="D1632" i="11"/>
  <c r="D1408" i="11"/>
  <c r="D1312" i="11"/>
  <c r="I3884" i="11"/>
  <c r="I3442" i="11"/>
  <c r="I2552" i="11"/>
  <c r="I2424" i="11"/>
  <c r="D2190" i="11"/>
  <c r="D1856" i="11"/>
  <c r="D1696" i="11"/>
  <c r="I1696" i="11" s="1"/>
  <c r="D1536" i="11"/>
  <c r="I1536" i="11" s="1"/>
  <c r="I2872" i="11"/>
  <c r="I2712" i="11"/>
  <c r="I2456" i="11"/>
  <c r="D1952" i="11"/>
  <c r="D1600" i="11"/>
  <c r="D1440" i="11"/>
  <c r="D1376" i="11"/>
  <c r="I3788" i="11"/>
  <c r="I3666" i="11"/>
  <c r="D2289" i="11"/>
  <c r="I2289" i="11" s="1"/>
  <c r="D1888" i="11"/>
  <c r="I1888" i="11" s="1"/>
  <c r="D1728" i="11"/>
  <c r="I1728" i="11" s="1"/>
  <c r="D1344" i="11"/>
  <c r="I1344" i="11" s="1"/>
  <c r="D1452" i="11"/>
  <c r="I1452" i="11" s="1"/>
  <c r="D1324" i="11"/>
  <c r="D1292" i="11"/>
  <c r="I1292" i="11" s="1"/>
  <c r="D60" i="11"/>
  <c r="I60" i="11" s="1"/>
  <c r="D28" i="11"/>
  <c r="D12" i="11"/>
  <c r="D663" i="11"/>
  <c r="D391" i="11"/>
  <c r="D263" i="11"/>
  <c r="D103" i="11"/>
  <c r="D503" i="11"/>
  <c r="D327" i="11"/>
  <c r="D231" i="11"/>
  <c r="D199" i="11"/>
  <c r="D119" i="11"/>
  <c r="D87" i="11"/>
  <c r="D39" i="11"/>
  <c r="D23" i="11"/>
  <c r="D7" i="11"/>
  <c r="D115" i="11"/>
  <c r="D83" i="11"/>
  <c r="D51" i="11"/>
  <c r="D19" i="11"/>
  <c r="D3" i="11"/>
  <c r="D1120" i="11"/>
  <c r="D736" i="11"/>
  <c r="D1056" i="11"/>
  <c r="D960" i="11"/>
  <c r="I960" i="11" s="1"/>
  <c r="D448" i="11"/>
  <c r="D192" i="11"/>
  <c r="D1152" i="11"/>
  <c r="D1024" i="11"/>
  <c r="D864" i="11"/>
  <c r="D704" i="11"/>
  <c r="D384" i="11"/>
  <c r="I384" i="11" s="1"/>
  <c r="D256" i="11"/>
  <c r="D111" i="11"/>
  <c r="D15" i="11"/>
  <c r="D1184" i="11"/>
  <c r="I1184" i="11" s="1"/>
  <c r="D992" i="11"/>
  <c r="I992" i="11" s="1"/>
  <c r="D320" i="11"/>
  <c r="I320" i="11" s="1"/>
  <c r="D224" i="11"/>
  <c r="D160" i="11"/>
  <c r="D128" i="11"/>
  <c r="D96" i="11"/>
  <c r="I96" i="11" s="1"/>
  <c r="D431" i="11"/>
  <c r="D1248" i="11"/>
  <c r="I1248" i="11" s="1"/>
  <c r="D896" i="11"/>
  <c r="D672" i="11"/>
  <c r="D352" i="11"/>
  <c r="I352" i="11" s="1"/>
  <c r="D288" i="11"/>
  <c r="D64" i="11"/>
  <c r="D143" i="11"/>
  <c r="D1216" i="11"/>
  <c r="I1216" i="11" s="1"/>
  <c r="D1088" i="11"/>
  <c r="I1088" i="11" s="1"/>
  <c r="D175" i="11"/>
  <c r="D2095" i="11"/>
  <c r="D1128" i="11"/>
  <c r="D1096" i="11"/>
  <c r="D1064" i="11"/>
  <c r="D1032" i="11"/>
  <c r="D1016" i="11"/>
  <c r="D1000" i="11"/>
  <c r="I1000" i="11" s="1"/>
  <c r="D968" i="11"/>
  <c r="I968" i="11" s="1"/>
  <c r="D936" i="11"/>
  <c r="D904" i="11"/>
  <c r="D872" i="11"/>
  <c r="D840" i="11"/>
  <c r="D808" i="11"/>
  <c r="D776" i="11"/>
  <c r="I776" i="11" s="1"/>
  <c r="D744" i="11"/>
  <c r="D712" i="11"/>
  <c r="D680" i="11"/>
  <c r="D664" i="11"/>
  <c r="D648" i="11"/>
  <c r="D616" i="11"/>
  <c r="I616" i="11" s="1"/>
  <c r="D600" i="11"/>
  <c r="I600" i="11" s="1"/>
  <c r="D584" i="11"/>
  <c r="D568" i="11"/>
  <c r="I568" i="11" s="1"/>
  <c r="D552" i="11"/>
  <c r="D536" i="11"/>
  <c r="D520" i="11"/>
  <c r="D504" i="11"/>
  <c r="I504" i="11" s="1"/>
  <c r="D488" i="11"/>
  <c r="I488" i="11" s="1"/>
  <c r="D472" i="11"/>
  <c r="D456" i="11"/>
  <c r="I456" i="11" s="1"/>
  <c r="D440" i="11"/>
  <c r="D424" i="11"/>
  <c r="D408" i="11"/>
  <c r="D376" i="11"/>
  <c r="I376" i="11" s="1"/>
  <c r="D360" i="11"/>
  <c r="I360" i="11" s="1"/>
  <c r="D344" i="11"/>
  <c r="D312" i="11"/>
  <c r="D280" i="11"/>
  <c r="D248" i="11"/>
  <c r="D216" i="11"/>
  <c r="I216" i="11" s="1"/>
  <c r="D200" i="11"/>
  <c r="I200" i="11" s="1"/>
  <c r="D184" i="11"/>
  <c r="D152" i="11"/>
  <c r="D120" i="11"/>
  <c r="D88" i="11"/>
  <c r="D40" i="11"/>
  <c r="D8" i="11"/>
  <c r="I8" i="11" s="1"/>
  <c r="D1015" i="11"/>
  <c r="D471" i="11"/>
  <c r="D167" i="11"/>
  <c r="D71" i="11"/>
  <c r="D823" i="11"/>
  <c r="D727" i="11"/>
  <c r="D439" i="11"/>
  <c r="D295" i="11"/>
  <c r="D55" i="11"/>
  <c r="I4648" i="11"/>
  <c r="I4610" i="11"/>
  <c r="I4578" i="11"/>
  <c r="I4386" i="11"/>
  <c r="I3970" i="11"/>
  <c r="I3528" i="11"/>
  <c r="I3496" i="11"/>
  <c r="I3432" i="11"/>
  <c r="I3112" i="11"/>
  <c r="D2247" i="11"/>
  <c r="D1814" i="11"/>
  <c r="D1782" i="11"/>
  <c r="I1782" i="11" s="1"/>
  <c r="D1686" i="11"/>
  <c r="I1686" i="11" s="1"/>
  <c r="D1110" i="11"/>
  <c r="I1110" i="11" s="1"/>
  <c r="D822" i="11"/>
  <c r="D470" i="11"/>
  <c r="I470" i="11" s="1"/>
  <c r="D342" i="11"/>
  <c r="D86" i="11"/>
  <c r="I86" i="11" s="1"/>
  <c r="D22" i="11"/>
  <c r="I4642" i="11"/>
  <c r="I4546" i="11"/>
  <c r="I4354" i="11"/>
  <c r="I4066" i="11"/>
  <c r="I4034" i="11"/>
  <c r="I3874" i="11"/>
  <c r="I3624" i="11"/>
  <c r="I3208" i="11"/>
  <c r="I3176" i="11"/>
  <c r="I3080" i="11"/>
  <c r="D2214" i="11"/>
  <c r="D2180" i="11"/>
  <c r="I2180" i="11" s="1"/>
  <c r="D1942" i="11"/>
  <c r="I1942" i="11" s="1"/>
  <c r="D1910" i="11"/>
  <c r="D1878" i="11"/>
  <c r="D1846" i="11"/>
  <c r="I1846" i="11" s="1"/>
  <c r="D1750" i="11"/>
  <c r="D1718" i="11"/>
  <c r="D1238" i="11"/>
  <c r="I1238" i="11" s="1"/>
  <c r="D1206" i="11"/>
  <c r="D1174" i="11"/>
  <c r="D1142" i="11"/>
  <c r="D1078" i="11"/>
  <c r="D1046" i="11"/>
  <c r="D1014" i="11"/>
  <c r="I1014" i="11" s="1"/>
  <c r="D854" i="11"/>
  <c r="I854" i="11" s="1"/>
  <c r="D662" i="11"/>
  <c r="D438" i="11"/>
  <c r="I438" i="11" s="1"/>
  <c r="D406" i="11"/>
  <c r="D374" i="11"/>
  <c r="I374" i="11" s="1"/>
  <c r="D54" i="11"/>
  <c r="D6" i="11"/>
  <c r="I4634" i="11"/>
  <c r="I4602" i="11"/>
  <c r="I3962" i="11"/>
  <c r="I3866" i="11"/>
  <c r="I3424" i="11"/>
  <c r="I2982" i="11"/>
  <c r="I2950" i="11"/>
  <c r="I2534" i="11"/>
  <c r="D942" i="11"/>
  <c r="I942" i="11" s="1"/>
  <c r="D878" i="11"/>
  <c r="D782" i="11"/>
  <c r="D654" i="11"/>
  <c r="D526" i="11"/>
  <c r="D494" i="11"/>
  <c r="D462" i="11"/>
  <c r="I462" i="11" s="1"/>
  <c r="D430" i="11"/>
  <c r="D334" i="11"/>
  <c r="I334" i="11" s="1"/>
  <c r="D302" i="11"/>
  <c r="D238" i="11"/>
  <c r="D222" i="11"/>
  <c r="D206" i="11"/>
  <c r="D174" i="11"/>
  <c r="I174" i="11" s="1"/>
  <c r="D158" i="11"/>
  <c r="D142" i="11"/>
  <c r="D110" i="11"/>
  <c r="D78" i="11"/>
  <c r="D46" i="11"/>
  <c r="D14" i="11"/>
  <c r="I3770" i="11"/>
  <c r="I3328" i="11"/>
  <c r="I3104" i="11"/>
  <c r="I3072" i="11"/>
  <c r="D910" i="11"/>
  <c r="D750" i="11"/>
  <c r="I750" i="11" s="1"/>
  <c r="D686" i="11"/>
  <c r="D622" i="11"/>
  <c r="D558" i="11"/>
  <c r="I558" i="11" s="1"/>
  <c r="D510" i="11"/>
  <c r="D446" i="11"/>
  <c r="D398" i="11"/>
  <c r="D350" i="11"/>
  <c r="D286" i="11"/>
  <c r="I4570" i="11"/>
  <c r="I4442" i="11"/>
  <c r="I3834" i="11"/>
  <c r="I2822" i="11"/>
  <c r="I2790" i="11"/>
  <c r="I2694" i="11"/>
  <c r="I2630" i="11"/>
  <c r="D1582" i="11"/>
  <c r="D1518" i="11"/>
  <c r="I1518" i="11" s="1"/>
  <c r="D1486" i="11"/>
  <c r="I1486" i="11" s="1"/>
  <c r="D846" i="11"/>
  <c r="D718" i="11"/>
  <c r="D590" i="11"/>
  <c r="I590" i="11" s="1"/>
  <c r="D478" i="11"/>
  <c r="I478" i="11" s="1"/>
  <c r="D414" i="11"/>
  <c r="D366" i="11"/>
  <c r="I366" i="11" s="1"/>
  <c r="D318" i="11"/>
  <c r="D270" i="11"/>
  <c r="D254" i="11"/>
  <c r="I4633" i="11"/>
  <c r="I4601" i="11"/>
  <c r="I4569" i="11"/>
  <c r="D1901" i="11"/>
  <c r="D1517" i="11"/>
  <c r="D237" i="11"/>
  <c r="D205" i="11"/>
  <c r="D2" i="11"/>
  <c r="I4377" i="11"/>
  <c r="I4185" i="11"/>
  <c r="I4620" i="11"/>
  <c r="I4556" i="11"/>
  <c r="I4364" i="11"/>
  <c r="I4172" i="11"/>
  <c r="I4629" i="11"/>
  <c r="I4597" i="11"/>
  <c r="I4565" i="11"/>
  <c r="I4373" i="11"/>
  <c r="I4341" i="11"/>
  <c r="I3897" i="11"/>
  <c r="I3801" i="11"/>
  <c r="I3769" i="11"/>
  <c r="I3679" i="11"/>
  <c r="I3455" i="11"/>
  <c r="I3423" i="11"/>
  <c r="I3359" i="11"/>
  <c r="D2366" i="11"/>
  <c r="D2334" i="11"/>
  <c r="D2302" i="11"/>
  <c r="D2270" i="11"/>
  <c r="D2238" i="11"/>
  <c r="D2204" i="11"/>
  <c r="D2171" i="11"/>
  <c r="D2100" i="11"/>
  <c r="D2029" i="11"/>
  <c r="D1997" i="11"/>
  <c r="D1965" i="11"/>
  <c r="D1933" i="11"/>
  <c r="D1869" i="11"/>
  <c r="D1837" i="11"/>
  <c r="I4600" i="11"/>
  <c r="I4568" i="11"/>
  <c r="I4440" i="11"/>
  <c r="I4312" i="11"/>
  <c r="I4056" i="11"/>
  <c r="I3832" i="11"/>
  <c r="I3736" i="11"/>
  <c r="I3678" i="11"/>
  <c r="I3614" i="11"/>
  <c r="I3390" i="11"/>
  <c r="I3358" i="11"/>
  <c r="I3294" i="11"/>
  <c r="I3262" i="11"/>
  <c r="I3198" i="11"/>
  <c r="I2948" i="11"/>
  <c r="I2916" i="11"/>
  <c r="I2852" i="11"/>
  <c r="I2820" i="11"/>
  <c r="I2788" i="11"/>
  <c r="I2724" i="11"/>
  <c r="I2660" i="11"/>
  <c r="I2628" i="11"/>
  <c r="I2500" i="11"/>
  <c r="D2365" i="11"/>
  <c r="D2333" i="11"/>
  <c r="D2301" i="11"/>
  <c r="D2269" i="11"/>
  <c r="I2269" i="11" s="1"/>
  <c r="D2237" i="11"/>
  <c r="D2203" i="11"/>
  <c r="D2170" i="11"/>
  <c r="D2099" i="11"/>
  <c r="D2028" i="11"/>
  <c r="I2028" i="11" s="1"/>
  <c r="I4659" i="11"/>
  <c r="I3949" i="11"/>
  <c r="I3821" i="11"/>
  <c r="I4053" i="11"/>
  <c r="I4021" i="11"/>
  <c r="I3861" i="11"/>
  <c r="I3611" i="11"/>
  <c r="I3579" i="11"/>
  <c r="I3483" i="11"/>
  <c r="I3419" i="11"/>
  <c r="D2362" i="11"/>
  <c r="D2330" i="11"/>
  <c r="D2298" i="11"/>
  <c r="D2266" i="11"/>
  <c r="D2234" i="11"/>
  <c r="D2200" i="11"/>
  <c r="D2167" i="11"/>
  <c r="D2096" i="11"/>
  <c r="I4636" i="11"/>
  <c r="I4604" i="11"/>
  <c r="I4572" i="11"/>
  <c r="I4412" i="11"/>
  <c r="I4380" i="11"/>
  <c r="I4060" i="11"/>
  <c r="I3996" i="11"/>
  <c r="I3900" i="11"/>
  <c r="I3650" i="11"/>
  <c r="I3618" i="11"/>
  <c r="I3554" i="11"/>
  <c r="I3522" i="11"/>
  <c r="I3458" i="11"/>
  <c r="I3234" i="11"/>
  <c r="I3138" i="11"/>
  <c r="I3106" i="11"/>
  <c r="D1805" i="11"/>
  <c r="D1773" i="11"/>
  <c r="D1741" i="11"/>
  <c r="D1709" i="11"/>
  <c r="D1677" i="11"/>
  <c r="D1645" i="11"/>
  <c r="D1613" i="11"/>
  <c r="D1581" i="11"/>
  <c r="D1485" i="11"/>
  <c r="D1453" i="11"/>
  <c r="D1421" i="11"/>
  <c r="D1389" i="11"/>
  <c r="D1357" i="11"/>
  <c r="D1325" i="11"/>
  <c r="D1293" i="11"/>
  <c r="D1261" i="11"/>
  <c r="D1229" i="11"/>
  <c r="D1197" i="11"/>
  <c r="D1165" i="11"/>
  <c r="D1133" i="11"/>
  <c r="D1101" i="11"/>
  <c r="D1069" i="11"/>
  <c r="D1037" i="11"/>
  <c r="D1005" i="11"/>
  <c r="D973" i="11"/>
  <c r="D941" i="11"/>
  <c r="D909" i="11"/>
  <c r="D877" i="11"/>
  <c r="D845" i="11"/>
  <c r="D813" i="11"/>
  <c r="D781" i="11"/>
  <c r="D749" i="11"/>
  <c r="D717" i="11"/>
  <c r="D685" i="11"/>
  <c r="D653" i="11"/>
  <c r="D621" i="11"/>
  <c r="D589" i="11"/>
  <c r="D557" i="11"/>
  <c r="D525" i="11"/>
  <c r="D493" i="11"/>
  <c r="D461" i="11"/>
  <c r="D429" i="11"/>
  <c r="D397" i="11"/>
  <c r="D365" i="11"/>
  <c r="D301" i="11"/>
  <c r="D269" i="11"/>
  <c r="D343" i="11"/>
  <c r="D311" i="11"/>
  <c r="D279" i="11"/>
  <c r="D247" i="11"/>
  <c r="D215" i="11"/>
  <c r="D183" i="11"/>
  <c r="D1996" i="11"/>
  <c r="D1964" i="11"/>
  <c r="D1932" i="11"/>
  <c r="I1932" i="11" s="1"/>
  <c r="D1900" i="11"/>
  <c r="D1868" i="11"/>
  <c r="D1836" i="11"/>
  <c r="I1836" i="11" s="1"/>
  <c r="D1804" i="11"/>
  <c r="D1772" i="11"/>
  <c r="I1772" i="11" s="1"/>
  <c r="D1740" i="11"/>
  <c r="I1740" i="11" s="1"/>
  <c r="D1708" i="11"/>
  <c r="D1676" i="11"/>
  <c r="D1644" i="11"/>
  <c r="I1644" i="11" s="1"/>
  <c r="D1612" i="11"/>
  <c r="D1580" i="11"/>
  <c r="D1548" i="11"/>
  <c r="I1548" i="11" s="1"/>
  <c r="D1516" i="11"/>
  <c r="I1516" i="11" s="1"/>
  <c r="D1484" i="11"/>
  <c r="I1484" i="11" s="1"/>
  <c r="D1420" i="11"/>
  <c r="I1420" i="11" s="1"/>
  <c r="D1388" i="11"/>
  <c r="D1356" i="11"/>
  <c r="D204" i="11"/>
  <c r="D172" i="11"/>
  <c r="D140" i="11"/>
  <c r="D108" i="11"/>
  <c r="D76" i="11"/>
  <c r="D44" i="11"/>
  <c r="I44" i="11" s="1"/>
  <c r="D2322" i="11"/>
  <c r="D2290" i="11"/>
  <c r="D289" i="11"/>
  <c r="D257" i="11"/>
  <c r="D225" i="11"/>
  <c r="D193" i="11"/>
  <c r="D2364" i="11"/>
  <c r="D2332" i="11"/>
  <c r="D2300" i="11"/>
  <c r="D2268" i="11"/>
  <c r="D2236" i="11"/>
  <c r="D2202" i="11"/>
  <c r="D2169" i="11"/>
  <c r="D2098" i="11"/>
  <c r="D2027" i="11"/>
  <c r="D1995" i="11"/>
  <c r="D1963" i="11"/>
  <c r="D1931" i="11"/>
  <c r="D1899" i="11"/>
  <c r="D1867" i="11"/>
  <c r="D1835" i="11"/>
  <c r="D1803" i="11"/>
  <c r="D1771" i="11"/>
  <c r="D1739" i="11"/>
  <c r="D1707" i="11"/>
  <c r="D1675" i="11"/>
  <c r="D1643" i="11"/>
  <c r="D1611" i="11"/>
  <c r="D1579" i="11"/>
  <c r="D1547" i="11"/>
  <c r="D1515" i="11"/>
  <c r="D1483" i="11"/>
  <c r="D1451" i="11"/>
  <c r="D1419" i="11"/>
  <c r="D1387" i="11"/>
  <c r="D1355" i="11"/>
  <c r="D1323" i="11"/>
  <c r="D1291" i="11"/>
  <c r="D1259" i="11"/>
  <c r="D1227" i="11"/>
  <c r="D1195" i="11"/>
  <c r="D1163" i="11"/>
  <c r="D1131" i="11"/>
  <c r="D1099" i="11"/>
  <c r="D1067" i="11"/>
  <c r="D1035" i="11"/>
  <c r="D1003" i="11"/>
  <c r="D971" i="11"/>
  <c r="D939" i="11"/>
  <c r="D907" i="11"/>
  <c r="D875" i="11"/>
  <c r="D843" i="11"/>
  <c r="D811" i="11"/>
  <c r="D779" i="11"/>
  <c r="D747" i="11"/>
  <c r="D715" i="11"/>
  <c r="D683" i="11"/>
  <c r="D651" i="11"/>
  <c r="D619" i="11"/>
  <c r="D523" i="11"/>
  <c r="D491" i="11"/>
  <c r="D459" i="11"/>
  <c r="D427" i="11"/>
  <c r="D395" i="11"/>
  <c r="D928" i="11"/>
  <c r="D832" i="11"/>
  <c r="D800" i="11"/>
  <c r="I800" i="11" s="1"/>
  <c r="D768" i="11"/>
  <c r="D640" i="11"/>
  <c r="D608" i="11"/>
  <c r="I608" i="11" s="1"/>
  <c r="D576" i="11"/>
  <c r="D544" i="11"/>
  <c r="D512" i="11"/>
  <c r="I512" i="11" s="1"/>
  <c r="D480" i="11"/>
  <c r="I480" i="11" s="1"/>
  <c r="D416" i="11"/>
  <c r="D32" i="11"/>
  <c r="D1610" i="11"/>
  <c r="D1578" i="11"/>
  <c r="D1546" i="11"/>
  <c r="I1546" i="11" s="1"/>
  <c r="D1514" i="11"/>
  <c r="I1514" i="11" s="1"/>
  <c r="D1482" i="11"/>
  <c r="I1482" i="11" s="1"/>
  <c r="D1450" i="11"/>
  <c r="I1450" i="11" s="1"/>
  <c r="D1418" i="11"/>
  <c r="I1418" i="11" s="1"/>
  <c r="D1386" i="11"/>
  <c r="D1354" i="11"/>
  <c r="D1322" i="11"/>
  <c r="I1322" i="11" s="1"/>
  <c r="D1290" i="11"/>
  <c r="I1290" i="11" s="1"/>
  <c r="D1258" i="11"/>
  <c r="D1226" i="11"/>
  <c r="D1194" i="11"/>
  <c r="D1162" i="11"/>
  <c r="I1162" i="11" s="1"/>
  <c r="D1130" i="11"/>
  <c r="D1098" i="11"/>
  <c r="D1066" i="11"/>
  <c r="D1034" i="11"/>
  <c r="D1002" i="11"/>
  <c r="D970" i="11"/>
  <c r="I970" i="11" s="1"/>
  <c r="D906" i="11"/>
  <c r="I906" i="11" s="1"/>
  <c r="D874" i="11"/>
  <c r="D842" i="11"/>
  <c r="D554" i="11"/>
  <c r="D266" i="11"/>
  <c r="D234" i="11"/>
  <c r="D2352" i="11"/>
  <c r="D799" i="11"/>
  <c r="D735" i="11"/>
  <c r="D703" i="11"/>
  <c r="D671" i="11"/>
  <c r="D511" i="11"/>
  <c r="D479" i="11"/>
  <c r="D447" i="11"/>
  <c r="D415" i="11"/>
  <c r="D383" i="11"/>
  <c r="D351" i="11"/>
  <c r="D319" i="11"/>
  <c r="D2025" i="11"/>
  <c r="D1993" i="11"/>
  <c r="D1961" i="11"/>
  <c r="D1929" i="11"/>
  <c r="D1897" i="11"/>
  <c r="D1865" i="11"/>
  <c r="D1833" i="11"/>
  <c r="D1801" i="11"/>
  <c r="D1769" i="11"/>
  <c r="D1737" i="11"/>
  <c r="D1705" i="11"/>
  <c r="D1673" i="11"/>
  <c r="D1641" i="11"/>
  <c r="D1609" i="11"/>
  <c r="D1577" i="11"/>
  <c r="D1545" i="11"/>
  <c r="D1513" i="11"/>
  <c r="D1481" i="11"/>
  <c r="D1449" i="11"/>
  <c r="D1417" i="11"/>
  <c r="D1385" i="11"/>
  <c r="D1353" i="11"/>
  <c r="D1321" i="11"/>
  <c r="D1289" i="11"/>
  <c r="D1257" i="11"/>
  <c r="D1225" i="11"/>
  <c r="D1193" i="11"/>
  <c r="D1161" i="11"/>
  <c r="D1129" i="11"/>
  <c r="D1097" i="11"/>
  <c r="D1065" i="11"/>
  <c r="D1033" i="11"/>
  <c r="D1001" i="11"/>
  <c r="D969" i="11"/>
  <c r="D937" i="11"/>
  <c r="D905" i="11"/>
  <c r="D873" i="11"/>
  <c r="D841" i="11"/>
  <c r="D809" i="11"/>
  <c r="D777" i="11"/>
  <c r="D745" i="11"/>
  <c r="D713" i="11"/>
  <c r="D681" i="11"/>
  <c r="D649" i="11"/>
  <c r="D617" i="11"/>
  <c r="D585" i="11"/>
  <c r="D553" i="11"/>
  <c r="D521" i="11"/>
  <c r="D489" i="11"/>
  <c r="D457" i="11"/>
  <c r="D425" i="11"/>
  <c r="D393" i="11"/>
  <c r="D361" i="11"/>
  <c r="D329" i="11"/>
  <c r="D297" i="11"/>
  <c r="D265" i="11"/>
  <c r="D233" i="11"/>
  <c r="D73" i="11"/>
  <c r="D190" i="11"/>
  <c r="I190" i="11" s="1"/>
  <c r="D126" i="11"/>
  <c r="D94" i="11"/>
  <c r="D62" i="11"/>
  <c r="D30" i="11"/>
  <c r="D1107" i="11"/>
  <c r="D1075" i="11"/>
  <c r="D1043" i="11"/>
  <c r="D1011" i="11"/>
  <c r="D328" i="11"/>
  <c r="D296" i="11"/>
  <c r="D264" i="11"/>
  <c r="D232" i="11"/>
  <c r="D168" i="11"/>
  <c r="D136" i="11"/>
  <c r="D104" i="11"/>
  <c r="D72" i="11"/>
  <c r="D1447" i="11"/>
  <c r="D1415" i="11"/>
  <c r="D1383" i="11"/>
  <c r="D1351" i="11"/>
  <c r="D1319" i="11"/>
  <c r="D583" i="11"/>
  <c r="D551" i="11"/>
  <c r="D519" i="11"/>
  <c r="D487" i="11"/>
  <c r="D455" i="11"/>
  <c r="D423" i="11"/>
  <c r="D359" i="11"/>
  <c r="D135" i="11"/>
  <c r="D92" i="11"/>
  <c r="D454" i="11"/>
  <c r="I454" i="11" s="1"/>
  <c r="D38" i="11"/>
  <c r="D923" i="11"/>
  <c r="D91" i="11"/>
  <c r="I2824" i="11"/>
  <c r="I2760" i="11"/>
  <c r="I2728" i="11"/>
  <c r="I2664" i="11"/>
  <c r="I2632" i="11"/>
  <c r="D2369" i="11"/>
  <c r="I2369" i="11" s="1"/>
  <c r="D2337" i="11"/>
  <c r="D2305" i="11"/>
  <c r="D2273" i="11"/>
  <c r="I2273" i="11" s="1"/>
  <c r="D2241" i="11"/>
  <c r="D2207" i="11"/>
  <c r="D2174" i="11"/>
  <c r="I2174" i="11" s="1"/>
  <c r="D2103" i="11"/>
  <c r="D2071" i="11"/>
  <c r="D2000" i="11"/>
  <c r="D1968" i="11"/>
  <c r="I1968" i="11" s="1"/>
  <c r="D1936" i="11"/>
  <c r="I1936" i="11" s="1"/>
  <c r="D1904" i="11"/>
  <c r="D1872" i="11"/>
  <c r="D1840" i="11"/>
  <c r="D1808" i="11"/>
  <c r="I1808" i="11" s="1"/>
  <c r="D1776" i="11"/>
  <c r="I1776" i="11" s="1"/>
  <c r="D1744" i="11"/>
  <c r="D1712" i="11"/>
  <c r="D1680" i="11"/>
  <c r="D1648" i="11"/>
  <c r="D1616" i="11"/>
  <c r="D1584" i="11"/>
  <c r="D1520" i="11"/>
  <c r="I1520" i="11" s="1"/>
  <c r="D1488" i="11"/>
  <c r="I1488" i="11" s="1"/>
  <c r="D1456" i="11"/>
  <c r="I1456" i="11" s="1"/>
  <c r="D1424" i="11"/>
  <c r="I1424" i="11" s="1"/>
  <c r="D1392" i="11"/>
  <c r="I1392" i="11" s="1"/>
  <c r="D1360" i="11"/>
  <c r="D1328" i="11"/>
  <c r="D1296" i="11"/>
  <c r="I1296" i="11" s="1"/>
  <c r="D1264" i="11"/>
  <c r="I1264" i="11" s="1"/>
  <c r="D1232" i="11"/>
  <c r="D1200" i="11"/>
  <c r="D1168" i="11"/>
  <c r="D1136" i="11"/>
  <c r="I1136" i="11" s="1"/>
  <c r="D1104" i="11"/>
  <c r="D1072" i="11"/>
  <c r="D1040" i="11"/>
  <c r="D1008" i="11"/>
  <c r="I1008" i="11" s="1"/>
  <c r="D976" i="11"/>
  <c r="D944" i="11"/>
  <c r="I944" i="11" s="1"/>
  <c r="D912" i="11"/>
  <c r="D880" i="11"/>
  <c r="I880" i="11" s="1"/>
  <c r="D848" i="11"/>
  <c r="D816" i="11"/>
  <c r="D784" i="11"/>
  <c r="D752" i="11"/>
  <c r="D720" i="11"/>
  <c r="D688" i="11"/>
  <c r="D656" i="11"/>
  <c r="D624" i="11"/>
  <c r="D592" i="11"/>
  <c r="I592" i="11" s="1"/>
  <c r="D560" i="11"/>
  <c r="I560" i="11" s="1"/>
  <c r="D528" i="11"/>
  <c r="D496" i="11"/>
  <c r="I496" i="11" s="1"/>
  <c r="D464" i="11"/>
  <c r="I464" i="11" s="1"/>
  <c r="D432" i="11"/>
  <c r="D400" i="11"/>
  <c r="D368" i="11"/>
  <c r="D336" i="11"/>
  <c r="D304" i="11"/>
  <c r="I304" i="11" s="1"/>
  <c r="D272" i="11"/>
  <c r="D240" i="11"/>
  <c r="D208" i="11"/>
  <c r="D176" i="11"/>
  <c r="D144" i="11"/>
  <c r="D112" i="11"/>
  <c r="I112" i="11" s="1"/>
  <c r="D80" i="11"/>
  <c r="D154" i="11"/>
  <c r="D122" i="11"/>
  <c r="I122" i="11" s="1"/>
  <c r="D90" i="11"/>
  <c r="D58" i="11"/>
  <c r="D1743" i="11"/>
  <c r="D1711" i="11"/>
  <c r="D1647" i="11"/>
  <c r="D1135" i="11"/>
  <c r="D1103" i="11"/>
  <c r="D1071" i="11"/>
  <c r="D1039" i="11"/>
  <c r="D1007" i="11"/>
  <c r="D975" i="11"/>
  <c r="D847" i="11"/>
  <c r="D815" i="11"/>
  <c r="D783" i="11"/>
  <c r="D751" i="11"/>
  <c r="D719" i="11"/>
  <c r="D687" i="11"/>
  <c r="D655" i="11"/>
  <c r="D623" i="11"/>
  <c r="D591" i="11"/>
  <c r="D559" i="11"/>
  <c r="D527" i="11"/>
  <c r="D495" i="11"/>
  <c r="D463" i="11"/>
  <c r="D271" i="11"/>
  <c r="D239" i="11"/>
  <c r="D207" i="11"/>
  <c r="D1251" i="11"/>
  <c r="I4621" i="11"/>
  <c r="I4589" i="11"/>
  <c r="I4557" i="11"/>
  <c r="I4647" i="11"/>
  <c r="I4641" i="11"/>
  <c r="I4609" i="11"/>
  <c r="I4577" i="11"/>
  <c r="I4545" i="11"/>
  <c r="I4321" i="11"/>
  <c r="I4289" i="11"/>
  <c r="I4598" i="11"/>
  <c r="I4566" i="11"/>
  <c r="I4438" i="11"/>
  <c r="I4646" i="11"/>
  <c r="I4640" i="11"/>
  <c r="I4608" i="11"/>
  <c r="I4576" i="11"/>
  <c r="I4650" i="11"/>
  <c r="I4644" i="11"/>
  <c r="I4612" i="11"/>
  <c r="I4548" i="11"/>
  <c r="I4068" i="11"/>
  <c r="I4004" i="11"/>
  <c r="I4622" i="11"/>
  <c r="I4590" i="11"/>
  <c r="I4558" i="11"/>
  <c r="I4334" i="11"/>
  <c r="I4302" i="11"/>
  <c r="I4014" i="11"/>
  <c r="I3982" i="11"/>
  <c r="I3822" i="11"/>
  <c r="I3572" i="11"/>
  <c r="I3540" i="11"/>
  <c r="I3476" i="11"/>
  <c r="I3444" i="11"/>
  <c r="D2354" i="11"/>
  <c r="I2830" i="11"/>
  <c r="I2798" i="11"/>
  <c r="I2734" i="11"/>
  <c r="I2702" i="11"/>
  <c r="I2638" i="11"/>
  <c r="I2606" i="11"/>
  <c r="I4001" i="11"/>
  <c r="I3969" i="11"/>
  <c r="I3809" i="11"/>
  <c r="I3559" i="11"/>
  <c r="I3527" i="11"/>
  <c r="I3463" i="11"/>
  <c r="I3431" i="11"/>
  <c r="I3367" i="11"/>
  <c r="I4310" i="11"/>
  <c r="D2320" i="11"/>
  <c r="D2288" i="11"/>
  <c r="D2256" i="11"/>
  <c r="I4544" i="11"/>
  <c r="I4224" i="11"/>
  <c r="I3936" i="11"/>
  <c r="I3744" i="11"/>
  <c r="I3494" i="11"/>
  <c r="I3462" i="11"/>
  <c r="I3366" i="11"/>
  <c r="I3302" i="11"/>
  <c r="I3078" i="11"/>
  <c r="I3020" i="11"/>
  <c r="I2956" i="11"/>
  <c r="I2924" i="11"/>
  <c r="I2860" i="11"/>
  <c r="I2828" i="11"/>
  <c r="I2668" i="11"/>
  <c r="I2604" i="11"/>
  <c r="I2508" i="11"/>
  <c r="I2476" i="11"/>
  <c r="D2373" i="11"/>
  <c r="I2373" i="11" s="1"/>
  <c r="I4656" i="11"/>
  <c r="I4618" i="11"/>
  <c r="I4586" i="11"/>
  <c r="I4458" i="11"/>
  <c r="I4362" i="11"/>
  <c r="I4042" i="11"/>
  <c r="I3978" i="11"/>
  <c r="I3754" i="11"/>
  <c r="I3722" i="11"/>
  <c r="I3600" i="11"/>
  <c r="I3536" i="11"/>
  <c r="I3312" i="11"/>
  <c r="I3216" i="11"/>
  <c r="I3184" i="11"/>
  <c r="I3120" i="11"/>
  <c r="I2870" i="11"/>
  <c r="I2838" i="11"/>
  <c r="I2806" i="11"/>
  <c r="I2774" i="11"/>
  <c r="I2742" i="11"/>
  <c r="I2710" i="11"/>
  <c r="I2646" i="11"/>
  <c r="I2582" i="11"/>
  <c r="I2422" i="11"/>
  <c r="D2351" i="11"/>
  <c r="D2319" i="11"/>
  <c r="D2287" i="11"/>
  <c r="I2287" i="11" s="1"/>
  <c r="D2255" i="11"/>
  <c r="I4628" i="11"/>
  <c r="I4596" i="11"/>
  <c r="I4564" i="11"/>
  <c r="I4308" i="11"/>
  <c r="I4276" i="11"/>
  <c r="I3988" i="11"/>
  <c r="I3796" i="11"/>
  <c r="I3546" i="11"/>
  <c r="I3514" i="11"/>
  <c r="I3450" i="11"/>
  <c r="I3354" i="11"/>
  <c r="I3130" i="11"/>
  <c r="I3098" i="11"/>
  <c r="I3008" i="11"/>
  <c r="I2912" i="11"/>
  <c r="I2848" i="11"/>
  <c r="I2816" i="11"/>
  <c r="I2784" i="11"/>
  <c r="I2720" i="11"/>
  <c r="I2656" i="11"/>
  <c r="I2624" i="11"/>
  <c r="I2560" i="11"/>
  <c r="I2528" i="11"/>
  <c r="D2361" i="11"/>
  <c r="I2361" i="11" s="1"/>
  <c r="D2329" i="11"/>
  <c r="I4655" i="11"/>
  <c r="I4617" i="11"/>
  <c r="I4585" i="11"/>
  <c r="I4553" i="11"/>
  <c r="I4425" i="11"/>
  <c r="I4073" i="11"/>
  <c r="I4009" i="11"/>
  <c r="I3977" i="11"/>
  <c r="I3913" i="11"/>
  <c r="I3663" i="11"/>
  <c r="I3567" i="11"/>
  <c r="I3535" i="11"/>
  <c r="I3471" i="11"/>
  <c r="I4654" i="11"/>
  <c r="I4616" i="11"/>
  <c r="I4584" i="11"/>
  <c r="I4552" i="11"/>
  <c r="I4328" i="11"/>
  <c r="I4626" i="11"/>
  <c r="I4594" i="11"/>
  <c r="I4562" i="11"/>
  <c r="I4625" i="11"/>
  <c r="I4561" i="11"/>
  <c r="I4081" i="11"/>
  <c r="I4017" i="11"/>
  <c r="I3793" i="11"/>
  <c r="I3761" i="11"/>
  <c r="I3671" i="11"/>
  <c r="I3575" i="11"/>
  <c r="I3351" i="11"/>
  <c r="D2358" i="11"/>
  <c r="D2326" i="11"/>
  <c r="D2368" i="11"/>
  <c r="D2336" i="11"/>
  <c r="D2304" i="11"/>
  <c r="D2272" i="11"/>
  <c r="D2240" i="11"/>
  <c r="D2206" i="11"/>
  <c r="D2173" i="11"/>
  <c r="D2102" i="11"/>
  <c r="D2070" i="11"/>
  <c r="I4651" i="11"/>
  <c r="I4613" i="11"/>
  <c r="I4581" i="11"/>
  <c r="I4549" i="11"/>
  <c r="I4453" i="11"/>
  <c r="I4325" i="11"/>
  <c r="I4133" i="11"/>
  <c r="I4069" i="11"/>
  <c r="I3845" i="11"/>
  <c r="I3813" i="11"/>
  <c r="I3749" i="11"/>
  <c r="I3717" i="11"/>
  <c r="I3627" i="11"/>
  <c r="I3403" i="11"/>
  <c r="D2378" i="11"/>
  <c r="D2346" i="11"/>
  <c r="D2314" i="11"/>
  <c r="D2282" i="11"/>
  <c r="D2250" i="11"/>
  <c r="D2217" i="11"/>
  <c r="D2183" i="11"/>
  <c r="D2151" i="11"/>
  <c r="D2080" i="11"/>
  <c r="D2009" i="11"/>
  <c r="D1977" i="11"/>
  <c r="I2502" i="11"/>
  <c r="D2367" i="11"/>
  <c r="D2335" i="11"/>
  <c r="I2335" i="11" s="1"/>
  <c r="D2303" i="11"/>
  <c r="D2271" i="11"/>
  <c r="D2239" i="11"/>
  <c r="I2239" i="11" s="1"/>
  <c r="I3780" i="11"/>
  <c r="I3748" i="11"/>
  <c r="I3658" i="11"/>
  <c r="I3562" i="11"/>
  <c r="I3338" i="11"/>
  <c r="I3242" i="11"/>
  <c r="I3146" i="11"/>
  <c r="I2896" i="11"/>
  <c r="I2864" i="11"/>
  <c r="I2832" i="11"/>
  <c r="I2800" i="11"/>
  <c r="I2768" i="11"/>
  <c r="I2736" i="11"/>
  <c r="I2640" i="11"/>
  <c r="I2608" i="11"/>
  <c r="I2576" i="11"/>
  <c r="I2448" i="11"/>
  <c r="D2377" i="11"/>
  <c r="D2345" i="11"/>
  <c r="D2313" i="11"/>
  <c r="I2313" i="11" s="1"/>
  <c r="D2281" i="11"/>
  <c r="I2281" i="11" s="1"/>
  <c r="D2249" i="11"/>
  <c r="D2216" i="11"/>
  <c r="D2182" i="11"/>
  <c r="D2150" i="11"/>
  <c r="I2150" i="11" s="1"/>
  <c r="D2079" i="11"/>
  <c r="D2008" i="11"/>
  <c r="D1976" i="11"/>
  <c r="D1944" i="11"/>
  <c r="D1912" i="11"/>
  <c r="D1880" i="11"/>
  <c r="I1880" i="11" s="1"/>
  <c r="D1848" i="11"/>
  <c r="D1816" i="11"/>
  <c r="I1816" i="11" s="1"/>
  <c r="D1784" i="11"/>
  <c r="D1752" i="11"/>
  <c r="D1720" i="11"/>
  <c r="I1720" i="11" s="1"/>
  <c r="D1688" i="11"/>
  <c r="D1656" i="11"/>
  <c r="D1624" i="11"/>
  <c r="D1592" i="11"/>
  <c r="D1528" i="11"/>
  <c r="I1528" i="11" s="1"/>
  <c r="D1496" i="11"/>
  <c r="I1496" i="11" s="1"/>
  <c r="D1464" i="11"/>
  <c r="D1432" i="11"/>
  <c r="D1400" i="11"/>
  <c r="I1400" i="11" s="1"/>
  <c r="D1368" i="11"/>
  <c r="I1368" i="11" s="1"/>
  <c r="D1336" i="11"/>
  <c r="D1304" i="11"/>
  <c r="D1272" i="11"/>
  <c r="D1240" i="11"/>
  <c r="I1240" i="11" s="1"/>
  <c r="D1208" i="11"/>
  <c r="D1176" i="11"/>
  <c r="D1144" i="11"/>
  <c r="I1144" i="11" s="1"/>
  <c r="D1112" i="11"/>
  <c r="I1112" i="11" s="1"/>
  <c r="D1080" i="11"/>
  <c r="D1048" i="11"/>
  <c r="I3156" i="11"/>
  <c r="I3124" i="11"/>
  <c r="I3060" i="11"/>
  <c r="I3002" i="11"/>
  <c r="I2938" i="11"/>
  <c r="I2842" i="11"/>
  <c r="I2810" i="11"/>
  <c r="I2778" i="11"/>
  <c r="I2682" i="11"/>
  <c r="I2650" i="11"/>
  <c r="I2586" i="11"/>
  <c r="I2554" i="11"/>
  <c r="D2355" i="11"/>
  <c r="D2323" i="11"/>
  <c r="D2291" i="11"/>
  <c r="I2291" i="11" s="1"/>
  <c r="D2259" i="11"/>
  <c r="D2227" i="11"/>
  <c r="I2227" i="11" s="1"/>
  <c r="D2192" i="11"/>
  <c r="I2192" i="11" s="1"/>
  <c r="D2160" i="11"/>
  <c r="D2089" i="11"/>
  <c r="D2018" i="11"/>
  <c r="I2018" i="11" s="1"/>
  <c r="D1986" i="11"/>
  <c r="D1954" i="11"/>
  <c r="D1922" i="11"/>
  <c r="D1890" i="11"/>
  <c r="I1890" i="11" s="1"/>
  <c r="D1858" i="11"/>
  <c r="I1858" i="11" s="1"/>
  <c r="D1826" i="11"/>
  <c r="D1794" i="11"/>
  <c r="D1762" i="11"/>
  <c r="D1730" i="11"/>
  <c r="I1730" i="11" s="1"/>
  <c r="D1698" i="11"/>
  <c r="D1666" i="11"/>
  <c r="D1634" i="11"/>
  <c r="D1602" i="11"/>
  <c r="D1570" i="11"/>
  <c r="D1538" i="11"/>
  <c r="I1538" i="11" s="1"/>
  <c r="D1506" i="11"/>
  <c r="I1506" i="11" s="1"/>
  <c r="D1474" i="11"/>
  <c r="I1474" i="11" s="1"/>
  <c r="D1378" i="11"/>
  <c r="I1378" i="11" s="1"/>
  <c r="D1346" i="11"/>
  <c r="I1346" i="11" s="1"/>
  <c r="D1314" i="11"/>
  <c r="I1314" i="11" s="1"/>
  <c r="D2376" i="11"/>
  <c r="D2344" i="11"/>
  <c r="D2312" i="11"/>
  <c r="D2280" i="11"/>
  <c r="D2248" i="11"/>
  <c r="D2215" i="11"/>
  <c r="D2181" i="11"/>
  <c r="D2149" i="11"/>
  <c r="D2078" i="11"/>
  <c r="D2007" i="11"/>
  <c r="D1975" i="11"/>
  <c r="D1943" i="11"/>
  <c r="D1911" i="11"/>
  <c r="D1879" i="11"/>
  <c r="D1847" i="11"/>
  <c r="D1815" i="11"/>
  <c r="D1783" i="11"/>
  <c r="D1751" i="11"/>
  <c r="D1719" i="11"/>
  <c r="D1687" i="11"/>
  <c r="D1655" i="11"/>
  <c r="D1623" i="11"/>
  <c r="D1591" i="11"/>
  <c r="D1527" i="11"/>
  <c r="D1495" i="11"/>
  <c r="D1463" i="11"/>
  <c r="D1431" i="11"/>
  <c r="D1399" i="11"/>
  <c r="D1367" i="11"/>
  <c r="D1335" i="11"/>
  <c r="D1303" i="11"/>
  <c r="D1271" i="11"/>
  <c r="D1239" i="11"/>
  <c r="D1207" i="11"/>
  <c r="D1175" i="11"/>
  <c r="D1143" i="11"/>
  <c r="D1111" i="11"/>
  <c r="D1079" i="11"/>
  <c r="D1047" i="11"/>
  <c r="D983" i="11"/>
  <c r="D951" i="11"/>
  <c r="D919" i="11"/>
  <c r="D887" i="11"/>
  <c r="D855" i="11"/>
  <c r="D1260" i="11"/>
  <c r="D1228" i="11"/>
  <c r="D1196" i="11"/>
  <c r="D1164" i="11"/>
  <c r="I1164" i="11" s="1"/>
  <c r="D1132" i="11"/>
  <c r="I1132" i="11" s="1"/>
  <c r="D1100" i="11"/>
  <c r="D1068" i="11"/>
  <c r="D1036" i="11"/>
  <c r="I1036" i="11" s="1"/>
  <c r="D1004" i="11"/>
  <c r="D972" i="11"/>
  <c r="I972" i="11" s="1"/>
  <c r="D2258" i="11"/>
  <c r="D2226" i="11"/>
  <c r="D2191" i="11"/>
  <c r="D2159" i="11"/>
  <c r="D2088" i="11"/>
  <c r="D2017" i="11"/>
  <c r="D1985" i="11"/>
  <c r="D1953" i="11"/>
  <c r="D1921" i="11"/>
  <c r="D1889" i="11"/>
  <c r="D1857" i="11"/>
  <c r="D1825" i="11"/>
  <c r="D1793" i="11"/>
  <c r="D1761" i="11"/>
  <c r="D1729" i="11"/>
  <c r="D1697" i="11"/>
  <c r="D1665" i="11"/>
  <c r="D1633" i="11"/>
  <c r="D1601" i="11"/>
  <c r="D1569" i="11"/>
  <c r="D1537" i="11"/>
  <c r="D1505" i="11"/>
  <c r="D1473" i="11"/>
  <c r="D1441" i="11"/>
  <c r="D1409" i="11"/>
  <c r="D1377" i="11"/>
  <c r="D1345" i="11"/>
  <c r="D1313" i="11"/>
  <c r="D2375" i="11"/>
  <c r="D2343" i="11"/>
  <c r="I2343" i="11" s="1"/>
  <c r="D2311" i="11"/>
  <c r="D2279" i="11"/>
  <c r="I2279" i="11" s="1"/>
  <c r="D2148" i="11"/>
  <c r="I2148" i="11" s="1"/>
  <c r="D2077" i="11"/>
  <c r="D2006" i="11"/>
  <c r="I2006" i="11" s="1"/>
  <c r="D1974" i="11"/>
  <c r="D1654" i="11"/>
  <c r="D1622" i="11"/>
  <c r="D1590" i="11"/>
  <c r="D1526" i="11"/>
  <c r="I1526" i="11" s="1"/>
  <c r="D1494" i="11"/>
  <c r="I1494" i="11" s="1"/>
  <c r="D1462" i="11"/>
  <c r="D1430" i="11"/>
  <c r="I1430" i="11" s="1"/>
  <c r="D2374" i="11"/>
  <c r="D2342" i="11"/>
  <c r="D2310" i="11"/>
  <c r="D2278" i="11"/>
  <c r="D2246" i="11"/>
  <c r="D2213" i="11"/>
  <c r="D2179" i="11"/>
  <c r="D2147" i="11"/>
  <c r="D2076" i="11"/>
  <c r="D2005" i="11"/>
  <c r="D1973" i="11"/>
  <c r="D1941" i="11"/>
  <c r="D1909" i="11"/>
  <c r="D1877" i="11"/>
  <c r="D1845" i="11"/>
  <c r="D1813" i="11"/>
  <c r="D1781" i="11"/>
  <c r="D1749" i="11"/>
  <c r="D1717" i="11"/>
  <c r="D1685" i="11"/>
  <c r="D1653" i="11"/>
  <c r="D1621" i="11"/>
  <c r="D1589" i="11"/>
  <c r="D1525" i="11"/>
  <c r="D1493" i="11"/>
  <c r="D1461" i="11"/>
  <c r="D1429" i="11"/>
  <c r="D1397" i="11"/>
  <c r="D2223" i="11"/>
  <c r="D2189" i="11"/>
  <c r="D2157" i="11"/>
  <c r="D2086" i="11"/>
  <c r="D2015" i="11"/>
  <c r="D1983" i="11"/>
  <c r="D1951" i="11"/>
  <c r="D1919" i="11"/>
  <c r="D1887" i="11"/>
  <c r="D1855" i="11"/>
  <c r="D1823" i="11"/>
  <c r="D1791" i="11"/>
  <c r="D1759" i="11"/>
  <c r="D1727" i="11"/>
  <c r="D1695" i="11"/>
  <c r="D1663" i="11"/>
  <c r="D1631" i="11"/>
  <c r="D1599" i="11"/>
  <c r="D1567" i="11"/>
  <c r="D1535" i="11"/>
  <c r="D1503" i="11"/>
  <c r="D1471" i="11"/>
  <c r="D1439" i="11"/>
  <c r="D1407" i="11"/>
  <c r="D1375" i="11"/>
  <c r="D1343" i="11"/>
  <c r="D1311" i="11"/>
  <c r="D2341" i="11"/>
  <c r="D2309" i="11"/>
  <c r="D2277" i="11"/>
  <c r="I2277" i="11" s="1"/>
  <c r="D2245" i="11"/>
  <c r="D2178" i="11"/>
  <c r="D2107" i="11"/>
  <c r="D2075" i="11"/>
  <c r="D2004" i="11"/>
  <c r="D2222" i="11"/>
  <c r="D2188" i="11"/>
  <c r="D2156" i="11"/>
  <c r="D2085" i="11"/>
  <c r="D2014" i="11"/>
  <c r="I2014" i="11" s="1"/>
  <c r="D1982" i="11"/>
  <c r="D1950" i="11"/>
  <c r="D1918" i="11"/>
  <c r="D1886" i="11"/>
  <c r="I1886" i="11" s="1"/>
  <c r="D1854" i="11"/>
  <c r="I1854" i="11" s="1"/>
  <c r="D1822" i="11"/>
  <c r="D1790" i="11"/>
  <c r="D1758" i="11"/>
  <c r="I1758" i="11" s="1"/>
  <c r="D1726" i="11"/>
  <c r="D1694" i="11"/>
  <c r="I1694" i="11" s="1"/>
  <c r="D1662" i="11"/>
  <c r="D1630" i="11"/>
  <c r="D1598" i="11"/>
  <c r="D1566" i="11"/>
  <c r="I1566" i="11" s="1"/>
  <c r="D1534" i="11"/>
  <c r="I1534" i="11" s="1"/>
  <c r="D1502" i="11"/>
  <c r="I1502" i="11" s="1"/>
  <c r="D1470" i="11"/>
  <c r="I1470" i="11" s="1"/>
  <c r="D1438" i="11"/>
  <c r="D1406" i="11"/>
  <c r="D1374" i="11"/>
  <c r="I1374" i="11" s="1"/>
  <c r="D1342" i="11"/>
  <c r="I1342" i="11" s="1"/>
  <c r="D1310" i="11"/>
  <c r="D2106" i="11"/>
  <c r="D2074" i="11"/>
  <c r="D2003" i="11"/>
  <c r="D1843" i="11"/>
  <c r="D1811" i="11"/>
  <c r="D2297" i="11"/>
  <c r="D2265" i="11"/>
  <c r="I2265" i="11" s="1"/>
  <c r="D2233" i="11"/>
  <c r="D2199" i="11"/>
  <c r="I2199" i="11" s="1"/>
  <c r="D2166" i="11"/>
  <c r="D2024" i="11"/>
  <c r="D1992" i="11"/>
  <c r="I1992" i="11" s="1"/>
  <c r="D1960" i="11"/>
  <c r="D1928" i="11"/>
  <c r="D1896" i="11"/>
  <c r="I1896" i="11" s="1"/>
  <c r="D1864" i="11"/>
  <c r="D1832" i="11"/>
  <c r="D1800" i="11"/>
  <c r="D1768" i="11"/>
  <c r="I1768" i="11" s="1"/>
  <c r="D1736" i="11"/>
  <c r="D1704" i="11"/>
  <c r="D1672" i="11"/>
  <c r="D1640" i="11"/>
  <c r="I1640" i="11" s="1"/>
  <c r="D1608" i="11"/>
  <c r="D1576" i="11"/>
  <c r="D1544" i="11"/>
  <c r="I1544" i="11" s="1"/>
  <c r="D1512" i="11"/>
  <c r="I1512" i="11" s="1"/>
  <c r="D1480" i="11"/>
  <c r="D1448" i="11"/>
  <c r="I1448" i="11" s="1"/>
  <c r="D1416" i="11"/>
  <c r="D1384" i="11"/>
  <c r="D1352" i="11"/>
  <c r="I1352" i="11" s="1"/>
  <c r="D1320" i="11"/>
  <c r="I1320" i="11" s="1"/>
  <c r="D1288" i="11"/>
  <c r="I1288" i="11" s="1"/>
  <c r="D1256" i="11"/>
  <c r="D1224" i="11"/>
  <c r="D1192" i="11"/>
  <c r="I1192" i="11" s="1"/>
  <c r="D1160" i="11"/>
  <c r="I1160" i="11" s="1"/>
  <c r="D2350" i="11"/>
  <c r="D2318" i="11"/>
  <c r="D2286" i="11"/>
  <c r="D2254" i="11"/>
  <c r="D2221" i="11"/>
  <c r="D2187" i="11"/>
  <c r="D2155" i="11"/>
  <c r="D2084" i="11"/>
  <c r="D2013" i="11"/>
  <c r="D1981" i="11"/>
  <c r="D1949" i="11"/>
  <c r="D1917" i="11"/>
  <c r="D1885" i="11"/>
  <c r="D1853" i="11"/>
  <c r="D1821" i="11"/>
  <c r="D1789" i="11"/>
  <c r="D1757" i="11"/>
  <c r="D1725" i="11"/>
  <c r="D1693" i="11"/>
  <c r="D2360" i="11"/>
  <c r="D2328" i="11"/>
  <c r="D2296" i="11"/>
  <c r="D2264" i="11"/>
  <c r="D2232" i="11"/>
  <c r="D2165" i="11"/>
  <c r="D2094" i="11"/>
  <c r="D2023" i="11"/>
  <c r="D1991" i="11"/>
  <c r="D1959" i="11"/>
  <c r="D1927" i="11"/>
  <c r="D1895" i="11"/>
  <c r="D1863" i="11"/>
  <c r="D1831" i="11"/>
  <c r="D1799" i="11"/>
  <c r="D1767" i="11"/>
  <c r="D1735" i="11"/>
  <c r="D1703" i="11"/>
  <c r="D1671" i="11"/>
  <c r="D1639" i="11"/>
  <c r="D1607" i="11"/>
  <c r="D1575" i="11"/>
  <c r="D1543" i="11"/>
  <c r="D1511" i="11"/>
  <c r="D1479" i="11"/>
  <c r="D1287" i="11"/>
  <c r="D1255" i="11"/>
  <c r="D1223" i="11"/>
  <c r="D1191" i="11"/>
  <c r="D1159" i="11"/>
  <c r="D1127" i="11"/>
  <c r="D1095" i="11"/>
  <c r="D1063" i="11"/>
  <c r="D1031" i="11"/>
  <c r="I4040" i="11"/>
  <c r="I4008" i="11"/>
  <c r="I3848" i="11"/>
  <c r="I3598" i="11"/>
  <c r="I3566" i="11"/>
  <c r="I3470" i="11"/>
  <c r="I3406" i="11"/>
  <c r="I3182" i="11"/>
  <c r="I3150" i="11"/>
  <c r="I3086" i="11"/>
  <c r="I3028" i="11"/>
  <c r="I2836" i="11"/>
  <c r="I2804" i="11"/>
  <c r="I2772" i="11"/>
  <c r="I2708" i="11"/>
  <c r="I2676" i="11"/>
  <c r="I2612" i="11"/>
  <c r="I4338" i="11"/>
  <c r="I4146" i="11"/>
  <c r="I3858" i="11"/>
  <c r="I3826" i="11"/>
  <c r="I3762" i="11"/>
  <c r="I3730" i="11"/>
  <c r="I3640" i="11"/>
  <c r="I3416" i="11"/>
  <c r="I3320" i="11"/>
  <c r="I3224" i="11"/>
  <c r="I2974" i="11"/>
  <c r="I2942" i="11"/>
  <c r="I2878" i="11"/>
  <c r="I2846" i="11"/>
  <c r="I2814" i="11"/>
  <c r="I2782" i="11"/>
  <c r="I2718" i="11"/>
  <c r="D2294" i="11"/>
  <c r="D2262" i="11"/>
  <c r="D2230" i="11"/>
  <c r="D2195" i="11"/>
  <c r="D2163" i="11"/>
  <c r="D2092" i="11"/>
  <c r="D2021" i="11"/>
  <c r="D1989" i="11"/>
  <c r="D1957" i="11"/>
  <c r="D1925" i="11"/>
  <c r="D1893" i="11"/>
  <c r="D1861" i="11"/>
  <c r="D1829" i="11"/>
  <c r="D1797" i="11"/>
  <c r="D1765" i="11"/>
  <c r="D1733" i="11"/>
  <c r="D1701" i="11"/>
  <c r="D1669" i="11"/>
  <c r="D1637" i="11"/>
  <c r="D1605" i="11"/>
  <c r="D1573" i="11"/>
  <c r="D1541" i="11"/>
  <c r="D1509" i="11"/>
  <c r="D1477" i="11"/>
  <c r="D1445" i="11"/>
  <c r="D1413" i="11"/>
  <c r="D1381" i="11"/>
  <c r="D1349" i="11"/>
  <c r="D1317" i="11"/>
  <c r="D1285" i="11"/>
  <c r="D1253" i="11"/>
  <c r="D1221" i="11"/>
  <c r="D1189" i="11"/>
  <c r="D1157" i="11"/>
  <c r="D1125" i="11"/>
  <c r="D1093" i="11"/>
  <c r="D1061" i="11"/>
  <c r="D1029" i="11"/>
  <c r="D997" i="11"/>
  <c r="D965" i="11"/>
  <c r="D933" i="11"/>
  <c r="D1999" i="11"/>
  <c r="D1967" i="11"/>
  <c r="D1935" i="11"/>
  <c r="D1903" i="11"/>
  <c r="D1871" i="11"/>
  <c r="D1839" i="11"/>
  <c r="D1807" i="11"/>
  <c r="D1775" i="11"/>
  <c r="D1679" i="11"/>
  <c r="D1615" i="11"/>
  <c r="D1583" i="11"/>
  <c r="D1519" i="11"/>
  <c r="D1487" i="11"/>
  <c r="D1455" i="11"/>
  <c r="D1423" i="11"/>
  <c r="D1391" i="11"/>
  <c r="D1359" i="11"/>
  <c r="D1327" i="11"/>
  <c r="D1295" i="11"/>
  <c r="D1263" i="11"/>
  <c r="D1231" i="11"/>
  <c r="D1199" i="11"/>
  <c r="D1167" i="11"/>
  <c r="D943" i="11"/>
  <c r="D911" i="11"/>
  <c r="D879" i="11"/>
  <c r="D1945" i="11"/>
  <c r="D1913" i="11"/>
  <c r="D1881" i="11"/>
  <c r="D1849" i="11"/>
  <c r="D1817" i="11"/>
  <c r="D1785" i="11"/>
  <c r="D1753" i="11"/>
  <c r="D1721" i="11"/>
  <c r="D1689" i="11"/>
  <c r="D1657" i="11"/>
  <c r="D1625" i="11"/>
  <c r="D1593" i="11"/>
  <c r="D1529" i="11"/>
  <c r="D1497" i="11"/>
  <c r="D1465" i="11"/>
  <c r="D1433" i="11"/>
  <c r="D1401" i="11"/>
  <c r="D1369" i="11"/>
  <c r="D1337" i="11"/>
  <c r="D1305" i="11"/>
  <c r="D1273" i="11"/>
  <c r="D1241" i="11"/>
  <c r="D1209" i="11"/>
  <c r="D1177" i="11"/>
  <c r="D1145" i="11"/>
  <c r="D1113" i="11"/>
  <c r="D1081" i="11"/>
  <c r="D1049" i="11"/>
  <c r="D1017" i="11"/>
  <c r="D985" i="11"/>
  <c r="D953" i="11"/>
  <c r="D921" i="11"/>
  <c r="D889" i="11"/>
  <c r="D2205" i="11"/>
  <c r="D2172" i="11"/>
  <c r="D2101" i="11"/>
  <c r="D2069" i="11"/>
  <c r="D1998" i="11"/>
  <c r="D1966" i="11"/>
  <c r="D1934" i="11"/>
  <c r="D1902" i="11"/>
  <c r="D1870" i="11"/>
  <c r="D1838" i="11"/>
  <c r="I1838" i="11" s="1"/>
  <c r="D1806" i="11"/>
  <c r="I1806" i="11" s="1"/>
  <c r="D1774" i="11"/>
  <c r="D1742" i="11"/>
  <c r="I1742" i="11" s="1"/>
  <c r="D1710" i="11"/>
  <c r="D1678" i="11"/>
  <c r="D1646" i="11"/>
  <c r="D1614" i="11"/>
  <c r="I1614" i="11" s="1"/>
  <c r="D1454" i="11"/>
  <c r="D1422" i="11"/>
  <c r="I1422" i="11" s="1"/>
  <c r="D1390" i="11"/>
  <c r="D1358" i="11"/>
  <c r="D1326" i="11"/>
  <c r="D1294" i="11"/>
  <c r="I1294" i="11" s="1"/>
  <c r="D1262" i="11"/>
  <c r="I1262" i="11" s="1"/>
  <c r="D1230" i="11"/>
  <c r="D1198" i="11"/>
  <c r="D1166" i="11"/>
  <c r="I1166" i="11" s="1"/>
  <c r="D1134" i="11"/>
  <c r="I1134" i="11" s="1"/>
  <c r="D1102" i="11"/>
  <c r="D1070" i="11"/>
  <c r="D1038" i="11"/>
  <c r="D1006" i="11"/>
  <c r="I1006" i="11" s="1"/>
  <c r="D974" i="11"/>
  <c r="I974" i="11" s="1"/>
  <c r="D2356" i="11"/>
  <c r="D2324" i="11"/>
  <c r="D2292" i="11"/>
  <c r="D2260" i="11"/>
  <c r="D2228" i="11"/>
  <c r="D2193" i="11"/>
  <c r="D2161" i="11"/>
  <c r="D2090" i="11"/>
  <c r="D2019" i="11"/>
  <c r="D1987" i="11"/>
  <c r="D1955" i="11"/>
  <c r="D1923" i="11"/>
  <c r="D1891" i="11"/>
  <c r="D1859" i="11"/>
  <c r="D1827" i="11"/>
  <c r="D1795" i="11"/>
  <c r="D1763" i="11"/>
  <c r="D1731" i="11"/>
  <c r="D1699" i="11"/>
  <c r="D1667" i="11"/>
  <c r="D1635" i="11"/>
  <c r="D1603" i="11"/>
  <c r="D1571" i="11"/>
  <c r="D1539" i="11"/>
  <c r="D1507" i="11"/>
  <c r="D1475" i="11"/>
  <c r="D1443" i="11"/>
  <c r="D1411" i="11"/>
  <c r="D1379" i="11"/>
  <c r="D1347" i="11"/>
  <c r="D1315" i="11"/>
  <c r="D1283" i="11"/>
  <c r="D1219" i="11"/>
  <c r="D1187" i="11"/>
  <c r="D1155" i="11"/>
  <c r="D1123" i="11"/>
  <c r="D1091" i="11"/>
  <c r="D1059" i="11"/>
  <c r="D1027" i="11"/>
  <c r="D995" i="11"/>
  <c r="D963" i="11"/>
  <c r="D2349" i="11"/>
  <c r="D2317" i="11"/>
  <c r="I2317" i="11" s="1"/>
  <c r="D2285" i="11"/>
  <c r="D2253" i="11"/>
  <c r="I2253" i="11" s="1"/>
  <c r="D2220" i="11"/>
  <c r="D2186" i="11"/>
  <c r="D2154" i="11"/>
  <c r="I2154" i="11" s="1"/>
  <c r="D2083" i="11"/>
  <c r="D2012" i="11"/>
  <c r="D1980" i="11"/>
  <c r="D1948" i="11"/>
  <c r="D1916" i="11"/>
  <c r="I1916" i="11" s="1"/>
  <c r="D1884" i="11"/>
  <c r="I1884" i="11" s="1"/>
  <c r="D1852" i="11"/>
  <c r="D1820" i="11"/>
  <c r="I1820" i="11" s="1"/>
  <c r="D1788" i="11"/>
  <c r="D1756" i="11"/>
  <c r="D1724" i="11"/>
  <c r="I1724" i="11" s="1"/>
  <c r="D1692" i="11"/>
  <c r="I1692" i="11" s="1"/>
  <c r="D1660" i="11"/>
  <c r="I1660" i="11" s="1"/>
  <c r="D1628" i="11"/>
  <c r="D1596" i="11"/>
  <c r="D1564" i="11"/>
  <c r="D1532" i="11"/>
  <c r="I1532" i="11" s="1"/>
  <c r="D1500" i="11"/>
  <c r="I1500" i="11" s="1"/>
  <c r="D1468" i="11"/>
  <c r="D1436" i="11"/>
  <c r="D1404" i="11"/>
  <c r="I1404" i="11" s="1"/>
  <c r="D1372" i="11"/>
  <c r="I1372" i="11" s="1"/>
  <c r="D1340" i="11"/>
  <c r="I1340" i="11" s="1"/>
  <c r="D1308" i="11"/>
  <c r="D1276" i="11"/>
  <c r="D1244" i="11"/>
  <c r="I1244" i="11" s="1"/>
  <c r="D1212" i="11"/>
  <c r="I1212" i="11" s="1"/>
  <c r="D1180" i="11"/>
  <c r="D1148" i="11"/>
  <c r="D1116" i="11"/>
  <c r="D1084" i="11"/>
  <c r="D1052" i="11"/>
  <c r="D1020" i="11"/>
  <c r="D988" i="11"/>
  <c r="I988" i="11" s="1"/>
  <c r="D956" i="11"/>
  <c r="I956" i="11" s="1"/>
  <c r="D924" i="11"/>
  <c r="D892" i="11"/>
  <c r="D860" i="11"/>
  <c r="D828" i="11"/>
  <c r="I828" i="11" s="1"/>
  <c r="D796" i="11"/>
  <c r="D764" i="11"/>
  <c r="D732" i="11"/>
  <c r="D700" i="11"/>
  <c r="D668" i="11"/>
  <c r="D636" i="11"/>
  <c r="D604" i="11"/>
  <c r="D572" i="11"/>
  <c r="D540" i="11"/>
  <c r="I540" i="11" s="1"/>
  <c r="D508" i="11"/>
  <c r="I508" i="11" s="1"/>
  <c r="D476" i="11"/>
  <c r="D444" i="11"/>
  <c r="I444" i="11" s="1"/>
  <c r="D412" i="11"/>
  <c r="D380" i="11"/>
  <c r="D348" i="11"/>
  <c r="I348" i="11" s="1"/>
  <c r="D316" i="11"/>
  <c r="D284" i="11"/>
  <c r="D252" i="11"/>
  <c r="I252" i="11" s="1"/>
  <c r="D220" i="11"/>
  <c r="D188" i="11"/>
  <c r="D156" i="11"/>
  <c r="D124" i="11"/>
  <c r="D433" i="11"/>
  <c r="D401" i="11"/>
  <c r="D369" i="11"/>
  <c r="D337" i="11"/>
  <c r="D305" i="11"/>
  <c r="D241" i="11"/>
  <c r="I2686" i="11"/>
  <c r="I2654" i="11"/>
  <c r="I2590" i="11"/>
  <c r="I2526" i="11"/>
  <c r="I2430" i="11"/>
  <c r="D2359" i="11"/>
  <c r="I2359" i="11" s="1"/>
  <c r="D2327" i="11"/>
  <c r="D2295" i="11"/>
  <c r="I2295" i="11" s="1"/>
  <c r="D2263" i="11"/>
  <c r="D2231" i="11"/>
  <c r="I2231" i="11" s="1"/>
  <c r="D2164" i="11"/>
  <c r="D2093" i="11"/>
  <c r="D2022" i="11"/>
  <c r="D1990" i="11"/>
  <c r="D1958" i="11"/>
  <c r="I1958" i="11" s="1"/>
  <c r="D1926" i="11"/>
  <c r="D1894" i="11"/>
  <c r="I1894" i="11" s="1"/>
  <c r="D1862" i="11"/>
  <c r="D1830" i="11"/>
  <c r="D1798" i="11"/>
  <c r="I1798" i="11" s="1"/>
  <c r="D1766" i="11"/>
  <c r="I1766" i="11" s="1"/>
  <c r="D1734" i="11"/>
  <c r="I1734" i="11" s="1"/>
  <c r="D1702" i="11"/>
  <c r="D1670" i="11"/>
  <c r="D1638" i="11"/>
  <c r="D1606" i="11"/>
  <c r="D1574" i="11"/>
  <c r="D1542" i="11"/>
  <c r="D1510" i="11"/>
  <c r="I1510" i="11" s="1"/>
  <c r="D1478" i="11"/>
  <c r="I1478" i="11" s="1"/>
  <c r="D1446" i="11"/>
  <c r="I1446" i="11" s="1"/>
  <c r="D1414" i="11"/>
  <c r="D1382" i="11"/>
  <c r="D1350" i="11"/>
  <c r="D1318" i="11"/>
  <c r="I1318" i="11" s="1"/>
  <c r="D1286" i="11"/>
  <c r="D1254" i="11"/>
  <c r="D1222" i="11"/>
  <c r="D1190" i="11"/>
  <c r="I1190" i="11" s="1"/>
  <c r="D1158" i="11"/>
  <c r="I1158" i="11" s="1"/>
  <c r="D1126" i="11"/>
  <c r="D1094" i="11"/>
  <c r="D1062" i="11"/>
  <c r="I1062" i="11" s="1"/>
  <c r="D1030" i="11"/>
  <c r="D998" i="11"/>
  <c r="I998" i="11" s="1"/>
  <c r="D966" i="11"/>
  <c r="I966" i="11" s="1"/>
  <c r="D934" i="11"/>
  <c r="D902" i="11"/>
  <c r="D870" i="11"/>
  <c r="D838" i="11"/>
  <c r="D806" i="11"/>
  <c r="D774" i="11"/>
  <c r="I774" i="11" s="1"/>
  <c r="D742" i="11"/>
  <c r="D710" i="11"/>
  <c r="D678" i="11"/>
  <c r="D646" i="11"/>
  <c r="I646" i="11" s="1"/>
  <c r="D614" i="11"/>
  <c r="D582" i="11"/>
  <c r="D550" i="11"/>
  <c r="I550" i="11" s="1"/>
  <c r="D518" i="11"/>
  <c r="D486" i="11"/>
  <c r="I486" i="11" s="1"/>
  <c r="D422" i="11"/>
  <c r="D390" i="11"/>
  <c r="D358" i="11"/>
  <c r="I358" i="11" s="1"/>
  <c r="D326" i="11"/>
  <c r="I326" i="11" s="1"/>
  <c r="D294" i="11"/>
  <c r="I294" i="11" s="1"/>
  <c r="D262" i="11"/>
  <c r="D230" i="11"/>
  <c r="D198" i="11"/>
  <c r="D166" i="11"/>
  <c r="D134" i="11"/>
  <c r="D102" i="11"/>
  <c r="D70" i="11"/>
  <c r="D59" i="11"/>
  <c r="D27" i="11"/>
  <c r="D48" i="11"/>
  <c r="D16" i="11"/>
  <c r="D901" i="11"/>
  <c r="D869" i="11"/>
  <c r="D837" i="11"/>
  <c r="D805" i="11"/>
  <c r="D773" i="11"/>
  <c r="D741" i="11"/>
  <c r="D709" i="11"/>
  <c r="D677" i="11"/>
  <c r="D645" i="11"/>
  <c r="D613" i="11"/>
  <c r="D581" i="11"/>
  <c r="D549" i="11"/>
  <c r="D517" i="11"/>
  <c r="D485" i="11"/>
  <c r="D453" i="11"/>
  <c r="D421" i="11"/>
  <c r="D389" i="11"/>
  <c r="D357" i="11"/>
  <c r="D325" i="11"/>
  <c r="D293" i="11"/>
  <c r="D261" i="11"/>
  <c r="D229" i="11"/>
  <c r="D197" i="11"/>
  <c r="D165" i="11"/>
  <c r="D133" i="11"/>
  <c r="D101" i="11"/>
  <c r="D26" i="11"/>
  <c r="D399" i="11"/>
  <c r="D367" i="11"/>
  <c r="D335" i="11"/>
  <c r="D303" i="11"/>
  <c r="D79" i="11"/>
  <c r="D47" i="11"/>
  <c r="D68" i="11"/>
  <c r="D36" i="11"/>
  <c r="D857" i="11"/>
  <c r="D825" i="11"/>
  <c r="D793" i="11"/>
  <c r="D761" i="11"/>
  <c r="D729" i="11"/>
  <c r="D697" i="11"/>
  <c r="D665" i="11"/>
  <c r="D633" i="11"/>
  <c r="D601" i="11"/>
  <c r="D569" i="11"/>
  <c r="D537" i="11"/>
  <c r="D505" i="11"/>
  <c r="D473" i="11"/>
  <c r="D441" i="11"/>
  <c r="D409" i="11"/>
  <c r="D377" i="11"/>
  <c r="D345" i="11"/>
  <c r="D313" i="11"/>
  <c r="D281" i="11"/>
  <c r="D249" i="11"/>
  <c r="D217" i="11"/>
  <c r="D185" i="11"/>
  <c r="D153" i="11"/>
  <c r="D121" i="11"/>
  <c r="D89" i="11"/>
  <c r="D57" i="11"/>
  <c r="D25" i="11"/>
  <c r="D814" i="11"/>
  <c r="D931" i="11"/>
  <c r="D899" i="11"/>
  <c r="D867" i="11"/>
  <c r="D835" i="11"/>
  <c r="D803" i="11"/>
  <c r="D771" i="11"/>
  <c r="D739" i="11"/>
  <c r="D707" i="11"/>
  <c r="D675" i="11"/>
  <c r="D643" i="11"/>
  <c r="D611" i="11"/>
  <c r="D579" i="11"/>
  <c r="D547" i="11"/>
  <c r="D515" i="11"/>
  <c r="D483" i="11"/>
  <c r="D451" i="11"/>
  <c r="D419" i="11"/>
  <c r="D387" i="11"/>
  <c r="D355" i="11"/>
  <c r="D323" i="11"/>
  <c r="D291" i="11"/>
  <c r="D259" i="11"/>
  <c r="D227" i="11"/>
  <c r="D195" i="11"/>
  <c r="D163" i="11"/>
  <c r="D131" i="11"/>
  <c r="D99" i="11"/>
  <c r="D67" i="11"/>
  <c r="D35" i="11"/>
  <c r="D984" i="11"/>
  <c r="I984" i="11" s="1"/>
  <c r="D952" i="11"/>
  <c r="I952" i="11" s="1"/>
  <c r="D920" i="11"/>
  <c r="D888" i="11"/>
  <c r="D856" i="11"/>
  <c r="D824" i="11"/>
  <c r="D792" i="11"/>
  <c r="D760" i="11"/>
  <c r="D728" i="11"/>
  <c r="D696" i="11"/>
  <c r="I696" i="11" s="1"/>
  <c r="D632" i="11"/>
  <c r="D56" i="11"/>
  <c r="D333" i="11"/>
  <c r="D173" i="11"/>
  <c r="D141" i="11"/>
  <c r="D109" i="11"/>
  <c r="D77" i="11"/>
  <c r="D290" i="11"/>
  <c r="D258" i="11"/>
  <c r="D226" i="11"/>
  <c r="I226" i="11" s="1"/>
  <c r="D194" i="11"/>
  <c r="D98" i="11"/>
  <c r="D791" i="11"/>
  <c r="D759" i="11"/>
  <c r="D695" i="11"/>
  <c r="D631" i="11"/>
  <c r="D599" i="11"/>
  <c r="D567" i="11"/>
  <c r="D535" i="11"/>
  <c r="D407" i="11"/>
  <c r="D375" i="11"/>
  <c r="D151" i="11"/>
  <c r="D940" i="11"/>
  <c r="I940" i="11" s="1"/>
  <c r="D908" i="11"/>
  <c r="D876" i="11"/>
  <c r="D844" i="11"/>
  <c r="D812" i="11"/>
  <c r="D780" i="11"/>
  <c r="D748" i="11"/>
  <c r="I748" i="11" s="1"/>
  <c r="D716" i="11"/>
  <c r="D684" i="11"/>
  <c r="D652" i="11"/>
  <c r="D620" i="11"/>
  <c r="I620" i="11" s="1"/>
  <c r="D588" i="11"/>
  <c r="D556" i="11"/>
  <c r="I556" i="11" s="1"/>
  <c r="D524" i="11"/>
  <c r="I524" i="11" s="1"/>
  <c r="D492" i="11"/>
  <c r="D460" i="11"/>
  <c r="I460" i="11" s="1"/>
  <c r="D428" i="11"/>
  <c r="D396" i="11"/>
  <c r="D364" i="11"/>
  <c r="D332" i="11"/>
  <c r="I332" i="11" s="1"/>
  <c r="D300" i="11"/>
  <c r="D268" i="11"/>
  <c r="I268" i="11" s="1"/>
  <c r="D236" i="11"/>
  <c r="D1281" i="11"/>
  <c r="D1249" i="11"/>
  <c r="D1217" i="11"/>
  <c r="D1185" i="11"/>
  <c r="D1153" i="11"/>
  <c r="D1121" i="11"/>
  <c r="D1089" i="11"/>
  <c r="D1057" i="11"/>
  <c r="D1025" i="11"/>
  <c r="D993" i="11"/>
  <c r="D961" i="11"/>
  <c r="D929" i="11"/>
  <c r="D897" i="11"/>
  <c r="D865" i="11"/>
  <c r="D833" i="11"/>
  <c r="D801" i="11"/>
  <c r="D769" i="11"/>
  <c r="D737" i="11"/>
  <c r="D705" i="11"/>
  <c r="D673" i="11"/>
  <c r="D641" i="11"/>
  <c r="D609" i="11"/>
  <c r="D577" i="11"/>
  <c r="D545" i="11"/>
  <c r="D513" i="11"/>
  <c r="D481" i="11"/>
  <c r="D449" i="11"/>
  <c r="D417" i="11"/>
  <c r="D385" i="11"/>
  <c r="D161" i="11"/>
  <c r="D129" i="11"/>
  <c r="D97" i="11"/>
  <c r="D1398" i="11"/>
  <c r="I1398" i="11" s="1"/>
  <c r="D1366" i="11"/>
  <c r="I1366" i="11" s="1"/>
  <c r="D1334" i="11"/>
  <c r="D1302" i="11"/>
  <c r="D1270" i="11"/>
  <c r="I1270" i="11" s="1"/>
  <c r="D982" i="11"/>
  <c r="I982" i="11" s="1"/>
  <c r="D950" i="11"/>
  <c r="D918" i="11"/>
  <c r="D886" i="11"/>
  <c r="D790" i="11"/>
  <c r="D758" i="11"/>
  <c r="D726" i="11"/>
  <c r="D694" i="11"/>
  <c r="D630" i="11"/>
  <c r="D598" i="11"/>
  <c r="D566" i="11"/>
  <c r="I566" i="11" s="1"/>
  <c r="D534" i="11"/>
  <c r="I534" i="11" s="1"/>
  <c r="D502" i="11"/>
  <c r="D310" i="11"/>
  <c r="D278" i="11"/>
  <c r="I278" i="11" s="1"/>
  <c r="D246" i="11"/>
  <c r="D214" i="11"/>
  <c r="D182" i="11"/>
  <c r="D150" i="11"/>
  <c r="D118" i="11"/>
  <c r="D363" i="11"/>
  <c r="D331" i="11"/>
  <c r="D299" i="11"/>
  <c r="D267" i="11"/>
  <c r="D235" i="11"/>
  <c r="D203" i="11"/>
  <c r="D171" i="11"/>
  <c r="D139" i="11"/>
  <c r="D107" i="11"/>
  <c r="D75" i="11"/>
  <c r="D1365" i="11"/>
  <c r="D1333" i="11"/>
  <c r="D1301" i="11"/>
  <c r="D1269" i="11"/>
  <c r="D1237" i="11"/>
  <c r="D1205" i="11"/>
  <c r="D1173" i="11"/>
  <c r="D1141" i="11"/>
  <c r="D1109" i="11"/>
  <c r="D1077" i="11"/>
  <c r="D1045" i="11"/>
  <c r="D1013" i="11"/>
  <c r="D981" i="11"/>
  <c r="D949" i="11"/>
  <c r="D917" i="11"/>
  <c r="D885" i="11"/>
  <c r="D853" i="11"/>
  <c r="D821" i="11"/>
  <c r="D789" i="11"/>
  <c r="D757" i="11"/>
  <c r="D725" i="11"/>
  <c r="D693" i="11"/>
  <c r="D661" i="11"/>
  <c r="D629" i="11"/>
  <c r="D597" i="11"/>
  <c r="D565" i="11"/>
  <c r="D533" i="11"/>
  <c r="D501" i="11"/>
  <c r="D469" i="11"/>
  <c r="D437" i="11"/>
  <c r="D405" i="11"/>
  <c r="D373" i="11"/>
  <c r="D341" i="11"/>
  <c r="D309" i="11"/>
  <c r="D277" i="11"/>
  <c r="D245" i="11"/>
  <c r="D213" i="11"/>
  <c r="D181" i="11"/>
  <c r="D149" i="11"/>
  <c r="D117" i="11"/>
  <c r="D85" i="11"/>
  <c r="D202" i="11"/>
  <c r="D1279" i="11"/>
  <c r="D1247" i="11"/>
  <c r="D1215" i="11"/>
  <c r="D1183" i="11"/>
  <c r="D1151" i="11"/>
  <c r="D1119" i="11"/>
  <c r="D1087" i="11"/>
  <c r="D1055" i="11"/>
  <c r="D1023" i="11"/>
  <c r="D991" i="11"/>
  <c r="D959" i="11"/>
  <c r="D927" i="11"/>
  <c r="D895" i="11"/>
  <c r="D863" i="11"/>
  <c r="D831" i="11"/>
  <c r="D767" i="11"/>
  <c r="D639" i="11"/>
  <c r="D607" i="11"/>
  <c r="D575" i="11"/>
  <c r="D543" i="11"/>
  <c r="D287" i="11"/>
  <c r="D255" i="11"/>
  <c r="D223" i="11"/>
  <c r="D191" i="11"/>
  <c r="D127" i="11"/>
  <c r="D95" i="11"/>
  <c r="D948" i="11"/>
  <c r="I948" i="11" s="1"/>
  <c r="D916" i="11"/>
  <c r="D884" i="11"/>
  <c r="D852" i="11"/>
  <c r="I852" i="11" s="1"/>
  <c r="D820" i="11"/>
  <c r="D788" i="11"/>
  <c r="D756" i="11"/>
  <c r="D724" i="11"/>
  <c r="I724" i="11" s="1"/>
  <c r="D692" i="11"/>
  <c r="D660" i="11"/>
  <c r="D628" i="11"/>
  <c r="D596" i="11"/>
  <c r="D564" i="11"/>
  <c r="I564" i="11" s="1"/>
  <c r="D532" i="11"/>
  <c r="I532" i="11" s="1"/>
  <c r="D500" i="11"/>
  <c r="D468" i="11"/>
  <c r="D436" i="11"/>
  <c r="I436" i="11" s="1"/>
  <c r="D404" i="11"/>
  <c r="D372" i="11"/>
  <c r="I372" i="11" s="1"/>
  <c r="D340" i="11"/>
  <c r="I340" i="11" s="1"/>
  <c r="D308" i="11"/>
  <c r="D201" i="11"/>
  <c r="D169" i="11"/>
  <c r="D137" i="11"/>
  <c r="D105" i="11"/>
  <c r="D1278" i="11"/>
  <c r="D1246" i="11"/>
  <c r="D1214" i="11"/>
  <c r="I1214" i="11" s="1"/>
  <c r="D1182" i="11"/>
  <c r="D1150" i="11"/>
  <c r="D1118" i="11"/>
  <c r="I1118" i="11" s="1"/>
  <c r="D1086" i="11"/>
  <c r="D1054" i="11"/>
  <c r="D1022" i="11"/>
  <c r="D990" i="11"/>
  <c r="I990" i="11" s="1"/>
  <c r="D958" i="11"/>
  <c r="I958" i="11" s="1"/>
  <c r="D926" i="11"/>
  <c r="D894" i="11"/>
  <c r="D862" i="11"/>
  <c r="D830" i="11"/>
  <c r="D798" i="11"/>
  <c r="D766" i="11"/>
  <c r="D734" i="11"/>
  <c r="D702" i="11"/>
  <c r="D670" i="11"/>
  <c r="I670" i="11" s="1"/>
  <c r="D638" i="11"/>
  <c r="D606" i="11"/>
  <c r="D574" i="11"/>
  <c r="D542" i="11"/>
  <c r="I542" i="11" s="1"/>
  <c r="D382" i="11"/>
  <c r="I382" i="11" s="1"/>
  <c r="D819" i="11"/>
  <c r="D787" i="11"/>
  <c r="D755" i="11"/>
  <c r="D723" i="11"/>
  <c r="D691" i="11"/>
  <c r="D659" i="11"/>
  <c r="D627" i="11"/>
  <c r="D595" i="11"/>
  <c r="D563" i="11"/>
  <c r="D531" i="11"/>
  <c r="D499" i="11"/>
  <c r="D467" i="11"/>
  <c r="D435" i="11"/>
  <c r="D403" i="11"/>
  <c r="D371" i="11"/>
  <c r="D339" i="11"/>
  <c r="D307" i="11"/>
  <c r="D275" i="11"/>
  <c r="D243" i="11"/>
  <c r="D211" i="11"/>
  <c r="D179" i="11"/>
  <c r="D147" i="11"/>
  <c r="D1661" i="11"/>
  <c r="D1629" i="11"/>
  <c r="D1597" i="11"/>
  <c r="D1565" i="11"/>
  <c r="D1533" i="11"/>
  <c r="D1501" i="11"/>
  <c r="D1469" i="11"/>
  <c r="D1437" i="11"/>
  <c r="D1405" i="11"/>
  <c r="D1373" i="11"/>
  <c r="D1341" i="11"/>
  <c r="D1309" i="11"/>
  <c r="D1277" i="11"/>
  <c r="D1245" i="11"/>
  <c r="D1213" i="11"/>
  <c r="D1181" i="11"/>
  <c r="D1149" i="11"/>
  <c r="D1117" i="11"/>
  <c r="D1085" i="11"/>
  <c r="D1053" i="11"/>
  <c r="D1021" i="11"/>
  <c r="D989" i="11"/>
  <c r="D957" i="11"/>
  <c r="D925" i="11"/>
  <c r="D893" i="11"/>
  <c r="D861" i="11"/>
  <c r="D829" i="11"/>
  <c r="D797" i="11"/>
  <c r="D765" i="11"/>
  <c r="D733" i="11"/>
  <c r="D701" i="11"/>
  <c r="D669" i="11"/>
  <c r="D637" i="11"/>
  <c r="D605" i="11"/>
  <c r="D573" i="11"/>
  <c r="D541" i="11"/>
  <c r="D509" i="11"/>
  <c r="D477" i="11"/>
  <c r="D445" i="11"/>
  <c r="D413" i="11"/>
  <c r="D381" i="11"/>
  <c r="D349" i="11"/>
  <c r="D317" i="11"/>
  <c r="D285" i="11"/>
  <c r="D253" i="11"/>
  <c r="D221" i="11"/>
  <c r="D189" i="11"/>
  <c r="D157" i="11"/>
  <c r="D125" i="11"/>
  <c r="D93" i="11"/>
  <c r="D61" i="11"/>
  <c r="D29" i="11"/>
  <c r="D999" i="11"/>
  <c r="D967" i="11"/>
  <c r="D935" i="11"/>
  <c r="D903" i="11"/>
  <c r="D871" i="11"/>
  <c r="D839" i="11"/>
  <c r="D807" i="11"/>
  <c r="D775" i="11"/>
  <c r="D743" i="11"/>
  <c r="D711" i="11"/>
  <c r="D679" i="11"/>
  <c r="D647" i="11"/>
  <c r="D615" i="11"/>
  <c r="D24" i="11"/>
  <c r="D45" i="11"/>
  <c r="D13" i="11"/>
  <c r="D66" i="11"/>
  <c r="D34" i="11"/>
  <c r="I34" i="11" s="1"/>
  <c r="D65" i="11"/>
  <c r="D33" i="11"/>
  <c r="D53" i="11"/>
  <c r="D21" i="11"/>
  <c r="D63" i="11"/>
  <c r="D31" i="11"/>
  <c r="I1429" i="11" l="1"/>
  <c r="D3502" i="11"/>
  <c r="I3502" i="11" s="1"/>
  <c r="I3515" i="11" s="1"/>
  <c r="D3500" i="11"/>
  <c r="I3500" i="11" s="1"/>
  <c r="I3513" i="11" s="1"/>
  <c r="D3518" i="11"/>
  <c r="D3523" i="11"/>
  <c r="D3505" i="11"/>
  <c r="D3513" i="11"/>
  <c r="D3515" i="11"/>
  <c r="I1441" i="11"/>
  <c r="D3521" i="11"/>
  <c r="D3510" i="11"/>
  <c r="I3510" i="11" s="1"/>
  <c r="I3523" i="11" s="1"/>
  <c r="J1546" i="11"/>
  <c r="J2363" i="11"/>
  <c r="K2363" i="11" s="1"/>
  <c r="N2363" i="11" s="1"/>
  <c r="I1439" i="11"/>
  <c r="J1544" i="11"/>
  <c r="K1544" i="11" s="1"/>
  <c r="N1544" i="11" s="1"/>
  <c r="I1406" i="11"/>
  <c r="I1455" i="11"/>
  <c r="I1427" i="11"/>
  <c r="I1469" i="11"/>
  <c r="I1454" i="11"/>
  <c r="I1457" i="11"/>
  <c r="I1435" i="11"/>
  <c r="I1463" i="11"/>
  <c r="I1601" i="11"/>
  <c r="I735" i="11"/>
  <c r="I1432" i="11"/>
  <c r="I1453" i="11"/>
  <c r="I1468" i="11"/>
  <c r="I1465" i="11"/>
  <c r="K3682" i="11"/>
  <c r="N3682" i="11" s="1"/>
  <c r="K3695" i="11"/>
  <c r="N3695" i="11" s="1"/>
  <c r="I1437" i="11"/>
  <c r="I1477" i="11"/>
  <c r="I1451" i="11"/>
  <c r="I1440" i="11"/>
  <c r="I1436" i="11"/>
  <c r="I1413" i="11"/>
  <c r="I1462" i="11"/>
  <c r="I1473" i="11"/>
  <c r="I1447" i="11"/>
  <c r="I1459" i="11"/>
  <c r="I1443" i="11"/>
  <c r="I1433" i="11"/>
  <c r="I1431" i="11"/>
  <c r="I1438" i="11"/>
  <c r="I1471" i="11"/>
  <c r="I1461" i="11"/>
  <c r="I1464" i="11"/>
  <c r="I1414" i="11"/>
  <c r="I1445" i="11"/>
  <c r="I1449" i="11"/>
  <c r="I1442" i="11"/>
  <c r="I1467" i="11"/>
  <c r="I1475" i="11"/>
  <c r="I1458" i="11"/>
  <c r="K2361" i="11"/>
  <c r="N2361" i="11" s="1"/>
  <c r="I2348" i="11"/>
  <c r="I2374" i="11"/>
  <c r="I2350" i="11"/>
  <c r="I2362" i="11"/>
  <c r="I2376" i="11"/>
  <c r="K3697" i="11"/>
  <c r="N3697" i="11" s="1"/>
  <c r="K3693" i="11"/>
  <c r="N3693" i="11" s="1"/>
  <c r="K3691" i="11"/>
  <c r="N3691" i="11" s="1"/>
  <c r="K3690" i="11"/>
  <c r="N3690" i="11" s="1"/>
  <c r="K3706" i="11"/>
  <c r="N3706" i="11" s="1"/>
  <c r="K3686" i="11"/>
  <c r="N3686" i="11" s="1"/>
  <c r="K3699" i="11"/>
  <c r="N3699" i="11" s="1"/>
  <c r="K3696" i="11"/>
  <c r="N3696" i="11" s="1"/>
  <c r="K3700" i="11"/>
  <c r="N3700" i="11" s="1"/>
  <c r="K3685" i="11"/>
  <c r="N3685" i="11" s="1"/>
  <c r="K3703" i="11"/>
  <c r="N3703" i="11" s="1"/>
  <c r="K3681" i="11"/>
  <c r="N3681" i="11" s="1"/>
  <c r="K3684" i="11"/>
  <c r="N3684" i="11" s="1"/>
  <c r="K3704" i="11"/>
  <c r="N3704" i="11" s="1"/>
  <c r="K3683" i="11"/>
  <c r="N3683" i="11" s="1"/>
  <c r="K3687" i="11"/>
  <c r="N3687" i="11" s="1"/>
  <c r="K3692" i="11"/>
  <c r="N3692" i="11" s="1"/>
  <c r="K3698" i="11"/>
  <c r="N3698" i="11" s="1"/>
  <c r="K3694" i="11"/>
  <c r="N3694" i="11" s="1"/>
  <c r="K3705" i="11"/>
  <c r="N3705" i="11" s="1"/>
  <c r="K1504" i="11"/>
  <c r="N1504" i="11" s="1"/>
  <c r="I3388" i="11"/>
  <c r="I3380" i="11"/>
  <c r="I3384" i="11"/>
  <c r="K3384" i="11" s="1"/>
  <c r="N3384" i="11" s="1"/>
  <c r="I3371" i="11"/>
  <c r="K3371" i="11" s="1"/>
  <c r="N3371" i="11" s="1"/>
  <c r="I3392" i="11"/>
  <c r="K3392" i="11" s="1"/>
  <c r="N3392" i="11" s="1"/>
  <c r="I3372" i="11"/>
  <c r="K3372" i="11" s="1"/>
  <c r="N3372" i="11" s="1"/>
  <c r="I3382" i="11"/>
  <c r="K3382" i="11" s="1"/>
  <c r="N3382" i="11" s="1"/>
  <c r="I3379" i="11"/>
  <c r="K3379" i="11" s="1"/>
  <c r="N3379" i="11" s="1"/>
  <c r="K2036" i="11"/>
  <c r="N2036" i="11" s="1"/>
  <c r="I3037" i="11"/>
  <c r="K3037" i="11" s="1"/>
  <c r="N3037" i="11" s="1"/>
  <c r="I2049" i="11"/>
  <c r="K2049" i="11" s="1"/>
  <c r="N2049" i="11" s="1"/>
  <c r="K2062" i="11"/>
  <c r="N2062" i="11" s="1"/>
  <c r="I3032" i="11"/>
  <c r="K3032" i="11" s="1"/>
  <c r="N3032" i="11" s="1"/>
  <c r="I3035" i="11"/>
  <c r="K3035" i="11" s="1"/>
  <c r="N3035" i="11" s="1"/>
  <c r="I1491" i="11"/>
  <c r="I1517" i="11"/>
  <c r="I821" i="11"/>
  <c r="I847" i="11"/>
  <c r="I857" i="11"/>
  <c r="I1065" i="11"/>
  <c r="I1077" i="11"/>
  <c r="I1113" i="11"/>
  <c r="I840" i="11"/>
  <c r="I896" i="11"/>
  <c r="I1066" i="11"/>
  <c r="I823" i="11"/>
  <c r="I869" i="11"/>
  <c r="I830" i="11"/>
  <c r="I882" i="11"/>
  <c r="I1075" i="11"/>
  <c r="I833" i="11"/>
  <c r="I871" i="11"/>
  <c r="I885" i="11"/>
  <c r="I897" i="11"/>
  <c r="I1055" i="11"/>
  <c r="I1071" i="11"/>
  <c r="I1079" i="11"/>
  <c r="I1089" i="11"/>
  <c r="I1093" i="11"/>
  <c r="I1117" i="11"/>
  <c r="I846" i="11"/>
  <c r="I884" i="11"/>
  <c r="I1064" i="11"/>
  <c r="I1130" i="11"/>
  <c r="I945" i="11"/>
  <c r="I1115" i="11"/>
  <c r="I843" i="11"/>
  <c r="I863" i="11"/>
  <c r="I873" i="11"/>
  <c r="I963" i="11"/>
  <c r="I1091" i="11"/>
  <c r="I1129" i="11"/>
  <c r="I856" i="11"/>
  <c r="I1074" i="11"/>
  <c r="I1128" i="11"/>
  <c r="I1105" i="11"/>
  <c r="K1938" i="11"/>
  <c r="N1938" i="11" s="1"/>
  <c r="K2127" i="11"/>
  <c r="N2127" i="11" s="1"/>
  <c r="K3431" i="11"/>
  <c r="N3431" i="11" s="1"/>
  <c r="I1951" i="11"/>
  <c r="I1925" i="11"/>
  <c r="K1486" i="11"/>
  <c r="N1486" i="11" s="1"/>
  <c r="K1512" i="11"/>
  <c r="N1512" i="11" s="1"/>
  <c r="I1499" i="11"/>
  <c r="J2235" i="11"/>
  <c r="K2235" i="11" s="1"/>
  <c r="N2235" i="11" s="1"/>
  <c r="J482" i="11"/>
  <c r="K482" i="11" s="1"/>
  <c r="N482" i="11" s="1"/>
  <c r="J2309" i="11"/>
  <c r="J1506" i="11"/>
  <c r="K1506" i="11" s="1"/>
  <c r="N1506" i="11" s="1"/>
  <c r="J2089" i="11"/>
  <c r="J1494" i="11"/>
  <c r="K1494" i="11" s="1"/>
  <c r="N1494" i="11" s="1"/>
  <c r="J1558" i="11"/>
  <c r="J550" i="11"/>
  <c r="K550" i="11" s="1"/>
  <c r="N550" i="11" s="1"/>
  <c r="I4120" i="11"/>
  <c r="K4120" i="11" s="1"/>
  <c r="N4120" i="11" s="1"/>
  <c r="I2876" i="11"/>
  <c r="I2598" i="11"/>
  <c r="K2598" i="11" s="1"/>
  <c r="N2598" i="11" s="1"/>
  <c r="I2826" i="11"/>
  <c r="J1796" i="11"/>
  <c r="K1796" i="11" s="1"/>
  <c r="N1796" i="11" s="1"/>
  <c r="K3476" i="11"/>
  <c r="N3476" i="11" s="1"/>
  <c r="I4360" i="11"/>
  <c r="I3901" i="11"/>
  <c r="K3901" i="11" s="1"/>
  <c r="N3901" i="11" s="1"/>
  <c r="K3444" i="11"/>
  <c r="N3444" i="11" s="1"/>
  <c r="I1196" i="11"/>
  <c r="I1188" i="11"/>
  <c r="I1542" i="11"/>
  <c r="K2089" i="11"/>
  <c r="N2089" i="11" s="1"/>
  <c r="I350" i="11"/>
  <c r="K350" i="11" s="1"/>
  <c r="N350" i="11" s="1"/>
  <c r="I2886" i="11"/>
  <c r="I2261" i="11"/>
  <c r="K2261" i="11" s="1"/>
  <c r="N2261" i="11" s="1"/>
  <c r="I4368" i="11"/>
  <c r="I1222" i="11"/>
  <c r="I1326" i="11"/>
  <c r="I1966" i="11"/>
  <c r="I2309" i="11"/>
  <c r="I2255" i="11"/>
  <c r="I2580" i="11"/>
  <c r="K3470" i="11"/>
  <c r="N3470" i="11" s="1"/>
  <c r="I4230" i="11"/>
  <c r="I1524" i="11"/>
  <c r="I4250" i="11"/>
  <c r="I4237" i="11"/>
  <c r="I458" i="11"/>
  <c r="I2412" i="11"/>
  <c r="I2418" i="11"/>
  <c r="I2408" i="11"/>
  <c r="I2399" i="11"/>
  <c r="I2405" i="11"/>
  <c r="I2395" i="11"/>
  <c r="K2387" i="11"/>
  <c r="N2387" i="11" s="1"/>
  <c r="K2391" i="11"/>
  <c r="N2391" i="11" s="1"/>
  <c r="I351" i="11"/>
  <c r="I338" i="11"/>
  <c r="I1974" i="11"/>
  <c r="K1974" i="11" s="1"/>
  <c r="N1974" i="11" s="1"/>
  <c r="I576" i="11"/>
  <c r="K576" i="11" s="1"/>
  <c r="N576" i="11" s="1"/>
  <c r="I2333" i="11"/>
  <c r="I584" i="11"/>
  <c r="K584" i="11" s="1"/>
  <c r="N584" i="11" s="1"/>
  <c r="I2339" i="11"/>
  <c r="K2339" i="11" s="1"/>
  <c r="N2339" i="11" s="1"/>
  <c r="I472" i="11"/>
  <c r="I1928" i="11"/>
  <c r="K1928" i="11" s="1"/>
  <c r="N1928" i="11" s="1"/>
  <c r="I994" i="11"/>
  <c r="I1930" i="11"/>
  <c r="I1004" i="11"/>
  <c r="I442" i="11"/>
  <c r="I708" i="11"/>
  <c r="I474" i="11"/>
  <c r="I978" i="11"/>
  <c r="I1492" i="11"/>
  <c r="K1492" i="11" s="1"/>
  <c r="N1492" i="11" s="1"/>
  <c r="I250" i="11"/>
  <c r="I260" i="11"/>
  <c r="I580" i="11"/>
  <c r="I1956" i="11"/>
  <c r="K426" i="11"/>
  <c r="N426" i="11" s="1"/>
  <c r="I890" i="11"/>
  <c r="I582" i="11"/>
  <c r="K582" i="11" s="1"/>
  <c r="N582" i="11" s="1"/>
  <c r="I1050" i="11"/>
  <c r="I18" i="11"/>
  <c r="I180" i="11"/>
  <c r="I1700" i="11"/>
  <c r="I2166" i="11"/>
  <c r="K2166" i="11" s="1"/>
  <c r="N2166" i="11" s="1"/>
  <c r="I574" i="11"/>
  <c r="K574" i="11" s="1"/>
  <c r="N574" i="11" s="1"/>
  <c r="I1976" i="11"/>
  <c r="K2384" i="11"/>
  <c r="N2384" i="11" s="1"/>
  <c r="K2389" i="11"/>
  <c r="N2389" i="11" s="1"/>
  <c r="I2415" i="11"/>
  <c r="K2415" i="11" s="1"/>
  <c r="N2415" i="11" s="1"/>
  <c r="I2410" i="11"/>
  <c r="K2410" i="11" s="1"/>
  <c r="N2410" i="11" s="1"/>
  <c r="I2400" i="11"/>
  <c r="K2400" i="11" s="1"/>
  <c r="N2400" i="11" s="1"/>
  <c r="I2411" i="11"/>
  <c r="I2404" i="11"/>
  <c r="K2404" i="11" s="1"/>
  <c r="N2404" i="11" s="1"/>
  <c r="I2402" i="11"/>
  <c r="K2402" i="11" s="1"/>
  <c r="N2402" i="11" s="1"/>
  <c r="I2397" i="11"/>
  <c r="K2397" i="11" s="1"/>
  <c r="N2397" i="11" s="1"/>
  <c r="I2398" i="11"/>
  <c r="I2413" i="11"/>
  <c r="K2413" i="11" s="1"/>
  <c r="N2413" i="11" s="1"/>
  <c r="I2417" i="11"/>
  <c r="K2417" i="11" s="1"/>
  <c r="N2417" i="11" s="1"/>
  <c r="I2293" i="11"/>
  <c r="K2293" i="11" s="1"/>
  <c r="N2293" i="11" s="1"/>
  <c r="K4458" i="11"/>
  <c r="N4458" i="11" s="1"/>
  <c r="I70" i="11"/>
  <c r="I42" i="11"/>
  <c r="I52" i="11"/>
  <c r="K1912" i="11"/>
  <c r="N1912" i="11" s="1"/>
  <c r="K2199" i="11"/>
  <c r="N2199" i="11" s="1"/>
  <c r="K1816" i="11"/>
  <c r="N1816" i="11" s="1"/>
  <c r="K464" i="11"/>
  <c r="N464" i="11" s="1"/>
  <c r="K2950" i="11"/>
  <c r="N2950" i="11" s="1"/>
  <c r="K2265" i="11"/>
  <c r="N2265" i="11" s="1"/>
  <c r="K2634" i="11"/>
  <c r="N2634" i="11" s="1"/>
  <c r="K3150" i="11"/>
  <c r="N3150" i="11" s="1"/>
  <c r="K2277" i="11"/>
  <c r="N2277" i="11" s="1"/>
  <c r="K2448" i="11"/>
  <c r="N2448" i="11" s="1"/>
  <c r="K3216" i="11"/>
  <c r="N3216" i="11" s="1"/>
  <c r="K4638" i="11"/>
  <c r="N4638" i="11" s="1"/>
  <c r="J2722" i="11"/>
  <c r="K2722" i="11" s="1"/>
  <c r="N2722" i="11" s="1"/>
  <c r="J3420" i="11"/>
  <c r="K3420" i="11" s="1"/>
  <c r="N3420" i="11" s="1"/>
  <c r="J3222" i="11"/>
  <c r="K3222" i="11" s="1"/>
  <c r="N3222" i="11" s="1"/>
  <c r="J2826" i="11"/>
  <c r="J2800" i="11"/>
  <c r="K2800" i="11" s="1"/>
  <c r="N2800" i="11" s="1"/>
  <c r="K4048" i="11"/>
  <c r="N4048" i="11" s="1"/>
  <c r="K4628" i="11"/>
  <c r="N4628" i="11" s="1"/>
  <c r="K2422" i="11"/>
  <c r="N2422" i="11" s="1"/>
  <c r="K3146" i="11"/>
  <c r="N3146" i="11" s="1"/>
  <c r="J2852" i="11"/>
  <c r="J2904" i="11"/>
  <c r="K2904" i="11" s="1"/>
  <c r="N2904" i="11" s="1"/>
  <c r="K2654" i="11"/>
  <c r="N2654" i="11" s="1"/>
  <c r="K4625" i="11"/>
  <c r="N4625" i="11" s="1"/>
  <c r="K620" i="11"/>
  <c r="N620" i="11" s="1"/>
  <c r="K3962" i="11"/>
  <c r="N3962" i="11" s="1"/>
  <c r="J4038" i="11"/>
  <c r="K4038" i="11" s="1"/>
  <c r="N4038" i="11" s="1"/>
  <c r="J1518" i="11"/>
  <c r="K1518" i="11" s="1"/>
  <c r="N1518" i="11" s="1"/>
  <c r="K3748" i="11"/>
  <c r="N3748" i="11" s="1"/>
  <c r="K3949" i="11"/>
  <c r="N3949" i="11" s="1"/>
  <c r="K2832" i="11"/>
  <c r="N2832" i="11" s="1"/>
  <c r="K4445" i="11"/>
  <c r="N4445" i="11" s="1"/>
  <c r="K2702" i="11"/>
  <c r="N2702" i="11" s="1"/>
  <c r="K1556" i="11"/>
  <c r="N1556" i="11" s="1"/>
  <c r="K2956" i="11"/>
  <c r="N2956" i="11" s="1"/>
  <c r="K2786" i="11"/>
  <c r="N2786" i="11" s="1"/>
  <c r="K2660" i="11"/>
  <c r="N2660" i="11" s="1"/>
  <c r="K374" i="11"/>
  <c r="N374" i="11" s="1"/>
  <c r="K2552" i="11"/>
  <c r="N2552" i="11" s="1"/>
  <c r="K404" i="11"/>
  <c r="N404" i="11" s="1"/>
  <c r="K4040" i="11"/>
  <c r="N4040" i="11" s="1"/>
  <c r="K314" i="11"/>
  <c r="N314" i="11" s="1"/>
  <c r="K3548" i="11"/>
  <c r="N3548" i="11" s="1"/>
  <c r="K412" i="11"/>
  <c r="N412" i="11" s="1"/>
  <c r="J2972" i="11"/>
  <c r="K2972" i="11" s="1"/>
  <c r="N2972" i="11" s="1"/>
  <c r="J3459" i="11"/>
  <c r="K1958" i="11"/>
  <c r="N1958" i="11" s="1"/>
  <c r="K1802" i="11"/>
  <c r="N1802" i="11" s="1"/>
  <c r="K2500" i="11"/>
  <c r="N2500" i="11" s="1"/>
  <c r="K1834" i="11"/>
  <c r="N1834" i="11" s="1"/>
  <c r="K618" i="11"/>
  <c r="N618" i="11" s="1"/>
  <c r="K3514" i="11"/>
  <c r="N3514" i="11" s="1"/>
  <c r="K2640" i="11"/>
  <c r="N2640" i="11" s="1"/>
  <c r="K2638" i="11"/>
  <c r="N2638" i="11" s="1"/>
  <c r="K3132" i="11"/>
  <c r="N3132" i="11" s="1"/>
  <c r="K2718" i="11"/>
  <c r="N2718" i="11" s="1"/>
  <c r="K532" i="11"/>
  <c r="N532" i="11" s="1"/>
  <c r="K4008" i="11"/>
  <c r="N4008" i="11" s="1"/>
  <c r="K2890" i="11"/>
  <c r="N2890" i="11" s="1"/>
  <c r="K1798" i="11"/>
  <c r="N1798" i="11" s="1"/>
  <c r="K2430" i="11"/>
  <c r="N2430" i="11" s="1"/>
  <c r="K2942" i="11"/>
  <c r="N2942" i="11" s="1"/>
  <c r="K3762" i="11"/>
  <c r="N3762" i="11" s="1"/>
  <c r="K2720" i="11"/>
  <c r="N2720" i="11" s="1"/>
  <c r="K4636" i="11"/>
  <c r="N4636" i="11" s="1"/>
  <c r="K3579" i="11"/>
  <c r="N3579" i="11" s="1"/>
  <c r="K3736" i="11"/>
  <c r="N3736" i="11" s="1"/>
  <c r="K3769" i="11"/>
  <c r="N3769" i="11" s="1"/>
  <c r="K3788" i="11"/>
  <c r="N3788" i="11" s="1"/>
  <c r="K2474" i="11"/>
  <c r="N2474" i="11" s="1"/>
  <c r="K3268" i="11"/>
  <c r="N3268" i="11" s="1"/>
  <c r="K2652" i="11"/>
  <c r="N2652" i="11" s="1"/>
  <c r="K3062" i="11"/>
  <c r="N3062" i="11" s="1"/>
  <c r="K2676" i="11"/>
  <c r="N2676" i="11" s="1"/>
  <c r="K3086" i="11"/>
  <c r="N3086" i="11" s="1"/>
  <c r="K1832" i="11"/>
  <c r="N1832" i="11" s="1"/>
  <c r="K1538" i="11"/>
  <c r="N1538" i="11" s="1"/>
  <c r="K2938" i="11"/>
  <c r="N2938" i="11" s="1"/>
  <c r="K4651" i="11"/>
  <c r="N4651" i="11" s="1"/>
  <c r="K3978" i="11"/>
  <c r="N3978" i="11" s="1"/>
  <c r="K2828" i="11"/>
  <c r="N2828" i="11" s="1"/>
  <c r="K4001" i="11"/>
  <c r="N4001" i="11" s="1"/>
  <c r="K3540" i="11"/>
  <c r="N3540" i="11" s="1"/>
  <c r="K592" i="11"/>
  <c r="N592" i="11" s="1"/>
  <c r="K2760" i="11"/>
  <c r="N2760" i="11" s="1"/>
  <c r="K2269" i="11"/>
  <c r="N2269" i="11" s="1"/>
  <c r="K3072" i="11"/>
  <c r="N3072" i="11" s="1"/>
  <c r="K3970" i="11"/>
  <c r="N3970" i="11" s="1"/>
  <c r="K392" i="11"/>
  <c r="N392" i="11" s="1"/>
  <c r="K456" i="11"/>
  <c r="N456" i="11" s="1"/>
  <c r="K2872" i="11"/>
  <c r="N2872" i="11" s="1"/>
  <c r="K2680" i="11"/>
  <c r="N2680" i="11" s="1"/>
  <c r="K1906" i="11"/>
  <c r="N1906" i="11" s="1"/>
  <c r="K3710" i="11"/>
  <c r="N3710" i="11" s="1"/>
  <c r="K506" i="11"/>
  <c r="N506" i="11" s="1"/>
  <c r="K1844" i="11"/>
  <c r="N1844" i="11" s="1"/>
  <c r="K3094" i="11"/>
  <c r="N3094" i="11" s="1"/>
  <c r="K2212" i="11"/>
  <c r="N2212" i="11" s="1"/>
  <c r="K556" i="11"/>
  <c r="N556" i="11" s="1"/>
  <c r="K3566" i="11"/>
  <c r="N3566" i="11" s="1"/>
  <c r="K2014" i="11"/>
  <c r="N2014" i="11" s="1"/>
  <c r="K3060" i="11"/>
  <c r="N3060" i="11" s="1"/>
  <c r="K4654" i="11"/>
  <c r="N4654" i="11" s="1"/>
  <c r="K2848" i="11"/>
  <c r="N2848" i="11" s="1"/>
  <c r="K2373" i="11"/>
  <c r="N2373" i="11" s="1"/>
  <c r="K2668" i="11"/>
  <c r="N2668" i="11" s="1"/>
  <c r="K3969" i="11"/>
  <c r="N3969" i="11" s="1"/>
  <c r="K2728" i="11"/>
  <c r="N2728" i="11" s="1"/>
  <c r="K480" i="11"/>
  <c r="N480" i="11" s="1"/>
  <c r="K1548" i="11"/>
  <c r="N1548" i="11" s="1"/>
  <c r="K1932" i="11"/>
  <c r="N1932" i="11" s="1"/>
  <c r="K2916" i="11"/>
  <c r="N2916" i="11" s="1"/>
  <c r="K3834" i="11"/>
  <c r="N3834" i="11" s="1"/>
  <c r="K430" i="11"/>
  <c r="N430" i="11" s="1"/>
  <c r="K2534" i="11"/>
  <c r="N2534" i="11" s="1"/>
  <c r="K4634" i="11"/>
  <c r="N4634" i="11" s="1"/>
  <c r="K1910" i="11"/>
  <c r="N1910" i="11" s="1"/>
  <c r="K3592" i="11"/>
  <c r="N3592" i="11" s="1"/>
  <c r="K504" i="11"/>
  <c r="N504" i="11" s="1"/>
  <c r="K352" i="11"/>
  <c r="N352" i="11" s="1"/>
  <c r="K2225" i="11"/>
  <c r="N2225" i="11" s="1"/>
  <c r="K1984" i="11"/>
  <c r="N1984" i="11" s="1"/>
  <c r="K2616" i="11"/>
  <c r="N2616" i="11" s="1"/>
  <c r="K402" i="11"/>
  <c r="N402" i="11" s="1"/>
  <c r="K4061" i="11"/>
  <c r="N4061" i="11" s="1"/>
  <c r="K2706" i="11"/>
  <c r="N2706" i="11" s="1"/>
  <c r="J420" i="11"/>
  <c r="K420" i="11" s="1"/>
  <c r="N420" i="11" s="1"/>
  <c r="K1854" i="11"/>
  <c r="N1854" i="11" s="1"/>
  <c r="K2608" i="11"/>
  <c r="N2608" i="11" s="1"/>
  <c r="K3190" i="11"/>
  <c r="N3190" i="11" s="1"/>
  <c r="K3574" i="11"/>
  <c r="N3574" i="11" s="1"/>
  <c r="K3990" i="11"/>
  <c r="N3990" i="11" s="1"/>
  <c r="J858" i="11"/>
  <c r="K858" i="11" s="1"/>
  <c r="N858" i="11" s="1"/>
  <c r="K2379" i="11"/>
  <c r="N2379" i="11" s="1"/>
  <c r="K2914" i="11"/>
  <c r="N2914" i="11" s="1"/>
  <c r="K3612" i="11"/>
  <c r="N3612" i="11" s="1"/>
  <c r="K3798" i="11"/>
  <c r="N3798" i="11" s="1"/>
  <c r="J472" i="11"/>
  <c r="K4017" i="11"/>
  <c r="N4017" i="11" s="1"/>
  <c r="K3988" i="11"/>
  <c r="N3988" i="11" s="1"/>
  <c r="K3010" i="11"/>
  <c r="N3010" i="11" s="1"/>
  <c r="K3084" i="11"/>
  <c r="N3084" i="11" s="1"/>
  <c r="K3356" i="11"/>
  <c r="N3356" i="11" s="1"/>
  <c r="K4070" i="11"/>
  <c r="N4070" i="11" s="1"/>
  <c r="K436" i="11"/>
  <c r="N436" i="11" s="1"/>
  <c r="K358" i="11"/>
  <c r="N358" i="11" s="1"/>
  <c r="K2686" i="11"/>
  <c r="N2686" i="11" s="1"/>
  <c r="K540" i="11"/>
  <c r="N540" i="11" s="1"/>
  <c r="K1820" i="11"/>
  <c r="N1820" i="11" s="1"/>
  <c r="K1902" i="11"/>
  <c r="N1902" i="11" s="1"/>
  <c r="K2708" i="11"/>
  <c r="N2708" i="11" s="1"/>
  <c r="K2836" i="11"/>
  <c r="N2836" i="11" s="1"/>
  <c r="K2075" i="11"/>
  <c r="N2075" i="11" s="1"/>
  <c r="K2279" i="11"/>
  <c r="N2279" i="11" s="1"/>
  <c r="K2291" i="11"/>
  <c r="N2291" i="11" s="1"/>
  <c r="K2586" i="11"/>
  <c r="N2586" i="11" s="1"/>
  <c r="K2576" i="11"/>
  <c r="N2576" i="11" s="1"/>
  <c r="K3242" i="11"/>
  <c r="N3242" i="11" s="1"/>
  <c r="K3626" i="11"/>
  <c r="N3626" i="11" s="1"/>
  <c r="K3813" i="11"/>
  <c r="N3813" i="11" s="1"/>
  <c r="K4069" i="11"/>
  <c r="N4069" i="11" s="1"/>
  <c r="K3761" i="11"/>
  <c r="N3761" i="11" s="1"/>
  <c r="K2604" i="11"/>
  <c r="N2604" i="11" s="1"/>
  <c r="K3808" i="11"/>
  <c r="N3808" i="11" s="1"/>
  <c r="K3982" i="11"/>
  <c r="N3982" i="11" s="1"/>
  <c r="K4622" i="11"/>
  <c r="N4622" i="11" s="1"/>
  <c r="K1520" i="11"/>
  <c r="N1520" i="11" s="1"/>
  <c r="K2369" i="11"/>
  <c r="N2369" i="11" s="1"/>
  <c r="K1868" i="11"/>
  <c r="N1868" i="11" s="1"/>
  <c r="K3138" i="11"/>
  <c r="N3138" i="11" s="1"/>
  <c r="K4060" i="11"/>
  <c r="N4060" i="11" s="1"/>
  <c r="K2724" i="11"/>
  <c r="N2724" i="11" s="1"/>
  <c r="K1846" i="11"/>
  <c r="N1846" i="11" s="1"/>
  <c r="K2180" i="11"/>
  <c r="N2180" i="11" s="1"/>
  <c r="K4642" i="11"/>
  <c r="N4642" i="11" s="1"/>
  <c r="K3112" i="11"/>
  <c r="N3112" i="11" s="1"/>
  <c r="K3528" i="11"/>
  <c r="N3528" i="11" s="1"/>
  <c r="K2016" i="11"/>
  <c r="N2016" i="11" s="1"/>
  <c r="K2257" i="11"/>
  <c r="N2257" i="11" s="1"/>
  <c r="K3346" i="11"/>
  <c r="N3346" i="11" s="1"/>
  <c r="K2243" i="11"/>
  <c r="N2243" i="11" s="1"/>
  <c r="K2794" i="11"/>
  <c r="N2794" i="11" s="1"/>
  <c r="K522" i="11"/>
  <c r="N522" i="11" s="1"/>
  <c r="K3814" i="11"/>
  <c r="N3814" i="11" s="1"/>
  <c r="K3158" i="11"/>
  <c r="N3158" i="11" s="1"/>
  <c r="K452" i="11"/>
  <c r="N452" i="11" s="1"/>
  <c r="K2251" i="11"/>
  <c r="N2251" i="11" s="1"/>
  <c r="K2482" i="11"/>
  <c r="N2482" i="11" s="1"/>
  <c r="K2930" i="11"/>
  <c r="N2930" i="11" s="1"/>
  <c r="K3800" i="11"/>
  <c r="N3800" i="11" s="1"/>
  <c r="K3359" i="11"/>
  <c r="N3359" i="11" s="1"/>
  <c r="K3098" i="11"/>
  <c r="N3098" i="11" s="1"/>
  <c r="K3080" i="11"/>
  <c r="N3080" i="11" s="1"/>
  <c r="K2317" i="11"/>
  <c r="N2317" i="11" s="1"/>
  <c r="K1806" i="11"/>
  <c r="N1806" i="11" s="1"/>
  <c r="K2612" i="11"/>
  <c r="N2612" i="11" s="1"/>
  <c r="K1858" i="11"/>
  <c r="N1858" i="11" s="1"/>
  <c r="K2313" i="11"/>
  <c r="N2313" i="11" s="1"/>
  <c r="K3717" i="11"/>
  <c r="N3717" i="11" s="1"/>
  <c r="K4009" i="11"/>
  <c r="N4009" i="11" s="1"/>
  <c r="K2582" i="11"/>
  <c r="N2582" i="11" s="1"/>
  <c r="K3120" i="11"/>
  <c r="N3120" i="11" s="1"/>
  <c r="K3527" i="11"/>
  <c r="N3527" i="11" s="1"/>
  <c r="K3886" i="11"/>
  <c r="N3886" i="11" s="1"/>
  <c r="K2273" i="11"/>
  <c r="N2273" i="11" s="1"/>
  <c r="K3865" i="11"/>
  <c r="N3865" i="11" s="1"/>
  <c r="K334" i="11"/>
  <c r="N334" i="11" s="1"/>
  <c r="K360" i="11"/>
  <c r="N360" i="11" s="1"/>
  <c r="K488" i="11"/>
  <c r="N488" i="11" s="1"/>
  <c r="K2698" i="11"/>
  <c r="N2698" i="11" s="1"/>
  <c r="K3619" i="11"/>
  <c r="N3619" i="11" s="1"/>
  <c r="K1812" i="11"/>
  <c r="N1812" i="11" s="1"/>
  <c r="K1876" i="11"/>
  <c r="N1876" i="11" s="1"/>
  <c r="K4624" i="11"/>
  <c r="N4624" i="11" s="1"/>
  <c r="K1530" i="11"/>
  <c r="N1530" i="11" s="1"/>
  <c r="K2994" i="11"/>
  <c r="N2994" i="11" s="1"/>
  <c r="K4068" i="11"/>
  <c r="N4068" i="11" s="1"/>
  <c r="K3196" i="11"/>
  <c r="N3196" i="11" s="1"/>
  <c r="K3628" i="11"/>
  <c r="N3628" i="11" s="1"/>
  <c r="K3942" i="11"/>
  <c r="N3942" i="11" s="1"/>
  <c r="K2227" i="11"/>
  <c r="N2227" i="11" s="1"/>
  <c r="K4034" i="11"/>
  <c r="N4034" i="11" s="1"/>
  <c r="K2712" i="11"/>
  <c r="N2712" i="11" s="1"/>
  <c r="K2602" i="11"/>
  <c r="N2602" i="11" s="1"/>
  <c r="K2299" i="11"/>
  <c r="N2299" i="11" s="1"/>
  <c r="K2924" i="11"/>
  <c r="N2924" i="11" s="1"/>
  <c r="K566" i="11"/>
  <c r="N566" i="11" s="1"/>
  <c r="I2368" i="11"/>
  <c r="J2368" i="11"/>
  <c r="K3977" i="11"/>
  <c r="N3977" i="11" s="1"/>
  <c r="K4640" i="11"/>
  <c r="N4640" i="11" s="1"/>
  <c r="K2694" i="11"/>
  <c r="N2694" i="11" s="1"/>
  <c r="K438" i="11"/>
  <c r="N438" i="11" s="1"/>
  <c r="K2289" i="11"/>
  <c r="N2289" i="11" s="1"/>
  <c r="K530" i="11"/>
  <c r="N530" i="11" s="1"/>
  <c r="K602" i="11"/>
  <c r="N602" i="11" s="1"/>
  <c r="K4022" i="11"/>
  <c r="N4022" i="11" s="1"/>
  <c r="K4029" i="11"/>
  <c r="N4029" i="11" s="1"/>
  <c r="K534" i="11"/>
  <c r="N534" i="11" s="1"/>
  <c r="K326" i="11"/>
  <c r="N326" i="11" s="1"/>
  <c r="K1894" i="11"/>
  <c r="N1894" i="11" s="1"/>
  <c r="K2231" i="11"/>
  <c r="N2231" i="11" s="1"/>
  <c r="K2526" i="11"/>
  <c r="N2526" i="11" s="1"/>
  <c r="K508" i="11"/>
  <c r="N508" i="11" s="1"/>
  <c r="K1532" i="11"/>
  <c r="N1532" i="11" s="1"/>
  <c r="K2253" i="11"/>
  <c r="N2253" i="11" s="1"/>
  <c r="K1870" i="11"/>
  <c r="N1870" i="11" s="1"/>
  <c r="K3320" i="11"/>
  <c r="N3320" i="11" s="1"/>
  <c r="K2682" i="11"/>
  <c r="N2682" i="11" s="1"/>
  <c r="K2810" i="11"/>
  <c r="N2810" i="11" s="1"/>
  <c r="K2239" i="11"/>
  <c r="N2239" i="11" s="1"/>
  <c r="K4453" i="11"/>
  <c r="N4453" i="11" s="1"/>
  <c r="K3671" i="11"/>
  <c r="N3671" i="11" s="1"/>
  <c r="K2656" i="11"/>
  <c r="N2656" i="11" s="1"/>
  <c r="K2784" i="11"/>
  <c r="N2784" i="11" s="1"/>
  <c r="K2806" i="11"/>
  <c r="N2806" i="11" s="1"/>
  <c r="K3600" i="11"/>
  <c r="N3600" i="11" s="1"/>
  <c r="K3366" i="11"/>
  <c r="N3366" i="11" s="1"/>
  <c r="K3873" i="11"/>
  <c r="N3873" i="11" s="1"/>
  <c r="K4004" i="11"/>
  <c r="N4004" i="11" s="1"/>
  <c r="K4644" i="11"/>
  <c r="N4644" i="11" s="1"/>
  <c r="K4641" i="11"/>
  <c r="N4641" i="11" s="1"/>
  <c r="K560" i="11"/>
  <c r="N560" i="11" s="1"/>
  <c r="K608" i="11"/>
  <c r="N608" i="11" s="1"/>
  <c r="K3996" i="11"/>
  <c r="N3996" i="11" s="1"/>
  <c r="K3515" i="11"/>
  <c r="N3515" i="11" s="1"/>
  <c r="K4053" i="11"/>
  <c r="N4053" i="11" s="1"/>
  <c r="K2628" i="11"/>
  <c r="N2628" i="11" s="1"/>
  <c r="K3678" i="11"/>
  <c r="N3678" i="11" s="1"/>
  <c r="K3801" i="11"/>
  <c r="N3801" i="11" s="1"/>
  <c r="K558" i="11"/>
  <c r="N558" i="11" s="1"/>
  <c r="K2982" i="11"/>
  <c r="N2982" i="11" s="1"/>
  <c r="K3866" i="11"/>
  <c r="N3866" i="11" s="1"/>
  <c r="K4066" i="11"/>
  <c r="N4066" i="11" s="1"/>
  <c r="K4648" i="11"/>
  <c r="N4648" i="11" s="1"/>
  <c r="K384" i="11"/>
  <c r="N384" i="11" s="1"/>
  <c r="K418" i="11"/>
  <c r="N418" i="11" s="1"/>
  <c r="K610" i="11"/>
  <c r="N610" i="11" s="1"/>
  <c r="K1522" i="11"/>
  <c r="N1522" i="11" s="1"/>
  <c r="K1828" i="11"/>
  <c r="N1828" i="11" s="1"/>
  <c r="K612" i="11"/>
  <c r="N612" i="11" s="1"/>
  <c r="K548" i="11"/>
  <c r="N548" i="11" s="1"/>
  <c r="J394" i="11"/>
  <c r="K394" i="11" s="1"/>
  <c r="N394" i="11" s="1"/>
  <c r="J1947" i="11"/>
  <c r="K1838" i="11"/>
  <c r="N1838" i="11" s="1"/>
  <c r="K2624" i="11"/>
  <c r="N2624" i="11" s="1"/>
  <c r="K1872" i="11"/>
  <c r="N1872" i="11" s="1"/>
  <c r="I507" i="11"/>
  <c r="I1649" i="11"/>
  <c r="I1969" i="11"/>
  <c r="K3124" i="11"/>
  <c r="N3124" i="11" s="1"/>
  <c r="K2560" i="11"/>
  <c r="N2560" i="11" s="1"/>
  <c r="K3756" i="11"/>
  <c r="N3756" i="11" s="1"/>
  <c r="I273" i="11"/>
  <c r="I689" i="11"/>
  <c r="I2921" i="11"/>
  <c r="K340" i="11"/>
  <c r="N340" i="11" s="1"/>
  <c r="K2295" i="11"/>
  <c r="N2295" i="11" s="1"/>
  <c r="K2590" i="11"/>
  <c r="N2590" i="11" s="1"/>
  <c r="K444" i="11"/>
  <c r="N444" i="11" s="1"/>
  <c r="K2101" i="11"/>
  <c r="N2101" i="11" s="1"/>
  <c r="K2846" i="11"/>
  <c r="N2846" i="11" s="1"/>
  <c r="K1896" i="11"/>
  <c r="N1896" i="11" s="1"/>
  <c r="K2006" i="11"/>
  <c r="N2006" i="11" s="1"/>
  <c r="K2192" i="11"/>
  <c r="N2192" i="11" s="1"/>
  <c r="K3002" i="11"/>
  <c r="N3002" i="11" s="1"/>
  <c r="K2864" i="11"/>
  <c r="N2864" i="11" s="1"/>
  <c r="K3658" i="11"/>
  <c r="N3658" i="11" s="1"/>
  <c r="K3749" i="11"/>
  <c r="N3749" i="11" s="1"/>
  <c r="K3535" i="11"/>
  <c r="N3535" i="11" s="1"/>
  <c r="K4073" i="11"/>
  <c r="N4073" i="11" s="1"/>
  <c r="K3008" i="11"/>
  <c r="N3008" i="11" s="1"/>
  <c r="K2742" i="11"/>
  <c r="N2742" i="11" s="1"/>
  <c r="K2508" i="11"/>
  <c r="N2508" i="11" s="1"/>
  <c r="K3020" i="11"/>
  <c r="N3020" i="11" s="1"/>
  <c r="K2734" i="11"/>
  <c r="N2734" i="11" s="1"/>
  <c r="K496" i="11"/>
  <c r="N496" i="11" s="1"/>
  <c r="K2664" i="11"/>
  <c r="N2664" i="11" s="1"/>
  <c r="K3522" i="11"/>
  <c r="N3522" i="11" s="1"/>
  <c r="K2820" i="11"/>
  <c r="N2820" i="11" s="1"/>
  <c r="K3358" i="11"/>
  <c r="N3358" i="11" s="1"/>
  <c r="K2630" i="11"/>
  <c r="N2630" i="11" s="1"/>
  <c r="K4442" i="11"/>
  <c r="N4442" i="11" s="1"/>
  <c r="K376" i="11"/>
  <c r="N376" i="11" s="1"/>
  <c r="K568" i="11"/>
  <c r="N568" i="11" s="1"/>
  <c r="K4454" i="11"/>
  <c r="N4454" i="11" s="1"/>
  <c r="K2812" i="11"/>
  <c r="N2812" i="11" s="1"/>
  <c r="K3244" i="11"/>
  <c r="N3244" i="11" s="1"/>
  <c r="J1595" i="11"/>
  <c r="J1621" i="11"/>
  <c r="J524" i="11"/>
  <c r="K524" i="11" s="1"/>
  <c r="N524" i="11" s="1"/>
  <c r="K4056" i="11"/>
  <c r="N4056" i="11" s="1"/>
  <c r="J1569" i="11"/>
  <c r="I649" i="11"/>
  <c r="I2236" i="11"/>
  <c r="I2280" i="11"/>
  <c r="I2683" i="11"/>
  <c r="I2709" i="11"/>
  <c r="I2717" i="11"/>
  <c r="I2901" i="11"/>
  <c r="I3057" i="11"/>
  <c r="I3105" i="11"/>
  <c r="I3141" i="11"/>
  <c r="I3257" i="11"/>
  <c r="I3261" i="11"/>
  <c r="I3365" i="11"/>
  <c r="I3511" i="11"/>
  <c r="I3517" i="11"/>
  <c r="I3537" i="11"/>
  <c r="I363" i="11"/>
  <c r="I495" i="11"/>
  <c r="I1819" i="11"/>
  <c r="I1899" i="11"/>
  <c r="I1915" i="11"/>
  <c r="I2252" i="11"/>
  <c r="I571" i="11"/>
  <c r="I623" i="11"/>
  <c r="I2719" i="11"/>
  <c r="I2787" i="11"/>
  <c r="I2851" i="11"/>
  <c r="I3213" i="11"/>
  <c r="I3241" i="11"/>
  <c r="I3469" i="11"/>
  <c r="I3665" i="11"/>
  <c r="I3751" i="11"/>
  <c r="I3863" i="11"/>
  <c r="I3991" i="11"/>
  <c r="I4027" i="11"/>
  <c r="I4071" i="11"/>
  <c r="I2823" i="11"/>
  <c r="I2847" i="11"/>
  <c r="I3093" i="11"/>
  <c r="I3489" i="11"/>
  <c r="I465" i="11"/>
  <c r="I561" i="11"/>
  <c r="I1809" i="11"/>
  <c r="I1949" i="11"/>
  <c r="I1993" i="11"/>
  <c r="I2230" i="11"/>
  <c r="I2322" i="11"/>
  <c r="I2577" i="11"/>
  <c r="I2625" i="11"/>
  <c r="I2705" i="11"/>
  <c r="I2793" i="11"/>
  <c r="I2825" i="11"/>
  <c r="I3235" i="11"/>
  <c r="I379" i="11"/>
  <c r="I431" i="11"/>
  <c r="I451" i="11"/>
  <c r="I483" i="11"/>
  <c r="I503" i="11"/>
  <c r="I1531" i="11"/>
  <c r="I1859" i="11"/>
  <c r="I1923" i="11"/>
  <c r="I2206" i="11"/>
  <c r="I2244" i="11"/>
  <c r="I2595" i="11"/>
  <c r="I2615" i="11"/>
  <c r="I2647" i="11"/>
  <c r="I2663" i="11"/>
  <c r="I2707" i="11"/>
  <c r="I511" i="11"/>
  <c r="I587" i="11"/>
  <c r="I607" i="11"/>
  <c r="I2193" i="11"/>
  <c r="I2547" i="11"/>
  <c r="I2579" i="11"/>
  <c r="I2799" i="11"/>
  <c r="I2835" i="11"/>
  <c r="I2943" i="11"/>
  <c r="I3027" i="11"/>
  <c r="I3189" i="11"/>
  <c r="I3229" i="11"/>
  <c r="I3281" i="11"/>
  <c r="I3449" i="11"/>
  <c r="I3501" i="11"/>
  <c r="I3553" i="11"/>
  <c r="I3735" i="11"/>
  <c r="I3775" i="11"/>
  <c r="I4007" i="11"/>
  <c r="I4119" i="11"/>
  <c r="I2831" i="11"/>
  <c r="I2867" i="11"/>
  <c r="I3073" i="11"/>
  <c r="I3245" i="11"/>
  <c r="I3345" i="11"/>
  <c r="I3995" i="11"/>
  <c r="I4107" i="11"/>
  <c r="I449" i="11"/>
  <c r="I521" i="11"/>
  <c r="I545" i="11"/>
  <c r="I621" i="11"/>
  <c r="I1545" i="11"/>
  <c r="I1841" i="11"/>
  <c r="I1897" i="11"/>
  <c r="I2001" i="11"/>
  <c r="I2238" i="11"/>
  <c r="I2270" i="11"/>
  <c r="I2286" i="11"/>
  <c r="I2306" i="11"/>
  <c r="I2330" i="11"/>
  <c r="I2461" i="11"/>
  <c r="I2521" i="11"/>
  <c r="I2617" i="11"/>
  <c r="I2633" i="11"/>
  <c r="I2653" i="11"/>
  <c r="I2677" i="11"/>
  <c r="I2693" i="11"/>
  <c r="I2725" i="11"/>
  <c r="I2785" i="11"/>
  <c r="I2833" i="11"/>
  <c r="J2849" i="11"/>
  <c r="I2917" i="11"/>
  <c r="I2937" i="11"/>
  <c r="I4635" i="11"/>
  <c r="I3017" i="11"/>
  <c r="I3067" i="11"/>
  <c r="I3171" i="11"/>
  <c r="I3255" i="11"/>
  <c r="J498" i="11"/>
  <c r="K498" i="11" s="1"/>
  <c r="N498" i="11" s="1"/>
  <c r="K516" i="11"/>
  <c r="N516" i="11" s="1"/>
  <c r="I3215" i="11"/>
  <c r="K542" i="11"/>
  <c r="N542" i="11" s="1"/>
  <c r="K2154" i="11"/>
  <c r="N2154" i="11" s="1"/>
  <c r="K3502" i="11"/>
  <c r="N3502" i="11" s="1"/>
  <c r="K1864" i="11"/>
  <c r="N1864" i="11" s="1"/>
  <c r="K4626" i="11"/>
  <c r="N4626" i="11" s="1"/>
  <c r="K4655" i="11"/>
  <c r="N4655" i="11" s="1"/>
  <c r="K2287" i="11"/>
  <c r="N2287" i="11" s="1"/>
  <c r="K2838" i="11"/>
  <c r="N2838" i="11" s="1"/>
  <c r="K4042" i="11"/>
  <c r="N4042" i="11" s="1"/>
  <c r="K3936" i="11"/>
  <c r="N3936" i="11" s="1"/>
  <c r="K4650" i="11"/>
  <c r="N4650" i="11" s="1"/>
  <c r="K4647" i="11"/>
  <c r="N4647" i="11" s="1"/>
  <c r="K454" i="11"/>
  <c r="N454" i="11" s="1"/>
  <c r="K3106" i="11"/>
  <c r="N3106" i="11" s="1"/>
  <c r="K3618" i="11"/>
  <c r="N3618" i="11" s="1"/>
  <c r="K4629" i="11"/>
  <c r="N4629" i="11" s="1"/>
  <c r="K366" i="11"/>
  <c r="N366" i="11" s="1"/>
  <c r="K462" i="11"/>
  <c r="N462" i="11" s="1"/>
  <c r="K3496" i="11"/>
  <c r="N3496" i="11" s="1"/>
  <c r="K600" i="11"/>
  <c r="N600" i="11" s="1"/>
  <c r="K1824" i="11"/>
  <c r="N1824" i="11" s="1"/>
  <c r="K3172" i="11"/>
  <c r="N3172" i="11" s="1"/>
  <c r="K410" i="11"/>
  <c r="N410" i="11" s="1"/>
  <c r="K3782" i="11"/>
  <c r="N3782" i="11" s="1"/>
  <c r="K3587" i="11"/>
  <c r="N3587" i="11" s="1"/>
  <c r="K3606" i="11"/>
  <c r="N3606" i="11" s="1"/>
  <c r="K4016" i="11"/>
  <c r="N4016" i="11" s="1"/>
  <c r="K1850" i="11"/>
  <c r="N1850" i="11" s="1"/>
  <c r="K2642" i="11"/>
  <c r="N2642" i="11" s="1"/>
  <c r="K2898" i="11"/>
  <c r="N2898" i="11" s="1"/>
  <c r="K3068" i="11"/>
  <c r="N3068" i="11" s="1"/>
  <c r="K3580" i="11"/>
  <c r="N3580" i="11" s="1"/>
  <c r="K2626" i="11"/>
  <c r="N2626" i="11" s="1"/>
  <c r="K3148" i="11"/>
  <c r="N3148" i="11" s="1"/>
  <c r="K3660" i="11"/>
  <c r="N3660" i="11" s="1"/>
  <c r="K4006" i="11"/>
  <c r="N4006" i="11" s="1"/>
  <c r="J667" i="11"/>
  <c r="K3824" i="11"/>
  <c r="N3824" i="11" s="1"/>
  <c r="K3920" i="11"/>
  <c r="N3920" i="11" s="1"/>
  <c r="I13" i="11"/>
  <c r="I29" i="11"/>
  <c r="I91" i="11"/>
  <c r="I115" i="11"/>
  <c r="I159" i="11"/>
  <c r="I175" i="11"/>
  <c r="I193" i="11"/>
  <c r="I211" i="11"/>
  <c r="I331" i="11"/>
  <c r="I349" i="11"/>
  <c r="I355" i="11"/>
  <c r="I459" i="11"/>
  <c r="I489" i="11"/>
  <c r="I513" i="11"/>
  <c r="I523" i="11"/>
  <c r="I549" i="11"/>
  <c r="I567" i="11"/>
  <c r="I583" i="11"/>
  <c r="I591" i="11"/>
  <c r="I617" i="11"/>
  <c r="I641" i="11"/>
  <c r="I653" i="11"/>
  <c r="I665" i="11"/>
  <c r="I671" i="11"/>
  <c r="I715" i="11"/>
  <c r="I757" i="11"/>
  <c r="I769" i="11"/>
  <c r="I781" i="11"/>
  <c r="I809" i="11"/>
  <c r="I845" i="11"/>
  <c r="I851" i="11"/>
  <c r="I855" i="11"/>
  <c r="I861" i="11"/>
  <c r="I1037" i="11"/>
  <c r="I1163" i="11"/>
  <c r="I1193" i="11"/>
  <c r="I1219" i="11"/>
  <c r="I1241" i="11"/>
  <c r="I1293" i="11"/>
  <c r="I1415" i="11"/>
  <c r="I1421" i="11"/>
  <c r="I1613" i="11"/>
  <c r="I1697" i="11"/>
  <c r="I1703" i="11"/>
  <c r="I1739" i="11"/>
  <c r="I1817" i="11"/>
  <c r="I1835" i="11"/>
  <c r="I1843" i="11"/>
  <c r="I1887" i="11"/>
  <c r="I1895" i="11"/>
  <c r="I1917" i="11"/>
  <c r="I1931" i="11"/>
  <c r="I1995" i="11"/>
  <c r="I2147" i="11"/>
  <c r="I2173" i="11"/>
  <c r="I2200" i="11"/>
  <c r="I2228" i="11"/>
  <c r="I2254" i="11"/>
  <c r="I2262" i="11"/>
  <c r="I2298" i="11"/>
  <c r="I2314" i="11"/>
  <c r="I2332" i="11"/>
  <c r="I2340" i="11"/>
  <c r="I2358" i="11"/>
  <c r="I2366" i="11"/>
  <c r="I2587" i="11"/>
  <c r="I2605" i="11"/>
  <c r="I2613" i="11"/>
  <c r="I2631" i="11"/>
  <c r="I2639" i="11"/>
  <c r="I2657" i="11"/>
  <c r="I2691" i="11"/>
  <c r="I2855" i="11"/>
  <c r="I2863" i="11"/>
  <c r="I2871" i="11"/>
  <c r="I2879" i="11"/>
  <c r="I2887" i="11"/>
  <c r="I2907" i="11"/>
  <c r="I2923" i="11"/>
  <c r="I2933" i="11"/>
  <c r="I2941" i="11"/>
  <c r="I2947" i="11"/>
  <c r="I2983" i="11"/>
  <c r="I2993" i="11"/>
  <c r="I3005" i="11"/>
  <c r="I3011" i="11"/>
  <c r="I3023" i="11"/>
  <c r="I3063" i="11"/>
  <c r="I3071" i="11"/>
  <c r="I3079" i="11"/>
  <c r="I3087" i="11"/>
  <c r="I3095" i="11"/>
  <c r="I3101" i="11"/>
  <c r="I3131" i="11"/>
  <c r="I3153" i="11"/>
  <c r="I3157" i="11"/>
  <c r="I3165" i="11"/>
  <c r="I3173" i="11"/>
  <c r="I3179" i="11"/>
  <c r="I3187" i="11"/>
  <c r="I3193" i="11"/>
  <c r="I3201" i="11"/>
  <c r="I3207" i="11"/>
  <c r="I3217" i="11"/>
  <c r="I3225" i="11"/>
  <c r="I3231" i="11"/>
  <c r="I3239" i="11"/>
  <c r="I3251" i="11"/>
  <c r="I3269" i="11"/>
  <c r="I3279" i="11"/>
  <c r="I3343" i="11"/>
  <c r="I3357" i="11"/>
  <c r="I3407" i="11"/>
  <c r="I3441" i="11"/>
  <c r="I3447" i="11"/>
  <c r="I3465" i="11"/>
  <c r="I3473" i="11"/>
  <c r="I3475" i="11" s="1"/>
  <c r="K3475" i="11" s="1"/>
  <c r="N3475" i="11" s="1"/>
  <c r="I3479" i="11"/>
  <c r="I3495" i="11"/>
  <c r="I3529" i="11"/>
  <c r="I3543" i="11"/>
  <c r="I3547" i="11"/>
  <c r="I3569" i="11"/>
  <c r="I3573" i="11"/>
  <c r="K332" i="11"/>
  <c r="N332" i="11" s="1"/>
  <c r="K378" i="11"/>
  <c r="N378" i="11" s="1"/>
  <c r="I2304" i="11"/>
  <c r="I2356" i="11"/>
  <c r="I2891" i="11"/>
  <c r="I3125" i="11"/>
  <c r="I1881" i="11"/>
  <c r="I1941" i="11"/>
  <c r="I1961" i="11"/>
  <c r="I2585" i="11"/>
  <c r="I2877" i="11"/>
  <c r="I339" i="11"/>
  <c r="I391" i="11"/>
  <c r="I443" i="11"/>
  <c r="I467" i="11"/>
  <c r="I1507" i="11"/>
  <c r="I1803" i="11"/>
  <c r="I1851" i="11"/>
  <c r="I2023" i="11"/>
  <c r="I2296" i="11"/>
  <c r="I2435" i="11"/>
  <c r="I2603" i="11"/>
  <c r="I2627" i="11"/>
  <c r="I2655" i="11"/>
  <c r="I2699" i="11"/>
  <c r="I2715" i="11"/>
  <c r="I527" i="11"/>
  <c r="I547" i="11"/>
  <c r="I599" i="11"/>
  <c r="I2911" i="11"/>
  <c r="I361" i="11"/>
  <c r="I509" i="11"/>
  <c r="I605" i="11"/>
  <c r="I1505" i="11"/>
  <c r="I1889" i="11"/>
  <c r="I2167" i="11"/>
  <c r="I2213" i="11"/>
  <c r="I2278" i="11"/>
  <c r="I2469" i="11"/>
  <c r="I2513" i="11"/>
  <c r="I2669" i="11"/>
  <c r="I2865" i="11"/>
  <c r="I2985" i="11"/>
  <c r="I4657" i="11"/>
  <c r="I3029" i="11"/>
  <c r="K3029" i="11"/>
  <c r="N3029" i="11" s="1"/>
  <c r="I3119" i="11"/>
  <c r="I3203" i="11"/>
  <c r="K3294" i="11"/>
  <c r="N3294" i="11" s="1"/>
  <c r="K594" i="11"/>
  <c r="N594" i="11" s="1"/>
  <c r="K324" i="11"/>
  <c r="N324" i="11" s="1"/>
  <c r="I43" i="11"/>
  <c r="K43" i="11"/>
  <c r="N43" i="11" s="1"/>
  <c r="I327" i="11"/>
  <c r="I347" i="11"/>
  <c r="I1811" i="11"/>
  <c r="I555" i="11"/>
  <c r="I2807" i="11"/>
  <c r="I345" i="11"/>
  <c r="I573" i="11"/>
  <c r="I3107" i="11"/>
  <c r="K4014" i="11"/>
  <c r="N4014" i="11" s="1"/>
  <c r="K470" i="11"/>
  <c r="N470" i="11" s="1"/>
  <c r="K3670" i="11"/>
  <c r="N3670" i="11" s="1"/>
  <c r="K4652" i="11"/>
  <c r="N4652" i="11" s="1"/>
  <c r="K2940" i="11"/>
  <c r="N2940" i="11" s="1"/>
  <c r="K3888" i="11"/>
  <c r="N3888" i="11" s="1"/>
  <c r="I731" i="11"/>
  <c r="I2003" i="11"/>
  <c r="I2495" i="11"/>
  <c r="I2539" i="11"/>
  <c r="I2815" i="11"/>
  <c r="I3007" i="11"/>
  <c r="I3081" i="11"/>
  <c r="I3145" i="11"/>
  <c r="I3723" i="11"/>
  <c r="I3787" i="11"/>
  <c r="I4055" i="11"/>
  <c r="I485" i="11"/>
  <c r="I529" i="11"/>
  <c r="I581" i="11"/>
  <c r="I633" i="11"/>
  <c r="I2641" i="11"/>
  <c r="I2777" i="11"/>
  <c r="I2841" i="11"/>
  <c r="I4627" i="11"/>
  <c r="I3159" i="11"/>
  <c r="K428" i="11"/>
  <c r="N428" i="11" s="1"/>
  <c r="K348" i="11"/>
  <c r="N348" i="11" s="1"/>
  <c r="K1884" i="11"/>
  <c r="N1884" i="11" s="1"/>
  <c r="K2878" i="11"/>
  <c r="N2878" i="11" s="1"/>
  <c r="K3826" i="11"/>
  <c r="N3826" i="11" s="1"/>
  <c r="K2772" i="11"/>
  <c r="N2772" i="11" s="1"/>
  <c r="K3028" i="11"/>
  <c r="N3028" i="11" s="1"/>
  <c r="K1886" i="11"/>
  <c r="N1886" i="11" s="1"/>
  <c r="K2343" i="11"/>
  <c r="N2343" i="11" s="1"/>
  <c r="K2650" i="11"/>
  <c r="N2650" i="11" s="1"/>
  <c r="K1496" i="11"/>
  <c r="N1496" i="11" s="1"/>
  <c r="K1880" i="11"/>
  <c r="N1880" i="11" s="1"/>
  <c r="K2768" i="11"/>
  <c r="N2768" i="11" s="1"/>
  <c r="K2335" i="11"/>
  <c r="N2335" i="11" s="1"/>
  <c r="K3567" i="11"/>
  <c r="N3567" i="11" s="1"/>
  <c r="K2646" i="11"/>
  <c r="N2646" i="11" s="1"/>
  <c r="K2774" i="11"/>
  <c r="N2774" i="11" s="1"/>
  <c r="K4621" i="11"/>
  <c r="N4621" i="11" s="1"/>
  <c r="K400" i="11"/>
  <c r="N400" i="11" s="1"/>
  <c r="K1808" i="11"/>
  <c r="N1808" i="11" s="1"/>
  <c r="K1936" i="11"/>
  <c r="N1936" i="11" s="1"/>
  <c r="K1546" i="11"/>
  <c r="N1546" i="11" s="1"/>
  <c r="K3554" i="11"/>
  <c r="N3554" i="11" s="1"/>
  <c r="K3483" i="11"/>
  <c r="N3483" i="11" s="1"/>
  <c r="K4021" i="11"/>
  <c r="N4021" i="11" s="1"/>
  <c r="K3821" i="11"/>
  <c r="N3821" i="11" s="1"/>
  <c r="K4440" i="11"/>
  <c r="N4440" i="11" s="1"/>
  <c r="K478" i="11"/>
  <c r="N478" i="11" s="1"/>
  <c r="K2822" i="11"/>
  <c r="N2822" i="11" s="1"/>
  <c r="K2456" i="11"/>
  <c r="N2456" i="11" s="1"/>
  <c r="K2321" i="11"/>
  <c r="N2321" i="11" s="1"/>
  <c r="K322" i="11"/>
  <c r="N322" i="11" s="1"/>
  <c r="K386" i="11"/>
  <c r="N386" i="11" s="1"/>
  <c r="K514" i="11"/>
  <c r="N514" i="11" s="1"/>
  <c r="K1842" i="11"/>
  <c r="N1842" i="11" s="1"/>
  <c r="K3774" i="11"/>
  <c r="N3774" i="11" s="1"/>
  <c r="K4030" i="11"/>
  <c r="N4030" i="11" s="1"/>
  <c r="K490" i="11"/>
  <c r="N490" i="11" s="1"/>
  <c r="K586" i="11"/>
  <c r="N586" i="11" s="1"/>
  <c r="K3878" i="11"/>
  <c r="N3878" i="11" s="1"/>
  <c r="K3709" i="11"/>
  <c r="N3709" i="11" s="1"/>
  <c r="K4637" i="11"/>
  <c r="N4637" i="11" s="1"/>
  <c r="K1860" i="11"/>
  <c r="N1860" i="11" s="1"/>
  <c r="K2620" i="11"/>
  <c r="N2620" i="11" s="1"/>
  <c r="K2780" i="11"/>
  <c r="N2780" i="11" s="1"/>
  <c r="K2716" i="11"/>
  <c r="N2716" i="11" s="1"/>
  <c r="K1818" i="11"/>
  <c r="N1818" i="11" s="1"/>
  <c r="K2010" i="11"/>
  <c r="N2010" i="11" s="1"/>
  <c r="K2283" i="11"/>
  <c r="N2283" i="11" s="1"/>
  <c r="K2347" i="11"/>
  <c r="N2347" i="11" s="1"/>
  <c r="K2578" i="11"/>
  <c r="N2578" i="11" s="1"/>
  <c r="K2690" i="11"/>
  <c r="N2690" i="11" s="1"/>
  <c r="K3164" i="11"/>
  <c r="N3164" i="11" s="1"/>
  <c r="K2267" i="11"/>
  <c r="N2267" i="11" s="1"/>
  <c r="K2946" i="11"/>
  <c r="N2946" i="11" s="1"/>
  <c r="K3564" i="11"/>
  <c r="N3564" i="11" s="1"/>
  <c r="K3933" i="11"/>
  <c r="N3933" i="11" s="1"/>
  <c r="I3" i="11"/>
  <c r="I55" i="11"/>
  <c r="I89" i="11"/>
  <c r="I117" i="11"/>
  <c r="I143" i="11"/>
  <c r="I167" i="11"/>
  <c r="I201" i="11"/>
  <c r="I221" i="11"/>
  <c r="I227" i="11"/>
  <c r="I245" i="11"/>
  <c r="I279" i="11"/>
  <c r="I297" i="11"/>
  <c r="I329" i="11"/>
  <c r="I357" i="11"/>
  <c r="I381" i="11"/>
  <c r="I433" i="11"/>
  <c r="I455" i="11"/>
  <c r="I461" i="11"/>
  <c r="I479" i="11"/>
  <c r="I531" i="11"/>
  <c r="I541" i="11"/>
  <c r="I565" i="11"/>
  <c r="I601" i="11"/>
  <c r="I611" i="11"/>
  <c r="I629" i="11"/>
  <c r="I639" i="11"/>
  <c r="I647" i="11"/>
  <c r="I651" i="11"/>
  <c r="I655" i="11"/>
  <c r="I669" i="11"/>
  <c r="I681" i="11"/>
  <c r="I691" i="11"/>
  <c r="I705" i="11"/>
  <c r="I741" i="11"/>
  <c r="I745" i="11"/>
  <c r="I759" i="11"/>
  <c r="I767" i="11"/>
  <c r="I775" i="11"/>
  <c r="I779" i="11"/>
  <c r="I783" i="11"/>
  <c r="I835" i="11"/>
  <c r="I887" i="11"/>
  <c r="I903" i="11"/>
  <c r="I1027" i="11"/>
  <c r="I1053" i="11"/>
  <c r="I1245" i="11"/>
  <c r="I1271" i="11"/>
  <c r="I1419" i="11"/>
  <c r="I1423" i="11"/>
  <c r="I1587" i="11"/>
  <c r="I1611" i="11"/>
  <c r="I1641" i="11"/>
  <c r="I1645" i="11"/>
  <c r="I1685" i="11"/>
  <c r="I1689" i="11"/>
  <c r="I1695" i="11"/>
  <c r="I1761" i="11"/>
  <c r="I1813" i="11"/>
  <c r="I1853" i="11"/>
  <c r="I1891" i="11"/>
  <c r="I1913" i="11"/>
  <c r="I1921" i="11"/>
  <c r="I1939" i="11"/>
  <c r="I1991" i="11"/>
  <c r="I1999" i="11"/>
  <c r="I2017" i="11"/>
  <c r="I2025" i="11"/>
  <c r="I2288" i="11"/>
  <c r="I2649" i="11"/>
  <c r="I2701" i="11"/>
  <c r="I2713" i="11"/>
  <c r="I2727" i="11"/>
  <c r="I2861" i="11"/>
  <c r="I2869" i="11"/>
  <c r="I2875" i="11"/>
  <c r="I2893" i="11"/>
  <c r="I2897" i="11"/>
  <c r="I2905" i="11"/>
  <c r="I2913" i="11"/>
  <c r="I2919" i="11"/>
  <c r="I2927" i="11"/>
  <c r="I2939" i="11"/>
  <c r="I2945" i="11"/>
  <c r="I2949" i="11"/>
  <c r="I2959" i="11"/>
  <c r="I2967" i="11"/>
  <c r="I3001" i="11"/>
  <c r="I3061" i="11"/>
  <c r="I3069" i="11"/>
  <c r="I3083" i="11"/>
  <c r="I3089" i="11"/>
  <c r="I3097" i="11"/>
  <c r="I3109" i="11"/>
  <c r="I3115" i="11"/>
  <c r="I3123" i="11"/>
  <c r="I3135" i="11"/>
  <c r="I3147" i="11"/>
  <c r="I3161" i="11"/>
  <c r="I3167" i="11"/>
  <c r="I3175" i="11"/>
  <c r="I3183" i="11"/>
  <c r="I3199" i="11"/>
  <c r="I3205" i="11"/>
  <c r="I3209" i="11"/>
  <c r="I3219" i="11"/>
  <c r="I3227" i="11"/>
  <c r="I3253" i="11"/>
  <c r="I3259" i="11"/>
  <c r="I3283" i="11"/>
  <c r="I3295" i="11"/>
  <c r="I3335" i="11"/>
  <c r="I3355" i="11"/>
  <c r="I3361" i="11"/>
  <c r="I3369" i="11"/>
  <c r="I3381" i="11"/>
  <c r="I3387" i="11"/>
  <c r="I3391" i="11"/>
  <c r="I3421" i="11"/>
  <c r="I3433" i="11"/>
  <c r="I3439" i="11"/>
  <c r="I3443" i="11"/>
  <c r="I3451" i="11"/>
  <c r="I3461" i="11"/>
  <c r="I3467" i="11"/>
  <c r="I3499" i="11"/>
  <c r="I3505" i="11"/>
  <c r="I3518" i="11" s="1"/>
  <c r="I3519" i="11"/>
  <c r="I3525" i="11"/>
  <c r="I3531" i="11"/>
  <c r="I3545" i="11"/>
  <c r="I3551" i="11"/>
  <c r="I3563" i="11"/>
  <c r="I3571" i="11"/>
  <c r="I3577" i="11"/>
  <c r="I3583" i="11"/>
  <c r="I3879" i="11"/>
  <c r="I3975" i="11"/>
  <c r="I2849" i="11"/>
  <c r="I4649" i="11"/>
  <c r="I3589" i="11"/>
  <c r="I3595" i="11"/>
  <c r="I3603" i="11"/>
  <c r="I3609" i="11"/>
  <c r="I3655" i="11"/>
  <c r="I3667" i="11"/>
  <c r="I3673" i="11"/>
  <c r="I3707" i="11"/>
  <c r="I3725" i="11"/>
  <c r="I3729" i="11"/>
  <c r="I3737" i="11"/>
  <c r="I3745" i="11"/>
  <c r="I3753" i="11"/>
  <c r="I3759" i="11"/>
  <c r="I3777" i="11"/>
  <c r="I3781" i="11"/>
  <c r="I3789" i="11"/>
  <c r="I3797" i="11"/>
  <c r="I3807" i="11"/>
  <c r="I3817" i="11"/>
  <c r="I3825" i="11"/>
  <c r="I3833" i="11"/>
  <c r="I3851" i="11"/>
  <c r="I3867" i="11"/>
  <c r="I3877" i="11"/>
  <c r="I3919" i="11"/>
  <c r="I3955" i="11"/>
  <c r="I3971" i="11"/>
  <c r="I3985" i="11"/>
  <c r="I3989" i="11"/>
  <c r="I3999" i="11"/>
  <c r="I4011" i="11"/>
  <c r="I4015" i="11"/>
  <c r="I4025" i="11"/>
  <c r="I4033" i="11"/>
  <c r="I4041" i="11"/>
  <c r="I4057" i="11"/>
  <c r="I4063" i="11"/>
  <c r="I4067" i="11"/>
  <c r="I4077" i="11"/>
  <c r="I4083" i="11"/>
  <c r="I4089" i="11"/>
  <c r="I4095" i="11"/>
  <c r="I4105" i="11"/>
  <c r="I4111" i="11"/>
  <c r="I4115" i="11"/>
  <c r="I4121" i="11"/>
  <c r="I4127" i="11"/>
  <c r="I4131" i="11"/>
  <c r="I4139" i="11"/>
  <c r="I4147" i="11"/>
  <c r="I4175" i="11"/>
  <c r="I4187" i="11"/>
  <c r="I4193" i="11"/>
  <c r="I4197" i="11"/>
  <c r="I4251" i="11"/>
  <c r="I4257" i="11"/>
  <c r="I4275" i="11"/>
  <c r="I4303" i="11"/>
  <c r="I4329" i="11"/>
  <c r="I4333" i="11"/>
  <c r="I4337" i="11"/>
  <c r="I4355" i="11"/>
  <c r="I4441" i="11"/>
  <c r="I4447" i="11"/>
  <c r="I4457" i="11"/>
  <c r="I4461" i="11"/>
  <c r="I4465" i="11"/>
  <c r="I4469" i="11"/>
  <c r="I4495" i="11"/>
  <c r="I4513" i="11"/>
  <c r="I4517" i="11"/>
  <c r="I4619" i="11"/>
  <c r="I4645" i="11"/>
  <c r="I6" i="11"/>
  <c r="I50" i="11"/>
  <c r="I76" i="11"/>
  <c r="I136" i="11"/>
  <c r="I154" i="11"/>
  <c r="I232" i="11"/>
  <c r="I266" i="11"/>
  <c r="I286" i="11"/>
  <c r="I302" i="11"/>
  <c r="I312" i="11"/>
  <c r="I318" i="11"/>
  <c r="I342" i="11"/>
  <c r="I368" i="11"/>
  <c r="I510" i="11"/>
  <c r="I520" i="11"/>
  <c r="I544" i="11"/>
  <c r="I552" i="11"/>
  <c r="I562" i="11"/>
  <c r="I624" i="11"/>
  <c r="I628" i="11"/>
  <c r="I638" i="11"/>
  <c r="I652" i="11"/>
  <c r="I660" i="11"/>
  <c r="I664" i="11"/>
  <c r="I718" i="11"/>
  <c r="I752" i="11"/>
  <c r="I770" i="11"/>
  <c r="I786" i="11"/>
  <c r="I796" i="11"/>
  <c r="I832" i="11"/>
  <c r="I842" i="11"/>
  <c r="I850" i="11"/>
  <c r="I874" i="11"/>
  <c r="I878" i="11"/>
  <c r="I1024" i="11"/>
  <c r="I1046" i="11"/>
  <c r="I1072" i="11"/>
  <c r="I1202" i="11"/>
  <c r="I1410" i="11"/>
  <c r="I1574" i="11"/>
  <c r="I1624" i="11"/>
  <c r="I1648" i="11"/>
  <c r="I1682" i="11"/>
  <c r="I1718" i="11"/>
  <c r="I1804" i="11"/>
  <c r="I1848" i="11"/>
  <c r="I1856" i="11"/>
  <c r="I1926" i="11"/>
  <c r="I1996" i="11"/>
  <c r="I2160" i="11"/>
  <c r="I2275" i="11"/>
  <c r="I2371" i="11"/>
  <c r="I2618" i="11"/>
  <c r="I2670" i="11"/>
  <c r="I2714" i="11"/>
  <c r="I2730" i="11"/>
  <c r="I2856" i="11"/>
  <c r="I2862" i="11"/>
  <c r="I2874" i="11"/>
  <c r="I2884" i="11"/>
  <c r="I2900" i="11"/>
  <c r="I2906" i="11"/>
  <c r="I2926" i="11"/>
  <c r="I2932" i="11"/>
  <c r="I2936" i="11"/>
  <c r="I2952" i="11"/>
  <c r="I2980" i="11"/>
  <c r="I2998" i="11"/>
  <c r="I3012" i="11"/>
  <c r="I3018" i="11"/>
  <c r="I3024" i="11"/>
  <c r="I3058" i="11"/>
  <c r="I3066" i="11"/>
  <c r="I3074" i="11"/>
  <c r="I3082" i="11"/>
  <c r="I3090" i="11"/>
  <c r="I3096" i="11"/>
  <c r="I3108" i="11"/>
  <c r="I3122" i="11"/>
  <c r="I3140" i="11"/>
  <c r="I3144" i="11"/>
  <c r="I3154" i="11"/>
  <c r="I3162" i="11"/>
  <c r="I3168" i="11"/>
  <c r="I3174" i="11"/>
  <c r="I3186" i="11"/>
  <c r="I3192" i="11"/>
  <c r="I3200" i="11"/>
  <c r="I3206" i="11"/>
  <c r="I3218" i="11"/>
  <c r="I3226" i="11"/>
  <c r="I3232" i="11"/>
  <c r="I3240" i="11"/>
  <c r="I3248" i="11"/>
  <c r="I3264" i="11"/>
  <c r="I3270" i="11"/>
  <c r="I3282" i="11"/>
  <c r="I3348" i="11"/>
  <c r="I3368" i="11"/>
  <c r="I3374" i="11"/>
  <c r="I3378" i="11"/>
  <c r="I3394" i="11"/>
  <c r="I3422" i="11"/>
  <c r="I3434" i="11"/>
  <c r="I3460" i="11"/>
  <c r="I3482" i="11"/>
  <c r="I3506" i="11"/>
  <c r="I3512" i="11"/>
  <c r="I3524" i="11"/>
  <c r="I3530" i="11"/>
  <c r="I3538" i="11"/>
  <c r="I3550" i="11"/>
  <c r="I3556" i="11"/>
  <c r="I3560" i="11"/>
  <c r="I3584" i="11"/>
  <c r="I3590" i="11"/>
  <c r="I3602" i="11"/>
  <c r="I3608" i="11"/>
  <c r="I3616" i="11"/>
  <c r="I3656" i="11"/>
  <c r="I3664" i="11"/>
  <c r="I3680" i="11"/>
  <c r="I3712" i="11"/>
  <c r="I3716" i="11"/>
  <c r="I3724" i="11"/>
  <c r="I3732" i="11"/>
  <c r="I3740" i="11"/>
  <c r="I3746" i="11"/>
  <c r="I3758" i="11"/>
  <c r="I3768" i="11"/>
  <c r="I3784" i="11"/>
  <c r="I3790" i="11"/>
  <c r="I3802" i="11"/>
  <c r="I3810" i="11"/>
  <c r="I3816" i="11"/>
  <c r="I3820" i="11"/>
  <c r="I3836" i="11"/>
  <c r="I3870" i="11"/>
  <c r="I3876" i="11"/>
  <c r="I3916" i="11"/>
  <c r="I3932" i="11"/>
  <c r="I3972" i="11"/>
  <c r="I3980" i="11"/>
  <c r="I3998" i="11"/>
  <c r="I4002" i="11"/>
  <c r="I4012" i="11"/>
  <c r="I4020" i="11"/>
  <c r="I4032" i="11"/>
  <c r="I4044" i="11"/>
  <c r="I4050" i="11"/>
  <c r="I4054" i="11"/>
  <c r="I4062" i="11"/>
  <c r="I4072" i="11"/>
  <c r="I4076" i="11"/>
  <c r="I4082" i="11"/>
  <c r="I4086" i="11"/>
  <c r="I4090" i="11"/>
  <c r="I4096" i="11"/>
  <c r="I4100" i="11"/>
  <c r="I4106" i="11"/>
  <c r="I4110" i="11"/>
  <c r="I4116" i="11"/>
  <c r="I4122" i="11"/>
  <c r="I4126" i="11"/>
  <c r="I4130" i="11"/>
  <c r="I4136" i="11"/>
  <c r="I4140" i="11"/>
  <c r="I4148" i="11"/>
  <c r="I4152" i="11"/>
  <c r="I4190" i="11"/>
  <c r="I4194" i="11"/>
  <c r="I4204" i="11"/>
  <c r="I4218" i="11"/>
  <c r="I4254" i="11"/>
  <c r="I4268" i="11"/>
  <c r="I4280" i="11"/>
  <c r="I4316" i="11"/>
  <c r="I4332" i="11"/>
  <c r="I4446" i="11"/>
  <c r="I4450" i="11"/>
  <c r="I4462" i="11"/>
  <c r="I4472" i="11"/>
  <c r="I4480" i="11"/>
  <c r="I4492" i="11"/>
  <c r="I4506" i="11"/>
  <c r="I3591" i="11"/>
  <c r="I3599" i="11"/>
  <c r="I3607" i="11"/>
  <c r="I3615" i="11"/>
  <c r="I3621" i="11"/>
  <c r="I3625" i="11"/>
  <c r="I3635" i="11"/>
  <c r="I3659" i="11"/>
  <c r="I3727" i="11"/>
  <c r="I3733" i="11"/>
  <c r="I3739" i="11"/>
  <c r="I3747" i="11"/>
  <c r="I3755" i="11"/>
  <c r="I3763" i="11"/>
  <c r="I3771" i="11"/>
  <c r="I3779" i="11"/>
  <c r="I3785" i="11"/>
  <c r="I3791" i="11"/>
  <c r="I3803" i="11"/>
  <c r="I3811" i="11"/>
  <c r="I3823" i="11"/>
  <c r="I3829" i="11"/>
  <c r="I3875" i="11"/>
  <c r="I3881" i="11"/>
  <c r="I3885" i="11"/>
  <c r="I3929" i="11"/>
  <c r="I3945" i="11"/>
  <c r="I3967" i="11"/>
  <c r="I3973" i="11"/>
  <c r="I3981" i="11"/>
  <c r="I3993" i="11"/>
  <c r="I4005" i="11"/>
  <c r="I4019" i="11"/>
  <c r="I4031" i="11"/>
  <c r="I4037" i="11"/>
  <c r="I4045" i="11"/>
  <c r="I4051" i="11"/>
  <c r="I4059" i="11"/>
  <c r="I4065" i="11"/>
  <c r="I4079" i="11"/>
  <c r="I4085" i="11"/>
  <c r="I4097" i="11"/>
  <c r="I4109" i="11"/>
  <c r="I4113" i="11"/>
  <c r="I4123" i="11"/>
  <c r="I4129" i="11"/>
  <c r="I4137" i="11"/>
  <c r="I4141" i="11"/>
  <c r="I4145" i="11"/>
  <c r="I4191" i="11"/>
  <c r="I4201" i="11"/>
  <c r="I4205" i="11"/>
  <c r="I4217" i="11"/>
  <c r="I4227" i="11"/>
  <c r="I4249" i="11"/>
  <c r="I4255" i="11"/>
  <c r="I4269" i="11"/>
  <c r="I4277" i="11"/>
  <c r="I4319" i="11"/>
  <c r="I4363" i="11"/>
  <c r="I4379" i="11"/>
  <c r="I4443" i="11"/>
  <c r="I4449" i="11"/>
  <c r="I4467" i="11"/>
  <c r="I4479" i="11"/>
  <c r="I4493" i="11"/>
  <c r="I4505" i="11"/>
  <c r="I4511" i="11"/>
  <c r="I4593" i="11"/>
  <c r="I32" i="11"/>
  <c r="I78" i="11"/>
  <c r="I94" i="11"/>
  <c r="I146" i="11"/>
  <c r="I240" i="11"/>
  <c r="I316" i="11"/>
  <c r="I370" i="11"/>
  <c r="I432" i="11"/>
  <c r="I446" i="11"/>
  <c r="I466" i="11"/>
  <c r="I494" i="11"/>
  <c r="I622" i="11"/>
  <c r="I626" i="11"/>
  <c r="I636" i="11"/>
  <c r="I654" i="11"/>
  <c r="I658" i="11"/>
  <c r="I662" i="11"/>
  <c r="I678" i="11"/>
  <c r="I728" i="11"/>
  <c r="I744" i="11"/>
  <c r="I754" i="11"/>
  <c r="I768" i="11"/>
  <c r="I780" i="11"/>
  <c r="I822" i="11"/>
  <c r="I848" i="11"/>
  <c r="I926" i="11"/>
  <c r="I1206" i="11"/>
  <c r="I1258" i="11"/>
  <c r="I1408" i="11"/>
  <c r="I1664" i="11"/>
  <c r="I1840" i="11"/>
  <c r="I1874" i="11"/>
  <c r="I1934" i="11"/>
  <c r="I2004" i="11"/>
  <c r="I2186" i="11"/>
  <c r="I2241" i="11"/>
  <c r="I2249" i="11"/>
  <c r="I2301" i="11"/>
  <c r="I2319" i="11"/>
  <c r="I2327" i="11"/>
  <c r="I2345" i="11"/>
  <c r="I2353" i="11"/>
  <c r="I2592" i="11"/>
  <c r="I2600" i="11"/>
  <c r="I2644" i="11"/>
  <c r="I2662" i="11"/>
  <c r="I2678" i="11"/>
  <c r="I2696" i="11"/>
  <c r="I2704" i="11"/>
  <c r="I2854" i="11"/>
  <c r="I2858" i="11"/>
  <c r="I2880" i="11"/>
  <c r="I2888" i="11"/>
  <c r="I2910" i="11"/>
  <c r="I2920" i="11"/>
  <c r="I2954" i="11"/>
  <c r="I2988" i="11"/>
  <c r="I3014" i="11"/>
  <c r="I3022" i="11"/>
  <c r="I3030" i="11"/>
  <c r="I3070" i="11"/>
  <c r="I3076" i="11"/>
  <c r="I3088" i="11"/>
  <c r="I3092" i="11"/>
  <c r="I3102" i="11"/>
  <c r="I3110" i="11"/>
  <c r="I3118" i="11"/>
  <c r="I3128" i="11"/>
  <c r="I3136" i="11"/>
  <c r="I3160" i="11"/>
  <c r="I3166" i="11"/>
  <c r="I3170" i="11"/>
  <c r="I3188" i="11"/>
  <c r="I3204" i="11"/>
  <c r="I3214" i="11"/>
  <c r="I3230" i="11"/>
  <c r="I3238" i="11"/>
  <c r="I3252" i="11"/>
  <c r="I3258" i="11"/>
  <c r="I3266" i="11"/>
  <c r="I3296" i="11"/>
  <c r="I3322" i="11"/>
  <c r="I3352" i="11"/>
  <c r="I3426" i="11"/>
  <c r="I3430" i="11"/>
  <c r="I3456" i="11"/>
  <c r="I3464" i="11"/>
  <c r="I3472" i="11"/>
  <c r="I3486" i="11"/>
  <c r="I3488" i="11" s="1"/>
  <c r="K3488" i="11" s="1"/>
  <c r="N3488" i="11" s="1"/>
  <c r="I3504" i="11"/>
  <c r="I3508" i="11"/>
  <c r="I3521" i="11" s="1"/>
  <c r="I3534" i="11"/>
  <c r="I3576" i="11"/>
  <c r="I3582" i="11"/>
  <c r="I3586" i="11"/>
  <c r="I3668" i="11"/>
  <c r="I3720" i="11"/>
  <c r="I3738" i="11"/>
  <c r="I3742" i="11"/>
  <c r="I3764" i="11"/>
  <c r="I3772" i="11"/>
  <c r="I3778" i="11"/>
  <c r="I3794" i="11"/>
  <c r="I3804" i="11"/>
  <c r="I3868" i="11"/>
  <c r="I3872" i="11"/>
  <c r="I3914" i="11"/>
  <c r="I3946" i="11"/>
  <c r="I3968" i="11"/>
  <c r="I3976" i="11"/>
  <c r="I3986" i="11"/>
  <c r="I3994" i="11"/>
  <c r="I4018" i="11"/>
  <c r="I4024" i="11"/>
  <c r="I4028" i="11"/>
  <c r="I4046" i="11"/>
  <c r="I4058" i="11"/>
  <c r="I4064" i="11"/>
  <c r="I4074" i="11"/>
  <c r="I4084" i="11"/>
  <c r="I4088" i="11"/>
  <c r="I4092" i="11"/>
  <c r="I4098" i="11"/>
  <c r="I4108" i="11"/>
  <c r="I4118" i="11"/>
  <c r="I4124" i="11"/>
  <c r="I4128" i="11"/>
  <c r="I4132" i="11"/>
  <c r="I4138" i="11"/>
  <c r="I4142" i="11"/>
  <c r="I4188" i="11"/>
  <c r="I4216" i="11"/>
  <c r="I4282" i="11"/>
  <c r="I4290" i="11"/>
  <c r="I4322" i="11"/>
  <c r="I4344" i="11"/>
  <c r="I4408" i="11"/>
  <c r="I4444" i="11"/>
  <c r="I4460" i="11"/>
  <c r="I4466" i="11"/>
  <c r="I4508" i="11"/>
  <c r="I123" i="11"/>
  <c r="I335" i="11"/>
  <c r="I387" i="11"/>
  <c r="I439" i="11"/>
  <c r="I491" i="11"/>
  <c r="I1519" i="11"/>
  <c r="I1535" i="11"/>
  <c r="I1575" i="11"/>
  <c r="I1659" i="11"/>
  <c r="I1799" i="11"/>
  <c r="I1815" i="11"/>
  <c r="I1847" i="11"/>
  <c r="I1883" i="11"/>
  <c r="I1971" i="11"/>
  <c r="I2019" i="11"/>
  <c r="I2210" i="11"/>
  <c r="I2248" i="11"/>
  <c r="I2264" i="11"/>
  <c r="I2292" i="11"/>
  <c r="I2308" i="11"/>
  <c r="I2360" i="11"/>
  <c r="I2599" i="11"/>
  <c r="I2651" i="11"/>
  <c r="I2667" i="11"/>
  <c r="I2695" i="11"/>
  <c r="I2711" i="11"/>
  <c r="I519" i="11"/>
  <c r="I543" i="11"/>
  <c r="I563" i="11"/>
  <c r="I595" i="11"/>
  <c r="I615" i="11"/>
  <c r="I659" i="11"/>
  <c r="I1307" i="11"/>
  <c r="I1987" i="11"/>
  <c r="I2027" i="11"/>
  <c r="I2443" i="11"/>
  <c r="I2487" i="11"/>
  <c r="I2611" i="11"/>
  <c r="I2747" i="11"/>
  <c r="I2803" i="11"/>
  <c r="I2839" i="11"/>
  <c r="I2903" i="11"/>
  <c r="I3133" i="11"/>
  <c r="I3177" i="11"/>
  <c r="I3197" i="11"/>
  <c r="I3237" i="11"/>
  <c r="I3457" i="11"/>
  <c r="I3509" i="11"/>
  <c r="I3561" i="11"/>
  <c r="I3605" i="11"/>
  <c r="I3657" i="11"/>
  <c r="I3719" i="11"/>
  <c r="I3743" i="11"/>
  <c r="I3815" i="11"/>
  <c r="I3923" i="11"/>
  <c r="I3983" i="11"/>
  <c r="I4023" i="11"/>
  <c r="I4043" i="11"/>
  <c r="I4135" i="11"/>
  <c r="I2811" i="11"/>
  <c r="I3085" i="11"/>
  <c r="I3309" i="11"/>
  <c r="I3353" i="11"/>
  <c r="I3437" i="11"/>
  <c r="I4047" i="11"/>
  <c r="I81" i="11"/>
  <c r="I177" i="11"/>
  <c r="I321" i="11"/>
  <c r="I353" i="11"/>
  <c r="I373" i="11"/>
  <c r="I457" i="11"/>
  <c r="I477" i="11"/>
  <c r="I501" i="11"/>
  <c r="I553" i="11"/>
  <c r="I597" i="11"/>
  <c r="I625" i="11"/>
  <c r="I1533" i="11"/>
  <c r="I1681" i="11"/>
  <c r="I1805" i="11"/>
  <c r="I1857" i="11"/>
  <c r="I1885" i="11"/>
  <c r="I1929" i="11"/>
  <c r="I1945" i="11"/>
  <c r="I2179" i="11"/>
  <c r="I2226" i="11"/>
  <c r="I2274" i="11"/>
  <c r="I2290" i="11"/>
  <c r="I2334" i="11"/>
  <c r="I2573" i="11"/>
  <c r="I2589" i="11"/>
  <c r="I2621" i="11"/>
  <c r="I2637" i="11"/>
  <c r="I2665" i="11"/>
  <c r="I2681" i="11"/>
  <c r="I2697" i="11"/>
  <c r="I2729" i="11"/>
  <c r="I2773" i="11"/>
  <c r="I2821" i="11"/>
  <c r="I2837" i="11"/>
  <c r="I2857" i="11"/>
  <c r="I2885" i="11"/>
  <c r="I2981" i="11"/>
  <c r="I4439" i="11"/>
  <c r="I4623" i="11"/>
  <c r="I4639" i="11"/>
  <c r="I4653" i="11"/>
  <c r="I3021" i="11"/>
  <c r="I3075" i="11"/>
  <c r="I3111" i="11"/>
  <c r="I3151" i="11"/>
  <c r="I3223" i="11"/>
  <c r="I3263" i="11"/>
  <c r="I3307" i="11"/>
  <c r="I319" i="11"/>
  <c r="I343" i="11"/>
  <c r="I371" i="11"/>
  <c r="I475" i="11"/>
  <c r="I1543" i="11"/>
  <c r="I1647" i="11"/>
  <c r="I1683" i="11"/>
  <c r="I1807" i="11"/>
  <c r="I1855" i="11"/>
  <c r="I1919" i="11"/>
  <c r="I1947" i="11"/>
  <c r="I1979" i="11"/>
  <c r="I2153" i="11"/>
  <c r="I2240" i="11"/>
  <c r="I2256" i="11"/>
  <c r="I2276" i="11"/>
  <c r="I2300" i="11"/>
  <c r="I2591" i="11"/>
  <c r="I2643" i="11"/>
  <c r="I2703" i="11"/>
  <c r="I535" i="11"/>
  <c r="I579" i="11"/>
  <c r="I631" i="11"/>
  <c r="I683" i="11"/>
  <c r="I2223" i="11"/>
  <c r="I2731" i="11"/>
  <c r="I2755" i="11"/>
  <c r="I2771" i="11"/>
  <c r="I2819" i="11"/>
  <c r="I2883" i="11"/>
  <c r="I3015" i="11"/>
  <c r="I3149" i="11"/>
  <c r="I3185" i="11"/>
  <c r="I3249" i="11"/>
  <c r="I3377" i="11"/>
  <c r="I3541" i="11"/>
  <c r="I3593" i="11"/>
  <c r="I3677" i="11"/>
  <c r="I3767" i="11"/>
  <c r="I3795" i="11"/>
  <c r="I3827" i="11"/>
  <c r="I3871" i="11"/>
  <c r="I3959" i="11"/>
  <c r="I4003" i="11"/>
  <c r="I4035" i="11"/>
  <c r="I4103" i="11"/>
  <c r="I2795" i="11"/>
  <c r="I2827" i="11"/>
  <c r="I2859" i="11"/>
  <c r="I2951" i="11"/>
  <c r="I2995" i="11"/>
  <c r="I3137" i="11"/>
  <c r="I3333" i="11"/>
  <c r="I3385" i="11"/>
  <c r="I3613" i="11"/>
  <c r="I4087" i="11"/>
  <c r="I337" i="11"/>
  <c r="I365" i="11"/>
  <c r="I389" i="11"/>
  <c r="I441" i="11"/>
  <c r="I469" i="11"/>
  <c r="I493" i="11"/>
  <c r="I517" i="11"/>
  <c r="I537" i="11"/>
  <c r="I569" i="11"/>
  <c r="I589" i="11"/>
  <c r="I613" i="11"/>
  <c r="I657" i="11"/>
  <c r="I721" i="11"/>
  <c r="I913" i="11"/>
  <c r="I1229" i="11"/>
  <c r="I1493" i="11"/>
  <c r="I1509" i="11"/>
  <c r="I1525" i="11"/>
  <c r="I1585" i="11"/>
  <c r="I1821" i="11"/>
  <c r="I1837" i="11"/>
  <c r="I1845" i="11"/>
  <c r="I1877" i="11"/>
  <c r="I1893" i="11"/>
  <c r="I1997" i="11"/>
  <c r="I2029" i="11"/>
  <c r="I2171" i="11"/>
  <c r="I2266" i="11"/>
  <c r="I2282" i="11"/>
  <c r="I2302" i="11"/>
  <c r="I2326" i="11"/>
  <c r="I2565" i="11"/>
  <c r="I2629" i="11"/>
  <c r="I2673" i="11"/>
  <c r="I2689" i="11"/>
  <c r="I2721" i="11"/>
  <c r="I2781" i="11"/>
  <c r="I2797" i="11"/>
  <c r="I2813" i="11"/>
  <c r="I2829" i="11"/>
  <c r="I2845" i="11"/>
  <c r="I2929" i="11"/>
  <c r="I2969" i="11"/>
  <c r="I2989" i="11"/>
  <c r="I4295" i="11"/>
  <c r="I4359" i="11"/>
  <c r="I4455" i="11"/>
  <c r="I4547" i="11"/>
  <c r="I4631" i="11"/>
  <c r="I3059" i="11"/>
  <c r="I3099" i="11"/>
  <c r="I3163" i="11"/>
  <c r="I3211" i="11"/>
  <c r="I19" i="11"/>
  <c r="I323" i="11"/>
  <c r="I341" i="11"/>
  <c r="I375" i="11"/>
  <c r="I487" i="11"/>
  <c r="I505" i="11"/>
  <c r="I515" i="11"/>
  <c r="I557" i="11"/>
  <c r="I575" i="11"/>
  <c r="I643" i="11"/>
  <c r="I663" i="11"/>
  <c r="I695" i="11"/>
  <c r="I727" i="11"/>
  <c r="I749" i="11"/>
  <c r="I771" i="11"/>
  <c r="I811" i="11"/>
  <c r="I825" i="11"/>
  <c r="I853" i="11"/>
  <c r="I883" i="11"/>
  <c r="I895" i="11"/>
  <c r="I1021" i="11"/>
  <c r="I1039" i="11"/>
  <c r="I1061" i="11"/>
  <c r="I1069" i="11"/>
  <c r="I1081" i="11"/>
  <c r="I1187" i="11"/>
  <c r="I1191" i="11"/>
  <c r="I1213" i="11"/>
  <c r="I1259" i="11"/>
  <c r="I1267" i="11"/>
  <c r="I1325" i="11"/>
  <c r="I1341" i="11"/>
  <c r="I1345" i="11"/>
  <c r="I1397" i="11"/>
  <c r="I1401" i="11"/>
  <c r="I1479" i="11"/>
  <c r="I1665" i="11"/>
  <c r="I1701" i="11"/>
  <c r="I1879" i="11"/>
  <c r="I1973" i="11"/>
  <c r="I2191" i="11"/>
  <c r="I2258" i="11"/>
  <c r="I2324" i="11"/>
  <c r="I2597" i="11"/>
  <c r="I2623" i="11"/>
  <c r="I2853" i="11"/>
  <c r="I2881" i="11"/>
  <c r="I3009" i="11"/>
  <c r="I3025" i="11"/>
  <c r="I3077" i="11"/>
  <c r="I3103" i="11"/>
  <c r="I3129" i="11"/>
  <c r="I3243" i="11"/>
  <c r="I3347" i="11"/>
  <c r="I3409" i="11"/>
  <c r="I3539" i="11"/>
  <c r="I3675" i="11"/>
  <c r="I3721" i="11"/>
  <c r="I3893" i="11"/>
  <c r="I3961" i="11"/>
  <c r="I3987" i="11"/>
  <c r="I4091" i="11"/>
  <c r="I4101" i="11"/>
  <c r="I4155" i="11"/>
  <c r="I4173" i="11"/>
  <c r="I39" i="11"/>
  <c r="I65" i="11"/>
  <c r="I107" i="11"/>
  <c r="I133" i="11"/>
  <c r="I149" i="11"/>
  <c r="I185" i="11"/>
  <c r="I195" i="11"/>
  <c r="I253" i="11"/>
  <c r="I271" i="11"/>
  <c r="I445" i="11"/>
  <c r="I585" i="11"/>
  <c r="I619" i="11"/>
  <c r="I713" i="11"/>
  <c r="I755" i="11"/>
  <c r="I799" i="11"/>
  <c r="I807" i="11"/>
  <c r="I831" i="11"/>
  <c r="I877" i="11"/>
  <c r="I899" i="11"/>
  <c r="I917" i="11"/>
  <c r="I935" i="11"/>
  <c r="I1045" i="11"/>
  <c r="I1057" i="11"/>
  <c r="I1087" i="11"/>
  <c r="I1103" i="11"/>
  <c r="I1109" i="11"/>
  <c r="I1161" i="11"/>
  <c r="I1195" i="11"/>
  <c r="I1239" i="11"/>
  <c r="I1317" i="11"/>
  <c r="I1389" i="11"/>
  <c r="I1615" i="11"/>
  <c r="I1661" i="11"/>
  <c r="I1735" i="11"/>
  <c r="I1775" i="11"/>
  <c r="I1839" i="11"/>
  <c r="I1957" i="11"/>
  <c r="I2151" i="11"/>
  <c r="I2204" i="11"/>
  <c r="I2246" i="11"/>
  <c r="I2272" i="11"/>
  <c r="I2310" i="11"/>
  <c r="I2336" i="11"/>
  <c r="I2427" i="11"/>
  <c r="I2583" i="11"/>
  <c r="I2635" i="11"/>
  <c r="I2661" i="11"/>
  <c r="I2765" i="11"/>
  <c r="I2973" i="11"/>
  <c r="I3155" i="11"/>
  <c r="I3191" i="11"/>
  <c r="I3233" i="11"/>
  <c r="I3311" i="11"/>
  <c r="I3477" i="11"/>
  <c r="I3493" i="11"/>
  <c r="I3669" i="11"/>
  <c r="I3711" i="11"/>
  <c r="I3841" i="11"/>
  <c r="I4013" i="11"/>
  <c r="I4075" i="11"/>
  <c r="I4169" i="11"/>
  <c r="I4177" i="11"/>
  <c r="I4181" i="11"/>
  <c r="I4195" i="11"/>
  <c r="I4223" i="11"/>
  <c r="I4233" i="11"/>
  <c r="I4243" i="11"/>
  <c r="I4259" i="11"/>
  <c r="I4283" i="11"/>
  <c r="I4291" i="11"/>
  <c r="I4297" i="11"/>
  <c r="I4301" i="11"/>
  <c r="I4305" i="11"/>
  <c r="I4309" i="11"/>
  <c r="I4331" i="11"/>
  <c r="I4335" i="11"/>
  <c r="I4353" i="11"/>
  <c r="I4357" i="11"/>
  <c r="I4369" i="11"/>
  <c r="I4409" i="11"/>
  <c r="I4421" i="11"/>
  <c r="I4433" i="11"/>
  <c r="I4437" i="11"/>
  <c r="I4459" i="11"/>
  <c r="I4463" i="11"/>
  <c r="I4473" i="11"/>
  <c r="I4483" i="11"/>
  <c r="I4489" i="11"/>
  <c r="I4499" i="11"/>
  <c r="I4515" i="11"/>
  <c r="I367" i="11"/>
  <c r="I377" i="11"/>
  <c r="I383" i="11"/>
  <c r="I435" i="11"/>
  <c r="I453" i="11"/>
  <c r="I471" i="11"/>
  <c r="I481" i="11"/>
  <c r="I609" i="11"/>
  <c r="I627" i="11"/>
  <c r="I637" i="11"/>
  <c r="I645" i="11"/>
  <c r="I661" i="11"/>
  <c r="I679" i="11"/>
  <c r="I687" i="11"/>
  <c r="I697" i="11"/>
  <c r="I707" i="11"/>
  <c r="I725" i="11"/>
  <c r="I743" i="11"/>
  <c r="I747" i="11"/>
  <c r="I751" i="11"/>
  <c r="I765" i="11"/>
  <c r="I773" i="11"/>
  <c r="I777" i="11"/>
  <c r="I801" i="11"/>
  <c r="I829" i="11"/>
  <c r="I837" i="11"/>
  <c r="I865" i="11"/>
  <c r="I875" i="11"/>
  <c r="I879" i="11"/>
  <c r="I889" i="11"/>
  <c r="I901" i="11"/>
  <c r="I905" i="11"/>
  <c r="I929" i="11"/>
  <c r="I933" i="11"/>
  <c r="I1017" i="11"/>
  <c r="I1033" i="11"/>
  <c r="I1043" i="11"/>
  <c r="I1047" i="11"/>
  <c r="I1059" i="11"/>
  <c r="I1063" i="11"/>
  <c r="I1067" i="11"/>
  <c r="I1085" i="11"/>
  <c r="I1107" i="11"/>
  <c r="I1111" i="11"/>
  <c r="I1133" i="11"/>
  <c r="I1139" i="11"/>
  <c r="I1185" i="11"/>
  <c r="I1189" i="11"/>
  <c r="I1215" i="11"/>
  <c r="I1237" i="11"/>
  <c r="I1263" i="11"/>
  <c r="I1273" i="11"/>
  <c r="I1643" i="11"/>
  <c r="I1663" i="11"/>
  <c r="I1687" i="11"/>
  <c r="I1801" i="11"/>
  <c r="I1943" i="11"/>
  <c r="I1983" i="11"/>
  <c r="I2009" i="11"/>
  <c r="I2074" i="11"/>
  <c r="I2453" i="11"/>
  <c r="I2571" i="11"/>
  <c r="I2895" i="11"/>
  <c r="I2957" i="11"/>
  <c r="I3113" i="11"/>
  <c r="I3305" i="11"/>
  <c r="I3321" i="11"/>
  <c r="I3349" i="11"/>
  <c r="I3383" i="11"/>
  <c r="I3435" i="11"/>
  <c r="I3581" i="11"/>
  <c r="I3623" i="11"/>
  <c r="I3713" i="11"/>
  <c r="I3843" i="11"/>
  <c r="I3857" i="11"/>
  <c r="I3883" i="11"/>
  <c r="I3903" i="11"/>
  <c r="I3909" i="11"/>
  <c r="I4049" i="11"/>
  <c r="I4143" i="11"/>
  <c r="I4153" i="11"/>
  <c r="I4165" i="11"/>
  <c r="I45" i="11"/>
  <c r="I63" i="11"/>
  <c r="I71" i="11"/>
  <c r="I97" i="11"/>
  <c r="I141" i="11"/>
  <c r="I169" i="11"/>
  <c r="I237" i="11"/>
  <c r="I247" i="11"/>
  <c r="I263" i="11"/>
  <c r="I289" i="11"/>
  <c r="I299" i="11"/>
  <c r="I305" i="11"/>
  <c r="I325" i="11"/>
  <c r="I533" i="11"/>
  <c r="I559" i="11"/>
  <c r="I1289" i="11"/>
  <c r="I1319" i="11"/>
  <c r="I1323" i="11"/>
  <c r="I1337" i="11"/>
  <c r="I1343" i="11"/>
  <c r="I1347" i="11"/>
  <c r="I1367" i="11"/>
  <c r="I1395" i="11"/>
  <c r="I1481" i="11"/>
  <c r="I1573" i="11"/>
  <c r="I1651" i="11"/>
  <c r="I1693" i="11"/>
  <c r="I1731" i="11"/>
  <c r="I1757" i="11"/>
  <c r="I1765" i="11"/>
  <c r="I2021" i="11"/>
  <c r="I2155" i="11"/>
  <c r="I2531" i="11"/>
  <c r="I2915" i="11"/>
  <c r="I3285" i="11"/>
  <c r="I3297" i="11"/>
  <c r="I3375" i="11"/>
  <c r="I3389" i="11"/>
  <c r="I3425" i="11"/>
  <c r="I3453" i="11"/>
  <c r="I3487" i="11"/>
  <c r="I3503" i="11"/>
  <c r="I3557" i="11"/>
  <c r="I3617" i="11"/>
  <c r="I3765" i="11"/>
  <c r="I4161" i="11"/>
  <c r="I4179" i="11"/>
  <c r="I4203" i="11"/>
  <c r="I4207" i="11"/>
  <c r="I4219" i="11"/>
  <c r="I4225" i="11"/>
  <c r="I4229" i="11"/>
  <c r="I4241" i="11"/>
  <c r="I4245" i="11"/>
  <c r="I4267" i="11"/>
  <c r="I4271" i="11"/>
  <c r="I4281" i="11"/>
  <c r="I4287" i="11"/>
  <c r="I4293" i="11"/>
  <c r="I4307" i="11"/>
  <c r="I4345" i="11"/>
  <c r="I4361" i="11"/>
  <c r="I4365" i="11"/>
  <c r="I4371" i="11"/>
  <c r="I4411" i="11"/>
  <c r="I4417" i="11"/>
  <c r="I4435" i="11"/>
  <c r="I4485" i="11"/>
  <c r="I4491" i="11"/>
  <c r="I4539" i="11"/>
  <c r="I24" i="11"/>
  <c r="I58" i="11"/>
  <c r="I102" i="11"/>
  <c r="I120" i="11"/>
  <c r="I130" i="11"/>
  <c r="I172" i="11"/>
  <c r="I188" i="11"/>
  <c r="I206" i="11"/>
  <c r="I214" i="11"/>
  <c r="I258" i="11"/>
  <c r="I336" i="11"/>
  <c r="I354" i="11"/>
  <c r="I380" i="11"/>
  <c r="I440" i="11"/>
  <c r="I448" i="11"/>
  <c r="I468" i="11"/>
  <c r="I492" i="11"/>
  <c r="I500" i="11"/>
  <c r="I528" i="11"/>
  <c r="I578" i="11"/>
  <c r="I596" i="11"/>
  <c r="I604" i="11"/>
  <c r="I614" i="11"/>
  <c r="I632" i="11"/>
  <c r="I642" i="11"/>
  <c r="I656" i="11"/>
  <c r="I674" i="11"/>
  <c r="I694" i="11"/>
  <c r="I702" i="11"/>
  <c r="I706" i="11"/>
  <c r="I726" i="11"/>
  <c r="I732" i="11"/>
  <c r="I742" i="11"/>
  <c r="I756" i="11"/>
  <c r="I760" i="11"/>
  <c r="I766" i="11"/>
  <c r="I782" i="11"/>
  <c r="I790" i="11"/>
  <c r="I812" i="11"/>
  <c r="I820" i="11"/>
  <c r="I824" i="11"/>
  <c r="I838" i="11"/>
  <c r="I860" i="11"/>
  <c r="I864" i="11"/>
  <c r="I870" i="11"/>
  <c r="I888" i="11"/>
  <c r="I894" i="11"/>
  <c r="I898" i="11"/>
  <c r="I918" i="11"/>
  <c r="I924" i="11"/>
  <c r="I928" i="11"/>
  <c r="I934" i="11"/>
  <c r="I950" i="11"/>
  <c r="I1020" i="11"/>
  <c r="I1030" i="11"/>
  <c r="I1034" i="11"/>
  <c r="I1040" i="11"/>
  <c r="I1052" i="11"/>
  <c r="I1056" i="11"/>
  <c r="I1068" i="11"/>
  <c r="I1078" i="11"/>
  <c r="I1084" i="11"/>
  <c r="I1090" i="11"/>
  <c r="I1096" i="11"/>
  <c r="I1100" i="11"/>
  <c r="I1104" i="11"/>
  <c r="I1120" i="11"/>
  <c r="I1126" i="11"/>
  <c r="I1148" i="11"/>
  <c r="I1152" i="11"/>
  <c r="I1168" i="11"/>
  <c r="I1176" i="11"/>
  <c r="I1182" i="11"/>
  <c r="I1198" i="11"/>
  <c r="I1208" i="11"/>
  <c r="I1226" i="11"/>
  <c r="I1230" i="11"/>
  <c r="I1250" i="11"/>
  <c r="I1256" i="11"/>
  <c r="I1260" i="11"/>
  <c r="I1276" i="11"/>
  <c r="I1280" i="11"/>
  <c r="I1286" i="11"/>
  <c r="I1302" i="11"/>
  <c r="I1308" i="11"/>
  <c r="I1312" i="11"/>
  <c r="I1334" i="11"/>
  <c r="I1350" i="11"/>
  <c r="I1356" i="11"/>
  <c r="I1360" i="11"/>
  <c r="I1376" i="11"/>
  <c r="I1384" i="11"/>
  <c r="I1416" i="11"/>
  <c r="I1654" i="11"/>
  <c r="I1662" i="11"/>
  <c r="I1698" i="11"/>
  <c r="I1704" i="11"/>
  <c r="I1736" i="11"/>
  <c r="I1774" i="11"/>
  <c r="I1878" i="11"/>
  <c r="I1944" i="11"/>
  <c r="I1960" i="11"/>
  <c r="I1982" i="11"/>
  <c r="I2008" i="11"/>
  <c r="I2022" i="11"/>
  <c r="I2178" i="11"/>
  <c r="I2233" i="11"/>
  <c r="I2245" i="11"/>
  <c r="I2259" i="11"/>
  <c r="I2297" i="11"/>
  <c r="I2311" i="11"/>
  <c r="I2323" i="11"/>
  <c r="I2337" i="11"/>
  <c r="I2349" i="11"/>
  <c r="I2518" i="11"/>
  <c r="I2544" i="11"/>
  <c r="I2558" i="11"/>
  <c r="I2570" i="11"/>
  <c r="I2596" i="11"/>
  <c r="I2636" i="11"/>
  <c r="I2648" i="11"/>
  <c r="I2688" i="11"/>
  <c r="I2700" i="11"/>
  <c r="I2752" i="11"/>
  <c r="I2892" i="11"/>
  <c r="I2918" i="11"/>
  <c r="I3256" i="11"/>
  <c r="I3298" i="11"/>
  <c r="I3334" i="11"/>
  <c r="I3360" i="11"/>
  <c r="I3428" i="11"/>
  <c r="I3440" i="11"/>
  <c r="I3454" i="11"/>
  <c r="I3466" i="11"/>
  <c r="I3474" i="11"/>
  <c r="I3490" i="11"/>
  <c r="I3570" i="11"/>
  <c r="I3578" i="11"/>
  <c r="I3622" i="11"/>
  <c r="I3648" i="11"/>
  <c r="I3672" i="11"/>
  <c r="I3776" i="11"/>
  <c r="I3864" i="11"/>
  <c r="I3882" i="11"/>
  <c r="I3908" i="11"/>
  <c r="I4026" i="11"/>
  <c r="I4156" i="11"/>
  <c r="I4160" i="11"/>
  <c r="I4164" i="11"/>
  <c r="I4170" i="11"/>
  <c r="I4178" i="11"/>
  <c r="I4182" i="11"/>
  <c r="I4186" i="11"/>
  <c r="I4200" i="11"/>
  <c r="I4210" i="11"/>
  <c r="I4214" i="11"/>
  <c r="I4222" i="11"/>
  <c r="I4228" i="11"/>
  <c r="I4234" i="11"/>
  <c r="I4238" i="11"/>
  <c r="I4244" i="11"/>
  <c r="I4248" i="11"/>
  <c r="I4258" i="11"/>
  <c r="I4264" i="11"/>
  <c r="I4274" i="11"/>
  <c r="I4284" i="11"/>
  <c r="I4288" i="11"/>
  <c r="I4292" i="11"/>
  <c r="I4298" i="11"/>
  <c r="I4306" i="11"/>
  <c r="I4320" i="11"/>
  <c r="I4324" i="11"/>
  <c r="I4342" i="11"/>
  <c r="I4346" i="11"/>
  <c r="I4350" i="11"/>
  <c r="I4356" i="11"/>
  <c r="I4370" i="11"/>
  <c r="I4374" i="11"/>
  <c r="I4384" i="11"/>
  <c r="I4394" i="11"/>
  <c r="I4398" i="11"/>
  <c r="I4404" i="11"/>
  <c r="I4420" i="11"/>
  <c r="I4426" i="11"/>
  <c r="I4430" i="11"/>
  <c r="I4456" i="11"/>
  <c r="I4476" i="11"/>
  <c r="I4498" i="11"/>
  <c r="I4502" i="11"/>
  <c r="I4512" i="11"/>
  <c r="I4516" i="11"/>
  <c r="I4522" i="11"/>
  <c r="I4526" i="11"/>
  <c r="I4554" i="11"/>
  <c r="I4606" i="11"/>
  <c r="I83" i="11"/>
  <c r="I447" i="11"/>
  <c r="I499" i="11"/>
  <c r="I1495" i="11"/>
  <c r="I1511" i="11"/>
  <c r="I1527" i="11"/>
  <c r="I1719" i="11"/>
  <c r="I1763" i="11"/>
  <c r="I1963" i="11"/>
  <c r="I2675" i="11"/>
  <c r="I2723" i="11"/>
  <c r="I551" i="11"/>
  <c r="I603" i="11"/>
  <c r="I815" i="11"/>
  <c r="I867" i="11"/>
  <c r="I943" i="11"/>
  <c r="I959" i="11"/>
  <c r="I995" i="11"/>
  <c r="I1131" i="11"/>
  <c r="I1175" i="11"/>
  <c r="I1203" i="11"/>
  <c r="I1231" i="11"/>
  <c r="I1255" i="11"/>
  <c r="I1287" i="11"/>
  <c r="I1331" i="11"/>
  <c r="I1359" i="11"/>
  <c r="I1387" i="11"/>
  <c r="I1411" i="11"/>
  <c r="I2007" i="11"/>
  <c r="I2567" i="11"/>
  <c r="I2791" i="11"/>
  <c r="I2935" i="11"/>
  <c r="I3117" i="11"/>
  <c r="I3221" i="11"/>
  <c r="I3445" i="11"/>
  <c r="I3481" i="11"/>
  <c r="I3731" i="11"/>
  <c r="I4159" i="11"/>
  <c r="I3497" i="11"/>
  <c r="I73" i="11"/>
  <c r="I161" i="11"/>
  <c r="I213" i="11"/>
  <c r="I265" i="11"/>
  <c r="I785" i="11"/>
  <c r="I841" i="11"/>
  <c r="I953" i="11"/>
  <c r="I969" i="11"/>
  <c r="I985" i="11"/>
  <c r="I1005" i="11"/>
  <c r="I1049" i="11"/>
  <c r="I1145" i="11"/>
  <c r="I1169" i="11"/>
  <c r="I1201" i="11"/>
  <c r="I1281" i="11"/>
  <c r="I1309" i="11"/>
  <c r="I1353" i="11"/>
  <c r="I1381" i="11"/>
  <c r="I1409" i="11"/>
  <c r="I1541" i="11"/>
  <c r="I1657" i="11"/>
  <c r="I1729" i="11"/>
  <c r="I1777" i="11"/>
  <c r="I1953" i="11"/>
  <c r="I1981" i="11"/>
  <c r="I2187" i="11"/>
  <c r="I2489" i="11"/>
  <c r="I2645" i="11"/>
  <c r="I2873" i="11"/>
  <c r="I2909" i="11"/>
  <c r="I4231" i="11"/>
  <c r="I4399" i="11"/>
  <c r="I4563" i="11"/>
  <c r="I4595" i="11"/>
  <c r="I4611" i="11"/>
  <c r="I3139" i="11"/>
  <c r="I3247" i="11"/>
  <c r="K2084" i="11"/>
  <c r="N2084" i="11" s="1"/>
  <c r="J2781" i="11"/>
  <c r="J3795" i="11"/>
  <c r="I135" i="11"/>
  <c r="I187" i="11"/>
  <c r="I255" i="11"/>
  <c r="I307" i="11"/>
  <c r="I1483" i="11"/>
  <c r="I1515" i="11"/>
  <c r="I1547" i="11"/>
  <c r="I1563" i="11"/>
  <c r="I1655" i="11"/>
  <c r="I1691" i="11"/>
  <c r="I1723" i="11"/>
  <c r="I1767" i="11"/>
  <c r="I1875" i="11"/>
  <c r="I2161" i="11"/>
  <c r="I2284" i="11"/>
  <c r="I2320" i="11"/>
  <c r="I2372" i="11"/>
  <c r="I539" i="11"/>
  <c r="I635" i="11"/>
  <c r="I763" i="11"/>
  <c r="I827" i="11"/>
  <c r="I891" i="11"/>
  <c r="I947" i="11"/>
  <c r="I967" i="11"/>
  <c r="I983" i="11"/>
  <c r="I999" i="11"/>
  <c r="I1019" i="11"/>
  <c r="I1083" i="11"/>
  <c r="I1119" i="11"/>
  <c r="I1147" i="11"/>
  <c r="I1179" i="11"/>
  <c r="I1211" i="11"/>
  <c r="I1235" i="11"/>
  <c r="I1275" i="11"/>
  <c r="I1303" i="11"/>
  <c r="I1335" i="11"/>
  <c r="I1371" i="11"/>
  <c r="I1391" i="11"/>
  <c r="I2015" i="11"/>
  <c r="I2739" i="11"/>
  <c r="I2775" i="11"/>
  <c r="I3169" i="11"/>
  <c r="I3393" i="11"/>
  <c r="I3597" i="11"/>
  <c r="I3653" i="11"/>
  <c r="I3715" i="11"/>
  <c r="I3799" i="11"/>
  <c r="I3831" i="11"/>
  <c r="I4039" i="11"/>
  <c r="I4167" i="11"/>
  <c r="I3429" i="11"/>
  <c r="I3549" i="11"/>
  <c r="I3637" i="11"/>
  <c r="I3887" i="11"/>
  <c r="I37" i="11"/>
  <c r="I57" i="11"/>
  <c r="I125" i="11"/>
  <c r="I317" i="11"/>
  <c r="I369" i="11"/>
  <c r="I473" i="11"/>
  <c r="I497" i="11"/>
  <c r="I593" i="11"/>
  <c r="I737" i="11"/>
  <c r="I789" i="11"/>
  <c r="I849" i="11"/>
  <c r="I941" i="11"/>
  <c r="I957" i="11"/>
  <c r="I973" i="11"/>
  <c r="I993" i="11"/>
  <c r="I1009" i="11"/>
  <c r="I1073" i="11"/>
  <c r="I1121" i="11"/>
  <c r="I1149" i="11"/>
  <c r="I1173" i="11"/>
  <c r="I1205" i="11"/>
  <c r="I1233" i="11"/>
  <c r="I1261" i="11"/>
  <c r="I1297" i="11"/>
  <c r="I1313" i="11"/>
  <c r="I1357" i="11"/>
  <c r="I1385" i="11"/>
  <c r="I1497" i="11"/>
  <c r="I1513" i="11"/>
  <c r="I1529" i="11"/>
  <c r="I1733" i="11"/>
  <c r="I1781" i="11"/>
  <c r="I1797" i="11"/>
  <c r="I1849" i="11"/>
  <c r="I2072" i="11"/>
  <c r="I2346" i="11"/>
  <c r="I2801" i="11"/>
  <c r="I2817" i="11"/>
  <c r="I3013" i="11"/>
  <c r="I4247" i="11"/>
  <c r="I4311" i="11"/>
  <c r="I4343" i="11"/>
  <c r="I4367" i="11"/>
  <c r="I4551" i="11"/>
  <c r="I4567" i="11"/>
  <c r="I4583" i="11"/>
  <c r="I4599" i="11"/>
  <c r="I4615" i="11"/>
  <c r="I3143" i="11"/>
  <c r="I3299" i="11"/>
  <c r="I16" i="11"/>
  <c r="I26" i="11"/>
  <c r="I68" i="11"/>
  <c r="I104" i="11"/>
  <c r="I110" i="11"/>
  <c r="I128" i="11"/>
  <c r="I156" i="11"/>
  <c r="I162" i="11"/>
  <c r="I182" i="11"/>
  <c r="I198" i="11"/>
  <c r="I208" i="11"/>
  <c r="I224" i="11"/>
  <c r="I234" i="11"/>
  <c r="I284" i="11"/>
  <c r="I310" i="11"/>
  <c r="I328" i="11"/>
  <c r="I344" i="11"/>
  <c r="I364" i="11"/>
  <c r="I390" i="11"/>
  <c r="I476" i="11"/>
  <c r="I502" i="11"/>
  <c r="I518" i="11"/>
  <c r="I526" i="11"/>
  <c r="I536" i="11"/>
  <c r="I546" i="11"/>
  <c r="I554" i="11"/>
  <c r="I572" i="11"/>
  <c r="I588" i="11"/>
  <c r="I598" i="11"/>
  <c r="I606" i="11"/>
  <c r="I630" i="11"/>
  <c r="I640" i="11"/>
  <c r="I648" i="11"/>
  <c r="I668" i="11"/>
  <c r="I684" i="11"/>
  <c r="I692" i="11"/>
  <c r="I700" i="11"/>
  <c r="I710" i="11"/>
  <c r="I716" i="11"/>
  <c r="I720" i="11"/>
  <c r="I734" i="11"/>
  <c r="I738" i="11"/>
  <c r="I758" i="11"/>
  <c r="I764" i="11"/>
  <c r="I784" i="11"/>
  <c r="I788" i="11"/>
  <c r="I792" i="11"/>
  <c r="I798" i="11"/>
  <c r="I808" i="11"/>
  <c r="I814" i="11"/>
  <c r="I834" i="11"/>
  <c r="I844" i="11"/>
  <c r="I862" i="11"/>
  <c r="I866" i="11"/>
  <c r="I872" i="11"/>
  <c r="I876" i="11"/>
  <c r="I886" i="11"/>
  <c r="I892" i="11"/>
  <c r="I902" i="11"/>
  <c r="I908" i="11"/>
  <c r="I912" i="11"/>
  <c r="I916" i="11"/>
  <c r="I920" i="11"/>
  <c r="I930" i="11"/>
  <c r="I976" i="11"/>
  <c r="I1022" i="11"/>
  <c r="I1026" i="11"/>
  <c r="I1032" i="11"/>
  <c r="I1038" i="11"/>
  <c r="I1048" i="11"/>
  <c r="I1054" i="11"/>
  <c r="I1058" i="11"/>
  <c r="I1070" i="11"/>
  <c r="I1080" i="11"/>
  <c r="I1086" i="11"/>
  <c r="I1094" i="11"/>
  <c r="I1098" i="11"/>
  <c r="I1102" i="11"/>
  <c r="I1116" i="11"/>
  <c r="I1122" i="11"/>
  <c r="I1150" i="11"/>
  <c r="I1154" i="11"/>
  <c r="I1174" i="11"/>
  <c r="I1180" i="11"/>
  <c r="I1224" i="11"/>
  <c r="I1228" i="11"/>
  <c r="I1232" i="11"/>
  <c r="I1246" i="11"/>
  <c r="I1254" i="11"/>
  <c r="I1272" i="11"/>
  <c r="I1278" i="11"/>
  <c r="I1282" i="11"/>
  <c r="I1304" i="11"/>
  <c r="I1310" i="11"/>
  <c r="I1324" i="11"/>
  <c r="I1330" i="11"/>
  <c r="I1336" i="11"/>
  <c r="I1354" i="11"/>
  <c r="I1358" i="11"/>
  <c r="I1382" i="11"/>
  <c r="I1390" i="11"/>
  <c r="I1480" i="11"/>
  <c r="I1576" i="11"/>
  <c r="I1586" i="11"/>
  <c r="I1602" i="11"/>
  <c r="I1646" i="11"/>
  <c r="I1650" i="11"/>
  <c r="I1656" i="11"/>
  <c r="I1680" i="11"/>
  <c r="I1688" i="11"/>
  <c r="I1702" i="11"/>
  <c r="I1726" i="11"/>
  <c r="I1762" i="11"/>
  <c r="I1778" i="11"/>
  <c r="I1800" i="11"/>
  <c r="I1814" i="11"/>
  <c r="I1852" i="11"/>
  <c r="I1918" i="11"/>
  <c r="I1986" i="11"/>
  <c r="I2012" i="11"/>
  <c r="I2077" i="11"/>
  <c r="I2164" i="11"/>
  <c r="I2205" i="11"/>
  <c r="I2271" i="11"/>
  <c r="I2285" i="11"/>
  <c r="I2375" i="11"/>
  <c r="I2440" i="11"/>
  <c r="I2622" i="11"/>
  <c r="I2726" i="11"/>
  <c r="I2868" i="11"/>
  <c r="I2894" i="11"/>
  <c r="I2902" i="11"/>
  <c r="I2928" i="11"/>
  <c r="I2934" i="11"/>
  <c r="I2944" i="11"/>
  <c r="I2960" i="11"/>
  <c r="I2970" i="11"/>
  <c r="I2996" i="11"/>
  <c r="I3064" i="11"/>
  <c r="I3142" i="11"/>
  <c r="I3152" i="11"/>
  <c r="I3178" i="11"/>
  <c r="I3194" i="11"/>
  <c r="I3220" i="11"/>
  <c r="I3246" i="11"/>
  <c r="I3284" i="11"/>
  <c r="I3310" i="11"/>
  <c r="I3336" i="11"/>
  <c r="I3344" i="11"/>
  <c r="I3362" i="11"/>
  <c r="I3370" i="11"/>
  <c r="I3376" i="11"/>
  <c r="I3386" i="11"/>
  <c r="I3402" i="11"/>
  <c r="I3412" i="11"/>
  <c r="I3438" i="11"/>
  <c r="I3448" i="11"/>
  <c r="I3480" i="11"/>
  <c r="I3492" i="11"/>
  <c r="I3526" i="11"/>
  <c r="I3544" i="11"/>
  <c r="I3552" i="11"/>
  <c r="I3558" i="11"/>
  <c r="I3568" i="11"/>
  <c r="I3594" i="11"/>
  <c r="I3604" i="11"/>
  <c r="I3610" i="11"/>
  <c r="I3620" i="11"/>
  <c r="I3630" i="11"/>
  <c r="I3636" i="11"/>
  <c r="I3646" i="11"/>
  <c r="I3662" i="11"/>
  <c r="I3674" i="11"/>
  <c r="I3708" i="11"/>
  <c r="I3714" i="11"/>
  <c r="I3726" i="11"/>
  <c r="I3752" i="11"/>
  <c r="I3786" i="11"/>
  <c r="I3812" i="11"/>
  <c r="I3818" i="11"/>
  <c r="I3828" i="11"/>
  <c r="I3838" i="11"/>
  <c r="I3844" i="11"/>
  <c r="I3854" i="11"/>
  <c r="I3880" i="11"/>
  <c r="I3890" i="11"/>
  <c r="I3906" i="11"/>
  <c r="I3922" i="11"/>
  <c r="I4000" i="11"/>
  <c r="I4010" i="11"/>
  <c r="I4036" i="11"/>
  <c r="I4052" i="11"/>
  <c r="I4078" i="11"/>
  <c r="I4104" i="11"/>
  <c r="I4114" i="11"/>
  <c r="I4154" i="11"/>
  <c r="I4158" i="11"/>
  <c r="I4162" i="11"/>
  <c r="I4168" i="11"/>
  <c r="I4174" i="11"/>
  <c r="I4180" i="11"/>
  <c r="I4184" i="11"/>
  <c r="I4192" i="11"/>
  <c r="I4196" i="11"/>
  <c r="I4202" i="11"/>
  <c r="I4206" i="11"/>
  <c r="I4212" i="11"/>
  <c r="I4220" i="11"/>
  <c r="I4226" i="11"/>
  <c r="I4232" i="11"/>
  <c r="I4236" i="11"/>
  <c r="I4242" i="11"/>
  <c r="I4246" i="11"/>
  <c r="I4256" i="11"/>
  <c r="I4260" i="11"/>
  <c r="I4266" i="11"/>
  <c r="I4270" i="11"/>
  <c r="I4278" i="11"/>
  <c r="I4286" i="11"/>
  <c r="I4296" i="11"/>
  <c r="I4300" i="11"/>
  <c r="I4314" i="11"/>
  <c r="I4330" i="11"/>
  <c r="I4340" i="11"/>
  <c r="I4348" i="11"/>
  <c r="I4352" i="11"/>
  <c r="I4366" i="11"/>
  <c r="I4372" i="11"/>
  <c r="I4376" i="11"/>
  <c r="I4392" i="11"/>
  <c r="I4424" i="11"/>
  <c r="I4434" i="11"/>
  <c r="I4448" i="11"/>
  <c r="I4452" i="11"/>
  <c r="I4470" i="11"/>
  <c r="I4474" i="11"/>
  <c r="I4478" i="11"/>
  <c r="I4482" i="11"/>
  <c r="I4490" i="11"/>
  <c r="I4500" i="11"/>
  <c r="I4504" i="11"/>
  <c r="I4530" i="11"/>
  <c r="I4534" i="11"/>
  <c r="I4580" i="11"/>
  <c r="I4632" i="11"/>
  <c r="I4658" i="11"/>
  <c r="I47" i="11"/>
  <c r="I99" i="11"/>
  <c r="I219" i="11"/>
  <c r="I239" i="11"/>
  <c r="I359" i="11"/>
  <c r="I463" i="11"/>
  <c r="I1487" i="11"/>
  <c r="I1503" i="11"/>
  <c r="I1699" i="11"/>
  <c r="I1727" i="11"/>
  <c r="I1771" i="11"/>
  <c r="I1927" i="11"/>
  <c r="I1955" i="11"/>
  <c r="I2619" i="11"/>
  <c r="I711" i="11"/>
  <c r="I787" i="11"/>
  <c r="I839" i="11"/>
  <c r="I919" i="11"/>
  <c r="I951" i="11"/>
  <c r="I971" i="11"/>
  <c r="I987" i="11"/>
  <c r="I1003" i="11"/>
  <c r="I1023" i="11"/>
  <c r="I1095" i="11"/>
  <c r="I1123" i="11"/>
  <c r="I1151" i="11"/>
  <c r="I1183" i="11"/>
  <c r="I1223" i="11"/>
  <c r="I1279" i="11"/>
  <c r="I1339" i="11"/>
  <c r="I1379" i="11"/>
  <c r="I3065" i="11"/>
  <c r="I3289" i="11"/>
  <c r="I3783" i="11"/>
  <c r="I4199" i="11"/>
  <c r="I2843" i="11"/>
  <c r="I2899" i="11"/>
  <c r="I3273" i="11"/>
  <c r="I3565" i="11"/>
  <c r="I3661" i="11"/>
  <c r="I4183" i="11"/>
  <c r="I21" i="11"/>
  <c r="I229" i="11"/>
  <c r="I525" i="11"/>
  <c r="I577" i="11"/>
  <c r="I753" i="11"/>
  <c r="I813" i="11"/>
  <c r="I881" i="11"/>
  <c r="I961" i="11"/>
  <c r="I977" i="11"/>
  <c r="I997" i="11"/>
  <c r="I1013" i="11"/>
  <c r="I1097" i="11"/>
  <c r="I1125" i="11"/>
  <c r="I1153" i="11"/>
  <c r="I1177" i="11"/>
  <c r="I1209" i="11"/>
  <c r="I1249" i="11"/>
  <c r="I1265" i="11"/>
  <c r="I1301" i="11"/>
  <c r="I1329" i="11"/>
  <c r="I1393" i="11"/>
  <c r="I1417" i="11"/>
  <c r="I1485" i="11"/>
  <c r="I1501" i="11"/>
  <c r="I1605" i="11"/>
  <c r="I1721" i="11"/>
  <c r="I1737" i="11"/>
  <c r="I1769" i="11"/>
  <c r="I1989" i="11"/>
  <c r="I2005" i="11"/>
  <c r="I2163" i="11"/>
  <c r="I2242" i="11"/>
  <c r="I2437" i="11"/>
  <c r="I2541" i="11"/>
  <c r="I4211" i="11"/>
  <c r="I4263" i="11"/>
  <c r="I4315" i="11"/>
  <c r="I4347" i="11"/>
  <c r="I4487" i="11"/>
  <c r="I4535" i="11"/>
  <c r="I4555" i="11"/>
  <c r="I4571" i="11"/>
  <c r="I4603" i="11"/>
  <c r="I4669" i="11"/>
  <c r="I3195" i="11"/>
  <c r="J1909" i="11"/>
  <c r="I11" i="11"/>
  <c r="I31" i="11"/>
  <c r="I151" i="11"/>
  <c r="I203" i="11"/>
  <c r="I291" i="11"/>
  <c r="I315" i="11"/>
  <c r="I1523" i="11"/>
  <c r="I1539" i="11"/>
  <c r="I1579" i="11"/>
  <c r="I1679" i="11"/>
  <c r="I1743" i="11"/>
  <c r="I1759" i="11"/>
  <c r="I1779" i="11"/>
  <c r="I2215" i="11"/>
  <c r="I2268" i="11"/>
  <c r="I2463" i="11"/>
  <c r="I2671" i="11"/>
  <c r="I795" i="11"/>
  <c r="I859" i="11"/>
  <c r="I939" i="11"/>
  <c r="I955" i="11"/>
  <c r="I975" i="11"/>
  <c r="I991" i="11"/>
  <c r="I1007" i="11"/>
  <c r="I1051" i="11"/>
  <c r="I1099" i="11"/>
  <c r="I1127" i="11"/>
  <c r="I1171" i="11"/>
  <c r="I1199" i="11"/>
  <c r="I1227" i="11"/>
  <c r="I1251" i="11"/>
  <c r="I1283" i="11"/>
  <c r="I1327" i="11"/>
  <c r="I1355" i="11"/>
  <c r="I1383" i="11"/>
  <c r="I1407" i="11"/>
  <c r="I2219" i="11"/>
  <c r="I2931" i="11"/>
  <c r="I3181" i="11"/>
  <c r="I3341" i="11"/>
  <c r="I3533" i="11"/>
  <c r="I3585" i="11"/>
  <c r="I3819" i="11"/>
  <c r="I3895" i="11"/>
  <c r="I2987" i="11"/>
  <c r="I3325" i="11"/>
  <c r="I3373" i="11"/>
  <c r="I3601" i="11"/>
  <c r="I3835" i="11"/>
  <c r="I5" i="11"/>
  <c r="I109" i="11"/>
  <c r="I281" i="11"/>
  <c r="I333" i="11"/>
  <c r="I385" i="11"/>
  <c r="I437" i="11"/>
  <c r="I709" i="11"/>
  <c r="I761" i="11"/>
  <c r="I893" i="11"/>
  <c r="I949" i="11"/>
  <c r="I965" i="11"/>
  <c r="I981" i="11"/>
  <c r="I1001" i="11"/>
  <c r="I1041" i="11"/>
  <c r="I1101" i="11"/>
  <c r="I1137" i="11"/>
  <c r="I1157" i="11"/>
  <c r="I1197" i="11"/>
  <c r="I1225" i="11"/>
  <c r="I1253" i="11"/>
  <c r="I1277" i="11"/>
  <c r="I1305" i="11"/>
  <c r="I1333" i="11"/>
  <c r="I1365" i="11"/>
  <c r="I1405" i="11"/>
  <c r="I1425" i="11"/>
  <c r="I1489" i="11"/>
  <c r="I1521" i="11"/>
  <c r="I1537" i="11"/>
  <c r="I1653" i="11"/>
  <c r="I1725" i="11"/>
  <c r="I1741" i="11"/>
  <c r="I1773" i="11"/>
  <c r="I2294" i="11"/>
  <c r="I2593" i="11"/>
  <c r="I2749" i="11"/>
  <c r="I2889" i="11"/>
  <c r="I2925" i="11"/>
  <c r="I2961" i="11"/>
  <c r="I4215" i="11"/>
  <c r="I4279" i="11"/>
  <c r="I4323" i="11"/>
  <c r="I4351" i="11"/>
  <c r="I4391" i="11"/>
  <c r="I4451" i="11"/>
  <c r="I4503" i="11"/>
  <c r="I4543" i="11"/>
  <c r="I4559" i="11"/>
  <c r="I4575" i="11"/>
  <c r="I4591" i="11"/>
  <c r="I4607" i="11"/>
  <c r="I4643" i="11"/>
  <c r="I3091" i="11"/>
  <c r="I3315" i="11"/>
  <c r="K197" i="11"/>
  <c r="N197" i="11" s="1"/>
  <c r="J2001" i="11"/>
  <c r="J2951" i="11"/>
  <c r="K269" i="11"/>
  <c r="N269" i="11" s="1"/>
  <c r="J4087" i="11"/>
  <c r="J1627" i="11"/>
  <c r="J4135" i="11"/>
  <c r="K145" i="11"/>
  <c r="N145" i="11" s="1"/>
  <c r="K2429" i="11"/>
  <c r="N2429" i="11" s="1"/>
  <c r="J1575" i="11"/>
  <c r="K241" i="11"/>
  <c r="N241" i="11" s="1"/>
  <c r="K2234" i="11"/>
  <c r="N2234" i="11" s="1"/>
  <c r="K2533" i="11"/>
  <c r="N2533" i="11" s="1"/>
  <c r="J441" i="11"/>
  <c r="J2629" i="11"/>
  <c r="J3163" i="11"/>
  <c r="K189" i="11"/>
  <c r="N189" i="11" s="1"/>
  <c r="K285" i="11"/>
  <c r="N285" i="11" s="1"/>
  <c r="K2342" i="11"/>
  <c r="N2342" i="11" s="1"/>
  <c r="K2601" i="11"/>
  <c r="N2601" i="11" s="1"/>
  <c r="K3899" i="11"/>
  <c r="N3899" i="11" s="1"/>
  <c r="J113" i="11"/>
  <c r="J1837" i="11"/>
  <c r="J2517" i="11"/>
  <c r="J2689" i="11"/>
  <c r="J2845" i="11"/>
  <c r="J3059" i="11"/>
  <c r="K93" i="11"/>
  <c r="N93" i="11" s="1"/>
  <c r="K313" i="11"/>
  <c r="N313" i="11" s="1"/>
  <c r="K2078" i="11"/>
  <c r="N2078" i="11" s="1"/>
  <c r="K2217" i="11"/>
  <c r="N2217" i="11" s="1"/>
  <c r="K2368" i="11"/>
  <c r="N2368" i="11" s="1"/>
  <c r="K2517" i="11"/>
  <c r="N2517" i="11" s="1"/>
  <c r="K2581" i="11"/>
  <c r="N2581" i="11" s="1"/>
  <c r="K4661" i="11"/>
  <c r="N4661" i="11" s="1"/>
  <c r="J293" i="11"/>
  <c r="J1893" i="11"/>
  <c r="J2266" i="11"/>
  <c r="J2533" i="11"/>
  <c r="J2757" i="11"/>
  <c r="J3099" i="11"/>
  <c r="J4661" i="11"/>
  <c r="K33" i="11"/>
  <c r="N33" i="11" s="1"/>
  <c r="K183" i="11"/>
  <c r="N183" i="11" s="1"/>
  <c r="K2104" i="11"/>
  <c r="N2104" i="11" s="1"/>
  <c r="K2459" i="11"/>
  <c r="N2459" i="11" s="1"/>
  <c r="K2543" i="11"/>
  <c r="N2543" i="11" s="1"/>
  <c r="K3951" i="11"/>
  <c r="N3951" i="11" s="1"/>
  <c r="J1557" i="11"/>
  <c r="J1997" i="11"/>
  <c r="J2445" i="11"/>
  <c r="J2673" i="11"/>
  <c r="J2813" i="11"/>
  <c r="J2969" i="11"/>
  <c r="J3275" i="11"/>
  <c r="K3275" i="11" s="1"/>
  <c r="N3275" i="11" s="1"/>
  <c r="J4423" i="11"/>
  <c r="K23" i="11"/>
  <c r="N23" i="11" s="1"/>
  <c r="K163" i="11"/>
  <c r="N163" i="11" s="1"/>
  <c r="K207" i="11"/>
  <c r="N207" i="11" s="1"/>
  <c r="K251" i="11"/>
  <c r="N251" i="11" s="1"/>
  <c r="K283" i="11"/>
  <c r="N283" i="11" s="1"/>
  <c r="K2451" i="11"/>
  <c r="N2451" i="11" s="1"/>
  <c r="K2607" i="11"/>
  <c r="N2607" i="11" s="1"/>
  <c r="K2659" i="11"/>
  <c r="N2659" i="11" s="1"/>
  <c r="K2169" i="11"/>
  <c r="N2169" i="11" s="1"/>
  <c r="K2507" i="11"/>
  <c r="N2507" i="11" s="1"/>
  <c r="K2759" i="11"/>
  <c r="N2759" i="11" s="1"/>
  <c r="K3911" i="11"/>
  <c r="N3911" i="11" s="1"/>
  <c r="K53" i="11"/>
  <c r="N53" i="11" s="1"/>
  <c r="K77" i="11"/>
  <c r="N77" i="11" s="1"/>
  <c r="K101" i="11"/>
  <c r="N101" i="11" s="1"/>
  <c r="K153" i="11"/>
  <c r="N153" i="11" s="1"/>
  <c r="K165" i="11"/>
  <c r="N165" i="11" s="1"/>
  <c r="K217" i="11"/>
  <c r="N217" i="11" s="1"/>
  <c r="K249" i="11"/>
  <c r="N249" i="11" s="1"/>
  <c r="K2159" i="11"/>
  <c r="N2159" i="11" s="1"/>
  <c r="J2302" i="11"/>
  <c r="K2473" i="11"/>
  <c r="N2473" i="11" s="1"/>
  <c r="K2537" i="11"/>
  <c r="N2537" i="11" s="1"/>
  <c r="J2565" i="11"/>
  <c r="K2569" i="11"/>
  <c r="N2569" i="11" s="1"/>
  <c r="K2737" i="11"/>
  <c r="N2737" i="11" s="1"/>
  <c r="J2797" i="11"/>
  <c r="K2977" i="11"/>
  <c r="N2977" i="11" s="1"/>
  <c r="K2555" i="11"/>
  <c r="N2555" i="11" s="1"/>
  <c r="K2471" i="11"/>
  <c r="N2471" i="11" s="1"/>
  <c r="J3125" i="11"/>
  <c r="J1881" i="11"/>
  <c r="J1941" i="11"/>
  <c r="K2378" i="11"/>
  <c r="N2378" i="11" s="1"/>
  <c r="J2378" i="11"/>
  <c r="K2497" i="11"/>
  <c r="N2497" i="11" s="1"/>
  <c r="J2497" i="11"/>
  <c r="J2585" i="11"/>
  <c r="J2761" i="11"/>
  <c r="K2761" i="11"/>
  <c r="N2761" i="11" s="1"/>
  <c r="J2833" i="11"/>
  <c r="J2937" i="11"/>
  <c r="J4427" i="11"/>
  <c r="K4427" i="11"/>
  <c r="N4427" i="11" s="1"/>
  <c r="J3107" i="11"/>
  <c r="J3255" i="11"/>
  <c r="J521" i="11"/>
  <c r="J1825" i="11"/>
  <c r="J2175" i="11"/>
  <c r="K2175" i="11"/>
  <c r="N2175" i="11" s="1"/>
  <c r="J2270" i="11"/>
  <c r="K2477" i="11"/>
  <c r="N2477" i="11" s="1"/>
  <c r="J2477" i="11"/>
  <c r="J2653" i="11"/>
  <c r="J2725" i="11"/>
  <c r="J2877" i="11"/>
  <c r="J4403" i="11"/>
  <c r="K4403" i="11"/>
  <c r="N4403" i="11" s="1"/>
  <c r="J4635" i="11"/>
  <c r="J4649" i="11"/>
  <c r="J3067" i="11"/>
  <c r="K1967" i="11"/>
  <c r="N1967" i="11" s="1"/>
  <c r="J2195" i="11"/>
  <c r="K293" i="11"/>
  <c r="N293" i="11" s="1"/>
  <c r="J1545" i="11"/>
  <c r="J1841" i="11"/>
  <c r="J1961" i="11"/>
  <c r="J2088" i="11"/>
  <c r="J2221" i="11"/>
  <c r="K2221" i="11"/>
  <c r="N2221" i="11" s="1"/>
  <c r="J2306" i="11"/>
  <c r="J2433" i="11"/>
  <c r="K2433" i="11"/>
  <c r="N2433" i="11" s="1"/>
  <c r="J2521" i="11"/>
  <c r="J2617" i="11"/>
  <c r="J2677" i="11"/>
  <c r="J4471" i="11"/>
  <c r="J1603" i="11"/>
  <c r="K2195" i="11"/>
  <c r="N2195" i="11" s="1"/>
  <c r="J555" i="11"/>
  <c r="J2461" i="11"/>
  <c r="J3171" i="11"/>
  <c r="J217" i="11"/>
  <c r="J345" i="11"/>
  <c r="J545" i="11"/>
  <c r="J1897" i="11"/>
  <c r="J1985" i="11"/>
  <c r="K1985" i="11"/>
  <c r="N1985" i="11" s="1"/>
  <c r="J2159" i="11"/>
  <c r="J2238" i="11"/>
  <c r="J2330" i="11"/>
  <c r="J2633" i="11"/>
  <c r="K2741" i="11"/>
  <c r="N2741" i="11" s="1"/>
  <c r="J2741" i="11"/>
  <c r="J2917" i="11"/>
  <c r="K4665" i="11"/>
  <c r="N4665" i="11" s="1"/>
  <c r="J4665" i="11"/>
  <c r="J3017" i="11"/>
  <c r="J3215" i="11"/>
  <c r="K2011" i="11"/>
  <c r="N2011" i="11" s="1"/>
  <c r="K2260" i="11"/>
  <c r="N2260" i="11" s="1"/>
  <c r="J2286" i="11"/>
  <c r="J4119" i="11"/>
  <c r="J4103" i="11"/>
  <c r="J4519" i="11"/>
  <c r="J913" i="11"/>
  <c r="J1585" i="11"/>
  <c r="J4107" i="11"/>
  <c r="J4523" i="11"/>
  <c r="K113" i="11"/>
  <c r="N113" i="11" s="1"/>
  <c r="K2094" i="11"/>
  <c r="N2094" i="11" s="1"/>
  <c r="K2757" i="11"/>
  <c r="N2757" i="11" s="1"/>
  <c r="J1509" i="11"/>
  <c r="J1845" i="11"/>
  <c r="J2029" i="11"/>
  <c r="J2234" i="11"/>
  <c r="J2995" i="11"/>
  <c r="J1629" i="11"/>
  <c r="J1601" i="11"/>
  <c r="J3149" i="11"/>
  <c r="J3249" i="11"/>
  <c r="J2326" i="11"/>
  <c r="J2429" i="11"/>
  <c r="K2445" i="11"/>
  <c r="N2445" i="11" s="1"/>
  <c r="J2473" i="11"/>
  <c r="J2601" i="11"/>
  <c r="J2721" i="11"/>
  <c r="J2989" i="11"/>
  <c r="K4423" i="11"/>
  <c r="N4423" i="11" s="1"/>
  <c r="J4455" i="11"/>
  <c r="J3119" i="11"/>
  <c r="J3235" i="11"/>
  <c r="J7" i="11"/>
  <c r="J171" i="11"/>
  <c r="J287" i="11"/>
  <c r="J387" i="11"/>
  <c r="J439" i="11"/>
  <c r="J1551" i="11"/>
  <c r="J1815" i="11"/>
  <c r="J1971" i="11"/>
  <c r="J1987" i="11"/>
  <c r="J2027" i="11"/>
  <c r="K2523" i="11"/>
  <c r="N2523" i="11" s="1"/>
  <c r="J3397" i="11"/>
  <c r="J3743" i="11"/>
  <c r="J3923" i="11"/>
  <c r="J41" i="11"/>
  <c r="J61" i="11"/>
  <c r="J257" i="11"/>
  <c r="K301" i="11"/>
  <c r="N301" i="11" s="1"/>
  <c r="J321" i="11"/>
  <c r="J425" i="11"/>
  <c r="J1517" i="11"/>
  <c r="J1805" i="11"/>
  <c r="J1829" i="11"/>
  <c r="J3075" i="11"/>
  <c r="J3111" i="11"/>
  <c r="J3151" i="11"/>
  <c r="J3223" i="11"/>
  <c r="J51" i="11"/>
  <c r="J127" i="11"/>
  <c r="J179" i="11"/>
  <c r="K223" i="11"/>
  <c r="N223" i="11" s="1"/>
  <c r="K243" i="11"/>
  <c r="N243" i="11" s="1"/>
  <c r="J363" i="11"/>
  <c r="J391" i="11"/>
  <c r="J2149" i="11"/>
  <c r="K2312" i="11"/>
  <c r="N2312" i="11" s="1"/>
  <c r="J2511" i="11"/>
  <c r="J2815" i="11"/>
  <c r="J3007" i="11"/>
  <c r="J3213" i="11"/>
  <c r="J3241" i="11"/>
  <c r="J3405" i="11"/>
  <c r="K3629" i="11"/>
  <c r="N3629" i="11" s="1"/>
  <c r="J3787" i="11"/>
  <c r="J4071" i="11"/>
  <c r="J25" i="11"/>
  <c r="K49" i="11"/>
  <c r="N49" i="11" s="1"/>
  <c r="K69" i="11"/>
  <c r="N69" i="11" s="1"/>
  <c r="K181" i="11"/>
  <c r="N181" i="11" s="1"/>
  <c r="J209" i="11"/>
  <c r="J233" i="11"/>
  <c r="J413" i="11"/>
  <c r="J529" i="11"/>
  <c r="J1809" i="11"/>
  <c r="J1833" i="11"/>
  <c r="J1933" i="11"/>
  <c r="J1993" i="11"/>
  <c r="J2338" i="11"/>
  <c r="K2425" i="11"/>
  <c r="N2425" i="11" s="1"/>
  <c r="J2485" i="11"/>
  <c r="J2793" i="11"/>
  <c r="K2809" i="11"/>
  <c r="N2809" i="11" s="1"/>
  <c r="J3203" i="11"/>
  <c r="J15" i="11"/>
  <c r="J35" i="11"/>
  <c r="J59" i="11"/>
  <c r="J111" i="11"/>
  <c r="J131" i="11"/>
  <c r="J155" i="11"/>
  <c r="J183" i="11"/>
  <c r="J207" i="11"/>
  <c r="J231" i="11"/>
  <c r="J251" i="11"/>
  <c r="J275" i="11"/>
  <c r="J295" i="11"/>
  <c r="J319" i="11"/>
  <c r="J371" i="11"/>
  <c r="J423" i="11"/>
  <c r="J475" i="11"/>
  <c r="J1543" i="11"/>
  <c r="J1559" i="11"/>
  <c r="J1807" i="11"/>
  <c r="J1855" i="11"/>
  <c r="J1919" i="11"/>
  <c r="J2153" i="11"/>
  <c r="J2202" i="11"/>
  <c r="J2256" i="11"/>
  <c r="J2276" i="11"/>
  <c r="J2300" i="11"/>
  <c r="J2316" i="11"/>
  <c r="K2352" i="11"/>
  <c r="N2352" i="11" s="1"/>
  <c r="J2439" i="11"/>
  <c r="J2483" i="11"/>
  <c r="J2591" i="11"/>
  <c r="J2607" i="11"/>
  <c r="J2643" i="11"/>
  <c r="J2659" i="11"/>
  <c r="J2703" i="11"/>
  <c r="J535" i="11"/>
  <c r="J579" i="11"/>
  <c r="J2078" i="11"/>
  <c r="J2169" i="11"/>
  <c r="J2223" i="11"/>
  <c r="J2499" i="11"/>
  <c r="J2543" i="11"/>
  <c r="J2731" i="11"/>
  <c r="J2755" i="11"/>
  <c r="J2771" i="11"/>
  <c r="J2819" i="11"/>
  <c r="J3185" i="11"/>
  <c r="J3593" i="11"/>
  <c r="K3645" i="11"/>
  <c r="N3645" i="11" s="1"/>
  <c r="J3899" i="11"/>
  <c r="J3959" i="11"/>
  <c r="J4003" i="11"/>
  <c r="J4035" i="11"/>
  <c r="J3333" i="11"/>
  <c r="J3385" i="11"/>
  <c r="J3951" i="11"/>
  <c r="J9" i="11"/>
  <c r="J33" i="11"/>
  <c r="J53" i="11"/>
  <c r="J93" i="11"/>
  <c r="J145" i="11"/>
  <c r="J189" i="11"/>
  <c r="J241" i="11"/>
  <c r="J313" i="11"/>
  <c r="J337" i="11"/>
  <c r="J365" i="11"/>
  <c r="J417" i="11"/>
  <c r="J469" i="11"/>
  <c r="J493" i="11"/>
  <c r="J517" i="11"/>
  <c r="J537" i="11"/>
  <c r="J569" i="11"/>
  <c r="J589" i="11"/>
  <c r="J613" i="11"/>
  <c r="J1493" i="11"/>
  <c r="J1525" i="11"/>
  <c r="J1821" i="11"/>
  <c r="J2104" i="11"/>
  <c r="J2217" i="11"/>
  <c r="J2282" i="11"/>
  <c r="J2342" i="11"/>
  <c r="J2581" i="11"/>
  <c r="J2737" i="11"/>
  <c r="J2929" i="11"/>
  <c r="J4631" i="11"/>
  <c r="J3029" i="11"/>
  <c r="J3159" i="11"/>
  <c r="J3267" i="11"/>
  <c r="K3267" i="11" s="1"/>
  <c r="N3267" i="11" s="1"/>
  <c r="J23" i="11"/>
  <c r="J43" i="11"/>
  <c r="J67" i="11"/>
  <c r="J119" i="11"/>
  <c r="J163" i="11"/>
  <c r="J215" i="11"/>
  <c r="J235" i="11"/>
  <c r="J283" i="11"/>
  <c r="J347" i="11"/>
  <c r="J379" i="11"/>
  <c r="J399" i="11"/>
  <c r="J451" i="11"/>
  <c r="J503" i="11"/>
  <c r="J1499" i="11"/>
  <c r="J1531" i="11"/>
  <c r="J2206" i="11"/>
  <c r="J2244" i="11"/>
  <c r="J2304" i="11"/>
  <c r="J2356" i="11"/>
  <c r="J2451" i="11"/>
  <c r="J2491" i="11"/>
  <c r="J2595" i="11"/>
  <c r="J2615" i="11"/>
  <c r="J2647" i="11"/>
  <c r="J2663" i="11"/>
  <c r="K2679" i="11"/>
  <c r="N2679" i="11" s="1"/>
  <c r="J2707" i="11"/>
  <c r="J511" i="11"/>
  <c r="J587" i="11"/>
  <c r="J607" i="11"/>
  <c r="J2193" i="11"/>
  <c r="J2348" i="11"/>
  <c r="J2507" i="11"/>
  <c r="J2759" i="11"/>
  <c r="J2799" i="11"/>
  <c r="J2943" i="11"/>
  <c r="J3189" i="11"/>
  <c r="J3281" i="11"/>
  <c r="J3449" i="11"/>
  <c r="J3501" i="11"/>
  <c r="J3553" i="11"/>
  <c r="J3735" i="11"/>
  <c r="J3879" i="11"/>
  <c r="J3911" i="11"/>
  <c r="J3975" i="11"/>
  <c r="J4007" i="11"/>
  <c r="J2807" i="11"/>
  <c r="K2955" i="11"/>
  <c r="N2955" i="11" s="1"/>
  <c r="J3073" i="11"/>
  <c r="J3301" i="11"/>
  <c r="K3301" i="11" s="1"/>
  <c r="N3301" i="11" s="1"/>
  <c r="J3995" i="11"/>
  <c r="J17" i="11"/>
  <c r="J77" i="11"/>
  <c r="J101" i="11"/>
  <c r="J153" i="11"/>
  <c r="J165" i="11"/>
  <c r="J197" i="11"/>
  <c r="J249" i="11"/>
  <c r="J269" i="11"/>
  <c r="J449" i="11"/>
  <c r="J573" i="11"/>
  <c r="J1561" i="11"/>
  <c r="J1925" i="11"/>
  <c r="J2537" i="11"/>
  <c r="J2569" i="11"/>
  <c r="J2693" i="11"/>
  <c r="J2977" i="11"/>
  <c r="J621" i="11"/>
  <c r="J3839" i="11"/>
  <c r="K3839" i="11" s="1"/>
  <c r="N3839" i="11" s="1"/>
  <c r="K2491" i="11"/>
  <c r="N2491" i="11" s="1"/>
  <c r="J285" i="11"/>
  <c r="K111" i="11"/>
  <c r="N111" i="11" s="1"/>
  <c r="K2499" i="11"/>
  <c r="N2499" i="11" s="1"/>
  <c r="J2374" i="11"/>
  <c r="J1871" i="11"/>
  <c r="K9" i="11"/>
  <c r="N9" i="11" s="1"/>
  <c r="J1811" i="11"/>
  <c r="J2084" i="11"/>
  <c r="J3613" i="11"/>
  <c r="K17" i="11"/>
  <c r="N17" i="11" s="1"/>
  <c r="J389" i="11"/>
  <c r="J327" i="11"/>
  <c r="K131" i="11"/>
  <c r="N131" i="11" s="1"/>
  <c r="J2859" i="11"/>
  <c r="J3015" i="11"/>
  <c r="K35" i="11"/>
  <c r="N35" i="11" s="1"/>
  <c r="K87" i="11"/>
  <c r="N87" i="11" s="1"/>
  <c r="K155" i="11"/>
  <c r="N155" i="11" s="1"/>
  <c r="K235" i="11"/>
  <c r="N235" i="11" s="1"/>
  <c r="K295" i="11"/>
  <c r="N295" i="11" s="1"/>
  <c r="K2202" i="11"/>
  <c r="N2202" i="11" s="1"/>
  <c r="K2316" i="11"/>
  <c r="N2316" i="11" s="1"/>
  <c r="K2439" i="11"/>
  <c r="N2439" i="11" s="1"/>
  <c r="K2483" i="11"/>
  <c r="N2483" i="11" s="1"/>
  <c r="J431" i="11"/>
  <c r="J3541" i="11"/>
  <c r="J3677" i="11"/>
  <c r="J3775" i="11"/>
  <c r="J3827" i="11"/>
  <c r="J87" i="11"/>
  <c r="J483" i="11"/>
  <c r="J2549" i="11"/>
  <c r="J485" i="11"/>
  <c r="K2549" i="11"/>
  <c r="N2549" i="11" s="1"/>
  <c r="J1577" i="11"/>
  <c r="J1617" i="11"/>
  <c r="K67" i="11"/>
  <c r="N67" i="11" s="1"/>
  <c r="K119" i="11"/>
  <c r="N119" i="11" s="1"/>
  <c r="K215" i="11"/>
  <c r="N215" i="11" s="1"/>
  <c r="K267" i="11"/>
  <c r="N267" i="11" s="1"/>
  <c r="K2485" i="11"/>
  <c r="N2485" i="11" s="1"/>
  <c r="J397" i="11"/>
  <c r="J1859" i="11"/>
  <c r="J2082" i="11"/>
  <c r="J2183" i="11"/>
  <c r="J2260" i="11"/>
  <c r="J2579" i="11"/>
  <c r="J2985" i="11"/>
  <c r="J3863" i="11"/>
  <c r="J137" i="11"/>
  <c r="J1507" i="11"/>
  <c r="J2641" i="11"/>
  <c r="J2841" i="11"/>
  <c r="J4657" i="11"/>
  <c r="J4151" i="11"/>
  <c r="K25" i="11"/>
  <c r="N25" i="11" s="1"/>
  <c r="K3405" i="11"/>
  <c r="N3405" i="11" s="1"/>
  <c r="J599" i="11"/>
  <c r="J1915" i="11"/>
  <c r="J79" i="11"/>
  <c r="J103" i="11"/>
  <c r="J223" i="11"/>
  <c r="J243" i="11"/>
  <c r="J339" i="11"/>
  <c r="J415" i="11"/>
  <c r="J443" i="11"/>
  <c r="J467" i="11"/>
  <c r="J495" i="11"/>
  <c r="J1491" i="11"/>
  <c r="J1803" i="11"/>
  <c r="J1819" i="11"/>
  <c r="J1851" i="11"/>
  <c r="J1867" i="11"/>
  <c r="J1935" i="11"/>
  <c r="J2023" i="11"/>
  <c r="J2189" i="11"/>
  <c r="J2252" i="11"/>
  <c r="J2296" i="11"/>
  <c r="J2312" i="11"/>
  <c r="J2344" i="11"/>
  <c r="J2364" i="11"/>
  <c r="J2435" i="11"/>
  <c r="J2627" i="11"/>
  <c r="J2655" i="11"/>
  <c r="J2699" i="11"/>
  <c r="J2715" i="11"/>
  <c r="J527" i="11"/>
  <c r="J547" i="11"/>
  <c r="J571" i="11"/>
  <c r="J623" i="11"/>
  <c r="J2003" i="11"/>
  <c r="J2447" i="11"/>
  <c r="J2495" i="11"/>
  <c r="J2539" i="11"/>
  <c r="J2563" i="11"/>
  <c r="J2719" i="11"/>
  <c r="J2751" i="11"/>
  <c r="J2767" i="11"/>
  <c r="J2787" i="11"/>
  <c r="J2851" i="11"/>
  <c r="J3081" i="11"/>
  <c r="J3145" i="11"/>
  <c r="J3469" i="11"/>
  <c r="J3629" i="11"/>
  <c r="J3665" i="11"/>
  <c r="J3723" i="11"/>
  <c r="J3751" i="11"/>
  <c r="K3939" i="11"/>
  <c r="N3939" i="11" s="1"/>
  <c r="J3939" i="11"/>
  <c r="J3991" i="11"/>
  <c r="J2783" i="11"/>
  <c r="J2823" i="11"/>
  <c r="J2911" i="11"/>
  <c r="J3093" i="11"/>
  <c r="J3277" i="11"/>
  <c r="K3277" i="11" s="1"/>
  <c r="N3277" i="11" s="1"/>
  <c r="J4055" i="11"/>
  <c r="J49" i="11"/>
  <c r="J69" i="11"/>
  <c r="J181" i="11"/>
  <c r="J261" i="11"/>
  <c r="J309" i="11"/>
  <c r="J361" i="11"/>
  <c r="J465" i="11"/>
  <c r="J509" i="11"/>
  <c r="J561" i="11"/>
  <c r="J581" i="11"/>
  <c r="J605" i="11"/>
  <c r="J1505" i="11"/>
  <c r="J1873" i="11"/>
  <c r="J1889" i="11"/>
  <c r="J1949" i="11"/>
  <c r="J1977" i="11"/>
  <c r="J2213" i="11"/>
  <c r="J2230" i="11"/>
  <c r="J2278" i="11"/>
  <c r="J2370" i="11"/>
  <c r="J2425" i="11"/>
  <c r="J2441" i="11"/>
  <c r="J2469" i="11"/>
  <c r="J2513" i="11"/>
  <c r="J2577" i="11"/>
  <c r="J2625" i="11"/>
  <c r="J2669" i="11"/>
  <c r="J2705" i="11"/>
  <c r="J2733" i="11"/>
  <c r="J2809" i="11"/>
  <c r="J4419" i="11"/>
  <c r="K4419" i="11"/>
  <c r="N4419" i="11" s="1"/>
  <c r="J4627" i="11"/>
  <c r="J3021" i="11"/>
  <c r="J3307" i="11"/>
  <c r="K51" i="11"/>
  <c r="N51" i="11" s="1"/>
  <c r="K137" i="11"/>
  <c r="N137" i="11" s="1"/>
  <c r="K209" i="11"/>
  <c r="N209" i="11" s="1"/>
  <c r="K233" i="11"/>
  <c r="N233" i="11" s="1"/>
  <c r="K1933" i="11"/>
  <c r="N1933" i="11" s="1"/>
  <c r="K1975" i="11"/>
  <c r="N1975" i="11" s="1"/>
  <c r="K2013" i="11"/>
  <c r="N2013" i="11" s="1"/>
  <c r="K2157" i="11"/>
  <c r="N2157" i="11" s="1"/>
  <c r="K2250" i="11"/>
  <c r="N2250" i="11" s="1"/>
  <c r="K2338" i="11"/>
  <c r="N2338" i="11" s="1"/>
  <c r="K2370" i="11"/>
  <c r="N2370" i="11" s="1"/>
  <c r="K2441" i="11"/>
  <c r="N2441" i="11" s="1"/>
  <c r="K2575" i="11"/>
  <c r="N2575" i="11" s="1"/>
  <c r="K3943" i="11"/>
  <c r="N3943" i="11" s="1"/>
  <c r="J731" i="11"/>
  <c r="J1899" i="11"/>
  <c r="J2167" i="11"/>
  <c r="J2529" i="11"/>
  <c r="J2575" i="11"/>
  <c r="J2825" i="11"/>
  <c r="K79" i="11"/>
  <c r="N79" i="11" s="1"/>
  <c r="K309" i="11"/>
  <c r="N309" i="11" s="1"/>
  <c r="K1935" i="11"/>
  <c r="N1935" i="11" s="1"/>
  <c r="K1959" i="11"/>
  <c r="N1959" i="11" s="1"/>
  <c r="K1977" i="11"/>
  <c r="N1977" i="11" s="1"/>
  <c r="K2183" i="11"/>
  <c r="N2183" i="11" s="1"/>
  <c r="K2511" i="11"/>
  <c r="N2511" i="11" s="1"/>
  <c r="K2529" i="11"/>
  <c r="N2529" i="11" s="1"/>
  <c r="K2563" i="11"/>
  <c r="N2563" i="11" s="1"/>
  <c r="K2751" i="11"/>
  <c r="N2751" i="11" s="1"/>
  <c r="K2783" i="11"/>
  <c r="N2783" i="11" s="1"/>
  <c r="J85" i="11"/>
  <c r="J267" i="11"/>
  <c r="J1975" i="11"/>
  <c r="J2013" i="11"/>
  <c r="J2157" i="11"/>
  <c r="J2865" i="11"/>
  <c r="J3943" i="11"/>
  <c r="K85" i="11"/>
  <c r="N85" i="11" s="1"/>
  <c r="K103" i="11"/>
  <c r="N103" i="11" s="1"/>
  <c r="K127" i="11"/>
  <c r="N127" i="11" s="1"/>
  <c r="K179" i="11"/>
  <c r="N179" i="11" s="1"/>
  <c r="K261" i="11"/>
  <c r="N261" i="11" s="1"/>
  <c r="K2149" i="11"/>
  <c r="N2149" i="11" s="1"/>
  <c r="K2189" i="11"/>
  <c r="N2189" i="11" s="1"/>
  <c r="K2344" i="11"/>
  <c r="N2344" i="11" s="1"/>
  <c r="K2364" i="11"/>
  <c r="N2364" i="11" s="1"/>
  <c r="K2447" i="11"/>
  <c r="N2447" i="11" s="1"/>
  <c r="K2685" i="11"/>
  <c r="N2685" i="11" s="1"/>
  <c r="K2733" i="11"/>
  <c r="N2733" i="11" s="1"/>
  <c r="K2767" i="11"/>
  <c r="N2767" i="11" s="1"/>
  <c r="J1959" i="11"/>
  <c r="J2250" i="11"/>
  <c r="J2322" i="11"/>
  <c r="J2603" i="11"/>
  <c r="J2685" i="11"/>
  <c r="J3489" i="11"/>
  <c r="J4027" i="11"/>
  <c r="J2555" i="11"/>
  <c r="J1923" i="11"/>
  <c r="J1967" i="11"/>
  <c r="J2102" i="11"/>
  <c r="J2679" i="11"/>
  <c r="J2471" i="11"/>
  <c r="J2835" i="11"/>
  <c r="J2867" i="11"/>
  <c r="J2955" i="11"/>
  <c r="J3345" i="11"/>
  <c r="J1831" i="11"/>
  <c r="J1951" i="11"/>
  <c r="J2011" i="11"/>
  <c r="J335" i="11"/>
  <c r="J1799" i="11"/>
  <c r="J1883" i="11"/>
  <c r="J3197" i="11"/>
  <c r="J3561" i="11"/>
  <c r="J129" i="11"/>
  <c r="J373" i="11"/>
  <c r="J477" i="11"/>
  <c r="J501" i="11"/>
  <c r="J553" i="11"/>
  <c r="J597" i="11"/>
  <c r="J625" i="11"/>
  <c r="J1533" i="11"/>
  <c r="J2208" i="11"/>
  <c r="J2334" i="11"/>
  <c r="J2354" i="11"/>
  <c r="K2354" i="11"/>
  <c r="N2354" i="11" s="1"/>
  <c r="J2421" i="11"/>
  <c r="J2465" i="11"/>
  <c r="J2481" i="11"/>
  <c r="K2481" i="11"/>
  <c r="N2481" i="11" s="1"/>
  <c r="J2525" i="11"/>
  <c r="J2573" i="11"/>
  <c r="J2589" i="11"/>
  <c r="J2621" i="11"/>
  <c r="J2637" i="11"/>
  <c r="J2665" i="11"/>
  <c r="J2681" i="11"/>
  <c r="J2729" i="11"/>
  <c r="J2745" i="11"/>
  <c r="J2773" i="11"/>
  <c r="J2789" i="11"/>
  <c r="J2885" i="11"/>
  <c r="J2953" i="11"/>
  <c r="K2953" i="11"/>
  <c r="N2953" i="11" s="1"/>
  <c r="J2981" i="11"/>
  <c r="J4623" i="11"/>
  <c r="J4639" i="11"/>
  <c r="J4653" i="11"/>
  <c r="K2421" i="11"/>
  <c r="N2421" i="11" s="1"/>
  <c r="K2465" i="11"/>
  <c r="N2465" i="11" s="1"/>
  <c r="K2525" i="11"/>
  <c r="N2525" i="11" s="1"/>
  <c r="K2745" i="11"/>
  <c r="N2745" i="11" s="1"/>
  <c r="K2789" i="11"/>
  <c r="N2789" i="11" s="1"/>
  <c r="K2092" i="11"/>
  <c r="N2092" i="11" s="1"/>
  <c r="K3397" i="11"/>
  <c r="N3397" i="11" s="1"/>
  <c r="J27" i="11"/>
  <c r="K27" i="11"/>
  <c r="N27" i="11" s="1"/>
  <c r="J75" i="11"/>
  <c r="K75" i="11"/>
  <c r="N75" i="11" s="1"/>
  <c r="J139" i="11"/>
  <c r="K139" i="11"/>
  <c r="N139" i="11" s="1"/>
  <c r="J191" i="11"/>
  <c r="K191" i="11"/>
  <c r="N191" i="11" s="1"/>
  <c r="J259" i="11"/>
  <c r="K259" i="11"/>
  <c r="N259" i="11" s="1"/>
  <c r="J311" i="11"/>
  <c r="K311" i="11"/>
  <c r="N311" i="11" s="1"/>
  <c r="J491" i="11"/>
  <c r="J1519" i="11"/>
  <c r="J1535" i="11"/>
  <c r="J1847" i="11"/>
  <c r="J1863" i="11"/>
  <c r="J2019" i="11"/>
  <c r="J2185" i="11"/>
  <c r="K2185" i="11"/>
  <c r="N2185" i="11" s="1"/>
  <c r="J2210" i="11"/>
  <c r="J2248" i="11"/>
  <c r="J2264" i="11"/>
  <c r="J2292" i="11"/>
  <c r="J2308" i="11"/>
  <c r="J2328" i="11"/>
  <c r="J2360" i="11"/>
  <c r="J2503" i="11"/>
  <c r="J2559" i="11"/>
  <c r="K2559" i="11"/>
  <c r="N2559" i="11" s="1"/>
  <c r="J2599" i="11"/>
  <c r="J2651" i="11"/>
  <c r="J2667" i="11"/>
  <c r="J2695" i="11"/>
  <c r="J2711" i="11"/>
  <c r="J519" i="11"/>
  <c r="J543" i="11"/>
  <c r="J563" i="11"/>
  <c r="J595" i="11"/>
  <c r="J615" i="11"/>
  <c r="J2443" i="11"/>
  <c r="J2487" i="11"/>
  <c r="J2523" i="11"/>
  <c r="J2551" i="11"/>
  <c r="K2551" i="11"/>
  <c r="N2551" i="11" s="1"/>
  <c r="J2611" i="11"/>
  <c r="J2747" i="11"/>
  <c r="J2763" i="11"/>
  <c r="K2763" i="11"/>
  <c r="N2763" i="11" s="1"/>
  <c r="J2839" i="11"/>
  <c r="J3003" i="11"/>
  <c r="J3133" i="11"/>
  <c r="J3177" i="11"/>
  <c r="J3457" i="11"/>
  <c r="J3509" i="11"/>
  <c r="J3605" i="11"/>
  <c r="J3657" i="11"/>
  <c r="J3719" i="11"/>
  <c r="J3847" i="11"/>
  <c r="K3847" i="11" s="1"/>
  <c r="N3847" i="11" s="1"/>
  <c r="J3891" i="11"/>
  <c r="J3983" i="11"/>
  <c r="J4043" i="11"/>
  <c r="J2963" i="11"/>
  <c r="K2963" i="11"/>
  <c r="N2963" i="11" s="1"/>
  <c r="J3085" i="11"/>
  <c r="J3309" i="11"/>
  <c r="J3353" i="11"/>
  <c r="J3437" i="11"/>
  <c r="J3931" i="11"/>
  <c r="J4047" i="11"/>
  <c r="J105" i="11"/>
  <c r="K105" i="11"/>
  <c r="N105" i="11" s="1"/>
  <c r="J157" i="11"/>
  <c r="K157" i="11"/>
  <c r="N157" i="11" s="1"/>
  <c r="J205" i="11"/>
  <c r="J301" i="11"/>
  <c r="J353" i="11"/>
  <c r="J405" i="11"/>
  <c r="J457" i="11"/>
  <c r="J1945" i="11"/>
  <c r="J2076" i="11"/>
  <c r="J2179" i="11"/>
  <c r="J2226" i="11"/>
  <c r="J2290" i="11"/>
  <c r="J2318" i="11"/>
  <c r="K2318" i="11"/>
  <c r="N2318" i="11" s="1"/>
  <c r="K129" i="11"/>
  <c r="N129" i="11" s="1"/>
  <c r="K171" i="11"/>
  <c r="N171" i="11" s="1"/>
  <c r="K287" i="11"/>
  <c r="N287" i="11" s="1"/>
  <c r="K2208" i="11"/>
  <c r="N2208" i="11" s="1"/>
  <c r="K3003" i="11"/>
  <c r="N3003" i="11" s="1"/>
  <c r="J2092" i="11"/>
  <c r="J2455" i="11"/>
  <c r="K41" i="11"/>
  <c r="N41" i="11" s="1"/>
  <c r="K2503" i="11"/>
  <c r="N2503" i="11" s="1"/>
  <c r="J2903" i="11"/>
  <c r="K7" i="11"/>
  <c r="N7" i="11" s="1"/>
  <c r="K61" i="11"/>
  <c r="N61" i="11" s="1"/>
  <c r="K205" i="11"/>
  <c r="N205" i="11" s="1"/>
  <c r="K257" i="11"/>
  <c r="N257" i="11" s="1"/>
  <c r="K2328" i="11"/>
  <c r="N2328" i="11" s="1"/>
  <c r="K2380" i="11"/>
  <c r="N2380" i="11" s="1"/>
  <c r="K2455" i="11"/>
  <c r="N2455" i="11" s="1"/>
  <c r="K3891" i="11"/>
  <c r="N3891" i="11" s="1"/>
  <c r="K3931" i="11"/>
  <c r="N3931" i="11" s="1"/>
  <c r="J1857" i="11"/>
  <c r="J2274" i="11"/>
  <c r="J2380" i="11"/>
  <c r="K15" i="11"/>
  <c r="N15" i="11" s="1"/>
  <c r="K59" i="11"/>
  <c r="N59" i="11" s="1"/>
  <c r="K231" i="11"/>
  <c r="N231" i="11" s="1"/>
  <c r="K275" i="11"/>
  <c r="N275" i="11" s="1"/>
  <c r="J1907" i="11"/>
  <c r="J2240" i="11"/>
  <c r="J3137" i="11"/>
  <c r="J3293" i="11"/>
  <c r="K3293" i="11" s="1"/>
  <c r="N3293" i="11" s="1"/>
  <c r="J2094" i="11"/>
  <c r="J2352" i="11"/>
  <c r="J2459" i="11"/>
  <c r="J3645" i="11"/>
  <c r="J2547" i="11"/>
  <c r="J2891" i="11"/>
  <c r="J3027" i="11"/>
  <c r="J3229" i="11"/>
  <c r="J250" i="11"/>
  <c r="J362" i="11"/>
  <c r="J458" i="11"/>
  <c r="J570" i="11"/>
  <c r="K570" i="11" s="1"/>
  <c r="N570" i="11" s="1"/>
  <c r="J666" i="11"/>
  <c r="K666" i="11" s="1"/>
  <c r="N666" i="11" s="1"/>
  <c r="J730" i="11"/>
  <c r="J1146" i="11"/>
  <c r="K1146" i="11" s="1"/>
  <c r="N1146" i="11" s="1"/>
  <c r="J1674" i="11"/>
  <c r="J1706" i="11"/>
  <c r="J1770" i="11"/>
  <c r="J1930" i="11"/>
  <c r="J2882" i="11"/>
  <c r="K2882" i="11" s="1"/>
  <c r="N2882" i="11" s="1"/>
  <c r="J3324" i="11"/>
  <c r="K3324" i="11" s="1"/>
  <c r="N3324" i="11" s="1"/>
  <c r="J3766" i="11"/>
  <c r="K3766" i="11" s="1"/>
  <c r="N3766" i="11" s="1"/>
  <c r="J4262" i="11"/>
  <c r="J4550" i="11"/>
  <c r="K4550" i="11" s="1"/>
  <c r="N4550" i="11" s="1"/>
  <c r="J4375" i="11"/>
  <c r="J4263" i="11"/>
  <c r="J4583" i="11"/>
  <c r="J164" i="11"/>
  <c r="J372" i="11"/>
  <c r="K372" i="11" s="1"/>
  <c r="N372" i="11" s="1"/>
  <c r="J564" i="11"/>
  <c r="K564" i="11" s="1"/>
  <c r="N564" i="11" s="1"/>
  <c r="J676" i="11"/>
  <c r="J1668" i="11"/>
  <c r="K1668" i="11" s="1"/>
  <c r="N1668" i="11" s="1"/>
  <c r="J1764" i="11"/>
  <c r="K1764" i="11" s="1"/>
  <c r="N1764" i="11" s="1"/>
  <c r="J138" i="11"/>
  <c r="K138" i="11" s="1"/>
  <c r="N138" i="11" s="1"/>
  <c r="J442" i="11"/>
  <c r="J650" i="11"/>
  <c r="K650" i="11" s="1"/>
  <c r="N650" i="11" s="1"/>
  <c r="J682" i="11"/>
  <c r="K682" i="11" s="1"/>
  <c r="N682" i="11" s="1"/>
  <c r="J714" i="11"/>
  <c r="J810" i="11"/>
  <c r="K810" i="11" s="1"/>
  <c r="N810" i="11" s="1"/>
  <c r="J1658" i="11"/>
  <c r="K1658" i="11" s="1"/>
  <c r="N1658" i="11" s="1"/>
  <c r="J1690" i="11"/>
  <c r="K1690" i="11" s="1"/>
  <c r="N1690" i="11" s="1"/>
  <c r="J3116" i="11"/>
  <c r="K3116" i="11" s="1"/>
  <c r="N3116" i="11" s="1"/>
  <c r="J3532" i="11"/>
  <c r="K3532" i="11" s="1"/>
  <c r="N3532" i="11" s="1"/>
  <c r="J4166" i="11"/>
  <c r="J4230" i="11"/>
  <c r="J4294" i="11"/>
  <c r="K4294" i="11" s="1"/>
  <c r="N4294" i="11" s="1"/>
  <c r="J4566" i="11"/>
  <c r="K4566" i="11" s="1"/>
  <c r="N4566" i="11" s="1"/>
  <c r="J4614" i="11"/>
  <c r="K4614" i="11" s="1"/>
  <c r="N4614" i="11" s="1"/>
  <c r="J123" i="11"/>
  <c r="J4615" i="11"/>
  <c r="J635" i="11"/>
  <c r="J1707" i="11"/>
  <c r="J4551" i="11"/>
  <c r="J4599" i="11"/>
  <c r="J148" i="11"/>
  <c r="K148" i="11" s="1"/>
  <c r="N148" i="11" s="1"/>
  <c r="J356" i="11"/>
  <c r="K356" i="11" s="1"/>
  <c r="N356" i="11" s="1"/>
  <c r="J388" i="11"/>
  <c r="K388" i="11" s="1"/>
  <c r="N388" i="11" s="1"/>
  <c r="J580" i="11"/>
  <c r="J1780" i="11"/>
  <c r="K1780" i="11" s="1"/>
  <c r="N1780" i="11" s="1"/>
  <c r="J122" i="11"/>
  <c r="K122" i="11" s="1"/>
  <c r="N122" i="11" s="1"/>
  <c r="J346" i="11"/>
  <c r="K346" i="11" s="1"/>
  <c r="N346" i="11" s="1"/>
  <c r="J1754" i="11"/>
  <c r="J1786" i="11"/>
  <c r="K1786" i="11" s="1"/>
  <c r="N1786" i="11" s="1"/>
  <c r="J4598" i="11"/>
  <c r="K4598" i="11" s="1"/>
  <c r="N4598" i="11" s="1"/>
  <c r="J1724" i="11"/>
  <c r="K1724" i="11" s="1"/>
  <c r="N1724" i="11" s="1"/>
  <c r="J4328" i="11"/>
  <c r="K4328" i="11" s="1"/>
  <c r="N4328" i="11" s="1"/>
  <c r="J1484" i="11"/>
  <c r="K1484" i="11" s="1"/>
  <c r="N1484" i="11" s="1"/>
  <c r="J1644" i="11"/>
  <c r="K1644" i="11" s="1"/>
  <c r="N1644" i="11" s="1"/>
  <c r="J1772" i="11"/>
  <c r="K1772" i="11" s="1"/>
  <c r="N1772" i="11" s="1"/>
  <c r="J4600" i="11"/>
  <c r="K4600" i="11" s="1"/>
  <c r="N4600" i="11" s="1"/>
  <c r="J44" i="11"/>
  <c r="K44" i="11" s="1"/>
  <c r="N44" i="11" s="1"/>
  <c r="J252" i="11"/>
  <c r="K252" i="11" s="1"/>
  <c r="N252" i="11" s="1"/>
  <c r="J1740" i="11"/>
  <c r="K1740" i="11" s="1"/>
  <c r="N1740" i="11" s="1"/>
  <c r="J1789" i="11"/>
  <c r="J4377" i="11"/>
  <c r="K4377" i="11" s="1"/>
  <c r="N4377" i="11" s="1"/>
  <c r="J4569" i="11"/>
  <c r="K4569" i="11" s="1"/>
  <c r="N4569" i="11" s="1"/>
  <c r="J4601" i="11"/>
  <c r="J4586" i="11"/>
  <c r="K4586" i="11" s="1"/>
  <c r="N4586" i="11" s="1"/>
  <c r="J4618" i="11"/>
  <c r="K4618" i="11" s="1"/>
  <c r="N4618" i="11" s="1"/>
  <c r="J1566" i="11"/>
  <c r="K1566" i="11" s="1"/>
  <c r="N1566" i="11" s="1"/>
  <c r="J1742" i="11"/>
  <c r="K1742" i="11" s="1"/>
  <c r="N1742" i="11" s="1"/>
  <c r="J1790" i="11"/>
  <c r="K1790" i="11" s="1"/>
  <c r="N1790" i="11" s="1"/>
  <c r="J2886" i="11"/>
  <c r="J4250" i="11"/>
  <c r="J31" i="11"/>
  <c r="J239" i="11"/>
  <c r="J1503" i="11"/>
  <c r="J1631" i="11"/>
  <c r="J1679" i="11"/>
  <c r="J1743" i="11"/>
  <c r="J96" i="11"/>
  <c r="K96" i="11" s="1"/>
  <c r="N96" i="11" s="1"/>
  <c r="J112" i="11"/>
  <c r="K112" i="11" s="1"/>
  <c r="N112" i="11" s="1"/>
  <c r="J81" i="11"/>
  <c r="J369" i="11"/>
  <c r="J849" i="11"/>
  <c r="J4302" i="11"/>
  <c r="K4302" i="11" s="1"/>
  <c r="N4302" i="11" s="1"/>
  <c r="J4574" i="11"/>
  <c r="K4574" i="11" s="1"/>
  <c r="N4574" i="11" s="1"/>
  <c r="J1490" i="11"/>
  <c r="K1490" i="11" s="1"/>
  <c r="N1490" i="11" s="1"/>
  <c r="J1730" i="11"/>
  <c r="K1730" i="11" s="1"/>
  <c r="N1730" i="11" s="1"/>
  <c r="J1794" i="11"/>
  <c r="K1794" i="11" s="1"/>
  <c r="N1794" i="11" s="1"/>
  <c r="J4590" i="11"/>
  <c r="K4590" i="11" s="1"/>
  <c r="N4590" i="11" s="1"/>
  <c r="J83" i="11"/>
  <c r="J291" i="11"/>
  <c r="J99" i="11"/>
  <c r="J307" i="11"/>
  <c r="J4208" i="11"/>
  <c r="J4336" i="11"/>
  <c r="J4560" i="11"/>
  <c r="J213" i="11"/>
  <c r="J294" i="11"/>
  <c r="K294" i="11" s="1"/>
  <c r="N294" i="11" s="1"/>
  <c r="J1510" i="11"/>
  <c r="K1510" i="11" s="1"/>
  <c r="N1510" i="11" s="1"/>
  <c r="J1542" i="11"/>
  <c r="J1686" i="11"/>
  <c r="K1686" i="11" s="1"/>
  <c r="N1686" i="11" s="1"/>
  <c r="J278" i="11"/>
  <c r="K278" i="11" s="1"/>
  <c r="N278" i="11" s="1"/>
  <c r="J1734" i="11"/>
  <c r="K1734" i="11" s="1"/>
  <c r="N1734" i="11" s="1"/>
  <c r="J1766" i="11"/>
  <c r="K1766" i="11" s="1"/>
  <c r="N1766" i="11" s="1"/>
  <c r="J135" i="11"/>
  <c r="J343" i="11"/>
  <c r="J551" i="11"/>
  <c r="J1655" i="11"/>
  <c r="J4276" i="11"/>
  <c r="K4276" i="11" s="1"/>
  <c r="N4276" i="11" s="1"/>
  <c r="J4548" i="11"/>
  <c r="K4548" i="11" s="1"/>
  <c r="N4548" i="11" s="1"/>
  <c r="J4596" i="11"/>
  <c r="K4596" i="11" s="1"/>
  <c r="N4596" i="11" s="1"/>
  <c r="J1681" i="11"/>
  <c r="J1729" i="11"/>
  <c r="J330" i="11"/>
  <c r="K330" i="11" s="1"/>
  <c r="N330" i="11" s="1"/>
  <c r="J1642" i="11"/>
  <c r="K1642" i="11" s="1"/>
  <c r="N1642" i="11" s="1"/>
  <c r="J1738" i="11"/>
  <c r="K1738" i="11" s="1"/>
  <c r="N1738" i="11" s="1"/>
  <c r="J4198" i="11"/>
  <c r="K4198" i="11" s="1"/>
  <c r="N4198" i="11" s="1"/>
  <c r="J4310" i="11"/>
  <c r="K4310" i="11" s="1"/>
  <c r="N4310" i="11" s="1"/>
  <c r="J4358" i="11"/>
  <c r="K4358" i="11" s="1"/>
  <c r="N4358" i="11" s="1"/>
  <c r="J4582" i="11"/>
  <c r="K4582" i="11" s="1"/>
  <c r="N4582" i="11" s="1"/>
  <c r="J1692" i="11"/>
  <c r="K1692" i="11" s="1"/>
  <c r="N1692" i="11" s="1"/>
  <c r="J1756" i="11"/>
  <c r="K1756" i="11" s="1"/>
  <c r="N1756" i="11" s="1"/>
  <c r="J4584" i="11"/>
  <c r="K4584" i="11" s="1"/>
  <c r="N4584" i="11" s="1"/>
  <c r="J1516" i="11"/>
  <c r="K1516" i="11" s="1"/>
  <c r="N1516" i="11" s="1"/>
  <c r="J1660" i="11"/>
  <c r="K1660" i="11" s="1"/>
  <c r="N1660" i="11" s="1"/>
  <c r="J4312" i="11"/>
  <c r="K4312" i="11" s="1"/>
  <c r="N4312" i="11" s="1"/>
  <c r="J4616" i="11"/>
  <c r="K4616" i="11" s="1"/>
  <c r="N4616" i="11" s="1"/>
  <c r="J268" i="11"/>
  <c r="K268" i="11" s="1"/>
  <c r="N268" i="11" s="1"/>
  <c r="J1773" i="11"/>
  <c r="J4185" i="11"/>
  <c r="K4185" i="11" s="1"/>
  <c r="N4185" i="11" s="1"/>
  <c r="J4553" i="11"/>
  <c r="K4553" i="11" s="1"/>
  <c r="N4553" i="11" s="1"/>
  <c r="J4585" i="11"/>
  <c r="K4585" i="11" s="1"/>
  <c r="N4585" i="11" s="1"/>
  <c r="J4570" i="11"/>
  <c r="K4570" i="11" s="1"/>
  <c r="N4570" i="11" s="1"/>
  <c r="J4602" i="11"/>
  <c r="K4602" i="11" s="1"/>
  <c r="N4602" i="11" s="1"/>
  <c r="J1694" i="11"/>
  <c r="K1694" i="11" s="1"/>
  <c r="N1694" i="11" s="1"/>
  <c r="J4362" i="11"/>
  <c r="K4362" i="11" s="1"/>
  <c r="N4362" i="11" s="1"/>
  <c r="J255" i="11"/>
  <c r="J1647" i="11"/>
  <c r="J1727" i="11"/>
  <c r="J1759" i="11"/>
  <c r="J304" i="11"/>
  <c r="K304" i="11" s="1"/>
  <c r="N304" i="11" s="1"/>
  <c r="J320" i="11"/>
  <c r="J161" i="11"/>
  <c r="J273" i="11"/>
  <c r="J4558" i="11"/>
  <c r="K4558" i="11" s="1"/>
  <c r="N4558" i="11" s="1"/>
  <c r="J1618" i="11"/>
  <c r="K1618" i="11" s="1"/>
  <c r="N1618" i="11" s="1"/>
  <c r="J1666" i="11"/>
  <c r="K1666" i="11" s="1"/>
  <c r="N1666" i="11" s="1"/>
  <c r="J1746" i="11"/>
  <c r="J4176" i="11"/>
  <c r="J4576" i="11"/>
  <c r="K4576" i="11" s="1"/>
  <c r="N4576" i="11" s="1"/>
  <c r="J70" i="11"/>
  <c r="J1670" i="11"/>
  <c r="K1670" i="11" s="1"/>
  <c r="N1670" i="11" s="1"/>
  <c r="J86" i="11"/>
  <c r="K86" i="11" s="1"/>
  <c r="N86" i="11" s="1"/>
  <c r="J1750" i="11"/>
  <c r="J1782" i="11"/>
  <c r="K1782" i="11" s="1"/>
  <c r="N1782" i="11" s="1"/>
  <c r="J151" i="11"/>
  <c r="J359" i="11"/>
  <c r="J2912" i="11"/>
  <c r="K2912" i="11" s="1"/>
  <c r="N2912" i="11" s="1"/>
  <c r="J4564" i="11"/>
  <c r="K4564" i="11" s="1"/>
  <c r="N4564" i="11" s="1"/>
  <c r="J4612" i="11"/>
  <c r="K4612" i="11" s="1"/>
  <c r="N4612" i="11" s="1"/>
  <c r="J4183" i="11"/>
  <c r="J4247" i="11"/>
  <c r="J4311" i="11"/>
  <c r="J187" i="11"/>
  <c r="J219" i="11"/>
  <c r="J1691" i="11"/>
  <c r="J4199" i="11"/>
  <c r="J109" i="11"/>
  <c r="J317" i="11"/>
  <c r="J1725" i="11"/>
  <c r="J174" i="11"/>
  <c r="K174" i="11" s="1"/>
  <c r="N174" i="11" s="1"/>
  <c r="J382" i="11"/>
  <c r="K382" i="11" s="1"/>
  <c r="N382" i="11" s="1"/>
  <c r="J590" i="11"/>
  <c r="K590" i="11" s="1"/>
  <c r="N590" i="11" s="1"/>
  <c r="J242" i="11"/>
  <c r="K242" i="11" s="1"/>
  <c r="N242" i="11" s="1"/>
  <c r="J260" i="11"/>
  <c r="J292" i="11"/>
  <c r="J1700" i="11"/>
  <c r="J2860" i="11"/>
  <c r="J216" i="11"/>
  <c r="K216" i="11" s="1"/>
  <c r="N216" i="11" s="1"/>
  <c r="J616" i="11"/>
  <c r="K616" i="11" s="1"/>
  <c r="N616" i="11" s="1"/>
  <c r="J1528" i="11"/>
  <c r="K1528" i="11" s="1"/>
  <c r="N1528" i="11" s="1"/>
  <c r="J1720" i="11"/>
  <c r="K1720" i="11" s="1"/>
  <c r="N1720" i="11" s="1"/>
  <c r="J281" i="11"/>
  <c r="J385" i="11"/>
  <c r="J577" i="11"/>
  <c r="J689" i="11"/>
  <c r="J4224" i="11"/>
  <c r="K4224" i="11" s="1"/>
  <c r="N4224" i="11" s="1"/>
  <c r="J4272" i="11"/>
  <c r="J4608" i="11"/>
  <c r="K4608" i="11" s="1"/>
  <c r="N4608" i="11" s="1"/>
  <c r="J229" i="11"/>
  <c r="J4341" i="11"/>
  <c r="K4341" i="11" s="1"/>
  <c r="N4341" i="11" s="1"/>
  <c r="J1673" i="11"/>
  <c r="J1721" i="11"/>
  <c r="J1753" i="11"/>
  <c r="J1785" i="11"/>
  <c r="J4237" i="11"/>
  <c r="J4285" i="11"/>
  <c r="K4285" i="11" s="1"/>
  <c r="N4285" i="11" s="1"/>
  <c r="J1699" i="11"/>
  <c r="J1763" i="11"/>
  <c r="J1795" i="11"/>
  <c r="J1781" i="11"/>
  <c r="J1605" i="11"/>
  <c r="J4289" i="11"/>
  <c r="K4289" i="11" s="1"/>
  <c r="N4289" i="11" s="1"/>
  <c r="J1755" i="11"/>
  <c r="J4215" i="11"/>
  <c r="J4279" i="11"/>
  <c r="J203" i="11"/>
  <c r="J315" i="11"/>
  <c r="J603" i="11"/>
  <c r="J1659" i="11"/>
  <c r="J4167" i="11"/>
  <c r="J4231" i="11"/>
  <c r="J4295" i="11"/>
  <c r="J125" i="11"/>
  <c r="J333" i="11"/>
  <c r="J1709" i="11"/>
  <c r="J1741" i="11"/>
  <c r="J190" i="11"/>
  <c r="K190" i="11" s="1"/>
  <c r="N190" i="11" s="1"/>
  <c r="J226" i="11"/>
  <c r="K226" i="11" s="1"/>
  <c r="N226" i="11" s="1"/>
  <c r="J84" i="11"/>
  <c r="K84" i="11" s="1"/>
  <c r="N84" i="11" s="1"/>
  <c r="J180" i="11"/>
  <c r="J276" i="11"/>
  <c r="K276" i="11" s="1"/>
  <c r="N276" i="11" s="1"/>
  <c r="J1652" i="11"/>
  <c r="J1684" i="11"/>
  <c r="J1716" i="11"/>
  <c r="J200" i="11"/>
  <c r="J1640" i="11"/>
  <c r="K1640" i="11" s="1"/>
  <c r="N1640" i="11" s="1"/>
  <c r="J1768" i="11"/>
  <c r="K1768" i="11" s="1"/>
  <c r="N1768" i="11" s="1"/>
  <c r="J265" i="11"/>
  <c r="J177" i="11"/>
  <c r="J593" i="11"/>
  <c r="J4240" i="11"/>
  <c r="K4240" i="11" s="1"/>
  <c r="N4240" i="11" s="1"/>
  <c r="J4304" i="11"/>
  <c r="K4304" i="11" s="1"/>
  <c r="N4304" i="11" s="1"/>
  <c r="J4544" i="11"/>
  <c r="K4544" i="11" s="1"/>
  <c r="N4544" i="11" s="1"/>
  <c r="J4592" i="11"/>
  <c r="K4592" i="11" s="1"/>
  <c r="N4592" i="11" s="1"/>
  <c r="J4325" i="11"/>
  <c r="K4325" i="11" s="1"/>
  <c r="N4325" i="11" s="1"/>
  <c r="J1657" i="11"/>
  <c r="J1705" i="11"/>
  <c r="J1737" i="11"/>
  <c r="J1769" i="11"/>
  <c r="J1728" i="11"/>
  <c r="J4364" i="11"/>
  <c r="K4364" i="11" s="1"/>
  <c r="N4364" i="11" s="1"/>
  <c r="J4556" i="11"/>
  <c r="K4556" i="11" s="1"/>
  <c r="N4556" i="11" s="1"/>
  <c r="J4588" i="11"/>
  <c r="K4588" i="11" s="1"/>
  <c r="N4588" i="11" s="1"/>
  <c r="J1712" i="11"/>
  <c r="K1712" i="11" s="1"/>
  <c r="N1712" i="11" s="1"/>
  <c r="J1776" i="11"/>
  <c r="K1776" i="11" s="1"/>
  <c r="N1776" i="11" s="1"/>
  <c r="J4253" i="11"/>
  <c r="K4253" i="11" s="1"/>
  <c r="N4253" i="11" s="1"/>
  <c r="J4557" i="11"/>
  <c r="K4557" i="11" s="1"/>
  <c r="N4557" i="11" s="1"/>
  <c r="J4605" i="11"/>
  <c r="K4605" i="11" s="1"/>
  <c r="N4605" i="11" s="1"/>
  <c r="J1523" i="11"/>
  <c r="J1555" i="11"/>
  <c r="J1683" i="11"/>
  <c r="J1747" i="11"/>
  <c r="J1779" i="11"/>
  <c r="J1653" i="11"/>
  <c r="J2925" i="11"/>
  <c r="J1696" i="11"/>
  <c r="K1696" i="11" s="1"/>
  <c r="N1696" i="11" s="1"/>
  <c r="J4172" i="11"/>
  <c r="K4172" i="11" s="1"/>
  <c r="N4172" i="11" s="1"/>
  <c r="J4380" i="11"/>
  <c r="K4380" i="11" s="1"/>
  <c r="N4380" i="11" s="1"/>
  <c r="J4572" i="11"/>
  <c r="K4572" i="11" s="1"/>
  <c r="N4572" i="11" s="1"/>
  <c r="J1760" i="11"/>
  <c r="K1760" i="11" s="1"/>
  <c r="N1760" i="11" s="1"/>
  <c r="J1792" i="11"/>
  <c r="J1793" i="11"/>
  <c r="J4189" i="11"/>
  <c r="K4189" i="11" s="1"/>
  <c r="N4189" i="11" s="1"/>
  <c r="J4589" i="11"/>
  <c r="K4589" i="11" s="1"/>
  <c r="N4589" i="11" s="1"/>
  <c r="J4211" i="11"/>
  <c r="J1649" i="11"/>
  <c r="J1713" i="11"/>
  <c r="J1777" i="11"/>
  <c r="J4157" i="11"/>
  <c r="J4221" i="11"/>
  <c r="K4221" i="11" s="1"/>
  <c r="N4221" i="11" s="1"/>
  <c r="J4349" i="11"/>
  <c r="K4349" i="11" s="1"/>
  <c r="N4349" i="11" s="1"/>
  <c r="J4159" i="11"/>
  <c r="J4338" i="11"/>
  <c r="J4562" i="11"/>
  <c r="K4562" i="11" s="1"/>
  <c r="N4562" i="11" s="1"/>
  <c r="J4563" i="11"/>
  <c r="J4595" i="11"/>
  <c r="J1751" i="11"/>
  <c r="J4611" i="11"/>
  <c r="J4549" i="11"/>
  <c r="K4549" i="11" s="1"/>
  <c r="N4549" i="11" s="1"/>
  <c r="J4597" i="11"/>
  <c r="K4597" i="11" s="1"/>
  <c r="N4597" i="11" s="1"/>
  <c r="J4571" i="11"/>
  <c r="J4559" i="11"/>
  <c r="J4351" i="11"/>
  <c r="J4573" i="11"/>
  <c r="K4573" i="11" s="1"/>
  <c r="N4573" i="11" s="1"/>
  <c r="J1733" i="11"/>
  <c r="J4354" i="11"/>
  <c r="K4354" i="11" s="1"/>
  <c r="N4354" i="11" s="1"/>
  <c r="J4546" i="11"/>
  <c r="K4546" i="11" s="1"/>
  <c r="N4546" i="11" s="1"/>
  <c r="J4610" i="11"/>
  <c r="J4547" i="11"/>
  <c r="J4579" i="11"/>
  <c r="J1767" i="11"/>
  <c r="J4323" i="11"/>
  <c r="J4613" i="11"/>
  <c r="K4613" i="11" s="1"/>
  <c r="N4613" i="11" s="1"/>
  <c r="J4603" i="11"/>
  <c r="J4315" i="11"/>
  <c r="J4587" i="11"/>
  <c r="J4543" i="11"/>
  <c r="J4575" i="11"/>
  <c r="J4367" i="11"/>
  <c r="J4609" i="11"/>
  <c r="K4609" i="11" s="1"/>
  <c r="N4609" i="11" s="1"/>
  <c r="J4561" i="11"/>
  <c r="K4561" i="11" s="1"/>
  <c r="N4561" i="11" s="1"/>
  <c r="J4577" i="11"/>
  <c r="K4577" i="11" s="1"/>
  <c r="N4577" i="11" s="1"/>
  <c r="J4545" i="11"/>
  <c r="K4545" i="11" s="1"/>
  <c r="N4545" i="11" s="1"/>
  <c r="J474" i="11"/>
  <c r="J778" i="11"/>
  <c r="J1434" i="11"/>
  <c r="J2610" i="11"/>
  <c r="K2610" i="11" s="1"/>
  <c r="N2610" i="11" s="1"/>
  <c r="J2866" i="11"/>
  <c r="J3308" i="11"/>
  <c r="K3308" i="11" s="1"/>
  <c r="N3308" i="11" s="1"/>
  <c r="J3500" i="11"/>
  <c r="J1452" i="11"/>
  <c r="J2085" i="11"/>
  <c r="K2085" i="11" s="1"/>
  <c r="N2085" i="11" s="1"/>
  <c r="J1466" i="11"/>
  <c r="J2184" i="11"/>
  <c r="J3910" i="11"/>
  <c r="J3900" i="11"/>
  <c r="K3900" i="11" s="1"/>
  <c r="N3900" i="11" s="1"/>
  <c r="J762" i="11"/>
  <c r="J1306" i="11"/>
  <c r="K1306" i="11" s="1"/>
  <c r="N1306" i="11" s="1"/>
  <c r="J1418" i="11"/>
  <c r="J2168" i="11"/>
  <c r="J3734" i="11"/>
  <c r="K3734" i="11" s="1"/>
  <c r="N3734" i="11" s="1"/>
  <c r="J3958" i="11"/>
  <c r="J3848" i="11"/>
  <c r="J1502" i="11"/>
  <c r="J1426" i="11"/>
  <c r="J1554" i="11"/>
  <c r="J3856" i="11"/>
  <c r="J1478" i="11"/>
  <c r="J2150" i="11"/>
  <c r="J2675" i="11"/>
  <c r="J507" i="11"/>
  <c r="J1083" i="11"/>
  <c r="J484" i="11"/>
  <c r="K484" i="11" s="1"/>
  <c r="N484" i="11" s="1"/>
  <c r="J1500" i="11"/>
  <c r="J60" i="11"/>
  <c r="K60" i="11" s="1"/>
  <c r="N60" i="11" s="1"/>
  <c r="J2171" i="11"/>
  <c r="J3913" i="11"/>
  <c r="J47" i="11"/>
  <c r="J1487" i="11"/>
  <c r="J512" i="11"/>
  <c r="K512" i="11" s="1"/>
  <c r="N512" i="11" s="1"/>
  <c r="J2176" i="11"/>
  <c r="J499" i="11"/>
  <c r="J3792" i="11"/>
  <c r="K3792" i="11" s="1"/>
  <c r="N3792" i="11" s="1"/>
  <c r="J4464" i="11"/>
  <c r="J4528" i="11"/>
  <c r="J1526" i="11"/>
  <c r="J2093" i="11"/>
  <c r="J1457" i="11"/>
  <c r="J2106" i="11"/>
  <c r="J3887" i="11"/>
  <c r="J1413" i="11"/>
  <c r="J538" i="11"/>
  <c r="K538" i="11" s="1"/>
  <c r="N538" i="11" s="1"/>
  <c r="J4486" i="11"/>
  <c r="J4503" i="11"/>
  <c r="J1579" i="11"/>
  <c r="J2899" i="11"/>
  <c r="J3895" i="11"/>
  <c r="J525" i="11"/>
  <c r="J34" i="11"/>
  <c r="K34" i="11" s="1"/>
  <c r="N34" i="11" s="1"/>
  <c r="J52" i="11"/>
  <c r="J8" i="11"/>
  <c r="K8" i="11" s="1"/>
  <c r="N8" i="11" s="1"/>
  <c r="J73" i="11"/>
  <c r="J21" i="11"/>
  <c r="J3845" i="11"/>
  <c r="J1465" i="11"/>
  <c r="J1513" i="11"/>
  <c r="J2080" i="11"/>
  <c r="J1536" i="11"/>
  <c r="J2158" i="11"/>
  <c r="J1552" i="11"/>
  <c r="J2072" i="11"/>
  <c r="J2889" i="11"/>
  <c r="J4477" i="11"/>
  <c r="J4541" i="11"/>
  <c r="J3858" i="11"/>
  <c r="J2098" i="11"/>
  <c r="J2931" i="11"/>
  <c r="J539" i="11"/>
  <c r="J1051" i="11"/>
  <c r="J1483" i="11"/>
  <c r="J1563" i="11"/>
  <c r="K1563" i="11" s="1"/>
  <c r="N1563" i="11" s="1"/>
  <c r="J1444" i="11"/>
  <c r="J3897" i="11"/>
  <c r="J1470" i="11"/>
  <c r="J1439" i="11"/>
  <c r="J4496" i="11"/>
  <c r="J486" i="11"/>
  <c r="K486" i="11" s="1"/>
  <c r="N486" i="11" s="1"/>
  <c r="J1431" i="11"/>
  <c r="J1489" i="11"/>
  <c r="J1539" i="11"/>
  <c r="J3871" i="11"/>
  <c r="J42" i="11"/>
  <c r="J4535" i="11"/>
  <c r="K4535" i="11" s="1"/>
  <c r="N4535" i="11" s="1"/>
  <c r="J11" i="11"/>
  <c r="J1467" i="11"/>
  <c r="J1515" i="11"/>
  <c r="J4487" i="11"/>
  <c r="J1549" i="11"/>
  <c r="J18" i="11"/>
  <c r="J1428" i="11"/>
  <c r="J1460" i="11"/>
  <c r="J2876" i="11"/>
  <c r="J1592" i="11"/>
  <c r="K1592" i="11" s="1"/>
  <c r="N1592" i="11" s="1"/>
  <c r="J57" i="11"/>
  <c r="J473" i="11"/>
  <c r="J497" i="11"/>
  <c r="J5" i="11"/>
  <c r="J37" i="11"/>
  <c r="J3861" i="11"/>
  <c r="J1497" i="11"/>
  <c r="J1529" i="11"/>
  <c r="J3884" i="11"/>
  <c r="J2873" i="11"/>
  <c r="J3869" i="11"/>
  <c r="J4509" i="11"/>
  <c r="K4509" i="11" s="1"/>
  <c r="N4509" i="11" s="1"/>
  <c r="J1541" i="11"/>
  <c r="J2163" i="11"/>
  <c r="J3874" i="11"/>
  <c r="J2" i="11"/>
  <c r="K2" i="11"/>
  <c r="N2" i="11" s="1"/>
  <c r="J1050" i="11"/>
  <c r="J2674" i="11"/>
  <c r="J3750" i="11"/>
  <c r="K3750" i="11" s="1"/>
  <c r="N3750" i="11" s="1"/>
  <c r="J1019" i="11"/>
  <c r="J868" i="11"/>
  <c r="K868" i="11" s="1"/>
  <c r="N868" i="11" s="1"/>
  <c r="J3414" i="11"/>
  <c r="J753" i="11"/>
  <c r="J1041" i="11"/>
  <c r="J1297" i="11"/>
  <c r="J3984" i="11"/>
  <c r="K3984" i="11" s="1"/>
  <c r="N3984" i="11" s="1"/>
  <c r="J1393" i="11"/>
  <c r="J3363" i="11"/>
  <c r="J3555" i="11"/>
  <c r="K3555" i="11" s="1"/>
  <c r="N3555" i="11" s="1"/>
  <c r="J4381" i="11"/>
  <c r="J970" i="11"/>
  <c r="K970" i="11" s="1"/>
  <c r="N970" i="11" s="1"/>
  <c r="J1866" i="11"/>
  <c r="K1866" i="11" s="1"/>
  <c r="N1866" i="11" s="1"/>
  <c r="J4422" i="11"/>
  <c r="K4422" i="11" s="1"/>
  <c r="N4422" i="11" s="1"/>
  <c r="J1003" i="11"/>
  <c r="J1723" i="11"/>
  <c r="J785" i="11"/>
  <c r="K785" i="11" s="1"/>
  <c r="N785" i="11" s="1"/>
  <c r="J1169" i="11"/>
  <c r="J1233" i="11"/>
  <c r="J3760" i="11"/>
  <c r="K3760" i="11" s="1"/>
  <c r="N3760" i="11" s="1"/>
  <c r="J698" i="11"/>
  <c r="J826" i="11"/>
  <c r="K826" i="11" s="1"/>
  <c r="N826" i="11" s="1"/>
  <c r="J922" i="11"/>
  <c r="K922" i="11" s="1"/>
  <c r="N922" i="11" s="1"/>
  <c r="J1178" i="11"/>
  <c r="K1178" i="11" s="1"/>
  <c r="N1178" i="11" s="1"/>
  <c r="J1338" i="11"/>
  <c r="J1402" i="11"/>
  <c r="K1402" i="11" s="1"/>
  <c r="N1402" i="11" s="1"/>
  <c r="J1450" i="11"/>
  <c r="K1450" i="11" s="1"/>
  <c r="N1450" i="11" s="1"/>
  <c r="J1498" i="11"/>
  <c r="K1498" i="11" s="1"/>
  <c r="N1498" i="11" s="1"/>
  <c r="J1898" i="11"/>
  <c r="K1898" i="11" s="1"/>
  <c r="N1898" i="11" s="1"/>
  <c r="J1994" i="11"/>
  <c r="K1994" i="11" s="1"/>
  <c r="N1994" i="11" s="1"/>
  <c r="J2201" i="11"/>
  <c r="J2658" i="11"/>
  <c r="K2658" i="11" s="1"/>
  <c r="N2658" i="11" s="1"/>
  <c r="J2818" i="11"/>
  <c r="K2818" i="11" s="1"/>
  <c r="N2818" i="11" s="1"/>
  <c r="J2850" i="11"/>
  <c r="J3260" i="11"/>
  <c r="J3484" i="11"/>
  <c r="K3484" i="11" s="1"/>
  <c r="N3484" i="11" s="1"/>
  <c r="J3676" i="11"/>
  <c r="K3676" i="11" s="1"/>
  <c r="N3676" i="11" s="1"/>
  <c r="J1307" i="11"/>
  <c r="J1787" i="11"/>
  <c r="J3181" i="11"/>
  <c r="J3373" i="11"/>
  <c r="J4023" i="11"/>
  <c r="J4343" i="11"/>
  <c r="J4407" i="11"/>
  <c r="K4407" i="11" s="1"/>
  <c r="N4407" i="11" s="1"/>
  <c r="J699" i="11"/>
  <c r="J795" i="11"/>
  <c r="J859" i="11"/>
  <c r="J955" i="11"/>
  <c r="J1099" i="11"/>
  <c r="J1147" i="11"/>
  <c r="J1243" i="11"/>
  <c r="J1387" i="11"/>
  <c r="J1963" i="11"/>
  <c r="J2739" i="11"/>
  <c r="J3549" i="11"/>
  <c r="J3597" i="11"/>
  <c r="J3661" i="11"/>
  <c r="J3815" i="11"/>
  <c r="J4039" i="11"/>
  <c r="J4359" i="11"/>
  <c r="J685" i="11"/>
  <c r="J893" i="11"/>
  <c r="J957" i="11"/>
  <c r="J1005" i="11"/>
  <c r="J1149" i="11"/>
  <c r="J1229" i="11"/>
  <c r="J1277" i="11"/>
  <c r="J1357" i="11"/>
  <c r="K1357" i="11" s="1"/>
  <c r="N1357" i="11" s="1"/>
  <c r="J1437" i="11"/>
  <c r="J1485" i="11"/>
  <c r="J398" i="11"/>
  <c r="K398" i="11" s="1"/>
  <c r="N398" i="11" s="1"/>
  <c r="J670" i="11"/>
  <c r="K670" i="11" s="1"/>
  <c r="N670" i="11" s="1"/>
  <c r="J942" i="11"/>
  <c r="K942" i="11" s="1"/>
  <c r="N942" i="11" s="1"/>
  <c r="J974" i="11"/>
  <c r="K974" i="11" s="1"/>
  <c r="N974" i="11" s="1"/>
  <c r="J1006" i="11"/>
  <c r="K1006" i="11" s="1"/>
  <c r="N1006" i="11" s="1"/>
  <c r="J1134" i="11"/>
  <c r="K1134" i="11" s="1"/>
  <c r="N1134" i="11" s="1"/>
  <c r="J434" i="11"/>
  <c r="K434" i="11" s="1"/>
  <c r="N434" i="11" s="1"/>
  <c r="J722" i="11"/>
  <c r="K722" i="11" s="1"/>
  <c r="N722" i="11" s="1"/>
  <c r="J946" i="11"/>
  <c r="J978" i="11"/>
  <c r="J1010" i="11"/>
  <c r="K1010" i="11" s="1"/>
  <c r="N1010" i="11" s="1"/>
  <c r="J724" i="11"/>
  <c r="K724" i="11" s="1"/>
  <c r="N724" i="11" s="1"/>
  <c r="J772" i="11"/>
  <c r="K772" i="11" s="1"/>
  <c r="N772" i="11" s="1"/>
  <c r="J836" i="11"/>
  <c r="K836" i="11" s="1"/>
  <c r="N836" i="11" s="1"/>
  <c r="J948" i="11"/>
  <c r="K948" i="11" s="1"/>
  <c r="N948" i="11" s="1"/>
  <c r="J1044" i="11"/>
  <c r="J1076" i="11"/>
  <c r="J1172" i="11"/>
  <c r="K1172" i="11" s="1"/>
  <c r="N1172" i="11" s="1"/>
  <c r="J1204" i="11"/>
  <c r="K1204" i="11" s="1"/>
  <c r="N1204" i="11" s="1"/>
  <c r="J1332" i="11"/>
  <c r="J1364" i="11"/>
  <c r="J1748" i="11"/>
  <c r="K1748" i="11" s="1"/>
  <c r="N1748" i="11" s="1"/>
  <c r="J1908" i="11"/>
  <c r="K1908" i="11" s="1"/>
  <c r="N1908" i="11" s="1"/>
  <c r="J2844" i="11"/>
  <c r="K2844" i="11" s="1"/>
  <c r="N2844" i="11" s="1"/>
  <c r="J2281" i="11"/>
  <c r="K2281" i="11" s="1"/>
  <c r="N2281" i="11" s="1"/>
  <c r="J408" i="11"/>
  <c r="K408" i="11" s="1"/>
  <c r="N408" i="11" s="1"/>
  <c r="J696" i="11"/>
  <c r="K696" i="11" s="1"/>
  <c r="N696" i="11" s="1"/>
  <c r="J952" i="11"/>
  <c r="K952" i="11" s="1"/>
  <c r="N952" i="11" s="1"/>
  <c r="J984" i="11"/>
  <c r="K984" i="11" s="1"/>
  <c r="N984" i="11" s="1"/>
  <c r="J1112" i="11"/>
  <c r="K1112" i="11" s="1"/>
  <c r="N1112" i="11" s="1"/>
  <c r="J1160" i="11"/>
  <c r="K1160" i="11" s="1"/>
  <c r="N1160" i="11" s="1"/>
  <c r="J1240" i="11"/>
  <c r="K1240" i="11" s="1"/>
  <c r="N1240" i="11" s="1"/>
  <c r="J1320" i="11"/>
  <c r="K1320" i="11" s="1"/>
  <c r="N1320" i="11" s="1"/>
  <c r="J1368" i="11"/>
  <c r="K1368" i="11" s="1"/>
  <c r="N1368" i="11" s="1"/>
  <c r="J1448" i="11"/>
  <c r="J1992" i="11"/>
  <c r="K1992" i="11" s="1"/>
  <c r="N1992" i="11" s="1"/>
  <c r="J761" i="11"/>
  <c r="J953" i="11"/>
  <c r="J985" i="11"/>
  <c r="J1049" i="11"/>
  <c r="J1145" i="11"/>
  <c r="J1209" i="11"/>
  <c r="J1257" i="11"/>
  <c r="J721" i="11"/>
  <c r="J961" i="11"/>
  <c r="J1009" i="11"/>
  <c r="J1121" i="11"/>
  <c r="J1265" i="11"/>
  <c r="J1313" i="11"/>
  <c r="J3494" i="11"/>
  <c r="K3494" i="11" s="1"/>
  <c r="N3494" i="11" s="1"/>
  <c r="J3542" i="11"/>
  <c r="K3542" i="11" s="1"/>
  <c r="N3542" i="11" s="1"/>
  <c r="J4368" i="11"/>
  <c r="J4646" i="11"/>
  <c r="K4646" i="11" s="1"/>
  <c r="N4646" i="11" s="1"/>
  <c r="J421" i="11"/>
  <c r="J2961" i="11"/>
  <c r="J3211" i="11"/>
  <c r="J3403" i="11"/>
  <c r="K3403" i="11" s="1"/>
  <c r="N3403" i="11" s="1"/>
  <c r="J3611" i="11"/>
  <c r="K3611" i="11" s="1"/>
  <c r="N3611" i="11" s="1"/>
  <c r="J4373" i="11"/>
  <c r="K4373" i="11" s="1"/>
  <c r="N4373" i="11" s="1"/>
  <c r="J1385" i="11"/>
  <c r="J1433" i="11"/>
  <c r="J1929" i="11"/>
  <c r="J2096" i="11"/>
  <c r="J2346" i="11"/>
  <c r="J2785" i="11"/>
  <c r="J1903" i="11"/>
  <c r="J2070" i="11"/>
  <c r="J2567" i="11"/>
  <c r="J2791" i="11"/>
  <c r="J3169" i="11"/>
  <c r="J3393" i="11"/>
  <c r="J1088" i="11"/>
  <c r="K1088" i="11" s="1"/>
  <c r="N1088" i="11" s="1"/>
  <c r="J1184" i="11"/>
  <c r="J1248" i="11"/>
  <c r="K1248" i="11" s="1"/>
  <c r="N1248" i="11" s="1"/>
  <c r="J1392" i="11"/>
  <c r="K1392" i="11" s="1"/>
  <c r="N1392" i="11" s="1"/>
  <c r="J1472" i="11"/>
  <c r="J1888" i="11"/>
  <c r="K1888" i="11" s="1"/>
  <c r="N1888" i="11" s="1"/>
  <c r="J2174" i="11"/>
  <c r="K2174" i="11" s="1"/>
  <c r="N2174" i="11" s="1"/>
  <c r="J2632" i="11"/>
  <c r="K2632" i="11" s="1"/>
  <c r="N2632" i="11" s="1"/>
  <c r="J2824" i="11"/>
  <c r="K2824" i="11" s="1"/>
  <c r="N2824" i="11" s="1"/>
  <c r="J3000" i="11"/>
  <c r="K3000" i="11" s="1"/>
  <c r="N3000" i="11" s="1"/>
  <c r="J3250" i="11"/>
  <c r="K3250" i="11" s="1"/>
  <c r="N3250" i="11" s="1"/>
  <c r="J3650" i="11"/>
  <c r="K3650" i="11" s="1"/>
  <c r="N3650" i="11" s="1"/>
  <c r="J1344" i="11"/>
  <c r="K1344" i="11" s="1"/>
  <c r="N1344" i="11" s="1"/>
  <c r="J2792" i="11"/>
  <c r="J3458" i="11"/>
  <c r="J4412" i="11"/>
  <c r="K4412" i="11" s="1"/>
  <c r="N4412" i="11" s="1"/>
  <c r="J1409" i="11"/>
  <c r="J1521" i="11"/>
  <c r="J1953" i="11"/>
  <c r="J2697" i="11"/>
  <c r="J2921" i="11"/>
  <c r="J3091" i="11"/>
  <c r="J3139" i="11"/>
  <c r="J3523" i="11"/>
  <c r="K3523" i="11" s="1"/>
  <c r="N3523" i="11" s="1"/>
  <c r="J3741" i="11"/>
  <c r="K3741" i="11" s="1"/>
  <c r="N3741" i="11" s="1"/>
  <c r="J3773" i="11"/>
  <c r="K3773" i="11" s="1"/>
  <c r="N3773" i="11" s="1"/>
  <c r="J1253" i="11"/>
  <c r="J2749" i="11"/>
  <c r="J2829" i="11"/>
  <c r="J3793" i="11"/>
  <c r="K3793" i="11" s="1"/>
  <c r="N3793" i="11" s="1"/>
  <c r="J789" i="11"/>
  <c r="J997" i="11"/>
  <c r="J1365" i="11"/>
  <c r="J3351" i="11"/>
  <c r="K3351" i="11" s="1"/>
  <c r="N3351" i="11" s="1"/>
  <c r="J3575" i="11"/>
  <c r="K3575" i="11" s="1"/>
  <c r="N3575" i="11" s="1"/>
  <c r="J3208" i="11"/>
  <c r="J4578" i="11"/>
  <c r="K4578" i="11" s="1"/>
  <c r="N4578" i="11" s="1"/>
  <c r="J3416" i="11"/>
  <c r="K3416" i="11" s="1"/>
  <c r="N3416" i="11" s="1"/>
  <c r="J3640" i="11"/>
  <c r="K3640" i="11" s="1"/>
  <c r="N3640" i="11" s="1"/>
  <c r="J3731" i="11"/>
  <c r="J1911" i="11"/>
  <c r="J2007" i="11"/>
  <c r="J2215" i="11"/>
  <c r="J2671" i="11"/>
  <c r="J2847" i="11"/>
  <c r="J3273" i="11"/>
  <c r="J3481" i="11"/>
  <c r="J4643" i="11"/>
  <c r="J4565" i="11"/>
  <c r="K4565" i="11" s="1"/>
  <c r="N4565" i="11" s="1"/>
  <c r="J3601" i="11"/>
  <c r="J3819" i="11"/>
  <c r="J4555" i="11"/>
  <c r="J4607" i="11"/>
  <c r="J746" i="11"/>
  <c r="J954" i="11"/>
  <c r="K954" i="11" s="1"/>
  <c r="N954" i="11" s="1"/>
  <c r="J1242" i="11"/>
  <c r="K1242" i="11" s="1"/>
  <c r="N1242" i="11" s="1"/>
  <c r="J1290" i="11"/>
  <c r="K1290" i="11" s="1"/>
  <c r="N1290" i="11" s="1"/>
  <c r="J1482" i="11"/>
  <c r="K1482" i="11" s="1"/>
  <c r="N1482" i="11" s="1"/>
  <c r="J1722" i="11"/>
  <c r="J1882" i="11"/>
  <c r="K1882" i="11" s="1"/>
  <c r="N1882" i="11" s="1"/>
  <c r="J2152" i="11"/>
  <c r="J2218" i="11"/>
  <c r="K2218" i="11" s="1"/>
  <c r="N2218" i="11" s="1"/>
  <c r="J3596" i="11"/>
  <c r="J3974" i="11"/>
  <c r="K3974" i="11" s="1"/>
  <c r="N3974" i="11" s="1"/>
  <c r="J411" i="11"/>
  <c r="J939" i="11"/>
  <c r="J987" i="11"/>
  <c r="J1131" i="11"/>
  <c r="J1339" i="11"/>
  <c r="K1339" i="11" s="1"/>
  <c r="N1339" i="11" s="1"/>
  <c r="J1371" i="11"/>
  <c r="J1547" i="11"/>
  <c r="J2284" i="11"/>
  <c r="J3783" i="11"/>
  <c r="J708" i="11"/>
  <c r="J980" i="11"/>
  <c r="K980" i="11" s="1"/>
  <c r="N980" i="11" s="1"/>
  <c r="J1012" i="11"/>
  <c r="K1012" i="11" s="1"/>
  <c r="N1012" i="11" s="1"/>
  <c r="J1108" i="11"/>
  <c r="K1108" i="11" s="1"/>
  <c r="N1108" i="11" s="1"/>
  <c r="J1140" i="11"/>
  <c r="K1140" i="11" s="1"/>
  <c r="N1140" i="11" s="1"/>
  <c r="J1236" i="11"/>
  <c r="K1236" i="11" s="1"/>
  <c r="N1236" i="11" s="1"/>
  <c r="J1268" i="11"/>
  <c r="K1268" i="11" s="1"/>
  <c r="N1268" i="11" s="1"/>
  <c r="J1300" i="11"/>
  <c r="K1300" i="11" s="1"/>
  <c r="N1300" i="11" s="1"/>
  <c r="J1396" i="11"/>
  <c r="J1524" i="11"/>
  <c r="J1940" i="11"/>
  <c r="K1940" i="11" s="1"/>
  <c r="N1940" i="11" s="1"/>
  <c r="J2020" i="11"/>
  <c r="K2020" i="11" s="1"/>
  <c r="N2020" i="11" s="1"/>
  <c r="J2229" i="11"/>
  <c r="J2492" i="11"/>
  <c r="K2492" i="11" s="1"/>
  <c r="N2492" i="11" s="1"/>
  <c r="J3286" i="11"/>
  <c r="K3286" i="11" s="1"/>
  <c r="N3286" i="11" s="1"/>
  <c r="J3318" i="11"/>
  <c r="K3318" i="11" s="1"/>
  <c r="N3318" i="11" s="1"/>
  <c r="J2028" i="11"/>
  <c r="K2028" i="11" s="1"/>
  <c r="N2028" i="11" s="1"/>
  <c r="J2788" i="11"/>
  <c r="K2788" i="11" s="1"/>
  <c r="N2788" i="11" s="1"/>
  <c r="J1292" i="11"/>
  <c r="J3182" i="11"/>
  <c r="J3614" i="11"/>
  <c r="K3614" i="11" s="1"/>
  <c r="N3614" i="11" s="1"/>
  <c r="J1420" i="11"/>
  <c r="K1420" i="11" s="1"/>
  <c r="N1420" i="11" s="1"/>
  <c r="J1916" i="11"/>
  <c r="K1916" i="11" s="1"/>
  <c r="N1916" i="11" s="1"/>
  <c r="J4568" i="11"/>
  <c r="K4568" i="11" s="1"/>
  <c r="N4568" i="11" s="1"/>
  <c r="J460" i="11"/>
  <c r="K460" i="11" s="1"/>
  <c r="N460" i="11" s="1"/>
  <c r="J748" i="11"/>
  <c r="K748" i="11" s="1"/>
  <c r="N748" i="11" s="1"/>
  <c r="J1164" i="11"/>
  <c r="K1164" i="11" s="1"/>
  <c r="N1164" i="11" s="1"/>
  <c r="J1340" i="11"/>
  <c r="K1340" i="11" s="1"/>
  <c r="N1340" i="11" s="1"/>
  <c r="J3406" i="11"/>
  <c r="J956" i="11"/>
  <c r="K956" i="11" s="1"/>
  <c r="N956" i="11" s="1"/>
  <c r="J988" i="11"/>
  <c r="K988" i="11" s="1"/>
  <c r="N988" i="11" s="1"/>
  <c r="J1036" i="11"/>
  <c r="K1036" i="11" s="1"/>
  <c r="N1036" i="11" s="1"/>
  <c r="J2333" i="11"/>
  <c r="J2580" i="11"/>
  <c r="J3832" i="11"/>
  <c r="K3832" i="11" s="1"/>
  <c r="N3832" i="11" s="1"/>
  <c r="J1901" i="11"/>
  <c r="J2437" i="11"/>
  <c r="J2821" i="11"/>
  <c r="J3247" i="11"/>
  <c r="J3471" i="11"/>
  <c r="J3663" i="11"/>
  <c r="K3663" i="11" s="1"/>
  <c r="N3663" i="11" s="1"/>
  <c r="J4617" i="11"/>
  <c r="K4617" i="11" s="1"/>
  <c r="N4617" i="11" s="1"/>
  <c r="J3536" i="11"/>
  <c r="K3536" i="11" s="1"/>
  <c r="N3536" i="11" s="1"/>
  <c r="J3754" i="11"/>
  <c r="K3754" i="11" s="1"/>
  <c r="N3754" i="11" s="1"/>
  <c r="J1214" i="11"/>
  <c r="K1214" i="11" s="1"/>
  <c r="N1214" i="11" s="1"/>
  <c r="J1294" i="11"/>
  <c r="K1294" i="11" s="1"/>
  <c r="N1294" i="11" s="1"/>
  <c r="J1342" i="11"/>
  <c r="K1342" i="11" s="1"/>
  <c r="N1342" i="11" s="1"/>
  <c r="J1422" i="11"/>
  <c r="K1422" i="11" s="1"/>
  <c r="N1422" i="11" s="1"/>
  <c r="J1550" i="11"/>
  <c r="J1758" i="11"/>
  <c r="K1758" i="11" s="1"/>
  <c r="N1758" i="11" s="1"/>
  <c r="J1950" i="11"/>
  <c r="J2255" i="11"/>
  <c r="J2710" i="11"/>
  <c r="K2710" i="11" s="1"/>
  <c r="N2710" i="11" s="1"/>
  <c r="J2790" i="11"/>
  <c r="K2790" i="11" s="1"/>
  <c r="N2790" i="11" s="1"/>
  <c r="J2870" i="11"/>
  <c r="K2870" i="11" s="1"/>
  <c r="N2870" i="11" s="1"/>
  <c r="J3312" i="11"/>
  <c r="K3312" i="11" s="1"/>
  <c r="N3312" i="11" s="1"/>
  <c r="J463" i="11"/>
  <c r="J815" i="11"/>
  <c r="J959" i="11"/>
  <c r="J991" i="11"/>
  <c r="J1023" i="11"/>
  <c r="J1151" i="11"/>
  <c r="J1199" i="11"/>
  <c r="J1279" i="11"/>
  <c r="J1359" i="11"/>
  <c r="J1407" i="11"/>
  <c r="J944" i="11"/>
  <c r="K944" i="11" s="1"/>
  <c r="N944" i="11" s="1"/>
  <c r="J800" i="11"/>
  <c r="K800" i="11" s="1"/>
  <c r="N800" i="11" s="1"/>
  <c r="J992" i="11"/>
  <c r="K992" i="11" s="1"/>
  <c r="N992" i="11" s="1"/>
  <c r="J657" i="11"/>
  <c r="J817" i="11"/>
  <c r="J881" i="11"/>
  <c r="J993" i="11"/>
  <c r="J1153" i="11"/>
  <c r="J1361" i="11"/>
  <c r="J3156" i="11"/>
  <c r="K3156" i="11" s="1"/>
  <c r="N3156" i="11" s="1"/>
  <c r="J3806" i="11"/>
  <c r="K3806" i="11" s="1"/>
  <c r="N3806" i="11" s="1"/>
  <c r="J1138" i="11"/>
  <c r="K1138" i="11" s="1"/>
  <c r="N1138" i="11" s="1"/>
  <c r="J1186" i="11"/>
  <c r="K1186" i="11" s="1"/>
  <c r="N1186" i="11" s="1"/>
  <c r="J1266" i="11"/>
  <c r="J1346" i="11"/>
  <c r="K1346" i="11" s="1"/>
  <c r="N1346" i="11" s="1"/>
  <c r="J1394" i="11"/>
  <c r="K1394" i="11" s="1"/>
  <c r="N1394" i="11" s="1"/>
  <c r="J1474" i="11"/>
  <c r="K1474" i="11" s="1"/>
  <c r="N1474" i="11" s="1"/>
  <c r="J1810" i="11"/>
  <c r="J2002" i="11"/>
  <c r="K2002" i="11" s="1"/>
  <c r="N2002" i="11" s="1"/>
  <c r="J2307" i="11"/>
  <c r="K2307" i="11" s="1"/>
  <c r="N2307" i="11" s="1"/>
  <c r="J2762" i="11"/>
  <c r="J3364" i="11"/>
  <c r="K3364" i="11" s="1"/>
  <c r="N3364" i="11" s="1"/>
  <c r="J3572" i="11"/>
  <c r="K3572" i="11" s="1"/>
  <c r="N3572" i="11" s="1"/>
  <c r="J4542" i="11"/>
  <c r="K4542" i="11" s="1"/>
  <c r="N4542" i="11" s="1"/>
  <c r="J787" i="11"/>
  <c r="J3744" i="11"/>
  <c r="K3744" i="11" s="1"/>
  <c r="N3744" i="11" s="1"/>
  <c r="J966" i="11"/>
  <c r="K966" i="11" s="1"/>
  <c r="N966" i="11" s="1"/>
  <c r="J998" i="11"/>
  <c r="K998" i="11" s="1"/>
  <c r="N998" i="11" s="1"/>
  <c r="J1062" i="11"/>
  <c r="K1062" i="11" s="1"/>
  <c r="N1062" i="11" s="1"/>
  <c r="J1190" i="11"/>
  <c r="K1190" i="11" s="1"/>
  <c r="N1190" i="11" s="1"/>
  <c r="J1398" i="11"/>
  <c r="K1398" i="11" s="1"/>
  <c r="N1398" i="11" s="1"/>
  <c r="J2359" i="11"/>
  <c r="K2359" i="11" s="1"/>
  <c r="N2359" i="11" s="1"/>
  <c r="J2782" i="11"/>
  <c r="K2782" i="11" s="1"/>
  <c r="N2782" i="11" s="1"/>
  <c r="J2814" i="11"/>
  <c r="K2814" i="11" s="1"/>
  <c r="N2814" i="11" s="1"/>
  <c r="J646" i="11"/>
  <c r="K646" i="11" s="1"/>
  <c r="N646" i="11" s="1"/>
  <c r="J1158" i="11"/>
  <c r="K1158" i="11" s="1"/>
  <c r="N1158" i="11" s="1"/>
  <c r="J1238" i="11"/>
  <c r="K1238" i="11" s="1"/>
  <c r="N1238" i="11" s="1"/>
  <c r="J1366" i="11"/>
  <c r="J1446" i="11"/>
  <c r="K1446" i="11" s="1"/>
  <c r="N1446" i="11" s="1"/>
  <c r="J1942" i="11"/>
  <c r="K1942" i="11" s="1"/>
  <c r="N1942" i="11" s="1"/>
  <c r="J2974" i="11"/>
  <c r="K2974" i="11" s="1"/>
  <c r="N2974" i="11" s="1"/>
  <c r="J631" i="11"/>
  <c r="J839" i="11"/>
  <c r="J951" i="11"/>
  <c r="J983" i="11"/>
  <c r="J1095" i="11"/>
  <c r="J1175" i="11"/>
  <c r="J1255" i="11"/>
  <c r="J1303" i="11"/>
  <c r="J1383" i="11"/>
  <c r="J1463" i="11"/>
  <c r="J1511" i="11"/>
  <c r="J1719" i="11"/>
  <c r="J2736" i="11"/>
  <c r="K2736" i="11" s="1"/>
  <c r="N2736" i="11" s="1"/>
  <c r="J2816" i="11"/>
  <c r="K2816" i="11" s="1"/>
  <c r="N2816" i="11" s="1"/>
  <c r="J3130" i="11"/>
  <c r="K3130" i="11" s="1"/>
  <c r="N3130" i="11" s="1"/>
  <c r="J3546" i="11"/>
  <c r="K3546" i="11" s="1"/>
  <c r="N3546" i="11" s="1"/>
  <c r="J3338" i="11"/>
  <c r="K3338" i="11" s="1"/>
  <c r="N3338" i="11" s="1"/>
  <c r="J3796" i="11"/>
  <c r="K3796" i="11" s="1"/>
  <c r="N3796" i="11" s="1"/>
  <c r="J4308" i="11"/>
  <c r="K4308" i="11" s="1"/>
  <c r="N4308" i="11" s="1"/>
  <c r="J1553" i="11"/>
  <c r="J2489" i="11"/>
  <c r="J2777" i="11"/>
  <c r="J3315" i="11"/>
  <c r="J3507" i="11"/>
  <c r="K3507" i="11" s="1"/>
  <c r="N3507" i="11" s="1"/>
  <c r="J4317" i="11"/>
  <c r="K4317" i="11" s="1"/>
  <c r="N4317" i="11" s="1"/>
  <c r="J947" i="11"/>
  <c r="J995" i="11"/>
  <c r="J1075" i="11"/>
  <c r="J1171" i="11"/>
  <c r="J1235" i="11"/>
  <c r="J1331" i="11"/>
  <c r="J1875" i="11"/>
  <c r="J1955" i="11"/>
  <c r="J2161" i="11"/>
  <c r="J2619" i="11"/>
  <c r="J2811" i="11"/>
  <c r="J2987" i="11"/>
  <c r="J3221" i="11"/>
  <c r="J3429" i="11"/>
  <c r="J1283" i="11"/>
  <c r="J1443" i="11"/>
  <c r="J2372" i="11"/>
  <c r="J2795" i="11"/>
  <c r="J3653" i="11"/>
  <c r="J1173" i="11"/>
  <c r="J2005" i="11"/>
  <c r="J981" i="11"/>
  <c r="J1333" i="11"/>
  <c r="J1877" i="11"/>
  <c r="J2541" i="11"/>
  <c r="J3559" i="11"/>
  <c r="K3559" i="11" s="1"/>
  <c r="N3559" i="11" s="1"/>
  <c r="J3" i="11"/>
  <c r="J19" i="11"/>
  <c r="J39" i="11"/>
  <c r="J55" i="11"/>
  <c r="J65" i="11"/>
  <c r="J89" i="11"/>
  <c r="J95" i="11"/>
  <c r="J107" i="11"/>
  <c r="J117" i="11"/>
  <c r="J133" i="11"/>
  <c r="J143" i="11"/>
  <c r="J149" i="11"/>
  <c r="J167" i="11"/>
  <c r="J173" i="11"/>
  <c r="J185" i="11"/>
  <c r="J195" i="11"/>
  <c r="J201" i="11"/>
  <c r="J221" i="11"/>
  <c r="J227" i="11"/>
  <c r="J245" i="11"/>
  <c r="J253" i="11"/>
  <c r="J271" i="11"/>
  <c r="J279" i="11"/>
  <c r="J297" i="11"/>
  <c r="J303" i="11"/>
  <c r="J323" i="11"/>
  <c r="J329" i="11"/>
  <c r="J341" i="11"/>
  <c r="J351" i="11"/>
  <c r="J357" i="11"/>
  <c r="J375" i="11"/>
  <c r="J381" i="11"/>
  <c r="J393" i="11"/>
  <c r="J403" i="11"/>
  <c r="J409" i="11"/>
  <c r="J427" i="11"/>
  <c r="J433" i="11"/>
  <c r="J445" i="11"/>
  <c r="J455" i="11"/>
  <c r="J461" i="11"/>
  <c r="J479" i="11"/>
  <c r="J487" i="11"/>
  <c r="J505" i="11"/>
  <c r="J515" i="11"/>
  <c r="J531" i="11"/>
  <c r="J541" i="11"/>
  <c r="J557" i="11"/>
  <c r="J565" i="11"/>
  <c r="J575" i="11"/>
  <c r="J585" i="11"/>
  <c r="J601" i="11"/>
  <c r="J611" i="11"/>
  <c r="J619" i="11"/>
  <c r="J629" i="11"/>
  <c r="J639" i="11"/>
  <c r="J643" i="11"/>
  <c r="J647" i="11"/>
  <c r="J651" i="11"/>
  <c r="J655" i="11"/>
  <c r="J663" i="11"/>
  <c r="J669" i="11"/>
  <c r="J673" i="11"/>
  <c r="J677" i="11"/>
  <c r="J681" i="11"/>
  <c r="J691" i="11"/>
  <c r="J695" i="11"/>
  <c r="J701" i="11"/>
  <c r="J705" i="11"/>
  <c r="J713" i="11"/>
  <c r="K713" i="11" s="1"/>
  <c r="N713" i="11" s="1"/>
  <c r="J717" i="11"/>
  <c r="J723" i="11"/>
  <c r="J727" i="11"/>
  <c r="K727" i="11" s="1"/>
  <c r="N727" i="11" s="1"/>
  <c r="J733" i="11"/>
  <c r="K733" i="11" s="1"/>
  <c r="N733" i="11" s="1"/>
  <c r="J741" i="11"/>
  <c r="J745" i="11"/>
  <c r="J749" i="11"/>
  <c r="J755" i="11"/>
  <c r="J759" i="11"/>
  <c r="J767" i="11"/>
  <c r="J771" i="11"/>
  <c r="J775" i="11"/>
  <c r="J779" i="11"/>
  <c r="J783" i="11"/>
  <c r="J793" i="11"/>
  <c r="J799" i="11"/>
  <c r="J803" i="11"/>
  <c r="K803" i="11" s="1"/>
  <c r="N803" i="11" s="1"/>
  <c r="J807" i="11"/>
  <c r="J811" i="11"/>
  <c r="J821" i="11"/>
  <c r="J825" i="11"/>
  <c r="J831" i="11"/>
  <c r="J835" i="11"/>
  <c r="J843" i="11"/>
  <c r="J847" i="11"/>
  <c r="J853" i="11"/>
  <c r="J857" i="11"/>
  <c r="J863" i="11"/>
  <c r="J869" i="11"/>
  <c r="J873" i="11"/>
  <c r="J877" i="11"/>
  <c r="J883" i="11"/>
  <c r="J887" i="11"/>
  <c r="J895" i="11"/>
  <c r="J899" i="11"/>
  <c r="K899" i="11" s="1"/>
  <c r="N899" i="11" s="1"/>
  <c r="J903" i="11"/>
  <c r="J907" i="11"/>
  <c r="J911" i="11"/>
  <c r="J917" i="11"/>
  <c r="K917" i="11" s="1"/>
  <c r="N917" i="11" s="1"/>
  <c r="J923" i="11"/>
  <c r="J927" i="11"/>
  <c r="J931" i="11"/>
  <c r="J935" i="11"/>
  <c r="K935" i="11" s="1"/>
  <c r="N935" i="11" s="1"/>
  <c r="J963" i="11"/>
  <c r="J1015" i="11"/>
  <c r="J1021" i="11"/>
  <c r="J1027" i="11"/>
  <c r="J1031" i="11"/>
  <c r="K1031" i="11" s="1"/>
  <c r="N1031" i="11" s="1"/>
  <c r="J1035" i="11"/>
  <c r="J1039" i="11"/>
  <c r="J1045" i="11"/>
  <c r="J1053" i="11"/>
  <c r="J1057" i="11"/>
  <c r="J1061" i="11"/>
  <c r="J1065" i="11"/>
  <c r="J1069" i="11"/>
  <c r="J1077" i="11"/>
  <c r="J1081" i="11"/>
  <c r="J1087" i="11"/>
  <c r="J1091" i="11"/>
  <c r="J1103" i="11"/>
  <c r="J1109" i="11"/>
  <c r="J1113" i="11"/>
  <c r="K1113" i="11" s="1"/>
  <c r="N1113" i="11" s="1"/>
  <c r="J1129" i="11"/>
  <c r="K1129" i="11" s="1"/>
  <c r="N1129" i="11" s="1"/>
  <c r="J1135" i="11"/>
  <c r="J1141" i="11"/>
  <c r="J1155" i="11"/>
  <c r="J1161" i="11"/>
  <c r="K1161" i="11" s="1"/>
  <c r="N1161" i="11" s="1"/>
  <c r="J1165" i="11"/>
  <c r="J1181" i="11"/>
  <c r="K1181" i="11" s="1"/>
  <c r="N1181" i="11" s="1"/>
  <c r="J1187" i="11"/>
  <c r="K1187" i="11" s="1"/>
  <c r="N1187" i="11" s="1"/>
  <c r="J1191" i="11"/>
  <c r="K1191" i="11" s="1"/>
  <c r="N1191" i="11" s="1"/>
  <c r="J1195" i="11"/>
  <c r="K1195" i="11" s="1"/>
  <c r="N1195" i="11" s="1"/>
  <c r="J1213" i="11"/>
  <c r="J1217" i="11"/>
  <c r="K1217" i="11" s="1"/>
  <c r="N1217" i="11" s="1"/>
  <c r="J1221" i="11"/>
  <c r="K1221" i="11" s="1"/>
  <c r="N1221" i="11" s="1"/>
  <c r="J1239" i="11"/>
  <c r="K1239" i="11" s="1"/>
  <c r="N1239" i="11" s="1"/>
  <c r="J1245" i="11"/>
  <c r="J1259" i="11"/>
  <c r="K1259" i="11" s="1"/>
  <c r="N1259" i="11" s="1"/>
  <c r="J1267" i="11"/>
  <c r="J1271" i="11"/>
  <c r="J1285" i="11"/>
  <c r="J1291" i="11"/>
  <c r="K1291" i="11" s="1"/>
  <c r="N1291" i="11" s="1"/>
  <c r="J1295" i="11"/>
  <c r="K1295" i="11" s="1"/>
  <c r="N1295" i="11" s="1"/>
  <c r="J1311" i="11"/>
  <c r="J1317" i="11"/>
  <c r="J1321" i="11"/>
  <c r="J1325" i="11"/>
  <c r="K1325" i="11" s="1"/>
  <c r="N1325" i="11" s="1"/>
  <c r="J1341" i="11"/>
  <c r="J1345" i="11"/>
  <c r="J1349" i="11"/>
  <c r="K1349" i="11" s="1"/>
  <c r="N1349" i="11" s="1"/>
  <c r="J1363" i="11"/>
  <c r="K1363" i="11" s="1"/>
  <c r="N1363" i="11" s="1"/>
  <c r="J1369" i="11"/>
  <c r="J1375" i="11"/>
  <c r="K1375" i="11" s="1"/>
  <c r="N1375" i="11" s="1"/>
  <c r="J1389" i="11"/>
  <c r="J1397" i="11"/>
  <c r="J1401" i="11"/>
  <c r="J1419" i="11"/>
  <c r="J1423" i="11"/>
  <c r="J1429" i="11"/>
  <c r="J1445" i="11"/>
  <c r="J1449" i="11"/>
  <c r="J1453" i="11"/>
  <c r="J1471" i="11"/>
  <c r="J1475" i="11"/>
  <c r="J1479" i="11"/>
  <c r="J1565" i="11"/>
  <c r="J1571" i="11"/>
  <c r="J1581" i="11"/>
  <c r="J1587" i="11"/>
  <c r="J1591" i="11"/>
  <c r="J1597" i="11"/>
  <c r="J1607" i="11"/>
  <c r="J1611" i="11"/>
  <c r="J1615" i="11"/>
  <c r="J1623" i="11"/>
  <c r="J1633" i="11"/>
  <c r="J1637" i="11"/>
  <c r="J1641" i="11"/>
  <c r="J1645" i="11"/>
  <c r="J1661" i="11"/>
  <c r="J1665" i="11"/>
  <c r="J1669" i="11"/>
  <c r="J1675" i="11"/>
  <c r="J1685" i="11"/>
  <c r="J1689" i="11"/>
  <c r="J1695" i="11"/>
  <c r="J1701" i="11"/>
  <c r="J1711" i="11"/>
  <c r="J1717" i="11"/>
  <c r="J1735" i="11"/>
  <c r="J1749" i="11"/>
  <c r="J1761" i="11"/>
  <c r="J1775" i="11"/>
  <c r="J1791" i="11"/>
  <c r="J1813" i="11"/>
  <c r="J1827" i="11"/>
  <c r="J1839" i="11"/>
  <c r="J1853" i="11"/>
  <c r="J1865" i="11"/>
  <c r="J1879" i="11"/>
  <c r="J1891" i="11"/>
  <c r="J1913" i="11"/>
  <c r="J1921" i="11"/>
  <c r="J1939" i="11"/>
  <c r="J1957" i="11"/>
  <c r="K1957" i="11" s="1"/>
  <c r="N1957" i="11" s="1"/>
  <c r="J1973" i="11"/>
  <c r="J1991" i="11"/>
  <c r="J1999" i="11"/>
  <c r="J2017" i="11"/>
  <c r="J2025" i="11"/>
  <c r="J2086" i="11"/>
  <c r="K2086" i="11" s="1"/>
  <c r="N2086" i="11" s="1"/>
  <c r="J2100" i="11"/>
  <c r="J2151" i="11"/>
  <c r="J2165" i="11"/>
  <c r="J2177" i="11"/>
  <c r="K2177" i="11" s="1"/>
  <c r="N2177" i="11" s="1"/>
  <c r="J2191" i="11"/>
  <c r="K2191" i="11" s="1"/>
  <c r="N2191" i="11" s="1"/>
  <c r="J2204" i="11"/>
  <c r="J2232" i="11"/>
  <c r="J2246" i="11"/>
  <c r="J2258" i="11"/>
  <c r="K2258" i="11" s="1"/>
  <c r="N2258" i="11" s="1"/>
  <c r="J2272" i="11"/>
  <c r="J2288" i="11"/>
  <c r="J2310" i="11"/>
  <c r="J2324" i="11"/>
  <c r="J2336" i="11"/>
  <c r="J2350" i="11"/>
  <c r="J2362" i="11"/>
  <c r="J2376" i="11"/>
  <c r="J2427" i="11"/>
  <c r="J2449" i="11"/>
  <c r="J2457" i="11"/>
  <c r="J2475" i="11"/>
  <c r="J2493" i="11"/>
  <c r="J2509" i="11"/>
  <c r="J2527" i="11"/>
  <c r="J2535" i="11"/>
  <c r="J2553" i="11"/>
  <c r="J2561" i="11"/>
  <c r="J2583" i="11"/>
  <c r="K2583" i="11" s="1"/>
  <c r="N2583" i="11" s="1"/>
  <c r="J2597" i="11"/>
  <c r="K2597" i="11" s="1"/>
  <c r="N2597" i="11" s="1"/>
  <c r="J2609" i="11"/>
  <c r="J2623" i="11"/>
  <c r="J2635" i="11"/>
  <c r="J2649" i="11"/>
  <c r="J2661" i="11"/>
  <c r="J2687" i="11"/>
  <c r="K2687" i="11" s="1"/>
  <c r="N2687" i="11" s="1"/>
  <c r="J2701" i="11"/>
  <c r="J2713" i="11"/>
  <c r="J2727" i="11"/>
  <c r="J2743" i="11"/>
  <c r="J2765" i="11"/>
  <c r="K2765" i="11" s="1"/>
  <c r="N2765" i="11" s="1"/>
  <c r="J2853" i="11"/>
  <c r="J2861" i="11"/>
  <c r="J2869" i="11"/>
  <c r="J2875" i="11"/>
  <c r="J2881" i="11"/>
  <c r="J2893" i="11"/>
  <c r="J2897" i="11"/>
  <c r="J2905" i="11"/>
  <c r="J2913" i="11"/>
  <c r="J2919" i="11"/>
  <c r="J2927" i="11"/>
  <c r="J2939" i="11"/>
  <c r="J2945" i="11"/>
  <c r="J2949" i="11"/>
  <c r="J2959" i="11"/>
  <c r="J2967" i="11"/>
  <c r="J2973" i="11"/>
  <c r="J2979" i="11"/>
  <c r="J2991" i="11"/>
  <c r="J2997" i="11"/>
  <c r="J3001" i="11"/>
  <c r="J3009" i="11"/>
  <c r="J3019" i="11"/>
  <c r="J3025" i="11"/>
  <c r="J3061" i="11"/>
  <c r="J3069" i="11"/>
  <c r="J3077" i="11"/>
  <c r="J3083" i="11"/>
  <c r="J3089" i="11"/>
  <c r="J3097" i="11"/>
  <c r="J3103" i="11"/>
  <c r="J3109" i="11"/>
  <c r="J3115" i="11"/>
  <c r="J3123" i="11"/>
  <c r="J3129" i="11"/>
  <c r="K3129" i="11" s="1"/>
  <c r="N3129" i="11" s="1"/>
  <c r="J3135" i="11"/>
  <c r="J3147" i="11"/>
  <c r="J3155" i="11"/>
  <c r="J3161" i="11"/>
  <c r="J3167" i="11"/>
  <c r="J3175" i="11"/>
  <c r="J3183" i="11"/>
  <c r="J3191" i="11"/>
  <c r="J3199" i="11"/>
  <c r="J3205" i="11"/>
  <c r="J3209" i="11"/>
  <c r="J3219" i="11"/>
  <c r="J3227" i="11"/>
  <c r="J3233" i="11"/>
  <c r="J3243" i="11"/>
  <c r="J3253" i="11"/>
  <c r="J3259" i="11"/>
  <c r="J3265" i="11"/>
  <c r="K3265" i="11" s="1"/>
  <c r="N3265" i="11" s="1"/>
  <c r="J3271" i="11"/>
  <c r="K3271" i="11" s="1"/>
  <c r="N3271" i="11" s="1"/>
  <c r="J3283" i="11"/>
  <c r="J3287" i="11"/>
  <c r="K3287" i="11" s="1"/>
  <c r="N3287" i="11" s="1"/>
  <c r="J3295" i="11"/>
  <c r="J3303" i="11"/>
  <c r="K3303" i="11" s="1"/>
  <c r="N3303" i="11" s="1"/>
  <c r="J3311" i="11"/>
  <c r="J3317" i="11"/>
  <c r="K3317" i="11" s="1"/>
  <c r="N3317" i="11" s="1"/>
  <c r="J3323" i="11"/>
  <c r="K3323" i="11" s="1"/>
  <c r="N3323" i="11" s="1"/>
  <c r="J3335" i="11"/>
  <c r="J3339" i="11"/>
  <c r="K3339" i="11" s="1"/>
  <c r="N3339" i="11" s="1"/>
  <c r="J3347" i="11"/>
  <c r="J3355" i="11"/>
  <c r="J3361" i="11"/>
  <c r="J3369" i="11"/>
  <c r="J3381" i="11"/>
  <c r="J3387" i="11"/>
  <c r="J3391" i="11"/>
  <c r="J3401" i="11"/>
  <c r="K3401" i="11" s="1"/>
  <c r="N3401" i="11" s="1"/>
  <c r="J3409" i="11"/>
  <c r="K3409" i="11" s="1"/>
  <c r="N3409" i="11" s="1"/>
  <c r="J3415" i="11"/>
  <c r="K3415" i="11" s="1"/>
  <c r="N3415" i="11" s="1"/>
  <c r="J3421" i="11"/>
  <c r="J3433" i="11"/>
  <c r="J3439" i="11"/>
  <c r="J3443" i="11"/>
  <c r="J3451" i="11"/>
  <c r="J3461" i="11"/>
  <c r="J3467" i="11"/>
  <c r="J3477" i="11"/>
  <c r="J3485" i="11"/>
  <c r="K3485" i="11" s="1"/>
  <c r="N3485" i="11" s="1"/>
  <c r="J3493" i="11"/>
  <c r="J3499" i="11"/>
  <c r="J3505" i="11"/>
  <c r="J3513" i="11"/>
  <c r="J3519" i="11"/>
  <c r="J3525" i="11"/>
  <c r="J3531" i="11"/>
  <c r="J3539" i="11"/>
  <c r="J3545" i="11"/>
  <c r="J3551" i="11"/>
  <c r="J3563" i="11"/>
  <c r="J3571" i="11"/>
  <c r="J3577" i="11"/>
  <c r="J3583" i="11"/>
  <c r="J3591" i="11"/>
  <c r="J3599" i="11"/>
  <c r="J3607" i="11"/>
  <c r="J3615" i="11"/>
  <c r="J3621" i="11"/>
  <c r="J3625" i="11"/>
  <c r="J3635" i="11"/>
  <c r="J3643" i="11"/>
  <c r="K3643" i="11" s="1"/>
  <c r="N3643" i="11" s="1"/>
  <c r="J3649" i="11"/>
  <c r="J3659" i="11"/>
  <c r="J3669" i="11"/>
  <c r="J3675" i="11"/>
  <c r="J3711" i="11"/>
  <c r="J3721" i="11"/>
  <c r="J3727" i="11"/>
  <c r="J3733" i="11"/>
  <c r="J3739" i="11"/>
  <c r="J3747" i="11"/>
  <c r="J3755" i="11"/>
  <c r="J3763" i="11"/>
  <c r="J3771" i="11"/>
  <c r="J3779" i="11"/>
  <c r="J3785" i="11"/>
  <c r="J3791" i="11"/>
  <c r="J3803" i="11"/>
  <c r="J3811" i="11"/>
  <c r="J3823" i="11"/>
  <c r="J3829" i="11"/>
  <c r="J3841" i="11"/>
  <c r="J3849" i="11"/>
  <c r="J3855" i="11"/>
  <c r="K3855" i="11" s="1"/>
  <c r="N3855" i="11" s="1"/>
  <c r="J3859" i="11"/>
  <c r="J3875" i="11"/>
  <c r="J3881" i="11"/>
  <c r="J3885" i="11"/>
  <c r="J3893" i="11"/>
  <c r="K3893" i="11" s="1"/>
  <c r="N3893" i="11" s="1"/>
  <c r="J3907" i="11"/>
  <c r="J3915" i="11"/>
  <c r="J3921" i="11"/>
  <c r="J3929" i="11"/>
  <c r="J3937" i="11"/>
  <c r="J3945" i="11"/>
  <c r="J3953" i="11"/>
  <c r="J3961" i="11"/>
  <c r="J3967" i="11"/>
  <c r="J3973" i="11"/>
  <c r="J3981" i="11"/>
  <c r="J3987" i="11"/>
  <c r="J3993" i="11"/>
  <c r="J4005" i="11"/>
  <c r="J4013" i="11"/>
  <c r="J4019" i="11"/>
  <c r="J4031" i="11"/>
  <c r="J4037" i="11"/>
  <c r="J4045" i="11"/>
  <c r="J4051" i="11"/>
  <c r="J4059" i="11"/>
  <c r="J4065" i="11"/>
  <c r="J4075" i="11"/>
  <c r="J4079" i="11"/>
  <c r="J4085" i="11"/>
  <c r="J4091" i="11"/>
  <c r="J4097" i="11"/>
  <c r="J4101" i="11"/>
  <c r="J4109" i="11"/>
  <c r="J4113" i="11"/>
  <c r="J4117" i="11"/>
  <c r="J4123" i="11"/>
  <c r="J4129" i="11"/>
  <c r="J4137" i="11"/>
  <c r="J4141" i="11"/>
  <c r="J4145" i="11"/>
  <c r="J4149" i="11"/>
  <c r="J4155" i="11"/>
  <c r="J4163" i="11"/>
  <c r="J4169" i="11"/>
  <c r="K4169" i="11" s="1"/>
  <c r="N4169" i="11" s="1"/>
  <c r="J4173" i="11"/>
  <c r="J4177" i="11"/>
  <c r="J4181" i="11"/>
  <c r="J4191" i="11"/>
  <c r="J4195" i="11"/>
  <c r="J4201" i="11"/>
  <c r="J4205" i="11"/>
  <c r="J4209" i="11"/>
  <c r="K4209" i="11" s="1"/>
  <c r="N4209" i="11" s="1"/>
  <c r="J4217" i="11"/>
  <c r="J4223" i="11"/>
  <c r="J4227" i="11"/>
  <c r="J4233" i="11"/>
  <c r="J4239" i="11"/>
  <c r="J4243" i="11"/>
  <c r="J4249" i="11"/>
  <c r="J4255" i="11"/>
  <c r="J4259" i="11"/>
  <c r="J4265" i="11"/>
  <c r="J4269" i="11"/>
  <c r="J4273" i="11"/>
  <c r="J4277" i="11"/>
  <c r="J4283" i="11"/>
  <c r="J4291" i="11"/>
  <c r="J4297" i="11"/>
  <c r="J4301" i="11"/>
  <c r="J4305" i="11"/>
  <c r="J4309" i="11"/>
  <c r="J4319" i="11"/>
  <c r="J4331" i="11"/>
  <c r="J4335" i="11"/>
  <c r="J4339" i="11"/>
  <c r="J4353" i="11"/>
  <c r="J4357" i="11"/>
  <c r="J4363" i="11"/>
  <c r="J4369" i="11"/>
  <c r="J4379" i="11"/>
  <c r="J4385" i="11"/>
  <c r="J4389" i="11"/>
  <c r="J4397" i="11"/>
  <c r="J4409" i="11"/>
  <c r="J4415" i="11"/>
  <c r="J4421" i="11"/>
  <c r="J4433" i="11"/>
  <c r="K4433" i="11" s="1"/>
  <c r="N4433" i="11" s="1"/>
  <c r="J4437" i="11"/>
  <c r="J4443" i="11"/>
  <c r="J4449" i="11"/>
  <c r="J4459" i="11"/>
  <c r="J4463" i="11"/>
  <c r="J4467" i="11"/>
  <c r="J4473" i="11"/>
  <c r="J4479" i="11"/>
  <c r="J4483" i="11"/>
  <c r="J4489" i="11"/>
  <c r="J4493" i="11"/>
  <c r="J4499" i="11"/>
  <c r="J4505" i="11"/>
  <c r="J4511" i="11"/>
  <c r="J4515" i="11"/>
  <c r="K4515" i="11" s="1"/>
  <c r="N4515" i="11" s="1"/>
  <c r="J4521" i="11"/>
  <c r="J4527" i="11"/>
  <c r="J4531" i="11"/>
  <c r="J4537" i="11"/>
  <c r="K4537" i="11" s="1"/>
  <c r="N4537" i="11" s="1"/>
  <c r="J4593" i="11"/>
  <c r="J6" i="11"/>
  <c r="J24" i="11"/>
  <c r="J30" i="11"/>
  <c r="J50" i="11"/>
  <c r="J58" i="11"/>
  <c r="J76" i="11"/>
  <c r="J82" i="11"/>
  <c r="J102" i="11"/>
  <c r="J108" i="11"/>
  <c r="J120" i="11"/>
  <c r="J130" i="11"/>
  <c r="J136" i="11"/>
  <c r="J154" i="11"/>
  <c r="J160" i="11"/>
  <c r="J172" i="11"/>
  <c r="J188" i="11"/>
  <c r="J206" i="11"/>
  <c r="J214" i="11"/>
  <c r="J232" i="11"/>
  <c r="J238" i="11"/>
  <c r="J258" i="11"/>
  <c r="J266" i="11"/>
  <c r="J286" i="11"/>
  <c r="J302" i="11"/>
  <c r="J312" i="11"/>
  <c r="J318" i="11"/>
  <c r="J336" i="11"/>
  <c r="J342" i="11"/>
  <c r="J354" i="11"/>
  <c r="J368" i="11"/>
  <c r="J380" i="11"/>
  <c r="J396" i="11"/>
  <c r="J414" i="11"/>
  <c r="J422" i="11"/>
  <c r="J440" i="11"/>
  <c r="J448" i="11"/>
  <c r="J468" i="11"/>
  <c r="J492" i="11"/>
  <c r="J500" i="11"/>
  <c r="J510" i="11"/>
  <c r="J520" i="11"/>
  <c r="J528" i="11"/>
  <c r="J544" i="11"/>
  <c r="J552" i="11"/>
  <c r="J562" i="11"/>
  <c r="J578" i="11"/>
  <c r="J596" i="11"/>
  <c r="J604" i="11"/>
  <c r="J614" i="11"/>
  <c r="J624" i="11"/>
  <c r="J628" i="11"/>
  <c r="J632" i="11"/>
  <c r="J638" i="11"/>
  <c r="J642" i="11"/>
  <c r="J652" i="11"/>
  <c r="J656" i="11"/>
  <c r="J660" i="11"/>
  <c r="J664" i="11"/>
  <c r="J674" i="11"/>
  <c r="J680" i="11"/>
  <c r="J686" i="11"/>
  <c r="J690" i="11"/>
  <c r="J694" i="11"/>
  <c r="J702" i="11"/>
  <c r="J706" i="11"/>
  <c r="J712" i="11"/>
  <c r="J718" i="11"/>
  <c r="J726" i="11"/>
  <c r="K726" i="11" s="1"/>
  <c r="N726" i="11" s="1"/>
  <c r="J732" i="11"/>
  <c r="J736" i="11"/>
  <c r="J742" i="11"/>
  <c r="J752" i="11"/>
  <c r="J756" i="11"/>
  <c r="J760" i="11"/>
  <c r="J766" i="11"/>
  <c r="J770" i="11"/>
  <c r="J782" i="11"/>
  <c r="K782" i="11" s="1"/>
  <c r="N782" i="11" s="1"/>
  <c r="J786" i="11"/>
  <c r="J790" i="11"/>
  <c r="J796" i="11"/>
  <c r="J806" i="11"/>
  <c r="J812" i="11"/>
  <c r="J816" i="11"/>
  <c r="K816" i="11" s="1"/>
  <c r="N816" i="11" s="1"/>
  <c r="J820" i="11"/>
  <c r="J824" i="11"/>
  <c r="J832" i="11"/>
  <c r="J838" i="11"/>
  <c r="J842" i="11"/>
  <c r="J846" i="11"/>
  <c r="J850" i="11"/>
  <c r="J860" i="11"/>
  <c r="J864" i="11"/>
  <c r="J870" i="11"/>
  <c r="J874" i="11"/>
  <c r="J878" i="11"/>
  <c r="J884" i="11"/>
  <c r="J888" i="11"/>
  <c r="J894" i="11"/>
  <c r="J898" i="11"/>
  <c r="J904" i="11"/>
  <c r="J910" i="11"/>
  <c r="J914" i="11"/>
  <c r="J918" i="11"/>
  <c r="K918" i="11" s="1"/>
  <c r="N918" i="11" s="1"/>
  <c r="J924" i="11"/>
  <c r="J928" i="11"/>
  <c r="J934" i="11"/>
  <c r="J950" i="11"/>
  <c r="J1002" i="11"/>
  <c r="J1020" i="11"/>
  <c r="J1024" i="11"/>
  <c r="J1030" i="11"/>
  <c r="J1034" i="11"/>
  <c r="J1040" i="11"/>
  <c r="J1046" i="11"/>
  <c r="J1052" i="11"/>
  <c r="K1052" i="11" s="1"/>
  <c r="N1052" i="11" s="1"/>
  <c r="J1056" i="11"/>
  <c r="J1064" i="11"/>
  <c r="J1068" i="11"/>
  <c r="J1072" i="11"/>
  <c r="J1078" i="11"/>
  <c r="J1084" i="11"/>
  <c r="J1090" i="11"/>
  <c r="J1096" i="11"/>
  <c r="J1100" i="11"/>
  <c r="J1104" i="11"/>
  <c r="J1120" i="11"/>
  <c r="J1126" i="11"/>
  <c r="J1130" i="11"/>
  <c r="J1148" i="11"/>
  <c r="J1152" i="11"/>
  <c r="J1168" i="11"/>
  <c r="K1168" i="11" s="1"/>
  <c r="N1168" i="11" s="1"/>
  <c r="J1176" i="11"/>
  <c r="J1182" i="11"/>
  <c r="J1198" i="11"/>
  <c r="J1202" i="11"/>
  <c r="J1208" i="11"/>
  <c r="J1226" i="11"/>
  <c r="J1230" i="11"/>
  <c r="J1234" i="11"/>
  <c r="K1234" i="11" s="1"/>
  <c r="N1234" i="11" s="1"/>
  <c r="J1250" i="11"/>
  <c r="J1256" i="11"/>
  <c r="J1260" i="11"/>
  <c r="J1276" i="11"/>
  <c r="K1276" i="11" s="1"/>
  <c r="N1276" i="11" s="1"/>
  <c r="J1280" i="11"/>
  <c r="J1286" i="11"/>
  <c r="J1302" i="11"/>
  <c r="J1308" i="11"/>
  <c r="K1308" i="11" s="1"/>
  <c r="N1308" i="11" s="1"/>
  <c r="J1312" i="11"/>
  <c r="J1328" i="11"/>
  <c r="J1334" i="11"/>
  <c r="J1350" i="11"/>
  <c r="K1350" i="11" s="1"/>
  <c r="N1350" i="11" s="1"/>
  <c r="J1356" i="11"/>
  <c r="J1360" i="11"/>
  <c r="J1376" i="11"/>
  <c r="J1384" i="11"/>
  <c r="J1388" i="11"/>
  <c r="J1406" i="11"/>
  <c r="J1410" i="11"/>
  <c r="J1416" i="11"/>
  <c r="J1436" i="11"/>
  <c r="J1440" i="11"/>
  <c r="J1454" i="11"/>
  <c r="J1462" i="11"/>
  <c r="J1468" i="11"/>
  <c r="J1568" i="11"/>
  <c r="J1574" i="11"/>
  <c r="J1578" i="11"/>
  <c r="J1584" i="11"/>
  <c r="J1596" i="11"/>
  <c r="J1600" i="11"/>
  <c r="J1606" i="11"/>
  <c r="J1612" i="11"/>
  <c r="J1624" i="11"/>
  <c r="J1630" i="11"/>
  <c r="J1638" i="11"/>
  <c r="J1648" i="11"/>
  <c r="J1654" i="11"/>
  <c r="J1662" i="11"/>
  <c r="J1672" i="11"/>
  <c r="J1678" i="11"/>
  <c r="J1682" i="11"/>
  <c r="J1698" i="11"/>
  <c r="J1704" i="11"/>
  <c r="J1710" i="11"/>
  <c r="J1718" i="11"/>
  <c r="J1736" i="11"/>
  <c r="J1752" i="11"/>
  <c r="J1774" i="11"/>
  <c r="J1788" i="11"/>
  <c r="J1804" i="11"/>
  <c r="J1822" i="11"/>
  <c r="J1830" i="11"/>
  <c r="J1848" i="11"/>
  <c r="J1856" i="11"/>
  <c r="J1878" i="11"/>
  <c r="J1904" i="11"/>
  <c r="J1926" i="11"/>
  <c r="J1944" i="11"/>
  <c r="J1960" i="11"/>
  <c r="J1982" i="11"/>
  <c r="J1996" i="11"/>
  <c r="J2008" i="11"/>
  <c r="J2022" i="11"/>
  <c r="J2073" i="11"/>
  <c r="J2087" i="11"/>
  <c r="J2099" i="11"/>
  <c r="K2099" i="11" s="1"/>
  <c r="N2099" i="11" s="1"/>
  <c r="J2160" i="11"/>
  <c r="J2178" i="11"/>
  <c r="J2190" i="11"/>
  <c r="J2214" i="11"/>
  <c r="J2233" i="11"/>
  <c r="J2245" i="11"/>
  <c r="K2245" i="11" s="1"/>
  <c r="N2245" i="11" s="1"/>
  <c r="J2259" i="11"/>
  <c r="J2275" i="11"/>
  <c r="J2297" i="11"/>
  <c r="J2311" i="11"/>
  <c r="J2323" i="11"/>
  <c r="J2337" i="11"/>
  <c r="J2349" i="11"/>
  <c r="J2371" i="11"/>
  <c r="J2436" i="11"/>
  <c r="J2444" i="11"/>
  <c r="J2462" i="11"/>
  <c r="J2480" i="11"/>
  <c r="J2496" i="11"/>
  <c r="J2518" i="11"/>
  <c r="J2532" i="11"/>
  <c r="J2544" i="11"/>
  <c r="K2544" i="11" s="1"/>
  <c r="N2544" i="11" s="1"/>
  <c r="J2558" i="11"/>
  <c r="J2570" i="11"/>
  <c r="J2584" i="11"/>
  <c r="J2596" i="11"/>
  <c r="K2596" i="11" s="1"/>
  <c r="N2596" i="11" s="1"/>
  <c r="J2618" i="11"/>
  <c r="J2636" i="11"/>
  <c r="J2648" i="11"/>
  <c r="J2670" i="11"/>
  <c r="J2688" i="11"/>
  <c r="J2700" i="11"/>
  <c r="J2714" i="11"/>
  <c r="J2730" i="11"/>
  <c r="J2752" i="11"/>
  <c r="J2766" i="11"/>
  <c r="J2856" i="11"/>
  <c r="J2862" i="11"/>
  <c r="J2874" i="11"/>
  <c r="J2884" i="11"/>
  <c r="J2892" i="11"/>
  <c r="J2900" i="11"/>
  <c r="J2906" i="11"/>
  <c r="J2918" i="11"/>
  <c r="J2926" i="11"/>
  <c r="J2932" i="11"/>
  <c r="J2936" i="11"/>
  <c r="J2952" i="11"/>
  <c r="J2958" i="11"/>
  <c r="J2966" i="11"/>
  <c r="J2980" i="11"/>
  <c r="J2986" i="11"/>
  <c r="J2992" i="11"/>
  <c r="J2998" i="11"/>
  <c r="J3012" i="11"/>
  <c r="J3018" i="11"/>
  <c r="J3024" i="11"/>
  <c r="J3058" i="11"/>
  <c r="J3066" i="11"/>
  <c r="J3074" i="11"/>
  <c r="J3082" i="11"/>
  <c r="J3090" i="11"/>
  <c r="J3096" i="11"/>
  <c r="J3108" i="11"/>
  <c r="J3114" i="11"/>
  <c r="J3122" i="11"/>
  <c r="J3134" i="11"/>
  <c r="J3140" i="11"/>
  <c r="J3144" i="11"/>
  <c r="J3154" i="11"/>
  <c r="J3162" i="11"/>
  <c r="J3168" i="11"/>
  <c r="J3174" i="11"/>
  <c r="J3186" i="11"/>
  <c r="J3192" i="11"/>
  <c r="J3200" i="11"/>
  <c r="J3206" i="11"/>
  <c r="J3218" i="11"/>
  <c r="J3226" i="11"/>
  <c r="J3232" i="11"/>
  <c r="J3240" i="11"/>
  <c r="J3248" i="11"/>
  <c r="J3256" i="11"/>
  <c r="J3264" i="11"/>
  <c r="J3270" i="11"/>
  <c r="J3274" i="11"/>
  <c r="K3274" i="11" s="1"/>
  <c r="N3274" i="11" s="1"/>
  <c r="J3282" i="11"/>
  <c r="J3290" i="11"/>
  <c r="K3290" i="11" s="1"/>
  <c r="N3290" i="11" s="1"/>
  <c r="J3298" i="11"/>
  <c r="J3304" i="11"/>
  <c r="K3304" i="11" s="1"/>
  <c r="N3304" i="11" s="1"/>
  <c r="J3316" i="11"/>
  <c r="K3316" i="11" s="1"/>
  <c r="N3316" i="11" s="1"/>
  <c r="J3326" i="11"/>
  <c r="K3326" i="11" s="1"/>
  <c r="N3326" i="11" s="1"/>
  <c r="J3334" i="11"/>
  <c r="J3342" i="11"/>
  <c r="K3342" i="11" s="1"/>
  <c r="N3342" i="11" s="1"/>
  <c r="J3348" i="11"/>
  <c r="J3360" i="11"/>
  <c r="J3368" i="11"/>
  <c r="J3374" i="11"/>
  <c r="J3378" i="11"/>
  <c r="J3394" i="11"/>
  <c r="J3400" i="11"/>
  <c r="J3408" i="11"/>
  <c r="J3422" i="11"/>
  <c r="J3428" i="11"/>
  <c r="J3434" i="11"/>
  <c r="J3440" i="11"/>
  <c r="J3454" i="11"/>
  <c r="J3460" i="11"/>
  <c r="J3466" i="11"/>
  <c r="J3474" i="11"/>
  <c r="J3482" i="11"/>
  <c r="J3490" i="11"/>
  <c r="J3498" i="11"/>
  <c r="K3498" i="11" s="1"/>
  <c r="N3498" i="11" s="1"/>
  <c r="J3506" i="11"/>
  <c r="J3512" i="11"/>
  <c r="J3524" i="11"/>
  <c r="J3530" i="11"/>
  <c r="J3538" i="11"/>
  <c r="J3550" i="11"/>
  <c r="J3556" i="11"/>
  <c r="J3560" i="11"/>
  <c r="J3570" i="11"/>
  <c r="J3578" i="11"/>
  <c r="J3584" i="11"/>
  <c r="J3590" i="11"/>
  <c r="J3602" i="11"/>
  <c r="J3608" i="11"/>
  <c r="J3616" i="11"/>
  <c r="J3622" i="11"/>
  <c r="J3634" i="11"/>
  <c r="J3642" i="11"/>
  <c r="J3648" i="11"/>
  <c r="J3656" i="11"/>
  <c r="J3664" i="11"/>
  <c r="J3672" i="11"/>
  <c r="J3680" i="11"/>
  <c r="J3712" i="11"/>
  <c r="J3716" i="11"/>
  <c r="J3724" i="11"/>
  <c r="J3732" i="11"/>
  <c r="J3740" i="11"/>
  <c r="J3746" i="11"/>
  <c r="J3758" i="11"/>
  <c r="J3768" i="11"/>
  <c r="J3776" i="11"/>
  <c r="J3784" i="11"/>
  <c r="J3790" i="11"/>
  <c r="J3802" i="11"/>
  <c r="J3810" i="11"/>
  <c r="J3816" i="11"/>
  <c r="J3820" i="11"/>
  <c r="J3836" i="11"/>
  <c r="J3842" i="11"/>
  <c r="K3842" i="11" s="1"/>
  <c r="N3842" i="11" s="1"/>
  <c r="J3850" i="11"/>
  <c r="K3850" i="11" s="1"/>
  <c r="N3850" i="11" s="1"/>
  <c r="J3864" i="11"/>
  <c r="J3870" i="11"/>
  <c r="J3876" i="11"/>
  <c r="J3882" i="11"/>
  <c r="J3896" i="11"/>
  <c r="J3902" i="11"/>
  <c r="J3908" i="11"/>
  <c r="J3916" i="11"/>
  <c r="J3924" i="11"/>
  <c r="J3932" i="11"/>
  <c r="J3940" i="11"/>
  <c r="J3948" i="11"/>
  <c r="J3954" i="11"/>
  <c r="J3966" i="11"/>
  <c r="J3972" i="11"/>
  <c r="J3980" i="11"/>
  <c r="J3992" i="11"/>
  <c r="K3992" i="11" s="1"/>
  <c r="N3992" i="11" s="1"/>
  <c r="J3998" i="11"/>
  <c r="J4002" i="11"/>
  <c r="J4012" i="11"/>
  <c r="J4020" i="11"/>
  <c r="J4026" i="11"/>
  <c r="J4032" i="11"/>
  <c r="J4044" i="11"/>
  <c r="J4050" i="11"/>
  <c r="J4054" i="11"/>
  <c r="J4062" i="11"/>
  <c r="J4072" i="11"/>
  <c r="J4076" i="11"/>
  <c r="J4082" i="11"/>
  <c r="J4086" i="11"/>
  <c r="J4090" i="11"/>
  <c r="J4096" i="11"/>
  <c r="J4100" i="11"/>
  <c r="J4106" i="11"/>
  <c r="J4110" i="11"/>
  <c r="J4116" i="11"/>
  <c r="J4122" i="11"/>
  <c r="J4126" i="11"/>
  <c r="J4130" i="11"/>
  <c r="J4136" i="11"/>
  <c r="J4140" i="11"/>
  <c r="J4148" i="11"/>
  <c r="J4152" i="11"/>
  <c r="J4156" i="11"/>
  <c r="J4160" i="11"/>
  <c r="J4164" i="11"/>
  <c r="J4170" i="11"/>
  <c r="J4178" i="11"/>
  <c r="J4182" i="11"/>
  <c r="J4186" i="11"/>
  <c r="J4190" i="11"/>
  <c r="J4194" i="11"/>
  <c r="J4200" i="11"/>
  <c r="J4204" i="11"/>
  <c r="J4210" i="11"/>
  <c r="J4214" i="11"/>
  <c r="J4218" i="11"/>
  <c r="J4222" i="11"/>
  <c r="J4228" i="11"/>
  <c r="J4234" i="11"/>
  <c r="J4238" i="11"/>
  <c r="J4244" i="11"/>
  <c r="J4248" i="11"/>
  <c r="J4254" i="11"/>
  <c r="J4258" i="11"/>
  <c r="K4258" i="11" s="1"/>
  <c r="N4258" i="11" s="1"/>
  <c r="J4264" i="11"/>
  <c r="J4268" i="11"/>
  <c r="J4274" i="11"/>
  <c r="J4280" i="11"/>
  <c r="J4284" i="11"/>
  <c r="J4288" i="11"/>
  <c r="J4292" i="11"/>
  <c r="J4298" i="11"/>
  <c r="J4306" i="11"/>
  <c r="J4316" i="11"/>
  <c r="J4320" i="11"/>
  <c r="J4324" i="11"/>
  <c r="J4332" i="11"/>
  <c r="J4342" i="11"/>
  <c r="J4346" i="11"/>
  <c r="J4350" i="11"/>
  <c r="J4356" i="11"/>
  <c r="J4370" i="11"/>
  <c r="J4374" i="11"/>
  <c r="J4378" i="11"/>
  <c r="K4378" i="11" s="1"/>
  <c r="N4378" i="11" s="1"/>
  <c r="J4384" i="11"/>
  <c r="J4394" i="11"/>
  <c r="J4398" i="11"/>
  <c r="J4404" i="11"/>
  <c r="K4404" i="11" s="1"/>
  <c r="N4404" i="11" s="1"/>
  <c r="J4410" i="11"/>
  <c r="J4420" i="11"/>
  <c r="J4426" i="11"/>
  <c r="J4430" i="11"/>
  <c r="J4436" i="11"/>
  <c r="J4446" i="11"/>
  <c r="J4450" i="11"/>
  <c r="J4456" i="11"/>
  <c r="J4462" i="11"/>
  <c r="J4468" i="11"/>
  <c r="J4472" i="11"/>
  <c r="J4476" i="11"/>
  <c r="J4480" i="11"/>
  <c r="J4488" i="11"/>
  <c r="J4492" i="11"/>
  <c r="J4498" i="11"/>
  <c r="J4502" i="11"/>
  <c r="J4506" i="11"/>
  <c r="J4512" i="11"/>
  <c r="J4516" i="11"/>
  <c r="K4516" i="11" s="1"/>
  <c r="N4516" i="11" s="1"/>
  <c r="J4522" i="11"/>
  <c r="J4526" i="11"/>
  <c r="J4532" i="11"/>
  <c r="J4538" i="11"/>
  <c r="J4554" i="11"/>
  <c r="J4606" i="11"/>
  <c r="K1366" i="11"/>
  <c r="N1366" i="11" s="1"/>
  <c r="J906" i="11"/>
  <c r="K906" i="11" s="1"/>
  <c r="N906" i="11" s="1"/>
  <c r="J986" i="11"/>
  <c r="K986" i="11" s="1"/>
  <c r="N986" i="11" s="1"/>
  <c r="J1114" i="11"/>
  <c r="K1114" i="11" s="1"/>
  <c r="N1114" i="11" s="1"/>
  <c r="J1162" i="11"/>
  <c r="K1162" i="11" s="1"/>
  <c r="N1162" i="11" s="1"/>
  <c r="J1322" i="11"/>
  <c r="K1322" i="11" s="1"/>
  <c r="N1322" i="11" s="1"/>
  <c r="J1514" i="11"/>
  <c r="K1514" i="11" s="1"/>
  <c r="N1514" i="11" s="1"/>
  <c r="J1914" i="11"/>
  <c r="J2450" i="11"/>
  <c r="K2450" i="11" s="1"/>
  <c r="N2450" i="11" s="1"/>
  <c r="J2834" i="11"/>
  <c r="K2834" i="11" s="1"/>
  <c r="N2834" i="11" s="1"/>
  <c r="J3026" i="11"/>
  <c r="K3026" i="11" s="1"/>
  <c r="N3026" i="11" s="1"/>
  <c r="J3276" i="11"/>
  <c r="K3276" i="11" s="1"/>
  <c r="N3276" i="11" s="1"/>
  <c r="J3468" i="11"/>
  <c r="K3468" i="11" s="1"/>
  <c r="N3468" i="11" s="1"/>
  <c r="J3718" i="11"/>
  <c r="J4326" i="11"/>
  <c r="K4326" i="11" s="1"/>
  <c r="N4326" i="11" s="1"/>
  <c r="J4438" i="11"/>
  <c r="K4438" i="11" s="1"/>
  <c r="N4438" i="11" s="1"/>
  <c r="J1435" i="11"/>
  <c r="J1771" i="11"/>
  <c r="J3117" i="11"/>
  <c r="K3117" i="11" s="1"/>
  <c r="N3117" i="11" s="1"/>
  <c r="J3245" i="11"/>
  <c r="J4439" i="11"/>
  <c r="J4567" i="11"/>
  <c r="J395" i="11"/>
  <c r="J683" i="11"/>
  <c r="J827" i="11"/>
  <c r="J891" i="11"/>
  <c r="J971" i="11"/>
  <c r="J1115" i="11"/>
  <c r="J1179" i="11"/>
  <c r="J1227" i="11"/>
  <c r="J1403" i="11"/>
  <c r="J2515" i="11"/>
  <c r="J2723" i="11"/>
  <c r="J3341" i="11"/>
  <c r="J3533" i="11"/>
  <c r="J3565" i="11"/>
  <c r="J3799" i="11"/>
  <c r="J3831" i="11"/>
  <c r="J4327" i="11"/>
  <c r="J4391" i="11"/>
  <c r="J813" i="11"/>
  <c r="J941" i="11"/>
  <c r="J973" i="11"/>
  <c r="J1101" i="11"/>
  <c r="J1197" i="11"/>
  <c r="J1261" i="11"/>
  <c r="J1309" i="11"/>
  <c r="J1405" i="11"/>
  <c r="J1469" i="11"/>
  <c r="J1501" i="11"/>
  <c r="J750" i="11"/>
  <c r="J958" i="11"/>
  <c r="K958" i="11" s="1"/>
  <c r="N958" i="11" s="1"/>
  <c r="J990" i="11"/>
  <c r="K990" i="11" s="1"/>
  <c r="N990" i="11" s="1"/>
  <c r="J1118" i="11"/>
  <c r="K1118" i="11" s="1"/>
  <c r="N1118" i="11" s="1"/>
  <c r="J1166" i="11"/>
  <c r="J450" i="11"/>
  <c r="K450" i="11" s="1"/>
  <c r="N450" i="11" s="1"/>
  <c r="J802" i="11"/>
  <c r="J962" i="11"/>
  <c r="J994" i="11"/>
  <c r="K994" i="11" s="1"/>
  <c r="N994" i="11" s="1"/>
  <c r="J644" i="11"/>
  <c r="K644" i="11" s="1"/>
  <c r="N644" i="11" s="1"/>
  <c r="J740" i="11"/>
  <c r="J804" i="11"/>
  <c r="J932" i="11"/>
  <c r="J1028" i="11"/>
  <c r="K1028" i="11" s="1"/>
  <c r="N1028" i="11" s="1"/>
  <c r="J1060" i="11"/>
  <c r="K1060" i="11" s="1"/>
  <c r="N1060" i="11" s="1"/>
  <c r="J1092" i="11"/>
  <c r="J1124" i="11"/>
  <c r="J1156" i="11"/>
  <c r="K1156" i="11" s="1"/>
  <c r="N1156" i="11" s="1"/>
  <c r="J1220" i="11"/>
  <c r="K1220" i="11" s="1"/>
  <c r="N1220" i="11" s="1"/>
  <c r="J1252" i="11"/>
  <c r="J1284" i="11"/>
  <c r="J1380" i="11"/>
  <c r="K1380" i="11" s="1"/>
  <c r="N1380" i="11" s="1"/>
  <c r="J1412" i="11"/>
  <c r="K1412" i="11" s="1"/>
  <c r="N1412" i="11" s="1"/>
  <c r="J1892" i="11"/>
  <c r="J1956" i="11"/>
  <c r="J2684" i="11"/>
  <c r="K2684" i="11" s="1"/>
  <c r="N2684" i="11" s="1"/>
  <c r="J2908" i="11"/>
  <c r="J3078" i="11"/>
  <c r="K3078" i="11" s="1"/>
  <c r="N3078" i="11" s="1"/>
  <c r="J3126" i="11"/>
  <c r="J424" i="11"/>
  <c r="J776" i="11"/>
  <c r="K776" i="11" s="1"/>
  <c r="N776" i="11" s="1"/>
  <c r="J968" i="11"/>
  <c r="K968" i="11" s="1"/>
  <c r="N968" i="11" s="1"/>
  <c r="J1000" i="11"/>
  <c r="J1144" i="11"/>
  <c r="K1144" i="11" s="1"/>
  <c r="N1144" i="11" s="1"/>
  <c r="J1192" i="11"/>
  <c r="J1288" i="11"/>
  <c r="K1288" i="11" s="1"/>
  <c r="N1288" i="11" s="1"/>
  <c r="J1352" i="11"/>
  <c r="K1352" i="11" s="1"/>
  <c r="N1352" i="11" s="1"/>
  <c r="J1400" i="11"/>
  <c r="J1560" i="11"/>
  <c r="K1560" i="11" s="1"/>
  <c r="N1560" i="11" s="1"/>
  <c r="J1784" i="11"/>
  <c r="J1976" i="11"/>
  <c r="J633" i="11"/>
  <c r="J841" i="11"/>
  <c r="J969" i="11"/>
  <c r="J1001" i="11"/>
  <c r="J1097" i="11"/>
  <c r="J1177" i="11"/>
  <c r="J1225" i="11"/>
  <c r="J1305" i="11"/>
  <c r="J945" i="11"/>
  <c r="J1105" i="11"/>
  <c r="J1137" i="11"/>
  <c r="J1201" i="11"/>
  <c r="J1249" i="11"/>
  <c r="J4400" i="11"/>
  <c r="K4400" i="11" s="1"/>
  <c r="N4400" i="11" s="1"/>
  <c r="J709" i="11"/>
  <c r="J2817" i="11"/>
  <c r="J3195" i="11"/>
  <c r="J3419" i="11"/>
  <c r="K3419" i="11" s="1"/>
  <c r="N3419" i="11" s="1"/>
  <c r="J1353" i="11"/>
  <c r="J1417" i="11"/>
  <c r="J1849" i="11"/>
  <c r="J2593" i="11"/>
  <c r="J2801" i="11"/>
  <c r="J3627" i="11"/>
  <c r="K3627" i="11" s="1"/>
  <c r="N3627" i="11" s="1"/>
  <c r="J1823" i="11"/>
  <c r="J2015" i="11"/>
  <c r="J2320" i="11"/>
  <c r="J2775" i="11"/>
  <c r="J2935" i="11"/>
  <c r="J3377" i="11"/>
  <c r="J1136" i="11"/>
  <c r="K1136" i="11" s="1"/>
  <c r="N1136" i="11" s="1"/>
  <c r="J1216" i="11"/>
  <c r="K1216" i="11" s="1"/>
  <c r="N1216" i="11" s="1"/>
  <c r="J1264" i="11"/>
  <c r="J1456" i="11"/>
  <c r="J1488" i="11"/>
  <c r="J1968" i="11"/>
  <c r="K1968" i="11" s="1"/>
  <c r="N1968" i="11" s="1"/>
  <c r="J2424" i="11"/>
  <c r="J2808" i="11"/>
  <c r="K2808" i="11" s="1"/>
  <c r="N2808" i="11" s="1"/>
  <c r="J2840" i="11"/>
  <c r="K2840" i="11" s="1"/>
  <c r="N2840" i="11" s="1"/>
  <c r="J3234" i="11"/>
  <c r="J3666" i="11"/>
  <c r="K3666" i="11" s="1"/>
  <c r="N3666" i="11" s="1"/>
  <c r="J4620" i="11"/>
  <c r="K4620" i="11" s="1"/>
  <c r="N4620" i="11" s="1"/>
  <c r="J1296" i="11"/>
  <c r="K1296" i="11" s="1"/>
  <c r="N1296" i="11" s="1"/>
  <c r="J1424" i="11"/>
  <c r="J3442" i="11"/>
  <c r="K3442" i="11" s="1"/>
  <c r="N3442" i="11" s="1"/>
  <c r="J4604" i="11"/>
  <c r="K4604" i="11" s="1"/>
  <c r="N4604" i="11" s="1"/>
  <c r="J1425" i="11"/>
  <c r="J1537" i="11"/>
  <c r="J1745" i="11"/>
  <c r="J1937" i="11"/>
  <c r="J1969" i="11"/>
  <c r="J2857" i="11"/>
  <c r="J3757" i="11"/>
  <c r="K3757" i="11" s="1"/>
  <c r="N3757" i="11" s="1"/>
  <c r="J3805" i="11"/>
  <c r="J3997" i="11"/>
  <c r="J1157" i="11"/>
  <c r="J1381" i="11"/>
  <c r="J1797" i="11"/>
  <c r="J1989" i="11"/>
  <c r="J2909" i="11"/>
  <c r="J3143" i="11"/>
  <c r="J965" i="11"/>
  <c r="J1205" i="11"/>
  <c r="J2294" i="11"/>
  <c r="J3224" i="11"/>
  <c r="K3224" i="11" s="1"/>
  <c r="N3224" i="11" s="1"/>
  <c r="J4386" i="11"/>
  <c r="K4386" i="11" s="1"/>
  <c r="N4386" i="11" s="1"/>
  <c r="J4594" i="11"/>
  <c r="K4594" i="11" s="1"/>
  <c r="N4594" i="11" s="1"/>
  <c r="J3432" i="11"/>
  <c r="J3624" i="11"/>
  <c r="J3289" i="11"/>
  <c r="J3715" i="11"/>
  <c r="J4451" i="11"/>
  <c r="J1927" i="11"/>
  <c r="J2463" i="11"/>
  <c r="J2831" i="11"/>
  <c r="J3065" i="11"/>
  <c r="J3497" i="11"/>
  <c r="J4581" i="11"/>
  <c r="J3585" i="11"/>
  <c r="J3835" i="11"/>
  <c r="J4347" i="11"/>
  <c r="J4591" i="11"/>
  <c r="J4399" i="11"/>
  <c r="J634" i="11"/>
  <c r="K634" i="11" s="1"/>
  <c r="N634" i="11" s="1"/>
  <c r="J794" i="11"/>
  <c r="K794" i="11" s="1"/>
  <c r="N794" i="11" s="1"/>
  <c r="J890" i="11"/>
  <c r="J938" i="11"/>
  <c r="K938" i="11" s="1"/>
  <c r="N938" i="11" s="1"/>
  <c r="J1018" i="11"/>
  <c r="J1082" i="11"/>
  <c r="J1210" i="11"/>
  <c r="K1210" i="11" s="1"/>
  <c r="N1210" i="11" s="1"/>
  <c r="J1274" i="11"/>
  <c r="K1274" i="11" s="1"/>
  <c r="N1274" i="11" s="1"/>
  <c r="J1370" i="11"/>
  <c r="K1370" i="11" s="1"/>
  <c r="N1370" i="11" s="1"/>
  <c r="J2466" i="11"/>
  <c r="K2466" i="11" s="1"/>
  <c r="N2466" i="11" s="1"/>
  <c r="J3100" i="11"/>
  <c r="J3292" i="11"/>
  <c r="J3388" i="11"/>
  <c r="J3516" i="11"/>
  <c r="J3830" i="11"/>
  <c r="J4630" i="11"/>
  <c r="K4630" i="11" s="1"/>
  <c r="N4630" i="11" s="1"/>
  <c r="J2219" i="11"/>
  <c r="J763" i="11"/>
  <c r="J1211" i="11"/>
  <c r="J1275" i="11"/>
  <c r="J1355" i="11"/>
  <c r="J1979" i="11"/>
  <c r="J2268" i="11"/>
  <c r="J2803" i="11"/>
  <c r="J2883" i="11"/>
  <c r="J3325" i="11"/>
  <c r="J3767" i="11"/>
  <c r="J4669" i="11"/>
  <c r="J852" i="11"/>
  <c r="K852" i="11" s="1"/>
  <c r="N852" i="11" s="1"/>
  <c r="J900" i="11"/>
  <c r="K900" i="11" s="1"/>
  <c r="N900" i="11" s="1"/>
  <c r="J964" i="11"/>
  <c r="K964" i="11" s="1"/>
  <c r="N964" i="11" s="1"/>
  <c r="J996" i="11"/>
  <c r="K996" i="11" s="1"/>
  <c r="N996" i="11" s="1"/>
  <c r="J1188" i="11"/>
  <c r="J1316" i="11"/>
  <c r="J1348" i="11"/>
  <c r="J1476" i="11"/>
  <c r="K1476" i="11" s="1"/>
  <c r="N1476" i="11" s="1"/>
  <c r="J1508" i="11"/>
  <c r="K1508" i="11" s="1"/>
  <c r="N1508" i="11" s="1"/>
  <c r="J1540" i="11"/>
  <c r="J1732" i="11"/>
  <c r="K1732" i="11" s="1"/>
  <c r="N1732" i="11" s="1"/>
  <c r="J1924" i="11"/>
  <c r="J2476" i="11"/>
  <c r="K2476" i="11" s="1"/>
  <c r="N2476" i="11" s="1"/>
  <c r="J3302" i="11"/>
  <c r="J3350" i="11"/>
  <c r="J1196" i="11"/>
  <c r="J2804" i="11"/>
  <c r="J3198" i="11"/>
  <c r="K3198" i="11" s="1"/>
  <c r="N3198" i="11" s="1"/>
  <c r="J1132" i="11"/>
  <c r="J1372" i="11"/>
  <c r="K1372" i="11" s="1"/>
  <c r="N1372" i="11" s="1"/>
  <c r="J2083" i="11"/>
  <c r="K2083" i="11" s="1"/>
  <c r="N2083" i="11" s="1"/>
  <c r="J3598" i="11"/>
  <c r="J1404" i="11"/>
  <c r="K1404" i="11" s="1"/>
  <c r="N1404" i="11" s="1"/>
  <c r="J4360" i="11"/>
  <c r="J4552" i="11"/>
  <c r="J828" i="11"/>
  <c r="K828" i="11" s="1"/>
  <c r="N828" i="11" s="1"/>
  <c r="J1244" i="11"/>
  <c r="J2948" i="11"/>
  <c r="K2948" i="11" s="1"/>
  <c r="N2948" i="11" s="1"/>
  <c r="J3390" i="11"/>
  <c r="J940" i="11"/>
  <c r="K940" i="11" s="1"/>
  <c r="N940" i="11" s="1"/>
  <c r="J972" i="11"/>
  <c r="K972" i="11" s="1"/>
  <c r="N972" i="11" s="1"/>
  <c r="J1004" i="11"/>
  <c r="K1004" i="11" s="1"/>
  <c r="N1004" i="11" s="1"/>
  <c r="J1212" i="11"/>
  <c r="K1212" i="11" s="1"/>
  <c r="N1212" i="11" s="1"/>
  <c r="J1836" i="11"/>
  <c r="K1836" i="11" s="1"/>
  <c r="N1836" i="11" s="1"/>
  <c r="J1885" i="11"/>
  <c r="J1981" i="11"/>
  <c r="J2187" i="11"/>
  <c r="J2645" i="11"/>
  <c r="J2805" i="11"/>
  <c r="J2837" i="11"/>
  <c r="J3013" i="11"/>
  <c r="J3263" i="11"/>
  <c r="J3455" i="11"/>
  <c r="K3455" i="11" s="1"/>
  <c r="N3455" i="11" s="1"/>
  <c r="J3679" i="11"/>
  <c r="J4425" i="11"/>
  <c r="K4425" i="11" s="1"/>
  <c r="N4425" i="11" s="1"/>
  <c r="J4633" i="11"/>
  <c r="K4633" i="11" s="1"/>
  <c r="N4633" i="11" s="1"/>
  <c r="J3520" i="11"/>
  <c r="J3770" i="11"/>
  <c r="K3770" i="11" s="1"/>
  <c r="N3770" i="11" s="1"/>
  <c r="J1262" i="11"/>
  <c r="K1262" i="11" s="1"/>
  <c r="N1262" i="11" s="1"/>
  <c r="J1326" i="11"/>
  <c r="K1326" i="11" s="1"/>
  <c r="N1326" i="11" s="1"/>
  <c r="J1374" i="11"/>
  <c r="K1374" i="11" s="1"/>
  <c r="N1374" i="11" s="1"/>
  <c r="J1534" i="11"/>
  <c r="K1534" i="11" s="1"/>
  <c r="N1534" i="11" s="1"/>
  <c r="J1966" i="11"/>
  <c r="J2502" i="11"/>
  <c r="K2502" i="11" s="1"/>
  <c r="N2502" i="11" s="1"/>
  <c r="J3104" i="11"/>
  <c r="K3104" i="11" s="1"/>
  <c r="N3104" i="11" s="1"/>
  <c r="J3328" i="11"/>
  <c r="K3328" i="11" s="1"/>
  <c r="N3328" i="11" s="1"/>
  <c r="J4656" i="11"/>
  <c r="K4656" i="11" s="1"/>
  <c r="N4656" i="11" s="1"/>
  <c r="J447" i="11"/>
  <c r="J735" i="11"/>
  <c r="J943" i="11"/>
  <c r="J975" i="11"/>
  <c r="J1007" i="11"/>
  <c r="J1119" i="11"/>
  <c r="J1183" i="11"/>
  <c r="J1231" i="11"/>
  <c r="J1327" i="11"/>
  <c r="J1391" i="11"/>
  <c r="J960" i="11"/>
  <c r="K960" i="11" s="1"/>
  <c r="N960" i="11" s="1"/>
  <c r="J672" i="11"/>
  <c r="J880" i="11"/>
  <c r="K880" i="11" s="1"/>
  <c r="N880" i="11" s="1"/>
  <c r="J1008" i="11"/>
  <c r="K1008" i="11" s="1"/>
  <c r="N1008" i="11" s="1"/>
  <c r="J737" i="11"/>
  <c r="J977" i="11"/>
  <c r="J1073" i="11"/>
  <c r="J1281" i="11"/>
  <c r="J1329" i="11"/>
  <c r="J3822" i="11"/>
  <c r="K3822" i="11" s="1"/>
  <c r="N3822" i="11" s="1"/>
  <c r="J1106" i="11"/>
  <c r="K1106" i="11" s="1"/>
  <c r="N1106" i="11" s="1"/>
  <c r="J1170" i="11"/>
  <c r="J1218" i="11"/>
  <c r="J1314" i="11"/>
  <c r="J1378" i="11"/>
  <c r="K1378" i="11" s="1"/>
  <c r="N1378" i="11" s="1"/>
  <c r="J1890" i="11"/>
  <c r="K1890" i="11" s="1"/>
  <c r="N1890" i="11" s="1"/>
  <c r="J2018" i="11"/>
  <c r="K2018" i="11" s="1"/>
  <c r="N2018" i="11" s="1"/>
  <c r="J2554" i="11"/>
  <c r="J2778" i="11"/>
  <c r="J2842" i="11"/>
  <c r="K2842" i="11" s="1"/>
  <c r="N2842" i="11" s="1"/>
  <c r="J2922" i="11"/>
  <c r="J3380" i="11"/>
  <c r="J3588" i="11"/>
  <c r="K3588" i="11" s="1"/>
  <c r="N3588" i="11" s="1"/>
  <c r="J4334" i="11"/>
  <c r="J659" i="11"/>
  <c r="J867" i="11"/>
  <c r="J3510" i="11"/>
  <c r="J3728" i="11"/>
  <c r="J437" i="11"/>
  <c r="J774" i="11"/>
  <c r="K774" i="11" s="1"/>
  <c r="N774" i="11" s="1"/>
  <c r="J982" i="11"/>
  <c r="K982" i="11" s="1"/>
  <c r="N982" i="11" s="1"/>
  <c r="J1014" i="11"/>
  <c r="K1014" i="11" s="1"/>
  <c r="N1014" i="11" s="1"/>
  <c r="J1110" i="11"/>
  <c r="K1110" i="11" s="1"/>
  <c r="N1110" i="11" s="1"/>
  <c r="J1270" i="11"/>
  <c r="J1862" i="11"/>
  <c r="K1862" i="11" s="1"/>
  <c r="N1862" i="11" s="1"/>
  <c r="J2798" i="11"/>
  <c r="K2798" i="11" s="1"/>
  <c r="N2798" i="11" s="1"/>
  <c r="J2830" i="11"/>
  <c r="J854" i="11"/>
  <c r="K854" i="11" s="1"/>
  <c r="N854" i="11" s="1"/>
  <c r="J1222" i="11"/>
  <c r="K1222" i="11" s="1"/>
  <c r="N1222" i="11" s="1"/>
  <c r="J1318" i="11"/>
  <c r="K1318" i="11" s="1"/>
  <c r="N1318" i="11" s="1"/>
  <c r="J1430" i="11"/>
  <c r="K1430" i="11" s="1"/>
  <c r="N1430" i="11" s="1"/>
  <c r="J2148" i="11"/>
  <c r="K2148" i="11" s="1"/>
  <c r="N2148" i="11" s="1"/>
  <c r="J2606" i="11"/>
  <c r="K2606" i="11" s="1"/>
  <c r="N2606" i="11" s="1"/>
  <c r="J711" i="11"/>
  <c r="J919" i="11"/>
  <c r="J967" i="11"/>
  <c r="J999" i="11"/>
  <c r="J1127" i="11"/>
  <c r="J1223" i="11"/>
  <c r="J1287" i="11"/>
  <c r="J1335" i="11"/>
  <c r="J1495" i="11"/>
  <c r="J1527" i="11"/>
  <c r="J2528" i="11"/>
  <c r="J2896" i="11"/>
  <c r="K2896" i="11" s="1"/>
  <c r="N2896" i="11" s="1"/>
  <c r="J3562" i="11"/>
  <c r="J3354" i="11"/>
  <c r="J3780" i="11"/>
  <c r="K3780" i="11" s="1"/>
  <c r="N3780" i="11" s="1"/>
  <c r="J1905" i="11"/>
  <c r="J2242" i="11"/>
  <c r="J2505" i="11"/>
  <c r="J3299" i="11"/>
  <c r="J3331" i="11"/>
  <c r="J3427" i="11"/>
  <c r="J4413" i="11"/>
  <c r="K4528" i="11"/>
  <c r="N4528" i="11" s="1"/>
  <c r="J979" i="11"/>
  <c r="J1011" i="11"/>
  <c r="J1123" i="11"/>
  <c r="J1203" i="11"/>
  <c r="J1251" i="11"/>
  <c r="J1411" i="11"/>
  <c r="J2779" i="11"/>
  <c r="J2843" i="11"/>
  <c r="J3237" i="11"/>
  <c r="J3445" i="11"/>
  <c r="J1379" i="11"/>
  <c r="J1459" i="11"/>
  <c r="J2827" i="11"/>
  <c r="J3637" i="11"/>
  <c r="J1125" i="11"/>
  <c r="J1301" i="11"/>
  <c r="J3809" i="11"/>
  <c r="K3809" i="11" s="1"/>
  <c r="N3809" i="11" s="1"/>
  <c r="J949" i="11"/>
  <c r="J1013" i="11"/>
  <c r="J1461" i="11"/>
  <c r="J3367" i="11"/>
  <c r="K3367" i="11" s="1"/>
  <c r="N3367" i="11" s="1"/>
  <c r="J4659" i="11"/>
  <c r="K4659" i="11" s="1"/>
  <c r="N4659" i="11" s="1"/>
  <c r="J4321" i="11"/>
  <c r="K4321" i="11" s="1"/>
  <c r="N4321" i="11" s="1"/>
  <c r="J13" i="11"/>
  <c r="J29" i="11"/>
  <c r="J45" i="11"/>
  <c r="J63" i="11"/>
  <c r="J71" i="11"/>
  <c r="J91" i="11"/>
  <c r="J97" i="11"/>
  <c r="J115" i="11"/>
  <c r="J121" i="11"/>
  <c r="J141" i="11"/>
  <c r="J147" i="11"/>
  <c r="J159" i="11"/>
  <c r="J169" i="11"/>
  <c r="J175" i="11"/>
  <c r="J193" i="11"/>
  <c r="J199" i="11"/>
  <c r="J211" i="11"/>
  <c r="J225" i="11"/>
  <c r="J237" i="11"/>
  <c r="J247" i="11"/>
  <c r="J263" i="11"/>
  <c r="J277" i="11"/>
  <c r="J289" i="11"/>
  <c r="J299" i="11"/>
  <c r="J305" i="11"/>
  <c r="J325" i="11"/>
  <c r="J331" i="11"/>
  <c r="J349" i="11"/>
  <c r="J355" i="11"/>
  <c r="J367" i="11"/>
  <c r="J377" i="11"/>
  <c r="J383" i="11"/>
  <c r="J401" i="11"/>
  <c r="J407" i="11"/>
  <c r="J419" i="11"/>
  <c r="J429" i="11"/>
  <c r="J435" i="11"/>
  <c r="J453" i="11"/>
  <c r="J459" i="11"/>
  <c r="J471" i="11"/>
  <c r="J481" i="11"/>
  <c r="J489" i="11"/>
  <c r="J513" i="11"/>
  <c r="J523" i="11"/>
  <c r="J533" i="11"/>
  <c r="J549" i="11"/>
  <c r="J559" i="11"/>
  <c r="J567" i="11"/>
  <c r="J583" i="11"/>
  <c r="J591" i="11"/>
  <c r="J609" i="11"/>
  <c r="J617" i="11"/>
  <c r="J627" i="11"/>
  <c r="J637" i="11"/>
  <c r="J641" i="11"/>
  <c r="J645" i="11"/>
  <c r="J649" i="11"/>
  <c r="J653" i="11"/>
  <c r="J661" i="11"/>
  <c r="J665" i="11"/>
  <c r="J671" i="11"/>
  <c r="J675" i="11"/>
  <c r="J679" i="11"/>
  <c r="J687" i="11"/>
  <c r="J693" i="11"/>
  <c r="J697" i="11"/>
  <c r="J703" i="11"/>
  <c r="J707" i="11"/>
  <c r="J715" i="11"/>
  <c r="J719" i="11"/>
  <c r="J725" i="11"/>
  <c r="J729" i="11"/>
  <c r="J739" i="11"/>
  <c r="J743" i="11"/>
  <c r="J747" i="11"/>
  <c r="J751" i="11"/>
  <c r="J757" i="11"/>
  <c r="J765" i="11"/>
  <c r="J769" i="11"/>
  <c r="J773" i="11"/>
  <c r="J777" i="11"/>
  <c r="J781" i="11"/>
  <c r="J791" i="11"/>
  <c r="J797" i="11"/>
  <c r="J801" i="11"/>
  <c r="J805" i="11"/>
  <c r="J809" i="11"/>
  <c r="J819" i="11"/>
  <c r="J823" i="11"/>
  <c r="J829" i="11"/>
  <c r="J833" i="11"/>
  <c r="J837" i="11"/>
  <c r="J845" i="11"/>
  <c r="J851" i="11"/>
  <c r="J855" i="11"/>
  <c r="J861" i="11"/>
  <c r="J865" i="11"/>
  <c r="J871" i="11"/>
  <c r="J875" i="11"/>
  <c r="J879" i="11"/>
  <c r="J885" i="11"/>
  <c r="J889" i="11"/>
  <c r="J897" i="11"/>
  <c r="J901" i="11"/>
  <c r="J905" i="11"/>
  <c r="J909" i="11"/>
  <c r="J915" i="11"/>
  <c r="J921" i="11"/>
  <c r="J925" i="11"/>
  <c r="J929" i="11"/>
  <c r="J933" i="11"/>
  <c r="J937" i="11"/>
  <c r="J989" i="11"/>
  <c r="J1017" i="11"/>
  <c r="J1025" i="11"/>
  <c r="J1029" i="11"/>
  <c r="J1033" i="11"/>
  <c r="J1037" i="11"/>
  <c r="J1043" i="11"/>
  <c r="J1047" i="11"/>
  <c r="J1055" i="11"/>
  <c r="J1059" i="11"/>
  <c r="J1063" i="11"/>
  <c r="J1067" i="11"/>
  <c r="J1071" i="11"/>
  <c r="J1079" i="11"/>
  <c r="J1085" i="11"/>
  <c r="J1089" i="11"/>
  <c r="J1093" i="11"/>
  <c r="J1107" i="11"/>
  <c r="J1111" i="11"/>
  <c r="J1117" i="11"/>
  <c r="J1133" i="11"/>
  <c r="J1139" i="11"/>
  <c r="J1143" i="11"/>
  <c r="J1159" i="11"/>
  <c r="J1163" i="11"/>
  <c r="J1167" i="11"/>
  <c r="J1185" i="11"/>
  <c r="J1189" i="11"/>
  <c r="J1193" i="11"/>
  <c r="J1207" i="11"/>
  <c r="J1215" i="11"/>
  <c r="J1219" i="11"/>
  <c r="J1237" i="11"/>
  <c r="J1241" i="11"/>
  <c r="J1247" i="11"/>
  <c r="J1263" i="11"/>
  <c r="J1269" i="11"/>
  <c r="J1273" i="11"/>
  <c r="J1289" i="11"/>
  <c r="J1293" i="11"/>
  <c r="J1299" i="11"/>
  <c r="J1315" i="11"/>
  <c r="J1319" i="11"/>
  <c r="J1323" i="11"/>
  <c r="J1337" i="11"/>
  <c r="J1343" i="11"/>
  <c r="J1347" i="11"/>
  <c r="J1351" i="11"/>
  <c r="J1367" i="11"/>
  <c r="J1373" i="11"/>
  <c r="J1377" i="11"/>
  <c r="J1395" i="11"/>
  <c r="J1399" i="11"/>
  <c r="J1415" i="11"/>
  <c r="J1421" i="11"/>
  <c r="J1427" i="11"/>
  <c r="J1441" i="11"/>
  <c r="J1447" i="11"/>
  <c r="J1451" i="11"/>
  <c r="J1455" i="11"/>
  <c r="J1473" i="11"/>
  <c r="J1477" i="11"/>
  <c r="J1481" i="11"/>
  <c r="J1567" i="11"/>
  <c r="J1573" i="11"/>
  <c r="J1583" i="11"/>
  <c r="J1589" i="11"/>
  <c r="J1593" i="11"/>
  <c r="J1599" i="11"/>
  <c r="J1609" i="11"/>
  <c r="J1613" i="11"/>
  <c r="J1619" i="11"/>
  <c r="J1625" i="11"/>
  <c r="J1635" i="11"/>
  <c r="J1639" i="11"/>
  <c r="J1643" i="11"/>
  <c r="J1651" i="11"/>
  <c r="J1663" i="11"/>
  <c r="J1667" i="11"/>
  <c r="J1671" i="11"/>
  <c r="J1677" i="11"/>
  <c r="J1687" i="11"/>
  <c r="J1693" i="11"/>
  <c r="J1697" i="11"/>
  <c r="J1703" i="11"/>
  <c r="J1715" i="11"/>
  <c r="J1731" i="11"/>
  <c r="J1739" i="11"/>
  <c r="J1757" i="11"/>
  <c r="J1765" i="11"/>
  <c r="J1783" i="11"/>
  <c r="J1801" i="11"/>
  <c r="J1817" i="11"/>
  <c r="J1835" i="11"/>
  <c r="J1843" i="11"/>
  <c r="J1861" i="11"/>
  <c r="J1869" i="11"/>
  <c r="J1887" i="11"/>
  <c r="J1895" i="11"/>
  <c r="J1917" i="11"/>
  <c r="J1931" i="11"/>
  <c r="J1943" i="11"/>
  <c r="J1965" i="11"/>
  <c r="J1983" i="11"/>
  <c r="J1995" i="11"/>
  <c r="J2009" i="11"/>
  <c r="J2021" i="11"/>
  <c r="J2074" i="11"/>
  <c r="J2090" i="11"/>
  <c r="J2147" i="11"/>
  <c r="J2155" i="11"/>
  <c r="J2173" i="11"/>
  <c r="J2181" i="11"/>
  <c r="J2200" i="11"/>
  <c r="J2228" i="11"/>
  <c r="J2236" i="11"/>
  <c r="J2254" i="11"/>
  <c r="J2262" i="11"/>
  <c r="J2280" i="11"/>
  <c r="J2298" i="11"/>
  <c r="J2314" i="11"/>
  <c r="J2332" i="11"/>
  <c r="J2340" i="11"/>
  <c r="J2358" i="11"/>
  <c r="J2366" i="11"/>
  <c r="J2423" i="11"/>
  <c r="J2431" i="11"/>
  <c r="J2453" i="11"/>
  <c r="J2467" i="11"/>
  <c r="J2479" i="11"/>
  <c r="J2501" i="11"/>
  <c r="J2519" i="11"/>
  <c r="J2531" i="11"/>
  <c r="J2545" i="11"/>
  <c r="J2557" i="11"/>
  <c r="J2571" i="11"/>
  <c r="J2587" i="11"/>
  <c r="J2605" i="11"/>
  <c r="J2613" i="11"/>
  <c r="J2631" i="11"/>
  <c r="J2639" i="11"/>
  <c r="J2657" i="11"/>
  <c r="J2683" i="11"/>
  <c r="J2691" i="11"/>
  <c r="J2709" i="11"/>
  <c r="J2717" i="11"/>
  <c r="J2735" i="11"/>
  <c r="J2753" i="11"/>
  <c r="J2769" i="11"/>
  <c r="J2855" i="11"/>
  <c r="J2863" i="11"/>
  <c r="J2871" i="11"/>
  <c r="J2879" i="11"/>
  <c r="J2887" i="11"/>
  <c r="J2895" i="11"/>
  <c r="J2901" i="11"/>
  <c r="J2907" i="11"/>
  <c r="J2915" i="11"/>
  <c r="J2923" i="11"/>
  <c r="J2933" i="11"/>
  <c r="J2941" i="11"/>
  <c r="J2947" i="11"/>
  <c r="J2957" i="11"/>
  <c r="J2965" i="11"/>
  <c r="J2971" i="11"/>
  <c r="J2975" i="11"/>
  <c r="J2983" i="11"/>
  <c r="J2993" i="11"/>
  <c r="J2999" i="11"/>
  <c r="J3005" i="11"/>
  <c r="J3011" i="11"/>
  <c r="J3023" i="11"/>
  <c r="J3057" i="11"/>
  <c r="J3063" i="11"/>
  <c r="J3071" i="11"/>
  <c r="J3079" i="11"/>
  <c r="J3087" i="11"/>
  <c r="J3095" i="11"/>
  <c r="J3101" i="11"/>
  <c r="J3105" i="11"/>
  <c r="J3113" i="11"/>
  <c r="J3121" i="11"/>
  <c r="J3127" i="11"/>
  <c r="J3131" i="11"/>
  <c r="J3141" i="11"/>
  <c r="J3153" i="11"/>
  <c r="J3157" i="11"/>
  <c r="J3165" i="11"/>
  <c r="J3173" i="11"/>
  <c r="J3179" i="11"/>
  <c r="J3187" i="11"/>
  <c r="J3193" i="11"/>
  <c r="J3201" i="11"/>
  <c r="J3207" i="11"/>
  <c r="J3217" i="11"/>
  <c r="J3225" i="11"/>
  <c r="J3231" i="11"/>
  <c r="J3239" i="11"/>
  <c r="J3251" i="11"/>
  <c r="J3257" i="11"/>
  <c r="J3261" i="11"/>
  <c r="J3269" i="11"/>
  <c r="J3279" i="11"/>
  <c r="J3285" i="11"/>
  <c r="J3291" i="11"/>
  <c r="K3291" i="11" s="1"/>
  <c r="N3291" i="11" s="1"/>
  <c r="J3297" i="11"/>
  <c r="J3305" i="11"/>
  <c r="J3313" i="11"/>
  <c r="K3313" i="11" s="1"/>
  <c r="N3313" i="11" s="1"/>
  <c r="J3321" i="11"/>
  <c r="J3329" i="11"/>
  <c r="K3329" i="11" s="1"/>
  <c r="N3329" i="11" s="1"/>
  <c r="J3337" i="11"/>
  <c r="J3343" i="11"/>
  <c r="J3349" i="11"/>
  <c r="J3357" i="11"/>
  <c r="J3365" i="11"/>
  <c r="J3375" i="11"/>
  <c r="J3383" i="11"/>
  <c r="J3389" i="11"/>
  <c r="J3399" i="11"/>
  <c r="J3407" i="11"/>
  <c r="J3413" i="11"/>
  <c r="J3417" i="11"/>
  <c r="J3425" i="11"/>
  <c r="J3435" i="11"/>
  <c r="J3441" i="11"/>
  <c r="J3447" i="11"/>
  <c r="J3453" i="11"/>
  <c r="J3465" i="11"/>
  <c r="J3473" i="11"/>
  <c r="J3479" i="11"/>
  <c r="J3487" i="11"/>
  <c r="J3495" i="11"/>
  <c r="J3503" i="11"/>
  <c r="J3511" i="11"/>
  <c r="J3517" i="11"/>
  <c r="J3521" i="11"/>
  <c r="J3529" i="11"/>
  <c r="J3537" i="11"/>
  <c r="J3543" i="11"/>
  <c r="J3547" i="11"/>
  <c r="J3557" i="11"/>
  <c r="J3569" i="11"/>
  <c r="J3573" i="11"/>
  <c r="J3581" i="11"/>
  <c r="J3589" i="11"/>
  <c r="J3595" i="11"/>
  <c r="J3603" i="11"/>
  <c r="J3609" i="11"/>
  <c r="J3617" i="11"/>
  <c r="J3623" i="11"/>
  <c r="J3633" i="11"/>
  <c r="J3641" i="11"/>
  <c r="J3647" i="11"/>
  <c r="J3655" i="11"/>
  <c r="J3667" i="11"/>
  <c r="J3673" i="11"/>
  <c r="J3707" i="11"/>
  <c r="J3713" i="11"/>
  <c r="J3725" i="11"/>
  <c r="J3729" i="11"/>
  <c r="J3737" i="11"/>
  <c r="J3745" i="11"/>
  <c r="J3753" i="11"/>
  <c r="J3759" i="11"/>
  <c r="J3765" i="11"/>
  <c r="J3777" i="11"/>
  <c r="J3781" i="11"/>
  <c r="J3789" i="11"/>
  <c r="J3797" i="11"/>
  <c r="J3807" i="11"/>
  <c r="J3817" i="11"/>
  <c r="J3825" i="11"/>
  <c r="J3833" i="11"/>
  <c r="J3843" i="11"/>
  <c r="J3851" i="11"/>
  <c r="J3857" i="11"/>
  <c r="J3867" i="11"/>
  <c r="J3877" i="11"/>
  <c r="J3883" i="11"/>
  <c r="J3889" i="11"/>
  <c r="J3903" i="11"/>
  <c r="J3909" i="11"/>
  <c r="J3919" i="11"/>
  <c r="J3927" i="11"/>
  <c r="J3935" i="11"/>
  <c r="J3941" i="11"/>
  <c r="J3947" i="11"/>
  <c r="J3955" i="11"/>
  <c r="J3963" i="11"/>
  <c r="J3971" i="11"/>
  <c r="J3979" i="11"/>
  <c r="K3979" i="11" s="1"/>
  <c r="N3979" i="11" s="1"/>
  <c r="J3985" i="11"/>
  <c r="J3989" i="11"/>
  <c r="J3999" i="11"/>
  <c r="J4011" i="11"/>
  <c r="J4015" i="11"/>
  <c r="J4025" i="11"/>
  <c r="J4033" i="11"/>
  <c r="J4041" i="11"/>
  <c r="J4049" i="11"/>
  <c r="J4057" i="11"/>
  <c r="J4063" i="11"/>
  <c r="J4067" i="11"/>
  <c r="J4077" i="11"/>
  <c r="J4083" i="11"/>
  <c r="J4089" i="11"/>
  <c r="J4095" i="11"/>
  <c r="J4099" i="11"/>
  <c r="J4105" i="11"/>
  <c r="J4111" i="11"/>
  <c r="J4115" i="11"/>
  <c r="J4121" i="11"/>
  <c r="J4127" i="11"/>
  <c r="J4131" i="11"/>
  <c r="J4139" i="11"/>
  <c r="J4143" i="11"/>
  <c r="J4147" i="11"/>
  <c r="J4153" i="11"/>
  <c r="J4161" i="11"/>
  <c r="J4165" i="11"/>
  <c r="J4171" i="11"/>
  <c r="J4175" i="11"/>
  <c r="J4179" i="11"/>
  <c r="J4187" i="11"/>
  <c r="J4193" i="11"/>
  <c r="J4197" i="11"/>
  <c r="J4203" i="11"/>
  <c r="J4207" i="11"/>
  <c r="J4213" i="11"/>
  <c r="J4219" i="11"/>
  <c r="J4225" i="11"/>
  <c r="J4229" i="11"/>
  <c r="J4235" i="11"/>
  <c r="J4241" i="11"/>
  <c r="J4245" i="11"/>
  <c r="J4251" i="11"/>
  <c r="J4257" i="11"/>
  <c r="J4261" i="11"/>
  <c r="J4267" i="11"/>
  <c r="J4271" i="11"/>
  <c r="J4275" i="11"/>
  <c r="J4281" i="11"/>
  <c r="J4287" i="11"/>
  <c r="J4293" i="11"/>
  <c r="J4299" i="11"/>
  <c r="J4303" i="11"/>
  <c r="J4307" i="11"/>
  <c r="J4313" i="11"/>
  <c r="J4329" i="11"/>
  <c r="J4333" i="11"/>
  <c r="J4337" i="11"/>
  <c r="J4345" i="11"/>
  <c r="J4355" i="11"/>
  <c r="J4361" i="11"/>
  <c r="J4365" i="11"/>
  <c r="J4371" i="11"/>
  <c r="J4383" i="11"/>
  <c r="J4387" i="11"/>
  <c r="J4395" i="11"/>
  <c r="J4405" i="11"/>
  <c r="K4405" i="11" s="1"/>
  <c r="N4405" i="11" s="1"/>
  <c r="J4411" i="11"/>
  <c r="J4417" i="11"/>
  <c r="J4431" i="11"/>
  <c r="J4435" i="11"/>
  <c r="J4441" i="11"/>
  <c r="J4447" i="11"/>
  <c r="J4457" i="11"/>
  <c r="J4461" i="11"/>
  <c r="J4465" i="11"/>
  <c r="J4469" i="11"/>
  <c r="J4475" i="11"/>
  <c r="J4481" i="11"/>
  <c r="J4485" i="11"/>
  <c r="J4491" i="11"/>
  <c r="J4495" i="11"/>
  <c r="J4501" i="11"/>
  <c r="J4507" i="11"/>
  <c r="J4513" i="11"/>
  <c r="J4517" i="11"/>
  <c r="J4525" i="11"/>
  <c r="J4529" i="11"/>
  <c r="J4533" i="11"/>
  <c r="J4539" i="11"/>
  <c r="J4619" i="11"/>
  <c r="J4645" i="11"/>
  <c r="J4" i="11"/>
  <c r="J16" i="11"/>
  <c r="J26" i="11"/>
  <c r="J32" i="11"/>
  <c r="J56" i="11"/>
  <c r="J68" i="11"/>
  <c r="J78" i="11"/>
  <c r="J94" i="11"/>
  <c r="J104" i="11"/>
  <c r="J110" i="11"/>
  <c r="J128" i="11"/>
  <c r="J134" i="11"/>
  <c r="J146" i="11"/>
  <c r="J156" i="11"/>
  <c r="J162" i="11"/>
  <c r="J182" i="11"/>
  <c r="J198" i="11"/>
  <c r="J208" i="11"/>
  <c r="J224" i="11"/>
  <c r="J234" i="11"/>
  <c r="J240" i="11"/>
  <c r="J264" i="11"/>
  <c r="J284" i="11"/>
  <c r="J290" i="11"/>
  <c r="J310" i="11"/>
  <c r="J316" i="11"/>
  <c r="J328" i="11"/>
  <c r="J338" i="11"/>
  <c r="J344" i="11"/>
  <c r="J364" i="11"/>
  <c r="J370" i="11"/>
  <c r="J390" i="11"/>
  <c r="J406" i="11"/>
  <c r="J416" i="11"/>
  <c r="J432" i="11"/>
  <c r="J446" i="11"/>
  <c r="J466" i="11"/>
  <c r="J476" i="11"/>
  <c r="J494" i="11"/>
  <c r="J502" i="11"/>
  <c r="J518" i="11"/>
  <c r="J526" i="11"/>
  <c r="J536" i="11"/>
  <c r="J546" i="11"/>
  <c r="J554" i="11"/>
  <c r="J572" i="11"/>
  <c r="J588" i="11"/>
  <c r="J598" i="11"/>
  <c r="J606" i="11"/>
  <c r="J622" i="11"/>
  <c r="J626" i="11"/>
  <c r="J630" i="11"/>
  <c r="J636" i="11"/>
  <c r="J640" i="11"/>
  <c r="J648" i="11"/>
  <c r="J654" i="11"/>
  <c r="J658" i="11"/>
  <c r="J662" i="11"/>
  <c r="J668" i="11"/>
  <c r="J678" i="11"/>
  <c r="J684" i="11"/>
  <c r="J688" i="11"/>
  <c r="J692" i="11"/>
  <c r="J700" i="11"/>
  <c r="J704" i="11"/>
  <c r="J710" i="11"/>
  <c r="J716" i="11"/>
  <c r="J720" i="11"/>
  <c r="J728" i="11"/>
  <c r="J734" i="11"/>
  <c r="J738" i="11"/>
  <c r="J744" i="11"/>
  <c r="J754" i="11"/>
  <c r="J758" i="11"/>
  <c r="J764" i="11"/>
  <c r="J768" i="11"/>
  <c r="J780" i="11"/>
  <c r="J784" i="11"/>
  <c r="J788" i="11"/>
  <c r="J792" i="11"/>
  <c r="J798" i="11"/>
  <c r="J808" i="11"/>
  <c r="J814" i="11"/>
  <c r="J818" i="11"/>
  <c r="J822" i="11"/>
  <c r="J830" i="11"/>
  <c r="J834" i="11"/>
  <c r="J840" i="11"/>
  <c r="J844" i="11"/>
  <c r="J848" i="11"/>
  <c r="J856" i="11"/>
  <c r="J862" i="11"/>
  <c r="J866" i="11"/>
  <c r="J872" i="11"/>
  <c r="J876" i="11"/>
  <c r="J882" i="11"/>
  <c r="J886" i="11"/>
  <c r="J892" i="11"/>
  <c r="J896" i="11"/>
  <c r="J902" i="11"/>
  <c r="J908" i="11"/>
  <c r="J912" i="11"/>
  <c r="J916" i="11"/>
  <c r="J920" i="11"/>
  <c r="J926" i="11"/>
  <c r="J930" i="11"/>
  <c r="J936" i="11"/>
  <c r="K936" i="11" s="1"/>
  <c r="N936" i="11" s="1"/>
  <c r="J976" i="11"/>
  <c r="J1016" i="11"/>
  <c r="J1022" i="11"/>
  <c r="J1026" i="11"/>
  <c r="J1032" i="11"/>
  <c r="J1038" i="11"/>
  <c r="J1042" i="11"/>
  <c r="J1048" i="11"/>
  <c r="J1054" i="11"/>
  <c r="J1058" i="11"/>
  <c r="J1066" i="11"/>
  <c r="J1070" i="11"/>
  <c r="J1074" i="11"/>
  <c r="J1080" i="11"/>
  <c r="J1086" i="11"/>
  <c r="J1094" i="11"/>
  <c r="J1098" i="11"/>
  <c r="J1102" i="11"/>
  <c r="J1116" i="11"/>
  <c r="J1122" i="11"/>
  <c r="J1128" i="11"/>
  <c r="J1142" i="11"/>
  <c r="J1150" i="11"/>
  <c r="J1154" i="11"/>
  <c r="J1174" i="11"/>
  <c r="J1180" i="11"/>
  <c r="J1194" i="11"/>
  <c r="J1200" i="11"/>
  <c r="J1206" i="11"/>
  <c r="J1224" i="11"/>
  <c r="J1228" i="11"/>
  <c r="J1232" i="11"/>
  <c r="J1246" i="11"/>
  <c r="J1254" i="11"/>
  <c r="J1258" i="11"/>
  <c r="J1272" i="11"/>
  <c r="J1278" i="11"/>
  <c r="J1282" i="11"/>
  <c r="J1298" i="11"/>
  <c r="J1304" i="11"/>
  <c r="J1310" i="11"/>
  <c r="J1324" i="11"/>
  <c r="J1330" i="11"/>
  <c r="J1336" i="11"/>
  <c r="J1354" i="11"/>
  <c r="J1358" i="11"/>
  <c r="J1362" i="11"/>
  <c r="J1382" i="11"/>
  <c r="J1386" i="11"/>
  <c r="J1390" i="11"/>
  <c r="J1408" i="11"/>
  <c r="J1414" i="11"/>
  <c r="J1432" i="11"/>
  <c r="J1438" i="11"/>
  <c r="J1442" i="11"/>
  <c r="J1458" i="11"/>
  <c r="J1464" i="11"/>
  <c r="J1480" i="11"/>
  <c r="J1570" i="11"/>
  <c r="J1576" i="11"/>
  <c r="J1580" i="11"/>
  <c r="J1586" i="11"/>
  <c r="J1598" i="11"/>
  <c r="J1602" i="11"/>
  <c r="J1610" i="11"/>
  <c r="J1622" i="11"/>
  <c r="K1622" i="11" s="1"/>
  <c r="N1622" i="11" s="1"/>
  <c r="J1628" i="11"/>
  <c r="J1632" i="11"/>
  <c r="K1632" i="11" s="1"/>
  <c r="N1632" i="11" s="1"/>
  <c r="J1646" i="11"/>
  <c r="J1650" i="11"/>
  <c r="J1656" i="11"/>
  <c r="J1664" i="11"/>
  <c r="J1676" i="11"/>
  <c r="J1680" i="11"/>
  <c r="J1688" i="11"/>
  <c r="J1702" i="11"/>
  <c r="J1708" i="11"/>
  <c r="J1714" i="11"/>
  <c r="J1726" i="11"/>
  <c r="J1744" i="11"/>
  <c r="J1762" i="11"/>
  <c r="J1778" i="11"/>
  <c r="J1800" i="11"/>
  <c r="J1814" i="11"/>
  <c r="J1826" i="11"/>
  <c r="J1840" i="11"/>
  <c r="J1852" i="11"/>
  <c r="J1874" i="11"/>
  <c r="J1900" i="11"/>
  <c r="J1918" i="11"/>
  <c r="J1934" i="11"/>
  <c r="J1952" i="11"/>
  <c r="J1970" i="11"/>
  <c r="J1986" i="11"/>
  <c r="J2004" i="11"/>
  <c r="J2012" i="11"/>
  <c r="J2069" i="11"/>
  <c r="J2077" i="11"/>
  <c r="J2095" i="11"/>
  <c r="J2103" i="11"/>
  <c r="J2164" i="11"/>
  <c r="J2186" i="11"/>
  <c r="J2205" i="11"/>
  <c r="J2222" i="11"/>
  <c r="J2241" i="11"/>
  <c r="J2249" i="11"/>
  <c r="J2271" i="11"/>
  <c r="J2285" i="11"/>
  <c r="J2301" i="11"/>
  <c r="J2319" i="11"/>
  <c r="J2327" i="11"/>
  <c r="J2345" i="11"/>
  <c r="J2353" i="11"/>
  <c r="J2375" i="11"/>
  <c r="J2440" i="11"/>
  <c r="J2454" i="11"/>
  <c r="J2470" i="11"/>
  <c r="J2488" i="11"/>
  <c r="J2506" i="11"/>
  <c r="J2522" i="11"/>
  <c r="J2540" i="11"/>
  <c r="J2548" i="11"/>
  <c r="J2566" i="11"/>
  <c r="J2574" i="11"/>
  <c r="J2592" i="11"/>
  <c r="J2600" i="11"/>
  <c r="J2622" i="11"/>
  <c r="J2644" i="11"/>
  <c r="J2662" i="11"/>
  <c r="J2678" i="11"/>
  <c r="J2696" i="11"/>
  <c r="J2704" i="11"/>
  <c r="J2726" i="11"/>
  <c r="J2740" i="11"/>
  <c r="J2756" i="11"/>
  <c r="J2854" i="11"/>
  <c r="J2858" i="11"/>
  <c r="J2868" i="11"/>
  <c r="J2880" i="11"/>
  <c r="J2888" i="11"/>
  <c r="J2894" i="11"/>
  <c r="J2902" i="11"/>
  <c r="J2910" i="11"/>
  <c r="J2920" i="11"/>
  <c r="J2928" i="11"/>
  <c r="J2934" i="11"/>
  <c r="J2944" i="11"/>
  <c r="J2954" i="11"/>
  <c r="J2960" i="11"/>
  <c r="J2970" i="11"/>
  <c r="J2984" i="11"/>
  <c r="J2988" i="11"/>
  <c r="J2996" i="11"/>
  <c r="J3006" i="11"/>
  <c r="J3014" i="11"/>
  <c r="J3022" i="11"/>
  <c r="J3030" i="11"/>
  <c r="J3064" i="11"/>
  <c r="J3070" i="11"/>
  <c r="J3076" i="11"/>
  <c r="J3088" i="11"/>
  <c r="J3092" i="11"/>
  <c r="J3102" i="11"/>
  <c r="J3110" i="11"/>
  <c r="J3118" i="11"/>
  <c r="J3128" i="11"/>
  <c r="J3136" i="11"/>
  <c r="J3142" i="11"/>
  <c r="J3152" i="11"/>
  <c r="J3160" i="11"/>
  <c r="J3166" i="11"/>
  <c r="J3170" i="11"/>
  <c r="J3178" i="11"/>
  <c r="J3188" i="11"/>
  <c r="J3194" i="11"/>
  <c r="J3204" i="11"/>
  <c r="J3214" i="11"/>
  <c r="J3220" i="11"/>
  <c r="J3230" i="11"/>
  <c r="J3238" i="11"/>
  <c r="J3246" i="11"/>
  <c r="J3252" i="11"/>
  <c r="J3258" i="11"/>
  <c r="J3266" i="11"/>
  <c r="J3272" i="11"/>
  <c r="J3278" i="11"/>
  <c r="K3278" i="11" s="1"/>
  <c r="N3278" i="11" s="1"/>
  <c r="J3284" i="11"/>
  <c r="J3296" i="11"/>
  <c r="J3300" i="11"/>
  <c r="K3300" i="11" s="1"/>
  <c r="N3300" i="11" s="1"/>
  <c r="J3310" i="11"/>
  <c r="J3322" i="11"/>
  <c r="J3330" i="11"/>
  <c r="K3330" i="11" s="1"/>
  <c r="N3330" i="11" s="1"/>
  <c r="J3336" i="11"/>
  <c r="J3344" i="11"/>
  <c r="J3352" i="11"/>
  <c r="J3362" i="11"/>
  <c r="J3370" i="11"/>
  <c r="J3376" i="11"/>
  <c r="J3386" i="11"/>
  <c r="J3396" i="11"/>
  <c r="J3402" i="11"/>
  <c r="J3412" i="11"/>
  <c r="J3426" i="11"/>
  <c r="J3430" i="11"/>
  <c r="J3438" i="11"/>
  <c r="J3448" i="11"/>
  <c r="J3456" i="11"/>
  <c r="J3464" i="11"/>
  <c r="J3472" i="11"/>
  <c r="J3480" i="11"/>
  <c r="J3486" i="11"/>
  <c r="J3492" i="11"/>
  <c r="J3504" i="11"/>
  <c r="J3508" i="11"/>
  <c r="J3518" i="11"/>
  <c r="J3526" i="11"/>
  <c r="J3534" i="11"/>
  <c r="J3544" i="11"/>
  <c r="J3552" i="11"/>
  <c r="J3558" i="11"/>
  <c r="J3568" i="11"/>
  <c r="J3576" i="11"/>
  <c r="J3582" i="11"/>
  <c r="J3586" i="11"/>
  <c r="J3594" i="11"/>
  <c r="J3604" i="11"/>
  <c r="J3610" i="11"/>
  <c r="J3620" i="11"/>
  <c r="J3630" i="11"/>
  <c r="J3636" i="11"/>
  <c r="J3646" i="11"/>
  <c r="J3654" i="11"/>
  <c r="J3662" i="11"/>
  <c r="J3668" i="11"/>
  <c r="J3674" i="11"/>
  <c r="J3708" i="11"/>
  <c r="J3714" i="11"/>
  <c r="J3720" i="11"/>
  <c r="J3726" i="11"/>
  <c r="J3738" i="11"/>
  <c r="J3742" i="11"/>
  <c r="J3752" i="11"/>
  <c r="J3764" i="11"/>
  <c r="J3772" i="11"/>
  <c r="J3778" i="11"/>
  <c r="J3786" i="11"/>
  <c r="J3794" i="11"/>
  <c r="J3804" i="11"/>
  <c r="J3812" i="11"/>
  <c r="J3818" i="11"/>
  <c r="J3828" i="11"/>
  <c r="J3838" i="11"/>
  <c r="J3844" i="11"/>
  <c r="J3854" i="11"/>
  <c r="J3868" i="11"/>
  <c r="J3872" i="11"/>
  <c r="J3880" i="11"/>
  <c r="J3890" i="11"/>
  <c r="J3898" i="11"/>
  <c r="J3906" i="11"/>
  <c r="J3914" i="11"/>
  <c r="J3922" i="11"/>
  <c r="J3928" i="11"/>
  <c r="J3934" i="11"/>
  <c r="J3946" i="11"/>
  <c r="J3950" i="11"/>
  <c r="J3960" i="11"/>
  <c r="J3968" i="11"/>
  <c r="J3976" i="11"/>
  <c r="J3986" i="11"/>
  <c r="J3994" i="11"/>
  <c r="J4000" i="11"/>
  <c r="J4010" i="11"/>
  <c r="J4018" i="11"/>
  <c r="J4024" i="11"/>
  <c r="J4028" i="11"/>
  <c r="J4036" i="11"/>
  <c r="J4046" i="11"/>
  <c r="J4052" i="11"/>
  <c r="J4058" i="11"/>
  <c r="J4064" i="11"/>
  <c r="J4074" i="11"/>
  <c r="J4078" i="11"/>
  <c r="J4084" i="11"/>
  <c r="J4088" i="11"/>
  <c r="J4092" i="11"/>
  <c r="J4098" i="11"/>
  <c r="J4104" i="11"/>
  <c r="J4108" i="11"/>
  <c r="J4114" i="11"/>
  <c r="J4118" i="11"/>
  <c r="J4124" i="11"/>
  <c r="J4128" i="11"/>
  <c r="J4132" i="11"/>
  <c r="J4138" i="11"/>
  <c r="J4142" i="11"/>
  <c r="J4150" i="11"/>
  <c r="K4150" i="11" s="1"/>
  <c r="N4150" i="11" s="1"/>
  <c r="J4154" i="11"/>
  <c r="J4158" i="11"/>
  <c r="J4162" i="11"/>
  <c r="J4168" i="11"/>
  <c r="J4174" i="11"/>
  <c r="J4180" i="11"/>
  <c r="J4184" i="11"/>
  <c r="J4188" i="11"/>
  <c r="J4192" i="11"/>
  <c r="J4196" i="11"/>
  <c r="J4202" i="11"/>
  <c r="J4206" i="11"/>
  <c r="J4212" i="11"/>
  <c r="J4216" i="11"/>
  <c r="J4220" i="11"/>
  <c r="J4226" i="11"/>
  <c r="J4232" i="11"/>
  <c r="J4236" i="11"/>
  <c r="J4242" i="11"/>
  <c r="J4246" i="11"/>
  <c r="J4252" i="11"/>
  <c r="J4256" i="11"/>
  <c r="J4260" i="11"/>
  <c r="J4266" i="11"/>
  <c r="J4270" i="11"/>
  <c r="J4278" i="11"/>
  <c r="J4282" i="11"/>
  <c r="J4286" i="11"/>
  <c r="J4290" i="11"/>
  <c r="J4296" i="11"/>
  <c r="J4300" i="11"/>
  <c r="J4314" i="11"/>
  <c r="J4318" i="11"/>
  <c r="J4322" i="11"/>
  <c r="J4330" i="11"/>
  <c r="J4340" i="11"/>
  <c r="J4344" i="11"/>
  <c r="J4348" i="11"/>
  <c r="J4352" i="11"/>
  <c r="J4366" i="11"/>
  <c r="J4372" i="11"/>
  <c r="J4376" i="11"/>
  <c r="J4382" i="11"/>
  <c r="J4392" i="11"/>
  <c r="J4396" i="11"/>
  <c r="J4402" i="11"/>
  <c r="J4408" i="11"/>
  <c r="J4418" i="11"/>
  <c r="J4424" i="11"/>
  <c r="J4428" i="11"/>
  <c r="J4434" i="11"/>
  <c r="J4444" i="11"/>
  <c r="J4448" i="11"/>
  <c r="J4452" i="11"/>
  <c r="J4460" i="11"/>
  <c r="J4466" i="11"/>
  <c r="J4470" i="11"/>
  <c r="J4474" i="11"/>
  <c r="J4478" i="11"/>
  <c r="J4482" i="11"/>
  <c r="J4490" i="11"/>
  <c r="J4494" i="11"/>
  <c r="J4500" i="11"/>
  <c r="J4504" i="11"/>
  <c r="J4508" i="11"/>
  <c r="J4514" i="11"/>
  <c r="J4520" i="11"/>
  <c r="K4520" i="11" s="1"/>
  <c r="N4520" i="11" s="1"/>
  <c r="J4524" i="11"/>
  <c r="J4530" i="11"/>
  <c r="J4534" i="11"/>
  <c r="J4540" i="11"/>
  <c r="K4540" i="11" s="1"/>
  <c r="N4540" i="11" s="1"/>
  <c r="J4580" i="11"/>
  <c r="J4632" i="11"/>
  <c r="J4658" i="11"/>
  <c r="K1617" i="11"/>
  <c r="N1617" i="11" s="1"/>
  <c r="K1595" i="11"/>
  <c r="N1595" i="11" s="1"/>
  <c r="K1629" i="11"/>
  <c r="N1629" i="11" s="1"/>
  <c r="K1603" i="11"/>
  <c r="N1603" i="11" s="1"/>
  <c r="K1569" i="11"/>
  <c r="N1569" i="11" s="1"/>
  <c r="K1621" i="11"/>
  <c r="N1621" i="11" s="1"/>
  <c r="K1577" i="11"/>
  <c r="N1577" i="11" s="1"/>
  <c r="K4133" i="11"/>
  <c r="N4133" i="11" s="1"/>
  <c r="K4151" i="11"/>
  <c r="N4151" i="11" s="1"/>
  <c r="K4081" i="11"/>
  <c r="N4081" i="11" s="1"/>
  <c r="K4125" i="11"/>
  <c r="N4125" i="11" s="1"/>
  <c r="K4093" i="11"/>
  <c r="N4093" i="11" s="1"/>
  <c r="K817" i="11"/>
  <c r="N817" i="11" s="1"/>
  <c r="K2805" i="11"/>
  <c r="N2805" i="11" s="1"/>
  <c r="K2779" i="11"/>
  <c r="N2779" i="11" s="1"/>
  <c r="K1937" i="11"/>
  <c r="N1937" i="11" s="1"/>
  <c r="K685" i="11"/>
  <c r="N685" i="11" s="1"/>
  <c r="K699" i="11"/>
  <c r="N699" i="11" s="1"/>
  <c r="K667" i="11"/>
  <c r="N667" i="11" s="1"/>
  <c r="K4519" i="11"/>
  <c r="N4519" i="11" s="1"/>
  <c r="K4523" i="11"/>
  <c r="N4523" i="11" s="1"/>
  <c r="K4497" i="11"/>
  <c r="N4497" i="11" s="1"/>
  <c r="K4471" i="11"/>
  <c r="N4471" i="11" s="1"/>
  <c r="K2201" i="11"/>
  <c r="N2201" i="11" s="1"/>
  <c r="K2792" i="11"/>
  <c r="N2792" i="11" s="1"/>
  <c r="K4134" i="11"/>
  <c r="N4134" i="11" s="1"/>
  <c r="K4094" i="11"/>
  <c r="N4094" i="11" s="1"/>
  <c r="K4144" i="11"/>
  <c r="N4144" i="11" s="1"/>
  <c r="K4102" i="11"/>
  <c r="N4102" i="11" s="1"/>
  <c r="K4146" i="11"/>
  <c r="N4146" i="11" s="1"/>
  <c r="K4112" i="11"/>
  <c r="N4112" i="11" s="1"/>
  <c r="K4080" i="11"/>
  <c r="N4080" i="11" s="1"/>
  <c r="K804" i="11"/>
  <c r="N804" i="11" s="1"/>
  <c r="K3406" i="11"/>
  <c r="N3406" i="11" s="1"/>
  <c r="K698" i="11"/>
  <c r="N698" i="11" s="1"/>
  <c r="K672" i="11"/>
  <c r="N672" i="11" s="1"/>
  <c r="K1924" i="11"/>
  <c r="N1924" i="11" s="1"/>
  <c r="K1950" i="11"/>
  <c r="N1950" i="11" s="1"/>
  <c r="K1634" i="11"/>
  <c r="N1634" i="11" s="1"/>
  <c r="K1616" i="11"/>
  <c r="N1616" i="11" s="1"/>
  <c r="K1594" i="11"/>
  <c r="N1594" i="11" s="1"/>
  <c r="K1582" i="11"/>
  <c r="N1582" i="11" s="1"/>
  <c r="K1562" i="11"/>
  <c r="N1562" i="11" s="1"/>
  <c r="K1636" i="11"/>
  <c r="N1636" i="11" s="1"/>
  <c r="K1604" i="11"/>
  <c r="N1604" i="11" s="1"/>
  <c r="K1588" i="11"/>
  <c r="N1588" i="11" s="1"/>
  <c r="K1564" i="11"/>
  <c r="N1564" i="11" s="1"/>
  <c r="K1620" i="11"/>
  <c r="N1620" i="11" s="1"/>
  <c r="K1608" i="11"/>
  <c r="N1608" i="11" s="1"/>
  <c r="K1590" i="11"/>
  <c r="N1590" i="11" s="1"/>
  <c r="K1626" i="11"/>
  <c r="N1626" i="11" s="1"/>
  <c r="K1614" i="11"/>
  <c r="N1614" i="11" s="1"/>
  <c r="K1572" i="11"/>
  <c r="N1572" i="11" s="1"/>
  <c r="K4510" i="11"/>
  <c r="N4510" i="11" s="1"/>
  <c r="K4518" i="11"/>
  <c r="N4518" i="11" s="1"/>
  <c r="K4484" i="11"/>
  <c r="N4484" i="11" s="1"/>
  <c r="K4536" i="11"/>
  <c r="N4536" i="11" s="1"/>
  <c r="K95" i="11"/>
  <c r="N95" i="11" s="1"/>
  <c r="K121" i="11"/>
  <c r="N121" i="11" s="1"/>
  <c r="K147" i="11"/>
  <c r="N147" i="11" s="1"/>
  <c r="K173" i="11"/>
  <c r="N173" i="11" s="1"/>
  <c r="K199" i="11"/>
  <c r="N199" i="11" s="1"/>
  <c r="K225" i="11"/>
  <c r="N225" i="11" s="1"/>
  <c r="K277" i="11"/>
  <c r="N277" i="11" s="1"/>
  <c r="K303" i="11"/>
  <c r="N303" i="11" s="1"/>
  <c r="K673" i="11"/>
  <c r="N673" i="11" s="1"/>
  <c r="K675" i="11"/>
  <c r="N675" i="11" s="1"/>
  <c r="K677" i="11"/>
  <c r="N677" i="11" s="1"/>
  <c r="K693" i="11"/>
  <c r="N693" i="11" s="1"/>
  <c r="K701" i="11"/>
  <c r="N701" i="11" s="1"/>
  <c r="K703" i="11"/>
  <c r="N703" i="11" s="1"/>
  <c r="K791" i="11"/>
  <c r="N791" i="11" s="1"/>
  <c r="K793" i="11"/>
  <c r="N793" i="11" s="1"/>
  <c r="K819" i="11"/>
  <c r="N819" i="11" s="1"/>
  <c r="K923" i="11"/>
  <c r="N923" i="11" s="1"/>
  <c r="K1213" i="11"/>
  <c r="N1213" i="11" s="1"/>
  <c r="K1321" i="11"/>
  <c r="N1321" i="11" s="1"/>
  <c r="K1565" i="11"/>
  <c r="N1565" i="11" s="1"/>
  <c r="K1567" i="11"/>
  <c r="N1567" i="11" s="1"/>
  <c r="K1571" i="11"/>
  <c r="N1571" i="11" s="1"/>
  <c r="K1581" i="11"/>
  <c r="N1581" i="11" s="1"/>
  <c r="K1583" i="11"/>
  <c r="N1583" i="11" s="1"/>
  <c r="K1591" i="11"/>
  <c r="N1591" i="11" s="1"/>
  <c r="K1593" i="11"/>
  <c r="N1593" i="11" s="1"/>
  <c r="K1597" i="11"/>
  <c r="N1597" i="11" s="1"/>
  <c r="K1607" i="11"/>
  <c r="N1607" i="11" s="1"/>
  <c r="K1609" i="11"/>
  <c r="N1609" i="11" s="1"/>
  <c r="K1615" i="11"/>
  <c r="N1615" i="11" s="1"/>
  <c r="K1619" i="11"/>
  <c r="N1619" i="11" s="1"/>
  <c r="K1623" i="11"/>
  <c r="N1623" i="11" s="1"/>
  <c r="K1633" i="11"/>
  <c r="N1633" i="11" s="1"/>
  <c r="K1635" i="11"/>
  <c r="N1635" i="11" s="1"/>
  <c r="K1965" i="11"/>
  <c r="N1965" i="11" s="1"/>
  <c r="K2423" i="11"/>
  <c r="N2423" i="11" s="1"/>
  <c r="K2431" i="11"/>
  <c r="N2431" i="11" s="1"/>
  <c r="K2449" i="11"/>
  <c r="N2449" i="11" s="1"/>
  <c r="K2457" i="11"/>
  <c r="N2457" i="11" s="1"/>
  <c r="K2467" i="11"/>
  <c r="N2467" i="11" s="1"/>
  <c r="K2475" i="11"/>
  <c r="N2475" i="11" s="1"/>
  <c r="K2493" i="11"/>
  <c r="N2493" i="11" s="1"/>
  <c r="K2501" i="11"/>
  <c r="N2501" i="11" s="1"/>
  <c r="K2509" i="11"/>
  <c r="N2509" i="11" s="1"/>
  <c r="K2519" i="11"/>
  <c r="N2519" i="11" s="1"/>
  <c r="K2527" i="11"/>
  <c r="N2527" i="11" s="1"/>
  <c r="K2535" i="11"/>
  <c r="N2535" i="11" s="1"/>
  <c r="K2553" i="11"/>
  <c r="N2553" i="11" s="1"/>
  <c r="K2561" i="11"/>
  <c r="N2561" i="11" s="1"/>
  <c r="K2735" i="11"/>
  <c r="N2735" i="11" s="1"/>
  <c r="K2743" i="11"/>
  <c r="N2743" i="11" s="1"/>
  <c r="K2753" i="11"/>
  <c r="N2753" i="11" s="1"/>
  <c r="K2769" i="11"/>
  <c r="N2769" i="11" s="1"/>
  <c r="K2965" i="11"/>
  <c r="N2965" i="11" s="1"/>
  <c r="K2971" i="11"/>
  <c r="N2971" i="11" s="1"/>
  <c r="K2975" i="11"/>
  <c r="N2975" i="11" s="1"/>
  <c r="K2979" i="11"/>
  <c r="N2979" i="11" s="1"/>
  <c r="K2991" i="11"/>
  <c r="N2991" i="11" s="1"/>
  <c r="K2997" i="11"/>
  <c r="N2997" i="11" s="1"/>
  <c r="K3019" i="11"/>
  <c r="N3019" i="11" s="1"/>
  <c r="K3121" i="11"/>
  <c r="N3121" i="11" s="1"/>
  <c r="K3127" i="11"/>
  <c r="N3127" i="11" s="1"/>
  <c r="K3413" i="11"/>
  <c r="N3413" i="11" s="1"/>
  <c r="K3417" i="11"/>
  <c r="N3417" i="11" s="1"/>
  <c r="K3641" i="11"/>
  <c r="N3641" i="11" s="1"/>
  <c r="K3647" i="11"/>
  <c r="N3647" i="11" s="1"/>
  <c r="K3849" i="11"/>
  <c r="N3849" i="11" s="1"/>
  <c r="K3859" i="11"/>
  <c r="N3859" i="11" s="1"/>
  <c r="K3889" i="11"/>
  <c r="N3889" i="11" s="1"/>
  <c r="K3907" i="11"/>
  <c r="N3907" i="11" s="1"/>
  <c r="K3915" i="11"/>
  <c r="N3915" i="11" s="1"/>
  <c r="K3921" i="11"/>
  <c r="N3921" i="11" s="1"/>
  <c r="K3927" i="11"/>
  <c r="N3927" i="11" s="1"/>
  <c r="K3937" i="11"/>
  <c r="N3937" i="11" s="1"/>
  <c r="K3941" i="11"/>
  <c r="N3941" i="11" s="1"/>
  <c r="K3947" i="11"/>
  <c r="N3947" i="11" s="1"/>
  <c r="K3953" i="11"/>
  <c r="N3953" i="11" s="1"/>
  <c r="K3963" i="11"/>
  <c r="N3963" i="11" s="1"/>
  <c r="K4099" i="11"/>
  <c r="N4099" i="11" s="1"/>
  <c r="K4149" i="11"/>
  <c r="N4149" i="11" s="1"/>
  <c r="K4389" i="11"/>
  <c r="N4389" i="11" s="1"/>
  <c r="K4397" i="11"/>
  <c r="N4397" i="11" s="1"/>
  <c r="K4415" i="11"/>
  <c r="N4415" i="11" s="1"/>
  <c r="K4475" i="11"/>
  <c r="N4475" i="11" s="1"/>
  <c r="K4481" i="11"/>
  <c r="N4481" i="11" s="1"/>
  <c r="K4501" i="11"/>
  <c r="N4501" i="11" s="1"/>
  <c r="K4507" i="11"/>
  <c r="N4507" i="11" s="1"/>
  <c r="K4521" i="11"/>
  <c r="N4521" i="11" s="1"/>
  <c r="K4527" i="11"/>
  <c r="N4527" i="11" s="1"/>
  <c r="K4531" i="11"/>
  <c r="N4531" i="11" s="1"/>
  <c r="K4533" i="11"/>
  <c r="N4533" i="11" s="1"/>
  <c r="K4" i="11"/>
  <c r="N4" i="11" s="1"/>
  <c r="K30" i="11"/>
  <c r="N30" i="11" s="1"/>
  <c r="K56" i="11"/>
  <c r="N56" i="11" s="1"/>
  <c r="K82" i="11"/>
  <c r="N82" i="11" s="1"/>
  <c r="K108" i="11"/>
  <c r="N108" i="11" s="1"/>
  <c r="K134" i="11"/>
  <c r="N134" i="11" s="1"/>
  <c r="K160" i="11"/>
  <c r="N160" i="11" s="1"/>
  <c r="K238" i="11"/>
  <c r="N238" i="11" s="1"/>
  <c r="K264" i="11"/>
  <c r="N264" i="11" s="1"/>
  <c r="K290" i="11"/>
  <c r="N290" i="11" s="1"/>
  <c r="K680" i="11"/>
  <c r="N680" i="11" s="1"/>
  <c r="K686" i="11"/>
  <c r="N686" i="11" s="1"/>
  <c r="K688" i="11"/>
  <c r="N688" i="11" s="1"/>
  <c r="K690" i="11"/>
  <c r="N690" i="11" s="1"/>
  <c r="K806" i="11"/>
  <c r="N806" i="11" s="1"/>
  <c r="K910" i="11"/>
  <c r="N910" i="11" s="1"/>
  <c r="K1256" i="11"/>
  <c r="N1256" i="11" s="1"/>
  <c r="K1568" i="11"/>
  <c r="N1568" i="11" s="1"/>
  <c r="K1570" i="11"/>
  <c r="N1570" i="11" s="1"/>
  <c r="K1578" i="11"/>
  <c r="N1578" i="11" s="1"/>
  <c r="K1580" i="11"/>
  <c r="N1580" i="11" s="1"/>
  <c r="K1584" i="11"/>
  <c r="N1584" i="11" s="1"/>
  <c r="K1596" i="11"/>
  <c r="N1596" i="11" s="1"/>
  <c r="K1606" i="11"/>
  <c r="N1606" i="11" s="1"/>
  <c r="K1610" i="11"/>
  <c r="N1610" i="11" s="1"/>
  <c r="K1630" i="11"/>
  <c r="N1630" i="11" s="1"/>
  <c r="K1952" i="11"/>
  <c r="N1952" i="11" s="1"/>
  <c r="K2214" i="11"/>
  <c r="N2214" i="11" s="1"/>
  <c r="K2222" i="11"/>
  <c r="N2222" i="11" s="1"/>
  <c r="K2436" i="11"/>
  <c r="N2436" i="11" s="1"/>
  <c r="K2444" i="11"/>
  <c r="N2444" i="11" s="1"/>
  <c r="K2454" i="11"/>
  <c r="N2454" i="11" s="1"/>
  <c r="K2462" i="11"/>
  <c r="N2462" i="11" s="1"/>
  <c r="K2470" i="11"/>
  <c r="N2470" i="11" s="1"/>
  <c r="K2480" i="11"/>
  <c r="N2480" i="11" s="1"/>
  <c r="K2488" i="11"/>
  <c r="N2488" i="11" s="1"/>
  <c r="K2496" i="11"/>
  <c r="N2496" i="11" s="1"/>
  <c r="K2506" i="11"/>
  <c r="N2506" i="11" s="1"/>
  <c r="K2522" i="11"/>
  <c r="N2522" i="11" s="1"/>
  <c r="K2532" i="11"/>
  <c r="N2532" i="11" s="1"/>
  <c r="K2540" i="11"/>
  <c r="N2540" i="11" s="1"/>
  <c r="K2548" i="11"/>
  <c r="N2548" i="11" s="1"/>
  <c r="K2566" i="11"/>
  <c r="N2566" i="11" s="1"/>
  <c r="K2574" i="11"/>
  <c r="N2574" i="11" s="1"/>
  <c r="K2740" i="11"/>
  <c r="N2740" i="11" s="1"/>
  <c r="K2756" i="11"/>
  <c r="N2756" i="11" s="1"/>
  <c r="K2766" i="11"/>
  <c r="N2766" i="11" s="1"/>
  <c r="K2958" i="11"/>
  <c r="N2958" i="11" s="1"/>
  <c r="K2966" i="11"/>
  <c r="N2966" i="11" s="1"/>
  <c r="K2984" i="11"/>
  <c r="N2984" i="11" s="1"/>
  <c r="K2992" i="11"/>
  <c r="N2992" i="11" s="1"/>
  <c r="K3006" i="11"/>
  <c r="N3006" i="11" s="1"/>
  <c r="K3114" i="11"/>
  <c r="N3114" i="11" s="1"/>
  <c r="K3134" i="11"/>
  <c r="N3134" i="11" s="1"/>
  <c r="K3400" i="11"/>
  <c r="N3400" i="11" s="1"/>
  <c r="K3408" i="11"/>
  <c r="N3408" i="11" s="1"/>
  <c r="K3634" i="11"/>
  <c r="N3634" i="11" s="1"/>
  <c r="K3642" i="11"/>
  <c r="N3642" i="11" s="1"/>
  <c r="K3654" i="11"/>
  <c r="N3654" i="11" s="1"/>
  <c r="K3898" i="11"/>
  <c r="N3898" i="11" s="1"/>
  <c r="K3902" i="11"/>
  <c r="N3902" i="11" s="1"/>
  <c r="K3924" i="11"/>
  <c r="N3924" i="11" s="1"/>
  <c r="K3928" i="11"/>
  <c r="N3928" i="11" s="1"/>
  <c r="K3934" i="11"/>
  <c r="N3934" i="11" s="1"/>
  <c r="K3940" i="11"/>
  <c r="N3940" i="11" s="1"/>
  <c r="K3950" i="11"/>
  <c r="N3950" i="11" s="1"/>
  <c r="K3954" i="11"/>
  <c r="N3954" i="11" s="1"/>
  <c r="K3960" i="11"/>
  <c r="N3960" i="11" s="1"/>
  <c r="K3966" i="11"/>
  <c r="N3966" i="11" s="1"/>
  <c r="K4402" i="11"/>
  <c r="N4402" i="11" s="1"/>
  <c r="K4410" i="11"/>
  <c r="N4410" i="11" s="1"/>
  <c r="K4428" i="11"/>
  <c r="N4428" i="11" s="1"/>
  <c r="K4436" i="11"/>
  <c r="N4436" i="11" s="1"/>
  <c r="K4468" i="11"/>
  <c r="N4468" i="11" s="1"/>
  <c r="K4488" i="11"/>
  <c r="N4488" i="11" s="1"/>
  <c r="K4494" i="11"/>
  <c r="N4494" i="11" s="1"/>
  <c r="K4514" i="11"/>
  <c r="N4514" i="11" s="1"/>
  <c r="K4532" i="11"/>
  <c r="N4532" i="11" s="1"/>
  <c r="K3500" i="11" l="1"/>
  <c r="N3500" i="11" s="1"/>
  <c r="K2309" i="11"/>
  <c r="N2309" i="11" s="1"/>
  <c r="K2336" i="11"/>
  <c r="N2336" i="11" s="1"/>
  <c r="K2348" i="11"/>
  <c r="N2348" i="11" s="1"/>
  <c r="K2374" i="11"/>
  <c r="N2374" i="11" s="1"/>
  <c r="K2350" i="11"/>
  <c r="N2350" i="11" s="1"/>
  <c r="K2376" i="11"/>
  <c r="N2376" i="11" s="1"/>
  <c r="K4160" i="11"/>
  <c r="N4160" i="11" s="1"/>
  <c r="K2323" i="11"/>
  <c r="N2323" i="11" s="1"/>
  <c r="K4173" i="11"/>
  <c r="N4173" i="11" s="1"/>
  <c r="K3987" i="11"/>
  <c r="N3987" i="11" s="1"/>
  <c r="K821" i="11"/>
  <c r="N821" i="11" s="1"/>
  <c r="K1491" i="11"/>
  <c r="N1491" i="11" s="1"/>
  <c r="K1065" i="11"/>
  <c r="N1065" i="11" s="1"/>
  <c r="K52" i="11"/>
  <c r="N52" i="11" s="1"/>
  <c r="K250" i="11"/>
  <c r="N250" i="11" s="1"/>
  <c r="K871" i="11"/>
  <c r="N871" i="11" s="1"/>
  <c r="K1091" i="11"/>
  <c r="N1091" i="11" s="1"/>
  <c r="K843" i="11"/>
  <c r="N843" i="11" s="1"/>
  <c r="K2255" i="11"/>
  <c r="N2255" i="11" s="1"/>
  <c r="K1050" i="11"/>
  <c r="N1050" i="11" s="1"/>
  <c r="K1951" i="11"/>
  <c r="N1951" i="11" s="1"/>
  <c r="K830" i="11"/>
  <c r="N830" i="11" s="1"/>
  <c r="K1542" i="11"/>
  <c r="N1542" i="11" s="1"/>
  <c r="K1499" i="11"/>
  <c r="N1499" i="11" s="1"/>
  <c r="K1517" i="11"/>
  <c r="N1517" i="11" s="1"/>
  <c r="K260" i="11"/>
  <c r="N260" i="11" s="1"/>
  <c r="K2580" i="11"/>
  <c r="N2580" i="11" s="1"/>
  <c r="K4250" i="11"/>
  <c r="N4250" i="11" s="1"/>
  <c r="K1448" i="11"/>
  <c r="N1448" i="11" s="1"/>
  <c r="K1925" i="11"/>
  <c r="N1925" i="11" s="1"/>
  <c r="K472" i="11"/>
  <c r="N472" i="11" s="1"/>
  <c r="K856" i="11"/>
  <c r="N856" i="11" s="1"/>
  <c r="K873" i="11"/>
  <c r="N873" i="11" s="1"/>
  <c r="K1524" i="11"/>
  <c r="N1524" i="11" s="1"/>
  <c r="K1558" i="11"/>
  <c r="N1558" i="11" s="1"/>
  <c r="K869" i="11"/>
  <c r="N869" i="11" s="1"/>
  <c r="K4360" i="11"/>
  <c r="N4360" i="11" s="1"/>
  <c r="K4237" i="11"/>
  <c r="N4237" i="11" s="1"/>
  <c r="K897" i="11"/>
  <c r="N897" i="11" s="1"/>
  <c r="K70" i="11"/>
  <c r="N70" i="11" s="1"/>
  <c r="K890" i="11"/>
  <c r="N890" i="11" s="1"/>
  <c r="K847" i="11"/>
  <c r="N847" i="11" s="1"/>
  <c r="K2333" i="11"/>
  <c r="N2333" i="11" s="1"/>
  <c r="K884" i="11"/>
  <c r="N884" i="11" s="1"/>
  <c r="K963" i="11"/>
  <c r="N963" i="11" s="1"/>
  <c r="K1754" i="11"/>
  <c r="N1754" i="11" s="1"/>
  <c r="K580" i="11"/>
  <c r="N580" i="11" s="1"/>
  <c r="K1966" i="11"/>
  <c r="N1966" i="11" s="1"/>
  <c r="K1061" i="11"/>
  <c r="N1061" i="11" s="1"/>
  <c r="K3493" i="11"/>
  <c r="N3493" i="11" s="1"/>
  <c r="K3298" i="11"/>
  <c r="N3298" i="11" s="1"/>
  <c r="K3311" i="11"/>
  <c r="N3311" i="11" s="1"/>
  <c r="K961" i="11"/>
  <c r="N961" i="11" s="1"/>
  <c r="K1126" i="11"/>
  <c r="N1126" i="11" s="1"/>
  <c r="K1096" i="11"/>
  <c r="N1096" i="11" s="1"/>
  <c r="K951" i="11"/>
  <c r="N951" i="11" s="1"/>
  <c r="K853" i="11"/>
  <c r="N853" i="11" s="1"/>
  <c r="K950" i="11"/>
  <c r="N950" i="11" s="1"/>
  <c r="K894" i="11"/>
  <c r="N894" i="11" s="1"/>
  <c r="K895" i="11"/>
  <c r="N895" i="11" s="1"/>
  <c r="K1716" i="11"/>
  <c r="N1716" i="11" s="1"/>
  <c r="K1976" i="11"/>
  <c r="N1976" i="11" s="1"/>
  <c r="K2826" i="11"/>
  <c r="N2826" i="11" s="1"/>
  <c r="K2266" i="11"/>
  <c r="N2266" i="11" s="1"/>
  <c r="K3429" i="11"/>
  <c r="N3429" i="11" s="1"/>
  <c r="K3456" i="11"/>
  <c r="N3456" i="11" s="1"/>
  <c r="K3473" i="11"/>
  <c r="N3473" i="11" s="1"/>
  <c r="K3469" i="11"/>
  <c r="N3469" i="11" s="1"/>
  <c r="K3457" i="11"/>
  <c r="N3457" i="11" s="1"/>
  <c r="K3430" i="11"/>
  <c r="N3430" i="11" s="1"/>
  <c r="K3443" i="11"/>
  <c r="N3443" i="11" s="1"/>
  <c r="K3474" i="11"/>
  <c r="N3474" i="11" s="1"/>
  <c r="K375" i="11"/>
  <c r="N375" i="11" s="1"/>
  <c r="K393" i="11"/>
  <c r="N393" i="11" s="1"/>
  <c r="K380" i="11"/>
  <c r="N380" i="11" s="1"/>
  <c r="K3521" i="11"/>
  <c r="N3521" i="11" s="1"/>
  <c r="K3089" i="11"/>
  <c r="N3089" i="11" s="1"/>
  <c r="K887" i="11"/>
  <c r="N887" i="11" s="1"/>
  <c r="K1843" i="11"/>
  <c r="N1843" i="11" s="1"/>
  <c r="K2799" i="11"/>
  <c r="N2799" i="11" s="1"/>
  <c r="K3069" i="11"/>
  <c r="N3069" i="11" s="1"/>
  <c r="K1587" i="11"/>
  <c r="N1587" i="11" s="1"/>
  <c r="K2644" i="11"/>
  <c r="N2644" i="11" s="1"/>
  <c r="K3061" i="11"/>
  <c r="N3061" i="11" s="1"/>
  <c r="K3077" i="11"/>
  <c r="N3077" i="11" s="1"/>
  <c r="K3095" i="11"/>
  <c r="N3095" i="11" s="1"/>
  <c r="K752" i="11"/>
  <c r="N752" i="11" s="1"/>
  <c r="K3075" i="11"/>
  <c r="N3075" i="11" s="1"/>
  <c r="K3369" i="11"/>
  <c r="N3369" i="11" s="1"/>
  <c r="K2027" i="11"/>
  <c r="N2027" i="11" s="1"/>
  <c r="K3239" i="11"/>
  <c r="N3239" i="11" s="1"/>
  <c r="K491" i="11"/>
  <c r="N491" i="11" s="1"/>
  <c r="K3215" i="11"/>
  <c r="N3215" i="11" s="1"/>
  <c r="K2888" i="11"/>
  <c r="N2888" i="11" s="1"/>
  <c r="K503" i="11"/>
  <c r="N503" i="11" s="1"/>
  <c r="K417" i="11"/>
  <c r="N417" i="11" s="1"/>
  <c r="K3560" i="11"/>
  <c r="N3560" i="11" s="1"/>
  <c r="K628" i="11"/>
  <c r="N628" i="11" s="1"/>
  <c r="K2655" i="11"/>
  <c r="N2655" i="11" s="1"/>
  <c r="K3157" i="11"/>
  <c r="N3157" i="11" s="1"/>
  <c r="K4467" i="11"/>
  <c r="N4467" i="11" s="1"/>
  <c r="K2777" i="11"/>
  <c r="N2777" i="11" s="1"/>
  <c r="K4259" i="11"/>
  <c r="N4259" i="11" s="1"/>
  <c r="K555" i="11"/>
  <c r="N555" i="11" s="1"/>
  <c r="K3161" i="11"/>
  <c r="N3161" i="11" s="1"/>
  <c r="K561" i="11"/>
  <c r="N561" i="11" s="1"/>
  <c r="K3155" i="11"/>
  <c r="N3155" i="11" s="1"/>
  <c r="K1648" i="11"/>
  <c r="N1648" i="11" s="1"/>
  <c r="K3551" i="11"/>
  <c r="N3551" i="11" s="1"/>
  <c r="K2340" i="11"/>
  <c r="N2340" i="11" s="1"/>
  <c r="K4492" i="11"/>
  <c r="N4492" i="11" s="1"/>
  <c r="K2663" i="11"/>
  <c r="N2663" i="11" s="1"/>
  <c r="K3616" i="11"/>
  <c r="N3616" i="11" s="1"/>
  <c r="K3365" i="11"/>
  <c r="N3365" i="11" s="1"/>
  <c r="K2280" i="11"/>
  <c r="N2280" i="11" s="1"/>
  <c r="K2725" i="11"/>
  <c r="N2725" i="11" s="1"/>
  <c r="K2262" i="11"/>
  <c r="N2262" i="11" s="1"/>
  <c r="K3602" i="11"/>
  <c r="N3602" i="11" s="1"/>
  <c r="K3131" i="11"/>
  <c r="N3131" i="11" s="1"/>
  <c r="K2025" i="11"/>
  <c r="N2025" i="11" s="1"/>
  <c r="K2547" i="11"/>
  <c r="N2547" i="11" s="1"/>
  <c r="K2825" i="11"/>
  <c r="N2825" i="11" s="1"/>
  <c r="K3135" i="11"/>
  <c r="N3135" i="11" s="1"/>
  <c r="K2943" i="11"/>
  <c r="N2943" i="11" s="1"/>
  <c r="K2913" i="11"/>
  <c r="N2913" i="11" s="1"/>
  <c r="K4020" i="11"/>
  <c r="N4020" i="11" s="1"/>
  <c r="K4064" i="11"/>
  <c r="N4064" i="11" s="1"/>
  <c r="K3569" i="11"/>
  <c r="N3569" i="11" s="1"/>
  <c r="K2495" i="11"/>
  <c r="N2495" i="11" s="1"/>
  <c r="K664" i="11"/>
  <c r="N664" i="11" s="1"/>
  <c r="K2893" i="11"/>
  <c r="N2893" i="11" s="1"/>
  <c r="K2003" i="11"/>
  <c r="N2003" i="11" s="1"/>
  <c r="K1915" i="11"/>
  <c r="N1915" i="11" s="1"/>
  <c r="K3381" i="11"/>
  <c r="N3381" i="11" s="1"/>
  <c r="K2875" i="11"/>
  <c r="N2875" i="11" s="1"/>
  <c r="K1429" i="11"/>
  <c r="N1429" i="11" s="1"/>
  <c r="K623" i="11"/>
  <c r="N623" i="11" s="1"/>
  <c r="K2001" i="11"/>
  <c r="N2001" i="11" s="1"/>
  <c r="K4058" i="11"/>
  <c r="N4058" i="11" s="1"/>
  <c r="K4187" i="11"/>
  <c r="N4187" i="11" s="1"/>
  <c r="K3391" i="11"/>
  <c r="N3391" i="11" s="1"/>
  <c r="K2867" i="11"/>
  <c r="N2867" i="11" s="1"/>
  <c r="K3775" i="11"/>
  <c r="N3775" i="11" s="1"/>
  <c r="K461" i="11"/>
  <c r="N461" i="11" s="1"/>
  <c r="K4018" i="11"/>
  <c r="N4018" i="11" s="1"/>
  <c r="K3655" i="11"/>
  <c r="N3655" i="11" s="1"/>
  <c r="K2633" i="11"/>
  <c r="N2633" i="11" s="1"/>
  <c r="K2366" i="11"/>
  <c r="N2366" i="11" s="1"/>
  <c r="K3144" i="11"/>
  <c r="N3144" i="11" s="1"/>
  <c r="K4479" i="11"/>
  <c r="N4479" i="11" s="1"/>
  <c r="K4269" i="11"/>
  <c r="N4269" i="11" s="1"/>
  <c r="K1695" i="11"/>
  <c r="N1695" i="11" s="1"/>
  <c r="K543" i="11"/>
  <c r="N543" i="11" s="1"/>
  <c r="K3067" i="11"/>
  <c r="N3067" i="11" s="1"/>
  <c r="K4131" i="11"/>
  <c r="N4131" i="11" s="1"/>
  <c r="K2332" i="11"/>
  <c r="N2332" i="11" s="1"/>
  <c r="K2088" i="11"/>
  <c r="N2088" i="11" s="1"/>
  <c r="K3785" i="11"/>
  <c r="N3785" i="11" s="1"/>
  <c r="K2469" i="11"/>
  <c r="N2469" i="11" s="1"/>
  <c r="K3879" i="11"/>
  <c r="N3879" i="11" s="1"/>
  <c r="K391" i="11"/>
  <c r="N391" i="11" s="1"/>
  <c r="K4218" i="11"/>
  <c r="N4218" i="11" s="1"/>
  <c r="K3524" i="11"/>
  <c r="N3524" i="11" s="1"/>
  <c r="K4177" i="11"/>
  <c r="N4177" i="11" s="1"/>
  <c r="K1681" i="11"/>
  <c r="N1681" i="11" s="1"/>
  <c r="K3011" i="11"/>
  <c r="N3011" i="11" s="1"/>
  <c r="K1848" i="11"/>
  <c r="N1848" i="11" s="1"/>
  <c r="K2306" i="11"/>
  <c r="N2306" i="11" s="1"/>
  <c r="K3147" i="11"/>
  <c r="N3147" i="11" s="1"/>
  <c r="K3151" i="11"/>
  <c r="N3151" i="11" s="1"/>
  <c r="K2993" i="11"/>
  <c r="N2993" i="11" s="1"/>
  <c r="K1947" i="11"/>
  <c r="N1947" i="11" s="1"/>
  <c r="K1601" i="11"/>
  <c r="N1601" i="11" s="1"/>
  <c r="K3096" i="11"/>
  <c r="N3096" i="11" s="1"/>
  <c r="K4130" i="11"/>
  <c r="N4130" i="11" s="1"/>
  <c r="K1945" i="11"/>
  <c r="N1945" i="11" s="1"/>
  <c r="K2345" i="11"/>
  <c r="N2345" i="11" s="1"/>
  <c r="K3932" i="11"/>
  <c r="N3932" i="11" s="1"/>
  <c r="K4055" i="11"/>
  <c r="N4055" i="11" s="1"/>
  <c r="K3378" i="11"/>
  <c r="N3378" i="11" s="1"/>
  <c r="K3105" i="11"/>
  <c r="N3105" i="11" s="1"/>
  <c r="K1600" i="11"/>
  <c r="N1600" i="11" s="1"/>
  <c r="K2513" i="11"/>
  <c r="N2513" i="11" s="1"/>
  <c r="K2082" i="11"/>
  <c r="N2082" i="11" s="1"/>
  <c r="K433" i="11"/>
  <c r="N433" i="11" s="1"/>
  <c r="K3073" i="11"/>
  <c r="N3073" i="11" s="1"/>
  <c r="K3985" i="11"/>
  <c r="N3985" i="11" s="1"/>
  <c r="K2831" i="11"/>
  <c r="N2831" i="11" s="1"/>
  <c r="K3102" i="11"/>
  <c r="N3102" i="11" s="1"/>
  <c r="K3012" i="11"/>
  <c r="N3012" i="11" s="1"/>
  <c r="K58" i="11"/>
  <c r="N58" i="11" s="1"/>
  <c r="K780" i="11"/>
  <c r="N780" i="11" s="1"/>
  <c r="K3501" i="11"/>
  <c r="N3501" i="11" s="1"/>
  <c r="K2617" i="11"/>
  <c r="N2617" i="11" s="1"/>
  <c r="K2719" i="11"/>
  <c r="N2719" i="11" s="1"/>
  <c r="K3281" i="11"/>
  <c r="N3281" i="11" s="1"/>
  <c r="K2521" i="11"/>
  <c r="N2521" i="11" s="1"/>
  <c r="K485" i="11"/>
  <c r="N485" i="11" s="1"/>
  <c r="K4015" i="11"/>
  <c r="N4015" i="11" s="1"/>
  <c r="K368" i="11"/>
  <c r="N368" i="11" s="1"/>
  <c r="K4011" i="11"/>
  <c r="N4011" i="11" s="1"/>
  <c r="K3251" i="11"/>
  <c r="N3251" i="11" s="1"/>
  <c r="K809" i="11"/>
  <c r="N809" i="11" s="1"/>
  <c r="K641" i="11"/>
  <c r="N641" i="11" s="1"/>
  <c r="K2274" i="11"/>
  <c r="N2274" i="11" s="1"/>
  <c r="K3189" i="11"/>
  <c r="N3189" i="11" s="1"/>
  <c r="K744" i="11"/>
  <c r="N744" i="11" s="1"/>
  <c r="K4025" i="11"/>
  <c r="N4025" i="11" s="1"/>
  <c r="K728" i="11"/>
  <c r="N728" i="11" s="1"/>
  <c r="K3999" i="11"/>
  <c r="N3999" i="11" s="1"/>
  <c r="K531" i="11"/>
  <c r="N531" i="11" s="1"/>
  <c r="K2721" i="11"/>
  <c r="N2721" i="11" s="1"/>
  <c r="K1900" i="11"/>
  <c r="N1900" i="11" s="1"/>
  <c r="K4147" i="11"/>
  <c r="N4147" i="11" s="1"/>
  <c r="K3387" i="11"/>
  <c r="N3387" i="11" s="1"/>
  <c r="K4046" i="11"/>
  <c r="N4046" i="11" s="1"/>
  <c r="K479" i="11"/>
  <c r="N479" i="11" s="1"/>
  <c r="K3885" i="11"/>
  <c r="N3885" i="11" s="1"/>
  <c r="K571" i="11"/>
  <c r="N571" i="11" s="1"/>
  <c r="K3153" i="11"/>
  <c r="N3153" i="11" s="1"/>
  <c r="K2730" i="11"/>
  <c r="N2730" i="11" s="1"/>
  <c r="K4079" i="11"/>
  <c r="N4079" i="11" s="1"/>
  <c r="K796" i="11"/>
  <c r="N796" i="11" s="1"/>
  <c r="K691" i="11"/>
  <c r="N691" i="11" s="1"/>
  <c r="K2647" i="11"/>
  <c r="N2647" i="11" s="1"/>
  <c r="K3976" i="11"/>
  <c r="N3976" i="11" s="1"/>
  <c r="K2301" i="11"/>
  <c r="N2301" i="11" s="1"/>
  <c r="K3141" i="11"/>
  <c r="N3141" i="11" s="1"/>
  <c r="K2314" i="11"/>
  <c r="N2314" i="11" s="1"/>
  <c r="K2160" i="11"/>
  <c r="N2160" i="11" s="1"/>
  <c r="K3545" i="11"/>
  <c r="N3545" i="11" s="1"/>
  <c r="K1669" i="11"/>
  <c r="N1669" i="11" s="1"/>
  <c r="K2603" i="11"/>
  <c r="N2603" i="11" s="1"/>
  <c r="K4105" i="11"/>
  <c r="N4105" i="11" s="1"/>
  <c r="K2200" i="11"/>
  <c r="N2200" i="11" s="1"/>
  <c r="K647" i="11"/>
  <c r="N647" i="11" s="1"/>
  <c r="K397" i="11"/>
  <c r="N397" i="11" s="1"/>
  <c r="K639" i="11"/>
  <c r="N639" i="11" s="1"/>
  <c r="K50" i="11"/>
  <c r="N50" i="11" s="1"/>
  <c r="K3868" i="11"/>
  <c r="N3868" i="11" s="1"/>
  <c r="K3070" i="11"/>
  <c r="N3070" i="11" s="1"/>
  <c r="K1598" i="11"/>
  <c r="N1598" i="11" s="1"/>
  <c r="K4041" i="11"/>
  <c r="N4041" i="11" s="1"/>
  <c r="K3781" i="11"/>
  <c r="N3781" i="11" s="1"/>
  <c r="K2613" i="11"/>
  <c r="N2613" i="11" s="1"/>
  <c r="K1639" i="11"/>
  <c r="N1639" i="11" s="1"/>
  <c r="K2980" i="11"/>
  <c r="N2980" i="11" s="1"/>
  <c r="K3967" i="11"/>
  <c r="N3967" i="11" s="1"/>
  <c r="K2945" i="11"/>
  <c r="N2945" i="11" s="1"/>
  <c r="K779" i="11"/>
  <c r="N779" i="11" s="1"/>
  <c r="K1949" i="11"/>
  <c r="N1949" i="11" s="1"/>
  <c r="K2787" i="11"/>
  <c r="N2787" i="11" s="1"/>
  <c r="K3107" i="11"/>
  <c r="N3107" i="11" s="1"/>
  <c r="K3576" i="11"/>
  <c r="N3576" i="11" s="1"/>
  <c r="K926" i="11"/>
  <c r="N926" i="11" s="1"/>
  <c r="K3777" i="11"/>
  <c r="N3777" i="11" s="1"/>
  <c r="K3511" i="11"/>
  <c r="N3511" i="11" s="1"/>
  <c r="K2605" i="11"/>
  <c r="N2605" i="11" s="1"/>
  <c r="K4044" i="11"/>
  <c r="N4044" i="11" s="1"/>
  <c r="K201" i="11"/>
  <c r="N201" i="11" s="1"/>
  <c r="K2019" i="11"/>
  <c r="N2019" i="11" s="1"/>
  <c r="K347" i="11"/>
  <c r="N347" i="11" s="1"/>
  <c r="K2717" i="11"/>
  <c r="N2717" i="11" s="1"/>
  <c r="K407" i="11"/>
  <c r="N407" i="11" s="1"/>
  <c r="K3499" i="11"/>
  <c r="N3499" i="11" s="1"/>
  <c r="K2244" i="11"/>
  <c r="N2244" i="11" s="1"/>
  <c r="K3030" i="11"/>
  <c r="N3030" i="11" s="1"/>
  <c r="K2587" i="11"/>
  <c r="N2587" i="11" s="1"/>
  <c r="K649" i="11"/>
  <c r="N649" i="11" s="1"/>
  <c r="K4032" i="11"/>
  <c r="N4032" i="11" s="1"/>
  <c r="K4593" i="11"/>
  <c r="N4593" i="11" s="1"/>
  <c r="K1853" i="11"/>
  <c r="N1853" i="11" s="1"/>
  <c r="K565" i="11"/>
  <c r="N565" i="11" s="1"/>
  <c r="K1863" i="11"/>
  <c r="N1863" i="11" s="1"/>
  <c r="K415" i="11"/>
  <c r="N415" i="11" s="1"/>
  <c r="K3119" i="11"/>
  <c r="N3119" i="11" s="1"/>
  <c r="K3099" i="11"/>
  <c r="N3099" i="11" s="1"/>
  <c r="K4090" i="11"/>
  <c r="N4090" i="11" s="1"/>
  <c r="K1659" i="11"/>
  <c r="N1659" i="11" s="1"/>
  <c r="K3586" i="11"/>
  <c r="N3586" i="11" s="1"/>
  <c r="K3296" i="11"/>
  <c r="N3296" i="11" s="1"/>
  <c r="K4200" i="11"/>
  <c r="N4200" i="11" s="1"/>
  <c r="K3659" i="11"/>
  <c r="N3659" i="11" s="1"/>
  <c r="K2919" i="11"/>
  <c r="N2919" i="11" s="1"/>
  <c r="K1839" i="11"/>
  <c r="N1839" i="11" s="1"/>
  <c r="K507" i="11"/>
  <c r="N507" i="11" s="1"/>
  <c r="K1847" i="11"/>
  <c r="N1847" i="11" s="1"/>
  <c r="K4100" i="11"/>
  <c r="N4100" i="11" s="1"/>
  <c r="K4118" i="11"/>
  <c r="N4118" i="11" s="1"/>
  <c r="K4067" i="11"/>
  <c r="N4067" i="11" s="1"/>
  <c r="K1613" i="11"/>
  <c r="N1613" i="11" s="1"/>
  <c r="K3758" i="11"/>
  <c r="N3758" i="11" s="1"/>
  <c r="K2936" i="11"/>
  <c r="N2936" i="11" s="1"/>
  <c r="K759" i="11"/>
  <c r="N759" i="11" s="1"/>
  <c r="K1535" i="11"/>
  <c r="N1535" i="11" s="1"/>
  <c r="K2729" i="11"/>
  <c r="N2729" i="11" s="1"/>
  <c r="K1831" i="11"/>
  <c r="N1831" i="11" s="1"/>
  <c r="K605" i="11"/>
  <c r="N605" i="11" s="1"/>
  <c r="K2286" i="11"/>
  <c r="N2286" i="11" s="1"/>
  <c r="K2833" i="11"/>
  <c r="N2833" i="11" s="1"/>
  <c r="K3745" i="11"/>
  <c r="N3745" i="11" s="1"/>
  <c r="K3746" i="11"/>
  <c r="N3746" i="11" s="1"/>
  <c r="K2932" i="11"/>
  <c r="N2932" i="11" s="1"/>
  <c r="K2371" i="11"/>
  <c r="N2371" i="11" s="1"/>
  <c r="K4319" i="11"/>
  <c r="N4319" i="11" s="1"/>
  <c r="K3167" i="11"/>
  <c r="N3167" i="11" s="1"/>
  <c r="K3345" i="11"/>
  <c r="N3345" i="11" s="1"/>
  <c r="K2865" i="11"/>
  <c r="N2865" i="11" s="1"/>
  <c r="K2539" i="11"/>
  <c r="N2539" i="11" s="1"/>
  <c r="K2988" i="11"/>
  <c r="N2988" i="11" s="1"/>
  <c r="K1874" i="11"/>
  <c r="N1874" i="11" s="1"/>
  <c r="K2918" i="11"/>
  <c r="N2918" i="11" s="1"/>
  <c r="K143" i="11"/>
  <c r="N143" i="11" s="1"/>
  <c r="K509" i="11"/>
  <c r="N509" i="11" s="1"/>
  <c r="K4121" i="11"/>
  <c r="N4121" i="11" s="1"/>
  <c r="K2823" i="11"/>
  <c r="N2823" i="11" s="1"/>
  <c r="K3504" i="11"/>
  <c r="N3504" i="11" s="1"/>
  <c r="K3707" i="11"/>
  <c r="N3707" i="11" s="1"/>
  <c r="K2941" i="11"/>
  <c r="N2941" i="11" s="1"/>
  <c r="K1833" i="11"/>
  <c r="N1833" i="11" s="1"/>
  <c r="K1961" i="11"/>
  <c r="N1961" i="11" s="1"/>
  <c r="K4028" i="11"/>
  <c r="N4028" i="11" s="1"/>
  <c r="K3673" i="11"/>
  <c r="N3673" i="11" s="1"/>
  <c r="K832" i="11"/>
  <c r="N832" i="11" s="1"/>
  <c r="K4113" i="11"/>
  <c r="N4113" i="11" s="1"/>
  <c r="K3361" i="11"/>
  <c r="N3361" i="11" s="1"/>
  <c r="K547" i="11"/>
  <c r="N547" i="11" s="1"/>
  <c r="K3159" i="11"/>
  <c r="N3159" i="11" s="1"/>
  <c r="K1809" i="11"/>
  <c r="N1809" i="11" s="1"/>
  <c r="K545" i="11"/>
  <c r="N545" i="11" s="1"/>
  <c r="K3716" i="11"/>
  <c r="N3716" i="11" s="1"/>
  <c r="K2900" i="11"/>
  <c r="N2900" i="11" s="1"/>
  <c r="K361" i="11"/>
  <c r="N361" i="11" s="1"/>
  <c r="K3625" i="11"/>
  <c r="N3625" i="11" s="1"/>
  <c r="K4506" i="11"/>
  <c r="N4506" i="11" s="1"/>
  <c r="K3664" i="11"/>
  <c r="N3664" i="11" s="1"/>
  <c r="K3109" i="11"/>
  <c r="N3109" i="11" s="1"/>
  <c r="K2847" i="11"/>
  <c r="N2847" i="11" s="1"/>
  <c r="K1923" i="11"/>
  <c r="N1923" i="11" s="1"/>
  <c r="K2715" i="11"/>
  <c r="N2715" i="11" s="1"/>
  <c r="K425" i="11"/>
  <c r="N425" i="11" s="1"/>
  <c r="K4301" i="11"/>
  <c r="N4301" i="11" s="1"/>
  <c r="K741" i="11"/>
  <c r="N741" i="11" s="1"/>
  <c r="K3486" i="11"/>
  <c r="N3486" i="11" s="1"/>
  <c r="K3187" i="11"/>
  <c r="N3187" i="11" s="1"/>
  <c r="K89" i="11"/>
  <c r="N89" i="11" s="1"/>
  <c r="K527" i="11"/>
  <c r="N527" i="11" s="1"/>
  <c r="K1941" i="11"/>
  <c r="N1941" i="11" s="1"/>
  <c r="K3173" i="11"/>
  <c r="N3173" i="11" s="1"/>
  <c r="K757" i="11"/>
  <c r="N757" i="11" s="1"/>
  <c r="K3577" i="11"/>
  <c r="N3577" i="11" s="1"/>
  <c r="K705" i="11"/>
  <c r="N705" i="11" s="1"/>
  <c r="K2699" i="11"/>
  <c r="N2699" i="11" s="1"/>
  <c r="K2841" i="11"/>
  <c r="N2841" i="11" s="1"/>
  <c r="K4003" i="11"/>
  <c r="N4003" i="11" s="1"/>
  <c r="K3125" i="11"/>
  <c r="N3125" i="11" s="1"/>
  <c r="K3534" i="11"/>
  <c r="N3534" i="11" s="1"/>
  <c r="K621" i="11"/>
  <c r="N621" i="11" s="1"/>
  <c r="K4511" i="11"/>
  <c r="N4511" i="11" s="1"/>
  <c r="K1761" i="11"/>
  <c r="N1761" i="11" s="1"/>
  <c r="K3017" i="11"/>
  <c r="N3017" i="11" s="1"/>
  <c r="K4505" i="11"/>
  <c r="N4505" i="11" s="1"/>
  <c r="K3615" i="11"/>
  <c r="N3615" i="11" s="1"/>
  <c r="K2901" i="11"/>
  <c r="N2901" i="11" s="1"/>
  <c r="K2358" i="11"/>
  <c r="N2358" i="11" s="1"/>
  <c r="K3097" i="11"/>
  <c r="N3097" i="11" s="1"/>
  <c r="K2727" i="11"/>
  <c r="N2727" i="11" s="1"/>
  <c r="K1689" i="11"/>
  <c r="N1689" i="11" s="1"/>
  <c r="K409" i="11"/>
  <c r="N409" i="11" s="1"/>
  <c r="K2903" i="11"/>
  <c r="N2903" i="11" s="1"/>
  <c r="K2707" i="11"/>
  <c r="N2707" i="11" s="1"/>
  <c r="K3959" i="11"/>
  <c r="N3959" i="11" s="1"/>
  <c r="K154" i="11"/>
  <c r="N154" i="11" s="1"/>
  <c r="K4110" i="11"/>
  <c r="N4110" i="11" s="1"/>
  <c r="K4138" i="11"/>
  <c r="N4138" i="11" s="1"/>
  <c r="K2618" i="11"/>
  <c r="N2618" i="11" s="1"/>
  <c r="K651" i="11"/>
  <c r="N651" i="11" s="1"/>
  <c r="K1859" i="11"/>
  <c r="N1859" i="11" s="1"/>
  <c r="K3241" i="11"/>
  <c r="N3241" i="11" s="1"/>
  <c r="K1509" i="11"/>
  <c r="N1509" i="11" s="1"/>
  <c r="K3795" i="11"/>
  <c r="N3795" i="11" s="1"/>
  <c r="K2709" i="11"/>
  <c r="N2709" i="11" s="1"/>
  <c r="K4037" i="11"/>
  <c r="N4037" i="11" s="1"/>
  <c r="K3995" i="11"/>
  <c r="N3995" i="11" s="1"/>
  <c r="K665" i="11"/>
  <c r="N665" i="11" s="1"/>
  <c r="K4054" i="11"/>
  <c r="N4054" i="11" s="1"/>
  <c r="K2949" i="11"/>
  <c r="N2949" i="11" s="1"/>
  <c r="K1891" i="11"/>
  <c r="N1891" i="11" s="1"/>
  <c r="K1245" i="11"/>
  <c r="N1245" i="11" s="1"/>
  <c r="K783" i="11"/>
  <c r="N783" i="11" s="1"/>
  <c r="K227" i="11"/>
  <c r="N227" i="11" s="1"/>
  <c r="K495" i="11"/>
  <c r="N495" i="11" s="1"/>
  <c r="K1871" i="11"/>
  <c r="N1871" i="11" s="1"/>
  <c r="K399" i="11"/>
  <c r="N399" i="11" s="1"/>
  <c r="K2703" i="11"/>
  <c r="N2703" i="11" s="1"/>
  <c r="K3989" i="11"/>
  <c r="N3989" i="11" s="1"/>
  <c r="K3335" i="11"/>
  <c r="N3335" i="11" s="1"/>
  <c r="K39" i="11"/>
  <c r="N39" i="11" s="1"/>
  <c r="K3058" i="11"/>
  <c r="N3058" i="11" s="1"/>
  <c r="K3543" i="11"/>
  <c r="N3543" i="11" s="1"/>
  <c r="K1939" i="11"/>
  <c r="N1939" i="11" s="1"/>
  <c r="K3137" i="11"/>
  <c r="N3137" i="11" s="1"/>
  <c r="K4623" i="11"/>
  <c r="N4623" i="11" s="1"/>
  <c r="K731" i="11"/>
  <c r="N731" i="11" s="1"/>
  <c r="K2278" i="11"/>
  <c r="N2278" i="11" s="1"/>
  <c r="K1819" i="11"/>
  <c r="N1819" i="11" s="1"/>
  <c r="K3066" i="11"/>
  <c r="N3066" i="11" s="1"/>
  <c r="K2360" i="11"/>
  <c r="N2360" i="11" s="1"/>
  <c r="K2023" i="11"/>
  <c r="N2023" i="11" s="1"/>
  <c r="K327" i="11"/>
  <c r="N327" i="11" s="1"/>
  <c r="K4132" i="11"/>
  <c r="N4132" i="11" s="1"/>
  <c r="K3092" i="11"/>
  <c r="N3092" i="11" s="1"/>
  <c r="K3807" i="11"/>
  <c r="N3807" i="11" s="1"/>
  <c r="K3063" i="11"/>
  <c r="N3063" i="11" s="1"/>
  <c r="K2657" i="11"/>
  <c r="N2657" i="11" s="1"/>
  <c r="K2147" i="11"/>
  <c r="N2147" i="11" s="1"/>
  <c r="K4072" i="11"/>
  <c r="N4072" i="11" s="1"/>
  <c r="K2998" i="11"/>
  <c r="N2998" i="11" s="1"/>
  <c r="K4023" i="11"/>
  <c r="N4023" i="11" s="1"/>
  <c r="K3145" i="11"/>
  <c r="N3145" i="11" s="1"/>
  <c r="K579" i="11"/>
  <c r="N579" i="11" s="1"/>
  <c r="K1825" i="11"/>
  <c r="N1825" i="11" s="1"/>
  <c r="K4466" i="11"/>
  <c r="N4466" i="11" s="1"/>
  <c r="K4441" i="11"/>
  <c r="N4441" i="11" s="1"/>
  <c r="K3797" i="11"/>
  <c r="N3797" i="11" s="1"/>
  <c r="K3057" i="11"/>
  <c r="N3057" i="11" s="1"/>
  <c r="K2639" i="11"/>
  <c r="N2639" i="11" s="1"/>
  <c r="K845" i="11"/>
  <c r="N845" i="11" s="1"/>
  <c r="K355" i="11"/>
  <c r="N355" i="11" s="1"/>
  <c r="K3810" i="11"/>
  <c r="N3810" i="11" s="1"/>
  <c r="K3530" i="11"/>
  <c r="N3530" i="11" s="1"/>
  <c r="K245" i="11"/>
  <c r="N245" i="11" s="1"/>
  <c r="K2290" i="11"/>
  <c r="N2290" i="11" s="1"/>
  <c r="K3133" i="11"/>
  <c r="N3133" i="11" s="1"/>
  <c r="K2210" i="11"/>
  <c r="N2210" i="11" s="1"/>
  <c r="K3081" i="11"/>
  <c r="N3081" i="11" s="1"/>
  <c r="K451" i="11"/>
  <c r="N451" i="11" s="1"/>
  <c r="K4107" i="11"/>
  <c r="N4107" i="11" s="1"/>
  <c r="K521" i="11"/>
  <c r="N521" i="11" s="1"/>
  <c r="K3517" i="11"/>
  <c r="N3517" i="11" s="1"/>
  <c r="K2179" i="11"/>
  <c r="N2179" i="11" s="1"/>
  <c r="K3735" i="11"/>
  <c r="N3735" i="11" s="1"/>
  <c r="K363" i="11"/>
  <c r="N363" i="11" s="1"/>
  <c r="K2600" i="11"/>
  <c r="N2600" i="11" s="1"/>
  <c r="K4033" i="11"/>
  <c r="N4033" i="11" s="1"/>
  <c r="K1830" i="11"/>
  <c r="N1830" i="11" s="1"/>
  <c r="K443" i="11"/>
  <c r="N443" i="11" s="1"/>
  <c r="K2677" i="11"/>
  <c r="N2677" i="11" s="1"/>
  <c r="K1909" i="11"/>
  <c r="N1909" i="11" s="1"/>
  <c r="K1895" i="11"/>
  <c r="N1895" i="11" s="1"/>
  <c r="K465" i="11"/>
  <c r="N465" i="11" s="1"/>
  <c r="K3972" i="11"/>
  <c r="N3972" i="11" s="1"/>
  <c r="K1829" i="11"/>
  <c r="N1829" i="11" s="1"/>
  <c r="K3772" i="11"/>
  <c r="N3772" i="11" s="1"/>
  <c r="K3955" i="11"/>
  <c r="N3955" i="11" s="1"/>
  <c r="K2933" i="11"/>
  <c r="N2933" i="11" s="1"/>
  <c r="K2275" i="11"/>
  <c r="N2275" i="11" s="1"/>
  <c r="K4493" i="11"/>
  <c r="N4493" i="11" s="1"/>
  <c r="K3881" i="11"/>
  <c r="N3881" i="11" s="1"/>
  <c r="K3599" i="11"/>
  <c r="N3599" i="11" s="1"/>
  <c r="K3123" i="11"/>
  <c r="N3123" i="11" s="1"/>
  <c r="K3307" i="11"/>
  <c r="N3307" i="11" s="1"/>
  <c r="K2923" i="11"/>
  <c r="N2923" i="11" s="1"/>
  <c r="K2874" i="11"/>
  <c r="N2874" i="11" s="1"/>
  <c r="K638" i="11"/>
  <c r="N638" i="11" s="1"/>
  <c r="K1561" i="11"/>
  <c r="N1561" i="11" s="1"/>
  <c r="K3583" i="11"/>
  <c r="N3583" i="11" s="1"/>
  <c r="K587" i="11"/>
  <c r="N587" i="11" s="1"/>
  <c r="K3188" i="11"/>
  <c r="N3188" i="11" s="1"/>
  <c r="K3374" i="11"/>
  <c r="N3374" i="11" s="1"/>
  <c r="K4649" i="11"/>
  <c r="N4649" i="11" s="1"/>
  <c r="K2713" i="11"/>
  <c r="N2713" i="11" s="1"/>
  <c r="K1507" i="11"/>
  <c r="N1507" i="11" s="1"/>
  <c r="K2238" i="11"/>
  <c r="N2238" i="11" s="1"/>
  <c r="K3563" i="11"/>
  <c r="N3563" i="11" s="1"/>
  <c r="K2667" i="11"/>
  <c r="N2667" i="11" s="1"/>
  <c r="K3863" i="11"/>
  <c r="N3863" i="11" s="1"/>
  <c r="K4635" i="11"/>
  <c r="N4635" i="11" s="1"/>
  <c r="K3968" i="11"/>
  <c r="N3968" i="11" s="1"/>
  <c r="K2871" i="11"/>
  <c r="N2871" i="11" s="1"/>
  <c r="K4122" i="11"/>
  <c r="N4122" i="11" s="1"/>
  <c r="K3811" i="11"/>
  <c r="N3811" i="11" s="1"/>
  <c r="K2705" i="11"/>
  <c r="N2705" i="11" s="1"/>
  <c r="K2985" i="11"/>
  <c r="N2985" i="11" s="1"/>
  <c r="K678" i="11"/>
  <c r="N678" i="11" s="1"/>
  <c r="K4091" i="11"/>
  <c r="N4091" i="11" s="1"/>
  <c r="K3823" i="11"/>
  <c r="N3823" i="11" s="1"/>
  <c r="K2627" i="11"/>
  <c r="N2627" i="11" s="1"/>
  <c r="K654" i="11"/>
  <c r="N654" i="11" s="1"/>
  <c r="K381" i="11"/>
  <c r="N381" i="11" s="1"/>
  <c r="K3603" i="11"/>
  <c r="N3603" i="11" s="1"/>
  <c r="K2649" i="11"/>
  <c r="N2649" i="11" s="1"/>
  <c r="K3027" i="11"/>
  <c r="N3027" i="11" s="1"/>
  <c r="K3668" i="11"/>
  <c r="N3668" i="11" s="1"/>
  <c r="K2249" i="11"/>
  <c r="N2249" i="11" s="1"/>
  <c r="K636" i="11"/>
  <c r="N636" i="11" s="1"/>
  <c r="K3090" i="11"/>
  <c r="N3090" i="11" s="1"/>
  <c r="K3525" i="11"/>
  <c r="N3525" i="11" s="1"/>
  <c r="K2891" i="11"/>
  <c r="N2891" i="11" s="1"/>
  <c r="K3787" i="11"/>
  <c r="N3787" i="11" s="1"/>
  <c r="K3946" i="11"/>
  <c r="N3946" i="11" s="1"/>
  <c r="K2241" i="11"/>
  <c r="N2241" i="11" s="1"/>
  <c r="K2254" i="11"/>
  <c r="N2254" i="11" s="1"/>
  <c r="K715" i="11"/>
  <c r="N715" i="11" s="1"/>
  <c r="K544" i="11"/>
  <c r="N544" i="11" s="1"/>
  <c r="K3519" i="11"/>
  <c r="N3519" i="11" s="1"/>
  <c r="K835" i="11"/>
  <c r="N835" i="11" s="1"/>
  <c r="K625" i="11"/>
  <c r="N625" i="11" s="1"/>
  <c r="K2577" i="11"/>
  <c r="N2577" i="11" s="1"/>
  <c r="K2252" i="11"/>
  <c r="N2252" i="11" s="1"/>
  <c r="K2565" i="11"/>
  <c r="N2565" i="11" s="1"/>
  <c r="K1423" i="11"/>
  <c r="N1423" i="11" s="1"/>
  <c r="K2353" i="11"/>
  <c r="N2353" i="11" s="1"/>
  <c r="K3001" i="11"/>
  <c r="N3001" i="11" s="1"/>
  <c r="K3571" i="11"/>
  <c r="N3571" i="11" s="1"/>
  <c r="K2641" i="11"/>
  <c r="N2641" i="11" s="1"/>
  <c r="K626" i="11"/>
  <c r="N626" i="11" s="1"/>
  <c r="K3779" i="11"/>
  <c r="N3779" i="11" s="1"/>
  <c r="K1637" i="11"/>
  <c r="N1637" i="11" s="1"/>
  <c r="K3128" i="11"/>
  <c r="N3128" i="11" s="1"/>
  <c r="K1991" i="11"/>
  <c r="N1991" i="11" s="1"/>
  <c r="K4473" i="11"/>
  <c r="N4473" i="11" s="1"/>
  <c r="K4095" i="11"/>
  <c r="N4095" i="11" s="1"/>
  <c r="K597" i="11"/>
  <c r="N597" i="11" s="1"/>
  <c r="K3136" i="11"/>
  <c r="N3136" i="11" s="1"/>
  <c r="K323" i="11"/>
  <c r="N323" i="11" s="1"/>
  <c r="K3719" i="11"/>
  <c r="N3719" i="11" s="1"/>
  <c r="K553" i="11"/>
  <c r="N553" i="11" s="1"/>
  <c r="K3833" i="11"/>
  <c r="N3833" i="11" s="1"/>
  <c r="K3755" i="11"/>
  <c r="N3755" i="11" s="1"/>
  <c r="K3605" i="11"/>
  <c r="N3605" i="11" s="1"/>
  <c r="K4653" i="11"/>
  <c r="N4653" i="11" s="1"/>
  <c r="K477" i="11"/>
  <c r="N477" i="11" s="1"/>
  <c r="K3665" i="11"/>
  <c r="N3665" i="11" s="1"/>
  <c r="K2206" i="11"/>
  <c r="N2206" i="11" s="1"/>
  <c r="K3007" i="11"/>
  <c r="N3007" i="11" s="1"/>
  <c r="K2704" i="11"/>
  <c r="N2704" i="11" s="1"/>
  <c r="K3079" i="11"/>
  <c r="N3079" i="11" s="1"/>
  <c r="K2691" i="11"/>
  <c r="N2691" i="11" s="1"/>
  <c r="K861" i="11"/>
  <c r="N861" i="11" s="1"/>
  <c r="K2803" i="11"/>
  <c r="N2803" i="11" s="1"/>
  <c r="K4082" i="11"/>
  <c r="N4082" i="11" s="1"/>
  <c r="K3836" i="11"/>
  <c r="N3836" i="11" s="1"/>
  <c r="K3556" i="11"/>
  <c r="N3556" i="11" s="1"/>
  <c r="K4005" i="11"/>
  <c r="N4005" i="11" s="1"/>
  <c r="K279" i="11"/>
  <c r="N279" i="11" s="1"/>
  <c r="K4639" i="11"/>
  <c r="N4639" i="11" s="1"/>
  <c r="K1851" i="11"/>
  <c r="N1851" i="11" s="1"/>
  <c r="K2807" i="11"/>
  <c r="N2807" i="11" s="1"/>
  <c r="K2815" i="11"/>
  <c r="N2815" i="11" s="1"/>
  <c r="K1551" i="11"/>
  <c r="N1551" i="11" s="1"/>
  <c r="K329" i="11"/>
  <c r="N329" i="11" s="1"/>
  <c r="K4499" i="11"/>
  <c r="N4499" i="11" s="1"/>
  <c r="K2781" i="11"/>
  <c r="N2781" i="11" s="1"/>
  <c r="K3923" i="11"/>
  <c r="N3923" i="11" s="1"/>
  <c r="K3218" i="11"/>
  <c r="N3218" i="11" s="1"/>
  <c r="K2952" i="11"/>
  <c r="N2952" i="11" s="1"/>
  <c r="K4124" i="11"/>
  <c r="N4124" i="11" s="1"/>
  <c r="K3872" i="11"/>
  <c r="N3872" i="11" s="1"/>
  <c r="K3110" i="11"/>
  <c r="N3110" i="11" s="1"/>
  <c r="K3759" i="11"/>
  <c r="N3759" i="11" s="1"/>
  <c r="K1883" i="11"/>
  <c r="N1883" i="11" s="1"/>
  <c r="K2102" i="11"/>
  <c r="N2102" i="11" s="1"/>
  <c r="K2322" i="11"/>
  <c r="N2322" i="11" s="1"/>
  <c r="K449" i="11"/>
  <c r="N449" i="11" s="1"/>
  <c r="K511" i="11"/>
  <c r="N511" i="11" s="1"/>
  <c r="K2282" i="11"/>
  <c r="N2282" i="11" s="1"/>
  <c r="K3593" i="11"/>
  <c r="N3593" i="11" s="1"/>
  <c r="K2223" i="11"/>
  <c r="N2223" i="11" s="1"/>
  <c r="K535" i="11"/>
  <c r="N535" i="11" s="1"/>
  <c r="K3223" i="11"/>
  <c r="N3223" i="11" s="1"/>
  <c r="K3171" i="11"/>
  <c r="N3171" i="11" s="1"/>
  <c r="K2877" i="11"/>
  <c r="N2877" i="11" s="1"/>
  <c r="K1881" i="11"/>
  <c r="N1881" i="11" s="1"/>
  <c r="K2845" i="11"/>
  <c r="N2845" i="11" s="1"/>
  <c r="K441" i="11"/>
  <c r="N441" i="11" s="1"/>
  <c r="K4135" i="11"/>
  <c r="N4135" i="11" s="1"/>
  <c r="K4024" i="11"/>
  <c r="N4024" i="11" s="1"/>
  <c r="K3582" i="11"/>
  <c r="N3582" i="11" s="1"/>
  <c r="K3322" i="11"/>
  <c r="N3322" i="11" s="1"/>
  <c r="K3014" i="11"/>
  <c r="N3014" i="11" s="1"/>
  <c r="K2910" i="11"/>
  <c r="N2910" i="11" s="1"/>
  <c r="K2095" i="11"/>
  <c r="N2095" i="11" s="1"/>
  <c r="K4337" i="11"/>
  <c r="N4337" i="11" s="1"/>
  <c r="K4139" i="11"/>
  <c r="N4139" i="11" s="1"/>
  <c r="K4115" i="11"/>
  <c r="N4115" i="11" s="1"/>
  <c r="K3667" i="11"/>
  <c r="N3667" i="11" s="1"/>
  <c r="K3573" i="11"/>
  <c r="N3573" i="11" s="1"/>
  <c r="K3101" i="11"/>
  <c r="N3101" i="11" s="1"/>
  <c r="K3071" i="11"/>
  <c r="N3071" i="11" s="1"/>
  <c r="K2683" i="11"/>
  <c r="N2683" i="11" s="1"/>
  <c r="K2228" i="11"/>
  <c r="N2228" i="11" s="1"/>
  <c r="K459" i="11"/>
  <c r="N459" i="11" s="1"/>
  <c r="K4136" i="11"/>
  <c r="N4136" i="11" s="1"/>
  <c r="K4116" i="11"/>
  <c r="N4116" i="11" s="1"/>
  <c r="K4096" i="11"/>
  <c r="N4096" i="11" s="1"/>
  <c r="K4076" i="11"/>
  <c r="N4076" i="11" s="1"/>
  <c r="K4050" i="11"/>
  <c r="N4050" i="11" s="1"/>
  <c r="K3608" i="11"/>
  <c r="N3608" i="11" s="1"/>
  <c r="K3482" i="11"/>
  <c r="N3482" i="11" s="1"/>
  <c r="K3348" i="11"/>
  <c r="N3348" i="11" s="1"/>
  <c r="K2906" i="11"/>
  <c r="N2906" i="11" s="1"/>
  <c r="K1624" i="11"/>
  <c r="N1624" i="11" s="1"/>
  <c r="K824" i="11"/>
  <c r="N824" i="11" s="1"/>
  <c r="K660" i="11"/>
  <c r="N660" i="11" s="1"/>
  <c r="K258" i="11"/>
  <c r="N258" i="11" s="1"/>
  <c r="K3621" i="11"/>
  <c r="N3621" i="11" s="1"/>
  <c r="K3115" i="11"/>
  <c r="N3115" i="11" s="1"/>
  <c r="K1827" i="11"/>
  <c r="N1827" i="11" s="1"/>
  <c r="K2785" i="11"/>
  <c r="N2785" i="11" s="1"/>
  <c r="K1505" i="11"/>
  <c r="N1505" i="11" s="1"/>
  <c r="K339" i="11"/>
  <c r="N339" i="11" s="1"/>
  <c r="K2193" i="11"/>
  <c r="N2193" i="11" s="1"/>
  <c r="K2615" i="11"/>
  <c r="N2615" i="11" s="1"/>
  <c r="K2356" i="11"/>
  <c r="N2356" i="11" s="1"/>
  <c r="K1531" i="11"/>
  <c r="N1531" i="11" s="1"/>
  <c r="K1493" i="11"/>
  <c r="N1493" i="11" s="1"/>
  <c r="K537" i="11"/>
  <c r="N537" i="11" s="1"/>
  <c r="K423" i="11"/>
  <c r="N423" i="11" s="1"/>
  <c r="K345" i="11"/>
  <c r="N345" i="11" s="1"/>
  <c r="K2461" i="11"/>
  <c r="N2461" i="11" s="1"/>
  <c r="K2270" i="11"/>
  <c r="N2270" i="11" s="1"/>
  <c r="K1575" i="11"/>
  <c r="N1575" i="11" s="1"/>
  <c r="K4092" i="11"/>
  <c r="N4092" i="11" s="1"/>
  <c r="K3160" i="11"/>
  <c r="N3160" i="11" s="1"/>
  <c r="K822" i="11"/>
  <c r="N822" i="11" s="1"/>
  <c r="K4089" i="11"/>
  <c r="N4089" i="11" s="1"/>
  <c r="K4063" i="11"/>
  <c r="N4063" i="11" s="1"/>
  <c r="K3595" i="11"/>
  <c r="N3595" i="11" s="1"/>
  <c r="K3537" i="11"/>
  <c r="N3537" i="11" s="1"/>
  <c r="K3005" i="11"/>
  <c r="N3005" i="11" s="1"/>
  <c r="K2887" i="11"/>
  <c r="N2887" i="11" s="1"/>
  <c r="K1887" i="11"/>
  <c r="N1887" i="11" s="1"/>
  <c r="K1835" i="11"/>
  <c r="N1835" i="11" s="1"/>
  <c r="K3497" i="11"/>
  <c r="N3497" i="11" s="1"/>
  <c r="K4342" i="11"/>
  <c r="N4342" i="11" s="1"/>
  <c r="K4012" i="11"/>
  <c r="N4012" i="11" s="1"/>
  <c r="K3882" i="11"/>
  <c r="N3882" i="11" s="1"/>
  <c r="K3248" i="11"/>
  <c r="N3248" i="11" s="1"/>
  <c r="K3154" i="11"/>
  <c r="N3154" i="11" s="1"/>
  <c r="K2862" i="11"/>
  <c r="N2862" i="11" s="1"/>
  <c r="K2670" i="11"/>
  <c r="N2670" i="11" s="1"/>
  <c r="K1774" i="11"/>
  <c r="N1774" i="11" s="1"/>
  <c r="K1678" i="11"/>
  <c r="N1678" i="11" s="1"/>
  <c r="K864" i="11"/>
  <c r="N864" i="11" s="1"/>
  <c r="K842" i="11"/>
  <c r="N842" i="11" s="1"/>
  <c r="K770" i="11"/>
  <c r="N770" i="11" s="1"/>
  <c r="K632" i="11"/>
  <c r="N632" i="11" s="1"/>
  <c r="K342" i="11"/>
  <c r="N342" i="11" s="1"/>
  <c r="K188" i="11"/>
  <c r="N188" i="11" s="1"/>
  <c r="K4463" i="11"/>
  <c r="N4463" i="11" s="1"/>
  <c r="K4437" i="11"/>
  <c r="N4437" i="11" s="1"/>
  <c r="K4379" i="11"/>
  <c r="N4379" i="11" s="1"/>
  <c r="K4145" i="11"/>
  <c r="N4145" i="11" s="1"/>
  <c r="K4123" i="11"/>
  <c r="N4123" i="11" s="1"/>
  <c r="K4101" i="11"/>
  <c r="N4101" i="11" s="1"/>
  <c r="K4051" i="11"/>
  <c r="N4051" i="11" s="1"/>
  <c r="K4019" i="11"/>
  <c r="N4019" i="11" s="1"/>
  <c r="K3675" i="11"/>
  <c r="N3675" i="11" s="1"/>
  <c r="K3199" i="11"/>
  <c r="N3199" i="11" s="1"/>
  <c r="K3083" i="11"/>
  <c r="N3083" i="11" s="1"/>
  <c r="K3025" i="11"/>
  <c r="N3025" i="11" s="1"/>
  <c r="K2967" i="11"/>
  <c r="N2967" i="11" s="1"/>
  <c r="K2939" i="11"/>
  <c r="N2939" i="11" s="1"/>
  <c r="K2905" i="11"/>
  <c r="N2905" i="11" s="1"/>
  <c r="K2701" i="11"/>
  <c r="N2701" i="11" s="1"/>
  <c r="K2246" i="11"/>
  <c r="N2246" i="11" s="1"/>
  <c r="K1921" i="11"/>
  <c r="N1921" i="11" s="1"/>
  <c r="K1471" i="11"/>
  <c r="N1471" i="11" s="1"/>
  <c r="K1397" i="11"/>
  <c r="N1397" i="11" s="1"/>
  <c r="K1267" i="11"/>
  <c r="N1267" i="11" s="1"/>
  <c r="K1069" i="11"/>
  <c r="N1069" i="11" s="1"/>
  <c r="K1053" i="11"/>
  <c r="N1053" i="11" s="1"/>
  <c r="K799" i="11"/>
  <c r="N799" i="11" s="1"/>
  <c r="K755" i="11"/>
  <c r="N755" i="11" s="1"/>
  <c r="K575" i="11"/>
  <c r="N575" i="11" s="1"/>
  <c r="K253" i="11"/>
  <c r="N253" i="11" s="1"/>
  <c r="K167" i="11"/>
  <c r="N167" i="11" s="1"/>
  <c r="K65" i="11"/>
  <c r="N65" i="11" s="1"/>
  <c r="K631" i="11"/>
  <c r="N631" i="11" s="1"/>
  <c r="K2829" i="11"/>
  <c r="N2829" i="11" s="1"/>
  <c r="K1857" i="11"/>
  <c r="N1857" i="11" s="1"/>
  <c r="K2076" i="11"/>
  <c r="N2076" i="11" s="1"/>
  <c r="K3657" i="11"/>
  <c r="N3657" i="11" s="1"/>
  <c r="K2981" i="11"/>
  <c r="N2981" i="11" s="1"/>
  <c r="K2681" i="11"/>
  <c r="N2681" i="11" s="1"/>
  <c r="K2589" i="11"/>
  <c r="N2589" i="11" s="1"/>
  <c r="K1533" i="11"/>
  <c r="N1533" i="11" s="1"/>
  <c r="K501" i="11"/>
  <c r="N501" i="11" s="1"/>
  <c r="K3021" i="11"/>
  <c r="N3021" i="11" s="1"/>
  <c r="K2669" i="11"/>
  <c r="N2669" i="11" s="1"/>
  <c r="K3751" i="11"/>
  <c r="N3751" i="11" s="1"/>
  <c r="K467" i="11"/>
  <c r="N467" i="11" s="1"/>
  <c r="K3333" i="11"/>
  <c r="N3333" i="11" s="1"/>
  <c r="K2819" i="11"/>
  <c r="N2819" i="11" s="1"/>
  <c r="K2300" i="11"/>
  <c r="N2300" i="11" s="1"/>
  <c r="K2153" i="11"/>
  <c r="N2153" i="11" s="1"/>
  <c r="K1559" i="11"/>
  <c r="N1559" i="11" s="1"/>
  <c r="K2793" i="11"/>
  <c r="N2793" i="11" s="1"/>
  <c r="K4071" i="11"/>
  <c r="N4071" i="11" s="1"/>
  <c r="K1845" i="11"/>
  <c r="N1845" i="11" s="1"/>
  <c r="K1585" i="11"/>
  <c r="N1585" i="11" s="1"/>
  <c r="K4119" i="11"/>
  <c r="N4119" i="11" s="1"/>
  <c r="K2653" i="11"/>
  <c r="N2653" i="11" s="1"/>
  <c r="K2937" i="11"/>
  <c r="N2937" i="11" s="1"/>
  <c r="K1997" i="11"/>
  <c r="N1997" i="11" s="1"/>
  <c r="K3163" i="11"/>
  <c r="N3163" i="11" s="1"/>
  <c r="K2308" i="11"/>
  <c r="N2308" i="11" s="1"/>
  <c r="K4142" i="11"/>
  <c r="N4142" i="11" s="1"/>
  <c r="K3353" i="11"/>
  <c r="N3353" i="11" s="1"/>
  <c r="K3738" i="11"/>
  <c r="N3738" i="11" s="1"/>
  <c r="K3076" i="11"/>
  <c r="N3076" i="11" s="1"/>
  <c r="K3407" i="11"/>
  <c r="N3407" i="11" s="1"/>
  <c r="K3225" i="11"/>
  <c r="N3225" i="11" s="1"/>
  <c r="K3193" i="11"/>
  <c r="N3193" i="11" s="1"/>
  <c r="K2747" i="11"/>
  <c r="N2747" i="11" s="1"/>
  <c r="K457" i="11"/>
  <c r="N457" i="11" s="1"/>
  <c r="K2631" i="11"/>
  <c r="N2631" i="11" s="1"/>
  <c r="K659" i="11"/>
  <c r="N659" i="11" s="1"/>
  <c r="K2837" i="11"/>
  <c r="N2837" i="11" s="1"/>
  <c r="K633" i="11"/>
  <c r="N633" i="11" s="1"/>
  <c r="K683" i="11"/>
  <c r="N683" i="11" s="1"/>
  <c r="K3245" i="11"/>
  <c r="N3245" i="11" s="1"/>
  <c r="K4324" i="11"/>
  <c r="N4324" i="11" s="1"/>
  <c r="K4298" i="11"/>
  <c r="N4298" i="11" s="1"/>
  <c r="K4238" i="11"/>
  <c r="N4238" i="11" s="1"/>
  <c r="K4182" i="11"/>
  <c r="N4182" i="11" s="1"/>
  <c r="K3768" i="11"/>
  <c r="N3768" i="11" s="1"/>
  <c r="K3680" i="11"/>
  <c r="N3680" i="11" s="1"/>
  <c r="K3394" i="11"/>
  <c r="N3394" i="11" s="1"/>
  <c r="K3108" i="11"/>
  <c r="N3108" i="11" s="1"/>
  <c r="K3018" i="11"/>
  <c r="N3018" i="11" s="1"/>
  <c r="K1944" i="11"/>
  <c r="N1944" i="11" s="1"/>
  <c r="K1856" i="11"/>
  <c r="N1856" i="11" s="1"/>
  <c r="K1804" i="11"/>
  <c r="N1804" i="11" s="1"/>
  <c r="K3973" i="11"/>
  <c r="N3973" i="11" s="1"/>
  <c r="K3243" i="11"/>
  <c r="N3243" i="11" s="1"/>
  <c r="K2017" i="11"/>
  <c r="N2017" i="11" s="1"/>
  <c r="K1775" i="11"/>
  <c r="N1775" i="11" s="1"/>
  <c r="K1665" i="11"/>
  <c r="N1665" i="11" s="1"/>
  <c r="K1611" i="11"/>
  <c r="N1611" i="11" s="1"/>
  <c r="K767" i="11"/>
  <c r="N767" i="11" s="1"/>
  <c r="K505" i="11"/>
  <c r="N505" i="11" s="1"/>
  <c r="K455" i="11"/>
  <c r="N455" i="11" s="1"/>
  <c r="K657" i="11"/>
  <c r="N657" i="11" s="1"/>
  <c r="K2821" i="11"/>
  <c r="N2821" i="11" s="1"/>
  <c r="K1903" i="11"/>
  <c r="N1903" i="11" s="1"/>
  <c r="K405" i="11"/>
  <c r="N405" i="11" s="1"/>
  <c r="K4047" i="11"/>
  <c r="N4047" i="11" s="1"/>
  <c r="K3309" i="11"/>
  <c r="N3309" i="11" s="1"/>
  <c r="K4043" i="11"/>
  <c r="N4043" i="11" s="1"/>
  <c r="K2839" i="11"/>
  <c r="N2839" i="11" s="1"/>
  <c r="K2611" i="11"/>
  <c r="N2611" i="11" s="1"/>
  <c r="K2487" i="11"/>
  <c r="N2487" i="11" s="1"/>
  <c r="K595" i="11"/>
  <c r="N595" i="11" s="1"/>
  <c r="K2711" i="11"/>
  <c r="N2711" i="11" s="1"/>
  <c r="K2599" i="11"/>
  <c r="N2599" i="11" s="1"/>
  <c r="K2264" i="11"/>
  <c r="N2264" i="11" s="1"/>
  <c r="K2885" i="11"/>
  <c r="N2885" i="11" s="1"/>
  <c r="K1799" i="11"/>
  <c r="N1799" i="11" s="1"/>
  <c r="K2835" i="11"/>
  <c r="N2835" i="11" s="1"/>
  <c r="K3489" i="11"/>
  <c r="N3489" i="11" s="1"/>
  <c r="K1899" i="11"/>
  <c r="N1899" i="11" s="1"/>
  <c r="K4627" i="11"/>
  <c r="N4627" i="11" s="1"/>
  <c r="K2213" i="11"/>
  <c r="N2213" i="11" s="1"/>
  <c r="K1873" i="11"/>
  <c r="N1873" i="11" s="1"/>
  <c r="K2911" i="11"/>
  <c r="N2911" i="11" s="1"/>
  <c r="K1867" i="11"/>
  <c r="N1867" i="11" s="1"/>
  <c r="K3827" i="11"/>
  <c r="N3827" i="11" s="1"/>
  <c r="K431" i="11"/>
  <c r="N431" i="11" s="1"/>
  <c r="K1811" i="11"/>
  <c r="N1811" i="11" s="1"/>
  <c r="K3975" i="11"/>
  <c r="N3975" i="11" s="1"/>
  <c r="K3553" i="11"/>
  <c r="N3553" i="11" s="1"/>
  <c r="K4631" i="11"/>
  <c r="N4631" i="11" s="1"/>
  <c r="K337" i="11"/>
  <c r="N337" i="11" s="1"/>
  <c r="K4035" i="11"/>
  <c r="N4035" i="11" s="1"/>
  <c r="K2771" i="11"/>
  <c r="N2771" i="11" s="1"/>
  <c r="K2276" i="11"/>
  <c r="N2276" i="11" s="1"/>
  <c r="K1543" i="11"/>
  <c r="N1543" i="11" s="1"/>
  <c r="K319" i="11"/>
  <c r="N319" i="11" s="1"/>
  <c r="K413" i="11"/>
  <c r="N413" i="11" s="1"/>
  <c r="K3213" i="11"/>
  <c r="N3213" i="11" s="1"/>
  <c r="K2989" i="11"/>
  <c r="N2989" i="11" s="1"/>
  <c r="K1897" i="11"/>
  <c r="N1897" i="11" s="1"/>
  <c r="K1545" i="11"/>
  <c r="N1545" i="11" s="1"/>
  <c r="K1557" i="11"/>
  <c r="N1557" i="11" s="1"/>
  <c r="K1837" i="11"/>
  <c r="N1837" i="11" s="1"/>
  <c r="K2629" i="11"/>
  <c r="N2629" i="11" s="1"/>
  <c r="K1934" i="11"/>
  <c r="N1934" i="11" s="1"/>
  <c r="K4059" i="11"/>
  <c r="N4059" i="11" s="1"/>
  <c r="K3981" i="11"/>
  <c r="N3981" i="11" s="1"/>
  <c r="K4111" i="11"/>
  <c r="N4111" i="11" s="1"/>
  <c r="K4098" i="11"/>
  <c r="N4098" i="11" s="1"/>
  <c r="K3794" i="11"/>
  <c r="N3794" i="11" s="1"/>
  <c r="K3352" i="11"/>
  <c r="N3352" i="11" s="1"/>
  <c r="K3166" i="11"/>
  <c r="N3166" i="11" s="1"/>
  <c r="K848" i="11"/>
  <c r="N848" i="11" s="1"/>
  <c r="K662" i="11"/>
  <c r="N662" i="11" s="1"/>
  <c r="K1885" i="11"/>
  <c r="N1885" i="11" s="1"/>
  <c r="K3578" i="11"/>
  <c r="N3578" i="11" s="1"/>
  <c r="K3192" i="11"/>
  <c r="N3192" i="11" s="1"/>
  <c r="K3162" i="11"/>
  <c r="N3162" i="11" s="1"/>
  <c r="K4443" i="11"/>
  <c r="N4443" i="11" s="1"/>
  <c r="K4357" i="11"/>
  <c r="N4357" i="11" s="1"/>
  <c r="K4277" i="11"/>
  <c r="N4277" i="11" s="1"/>
  <c r="K4129" i="11"/>
  <c r="N4129" i="11" s="1"/>
  <c r="K4031" i="11"/>
  <c r="N4031" i="11" s="1"/>
  <c r="K3477" i="11"/>
  <c r="N3477" i="11" s="1"/>
  <c r="K2881" i="11"/>
  <c r="N2881" i="11" s="1"/>
  <c r="K2324" i="11"/>
  <c r="N2324" i="11" s="1"/>
  <c r="K3983" i="11"/>
  <c r="N3983" i="11" s="1"/>
  <c r="K2443" i="11"/>
  <c r="N2443" i="11" s="1"/>
  <c r="K563" i="11"/>
  <c r="N563" i="11" s="1"/>
  <c r="K2695" i="11"/>
  <c r="N2695" i="11" s="1"/>
  <c r="K2248" i="11"/>
  <c r="N2248" i="11" s="1"/>
  <c r="K1519" i="11"/>
  <c r="N1519" i="11" s="1"/>
  <c r="K335" i="11"/>
  <c r="N335" i="11" s="1"/>
  <c r="K2929" i="11"/>
  <c r="N2929" i="11" s="1"/>
  <c r="K569" i="11"/>
  <c r="N569" i="11" s="1"/>
  <c r="K469" i="11"/>
  <c r="N469" i="11" s="1"/>
  <c r="K475" i="11"/>
  <c r="N475" i="11" s="1"/>
  <c r="K321" i="11"/>
  <c r="N321" i="11" s="1"/>
  <c r="K1815" i="11"/>
  <c r="N1815" i="11" s="1"/>
  <c r="K2302" i="11"/>
  <c r="N2302" i="11" s="1"/>
  <c r="K2673" i="11"/>
  <c r="N2673" i="11" s="1"/>
  <c r="K3986" i="11"/>
  <c r="N3986" i="11" s="1"/>
  <c r="K2319" i="11"/>
  <c r="N2319" i="11" s="1"/>
  <c r="K3816" i="11"/>
  <c r="N3816" i="11" s="1"/>
  <c r="K3538" i="11"/>
  <c r="N3538" i="11" s="1"/>
  <c r="K1710" i="11"/>
  <c r="N1710" i="11" s="1"/>
  <c r="K4233" i="11"/>
  <c r="N4233" i="11" s="1"/>
  <c r="K4191" i="11"/>
  <c r="N4191" i="11" s="1"/>
  <c r="K3929" i="11"/>
  <c r="N3929" i="11" s="1"/>
  <c r="K3829" i="11"/>
  <c r="N3829" i="11" s="1"/>
  <c r="K3763" i="11"/>
  <c r="N3763" i="11" s="1"/>
  <c r="K2635" i="11"/>
  <c r="N2635" i="11" s="1"/>
  <c r="K619" i="11"/>
  <c r="N619" i="11" s="1"/>
  <c r="K1877" i="11"/>
  <c r="N1877" i="11" s="1"/>
  <c r="K1443" i="11"/>
  <c r="N1443" i="11" s="1"/>
  <c r="K2240" i="11"/>
  <c r="N2240" i="11" s="1"/>
  <c r="K2731" i="11"/>
  <c r="N2731" i="11" s="1"/>
  <c r="K1807" i="11"/>
  <c r="N1807" i="11" s="1"/>
  <c r="K3249" i="11"/>
  <c r="N3249" i="11" s="1"/>
  <c r="K4103" i="11"/>
  <c r="N4103" i="11" s="1"/>
  <c r="K1627" i="11"/>
  <c r="N1627" i="11" s="1"/>
  <c r="K2951" i="11"/>
  <c r="N2951" i="11" s="1"/>
  <c r="K4074" i="11"/>
  <c r="N4074" i="11" s="1"/>
  <c r="K3508" i="11"/>
  <c r="N3508" i="11" s="1"/>
  <c r="K2678" i="11"/>
  <c r="N2678" i="11" s="1"/>
  <c r="K2186" i="11"/>
  <c r="N2186" i="11" s="1"/>
  <c r="K754" i="11"/>
  <c r="N754" i="11" s="1"/>
  <c r="K4446" i="11"/>
  <c r="N4446" i="11" s="1"/>
  <c r="K3980" i="11"/>
  <c r="N3980" i="11" s="1"/>
  <c r="K3784" i="11"/>
  <c r="N3784" i="11" s="1"/>
  <c r="K3122" i="11"/>
  <c r="N3122" i="11" s="1"/>
  <c r="K3733" i="11"/>
  <c r="N3733" i="11" s="1"/>
  <c r="K1911" i="11"/>
  <c r="N1911" i="11" s="1"/>
  <c r="K2334" i="11"/>
  <c r="N2334" i="11" s="1"/>
  <c r="K3677" i="11"/>
  <c r="N3677" i="11" s="1"/>
  <c r="K3385" i="11"/>
  <c r="N3385" i="11" s="1"/>
  <c r="K2591" i="11"/>
  <c r="N2591" i="11" s="1"/>
  <c r="K2029" i="11"/>
  <c r="N2029" i="11" s="1"/>
  <c r="K4128" i="11"/>
  <c r="N4128" i="11" s="1"/>
  <c r="K3914" i="11"/>
  <c r="N3914" i="11" s="1"/>
  <c r="K3742" i="11"/>
  <c r="N3742" i="11" s="1"/>
  <c r="K3214" i="11"/>
  <c r="N3214" i="11" s="1"/>
  <c r="K3118" i="11"/>
  <c r="N3118" i="11" s="1"/>
  <c r="K3088" i="11"/>
  <c r="N3088" i="11" s="1"/>
  <c r="K2592" i="11"/>
  <c r="N2592" i="11" s="1"/>
  <c r="K2069" i="11"/>
  <c r="N2069" i="11" s="1"/>
  <c r="K446" i="11"/>
  <c r="N446" i="11" s="1"/>
  <c r="K4083" i="11"/>
  <c r="N4083" i="11" s="1"/>
  <c r="K4057" i="11"/>
  <c r="N4057" i="11" s="1"/>
  <c r="K3589" i="11"/>
  <c r="N3589" i="11" s="1"/>
  <c r="K1869" i="11"/>
  <c r="N1869" i="11" s="1"/>
  <c r="K1817" i="11"/>
  <c r="N1817" i="11" s="1"/>
  <c r="K4480" i="11"/>
  <c r="N4480" i="11" s="1"/>
  <c r="K4462" i="11"/>
  <c r="N4462" i="11" s="1"/>
  <c r="K4002" i="11"/>
  <c r="N4002" i="11" s="1"/>
  <c r="K3876" i="11"/>
  <c r="N3876" i="11" s="1"/>
  <c r="K3712" i="11"/>
  <c r="N3712" i="11" s="1"/>
  <c r="K3368" i="11"/>
  <c r="N3368" i="11" s="1"/>
  <c r="K3240" i="11"/>
  <c r="N3240" i="11" s="1"/>
  <c r="K3082" i="11"/>
  <c r="N3082" i="11" s="1"/>
  <c r="K3024" i="11"/>
  <c r="N3024" i="11" s="1"/>
  <c r="K2926" i="11"/>
  <c r="N2926" i="11" s="1"/>
  <c r="K2714" i="11"/>
  <c r="N2714" i="11" s="1"/>
  <c r="K1822" i="11"/>
  <c r="N1822" i="11" s="1"/>
  <c r="K1384" i="11"/>
  <c r="N1384" i="11" s="1"/>
  <c r="K1202" i="11"/>
  <c r="N1202" i="11" s="1"/>
  <c r="K694" i="11"/>
  <c r="N694" i="11" s="1"/>
  <c r="K652" i="11"/>
  <c r="N652" i="11" s="1"/>
  <c r="K4141" i="11"/>
  <c r="N4141" i="11" s="1"/>
  <c r="K4097" i="11"/>
  <c r="N4097" i="11" s="1"/>
  <c r="K4045" i="11"/>
  <c r="N4045" i="11" s="1"/>
  <c r="K3669" i="11"/>
  <c r="N3669" i="11" s="1"/>
  <c r="K3283" i="11"/>
  <c r="N3283" i="11" s="1"/>
  <c r="K3219" i="11"/>
  <c r="N3219" i="11" s="1"/>
  <c r="K2959" i="11"/>
  <c r="N2959" i="11" s="1"/>
  <c r="K2927" i="11"/>
  <c r="N2927" i="11" s="1"/>
  <c r="K2897" i="11"/>
  <c r="N2897" i="11" s="1"/>
  <c r="K1913" i="11"/>
  <c r="N1913" i="11" s="1"/>
  <c r="K1791" i="11"/>
  <c r="N1791" i="11" s="1"/>
  <c r="K1735" i="11"/>
  <c r="N1735" i="11" s="1"/>
  <c r="K1045" i="11"/>
  <c r="N1045" i="11" s="1"/>
  <c r="K1027" i="11"/>
  <c r="N1027" i="11" s="1"/>
  <c r="K663" i="11"/>
  <c r="N663" i="11" s="1"/>
  <c r="K611" i="11"/>
  <c r="N611" i="11" s="1"/>
  <c r="K515" i="11"/>
  <c r="N515" i="11" s="1"/>
  <c r="K195" i="11"/>
  <c r="N195" i="11" s="1"/>
  <c r="K149" i="11"/>
  <c r="N149" i="11" s="1"/>
  <c r="K107" i="11"/>
  <c r="N107" i="11" s="1"/>
  <c r="K2811" i="11"/>
  <c r="N2811" i="11" s="1"/>
  <c r="K3509" i="11"/>
  <c r="N3509" i="11" s="1"/>
  <c r="K615" i="11"/>
  <c r="N615" i="11" s="1"/>
  <c r="K519" i="11"/>
  <c r="N519" i="11" s="1"/>
  <c r="K2651" i="11"/>
  <c r="N2651" i="11" s="1"/>
  <c r="K2292" i="11"/>
  <c r="N2292" i="11" s="1"/>
  <c r="K2637" i="11"/>
  <c r="N2637" i="11" s="1"/>
  <c r="K373" i="11"/>
  <c r="N373" i="11" s="1"/>
  <c r="K4027" i="11"/>
  <c r="N4027" i="11" s="1"/>
  <c r="K2167" i="11"/>
  <c r="N2167" i="11" s="1"/>
  <c r="K2230" i="11"/>
  <c r="N2230" i="11" s="1"/>
  <c r="K581" i="11"/>
  <c r="N581" i="11" s="1"/>
  <c r="K3093" i="11"/>
  <c r="N3093" i="11" s="1"/>
  <c r="K2435" i="11"/>
  <c r="N2435" i="11" s="1"/>
  <c r="K599" i="11"/>
  <c r="N599" i="11" s="1"/>
  <c r="K4657" i="11"/>
  <c r="N4657" i="11" s="1"/>
  <c r="K3541" i="11"/>
  <c r="N3541" i="11" s="1"/>
  <c r="K4007" i="11"/>
  <c r="N4007" i="11" s="1"/>
  <c r="K2595" i="11"/>
  <c r="N2595" i="11" s="1"/>
  <c r="K2304" i="11"/>
  <c r="N2304" i="11" s="1"/>
  <c r="K379" i="11"/>
  <c r="N379" i="11" s="1"/>
  <c r="K613" i="11"/>
  <c r="N613" i="11" s="1"/>
  <c r="K517" i="11"/>
  <c r="N517" i="11" s="1"/>
  <c r="K365" i="11"/>
  <c r="N365" i="11" s="1"/>
  <c r="K439" i="11"/>
  <c r="N439" i="11" s="1"/>
  <c r="K3149" i="11"/>
  <c r="N3149" i="11" s="1"/>
  <c r="K2917" i="11"/>
  <c r="N2917" i="11" s="1"/>
  <c r="K2330" i="11"/>
  <c r="N2330" i="11" s="1"/>
  <c r="K1841" i="11"/>
  <c r="N1841" i="11" s="1"/>
  <c r="K2585" i="11"/>
  <c r="N2585" i="11" s="1"/>
  <c r="K2797" i="11"/>
  <c r="N2797" i="11" s="1"/>
  <c r="K4087" i="11"/>
  <c r="N4087" i="11" s="1"/>
  <c r="K2813" i="11"/>
  <c r="N2813" i="11" s="1"/>
  <c r="K2326" i="11"/>
  <c r="N2326" i="11" s="1"/>
  <c r="K2773" i="11"/>
  <c r="N2773" i="11" s="1"/>
  <c r="K1929" i="11"/>
  <c r="N1929" i="11" s="1"/>
  <c r="K4108" i="11"/>
  <c r="N4108" i="11" s="1"/>
  <c r="K2954" i="11"/>
  <c r="N2954" i="11" s="1"/>
  <c r="K4137" i="11"/>
  <c r="N4137" i="11" s="1"/>
  <c r="K4065" i="11"/>
  <c r="N4065" i="11" s="1"/>
  <c r="K3590" i="11"/>
  <c r="N3590" i="11" s="1"/>
  <c r="K3512" i="11"/>
  <c r="N3512" i="11" s="1"/>
  <c r="K2288" i="11"/>
  <c r="N2288" i="11" s="1"/>
  <c r="K529" i="11"/>
  <c r="N529" i="11" s="1"/>
  <c r="K4555" i="11"/>
  <c r="N4555" i="11" s="1"/>
  <c r="K1805" i="11"/>
  <c r="N1805" i="11" s="1"/>
  <c r="K4476" i="11"/>
  <c r="N4476" i="11" s="1"/>
  <c r="K4350" i="11"/>
  <c r="N4350" i="11" s="1"/>
  <c r="K4280" i="11"/>
  <c r="N4280" i="11" s="1"/>
  <c r="K3998" i="11"/>
  <c r="N3998" i="11" s="1"/>
  <c r="K3140" i="11"/>
  <c r="N3140" i="11" s="1"/>
  <c r="K2884" i="11"/>
  <c r="N2884" i="11" s="1"/>
  <c r="K2700" i="11"/>
  <c r="N2700" i="11" s="1"/>
  <c r="K2008" i="11"/>
  <c r="N2008" i="11" s="1"/>
  <c r="K1574" i="11"/>
  <c r="N1574" i="11" s="1"/>
  <c r="K874" i="11"/>
  <c r="N874" i="11" s="1"/>
  <c r="K4449" i="11"/>
  <c r="N4449" i="11" s="1"/>
  <c r="K3945" i="11"/>
  <c r="N3945" i="11" s="1"/>
  <c r="K3513" i="11"/>
  <c r="N3513" i="11" s="1"/>
  <c r="K1717" i="11"/>
  <c r="N1717" i="11" s="1"/>
  <c r="K2795" i="11"/>
  <c r="N2795" i="11" s="1"/>
  <c r="K353" i="11"/>
  <c r="N353" i="11" s="1"/>
  <c r="K3085" i="11"/>
  <c r="N3085" i="11" s="1"/>
  <c r="K1821" i="11"/>
  <c r="N1821" i="11" s="1"/>
  <c r="K589" i="11"/>
  <c r="N589" i="11" s="1"/>
  <c r="K493" i="11"/>
  <c r="N493" i="11" s="1"/>
  <c r="K2643" i="11"/>
  <c r="N2643" i="11" s="1"/>
  <c r="K1971" i="11"/>
  <c r="N1971" i="11" s="1"/>
  <c r="K387" i="11"/>
  <c r="N387" i="11" s="1"/>
  <c r="K913" i="11"/>
  <c r="N913" i="11" s="1"/>
  <c r="K3059" i="11"/>
  <c r="N3059" i="11" s="1"/>
  <c r="K3994" i="11"/>
  <c r="N3994" i="11" s="1"/>
  <c r="K3764" i="11"/>
  <c r="N3764" i="11" s="1"/>
  <c r="K2880" i="11"/>
  <c r="N2880" i="11" s="1"/>
  <c r="K2696" i="11"/>
  <c r="N2696" i="11" s="1"/>
  <c r="K2327" i="11"/>
  <c r="N2327" i="11" s="1"/>
  <c r="K2004" i="11"/>
  <c r="N2004" i="11" s="1"/>
  <c r="K316" i="11"/>
  <c r="N316" i="11" s="1"/>
  <c r="K3820" i="11"/>
  <c r="N3820" i="11" s="1"/>
  <c r="K3790" i="11"/>
  <c r="N3790" i="11" s="1"/>
  <c r="K3550" i="11"/>
  <c r="N3550" i="11" s="1"/>
  <c r="K1926" i="11"/>
  <c r="N1926" i="11" s="1"/>
  <c r="K312" i="11"/>
  <c r="N312" i="11" s="1"/>
  <c r="K4331" i="11"/>
  <c r="N4331" i="11" s="1"/>
  <c r="K3993" i="11"/>
  <c r="N3993" i="11" s="1"/>
  <c r="K3875" i="11"/>
  <c r="N3875" i="11" s="1"/>
  <c r="K3803" i="11"/>
  <c r="N3803" i="11" s="1"/>
  <c r="K3771" i="11"/>
  <c r="N3771" i="11" s="1"/>
  <c r="K3739" i="11"/>
  <c r="N3739" i="11" s="1"/>
  <c r="K19" i="11"/>
  <c r="N19" i="11" s="1"/>
  <c r="K2665" i="11"/>
  <c r="N2665" i="11" s="1"/>
  <c r="K2573" i="11"/>
  <c r="N2573" i="11" s="1"/>
  <c r="K3197" i="11"/>
  <c r="N3197" i="11" s="1"/>
  <c r="K3015" i="11"/>
  <c r="N3015" i="11" s="1"/>
  <c r="K389" i="11"/>
  <c r="N389" i="11" s="1"/>
  <c r="K3613" i="11"/>
  <c r="N3613" i="11" s="1"/>
  <c r="K1525" i="11"/>
  <c r="N1525" i="11" s="1"/>
  <c r="K2755" i="11"/>
  <c r="N2755" i="11" s="1"/>
  <c r="K2256" i="11"/>
  <c r="N2256" i="11" s="1"/>
  <c r="K1855" i="11"/>
  <c r="N1855" i="11" s="1"/>
  <c r="K3355" i="11"/>
  <c r="N3355" i="11" s="1"/>
  <c r="K4084" i="11"/>
  <c r="N4084" i="11" s="1"/>
  <c r="K3266" i="11"/>
  <c r="N3266" i="11" s="1"/>
  <c r="K3170" i="11"/>
  <c r="N3170" i="11" s="1"/>
  <c r="K4077" i="11"/>
  <c r="N4077" i="11" s="1"/>
  <c r="K3547" i="11"/>
  <c r="N3547" i="11" s="1"/>
  <c r="K3495" i="11"/>
  <c r="N3495" i="11" s="1"/>
  <c r="K3343" i="11"/>
  <c r="N3343" i="11" s="1"/>
  <c r="K3023" i="11"/>
  <c r="N3023" i="11" s="1"/>
  <c r="K2236" i="11"/>
  <c r="N2236" i="11" s="1"/>
  <c r="K2173" i="11"/>
  <c r="N2173" i="11" s="1"/>
  <c r="K1861" i="11"/>
  <c r="N1861" i="11" s="1"/>
  <c r="K1323" i="11"/>
  <c r="N1323" i="11" s="1"/>
  <c r="K943" i="11"/>
  <c r="N943" i="11" s="1"/>
  <c r="K4554" i="11"/>
  <c r="N4554" i="11" s="1"/>
  <c r="K4306" i="11"/>
  <c r="N4306" i="11" s="1"/>
  <c r="K4148" i="11"/>
  <c r="N4148" i="11" s="1"/>
  <c r="K4126" i="11"/>
  <c r="N4126" i="11" s="1"/>
  <c r="K4106" i="11"/>
  <c r="N4106" i="11" s="1"/>
  <c r="K4086" i="11"/>
  <c r="N4086" i="11" s="1"/>
  <c r="K3776" i="11"/>
  <c r="N3776" i="11" s="1"/>
  <c r="K3656" i="11"/>
  <c r="N3656" i="11" s="1"/>
  <c r="K3270" i="11"/>
  <c r="N3270" i="11" s="1"/>
  <c r="K1462" i="11"/>
  <c r="N1462" i="11" s="1"/>
  <c r="K1416" i="11"/>
  <c r="N1416" i="11" s="1"/>
  <c r="K1072" i="11"/>
  <c r="N1072" i="11" s="1"/>
  <c r="K1030" i="11"/>
  <c r="N1030" i="11" s="1"/>
  <c r="K718" i="11"/>
  <c r="N718" i="11" s="1"/>
  <c r="K596" i="11"/>
  <c r="N596" i="11" s="1"/>
  <c r="K500" i="11"/>
  <c r="N500" i="11" s="1"/>
  <c r="K440" i="11"/>
  <c r="N440" i="11" s="1"/>
  <c r="K130" i="11"/>
  <c r="N130" i="11" s="1"/>
  <c r="K3635" i="11"/>
  <c r="N3635" i="11" s="1"/>
  <c r="K3607" i="11"/>
  <c r="N3607" i="11" s="1"/>
  <c r="K1641" i="11"/>
  <c r="N1641" i="11" s="1"/>
  <c r="K427" i="11"/>
  <c r="N427" i="11" s="1"/>
  <c r="K297" i="11"/>
  <c r="N297" i="11" s="1"/>
  <c r="K1099" i="11"/>
  <c r="N1099" i="11" s="1"/>
  <c r="K1907" i="11"/>
  <c r="N1907" i="11" s="1"/>
  <c r="K2226" i="11"/>
  <c r="N2226" i="11" s="1"/>
  <c r="K3561" i="11"/>
  <c r="N3561" i="11" s="1"/>
  <c r="K2625" i="11"/>
  <c r="N2625" i="11" s="1"/>
  <c r="K1889" i="11"/>
  <c r="N1889" i="11" s="1"/>
  <c r="K3991" i="11"/>
  <c r="N3991" i="11" s="1"/>
  <c r="K2296" i="11"/>
  <c r="N2296" i="11" s="1"/>
  <c r="K1803" i="11"/>
  <c r="N1803" i="11" s="1"/>
  <c r="K2579" i="11"/>
  <c r="N2579" i="11" s="1"/>
  <c r="K483" i="11"/>
  <c r="N483" i="11" s="1"/>
  <c r="K2693" i="11"/>
  <c r="N2693" i="11" s="1"/>
  <c r="K607" i="11"/>
  <c r="N607" i="11" s="1"/>
  <c r="K371" i="11"/>
  <c r="N371" i="11" s="1"/>
  <c r="K1993" i="11"/>
  <c r="N1993" i="11" s="1"/>
  <c r="K3111" i="11"/>
  <c r="N3111" i="11" s="1"/>
  <c r="K3743" i="11"/>
  <c r="N3743" i="11" s="1"/>
  <c r="K1987" i="11"/>
  <c r="N1987" i="11" s="1"/>
  <c r="K4455" i="11"/>
  <c r="N4455" i="11" s="1"/>
  <c r="K2995" i="11"/>
  <c r="N2995" i="11" s="1"/>
  <c r="K2969" i="11"/>
  <c r="N2969" i="11" s="1"/>
  <c r="K1893" i="11"/>
  <c r="N1893" i="11" s="1"/>
  <c r="K2689" i="11"/>
  <c r="N2689" i="11" s="1"/>
  <c r="K1705" i="11"/>
  <c r="N1705" i="11" s="1"/>
  <c r="K1785" i="11"/>
  <c r="N1785" i="11" s="1"/>
  <c r="K1901" i="11"/>
  <c r="N1901" i="11" s="1"/>
  <c r="K1095" i="11"/>
  <c r="N1095" i="11" s="1"/>
  <c r="K3783" i="11"/>
  <c r="N3783" i="11" s="1"/>
  <c r="K573" i="11"/>
  <c r="N573" i="11" s="1"/>
  <c r="K4263" i="11"/>
  <c r="N4263" i="11" s="1"/>
  <c r="K47" i="11"/>
  <c r="N47" i="11" s="1"/>
  <c r="K1919" i="11"/>
  <c r="N1919" i="11" s="1"/>
  <c r="K2621" i="11"/>
  <c r="N2621" i="11" s="1"/>
  <c r="K787" i="11"/>
  <c r="N787" i="11" s="1"/>
  <c r="K893" i="11"/>
  <c r="N893" i="11" s="1"/>
  <c r="K971" i="11"/>
  <c r="N971" i="11" s="1"/>
  <c r="K1355" i="11"/>
  <c r="N1355" i="11" s="1"/>
  <c r="K3273" i="11"/>
  <c r="N3273" i="11" s="1"/>
  <c r="K2697" i="11"/>
  <c r="N2697" i="11" s="1"/>
  <c r="K37" i="11"/>
  <c r="N37" i="11" s="1"/>
  <c r="K991" i="11"/>
  <c r="N991" i="11" s="1"/>
  <c r="K859" i="11"/>
  <c r="N859" i="11" s="1"/>
  <c r="K2541" i="11"/>
  <c r="N2541" i="11" s="1"/>
  <c r="K1023" i="11"/>
  <c r="N1023" i="11" s="1"/>
  <c r="K83" i="11"/>
  <c r="N83" i="11" s="1"/>
  <c r="K203" i="11"/>
  <c r="N203" i="11" s="1"/>
  <c r="K411" i="11"/>
  <c r="N411" i="11" s="1"/>
  <c r="K232" i="11"/>
  <c r="N232" i="11" s="1"/>
  <c r="K4309" i="11"/>
  <c r="N4309" i="11" s="1"/>
  <c r="K1453" i="11"/>
  <c r="N1453" i="11" s="1"/>
  <c r="K1389" i="11"/>
  <c r="N1389" i="11" s="1"/>
  <c r="K1155" i="11"/>
  <c r="N1155" i="11" s="1"/>
  <c r="K1087" i="11"/>
  <c r="N1087" i="11" s="1"/>
  <c r="K911" i="11"/>
  <c r="N911" i="11" s="1"/>
  <c r="K811" i="11"/>
  <c r="N811" i="11" s="1"/>
  <c r="K695" i="11"/>
  <c r="N695" i="11" s="1"/>
  <c r="K655" i="11"/>
  <c r="N655" i="11" s="1"/>
  <c r="K357" i="11"/>
  <c r="N357" i="11" s="1"/>
  <c r="K1049" i="11"/>
  <c r="N1049" i="11" s="1"/>
  <c r="K265" i="11"/>
  <c r="N265" i="11" s="1"/>
  <c r="K1175" i="11"/>
  <c r="N1175" i="11" s="1"/>
  <c r="K995" i="11"/>
  <c r="N995" i="11" s="1"/>
  <c r="K2294" i="11"/>
  <c r="N2294" i="11" s="1"/>
  <c r="K1157" i="11"/>
  <c r="N1157" i="11" s="1"/>
  <c r="K4430" i="11"/>
  <c r="N4430" i="11" s="1"/>
  <c r="K3074" i="11"/>
  <c r="N3074" i="11" s="1"/>
  <c r="K2518" i="11"/>
  <c r="N2518" i="11" s="1"/>
  <c r="K914" i="11"/>
  <c r="N914" i="11" s="1"/>
  <c r="K120" i="11"/>
  <c r="N120" i="11" s="1"/>
  <c r="K1779" i="11"/>
  <c r="N1779" i="11" s="1"/>
  <c r="K967" i="11"/>
  <c r="N967" i="11" s="1"/>
  <c r="K1969" i="11"/>
  <c r="N1969" i="11" s="1"/>
  <c r="K3195" i="11"/>
  <c r="N3195" i="11" s="1"/>
  <c r="K3570" i="11"/>
  <c r="N3570" i="11" s="1"/>
  <c r="K1904" i="11"/>
  <c r="N1904" i="11" s="1"/>
  <c r="K1383" i="11"/>
  <c r="N1383" i="11" s="1"/>
  <c r="K1257" i="11"/>
  <c r="N1257" i="11" s="1"/>
  <c r="K2567" i="11"/>
  <c r="N2567" i="11" s="1"/>
  <c r="K815" i="11"/>
  <c r="N815" i="11" s="1"/>
  <c r="K1209" i="11"/>
  <c r="N1209" i="11" s="1"/>
  <c r="K753" i="11"/>
  <c r="N753" i="11" s="1"/>
  <c r="K21" i="11"/>
  <c r="N21" i="11" s="1"/>
  <c r="K2346" i="11"/>
  <c r="N2346" i="11" s="1"/>
  <c r="K1005" i="11"/>
  <c r="N1005" i="11" s="1"/>
  <c r="K3221" i="11"/>
  <c r="N3221" i="11" s="1"/>
  <c r="K1679" i="11"/>
  <c r="N1679" i="11" s="1"/>
  <c r="K525" i="11"/>
  <c r="N525" i="11" s="1"/>
  <c r="K2242" i="11"/>
  <c r="N2242" i="11" s="1"/>
  <c r="K1223" i="11"/>
  <c r="N1223" i="11" s="1"/>
  <c r="K1329" i="11"/>
  <c r="N1329" i="11" s="1"/>
  <c r="K1097" i="11"/>
  <c r="N1097" i="11" s="1"/>
  <c r="K1727" i="11"/>
  <c r="N1727" i="11" s="1"/>
  <c r="K4343" i="11"/>
  <c r="N4343" i="11" s="1"/>
  <c r="K1173" i="11"/>
  <c r="N1173" i="11" s="1"/>
  <c r="K473" i="11"/>
  <c r="N473" i="11" s="1"/>
  <c r="K161" i="11"/>
  <c r="N161" i="11" s="1"/>
  <c r="K3601" i="11"/>
  <c r="N3601" i="11" s="1"/>
  <c r="K1579" i="11"/>
  <c r="N1579" i="11" s="1"/>
  <c r="K2005" i="11"/>
  <c r="N2005" i="11" s="1"/>
  <c r="K1605" i="11"/>
  <c r="N1605" i="11" s="1"/>
  <c r="K1393" i="11"/>
  <c r="N1393" i="11" s="1"/>
  <c r="K997" i="11"/>
  <c r="N997" i="11" s="1"/>
  <c r="K1151" i="11"/>
  <c r="N1151" i="11" s="1"/>
  <c r="K1003" i="11"/>
  <c r="N1003" i="11" s="1"/>
  <c r="K2619" i="11"/>
  <c r="N2619" i="11" s="1"/>
  <c r="K4496" i="11"/>
  <c r="N4496" i="11" s="1"/>
  <c r="K4459" i="11"/>
  <c r="N4459" i="11" s="1"/>
  <c r="K4339" i="11"/>
  <c r="N4339" i="11" s="1"/>
  <c r="K4291" i="11"/>
  <c r="N4291" i="11" s="1"/>
  <c r="K4249" i="11"/>
  <c r="N4249" i="11" s="1"/>
  <c r="K4181" i="11"/>
  <c r="N4181" i="11" s="1"/>
  <c r="K3841" i="11"/>
  <c r="N3841" i="11" s="1"/>
  <c r="K3747" i="11"/>
  <c r="N3747" i="11" s="1"/>
  <c r="K3711" i="11"/>
  <c r="N3711" i="11" s="1"/>
  <c r="K3649" i="11"/>
  <c r="N3649" i="11" s="1"/>
  <c r="K3591" i="11"/>
  <c r="N3591" i="11" s="1"/>
  <c r="K3539" i="11"/>
  <c r="N3539" i="11" s="1"/>
  <c r="K3295" i="11"/>
  <c r="N3295" i="11" s="1"/>
  <c r="K3103" i="11"/>
  <c r="N3103" i="11" s="1"/>
  <c r="K3009" i="11"/>
  <c r="N3009" i="11" s="1"/>
  <c r="K2869" i="11"/>
  <c r="N2869" i="11" s="1"/>
  <c r="K2427" i="11"/>
  <c r="N2427" i="11" s="1"/>
  <c r="K2232" i="11"/>
  <c r="N2232" i="11" s="1"/>
  <c r="K2165" i="11"/>
  <c r="N2165" i="11" s="1"/>
  <c r="K2151" i="11"/>
  <c r="N2151" i="11" s="1"/>
  <c r="K1999" i="11"/>
  <c r="N1999" i="11" s="1"/>
  <c r="K1879" i="11"/>
  <c r="N1879" i="11" s="1"/>
  <c r="K1711" i="11"/>
  <c r="N1711" i="11" s="1"/>
  <c r="K1685" i="11"/>
  <c r="N1685" i="11" s="1"/>
  <c r="K1661" i="11"/>
  <c r="N1661" i="11" s="1"/>
  <c r="K1479" i="11"/>
  <c r="N1479" i="11" s="1"/>
  <c r="K1449" i="11"/>
  <c r="N1449" i="11" s="1"/>
  <c r="K1419" i="11"/>
  <c r="N1419" i="11" s="1"/>
  <c r="K1345" i="11"/>
  <c r="N1345" i="11" s="1"/>
  <c r="K1317" i="11"/>
  <c r="N1317" i="11" s="1"/>
  <c r="K1285" i="11"/>
  <c r="N1285" i="11" s="1"/>
  <c r="K1141" i="11"/>
  <c r="N1141" i="11" s="1"/>
  <c r="K1109" i="11"/>
  <c r="N1109" i="11" s="1"/>
  <c r="K1081" i="11"/>
  <c r="N1081" i="11" s="1"/>
  <c r="K1039" i="11"/>
  <c r="N1039" i="11" s="1"/>
  <c r="K1021" i="11"/>
  <c r="N1021" i="11" s="1"/>
  <c r="K931" i="11"/>
  <c r="N931" i="11" s="1"/>
  <c r="K907" i="11"/>
  <c r="N907" i="11" s="1"/>
  <c r="K883" i="11"/>
  <c r="N883" i="11" s="1"/>
  <c r="K863" i="11"/>
  <c r="N863" i="11" s="1"/>
  <c r="K831" i="11"/>
  <c r="N831" i="11" s="1"/>
  <c r="K807" i="11"/>
  <c r="N807" i="11" s="1"/>
  <c r="K775" i="11"/>
  <c r="N775" i="11" s="1"/>
  <c r="K749" i="11"/>
  <c r="N749" i="11" s="1"/>
  <c r="K723" i="11"/>
  <c r="N723" i="11" s="1"/>
  <c r="K681" i="11"/>
  <c r="N681" i="11" s="1"/>
  <c r="K643" i="11"/>
  <c r="N643" i="11" s="1"/>
  <c r="K601" i="11"/>
  <c r="N601" i="11" s="1"/>
  <c r="K557" i="11"/>
  <c r="N557" i="11" s="1"/>
  <c r="K403" i="11"/>
  <c r="N403" i="11" s="1"/>
  <c r="K351" i="11"/>
  <c r="N351" i="11" s="1"/>
  <c r="K185" i="11"/>
  <c r="N185" i="11" s="1"/>
  <c r="K133" i="11"/>
  <c r="N133" i="11" s="1"/>
  <c r="K3" i="11"/>
  <c r="N3" i="11" s="1"/>
  <c r="K4464" i="11"/>
  <c r="N4464" i="11" s="1"/>
  <c r="K4541" i="11"/>
  <c r="N4541" i="11" s="1"/>
  <c r="K42" i="11"/>
  <c r="N42" i="11" s="1"/>
  <c r="K1124" i="11"/>
  <c r="N1124" i="11" s="1"/>
  <c r="K4262" i="11"/>
  <c r="N4262" i="11" s="1"/>
  <c r="K3292" i="11"/>
  <c r="N3292" i="11" s="1"/>
  <c r="K1706" i="11"/>
  <c r="N1706" i="11" s="1"/>
  <c r="K762" i="11"/>
  <c r="N762" i="11" s="1"/>
  <c r="K458" i="11"/>
  <c r="N458" i="11" s="1"/>
  <c r="K4157" i="11"/>
  <c r="N4157" i="11" s="1"/>
  <c r="K4272" i="11"/>
  <c r="N4272" i="11" s="1"/>
  <c r="K1684" i="11"/>
  <c r="N1684" i="11" s="1"/>
  <c r="K1364" i="11"/>
  <c r="N1364" i="11" s="1"/>
  <c r="K1076" i="11"/>
  <c r="N1076" i="11" s="1"/>
  <c r="K4230" i="11"/>
  <c r="N4230" i="11" s="1"/>
  <c r="K3596" i="11"/>
  <c r="N3596" i="11" s="1"/>
  <c r="K1184" i="11"/>
  <c r="N1184" i="11" s="1"/>
  <c r="K200" i="11"/>
  <c r="N200" i="11" s="1"/>
  <c r="K2866" i="11"/>
  <c r="N2866" i="11" s="1"/>
  <c r="K2152" i="11"/>
  <c r="N2152" i="11" s="1"/>
  <c r="K746" i="11"/>
  <c r="N746" i="11" s="1"/>
  <c r="K474" i="11"/>
  <c r="N474" i="11" s="1"/>
  <c r="K18" i="11"/>
  <c r="N18" i="11" s="1"/>
  <c r="K1810" i="11"/>
  <c r="N1810" i="11" s="1"/>
  <c r="K978" i="11"/>
  <c r="N978" i="11" s="1"/>
  <c r="K1266" i="11"/>
  <c r="N1266" i="11" s="1"/>
  <c r="K3331" i="11"/>
  <c r="N3331" i="11" s="1"/>
  <c r="K3805" i="11"/>
  <c r="N3805" i="11" s="1"/>
  <c r="K740" i="11"/>
  <c r="N740" i="11" s="1"/>
  <c r="K2424" i="11"/>
  <c r="N2424" i="11" s="1"/>
  <c r="K4210" i="11"/>
  <c r="N4210" i="11" s="1"/>
  <c r="K4190" i="11"/>
  <c r="N4190" i="11" s="1"/>
  <c r="K4170" i="11"/>
  <c r="N4170" i="11" s="1"/>
  <c r="K4152" i="11"/>
  <c r="N4152" i="11" s="1"/>
  <c r="K3506" i="11"/>
  <c r="N3506" i="11" s="1"/>
  <c r="K2073" i="11"/>
  <c r="N2073" i="11" s="1"/>
  <c r="K1982" i="11"/>
  <c r="N1982" i="11" s="1"/>
  <c r="K1612" i="11"/>
  <c r="N1612" i="11" s="1"/>
  <c r="K656" i="11"/>
  <c r="N656" i="11" s="1"/>
  <c r="K102" i="11"/>
  <c r="N102" i="11" s="1"/>
  <c r="K4489" i="11"/>
  <c r="N4489" i="11" s="1"/>
  <c r="K3505" i="11"/>
  <c r="N3505" i="11" s="1"/>
  <c r="K1434" i="11"/>
  <c r="N1434" i="11" s="1"/>
  <c r="K1792" i="11"/>
  <c r="N1792" i="11" s="1"/>
  <c r="K1728" i="11"/>
  <c r="N1728" i="11" s="1"/>
  <c r="K4601" i="11"/>
  <c r="N4601" i="11" s="1"/>
  <c r="K2505" i="11"/>
  <c r="N2505" i="11" s="1"/>
  <c r="K2268" i="11"/>
  <c r="N2268" i="11" s="1"/>
  <c r="K1082" i="11"/>
  <c r="N1082" i="11" s="1"/>
  <c r="K1000" i="11"/>
  <c r="N1000" i="11" s="1"/>
  <c r="K1284" i="11"/>
  <c r="N1284" i="11" s="1"/>
  <c r="K932" i="11"/>
  <c r="N932" i="11" s="1"/>
  <c r="K4502" i="11"/>
  <c r="N4502" i="11" s="1"/>
  <c r="K2310" i="11"/>
  <c r="N2310" i="11" s="1"/>
  <c r="K4560" i="11"/>
  <c r="N4560" i="11" s="1"/>
  <c r="K1892" i="11"/>
  <c r="N1892" i="11" s="1"/>
  <c r="K962" i="11"/>
  <c r="N962" i="11" s="1"/>
  <c r="K2623" i="11"/>
  <c r="N2623" i="11" s="1"/>
  <c r="K1331" i="11"/>
  <c r="N1331" i="11" s="1"/>
  <c r="K820" i="11"/>
  <c r="N820" i="11" s="1"/>
  <c r="K1229" i="11"/>
  <c r="N1229" i="11" s="1"/>
  <c r="K4062" i="11"/>
  <c r="N4062" i="11" s="1"/>
  <c r="K3740" i="11"/>
  <c r="N3740" i="11" s="1"/>
  <c r="K2233" i="11"/>
  <c r="N2233" i="11" s="1"/>
  <c r="K860" i="11"/>
  <c r="N860" i="11" s="1"/>
  <c r="K742" i="11"/>
  <c r="N742" i="11" s="1"/>
  <c r="K4512" i="11"/>
  <c r="N4512" i="11" s="1"/>
  <c r="K4472" i="11"/>
  <c r="N4472" i="11" s="1"/>
  <c r="K4374" i="11"/>
  <c r="N4374" i="11" s="1"/>
  <c r="K4274" i="11"/>
  <c r="N4274" i="11" s="1"/>
  <c r="K4234" i="11"/>
  <c r="N4234" i="11" s="1"/>
  <c r="K4194" i="11"/>
  <c r="N4194" i="11" s="1"/>
  <c r="K354" i="11"/>
  <c r="N354" i="11" s="1"/>
  <c r="K1673" i="11"/>
  <c r="N1673" i="11" s="1"/>
  <c r="K593" i="11"/>
  <c r="N593" i="11" s="1"/>
  <c r="K369" i="11"/>
  <c r="N369" i="11" s="1"/>
  <c r="K125" i="11"/>
  <c r="N125" i="11" s="1"/>
  <c r="K1795" i="11"/>
  <c r="N1795" i="11" s="1"/>
  <c r="K1691" i="11"/>
  <c r="N1691" i="11" s="1"/>
  <c r="K255" i="11"/>
  <c r="N255" i="11" s="1"/>
  <c r="K135" i="11"/>
  <c r="N135" i="11" s="1"/>
  <c r="K1297" i="11"/>
  <c r="N1297" i="11" s="1"/>
  <c r="K1009" i="11"/>
  <c r="N1009" i="11" s="1"/>
  <c r="K4039" i="11"/>
  <c r="N4039" i="11" s="1"/>
  <c r="K2775" i="11"/>
  <c r="N2775" i="11" s="1"/>
  <c r="K1147" i="11"/>
  <c r="N1147" i="11" s="1"/>
  <c r="K539" i="11"/>
  <c r="N539" i="11" s="1"/>
  <c r="K993" i="11"/>
  <c r="N993" i="11" s="1"/>
  <c r="K1657" i="11"/>
  <c r="N1657" i="11" s="1"/>
  <c r="K551" i="11"/>
  <c r="N551" i="11" s="1"/>
  <c r="K1041" i="11"/>
  <c r="N1041" i="11" s="1"/>
  <c r="K1283" i="11"/>
  <c r="N1283" i="11" s="1"/>
  <c r="K1707" i="11"/>
  <c r="N1707" i="11" s="1"/>
  <c r="K1435" i="11"/>
  <c r="N1435" i="11" s="1"/>
  <c r="K4551" i="11"/>
  <c r="N4551" i="11" s="1"/>
  <c r="K4247" i="11"/>
  <c r="N4247" i="11" s="1"/>
  <c r="K789" i="11"/>
  <c r="N789" i="11" s="1"/>
  <c r="K1083" i="11"/>
  <c r="N1083" i="11" s="1"/>
  <c r="K4399" i="11"/>
  <c r="N4399" i="11" s="1"/>
  <c r="K4231" i="11"/>
  <c r="N4231" i="11" s="1"/>
  <c r="K1793" i="11"/>
  <c r="N1793" i="11" s="1"/>
  <c r="K1709" i="11"/>
  <c r="N1709" i="11" s="1"/>
  <c r="K1433" i="11"/>
  <c r="N1433" i="11" s="1"/>
  <c r="K953" i="11"/>
  <c r="N953" i="11" s="1"/>
  <c r="K4159" i="11"/>
  <c r="N4159" i="11" s="1"/>
  <c r="K3481" i="11"/>
  <c r="N3481" i="11" s="1"/>
  <c r="K1359" i="11"/>
  <c r="N1359" i="11" s="1"/>
  <c r="K979" i="11"/>
  <c r="N979" i="11" s="1"/>
  <c r="K2723" i="11"/>
  <c r="N2723" i="11" s="1"/>
  <c r="K1963" i="11"/>
  <c r="N1963" i="11" s="1"/>
  <c r="K1787" i="11"/>
  <c r="N1787" i="11" s="1"/>
  <c r="K1683" i="11"/>
  <c r="N1683" i="11" s="1"/>
  <c r="K343" i="11"/>
  <c r="N343" i="11" s="1"/>
  <c r="K4643" i="11"/>
  <c r="N4643" i="11" s="1"/>
  <c r="K4215" i="11"/>
  <c r="N4215" i="11" s="1"/>
  <c r="K2749" i="11"/>
  <c r="N2749" i="11" s="1"/>
  <c r="K1553" i="11"/>
  <c r="N1553" i="11" s="1"/>
  <c r="K1333" i="11"/>
  <c r="N1333" i="11" s="1"/>
  <c r="K281" i="11"/>
  <c r="N281" i="11" s="1"/>
  <c r="K2931" i="11"/>
  <c r="N2931" i="11" s="1"/>
  <c r="K2070" i="11"/>
  <c r="N2070" i="11" s="1"/>
  <c r="K1199" i="11"/>
  <c r="N1199" i="11" s="1"/>
  <c r="K1051" i="11"/>
  <c r="N1051" i="11" s="1"/>
  <c r="K955" i="11"/>
  <c r="N955" i="11" s="1"/>
  <c r="K2671" i="11"/>
  <c r="N2671" i="11" s="1"/>
  <c r="K1743" i="11"/>
  <c r="N1743" i="11" s="1"/>
  <c r="K1463" i="11"/>
  <c r="N1463" i="11" s="1"/>
  <c r="K315" i="11"/>
  <c r="N315" i="11" s="1"/>
  <c r="K4487" i="11"/>
  <c r="N4487" i="11" s="1"/>
  <c r="K2921" i="11"/>
  <c r="N2921" i="11" s="1"/>
  <c r="K1737" i="11"/>
  <c r="N1737" i="11" s="1"/>
  <c r="K1265" i="11"/>
  <c r="N1265" i="11" s="1"/>
  <c r="K1153" i="11"/>
  <c r="N1153" i="11" s="1"/>
  <c r="K881" i="11"/>
  <c r="N881" i="11" s="1"/>
  <c r="K577" i="11"/>
  <c r="N577" i="11" s="1"/>
  <c r="K273" i="11"/>
  <c r="N273" i="11" s="1"/>
  <c r="K177" i="11"/>
  <c r="N177" i="11" s="1"/>
  <c r="K3661" i="11"/>
  <c r="N3661" i="11" s="1"/>
  <c r="K1279" i="11"/>
  <c r="N1279" i="11" s="1"/>
  <c r="K1955" i="11"/>
  <c r="N1955" i="11" s="1"/>
  <c r="K239" i="11"/>
  <c r="N239" i="11" s="1"/>
  <c r="K123" i="11"/>
  <c r="N123" i="11" s="1"/>
  <c r="K2297" i="11"/>
  <c r="N2297" i="11" s="1"/>
  <c r="K904" i="11"/>
  <c r="N904" i="11" s="1"/>
  <c r="K286" i="11"/>
  <c r="N286" i="11" s="1"/>
  <c r="K214" i="11"/>
  <c r="N214" i="11" s="1"/>
  <c r="K4571" i="11"/>
  <c r="N4571" i="11" s="1"/>
  <c r="K4439" i="11"/>
  <c r="N4439" i="11" s="1"/>
  <c r="K4315" i="11"/>
  <c r="N4315" i="11" s="1"/>
  <c r="K2437" i="11"/>
  <c r="N2437" i="11" s="1"/>
  <c r="K1989" i="11"/>
  <c r="N1989" i="11" s="1"/>
  <c r="K1721" i="11"/>
  <c r="N1721" i="11" s="1"/>
  <c r="K1485" i="11"/>
  <c r="N1485" i="11" s="1"/>
  <c r="K1361" i="11"/>
  <c r="N1361" i="11" s="1"/>
  <c r="K1249" i="11"/>
  <c r="N1249" i="11" s="1"/>
  <c r="K81" i="11"/>
  <c r="N81" i="11" s="1"/>
  <c r="K4199" i="11"/>
  <c r="N4199" i="11" s="1"/>
  <c r="K3815" i="11"/>
  <c r="N3815" i="11" s="1"/>
  <c r="K1379" i="11"/>
  <c r="N1379" i="11" s="1"/>
  <c r="K1243" i="11"/>
  <c r="N1243" i="11" s="1"/>
  <c r="K987" i="11"/>
  <c r="N987" i="11" s="1"/>
  <c r="K839" i="11"/>
  <c r="N839" i="11" s="1"/>
  <c r="K359" i="11"/>
  <c r="N359" i="11" s="1"/>
  <c r="K219" i="11"/>
  <c r="N219" i="11" s="1"/>
  <c r="K99" i="11"/>
  <c r="N99" i="11" s="1"/>
  <c r="K4222" i="11"/>
  <c r="N4222" i="11" s="1"/>
  <c r="K4164" i="11"/>
  <c r="N4164" i="11" s="1"/>
  <c r="K1718" i="11"/>
  <c r="N1718" i="11" s="1"/>
  <c r="K604" i="11"/>
  <c r="N604" i="11" s="1"/>
  <c r="K4381" i="11"/>
  <c r="N4381" i="11" s="1"/>
  <c r="K3363" i="11"/>
  <c r="N3363" i="11" s="1"/>
  <c r="K4208" i="11"/>
  <c r="N4208" i="11" s="1"/>
  <c r="K4483" i="11"/>
  <c r="N4483" i="11" s="1"/>
  <c r="K4409" i="11"/>
  <c r="N4409" i="11" s="1"/>
  <c r="K4363" i="11"/>
  <c r="N4363" i="11" s="1"/>
  <c r="K4243" i="11"/>
  <c r="N4243" i="11" s="1"/>
  <c r="K4223" i="11"/>
  <c r="N4223" i="11" s="1"/>
  <c r="K4201" i="11"/>
  <c r="N4201" i="11" s="1"/>
  <c r="K4155" i="11"/>
  <c r="N4155" i="11" s="1"/>
  <c r="K4075" i="11"/>
  <c r="N4075" i="11" s="1"/>
  <c r="K3961" i="11"/>
  <c r="N3961" i="11" s="1"/>
  <c r="K3791" i="11"/>
  <c r="N3791" i="11" s="1"/>
  <c r="K3347" i="11"/>
  <c r="N3347" i="11" s="1"/>
  <c r="K3191" i="11"/>
  <c r="N3191" i="11" s="1"/>
  <c r="K2661" i="11"/>
  <c r="N2661" i="11" s="1"/>
  <c r="K2609" i="11"/>
  <c r="N2609" i="11" s="1"/>
  <c r="K2362" i="11"/>
  <c r="N2362" i="11" s="1"/>
  <c r="K2272" i="11"/>
  <c r="N2272" i="11" s="1"/>
  <c r="K2204" i="11"/>
  <c r="N2204" i="11" s="1"/>
  <c r="K2100" i="11"/>
  <c r="N2100" i="11" s="1"/>
  <c r="K1973" i="11"/>
  <c r="N1973" i="11" s="1"/>
  <c r="K1865" i="11"/>
  <c r="N1865" i="11" s="1"/>
  <c r="K1813" i="11"/>
  <c r="N1813" i="11" s="1"/>
  <c r="K1749" i="11"/>
  <c r="N1749" i="11" s="1"/>
  <c r="K1701" i="11"/>
  <c r="N1701" i="11" s="1"/>
  <c r="K1675" i="11"/>
  <c r="N1675" i="11" s="1"/>
  <c r="K1645" i="11"/>
  <c r="N1645" i="11" s="1"/>
  <c r="K1475" i="11"/>
  <c r="N1475" i="11" s="1"/>
  <c r="K1445" i="11"/>
  <c r="N1445" i="11" s="1"/>
  <c r="K1401" i="11"/>
  <c r="N1401" i="11" s="1"/>
  <c r="K1369" i="11"/>
  <c r="N1369" i="11" s="1"/>
  <c r="K1341" i="11"/>
  <c r="N1341" i="11" s="1"/>
  <c r="K1311" i="11"/>
  <c r="N1311" i="11" s="1"/>
  <c r="K1103" i="11"/>
  <c r="N1103" i="11" s="1"/>
  <c r="K1077" i="11"/>
  <c r="N1077" i="11" s="1"/>
  <c r="K1057" i="11"/>
  <c r="N1057" i="11" s="1"/>
  <c r="K1035" i="11"/>
  <c r="N1035" i="11" s="1"/>
  <c r="K1015" i="11"/>
  <c r="N1015" i="11" s="1"/>
  <c r="K927" i="11"/>
  <c r="N927" i="11" s="1"/>
  <c r="K903" i="11"/>
  <c r="N903" i="11" s="1"/>
  <c r="K877" i="11"/>
  <c r="N877" i="11" s="1"/>
  <c r="K857" i="11"/>
  <c r="N857" i="11" s="1"/>
  <c r="K825" i="11"/>
  <c r="N825" i="11" s="1"/>
  <c r="K771" i="11"/>
  <c r="N771" i="11" s="1"/>
  <c r="K745" i="11"/>
  <c r="N745" i="11" s="1"/>
  <c r="K717" i="11"/>
  <c r="N717" i="11" s="1"/>
  <c r="K669" i="11"/>
  <c r="N669" i="11" s="1"/>
  <c r="K629" i="11"/>
  <c r="N629" i="11" s="1"/>
  <c r="K585" i="11"/>
  <c r="N585" i="11" s="1"/>
  <c r="K541" i="11"/>
  <c r="N541" i="11" s="1"/>
  <c r="K487" i="11"/>
  <c r="N487" i="11" s="1"/>
  <c r="K445" i="11"/>
  <c r="N445" i="11" s="1"/>
  <c r="K341" i="11"/>
  <c r="N341" i="11" s="1"/>
  <c r="K271" i="11"/>
  <c r="N271" i="11" s="1"/>
  <c r="K221" i="11"/>
  <c r="N221" i="11" s="1"/>
  <c r="K117" i="11"/>
  <c r="N117" i="11" s="1"/>
  <c r="K55" i="11"/>
  <c r="N55" i="11" s="1"/>
  <c r="K3414" i="11"/>
  <c r="N3414" i="11" s="1"/>
  <c r="K2489" i="11"/>
  <c r="N2489" i="11" s="1"/>
  <c r="K985" i="11"/>
  <c r="N985" i="11" s="1"/>
  <c r="K603" i="11"/>
  <c r="N603" i="11" s="1"/>
  <c r="K1747" i="11"/>
  <c r="N1747" i="11" s="1"/>
  <c r="K1001" i="11"/>
  <c r="N1001" i="11" s="1"/>
  <c r="K5" i="11"/>
  <c r="N5" i="11" s="1"/>
  <c r="K708" i="11"/>
  <c r="N708" i="11" s="1"/>
  <c r="K4486" i="11"/>
  <c r="N4486" i="11" s="1"/>
  <c r="K4176" i="11"/>
  <c r="N4176" i="11" s="1"/>
  <c r="K4477" i="11"/>
  <c r="N4477" i="11" s="1"/>
  <c r="K676" i="11"/>
  <c r="N676" i="11" s="1"/>
  <c r="K1338" i="11"/>
  <c r="N1338" i="11" s="1"/>
  <c r="K4368" i="11"/>
  <c r="N4368" i="11" s="1"/>
  <c r="K1700" i="11"/>
  <c r="N1700" i="11" s="1"/>
  <c r="K292" i="11"/>
  <c r="N292" i="11" s="1"/>
  <c r="K3958" i="11"/>
  <c r="N3958" i="11" s="1"/>
  <c r="K1930" i="11"/>
  <c r="N1930" i="11" s="1"/>
  <c r="K1674" i="11"/>
  <c r="N1674" i="11" s="1"/>
  <c r="K730" i="11"/>
  <c r="N730" i="11" s="1"/>
  <c r="K362" i="11"/>
  <c r="N362" i="11" s="1"/>
  <c r="K1652" i="11"/>
  <c r="N1652" i="11" s="1"/>
  <c r="K1332" i="11"/>
  <c r="N1332" i="11" s="1"/>
  <c r="K1044" i="11"/>
  <c r="N1044" i="11" s="1"/>
  <c r="K180" i="11"/>
  <c r="N180" i="11" s="1"/>
  <c r="K4166" i="11"/>
  <c r="N4166" i="11" s="1"/>
  <c r="K320" i="11"/>
  <c r="N320" i="11" s="1"/>
  <c r="K1550" i="11"/>
  <c r="N1550" i="11" s="1"/>
  <c r="K2674" i="11"/>
  <c r="N2674" i="11" s="1"/>
  <c r="K1722" i="11"/>
  <c r="N1722" i="11" s="1"/>
  <c r="K714" i="11"/>
  <c r="N714" i="11" s="1"/>
  <c r="K442" i="11"/>
  <c r="N442" i="11" s="1"/>
  <c r="K1746" i="11"/>
  <c r="N1746" i="11" s="1"/>
  <c r="K946" i="11"/>
  <c r="N946" i="11" s="1"/>
  <c r="K2229" i="11"/>
  <c r="N2229" i="11" s="1"/>
  <c r="K164" i="11"/>
  <c r="N164" i="11" s="1"/>
  <c r="K2762" i="11"/>
  <c r="N2762" i="11" s="1"/>
  <c r="K802" i="11"/>
  <c r="N802" i="11" s="1"/>
  <c r="K1472" i="11"/>
  <c r="N1472" i="11" s="1"/>
  <c r="K1292" i="11"/>
  <c r="N1292" i="11" s="1"/>
  <c r="K4498" i="11"/>
  <c r="N4498" i="11" s="1"/>
  <c r="K1018" i="11"/>
  <c r="N1018" i="11" s="1"/>
  <c r="K813" i="11"/>
  <c r="N813" i="11" s="1"/>
  <c r="K1125" i="11"/>
  <c r="N1125" i="11" s="1"/>
  <c r="K1459" i="11"/>
  <c r="N1459" i="11" s="1"/>
  <c r="K4413" i="11"/>
  <c r="N4413" i="11" s="1"/>
  <c r="K1218" i="11"/>
  <c r="N1218" i="11" s="1"/>
  <c r="K3100" i="11"/>
  <c r="N3100" i="11" s="1"/>
  <c r="K1927" i="11"/>
  <c r="N1927" i="11" s="1"/>
  <c r="K3126" i="11"/>
  <c r="N3126" i="11" s="1"/>
  <c r="K1123" i="11"/>
  <c r="N1123" i="11" s="1"/>
  <c r="K735" i="11"/>
  <c r="N735" i="11" s="1"/>
  <c r="K1981" i="11"/>
  <c r="N1981" i="11" s="1"/>
  <c r="K3516" i="11"/>
  <c r="N3516" i="11" s="1"/>
  <c r="K1252" i="11"/>
  <c r="N1252" i="11" s="1"/>
  <c r="K1092" i="11"/>
  <c r="N1092" i="11" s="1"/>
  <c r="K4204" i="11"/>
  <c r="N4204" i="11" s="1"/>
  <c r="K4186" i="11"/>
  <c r="N4186" i="11" s="1"/>
  <c r="K3334" i="11"/>
  <c r="N3334" i="11" s="1"/>
  <c r="K2022" i="11"/>
  <c r="N2022" i="11" s="1"/>
  <c r="K1960" i="11"/>
  <c r="N1960" i="11" s="1"/>
  <c r="K898" i="11"/>
  <c r="N898" i="11" s="1"/>
  <c r="K247" i="11"/>
  <c r="N247" i="11" s="1"/>
  <c r="K977" i="11"/>
  <c r="N977" i="11" s="1"/>
  <c r="K4606" i="11"/>
  <c r="N4606" i="11" s="1"/>
  <c r="K4420" i="11"/>
  <c r="N4420" i="11" s="1"/>
  <c r="K3896" i="11"/>
  <c r="N3896" i="11" s="1"/>
  <c r="K3672" i="11"/>
  <c r="N3672" i="11" s="1"/>
  <c r="K2752" i="11"/>
  <c r="N2752" i="11" s="1"/>
  <c r="K2558" i="11"/>
  <c r="N2558" i="11" s="1"/>
  <c r="K2259" i="11"/>
  <c r="N2259" i="11" s="1"/>
  <c r="K1788" i="11"/>
  <c r="N1788" i="11" s="1"/>
  <c r="K1682" i="11"/>
  <c r="N1682" i="11" s="1"/>
  <c r="K1654" i="11"/>
  <c r="N1654" i="11" s="1"/>
  <c r="K870" i="11"/>
  <c r="N870" i="11" s="1"/>
  <c r="K846" i="11"/>
  <c r="N846" i="11" s="1"/>
  <c r="K756" i="11"/>
  <c r="N756" i="11" s="1"/>
  <c r="K732" i="11"/>
  <c r="N732" i="11" s="1"/>
  <c r="K206" i="11"/>
  <c r="N206" i="11" s="1"/>
  <c r="K6" i="11"/>
  <c r="N6" i="11" s="1"/>
  <c r="K1755" i="11"/>
  <c r="N1755" i="11" s="1"/>
  <c r="K4522" i="11"/>
  <c r="N4522" i="11" s="1"/>
  <c r="K4384" i="11"/>
  <c r="N4384" i="11" s="1"/>
  <c r="K4356" i="11"/>
  <c r="N4356" i="11" s="1"/>
  <c r="K4332" i="11"/>
  <c r="N4332" i="11" s="1"/>
  <c r="K4284" i="11"/>
  <c r="N4284" i="11" s="1"/>
  <c r="K4264" i="11"/>
  <c r="N4264" i="11" s="1"/>
  <c r="K4244" i="11"/>
  <c r="N4244" i="11" s="1"/>
  <c r="K3948" i="11"/>
  <c r="N3948" i="11" s="1"/>
  <c r="K2178" i="11"/>
  <c r="N2178" i="11" s="1"/>
  <c r="K1468" i="11"/>
  <c r="N1468" i="11" s="1"/>
  <c r="K1436" i="11"/>
  <c r="N1436" i="11" s="1"/>
  <c r="K1388" i="11"/>
  <c r="N1388" i="11" s="1"/>
  <c r="K1356" i="11"/>
  <c r="N1356" i="11" s="1"/>
  <c r="K1312" i="11"/>
  <c r="N1312" i="11" s="1"/>
  <c r="K1280" i="11"/>
  <c r="N1280" i="11" s="1"/>
  <c r="K1250" i="11"/>
  <c r="N1250" i="11" s="1"/>
  <c r="K1208" i="11"/>
  <c r="N1208" i="11" s="1"/>
  <c r="K1176" i="11"/>
  <c r="N1176" i="11" s="1"/>
  <c r="K1130" i="11"/>
  <c r="N1130" i="11" s="1"/>
  <c r="K1100" i="11"/>
  <c r="N1100" i="11" s="1"/>
  <c r="K1078" i="11"/>
  <c r="N1078" i="11" s="1"/>
  <c r="K1056" i="11"/>
  <c r="N1056" i="11" s="1"/>
  <c r="K1034" i="11"/>
  <c r="N1034" i="11" s="1"/>
  <c r="K1002" i="11"/>
  <c r="N1002" i="11" s="1"/>
  <c r="K924" i="11"/>
  <c r="N924" i="11" s="1"/>
  <c r="K702" i="11"/>
  <c r="N702" i="11" s="1"/>
  <c r="K552" i="11"/>
  <c r="N552" i="11" s="1"/>
  <c r="K510" i="11"/>
  <c r="N510" i="11" s="1"/>
  <c r="K448" i="11"/>
  <c r="N448" i="11" s="1"/>
  <c r="K396" i="11"/>
  <c r="N396" i="11" s="1"/>
  <c r="K136" i="11"/>
  <c r="N136" i="11" s="1"/>
  <c r="K3531" i="11"/>
  <c r="N3531" i="11" s="1"/>
  <c r="K2973" i="11"/>
  <c r="N2973" i="11" s="1"/>
  <c r="K1271" i="11"/>
  <c r="N1271" i="11" s="1"/>
  <c r="K1135" i="11"/>
  <c r="N1135" i="11" s="1"/>
  <c r="K1750" i="11"/>
  <c r="N1750" i="11" s="1"/>
  <c r="K4450" i="11"/>
  <c r="N4450" i="11" s="1"/>
  <c r="K4140" i="11"/>
  <c r="N4140" i="11" s="1"/>
  <c r="K3802" i="11"/>
  <c r="N3802" i="11" s="1"/>
  <c r="K3584" i="11"/>
  <c r="N3584" i="11" s="1"/>
  <c r="K3490" i="11"/>
  <c r="N3490" i="11" s="1"/>
  <c r="K3168" i="11"/>
  <c r="N3168" i="11" s="1"/>
  <c r="K2986" i="11"/>
  <c r="N2986" i="11" s="1"/>
  <c r="K2636" i="11"/>
  <c r="N2636" i="11" s="1"/>
  <c r="K2337" i="11"/>
  <c r="N2337" i="11" s="1"/>
  <c r="K786" i="11"/>
  <c r="N786" i="11" s="1"/>
  <c r="K642" i="11"/>
  <c r="N642" i="11" s="1"/>
  <c r="K318" i="11"/>
  <c r="N318" i="11" s="1"/>
  <c r="K266" i="11"/>
  <c r="N266" i="11" s="1"/>
  <c r="K76" i="11"/>
  <c r="N76" i="11" s="1"/>
  <c r="K4610" i="11"/>
  <c r="N4610" i="11" s="1"/>
  <c r="K2843" i="11"/>
  <c r="N2843" i="11" s="1"/>
  <c r="K999" i="11"/>
  <c r="N999" i="11" s="1"/>
  <c r="K1275" i="11"/>
  <c r="N1275" i="11" s="1"/>
  <c r="K1101" i="11"/>
  <c r="N1101" i="11" s="1"/>
  <c r="K891" i="11"/>
  <c r="N891" i="11" s="1"/>
  <c r="K4559" i="11"/>
  <c r="N4559" i="11" s="1"/>
  <c r="K4595" i="11"/>
  <c r="N4595" i="11" s="1"/>
  <c r="K3637" i="11"/>
  <c r="N3637" i="11" s="1"/>
  <c r="K919" i="11"/>
  <c r="N919" i="11" s="1"/>
  <c r="K1391" i="11"/>
  <c r="N1391" i="11" s="1"/>
  <c r="K3065" i="11"/>
  <c r="N3065" i="11" s="1"/>
  <c r="K965" i="11"/>
  <c r="N965" i="11" s="1"/>
  <c r="K2320" i="11"/>
  <c r="N2320" i="11" s="1"/>
  <c r="K1849" i="11"/>
  <c r="N1849" i="11" s="1"/>
  <c r="K1225" i="11"/>
  <c r="N1225" i="11" s="1"/>
  <c r="K941" i="11"/>
  <c r="N941" i="11" s="1"/>
  <c r="K2515" i="11"/>
  <c r="N2515" i="11" s="1"/>
  <c r="K1115" i="11"/>
  <c r="N1115" i="11" s="1"/>
  <c r="K1733" i="11"/>
  <c r="N1733" i="11" s="1"/>
  <c r="K1751" i="11"/>
  <c r="N1751" i="11" s="1"/>
  <c r="K1781" i="11"/>
  <c r="N1781" i="11" s="1"/>
  <c r="K4583" i="11"/>
  <c r="N4583" i="11" s="1"/>
  <c r="K1461" i="11"/>
  <c r="N1461" i="11" s="1"/>
  <c r="K1495" i="11"/>
  <c r="N1495" i="11" s="1"/>
  <c r="K1127" i="11"/>
  <c r="N1127" i="11" s="1"/>
  <c r="K1403" i="11"/>
  <c r="N1403" i="11" s="1"/>
  <c r="K4456" i="11"/>
  <c r="N4456" i="11" s="1"/>
  <c r="K3908" i="11"/>
  <c r="N3908" i="11" s="1"/>
  <c r="K3622" i="11"/>
  <c r="N3622" i="11" s="1"/>
  <c r="K2648" i="11"/>
  <c r="N2648" i="11" s="1"/>
  <c r="K2349" i="11"/>
  <c r="N2349" i="11" s="1"/>
  <c r="K1878" i="11"/>
  <c r="N1878" i="11" s="1"/>
  <c r="K878" i="11"/>
  <c r="N878" i="11" s="1"/>
  <c r="K790" i="11"/>
  <c r="N790" i="11" s="1"/>
  <c r="K336" i="11"/>
  <c r="N336" i="11" s="1"/>
  <c r="K973" i="11"/>
  <c r="N973" i="11" s="1"/>
  <c r="K1771" i="11"/>
  <c r="N1771" i="11" s="1"/>
  <c r="K4526" i="11"/>
  <c r="N4526" i="11" s="1"/>
  <c r="K4394" i="11"/>
  <c r="N4394" i="11" s="1"/>
  <c r="K4370" i="11"/>
  <c r="N4370" i="11" s="1"/>
  <c r="K4316" i="11"/>
  <c r="N4316" i="11" s="1"/>
  <c r="K4288" i="11"/>
  <c r="N4288" i="11" s="1"/>
  <c r="K4268" i="11"/>
  <c r="N4268" i="11" s="1"/>
  <c r="K4248" i="11"/>
  <c r="N4248" i="11" s="1"/>
  <c r="K4228" i="11"/>
  <c r="N4228" i="11" s="1"/>
  <c r="K3864" i="11"/>
  <c r="N3864" i="11" s="1"/>
  <c r="K2190" i="11"/>
  <c r="N2190" i="11" s="1"/>
  <c r="K1440" i="11"/>
  <c r="N1440" i="11" s="1"/>
  <c r="K1406" i="11"/>
  <c r="N1406" i="11" s="1"/>
  <c r="K1360" i="11"/>
  <c r="N1360" i="11" s="1"/>
  <c r="K1328" i="11"/>
  <c r="N1328" i="11" s="1"/>
  <c r="K1286" i="11"/>
  <c r="N1286" i="11" s="1"/>
  <c r="K1226" i="11"/>
  <c r="N1226" i="11" s="1"/>
  <c r="K1182" i="11"/>
  <c r="N1182" i="11" s="1"/>
  <c r="K1148" i="11"/>
  <c r="N1148" i="11" s="1"/>
  <c r="K1104" i="11"/>
  <c r="N1104" i="11" s="1"/>
  <c r="K1084" i="11"/>
  <c r="N1084" i="11" s="1"/>
  <c r="K1064" i="11"/>
  <c r="N1064" i="11" s="1"/>
  <c r="K1040" i="11"/>
  <c r="N1040" i="11" s="1"/>
  <c r="K1020" i="11"/>
  <c r="N1020" i="11" s="1"/>
  <c r="K928" i="11"/>
  <c r="N928" i="11" s="1"/>
  <c r="K706" i="11"/>
  <c r="N706" i="11" s="1"/>
  <c r="K614" i="11"/>
  <c r="N614" i="11" s="1"/>
  <c r="K562" i="11"/>
  <c r="N562" i="11" s="1"/>
  <c r="K520" i="11"/>
  <c r="N520" i="11" s="1"/>
  <c r="K468" i="11"/>
  <c r="N468" i="11" s="1"/>
  <c r="K414" i="11"/>
  <c r="N414" i="11" s="1"/>
  <c r="K4426" i="11"/>
  <c r="N4426" i="11" s="1"/>
  <c r="K4026" i="11"/>
  <c r="N4026" i="11" s="1"/>
  <c r="K3360" i="11"/>
  <c r="N3360" i="11" s="1"/>
  <c r="K2570" i="11"/>
  <c r="N2570" i="11" s="1"/>
  <c r="K1736" i="11"/>
  <c r="N1736" i="11" s="1"/>
  <c r="K1698" i="11"/>
  <c r="N1698" i="11" s="1"/>
  <c r="K1662" i="11"/>
  <c r="N1662" i="11" s="1"/>
  <c r="K850" i="11"/>
  <c r="N850" i="11" s="1"/>
  <c r="K760" i="11"/>
  <c r="N760" i="11" s="1"/>
  <c r="K736" i="11"/>
  <c r="N736" i="11" s="1"/>
  <c r="K24" i="11"/>
  <c r="N24" i="11" s="1"/>
  <c r="K4587" i="11"/>
  <c r="N4587" i="11" s="1"/>
  <c r="K1741" i="11"/>
  <c r="N1741" i="11" s="1"/>
  <c r="K4599" i="11"/>
  <c r="N4599" i="11" s="1"/>
  <c r="K4367" i="11"/>
  <c r="N4367" i="11" s="1"/>
  <c r="K1713" i="11"/>
  <c r="N1713" i="11" s="1"/>
  <c r="K1437" i="11"/>
  <c r="N1437" i="11" s="1"/>
  <c r="K1313" i="11"/>
  <c r="N1313" i="11" s="1"/>
  <c r="K957" i="11"/>
  <c r="N957" i="11" s="1"/>
  <c r="K497" i="11"/>
  <c r="N497" i="11" s="1"/>
  <c r="K421" i="11"/>
  <c r="N421" i="11" s="1"/>
  <c r="K4167" i="11"/>
  <c r="N4167" i="11" s="1"/>
  <c r="K3597" i="11"/>
  <c r="N3597" i="11" s="1"/>
  <c r="K3169" i="11"/>
  <c r="N3169" i="11" s="1"/>
  <c r="K2739" i="11"/>
  <c r="N2739" i="11" s="1"/>
  <c r="K1303" i="11"/>
  <c r="N1303" i="11" s="1"/>
  <c r="K1179" i="11"/>
  <c r="N1179" i="11" s="1"/>
  <c r="K1019" i="11"/>
  <c r="N1019" i="11" s="1"/>
  <c r="K947" i="11"/>
  <c r="N947" i="11" s="1"/>
  <c r="K635" i="11"/>
  <c r="N635" i="11" s="1"/>
  <c r="K2372" i="11"/>
  <c r="N2372" i="11" s="1"/>
  <c r="K1875" i="11"/>
  <c r="N1875" i="11" s="1"/>
  <c r="K1723" i="11"/>
  <c r="N1723" i="11" s="1"/>
  <c r="K1547" i="11"/>
  <c r="N1547" i="11" s="1"/>
  <c r="K4611" i="11"/>
  <c r="N4611" i="11" s="1"/>
  <c r="K4547" i="11"/>
  <c r="N4547" i="11" s="1"/>
  <c r="K4295" i="11"/>
  <c r="N4295" i="11" s="1"/>
  <c r="K1729" i="11"/>
  <c r="N1729" i="11" s="1"/>
  <c r="K721" i="11"/>
  <c r="N721" i="11" s="1"/>
  <c r="K2791" i="11"/>
  <c r="N2791" i="11" s="1"/>
  <c r="K1387" i="11"/>
  <c r="N1387" i="11" s="1"/>
  <c r="K4311" i="11"/>
  <c r="N4311" i="11" s="1"/>
  <c r="K1385" i="11"/>
  <c r="N1385" i="11" s="1"/>
  <c r="K1149" i="11"/>
  <c r="N1149" i="11" s="1"/>
  <c r="K849" i="11"/>
  <c r="N849" i="11" s="1"/>
  <c r="K317" i="11"/>
  <c r="N317" i="11" s="1"/>
  <c r="K57" i="11"/>
  <c r="N57" i="11" s="1"/>
  <c r="K3549" i="11"/>
  <c r="N3549" i="11" s="1"/>
  <c r="K1371" i="11"/>
  <c r="N1371" i="11" s="1"/>
  <c r="K1235" i="11"/>
  <c r="N1235" i="11" s="1"/>
  <c r="K983" i="11"/>
  <c r="N983" i="11" s="1"/>
  <c r="K827" i="11"/>
  <c r="N827" i="11" s="1"/>
  <c r="K2284" i="11"/>
  <c r="N2284" i="11" s="1"/>
  <c r="K1655" i="11"/>
  <c r="N1655" i="11" s="1"/>
  <c r="K307" i="11"/>
  <c r="N307" i="11" s="1"/>
  <c r="K187" i="11"/>
  <c r="N187" i="11" s="1"/>
  <c r="K3247" i="11"/>
  <c r="N3247" i="11" s="1"/>
  <c r="K4579" i="11"/>
  <c r="N4579" i="11" s="1"/>
  <c r="K4359" i="11"/>
  <c r="N4359" i="11" s="1"/>
  <c r="K1777" i="11"/>
  <c r="N1777" i="11" s="1"/>
  <c r="K1409" i="11"/>
  <c r="N1409" i="11" s="1"/>
  <c r="K1169" i="11"/>
  <c r="N1169" i="11" s="1"/>
  <c r="K213" i="11"/>
  <c r="N213" i="11" s="1"/>
  <c r="K73" i="11"/>
  <c r="N73" i="11" s="1"/>
  <c r="K2007" i="11"/>
  <c r="N2007" i="11" s="1"/>
  <c r="K1075" i="11"/>
  <c r="N1075" i="11" s="1"/>
  <c r="K959" i="11"/>
  <c r="N959" i="11" s="1"/>
  <c r="K1763" i="11"/>
  <c r="N1763" i="11" s="1"/>
  <c r="K1647" i="11"/>
  <c r="N1647" i="11" s="1"/>
  <c r="K395" i="11"/>
  <c r="N395" i="11" s="1"/>
  <c r="K3315" i="11"/>
  <c r="N3315" i="11" s="1"/>
  <c r="K4607" i="11"/>
  <c r="N4607" i="11" s="1"/>
  <c r="K2961" i="11"/>
  <c r="N2961" i="11" s="1"/>
  <c r="K2096" i="11"/>
  <c r="N2096" i="11" s="1"/>
  <c r="K1725" i="11"/>
  <c r="N1725" i="11" s="1"/>
  <c r="K3373" i="11"/>
  <c r="N3373" i="11" s="1"/>
  <c r="K2987" i="11"/>
  <c r="N2987" i="11" s="1"/>
  <c r="K3533" i="11"/>
  <c r="N3533" i="11" s="1"/>
  <c r="K1407" i="11"/>
  <c r="N1407" i="11" s="1"/>
  <c r="K1171" i="11"/>
  <c r="N1171" i="11" s="1"/>
  <c r="K939" i="11"/>
  <c r="N939" i="11" s="1"/>
  <c r="K2215" i="11"/>
  <c r="N2215" i="11" s="1"/>
  <c r="K1555" i="11"/>
  <c r="N1555" i="11" s="1"/>
  <c r="K291" i="11"/>
  <c r="N291" i="11" s="1"/>
  <c r="K151" i="11"/>
  <c r="N151" i="11" s="1"/>
  <c r="K4615" i="11"/>
  <c r="N4615" i="11" s="1"/>
  <c r="K1233" i="11"/>
  <c r="N1233" i="11" s="1"/>
  <c r="K1121" i="11"/>
  <c r="N1121" i="11" s="1"/>
  <c r="K3799" i="11"/>
  <c r="N3799" i="11" s="1"/>
  <c r="K3653" i="11"/>
  <c r="N3653" i="11" s="1"/>
  <c r="K3393" i="11"/>
  <c r="N3393" i="11" s="1"/>
  <c r="K2161" i="11"/>
  <c r="N2161" i="11" s="1"/>
  <c r="K3139" i="11"/>
  <c r="N3139" i="11" s="1"/>
  <c r="K4563" i="11"/>
  <c r="N4563" i="11" s="1"/>
  <c r="K4327" i="11"/>
  <c r="N4327" i="11" s="1"/>
  <c r="K1953" i="11"/>
  <c r="N1953" i="11" s="1"/>
  <c r="K1145" i="11"/>
  <c r="N1145" i="11" s="1"/>
  <c r="K3091" i="11"/>
  <c r="N3091" i="11" s="1"/>
  <c r="K4503" i="11"/>
  <c r="N4503" i="11" s="1"/>
  <c r="K1789" i="11"/>
  <c r="N1789" i="11" s="1"/>
  <c r="K1521" i="11"/>
  <c r="N1521" i="11" s="1"/>
  <c r="K1277" i="11"/>
  <c r="N1277" i="11" s="1"/>
  <c r="K385" i="11"/>
  <c r="N385" i="11" s="1"/>
  <c r="K1251" i="11"/>
  <c r="N1251" i="11" s="1"/>
  <c r="K31" i="11"/>
  <c r="N31" i="11" s="1"/>
  <c r="K1255" i="11"/>
  <c r="N1255" i="11" s="1"/>
  <c r="K1131" i="11"/>
  <c r="N1131" i="11" s="1"/>
  <c r="K1719" i="11"/>
  <c r="N1719" i="11" s="1"/>
  <c r="K1511" i="11"/>
  <c r="N1511" i="11" s="1"/>
  <c r="K499" i="11"/>
  <c r="N499" i="11" s="1"/>
  <c r="K4575" i="11"/>
  <c r="N4575" i="11" s="1"/>
  <c r="K4279" i="11"/>
  <c r="N4279" i="11" s="1"/>
  <c r="K1773" i="11"/>
  <c r="N1773" i="11" s="1"/>
  <c r="K1653" i="11"/>
  <c r="N1653" i="11" s="1"/>
  <c r="K1365" i="11"/>
  <c r="N1365" i="11" s="1"/>
  <c r="K1253" i="11"/>
  <c r="N1253" i="11" s="1"/>
  <c r="K981" i="11"/>
  <c r="N981" i="11" s="1"/>
  <c r="K761" i="11"/>
  <c r="N761" i="11" s="1"/>
  <c r="K333" i="11"/>
  <c r="N333" i="11" s="1"/>
  <c r="K109" i="11"/>
  <c r="N109" i="11" s="1"/>
  <c r="K3819" i="11"/>
  <c r="N3819" i="11" s="1"/>
  <c r="K795" i="11"/>
  <c r="N795" i="11" s="1"/>
  <c r="K1759" i="11"/>
  <c r="N1759" i="11" s="1"/>
  <c r="K1631" i="11"/>
  <c r="N1631" i="11" s="1"/>
  <c r="K11" i="11"/>
  <c r="N11" i="11" s="1"/>
  <c r="K4603" i="11"/>
  <c r="N4603" i="11" s="1"/>
  <c r="K4211" i="11"/>
  <c r="N4211" i="11" s="1"/>
  <c r="K1769" i="11"/>
  <c r="N1769" i="11" s="1"/>
  <c r="K1649" i="11"/>
  <c r="N1649" i="11" s="1"/>
  <c r="K1177" i="11"/>
  <c r="N1177" i="11" s="1"/>
  <c r="K1013" i="11"/>
  <c r="N1013" i="11" s="1"/>
  <c r="K945" i="11"/>
  <c r="N945" i="11" s="1"/>
  <c r="K229" i="11"/>
  <c r="N229" i="11" s="1"/>
  <c r="K4183" i="11"/>
  <c r="N4183" i="11" s="1"/>
  <c r="K1307" i="11"/>
  <c r="N1307" i="11" s="1"/>
  <c r="K1699" i="11"/>
  <c r="N1699" i="11" s="1"/>
  <c r="K463" i="11"/>
  <c r="N463" i="11" s="1"/>
  <c r="K4292" i="11"/>
  <c r="N4292" i="11" s="1"/>
  <c r="K4254" i="11"/>
  <c r="N4254" i="11" s="1"/>
  <c r="K4214" i="11"/>
  <c r="N4214" i="11" s="1"/>
  <c r="K4178" i="11"/>
  <c r="N4178" i="11" s="1"/>
  <c r="K3282" i="11"/>
  <c r="N3282" i="11" s="1"/>
  <c r="K2311" i="11"/>
  <c r="N2311" i="11" s="1"/>
  <c r="K1376" i="11"/>
  <c r="N1376" i="11" s="1"/>
  <c r="K1198" i="11"/>
  <c r="N1198" i="11" s="1"/>
  <c r="K1090" i="11"/>
  <c r="N1090" i="11" s="1"/>
  <c r="K934" i="11"/>
  <c r="N934" i="11" s="1"/>
  <c r="K812" i="11"/>
  <c r="N812" i="11" s="1"/>
  <c r="K1411" i="11"/>
  <c r="N1411" i="11" s="1"/>
  <c r="K1011" i="11"/>
  <c r="N1011" i="11" s="1"/>
  <c r="K437" i="11"/>
  <c r="N437" i="11" s="1"/>
  <c r="K1119" i="11"/>
  <c r="N1119" i="11" s="1"/>
  <c r="K3767" i="11"/>
  <c r="N3767" i="11" s="1"/>
  <c r="K1211" i="11"/>
  <c r="N1211" i="11" s="1"/>
  <c r="K3143" i="11"/>
  <c r="N3143" i="11" s="1"/>
  <c r="K1381" i="11"/>
  <c r="N1381" i="11" s="1"/>
  <c r="K2015" i="11"/>
  <c r="N2015" i="11" s="1"/>
  <c r="K2817" i="11"/>
  <c r="N2817" i="11" s="1"/>
  <c r="K1469" i="11"/>
  <c r="N1469" i="11" s="1"/>
  <c r="K4398" i="11"/>
  <c r="N4398" i="11" s="1"/>
  <c r="K4346" i="11"/>
  <c r="N4346" i="11" s="1"/>
  <c r="K4320" i="11"/>
  <c r="N4320" i="11" s="1"/>
  <c r="K4156" i="11"/>
  <c r="N4156" i="11" s="1"/>
  <c r="K3648" i="11"/>
  <c r="N3648" i="11" s="1"/>
  <c r="K2087" i="11"/>
  <c r="N2087" i="11" s="1"/>
  <c r="K1996" i="11"/>
  <c r="N1996" i="11" s="1"/>
  <c r="K1335" i="11"/>
  <c r="N1335" i="11" s="1"/>
  <c r="K975" i="11"/>
  <c r="N975" i="11" s="1"/>
  <c r="K2645" i="11"/>
  <c r="N2645" i="11" s="1"/>
  <c r="K4323" i="11"/>
  <c r="N4323" i="11" s="1"/>
  <c r="K1417" i="11"/>
  <c r="N1417" i="11" s="1"/>
  <c r="K1105" i="11"/>
  <c r="N1105" i="11" s="1"/>
  <c r="K969" i="11"/>
  <c r="N969" i="11" s="1"/>
  <c r="K1334" i="11"/>
  <c r="N1334" i="11" s="1"/>
  <c r="K1302" i="11"/>
  <c r="N1302" i="11" s="1"/>
  <c r="K1260" i="11"/>
  <c r="N1260" i="11" s="1"/>
  <c r="K1523" i="11"/>
  <c r="N1523" i="11" s="1"/>
  <c r="K689" i="11"/>
  <c r="N689" i="11" s="1"/>
  <c r="K1503" i="11"/>
  <c r="N1503" i="11" s="1"/>
  <c r="K2219" i="11"/>
  <c r="N2219" i="11" s="1"/>
  <c r="K2593" i="11"/>
  <c r="N2593" i="11" s="1"/>
  <c r="K1301" i="11"/>
  <c r="N1301" i="11" s="1"/>
  <c r="K1183" i="11"/>
  <c r="N1183" i="11" s="1"/>
  <c r="K1979" i="11"/>
  <c r="N1979" i="11" s="1"/>
  <c r="K3835" i="11"/>
  <c r="N3835" i="11" s="1"/>
  <c r="K3715" i="11"/>
  <c r="N3715" i="11" s="1"/>
  <c r="K1425" i="11"/>
  <c r="N1425" i="11" s="1"/>
  <c r="K1137" i="11"/>
  <c r="N1137" i="11" s="1"/>
  <c r="K1305" i="11"/>
  <c r="N1305" i="11" s="1"/>
  <c r="K1068" i="11"/>
  <c r="N1068" i="11" s="1"/>
  <c r="K1046" i="11"/>
  <c r="N1046" i="11" s="1"/>
  <c r="K1024" i="11"/>
  <c r="N1024" i="11" s="1"/>
  <c r="K766" i="11"/>
  <c r="N766" i="11" s="1"/>
  <c r="K422" i="11"/>
  <c r="N422" i="11" s="1"/>
  <c r="K172" i="11"/>
  <c r="N172" i="11" s="1"/>
  <c r="K949" i="11"/>
  <c r="N949" i="11" s="1"/>
  <c r="K2827" i="11"/>
  <c r="N2827" i="11" s="1"/>
  <c r="K1905" i="11"/>
  <c r="N1905" i="11" s="1"/>
  <c r="K2463" i="11"/>
  <c r="N2463" i="11" s="1"/>
  <c r="K2935" i="11"/>
  <c r="N2935" i="11" s="1"/>
  <c r="K1353" i="11"/>
  <c r="N1353" i="11" s="1"/>
  <c r="K841" i="11"/>
  <c r="N841" i="11" s="1"/>
  <c r="K4538" i="11"/>
  <c r="N4538" i="11" s="1"/>
  <c r="K3916" i="11"/>
  <c r="N3916" i="11" s="1"/>
  <c r="K2892" i="11"/>
  <c r="N2892" i="11" s="1"/>
  <c r="K2584" i="11"/>
  <c r="N2584" i="11" s="1"/>
  <c r="K1454" i="11"/>
  <c r="N1454" i="11" s="1"/>
  <c r="K1410" i="11"/>
  <c r="N1410" i="11" s="1"/>
  <c r="K888" i="11"/>
  <c r="N888" i="11" s="1"/>
  <c r="K838" i="11"/>
  <c r="N838" i="11" s="1"/>
  <c r="K712" i="11"/>
  <c r="N712" i="11" s="1"/>
  <c r="K674" i="11"/>
  <c r="N674" i="11" s="1"/>
  <c r="K302" i="11"/>
  <c r="N302" i="11" s="1"/>
  <c r="K4351" i="11"/>
  <c r="N4351" i="11" s="1"/>
  <c r="K3870" i="11"/>
  <c r="N3870" i="11" s="1"/>
  <c r="K2688" i="11"/>
  <c r="N2688" i="11" s="1"/>
  <c r="K1752" i="11"/>
  <c r="N1752" i="11" s="1"/>
  <c r="K1704" i="11"/>
  <c r="N1704" i="11" s="1"/>
  <c r="K1672" i="11"/>
  <c r="N1672" i="11" s="1"/>
  <c r="K1638" i="11"/>
  <c r="N1638" i="11" s="1"/>
  <c r="K1230" i="11"/>
  <c r="N1230" i="11" s="1"/>
  <c r="K1152" i="11"/>
  <c r="N1152" i="11" s="1"/>
  <c r="K1120" i="11"/>
  <c r="N1120" i="11" s="1"/>
  <c r="K624" i="11"/>
  <c r="N624" i="11" s="1"/>
  <c r="K578" i="11"/>
  <c r="N578" i="11" s="1"/>
  <c r="K528" i="11"/>
  <c r="N528" i="11" s="1"/>
  <c r="K492" i="11"/>
  <c r="N492" i="11" s="1"/>
  <c r="K4543" i="11"/>
  <c r="N4543" i="11" s="1"/>
  <c r="K1203" i="11"/>
  <c r="N1203" i="11" s="1"/>
  <c r="K1007" i="11"/>
  <c r="N1007" i="11" s="1"/>
  <c r="K1261" i="11"/>
  <c r="N1261" i="11" s="1"/>
  <c r="K1767" i="11"/>
  <c r="N1767" i="11" s="1"/>
  <c r="K1753" i="11"/>
  <c r="N1753" i="11" s="1"/>
  <c r="K737" i="11"/>
  <c r="N737" i="11" s="1"/>
  <c r="K3013" i="11"/>
  <c r="N3013" i="11" s="1"/>
  <c r="K2187" i="11"/>
  <c r="N2187" i="11" s="1"/>
  <c r="K1205" i="11"/>
  <c r="N1205" i="11" s="1"/>
  <c r="K1537" i="11"/>
  <c r="N1537" i="11" s="1"/>
  <c r="K1316" i="11"/>
  <c r="N1316" i="11" s="1"/>
  <c r="K1227" i="11"/>
  <c r="N1227" i="11" s="1"/>
  <c r="K3325" i="11"/>
  <c r="N3325" i="11" s="1"/>
  <c r="K2830" i="11"/>
  <c r="N2830" i="11" s="1"/>
  <c r="K1784" i="11"/>
  <c r="N1784" i="11" s="1"/>
  <c r="K3341" i="11"/>
  <c r="N3341" i="11" s="1"/>
  <c r="K3997" i="11"/>
  <c r="N3997" i="11" s="1"/>
  <c r="K2778" i="11"/>
  <c r="N2778" i="11" s="1"/>
  <c r="K1745" i="11"/>
  <c r="N1745" i="11" s="1"/>
  <c r="K1797" i="11"/>
  <c r="N1797" i="11" s="1"/>
  <c r="K4669" i="11"/>
  <c r="N4669" i="11" s="1"/>
  <c r="K2176" i="11"/>
  <c r="N2176" i="11" s="1"/>
  <c r="K424" i="11"/>
  <c r="N424" i="11" s="1"/>
  <c r="K1400" i="11"/>
  <c r="N1400" i="11" s="1"/>
  <c r="K2528" i="11"/>
  <c r="N2528" i="11" s="1"/>
  <c r="K4451" i="11"/>
  <c r="N4451" i="11" s="1"/>
  <c r="K4421" i="11"/>
  <c r="N4421" i="11" s="1"/>
  <c r="K2886" i="11"/>
  <c r="N2886" i="11" s="1"/>
  <c r="K1165" i="11"/>
  <c r="N1165" i="11" s="1"/>
  <c r="K1396" i="11"/>
  <c r="N1396" i="11" s="1"/>
  <c r="K1287" i="11"/>
  <c r="N1287" i="11" s="1"/>
  <c r="K3302" i="11"/>
  <c r="N3302" i="11" s="1"/>
  <c r="K1264" i="11"/>
  <c r="N1264" i="11" s="1"/>
  <c r="K778" i="11"/>
  <c r="N778" i="11" s="1"/>
  <c r="K4581" i="11"/>
  <c r="N4581" i="11" s="1"/>
  <c r="K2909" i="11"/>
  <c r="N2909" i="11" s="1"/>
  <c r="K763" i="11"/>
  <c r="N763" i="11" s="1"/>
  <c r="K1488" i="11"/>
  <c r="N1488" i="11" s="1"/>
  <c r="K2801" i="11"/>
  <c r="N2801" i="11" s="1"/>
  <c r="K4567" i="11"/>
  <c r="N4567" i="11" s="1"/>
  <c r="K1540" i="11"/>
  <c r="N1540" i="11" s="1"/>
  <c r="K447" i="11"/>
  <c r="N447" i="11" s="1"/>
  <c r="K1501" i="11"/>
  <c r="N1501" i="11" s="1"/>
  <c r="K4482" i="11"/>
  <c r="N4482" i="11" s="1"/>
  <c r="K4392" i="11"/>
  <c r="N4392" i="11" s="1"/>
  <c r="K4286" i="11"/>
  <c r="N4286" i="11" s="1"/>
  <c r="K4206" i="11"/>
  <c r="N4206" i="11" s="1"/>
  <c r="K4036" i="11"/>
  <c r="N4036" i="11" s="1"/>
  <c r="K1405" i="11"/>
  <c r="N1405" i="11" s="1"/>
  <c r="K3598" i="11"/>
  <c r="N3598" i="11" s="1"/>
  <c r="K3718" i="11"/>
  <c r="N3718" i="11" s="1"/>
  <c r="K1201" i="11"/>
  <c r="N1201" i="11" s="1"/>
  <c r="K4632" i="11"/>
  <c r="N4632" i="11" s="1"/>
  <c r="K4470" i="11"/>
  <c r="N4470" i="11" s="1"/>
  <c r="K4372" i="11"/>
  <c r="N4372" i="11" s="1"/>
  <c r="K4270" i="11"/>
  <c r="N4270" i="11" s="1"/>
  <c r="K4192" i="11"/>
  <c r="N4192" i="11" s="1"/>
  <c r="K4114" i="11"/>
  <c r="N4114" i="11" s="1"/>
  <c r="K3890" i="11"/>
  <c r="N3890" i="11" s="1"/>
  <c r="K3752" i="11"/>
  <c r="N3752" i="11" s="1"/>
  <c r="K3604" i="11"/>
  <c r="N3604" i="11" s="1"/>
  <c r="K3480" i="11"/>
  <c r="N3480" i="11" s="1"/>
  <c r="K3344" i="11"/>
  <c r="N3344" i="11" s="1"/>
  <c r="K3220" i="11"/>
  <c r="N3220" i="11" s="1"/>
  <c r="K2934" i="11"/>
  <c r="N2934" i="11" s="1"/>
  <c r="K2375" i="11"/>
  <c r="N2375" i="11" s="1"/>
  <c r="K2077" i="11"/>
  <c r="N2077" i="11" s="1"/>
  <c r="K1778" i="11"/>
  <c r="N1778" i="11" s="1"/>
  <c r="K1390" i="11"/>
  <c r="N1390" i="11" s="1"/>
  <c r="K1254" i="11"/>
  <c r="N1254" i="11" s="1"/>
  <c r="K1102" i="11"/>
  <c r="N1102" i="11" s="1"/>
  <c r="K1016" i="11"/>
  <c r="N1016" i="11" s="1"/>
  <c r="K866" i="11"/>
  <c r="N866" i="11" s="1"/>
  <c r="K684" i="11"/>
  <c r="N684" i="11" s="1"/>
  <c r="K554" i="11"/>
  <c r="N554" i="11" s="1"/>
  <c r="K344" i="11"/>
  <c r="N344" i="11" s="1"/>
  <c r="K146" i="11"/>
  <c r="N146" i="11" s="1"/>
  <c r="K1327" i="11"/>
  <c r="N1327" i="11" s="1"/>
  <c r="K2922" i="11"/>
  <c r="N2922" i="11" s="1"/>
  <c r="K1527" i="11"/>
  <c r="N1527" i="11" s="1"/>
  <c r="K4391" i="11"/>
  <c r="N4391" i="11" s="1"/>
  <c r="K3831" i="11"/>
  <c r="N3831" i="11" s="1"/>
  <c r="K3565" i="11"/>
  <c r="N3565" i="11" s="1"/>
  <c r="K1073" i="11"/>
  <c r="N1073" i="11" s="1"/>
  <c r="K3778" i="11"/>
  <c r="N3778" i="11" s="1"/>
  <c r="K3630" i="11"/>
  <c r="N3630" i="11" s="1"/>
  <c r="K3370" i="11"/>
  <c r="N3370" i="11" s="1"/>
  <c r="K3246" i="11"/>
  <c r="N3246" i="11" s="1"/>
  <c r="K2960" i="11"/>
  <c r="N2960" i="11" s="1"/>
  <c r="K2726" i="11"/>
  <c r="N2726" i="11" s="1"/>
  <c r="K2164" i="11"/>
  <c r="N2164" i="11" s="1"/>
  <c r="K1826" i="11"/>
  <c r="N1826" i="11" s="1"/>
  <c r="K1646" i="11"/>
  <c r="N1646" i="11" s="1"/>
  <c r="K1432" i="11"/>
  <c r="N1432" i="11" s="1"/>
  <c r="K1278" i="11"/>
  <c r="N1278" i="11" s="1"/>
  <c r="K1128" i="11"/>
  <c r="N1128" i="11" s="1"/>
  <c r="K1032" i="11"/>
  <c r="N1032" i="11" s="1"/>
  <c r="K882" i="11"/>
  <c r="N882" i="11" s="1"/>
  <c r="K792" i="11"/>
  <c r="N792" i="11" s="1"/>
  <c r="K700" i="11"/>
  <c r="N700" i="11" s="1"/>
  <c r="K598" i="11"/>
  <c r="N598" i="11" s="1"/>
  <c r="K390" i="11"/>
  <c r="N390" i="11" s="1"/>
  <c r="K182" i="11"/>
  <c r="N182" i="11" s="1"/>
  <c r="K4513" i="11"/>
  <c r="N4513" i="11" s="1"/>
  <c r="K4417" i="11"/>
  <c r="N4417" i="11" s="1"/>
  <c r="K4303" i="11"/>
  <c r="N4303" i="11" s="1"/>
  <c r="K4219" i="11"/>
  <c r="N4219" i="11" s="1"/>
  <c r="K3909" i="11"/>
  <c r="N3909" i="11" s="1"/>
  <c r="K3623" i="11"/>
  <c r="N3623" i="11" s="1"/>
  <c r="K3389" i="11"/>
  <c r="N3389" i="11" s="1"/>
  <c r="K3269" i="11"/>
  <c r="N3269" i="11" s="1"/>
  <c r="K2009" i="11"/>
  <c r="N2009" i="11" s="1"/>
  <c r="K1765" i="11"/>
  <c r="N1765" i="11" s="1"/>
  <c r="K1447" i="11"/>
  <c r="N1447" i="11" s="1"/>
  <c r="K1315" i="11"/>
  <c r="N1315" i="11" s="1"/>
  <c r="K1167" i="11"/>
  <c r="N1167" i="11" s="1"/>
  <c r="K1059" i="11"/>
  <c r="N1059" i="11" s="1"/>
  <c r="K909" i="11"/>
  <c r="N909" i="11" s="1"/>
  <c r="K829" i="11"/>
  <c r="N829" i="11" s="1"/>
  <c r="K743" i="11"/>
  <c r="N743" i="11" s="1"/>
  <c r="K653" i="11"/>
  <c r="N653" i="11" s="1"/>
  <c r="K489" i="11"/>
  <c r="N489" i="11" s="1"/>
  <c r="K325" i="11"/>
  <c r="N325" i="11" s="1"/>
  <c r="K141" i="11"/>
  <c r="N141" i="11" s="1"/>
  <c r="K1231" i="11"/>
  <c r="N1231" i="11" s="1"/>
  <c r="K4658" i="11"/>
  <c r="N4658" i="11" s="1"/>
  <c r="K4474" i="11"/>
  <c r="N4474" i="11" s="1"/>
  <c r="K4376" i="11"/>
  <c r="N4376" i="11" s="1"/>
  <c r="K4278" i="11"/>
  <c r="N4278" i="11" s="1"/>
  <c r="K4196" i="11"/>
  <c r="N4196" i="11" s="1"/>
  <c r="K3610" i="11"/>
  <c r="N3610" i="11" s="1"/>
  <c r="K2944" i="11"/>
  <c r="N2944" i="11" s="1"/>
  <c r="K2440" i="11"/>
  <c r="N2440" i="11" s="1"/>
  <c r="K1800" i="11"/>
  <c r="N1800" i="11" s="1"/>
  <c r="K1628" i="11"/>
  <c r="N1628" i="11" s="1"/>
  <c r="K1408" i="11"/>
  <c r="N1408" i="11" s="1"/>
  <c r="K1258" i="11"/>
  <c r="N1258" i="11" s="1"/>
  <c r="K1116" i="11"/>
  <c r="N1116" i="11" s="1"/>
  <c r="K1022" i="11"/>
  <c r="N1022" i="11" s="1"/>
  <c r="K872" i="11"/>
  <c r="N872" i="11" s="1"/>
  <c r="K784" i="11"/>
  <c r="N784" i="11" s="1"/>
  <c r="K572" i="11"/>
  <c r="N572" i="11" s="1"/>
  <c r="K364" i="11"/>
  <c r="N364" i="11" s="1"/>
  <c r="K156" i="11"/>
  <c r="N156" i="11" s="1"/>
  <c r="K4495" i="11"/>
  <c r="N4495" i="11" s="1"/>
  <c r="K4395" i="11"/>
  <c r="N4395" i="11" s="1"/>
  <c r="K4287" i="11"/>
  <c r="N4287" i="11" s="1"/>
  <c r="K4203" i="11"/>
  <c r="N4203" i="11" s="1"/>
  <c r="K3883" i="11"/>
  <c r="N3883" i="11" s="1"/>
  <c r="K3753" i="11"/>
  <c r="N3753" i="11" s="1"/>
  <c r="K3487" i="11"/>
  <c r="N3487" i="11" s="1"/>
  <c r="K2983" i="11"/>
  <c r="N2983" i="11" s="1"/>
  <c r="K2863" i="11"/>
  <c r="N2863" i="11" s="1"/>
  <c r="K2557" i="11"/>
  <c r="N2557" i="11" s="1"/>
  <c r="K1731" i="11"/>
  <c r="N1731" i="11" s="1"/>
  <c r="K1421" i="11"/>
  <c r="N1421" i="11" s="1"/>
  <c r="K1289" i="11"/>
  <c r="N1289" i="11" s="1"/>
  <c r="K1143" i="11"/>
  <c r="N1143" i="11" s="1"/>
  <c r="K1043" i="11"/>
  <c r="N1043" i="11" s="1"/>
  <c r="K725" i="11"/>
  <c r="N725" i="11" s="1"/>
  <c r="K289" i="11"/>
  <c r="N289" i="11" s="1"/>
  <c r="K97" i="11"/>
  <c r="N97" i="11" s="1"/>
  <c r="K4334" i="11"/>
  <c r="N4334" i="11" s="1"/>
  <c r="K1914" i="11"/>
  <c r="N1914" i="11" s="1"/>
  <c r="K4500" i="11"/>
  <c r="N4500" i="11" s="1"/>
  <c r="K4408" i="11"/>
  <c r="N4408" i="11" s="1"/>
  <c r="K4300" i="11"/>
  <c r="N4300" i="11" s="1"/>
  <c r="K4220" i="11"/>
  <c r="N4220" i="11" s="1"/>
  <c r="K3804" i="11"/>
  <c r="N3804" i="11" s="1"/>
  <c r="K3526" i="11"/>
  <c r="N3526" i="11" s="1"/>
  <c r="K3396" i="11"/>
  <c r="N3396" i="11" s="1"/>
  <c r="K3142" i="11"/>
  <c r="N3142" i="11" s="1"/>
  <c r="K1664" i="11"/>
  <c r="N1664" i="11" s="1"/>
  <c r="K1458" i="11"/>
  <c r="N1458" i="11" s="1"/>
  <c r="K1304" i="11"/>
  <c r="N1304" i="11" s="1"/>
  <c r="K1154" i="11"/>
  <c r="N1154" i="11" s="1"/>
  <c r="K1048" i="11"/>
  <c r="N1048" i="11" s="1"/>
  <c r="K896" i="11"/>
  <c r="N896" i="11" s="1"/>
  <c r="K814" i="11"/>
  <c r="N814" i="11" s="1"/>
  <c r="K716" i="11"/>
  <c r="N716" i="11" s="1"/>
  <c r="K432" i="11"/>
  <c r="N432" i="11" s="1"/>
  <c r="K224" i="11"/>
  <c r="N224" i="11" s="1"/>
  <c r="K26" i="11"/>
  <c r="N26" i="11" s="1"/>
  <c r="K4529" i="11"/>
  <c r="N4529" i="11" s="1"/>
  <c r="K4329" i="11"/>
  <c r="N4329" i="11" s="1"/>
  <c r="K4235" i="11"/>
  <c r="N4235" i="11" s="1"/>
  <c r="K3935" i="11"/>
  <c r="N3935" i="11" s="1"/>
  <c r="K3529" i="11"/>
  <c r="N3529" i="11" s="1"/>
  <c r="K2907" i="11"/>
  <c r="N2907" i="11" s="1"/>
  <c r="K2090" i="11"/>
  <c r="N2090" i="11" s="1"/>
  <c r="K1651" i="11"/>
  <c r="N1651" i="11" s="1"/>
  <c r="K1473" i="11"/>
  <c r="N1473" i="11" s="1"/>
  <c r="K1337" i="11"/>
  <c r="N1337" i="11" s="1"/>
  <c r="K1193" i="11"/>
  <c r="N1193" i="11" s="1"/>
  <c r="K1071" i="11"/>
  <c r="N1071" i="11" s="1"/>
  <c r="K925" i="11"/>
  <c r="N925" i="11" s="1"/>
  <c r="K671" i="11"/>
  <c r="N671" i="11" s="1"/>
  <c r="K533" i="11"/>
  <c r="N533" i="11" s="1"/>
  <c r="K169" i="11"/>
  <c r="N169" i="11" s="1"/>
  <c r="K4591" i="11"/>
  <c r="N4591" i="11" s="1"/>
  <c r="K4293" i="11"/>
  <c r="N4293" i="11" s="1"/>
  <c r="K4207" i="11"/>
  <c r="N4207" i="11" s="1"/>
  <c r="K3609" i="11"/>
  <c r="N3609" i="11" s="1"/>
  <c r="K3375" i="11"/>
  <c r="N3375" i="11" s="1"/>
  <c r="K2571" i="11"/>
  <c r="N2571" i="11" s="1"/>
  <c r="K2298" i="11"/>
  <c r="N2298" i="11" s="1"/>
  <c r="K1983" i="11"/>
  <c r="N1983" i="11" s="1"/>
  <c r="K1739" i="11"/>
  <c r="N1739" i="11" s="1"/>
  <c r="K1427" i="11"/>
  <c r="N1427" i="11" s="1"/>
  <c r="K1293" i="11"/>
  <c r="N1293" i="11" s="1"/>
  <c r="K1159" i="11"/>
  <c r="N1159" i="11" s="1"/>
  <c r="K1047" i="11"/>
  <c r="N1047" i="11" s="1"/>
  <c r="K901" i="11"/>
  <c r="N901" i="11" s="1"/>
  <c r="K729" i="11"/>
  <c r="N729" i="11" s="1"/>
  <c r="K645" i="11"/>
  <c r="N645" i="11" s="1"/>
  <c r="K471" i="11"/>
  <c r="N471" i="11" s="1"/>
  <c r="K299" i="11"/>
  <c r="N299" i="11" s="1"/>
  <c r="K115" i="11"/>
  <c r="N115" i="11" s="1"/>
  <c r="K711" i="11"/>
  <c r="N711" i="11" s="1"/>
  <c r="K867" i="11"/>
  <c r="N867" i="11" s="1"/>
  <c r="K1196" i="11"/>
  <c r="N1196" i="11" s="1"/>
  <c r="K4296" i="11"/>
  <c r="N4296" i="11" s="1"/>
  <c r="K4216" i="11"/>
  <c r="N4216" i="11" s="1"/>
  <c r="K4052" i="11"/>
  <c r="N4052" i="11" s="1"/>
  <c r="K3646" i="11"/>
  <c r="N3646" i="11" s="1"/>
  <c r="K3518" i="11"/>
  <c r="N3518" i="11" s="1"/>
  <c r="K3386" i="11"/>
  <c r="N3386" i="11" s="1"/>
  <c r="K2205" i="11"/>
  <c r="N2205" i="11" s="1"/>
  <c r="K1852" i="11"/>
  <c r="N1852" i="11" s="1"/>
  <c r="K1656" i="11"/>
  <c r="N1656" i="11" s="1"/>
  <c r="K1442" i="11"/>
  <c r="N1442" i="11" s="1"/>
  <c r="K1298" i="11"/>
  <c r="N1298" i="11" s="1"/>
  <c r="K1150" i="11"/>
  <c r="N1150" i="11" s="1"/>
  <c r="K1042" i="11"/>
  <c r="N1042" i="11" s="1"/>
  <c r="K892" i="11"/>
  <c r="N892" i="11" s="1"/>
  <c r="K808" i="11"/>
  <c r="N808" i="11" s="1"/>
  <c r="K710" i="11"/>
  <c r="N710" i="11" s="1"/>
  <c r="K622" i="11"/>
  <c r="N622" i="11" s="1"/>
  <c r="K416" i="11"/>
  <c r="N416" i="11" s="1"/>
  <c r="K208" i="11"/>
  <c r="N208" i="11" s="1"/>
  <c r="K16" i="11"/>
  <c r="N16" i="11" s="1"/>
  <c r="K4490" i="11"/>
  <c r="N4490" i="11" s="1"/>
  <c r="K4396" i="11"/>
  <c r="N4396" i="11" s="1"/>
  <c r="K4290" i="11"/>
  <c r="N4290" i="11" s="1"/>
  <c r="K4212" i="11"/>
  <c r="N4212" i="11" s="1"/>
  <c r="K3922" i="11"/>
  <c r="N3922" i="11" s="1"/>
  <c r="K3786" i="11"/>
  <c r="N3786" i="11" s="1"/>
  <c r="K3636" i="11"/>
  <c r="N3636" i="11" s="1"/>
  <c r="K3376" i="11"/>
  <c r="N3376" i="11" s="1"/>
  <c r="K2970" i="11"/>
  <c r="N2970" i="11" s="1"/>
  <c r="K1840" i="11"/>
  <c r="N1840" i="11" s="1"/>
  <c r="K1650" i="11"/>
  <c r="N1650" i="11" s="1"/>
  <c r="K1438" i="11"/>
  <c r="N1438" i="11" s="1"/>
  <c r="K1282" i="11"/>
  <c r="N1282" i="11" s="1"/>
  <c r="K1142" i="11"/>
  <c r="N1142" i="11" s="1"/>
  <c r="K1038" i="11"/>
  <c r="N1038" i="11" s="1"/>
  <c r="K886" i="11"/>
  <c r="N886" i="11" s="1"/>
  <c r="K798" i="11"/>
  <c r="N798" i="11" s="1"/>
  <c r="K704" i="11"/>
  <c r="N704" i="11" s="1"/>
  <c r="K606" i="11"/>
  <c r="N606" i="11" s="1"/>
  <c r="K406" i="11"/>
  <c r="N406" i="11" s="1"/>
  <c r="K198" i="11"/>
  <c r="N198" i="11" s="1"/>
  <c r="K2908" i="11"/>
  <c r="N2908" i="11" s="1"/>
  <c r="K1197" i="11"/>
  <c r="N1197" i="11" s="1"/>
  <c r="K3520" i="11"/>
  <c r="N3520" i="11" s="1"/>
  <c r="K1456" i="11"/>
  <c r="N1456" i="11" s="1"/>
  <c r="K1382" i="11"/>
  <c r="N1382" i="11" s="1"/>
  <c r="K1232" i="11"/>
  <c r="N1232" i="11" s="1"/>
  <c r="K1094" i="11"/>
  <c r="N1094" i="11" s="1"/>
  <c r="K764" i="11"/>
  <c r="N764" i="11" s="1"/>
  <c r="K668" i="11"/>
  <c r="N668" i="11" s="1"/>
  <c r="K536" i="11"/>
  <c r="N536" i="11" s="1"/>
  <c r="K328" i="11"/>
  <c r="N328" i="11" s="1"/>
  <c r="K128" i="11"/>
  <c r="N128" i="11" s="1"/>
  <c r="K4485" i="11"/>
  <c r="N4485" i="11" s="1"/>
  <c r="K4383" i="11"/>
  <c r="N4383" i="11" s="1"/>
  <c r="K4275" i="11"/>
  <c r="N4275" i="11" s="1"/>
  <c r="K4193" i="11"/>
  <c r="N4193" i="11" s="1"/>
  <c r="K3867" i="11"/>
  <c r="N3867" i="11" s="1"/>
  <c r="K3737" i="11"/>
  <c r="N3737" i="11" s="1"/>
  <c r="K3349" i="11"/>
  <c r="N3349" i="11" s="1"/>
  <c r="K3113" i="11"/>
  <c r="N3113" i="11" s="1"/>
  <c r="K2531" i="11"/>
  <c r="N2531" i="11" s="1"/>
  <c r="K1931" i="11"/>
  <c r="N1931" i="11" s="1"/>
  <c r="K1703" i="11"/>
  <c r="N1703" i="11" s="1"/>
  <c r="K1599" i="11"/>
  <c r="N1599" i="11" s="1"/>
  <c r="K1399" i="11"/>
  <c r="N1399" i="11" s="1"/>
  <c r="K1269" i="11"/>
  <c r="N1269" i="11" s="1"/>
  <c r="K1133" i="11"/>
  <c r="N1133" i="11" s="1"/>
  <c r="K1033" i="11"/>
  <c r="N1033" i="11" s="1"/>
  <c r="K750" i="11"/>
  <c r="N750" i="11" s="1"/>
  <c r="K4525" i="11"/>
  <c r="N4525" i="11" s="1"/>
  <c r="K4435" i="11"/>
  <c r="N4435" i="11" s="1"/>
  <c r="K4313" i="11"/>
  <c r="N4313" i="11" s="1"/>
  <c r="K4229" i="11"/>
  <c r="N4229" i="11" s="1"/>
  <c r="K4143" i="11"/>
  <c r="N4143" i="11" s="1"/>
  <c r="K4049" i="11"/>
  <c r="N4049" i="11" s="1"/>
  <c r="K3789" i="11"/>
  <c r="N3789" i="11" s="1"/>
  <c r="K3285" i="11"/>
  <c r="N3285" i="11" s="1"/>
  <c r="K3165" i="11"/>
  <c r="N3165" i="11" s="1"/>
  <c r="K2074" i="11"/>
  <c r="N2074" i="11" s="1"/>
  <c r="K1801" i="11"/>
  <c r="N1801" i="11" s="1"/>
  <c r="K1643" i="11"/>
  <c r="N1643" i="11" s="1"/>
  <c r="K1455" i="11"/>
  <c r="N1455" i="11" s="1"/>
  <c r="K1189" i="11"/>
  <c r="N1189" i="11" s="1"/>
  <c r="K1067" i="11"/>
  <c r="N1067" i="11" s="1"/>
  <c r="K921" i="11"/>
  <c r="N921" i="11" s="1"/>
  <c r="K837" i="11"/>
  <c r="N837" i="11" s="1"/>
  <c r="K751" i="11"/>
  <c r="N751" i="11" s="1"/>
  <c r="K523" i="11"/>
  <c r="N523" i="11" s="1"/>
  <c r="K349" i="11"/>
  <c r="N349" i="11" s="1"/>
  <c r="K159" i="11"/>
  <c r="N159" i="11" s="1"/>
  <c r="K4517" i="11"/>
  <c r="N4517" i="11" s="1"/>
  <c r="K4431" i="11"/>
  <c r="N4431" i="11" s="1"/>
  <c r="K4307" i="11"/>
  <c r="N4307" i="11" s="1"/>
  <c r="K4225" i="11"/>
  <c r="N4225" i="11" s="1"/>
  <c r="K3919" i="11"/>
  <c r="N3919" i="11" s="1"/>
  <c r="K3633" i="11"/>
  <c r="N3633" i="11" s="1"/>
  <c r="K3399" i="11"/>
  <c r="N3399" i="11" s="1"/>
  <c r="K3279" i="11"/>
  <c r="N3279" i="11" s="1"/>
  <c r="K2895" i="11"/>
  <c r="N2895" i="11" s="1"/>
  <c r="K2021" i="11"/>
  <c r="N2021" i="11" s="1"/>
  <c r="K1783" i="11"/>
  <c r="N1783" i="11" s="1"/>
  <c r="K1451" i="11"/>
  <c r="N1451" i="11" s="1"/>
  <c r="K1319" i="11"/>
  <c r="N1319" i="11" s="1"/>
  <c r="K1185" i="11"/>
  <c r="N1185" i="11" s="1"/>
  <c r="K1063" i="11"/>
  <c r="N1063" i="11" s="1"/>
  <c r="K915" i="11"/>
  <c r="N915" i="11" s="1"/>
  <c r="K833" i="11"/>
  <c r="N833" i="11" s="1"/>
  <c r="K747" i="11"/>
  <c r="N747" i="11" s="1"/>
  <c r="K661" i="11"/>
  <c r="N661" i="11" s="1"/>
  <c r="K513" i="11"/>
  <c r="N513" i="11" s="1"/>
  <c r="K331" i="11"/>
  <c r="N331" i="11" s="1"/>
  <c r="K709" i="11"/>
  <c r="N709" i="11" s="1"/>
  <c r="K4478" i="11"/>
  <c r="N4478" i="11" s="1"/>
  <c r="K4382" i="11"/>
  <c r="N4382" i="11" s="1"/>
  <c r="K4282" i="11"/>
  <c r="N4282" i="11" s="1"/>
  <c r="K4202" i="11"/>
  <c r="N4202" i="11" s="1"/>
  <c r="K3906" i="11"/>
  <c r="N3906" i="11" s="1"/>
  <c r="K3620" i="11"/>
  <c r="N3620" i="11" s="1"/>
  <c r="K3492" i="11"/>
  <c r="N3492" i="11" s="1"/>
  <c r="K3362" i="11"/>
  <c r="N3362" i="11" s="1"/>
  <c r="K2103" i="11"/>
  <c r="N2103" i="11" s="1"/>
  <c r="K1814" i="11"/>
  <c r="N1814" i="11" s="1"/>
  <c r="K1414" i="11"/>
  <c r="N1414" i="11" s="1"/>
  <c r="K1272" i="11"/>
  <c r="N1272" i="11" s="1"/>
  <c r="K1122" i="11"/>
  <c r="N1122" i="11" s="1"/>
  <c r="K1026" i="11"/>
  <c r="N1026" i="11" s="1"/>
  <c r="K876" i="11"/>
  <c r="N876" i="11" s="1"/>
  <c r="K788" i="11"/>
  <c r="N788" i="11" s="1"/>
  <c r="K692" i="11"/>
  <c r="N692" i="11" s="1"/>
  <c r="K588" i="11"/>
  <c r="N588" i="11" s="1"/>
  <c r="K370" i="11"/>
  <c r="N370" i="11" s="1"/>
  <c r="K162" i="11"/>
  <c r="N162" i="11" s="1"/>
  <c r="K1823" i="11"/>
  <c r="N1823" i="11" s="1"/>
  <c r="K885" i="11"/>
  <c r="N885" i="11" s="1"/>
  <c r="K801" i="11"/>
  <c r="N801" i="11" s="1"/>
  <c r="K627" i="11"/>
  <c r="N627" i="11" s="1"/>
  <c r="K435" i="11"/>
  <c r="N435" i="11" s="1"/>
  <c r="K263" i="11"/>
  <c r="N263" i="11" s="1"/>
  <c r="K71" i="11"/>
  <c r="N71" i="11" s="1"/>
  <c r="K3390" i="11"/>
  <c r="N3390" i="11" s="1"/>
  <c r="K4504" i="11"/>
  <c r="N4504" i="11" s="1"/>
  <c r="K4418" i="11"/>
  <c r="N4418" i="11" s="1"/>
  <c r="K4314" i="11"/>
  <c r="N4314" i="11" s="1"/>
  <c r="K4226" i="11"/>
  <c r="N4226" i="11" s="1"/>
  <c r="K3812" i="11"/>
  <c r="N3812" i="11" s="1"/>
  <c r="K3662" i="11"/>
  <c r="N3662" i="11" s="1"/>
  <c r="K3402" i="11"/>
  <c r="N3402" i="11" s="1"/>
  <c r="K3272" i="11"/>
  <c r="N3272" i="11" s="1"/>
  <c r="K3152" i="11"/>
  <c r="N3152" i="11" s="1"/>
  <c r="K2996" i="11"/>
  <c r="N2996" i="11" s="1"/>
  <c r="K1676" i="11"/>
  <c r="N1676" i="11" s="1"/>
  <c r="K1464" i="11"/>
  <c r="N1464" i="11" s="1"/>
  <c r="K1310" i="11"/>
  <c r="N1310" i="11" s="1"/>
  <c r="K1174" i="11"/>
  <c r="N1174" i="11" s="1"/>
  <c r="K1054" i="11"/>
  <c r="N1054" i="11" s="1"/>
  <c r="K902" i="11"/>
  <c r="N902" i="11" s="1"/>
  <c r="K818" i="11"/>
  <c r="N818" i="11" s="1"/>
  <c r="K720" i="11"/>
  <c r="N720" i="11" s="1"/>
  <c r="K630" i="11"/>
  <c r="N630" i="11" s="1"/>
  <c r="K234" i="11"/>
  <c r="N234" i="11" s="1"/>
  <c r="K32" i="11"/>
  <c r="N32" i="11" s="1"/>
  <c r="K4447" i="11"/>
  <c r="N4447" i="11" s="1"/>
  <c r="K4333" i="11"/>
  <c r="N4333" i="11" s="1"/>
  <c r="K4241" i="11"/>
  <c r="N4241" i="11" s="1"/>
  <c r="K4153" i="11"/>
  <c r="N4153" i="11" s="1"/>
  <c r="K3297" i="11"/>
  <c r="N3297" i="11" s="1"/>
  <c r="K2915" i="11"/>
  <c r="N2915" i="11" s="1"/>
  <c r="K1663" i="11"/>
  <c r="N1663" i="11" s="1"/>
  <c r="K1477" i="11"/>
  <c r="N1477" i="11" s="1"/>
  <c r="K1343" i="11"/>
  <c r="N1343" i="11" s="1"/>
  <c r="K1207" i="11"/>
  <c r="N1207" i="11" s="1"/>
  <c r="K1079" i="11"/>
  <c r="N1079" i="11" s="1"/>
  <c r="K929" i="11"/>
  <c r="N929" i="11" s="1"/>
  <c r="K851" i="11"/>
  <c r="N851" i="11" s="1"/>
  <c r="K765" i="11"/>
  <c r="N765" i="11" s="1"/>
  <c r="K549" i="11"/>
  <c r="N549" i="11" s="1"/>
  <c r="K367" i="11"/>
  <c r="N367" i="11" s="1"/>
  <c r="K175" i="11"/>
  <c r="N175" i="11" s="1"/>
  <c r="K3562" i="11"/>
  <c r="N3562" i="11" s="1"/>
  <c r="K1309" i="11"/>
  <c r="N1309" i="11" s="1"/>
  <c r="K4411" i="11"/>
  <c r="N4411" i="11" s="1"/>
  <c r="K4299" i="11"/>
  <c r="N4299" i="11" s="1"/>
  <c r="K4213" i="11"/>
  <c r="N4213" i="11" s="1"/>
  <c r="K4127" i="11"/>
  <c r="N4127" i="11" s="1"/>
  <c r="K3903" i="11"/>
  <c r="N3903" i="11" s="1"/>
  <c r="K3765" i="11"/>
  <c r="N3765" i="11" s="1"/>
  <c r="K3617" i="11"/>
  <c r="N3617" i="11" s="1"/>
  <c r="K3503" i="11"/>
  <c r="N3503" i="11" s="1"/>
  <c r="K3383" i="11"/>
  <c r="N3383" i="11" s="1"/>
  <c r="K2999" i="11"/>
  <c r="N2999" i="11" s="1"/>
  <c r="K2879" i="11"/>
  <c r="N2879" i="11" s="1"/>
  <c r="K1995" i="11"/>
  <c r="N1995" i="11" s="1"/>
  <c r="K1757" i="11"/>
  <c r="N1757" i="11" s="1"/>
  <c r="K1625" i="11"/>
  <c r="N1625" i="11" s="1"/>
  <c r="K1441" i="11"/>
  <c r="N1441" i="11" s="1"/>
  <c r="K1299" i="11"/>
  <c r="N1299" i="11" s="1"/>
  <c r="K1163" i="11"/>
  <c r="N1163" i="11" s="1"/>
  <c r="K1055" i="11"/>
  <c r="N1055" i="11" s="1"/>
  <c r="K905" i="11"/>
  <c r="N905" i="11" s="1"/>
  <c r="K823" i="11"/>
  <c r="N823" i="11" s="1"/>
  <c r="K739" i="11"/>
  <c r="N739" i="11" s="1"/>
  <c r="K481" i="11"/>
  <c r="N481" i="11" s="1"/>
  <c r="K305" i="11"/>
  <c r="N305" i="11" s="1"/>
  <c r="K1956" i="11"/>
  <c r="N1956" i="11" s="1"/>
  <c r="K3299" i="11"/>
  <c r="N3299" i="11" s="1"/>
  <c r="K4580" i="11"/>
  <c r="N4580" i="11" s="1"/>
  <c r="K4366" i="11"/>
  <c r="N4366" i="11" s="1"/>
  <c r="K4266" i="11"/>
  <c r="N4266" i="11" s="1"/>
  <c r="K4188" i="11"/>
  <c r="N4188" i="11" s="1"/>
  <c r="K4010" i="11"/>
  <c r="N4010" i="11" s="1"/>
  <c r="K3880" i="11"/>
  <c r="N3880" i="11" s="1"/>
  <c r="K3594" i="11"/>
  <c r="N3594" i="11" s="1"/>
  <c r="K3336" i="11"/>
  <c r="N3336" i="11" s="1"/>
  <c r="K2928" i="11"/>
  <c r="N2928" i="11" s="1"/>
  <c r="K2662" i="11"/>
  <c r="N2662" i="11" s="1"/>
  <c r="K1762" i="11"/>
  <c r="N1762" i="11" s="1"/>
  <c r="K1386" i="11"/>
  <c r="N1386" i="11" s="1"/>
  <c r="K1246" i="11"/>
  <c r="N1246" i="11" s="1"/>
  <c r="K1098" i="11"/>
  <c r="N1098" i="11" s="1"/>
  <c r="K976" i="11"/>
  <c r="N976" i="11" s="1"/>
  <c r="K862" i="11"/>
  <c r="N862" i="11" s="1"/>
  <c r="K768" i="11"/>
  <c r="N768" i="11" s="1"/>
  <c r="K546" i="11"/>
  <c r="N546" i="11" s="1"/>
  <c r="K338" i="11"/>
  <c r="N338" i="11" s="1"/>
  <c r="K4365" i="11"/>
  <c r="N4365" i="11" s="1"/>
  <c r="K4267" i="11"/>
  <c r="N4267" i="11" s="1"/>
  <c r="K4179" i="11"/>
  <c r="N4179" i="11" s="1"/>
  <c r="K3851" i="11"/>
  <c r="N3851" i="11" s="1"/>
  <c r="K3337" i="11"/>
  <c r="N3337" i="11" s="1"/>
  <c r="K3217" i="11"/>
  <c r="N3217" i="11" s="1"/>
  <c r="K2957" i="11"/>
  <c r="N2957" i="11" s="1"/>
  <c r="K1693" i="11"/>
  <c r="N1693" i="11" s="1"/>
  <c r="K1589" i="11"/>
  <c r="N1589" i="11" s="1"/>
  <c r="K1377" i="11"/>
  <c r="N1377" i="11" s="1"/>
  <c r="K1247" i="11"/>
  <c r="N1247" i="11" s="1"/>
  <c r="K1111" i="11"/>
  <c r="N1111" i="11" s="1"/>
  <c r="K1025" i="11"/>
  <c r="N1025" i="11" s="1"/>
  <c r="K875" i="11"/>
  <c r="N875" i="11" s="1"/>
  <c r="K609" i="11"/>
  <c r="N609" i="11" s="1"/>
  <c r="K419" i="11"/>
  <c r="N419" i="11" s="1"/>
  <c r="K237" i="11"/>
  <c r="N237" i="11" s="1"/>
  <c r="K45" i="11"/>
  <c r="N45" i="11" s="1"/>
  <c r="K1270" i="11"/>
  <c r="N1270" i="11" s="1"/>
  <c r="K3350" i="11"/>
  <c r="N3350" i="11" s="1"/>
  <c r="K4434" i="11"/>
  <c r="N4434" i="11" s="1"/>
  <c r="K4330" i="11"/>
  <c r="N4330" i="11" s="1"/>
  <c r="K4242" i="11"/>
  <c r="N4242" i="11" s="1"/>
  <c r="K4162" i="11"/>
  <c r="N4162" i="11" s="1"/>
  <c r="K3838" i="11"/>
  <c r="N3838" i="11" s="1"/>
  <c r="K3708" i="11"/>
  <c r="N3708" i="11" s="1"/>
  <c r="K3558" i="11"/>
  <c r="N3558" i="11" s="1"/>
  <c r="K3022" i="11"/>
  <c r="N3022" i="11" s="1"/>
  <c r="K2285" i="11"/>
  <c r="N2285" i="11" s="1"/>
  <c r="K1702" i="11"/>
  <c r="N1702" i="11" s="1"/>
  <c r="K1576" i="11"/>
  <c r="N1576" i="11" s="1"/>
  <c r="K1336" i="11"/>
  <c r="N1336" i="11" s="1"/>
  <c r="K1200" i="11"/>
  <c r="N1200" i="11" s="1"/>
  <c r="K1070" i="11"/>
  <c r="N1070" i="11" s="1"/>
  <c r="K4322" i="11"/>
  <c r="N4322" i="11" s="1"/>
  <c r="K4236" i="11"/>
  <c r="N4236" i="11" s="1"/>
  <c r="K4158" i="11"/>
  <c r="N4158" i="11" s="1"/>
  <c r="K4078" i="11"/>
  <c r="N4078" i="11" s="1"/>
  <c r="K3828" i="11"/>
  <c r="N3828" i="11" s="1"/>
  <c r="K3674" i="11"/>
  <c r="N3674" i="11" s="1"/>
  <c r="K3552" i="11"/>
  <c r="N3552" i="11" s="1"/>
  <c r="K3284" i="11"/>
  <c r="N3284" i="11" s="1"/>
  <c r="K2271" i="11"/>
  <c r="N2271" i="11" s="1"/>
  <c r="K1688" i="11"/>
  <c r="N1688" i="11" s="1"/>
  <c r="K1330" i="11"/>
  <c r="N1330" i="11" s="1"/>
  <c r="K1194" i="11"/>
  <c r="N1194" i="11" s="1"/>
  <c r="K1066" i="11"/>
  <c r="N1066" i="11" s="1"/>
  <c r="K912" i="11"/>
  <c r="N912" i="11" s="1"/>
  <c r="K734" i="11"/>
  <c r="N734" i="11" s="1"/>
  <c r="K640" i="11"/>
  <c r="N640" i="11" s="1"/>
  <c r="K476" i="11"/>
  <c r="N476" i="11" s="1"/>
  <c r="K68" i="11"/>
  <c r="N68" i="11" s="1"/>
  <c r="K4534" i="11"/>
  <c r="N4534" i="11" s="1"/>
  <c r="K4452" i="11"/>
  <c r="N4452" i="11" s="1"/>
  <c r="K4348" i="11"/>
  <c r="N4348" i="11" s="1"/>
  <c r="K4256" i="11"/>
  <c r="N4256" i="11" s="1"/>
  <c r="K4180" i="11"/>
  <c r="N4180" i="11" s="1"/>
  <c r="K3194" i="11"/>
  <c r="N3194" i="11" s="1"/>
  <c r="K2622" i="11"/>
  <c r="N2622" i="11" s="1"/>
  <c r="K1726" i="11"/>
  <c r="N1726" i="11" s="1"/>
  <c r="K1362" i="11"/>
  <c r="N1362" i="11" s="1"/>
  <c r="K1228" i="11"/>
  <c r="N1228" i="11" s="1"/>
  <c r="K1086" i="11"/>
  <c r="N1086" i="11" s="1"/>
  <c r="K930" i="11"/>
  <c r="N930" i="11" s="1"/>
  <c r="K758" i="11"/>
  <c r="N758" i="11" s="1"/>
  <c r="K526" i="11"/>
  <c r="N526" i="11" s="1"/>
  <c r="K110" i="11"/>
  <c r="N110" i="11" s="1"/>
  <c r="K4524" i="11"/>
  <c r="N4524" i="11" s="1"/>
  <c r="K916" i="11"/>
  <c r="N916" i="11" s="1"/>
  <c r="K834" i="11"/>
  <c r="N834" i="11" s="1"/>
  <c r="K738" i="11"/>
  <c r="N738" i="11" s="1"/>
  <c r="K648" i="11"/>
  <c r="N648" i="11" s="1"/>
  <c r="K494" i="11"/>
  <c r="N494" i="11" s="1"/>
  <c r="K284" i="11"/>
  <c r="N284" i="11" s="1"/>
  <c r="K78" i="11"/>
  <c r="N78" i="11" s="1"/>
  <c r="K4645" i="11"/>
  <c r="N4645" i="11" s="1"/>
  <c r="K4465" i="11"/>
  <c r="N4465" i="11" s="1"/>
  <c r="K4355" i="11"/>
  <c r="N4355" i="11" s="1"/>
  <c r="K4257" i="11"/>
  <c r="N4257" i="11" s="1"/>
  <c r="K4171" i="11"/>
  <c r="N4171" i="11" s="1"/>
  <c r="K3557" i="11"/>
  <c r="N3557" i="11" s="1"/>
  <c r="K3321" i="11"/>
  <c r="N3321" i="11" s="1"/>
  <c r="K3087" i="11"/>
  <c r="N3087" i="11" s="1"/>
  <c r="K2181" i="11"/>
  <c r="N2181" i="11" s="1"/>
  <c r="K1677" i="11"/>
  <c r="N1677" i="11" s="1"/>
  <c r="K1573" i="11"/>
  <c r="N1573" i="11" s="1"/>
  <c r="K1367" i="11"/>
  <c r="N1367" i="11" s="1"/>
  <c r="K1237" i="11"/>
  <c r="N1237" i="11" s="1"/>
  <c r="K1093" i="11"/>
  <c r="N1093" i="11" s="1"/>
  <c r="K989" i="11"/>
  <c r="N989" i="11" s="1"/>
  <c r="K865" i="11"/>
  <c r="N865" i="11" s="1"/>
  <c r="K777" i="11"/>
  <c r="N777" i="11" s="1"/>
  <c r="K583" i="11"/>
  <c r="N583" i="11" s="1"/>
  <c r="K401" i="11"/>
  <c r="N401" i="11" s="1"/>
  <c r="K211" i="11"/>
  <c r="N211" i="11" s="1"/>
  <c r="K13" i="11"/>
  <c r="N13" i="11" s="1"/>
  <c r="K1170" i="11"/>
  <c r="N1170" i="11" s="1"/>
  <c r="K4619" i="11"/>
  <c r="N4619" i="11" s="1"/>
  <c r="K4461" i="11"/>
  <c r="N4461" i="11" s="1"/>
  <c r="K4345" i="11"/>
  <c r="N4345" i="11" s="1"/>
  <c r="K4251" i="11"/>
  <c r="N4251" i="11" s="1"/>
  <c r="K4165" i="11"/>
  <c r="N4165" i="11" s="1"/>
  <c r="K3825" i="11"/>
  <c r="N3825" i="11" s="1"/>
  <c r="K2453" i="11"/>
  <c r="N2453" i="11" s="1"/>
  <c r="K1671" i="11"/>
  <c r="N1671" i="11" s="1"/>
  <c r="K1351" i="11"/>
  <c r="N1351" i="11" s="1"/>
  <c r="K1219" i="11"/>
  <c r="N1219" i="11" s="1"/>
  <c r="K1089" i="11"/>
  <c r="N1089" i="11" s="1"/>
  <c r="K3510" i="11"/>
  <c r="N3510" i="11" s="1"/>
  <c r="K3388" i="11"/>
  <c r="N3388" i="11" s="1"/>
  <c r="K4491" i="11"/>
  <c r="N4491" i="11" s="1"/>
  <c r="K4387" i="11"/>
  <c r="N4387" i="11" s="1"/>
  <c r="K4281" i="11"/>
  <c r="N4281" i="11" s="1"/>
  <c r="K4197" i="11"/>
  <c r="N4197" i="11" s="1"/>
  <c r="K3877" i="11"/>
  <c r="N3877" i="11" s="1"/>
  <c r="K3479" i="11"/>
  <c r="N3479" i="11" s="1"/>
  <c r="K3357" i="11"/>
  <c r="N3357" i="11" s="1"/>
  <c r="K2545" i="11"/>
  <c r="N2545" i="11" s="1"/>
  <c r="K1943" i="11"/>
  <c r="N1943" i="11" s="1"/>
  <c r="K1715" i="11"/>
  <c r="N1715" i="11" s="1"/>
  <c r="K1415" i="11"/>
  <c r="N1415" i="11" s="1"/>
  <c r="K1273" i="11"/>
  <c r="N1273" i="11" s="1"/>
  <c r="K1139" i="11"/>
  <c r="N1139" i="11" s="1"/>
  <c r="K1037" i="11"/>
  <c r="N1037" i="11" s="1"/>
  <c r="K889" i="11"/>
  <c r="N889" i="11" s="1"/>
  <c r="K805" i="11"/>
  <c r="N805" i="11" s="1"/>
  <c r="K719" i="11"/>
  <c r="N719" i="11" s="1"/>
  <c r="K637" i="11"/>
  <c r="N637" i="11" s="1"/>
  <c r="K453" i="11"/>
  <c r="N453" i="11" s="1"/>
  <c r="K91" i="11"/>
  <c r="N91" i="11" s="1"/>
  <c r="K1132" i="11"/>
  <c r="N1132" i="11" s="1"/>
  <c r="K3377" i="11"/>
  <c r="N3377" i="11" s="1"/>
  <c r="K4371" i="11"/>
  <c r="N4371" i="11" s="1"/>
  <c r="K4271" i="11"/>
  <c r="N4271" i="11" s="1"/>
  <c r="K3857" i="11"/>
  <c r="N3857" i="11" s="1"/>
  <c r="K3581" i="11"/>
  <c r="N3581" i="11" s="1"/>
  <c r="K1917" i="11"/>
  <c r="N1917" i="11" s="1"/>
  <c r="K1697" i="11"/>
  <c r="N1697" i="11" s="1"/>
  <c r="K1395" i="11"/>
  <c r="N1395" i="11" s="1"/>
  <c r="K1263" i="11"/>
  <c r="N1263" i="11" s="1"/>
  <c r="K1117" i="11"/>
  <c r="N1117" i="11" s="1"/>
  <c r="K1029" i="11"/>
  <c r="N1029" i="11" s="1"/>
  <c r="K879" i="11"/>
  <c r="N879" i="11" s="1"/>
  <c r="K797" i="11"/>
  <c r="N797" i="11" s="1"/>
  <c r="K707" i="11"/>
  <c r="N707" i="11" s="1"/>
  <c r="K617" i="11"/>
  <c r="N617" i="11" s="1"/>
  <c r="K429" i="11"/>
  <c r="N429" i="11" s="1"/>
  <c r="K63" i="11"/>
  <c r="N63" i="11" s="1"/>
  <c r="K2554" i="11"/>
  <c r="N2554" i="11" s="1"/>
  <c r="K1244" i="11"/>
  <c r="N1244" i="11" s="1"/>
  <c r="K2804" i="11"/>
  <c r="N2804" i="11" s="1"/>
  <c r="K4444" i="11"/>
  <c r="N4444" i="11" s="1"/>
  <c r="K4340" i="11"/>
  <c r="N4340" i="11" s="1"/>
  <c r="K4246" i="11"/>
  <c r="N4246" i="11" s="1"/>
  <c r="K4168" i="11"/>
  <c r="N4168" i="11" s="1"/>
  <c r="K4088" i="11"/>
  <c r="N4088" i="11" s="1"/>
  <c r="K3844" i="11"/>
  <c r="N3844" i="11" s="1"/>
  <c r="K3714" i="11"/>
  <c r="N3714" i="11" s="1"/>
  <c r="K3568" i="11"/>
  <c r="N3568" i="11" s="1"/>
  <c r="K2894" i="11"/>
  <c r="N2894" i="11" s="1"/>
  <c r="K1970" i="11"/>
  <c r="N1970" i="11" s="1"/>
  <c r="K1708" i="11"/>
  <c r="N1708" i="11" s="1"/>
  <c r="K1354" i="11"/>
  <c r="N1354" i="11" s="1"/>
  <c r="K1206" i="11"/>
  <c r="N1206" i="11" s="1"/>
  <c r="K1074" i="11"/>
  <c r="N1074" i="11" s="1"/>
  <c r="K920" i="11"/>
  <c r="N920" i="11" s="1"/>
  <c r="K840" i="11"/>
  <c r="N840" i="11" s="1"/>
  <c r="K502" i="11"/>
  <c r="N502" i="11" s="1"/>
  <c r="K94" i="11"/>
  <c r="N94" i="11" s="1"/>
  <c r="K4469" i="11"/>
  <c r="N4469" i="11" s="1"/>
  <c r="K4361" i="11"/>
  <c r="N4361" i="11" s="1"/>
  <c r="K4261" i="11"/>
  <c r="N4261" i="11" s="1"/>
  <c r="K4175" i="11"/>
  <c r="N4175" i="11" s="1"/>
  <c r="K3971" i="11"/>
  <c r="N3971" i="11" s="1"/>
  <c r="K3843" i="11"/>
  <c r="N3843" i="11" s="1"/>
  <c r="K3713" i="11"/>
  <c r="N3713" i="11" s="1"/>
  <c r="K2947" i="11"/>
  <c r="N2947" i="11" s="1"/>
  <c r="K2479" i="11"/>
  <c r="N2479" i="11" s="1"/>
  <c r="K1687" i="11"/>
  <c r="N1687" i="11" s="1"/>
  <c r="K1373" i="11"/>
  <c r="N1373" i="11" s="1"/>
  <c r="K1241" i="11"/>
  <c r="N1241" i="11" s="1"/>
  <c r="K1107" i="11"/>
  <c r="N1107" i="11" s="1"/>
  <c r="K1017" i="11"/>
  <c r="N1017" i="11" s="1"/>
  <c r="K781" i="11"/>
  <c r="N781" i="11" s="1"/>
  <c r="K697" i="11"/>
  <c r="N697" i="11" s="1"/>
  <c r="K591" i="11"/>
  <c r="N591" i="11" s="1"/>
  <c r="K29" i="11"/>
  <c r="N29" i="11" s="1"/>
  <c r="K1314" i="11"/>
  <c r="N1314" i="11" s="1"/>
  <c r="K2883" i="11"/>
  <c r="N2883" i="11" s="1"/>
  <c r="K937" i="11"/>
  <c r="N937" i="11" s="1"/>
  <c r="K773" i="11"/>
  <c r="N773" i="11" s="1"/>
  <c r="K687" i="11"/>
  <c r="N687" i="11" s="1"/>
  <c r="K567" i="11"/>
  <c r="N567" i="11" s="1"/>
  <c r="K383" i="11"/>
  <c r="N383" i="11" s="1"/>
  <c r="K4508" i="11"/>
  <c r="N4508" i="11" s="1"/>
  <c r="K4424" i="11"/>
  <c r="N4424" i="11" s="1"/>
  <c r="K1424" i="11"/>
  <c r="N1424" i="11" s="1"/>
  <c r="K4318" i="11"/>
  <c r="N4318" i="11" s="1"/>
  <c r="K4232" i="11"/>
  <c r="N4232" i="11" s="1"/>
  <c r="K4154" i="11"/>
  <c r="N4154" i="11" s="1"/>
  <c r="K3818" i="11"/>
  <c r="N3818" i="11" s="1"/>
  <c r="K3544" i="11"/>
  <c r="N3544" i="11" s="1"/>
  <c r="K3412" i="11"/>
  <c r="N3412" i="11" s="1"/>
  <c r="K2868" i="11"/>
  <c r="N2868" i="11" s="1"/>
  <c r="K1918" i="11"/>
  <c r="N1918" i="11" s="1"/>
  <c r="K1680" i="11"/>
  <c r="N1680" i="11" s="1"/>
  <c r="K1480" i="11"/>
  <c r="N1480" i="11" s="1"/>
  <c r="K1324" i="11"/>
  <c r="N1324" i="11" s="1"/>
  <c r="K1180" i="11"/>
  <c r="N1180" i="11" s="1"/>
  <c r="K1058" i="11"/>
  <c r="N1058" i="11" s="1"/>
  <c r="K908" i="11"/>
  <c r="N908" i="11" s="1"/>
  <c r="K466" i="11"/>
  <c r="N466" i="11" s="1"/>
  <c r="K240" i="11"/>
  <c r="N240" i="11" s="1"/>
  <c r="K4539" i="11"/>
  <c r="N4539" i="11" s="1"/>
  <c r="K4457" i="11"/>
  <c r="N4457" i="11" s="1"/>
  <c r="K4245" i="11"/>
  <c r="N4245" i="11" s="1"/>
  <c r="K4161" i="11"/>
  <c r="N4161" i="11" s="1"/>
  <c r="K3817" i="11"/>
  <c r="N3817" i="11" s="1"/>
  <c r="K3305" i="11"/>
  <c r="N3305" i="11" s="1"/>
  <c r="K2155" i="11"/>
  <c r="N2155" i="11" s="1"/>
  <c r="K1667" i="11"/>
  <c r="N1667" i="11" s="1"/>
  <c r="K1481" i="11"/>
  <c r="N1481" i="11" s="1"/>
  <c r="K1347" i="11"/>
  <c r="N1347" i="11" s="1"/>
  <c r="K1215" i="11"/>
  <c r="N1215" i="11" s="1"/>
  <c r="K1085" i="11"/>
  <c r="N1085" i="11" s="1"/>
  <c r="K933" i="11"/>
  <c r="N933" i="11" s="1"/>
  <c r="K855" i="11"/>
  <c r="N855" i="11" s="1"/>
  <c r="K769" i="11"/>
  <c r="N769" i="11" s="1"/>
  <c r="K679" i="11"/>
  <c r="N679" i="11" s="1"/>
  <c r="K559" i="11"/>
  <c r="N559" i="11" s="1"/>
  <c r="K377" i="11"/>
  <c r="N377" i="11" s="1"/>
  <c r="K193" i="11"/>
  <c r="N193" i="11" s="1"/>
  <c r="K3354" i="11"/>
  <c r="N3354" i="11" s="1"/>
  <c r="K1281" i="11"/>
  <c r="N1281" i="11" s="1"/>
  <c r="K3679" i="11"/>
  <c r="N3679" i="11" s="1"/>
  <c r="K1348" i="11"/>
  <c r="N1348" i="11" s="1"/>
  <c r="K1166" i="11"/>
  <c r="N1166" i="11" s="1"/>
  <c r="K1770" i="11"/>
  <c r="N1770" i="11" s="1"/>
  <c r="K2925" i="11"/>
  <c r="N2925" i="11" s="1"/>
  <c r="K2920" i="11"/>
  <c r="N2920" i="11" s="1"/>
  <c r="K2012" i="11"/>
  <c r="N2012" i="11" s="1"/>
  <c r="K1744" i="11"/>
  <c r="N1744" i="11" s="1"/>
  <c r="K4460" i="11"/>
  <c r="N4460" i="11" s="1"/>
  <c r="K4352" i="11"/>
  <c r="N4352" i="11" s="1"/>
  <c r="K4260" i="11"/>
  <c r="N4260" i="11" s="1"/>
  <c r="K4184" i="11"/>
  <c r="N4184" i="11" s="1"/>
  <c r="K4104" i="11"/>
  <c r="N4104" i="11" s="1"/>
  <c r="K4000" i="11"/>
  <c r="N4000" i="11" s="1"/>
  <c r="K1602" i="11"/>
  <c r="N1602" i="11" s="1"/>
  <c r="K4530" i="11"/>
  <c r="N4530" i="11" s="1"/>
  <c r="K4448" i="11"/>
  <c r="N4448" i="11" s="1"/>
  <c r="K4344" i="11"/>
  <c r="N4344" i="11" s="1"/>
  <c r="K4252" i="11"/>
  <c r="N4252" i="11" s="1"/>
  <c r="K4174" i="11"/>
  <c r="N4174" i="11" s="1"/>
  <c r="K3854" i="11"/>
  <c r="N3854" i="11" s="1"/>
  <c r="K3310" i="11"/>
  <c r="N3310" i="11" s="1"/>
  <c r="K3064" i="11"/>
  <c r="N3064" i="11" s="1"/>
  <c r="K2902" i="11"/>
  <c r="N2902" i="11" s="1"/>
  <c r="K1986" i="11"/>
  <c r="N1986" i="11" s="1"/>
  <c r="K1714" i="11"/>
  <c r="N1714" i="11" s="1"/>
  <c r="K1586" i="11"/>
  <c r="N1586" i="11" s="1"/>
  <c r="K1358" i="11"/>
  <c r="N1358" i="11" s="1"/>
  <c r="K1224" i="11"/>
  <c r="N1224" i="11" s="1"/>
  <c r="K1080" i="11"/>
  <c r="N1080" i="11" s="1"/>
  <c r="K844" i="11"/>
  <c r="N844" i="11" s="1"/>
  <c r="K658" i="11"/>
  <c r="N658" i="11" s="1"/>
  <c r="K518" i="11"/>
  <c r="N518" i="11" s="1"/>
  <c r="K310" i="11"/>
  <c r="N310" i="11" s="1"/>
  <c r="K104" i="11"/>
  <c r="N104" i="11" s="1"/>
  <c r="K1452" i="11"/>
  <c r="N1452" i="11" s="1"/>
  <c r="K4347" i="11"/>
  <c r="N4347" i="11" s="1"/>
  <c r="K1192" i="11"/>
  <c r="N1192" i="11" s="1"/>
  <c r="K3856" i="11"/>
  <c r="N3856" i="11" s="1"/>
  <c r="K2106" i="11"/>
  <c r="N2106" i="11" s="1"/>
  <c r="K4375" i="11"/>
  <c r="N4375" i="11" s="1"/>
  <c r="K4338" i="11"/>
  <c r="N4338" i="11" s="1"/>
  <c r="K4336" i="11"/>
  <c r="N4336" i="11" s="1"/>
  <c r="K3624" i="11"/>
  <c r="N3624" i="11" s="1"/>
  <c r="K3585" i="11"/>
  <c r="N3585" i="11" s="1"/>
  <c r="K3380" i="11"/>
  <c r="N3380" i="11" s="1"/>
  <c r="K3289" i="11"/>
  <c r="N3289" i="11" s="1"/>
  <c r="K3830" i="11"/>
  <c r="N3830" i="11" s="1"/>
  <c r="K4552" i="11"/>
  <c r="N4552" i="11" s="1"/>
  <c r="K1188" i="11"/>
  <c r="N1188" i="11" s="1"/>
  <c r="K3848" i="11"/>
  <c r="N3848" i="11" s="1"/>
  <c r="K3895" i="11"/>
  <c r="N3895" i="11" s="1"/>
  <c r="K3861" i="11"/>
  <c r="N3861" i="11" s="1"/>
  <c r="K3887" i="11"/>
  <c r="N3887" i="11" s="1"/>
  <c r="K2072" i="11"/>
  <c r="N2072" i="11" s="1"/>
  <c r="K1439" i="11"/>
  <c r="N1439" i="11" s="1"/>
  <c r="K2184" i="11"/>
  <c r="N2184" i="11" s="1"/>
  <c r="K1418" i="11"/>
  <c r="N1418" i="11" s="1"/>
  <c r="K1497" i="11"/>
  <c r="N1497" i="11" s="1"/>
  <c r="K1552" i="11"/>
  <c r="N1552" i="11" s="1"/>
  <c r="K1515" i="11"/>
  <c r="N1515" i="11" s="1"/>
  <c r="K2163" i="11"/>
  <c r="N2163" i="11" s="1"/>
  <c r="K1529" i="11"/>
  <c r="N1529" i="11" s="1"/>
  <c r="K3871" i="11"/>
  <c r="N3871" i="11" s="1"/>
  <c r="K3869" i="11"/>
  <c r="N3869" i="11" s="1"/>
  <c r="K1426" i="11"/>
  <c r="N1426" i="11" s="1"/>
  <c r="K1466" i="11"/>
  <c r="N1466" i="11" s="1"/>
  <c r="K2675" i="11"/>
  <c r="N2675" i="11" s="1"/>
  <c r="K2150" i="11"/>
  <c r="N2150" i="11" s="1"/>
  <c r="K1483" i="11"/>
  <c r="N1483" i="11" s="1"/>
  <c r="K2873" i="11"/>
  <c r="N2873" i="11" s="1"/>
  <c r="K1413" i="11"/>
  <c r="N1413" i="11" s="1"/>
  <c r="K1502" i="11"/>
  <c r="N1502" i="11" s="1"/>
  <c r="K1541" i="11"/>
  <c r="N1541" i="11" s="1"/>
  <c r="K1513" i="11"/>
  <c r="N1513" i="11" s="1"/>
  <c r="K2093" i="11"/>
  <c r="N2093" i="11" s="1"/>
  <c r="K2171" i="11"/>
  <c r="N2171" i="11" s="1"/>
  <c r="K3874" i="11"/>
  <c r="N3874" i="11" s="1"/>
  <c r="K1460" i="11"/>
  <c r="N1460" i="11" s="1"/>
  <c r="K1428" i="11"/>
  <c r="N1428" i="11" s="1"/>
  <c r="K2098" i="11"/>
  <c r="N2098" i="11" s="1"/>
  <c r="K2899" i="11"/>
  <c r="N2899" i="11" s="1"/>
  <c r="K3897" i="11"/>
  <c r="N3897" i="11" s="1"/>
  <c r="K3884" i="11"/>
  <c r="N3884" i="11" s="1"/>
  <c r="K2080" i="11"/>
  <c r="N2080" i="11" s="1"/>
  <c r="K1478" i="11"/>
  <c r="N1478" i="11" s="1"/>
  <c r="K1500" i="11"/>
  <c r="N1500" i="11" s="1"/>
  <c r="K1539" i="11"/>
  <c r="N1539" i="11" s="1"/>
  <c r="K1549" i="11"/>
  <c r="N1549" i="11" s="1"/>
  <c r="K2168" i="11"/>
  <c r="N2168" i="11" s="1"/>
  <c r="K1487" i="11"/>
  <c r="N1487" i="11" s="1"/>
  <c r="K3910" i="11"/>
  <c r="N3910" i="11" s="1"/>
  <c r="K1431" i="11"/>
  <c r="N1431" i="11" s="1"/>
  <c r="K1470" i="11"/>
  <c r="N1470" i="11" s="1"/>
  <c r="K3858" i="11"/>
  <c r="N3858" i="11" s="1"/>
  <c r="K3845" i="11"/>
  <c r="N3845" i="11" s="1"/>
  <c r="K2158" i="11"/>
  <c r="N2158" i="11" s="1"/>
  <c r="K1444" i="11"/>
  <c r="N1444" i="11" s="1"/>
  <c r="K2876" i="11"/>
  <c r="N2876" i="11" s="1"/>
  <c r="K1457" i="11"/>
  <c r="N1457" i="11" s="1"/>
  <c r="K1536" i="11"/>
  <c r="N1536" i="11" s="1"/>
  <c r="K1554" i="11"/>
  <c r="N1554" i="11" s="1"/>
  <c r="K1526" i="11"/>
  <c r="N1526" i="11" s="1"/>
  <c r="K1489" i="11"/>
  <c r="N1489" i="11" s="1"/>
  <c r="K3913" i="11"/>
  <c r="N3913" i="11" s="1"/>
  <c r="K1467" i="11"/>
  <c r="N1467" i="11" s="1"/>
  <c r="K1465" i="11"/>
  <c r="N1465" i="11" s="1"/>
  <c r="K2889" i="11"/>
  <c r="N2889" i="11" s="1"/>
  <c r="K4117" i="11"/>
  <c r="N4117" i="11" s="1"/>
  <c r="K4385" i="11"/>
  <c r="N4385" i="11" s="1"/>
  <c r="K4335" i="11"/>
  <c r="N4335" i="11" s="1"/>
  <c r="K4305" i="11"/>
  <c r="N4305" i="11" s="1"/>
  <c r="K4283" i="11"/>
  <c r="N4283" i="11" s="1"/>
  <c r="K4265" i="11"/>
  <c r="N4265" i="11" s="1"/>
  <c r="K4227" i="11"/>
  <c r="N4227" i="11" s="1"/>
  <c r="K4205" i="11"/>
  <c r="N4205" i="11" s="1"/>
  <c r="K4163" i="11"/>
  <c r="N4163" i="11" s="1"/>
  <c r="K4109" i="11"/>
  <c r="N4109" i="11" s="1"/>
  <c r="K4085" i="11"/>
  <c r="N4085" i="11" s="1"/>
  <c r="K4013" i="11"/>
  <c r="N4013" i="11" s="1"/>
  <c r="K4369" i="11"/>
  <c r="N4369" i="11" s="1"/>
  <c r="K4353" i="11"/>
  <c r="N4353" i="11" s="1"/>
  <c r="K4297" i="11"/>
  <c r="N4297" i="11" s="1"/>
  <c r="K4273" i="11"/>
  <c r="N4273" i="11" s="1"/>
  <c r="K4255" i="11"/>
  <c r="N4255" i="11" s="1"/>
  <c r="K4239" i="11"/>
  <c r="N4239" i="11" s="1"/>
  <c r="K4217" i="11"/>
  <c r="N4217" i="11" s="1"/>
  <c r="K4195" i="11"/>
  <c r="N4195" i="11" s="1"/>
</calcChain>
</file>

<file path=xl/comments1.xml><?xml version="1.0" encoding="utf-8"?>
<comments xmlns="http://schemas.openxmlformats.org/spreadsheetml/2006/main">
  <authors>
    <author>Zhu, Wenjia</author>
  </authors>
  <commentList>
    <comment ref="K1" authorId="0" shapeId="0">
      <text>
        <r>
          <rPr>
            <b/>
            <sz val="9"/>
            <color indexed="81"/>
            <rFont val="Tahoma"/>
            <family val="2"/>
          </rPr>
          <t>Zhu, Wenjia:</t>
        </r>
        <r>
          <rPr>
            <sz val="9"/>
            <color indexed="81"/>
            <rFont val="Tahoma"/>
            <family val="2"/>
          </rPr>
          <t xml:space="preserve">
Do not automatically fill out by formula, some permutations were manually updated</t>
        </r>
      </text>
    </comment>
    <comment ref="E392" authorId="0" shapeId="0">
      <text>
        <r>
          <rPr>
            <b/>
            <sz val="9"/>
            <color indexed="81"/>
            <rFont val="Tahoma"/>
            <family val="2"/>
          </rPr>
          <t>Zhu, Wenjia:</t>
        </r>
        <r>
          <rPr>
            <sz val="9"/>
            <color indexed="81"/>
            <rFont val="Tahoma"/>
            <family val="2"/>
          </rPr>
          <t xml:space="preserve">
align with solar study</t>
        </r>
      </text>
    </comment>
    <comment ref="I392" authorId="0" shapeId="0">
      <text>
        <r>
          <rPr>
            <b/>
            <sz val="9"/>
            <color indexed="81"/>
            <rFont val="Tahoma"/>
            <family val="2"/>
          </rPr>
          <t>Zhu, Wenjia:</t>
        </r>
        <r>
          <rPr>
            <sz val="9"/>
            <color indexed="81"/>
            <rFont val="Tahoma"/>
            <family val="2"/>
          </rPr>
          <t xml:space="preserve">
align with solar study</t>
        </r>
      </text>
    </comment>
    <comment ref="I1549" authorId="0" shapeId="0">
      <text>
        <r>
          <rPr>
            <b/>
            <sz val="9"/>
            <color indexed="81"/>
            <rFont val="Tahoma"/>
            <family val="2"/>
          </rPr>
          <t>Zhu, Wenjia:</t>
        </r>
        <r>
          <rPr>
            <sz val="9"/>
            <color indexed="81"/>
            <rFont val="Tahoma"/>
            <family val="2"/>
          </rPr>
          <t xml:space="preserve">
set applicability equivalent to zero for new permutations for interior lighting measures</t>
        </r>
      </text>
    </comment>
    <comment ref="E3577" authorId="0" shapeId="0">
      <text>
        <r>
          <rPr>
            <b/>
            <sz val="9"/>
            <color indexed="81"/>
            <rFont val="Tahoma"/>
            <family val="2"/>
          </rPr>
          <t>Zhu, Wenjia:</t>
        </r>
        <r>
          <rPr>
            <sz val="9"/>
            <color indexed="81"/>
            <rFont val="Tahoma"/>
            <family val="2"/>
          </rPr>
          <t xml:space="preserve">
Reduced by 10% based on FPL's comments</t>
        </r>
      </text>
    </comment>
  </commentList>
</comments>
</file>

<file path=xl/comments2.xml><?xml version="1.0" encoding="utf-8"?>
<comments xmlns="http://schemas.openxmlformats.org/spreadsheetml/2006/main">
  <authors>
    <author>AlanN</author>
  </authors>
  <commentList>
    <comment ref="D10" authorId="0" shapeId="0">
      <text>
        <r>
          <rPr>
            <b/>
            <sz val="8"/>
            <color indexed="81"/>
            <rFont val="Tahoma"/>
            <family val="2"/>
          </rPr>
          <t>AlanN:</t>
        </r>
        <r>
          <rPr>
            <sz val="8"/>
            <color indexed="81"/>
            <rFont val="Tahoma"/>
            <family val="2"/>
          </rPr>
          <t xml:space="preserve">
1 minus EMS Not Complete *0.5
</t>
        </r>
      </text>
    </comment>
    <comment ref="F10" authorId="0" shapeId="0">
      <text>
        <r>
          <rPr>
            <b/>
            <sz val="8"/>
            <color indexed="81"/>
            <rFont val="Tahoma"/>
            <family val="2"/>
          </rPr>
          <t>AlanN:</t>
        </r>
        <r>
          <rPr>
            <sz val="8"/>
            <color indexed="81"/>
            <rFont val="Tahoma"/>
            <family val="2"/>
          </rPr>
          <t xml:space="preserve">
1 minus EMS Not Complete *0.5
</t>
        </r>
      </text>
    </comment>
    <comment ref="I10" authorId="0" shapeId="0">
      <text>
        <r>
          <rPr>
            <b/>
            <sz val="8"/>
            <color indexed="81"/>
            <rFont val="Tahoma"/>
            <family val="2"/>
          </rPr>
          <t>AlanN:</t>
        </r>
        <r>
          <rPr>
            <sz val="8"/>
            <color indexed="81"/>
            <rFont val="Tahoma"/>
            <family val="2"/>
          </rPr>
          <t xml:space="preserve">
1 minus EMS Not Complete *0.5
</t>
        </r>
      </text>
    </comment>
    <comment ref="J10" authorId="0" shapeId="0">
      <text>
        <r>
          <rPr>
            <b/>
            <sz val="8"/>
            <color indexed="81"/>
            <rFont val="Tahoma"/>
            <family val="2"/>
          </rPr>
          <t>AlanN:</t>
        </r>
        <r>
          <rPr>
            <sz val="8"/>
            <color indexed="81"/>
            <rFont val="Tahoma"/>
            <family val="2"/>
          </rPr>
          <t xml:space="preserve">
1 minus EMS Not Complete *0.5
</t>
        </r>
      </text>
    </comment>
    <comment ref="M10" authorId="0" shapeId="0">
      <text>
        <r>
          <rPr>
            <b/>
            <sz val="8"/>
            <color indexed="81"/>
            <rFont val="Tahoma"/>
            <family val="2"/>
          </rPr>
          <t>AlanN:</t>
        </r>
        <r>
          <rPr>
            <sz val="8"/>
            <color indexed="81"/>
            <rFont val="Tahoma"/>
            <family val="2"/>
          </rPr>
          <t xml:space="preserve">
1 minus EMS Not Complete *0.5
</t>
        </r>
      </text>
    </comment>
  </commentList>
</comments>
</file>

<file path=xl/comments3.xml><?xml version="1.0" encoding="utf-8"?>
<comments xmlns="http://schemas.openxmlformats.org/spreadsheetml/2006/main">
  <authors>
    <author>Zhu, Wenjia</author>
  </authors>
  <commentList>
    <comment ref="C32" authorId="0" shapeId="0">
      <text>
        <r>
          <rPr>
            <b/>
            <sz val="9"/>
            <color indexed="81"/>
            <rFont val="Tahoma"/>
            <family val="2"/>
          </rPr>
          <t>Zhu, Wenjia:</t>
        </r>
        <r>
          <rPr>
            <sz val="9"/>
            <color indexed="81"/>
            <rFont val="Tahoma"/>
            <family val="2"/>
          </rPr>
          <t xml:space="preserve">
use 2014 data</t>
        </r>
      </text>
    </comment>
    <comment ref="C54" authorId="0" shapeId="0">
      <text>
        <r>
          <rPr>
            <b/>
            <sz val="9"/>
            <color indexed="81"/>
            <rFont val="Tahoma"/>
            <family val="2"/>
          </rPr>
          <t>Zhu, Wenjia:</t>
        </r>
        <r>
          <rPr>
            <sz val="9"/>
            <color indexed="81"/>
            <rFont val="Tahoma"/>
            <family val="2"/>
          </rPr>
          <t xml:space="preserve">
use 2014 data</t>
        </r>
      </text>
    </comment>
    <comment ref="C71" authorId="0" shapeId="0">
      <text>
        <r>
          <rPr>
            <b/>
            <sz val="9"/>
            <color indexed="81"/>
            <rFont val="Tahoma"/>
            <family val="2"/>
          </rPr>
          <t>Zhu, Wenjia:</t>
        </r>
        <r>
          <rPr>
            <sz val="9"/>
            <color indexed="81"/>
            <rFont val="Tahoma"/>
            <family val="2"/>
          </rPr>
          <t xml:space="preserve">
use 2014 data</t>
        </r>
      </text>
    </comment>
    <comment ref="C99" authorId="0" shapeId="0">
      <text>
        <r>
          <rPr>
            <b/>
            <sz val="9"/>
            <color indexed="81"/>
            <rFont val="Tahoma"/>
            <family val="2"/>
          </rPr>
          <t>Zhu, Wenjia:</t>
        </r>
        <r>
          <rPr>
            <sz val="9"/>
            <color indexed="81"/>
            <rFont val="Tahoma"/>
            <family val="2"/>
          </rPr>
          <t xml:space="preserve">
use 2014 data</t>
        </r>
      </text>
    </comment>
  </commentList>
</comments>
</file>

<file path=xl/comments4.xml><?xml version="1.0" encoding="utf-8"?>
<comments xmlns="http://schemas.openxmlformats.org/spreadsheetml/2006/main">
  <authors>
    <author>Zhu, Wenjia</author>
  </authors>
  <commentList>
    <comment ref="E1406" authorId="0" shapeId="0">
      <text>
        <r>
          <rPr>
            <b/>
            <sz val="9"/>
            <color indexed="81"/>
            <rFont val="Tahoma"/>
            <family val="2"/>
          </rPr>
          <t>Zhu, Wenjia:</t>
        </r>
        <r>
          <rPr>
            <sz val="9"/>
            <color indexed="81"/>
            <rFont val="Tahoma"/>
            <family val="2"/>
          </rPr>
          <t xml:space="preserve">
manually updated for assembly and lodging</t>
        </r>
      </text>
    </comment>
  </commentList>
</comments>
</file>

<file path=xl/sharedStrings.xml><?xml version="1.0" encoding="utf-8"?>
<sst xmlns="http://schemas.openxmlformats.org/spreadsheetml/2006/main" count="49270" uniqueCount="558">
  <si>
    <t>ReadMe:</t>
  </si>
  <si>
    <t>Data source:</t>
  </si>
  <si>
    <t>"StackList"</t>
  </si>
  <si>
    <t xml:space="preserve">"ESShip" tab: </t>
  </si>
  <si>
    <t>H:\CSPA Projects\610025 - FEECA Potential Study\Model input and market research\ENERGY STAR Summary Unit Shipment Data 2010 - 2014.xlsx</t>
  </si>
  <si>
    <t>"2014" tab</t>
  </si>
  <si>
    <t>"Feasibility Factor" tab:</t>
  </si>
  <si>
    <t>"Feasibility Factor" tab</t>
  </si>
  <si>
    <r>
      <t>Product Category</t>
    </r>
    <r>
      <rPr>
        <b/>
        <vertAlign val="superscript"/>
        <sz val="10"/>
        <color theme="0"/>
        <rFont val="Arial"/>
        <family val="2"/>
      </rPr>
      <t>1</t>
    </r>
  </si>
  <si>
    <r>
      <t xml:space="preserve">Specification Revisions Affecting Future Market Penetration </t>
    </r>
    <r>
      <rPr>
        <b/>
        <sz val="8"/>
        <color theme="0"/>
        <rFont val="Arial"/>
        <family val="2"/>
      </rPr>
      <t>(Version/Tier Effective Date)</t>
    </r>
  </si>
  <si>
    <t>Blu-ray Players</t>
  </si>
  <si>
    <t>DVD Players</t>
  </si>
  <si>
    <t>Soundbars</t>
  </si>
  <si>
    <t>Key and notes</t>
  </si>
  <si>
    <t>Audio/Video Products - Professional/Commercial</t>
  </si>
  <si>
    <t>Amplifiers</t>
  </si>
  <si>
    <t>N/A</t>
  </si>
  <si>
    <t>Boilers</t>
  </si>
  <si>
    <t>Residential Gas Boilers</t>
  </si>
  <si>
    <t>Residential Oil Boilers</t>
  </si>
  <si>
    <t>Ceiling Fans</t>
  </si>
  <si>
    <t>Ceiling Fan with Light Kit</t>
  </si>
  <si>
    <t>CAC/ASHP</t>
  </si>
  <si>
    <t>CAC</t>
  </si>
  <si>
    <t>Clothes Washers</t>
  </si>
  <si>
    <t>Residential Use</t>
  </si>
  <si>
    <t>Commercial Use</t>
  </si>
  <si>
    <t>Commercial Dishwashers</t>
  </si>
  <si>
    <t>Commercial Fryers</t>
  </si>
  <si>
    <t>Commercial Griddles</t>
  </si>
  <si>
    <t>Commercial Hot Food Holding Cabinets</t>
  </si>
  <si>
    <t>Commercial Ice Machines</t>
  </si>
  <si>
    <t>Commercial Ovens</t>
  </si>
  <si>
    <t>Commercial Refrigerators &amp; Freezers</t>
  </si>
  <si>
    <t>Commercial Steam Cookers</t>
  </si>
  <si>
    <t>Commercial Water Heaters - Gas</t>
  </si>
  <si>
    <t>Computer Servers</t>
  </si>
  <si>
    <t>Computers</t>
  </si>
  <si>
    <t>Desktop</t>
  </si>
  <si>
    <t>Notebooks</t>
  </si>
  <si>
    <t>Tablets</t>
  </si>
  <si>
    <t>Small-Scale Servers</t>
  </si>
  <si>
    <t>Thin Clients</t>
  </si>
  <si>
    <t>Workstations</t>
  </si>
  <si>
    <t>Data Center Storage</t>
  </si>
  <si>
    <t>Decorative Light Strings</t>
  </si>
  <si>
    <t>Dehumidifiers</t>
  </si>
  <si>
    <t>Displays</t>
  </si>
  <si>
    <t>LCD Monitors</t>
  </si>
  <si>
    <t>Signage Display</t>
  </si>
  <si>
    <t>Furnaces</t>
  </si>
  <si>
    <t>Residential Gas Furnaces</t>
  </si>
  <si>
    <t>Residential Oil Furnaces</t>
  </si>
  <si>
    <t>Imaging Equipment</t>
  </si>
  <si>
    <t>Digital Duplicators</t>
  </si>
  <si>
    <t>Mailing Machines</t>
  </si>
  <si>
    <t>Scanners</t>
  </si>
  <si>
    <t>Integral LED Lamps</t>
  </si>
  <si>
    <t>Indoor</t>
  </si>
  <si>
    <t>Outdoor</t>
  </si>
  <si>
    <t>Solid State Retrofit Kits</t>
  </si>
  <si>
    <t>Pool Pumps</t>
  </si>
  <si>
    <t>8 billion sq. ft.</t>
  </si>
  <si>
    <t>Residential</t>
  </si>
  <si>
    <t>1.25 billion sq. ft.</t>
  </si>
  <si>
    <t>Commercial</t>
  </si>
  <si>
    <t>6.44 billion sq. ft.</t>
  </si>
  <si>
    <t>Room Air Cleaners</t>
  </si>
  <si>
    <t>Room Air Conditioners</t>
  </si>
  <si>
    <t>Cable</t>
  </si>
  <si>
    <t>Satellite</t>
  </si>
  <si>
    <t>IP</t>
  </si>
  <si>
    <t>Thin Client/Remote</t>
  </si>
  <si>
    <t>Small Network Equipment</t>
  </si>
  <si>
    <t>Telephony</t>
  </si>
  <si>
    <t>VOIP</t>
  </si>
  <si>
    <t>Televisions</t>
  </si>
  <si>
    <t>LCD</t>
  </si>
  <si>
    <t>OLED</t>
  </si>
  <si>
    <t>Plasma</t>
  </si>
  <si>
    <t>TV Combination Units</t>
  </si>
  <si>
    <t>Uninterruptible Power Supplies</t>
  </si>
  <si>
    <t>Vending Machines</t>
  </si>
  <si>
    <t>Water Coolers</t>
  </si>
  <si>
    <t>Water Heaters</t>
  </si>
  <si>
    <t>Gas Storage</t>
  </si>
  <si>
    <t>Gas Tankless</t>
  </si>
  <si>
    <t>Heat Pump</t>
  </si>
  <si>
    <t>Solar</t>
  </si>
  <si>
    <t>Version 6.0 - January 1, 2015
January 1, 2016 (for northern zone windows)</t>
  </si>
  <si>
    <t>FEASIBILITY FACTOR</t>
  </si>
  <si>
    <t>(percent)</t>
  </si>
  <si>
    <t>Office</t>
  </si>
  <si>
    <t>Restaurant</t>
  </si>
  <si>
    <t>Retail</t>
  </si>
  <si>
    <t>FoodStore</t>
  </si>
  <si>
    <t>School</t>
  </si>
  <si>
    <t>College</t>
  </si>
  <si>
    <t>Hospital</t>
  </si>
  <si>
    <t>Other Health Care</t>
  </si>
  <si>
    <t>Warehouse</t>
  </si>
  <si>
    <t>Hotel</t>
  </si>
  <si>
    <t>Other</t>
  </si>
  <si>
    <t>Segment</t>
  </si>
  <si>
    <t>Measure #</t>
  </si>
  <si>
    <t>Measure Description</t>
  </si>
  <si>
    <t>Building Type 1</t>
  </si>
  <si>
    <t>Building Type 2</t>
  </si>
  <si>
    <t>Building Type 3</t>
  </si>
  <si>
    <t>Building Type 4</t>
  </si>
  <si>
    <t>Building Type 5</t>
  </si>
  <si>
    <t>Building Type 6</t>
  </si>
  <si>
    <t>Building Type 7</t>
  </si>
  <si>
    <t>Building Type 8</t>
  </si>
  <si>
    <t>Building Type 9</t>
  </si>
  <si>
    <t>Building Type 10</t>
  </si>
  <si>
    <t>Building Type 11</t>
  </si>
  <si>
    <t>SOURCE:</t>
  </si>
  <si>
    <t>Base Fluorescent Fixture, T12, 34W, EB</t>
  </si>
  <si>
    <t>Premium T8, Elecctronic Ballast</t>
  </si>
  <si>
    <t>Premium T8, EB, Reflector</t>
  </si>
  <si>
    <t>Occupancy Sensor</t>
  </si>
  <si>
    <t>Continuous Dimming</t>
  </si>
  <si>
    <t>Lighing Control Tuneup</t>
  </si>
  <si>
    <t>Base T8, EB</t>
  </si>
  <si>
    <t>ROB Premium T8, 1EB</t>
  </si>
  <si>
    <t>ROB Premium T8, EB, Reflector</t>
  </si>
  <si>
    <t>Base Incandescent Flood, 75W  to Screw-in CFL</t>
  </si>
  <si>
    <t>CFL Screw-in 18W</t>
  </si>
  <si>
    <t xml:space="preserve">Base Incandescent Flood, 75W to Hardwired CFL </t>
  </si>
  <si>
    <t>CFL Hardwired, Modular 18W</t>
  </si>
  <si>
    <t>Base CFL</t>
  </si>
  <si>
    <t>Base High Bay Metal Halide, 400W</t>
  </si>
  <si>
    <t>PSMH, magnetic ballast</t>
  </si>
  <si>
    <t>PSMH, electronic ballast</t>
  </si>
  <si>
    <t>High Bay T5</t>
  </si>
  <si>
    <t>Base Exit Sign</t>
  </si>
  <si>
    <t>LED Exit Sign</t>
  </si>
  <si>
    <t>Base Outdoor Mercury Vapor 400W Lamp</t>
  </si>
  <si>
    <t>High Pressure Sodium 250W Lamp</t>
  </si>
  <si>
    <t>Outdoor Lighting Controls (Photocell/Timeclock)</t>
  </si>
  <si>
    <t>Base Outdoor HID Lamp</t>
  </si>
  <si>
    <t>Base Centrifugal Chiller, 0.58 kW/ton, 500 tons</t>
  </si>
  <si>
    <t>Centrifugal Chiller, 0.51 kW/ton, 500 tons</t>
  </si>
  <si>
    <t>High Efficiency Chiller Motors</t>
  </si>
  <si>
    <t xml:space="preserve">EMS - Chiller </t>
  </si>
  <si>
    <t>Chiller Tune Up/Diagnostics</t>
  </si>
  <si>
    <t>VSD for Chiller Pumps and Towers</t>
  </si>
  <si>
    <t>EMS Optimization</t>
  </si>
  <si>
    <t>Aerosole Duct Sealing</t>
  </si>
  <si>
    <t>Duct/Pipe Insulation</t>
  </si>
  <si>
    <t>Window Film (Standard)</t>
  </si>
  <si>
    <t xml:space="preserve">Ceiling Insulation </t>
  </si>
  <si>
    <t>Roof Insulation</t>
  </si>
  <si>
    <t>Cool Roof - Chiller</t>
  </si>
  <si>
    <t>Thermal Energy Storage (TES)</t>
  </si>
  <si>
    <t>Base DX Packaged System, EER=10.3, 10 tons</t>
  </si>
  <si>
    <t>DX Packaged System, EER=10.9, 10 tons</t>
  </si>
  <si>
    <t>Hybrid Dessicant-DX System (Trane CDQ)</t>
  </si>
  <si>
    <t>Geothermal Heat Pump, EER=13, 10 tons</t>
  </si>
  <si>
    <t>DX Tune Up/ Advanced Diagnostics</t>
  </si>
  <si>
    <t>DX Coil Cleaning</t>
  </si>
  <si>
    <t>Optimize Controls - DX</t>
  </si>
  <si>
    <t>Cool Roof - DX</t>
  </si>
  <si>
    <t>Base Packaged HP System, EER=10.3, 10 tons</t>
  </si>
  <si>
    <t>Packaged HP System, EER=10.9, 10 tons</t>
  </si>
  <si>
    <t>Base PTAC, EER=8.3, 1 ton</t>
  </si>
  <si>
    <t>HE PTAC, EER=9.6, 1 ton</t>
  </si>
  <si>
    <t>Occupancy Sensor (hotels)</t>
  </si>
  <si>
    <t>Base Fan Motor, 15hp, 1800rpm, 91.0%</t>
  </si>
  <si>
    <t>High Efficiency Fan Motor, 15hp, 1800rpm, 92.4%</t>
  </si>
  <si>
    <t>Variable Speed Drive Control</t>
  </si>
  <si>
    <t>Air Handler Optimization</t>
  </si>
  <si>
    <t>Electronically Commutated Motors (ECM) on an Air Handler Unit</t>
  </si>
  <si>
    <t>Demand Control Ventilation (DCV)</t>
  </si>
  <si>
    <t>Energy Recovery Ventilation (ERV)</t>
  </si>
  <si>
    <t>Separate Makeup Air / Exhaust Hoods AC</t>
  </si>
  <si>
    <t>feasibility limited to restaurants and grocery stores</t>
  </si>
  <si>
    <t>Base Refrigeration System</t>
  </si>
  <si>
    <t>High-efficiency fan motors</t>
  </si>
  <si>
    <t>Strip curtains for walk-ins</t>
  </si>
  <si>
    <t>Night covers for display cases</t>
  </si>
  <si>
    <t>Evaporator fan controller for MT walk-ins</t>
  </si>
  <si>
    <t>Efficient compressor motor retrofit</t>
  </si>
  <si>
    <t>Compressor VSD retrofit</t>
  </si>
  <si>
    <t>Floating head pressure controls</t>
  </si>
  <si>
    <t>Refrigeration Commissioning</t>
  </si>
  <si>
    <t xml:space="preserve">Demand Hot Gas Defrost </t>
  </si>
  <si>
    <t>Demand Defrost Electric</t>
  </si>
  <si>
    <t>Anti-sweat (humidistat) controls</t>
  </si>
  <si>
    <t>High R-Value Glass Doors</t>
  </si>
  <si>
    <t>Multiplex Compressor System</t>
  </si>
  <si>
    <t>Oversized Air Cooled Condenser</t>
  </si>
  <si>
    <t>Freezer-Cooler Replacement Gaskets</t>
  </si>
  <si>
    <t>LED Display Lighting</t>
  </si>
  <si>
    <t>Base Water Heating</t>
  </si>
  <si>
    <t>High Efficiency Water Heater (electric)</t>
  </si>
  <si>
    <t>Heat Pump Water Heater (air source)</t>
  </si>
  <si>
    <t>Solar Water Heater</t>
  </si>
  <si>
    <t>Demand controlled circulating systems</t>
  </si>
  <si>
    <t>Heat Recovery Unit</t>
  </si>
  <si>
    <t>Heat Trap</t>
  </si>
  <si>
    <t>Hot Water Pipe Insulation</t>
  </si>
  <si>
    <t xml:space="preserve">Base Desktop PC </t>
  </si>
  <si>
    <t>PC Manual Power Management Enabling</t>
  </si>
  <si>
    <t>PC Network Power Management Enabling</t>
  </si>
  <si>
    <t>Base Monitor, CRT</t>
  </si>
  <si>
    <t>Energy Star or Better Monitor</t>
  </si>
  <si>
    <t>Monitor Power Management Enabling</t>
  </si>
  <si>
    <t>Base Monitor, LCD</t>
  </si>
  <si>
    <t>Base Copier</t>
  </si>
  <si>
    <t>Energy Star or Better Copier</t>
  </si>
  <si>
    <t>Copier Power Management Enabling</t>
  </si>
  <si>
    <t>Base Laser Printer</t>
  </si>
  <si>
    <t>Printer Power Management Enabling</t>
  </si>
  <si>
    <t>Base Commercial Ovens</t>
  </si>
  <si>
    <t>Convection Oven</t>
  </si>
  <si>
    <t>Base Commercial Fryers</t>
  </si>
  <si>
    <t>Efficient Fryer</t>
  </si>
  <si>
    <t>Base Vending Machines</t>
  </si>
  <si>
    <t>Vending Misers</t>
  </si>
  <si>
    <t>H:\CSPA Projects\610025 - FEECA Potential Study\Data Requests\!New Data - needs sorting\feeca-ouc\M_BAECE_OUC.xls</t>
  </si>
  <si>
    <t>Measure Type</t>
  </si>
  <si>
    <t>Measure Name</t>
  </si>
  <si>
    <t>End Use</t>
  </si>
  <si>
    <t>Vintage</t>
  </si>
  <si>
    <t>Data Center</t>
  </si>
  <si>
    <t>Public</t>
  </si>
  <si>
    <t>Large_Office</t>
  </si>
  <si>
    <t>Religious</t>
  </si>
  <si>
    <t>Adjustable Speed Drives (ASD)</t>
  </si>
  <si>
    <t>Education</t>
  </si>
  <si>
    <t>Lodging</t>
  </si>
  <si>
    <t>Medical_Office</t>
  </si>
  <si>
    <t>Large_Retail</t>
  </si>
  <si>
    <t>Small_Office</t>
  </si>
  <si>
    <t>Small_Retail</t>
  </si>
  <si>
    <t>Air curtain technology</t>
  </si>
  <si>
    <t>Refrigeration</t>
  </si>
  <si>
    <t>Grocery</t>
  </si>
  <si>
    <t>Anti-Sweat Heat Control-Humidistat</t>
  </si>
  <si>
    <t>ASD HVAC Fan</t>
  </si>
  <si>
    <t>Auto-Closers for Cooler or Freezer Doors</t>
  </si>
  <si>
    <t>Miscellaneous</t>
  </si>
  <si>
    <t>Ceiling Insulation</t>
  </si>
  <si>
    <t>Interior Lighting</t>
  </si>
  <si>
    <t>Chilled Water Reset, Optimizer System for Chiller(s)</t>
  </si>
  <si>
    <t>CO sensors for parking garage exhaust fans</t>
  </si>
  <si>
    <t>Commercial energy recovery ventilation systems</t>
  </si>
  <si>
    <t>Commercial Hot Food Holding Cabinets (Energy Star)</t>
  </si>
  <si>
    <t>Cooking</t>
  </si>
  <si>
    <t>Commercial Solid Door Refrigerator &amp; Freezer (Energy Star)</t>
  </si>
  <si>
    <t>Commercial Steam Cookers (Energy Star)</t>
  </si>
  <si>
    <t>Commercial Windows, 2012 IECC Standard, SHGC 0.25</t>
  </si>
  <si>
    <t>Compact Fluorescent Lamp/Screw-in</t>
  </si>
  <si>
    <t>Office Equipment</t>
  </si>
  <si>
    <t>Data Center - Energy efficient servers</t>
  </si>
  <si>
    <t>Data Center - Server/Storage virtualization</t>
  </si>
  <si>
    <t>demand controlled ventilation</t>
  </si>
  <si>
    <t>Duct Testing &amp; Sealing</t>
  </si>
  <si>
    <t>ECM Case Motors</t>
  </si>
  <si>
    <t>Economizer for Walk-in Coolers</t>
  </si>
  <si>
    <t>Efficient Pool Pump (VSD for Pump)</t>
  </si>
  <si>
    <t>Elevators</t>
  </si>
  <si>
    <t>Energy Star Battery Charging System (for small cordless products)</t>
  </si>
  <si>
    <t>Energy Star Clothes Washer</t>
  </si>
  <si>
    <t>Energy Star commercial dishwasher</t>
  </si>
  <si>
    <t>Energy Star Imaging Equipment</t>
  </si>
  <si>
    <t>Energy Star Refrigerator</t>
  </si>
  <si>
    <t>Energy Star Water Cooler</t>
  </si>
  <si>
    <t>Evaporator Fan ECMotor Controller on Walk-ins</t>
  </si>
  <si>
    <t>Faucet Aerator</t>
  </si>
  <si>
    <t>Food Service Refrigeration: Cooler/Freezer Door Gaskets</t>
  </si>
  <si>
    <t>Full Thermal Energy Storage</t>
  </si>
  <si>
    <t>Green roof - vegetated rooftop</t>
  </si>
  <si>
    <t>Ground Source Heat Pump</t>
  </si>
  <si>
    <t>Heat Pump Water Heater</t>
  </si>
  <si>
    <t>HID Lighting</t>
  </si>
  <si>
    <t>High Efficiency Chiller (air cooled)</t>
  </si>
  <si>
    <t>High Efficiency Chiller (water cooled)</t>
  </si>
  <si>
    <t>High Efficiency Combination Oven - Energy Star</t>
  </si>
  <si>
    <t>High efficiency fryers (Energy Star)</t>
  </si>
  <si>
    <t>High Efficiency Glass Doors</t>
  </si>
  <si>
    <t>High efficiency griddle</t>
  </si>
  <si>
    <t>High Efficiency Ice Makers - Energy Star</t>
  </si>
  <si>
    <t>High efficiency induction cooking</t>
  </si>
  <si>
    <t>High Efficiency Packaged AC - Air Cooled 11.0 EER</t>
  </si>
  <si>
    <t>High Efficiency Packaged Refrigeration Equip</t>
  </si>
  <si>
    <t>High Efficiency Refrigeration Compressor</t>
  </si>
  <si>
    <t>High Efficiency small instantaneous water heaters (25% above the minimum)</t>
  </si>
  <si>
    <t>High efficiency ventilation hoods</t>
  </si>
  <si>
    <t>High Efficiency Ventilation System Design</t>
  </si>
  <si>
    <t>Hotels - lighting smart sensor</t>
  </si>
  <si>
    <t>HPS Lamps - Street</t>
  </si>
  <si>
    <t>Exterior Lighting</t>
  </si>
  <si>
    <t>Indoor Daylight Sensors</t>
  </si>
  <si>
    <t>Infiltration reduction</t>
  </si>
  <si>
    <t>Interior High Bay Linear Fluorescent Fixture (T8 or T5 w/reflector)</t>
  </si>
  <si>
    <t>LED Exit Sign, Replacing Incandescent</t>
  </si>
  <si>
    <t>LED exterior lighting</t>
  </si>
  <si>
    <t>LED Refrigerated Case Door Lighting</t>
  </si>
  <si>
    <t>LED Task Lighting/Screw-in (replacing incandescent lights)</t>
  </si>
  <si>
    <t>Light Colored Roofs and Walls/Cool Roofs</t>
  </si>
  <si>
    <t>Low Flow Showerhead</t>
  </si>
  <si>
    <t>Low-Flow Pre-Rinse Spray Valves - 0.6 GPM (Code to high Efficiency)</t>
  </si>
  <si>
    <t>Network PC Power Management</t>
  </si>
  <si>
    <t>Night Covers for Display Cases</t>
  </si>
  <si>
    <t>Occupancy Sensor (interior lighting)</t>
  </si>
  <si>
    <t>Outside Air Economizer</t>
  </si>
  <si>
    <t>Photocell Controls (outdoor)</t>
  </si>
  <si>
    <t>Pipe Insulation</t>
  </si>
  <si>
    <t>Refrigerated Beverage Vending Machine (Energy Star)</t>
  </si>
  <si>
    <t>Retrofit open vertical refrigerated case with glass door</t>
  </si>
  <si>
    <t>Set-Back Programmable Thermostat</t>
  </si>
  <si>
    <t>Smart Plug Load Power Strips</t>
  </si>
  <si>
    <t>Strip Curtains</t>
  </si>
  <si>
    <t>T8 High Performance Fixture</t>
  </si>
  <si>
    <t>T8 Lamp High Performance</t>
  </si>
  <si>
    <t>Timer for recirculation pump</t>
  </si>
  <si>
    <t>Window Film</t>
  </si>
  <si>
    <t>Energy Management System</t>
  </si>
  <si>
    <t>Large Commercial Building Re-Commissioning</t>
  </si>
  <si>
    <t>Facility Commissioning</t>
  </si>
  <si>
    <t>Name</t>
  </si>
  <si>
    <t>Parent Category/Competition Group</t>
  </si>
  <si>
    <t>Applicability</t>
  </si>
  <si>
    <t>Equipment</t>
  </si>
  <si>
    <t>Assembly</t>
  </si>
  <si>
    <t>College and University</t>
  </si>
  <si>
    <t>Healthcare</t>
  </si>
  <si>
    <t>Hospitals</t>
  </si>
  <si>
    <t>Institutional</t>
  </si>
  <si>
    <t>Lodging/Hospitality</t>
  </si>
  <si>
    <t>Offices</t>
  </si>
  <si>
    <t>Restaurants</t>
  </si>
  <si>
    <t>Schools K-12</t>
  </si>
  <si>
    <t>Energy Star Fryer</t>
  </si>
  <si>
    <t>Energy Star Griddle</t>
  </si>
  <si>
    <t>Energy Star Hot Food Holding Cabinet</t>
  </si>
  <si>
    <t>Energy Star Steamer</t>
  </si>
  <si>
    <t>Induction Cooktops</t>
  </si>
  <si>
    <t>Energy Star Commercial Dishwasher</t>
  </si>
  <si>
    <t>Domestic Hot Water</t>
  </si>
  <si>
    <t>Centralized water heaters</t>
  </si>
  <si>
    <t>Instantaneous Hot Water System</t>
  </si>
  <si>
    <t>CFL - 15W Flood</t>
  </si>
  <si>
    <t>High Efficiency HID Lighting</t>
  </si>
  <si>
    <t>Exterior parking/lot lighting</t>
  </si>
  <si>
    <t>LED - 9W Flood</t>
  </si>
  <si>
    <t>LED Display Lighting (Exterior)</t>
  </si>
  <si>
    <t>LED Exterior Lighting</t>
  </si>
  <si>
    <t>LED Parking Lighting</t>
  </si>
  <si>
    <t>LED Street Lights</t>
  </si>
  <si>
    <t>LED Traffic and Crosswalk Lighting</t>
  </si>
  <si>
    <t>Geothermal Heat Pump</t>
  </si>
  <si>
    <t>Space Cooling</t>
  </si>
  <si>
    <t>Space Heating</t>
  </si>
  <si>
    <t>High Efficiency Chiller (Air Cooled, 150 tons)</t>
  </si>
  <si>
    <t>Central chillers inside</t>
  </si>
  <si>
    <t>High Efficiency Chiller (Air Cooled, 50 tons)</t>
  </si>
  <si>
    <t>High Efficiency Chiller (Water cooled-centrifugal, 200 tons)</t>
  </si>
  <si>
    <t>High Efficiency Chiller (Water cooled-centrifugal, 500 tons)</t>
  </si>
  <si>
    <t>High Efficiency Chiller (Water cooled-positive displacement, 100 tons)</t>
  </si>
  <si>
    <t>High Efficiency Chiller (Water cooled-positive displacement, 300 tons)</t>
  </si>
  <si>
    <t>High Efficiency Data Center Cooling</t>
  </si>
  <si>
    <t>Packaged air conditioning units (RTUs)</t>
  </si>
  <si>
    <t>High Efficiency DX 135k- less than 240k BTU_h Other Heat</t>
  </si>
  <si>
    <t>High Efficiency DX 240k- less than 760k BTU_h Other Heat</t>
  </si>
  <si>
    <t>High Efficiency DX 65k- less than 135k BTU_h Elect Heat</t>
  </si>
  <si>
    <t>High Efficiency DX 65k- less than 135k BTU_h Other Heat</t>
  </si>
  <si>
    <t>High Efficiency DX less than 65k BTU_h Electric Heat</t>
  </si>
  <si>
    <t>High Efficiency DX less than 65k BTU_h Other Heat</t>
  </si>
  <si>
    <t>High Efficiency DX over 240k BTU_h Elect Heat</t>
  </si>
  <si>
    <t>High Efficiency DX over 760k BTU_h Other Heat</t>
  </si>
  <si>
    <t>High Efficiency PTAC</t>
  </si>
  <si>
    <t>High Efficiency PTHP</t>
  </si>
  <si>
    <t>Variable Refrigerant Flow (VRF) HVAC Systems</t>
  </si>
  <si>
    <t>CFL-23W</t>
  </si>
  <si>
    <t>High Bay Fluorescent (T5)</t>
  </si>
  <si>
    <t>High Bay LED</t>
  </si>
  <si>
    <t>LED - 14W</t>
  </si>
  <si>
    <t>LED Display Lighting (Interior)</t>
  </si>
  <si>
    <t>Overhead (fluorescent/LED/CFL U-shape)</t>
  </si>
  <si>
    <t>LED Linear - Fixture Replacement</t>
  </si>
  <si>
    <t>LED Linear - Lamp Replacement</t>
  </si>
  <si>
    <t>Premium T8 - Fixture Replacement</t>
  </si>
  <si>
    <t>Premium T8 - Lamp Replacement</t>
  </si>
  <si>
    <t>10HP Open Drip-Proof(ODP) Motor</t>
  </si>
  <si>
    <t>Efficient Battery Charger</t>
  </si>
  <si>
    <t>Others</t>
  </si>
  <si>
    <t>Nonequipment</t>
  </si>
  <si>
    <t>ENERGY STAR certified buildings program</t>
  </si>
  <si>
    <t>ENERGY STAR Commercial Clothes Washer</t>
  </si>
  <si>
    <t>ENERGY STAR Water Cooler</t>
  </si>
  <si>
    <t>Regenerative Drive Elevator Motor</t>
  </si>
  <si>
    <t>Retro-Commissioning</t>
  </si>
  <si>
    <t>Solar Pool Heater</t>
  </si>
  <si>
    <t>Two Speed Pool Pump</t>
  </si>
  <si>
    <t>Variable Speed Pool Pump</t>
  </si>
  <si>
    <t>ENERGY STAR Imaging Equipment</t>
  </si>
  <si>
    <t>Energy Star Servers</t>
  </si>
  <si>
    <t>Energy Star Uninterruptable Power Supply</t>
  </si>
  <si>
    <t>Energy Star Commercial Glass Door Freezer</t>
  </si>
  <si>
    <t>Display cases</t>
  </si>
  <si>
    <t>Energy Star Commercial Glass Door Refrigerator</t>
  </si>
  <si>
    <t>Energy Star Commercial Solid Door Freezer</t>
  </si>
  <si>
    <t>Energy Star Commercial Solid Door Refrigerator</t>
  </si>
  <si>
    <t>Energy Star Ice Maker</t>
  </si>
  <si>
    <t>Energy Star Vending Machine</t>
  </si>
  <si>
    <t>Walk-in cooler</t>
  </si>
  <si>
    <t>Oversized Air Cooled Condenser_need algorithm</t>
  </si>
  <si>
    <t>Refrigerated Display Case LED Lighting</t>
  </si>
  <si>
    <t>High Speed Fans</t>
  </si>
  <si>
    <t>Ventilation and Circulation</t>
  </si>
  <si>
    <t>Motor/Fan</t>
  </si>
  <si>
    <t>Efficient Exhaust Hood</t>
  </si>
  <si>
    <t>Drain Water Heat Recovery</t>
  </si>
  <si>
    <t>Hot Water Circulation Pump Control</t>
  </si>
  <si>
    <t>Low Flow Shower Head</t>
  </si>
  <si>
    <t>Low-Flow Pre-Rinse Sprayers</t>
  </si>
  <si>
    <t>Tank Wrap on Water Heater</t>
  </si>
  <si>
    <t>Bi-Level Lighting Control (Exterior)</t>
  </si>
  <si>
    <t>Outdoor Lighting Controls</t>
  </si>
  <si>
    <t>Air Curtains</t>
  </si>
  <si>
    <t>Airside Economizer</t>
  </si>
  <si>
    <t>Ceiling Insulation(R12 to R38)</t>
  </si>
  <si>
    <t>Ceiling Insulation(R19 to R38)</t>
  </si>
  <si>
    <t>Ceiling Insulation(R30 to R38)</t>
  </si>
  <si>
    <t>Chilled Hot Water Reset</t>
  </si>
  <si>
    <t>Chilled Water Controls Optimization</t>
  </si>
  <si>
    <t>Chilled Water System - Variable Speed Drives</t>
  </si>
  <si>
    <t>Cool Roof</t>
  </si>
  <si>
    <t>Dedicated Outdoor Air System on VRF unit</t>
  </si>
  <si>
    <t>Destratification Fans</t>
  </si>
  <si>
    <t>Duct Insulation</t>
  </si>
  <si>
    <t>Duct Sealing Repair</t>
  </si>
  <si>
    <t>ECM Motors on Furnaces</t>
  </si>
  <si>
    <t>Energy Recovery Ventilation System (ERV)</t>
  </si>
  <si>
    <t>Facility Energy Management System</t>
  </si>
  <si>
    <t>Floor Insulation</t>
  </si>
  <si>
    <t>Green Roof</t>
  </si>
  <si>
    <t>Hotel Card Energy Control Systems</t>
  </si>
  <si>
    <t>HVAC tune-up</t>
  </si>
  <si>
    <t>Infiltration Reduction - Air Sealing</t>
  </si>
  <si>
    <t>Low U-Value Windows</t>
  </si>
  <si>
    <t>Programmable Thermostat</t>
  </si>
  <si>
    <t>Smart Thermostat</t>
  </si>
  <si>
    <t>Thermal Energy Storage</t>
  </si>
  <si>
    <t>Wall Insulation</t>
  </si>
  <si>
    <t>Warehouse Loading Dock Seals</t>
  </si>
  <si>
    <t>Water Cooled Refrigeration Heat Recovery</t>
  </si>
  <si>
    <t>Waterside Economizer</t>
  </si>
  <si>
    <t>Window Sun Protection</t>
  </si>
  <si>
    <t>Bi-Level Lighting Control (Interior)</t>
  </si>
  <si>
    <t>Interior Lighting Controls</t>
  </si>
  <si>
    <t>Efficient Motor Belts</t>
  </si>
  <si>
    <t>Engine Block Timer</t>
  </si>
  <si>
    <t>PSC to ECM Evaporator Fan Motor (Reach-In)</t>
  </si>
  <si>
    <t>PSC to ECM Evaporator Fan Motor (Walk-In, Refrigerator)</t>
  </si>
  <si>
    <t>VSD Controlled Compressor</t>
  </si>
  <si>
    <t>Smart Strip Plug Outlet</t>
  </si>
  <si>
    <t>Anti-Sweat Controls</t>
  </si>
  <si>
    <t>Automatic Door Closer for Walk-in Coolers and Freezers</t>
  </si>
  <si>
    <t>Demand Defrost</t>
  </si>
  <si>
    <t>Door Gasket (Freezer)</t>
  </si>
  <si>
    <t>Outside Air Economizer for Coolers</t>
  </si>
  <si>
    <t>Refrigerated Display Case Lighting Controls</t>
  </si>
  <si>
    <t>Strip Curtains for Walk-ins</t>
  </si>
  <si>
    <t>CO Sensors for Parking Garage Exhaust</t>
  </si>
  <si>
    <t>Demand Controlled Ventilation</t>
  </si>
  <si>
    <t>VAV System</t>
  </si>
  <si>
    <t>Proxy Name in "Feasibility Factor"</t>
  </si>
  <si>
    <t>Proxy Name in "ESShip"</t>
  </si>
  <si>
    <t>Proxy Segment in "Feasibility Factor"</t>
  </si>
  <si>
    <t>Geothermal Heat Pumps7</t>
  </si>
  <si>
    <t>Multi-function Devices and Printers8</t>
  </si>
  <si>
    <t>Compact Fluorescent Lamps (CFLs)10</t>
  </si>
  <si>
    <t>Light Commercial HVAC11</t>
  </si>
  <si>
    <t>Feasibility1
 ("Feasbility Factor")</t>
  </si>
  <si>
    <t>Saturation1
 ("ESShip")</t>
  </si>
  <si>
    <t>Feasibility Used</t>
  </si>
  <si>
    <t>Saturation Used</t>
  </si>
  <si>
    <t>Applicable to segments?</t>
  </si>
  <si>
    <t>Applicable to Vintages?</t>
  </si>
  <si>
    <t>T</t>
  </si>
  <si>
    <t>E</t>
  </si>
  <si>
    <t>N</t>
  </si>
  <si>
    <t>Applied?</t>
  </si>
  <si>
    <t>Forced air furnace</t>
  </si>
  <si>
    <t>Elevators/Escalators</t>
  </si>
  <si>
    <t>Individual room ventilation</t>
  </si>
  <si>
    <t>Ceiling Insulation(R2 to R38)</t>
  </si>
  <si>
    <t>Floating Head Pressure Controls</t>
  </si>
  <si>
    <t>Energy Star Commercial Oven</t>
  </si>
  <si>
    <t>Server Virtualization</t>
  </si>
  <si>
    <t>Energy Star PCs</t>
  </si>
  <si>
    <r>
      <t xml:space="preserve">2017 Units Shipped </t>
    </r>
    <r>
      <rPr>
        <b/>
        <sz val="8"/>
        <color theme="0"/>
        <rFont val="Arial"/>
        <family val="2"/>
      </rPr>
      <t>(1000's unless others stated)</t>
    </r>
  </si>
  <si>
    <r>
      <t>2017 Estimated Market Penetration</t>
    </r>
    <r>
      <rPr>
        <b/>
        <vertAlign val="superscript"/>
        <sz val="9"/>
        <color theme="0"/>
        <rFont val="Arial"/>
        <family val="2"/>
      </rPr>
      <t>3</t>
    </r>
  </si>
  <si>
    <t>2017 Data available: https://www.energystar.gov/ia/partners/downloads/unit_shipment_data/2017/2017%20Unit%20Shipment%20Data%20Summary%20Report.pdf?8db4-9eb4</t>
  </si>
  <si>
    <t>New specification version effective in late 2017 or 2018; market penetration under the new version is likely to be lower.</t>
  </si>
  <si>
    <t>New specification version effective in 2019 or later.</t>
  </si>
  <si>
    <t>Revision Planned 2019</t>
  </si>
  <si>
    <t>Audio/Video Products - Consumer</t>
  </si>
  <si>
    <t>Version 4.0 - June 15, 2018</t>
  </si>
  <si>
    <r>
      <t>Ceiling Fan Only</t>
    </r>
    <r>
      <rPr>
        <i/>
        <vertAlign val="superscript"/>
        <sz val="10"/>
        <color theme="1"/>
        <rFont val="Arial"/>
        <family val="2"/>
      </rPr>
      <t>4</t>
    </r>
  </si>
  <si>
    <t>Ceiling Fan with Light Kit Only</t>
  </si>
  <si>
    <r>
      <t>ASHP</t>
    </r>
    <r>
      <rPr>
        <i/>
        <vertAlign val="superscript"/>
        <sz val="10"/>
        <color theme="1"/>
        <rFont val="Arial"/>
        <family val="2"/>
      </rPr>
      <t>5</t>
    </r>
  </si>
  <si>
    <t>Clothes Dryers</t>
  </si>
  <si>
    <t>Clothes Dryers - Electric</t>
  </si>
  <si>
    <t>Clothes Dryers - Gas</t>
  </si>
  <si>
    <t xml:space="preserve"> Version 8.0 - February 5, 2018</t>
  </si>
  <si>
    <t>Commercial Boiler</t>
  </si>
  <si>
    <t>Version 3.0 - January 28, 2018</t>
  </si>
  <si>
    <t>Version 4.0 - March 27, 2017</t>
  </si>
  <si>
    <t>Version 7.0 - November 16, 2018</t>
  </si>
  <si>
    <t>Connected Thermostats</t>
  </si>
  <si>
    <r>
      <t>Dishwashers</t>
    </r>
    <r>
      <rPr>
        <vertAlign val="superscript"/>
        <sz val="10"/>
        <color theme="1"/>
        <rFont val="Arial"/>
        <family val="2"/>
      </rPr>
      <t>6</t>
    </r>
  </si>
  <si>
    <t>Revision Planned</t>
  </si>
  <si>
    <r>
      <t>Freezers</t>
    </r>
    <r>
      <rPr>
        <vertAlign val="superscript"/>
        <sz val="10"/>
        <color theme="1"/>
        <rFont val="Arial"/>
        <family val="2"/>
      </rPr>
      <t>7</t>
    </r>
  </si>
  <si>
    <t>Geothermal Heat Pumps</t>
  </si>
  <si>
    <t>Multi-function Devices and Printers</t>
  </si>
  <si>
    <t>Laboratory Grade Refrigerators and Freezers</t>
  </si>
  <si>
    <r>
      <t>Lamps</t>
    </r>
    <r>
      <rPr>
        <vertAlign val="superscript"/>
        <sz val="10"/>
        <color theme="1"/>
        <rFont val="Arial"/>
        <family val="2"/>
      </rPr>
      <t>8</t>
    </r>
  </si>
  <si>
    <r>
      <t>Compact Fluorescent Lamps (CFLs)</t>
    </r>
    <r>
      <rPr>
        <i/>
        <vertAlign val="superscript"/>
        <sz val="10"/>
        <color theme="1"/>
        <rFont val="Arial"/>
        <family val="2"/>
      </rPr>
      <t>9</t>
    </r>
  </si>
  <si>
    <t>Light Commercial HVAC</t>
  </si>
  <si>
    <r>
      <t>Luminaires</t>
    </r>
    <r>
      <rPr>
        <vertAlign val="superscript"/>
        <sz val="10"/>
        <color theme="1"/>
        <rFont val="Arial"/>
        <family val="2"/>
      </rPr>
      <t>10</t>
    </r>
  </si>
  <si>
    <t>Version 2.0 - January 2, 2019</t>
  </si>
  <si>
    <r>
      <t>Refrigerators</t>
    </r>
    <r>
      <rPr>
        <vertAlign val="superscript"/>
        <sz val="10"/>
        <color theme="1"/>
        <rFont val="Arial"/>
        <family val="2"/>
      </rPr>
      <t>11</t>
    </r>
  </si>
  <si>
    <t>Roof Products</t>
  </si>
  <si>
    <r>
      <t>Set-top Boxes</t>
    </r>
    <r>
      <rPr>
        <vertAlign val="superscript"/>
        <sz val="10"/>
        <color theme="1"/>
        <rFont val="Arial"/>
        <family val="2"/>
      </rPr>
      <t>12</t>
    </r>
  </si>
  <si>
    <t>Version 5.0 - January 1, 2017 (Thin Clients - January 1, 2018)</t>
  </si>
  <si>
    <r>
      <t>Analog</t>
    </r>
    <r>
      <rPr>
        <i/>
        <vertAlign val="superscript"/>
        <sz val="10"/>
        <color theme="1"/>
        <rFont val="Arial"/>
        <family val="2"/>
      </rPr>
      <t>13</t>
    </r>
  </si>
  <si>
    <t xml:space="preserve">Version 8.0 - March 1, 2019
</t>
  </si>
  <si>
    <r>
      <t>Ventilating Fans</t>
    </r>
    <r>
      <rPr>
        <vertAlign val="superscript"/>
        <sz val="10"/>
        <color theme="1"/>
        <rFont val="Arial"/>
        <family val="2"/>
      </rPr>
      <t>14</t>
    </r>
  </si>
  <si>
    <r>
      <t>Windows, Doors and Skylights</t>
    </r>
    <r>
      <rPr>
        <vertAlign val="superscript"/>
        <sz val="10"/>
        <color theme="1"/>
        <rFont val="Arial"/>
        <family val="2"/>
      </rPr>
      <t>15</t>
    </r>
  </si>
  <si>
    <t xml:space="preserve">2 The number of ENERGY STAR certified products shipped and market penetrations are provided for select, notable subcategories of products.
3 For product categories where 2017 Market Penetration reads “N/A”, market penetration was unable to be calculated due to a lack of market data.
4 The market penetration for Ceiling Fans – Fan Only is substantially higher than previous years due to new market information indicating that Fan Only models comprise a smaller portion of the total market than previously assumed.
5 As percent of heat pump market.
6 Market penetration for dishwashers includes compact products.
7 Market penetration for freezers includes compact products.
8 This includes ENERGY STAR certified lamps as a percentage of all lamps, including incandescent, fluorescent, halogen and solid state.
9 CFL shipments do not include pin-based lamps.
10 Shipments and market penetration for luminaires and indoor luminaires do not include solid state lighting retrofit kits or ceiling fan light kits.
11 Market penetration for refrigerators does not include compact products.
12 Includes shipments to consumers, retailers, and set-top box service providers including both ENERGY STAR partners and non-partners.
13 Shipments and market penetration for telephony include corded and cordless analog telephones but do not include additional handsets.
14 Shipments for ventilating fans do not include in-line ventilating fans.
15 Shipment data and market penetration for windows, doors, and skylights is determined by Ducker Worldwide, LLC through a separate process and will be available at a later date
</t>
  </si>
  <si>
    <t>Heat Pump Pool Heater</t>
  </si>
  <si>
    <t>Solar Powered Pool Pump</t>
  </si>
  <si>
    <t>High Efficiency DX 135k- less than 240k BTU</t>
  </si>
  <si>
    <t>Thermostatic Shower Restriction Valve</t>
  </si>
  <si>
    <t>HVAC tune-up_RTU</t>
  </si>
  <si>
    <t>Residential/split system heat pump</t>
  </si>
  <si>
    <t>Residential-type central air conditioners</t>
  </si>
  <si>
    <t>Post Adjustment</t>
  </si>
  <si>
    <t>Adjustment (x1.2)</t>
  </si>
  <si>
    <t>Adjust?</t>
  </si>
  <si>
    <t>Feasibility2
 ("Nexant")</t>
  </si>
  <si>
    <t>Saturation2
 ("Nexant")</t>
  </si>
  <si>
    <t/>
  </si>
  <si>
    <t>Competition Group</t>
  </si>
  <si>
    <t>Rank</t>
  </si>
  <si>
    <t>New Applicability</t>
  </si>
  <si>
    <t>Finalized Applicability</t>
  </si>
  <si>
    <t>X</t>
  </si>
  <si>
    <t>Proxy Name in "Nexant"</t>
  </si>
  <si>
    <t>Proxy Segment1 in "Nexant"</t>
  </si>
  <si>
    <t>Proxy Segment2 in "Nexant"</t>
  </si>
  <si>
    <t>Post Adjustment?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</si>
</sst>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x14ac:knownFonts="1">
    <font>
      <sz val="11"/>
      <color theme="1"/>
      <name val="Calibri"/>
      <family val="2"/>
      <scheme val="minor"/>
    </font>
    <font>
      <b/>
      <u/>
      <sz val="11"/>
      <color theme="1"/>
      <name val="Calibri"/>
      <family val="2"/>
      <scheme val="minor"/>
    </font>
    <font>
      <b/>
      <sz val="10"/>
      <color theme="0"/>
      <name val="Arial"/>
      <family val="2"/>
    </font>
    <font>
      <b/>
      <vertAlign val="superscript"/>
      <sz val="10"/>
      <color theme="0"/>
      <name val="Arial"/>
      <family val="2"/>
    </font>
    <font>
      <b/>
      <sz val="8"/>
      <color theme="0"/>
      <name val="Arial"/>
      <family val="2"/>
    </font>
    <font>
      <sz val="10"/>
      <color theme="1"/>
      <name val="Arial"/>
      <family val="2"/>
    </font>
    <font>
      <vertAlign val="superscript"/>
      <sz val="10"/>
      <color theme="1"/>
      <name val="Arial"/>
      <family val="2"/>
    </font>
    <font>
      <i/>
      <sz val="10"/>
      <color theme="1"/>
      <name val="Arial"/>
      <family val="2"/>
    </font>
    <font>
      <b/>
      <i/>
      <sz val="10"/>
      <color theme="1"/>
      <name val="Arial"/>
      <family val="2"/>
    </font>
    <font>
      <i/>
      <vertAlign val="superscript"/>
      <sz val="10"/>
      <color theme="1"/>
      <name val="Arial"/>
      <family val="2"/>
    </font>
    <font>
      <sz val="9"/>
      <color theme="1"/>
      <name val="Arial"/>
      <family val="2"/>
    </font>
    <font>
      <sz val="10"/>
      <name val="Helv"/>
    </font>
    <font>
      <b/>
      <sz val="9"/>
      <name val="Arial"/>
      <family val="2"/>
    </font>
    <font>
      <sz val="9"/>
      <name val="Arial"/>
      <family val="2"/>
    </font>
    <font>
      <sz val="9"/>
      <color indexed="10"/>
      <name val="Arial"/>
      <family val="2"/>
    </font>
    <font>
      <b/>
      <sz val="8"/>
      <color indexed="81"/>
      <name val="Tahoma"/>
      <family val="2"/>
    </font>
    <font>
      <sz val="8"/>
      <color indexed="81"/>
      <name val="Tahoma"/>
      <family val="2"/>
    </font>
    <font>
      <sz val="11"/>
      <color theme="0"/>
      <name val="Calibri"/>
      <family val="2"/>
      <scheme val="minor"/>
    </font>
    <font>
      <sz val="11"/>
      <color theme="1"/>
      <name val="Calibri"/>
      <family val="2"/>
      <scheme val="minor"/>
    </font>
    <font>
      <sz val="9"/>
      <color indexed="81"/>
      <name val="Tahoma"/>
      <family val="2"/>
    </font>
    <font>
      <b/>
      <sz val="9"/>
      <color indexed="81"/>
      <name val="Tahoma"/>
      <family val="2"/>
    </font>
    <font>
      <sz val="11"/>
      <color rgb="FFFF0000"/>
      <name val="Calibri"/>
      <family val="2"/>
      <scheme val="minor"/>
    </font>
    <font>
      <b/>
      <vertAlign val="superscript"/>
      <sz val="9"/>
      <color theme="0"/>
      <name val="Arial"/>
      <family val="2"/>
    </font>
    <font>
      <vertAlign val="superscript"/>
      <sz val="12"/>
      <color theme="1"/>
      <name val="Arial"/>
      <family val="2"/>
    </font>
    <font>
      <b/>
      <sz val="11"/>
      <color rgb="FFFF0000"/>
      <name val="Calibri"/>
      <family val="2"/>
      <scheme val="minor"/>
    </font>
  </fonts>
  <fills count="13">
    <fill>
      <patternFill patternType="none"/>
    </fill>
    <fill>
      <patternFill patternType="gray125"/>
    </fill>
    <fill>
      <patternFill patternType="solid">
        <fgColor theme="0" tint="-0.499984740745262"/>
        <bgColor indexed="64"/>
      </patternFill>
    </fill>
    <fill>
      <patternFill patternType="solid">
        <fgColor rgb="FFFF9999"/>
        <bgColor indexed="64"/>
      </patternFill>
    </fill>
    <fill>
      <patternFill patternType="solid">
        <fgColor rgb="FF00FF00"/>
        <bgColor indexed="64"/>
      </patternFill>
    </fill>
    <fill>
      <patternFill patternType="gray0625">
        <fgColor indexed="13"/>
        <bgColor indexed="26"/>
      </patternFill>
    </fill>
    <fill>
      <patternFill patternType="solid">
        <fgColor indexed="26"/>
        <bgColor indexed="64"/>
      </patternFill>
    </fill>
    <fill>
      <patternFill patternType="solid">
        <fgColor indexed="41"/>
        <bgColor indexed="64"/>
      </patternFill>
    </fill>
    <fill>
      <patternFill patternType="solid">
        <fgColor theme="1"/>
        <bgColor indexed="64"/>
      </patternFill>
    </fill>
    <fill>
      <patternFill patternType="solid">
        <fgColor theme="8"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s>
  <cellStyleXfs count="4">
    <xf numFmtId="0" fontId="0" fillId="0" borderId="0"/>
    <xf numFmtId="0" fontId="11" fillId="0" borderId="0"/>
    <xf numFmtId="9" fontId="11" fillId="0" borderId="0" applyFont="0" applyFill="0" applyBorder="0" applyAlignment="0" applyProtection="0"/>
    <xf numFmtId="9" fontId="18" fillId="0" borderId="0" applyFont="0" applyFill="0" applyBorder="0" applyAlignment="0" applyProtection="0"/>
  </cellStyleXfs>
  <cellXfs count="123">
    <xf numFmtId="0" fontId="0" fillId="0" borderId="0" xfId="0"/>
    <xf numFmtId="0" fontId="1" fillId="0" borderId="0" xfId="0" applyFont="1"/>
    <xf numFmtId="0" fontId="2" fillId="2" borderId="1" xfId="0" applyFont="1" applyFill="1" applyBorder="1" applyAlignment="1">
      <alignment horizontal="center" vertical="center" wrapText="1"/>
    </xf>
    <xf numFmtId="0" fontId="5" fillId="0" borderId="1" xfId="0" applyFont="1" applyBorder="1" applyAlignment="1">
      <alignment horizontal="left" vertical="center" wrapText="1"/>
    </xf>
    <xf numFmtId="3" fontId="5" fillId="0" borderId="1" xfId="0" applyNumberFormat="1" applyFont="1" applyBorder="1" applyAlignment="1">
      <alignment horizontal="center"/>
    </xf>
    <xf numFmtId="9" fontId="5" fillId="0" borderId="1" xfId="0" applyNumberFormat="1" applyFont="1" applyBorder="1" applyAlignment="1">
      <alignment horizontal="center" vertical="center"/>
    </xf>
    <xf numFmtId="0" fontId="7" fillId="0" borderId="1" xfId="0" applyFont="1" applyBorder="1" applyAlignment="1">
      <alignment horizontal="left" vertical="center" wrapText="1" indent="1"/>
    </xf>
    <xf numFmtId="0" fontId="5" fillId="3" borderId="1" xfId="0" applyFont="1" applyFill="1" applyBorder="1"/>
    <xf numFmtId="0" fontId="5" fillId="0" borderId="1" xfId="0" applyFont="1" applyBorder="1" applyAlignment="1">
      <alignment wrapText="1"/>
    </xf>
    <xf numFmtId="0" fontId="5" fillId="4" borderId="1" xfId="0" applyFont="1" applyFill="1" applyBorder="1"/>
    <xf numFmtId="0" fontId="5" fillId="3" borderId="1" xfId="0" applyFont="1" applyFill="1" applyBorder="1" applyAlignment="1">
      <alignment horizontal="left" vertical="center" wrapText="1"/>
    </xf>
    <xf numFmtId="3" fontId="5" fillId="3" borderId="1" xfId="0" applyNumberFormat="1" applyFont="1" applyFill="1" applyBorder="1" applyAlignment="1">
      <alignment horizontal="center"/>
    </xf>
    <xf numFmtId="9" fontId="5" fillId="3" borderId="1" xfId="0" applyNumberFormat="1" applyFont="1" applyFill="1" applyBorder="1" applyAlignment="1">
      <alignment horizontal="center" vertical="center"/>
    </xf>
    <xf numFmtId="0" fontId="7" fillId="3" borderId="1" xfId="0" applyFont="1" applyFill="1" applyBorder="1" applyAlignment="1">
      <alignment horizontal="left" vertical="center" wrapText="1" indent="1"/>
    </xf>
    <xf numFmtId="0" fontId="5" fillId="0" borderId="1" xfId="0" applyFont="1" applyBorder="1" applyAlignment="1">
      <alignment horizontal="left" vertical="center"/>
    </xf>
    <xf numFmtId="9" fontId="5" fillId="4" borderId="1" xfId="0" applyNumberFormat="1" applyFont="1" applyFill="1" applyBorder="1" applyAlignment="1">
      <alignment horizontal="center" vertical="center"/>
    </xf>
    <xf numFmtId="0" fontId="5" fillId="4" borderId="1" xfId="0" applyFont="1" applyFill="1" applyBorder="1" applyAlignment="1">
      <alignment horizontal="center" vertical="center"/>
    </xf>
    <xf numFmtId="0" fontId="5" fillId="0" borderId="1" xfId="0" applyFont="1" applyBorder="1" applyAlignment="1">
      <alignment horizontal="center" vertical="center"/>
    </xf>
    <xf numFmtId="0" fontId="5" fillId="3" borderId="1" xfId="0" applyFont="1" applyFill="1" applyBorder="1" applyAlignment="1">
      <alignment horizontal="center" vertical="center"/>
    </xf>
    <xf numFmtId="3" fontId="5" fillId="4" borderId="1"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0" fontId="5" fillId="3" borderId="1" xfId="0" applyFont="1" applyFill="1" applyBorder="1" applyAlignment="1">
      <alignment horizontal="center"/>
    </xf>
    <xf numFmtId="3" fontId="5" fillId="0" borderId="1" xfId="0" applyNumberFormat="1" applyFont="1" applyBorder="1" applyAlignment="1">
      <alignment horizontal="center" vertical="center"/>
    </xf>
    <xf numFmtId="0" fontId="5" fillId="0" borderId="1" xfId="0" applyFont="1" applyBorder="1"/>
    <xf numFmtId="0" fontId="7" fillId="0" borderId="1" xfId="0" applyFont="1" applyFill="1" applyBorder="1" applyAlignment="1">
      <alignment horizontal="left" vertical="center" wrapText="1" indent="1"/>
    </xf>
    <xf numFmtId="0" fontId="7" fillId="0" borderId="1" xfId="0" applyFont="1" applyBorder="1" applyAlignment="1">
      <alignment horizontal="left" indent="1"/>
    </xf>
    <xf numFmtId="0" fontId="7" fillId="3" borderId="1" xfId="0" applyFont="1" applyFill="1" applyBorder="1" applyAlignment="1">
      <alignment horizontal="left" indent="1"/>
    </xf>
    <xf numFmtId="0" fontId="7" fillId="4" borderId="1" xfId="0" applyFont="1" applyFill="1" applyBorder="1" applyAlignment="1">
      <alignment horizontal="left" indent="1"/>
    </xf>
    <xf numFmtId="0" fontId="5" fillId="4" borderId="1" xfId="0" applyFont="1" applyFill="1" applyBorder="1" applyAlignment="1">
      <alignment horizontal="center"/>
    </xf>
    <xf numFmtId="9" fontId="0" fillId="0" borderId="1" xfId="0" applyNumberFormat="1" applyBorder="1" applyAlignment="1">
      <alignment horizontal="center" vertical="center"/>
    </xf>
    <xf numFmtId="0" fontId="10" fillId="0" borderId="0" xfId="0" applyFont="1" applyBorder="1" applyAlignment="1">
      <alignment vertical="top" wrapText="1"/>
    </xf>
    <xf numFmtId="0" fontId="12" fillId="5" borderId="0" xfId="1" quotePrefix="1" applyFont="1" applyFill="1" applyBorder="1" applyAlignment="1">
      <alignment horizontal="left"/>
    </xf>
    <xf numFmtId="0" fontId="13" fillId="5" borderId="0" xfId="1" applyFont="1" applyFill="1" applyBorder="1"/>
    <xf numFmtId="0" fontId="13" fillId="6" borderId="0" xfId="1" applyFont="1" applyFill="1" applyBorder="1"/>
    <xf numFmtId="0" fontId="12" fillId="5" borderId="0" xfId="1" applyFont="1" applyFill="1" applyBorder="1" applyAlignment="1">
      <alignment horizontal="left"/>
    </xf>
    <xf numFmtId="0" fontId="13" fillId="5" borderId="0" xfId="1" applyFont="1" applyFill="1" applyBorder="1" applyAlignment="1">
      <alignment horizontal="left"/>
    </xf>
    <xf numFmtId="0" fontId="13" fillId="5" borderId="0" xfId="1" applyFont="1" applyFill="1" applyBorder="1" applyAlignment="1">
      <alignment horizontal="center"/>
    </xf>
    <xf numFmtId="0" fontId="13" fillId="5" borderId="0" xfId="1" applyFont="1" applyFill="1" applyBorder="1" applyAlignment="1"/>
    <xf numFmtId="0" fontId="13" fillId="5" borderId="0" xfId="1" quotePrefix="1" applyFont="1" applyFill="1" applyBorder="1" applyAlignment="1">
      <alignment horizontal="center"/>
    </xf>
    <xf numFmtId="0" fontId="13" fillId="5" borderId="0" xfId="1" applyFont="1" applyFill="1" applyBorder="1" applyAlignment="1">
      <alignment horizontal="center" shrinkToFit="1"/>
    </xf>
    <xf numFmtId="0" fontId="13" fillId="7" borderId="0" xfId="1" applyFont="1" applyFill="1" applyBorder="1" applyAlignment="1">
      <alignment horizontal="center"/>
    </xf>
    <xf numFmtId="0" fontId="13" fillId="7" borderId="0" xfId="1" applyFont="1" applyFill="1" applyBorder="1"/>
    <xf numFmtId="164" fontId="13" fillId="7" borderId="0" xfId="1" applyNumberFormat="1" applyFont="1" applyFill="1" applyBorder="1" applyAlignment="1">
      <alignment horizontal="center"/>
    </xf>
    <xf numFmtId="10" fontId="13" fillId="7" borderId="0" xfId="1" applyNumberFormat="1" applyFont="1" applyFill="1" applyBorder="1" applyAlignment="1">
      <alignment horizontal="center"/>
    </xf>
    <xf numFmtId="0" fontId="13" fillId="0" borderId="0" xfId="1" applyFont="1" applyBorder="1" applyAlignment="1">
      <alignment horizontal="center"/>
    </xf>
    <xf numFmtId="0" fontId="13" fillId="0" borderId="0" xfId="1" applyFont="1" applyFill="1" applyBorder="1"/>
    <xf numFmtId="164" fontId="13" fillId="0" borderId="0" xfId="1" applyNumberFormat="1" applyFont="1" applyBorder="1" applyAlignment="1">
      <alignment horizontal="center"/>
    </xf>
    <xf numFmtId="10" fontId="13" fillId="0" borderId="0" xfId="1" applyNumberFormat="1" applyFont="1" applyBorder="1" applyAlignment="1">
      <alignment horizontal="center"/>
    </xf>
    <xf numFmtId="0" fontId="13" fillId="0" borderId="0" xfId="1" applyFont="1" applyBorder="1"/>
    <xf numFmtId="164" fontId="13" fillId="0" borderId="0" xfId="1" applyNumberFormat="1" applyFont="1" applyFill="1" applyBorder="1" applyAlignment="1">
      <alignment horizontal="center"/>
    </xf>
    <xf numFmtId="0" fontId="13" fillId="7" borderId="0" xfId="1" applyFont="1" applyFill="1" applyAlignment="1">
      <alignment horizontal="center"/>
    </xf>
    <xf numFmtId="0" fontId="13" fillId="7" borderId="0" xfId="1" applyFont="1" applyFill="1" applyBorder="1" applyAlignment="1">
      <alignment horizontal="left"/>
    </xf>
    <xf numFmtId="0" fontId="13" fillId="0" borderId="0" xfId="1" applyFont="1" applyFill="1" applyBorder="1" applyAlignment="1">
      <alignment horizontal="center"/>
    </xf>
    <xf numFmtId="0" fontId="13" fillId="0" borderId="0" xfId="1" applyFont="1" applyFill="1" applyAlignment="1">
      <alignment horizontal="center"/>
    </xf>
    <xf numFmtId="10" fontId="13" fillId="0" borderId="0" xfId="1" applyNumberFormat="1" applyFont="1" applyFill="1" applyBorder="1" applyAlignment="1">
      <alignment horizontal="center"/>
    </xf>
    <xf numFmtId="164" fontId="13" fillId="7" borderId="0" xfId="2" applyNumberFormat="1" applyFont="1" applyFill="1" applyBorder="1" applyAlignment="1">
      <alignment horizontal="center"/>
    </xf>
    <xf numFmtId="164" fontId="13" fillId="0" borderId="0" xfId="2" applyNumberFormat="1" applyFont="1" applyBorder="1" applyAlignment="1">
      <alignment horizontal="center"/>
    </xf>
    <xf numFmtId="164" fontId="14" fillId="0" borderId="0" xfId="1" applyNumberFormat="1" applyFont="1" applyFill="1" applyBorder="1" applyAlignment="1">
      <alignment horizontal="center"/>
    </xf>
    <xf numFmtId="164" fontId="14" fillId="0" borderId="0" xfId="1" applyNumberFormat="1" applyFont="1" applyBorder="1" applyAlignment="1">
      <alignment horizontal="center"/>
    </xf>
    <xf numFmtId="10" fontId="14" fillId="0" borderId="0" xfId="1" applyNumberFormat="1" applyFont="1" applyFill="1" applyBorder="1" applyAlignment="1">
      <alignment horizontal="left"/>
    </xf>
    <xf numFmtId="0" fontId="11" fillId="0" borderId="0" xfId="1"/>
    <xf numFmtId="0" fontId="17" fillId="8" borderId="0" xfId="0" applyFont="1" applyFill="1"/>
    <xf numFmtId="0" fontId="17" fillId="9" borderId="0" xfId="0" applyFont="1" applyFill="1" applyAlignment="1">
      <alignment horizontal="center" vertical="center"/>
    </xf>
    <xf numFmtId="0" fontId="17" fillId="9" borderId="0" xfId="0" applyFont="1" applyFill="1" applyAlignment="1">
      <alignment horizontal="center" vertical="center" wrapText="1"/>
    </xf>
    <xf numFmtId="9" fontId="0" fillId="0" borderId="0" xfId="3" applyFont="1"/>
    <xf numFmtId="0" fontId="0" fillId="0" borderId="0" xfId="0" applyAlignment="1">
      <alignment horizontal="center" vertical="center"/>
    </xf>
    <xf numFmtId="0" fontId="17" fillId="10" borderId="0" xfId="0" applyFont="1" applyFill="1" applyAlignment="1">
      <alignment horizontal="center" vertical="center" wrapText="1"/>
    </xf>
    <xf numFmtId="9" fontId="0" fillId="0" borderId="0" xfId="3" applyFont="1" applyAlignment="1">
      <alignment horizontal="center" vertical="center"/>
    </xf>
    <xf numFmtId="0" fontId="0" fillId="0" borderId="1" xfId="0" applyBorder="1"/>
    <xf numFmtId="9" fontId="0" fillId="11" borderId="0" xfId="3" applyFont="1" applyFill="1"/>
    <xf numFmtId="0" fontId="5" fillId="0" borderId="4" xfId="0" applyFont="1" applyBorder="1" applyAlignment="1">
      <alignment horizontal="center" vertical="center"/>
    </xf>
    <xf numFmtId="0" fontId="5" fillId="3" borderId="3" xfId="0" applyFont="1" applyFill="1" applyBorder="1" applyAlignment="1">
      <alignment horizontal="center" vertical="center"/>
    </xf>
    <xf numFmtId="0" fontId="21" fillId="0" borderId="0" xfId="0" applyFont="1"/>
    <xf numFmtId="3" fontId="5" fillId="0" borderId="1" xfId="0" applyNumberFormat="1" applyFont="1" applyFill="1" applyBorder="1" applyAlignment="1">
      <alignment horizontal="center"/>
    </xf>
    <xf numFmtId="9" fontId="5" fillId="0" borderId="1" xfId="0" applyNumberFormat="1" applyFont="1" applyFill="1" applyBorder="1" applyAlignment="1">
      <alignment horizontal="center" vertical="center"/>
    </xf>
    <xf numFmtId="0" fontId="5" fillId="0" borderId="3" xfId="0" applyFont="1" applyFill="1" applyBorder="1" applyAlignment="1">
      <alignment horizontal="center" vertical="center"/>
    </xf>
    <xf numFmtId="0" fontId="5" fillId="0" borderId="1" xfId="0" applyFont="1" applyFill="1" applyBorder="1" applyAlignment="1">
      <alignment horizontal="left" vertical="center" wrapText="1"/>
    </xf>
    <xf numFmtId="9" fontId="5" fillId="3" borderId="1" xfId="3" applyFont="1" applyFill="1" applyBorder="1" applyAlignment="1">
      <alignment horizontal="center" vertical="center"/>
    </xf>
    <xf numFmtId="0" fontId="0" fillId="0" borderId="1" xfId="0" applyBorder="1" applyAlignment="1">
      <alignment horizontal="center"/>
    </xf>
    <xf numFmtId="3" fontId="5" fillId="11" borderId="1" xfId="0" applyNumberFormat="1" applyFont="1" applyFill="1" applyBorder="1" applyAlignment="1">
      <alignment horizontal="center"/>
    </xf>
    <xf numFmtId="9" fontId="5" fillId="11" borderId="1" xfId="0" applyNumberFormat="1" applyFont="1" applyFill="1" applyBorder="1" applyAlignment="1">
      <alignment horizontal="center" vertical="center"/>
    </xf>
    <xf numFmtId="0" fontId="5" fillId="3" borderId="2" xfId="0" applyFont="1" applyFill="1" applyBorder="1" applyAlignment="1">
      <alignment vertical="center"/>
    </xf>
    <xf numFmtId="0" fontId="5" fillId="3" borderId="3" xfId="0" applyFont="1" applyFill="1" applyBorder="1" applyAlignment="1">
      <alignment vertical="center"/>
    </xf>
    <xf numFmtId="0" fontId="5" fillId="3" borderId="4" xfId="0" applyFont="1" applyFill="1" applyBorder="1" applyAlignment="1">
      <alignment vertical="center"/>
    </xf>
    <xf numFmtId="0" fontId="5" fillId="0" borderId="1" xfId="0" applyFont="1" applyFill="1" applyBorder="1" applyAlignment="1">
      <alignment horizontal="left" vertical="center"/>
    </xf>
    <xf numFmtId="0" fontId="0" fillId="0" borderId="1" xfId="0" applyFill="1" applyBorder="1" applyAlignment="1">
      <alignment horizontal="center"/>
    </xf>
    <xf numFmtId="3"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0" applyFont="1" applyFill="1" applyBorder="1" applyAlignment="1">
      <alignment vertical="center"/>
    </xf>
    <xf numFmtId="0" fontId="5" fillId="0" borderId="4" xfId="0" applyFont="1" applyFill="1" applyBorder="1" applyAlignment="1">
      <alignment vertical="center"/>
    </xf>
    <xf numFmtId="0" fontId="5" fillId="0" borderId="1" xfId="0" applyFont="1" applyFill="1" applyBorder="1" applyAlignment="1">
      <alignment horizontal="center"/>
    </xf>
    <xf numFmtId="3" fontId="5"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xf>
    <xf numFmtId="0" fontId="5" fillId="0" borderId="1" xfId="0" applyFont="1" applyFill="1" applyBorder="1"/>
    <xf numFmtId="3" fontId="5" fillId="0" borderId="0" xfId="0" applyNumberFormat="1" applyFont="1" applyFill="1" applyAlignment="1">
      <alignment horizontal="center" vertical="center"/>
    </xf>
    <xf numFmtId="0" fontId="7" fillId="0" borderId="1" xfId="0" applyFont="1" applyFill="1" applyBorder="1" applyAlignment="1">
      <alignment horizontal="left" indent="1"/>
    </xf>
    <xf numFmtId="0" fontId="0" fillId="0" borderId="1" xfId="0" applyFill="1" applyBorder="1"/>
    <xf numFmtId="0" fontId="5" fillId="0" borderId="1" xfId="0" applyFont="1" applyFill="1" applyBorder="1" applyAlignment="1">
      <alignment horizontal="left"/>
    </xf>
    <xf numFmtId="0" fontId="5" fillId="0" borderId="1" xfId="0" applyFont="1" applyFill="1" applyBorder="1" applyAlignment="1">
      <alignment wrapText="1"/>
    </xf>
    <xf numFmtId="0" fontId="0" fillId="11" borderId="0" xfId="0" applyFill="1"/>
    <xf numFmtId="0" fontId="0" fillId="11" borderId="0" xfId="0" applyFill="1" applyAlignment="1">
      <alignment horizontal="center" vertical="center"/>
    </xf>
    <xf numFmtId="9" fontId="0" fillId="0" borderId="0" xfId="3" applyFont="1" applyFill="1"/>
    <xf numFmtId="0" fontId="24" fillId="12" borderId="0" xfId="0" applyFont="1" applyFill="1"/>
    <xf numFmtId="0" fontId="0" fillId="0" borderId="0" xfId="3" applyNumberFormat="1" applyFont="1"/>
    <xf numFmtId="9" fontId="24" fillId="0" borderId="0" xfId="3" applyFont="1"/>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23" fillId="0" borderId="5" xfId="0" applyFont="1" applyBorder="1" applyAlignment="1">
      <alignment horizontal="left" vertical="top" wrapText="1"/>
    </xf>
    <xf numFmtId="0" fontId="23" fillId="0" borderId="0" xfId="0" applyFont="1" applyBorder="1" applyAlignment="1">
      <alignment horizontal="left" vertical="top"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8" fillId="0" borderId="1" xfId="0" applyFont="1" applyBorder="1" applyAlignment="1">
      <alignment horizontal="center"/>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cellXfs>
  <cellStyles count="4">
    <cellStyle name="Normal" xfId="0" builtinId="0"/>
    <cellStyle name="Normal 2" xfId="1"/>
    <cellStyle name="Percent" xfId="3" builtinId="5"/>
    <cellStyle name="Percent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7"/>
  <sheetViews>
    <sheetView workbookViewId="0">
      <selection activeCell="C13" sqref="C13"/>
    </sheetView>
  </sheetViews>
  <sheetFormatPr defaultRowHeight="15" x14ac:dyDescent="0.25"/>
  <cols>
    <col min="3" max="3" width="20.7109375" customWidth="1"/>
  </cols>
  <sheetData>
    <row r="1" spans="1:4" x14ac:dyDescent="0.25">
      <c r="A1" s="1" t="s">
        <v>0</v>
      </c>
    </row>
    <row r="2" spans="1:4" x14ac:dyDescent="0.25">
      <c r="B2" t="s">
        <v>1</v>
      </c>
    </row>
    <row r="3" spans="1:4" x14ac:dyDescent="0.25">
      <c r="C3" t="s">
        <v>2</v>
      </c>
    </row>
    <row r="4" spans="1:4" x14ac:dyDescent="0.25">
      <c r="C4" t="s">
        <v>3</v>
      </c>
      <c r="D4" t="s">
        <v>4</v>
      </c>
    </row>
    <row r="5" spans="1:4" x14ac:dyDescent="0.25">
      <c r="D5" t="s">
        <v>5</v>
      </c>
    </row>
    <row r="6" spans="1:4" x14ac:dyDescent="0.25">
      <c r="C6" t="s">
        <v>6</v>
      </c>
      <c r="D6" t="s">
        <v>221</v>
      </c>
    </row>
    <row r="7" spans="1:4" x14ac:dyDescent="0.25">
      <c r="D7" t="s">
        <v>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N13027"/>
  <sheetViews>
    <sheetView tabSelected="1" workbookViewId="0">
      <pane ySplit="1" topLeftCell="A2" activePane="bottomLeft" state="frozen"/>
      <selection pane="bottomLeft" activeCell="C11" sqref="C11"/>
    </sheetView>
  </sheetViews>
  <sheetFormatPr defaultRowHeight="15" outlineLevelCol="1" x14ac:dyDescent="0.25"/>
  <cols>
    <col min="1" max="1" width="36.7109375" customWidth="1"/>
    <col min="2" max="2" width="15.7109375" customWidth="1"/>
    <col min="3" max="3" width="10.7109375" customWidth="1"/>
    <col min="4" max="4" width="22.28515625" customWidth="1" outlineLevel="1"/>
    <col min="5" max="5" width="23.140625" customWidth="1" outlineLevel="1"/>
    <col min="6" max="6" width="26.28515625" customWidth="1" outlineLevel="1"/>
    <col min="7" max="7" width="26.7109375" customWidth="1" outlineLevel="1"/>
    <col min="8" max="8" width="9.7109375" customWidth="1"/>
    <col min="9" max="9" width="19.5703125" customWidth="1"/>
    <col min="10" max="10" width="14.7109375" customWidth="1"/>
    <col min="11" max="11" width="15" hidden="1" customWidth="1" outlineLevel="1"/>
    <col min="12" max="12" width="12.7109375" hidden="1" customWidth="1" outlineLevel="1"/>
    <col min="13" max="13" width="8.85546875" customWidth="1" collapsed="1"/>
    <col min="14" max="14" width="11.5703125" customWidth="1"/>
  </cols>
  <sheetData>
    <row r="1" spans="1:14" ht="35.450000000000003" customHeight="1" x14ac:dyDescent="0.25">
      <c r="A1" s="62" t="s">
        <v>323</v>
      </c>
      <c r="B1" s="62" t="s">
        <v>103</v>
      </c>
      <c r="C1" s="62" t="s">
        <v>225</v>
      </c>
      <c r="D1" s="63" t="s">
        <v>478</v>
      </c>
      <c r="E1" s="63" t="s">
        <v>546</v>
      </c>
      <c r="F1" s="63" t="s">
        <v>479</v>
      </c>
      <c r="G1" s="63" t="s">
        <v>547</v>
      </c>
      <c r="H1" s="66" t="s">
        <v>487</v>
      </c>
      <c r="I1" s="66" t="s">
        <v>480</v>
      </c>
      <c r="J1" s="66" t="s">
        <v>481</v>
      </c>
      <c r="K1" s="63" t="s">
        <v>325</v>
      </c>
      <c r="L1" s="66" t="s">
        <v>543</v>
      </c>
      <c r="M1" s="66" t="s">
        <v>544</v>
      </c>
      <c r="N1" s="63" t="s">
        <v>325</v>
      </c>
    </row>
    <row r="2" spans="1:14" x14ac:dyDescent="0.25">
      <c r="A2" t="s">
        <v>415</v>
      </c>
      <c r="B2" t="s">
        <v>327</v>
      </c>
      <c r="C2" s="65" t="s">
        <v>484</v>
      </c>
      <c r="D2" s="64">
        <f>IFERROR(INDEX('Feasibility Factor'!$D$5:$N$123,MATCH(VLOOKUP($A2,PairList!$A$2:$D$205,2,0),'Feasibility Factor'!$C$5:$C$123,0),MATCH(VLOOKUP($B2,PairList!$F$2:$I$14,2,0),'Feasibility Factor'!$D$3:$N$3,0)),"")</f>
        <v>0</v>
      </c>
      <c r="E2" s="64">
        <v>0.125</v>
      </c>
      <c r="F2" s="64" t="str">
        <f>IFERROR(INDEX(ESShip!$C$2:$C$99,MATCH(VLOOKUP($A2,PairList!$A$2:$D$205,3,0),ESShip!$A$2:$A$99,0)),"")</f>
        <v/>
      </c>
      <c r="G2" s="64">
        <v>5.4370390906663624E-2</v>
      </c>
      <c r="H2" s="67" t="str">
        <f>IF(INDEX(ApplicablePermutations!$B$3:$N$205,MATCH($A2,ApplicablePermutations!$A$3:$A$205,0),MATCH($B2,ApplicablePermutations!$B$2:$N$2,0))*INDEX(ApplicablePermutations!$Q$3:$S$205,MATCH($A2,ApplicablePermutations!$P$3:$P$205,0),MATCH($C2,ApplicablePermutations!$Q$2:$S$2,0))=1,"X","")</f>
        <v/>
      </c>
      <c r="I2" s="64" t="str">
        <f t="shared" ref="I2:I65" si="0">IF($H2="X",IF(AND($D2&gt;0,$D2&lt;&gt;"",$E2&gt;0,$E2&lt;&gt;""),MIN($D2,$E2),IF(AND($D2&gt;0,$D2&lt;&gt;""),$D2,IF(AND($E2&gt;0,$E2&lt;&gt;""),$E2,AVERAGEIFS($E$2:$E$13027,$A$2:$A$13027,$A2,$E$2:$E$13027,"&gt;0")))),"")</f>
        <v/>
      </c>
      <c r="J2" s="64" t="str">
        <f t="shared" ref="J2:J65" si="1">IF(H2="X",IF(F2&lt;&gt;"",F2,IF(G2&lt;&gt;"",G2,AVERAGEIFS($G$2:$G$13027,$A$2:$A$13027,$A2,$C$2:$C$13027,$C2))),"")</f>
        <v/>
      </c>
      <c r="K2" s="64">
        <f>IF(H2="X",I2*(1-J2),0)</f>
        <v>0</v>
      </c>
      <c r="L2" s="67" t="str">
        <f>IF(VLOOKUP($A2,ApplicablePermutations!$U$3:$V$146,2,0)=1,"X","")</f>
        <v/>
      </c>
      <c r="M2" t="str">
        <f>IF(L2="X",1.2,"")</f>
        <v/>
      </c>
      <c r="N2" s="64">
        <f>IF($L2="X",$K2*$M2,K2)</f>
        <v>0</v>
      </c>
    </row>
    <row r="3" spans="1:14" x14ac:dyDescent="0.25">
      <c r="A3" t="s">
        <v>415</v>
      </c>
      <c r="B3" t="s">
        <v>328</v>
      </c>
      <c r="C3" s="65" t="s">
        <v>484</v>
      </c>
      <c r="D3" s="64">
        <f>IFERROR(INDEX('Feasibility Factor'!$D$5:$N$123,MATCH(VLOOKUP($A3,PairList!$A$2:$D$205,2,0),'Feasibility Factor'!$C$5:$C$123,0),MATCH(VLOOKUP($B3,PairList!$F$2:$I$14,2,0),'Feasibility Factor'!$D$3:$N$3,0)),"")</f>
        <v>0</v>
      </c>
      <c r="E3" s="64">
        <v>0.11554649347396111</v>
      </c>
      <c r="F3" s="64" t="str">
        <f>IFERROR(INDEX(ESShip!$C$2:$C$99,MATCH(VLOOKUP($A3,PairList!$A$2:$D$205,3,0),ESShip!$A$2:$A$99,0)),"")</f>
        <v/>
      </c>
      <c r="G3" s="64">
        <v>5.4370390906663624E-2</v>
      </c>
      <c r="H3" s="67" t="str">
        <f>IF(INDEX(ApplicablePermutations!$B$3:$N$205,MATCH($A3,ApplicablePermutations!$A$3:$A$205,0),MATCH($B3,ApplicablePermutations!$B$2:$N$2,0))*INDEX(ApplicablePermutations!$Q$3:$S$205,MATCH($A3,ApplicablePermutations!$P$3:$P$205,0),MATCH($C3,ApplicablePermutations!$Q$2:$S$2,0))=1,"X","")</f>
        <v>X</v>
      </c>
      <c r="I3" s="64">
        <f t="shared" si="0"/>
        <v>0.11554649347396111</v>
      </c>
      <c r="J3" s="64">
        <f t="shared" si="1"/>
        <v>5.4370390906663624E-2</v>
      </c>
      <c r="K3" s="64">
        <f t="shared" ref="K3:K66" si="2">IF(H3="X",I3*(1-J3),0)</f>
        <v>0.10926418545588758</v>
      </c>
      <c r="L3" s="67" t="str">
        <f>IF(VLOOKUP($A3,ApplicablePermutations!$U$3:$V$146,2,0)=1,"X","")</f>
        <v/>
      </c>
      <c r="M3" t="str">
        <f t="shared" ref="M3:M66" si="3">IF(L3="X",1.2,"")</f>
        <v/>
      </c>
      <c r="N3" s="64">
        <f t="shared" ref="N3:N66" si="4">IF($L3="X",$K3*$M3,K3)</f>
        <v>0.10926418545588758</v>
      </c>
    </row>
    <row r="4" spans="1:14" x14ac:dyDescent="0.25">
      <c r="A4" t="s">
        <v>415</v>
      </c>
      <c r="B4" t="s">
        <v>239</v>
      </c>
      <c r="C4" s="65" t="s">
        <v>484</v>
      </c>
      <c r="D4" s="64">
        <f>IFERROR(INDEX('Feasibility Factor'!$D$5:$N$123,MATCH(VLOOKUP($A4,PairList!$A$2:$D$205,2,0),'Feasibility Factor'!$C$5:$C$123,0),MATCH(VLOOKUP($B4,PairList!$F$2:$I$14,2,0),'Feasibility Factor'!$D$3:$N$3,0)),"")</f>
        <v>0.1</v>
      </c>
      <c r="E4" s="64">
        <v>0.19444444444444442</v>
      </c>
      <c r="F4" s="64" t="str">
        <f>IFERROR(INDEX(ESShip!$C$2:$C$99,MATCH(VLOOKUP($A4,PairList!$A$2:$D$205,3,0),ESShip!$A$2:$A$99,0)),"")</f>
        <v/>
      </c>
      <c r="G4" s="64">
        <v>5.4370390906663624E-2</v>
      </c>
      <c r="H4" s="67" t="str">
        <f>IF(INDEX(ApplicablePermutations!$B$3:$N$205,MATCH($A4,ApplicablePermutations!$A$3:$A$205,0),MATCH($B4,ApplicablePermutations!$B$2:$N$2,0))*INDEX(ApplicablePermutations!$Q$3:$S$205,MATCH($A4,ApplicablePermutations!$P$3:$P$205,0),MATCH($C4,ApplicablePermutations!$Q$2:$S$2,0))=1,"X","")</f>
        <v/>
      </c>
      <c r="I4" s="64" t="str">
        <f t="shared" si="0"/>
        <v/>
      </c>
      <c r="J4" s="64" t="str">
        <f t="shared" si="1"/>
        <v/>
      </c>
      <c r="K4" s="64">
        <f t="shared" si="2"/>
        <v>0</v>
      </c>
      <c r="L4" s="67" t="str">
        <f>IF(VLOOKUP($A4,ApplicablePermutations!$U$3:$V$146,2,0)=1,"X","")</f>
        <v/>
      </c>
      <c r="M4" t="str">
        <f t="shared" si="3"/>
        <v/>
      </c>
      <c r="N4" s="64">
        <f t="shared" si="4"/>
        <v>0</v>
      </c>
    </row>
    <row r="5" spans="1:14" x14ac:dyDescent="0.25">
      <c r="A5" t="s">
        <v>415</v>
      </c>
      <c r="B5" t="s">
        <v>329</v>
      </c>
      <c r="C5" s="65" t="s">
        <v>484</v>
      </c>
      <c r="D5" s="64">
        <f>IFERROR(INDEX('Feasibility Factor'!$D$5:$N$123,MATCH(VLOOKUP($A5,PairList!$A$2:$D$205,2,0),'Feasibility Factor'!$C$5:$C$123,0),MATCH(VLOOKUP($B5,PairList!$F$2:$I$14,2,0),'Feasibility Factor'!$D$3:$N$3,0)),"")</f>
        <v>0</v>
      </c>
      <c r="E5" s="64">
        <v>0.11612234977803264</v>
      </c>
      <c r="F5" s="64" t="str">
        <f>IFERROR(INDEX(ESShip!$C$2:$C$99,MATCH(VLOOKUP($A5,PairList!$A$2:$D$205,3,0),ESShip!$A$2:$A$99,0)),"")</f>
        <v/>
      </c>
      <c r="G5" s="64">
        <v>5.4370390906663624E-2</v>
      </c>
      <c r="H5" s="67" t="str">
        <f>IF(INDEX(ApplicablePermutations!$B$3:$N$205,MATCH($A5,ApplicablePermutations!$A$3:$A$205,0),MATCH($B5,ApplicablePermutations!$B$2:$N$2,0))*INDEX(ApplicablePermutations!$Q$3:$S$205,MATCH($A5,ApplicablePermutations!$P$3:$P$205,0),MATCH($C5,ApplicablePermutations!$Q$2:$S$2,0))=1,"X","")</f>
        <v>X</v>
      </c>
      <c r="I5" s="64">
        <f t="shared" si="0"/>
        <v>0.11612234977803264</v>
      </c>
      <c r="J5" s="64">
        <f t="shared" si="1"/>
        <v>5.4370390906663624E-2</v>
      </c>
      <c r="K5" s="64">
        <f t="shared" si="2"/>
        <v>0.10980873222760068</v>
      </c>
      <c r="L5" s="67" t="str">
        <f>IF(VLOOKUP($A5,ApplicablePermutations!$U$3:$V$146,2,0)=1,"X","")</f>
        <v/>
      </c>
      <c r="M5" t="str">
        <f t="shared" si="3"/>
        <v/>
      </c>
      <c r="N5" s="64">
        <f t="shared" si="4"/>
        <v>0.10980873222760068</v>
      </c>
    </row>
    <row r="6" spans="1:14" x14ac:dyDescent="0.25">
      <c r="A6" t="s">
        <v>415</v>
      </c>
      <c r="B6" t="s">
        <v>330</v>
      </c>
      <c r="C6" s="65" t="s">
        <v>484</v>
      </c>
      <c r="D6" s="64">
        <f>IFERROR(INDEX('Feasibility Factor'!$D$5:$N$123,MATCH(VLOOKUP($A6,PairList!$A$2:$D$205,2,0),'Feasibility Factor'!$C$5:$C$123,0),MATCH(VLOOKUP($B6,PairList!$F$2:$I$14,2,0),'Feasibility Factor'!$D$3:$N$3,0)),"")</f>
        <v>0</v>
      </c>
      <c r="E6" s="64">
        <v>0.125</v>
      </c>
      <c r="F6" s="64" t="str">
        <f>IFERROR(INDEX(ESShip!$C$2:$C$99,MATCH(VLOOKUP($A6,PairList!$A$2:$D$205,3,0),ESShip!$A$2:$A$99,0)),"")</f>
        <v/>
      </c>
      <c r="G6" s="64">
        <v>5.4370390906663624E-2</v>
      </c>
      <c r="H6" s="67" t="str">
        <f>IF(INDEX(ApplicablePermutations!$B$3:$N$205,MATCH($A6,ApplicablePermutations!$A$3:$A$205,0),MATCH($B6,ApplicablePermutations!$B$2:$N$2,0))*INDEX(ApplicablePermutations!$Q$3:$S$205,MATCH($A6,ApplicablePermutations!$P$3:$P$205,0),MATCH($C6,ApplicablePermutations!$Q$2:$S$2,0))=1,"X","")</f>
        <v>X</v>
      </c>
      <c r="I6" s="64">
        <f t="shared" si="0"/>
        <v>0.125</v>
      </c>
      <c r="J6" s="64">
        <f t="shared" si="1"/>
        <v>5.4370390906663624E-2</v>
      </c>
      <c r="K6" s="64">
        <f t="shared" si="2"/>
        <v>0.11820370113666705</v>
      </c>
      <c r="L6" s="67" t="str">
        <f>IF(VLOOKUP($A6,ApplicablePermutations!$U$3:$V$146,2,0)=1,"X","")</f>
        <v/>
      </c>
      <c r="M6" t="str">
        <f t="shared" si="3"/>
        <v/>
      </c>
      <c r="N6" s="64">
        <f t="shared" si="4"/>
        <v>0.11820370113666705</v>
      </c>
    </row>
    <row r="7" spans="1:14" x14ac:dyDescent="0.25">
      <c r="A7" t="s">
        <v>415</v>
      </c>
      <c r="B7" t="s">
        <v>331</v>
      </c>
      <c r="C7" s="65" t="s">
        <v>484</v>
      </c>
      <c r="D7" s="64">
        <f>IFERROR(INDEX('Feasibility Factor'!$D$5:$N$123,MATCH(VLOOKUP($A7,PairList!$A$2:$D$205,2,0),'Feasibility Factor'!$C$5:$C$123,0),MATCH(VLOOKUP($B7,PairList!$F$2:$I$14,2,0),'Feasibility Factor'!$D$3:$N$3,0)),"")</f>
        <v>0</v>
      </c>
      <c r="E7" s="64">
        <v>0.19444444444444442</v>
      </c>
      <c r="F7" s="64" t="str">
        <f>IFERROR(INDEX(ESShip!$C$2:$C$99,MATCH(VLOOKUP($A7,PairList!$A$2:$D$205,3,0),ESShip!$A$2:$A$99,0)),"")</f>
        <v/>
      </c>
      <c r="G7" s="64">
        <v>5.4370390906663624E-2</v>
      </c>
      <c r="H7" s="67" t="str">
        <f>IF(INDEX(ApplicablePermutations!$B$3:$N$205,MATCH($A7,ApplicablePermutations!$A$3:$A$205,0),MATCH($B7,ApplicablePermutations!$B$2:$N$2,0))*INDEX(ApplicablePermutations!$Q$3:$S$205,MATCH($A7,ApplicablePermutations!$P$3:$P$205,0),MATCH($C7,ApplicablePermutations!$Q$2:$S$2,0))=1,"X","")</f>
        <v/>
      </c>
      <c r="I7" s="64" t="str">
        <f t="shared" si="0"/>
        <v/>
      </c>
      <c r="J7" s="64" t="str">
        <f t="shared" si="1"/>
        <v/>
      </c>
      <c r="K7" s="64">
        <f t="shared" si="2"/>
        <v>0</v>
      </c>
      <c r="L7" s="67" t="str">
        <f>IF(VLOOKUP($A7,ApplicablePermutations!$U$3:$V$146,2,0)=1,"X","")</f>
        <v/>
      </c>
      <c r="M7" t="str">
        <f t="shared" si="3"/>
        <v/>
      </c>
      <c r="N7" s="64">
        <f t="shared" si="4"/>
        <v>0</v>
      </c>
    </row>
    <row r="8" spans="1:14" x14ac:dyDescent="0.25">
      <c r="A8" t="s">
        <v>415</v>
      </c>
      <c r="B8" t="s">
        <v>332</v>
      </c>
      <c r="C8" s="65" t="s">
        <v>484</v>
      </c>
      <c r="D8" s="64">
        <f>IFERROR(INDEX('Feasibility Factor'!$D$5:$N$123,MATCH(VLOOKUP($A8,PairList!$A$2:$D$205,2,0),'Feasibility Factor'!$C$5:$C$123,0),MATCH(VLOOKUP($B8,PairList!$F$2:$I$14,2,0),'Feasibility Factor'!$D$3:$N$3,0)),"")</f>
        <v>0</v>
      </c>
      <c r="E8" s="64">
        <v>0.1483160366873767</v>
      </c>
      <c r="F8" s="64" t="str">
        <f>IFERROR(INDEX(ESShip!$C$2:$C$99,MATCH(VLOOKUP($A8,PairList!$A$2:$D$205,3,0),ESShip!$A$2:$A$99,0)),"")</f>
        <v/>
      </c>
      <c r="G8" s="64">
        <v>5.4370390906663645E-2</v>
      </c>
      <c r="H8" s="67" t="str">
        <f>IF(INDEX(ApplicablePermutations!$B$3:$N$205,MATCH($A8,ApplicablePermutations!$A$3:$A$205,0),MATCH($B8,ApplicablePermutations!$B$2:$N$2,0))*INDEX(ApplicablePermutations!$Q$3:$S$205,MATCH($A8,ApplicablePermutations!$P$3:$P$205,0),MATCH($C8,ApplicablePermutations!$Q$2:$S$2,0))=1,"X","")</f>
        <v>X</v>
      </c>
      <c r="I8" s="64">
        <f t="shared" si="0"/>
        <v>0.1483160366873767</v>
      </c>
      <c r="J8" s="64">
        <f t="shared" si="1"/>
        <v>5.4370390906663645E-2</v>
      </c>
      <c r="K8" s="64">
        <f t="shared" si="2"/>
        <v>0.14025203579495696</v>
      </c>
      <c r="L8" s="67" t="str">
        <f>IF(VLOOKUP($A8,ApplicablePermutations!$U$3:$V$146,2,0)=1,"X","")</f>
        <v/>
      </c>
      <c r="M8" t="str">
        <f t="shared" si="3"/>
        <v/>
      </c>
      <c r="N8" s="64">
        <f t="shared" si="4"/>
        <v>0.14025203579495696</v>
      </c>
    </row>
    <row r="9" spans="1:14" x14ac:dyDescent="0.25">
      <c r="A9" t="s">
        <v>415</v>
      </c>
      <c r="B9" t="s">
        <v>243</v>
      </c>
      <c r="C9" s="65" t="s">
        <v>484</v>
      </c>
      <c r="D9" s="64">
        <f>IFERROR(INDEX('Feasibility Factor'!$D$5:$N$123,MATCH(VLOOKUP($A9,PairList!$A$2:$D$205,2,0),'Feasibility Factor'!$C$5:$C$123,0),MATCH(VLOOKUP($B9,PairList!$F$2:$I$14,2,0),'Feasibility Factor'!$D$3:$N$3,0)),"")</f>
        <v>0</v>
      </c>
      <c r="E9" s="64">
        <v>0.1483160366873767</v>
      </c>
      <c r="F9" s="64" t="str">
        <f>IFERROR(INDEX(ESShip!$C$2:$C$99,MATCH(VLOOKUP($A9,PairList!$A$2:$D$205,3,0),ESShip!$A$2:$A$99,0)),"")</f>
        <v/>
      </c>
      <c r="G9" s="64">
        <v>5.4370390906663645E-2</v>
      </c>
      <c r="H9" s="67" t="str">
        <f>IF(INDEX(ApplicablePermutations!$B$3:$N$205,MATCH($A9,ApplicablePermutations!$A$3:$A$205,0),MATCH($B9,ApplicablePermutations!$B$2:$N$2,0))*INDEX(ApplicablePermutations!$Q$3:$S$205,MATCH($A9,ApplicablePermutations!$P$3:$P$205,0),MATCH($C9,ApplicablePermutations!$Q$2:$S$2,0))=1,"X","")</f>
        <v/>
      </c>
      <c r="I9" s="64" t="str">
        <f t="shared" si="0"/>
        <v/>
      </c>
      <c r="J9" s="64" t="str">
        <f t="shared" si="1"/>
        <v/>
      </c>
      <c r="K9" s="64">
        <f t="shared" si="2"/>
        <v>0</v>
      </c>
      <c r="L9" s="67" t="str">
        <f>IF(VLOOKUP($A9,ApplicablePermutations!$U$3:$V$146,2,0)=1,"X","")</f>
        <v/>
      </c>
      <c r="M9" t="str">
        <f t="shared" si="3"/>
        <v/>
      </c>
      <c r="N9" s="64">
        <f t="shared" si="4"/>
        <v>0</v>
      </c>
    </row>
    <row r="10" spans="1:14" x14ac:dyDescent="0.25">
      <c r="A10" t="s">
        <v>415</v>
      </c>
      <c r="B10" t="s">
        <v>333</v>
      </c>
      <c r="C10" s="65" t="s">
        <v>484</v>
      </c>
      <c r="D10" s="64">
        <f>IFERROR(INDEX('Feasibility Factor'!$D$5:$N$123,MATCH(VLOOKUP($A10,PairList!$A$2:$D$205,2,0),'Feasibility Factor'!$C$5:$C$123,0),MATCH(VLOOKUP($B10,PairList!$F$2:$I$14,2,0),'Feasibility Factor'!$D$3:$N$3,0)),"")</f>
        <v>0</v>
      </c>
      <c r="E10" s="64">
        <v>0.125</v>
      </c>
      <c r="F10" s="64" t="str">
        <f>IFERROR(INDEX(ESShip!$C$2:$C$99,MATCH(VLOOKUP($A10,PairList!$A$2:$D$205,3,0),ESShip!$A$2:$A$99,0)),"")</f>
        <v/>
      </c>
      <c r="G10" s="64">
        <v>5.4370390906663624E-2</v>
      </c>
      <c r="H10" s="67" t="str">
        <f>IF(INDEX(ApplicablePermutations!$B$3:$N$205,MATCH($A10,ApplicablePermutations!$A$3:$A$205,0),MATCH($B10,ApplicablePermutations!$B$2:$N$2,0))*INDEX(ApplicablePermutations!$Q$3:$S$205,MATCH($A10,ApplicablePermutations!$P$3:$P$205,0),MATCH($C10,ApplicablePermutations!$Q$2:$S$2,0))=1,"X","")</f>
        <v/>
      </c>
      <c r="I10" s="64" t="str">
        <f t="shared" si="0"/>
        <v/>
      </c>
      <c r="J10" s="64" t="str">
        <f t="shared" si="1"/>
        <v/>
      </c>
      <c r="K10" s="64">
        <f t="shared" si="2"/>
        <v>0</v>
      </c>
      <c r="L10" s="67" t="str">
        <f>IF(VLOOKUP($A10,ApplicablePermutations!$U$3:$V$146,2,0)=1,"X","")</f>
        <v/>
      </c>
      <c r="M10" t="str">
        <f t="shared" si="3"/>
        <v/>
      </c>
      <c r="N10" s="64">
        <f t="shared" si="4"/>
        <v>0</v>
      </c>
    </row>
    <row r="11" spans="1:14" x14ac:dyDescent="0.25">
      <c r="A11" t="s">
        <v>415</v>
      </c>
      <c r="B11" t="s">
        <v>334</v>
      </c>
      <c r="C11" s="65" t="s">
        <v>484</v>
      </c>
      <c r="D11" s="64">
        <f>IFERROR(INDEX('Feasibility Factor'!$D$5:$N$123,MATCH(VLOOKUP($A11,PairList!$A$2:$D$205,2,0),'Feasibility Factor'!$C$5:$C$123,0),MATCH(VLOOKUP($B11,PairList!$F$2:$I$14,2,0),'Feasibility Factor'!$D$3:$N$3,0)),"")</f>
        <v>1</v>
      </c>
      <c r="E11" s="64">
        <v>0.1483160366873767</v>
      </c>
      <c r="F11" s="64" t="str">
        <f>IFERROR(INDEX(ESShip!$C$2:$C$99,MATCH(VLOOKUP($A11,PairList!$A$2:$D$205,3,0),ESShip!$A$2:$A$99,0)),"")</f>
        <v/>
      </c>
      <c r="G11" s="64">
        <v>5.4370390906663645E-2</v>
      </c>
      <c r="H11" s="67" t="str">
        <f>IF(INDEX(ApplicablePermutations!$B$3:$N$205,MATCH($A11,ApplicablePermutations!$A$3:$A$205,0),MATCH($B11,ApplicablePermutations!$B$2:$N$2,0))*INDEX(ApplicablePermutations!$Q$3:$S$205,MATCH($A11,ApplicablePermutations!$P$3:$P$205,0),MATCH($C11,ApplicablePermutations!$Q$2:$S$2,0))=1,"X","")</f>
        <v>X</v>
      </c>
      <c r="I11" s="64">
        <f t="shared" si="0"/>
        <v>0.1483160366873767</v>
      </c>
      <c r="J11" s="64">
        <f t="shared" si="1"/>
        <v>5.4370390906663645E-2</v>
      </c>
      <c r="K11" s="64">
        <f t="shared" si="2"/>
        <v>0.14025203579495696</v>
      </c>
      <c r="L11" s="67" t="str">
        <f>IF(VLOOKUP($A11,ApplicablePermutations!$U$3:$V$146,2,0)=1,"X","")</f>
        <v/>
      </c>
      <c r="M11" t="str">
        <f t="shared" si="3"/>
        <v/>
      </c>
      <c r="N11" s="64">
        <f t="shared" si="4"/>
        <v>0.14025203579495696</v>
      </c>
    </row>
    <row r="12" spans="1:14" x14ac:dyDescent="0.25">
      <c r="A12" t="s">
        <v>415</v>
      </c>
      <c r="B12" t="s">
        <v>94</v>
      </c>
      <c r="C12" s="65" t="s">
        <v>484</v>
      </c>
      <c r="D12" s="64">
        <f>IFERROR(INDEX('Feasibility Factor'!$D$5:$N$123,MATCH(VLOOKUP($A12,PairList!$A$2:$D$205,2,0),'Feasibility Factor'!$C$5:$C$123,0),MATCH(VLOOKUP($B12,PairList!$F$2:$I$14,2,0),'Feasibility Factor'!$D$3:$N$3,0)),"")</f>
        <v>0</v>
      </c>
      <c r="E12" s="64">
        <v>0.11666666666666665</v>
      </c>
      <c r="F12" s="64" t="str">
        <f>IFERROR(INDEX(ESShip!$C$2:$C$99,MATCH(VLOOKUP($A12,PairList!$A$2:$D$205,3,0),ESShip!$A$2:$A$99,0)),"")</f>
        <v/>
      </c>
      <c r="G12" s="64">
        <v>5.4370390906663624E-2</v>
      </c>
      <c r="H12" s="67" t="str">
        <f>IF(INDEX(ApplicablePermutations!$B$3:$N$205,MATCH($A12,ApplicablePermutations!$A$3:$A$205,0),MATCH($B12,ApplicablePermutations!$B$2:$N$2,0))*INDEX(ApplicablePermutations!$Q$3:$S$205,MATCH($A12,ApplicablePermutations!$P$3:$P$205,0),MATCH($C12,ApplicablePermutations!$Q$2:$S$2,0))=1,"X","")</f>
        <v/>
      </c>
      <c r="I12" s="64" t="str">
        <f t="shared" si="0"/>
        <v/>
      </c>
      <c r="J12" s="64" t="str">
        <f t="shared" si="1"/>
        <v/>
      </c>
      <c r="K12" s="64">
        <f t="shared" si="2"/>
        <v>0</v>
      </c>
      <c r="L12" s="67" t="str">
        <f>IF(VLOOKUP($A12,ApplicablePermutations!$U$3:$V$146,2,0)=1,"X","")</f>
        <v/>
      </c>
      <c r="M12" t="str">
        <f t="shared" si="3"/>
        <v/>
      </c>
      <c r="N12" s="64">
        <f t="shared" si="4"/>
        <v>0</v>
      </c>
    </row>
    <row r="13" spans="1:14" x14ac:dyDescent="0.25">
      <c r="A13" t="s">
        <v>415</v>
      </c>
      <c r="B13" t="s">
        <v>335</v>
      </c>
      <c r="C13" s="65" t="s">
        <v>484</v>
      </c>
      <c r="D13" s="64">
        <f>IFERROR(INDEX('Feasibility Factor'!$D$5:$N$123,MATCH(VLOOKUP($A13,PairList!$A$2:$D$205,2,0),'Feasibility Factor'!$C$5:$C$123,0),MATCH(VLOOKUP($B13,PairList!$F$2:$I$14,2,0),'Feasibility Factor'!$D$3:$N$3,0)),"")</f>
        <v>0</v>
      </c>
      <c r="E13" s="64">
        <v>0.11554649347396111</v>
      </c>
      <c r="F13" s="64" t="str">
        <f>IFERROR(INDEX(ESShip!$C$2:$C$99,MATCH(VLOOKUP($A13,PairList!$A$2:$D$205,3,0),ESShip!$A$2:$A$99,0)),"")</f>
        <v/>
      </c>
      <c r="G13" s="64">
        <v>5.4370390906663624E-2</v>
      </c>
      <c r="H13" s="67" t="str">
        <f>IF(INDEX(ApplicablePermutations!$B$3:$N$205,MATCH($A13,ApplicablePermutations!$A$3:$A$205,0),MATCH($B13,ApplicablePermutations!$B$2:$N$2,0))*INDEX(ApplicablePermutations!$Q$3:$S$205,MATCH($A13,ApplicablePermutations!$P$3:$P$205,0),MATCH($C13,ApplicablePermutations!$Q$2:$S$2,0))=1,"X","")</f>
        <v>X</v>
      </c>
      <c r="I13" s="64">
        <f t="shared" si="0"/>
        <v>0.11554649347396111</v>
      </c>
      <c r="J13" s="64">
        <f t="shared" si="1"/>
        <v>5.4370390906663624E-2</v>
      </c>
      <c r="K13" s="64">
        <f t="shared" si="2"/>
        <v>0.10926418545588758</v>
      </c>
      <c r="L13" s="67" t="str">
        <f>IF(VLOOKUP($A13,ApplicablePermutations!$U$3:$V$146,2,0)=1,"X","")</f>
        <v/>
      </c>
      <c r="M13" t="str">
        <f t="shared" si="3"/>
        <v/>
      </c>
      <c r="N13" s="64">
        <f t="shared" si="4"/>
        <v>0.10926418545588758</v>
      </c>
    </row>
    <row r="14" spans="1:14" x14ac:dyDescent="0.25">
      <c r="A14" t="s">
        <v>415</v>
      </c>
      <c r="B14" t="s">
        <v>100</v>
      </c>
      <c r="C14" s="65" t="s">
        <v>484</v>
      </c>
      <c r="D14" s="64">
        <f>IFERROR(INDEX('Feasibility Factor'!$D$5:$N$123,MATCH(VLOOKUP($A14,PairList!$A$2:$D$205,2,0),'Feasibility Factor'!$C$5:$C$123,0),MATCH(VLOOKUP($B14,PairList!$F$2:$I$14,2,0),'Feasibility Factor'!$D$3:$N$3,0)),"")</f>
        <v>0</v>
      </c>
      <c r="E14" s="64">
        <v>0.1483160366873767</v>
      </c>
      <c r="F14" s="64" t="str">
        <f>IFERROR(INDEX(ESShip!$C$2:$C$99,MATCH(VLOOKUP($A14,PairList!$A$2:$D$205,3,0),ESShip!$A$2:$A$99,0)),"")</f>
        <v/>
      </c>
      <c r="G14" s="64">
        <v>5.4370390906663645E-2</v>
      </c>
      <c r="H14" s="67" t="str">
        <f>IF(INDEX(ApplicablePermutations!$B$3:$N$205,MATCH($A14,ApplicablePermutations!$A$3:$A$205,0),MATCH($B14,ApplicablePermutations!$B$2:$N$2,0))*INDEX(ApplicablePermutations!$Q$3:$S$205,MATCH($A14,ApplicablePermutations!$P$3:$P$205,0),MATCH($C14,ApplicablePermutations!$Q$2:$S$2,0))=1,"X","")</f>
        <v/>
      </c>
      <c r="I14" s="64" t="str">
        <f t="shared" si="0"/>
        <v/>
      </c>
      <c r="J14" s="64" t="str">
        <f t="shared" si="1"/>
        <v/>
      </c>
      <c r="K14" s="64">
        <f t="shared" si="2"/>
        <v>0</v>
      </c>
      <c r="L14" s="67" t="str">
        <f>IF(VLOOKUP($A14,ApplicablePermutations!$U$3:$V$146,2,0)=1,"X","")</f>
        <v/>
      </c>
      <c r="M14" t="str">
        <f t="shared" si="3"/>
        <v/>
      </c>
      <c r="N14" s="64">
        <f t="shared" si="4"/>
        <v>0</v>
      </c>
    </row>
    <row r="15" spans="1:14" x14ac:dyDescent="0.25">
      <c r="A15" t="s">
        <v>415</v>
      </c>
      <c r="B15" t="s">
        <v>327</v>
      </c>
      <c r="C15" s="65" t="s">
        <v>485</v>
      </c>
      <c r="D15" s="64">
        <f>IFERROR(INDEX('Feasibility Factor'!$D$5:$N$123,MATCH(VLOOKUP($A15,PairList!$A$2:$D$205,2,0),'Feasibility Factor'!$C$5:$C$123,0),MATCH(VLOOKUP($B15,PairList!$F$2:$I$14,2,0),'Feasibility Factor'!$D$3:$N$3,0)),"")</f>
        <v>0</v>
      </c>
      <c r="E15" s="64">
        <v>0</v>
      </c>
      <c r="F15" s="64" t="str">
        <f>IFERROR(INDEX(ESShip!$C$2:$C$99,MATCH(VLOOKUP($A15,PairList!$A$2:$D$205,3,0),ESShip!$A$2:$A$99,0)),"")</f>
        <v/>
      </c>
      <c r="G15" s="64">
        <v>5.4370390906663624E-2</v>
      </c>
      <c r="H15" s="67" t="str">
        <f>IF(INDEX(ApplicablePermutations!$B$3:$N$205,MATCH($A15,ApplicablePermutations!$A$3:$A$205,0),MATCH($B15,ApplicablePermutations!$B$2:$N$2,0))*INDEX(ApplicablePermutations!$Q$3:$S$205,MATCH($A15,ApplicablePermutations!$P$3:$P$205,0),MATCH($C15,ApplicablePermutations!$Q$2:$S$2,0))=1,"X","")</f>
        <v/>
      </c>
      <c r="I15" s="64" t="str">
        <f t="shared" si="0"/>
        <v/>
      </c>
      <c r="J15" s="64" t="str">
        <f t="shared" si="1"/>
        <v/>
      </c>
      <c r="K15" s="64">
        <f t="shared" si="2"/>
        <v>0</v>
      </c>
      <c r="L15" s="67" t="str">
        <f>IF(VLOOKUP($A15,ApplicablePermutations!$U$3:$V$146,2,0)=1,"X","")</f>
        <v/>
      </c>
      <c r="M15" t="str">
        <f t="shared" si="3"/>
        <v/>
      </c>
      <c r="N15" s="64">
        <f t="shared" si="4"/>
        <v>0</v>
      </c>
    </row>
    <row r="16" spans="1:14" x14ac:dyDescent="0.25">
      <c r="A16" t="s">
        <v>415</v>
      </c>
      <c r="B16" t="s">
        <v>328</v>
      </c>
      <c r="C16" s="65" t="s">
        <v>485</v>
      </c>
      <c r="D16" s="64">
        <f>IFERROR(INDEX('Feasibility Factor'!$D$5:$N$123,MATCH(VLOOKUP($A16,PairList!$A$2:$D$205,2,0),'Feasibility Factor'!$C$5:$C$123,0),MATCH(VLOOKUP($B16,PairList!$F$2:$I$14,2,0),'Feasibility Factor'!$D$3:$N$3,0)),"")</f>
        <v>0</v>
      </c>
      <c r="E16" s="64">
        <v>0</v>
      </c>
      <c r="F16" s="64" t="str">
        <f>IFERROR(INDEX(ESShip!$C$2:$C$99,MATCH(VLOOKUP($A16,PairList!$A$2:$D$205,3,0),ESShip!$A$2:$A$99,0)),"")</f>
        <v/>
      </c>
      <c r="G16" s="64">
        <v>5.4370390906663624E-2</v>
      </c>
      <c r="H16" s="67" t="str">
        <f>IF(INDEX(ApplicablePermutations!$B$3:$N$205,MATCH($A16,ApplicablePermutations!$A$3:$A$205,0),MATCH($B16,ApplicablePermutations!$B$2:$N$2,0))*INDEX(ApplicablePermutations!$Q$3:$S$205,MATCH($A16,ApplicablePermutations!$P$3:$P$205,0),MATCH($C16,ApplicablePermutations!$Q$2:$S$2,0))=1,"X","")</f>
        <v>X</v>
      </c>
      <c r="I16" s="64">
        <f t="shared" si="0"/>
        <v>0.14117780749371803</v>
      </c>
      <c r="J16" s="64">
        <f t="shared" si="1"/>
        <v>5.4370390906663624E-2</v>
      </c>
      <c r="K16" s="64">
        <f t="shared" si="2"/>
        <v>0.13350191491293886</v>
      </c>
      <c r="L16" s="67" t="str">
        <f>IF(VLOOKUP($A16,ApplicablePermutations!$U$3:$V$146,2,0)=1,"X","")</f>
        <v/>
      </c>
      <c r="M16" t="str">
        <f t="shared" si="3"/>
        <v/>
      </c>
      <c r="N16" s="64">
        <f t="shared" si="4"/>
        <v>0.13350191491293886</v>
      </c>
    </row>
    <row r="17" spans="1:14" x14ac:dyDescent="0.25">
      <c r="A17" t="s">
        <v>415</v>
      </c>
      <c r="B17" t="s">
        <v>239</v>
      </c>
      <c r="C17" s="65" t="s">
        <v>485</v>
      </c>
      <c r="D17" s="64">
        <f>IFERROR(INDEX('Feasibility Factor'!$D$5:$N$123,MATCH(VLOOKUP($A17,PairList!$A$2:$D$205,2,0),'Feasibility Factor'!$C$5:$C$123,0),MATCH(VLOOKUP($B17,PairList!$F$2:$I$14,2,0),'Feasibility Factor'!$D$3:$N$3,0)),"")</f>
        <v>0.1</v>
      </c>
      <c r="E17" s="64">
        <v>0</v>
      </c>
      <c r="F17" s="64" t="str">
        <f>IFERROR(INDEX(ESShip!$C$2:$C$99,MATCH(VLOOKUP($A17,PairList!$A$2:$D$205,3,0),ESShip!$A$2:$A$99,0)),"")</f>
        <v/>
      </c>
      <c r="G17" s="64">
        <v>5.4370390906663624E-2</v>
      </c>
      <c r="H17" s="67" t="str">
        <f>IF(INDEX(ApplicablePermutations!$B$3:$N$205,MATCH($A17,ApplicablePermutations!$A$3:$A$205,0),MATCH($B17,ApplicablePermutations!$B$2:$N$2,0))*INDEX(ApplicablePermutations!$Q$3:$S$205,MATCH($A17,ApplicablePermutations!$P$3:$P$205,0),MATCH($C17,ApplicablePermutations!$Q$2:$S$2,0))=1,"X","")</f>
        <v/>
      </c>
      <c r="I17" s="64" t="str">
        <f t="shared" si="0"/>
        <v/>
      </c>
      <c r="J17" s="64" t="str">
        <f t="shared" si="1"/>
        <v/>
      </c>
      <c r="K17" s="64">
        <f t="shared" si="2"/>
        <v>0</v>
      </c>
      <c r="L17" s="67" t="str">
        <f>IF(VLOOKUP($A17,ApplicablePermutations!$U$3:$V$146,2,0)=1,"X","")</f>
        <v/>
      </c>
      <c r="M17" t="str">
        <f t="shared" si="3"/>
        <v/>
      </c>
      <c r="N17" s="64">
        <f t="shared" si="4"/>
        <v>0</v>
      </c>
    </row>
    <row r="18" spans="1:14" x14ac:dyDescent="0.25">
      <c r="A18" t="s">
        <v>415</v>
      </c>
      <c r="B18" t="s">
        <v>329</v>
      </c>
      <c r="C18" s="65" t="s">
        <v>485</v>
      </c>
      <c r="D18" s="64">
        <f>IFERROR(INDEX('Feasibility Factor'!$D$5:$N$123,MATCH(VLOOKUP($A18,PairList!$A$2:$D$205,2,0),'Feasibility Factor'!$C$5:$C$123,0),MATCH(VLOOKUP($B18,PairList!$F$2:$I$14,2,0),'Feasibility Factor'!$D$3:$N$3,0)),"")</f>
        <v>0</v>
      </c>
      <c r="E18" s="64">
        <v>0</v>
      </c>
      <c r="F18" s="64" t="str">
        <f>IFERROR(INDEX(ESShip!$C$2:$C$99,MATCH(VLOOKUP($A18,PairList!$A$2:$D$205,3,0),ESShip!$A$2:$A$99,0)),"")</f>
        <v/>
      </c>
      <c r="G18" s="64">
        <v>5.4370390906663624E-2</v>
      </c>
      <c r="H18" s="67" t="str">
        <f>IF(INDEX(ApplicablePermutations!$B$3:$N$205,MATCH($A18,ApplicablePermutations!$A$3:$A$205,0),MATCH($B18,ApplicablePermutations!$B$2:$N$2,0))*INDEX(ApplicablePermutations!$Q$3:$S$205,MATCH($A18,ApplicablePermutations!$P$3:$P$205,0),MATCH($C18,ApplicablePermutations!$Q$2:$S$2,0))=1,"X","")</f>
        <v>X</v>
      </c>
      <c r="I18" s="64">
        <f t="shared" si="0"/>
        <v>0.14117780749371803</v>
      </c>
      <c r="J18" s="64">
        <f t="shared" si="1"/>
        <v>5.4370390906663624E-2</v>
      </c>
      <c r="K18" s="64">
        <f t="shared" si="2"/>
        <v>0.13350191491293886</v>
      </c>
      <c r="L18" s="67" t="str">
        <f>IF(VLOOKUP($A18,ApplicablePermutations!$U$3:$V$146,2,0)=1,"X","")</f>
        <v/>
      </c>
      <c r="M18" t="str">
        <f t="shared" si="3"/>
        <v/>
      </c>
      <c r="N18" s="64">
        <f t="shared" si="4"/>
        <v>0.13350191491293886</v>
      </c>
    </row>
    <row r="19" spans="1:14" x14ac:dyDescent="0.25">
      <c r="A19" t="s">
        <v>415</v>
      </c>
      <c r="B19" t="s">
        <v>330</v>
      </c>
      <c r="C19" s="65" t="s">
        <v>485</v>
      </c>
      <c r="D19" s="64">
        <f>IFERROR(INDEX('Feasibility Factor'!$D$5:$N$123,MATCH(VLOOKUP($A19,PairList!$A$2:$D$205,2,0),'Feasibility Factor'!$C$5:$C$123,0),MATCH(VLOOKUP($B19,PairList!$F$2:$I$14,2,0),'Feasibility Factor'!$D$3:$N$3,0)),"")</f>
        <v>0</v>
      </c>
      <c r="E19" s="64">
        <v>0</v>
      </c>
      <c r="F19" s="64" t="str">
        <f>IFERROR(INDEX(ESShip!$C$2:$C$99,MATCH(VLOOKUP($A19,PairList!$A$2:$D$205,3,0),ESShip!$A$2:$A$99,0)),"")</f>
        <v/>
      </c>
      <c r="G19" s="64">
        <v>5.4370390906663624E-2</v>
      </c>
      <c r="H19" s="67" t="str">
        <f>IF(INDEX(ApplicablePermutations!$B$3:$N$205,MATCH($A19,ApplicablePermutations!$A$3:$A$205,0),MATCH($B19,ApplicablePermutations!$B$2:$N$2,0))*INDEX(ApplicablePermutations!$Q$3:$S$205,MATCH($A19,ApplicablePermutations!$P$3:$P$205,0),MATCH($C19,ApplicablePermutations!$Q$2:$S$2,0))=1,"X","")</f>
        <v>X</v>
      </c>
      <c r="I19" s="64">
        <f t="shared" si="0"/>
        <v>0.14117780749371803</v>
      </c>
      <c r="J19" s="64">
        <f t="shared" si="1"/>
        <v>5.4370390906663624E-2</v>
      </c>
      <c r="K19" s="64">
        <f t="shared" si="2"/>
        <v>0.13350191491293886</v>
      </c>
      <c r="L19" s="67" t="str">
        <f>IF(VLOOKUP($A19,ApplicablePermutations!$U$3:$V$146,2,0)=1,"X","")</f>
        <v/>
      </c>
      <c r="M19" t="str">
        <f t="shared" si="3"/>
        <v/>
      </c>
      <c r="N19" s="64">
        <f t="shared" si="4"/>
        <v>0.13350191491293886</v>
      </c>
    </row>
    <row r="20" spans="1:14" x14ac:dyDescent="0.25">
      <c r="A20" t="s">
        <v>415</v>
      </c>
      <c r="B20" t="s">
        <v>331</v>
      </c>
      <c r="C20" s="65" t="s">
        <v>485</v>
      </c>
      <c r="D20" s="64">
        <f>IFERROR(INDEX('Feasibility Factor'!$D$5:$N$123,MATCH(VLOOKUP($A20,PairList!$A$2:$D$205,2,0),'Feasibility Factor'!$C$5:$C$123,0),MATCH(VLOOKUP($B20,PairList!$F$2:$I$14,2,0),'Feasibility Factor'!$D$3:$N$3,0)),"")</f>
        <v>0</v>
      </c>
      <c r="E20" s="64">
        <v>0</v>
      </c>
      <c r="F20" s="64" t="str">
        <f>IFERROR(INDEX(ESShip!$C$2:$C$99,MATCH(VLOOKUP($A20,PairList!$A$2:$D$205,3,0),ESShip!$A$2:$A$99,0)),"")</f>
        <v/>
      </c>
      <c r="G20" s="64">
        <v>5.4370390906663624E-2</v>
      </c>
      <c r="H20" s="67" t="str">
        <f>IF(INDEX(ApplicablePermutations!$B$3:$N$205,MATCH($A20,ApplicablePermutations!$A$3:$A$205,0),MATCH($B20,ApplicablePermutations!$B$2:$N$2,0))*INDEX(ApplicablePermutations!$Q$3:$S$205,MATCH($A20,ApplicablePermutations!$P$3:$P$205,0),MATCH($C20,ApplicablePermutations!$Q$2:$S$2,0))=1,"X","")</f>
        <v/>
      </c>
      <c r="I20" s="64" t="str">
        <f t="shared" si="0"/>
        <v/>
      </c>
      <c r="J20" s="64" t="str">
        <f t="shared" si="1"/>
        <v/>
      </c>
      <c r="K20" s="64">
        <f t="shared" si="2"/>
        <v>0</v>
      </c>
      <c r="L20" s="67" t="str">
        <f>IF(VLOOKUP($A20,ApplicablePermutations!$U$3:$V$146,2,0)=1,"X","")</f>
        <v/>
      </c>
      <c r="M20" t="str">
        <f t="shared" si="3"/>
        <v/>
      </c>
      <c r="N20" s="64">
        <f t="shared" si="4"/>
        <v>0</v>
      </c>
    </row>
    <row r="21" spans="1:14" x14ac:dyDescent="0.25">
      <c r="A21" t="s">
        <v>415</v>
      </c>
      <c r="B21" t="s">
        <v>332</v>
      </c>
      <c r="C21" s="65" t="s">
        <v>485</v>
      </c>
      <c r="D21" s="64">
        <f>IFERROR(INDEX('Feasibility Factor'!$D$5:$N$123,MATCH(VLOOKUP($A21,PairList!$A$2:$D$205,2,0),'Feasibility Factor'!$C$5:$C$123,0),MATCH(VLOOKUP($B21,PairList!$F$2:$I$14,2,0),'Feasibility Factor'!$D$3:$N$3,0)),"")</f>
        <v>0</v>
      </c>
      <c r="E21" s="64">
        <v>0.1483160366873767</v>
      </c>
      <c r="F21" s="64" t="str">
        <f>IFERROR(INDEX(ESShip!$C$2:$C$99,MATCH(VLOOKUP($A21,PairList!$A$2:$D$205,3,0),ESShip!$A$2:$A$99,0)),"")</f>
        <v/>
      </c>
      <c r="G21" s="64">
        <v>5.4370390906663645E-2</v>
      </c>
      <c r="H21" s="67" t="str">
        <f>IF(INDEX(ApplicablePermutations!$B$3:$N$205,MATCH($A21,ApplicablePermutations!$A$3:$A$205,0),MATCH($B21,ApplicablePermutations!$B$2:$N$2,0))*INDEX(ApplicablePermutations!$Q$3:$S$205,MATCH($A21,ApplicablePermutations!$P$3:$P$205,0),MATCH($C21,ApplicablePermutations!$Q$2:$S$2,0))=1,"X","")</f>
        <v>X</v>
      </c>
      <c r="I21" s="64">
        <f t="shared" si="0"/>
        <v>0.1483160366873767</v>
      </c>
      <c r="J21" s="64">
        <f t="shared" si="1"/>
        <v>5.4370390906663645E-2</v>
      </c>
      <c r="K21" s="64">
        <f t="shared" si="2"/>
        <v>0.14025203579495696</v>
      </c>
      <c r="L21" s="67" t="str">
        <f>IF(VLOOKUP($A21,ApplicablePermutations!$U$3:$V$146,2,0)=1,"X","")</f>
        <v/>
      </c>
      <c r="M21" t="str">
        <f t="shared" si="3"/>
        <v/>
      </c>
      <c r="N21" s="64">
        <f t="shared" si="4"/>
        <v>0.14025203579495696</v>
      </c>
    </row>
    <row r="22" spans="1:14" x14ac:dyDescent="0.25">
      <c r="A22" t="s">
        <v>415</v>
      </c>
      <c r="B22" t="s">
        <v>243</v>
      </c>
      <c r="C22" s="65" t="s">
        <v>485</v>
      </c>
      <c r="D22" s="64">
        <f>IFERROR(INDEX('Feasibility Factor'!$D$5:$N$123,MATCH(VLOOKUP($A22,PairList!$A$2:$D$205,2,0),'Feasibility Factor'!$C$5:$C$123,0),MATCH(VLOOKUP($B22,PairList!$F$2:$I$14,2,0),'Feasibility Factor'!$D$3:$N$3,0)),"")</f>
        <v>0</v>
      </c>
      <c r="E22" s="64">
        <v>0.1483160366873767</v>
      </c>
      <c r="F22" s="64" t="str">
        <f>IFERROR(INDEX(ESShip!$C$2:$C$99,MATCH(VLOOKUP($A22,PairList!$A$2:$D$205,3,0),ESShip!$A$2:$A$99,0)),"")</f>
        <v/>
      </c>
      <c r="G22" s="64">
        <v>5.4370390906663645E-2</v>
      </c>
      <c r="H22" s="67" t="str">
        <f>IF(INDEX(ApplicablePermutations!$B$3:$N$205,MATCH($A22,ApplicablePermutations!$A$3:$A$205,0),MATCH($B22,ApplicablePermutations!$B$2:$N$2,0))*INDEX(ApplicablePermutations!$Q$3:$S$205,MATCH($A22,ApplicablePermutations!$P$3:$P$205,0),MATCH($C22,ApplicablePermutations!$Q$2:$S$2,0))=1,"X","")</f>
        <v/>
      </c>
      <c r="I22" s="64" t="str">
        <f t="shared" si="0"/>
        <v/>
      </c>
      <c r="J22" s="64" t="str">
        <f t="shared" si="1"/>
        <v/>
      </c>
      <c r="K22" s="64">
        <f t="shared" si="2"/>
        <v>0</v>
      </c>
      <c r="L22" s="67" t="str">
        <f>IF(VLOOKUP($A22,ApplicablePermutations!$U$3:$V$146,2,0)=1,"X","")</f>
        <v/>
      </c>
      <c r="M22" t="str">
        <f t="shared" si="3"/>
        <v/>
      </c>
      <c r="N22" s="64">
        <f t="shared" si="4"/>
        <v>0</v>
      </c>
    </row>
    <row r="23" spans="1:14" x14ac:dyDescent="0.25">
      <c r="A23" t="s">
        <v>415</v>
      </c>
      <c r="B23" t="s">
        <v>333</v>
      </c>
      <c r="C23" s="65" t="s">
        <v>485</v>
      </c>
      <c r="D23" s="64">
        <f>IFERROR(INDEX('Feasibility Factor'!$D$5:$N$123,MATCH(VLOOKUP($A23,PairList!$A$2:$D$205,2,0),'Feasibility Factor'!$C$5:$C$123,0),MATCH(VLOOKUP($B23,PairList!$F$2:$I$14,2,0),'Feasibility Factor'!$D$3:$N$3,0)),"")</f>
        <v>0</v>
      </c>
      <c r="E23" s="64">
        <v>0</v>
      </c>
      <c r="F23" s="64" t="str">
        <f>IFERROR(INDEX(ESShip!$C$2:$C$99,MATCH(VLOOKUP($A23,PairList!$A$2:$D$205,3,0),ESShip!$A$2:$A$99,0)),"")</f>
        <v/>
      </c>
      <c r="G23" s="64">
        <v>5.4370390906663624E-2</v>
      </c>
      <c r="H23" s="67" t="str">
        <f>IF(INDEX(ApplicablePermutations!$B$3:$N$205,MATCH($A23,ApplicablePermutations!$A$3:$A$205,0),MATCH($B23,ApplicablePermutations!$B$2:$N$2,0))*INDEX(ApplicablePermutations!$Q$3:$S$205,MATCH($A23,ApplicablePermutations!$P$3:$P$205,0),MATCH($C23,ApplicablePermutations!$Q$2:$S$2,0))=1,"X","")</f>
        <v/>
      </c>
      <c r="I23" s="64" t="str">
        <f t="shared" si="0"/>
        <v/>
      </c>
      <c r="J23" s="64" t="str">
        <f t="shared" si="1"/>
        <v/>
      </c>
      <c r="K23" s="64">
        <f t="shared" si="2"/>
        <v>0</v>
      </c>
      <c r="L23" s="67" t="str">
        <f>IF(VLOOKUP($A23,ApplicablePermutations!$U$3:$V$146,2,0)=1,"X","")</f>
        <v/>
      </c>
      <c r="M23" t="str">
        <f t="shared" si="3"/>
        <v/>
      </c>
      <c r="N23" s="64">
        <f t="shared" si="4"/>
        <v>0</v>
      </c>
    </row>
    <row r="24" spans="1:14" x14ac:dyDescent="0.25">
      <c r="A24" t="s">
        <v>415</v>
      </c>
      <c r="B24" t="s">
        <v>334</v>
      </c>
      <c r="C24" s="65" t="s">
        <v>485</v>
      </c>
      <c r="D24" s="64">
        <f>IFERROR(INDEX('Feasibility Factor'!$D$5:$N$123,MATCH(VLOOKUP($A24,PairList!$A$2:$D$205,2,0),'Feasibility Factor'!$C$5:$C$123,0),MATCH(VLOOKUP($B24,PairList!$F$2:$I$14,2,0),'Feasibility Factor'!$D$3:$N$3,0)),"")</f>
        <v>1</v>
      </c>
      <c r="E24" s="64">
        <v>0.1483160366873767</v>
      </c>
      <c r="F24" s="64" t="str">
        <f>IFERROR(INDEX(ESShip!$C$2:$C$99,MATCH(VLOOKUP($A24,PairList!$A$2:$D$205,3,0),ESShip!$A$2:$A$99,0)),"")</f>
        <v/>
      </c>
      <c r="G24" s="64">
        <v>5.4370390906663645E-2</v>
      </c>
      <c r="H24" s="67" t="str">
        <f>IF(INDEX(ApplicablePermutations!$B$3:$N$205,MATCH($A24,ApplicablePermutations!$A$3:$A$205,0),MATCH($B24,ApplicablePermutations!$B$2:$N$2,0))*INDEX(ApplicablePermutations!$Q$3:$S$205,MATCH($A24,ApplicablePermutations!$P$3:$P$205,0),MATCH($C24,ApplicablePermutations!$Q$2:$S$2,0))=1,"X","")</f>
        <v>X</v>
      </c>
      <c r="I24" s="64">
        <f t="shared" si="0"/>
        <v>0.1483160366873767</v>
      </c>
      <c r="J24" s="64">
        <f t="shared" si="1"/>
        <v>5.4370390906663645E-2</v>
      </c>
      <c r="K24" s="64">
        <f t="shared" si="2"/>
        <v>0.14025203579495696</v>
      </c>
      <c r="L24" s="67" t="str">
        <f>IF(VLOOKUP($A24,ApplicablePermutations!$U$3:$V$146,2,0)=1,"X","")</f>
        <v/>
      </c>
      <c r="M24" t="str">
        <f t="shared" si="3"/>
        <v/>
      </c>
      <c r="N24" s="64">
        <f t="shared" si="4"/>
        <v>0.14025203579495696</v>
      </c>
    </row>
    <row r="25" spans="1:14" x14ac:dyDescent="0.25">
      <c r="A25" t="s">
        <v>415</v>
      </c>
      <c r="B25" t="s">
        <v>94</v>
      </c>
      <c r="C25" s="65" t="s">
        <v>485</v>
      </c>
      <c r="D25" s="64">
        <f>IFERROR(INDEX('Feasibility Factor'!$D$5:$N$123,MATCH(VLOOKUP($A25,PairList!$A$2:$D$205,2,0),'Feasibility Factor'!$C$5:$C$123,0),MATCH(VLOOKUP($B25,PairList!$F$2:$I$14,2,0),'Feasibility Factor'!$D$3:$N$3,0)),"")</f>
        <v>0</v>
      </c>
      <c r="E25" s="64">
        <v>0</v>
      </c>
      <c r="F25" s="64" t="str">
        <f>IFERROR(INDEX(ESShip!$C$2:$C$99,MATCH(VLOOKUP($A25,PairList!$A$2:$D$205,3,0),ESShip!$A$2:$A$99,0)),"")</f>
        <v/>
      </c>
      <c r="G25" s="64">
        <v>5.4370390906663624E-2</v>
      </c>
      <c r="H25" s="67" t="str">
        <f>IF(INDEX(ApplicablePermutations!$B$3:$N$205,MATCH($A25,ApplicablePermutations!$A$3:$A$205,0),MATCH($B25,ApplicablePermutations!$B$2:$N$2,0))*INDEX(ApplicablePermutations!$Q$3:$S$205,MATCH($A25,ApplicablePermutations!$P$3:$P$205,0),MATCH($C25,ApplicablePermutations!$Q$2:$S$2,0))=1,"X","")</f>
        <v/>
      </c>
      <c r="I25" s="64" t="str">
        <f t="shared" si="0"/>
        <v/>
      </c>
      <c r="J25" s="64" t="str">
        <f t="shared" si="1"/>
        <v/>
      </c>
      <c r="K25" s="64">
        <f t="shared" si="2"/>
        <v>0</v>
      </c>
      <c r="L25" s="67" t="str">
        <f>IF(VLOOKUP($A25,ApplicablePermutations!$U$3:$V$146,2,0)=1,"X","")</f>
        <v/>
      </c>
      <c r="M25" t="str">
        <f t="shared" si="3"/>
        <v/>
      </c>
      <c r="N25" s="64">
        <f t="shared" si="4"/>
        <v>0</v>
      </c>
    </row>
    <row r="26" spans="1:14" x14ac:dyDescent="0.25">
      <c r="A26" t="s">
        <v>415</v>
      </c>
      <c r="B26" t="s">
        <v>335</v>
      </c>
      <c r="C26" s="65" t="s">
        <v>485</v>
      </c>
      <c r="D26" s="64">
        <f>IFERROR(INDEX('Feasibility Factor'!$D$5:$N$123,MATCH(VLOOKUP($A26,PairList!$A$2:$D$205,2,0),'Feasibility Factor'!$C$5:$C$123,0),MATCH(VLOOKUP($B26,PairList!$F$2:$I$14,2,0),'Feasibility Factor'!$D$3:$N$3,0)),"")</f>
        <v>0</v>
      </c>
      <c r="E26" s="64">
        <v>0</v>
      </c>
      <c r="F26" s="64" t="str">
        <f>IFERROR(INDEX(ESShip!$C$2:$C$99,MATCH(VLOOKUP($A26,PairList!$A$2:$D$205,3,0),ESShip!$A$2:$A$99,0)),"")</f>
        <v/>
      </c>
      <c r="G26" s="64">
        <v>5.4370390906663624E-2</v>
      </c>
      <c r="H26" s="67" t="str">
        <f>IF(INDEX(ApplicablePermutations!$B$3:$N$205,MATCH($A26,ApplicablePermutations!$A$3:$A$205,0),MATCH($B26,ApplicablePermutations!$B$2:$N$2,0))*INDEX(ApplicablePermutations!$Q$3:$S$205,MATCH($A26,ApplicablePermutations!$P$3:$P$205,0),MATCH($C26,ApplicablePermutations!$Q$2:$S$2,0))=1,"X","")</f>
        <v>X</v>
      </c>
      <c r="I26" s="64">
        <f t="shared" si="0"/>
        <v>0.14117780749371803</v>
      </c>
      <c r="J26" s="64">
        <f t="shared" si="1"/>
        <v>5.4370390906663624E-2</v>
      </c>
      <c r="K26" s="64">
        <f t="shared" si="2"/>
        <v>0.13350191491293886</v>
      </c>
      <c r="L26" s="67" t="str">
        <f>IF(VLOOKUP($A26,ApplicablePermutations!$U$3:$V$146,2,0)=1,"X","")</f>
        <v/>
      </c>
      <c r="M26" t="str">
        <f t="shared" si="3"/>
        <v/>
      </c>
      <c r="N26" s="64">
        <f t="shared" si="4"/>
        <v>0.13350191491293886</v>
      </c>
    </row>
    <row r="27" spans="1:14" x14ac:dyDescent="0.25">
      <c r="A27" t="s">
        <v>415</v>
      </c>
      <c r="B27" t="s">
        <v>100</v>
      </c>
      <c r="C27" s="65" t="s">
        <v>485</v>
      </c>
      <c r="D27" s="64">
        <f>IFERROR(INDEX('Feasibility Factor'!$D$5:$N$123,MATCH(VLOOKUP($A27,PairList!$A$2:$D$205,2,0),'Feasibility Factor'!$C$5:$C$123,0),MATCH(VLOOKUP($B27,PairList!$F$2:$I$14,2,0),'Feasibility Factor'!$D$3:$N$3,0)),"")</f>
        <v>0</v>
      </c>
      <c r="E27" s="64">
        <v>0.1483160366873767</v>
      </c>
      <c r="F27" s="64" t="str">
        <f>IFERROR(INDEX(ESShip!$C$2:$C$99,MATCH(VLOOKUP($A27,PairList!$A$2:$D$205,3,0),ESShip!$A$2:$A$99,0)),"")</f>
        <v/>
      </c>
      <c r="G27" s="64">
        <v>5.4370390906663645E-2</v>
      </c>
      <c r="H27" s="67" t="str">
        <f>IF(INDEX(ApplicablePermutations!$B$3:$N$205,MATCH($A27,ApplicablePermutations!$A$3:$A$205,0),MATCH($B27,ApplicablePermutations!$B$2:$N$2,0))*INDEX(ApplicablePermutations!$Q$3:$S$205,MATCH($A27,ApplicablePermutations!$P$3:$P$205,0),MATCH($C27,ApplicablePermutations!$Q$2:$S$2,0))=1,"X","")</f>
        <v/>
      </c>
      <c r="I27" s="64" t="str">
        <f t="shared" si="0"/>
        <v/>
      </c>
      <c r="J27" s="64" t="str">
        <f t="shared" si="1"/>
        <v/>
      </c>
      <c r="K27" s="64">
        <f t="shared" si="2"/>
        <v>0</v>
      </c>
      <c r="L27" s="67" t="str">
        <f>IF(VLOOKUP($A27,ApplicablePermutations!$U$3:$V$146,2,0)=1,"X","")</f>
        <v/>
      </c>
      <c r="M27" t="str">
        <f t="shared" si="3"/>
        <v/>
      </c>
      <c r="N27" s="64">
        <f t="shared" si="4"/>
        <v>0</v>
      </c>
    </row>
    <row r="28" spans="1:14" x14ac:dyDescent="0.25">
      <c r="A28" t="s">
        <v>415</v>
      </c>
      <c r="B28" t="s">
        <v>327</v>
      </c>
      <c r="C28" s="65" t="s">
        <v>486</v>
      </c>
      <c r="D28" s="64">
        <f>IFERROR(INDEX('Feasibility Factor'!$D$5:$N$123,MATCH(VLOOKUP($A28,PairList!$A$2:$D$205,2,0),'Feasibility Factor'!$C$5:$C$123,0),MATCH(VLOOKUP($B28,PairList!$F$2:$I$14,2,0),'Feasibility Factor'!$D$3:$N$3,0)),"")</f>
        <v>0</v>
      </c>
      <c r="E28" s="64">
        <v>0.125</v>
      </c>
      <c r="F28" s="64" t="str">
        <f>IFERROR(INDEX(ESShip!$C$2:$C$99,MATCH(VLOOKUP($A28,PairList!$A$2:$D$205,3,0),ESShip!$A$2:$A$99,0)),"")</f>
        <v/>
      </c>
      <c r="G28" s="64">
        <v>5.4370390906663624E-2</v>
      </c>
      <c r="H28" s="67" t="str">
        <f>IF(INDEX(ApplicablePermutations!$B$3:$N$205,MATCH($A28,ApplicablePermutations!$A$3:$A$205,0),MATCH($B28,ApplicablePermutations!$B$2:$N$2,0))*INDEX(ApplicablePermutations!$Q$3:$S$205,MATCH($A28,ApplicablePermutations!$P$3:$P$205,0),MATCH($C28,ApplicablePermutations!$Q$2:$S$2,0))=1,"X","")</f>
        <v/>
      </c>
      <c r="I28" s="64" t="str">
        <f t="shared" si="0"/>
        <v/>
      </c>
      <c r="J28" s="64" t="str">
        <f t="shared" si="1"/>
        <v/>
      </c>
      <c r="K28" s="64">
        <f t="shared" si="2"/>
        <v>0</v>
      </c>
      <c r="L28" s="67" t="str">
        <f>IF(VLOOKUP($A28,ApplicablePermutations!$U$3:$V$146,2,0)=1,"X","")</f>
        <v/>
      </c>
      <c r="M28" t="str">
        <f t="shared" si="3"/>
        <v/>
      </c>
      <c r="N28" s="64">
        <f t="shared" si="4"/>
        <v>0</v>
      </c>
    </row>
    <row r="29" spans="1:14" x14ac:dyDescent="0.25">
      <c r="A29" t="s">
        <v>415</v>
      </c>
      <c r="B29" t="s">
        <v>328</v>
      </c>
      <c r="C29" s="65" t="s">
        <v>486</v>
      </c>
      <c r="D29" s="64">
        <f>IFERROR(INDEX('Feasibility Factor'!$D$5:$N$123,MATCH(VLOOKUP($A29,PairList!$A$2:$D$205,2,0),'Feasibility Factor'!$C$5:$C$123,0),MATCH(VLOOKUP($B29,PairList!$F$2:$I$14,2,0),'Feasibility Factor'!$D$3:$N$3,0)),"")</f>
        <v>0</v>
      </c>
      <c r="E29" s="64">
        <v>0.11554649347396111</v>
      </c>
      <c r="F29" s="64" t="str">
        <f>IFERROR(INDEX(ESShip!$C$2:$C$99,MATCH(VLOOKUP($A29,PairList!$A$2:$D$205,3,0),ESShip!$A$2:$A$99,0)),"")</f>
        <v/>
      </c>
      <c r="G29" s="64">
        <v>5.4370390906663624E-2</v>
      </c>
      <c r="H29" s="67" t="str">
        <f>IF(INDEX(ApplicablePermutations!$B$3:$N$205,MATCH($A29,ApplicablePermutations!$A$3:$A$205,0),MATCH($B29,ApplicablePermutations!$B$2:$N$2,0))*INDEX(ApplicablePermutations!$Q$3:$S$205,MATCH($A29,ApplicablePermutations!$P$3:$P$205,0),MATCH($C29,ApplicablePermutations!$Q$2:$S$2,0))=1,"X","")</f>
        <v>X</v>
      </c>
      <c r="I29" s="64">
        <f t="shared" si="0"/>
        <v>0.11554649347396111</v>
      </c>
      <c r="J29" s="64">
        <f t="shared" si="1"/>
        <v>5.4370390906663624E-2</v>
      </c>
      <c r="K29" s="64">
        <f t="shared" si="2"/>
        <v>0.10926418545588758</v>
      </c>
      <c r="L29" s="67" t="str">
        <f>IF(VLOOKUP($A29,ApplicablePermutations!$U$3:$V$146,2,0)=1,"X","")</f>
        <v/>
      </c>
      <c r="M29" t="str">
        <f t="shared" si="3"/>
        <v/>
      </c>
      <c r="N29" s="64">
        <f t="shared" si="4"/>
        <v>0.10926418545588758</v>
      </c>
    </row>
    <row r="30" spans="1:14" x14ac:dyDescent="0.25">
      <c r="A30" t="s">
        <v>415</v>
      </c>
      <c r="B30" t="s">
        <v>239</v>
      </c>
      <c r="C30" s="65" t="s">
        <v>486</v>
      </c>
      <c r="D30" s="64">
        <f>IFERROR(INDEX('Feasibility Factor'!$D$5:$N$123,MATCH(VLOOKUP($A30,PairList!$A$2:$D$205,2,0),'Feasibility Factor'!$C$5:$C$123,0),MATCH(VLOOKUP($B30,PairList!$F$2:$I$14,2,0),'Feasibility Factor'!$D$3:$N$3,0)),"")</f>
        <v>0.1</v>
      </c>
      <c r="E30" s="64">
        <v>0.19444444444444442</v>
      </c>
      <c r="F30" s="64" t="str">
        <f>IFERROR(INDEX(ESShip!$C$2:$C$99,MATCH(VLOOKUP($A30,PairList!$A$2:$D$205,3,0),ESShip!$A$2:$A$99,0)),"")</f>
        <v/>
      </c>
      <c r="G30" s="64">
        <v>5.4370390906663624E-2</v>
      </c>
      <c r="H30" s="67" t="str">
        <f>IF(INDEX(ApplicablePermutations!$B$3:$N$205,MATCH($A30,ApplicablePermutations!$A$3:$A$205,0),MATCH($B30,ApplicablePermutations!$B$2:$N$2,0))*INDEX(ApplicablePermutations!$Q$3:$S$205,MATCH($A30,ApplicablePermutations!$P$3:$P$205,0),MATCH($C30,ApplicablePermutations!$Q$2:$S$2,0))=1,"X","")</f>
        <v/>
      </c>
      <c r="I30" s="64" t="str">
        <f t="shared" si="0"/>
        <v/>
      </c>
      <c r="J30" s="64" t="str">
        <f t="shared" si="1"/>
        <v/>
      </c>
      <c r="K30" s="64">
        <f t="shared" si="2"/>
        <v>0</v>
      </c>
      <c r="L30" s="67" t="str">
        <f>IF(VLOOKUP($A30,ApplicablePermutations!$U$3:$V$146,2,0)=1,"X","")</f>
        <v/>
      </c>
      <c r="M30" t="str">
        <f t="shared" si="3"/>
        <v/>
      </c>
      <c r="N30" s="64">
        <f t="shared" si="4"/>
        <v>0</v>
      </c>
    </row>
    <row r="31" spans="1:14" x14ac:dyDescent="0.25">
      <c r="A31" t="s">
        <v>415</v>
      </c>
      <c r="B31" t="s">
        <v>329</v>
      </c>
      <c r="C31" s="65" t="s">
        <v>486</v>
      </c>
      <c r="D31" s="64">
        <f>IFERROR(INDEX('Feasibility Factor'!$D$5:$N$123,MATCH(VLOOKUP($A31,PairList!$A$2:$D$205,2,0),'Feasibility Factor'!$C$5:$C$123,0),MATCH(VLOOKUP($B31,PairList!$F$2:$I$14,2,0),'Feasibility Factor'!$D$3:$N$3,0)),"")</f>
        <v>0</v>
      </c>
      <c r="E31" s="64">
        <v>0.11612234977803264</v>
      </c>
      <c r="F31" s="64" t="str">
        <f>IFERROR(INDEX(ESShip!$C$2:$C$99,MATCH(VLOOKUP($A31,PairList!$A$2:$D$205,3,0),ESShip!$A$2:$A$99,0)),"")</f>
        <v/>
      </c>
      <c r="G31" s="64">
        <v>5.4370390906663624E-2</v>
      </c>
      <c r="H31" s="67" t="str">
        <f>IF(INDEX(ApplicablePermutations!$B$3:$N$205,MATCH($A31,ApplicablePermutations!$A$3:$A$205,0),MATCH($B31,ApplicablePermutations!$B$2:$N$2,0))*INDEX(ApplicablePermutations!$Q$3:$S$205,MATCH($A31,ApplicablePermutations!$P$3:$P$205,0),MATCH($C31,ApplicablePermutations!$Q$2:$S$2,0))=1,"X","")</f>
        <v>X</v>
      </c>
      <c r="I31" s="64">
        <f t="shared" si="0"/>
        <v>0.11612234977803264</v>
      </c>
      <c r="J31" s="64">
        <f t="shared" si="1"/>
        <v>5.4370390906663624E-2</v>
      </c>
      <c r="K31" s="64">
        <f t="shared" si="2"/>
        <v>0.10980873222760068</v>
      </c>
      <c r="L31" s="67" t="str">
        <f>IF(VLOOKUP($A31,ApplicablePermutations!$U$3:$V$146,2,0)=1,"X","")</f>
        <v/>
      </c>
      <c r="M31" t="str">
        <f t="shared" si="3"/>
        <v/>
      </c>
      <c r="N31" s="64">
        <f t="shared" si="4"/>
        <v>0.10980873222760068</v>
      </c>
    </row>
    <row r="32" spans="1:14" x14ac:dyDescent="0.25">
      <c r="A32" t="s">
        <v>415</v>
      </c>
      <c r="B32" t="s">
        <v>330</v>
      </c>
      <c r="C32" s="65" t="s">
        <v>486</v>
      </c>
      <c r="D32" s="64">
        <f>IFERROR(INDEX('Feasibility Factor'!$D$5:$N$123,MATCH(VLOOKUP($A32,PairList!$A$2:$D$205,2,0),'Feasibility Factor'!$C$5:$C$123,0),MATCH(VLOOKUP($B32,PairList!$F$2:$I$14,2,0),'Feasibility Factor'!$D$3:$N$3,0)),"")</f>
        <v>0</v>
      </c>
      <c r="E32" s="64">
        <v>0.125</v>
      </c>
      <c r="F32" s="64" t="str">
        <f>IFERROR(INDEX(ESShip!$C$2:$C$99,MATCH(VLOOKUP($A32,PairList!$A$2:$D$205,3,0),ESShip!$A$2:$A$99,0)),"")</f>
        <v/>
      </c>
      <c r="G32" s="64">
        <v>5.4370390906663624E-2</v>
      </c>
      <c r="H32" s="67" t="str">
        <f>IF(INDEX(ApplicablePermutations!$B$3:$N$205,MATCH($A32,ApplicablePermutations!$A$3:$A$205,0),MATCH($B32,ApplicablePermutations!$B$2:$N$2,0))*INDEX(ApplicablePermutations!$Q$3:$S$205,MATCH($A32,ApplicablePermutations!$P$3:$P$205,0),MATCH($C32,ApplicablePermutations!$Q$2:$S$2,0))=1,"X","")</f>
        <v>X</v>
      </c>
      <c r="I32" s="64">
        <f t="shared" si="0"/>
        <v>0.125</v>
      </c>
      <c r="J32" s="64">
        <f t="shared" si="1"/>
        <v>5.4370390906663624E-2</v>
      </c>
      <c r="K32" s="64">
        <f t="shared" si="2"/>
        <v>0.11820370113666705</v>
      </c>
      <c r="L32" s="67" t="str">
        <f>IF(VLOOKUP($A32,ApplicablePermutations!$U$3:$V$146,2,0)=1,"X","")</f>
        <v/>
      </c>
      <c r="M32" t="str">
        <f t="shared" si="3"/>
        <v/>
      </c>
      <c r="N32" s="64">
        <f t="shared" si="4"/>
        <v>0.11820370113666705</v>
      </c>
    </row>
    <row r="33" spans="1:14" x14ac:dyDescent="0.25">
      <c r="A33" t="s">
        <v>415</v>
      </c>
      <c r="B33" t="s">
        <v>331</v>
      </c>
      <c r="C33" s="65" t="s">
        <v>486</v>
      </c>
      <c r="D33" s="64">
        <f>IFERROR(INDEX('Feasibility Factor'!$D$5:$N$123,MATCH(VLOOKUP($A33,PairList!$A$2:$D$205,2,0),'Feasibility Factor'!$C$5:$C$123,0),MATCH(VLOOKUP($B33,PairList!$F$2:$I$14,2,0),'Feasibility Factor'!$D$3:$N$3,0)),"")</f>
        <v>0</v>
      </c>
      <c r="E33" s="64">
        <v>0.19444444444444442</v>
      </c>
      <c r="F33" s="64" t="str">
        <f>IFERROR(INDEX(ESShip!$C$2:$C$99,MATCH(VLOOKUP($A33,PairList!$A$2:$D$205,3,0),ESShip!$A$2:$A$99,0)),"")</f>
        <v/>
      </c>
      <c r="G33" s="64">
        <v>5.4370390906663624E-2</v>
      </c>
      <c r="H33" s="67" t="str">
        <f>IF(INDEX(ApplicablePermutations!$B$3:$N$205,MATCH($A33,ApplicablePermutations!$A$3:$A$205,0),MATCH($B33,ApplicablePermutations!$B$2:$N$2,0))*INDEX(ApplicablePermutations!$Q$3:$S$205,MATCH($A33,ApplicablePermutations!$P$3:$P$205,0),MATCH($C33,ApplicablePermutations!$Q$2:$S$2,0))=1,"X","")</f>
        <v/>
      </c>
      <c r="I33" s="64" t="str">
        <f t="shared" si="0"/>
        <v/>
      </c>
      <c r="J33" s="64" t="str">
        <f t="shared" si="1"/>
        <v/>
      </c>
      <c r="K33" s="64">
        <f t="shared" si="2"/>
        <v>0</v>
      </c>
      <c r="L33" s="67" t="str">
        <f>IF(VLOOKUP($A33,ApplicablePermutations!$U$3:$V$146,2,0)=1,"X","")</f>
        <v/>
      </c>
      <c r="M33" t="str">
        <f t="shared" si="3"/>
        <v/>
      </c>
      <c r="N33" s="64">
        <f t="shared" si="4"/>
        <v>0</v>
      </c>
    </row>
    <row r="34" spans="1:14" x14ac:dyDescent="0.25">
      <c r="A34" t="s">
        <v>415</v>
      </c>
      <c r="B34" t="s">
        <v>332</v>
      </c>
      <c r="C34" s="65" t="s">
        <v>486</v>
      </c>
      <c r="D34" s="64">
        <f>IFERROR(INDEX('Feasibility Factor'!$D$5:$N$123,MATCH(VLOOKUP($A34,PairList!$A$2:$D$205,2,0),'Feasibility Factor'!$C$5:$C$123,0),MATCH(VLOOKUP($B34,PairList!$F$2:$I$14,2,0),'Feasibility Factor'!$D$3:$N$3,0)),"")</f>
        <v>0</v>
      </c>
      <c r="E34" s="64">
        <v>0.1483160366873767</v>
      </c>
      <c r="F34" s="64" t="str">
        <f>IFERROR(INDEX(ESShip!$C$2:$C$99,MATCH(VLOOKUP($A34,PairList!$A$2:$D$205,3,0),ESShip!$A$2:$A$99,0)),"")</f>
        <v/>
      </c>
      <c r="G34" s="64">
        <v>5.4370390906663645E-2</v>
      </c>
      <c r="H34" s="67" t="str">
        <f>IF(INDEX(ApplicablePermutations!$B$3:$N$205,MATCH($A34,ApplicablePermutations!$A$3:$A$205,0),MATCH($B34,ApplicablePermutations!$B$2:$N$2,0))*INDEX(ApplicablePermutations!$Q$3:$S$205,MATCH($A34,ApplicablePermutations!$P$3:$P$205,0),MATCH($C34,ApplicablePermutations!$Q$2:$S$2,0))=1,"X","")</f>
        <v>X</v>
      </c>
      <c r="I34" s="64">
        <f t="shared" si="0"/>
        <v>0.1483160366873767</v>
      </c>
      <c r="J34" s="64">
        <f t="shared" si="1"/>
        <v>5.4370390906663645E-2</v>
      </c>
      <c r="K34" s="64">
        <f t="shared" si="2"/>
        <v>0.14025203579495696</v>
      </c>
      <c r="L34" s="67" t="str">
        <f>IF(VLOOKUP($A34,ApplicablePermutations!$U$3:$V$146,2,0)=1,"X","")</f>
        <v/>
      </c>
      <c r="M34" t="str">
        <f t="shared" si="3"/>
        <v/>
      </c>
      <c r="N34" s="64">
        <f t="shared" si="4"/>
        <v>0.14025203579495696</v>
      </c>
    </row>
    <row r="35" spans="1:14" x14ac:dyDescent="0.25">
      <c r="A35" t="s">
        <v>415</v>
      </c>
      <c r="B35" t="s">
        <v>243</v>
      </c>
      <c r="C35" s="65" t="s">
        <v>486</v>
      </c>
      <c r="D35" s="64">
        <f>IFERROR(INDEX('Feasibility Factor'!$D$5:$N$123,MATCH(VLOOKUP($A35,PairList!$A$2:$D$205,2,0),'Feasibility Factor'!$C$5:$C$123,0),MATCH(VLOOKUP($B35,PairList!$F$2:$I$14,2,0),'Feasibility Factor'!$D$3:$N$3,0)),"")</f>
        <v>0</v>
      </c>
      <c r="E35" s="64">
        <v>0.1483160366873767</v>
      </c>
      <c r="F35" s="64" t="str">
        <f>IFERROR(INDEX(ESShip!$C$2:$C$99,MATCH(VLOOKUP($A35,PairList!$A$2:$D$205,3,0),ESShip!$A$2:$A$99,0)),"")</f>
        <v/>
      </c>
      <c r="G35" s="64">
        <v>5.4370390906663645E-2</v>
      </c>
      <c r="H35" s="67" t="str">
        <f>IF(INDEX(ApplicablePermutations!$B$3:$N$205,MATCH($A35,ApplicablePermutations!$A$3:$A$205,0),MATCH($B35,ApplicablePermutations!$B$2:$N$2,0))*INDEX(ApplicablePermutations!$Q$3:$S$205,MATCH($A35,ApplicablePermutations!$P$3:$P$205,0),MATCH($C35,ApplicablePermutations!$Q$2:$S$2,0))=1,"X","")</f>
        <v/>
      </c>
      <c r="I35" s="64" t="str">
        <f t="shared" si="0"/>
        <v/>
      </c>
      <c r="J35" s="64" t="str">
        <f t="shared" si="1"/>
        <v/>
      </c>
      <c r="K35" s="64">
        <f t="shared" si="2"/>
        <v>0</v>
      </c>
      <c r="L35" s="67" t="str">
        <f>IF(VLOOKUP($A35,ApplicablePermutations!$U$3:$V$146,2,0)=1,"X","")</f>
        <v/>
      </c>
      <c r="M35" t="str">
        <f t="shared" si="3"/>
        <v/>
      </c>
      <c r="N35" s="64">
        <f t="shared" si="4"/>
        <v>0</v>
      </c>
    </row>
    <row r="36" spans="1:14" x14ac:dyDescent="0.25">
      <c r="A36" t="s">
        <v>415</v>
      </c>
      <c r="B36" t="s">
        <v>333</v>
      </c>
      <c r="C36" s="65" t="s">
        <v>486</v>
      </c>
      <c r="D36" s="64">
        <f>IFERROR(INDEX('Feasibility Factor'!$D$5:$N$123,MATCH(VLOOKUP($A36,PairList!$A$2:$D$205,2,0),'Feasibility Factor'!$C$5:$C$123,0),MATCH(VLOOKUP($B36,PairList!$F$2:$I$14,2,0),'Feasibility Factor'!$D$3:$N$3,0)),"")</f>
        <v>0</v>
      </c>
      <c r="E36" s="64">
        <v>0.125</v>
      </c>
      <c r="F36" s="64" t="str">
        <f>IFERROR(INDEX(ESShip!$C$2:$C$99,MATCH(VLOOKUP($A36,PairList!$A$2:$D$205,3,0),ESShip!$A$2:$A$99,0)),"")</f>
        <v/>
      </c>
      <c r="G36" s="64">
        <v>5.4370390906663624E-2</v>
      </c>
      <c r="H36" s="67" t="str">
        <f>IF(INDEX(ApplicablePermutations!$B$3:$N$205,MATCH($A36,ApplicablePermutations!$A$3:$A$205,0),MATCH($B36,ApplicablePermutations!$B$2:$N$2,0))*INDEX(ApplicablePermutations!$Q$3:$S$205,MATCH($A36,ApplicablePermutations!$P$3:$P$205,0),MATCH($C36,ApplicablePermutations!$Q$2:$S$2,0))=1,"X","")</f>
        <v/>
      </c>
      <c r="I36" s="64" t="str">
        <f t="shared" si="0"/>
        <v/>
      </c>
      <c r="J36" s="64" t="str">
        <f t="shared" si="1"/>
        <v/>
      </c>
      <c r="K36" s="64">
        <f t="shared" si="2"/>
        <v>0</v>
      </c>
      <c r="L36" s="67" t="str">
        <f>IF(VLOOKUP($A36,ApplicablePermutations!$U$3:$V$146,2,0)=1,"X","")</f>
        <v/>
      </c>
      <c r="M36" t="str">
        <f t="shared" si="3"/>
        <v/>
      </c>
      <c r="N36" s="64">
        <f t="shared" si="4"/>
        <v>0</v>
      </c>
    </row>
    <row r="37" spans="1:14" x14ac:dyDescent="0.25">
      <c r="A37" t="s">
        <v>415</v>
      </c>
      <c r="B37" t="s">
        <v>334</v>
      </c>
      <c r="C37" s="65" t="s">
        <v>486</v>
      </c>
      <c r="D37" s="64">
        <f>IFERROR(INDEX('Feasibility Factor'!$D$5:$N$123,MATCH(VLOOKUP($A37,PairList!$A$2:$D$205,2,0),'Feasibility Factor'!$C$5:$C$123,0),MATCH(VLOOKUP($B37,PairList!$F$2:$I$14,2,0),'Feasibility Factor'!$D$3:$N$3,0)),"")</f>
        <v>1</v>
      </c>
      <c r="E37" s="64">
        <v>0.1483160366873767</v>
      </c>
      <c r="F37" s="64" t="str">
        <f>IFERROR(INDEX(ESShip!$C$2:$C$99,MATCH(VLOOKUP($A37,PairList!$A$2:$D$205,3,0),ESShip!$A$2:$A$99,0)),"")</f>
        <v/>
      </c>
      <c r="G37" s="64">
        <v>5.4370390906663645E-2</v>
      </c>
      <c r="H37" s="67" t="str">
        <f>IF(INDEX(ApplicablePermutations!$B$3:$N$205,MATCH($A37,ApplicablePermutations!$A$3:$A$205,0),MATCH($B37,ApplicablePermutations!$B$2:$N$2,0))*INDEX(ApplicablePermutations!$Q$3:$S$205,MATCH($A37,ApplicablePermutations!$P$3:$P$205,0),MATCH($C37,ApplicablePermutations!$Q$2:$S$2,0))=1,"X","")</f>
        <v>X</v>
      </c>
      <c r="I37" s="64">
        <f t="shared" si="0"/>
        <v>0.1483160366873767</v>
      </c>
      <c r="J37" s="64">
        <f t="shared" si="1"/>
        <v>5.4370390906663645E-2</v>
      </c>
      <c r="K37" s="64">
        <f t="shared" si="2"/>
        <v>0.14025203579495696</v>
      </c>
      <c r="L37" s="67" t="str">
        <f>IF(VLOOKUP($A37,ApplicablePermutations!$U$3:$V$146,2,0)=1,"X","")</f>
        <v/>
      </c>
      <c r="M37" t="str">
        <f t="shared" si="3"/>
        <v/>
      </c>
      <c r="N37" s="64">
        <f t="shared" si="4"/>
        <v>0.14025203579495696</v>
      </c>
    </row>
    <row r="38" spans="1:14" x14ac:dyDescent="0.25">
      <c r="A38" t="s">
        <v>415</v>
      </c>
      <c r="B38" t="s">
        <v>94</v>
      </c>
      <c r="C38" s="65" t="s">
        <v>486</v>
      </c>
      <c r="D38" s="64">
        <f>IFERROR(INDEX('Feasibility Factor'!$D$5:$N$123,MATCH(VLOOKUP($A38,PairList!$A$2:$D$205,2,0),'Feasibility Factor'!$C$5:$C$123,0),MATCH(VLOOKUP($B38,PairList!$F$2:$I$14,2,0),'Feasibility Factor'!$D$3:$N$3,0)),"")</f>
        <v>0</v>
      </c>
      <c r="E38" s="64">
        <v>0.11666666666666665</v>
      </c>
      <c r="F38" s="64" t="str">
        <f>IFERROR(INDEX(ESShip!$C$2:$C$99,MATCH(VLOOKUP($A38,PairList!$A$2:$D$205,3,0),ESShip!$A$2:$A$99,0)),"")</f>
        <v/>
      </c>
      <c r="G38" s="64">
        <v>5.4370390906663624E-2</v>
      </c>
      <c r="H38" s="67" t="str">
        <f>IF(INDEX(ApplicablePermutations!$B$3:$N$205,MATCH($A38,ApplicablePermutations!$A$3:$A$205,0),MATCH($B38,ApplicablePermutations!$B$2:$N$2,0))*INDEX(ApplicablePermutations!$Q$3:$S$205,MATCH($A38,ApplicablePermutations!$P$3:$P$205,0),MATCH($C38,ApplicablePermutations!$Q$2:$S$2,0))=1,"X","")</f>
        <v/>
      </c>
      <c r="I38" s="64" t="str">
        <f t="shared" si="0"/>
        <v/>
      </c>
      <c r="J38" s="64" t="str">
        <f t="shared" si="1"/>
        <v/>
      </c>
      <c r="K38" s="64">
        <f t="shared" si="2"/>
        <v>0</v>
      </c>
      <c r="L38" s="67" t="str">
        <f>IF(VLOOKUP($A38,ApplicablePermutations!$U$3:$V$146,2,0)=1,"X","")</f>
        <v/>
      </c>
      <c r="M38" t="str">
        <f t="shared" si="3"/>
        <v/>
      </c>
      <c r="N38" s="64">
        <f t="shared" si="4"/>
        <v>0</v>
      </c>
    </row>
    <row r="39" spans="1:14" x14ac:dyDescent="0.25">
      <c r="A39" t="s">
        <v>415</v>
      </c>
      <c r="B39" t="s">
        <v>335</v>
      </c>
      <c r="C39" s="65" t="s">
        <v>486</v>
      </c>
      <c r="D39" s="64">
        <f>IFERROR(INDEX('Feasibility Factor'!$D$5:$N$123,MATCH(VLOOKUP($A39,PairList!$A$2:$D$205,2,0),'Feasibility Factor'!$C$5:$C$123,0),MATCH(VLOOKUP($B39,PairList!$F$2:$I$14,2,0),'Feasibility Factor'!$D$3:$N$3,0)),"")</f>
        <v>0</v>
      </c>
      <c r="E39" s="64">
        <v>0.11554649347396111</v>
      </c>
      <c r="F39" s="64" t="str">
        <f>IFERROR(INDEX(ESShip!$C$2:$C$99,MATCH(VLOOKUP($A39,PairList!$A$2:$D$205,3,0),ESShip!$A$2:$A$99,0)),"")</f>
        <v/>
      </c>
      <c r="G39" s="64">
        <v>5.4370390906663624E-2</v>
      </c>
      <c r="H39" s="67" t="str">
        <f>IF(INDEX(ApplicablePermutations!$B$3:$N$205,MATCH($A39,ApplicablePermutations!$A$3:$A$205,0),MATCH($B39,ApplicablePermutations!$B$2:$N$2,0))*INDEX(ApplicablePermutations!$Q$3:$S$205,MATCH($A39,ApplicablePermutations!$P$3:$P$205,0),MATCH($C39,ApplicablePermutations!$Q$2:$S$2,0))=1,"X","")</f>
        <v>X</v>
      </c>
      <c r="I39" s="64">
        <f t="shared" si="0"/>
        <v>0.11554649347396111</v>
      </c>
      <c r="J39" s="64">
        <f t="shared" si="1"/>
        <v>5.4370390906663624E-2</v>
      </c>
      <c r="K39" s="64">
        <f t="shared" si="2"/>
        <v>0.10926418545588758</v>
      </c>
      <c r="L39" s="67" t="str">
        <f>IF(VLOOKUP($A39,ApplicablePermutations!$U$3:$V$146,2,0)=1,"X","")</f>
        <v/>
      </c>
      <c r="M39" t="str">
        <f t="shared" si="3"/>
        <v/>
      </c>
      <c r="N39" s="64">
        <f t="shared" si="4"/>
        <v>0.10926418545588758</v>
      </c>
    </row>
    <row r="40" spans="1:14" x14ac:dyDescent="0.25">
      <c r="A40" t="s">
        <v>415</v>
      </c>
      <c r="B40" t="s">
        <v>100</v>
      </c>
      <c r="C40" s="65" t="s">
        <v>486</v>
      </c>
      <c r="D40" s="64">
        <f>IFERROR(INDEX('Feasibility Factor'!$D$5:$N$123,MATCH(VLOOKUP($A40,PairList!$A$2:$D$205,2,0),'Feasibility Factor'!$C$5:$C$123,0),MATCH(VLOOKUP($B40,PairList!$F$2:$I$14,2,0),'Feasibility Factor'!$D$3:$N$3,0)),"")</f>
        <v>0</v>
      </c>
      <c r="E40" s="64">
        <v>0.1483160366873767</v>
      </c>
      <c r="F40" s="64" t="str">
        <f>IFERROR(INDEX(ESShip!$C$2:$C$99,MATCH(VLOOKUP($A40,PairList!$A$2:$D$205,3,0),ESShip!$A$2:$A$99,0)),"")</f>
        <v/>
      </c>
      <c r="G40" s="64">
        <v>5.4370390906663645E-2</v>
      </c>
      <c r="H40" s="67" t="str">
        <f>IF(INDEX(ApplicablePermutations!$B$3:$N$205,MATCH($A40,ApplicablePermutations!$A$3:$A$205,0),MATCH($B40,ApplicablePermutations!$B$2:$N$2,0))*INDEX(ApplicablePermutations!$Q$3:$S$205,MATCH($A40,ApplicablePermutations!$P$3:$P$205,0),MATCH($C40,ApplicablePermutations!$Q$2:$S$2,0))=1,"X","")</f>
        <v/>
      </c>
      <c r="I40" s="64" t="str">
        <f t="shared" si="0"/>
        <v/>
      </c>
      <c r="J40" s="64" t="str">
        <f t="shared" si="1"/>
        <v/>
      </c>
      <c r="K40" s="64">
        <f t="shared" si="2"/>
        <v>0</v>
      </c>
      <c r="L40" s="67" t="str">
        <f>IF(VLOOKUP($A40,ApplicablePermutations!$U$3:$V$146,2,0)=1,"X","")</f>
        <v/>
      </c>
      <c r="M40" t="str">
        <f t="shared" si="3"/>
        <v/>
      </c>
      <c r="N40" s="64">
        <f t="shared" si="4"/>
        <v>0</v>
      </c>
    </row>
    <row r="41" spans="1:14" x14ac:dyDescent="0.25">
      <c r="A41" t="s">
        <v>493</v>
      </c>
      <c r="B41" t="s">
        <v>327</v>
      </c>
      <c r="C41" s="65" t="s">
        <v>484</v>
      </c>
      <c r="D41" s="64">
        <f>IFERROR(INDEX('Feasibility Factor'!$D$5:$N$123,MATCH(VLOOKUP($A41,PairList!$A$2:$D$205,2,0),'Feasibility Factor'!$C$5:$C$123,0),MATCH(VLOOKUP($B41,PairList!$F$2:$I$14,2,0),'Feasibility Factor'!$D$3:$N$3,0)),"")</f>
        <v>1</v>
      </c>
      <c r="E41" s="64">
        <v>0.54777777777777781</v>
      </c>
      <c r="F41" s="64">
        <f>IFERROR(INDEX(ESShip!$C$2:$C$99,MATCH(VLOOKUP($A41,PairList!$A$2:$D$205,3,0),ESShip!$A$2:$A$99,0)),"")</f>
        <v>0.59</v>
      </c>
      <c r="G41" s="64">
        <v>0.55207018516631445</v>
      </c>
      <c r="H41" s="67" t="str">
        <f>IF(INDEX(ApplicablePermutations!$B$3:$N$205,MATCH($A41,ApplicablePermutations!$A$3:$A$205,0),MATCH($B41,ApplicablePermutations!$B$2:$N$2,0))*INDEX(ApplicablePermutations!$Q$3:$S$205,MATCH($A41,ApplicablePermutations!$P$3:$P$205,0),MATCH($C41,ApplicablePermutations!$Q$2:$S$2,0))=1,"X","")</f>
        <v/>
      </c>
      <c r="I41" s="64" t="str">
        <f t="shared" si="0"/>
        <v/>
      </c>
      <c r="J41" s="64" t="str">
        <f t="shared" si="1"/>
        <v/>
      </c>
      <c r="K41" s="64">
        <f t="shared" si="2"/>
        <v>0</v>
      </c>
      <c r="L41" s="67" t="str">
        <f>IF(VLOOKUP($A41,ApplicablePermutations!$U$3:$V$146,2,0)=1,"X","")</f>
        <v/>
      </c>
      <c r="M41" t="str">
        <f t="shared" si="3"/>
        <v/>
      </c>
      <c r="N41" s="64">
        <f t="shared" si="4"/>
        <v>0</v>
      </c>
    </row>
    <row r="42" spans="1:14" x14ac:dyDescent="0.25">
      <c r="A42" t="s">
        <v>493</v>
      </c>
      <c r="B42" t="s">
        <v>328</v>
      </c>
      <c r="C42" s="65" t="s">
        <v>484</v>
      </c>
      <c r="D42" s="64">
        <f>IFERROR(INDEX('Feasibility Factor'!$D$5:$N$123,MATCH(VLOOKUP($A42,PairList!$A$2:$D$205,2,0),'Feasibility Factor'!$C$5:$C$123,0),MATCH(VLOOKUP($B42,PairList!$F$2:$I$14,2,0),'Feasibility Factor'!$D$3:$N$3,0)),"")</f>
        <v>1</v>
      </c>
      <c r="E42" s="64">
        <v>0.54777777777777781</v>
      </c>
      <c r="F42" s="64">
        <f>IFERROR(INDEX(ESShip!$C$2:$C$99,MATCH(VLOOKUP($A42,PairList!$A$2:$D$205,3,0),ESShip!$A$2:$A$99,0)),"")</f>
        <v>0.59</v>
      </c>
      <c r="G42" s="64">
        <v>0.55207018516631434</v>
      </c>
      <c r="H42" s="67" t="str">
        <f>IF(INDEX(ApplicablePermutations!$B$3:$N$205,MATCH($A42,ApplicablePermutations!$A$3:$A$205,0),MATCH($B42,ApplicablePermutations!$B$2:$N$2,0))*INDEX(ApplicablePermutations!$Q$3:$S$205,MATCH($A42,ApplicablePermutations!$P$3:$P$205,0),MATCH($C42,ApplicablePermutations!$Q$2:$S$2,0))=1,"X","")</f>
        <v>X</v>
      </c>
      <c r="I42" s="64">
        <f t="shared" si="0"/>
        <v>0.54777777777777781</v>
      </c>
      <c r="J42" s="64">
        <f t="shared" si="1"/>
        <v>0.59</v>
      </c>
      <c r="K42" s="64">
        <f t="shared" si="2"/>
        <v>0.22458888888888892</v>
      </c>
      <c r="L42" s="67" t="str">
        <f>IF(VLOOKUP($A42,ApplicablePermutations!$U$3:$V$146,2,0)=1,"X","")</f>
        <v/>
      </c>
      <c r="M42" t="str">
        <f t="shared" si="3"/>
        <v/>
      </c>
      <c r="N42" s="64">
        <f t="shared" si="4"/>
        <v>0.22458888888888892</v>
      </c>
    </row>
    <row r="43" spans="1:14" x14ac:dyDescent="0.25">
      <c r="A43" t="s">
        <v>493</v>
      </c>
      <c r="B43" t="s">
        <v>239</v>
      </c>
      <c r="C43" s="65" t="s">
        <v>484</v>
      </c>
      <c r="D43" s="64">
        <f>IFERROR(INDEX('Feasibility Factor'!$D$5:$N$123,MATCH(VLOOKUP($A43,PairList!$A$2:$D$205,2,0),'Feasibility Factor'!$C$5:$C$123,0),MATCH(VLOOKUP($B43,PairList!$F$2:$I$14,2,0),'Feasibility Factor'!$D$3:$N$3,0)),"")</f>
        <v>1</v>
      </c>
      <c r="E43" s="64">
        <v>0.54777777777777781</v>
      </c>
      <c r="F43" s="64">
        <f>IFERROR(INDEX(ESShip!$C$2:$C$99,MATCH(VLOOKUP($A43,PairList!$A$2:$D$205,3,0),ESShip!$A$2:$A$99,0)),"")</f>
        <v>0.59</v>
      </c>
      <c r="G43" s="64">
        <v>0.55207018516631434</v>
      </c>
      <c r="H43" s="67" t="str">
        <f>IF(INDEX(ApplicablePermutations!$B$3:$N$205,MATCH($A43,ApplicablePermutations!$A$3:$A$205,0),MATCH($B43,ApplicablePermutations!$B$2:$N$2,0))*INDEX(ApplicablePermutations!$Q$3:$S$205,MATCH($A43,ApplicablePermutations!$P$3:$P$205,0),MATCH($C43,ApplicablePermutations!$Q$2:$S$2,0))=1,"X","")</f>
        <v/>
      </c>
      <c r="I43" s="64" t="str">
        <f t="shared" si="0"/>
        <v/>
      </c>
      <c r="J43" s="64" t="str">
        <f t="shared" si="1"/>
        <v/>
      </c>
      <c r="K43" s="64">
        <f t="shared" si="2"/>
        <v>0</v>
      </c>
      <c r="L43" s="67" t="str">
        <f>IF(VLOOKUP($A43,ApplicablePermutations!$U$3:$V$146,2,0)=1,"X","")</f>
        <v/>
      </c>
      <c r="M43" t="str">
        <f t="shared" si="3"/>
        <v/>
      </c>
      <c r="N43" s="64">
        <f t="shared" si="4"/>
        <v>0</v>
      </c>
    </row>
    <row r="44" spans="1:14" x14ac:dyDescent="0.25">
      <c r="A44" t="s">
        <v>493</v>
      </c>
      <c r="B44" t="s">
        <v>329</v>
      </c>
      <c r="C44" s="65" t="s">
        <v>484</v>
      </c>
      <c r="D44" s="64">
        <f>IFERROR(INDEX('Feasibility Factor'!$D$5:$N$123,MATCH(VLOOKUP($A44,PairList!$A$2:$D$205,2,0),'Feasibility Factor'!$C$5:$C$123,0),MATCH(VLOOKUP($B44,PairList!$F$2:$I$14,2,0),'Feasibility Factor'!$D$3:$N$3,0)),"")</f>
        <v>1</v>
      </c>
      <c r="E44" s="64">
        <v>0.54777777777777781</v>
      </c>
      <c r="F44" s="64">
        <f>IFERROR(INDEX(ESShip!$C$2:$C$99,MATCH(VLOOKUP($A44,PairList!$A$2:$D$205,3,0),ESShip!$A$2:$A$99,0)),"")</f>
        <v>0.59</v>
      </c>
      <c r="G44" s="64">
        <v>0.55207018516631445</v>
      </c>
      <c r="H44" s="67" t="str">
        <f>IF(INDEX(ApplicablePermutations!$B$3:$N$205,MATCH($A44,ApplicablePermutations!$A$3:$A$205,0),MATCH($B44,ApplicablePermutations!$B$2:$N$2,0))*INDEX(ApplicablePermutations!$Q$3:$S$205,MATCH($A44,ApplicablePermutations!$P$3:$P$205,0),MATCH($C44,ApplicablePermutations!$Q$2:$S$2,0))=1,"X","")</f>
        <v>X</v>
      </c>
      <c r="I44" s="64">
        <f t="shared" si="0"/>
        <v>0.54777777777777781</v>
      </c>
      <c r="J44" s="64">
        <f t="shared" si="1"/>
        <v>0.59</v>
      </c>
      <c r="K44" s="64">
        <f t="shared" si="2"/>
        <v>0.22458888888888892</v>
      </c>
      <c r="L44" s="67" t="str">
        <f>IF(VLOOKUP($A44,ApplicablePermutations!$U$3:$V$146,2,0)=1,"X","")</f>
        <v/>
      </c>
      <c r="M44" t="str">
        <f t="shared" si="3"/>
        <v/>
      </c>
      <c r="N44" s="64">
        <f t="shared" si="4"/>
        <v>0.22458888888888892</v>
      </c>
    </row>
    <row r="45" spans="1:14" x14ac:dyDescent="0.25">
      <c r="A45" t="s">
        <v>493</v>
      </c>
      <c r="B45" t="s">
        <v>330</v>
      </c>
      <c r="C45" s="65" t="s">
        <v>484</v>
      </c>
      <c r="D45" s="64">
        <f>IFERROR(INDEX('Feasibility Factor'!$D$5:$N$123,MATCH(VLOOKUP($A45,PairList!$A$2:$D$205,2,0),'Feasibility Factor'!$C$5:$C$123,0),MATCH(VLOOKUP($B45,PairList!$F$2:$I$14,2,0),'Feasibility Factor'!$D$3:$N$3,0)),"")</f>
        <v>1</v>
      </c>
      <c r="E45" s="64">
        <v>0.54777777777777781</v>
      </c>
      <c r="F45" s="64">
        <f>IFERROR(INDEX(ESShip!$C$2:$C$99,MATCH(VLOOKUP($A45,PairList!$A$2:$D$205,3,0),ESShip!$A$2:$A$99,0)),"")</f>
        <v>0.59</v>
      </c>
      <c r="G45" s="64">
        <v>0.55207018516631434</v>
      </c>
      <c r="H45" s="67" t="str">
        <f>IF(INDEX(ApplicablePermutations!$B$3:$N$205,MATCH($A45,ApplicablePermutations!$A$3:$A$205,0),MATCH($B45,ApplicablePermutations!$B$2:$N$2,0))*INDEX(ApplicablePermutations!$Q$3:$S$205,MATCH($A45,ApplicablePermutations!$P$3:$P$205,0),MATCH($C45,ApplicablePermutations!$Q$2:$S$2,0))=1,"X","")</f>
        <v>X</v>
      </c>
      <c r="I45" s="64">
        <f t="shared" si="0"/>
        <v>0.54777777777777781</v>
      </c>
      <c r="J45" s="64">
        <f t="shared" si="1"/>
        <v>0.59</v>
      </c>
      <c r="K45" s="64">
        <f t="shared" si="2"/>
        <v>0.22458888888888892</v>
      </c>
      <c r="L45" s="67" t="str">
        <f>IF(VLOOKUP($A45,ApplicablePermutations!$U$3:$V$146,2,0)=1,"X","")</f>
        <v/>
      </c>
      <c r="M45" t="str">
        <f t="shared" si="3"/>
        <v/>
      </c>
      <c r="N45" s="64">
        <f t="shared" si="4"/>
        <v>0.22458888888888892</v>
      </c>
    </row>
    <row r="46" spans="1:14" x14ac:dyDescent="0.25">
      <c r="A46" t="s">
        <v>493</v>
      </c>
      <c r="B46" t="s">
        <v>331</v>
      </c>
      <c r="C46" s="65" t="s">
        <v>484</v>
      </c>
      <c r="D46" s="64">
        <f>IFERROR(INDEX('Feasibility Factor'!$D$5:$N$123,MATCH(VLOOKUP($A46,PairList!$A$2:$D$205,2,0),'Feasibility Factor'!$C$5:$C$123,0),MATCH(VLOOKUP($B46,PairList!$F$2:$I$14,2,0),'Feasibility Factor'!$D$3:$N$3,0)),"")</f>
        <v>1</v>
      </c>
      <c r="E46" s="64">
        <v>0.54777777777777781</v>
      </c>
      <c r="F46" s="64">
        <f>IFERROR(INDEX(ESShip!$C$2:$C$99,MATCH(VLOOKUP($A46,PairList!$A$2:$D$205,3,0),ESShip!$A$2:$A$99,0)),"")</f>
        <v>0.59</v>
      </c>
      <c r="G46" s="64">
        <v>0.55207018516631445</v>
      </c>
      <c r="H46" s="67" t="str">
        <f>IF(INDEX(ApplicablePermutations!$B$3:$N$205,MATCH($A46,ApplicablePermutations!$A$3:$A$205,0),MATCH($B46,ApplicablePermutations!$B$2:$N$2,0))*INDEX(ApplicablePermutations!$Q$3:$S$205,MATCH($A46,ApplicablePermutations!$P$3:$P$205,0),MATCH($C46,ApplicablePermutations!$Q$2:$S$2,0))=1,"X","")</f>
        <v/>
      </c>
      <c r="I46" s="64" t="str">
        <f t="shared" si="0"/>
        <v/>
      </c>
      <c r="J46" s="64" t="str">
        <f t="shared" si="1"/>
        <v/>
      </c>
      <c r="K46" s="64">
        <f t="shared" si="2"/>
        <v>0</v>
      </c>
      <c r="L46" s="67" t="str">
        <f>IF(VLOOKUP($A46,ApplicablePermutations!$U$3:$V$146,2,0)=1,"X","")</f>
        <v/>
      </c>
      <c r="M46" t="str">
        <f t="shared" si="3"/>
        <v/>
      </c>
      <c r="N46" s="64">
        <f t="shared" si="4"/>
        <v>0</v>
      </c>
    </row>
    <row r="47" spans="1:14" x14ac:dyDescent="0.25">
      <c r="A47" t="s">
        <v>493</v>
      </c>
      <c r="B47" t="s">
        <v>332</v>
      </c>
      <c r="C47" s="65" t="s">
        <v>484</v>
      </c>
      <c r="D47" s="64">
        <f>IFERROR(INDEX('Feasibility Factor'!$D$5:$N$123,MATCH(VLOOKUP($A47,PairList!$A$2:$D$205,2,0),'Feasibility Factor'!$C$5:$C$123,0),MATCH(VLOOKUP($B47,PairList!$F$2:$I$14,2,0),'Feasibility Factor'!$D$3:$N$3,0)),"")</f>
        <v>1</v>
      </c>
      <c r="E47" s="64">
        <v>0.54777777777777781</v>
      </c>
      <c r="F47" s="64">
        <f>IFERROR(INDEX(ESShip!$C$2:$C$99,MATCH(VLOOKUP($A47,PairList!$A$2:$D$205,3,0),ESShip!$A$2:$A$99,0)),"")</f>
        <v>0.59</v>
      </c>
      <c r="G47" s="64">
        <v>0.55207018516631445</v>
      </c>
      <c r="H47" s="67" t="str">
        <f>IF(INDEX(ApplicablePermutations!$B$3:$N$205,MATCH($A47,ApplicablePermutations!$A$3:$A$205,0),MATCH($B47,ApplicablePermutations!$B$2:$N$2,0))*INDEX(ApplicablePermutations!$Q$3:$S$205,MATCH($A47,ApplicablePermutations!$P$3:$P$205,0),MATCH($C47,ApplicablePermutations!$Q$2:$S$2,0))=1,"X","")</f>
        <v>X</v>
      </c>
      <c r="I47" s="64">
        <f t="shared" si="0"/>
        <v>0.54777777777777781</v>
      </c>
      <c r="J47" s="64">
        <f t="shared" si="1"/>
        <v>0.59</v>
      </c>
      <c r="K47" s="64">
        <f t="shared" si="2"/>
        <v>0.22458888888888892</v>
      </c>
      <c r="L47" s="67" t="str">
        <f>IF(VLOOKUP($A47,ApplicablePermutations!$U$3:$V$146,2,0)=1,"X","")</f>
        <v/>
      </c>
      <c r="M47" t="str">
        <f t="shared" si="3"/>
        <v/>
      </c>
      <c r="N47" s="64">
        <f t="shared" si="4"/>
        <v>0.22458888888888892</v>
      </c>
    </row>
    <row r="48" spans="1:14" x14ac:dyDescent="0.25">
      <c r="A48" t="s">
        <v>493</v>
      </c>
      <c r="B48" t="s">
        <v>243</v>
      </c>
      <c r="C48" s="65" t="s">
        <v>484</v>
      </c>
      <c r="D48" s="64">
        <f>IFERROR(INDEX('Feasibility Factor'!$D$5:$N$123,MATCH(VLOOKUP($A48,PairList!$A$2:$D$205,2,0),'Feasibility Factor'!$C$5:$C$123,0),MATCH(VLOOKUP($B48,PairList!$F$2:$I$14,2,0),'Feasibility Factor'!$D$3:$N$3,0)),"")</f>
        <v>1</v>
      </c>
      <c r="E48" s="64">
        <v>0.54777777777777781</v>
      </c>
      <c r="F48" s="64">
        <f>IFERROR(INDEX(ESShip!$C$2:$C$99,MATCH(VLOOKUP($A48,PairList!$A$2:$D$205,3,0),ESShip!$A$2:$A$99,0)),"")</f>
        <v>0.59</v>
      </c>
      <c r="G48" s="64">
        <v>0.55207018516631445</v>
      </c>
      <c r="H48" s="67" t="str">
        <f>IF(INDEX(ApplicablePermutations!$B$3:$N$205,MATCH($A48,ApplicablePermutations!$A$3:$A$205,0),MATCH($B48,ApplicablePermutations!$B$2:$N$2,0))*INDEX(ApplicablePermutations!$Q$3:$S$205,MATCH($A48,ApplicablePermutations!$P$3:$P$205,0),MATCH($C48,ApplicablePermutations!$Q$2:$S$2,0))=1,"X","")</f>
        <v/>
      </c>
      <c r="I48" s="64" t="str">
        <f t="shared" si="0"/>
        <v/>
      </c>
      <c r="J48" s="64" t="str">
        <f t="shared" si="1"/>
        <v/>
      </c>
      <c r="K48" s="64">
        <f t="shared" si="2"/>
        <v>0</v>
      </c>
      <c r="L48" s="67" t="str">
        <f>IF(VLOOKUP($A48,ApplicablePermutations!$U$3:$V$146,2,0)=1,"X","")</f>
        <v/>
      </c>
      <c r="M48" t="str">
        <f t="shared" si="3"/>
        <v/>
      </c>
      <c r="N48" s="64">
        <f t="shared" si="4"/>
        <v>0</v>
      </c>
    </row>
    <row r="49" spans="1:14" x14ac:dyDescent="0.25">
      <c r="A49" t="s">
        <v>493</v>
      </c>
      <c r="B49" t="s">
        <v>333</v>
      </c>
      <c r="C49" s="65" t="s">
        <v>484</v>
      </c>
      <c r="D49" s="64">
        <f>IFERROR(INDEX('Feasibility Factor'!$D$5:$N$123,MATCH(VLOOKUP($A49,PairList!$A$2:$D$205,2,0),'Feasibility Factor'!$C$5:$C$123,0),MATCH(VLOOKUP($B49,PairList!$F$2:$I$14,2,0),'Feasibility Factor'!$D$3:$N$3,0)),"")</f>
        <v>1</v>
      </c>
      <c r="E49" s="64">
        <v>0.54777777777777781</v>
      </c>
      <c r="F49" s="64">
        <f>IFERROR(INDEX(ESShip!$C$2:$C$99,MATCH(VLOOKUP($A49,PairList!$A$2:$D$205,3,0),ESShip!$A$2:$A$99,0)),"")</f>
        <v>0.59</v>
      </c>
      <c r="G49" s="64">
        <v>0.55207018516631445</v>
      </c>
      <c r="H49" s="67" t="str">
        <f>IF(INDEX(ApplicablePermutations!$B$3:$N$205,MATCH($A49,ApplicablePermutations!$A$3:$A$205,0),MATCH($B49,ApplicablePermutations!$B$2:$N$2,0))*INDEX(ApplicablePermutations!$Q$3:$S$205,MATCH($A49,ApplicablePermutations!$P$3:$P$205,0),MATCH($C49,ApplicablePermutations!$Q$2:$S$2,0))=1,"X","")</f>
        <v/>
      </c>
      <c r="I49" s="64" t="str">
        <f t="shared" si="0"/>
        <v/>
      </c>
      <c r="J49" s="64" t="str">
        <f t="shared" si="1"/>
        <v/>
      </c>
      <c r="K49" s="64">
        <f t="shared" si="2"/>
        <v>0</v>
      </c>
      <c r="L49" s="67" t="str">
        <f>IF(VLOOKUP($A49,ApplicablePermutations!$U$3:$V$146,2,0)=1,"X","")</f>
        <v/>
      </c>
      <c r="M49" t="str">
        <f t="shared" si="3"/>
        <v/>
      </c>
      <c r="N49" s="64">
        <f t="shared" si="4"/>
        <v>0</v>
      </c>
    </row>
    <row r="50" spans="1:14" x14ac:dyDescent="0.25">
      <c r="A50" t="s">
        <v>493</v>
      </c>
      <c r="B50" t="s">
        <v>334</v>
      </c>
      <c r="C50" s="65" t="s">
        <v>484</v>
      </c>
      <c r="D50" s="64">
        <f>IFERROR(INDEX('Feasibility Factor'!$D$5:$N$123,MATCH(VLOOKUP($A50,PairList!$A$2:$D$205,2,0),'Feasibility Factor'!$C$5:$C$123,0),MATCH(VLOOKUP($B50,PairList!$F$2:$I$14,2,0),'Feasibility Factor'!$D$3:$N$3,0)),"")</f>
        <v>1</v>
      </c>
      <c r="E50" s="64">
        <v>0.54777777777777781</v>
      </c>
      <c r="F50" s="64">
        <f>IFERROR(INDEX(ESShip!$C$2:$C$99,MATCH(VLOOKUP($A50,PairList!$A$2:$D$205,3,0),ESShip!$A$2:$A$99,0)),"")</f>
        <v>0.59</v>
      </c>
      <c r="G50" s="64">
        <v>0.55207018516631434</v>
      </c>
      <c r="H50" s="67" t="str">
        <f>IF(INDEX(ApplicablePermutations!$B$3:$N$205,MATCH($A50,ApplicablePermutations!$A$3:$A$205,0),MATCH($B50,ApplicablePermutations!$B$2:$N$2,0))*INDEX(ApplicablePermutations!$Q$3:$S$205,MATCH($A50,ApplicablePermutations!$P$3:$P$205,0),MATCH($C50,ApplicablePermutations!$Q$2:$S$2,0))=1,"X","")</f>
        <v>X</v>
      </c>
      <c r="I50" s="64">
        <f t="shared" si="0"/>
        <v>0.54777777777777781</v>
      </c>
      <c r="J50" s="64">
        <f t="shared" si="1"/>
        <v>0.59</v>
      </c>
      <c r="K50" s="64">
        <f t="shared" si="2"/>
        <v>0.22458888888888892</v>
      </c>
      <c r="L50" s="67" t="str">
        <f>IF(VLOOKUP($A50,ApplicablePermutations!$U$3:$V$146,2,0)=1,"X","")</f>
        <v/>
      </c>
      <c r="M50" t="str">
        <f t="shared" si="3"/>
        <v/>
      </c>
      <c r="N50" s="64">
        <f t="shared" si="4"/>
        <v>0.22458888888888892</v>
      </c>
    </row>
    <row r="51" spans="1:14" x14ac:dyDescent="0.25">
      <c r="A51" t="s">
        <v>493</v>
      </c>
      <c r="B51" t="s">
        <v>94</v>
      </c>
      <c r="C51" s="65" t="s">
        <v>484</v>
      </c>
      <c r="D51" s="64">
        <f>IFERROR(INDEX('Feasibility Factor'!$D$5:$N$123,MATCH(VLOOKUP($A51,PairList!$A$2:$D$205,2,0),'Feasibility Factor'!$C$5:$C$123,0),MATCH(VLOOKUP($B51,PairList!$F$2:$I$14,2,0),'Feasibility Factor'!$D$3:$N$3,0)),"")</f>
        <v>1</v>
      </c>
      <c r="E51" s="64">
        <v>0.54777777777777781</v>
      </c>
      <c r="F51" s="64">
        <f>IFERROR(INDEX(ESShip!$C$2:$C$99,MATCH(VLOOKUP($A51,PairList!$A$2:$D$205,3,0),ESShip!$A$2:$A$99,0)),"")</f>
        <v>0.59</v>
      </c>
      <c r="G51" s="64">
        <v>0.55207018516631445</v>
      </c>
      <c r="H51" s="67" t="str">
        <f>IF(INDEX(ApplicablePermutations!$B$3:$N$205,MATCH($A51,ApplicablePermutations!$A$3:$A$205,0),MATCH($B51,ApplicablePermutations!$B$2:$N$2,0))*INDEX(ApplicablePermutations!$Q$3:$S$205,MATCH($A51,ApplicablePermutations!$P$3:$P$205,0),MATCH($C51,ApplicablePermutations!$Q$2:$S$2,0))=1,"X","")</f>
        <v/>
      </c>
      <c r="I51" s="64" t="str">
        <f t="shared" si="0"/>
        <v/>
      </c>
      <c r="J51" s="64" t="str">
        <f t="shared" si="1"/>
        <v/>
      </c>
      <c r="K51" s="64">
        <f t="shared" si="2"/>
        <v>0</v>
      </c>
      <c r="L51" s="67" t="str">
        <f>IF(VLOOKUP($A51,ApplicablePermutations!$U$3:$V$146,2,0)=1,"X","")</f>
        <v/>
      </c>
      <c r="M51" t="str">
        <f t="shared" si="3"/>
        <v/>
      </c>
      <c r="N51" s="64">
        <f t="shared" si="4"/>
        <v>0</v>
      </c>
    </row>
    <row r="52" spans="1:14" x14ac:dyDescent="0.25">
      <c r="A52" t="s">
        <v>493</v>
      </c>
      <c r="B52" t="s">
        <v>335</v>
      </c>
      <c r="C52" s="65" t="s">
        <v>484</v>
      </c>
      <c r="D52" s="64">
        <f>IFERROR(INDEX('Feasibility Factor'!$D$5:$N$123,MATCH(VLOOKUP($A52,PairList!$A$2:$D$205,2,0),'Feasibility Factor'!$C$5:$C$123,0),MATCH(VLOOKUP($B52,PairList!$F$2:$I$14,2,0),'Feasibility Factor'!$D$3:$N$3,0)),"")</f>
        <v>1</v>
      </c>
      <c r="E52" s="64">
        <v>0.54777777777777781</v>
      </c>
      <c r="F52" s="64">
        <f>IFERROR(INDEX(ESShip!$C$2:$C$99,MATCH(VLOOKUP($A52,PairList!$A$2:$D$205,3,0),ESShip!$A$2:$A$99,0)),"")</f>
        <v>0.59</v>
      </c>
      <c r="G52" s="64">
        <v>0.55207018516631434</v>
      </c>
      <c r="H52" s="67" t="str">
        <f>IF(INDEX(ApplicablePermutations!$B$3:$N$205,MATCH($A52,ApplicablePermutations!$A$3:$A$205,0),MATCH($B52,ApplicablePermutations!$B$2:$N$2,0))*INDEX(ApplicablePermutations!$Q$3:$S$205,MATCH($A52,ApplicablePermutations!$P$3:$P$205,0),MATCH($C52,ApplicablePermutations!$Q$2:$S$2,0))=1,"X","")</f>
        <v>X</v>
      </c>
      <c r="I52" s="64">
        <f t="shared" si="0"/>
        <v>0.54777777777777781</v>
      </c>
      <c r="J52" s="64">
        <f t="shared" si="1"/>
        <v>0.59</v>
      </c>
      <c r="K52" s="64">
        <f t="shared" si="2"/>
        <v>0.22458888888888892</v>
      </c>
      <c r="L52" s="67" t="str">
        <f>IF(VLOOKUP($A52,ApplicablePermutations!$U$3:$V$146,2,0)=1,"X","")</f>
        <v/>
      </c>
      <c r="M52" t="str">
        <f t="shared" si="3"/>
        <v/>
      </c>
      <c r="N52" s="64">
        <f t="shared" si="4"/>
        <v>0.22458888888888892</v>
      </c>
    </row>
    <row r="53" spans="1:14" x14ac:dyDescent="0.25">
      <c r="A53" t="s">
        <v>493</v>
      </c>
      <c r="B53" t="s">
        <v>100</v>
      </c>
      <c r="C53" s="65" t="s">
        <v>484</v>
      </c>
      <c r="D53" s="64">
        <f>IFERROR(INDEX('Feasibility Factor'!$D$5:$N$123,MATCH(VLOOKUP($A53,PairList!$A$2:$D$205,2,0),'Feasibility Factor'!$C$5:$C$123,0),MATCH(VLOOKUP($B53,PairList!$F$2:$I$14,2,0),'Feasibility Factor'!$D$3:$N$3,0)),"")</f>
        <v>1</v>
      </c>
      <c r="E53" s="64">
        <v>0.54777777777777781</v>
      </c>
      <c r="F53" s="64">
        <f>IFERROR(INDEX(ESShip!$C$2:$C$99,MATCH(VLOOKUP($A53,PairList!$A$2:$D$205,3,0),ESShip!$A$2:$A$99,0)),"")</f>
        <v>0.59</v>
      </c>
      <c r="G53" s="64">
        <v>0.55207018516631445</v>
      </c>
      <c r="H53" s="67" t="str">
        <f>IF(INDEX(ApplicablePermutations!$B$3:$N$205,MATCH($A53,ApplicablePermutations!$A$3:$A$205,0),MATCH($B53,ApplicablePermutations!$B$2:$N$2,0))*INDEX(ApplicablePermutations!$Q$3:$S$205,MATCH($A53,ApplicablePermutations!$P$3:$P$205,0),MATCH($C53,ApplicablePermutations!$Q$2:$S$2,0))=1,"X","")</f>
        <v/>
      </c>
      <c r="I53" s="64" t="str">
        <f t="shared" si="0"/>
        <v/>
      </c>
      <c r="J53" s="64" t="str">
        <f t="shared" si="1"/>
        <v/>
      </c>
      <c r="K53" s="64">
        <f t="shared" si="2"/>
        <v>0</v>
      </c>
      <c r="L53" s="67" t="str">
        <f>IF(VLOOKUP($A53,ApplicablePermutations!$U$3:$V$146,2,0)=1,"X","")</f>
        <v/>
      </c>
      <c r="M53" t="str">
        <f t="shared" si="3"/>
        <v/>
      </c>
      <c r="N53" s="64">
        <f t="shared" si="4"/>
        <v>0</v>
      </c>
    </row>
    <row r="54" spans="1:14" x14ac:dyDescent="0.25">
      <c r="A54" t="s">
        <v>493</v>
      </c>
      <c r="B54" t="s">
        <v>327</v>
      </c>
      <c r="C54" s="65" t="s">
        <v>485</v>
      </c>
      <c r="D54" s="64">
        <f>IFERROR(INDEX('Feasibility Factor'!$D$5:$N$123,MATCH(VLOOKUP($A54,PairList!$A$2:$D$205,2,0),'Feasibility Factor'!$C$5:$C$123,0),MATCH(VLOOKUP($B54,PairList!$F$2:$I$14,2,0),'Feasibility Factor'!$D$3:$N$3,0)),"")</f>
        <v>1</v>
      </c>
      <c r="E54" s="64">
        <v>0.54777777777777781</v>
      </c>
      <c r="F54" s="64">
        <f>IFERROR(INDEX(ESShip!$C$2:$C$99,MATCH(VLOOKUP($A54,PairList!$A$2:$D$205,3,0),ESShip!$A$2:$A$99,0)),"")</f>
        <v>0.59</v>
      </c>
      <c r="G54" s="64">
        <v>0.55207018516631445</v>
      </c>
      <c r="H54" s="67" t="str">
        <f>IF(INDEX(ApplicablePermutations!$B$3:$N$205,MATCH($A54,ApplicablePermutations!$A$3:$A$205,0),MATCH($B54,ApplicablePermutations!$B$2:$N$2,0))*INDEX(ApplicablePermutations!$Q$3:$S$205,MATCH($A54,ApplicablePermutations!$P$3:$P$205,0),MATCH($C54,ApplicablePermutations!$Q$2:$S$2,0))=1,"X","")</f>
        <v/>
      </c>
      <c r="I54" s="64" t="str">
        <f t="shared" si="0"/>
        <v/>
      </c>
      <c r="J54" s="64" t="str">
        <f t="shared" si="1"/>
        <v/>
      </c>
      <c r="K54" s="64">
        <f t="shared" si="2"/>
        <v>0</v>
      </c>
      <c r="L54" s="67" t="str">
        <f>IF(VLOOKUP($A54,ApplicablePermutations!$U$3:$V$146,2,0)=1,"X","")</f>
        <v/>
      </c>
      <c r="M54" t="str">
        <f t="shared" si="3"/>
        <v/>
      </c>
      <c r="N54" s="64">
        <f t="shared" si="4"/>
        <v>0</v>
      </c>
    </row>
    <row r="55" spans="1:14" x14ac:dyDescent="0.25">
      <c r="A55" t="s">
        <v>493</v>
      </c>
      <c r="B55" t="s">
        <v>328</v>
      </c>
      <c r="C55" s="65" t="s">
        <v>485</v>
      </c>
      <c r="D55" s="64">
        <f>IFERROR(INDEX('Feasibility Factor'!$D$5:$N$123,MATCH(VLOOKUP($A55,PairList!$A$2:$D$205,2,0),'Feasibility Factor'!$C$5:$C$123,0),MATCH(VLOOKUP($B55,PairList!$F$2:$I$14,2,0),'Feasibility Factor'!$D$3:$N$3,0)),"")</f>
        <v>1</v>
      </c>
      <c r="E55" s="64">
        <v>0</v>
      </c>
      <c r="F55" s="64">
        <f>IFERROR(INDEX(ESShip!$C$2:$C$99,MATCH(VLOOKUP($A55,PairList!$A$2:$D$205,3,0),ESShip!$A$2:$A$99,0)),"")</f>
        <v>0.59</v>
      </c>
      <c r="G55" s="64">
        <v>0.55207018516631434</v>
      </c>
      <c r="H55" s="67" t="str">
        <f>IF(INDEX(ApplicablePermutations!$B$3:$N$205,MATCH($A55,ApplicablePermutations!$A$3:$A$205,0),MATCH($B55,ApplicablePermutations!$B$2:$N$2,0))*INDEX(ApplicablePermutations!$Q$3:$S$205,MATCH($A55,ApplicablePermutations!$P$3:$P$205,0),MATCH($C55,ApplicablePermutations!$Q$2:$S$2,0))=1,"X","")</f>
        <v>X</v>
      </c>
      <c r="I55" s="64">
        <f t="shared" si="0"/>
        <v>1</v>
      </c>
      <c r="J55" s="64">
        <f t="shared" si="1"/>
        <v>0.59</v>
      </c>
      <c r="K55" s="64">
        <f t="shared" si="2"/>
        <v>0.41000000000000003</v>
      </c>
      <c r="L55" s="67" t="str">
        <f>IF(VLOOKUP($A55,ApplicablePermutations!$U$3:$V$146,2,0)=1,"X","")</f>
        <v/>
      </c>
      <c r="M55" t="str">
        <f t="shared" si="3"/>
        <v/>
      </c>
      <c r="N55" s="64">
        <f t="shared" si="4"/>
        <v>0.41000000000000003</v>
      </c>
    </row>
    <row r="56" spans="1:14" x14ac:dyDescent="0.25">
      <c r="A56" t="s">
        <v>493</v>
      </c>
      <c r="B56" t="s">
        <v>239</v>
      </c>
      <c r="C56" s="65" t="s">
        <v>485</v>
      </c>
      <c r="D56" s="64">
        <f>IFERROR(INDEX('Feasibility Factor'!$D$5:$N$123,MATCH(VLOOKUP($A56,PairList!$A$2:$D$205,2,0),'Feasibility Factor'!$C$5:$C$123,0),MATCH(VLOOKUP($B56,PairList!$F$2:$I$14,2,0),'Feasibility Factor'!$D$3:$N$3,0)),"")</f>
        <v>1</v>
      </c>
      <c r="E56" s="64">
        <v>0</v>
      </c>
      <c r="F56" s="64">
        <f>IFERROR(INDEX(ESShip!$C$2:$C$99,MATCH(VLOOKUP($A56,PairList!$A$2:$D$205,3,0),ESShip!$A$2:$A$99,0)),"")</f>
        <v>0.59</v>
      </c>
      <c r="G56" s="64">
        <v>0.55207018516631434</v>
      </c>
      <c r="H56" s="67" t="str">
        <f>IF(INDEX(ApplicablePermutations!$B$3:$N$205,MATCH($A56,ApplicablePermutations!$A$3:$A$205,0),MATCH($B56,ApplicablePermutations!$B$2:$N$2,0))*INDEX(ApplicablePermutations!$Q$3:$S$205,MATCH($A56,ApplicablePermutations!$P$3:$P$205,0),MATCH($C56,ApplicablePermutations!$Q$2:$S$2,0))=1,"X","")</f>
        <v/>
      </c>
      <c r="I56" s="64" t="str">
        <f t="shared" si="0"/>
        <v/>
      </c>
      <c r="J56" s="64" t="str">
        <f t="shared" si="1"/>
        <v/>
      </c>
      <c r="K56" s="64">
        <f t="shared" si="2"/>
        <v>0</v>
      </c>
      <c r="L56" s="67" t="str">
        <f>IF(VLOOKUP($A56,ApplicablePermutations!$U$3:$V$146,2,0)=1,"X","")</f>
        <v/>
      </c>
      <c r="M56" t="str">
        <f t="shared" si="3"/>
        <v/>
      </c>
      <c r="N56" s="64">
        <f t="shared" si="4"/>
        <v>0</v>
      </c>
    </row>
    <row r="57" spans="1:14" x14ac:dyDescent="0.25">
      <c r="A57" t="s">
        <v>493</v>
      </c>
      <c r="B57" t="s">
        <v>329</v>
      </c>
      <c r="C57" s="65" t="s">
        <v>485</v>
      </c>
      <c r="D57" s="64">
        <f>IFERROR(INDEX('Feasibility Factor'!$D$5:$N$123,MATCH(VLOOKUP($A57,PairList!$A$2:$D$205,2,0),'Feasibility Factor'!$C$5:$C$123,0),MATCH(VLOOKUP($B57,PairList!$F$2:$I$14,2,0),'Feasibility Factor'!$D$3:$N$3,0)),"")</f>
        <v>1</v>
      </c>
      <c r="E57" s="64">
        <v>0.54777777777777781</v>
      </c>
      <c r="F57" s="64">
        <f>IFERROR(INDEX(ESShip!$C$2:$C$99,MATCH(VLOOKUP($A57,PairList!$A$2:$D$205,3,0),ESShip!$A$2:$A$99,0)),"")</f>
        <v>0.59</v>
      </c>
      <c r="G57" s="64">
        <v>0.55207018516631445</v>
      </c>
      <c r="H57" s="67" t="str">
        <f>IF(INDEX(ApplicablePermutations!$B$3:$N$205,MATCH($A57,ApplicablePermutations!$A$3:$A$205,0),MATCH($B57,ApplicablePermutations!$B$2:$N$2,0))*INDEX(ApplicablePermutations!$Q$3:$S$205,MATCH($A57,ApplicablePermutations!$P$3:$P$205,0),MATCH($C57,ApplicablePermutations!$Q$2:$S$2,0))=1,"X","")</f>
        <v>X</v>
      </c>
      <c r="I57" s="64">
        <f t="shared" si="0"/>
        <v>0.54777777777777781</v>
      </c>
      <c r="J57" s="64">
        <f t="shared" si="1"/>
        <v>0.59</v>
      </c>
      <c r="K57" s="64">
        <f t="shared" si="2"/>
        <v>0.22458888888888892</v>
      </c>
      <c r="L57" s="67" t="str">
        <f>IF(VLOOKUP($A57,ApplicablePermutations!$U$3:$V$146,2,0)=1,"X","")</f>
        <v/>
      </c>
      <c r="M57" t="str">
        <f t="shared" si="3"/>
        <v/>
      </c>
      <c r="N57" s="64">
        <f t="shared" si="4"/>
        <v>0.22458888888888892</v>
      </c>
    </row>
    <row r="58" spans="1:14" x14ac:dyDescent="0.25">
      <c r="A58" t="s">
        <v>493</v>
      </c>
      <c r="B58" t="s">
        <v>330</v>
      </c>
      <c r="C58" s="65" t="s">
        <v>485</v>
      </c>
      <c r="D58" s="64">
        <f>IFERROR(INDEX('Feasibility Factor'!$D$5:$N$123,MATCH(VLOOKUP($A58,PairList!$A$2:$D$205,2,0),'Feasibility Factor'!$C$5:$C$123,0),MATCH(VLOOKUP($B58,PairList!$F$2:$I$14,2,0),'Feasibility Factor'!$D$3:$N$3,0)),"")</f>
        <v>1</v>
      </c>
      <c r="E58" s="64">
        <v>0</v>
      </c>
      <c r="F58" s="64">
        <f>IFERROR(INDEX(ESShip!$C$2:$C$99,MATCH(VLOOKUP($A58,PairList!$A$2:$D$205,3,0),ESShip!$A$2:$A$99,0)),"")</f>
        <v>0.59</v>
      </c>
      <c r="G58" s="64">
        <v>0.55207018516631434</v>
      </c>
      <c r="H58" s="67" t="str">
        <f>IF(INDEX(ApplicablePermutations!$B$3:$N$205,MATCH($A58,ApplicablePermutations!$A$3:$A$205,0),MATCH($B58,ApplicablePermutations!$B$2:$N$2,0))*INDEX(ApplicablePermutations!$Q$3:$S$205,MATCH($A58,ApplicablePermutations!$P$3:$P$205,0),MATCH($C58,ApplicablePermutations!$Q$2:$S$2,0))=1,"X","")</f>
        <v>X</v>
      </c>
      <c r="I58" s="64">
        <f t="shared" si="0"/>
        <v>1</v>
      </c>
      <c r="J58" s="64">
        <f t="shared" si="1"/>
        <v>0.59</v>
      </c>
      <c r="K58" s="64">
        <f t="shared" si="2"/>
        <v>0.41000000000000003</v>
      </c>
      <c r="L58" s="67" t="str">
        <f>IF(VLOOKUP($A58,ApplicablePermutations!$U$3:$V$146,2,0)=1,"X","")</f>
        <v/>
      </c>
      <c r="M58" t="str">
        <f t="shared" si="3"/>
        <v/>
      </c>
      <c r="N58" s="64">
        <f t="shared" si="4"/>
        <v>0.41000000000000003</v>
      </c>
    </row>
    <row r="59" spans="1:14" x14ac:dyDescent="0.25">
      <c r="A59" t="s">
        <v>493</v>
      </c>
      <c r="B59" t="s">
        <v>331</v>
      </c>
      <c r="C59" s="65" t="s">
        <v>485</v>
      </c>
      <c r="D59" s="64">
        <f>IFERROR(INDEX('Feasibility Factor'!$D$5:$N$123,MATCH(VLOOKUP($A59,PairList!$A$2:$D$205,2,0),'Feasibility Factor'!$C$5:$C$123,0),MATCH(VLOOKUP($B59,PairList!$F$2:$I$14,2,0),'Feasibility Factor'!$D$3:$N$3,0)),"")</f>
        <v>1</v>
      </c>
      <c r="E59" s="64">
        <v>0.54777777777777781</v>
      </c>
      <c r="F59" s="64">
        <f>IFERROR(INDEX(ESShip!$C$2:$C$99,MATCH(VLOOKUP($A59,PairList!$A$2:$D$205,3,0),ESShip!$A$2:$A$99,0)),"")</f>
        <v>0.59</v>
      </c>
      <c r="G59" s="64">
        <v>0.55207018516631445</v>
      </c>
      <c r="H59" s="67" t="str">
        <f>IF(INDEX(ApplicablePermutations!$B$3:$N$205,MATCH($A59,ApplicablePermutations!$A$3:$A$205,0),MATCH($B59,ApplicablePermutations!$B$2:$N$2,0))*INDEX(ApplicablePermutations!$Q$3:$S$205,MATCH($A59,ApplicablePermutations!$P$3:$P$205,0),MATCH($C59,ApplicablePermutations!$Q$2:$S$2,0))=1,"X","")</f>
        <v/>
      </c>
      <c r="I59" s="64" t="str">
        <f t="shared" si="0"/>
        <v/>
      </c>
      <c r="J59" s="64" t="str">
        <f t="shared" si="1"/>
        <v/>
      </c>
      <c r="K59" s="64">
        <f t="shared" si="2"/>
        <v>0</v>
      </c>
      <c r="L59" s="67" t="str">
        <f>IF(VLOOKUP($A59,ApplicablePermutations!$U$3:$V$146,2,0)=1,"X","")</f>
        <v/>
      </c>
      <c r="M59" t="str">
        <f t="shared" si="3"/>
        <v/>
      </c>
      <c r="N59" s="64">
        <f t="shared" si="4"/>
        <v>0</v>
      </c>
    </row>
    <row r="60" spans="1:14" x14ac:dyDescent="0.25">
      <c r="A60" t="s">
        <v>493</v>
      </c>
      <c r="B60" t="s">
        <v>332</v>
      </c>
      <c r="C60" s="65" t="s">
        <v>485</v>
      </c>
      <c r="D60" s="64">
        <f>IFERROR(INDEX('Feasibility Factor'!$D$5:$N$123,MATCH(VLOOKUP($A60,PairList!$A$2:$D$205,2,0),'Feasibility Factor'!$C$5:$C$123,0),MATCH(VLOOKUP($B60,PairList!$F$2:$I$14,2,0),'Feasibility Factor'!$D$3:$N$3,0)),"")</f>
        <v>1</v>
      </c>
      <c r="E60" s="64">
        <v>0.54777777777777781</v>
      </c>
      <c r="F60" s="64">
        <f>IFERROR(INDEX(ESShip!$C$2:$C$99,MATCH(VLOOKUP($A60,PairList!$A$2:$D$205,3,0),ESShip!$A$2:$A$99,0)),"")</f>
        <v>0.59</v>
      </c>
      <c r="G60" s="64">
        <v>0.55207018516631445</v>
      </c>
      <c r="H60" s="67" t="str">
        <f>IF(INDEX(ApplicablePermutations!$B$3:$N$205,MATCH($A60,ApplicablePermutations!$A$3:$A$205,0),MATCH($B60,ApplicablePermutations!$B$2:$N$2,0))*INDEX(ApplicablePermutations!$Q$3:$S$205,MATCH($A60,ApplicablePermutations!$P$3:$P$205,0),MATCH($C60,ApplicablePermutations!$Q$2:$S$2,0))=1,"X","")</f>
        <v>X</v>
      </c>
      <c r="I60" s="64">
        <f t="shared" si="0"/>
        <v>0.54777777777777781</v>
      </c>
      <c r="J60" s="64">
        <f t="shared" si="1"/>
        <v>0.59</v>
      </c>
      <c r="K60" s="64">
        <f t="shared" si="2"/>
        <v>0.22458888888888892</v>
      </c>
      <c r="L60" s="67" t="str">
        <f>IF(VLOOKUP($A60,ApplicablePermutations!$U$3:$V$146,2,0)=1,"X","")</f>
        <v/>
      </c>
      <c r="M60" t="str">
        <f t="shared" si="3"/>
        <v/>
      </c>
      <c r="N60" s="64">
        <f t="shared" si="4"/>
        <v>0.22458888888888892</v>
      </c>
    </row>
    <row r="61" spans="1:14" x14ac:dyDescent="0.25">
      <c r="A61" t="s">
        <v>493</v>
      </c>
      <c r="B61" t="s">
        <v>243</v>
      </c>
      <c r="C61" s="65" t="s">
        <v>485</v>
      </c>
      <c r="D61" s="64">
        <f>IFERROR(INDEX('Feasibility Factor'!$D$5:$N$123,MATCH(VLOOKUP($A61,PairList!$A$2:$D$205,2,0),'Feasibility Factor'!$C$5:$C$123,0),MATCH(VLOOKUP($B61,PairList!$F$2:$I$14,2,0),'Feasibility Factor'!$D$3:$N$3,0)),"")</f>
        <v>1</v>
      </c>
      <c r="E61" s="64">
        <v>0.54777777777777781</v>
      </c>
      <c r="F61" s="64">
        <f>IFERROR(INDEX(ESShip!$C$2:$C$99,MATCH(VLOOKUP($A61,PairList!$A$2:$D$205,3,0),ESShip!$A$2:$A$99,0)),"")</f>
        <v>0.59</v>
      </c>
      <c r="G61" s="64">
        <v>0.55207018516631445</v>
      </c>
      <c r="H61" s="67" t="str">
        <f>IF(INDEX(ApplicablePermutations!$B$3:$N$205,MATCH($A61,ApplicablePermutations!$A$3:$A$205,0),MATCH($B61,ApplicablePermutations!$B$2:$N$2,0))*INDEX(ApplicablePermutations!$Q$3:$S$205,MATCH($A61,ApplicablePermutations!$P$3:$P$205,0),MATCH($C61,ApplicablePermutations!$Q$2:$S$2,0))=1,"X","")</f>
        <v/>
      </c>
      <c r="I61" s="64" t="str">
        <f t="shared" si="0"/>
        <v/>
      </c>
      <c r="J61" s="64" t="str">
        <f t="shared" si="1"/>
        <v/>
      </c>
      <c r="K61" s="64">
        <f t="shared" si="2"/>
        <v>0</v>
      </c>
      <c r="L61" s="67" t="str">
        <f>IF(VLOOKUP($A61,ApplicablePermutations!$U$3:$V$146,2,0)=1,"X","")</f>
        <v/>
      </c>
      <c r="M61" t="str">
        <f t="shared" si="3"/>
        <v/>
      </c>
      <c r="N61" s="64">
        <f t="shared" si="4"/>
        <v>0</v>
      </c>
    </row>
    <row r="62" spans="1:14" x14ac:dyDescent="0.25">
      <c r="A62" t="s">
        <v>493</v>
      </c>
      <c r="B62" t="s">
        <v>333</v>
      </c>
      <c r="C62" s="65" t="s">
        <v>485</v>
      </c>
      <c r="D62" s="64">
        <f>IFERROR(INDEX('Feasibility Factor'!$D$5:$N$123,MATCH(VLOOKUP($A62,PairList!$A$2:$D$205,2,0),'Feasibility Factor'!$C$5:$C$123,0),MATCH(VLOOKUP($B62,PairList!$F$2:$I$14,2,0),'Feasibility Factor'!$D$3:$N$3,0)),"")</f>
        <v>1</v>
      </c>
      <c r="E62" s="64">
        <v>0.54777777777777781</v>
      </c>
      <c r="F62" s="64">
        <f>IFERROR(INDEX(ESShip!$C$2:$C$99,MATCH(VLOOKUP($A62,PairList!$A$2:$D$205,3,0),ESShip!$A$2:$A$99,0)),"")</f>
        <v>0.59</v>
      </c>
      <c r="G62" s="64">
        <v>0.55207018516631445</v>
      </c>
      <c r="H62" s="67" t="str">
        <f>IF(INDEX(ApplicablePermutations!$B$3:$N$205,MATCH($A62,ApplicablePermutations!$A$3:$A$205,0),MATCH($B62,ApplicablePermutations!$B$2:$N$2,0))*INDEX(ApplicablePermutations!$Q$3:$S$205,MATCH($A62,ApplicablePermutations!$P$3:$P$205,0),MATCH($C62,ApplicablePermutations!$Q$2:$S$2,0))=1,"X","")</f>
        <v/>
      </c>
      <c r="I62" s="64" t="str">
        <f t="shared" si="0"/>
        <v/>
      </c>
      <c r="J62" s="64" t="str">
        <f t="shared" si="1"/>
        <v/>
      </c>
      <c r="K62" s="64">
        <f t="shared" si="2"/>
        <v>0</v>
      </c>
      <c r="L62" s="67" t="str">
        <f>IF(VLOOKUP($A62,ApplicablePermutations!$U$3:$V$146,2,0)=1,"X","")</f>
        <v/>
      </c>
      <c r="M62" t="str">
        <f t="shared" si="3"/>
        <v/>
      </c>
      <c r="N62" s="64">
        <f t="shared" si="4"/>
        <v>0</v>
      </c>
    </row>
    <row r="63" spans="1:14" x14ac:dyDescent="0.25">
      <c r="A63" t="s">
        <v>493</v>
      </c>
      <c r="B63" t="s">
        <v>334</v>
      </c>
      <c r="C63" s="65" t="s">
        <v>485</v>
      </c>
      <c r="D63" s="64">
        <f>IFERROR(INDEX('Feasibility Factor'!$D$5:$N$123,MATCH(VLOOKUP($A63,PairList!$A$2:$D$205,2,0),'Feasibility Factor'!$C$5:$C$123,0),MATCH(VLOOKUP($B63,PairList!$F$2:$I$14,2,0),'Feasibility Factor'!$D$3:$N$3,0)),"")</f>
        <v>1</v>
      </c>
      <c r="E63" s="64">
        <v>0</v>
      </c>
      <c r="F63" s="64">
        <f>IFERROR(INDEX(ESShip!$C$2:$C$99,MATCH(VLOOKUP($A63,PairList!$A$2:$D$205,3,0),ESShip!$A$2:$A$99,0)),"")</f>
        <v>0.59</v>
      </c>
      <c r="G63" s="64">
        <v>0.55207018516631434</v>
      </c>
      <c r="H63" s="67" t="str">
        <f>IF(INDEX(ApplicablePermutations!$B$3:$N$205,MATCH($A63,ApplicablePermutations!$A$3:$A$205,0),MATCH($B63,ApplicablePermutations!$B$2:$N$2,0))*INDEX(ApplicablePermutations!$Q$3:$S$205,MATCH($A63,ApplicablePermutations!$P$3:$P$205,0),MATCH($C63,ApplicablePermutations!$Q$2:$S$2,0))=1,"X","")</f>
        <v>X</v>
      </c>
      <c r="I63" s="64">
        <f t="shared" si="0"/>
        <v>1</v>
      </c>
      <c r="J63" s="64">
        <f t="shared" si="1"/>
        <v>0.59</v>
      </c>
      <c r="K63" s="64">
        <f t="shared" si="2"/>
        <v>0.41000000000000003</v>
      </c>
      <c r="L63" s="67" t="str">
        <f>IF(VLOOKUP($A63,ApplicablePermutations!$U$3:$V$146,2,0)=1,"X","")</f>
        <v/>
      </c>
      <c r="M63" t="str">
        <f t="shared" si="3"/>
        <v/>
      </c>
      <c r="N63" s="64">
        <f t="shared" si="4"/>
        <v>0.41000000000000003</v>
      </c>
    </row>
    <row r="64" spans="1:14" x14ac:dyDescent="0.25">
      <c r="A64" t="s">
        <v>493</v>
      </c>
      <c r="B64" t="s">
        <v>94</v>
      </c>
      <c r="C64" s="65" t="s">
        <v>485</v>
      </c>
      <c r="D64" s="64">
        <f>IFERROR(INDEX('Feasibility Factor'!$D$5:$N$123,MATCH(VLOOKUP($A64,PairList!$A$2:$D$205,2,0),'Feasibility Factor'!$C$5:$C$123,0),MATCH(VLOOKUP($B64,PairList!$F$2:$I$14,2,0),'Feasibility Factor'!$D$3:$N$3,0)),"")</f>
        <v>1</v>
      </c>
      <c r="E64" s="64">
        <v>0.54777777777777781</v>
      </c>
      <c r="F64" s="64">
        <f>IFERROR(INDEX(ESShip!$C$2:$C$99,MATCH(VLOOKUP($A64,PairList!$A$2:$D$205,3,0),ESShip!$A$2:$A$99,0)),"")</f>
        <v>0.59</v>
      </c>
      <c r="G64" s="64">
        <v>0.55207018516631445</v>
      </c>
      <c r="H64" s="67" t="str">
        <f>IF(INDEX(ApplicablePermutations!$B$3:$N$205,MATCH($A64,ApplicablePermutations!$A$3:$A$205,0),MATCH($B64,ApplicablePermutations!$B$2:$N$2,0))*INDEX(ApplicablePermutations!$Q$3:$S$205,MATCH($A64,ApplicablePermutations!$P$3:$P$205,0),MATCH($C64,ApplicablePermutations!$Q$2:$S$2,0))=1,"X","")</f>
        <v/>
      </c>
      <c r="I64" s="64" t="str">
        <f t="shared" si="0"/>
        <v/>
      </c>
      <c r="J64" s="64" t="str">
        <f t="shared" si="1"/>
        <v/>
      </c>
      <c r="K64" s="64">
        <f t="shared" si="2"/>
        <v>0</v>
      </c>
      <c r="L64" s="67" t="str">
        <f>IF(VLOOKUP($A64,ApplicablePermutations!$U$3:$V$146,2,0)=1,"X","")</f>
        <v/>
      </c>
      <c r="M64" t="str">
        <f t="shared" si="3"/>
        <v/>
      </c>
      <c r="N64" s="64">
        <f t="shared" si="4"/>
        <v>0</v>
      </c>
    </row>
    <row r="65" spans="1:14" x14ac:dyDescent="0.25">
      <c r="A65" t="s">
        <v>493</v>
      </c>
      <c r="B65" t="s">
        <v>335</v>
      </c>
      <c r="C65" s="65" t="s">
        <v>485</v>
      </c>
      <c r="D65" s="64">
        <f>IFERROR(INDEX('Feasibility Factor'!$D$5:$N$123,MATCH(VLOOKUP($A65,PairList!$A$2:$D$205,2,0),'Feasibility Factor'!$C$5:$C$123,0),MATCH(VLOOKUP($B65,PairList!$F$2:$I$14,2,0),'Feasibility Factor'!$D$3:$N$3,0)),"")</f>
        <v>1</v>
      </c>
      <c r="E65" s="64">
        <v>0</v>
      </c>
      <c r="F65" s="64">
        <f>IFERROR(INDEX(ESShip!$C$2:$C$99,MATCH(VLOOKUP($A65,PairList!$A$2:$D$205,3,0),ESShip!$A$2:$A$99,0)),"")</f>
        <v>0.59</v>
      </c>
      <c r="G65" s="64">
        <v>0.55207018516631434</v>
      </c>
      <c r="H65" s="67" t="str">
        <f>IF(INDEX(ApplicablePermutations!$B$3:$N$205,MATCH($A65,ApplicablePermutations!$A$3:$A$205,0),MATCH($B65,ApplicablePermutations!$B$2:$N$2,0))*INDEX(ApplicablePermutations!$Q$3:$S$205,MATCH($A65,ApplicablePermutations!$P$3:$P$205,0),MATCH($C65,ApplicablePermutations!$Q$2:$S$2,0))=1,"X","")</f>
        <v>X</v>
      </c>
      <c r="I65" s="64">
        <f t="shared" si="0"/>
        <v>1</v>
      </c>
      <c r="J65" s="64">
        <f t="shared" si="1"/>
        <v>0.59</v>
      </c>
      <c r="K65" s="64">
        <f t="shared" si="2"/>
        <v>0.41000000000000003</v>
      </c>
      <c r="L65" s="67" t="str">
        <f>IF(VLOOKUP($A65,ApplicablePermutations!$U$3:$V$146,2,0)=1,"X","")</f>
        <v/>
      </c>
      <c r="M65" t="str">
        <f t="shared" si="3"/>
        <v/>
      </c>
      <c r="N65" s="64">
        <f t="shared" si="4"/>
        <v>0.41000000000000003</v>
      </c>
    </row>
    <row r="66" spans="1:14" x14ac:dyDescent="0.25">
      <c r="A66" t="s">
        <v>493</v>
      </c>
      <c r="B66" t="s">
        <v>100</v>
      </c>
      <c r="C66" s="65" t="s">
        <v>485</v>
      </c>
      <c r="D66" s="64">
        <f>IFERROR(INDEX('Feasibility Factor'!$D$5:$N$123,MATCH(VLOOKUP($A66,PairList!$A$2:$D$205,2,0),'Feasibility Factor'!$C$5:$C$123,0),MATCH(VLOOKUP($B66,PairList!$F$2:$I$14,2,0),'Feasibility Factor'!$D$3:$N$3,0)),"")</f>
        <v>1</v>
      </c>
      <c r="E66" s="64">
        <v>0.54777777777777781</v>
      </c>
      <c r="F66" s="64">
        <f>IFERROR(INDEX(ESShip!$C$2:$C$99,MATCH(VLOOKUP($A66,PairList!$A$2:$D$205,3,0),ESShip!$A$2:$A$99,0)),"")</f>
        <v>0.59</v>
      </c>
      <c r="G66" s="64">
        <v>0.55207018516631445</v>
      </c>
      <c r="H66" s="67" t="str">
        <f>IF(INDEX(ApplicablePermutations!$B$3:$N$205,MATCH($A66,ApplicablePermutations!$A$3:$A$205,0),MATCH($B66,ApplicablePermutations!$B$2:$N$2,0))*INDEX(ApplicablePermutations!$Q$3:$S$205,MATCH($A66,ApplicablePermutations!$P$3:$P$205,0),MATCH($C66,ApplicablePermutations!$Q$2:$S$2,0))=1,"X","")</f>
        <v/>
      </c>
      <c r="I66" s="64" t="str">
        <f t="shared" ref="I66:I129" si="5">IF($H66="X",IF(AND($D66&gt;0,$D66&lt;&gt;"",$E66&gt;0,$E66&lt;&gt;""),MIN($D66,$E66),IF(AND($D66&gt;0,$D66&lt;&gt;""),$D66,IF(AND($E66&gt;0,$E66&lt;&gt;""),$E66,AVERAGEIFS($E$2:$E$13027,$A$2:$A$13027,$A66,$E$2:$E$13027,"&gt;0")))),"")</f>
        <v/>
      </c>
      <c r="J66" s="64" t="str">
        <f t="shared" ref="J66:J129" si="6">IF(H66="X",IF(F66&lt;&gt;"",F66,IF(G66&lt;&gt;"",G66,AVERAGEIFS($G$2:$G$13027,$A$2:$A$13027,$A66,$C$2:$C$13027,$C66))),"")</f>
        <v/>
      </c>
      <c r="K66" s="64">
        <f t="shared" si="2"/>
        <v>0</v>
      </c>
      <c r="L66" s="67" t="str">
        <f>IF(VLOOKUP($A66,ApplicablePermutations!$U$3:$V$146,2,0)=1,"X","")</f>
        <v/>
      </c>
      <c r="M66" t="str">
        <f t="shared" si="3"/>
        <v/>
      </c>
      <c r="N66" s="64">
        <f t="shared" si="4"/>
        <v>0</v>
      </c>
    </row>
    <row r="67" spans="1:14" x14ac:dyDescent="0.25">
      <c r="A67" t="s">
        <v>493</v>
      </c>
      <c r="B67" t="s">
        <v>327</v>
      </c>
      <c r="C67" s="65" t="s">
        <v>486</v>
      </c>
      <c r="D67" s="64">
        <f>IFERROR(INDEX('Feasibility Factor'!$D$5:$N$123,MATCH(VLOOKUP($A67,PairList!$A$2:$D$205,2,0),'Feasibility Factor'!$C$5:$C$123,0),MATCH(VLOOKUP($B67,PairList!$F$2:$I$14,2,0),'Feasibility Factor'!$D$3:$N$3,0)),"")</f>
        <v>1</v>
      </c>
      <c r="E67" s="64">
        <v>0.54777777777777781</v>
      </c>
      <c r="F67" s="64">
        <f>IFERROR(INDEX(ESShip!$C$2:$C$99,MATCH(VLOOKUP($A67,PairList!$A$2:$D$205,3,0),ESShip!$A$2:$A$99,0)),"")</f>
        <v>0.59</v>
      </c>
      <c r="G67" s="64">
        <v>0.55207018516631445</v>
      </c>
      <c r="H67" s="67" t="str">
        <f>IF(INDEX(ApplicablePermutations!$B$3:$N$205,MATCH($A67,ApplicablePermutations!$A$3:$A$205,0),MATCH($B67,ApplicablePermutations!$B$2:$N$2,0))*INDEX(ApplicablePermutations!$Q$3:$S$205,MATCH($A67,ApplicablePermutations!$P$3:$P$205,0),MATCH($C67,ApplicablePermutations!$Q$2:$S$2,0))=1,"X","")</f>
        <v/>
      </c>
      <c r="I67" s="64" t="str">
        <f t="shared" si="5"/>
        <v/>
      </c>
      <c r="J67" s="64" t="str">
        <f t="shared" si="6"/>
        <v/>
      </c>
      <c r="K67" s="64">
        <f t="shared" ref="K67:K130" si="7">IF(H67="X",I67*(1-J67),0)</f>
        <v>0</v>
      </c>
      <c r="L67" s="67" t="str">
        <f>IF(VLOOKUP($A67,ApplicablePermutations!$U$3:$V$146,2,0)=1,"X","")</f>
        <v/>
      </c>
      <c r="M67" t="str">
        <f t="shared" ref="M67:M130" si="8">IF(L67="X",1.2,"")</f>
        <v/>
      </c>
      <c r="N67" s="64">
        <f t="shared" ref="N67:N130" si="9">IF($L67="X",$K67*$M67,K67)</f>
        <v>0</v>
      </c>
    </row>
    <row r="68" spans="1:14" x14ac:dyDescent="0.25">
      <c r="A68" t="s">
        <v>493</v>
      </c>
      <c r="B68" t="s">
        <v>328</v>
      </c>
      <c r="C68" s="65" t="s">
        <v>486</v>
      </c>
      <c r="D68" s="64">
        <f>IFERROR(INDEX('Feasibility Factor'!$D$5:$N$123,MATCH(VLOOKUP($A68,PairList!$A$2:$D$205,2,0),'Feasibility Factor'!$C$5:$C$123,0),MATCH(VLOOKUP($B68,PairList!$F$2:$I$14,2,0),'Feasibility Factor'!$D$3:$N$3,0)),"")</f>
        <v>1</v>
      </c>
      <c r="E68" s="64">
        <v>0.54777777777777781</v>
      </c>
      <c r="F68" s="64">
        <f>IFERROR(INDEX(ESShip!$C$2:$C$99,MATCH(VLOOKUP($A68,PairList!$A$2:$D$205,3,0),ESShip!$A$2:$A$99,0)),"")</f>
        <v>0.59</v>
      </c>
      <c r="G68" s="64">
        <v>0.55207018516631434</v>
      </c>
      <c r="H68" s="67" t="str">
        <f>IF(INDEX(ApplicablePermutations!$B$3:$N$205,MATCH($A68,ApplicablePermutations!$A$3:$A$205,0),MATCH($B68,ApplicablePermutations!$B$2:$N$2,0))*INDEX(ApplicablePermutations!$Q$3:$S$205,MATCH($A68,ApplicablePermutations!$P$3:$P$205,0),MATCH($C68,ApplicablePermutations!$Q$2:$S$2,0))=1,"X","")</f>
        <v>X</v>
      </c>
      <c r="I68" s="64">
        <f t="shared" si="5"/>
        <v>0.54777777777777781</v>
      </c>
      <c r="J68" s="64">
        <f t="shared" si="6"/>
        <v>0.59</v>
      </c>
      <c r="K68" s="64">
        <f t="shared" si="7"/>
        <v>0.22458888888888892</v>
      </c>
      <c r="L68" s="67" t="str">
        <f>IF(VLOOKUP($A68,ApplicablePermutations!$U$3:$V$146,2,0)=1,"X","")</f>
        <v/>
      </c>
      <c r="M68" t="str">
        <f t="shared" si="8"/>
        <v/>
      </c>
      <c r="N68" s="64">
        <f t="shared" si="9"/>
        <v>0.22458888888888892</v>
      </c>
    </row>
    <row r="69" spans="1:14" x14ac:dyDescent="0.25">
      <c r="A69" t="s">
        <v>493</v>
      </c>
      <c r="B69" t="s">
        <v>239</v>
      </c>
      <c r="C69" s="65" t="s">
        <v>486</v>
      </c>
      <c r="D69" s="64">
        <f>IFERROR(INDEX('Feasibility Factor'!$D$5:$N$123,MATCH(VLOOKUP($A69,PairList!$A$2:$D$205,2,0),'Feasibility Factor'!$C$5:$C$123,0),MATCH(VLOOKUP($B69,PairList!$F$2:$I$14,2,0),'Feasibility Factor'!$D$3:$N$3,0)),"")</f>
        <v>1</v>
      </c>
      <c r="E69" s="64">
        <v>0.54777777777777781</v>
      </c>
      <c r="F69" s="64">
        <f>IFERROR(INDEX(ESShip!$C$2:$C$99,MATCH(VLOOKUP($A69,PairList!$A$2:$D$205,3,0),ESShip!$A$2:$A$99,0)),"")</f>
        <v>0.59</v>
      </c>
      <c r="G69" s="64">
        <v>0.55207018516631434</v>
      </c>
      <c r="H69" s="67" t="str">
        <f>IF(INDEX(ApplicablePermutations!$B$3:$N$205,MATCH($A69,ApplicablePermutations!$A$3:$A$205,0),MATCH($B69,ApplicablePermutations!$B$2:$N$2,0))*INDEX(ApplicablePermutations!$Q$3:$S$205,MATCH($A69,ApplicablePermutations!$P$3:$P$205,0),MATCH($C69,ApplicablePermutations!$Q$2:$S$2,0))=1,"X","")</f>
        <v/>
      </c>
      <c r="I69" s="64" t="str">
        <f t="shared" si="5"/>
        <v/>
      </c>
      <c r="J69" s="64" t="str">
        <f t="shared" si="6"/>
        <v/>
      </c>
      <c r="K69" s="64">
        <f t="shared" si="7"/>
        <v>0</v>
      </c>
      <c r="L69" s="67" t="str">
        <f>IF(VLOOKUP($A69,ApplicablePermutations!$U$3:$V$146,2,0)=1,"X","")</f>
        <v/>
      </c>
      <c r="M69" t="str">
        <f t="shared" si="8"/>
        <v/>
      </c>
      <c r="N69" s="64">
        <f t="shared" si="9"/>
        <v>0</v>
      </c>
    </row>
    <row r="70" spans="1:14" x14ac:dyDescent="0.25">
      <c r="A70" t="s">
        <v>493</v>
      </c>
      <c r="B70" t="s">
        <v>329</v>
      </c>
      <c r="C70" s="65" t="s">
        <v>486</v>
      </c>
      <c r="D70" s="64">
        <f>IFERROR(INDEX('Feasibility Factor'!$D$5:$N$123,MATCH(VLOOKUP($A70,PairList!$A$2:$D$205,2,0),'Feasibility Factor'!$C$5:$C$123,0),MATCH(VLOOKUP($B70,PairList!$F$2:$I$14,2,0),'Feasibility Factor'!$D$3:$N$3,0)),"")</f>
        <v>1</v>
      </c>
      <c r="E70" s="64">
        <v>0.54777777777777781</v>
      </c>
      <c r="F70" s="64">
        <f>IFERROR(INDEX(ESShip!$C$2:$C$99,MATCH(VLOOKUP($A70,PairList!$A$2:$D$205,3,0),ESShip!$A$2:$A$99,0)),"")</f>
        <v>0.59</v>
      </c>
      <c r="G70" s="64">
        <v>0.55207018516631445</v>
      </c>
      <c r="H70" s="67" t="str">
        <f>IF(INDEX(ApplicablePermutations!$B$3:$N$205,MATCH($A70,ApplicablePermutations!$A$3:$A$205,0),MATCH($B70,ApplicablePermutations!$B$2:$N$2,0))*INDEX(ApplicablePermutations!$Q$3:$S$205,MATCH($A70,ApplicablePermutations!$P$3:$P$205,0),MATCH($C70,ApplicablePermutations!$Q$2:$S$2,0))=1,"X","")</f>
        <v>X</v>
      </c>
      <c r="I70" s="64">
        <f t="shared" si="5"/>
        <v>0.54777777777777781</v>
      </c>
      <c r="J70" s="64">
        <f t="shared" si="6"/>
        <v>0.59</v>
      </c>
      <c r="K70" s="64">
        <f t="shared" si="7"/>
        <v>0.22458888888888892</v>
      </c>
      <c r="L70" s="67" t="str">
        <f>IF(VLOOKUP($A70,ApplicablePermutations!$U$3:$V$146,2,0)=1,"X","")</f>
        <v/>
      </c>
      <c r="M70" t="str">
        <f t="shared" si="8"/>
        <v/>
      </c>
      <c r="N70" s="64">
        <f t="shared" si="9"/>
        <v>0.22458888888888892</v>
      </c>
    </row>
    <row r="71" spans="1:14" x14ac:dyDescent="0.25">
      <c r="A71" t="s">
        <v>493</v>
      </c>
      <c r="B71" t="s">
        <v>330</v>
      </c>
      <c r="C71" s="65" t="s">
        <v>486</v>
      </c>
      <c r="D71" s="64">
        <f>IFERROR(INDEX('Feasibility Factor'!$D$5:$N$123,MATCH(VLOOKUP($A71,PairList!$A$2:$D$205,2,0),'Feasibility Factor'!$C$5:$C$123,0),MATCH(VLOOKUP($B71,PairList!$F$2:$I$14,2,0),'Feasibility Factor'!$D$3:$N$3,0)),"")</f>
        <v>1</v>
      </c>
      <c r="E71" s="64">
        <v>0.54777777777777781</v>
      </c>
      <c r="F71" s="64">
        <f>IFERROR(INDEX(ESShip!$C$2:$C$99,MATCH(VLOOKUP($A71,PairList!$A$2:$D$205,3,0),ESShip!$A$2:$A$99,0)),"")</f>
        <v>0.59</v>
      </c>
      <c r="G71" s="64">
        <v>0.55207018516631434</v>
      </c>
      <c r="H71" s="67" t="str">
        <f>IF(INDEX(ApplicablePermutations!$B$3:$N$205,MATCH($A71,ApplicablePermutations!$A$3:$A$205,0),MATCH($B71,ApplicablePermutations!$B$2:$N$2,0))*INDEX(ApplicablePermutations!$Q$3:$S$205,MATCH($A71,ApplicablePermutations!$P$3:$P$205,0),MATCH($C71,ApplicablePermutations!$Q$2:$S$2,0))=1,"X","")</f>
        <v>X</v>
      </c>
      <c r="I71" s="64">
        <f t="shared" si="5"/>
        <v>0.54777777777777781</v>
      </c>
      <c r="J71" s="64">
        <f t="shared" si="6"/>
        <v>0.59</v>
      </c>
      <c r="K71" s="64">
        <f t="shared" si="7"/>
        <v>0.22458888888888892</v>
      </c>
      <c r="L71" s="67" t="str">
        <f>IF(VLOOKUP($A71,ApplicablePermutations!$U$3:$V$146,2,0)=1,"X","")</f>
        <v/>
      </c>
      <c r="M71" t="str">
        <f t="shared" si="8"/>
        <v/>
      </c>
      <c r="N71" s="64">
        <f t="shared" si="9"/>
        <v>0.22458888888888892</v>
      </c>
    </row>
    <row r="72" spans="1:14" x14ac:dyDescent="0.25">
      <c r="A72" t="s">
        <v>493</v>
      </c>
      <c r="B72" t="s">
        <v>331</v>
      </c>
      <c r="C72" s="65" t="s">
        <v>486</v>
      </c>
      <c r="D72" s="64">
        <f>IFERROR(INDEX('Feasibility Factor'!$D$5:$N$123,MATCH(VLOOKUP($A72,PairList!$A$2:$D$205,2,0),'Feasibility Factor'!$C$5:$C$123,0),MATCH(VLOOKUP($B72,PairList!$F$2:$I$14,2,0),'Feasibility Factor'!$D$3:$N$3,0)),"")</f>
        <v>1</v>
      </c>
      <c r="E72" s="64">
        <v>0.54777777777777781</v>
      </c>
      <c r="F72" s="64">
        <f>IFERROR(INDEX(ESShip!$C$2:$C$99,MATCH(VLOOKUP($A72,PairList!$A$2:$D$205,3,0),ESShip!$A$2:$A$99,0)),"")</f>
        <v>0.59</v>
      </c>
      <c r="G72" s="64">
        <v>0.55207018516631445</v>
      </c>
      <c r="H72" s="67" t="str">
        <f>IF(INDEX(ApplicablePermutations!$B$3:$N$205,MATCH($A72,ApplicablePermutations!$A$3:$A$205,0),MATCH($B72,ApplicablePermutations!$B$2:$N$2,0))*INDEX(ApplicablePermutations!$Q$3:$S$205,MATCH($A72,ApplicablePermutations!$P$3:$P$205,0),MATCH($C72,ApplicablePermutations!$Q$2:$S$2,0))=1,"X","")</f>
        <v/>
      </c>
      <c r="I72" s="64" t="str">
        <f t="shared" si="5"/>
        <v/>
      </c>
      <c r="J72" s="64" t="str">
        <f t="shared" si="6"/>
        <v/>
      </c>
      <c r="K72" s="64">
        <f t="shared" si="7"/>
        <v>0</v>
      </c>
      <c r="L72" s="67" t="str">
        <f>IF(VLOOKUP($A72,ApplicablePermutations!$U$3:$V$146,2,0)=1,"X","")</f>
        <v/>
      </c>
      <c r="M72" t="str">
        <f t="shared" si="8"/>
        <v/>
      </c>
      <c r="N72" s="64">
        <f t="shared" si="9"/>
        <v>0</v>
      </c>
    </row>
    <row r="73" spans="1:14" x14ac:dyDescent="0.25">
      <c r="A73" t="s">
        <v>493</v>
      </c>
      <c r="B73" t="s">
        <v>332</v>
      </c>
      <c r="C73" s="65" t="s">
        <v>486</v>
      </c>
      <c r="D73" s="64">
        <f>IFERROR(INDEX('Feasibility Factor'!$D$5:$N$123,MATCH(VLOOKUP($A73,PairList!$A$2:$D$205,2,0),'Feasibility Factor'!$C$5:$C$123,0),MATCH(VLOOKUP($B73,PairList!$F$2:$I$14,2,0),'Feasibility Factor'!$D$3:$N$3,0)),"")</f>
        <v>1</v>
      </c>
      <c r="E73" s="64">
        <v>0.54777777777777781</v>
      </c>
      <c r="F73" s="64">
        <f>IFERROR(INDEX(ESShip!$C$2:$C$99,MATCH(VLOOKUP($A73,PairList!$A$2:$D$205,3,0),ESShip!$A$2:$A$99,0)),"")</f>
        <v>0.59</v>
      </c>
      <c r="G73" s="64">
        <v>0.55207018516631445</v>
      </c>
      <c r="H73" s="67" t="str">
        <f>IF(INDEX(ApplicablePermutations!$B$3:$N$205,MATCH($A73,ApplicablePermutations!$A$3:$A$205,0),MATCH($B73,ApplicablePermutations!$B$2:$N$2,0))*INDEX(ApplicablePermutations!$Q$3:$S$205,MATCH($A73,ApplicablePermutations!$P$3:$P$205,0),MATCH($C73,ApplicablePermutations!$Q$2:$S$2,0))=1,"X","")</f>
        <v>X</v>
      </c>
      <c r="I73" s="64">
        <f t="shared" si="5"/>
        <v>0.54777777777777781</v>
      </c>
      <c r="J73" s="64">
        <f t="shared" si="6"/>
        <v>0.59</v>
      </c>
      <c r="K73" s="64">
        <f t="shared" si="7"/>
        <v>0.22458888888888892</v>
      </c>
      <c r="L73" s="67" t="str">
        <f>IF(VLOOKUP($A73,ApplicablePermutations!$U$3:$V$146,2,0)=1,"X","")</f>
        <v/>
      </c>
      <c r="M73" t="str">
        <f t="shared" si="8"/>
        <v/>
      </c>
      <c r="N73" s="64">
        <f t="shared" si="9"/>
        <v>0.22458888888888892</v>
      </c>
    </row>
    <row r="74" spans="1:14" x14ac:dyDescent="0.25">
      <c r="A74" t="s">
        <v>493</v>
      </c>
      <c r="B74" t="s">
        <v>243</v>
      </c>
      <c r="C74" s="65" t="s">
        <v>486</v>
      </c>
      <c r="D74" s="64">
        <f>IFERROR(INDEX('Feasibility Factor'!$D$5:$N$123,MATCH(VLOOKUP($A74,PairList!$A$2:$D$205,2,0),'Feasibility Factor'!$C$5:$C$123,0),MATCH(VLOOKUP($B74,PairList!$F$2:$I$14,2,0),'Feasibility Factor'!$D$3:$N$3,0)),"")</f>
        <v>1</v>
      </c>
      <c r="E74" s="64">
        <v>0.54777777777777781</v>
      </c>
      <c r="F74" s="64">
        <f>IFERROR(INDEX(ESShip!$C$2:$C$99,MATCH(VLOOKUP($A74,PairList!$A$2:$D$205,3,0),ESShip!$A$2:$A$99,0)),"")</f>
        <v>0.59</v>
      </c>
      <c r="G74" s="64">
        <v>0.55207018516631445</v>
      </c>
      <c r="H74" s="67" t="str">
        <f>IF(INDEX(ApplicablePermutations!$B$3:$N$205,MATCH($A74,ApplicablePermutations!$A$3:$A$205,0),MATCH($B74,ApplicablePermutations!$B$2:$N$2,0))*INDEX(ApplicablePermutations!$Q$3:$S$205,MATCH($A74,ApplicablePermutations!$P$3:$P$205,0),MATCH($C74,ApplicablePermutations!$Q$2:$S$2,0))=1,"X","")</f>
        <v/>
      </c>
      <c r="I74" s="64" t="str">
        <f t="shared" si="5"/>
        <v/>
      </c>
      <c r="J74" s="64" t="str">
        <f t="shared" si="6"/>
        <v/>
      </c>
      <c r="K74" s="64">
        <f t="shared" si="7"/>
        <v>0</v>
      </c>
      <c r="L74" s="67" t="str">
        <f>IF(VLOOKUP($A74,ApplicablePermutations!$U$3:$V$146,2,0)=1,"X","")</f>
        <v/>
      </c>
      <c r="M74" t="str">
        <f t="shared" si="8"/>
        <v/>
      </c>
      <c r="N74" s="64">
        <f t="shared" si="9"/>
        <v>0</v>
      </c>
    </row>
    <row r="75" spans="1:14" x14ac:dyDescent="0.25">
      <c r="A75" t="s">
        <v>493</v>
      </c>
      <c r="B75" t="s">
        <v>333</v>
      </c>
      <c r="C75" s="65" t="s">
        <v>486</v>
      </c>
      <c r="D75" s="64">
        <f>IFERROR(INDEX('Feasibility Factor'!$D$5:$N$123,MATCH(VLOOKUP($A75,PairList!$A$2:$D$205,2,0),'Feasibility Factor'!$C$5:$C$123,0),MATCH(VLOOKUP($B75,PairList!$F$2:$I$14,2,0),'Feasibility Factor'!$D$3:$N$3,0)),"")</f>
        <v>1</v>
      </c>
      <c r="E75" s="64">
        <v>0.54777777777777781</v>
      </c>
      <c r="F75" s="64">
        <f>IFERROR(INDEX(ESShip!$C$2:$C$99,MATCH(VLOOKUP($A75,PairList!$A$2:$D$205,3,0),ESShip!$A$2:$A$99,0)),"")</f>
        <v>0.59</v>
      </c>
      <c r="G75" s="64">
        <v>0.55207018516631445</v>
      </c>
      <c r="H75" s="67" t="str">
        <f>IF(INDEX(ApplicablePermutations!$B$3:$N$205,MATCH($A75,ApplicablePermutations!$A$3:$A$205,0),MATCH($B75,ApplicablePermutations!$B$2:$N$2,0))*INDEX(ApplicablePermutations!$Q$3:$S$205,MATCH($A75,ApplicablePermutations!$P$3:$P$205,0),MATCH($C75,ApplicablePermutations!$Q$2:$S$2,0))=1,"X","")</f>
        <v/>
      </c>
      <c r="I75" s="64" t="str">
        <f t="shared" si="5"/>
        <v/>
      </c>
      <c r="J75" s="64" t="str">
        <f t="shared" si="6"/>
        <v/>
      </c>
      <c r="K75" s="64">
        <f t="shared" si="7"/>
        <v>0</v>
      </c>
      <c r="L75" s="67" t="str">
        <f>IF(VLOOKUP($A75,ApplicablePermutations!$U$3:$V$146,2,0)=1,"X","")</f>
        <v/>
      </c>
      <c r="M75" t="str">
        <f t="shared" si="8"/>
        <v/>
      </c>
      <c r="N75" s="64">
        <f t="shared" si="9"/>
        <v>0</v>
      </c>
    </row>
    <row r="76" spans="1:14" x14ac:dyDescent="0.25">
      <c r="A76" t="s">
        <v>493</v>
      </c>
      <c r="B76" t="s">
        <v>334</v>
      </c>
      <c r="C76" s="65" t="s">
        <v>486</v>
      </c>
      <c r="D76" s="64">
        <f>IFERROR(INDEX('Feasibility Factor'!$D$5:$N$123,MATCH(VLOOKUP($A76,PairList!$A$2:$D$205,2,0),'Feasibility Factor'!$C$5:$C$123,0),MATCH(VLOOKUP($B76,PairList!$F$2:$I$14,2,0),'Feasibility Factor'!$D$3:$N$3,0)),"")</f>
        <v>1</v>
      </c>
      <c r="E76" s="64">
        <v>0.54777777777777781</v>
      </c>
      <c r="F76" s="64">
        <f>IFERROR(INDEX(ESShip!$C$2:$C$99,MATCH(VLOOKUP($A76,PairList!$A$2:$D$205,3,0),ESShip!$A$2:$A$99,0)),"")</f>
        <v>0.59</v>
      </c>
      <c r="G76" s="64">
        <v>0.55207018516631434</v>
      </c>
      <c r="H76" s="67" t="str">
        <f>IF(INDEX(ApplicablePermutations!$B$3:$N$205,MATCH($A76,ApplicablePermutations!$A$3:$A$205,0),MATCH($B76,ApplicablePermutations!$B$2:$N$2,0))*INDEX(ApplicablePermutations!$Q$3:$S$205,MATCH($A76,ApplicablePermutations!$P$3:$P$205,0),MATCH($C76,ApplicablePermutations!$Q$2:$S$2,0))=1,"X","")</f>
        <v>X</v>
      </c>
      <c r="I76" s="64">
        <f t="shared" si="5"/>
        <v>0.54777777777777781</v>
      </c>
      <c r="J76" s="64">
        <f t="shared" si="6"/>
        <v>0.59</v>
      </c>
      <c r="K76" s="64">
        <f t="shared" si="7"/>
        <v>0.22458888888888892</v>
      </c>
      <c r="L76" s="67" t="str">
        <f>IF(VLOOKUP($A76,ApplicablePermutations!$U$3:$V$146,2,0)=1,"X","")</f>
        <v/>
      </c>
      <c r="M76" t="str">
        <f t="shared" si="8"/>
        <v/>
      </c>
      <c r="N76" s="64">
        <f t="shared" si="9"/>
        <v>0.22458888888888892</v>
      </c>
    </row>
    <row r="77" spans="1:14" x14ac:dyDescent="0.25">
      <c r="A77" t="s">
        <v>493</v>
      </c>
      <c r="B77" t="s">
        <v>94</v>
      </c>
      <c r="C77" s="65" t="s">
        <v>486</v>
      </c>
      <c r="D77" s="64">
        <f>IFERROR(INDEX('Feasibility Factor'!$D$5:$N$123,MATCH(VLOOKUP($A77,PairList!$A$2:$D$205,2,0),'Feasibility Factor'!$C$5:$C$123,0),MATCH(VLOOKUP($B77,PairList!$F$2:$I$14,2,0),'Feasibility Factor'!$D$3:$N$3,0)),"")</f>
        <v>1</v>
      </c>
      <c r="E77" s="64">
        <v>0.54777777777777781</v>
      </c>
      <c r="F77" s="64">
        <f>IFERROR(INDEX(ESShip!$C$2:$C$99,MATCH(VLOOKUP($A77,PairList!$A$2:$D$205,3,0),ESShip!$A$2:$A$99,0)),"")</f>
        <v>0.59</v>
      </c>
      <c r="G77" s="64">
        <v>0.55207018516631445</v>
      </c>
      <c r="H77" s="67" t="str">
        <f>IF(INDEX(ApplicablePermutations!$B$3:$N$205,MATCH($A77,ApplicablePermutations!$A$3:$A$205,0),MATCH($B77,ApplicablePermutations!$B$2:$N$2,0))*INDEX(ApplicablePermutations!$Q$3:$S$205,MATCH($A77,ApplicablePermutations!$P$3:$P$205,0),MATCH($C77,ApplicablePermutations!$Q$2:$S$2,0))=1,"X","")</f>
        <v/>
      </c>
      <c r="I77" s="64" t="str">
        <f t="shared" si="5"/>
        <v/>
      </c>
      <c r="J77" s="64" t="str">
        <f t="shared" si="6"/>
        <v/>
      </c>
      <c r="K77" s="64">
        <f t="shared" si="7"/>
        <v>0</v>
      </c>
      <c r="L77" s="67" t="str">
        <f>IF(VLOOKUP($A77,ApplicablePermutations!$U$3:$V$146,2,0)=1,"X","")</f>
        <v/>
      </c>
      <c r="M77" t="str">
        <f t="shared" si="8"/>
        <v/>
      </c>
      <c r="N77" s="64">
        <f t="shared" si="9"/>
        <v>0</v>
      </c>
    </row>
    <row r="78" spans="1:14" x14ac:dyDescent="0.25">
      <c r="A78" t="s">
        <v>493</v>
      </c>
      <c r="B78" t="s">
        <v>335</v>
      </c>
      <c r="C78" s="65" t="s">
        <v>486</v>
      </c>
      <c r="D78" s="64">
        <f>IFERROR(INDEX('Feasibility Factor'!$D$5:$N$123,MATCH(VLOOKUP($A78,PairList!$A$2:$D$205,2,0),'Feasibility Factor'!$C$5:$C$123,0),MATCH(VLOOKUP($B78,PairList!$F$2:$I$14,2,0),'Feasibility Factor'!$D$3:$N$3,0)),"")</f>
        <v>1</v>
      </c>
      <c r="E78" s="64">
        <v>0.54777777777777781</v>
      </c>
      <c r="F78" s="64">
        <f>IFERROR(INDEX(ESShip!$C$2:$C$99,MATCH(VLOOKUP($A78,PairList!$A$2:$D$205,3,0),ESShip!$A$2:$A$99,0)),"")</f>
        <v>0.59</v>
      </c>
      <c r="G78" s="64">
        <v>0.55207018516631434</v>
      </c>
      <c r="H78" s="67" t="str">
        <f>IF(INDEX(ApplicablePermutations!$B$3:$N$205,MATCH($A78,ApplicablePermutations!$A$3:$A$205,0),MATCH($B78,ApplicablePermutations!$B$2:$N$2,0))*INDEX(ApplicablePermutations!$Q$3:$S$205,MATCH($A78,ApplicablePermutations!$P$3:$P$205,0),MATCH($C78,ApplicablePermutations!$Q$2:$S$2,0))=1,"X","")</f>
        <v>X</v>
      </c>
      <c r="I78" s="64">
        <f t="shared" si="5"/>
        <v>0.54777777777777781</v>
      </c>
      <c r="J78" s="64">
        <f t="shared" si="6"/>
        <v>0.59</v>
      </c>
      <c r="K78" s="64">
        <f t="shared" si="7"/>
        <v>0.22458888888888892</v>
      </c>
      <c r="L78" s="67" t="str">
        <f>IF(VLOOKUP($A78,ApplicablePermutations!$U$3:$V$146,2,0)=1,"X","")</f>
        <v/>
      </c>
      <c r="M78" t="str">
        <f t="shared" si="8"/>
        <v/>
      </c>
      <c r="N78" s="64">
        <f t="shared" si="9"/>
        <v>0.22458888888888892</v>
      </c>
    </row>
    <row r="79" spans="1:14" x14ac:dyDescent="0.25">
      <c r="A79" t="s">
        <v>493</v>
      </c>
      <c r="B79" t="s">
        <v>100</v>
      </c>
      <c r="C79" s="65" t="s">
        <v>486</v>
      </c>
      <c r="D79" s="64">
        <f>IFERROR(INDEX('Feasibility Factor'!$D$5:$N$123,MATCH(VLOOKUP($A79,PairList!$A$2:$D$205,2,0),'Feasibility Factor'!$C$5:$C$123,0),MATCH(VLOOKUP($B79,PairList!$F$2:$I$14,2,0),'Feasibility Factor'!$D$3:$N$3,0)),"")</f>
        <v>1</v>
      </c>
      <c r="E79" s="64">
        <v>0.54777777777777781</v>
      </c>
      <c r="F79" s="64">
        <f>IFERROR(INDEX(ESShip!$C$2:$C$99,MATCH(VLOOKUP($A79,PairList!$A$2:$D$205,3,0),ESShip!$A$2:$A$99,0)),"")</f>
        <v>0.59</v>
      </c>
      <c r="G79" s="64">
        <v>0.55207018516631445</v>
      </c>
      <c r="H79" s="67" t="str">
        <f>IF(INDEX(ApplicablePermutations!$B$3:$N$205,MATCH($A79,ApplicablePermutations!$A$3:$A$205,0),MATCH($B79,ApplicablePermutations!$B$2:$N$2,0))*INDEX(ApplicablePermutations!$Q$3:$S$205,MATCH($A79,ApplicablePermutations!$P$3:$P$205,0),MATCH($C79,ApplicablePermutations!$Q$2:$S$2,0))=1,"X","")</f>
        <v/>
      </c>
      <c r="I79" s="64" t="str">
        <f t="shared" si="5"/>
        <v/>
      </c>
      <c r="J79" s="64" t="str">
        <f t="shared" si="6"/>
        <v/>
      </c>
      <c r="K79" s="64">
        <f t="shared" si="7"/>
        <v>0</v>
      </c>
      <c r="L79" s="67" t="str">
        <f>IF(VLOOKUP($A79,ApplicablePermutations!$U$3:$V$146,2,0)=1,"X","")</f>
        <v/>
      </c>
      <c r="M79" t="str">
        <f t="shared" si="8"/>
        <v/>
      </c>
      <c r="N79" s="64">
        <f t="shared" si="9"/>
        <v>0</v>
      </c>
    </row>
    <row r="80" spans="1:14" x14ac:dyDescent="0.25">
      <c r="A80" t="s">
        <v>336</v>
      </c>
      <c r="B80" t="s">
        <v>327</v>
      </c>
      <c r="C80" s="65" t="s">
        <v>484</v>
      </c>
      <c r="D80" s="64">
        <f>IFERROR(INDEX('Feasibility Factor'!$D$5:$N$123,MATCH(VLOOKUP($A80,PairList!$A$2:$D$205,2,0),'Feasibility Factor'!$C$5:$C$123,0),MATCH(VLOOKUP($B80,PairList!$F$2:$I$14,2,0),'Feasibility Factor'!$D$3:$N$3,0)),"")</f>
        <v>1</v>
      </c>
      <c r="E80" s="64">
        <v>0.39999999999999997</v>
      </c>
      <c r="F80" s="64">
        <f>IFERROR(INDEX(ESShip!$C$2:$C$99,MATCH(VLOOKUP($A80,PairList!$A$2:$D$205,3,0),ESShip!$A$2:$A$99,0)),"")</f>
        <v>0.27</v>
      </c>
      <c r="G80" s="64">
        <v>0.30477226790705508</v>
      </c>
      <c r="H80" s="67" t="str">
        <f>IF(INDEX(ApplicablePermutations!$B$3:$N$205,MATCH($A80,ApplicablePermutations!$A$3:$A$205,0),MATCH($B80,ApplicablePermutations!$B$2:$N$2,0))*INDEX(ApplicablePermutations!$Q$3:$S$205,MATCH($A80,ApplicablePermutations!$P$3:$P$205,0),MATCH($C80,ApplicablePermutations!$Q$2:$S$2,0))=1,"X","")</f>
        <v/>
      </c>
      <c r="I80" s="64" t="str">
        <f t="shared" si="5"/>
        <v/>
      </c>
      <c r="J80" s="64" t="str">
        <f t="shared" si="6"/>
        <v/>
      </c>
      <c r="K80" s="64">
        <f t="shared" si="7"/>
        <v>0</v>
      </c>
      <c r="L80" s="67" t="str">
        <f>IF(VLOOKUP($A80,ApplicablePermutations!$U$3:$V$146,2,0)=1,"X","")</f>
        <v/>
      </c>
      <c r="M80" t="str">
        <f t="shared" si="8"/>
        <v/>
      </c>
      <c r="N80" s="64">
        <f t="shared" si="9"/>
        <v>0</v>
      </c>
    </row>
    <row r="81" spans="1:14" x14ac:dyDescent="0.25">
      <c r="A81" t="s">
        <v>336</v>
      </c>
      <c r="B81" t="s">
        <v>328</v>
      </c>
      <c r="C81" s="65" t="s">
        <v>484</v>
      </c>
      <c r="D81" s="64">
        <f>IFERROR(INDEX('Feasibility Factor'!$D$5:$N$123,MATCH(VLOOKUP($A81,PairList!$A$2:$D$205,2,0),'Feasibility Factor'!$C$5:$C$123,0),MATCH(VLOOKUP($B81,PairList!$F$2:$I$14,2,0),'Feasibility Factor'!$D$3:$N$3,0)),"")</f>
        <v>1</v>
      </c>
      <c r="E81" s="64">
        <v>0.4</v>
      </c>
      <c r="F81" s="64">
        <f>IFERROR(INDEX(ESShip!$C$2:$C$99,MATCH(VLOOKUP($A81,PairList!$A$2:$D$205,3,0),ESShip!$A$2:$A$99,0)),"")</f>
        <v>0.27</v>
      </c>
      <c r="G81" s="64">
        <v>0.30477226790705514</v>
      </c>
      <c r="H81" s="67" t="str">
        <f>IF(INDEX(ApplicablePermutations!$B$3:$N$205,MATCH($A81,ApplicablePermutations!$A$3:$A$205,0),MATCH($B81,ApplicablePermutations!$B$2:$N$2,0))*INDEX(ApplicablePermutations!$Q$3:$S$205,MATCH($A81,ApplicablePermutations!$P$3:$P$205,0),MATCH($C81,ApplicablePermutations!$Q$2:$S$2,0))=1,"X","")</f>
        <v>X</v>
      </c>
      <c r="I81" s="64">
        <f t="shared" si="5"/>
        <v>0.4</v>
      </c>
      <c r="J81" s="64">
        <f t="shared" si="6"/>
        <v>0.27</v>
      </c>
      <c r="K81" s="64">
        <f t="shared" si="7"/>
        <v>0.29199999999999998</v>
      </c>
      <c r="L81" s="67" t="str">
        <f>IF(VLOOKUP($A81,ApplicablePermutations!$U$3:$V$146,2,0)=1,"X","")</f>
        <v/>
      </c>
      <c r="M81" t="str">
        <f t="shared" si="8"/>
        <v/>
      </c>
      <c r="N81" s="64">
        <f t="shared" si="9"/>
        <v>0.29199999999999998</v>
      </c>
    </row>
    <row r="82" spans="1:14" x14ac:dyDescent="0.25">
      <c r="A82" t="s">
        <v>336</v>
      </c>
      <c r="B82" t="s">
        <v>239</v>
      </c>
      <c r="C82" s="65" t="s">
        <v>484</v>
      </c>
      <c r="D82" s="64">
        <f>IFERROR(INDEX('Feasibility Factor'!$D$5:$N$123,MATCH(VLOOKUP($A82,PairList!$A$2:$D$205,2,0),'Feasibility Factor'!$C$5:$C$123,0),MATCH(VLOOKUP($B82,PairList!$F$2:$I$14,2,0),'Feasibility Factor'!$D$3:$N$3,0)),"")</f>
        <v>1</v>
      </c>
      <c r="E82" s="64">
        <v>0.4</v>
      </c>
      <c r="F82" s="64">
        <f>IFERROR(INDEX(ESShip!$C$2:$C$99,MATCH(VLOOKUP($A82,PairList!$A$2:$D$205,3,0),ESShip!$A$2:$A$99,0)),"")</f>
        <v>0.27</v>
      </c>
      <c r="G82" s="64">
        <v>0.30477226790705514</v>
      </c>
      <c r="H82" s="67" t="str">
        <f>IF(INDEX(ApplicablePermutations!$B$3:$N$205,MATCH($A82,ApplicablePermutations!$A$3:$A$205,0),MATCH($B82,ApplicablePermutations!$B$2:$N$2,0))*INDEX(ApplicablePermutations!$Q$3:$S$205,MATCH($A82,ApplicablePermutations!$P$3:$P$205,0),MATCH($C82,ApplicablePermutations!$Q$2:$S$2,0))=1,"X","")</f>
        <v/>
      </c>
      <c r="I82" s="64" t="str">
        <f t="shared" si="5"/>
        <v/>
      </c>
      <c r="J82" s="64" t="str">
        <f t="shared" si="6"/>
        <v/>
      </c>
      <c r="K82" s="64">
        <f t="shared" si="7"/>
        <v>0</v>
      </c>
      <c r="L82" s="67" t="str">
        <f>IF(VLOOKUP($A82,ApplicablePermutations!$U$3:$V$146,2,0)=1,"X","")</f>
        <v/>
      </c>
      <c r="M82" t="str">
        <f t="shared" si="8"/>
        <v/>
      </c>
      <c r="N82" s="64">
        <f t="shared" si="9"/>
        <v>0</v>
      </c>
    </row>
    <row r="83" spans="1:14" x14ac:dyDescent="0.25">
      <c r="A83" t="s">
        <v>336</v>
      </c>
      <c r="B83" t="s">
        <v>329</v>
      </c>
      <c r="C83" s="65" t="s">
        <v>484</v>
      </c>
      <c r="D83" s="64">
        <f>IFERROR(INDEX('Feasibility Factor'!$D$5:$N$123,MATCH(VLOOKUP($A83,PairList!$A$2:$D$205,2,0),'Feasibility Factor'!$C$5:$C$123,0),MATCH(VLOOKUP($B83,PairList!$F$2:$I$14,2,0),'Feasibility Factor'!$D$3:$N$3,0)),"")</f>
        <v>1</v>
      </c>
      <c r="E83" s="64">
        <v>0.39999999999999997</v>
      </c>
      <c r="F83" s="64">
        <f>IFERROR(INDEX(ESShip!$C$2:$C$99,MATCH(VLOOKUP($A83,PairList!$A$2:$D$205,3,0),ESShip!$A$2:$A$99,0)),"")</f>
        <v>0.27</v>
      </c>
      <c r="G83" s="64">
        <v>0.30477226790705508</v>
      </c>
      <c r="H83" s="67" t="str">
        <f>IF(INDEX(ApplicablePermutations!$B$3:$N$205,MATCH($A83,ApplicablePermutations!$A$3:$A$205,0),MATCH($B83,ApplicablePermutations!$B$2:$N$2,0))*INDEX(ApplicablePermutations!$Q$3:$S$205,MATCH($A83,ApplicablePermutations!$P$3:$P$205,0),MATCH($C83,ApplicablePermutations!$Q$2:$S$2,0))=1,"X","")</f>
        <v>X</v>
      </c>
      <c r="I83" s="64">
        <f t="shared" si="5"/>
        <v>0.39999999999999997</v>
      </c>
      <c r="J83" s="64">
        <f t="shared" si="6"/>
        <v>0.27</v>
      </c>
      <c r="K83" s="64">
        <f t="shared" si="7"/>
        <v>0.29199999999999998</v>
      </c>
      <c r="L83" s="67" t="str">
        <f>IF(VLOOKUP($A83,ApplicablePermutations!$U$3:$V$146,2,0)=1,"X","")</f>
        <v/>
      </c>
      <c r="M83" t="str">
        <f t="shared" si="8"/>
        <v/>
      </c>
      <c r="N83" s="64">
        <f t="shared" si="9"/>
        <v>0.29199999999999998</v>
      </c>
    </row>
    <row r="84" spans="1:14" x14ac:dyDescent="0.25">
      <c r="A84" t="s">
        <v>336</v>
      </c>
      <c r="B84" t="s">
        <v>330</v>
      </c>
      <c r="C84" s="65" t="s">
        <v>484</v>
      </c>
      <c r="D84" s="64">
        <f>IFERROR(INDEX('Feasibility Factor'!$D$5:$N$123,MATCH(VLOOKUP($A84,PairList!$A$2:$D$205,2,0),'Feasibility Factor'!$C$5:$C$123,0),MATCH(VLOOKUP($B84,PairList!$F$2:$I$14,2,0),'Feasibility Factor'!$D$3:$N$3,0)),"")</f>
        <v>1</v>
      </c>
      <c r="E84" s="64">
        <v>0.4</v>
      </c>
      <c r="F84" s="64">
        <f>IFERROR(INDEX(ESShip!$C$2:$C$99,MATCH(VLOOKUP($A84,PairList!$A$2:$D$205,3,0),ESShip!$A$2:$A$99,0)),"")</f>
        <v>0.27</v>
      </c>
      <c r="G84" s="64">
        <v>0.30477226790705514</v>
      </c>
      <c r="H84" s="67" t="str">
        <f>IF(INDEX(ApplicablePermutations!$B$3:$N$205,MATCH($A84,ApplicablePermutations!$A$3:$A$205,0),MATCH($B84,ApplicablePermutations!$B$2:$N$2,0))*INDEX(ApplicablePermutations!$Q$3:$S$205,MATCH($A84,ApplicablePermutations!$P$3:$P$205,0),MATCH($C84,ApplicablePermutations!$Q$2:$S$2,0))=1,"X","")</f>
        <v>X</v>
      </c>
      <c r="I84" s="64">
        <f t="shared" si="5"/>
        <v>0.4</v>
      </c>
      <c r="J84" s="64">
        <f t="shared" si="6"/>
        <v>0.27</v>
      </c>
      <c r="K84" s="64">
        <f t="shared" si="7"/>
        <v>0.29199999999999998</v>
      </c>
      <c r="L84" s="67" t="str">
        <f>IF(VLOOKUP($A84,ApplicablePermutations!$U$3:$V$146,2,0)=1,"X","")</f>
        <v/>
      </c>
      <c r="M84" t="str">
        <f t="shared" si="8"/>
        <v/>
      </c>
      <c r="N84" s="64">
        <f t="shared" si="9"/>
        <v>0.29199999999999998</v>
      </c>
    </row>
    <row r="85" spans="1:14" x14ac:dyDescent="0.25">
      <c r="A85" t="s">
        <v>336</v>
      </c>
      <c r="B85" t="s">
        <v>331</v>
      </c>
      <c r="C85" s="65" t="s">
        <v>484</v>
      </c>
      <c r="D85" s="64">
        <f>IFERROR(INDEX('Feasibility Factor'!$D$5:$N$123,MATCH(VLOOKUP($A85,PairList!$A$2:$D$205,2,0),'Feasibility Factor'!$C$5:$C$123,0),MATCH(VLOOKUP($B85,PairList!$F$2:$I$14,2,0),'Feasibility Factor'!$D$3:$N$3,0)),"")</f>
        <v>1</v>
      </c>
      <c r="E85" s="64">
        <v>0.39999999999999997</v>
      </c>
      <c r="F85" s="64">
        <f>IFERROR(INDEX(ESShip!$C$2:$C$99,MATCH(VLOOKUP($A85,PairList!$A$2:$D$205,3,0),ESShip!$A$2:$A$99,0)),"")</f>
        <v>0.27</v>
      </c>
      <c r="G85" s="64">
        <v>0.30477226790705508</v>
      </c>
      <c r="H85" s="67" t="str">
        <f>IF(INDEX(ApplicablePermutations!$B$3:$N$205,MATCH($A85,ApplicablePermutations!$A$3:$A$205,0),MATCH($B85,ApplicablePermutations!$B$2:$N$2,0))*INDEX(ApplicablePermutations!$Q$3:$S$205,MATCH($A85,ApplicablePermutations!$P$3:$P$205,0),MATCH($C85,ApplicablePermutations!$Q$2:$S$2,0))=1,"X","")</f>
        <v/>
      </c>
      <c r="I85" s="64" t="str">
        <f t="shared" si="5"/>
        <v/>
      </c>
      <c r="J85" s="64" t="str">
        <f t="shared" si="6"/>
        <v/>
      </c>
      <c r="K85" s="64">
        <f t="shared" si="7"/>
        <v>0</v>
      </c>
      <c r="L85" s="67" t="str">
        <f>IF(VLOOKUP($A85,ApplicablePermutations!$U$3:$V$146,2,0)=1,"X","")</f>
        <v/>
      </c>
      <c r="M85" t="str">
        <f t="shared" si="8"/>
        <v/>
      </c>
      <c r="N85" s="64">
        <f t="shared" si="9"/>
        <v>0</v>
      </c>
    </row>
    <row r="86" spans="1:14" x14ac:dyDescent="0.25">
      <c r="A86" t="s">
        <v>336</v>
      </c>
      <c r="B86" t="s">
        <v>332</v>
      </c>
      <c r="C86" s="65" t="s">
        <v>484</v>
      </c>
      <c r="D86" s="64">
        <f>IFERROR(INDEX('Feasibility Factor'!$D$5:$N$123,MATCH(VLOOKUP($A86,PairList!$A$2:$D$205,2,0),'Feasibility Factor'!$C$5:$C$123,0),MATCH(VLOOKUP($B86,PairList!$F$2:$I$14,2,0),'Feasibility Factor'!$D$3:$N$3,0)),"")</f>
        <v>1</v>
      </c>
      <c r="E86" s="64">
        <v>0.39999999999999997</v>
      </c>
      <c r="F86" s="64">
        <f>IFERROR(INDEX(ESShip!$C$2:$C$99,MATCH(VLOOKUP($A86,PairList!$A$2:$D$205,3,0),ESShip!$A$2:$A$99,0)),"")</f>
        <v>0.27</v>
      </c>
      <c r="G86" s="64">
        <v>0.30477226790705508</v>
      </c>
      <c r="H86" s="67" t="str">
        <f>IF(INDEX(ApplicablePermutations!$B$3:$N$205,MATCH($A86,ApplicablePermutations!$A$3:$A$205,0),MATCH($B86,ApplicablePermutations!$B$2:$N$2,0))*INDEX(ApplicablePermutations!$Q$3:$S$205,MATCH($A86,ApplicablePermutations!$P$3:$P$205,0),MATCH($C86,ApplicablePermutations!$Q$2:$S$2,0))=1,"X","")</f>
        <v>X</v>
      </c>
      <c r="I86" s="64">
        <f t="shared" si="5"/>
        <v>0.39999999999999997</v>
      </c>
      <c r="J86" s="64">
        <f t="shared" si="6"/>
        <v>0.27</v>
      </c>
      <c r="K86" s="64">
        <f t="shared" si="7"/>
        <v>0.29199999999999998</v>
      </c>
      <c r="L86" s="67" t="str">
        <f>IF(VLOOKUP($A86,ApplicablePermutations!$U$3:$V$146,2,0)=1,"X","")</f>
        <v/>
      </c>
      <c r="M86" t="str">
        <f t="shared" si="8"/>
        <v/>
      </c>
      <c r="N86" s="64">
        <f t="shared" si="9"/>
        <v>0.29199999999999998</v>
      </c>
    </row>
    <row r="87" spans="1:14" x14ac:dyDescent="0.25">
      <c r="A87" t="s">
        <v>336</v>
      </c>
      <c r="B87" t="s">
        <v>243</v>
      </c>
      <c r="C87" s="65" t="s">
        <v>484</v>
      </c>
      <c r="D87" s="64">
        <f>IFERROR(INDEX('Feasibility Factor'!$D$5:$N$123,MATCH(VLOOKUP($A87,PairList!$A$2:$D$205,2,0),'Feasibility Factor'!$C$5:$C$123,0),MATCH(VLOOKUP($B87,PairList!$F$2:$I$14,2,0),'Feasibility Factor'!$D$3:$N$3,0)),"")</f>
        <v>1</v>
      </c>
      <c r="E87" s="64">
        <v>0.39999999999999997</v>
      </c>
      <c r="F87" s="64">
        <f>IFERROR(INDEX(ESShip!$C$2:$C$99,MATCH(VLOOKUP($A87,PairList!$A$2:$D$205,3,0),ESShip!$A$2:$A$99,0)),"")</f>
        <v>0.27</v>
      </c>
      <c r="G87" s="64">
        <v>0.30477226790705508</v>
      </c>
      <c r="H87" s="67" t="str">
        <f>IF(INDEX(ApplicablePermutations!$B$3:$N$205,MATCH($A87,ApplicablePermutations!$A$3:$A$205,0),MATCH($B87,ApplicablePermutations!$B$2:$N$2,0))*INDEX(ApplicablePermutations!$Q$3:$S$205,MATCH($A87,ApplicablePermutations!$P$3:$P$205,0),MATCH($C87,ApplicablePermutations!$Q$2:$S$2,0))=1,"X","")</f>
        <v/>
      </c>
      <c r="I87" s="64" t="str">
        <f t="shared" si="5"/>
        <v/>
      </c>
      <c r="J87" s="64" t="str">
        <f t="shared" si="6"/>
        <v/>
      </c>
      <c r="K87" s="64">
        <f t="shared" si="7"/>
        <v>0</v>
      </c>
      <c r="L87" s="67" t="str">
        <f>IF(VLOOKUP($A87,ApplicablePermutations!$U$3:$V$146,2,0)=1,"X","")</f>
        <v/>
      </c>
      <c r="M87" t="str">
        <f t="shared" si="8"/>
        <v/>
      </c>
      <c r="N87" s="64">
        <f t="shared" si="9"/>
        <v>0</v>
      </c>
    </row>
    <row r="88" spans="1:14" x14ac:dyDescent="0.25">
      <c r="A88" t="s">
        <v>336</v>
      </c>
      <c r="B88" t="s">
        <v>333</v>
      </c>
      <c r="C88" s="65" t="s">
        <v>484</v>
      </c>
      <c r="D88" s="64">
        <f>IFERROR(INDEX('Feasibility Factor'!$D$5:$N$123,MATCH(VLOOKUP($A88,PairList!$A$2:$D$205,2,0),'Feasibility Factor'!$C$5:$C$123,0),MATCH(VLOOKUP($B88,PairList!$F$2:$I$14,2,0),'Feasibility Factor'!$D$3:$N$3,0)),"")</f>
        <v>1</v>
      </c>
      <c r="E88" s="64">
        <v>0.39999999999999997</v>
      </c>
      <c r="F88" s="64">
        <f>IFERROR(INDEX(ESShip!$C$2:$C$99,MATCH(VLOOKUP($A88,PairList!$A$2:$D$205,3,0),ESShip!$A$2:$A$99,0)),"")</f>
        <v>0.27</v>
      </c>
      <c r="G88" s="64">
        <v>0.30477226790705508</v>
      </c>
      <c r="H88" s="67" t="str">
        <f>IF(INDEX(ApplicablePermutations!$B$3:$N$205,MATCH($A88,ApplicablePermutations!$A$3:$A$205,0),MATCH($B88,ApplicablePermutations!$B$2:$N$2,0))*INDEX(ApplicablePermutations!$Q$3:$S$205,MATCH($A88,ApplicablePermutations!$P$3:$P$205,0),MATCH($C88,ApplicablePermutations!$Q$2:$S$2,0))=1,"X","")</f>
        <v/>
      </c>
      <c r="I88" s="64" t="str">
        <f t="shared" si="5"/>
        <v/>
      </c>
      <c r="J88" s="64" t="str">
        <f t="shared" si="6"/>
        <v/>
      </c>
      <c r="K88" s="64">
        <f t="shared" si="7"/>
        <v>0</v>
      </c>
      <c r="L88" s="67" t="str">
        <f>IF(VLOOKUP($A88,ApplicablePermutations!$U$3:$V$146,2,0)=1,"X","")</f>
        <v/>
      </c>
      <c r="M88" t="str">
        <f t="shared" si="8"/>
        <v/>
      </c>
      <c r="N88" s="64">
        <f t="shared" si="9"/>
        <v>0</v>
      </c>
    </row>
    <row r="89" spans="1:14" x14ac:dyDescent="0.25">
      <c r="A89" t="s">
        <v>336</v>
      </c>
      <c r="B89" t="s">
        <v>334</v>
      </c>
      <c r="C89" s="65" t="s">
        <v>484</v>
      </c>
      <c r="D89" s="64">
        <f>IFERROR(INDEX('Feasibility Factor'!$D$5:$N$123,MATCH(VLOOKUP($A89,PairList!$A$2:$D$205,2,0),'Feasibility Factor'!$C$5:$C$123,0),MATCH(VLOOKUP($B89,PairList!$F$2:$I$14,2,0),'Feasibility Factor'!$D$3:$N$3,0)),"")</f>
        <v>1</v>
      </c>
      <c r="E89" s="64">
        <v>0.4</v>
      </c>
      <c r="F89" s="64">
        <f>IFERROR(INDEX(ESShip!$C$2:$C$99,MATCH(VLOOKUP($A89,PairList!$A$2:$D$205,3,0),ESShip!$A$2:$A$99,0)),"")</f>
        <v>0.27</v>
      </c>
      <c r="G89" s="64">
        <v>0.30477226790705514</v>
      </c>
      <c r="H89" s="67" t="str">
        <f>IF(INDEX(ApplicablePermutations!$B$3:$N$205,MATCH($A89,ApplicablePermutations!$A$3:$A$205,0),MATCH($B89,ApplicablePermutations!$B$2:$N$2,0))*INDEX(ApplicablePermutations!$Q$3:$S$205,MATCH($A89,ApplicablePermutations!$P$3:$P$205,0),MATCH($C89,ApplicablePermutations!$Q$2:$S$2,0))=1,"X","")</f>
        <v>X</v>
      </c>
      <c r="I89" s="64">
        <f t="shared" si="5"/>
        <v>0.4</v>
      </c>
      <c r="J89" s="64">
        <f t="shared" si="6"/>
        <v>0.27</v>
      </c>
      <c r="K89" s="64">
        <f t="shared" si="7"/>
        <v>0.29199999999999998</v>
      </c>
      <c r="L89" s="67" t="str">
        <f>IF(VLOOKUP($A89,ApplicablePermutations!$U$3:$V$146,2,0)=1,"X","")</f>
        <v/>
      </c>
      <c r="M89" t="str">
        <f t="shared" si="8"/>
        <v/>
      </c>
      <c r="N89" s="64">
        <f t="shared" si="9"/>
        <v>0.29199999999999998</v>
      </c>
    </row>
    <row r="90" spans="1:14" x14ac:dyDescent="0.25">
      <c r="A90" t="s">
        <v>336</v>
      </c>
      <c r="B90" t="s">
        <v>94</v>
      </c>
      <c r="C90" s="65" t="s">
        <v>484</v>
      </c>
      <c r="D90" s="64">
        <f>IFERROR(INDEX('Feasibility Factor'!$D$5:$N$123,MATCH(VLOOKUP($A90,PairList!$A$2:$D$205,2,0),'Feasibility Factor'!$C$5:$C$123,0),MATCH(VLOOKUP($B90,PairList!$F$2:$I$14,2,0),'Feasibility Factor'!$D$3:$N$3,0)),"")</f>
        <v>1</v>
      </c>
      <c r="E90" s="64">
        <v>0.39999999999999997</v>
      </c>
      <c r="F90" s="64">
        <f>IFERROR(INDEX(ESShip!$C$2:$C$99,MATCH(VLOOKUP($A90,PairList!$A$2:$D$205,3,0),ESShip!$A$2:$A$99,0)),"")</f>
        <v>0.27</v>
      </c>
      <c r="G90" s="64">
        <v>0.30477226790705508</v>
      </c>
      <c r="H90" s="67" t="str">
        <f>IF(INDEX(ApplicablePermutations!$B$3:$N$205,MATCH($A90,ApplicablePermutations!$A$3:$A$205,0),MATCH($B90,ApplicablePermutations!$B$2:$N$2,0))*INDEX(ApplicablePermutations!$Q$3:$S$205,MATCH($A90,ApplicablePermutations!$P$3:$P$205,0),MATCH($C90,ApplicablePermutations!$Q$2:$S$2,0))=1,"X","")</f>
        <v/>
      </c>
      <c r="I90" s="64" t="str">
        <f t="shared" si="5"/>
        <v/>
      </c>
      <c r="J90" s="64" t="str">
        <f t="shared" si="6"/>
        <v/>
      </c>
      <c r="K90" s="64">
        <f t="shared" si="7"/>
        <v>0</v>
      </c>
      <c r="L90" s="67" t="str">
        <f>IF(VLOOKUP($A90,ApplicablePermutations!$U$3:$V$146,2,0)=1,"X","")</f>
        <v/>
      </c>
      <c r="M90" t="str">
        <f t="shared" si="8"/>
        <v/>
      </c>
      <c r="N90" s="64">
        <f t="shared" si="9"/>
        <v>0</v>
      </c>
    </row>
    <row r="91" spans="1:14" x14ac:dyDescent="0.25">
      <c r="A91" t="s">
        <v>336</v>
      </c>
      <c r="B91" t="s">
        <v>335</v>
      </c>
      <c r="C91" s="65" t="s">
        <v>484</v>
      </c>
      <c r="D91" s="64">
        <f>IFERROR(INDEX('Feasibility Factor'!$D$5:$N$123,MATCH(VLOOKUP($A91,PairList!$A$2:$D$205,2,0),'Feasibility Factor'!$C$5:$C$123,0),MATCH(VLOOKUP($B91,PairList!$F$2:$I$14,2,0),'Feasibility Factor'!$D$3:$N$3,0)),"")</f>
        <v>1</v>
      </c>
      <c r="E91" s="64">
        <v>0.4</v>
      </c>
      <c r="F91" s="64">
        <f>IFERROR(INDEX(ESShip!$C$2:$C$99,MATCH(VLOOKUP($A91,PairList!$A$2:$D$205,3,0),ESShip!$A$2:$A$99,0)),"")</f>
        <v>0.27</v>
      </c>
      <c r="G91" s="64">
        <v>0.30477226790705514</v>
      </c>
      <c r="H91" s="67" t="str">
        <f>IF(INDEX(ApplicablePermutations!$B$3:$N$205,MATCH($A91,ApplicablePermutations!$A$3:$A$205,0),MATCH($B91,ApplicablePermutations!$B$2:$N$2,0))*INDEX(ApplicablePermutations!$Q$3:$S$205,MATCH($A91,ApplicablePermutations!$P$3:$P$205,0),MATCH($C91,ApplicablePermutations!$Q$2:$S$2,0))=1,"X","")</f>
        <v>X</v>
      </c>
      <c r="I91" s="64">
        <f t="shared" si="5"/>
        <v>0.4</v>
      </c>
      <c r="J91" s="64">
        <f t="shared" si="6"/>
        <v>0.27</v>
      </c>
      <c r="K91" s="64">
        <f t="shared" si="7"/>
        <v>0.29199999999999998</v>
      </c>
      <c r="L91" s="67" t="str">
        <f>IF(VLOOKUP($A91,ApplicablePermutations!$U$3:$V$146,2,0)=1,"X","")</f>
        <v/>
      </c>
      <c r="M91" t="str">
        <f t="shared" si="8"/>
        <v/>
      </c>
      <c r="N91" s="64">
        <f t="shared" si="9"/>
        <v>0.29199999999999998</v>
      </c>
    </row>
    <row r="92" spans="1:14" x14ac:dyDescent="0.25">
      <c r="A92" t="s">
        <v>336</v>
      </c>
      <c r="B92" t="s">
        <v>100</v>
      </c>
      <c r="C92" s="65" t="s">
        <v>484</v>
      </c>
      <c r="D92" s="64">
        <f>IFERROR(INDEX('Feasibility Factor'!$D$5:$N$123,MATCH(VLOOKUP($A92,PairList!$A$2:$D$205,2,0),'Feasibility Factor'!$C$5:$C$123,0),MATCH(VLOOKUP($B92,PairList!$F$2:$I$14,2,0),'Feasibility Factor'!$D$3:$N$3,0)),"")</f>
        <v>1</v>
      </c>
      <c r="E92" s="64">
        <v>0.39999999999999997</v>
      </c>
      <c r="F92" s="64">
        <f>IFERROR(INDEX(ESShip!$C$2:$C$99,MATCH(VLOOKUP($A92,PairList!$A$2:$D$205,3,0),ESShip!$A$2:$A$99,0)),"")</f>
        <v>0.27</v>
      </c>
      <c r="G92" s="64">
        <v>0.30477226790705508</v>
      </c>
      <c r="H92" s="67" t="str">
        <f>IF(INDEX(ApplicablePermutations!$B$3:$N$205,MATCH($A92,ApplicablePermutations!$A$3:$A$205,0),MATCH($B92,ApplicablePermutations!$B$2:$N$2,0))*INDEX(ApplicablePermutations!$Q$3:$S$205,MATCH($A92,ApplicablePermutations!$P$3:$P$205,0),MATCH($C92,ApplicablePermutations!$Q$2:$S$2,0))=1,"X","")</f>
        <v/>
      </c>
      <c r="I92" s="64" t="str">
        <f t="shared" si="5"/>
        <v/>
      </c>
      <c r="J92" s="64" t="str">
        <f t="shared" si="6"/>
        <v/>
      </c>
      <c r="K92" s="64">
        <f t="shared" si="7"/>
        <v>0</v>
      </c>
      <c r="L92" s="67" t="str">
        <f>IF(VLOOKUP($A92,ApplicablePermutations!$U$3:$V$146,2,0)=1,"X","")</f>
        <v/>
      </c>
      <c r="M92" t="str">
        <f t="shared" si="8"/>
        <v/>
      </c>
      <c r="N92" s="64">
        <f t="shared" si="9"/>
        <v>0</v>
      </c>
    </row>
    <row r="93" spans="1:14" x14ac:dyDescent="0.25">
      <c r="A93" t="s">
        <v>336</v>
      </c>
      <c r="B93" t="s">
        <v>327</v>
      </c>
      <c r="C93" s="65" t="s">
        <v>485</v>
      </c>
      <c r="D93" s="64">
        <f>IFERROR(INDEX('Feasibility Factor'!$D$5:$N$123,MATCH(VLOOKUP($A93,PairList!$A$2:$D$205,2,0),'Feasibility Factor'!$C$5:$C$123,0),MATCH(VLOOKUP($B93,PairList!$F$2:$I$14,2,0),'Feasibility Factor'!$D$3:$N$3,0)),"")</f>
        <v>1</v>
      </c>
      <c r="E93" s="64">
        <v>0.39999999999999997</v>
      </c>
      <c r="F93" s="64">
        <f>IFERROR(INDEX(ESShip!$C$2:$C$99,MATCH(VLOOKUP($A93,PairList!$A$2:$D$205,3,0),ESShip!$A$2:$A$99,0)),"")</f>
        <v>0.27</v>
      </c>
      <c r="G93" s="64">
        <v>0.30477226790705508</v>
      </c>
      <c r="H93" s="67" t="str">
        <f>IF(INDEX(ApplicablePermutations!$B$3:$N$205,MATCH($A93,ApplicablePermutations!$A$3:$A$205,0),MATCH($B93,ApplicablePermutations!$B$2:$N$2,0))*INDEX(ApplicablePermutations!$Q$3:$S$205,MATCH($A93,ApplicablePermutations!$P$3:$P$205,0),MATCH($C93,ApplicablePermutations!$Q$2:$S$2,0))=1,"X","")</f>
        <v/>
      </c>
      <c r="I93" s="64" t="str">
        <f t="shared" si="5"/>
        <v/>
      </c>
      <c r="J93" s="64" t="str">
        <f t="shared" si="6"/>
        <v/>
      </c>
      <c r="K93" s="64">
        <f t="shared" si="7"/>
        <v>0</v>
      </c>
      <c r="L93" s="67" t="str">
        <f>IF(VLOOKUP($A93,ApplicablePermutations!$U$3:$V$146,2,0)=1,"X","")</f>
        <v/>
      </c>
      <c r="M93" t="str">
        <f t="shared" si="8"/>
        <v/>
      </c>
      <c r="N93" s="64">
        <f t="shared" si="9"/>
        <v>0</v>
      </c>
    </row>
    <row r="94" spans="1:14" x14ac:dyDescent="0.25">
      <c r="A94" t="s">
        <v>336</v>
      </c>
      <c r="B94" t="s">
        <v>328</v>
      </c>
      <c r="C94" s="65" t="s">
        <v>485</v>
      </c>
      <c r="D94" s="64">
        <f>IFERROR(INDEX('Feasibility Factor'!$D$5:$N$123,MATCH(VLOOKUP($A94,PairList!$A$2:$D$205,2,0),'Feasibility Factor'!$C$5:$C$123,0),MATCH(VLOOKUP($B94,PairList!$F$2:$I$14,2,0),'Feasibility Factor'!$D$3:$N$3,0)),"")</f>
        <v>1</v>
      </c>
      <c r="E94" s="64">
        <v>0</v>
      </c>
      <c r="F94" s="64">
        <f>IFERROR(INDEX(ESShip!$C$2:$C$99,MATCH(VLOOKUP($A94,PairList!$A$2:$D$205,3,0),ESShip!$A$2:$A$99,0)),"")</f>
        <v>0.27</v>
      </c>
      <c r="G94" s="64">
        <v>0.30477226790705514</v>
      </c>
      <c r="H94" s="67" t="str">
        <f>IF(INDEX(ApplicablePermutations!$B$3:$N$205,MATCH($A94,ApplicablePermutations!$A$3:$A$205,0),MATCH($B94,ApplicablePermutations!$B$2:$N$2,0))*INDEX(ApplicablePermutations!$Q$3:$S$205,MATCH($A94,ApplicablePermutations!$P$3:$P$205,0),MATCH($C94,ApplicablePermutations!$Q$2:$S$2,0))=1,"X","")</f>
        <v>X</v>
      </c>
      <c r="I94" s="64">
        <f t="shared" si="5"/>
        <v>1</v>
      </c>
      <c r="J94" s="64">
        <f t="shared" si="6"/>
        <v>0.27</v>
      </c>
      <c r="K94" s="64">
        <f t="shared" si="7"/>
        <v>0.73</v>
      </c>
      <c r="L94" s="67" t="str">
        <f>IF(VLOOKUP($A94,ApplicablePermutations!$U$3:$V$146,2,0)=1,"X","")</f>
        <v/>
      </c>
      <c r="M94" t="str">
        <f t="shared" si="8"/>
        <v/>
      </c>
      <c r="N94" s="64">
        <f t="shared" si="9"/>
        <v>0.73</v>
      </c>
    </row>
    <row r="95" spans="1:14" x14ac:dyDescent="0.25">
      <c r="A95" t="s">
        <v>336</v>
      </c>
      <c r="B95" t="s">
        <v>239</v>
      </c>
      <c r="C95" s="65" t="s">
        <v>485</v>
      </c>
      <c r="D95" s="64">
        <f>IFERROR(INDEX('Feasibility Factor'!$D$5:$N$123,MATCH(VLOOKUP($A95,PairList!$A$2:$D$205,2,0),'Feasibility Factor'!$C$5:$C$123,0),MATCH(VLOOKUP($B95,PairList!$F$2:$I$14,2,0),'Feasibility Factor'!$D$3:$N$3,0)),"")</f>
        <v>1</v>
      </c>
      <c r="E95" s="64">
        <v>0</v>
      </c>
      <c r="F95" s="64">
        <f>IFERROR(INDEX(ESShip!$C$2:$C$99,MATCH(VLOOKUP($A95,PairList!$A$2:$D$205,3,0),ESShip!$A$2:$A$99,0)),"")</f>
        <v>0.27</v>
      </c>
      <c r="G95" s="64">
        <v>0.30477226790705514</v>
      </c>
      <c r="H95" s="67" t="str">
        <f>IF(INDEX(ApplicablePermutations!$B$3:$N$205,MATCH($A95,ApplicablePermutations!$A$3:$A$205,0),MATCH($B95,ApplicablePermutations!$B$2:$N$2,0))*INDEX(ApplicablePermutations!$Q$3:$S$205,MATCH($A95,ApplicablePermutations!$P$3:$P$205,0),MATCH($C95,ApplicablePermutations!$Q$2:$S$2,0))=1,"X","")</f>
        <v/>
      </c>
      <c r="I95" s="64" t="str">
        <f t="shared" si="5"/>
        <v/>
      </c>
      <c r="J95" s="64" t="str">
        <f t="shared" si="6"/>
        <v/>
      </c>
      <c r="K95" s="64">
        <f t="shared" si="7"/>
        <v>0</v>
      </c>
      <c r="L95" s="67" t="str">
        <f>IF(VLOOKUP($A95,ApplicablePermutations!$U$3:$V$146,2,0)=1,"X","")</f>
        <v/>
      </c>
      <c r="M95" t="str">
        <f t="shared" si="8"/>
        <v/>
      </c>
      <c r="N95" s="64">
        <f t="shared" si="9"/>
        <v>0</v>
      </c>
    </row>
    <row r="96" spans="1:14" x14ac:dyDescent="0.25">
      <c r="A96" t="s">
        <v>336</v>
      </c>
      <c r="B96" t="s">
        <v>329</v>
      </c>
      <c r="C96" s="65" t="s">
        <v>485</v>
      </c>
      <c r="D96" s="64">
        <f>IFERROR(INDEX('Feasibility Factor'!$D$5:$N$123,MATCH(VLOOKUP($A96,PairList!$A$2:$D$205,2,0),'Feasibility Factor'!$C$5:$C$123,0),MATCH(VLOOKUP($B96,PairList!$F$2:$I$14,2,0),'Feasibility Factor'!$D$3:$N$3,0)),"")</f>
        <v>1</v>
      </c>
      <c r="E96" s="64">
        <v>0.39999999999999997</v>
      </c>
      <c r="F96" s="64">
        <f>IFERROR(INDEX(ESShip!$C$2:$C$99,MATCH(VLOOKUP($A96,PairList!$A$2:$D$205,3,0),ESShip!$A$2:$A$99,0)),"")</f>
        <v>0.27</v>
      </c>
      <c r="G96" s="64">
        <v>0.30477226790705508</v>
      </c>
      <c r="H96" s="67" t="str">
        <f>IF(INDEX(ApplicablePermutations!$B$3:$N$205,MATCH($A96,ApplicablePermutations!$A$3:$A$205,0),MATCH($B96,ApplicablePermutations!$B$2:$N$2,0))*INDEX(ApplicablePermutations!$Q$3:$S$205,MATCH($A96,ApplicablePermutations!$P$3:$P$205,0),MATCH($C96,ApplicablePermutations!$Q$2:$S$2,0))=1,"X","")</f>
        <v>X</v>
      </c>
      <c r="I96" s="64">
        <f t="shared" si="5"/>
        <v>0.39999999999999997</v>
      </c>
      <c r="J96" s="64">
        <f t="shared" si="6"/>
        <v>0.27</v>
      </c>
      <c r="K96" s="64">
        <f t="shared" si="7"/>
        <v>0.29199999999999998</v>
      </c>
      <c r="L96" s="67" t="str">
        <f>IF(VLOOKUP($A96,ApplicablePermutations!$U$3:$V$146,2,0)=1,"X","")</f>
        <v/>
      </c>
      <c r="M96" t="str">
        <f t="shared" si="8"/>
        <v/>
      </c>
      <c r="N96" s="64">
        <f t="shared" si="9"/>
        <v>0.29199999999999998</v>
      </c>
    </row>
    <row r="97" spans="1:14" x14ac:dyDescent="0.25">
      <c r="A97" t="s">
        <v>336</v>
      </c>
      <c r="B97" t="s">
        <v>330</v>
      </c>
      <c r="C97" s="65" t="s">
        <v>485</v>
      </c>
      <c r="D97" s="64">
        <f>IFERROR(INDEX('Feasibility Factor'!$D$5:$N$123,MATCH(VLOOKUP($A97,PairList!$A$2:$D$205,2,0),'Feasibility Factor'!$C$5:$C$123,0),MATCH(VLOOKUP($B97,PairList!$F$2:$I$14,2,0),'Feasibility Factor'!$D$3:$N$3,0)),"")</f>
        <v>1</v>
      </c>
      <c r="E97" s="64">
        <v>0</v>
      </c>
      <c r="F97" s="64">
        <f>IFERROR(INDEX(ESShip!$C$2:$C$99,MATCH(VLOOKUP($A97,PairList!$A$2:$D$205,3,0),ESShip!$A$2:$A$99,0)),"")</f>
        <v>0.27</v>
      </c>
      <c r="G97" s="64">
        <v>0.30477226790705514</v>
      </c>
      <c r="H97" s="67" t="str">
        <f>IF(INDEX(ApplicablePermutations!$B$3:$N$205,MATCH($A97,ApplicablePermutations!$A$3:$A$205,0),MATCH($B97,ApplicablePermutations!$B$2:$N$2,0))*INDEX(ApplicablePermutations!$Q$3:$S$205,MATCH($A97,ApplicablePermutations!$P$3:$P$205,0),MATCH($C97,ApplicablePermutations!$Q$2:$S$2,0))=1,"X","")</f>
        <v>X</v>
      </c>
      <c r="I97" s="64">
        <f t="shared" si="5"/>
        <v>1</v>
      </c>
      <c r="J97" s="64">
        <f t="shared" si="6"/>
        <v>0.27</v>
      </c>
      <c r="K97" s="64">
        <f t="shared" si="7"/>
        <v>0.73</v>
      </c>
      <c r="L97" s="67" t="str">
        <f>IF(VLOOKUP($A97,ApplicablePermutations!$U$3:$V$146,2,0)=1,"X","")</f>
        <v/>
      </c>
      <c r="M97" t="str">
        <f t="shared" si="8"/>
        <v/>
      </c>
      <c r="N97" s="64">
        <f t="shared" si="9"/>
        <v>0.73</v>
      </c>
    </row>
    <row r="98" spans="1:14" x14ac:dyDescent="0.25">
      <c r="A98" t="s">
        <v>336</v>
      </c>
      <c r="B98" t="s">
        <v>331</v>
      </c>
      <c r="C98" s="65" t="s">
        <v>485</v>
      </c>
      <c r="D98" s="64">
        <f>IFERROR(INDEX('Feasibility Factor'!$D$5:$N$123,MATCH(VLOOKUP($A98,PairList!$A$2:$D$205,2,0),'Feasibility Factor'!$C$5:$C$123,0),MATCH(VLOOKUP($B98,PairList!$F$2:$I$14,2,0),'Feasibility Factor'!$D$3:$N$3,0)),"")</f>
        <v>1</v>
      </c>
      <c r="E98" s="64">
        <v>0.39999999999999997</v>
      </c>
      <c r="F98" s="64">
        <f>IFERROR(INDEX(ESShip!$C$2:$C$99,MATCH(VLOOKUP($A98,PairList!$A$2:$D$205,3,0),ESShip!$A$2:$A$99,0)),"")</f>
        <v>0.27</v>
      </c>
      <c r="G98" s="64">
        <v>0.30477226790705508</v>
      </c>
      <c r="H98" s="67" t="str">
        <f>IF(INDEX(ApplicablePermutations!$B$3:$N$205,MATCH($A98,ApplicablePermutations!$A$3:$A$205,0),MATCH($B98,ApplicablePermutations!$B$2:$N$2,0))*INDEX(ApplicablePermutations!$Q$3:$S$205,MATCH($A98,ApplicablePermutations!$P$3:$P$205,0),MATCH($C98,ApplicablePermutations!$Q$2:$S$2,0))=1,"X","")</f>
        <v/>
      </c>
      <c r="I98" s="64" t="str">
        <f t="shared" si="5"/>
        <v/>
      </c>
      <c r="J98" s="64" t="str">
        <f t="shared" si="6"/>
        <v/>
      </c>
      <c r="K98" s="64">
        <f t="shared" si="7"/>
        <v>0</v>
      </c>
      <c r="L98" s="67" t="str">
        <f>IF(VLOOKUP($A98,ApplicablePermutations!$U$3:$V$146,2,0)=1,"X","")</f>
        <v/>
      </c>
      <c r="M98" t="str">
        <f t="shared" si="8"/>
        <v/>
      </c>
      <c r="N98" s="64">
        <f t="shared" si="9"/>
        <v>0</v>
      </c>
    </row>
    <row r="99" spans="1:14" x14ac:dyDescent="0.25">
      <c r="A99" t="s">
        <v>336</v>
      </c>
      <c r="B99" t="s">
        <v>332</v>
      </c>
      <c r="C99" s="65" t="s">
        <v>485</v>
      </c>
      <c r="D99" s="64">
        <f>IFERROR(INDEX('Feasibility Factor'!$D$5:$N$123,MATCH(VLOOKUP($A99,PairList!$A$2:$D$205,2,0),'Feasibility Factor'!$C$5:$C$123,0),MATCH(VLOOKUP($B99,PairList!$F$2:$I$14,2,0),'Feasibility Factor'!$D$3:$N$3,0)),"")</f>
        <v>1</v>
      </c>
      <c r="E99" s="64">
        <v>0.39999999999999997</v>
      </c>
      <c r="F99" s="64">
        <f>IFERROR(INDEX(ESShip!$C$2:$C$99,MATCH(VLOOKUP($A99,PairList!$A$2:$D$205,3,0),ESShip!$A$2:$A$99,0)),"")</f>
        <v>0.27</v>
      </c>
      <c r="G99" s="64">
        <v>0.30477226790705508</v>
      </c>
      <c r="H99" s="67" t="str">
        <f>IF(INDEX(ApplicablePermutations!$B$3:$N$205,MATCH($A99,ApplicablePermutations!$A$3:$A$205,0),MATCH($B99,ApplicablePermutations!$B$2:$N$2,0))*INDEX(ApplicablePermutations!$Q$3:$S$205,MATCH($A99,ApplicablePermutations!$P$3:$P$205,0),MATCH($C99,ApplicablePermutations!$Q$2:$S$2,0))=1,"X","")</f>
        <v>X</v>
      </c>
      <c r="I99" s="64">
        <f t="shared" si="5"/>
        <v>0.39999999999999997</v>
      </c>
      <c r="J99" s="64">
        <f t="shared" si="6"/>
        <v>0.27</v>
      </c>
      <c r="K99" s="64">
        <f t="shared" si="7"/>
        <v>0.29199999999999998</v>
      </c>
      <c r="L99" s="67" t="str">
        <f>IF(VLOOKUP($A99,ApplicablePermutations!$U$3:$V$146,2,0)=1,"X","")</f>
        <v/>
      </c>
      <c r="M99" t="str">
        <f t="shared" si="8"/>
        <v/>
      </c>
      <c r="N99" s="64">
        <f t="shared" si="9"/>
        <v>0.29199999999999998</v>
      </c>
    </row>
    <row r="100" spans="1:14" x14ac:dyDescent="0.25">
      <c r="A100" t="s">
        <v>336</v>
      </c>
      <c r="B100" t="s">
        <v>243</v>
      </c>
      <c r="C100" s="65" t="s">
        <v>485</v>
      </c>
      <c r="D100" s="64">
        <f>IFERROR(INDEX('Feasibility Factor'!$D$5:$N$123,MATCH(VLOOKUP($A100,PairList!$A$2:$D$205,2,0),'Feasibility Factor'!$C$5:$C$123,0),MATCH(VLOOKUP($B100,PairList!$F$2:$I$14,2,0),'Feasibility Factor'!$D$3:$N$3,0)),"")</f>
        <v>1</v>
      </c>
      <c r="E100" s="64">
        <v>0.39999999999999997</v>
      </c>
      <c r="F100" s="64">
        <f>IFERROR(INDEX(ESShip!$C$2:$C$99,MATCH(VLOOKUP($A100,PairList!$A$2:$D$205,3,0),ESShip!$A$2:$A$99,0)),"")</f>
        <v>0.27</v>
      </c>
      <c r="G100" s="64">
        <v>0.30477226790705508</v>
      </c>
      <c r="H100" s="67" t="str">
        <f>IF(INDEX(ApplicablePermutations!$B$3:$N$205,MATCH($A100,ApplicablePermutations!$A$3:$A$205,0),MATCH($B100,ApplicablePermutations!$B$2:$N$2,0))*INDEX(ApplicablePermutations!$Q$3:$S$205,MATCH($A100,ApplicablePermutations!$P$3:$P$205,0),MATCH($C100,ApplicablePermutations!$Q$2:$S$2,0))=1,"X","")</f>
        <v/>
      </c>
      <c r="I100" s="64" t="str">
        <f t="shared" si="5"/>
        <v/>
      </c>
      <c r="J100" s="64" t="str">
        <f t="shared" si="6"/>
        <v/>
      </c>
      <c r="K100" s="64">
        <f t="shared" si="7"/>
        <v>0</v>
      </c>
      <c r="L100" s="67" t="str">
        <f>IF(VLOOKUP($A100,ApplicablePermutations!$U$3:$V$146,2,0)=1,"X","")</f>
        <v/>
      </c>
      <c r="M100" t="str">
        <f t="shared" si="8"/>
        <v/>
      </c>
      <c r="N100" s="64">
        <f t="shared" si="9"/>
        <v>0</v>
      </c>
    </row>
    <row r="101" spans="1:14" x14ac:dyDescent="0.25">
      <c r="A101" t="s">
        <v>336</v>
      </c>
      <c r="B101" t="s">
        <v>333</v>
      </c>
      <c r="C101" s="65" t="s">
        <v>485</v>
      </c>
      <c r="D101" s="64">
        <f>IFERROR(INDEX('Feasibility Factor'!$D$5:$N$123,MATCH(VLOOKUP($A101,PairList!$A$2:$D$205,2,0),'Feasibility Factor'!$C$5:$C$123,0),MATCH(VLOOKUP($B101,PairList!$F$2:$I$14,2,0),'Feasibility Factor'!$D$3:$N$3,0)),"")</f>
        <v>1</v>
      </c>
      <c r="E101" s="64">
        <v>0.39999999999999997</v>
      </c>
      <c r="F101" s="64">
        <f>IFERROR(INDEX(ESShip!$C$2:$C$99,MATCH(VLOOKUP($A101,PairList!$A$2:$D$205,3,0),ESShip!$A$2:$A$99,0)),"")</f>
        <v>0.27</v>
      </c>
      <c r="G101" s="64">
        <v>0.30477226790705508</v>
      </c>
      <c r="H101" s="67" t="str">
        <f>IF(INDEX(ApplicablePermutations!$B$3:$N$205,MATCH($A101,ApplicablePermutations!$A$3:$A$205,0),MATCH($B101,ApplicablePermutations!$B$2:$N$2,0))*INDEX(ApplicablePermutations!$Q$3:$S$205,MATCH($A101,ApplicablePermutations!$P$3:$P$205,0),MATCH($C101,ApplicablePermutations!$Q$2:$S$2,0))=1,"X","")</f>
        <v/>
      </c>
      <c r="I101" s="64" t="str">
        <f t="shared" si="5"/>
        <v/>
      </c>
      <c r="J101" s="64" t="str">
        <f t="shared" si="6"/>
        <v/>
      </c>
      <c r="K101" s="64">
        <f t="shared" si="7"/>
        <v>0</v>
      </c>
      <c r="L101" s="67" t="str">
        <f>IF(VLOOKUP($A101,ApplicablePermutations!$U$3:$V$146,2,0)=1,"X","")</f>
        <v/>
      </c>
      <c r="M101" t="str">
        <f t="shared" si="8"/>
        <v/>
      </c>
      <c r="N101" s="64">
        <f t="shared" si="9"/>
        <v>0</v>
      </c>
    </row>
    <row r="102" spans="1:14" x14ac:dyDescent="0.25">
      <c r="A102" t="s">
        <v>336</v>
      </c>
      <c r="B102" t="s">
        <v>334</v>
      </c>
      <c r="C102" s="65" t="s">
        <v>485</v>
      </c>
      <c r="D102" s="64">
        <f>IFERROR(INDEX('Feasibility Factor'!$D$5:$N$123,MATCH(VLOOKUP($A102,PairList!$A$2:$D$205,2,0),'Feasibility Factor'!$C$5:$C$123,0),MATCH(VLOOKUP($B102,PairList!$F$2:$I$14,2,0),'Feasibility Factor'!$D$3:$N$3,0)),"")</f>
        <v>1</v>
      </c>
      <c r="E102" s="64">
        <v>0</v>
      </c>
      <c r="F102" s="64">
        <f>IFERROR(INDEX(ESShip!$C$2:$C$99,MATCH(VLOOKUP($A102,PairList!$A$2:$D$205,3,0),ESShip!$A$2:$A$99,0)),"")</f>
        <v>0.27</v>
      </c>
      <c r="G102" s="64">
        <v>0.30477226790705514</v>
      </c>
      <c r="H102" s="67" t="str">
        <f>IF(INDEX(ApplicablePermutations!$B$3:$N$205,MATCH($A102,ApplicablePermutations!$A$3:$A$205,0),MATCH($B102,ApplicablePermutations!$B$2:$N$2,0))*INDEX(ApplicablePermutations!$Q$3:$S$205,MATCH($A102,ApplicablePermutations!$P$3:$P$205,0),MATCH($C102,ApplicablePermutations!$Q$2:$S$2,0))=1,"X","")</f>
        <v>X</v>
      </c>
      <c r="I102" s="64">
        <f t="shared" si="5"/>
        <v>1</v>
      </c>
      <c r="J102" s="64">
        <f t="shared" si="6"/>
        <v>0.27</v>
      </c>
      <c r="K102" s="64">
        <f t="shared" si="7"/>
        <v>0.73</v>
      </c>
      <c r="L102" s="67" t="str">
        <f>IF(VLOOKUP($A102,ApplicablePermutations!$U$3:$V$146,2,0)=1,"X","")</f>
        <v/>
      </c>
      <c r="M102" t="str">
        <f t="shared" si="8"/>
        <v/>
      </c>
      <c r="N102" s="64">
        <f t="shared" si="9"/>
        <v>0.73</v>
      </c>
    </row>
    <row r="103" spans="1:14" x14ac:dyDescent="0.25">
      <c r="A103" t="s">
        <v>336</v>
      </c>
      <c r="B103" t="s">
        <v>94</v>
      </c>
      <c r="C103" s="65" t="s">
        <v>485</v>
      </c>
      <c r="D103" s="64">
        <f>IFERROR(INDEX('Feasibility Factor'!$D$5:$N$123,MATCH(VLOOKUP($A103,PairList!$A$2:$D$205,2,0),'Feasibility Factor'!$C$5:$C$123,0),MATCH(VLOOKUP($B103,PairList!$F$2:$I$14,2,0),'Feasibility Factor'!$D$3:$N$3,0)),"")</f>
        <v>1</v>
      </c>
      <c r="E103" s="64">
        <v>0.39999999999999997</v>
      </c>
      <c r="F103" s="64">
        <f>IFERROR(INDEX(ESShip!$C$2:$C$99,MATCH(VLOOKUP($A103,PairList!$A$2:$D$205,3,0),ESShip!$A$2:$A$99,0)),"")</f>
        <v>0.27</v>
      </c>
      <c r="G103" s="64">
        <v>0.30477226790705508</v>
      </c>
      <c r="H103" s="67" t="str">
        <f>IF(INDEX(ApplicablePermutations!$B$3:$N$205,MATCH($A103,ApplicablePermutations!$A$3:$A$205,0),MATCH($B103,ApplicablePermutations!$B$2:$N$2,0))*INDEX(ApplicablePermutations!$Q$3:$S$205,MATCH($A103,ApplicablePermutations!$P$3:$P$205,0),MATCH($C103,ApplicablePermutations!$Q$2:$S$2,0))=1,"X","")</f>
        <v/>
      </c>
      <c r="I103" s="64" t="str">
        <f t="shared" si="5"/>
        <v/>
      </c>
      <c r="J103" s="64" t="str">
        <f t="shared" si="6"/>
        <v/>
      </c>
      <c r="K103" s="64">
        <f t="shared" si="7"/>
        <v>0</v>
      </c>
      <c r="L103" s="67" t="str">
        <f>IF(VLOOKUP($A103,ApplicablePermutations!$U$3:$V$146,2,0)=1,"X","")</f>
        <v/>
      </c>
      <c r="M103" t="str">
        <f t="shared" si="8"/>
        <v/>
      </c>
      <c r="N103" s="64">
        <f t="shared" si="9"/>
        <v>0</v>
      </c>
    </row>
    <row r="104" spans="1:14" x14ac:dyDescent="0.25">
      <c r="A104" t="s">
        <v>336</v>
      </c>
      <c r="B104" t="s">
        <v>335</v>
      </c>
      <c r="C104" s="65" t="s">
        <v>485</v>
      </c>
      <c r="D104" s="64">
        <f>IFERROR(INDEX('Feasibility Factor'!$D$5:$N$123,MATCH(VLOOKUP($A104,PairList!$A$2:$D$205,2,0),'Feasibility Factor'!$C$5:$C$123,0),MATCH(VLOOKUP($B104,PairList!$F$2:$I$14,2,0),'Feasibility Factor'!$D$3:$N$3,0)),"")</f>
        <v>1</v>
      </c>
      <c r="E104" s="64">
        <v>0</v>
      </c>
      <c r="F104" s="64">
        <f>IFERROR(INDEX(ESShip!$C$2:$C$99,MATCH(VLOOKUP($A104,PairList!$A$2:$D$205,3,0),ESShip!$A$2:$A$99,0)),"")</f>
        <v>0.27</v>
      </c>
      <c r="G104" s="64">
        <v>0.30477226790705514</v>
      </c>
      <c r="H104" s="67" t="str">
        <f>IF(INDEX(ApplicablePermutations!$B$3:$N$205,MATCH($A104,ApplicablePermutations!$A$3:$A$205,0),MATCH($B104,ApplicablePermutations!$B$2:$N$2,0))*INDEX(ApplicablePermutations!$Q$3:$S$205,MATCH($A104,ApplicablePermutations!$P$3:$P$205,0),MATCH($C104,ApplicablePermutations!$Q$2:$S$2,0))=1,"X","")</f>
        <v>X</v>
      </c>
      <c r="I104" s="64">
        <f t="shared" si="5"/>
        <v>1</v>
      </c>
      <c r="J104" s="64">
        <f t="shared" si="6"/>
        <v>0.27</v>
      </c>
      <c r="K104" s="64">
        <f t="shared" si="7"/>
        <v>0.73</v>
      </c>
      <c r="L104" s="67" t="str">
        <f>IF(VLOOKUP($A104,ApplicablePermutations!$U$3:$V$146,2,0)=1,"X","")</f>
        <v/>
      </c>
      <c r="M104" t="str">
        <f t="shared" si="8"/>
        <v/>
      </c>
      <c r="N104" s="64">
        <f t="shared" si="9"/>
        <v>0.73</v>
      </c>
    </row>
    <row r="105" spans="1:14" x14ac:dyDescent="0.25">
      <c r="A105" t="s">
        <v>336</v>
      </c>
      <c r="B105" t="s">
        <v>100</v>
      </c>
      <c r="C105" s="65" t="s">
        <v>485</v>
      </c>
      <c r="D105" s="64">
        <f>IFERROR(INDEX('Feasibility Factor'!$D$5:$N$123,MATCH(VLOOKUP($A105,PairList!$A$2:$D$205,2,0),'Feasibility Factor'!$C$5:$C$123,0),MATCH(VLOOKUP($B105,PairList!$F$2:$I$14,2,0),'Feasibility Factor'!$D$3:$N$3,0)),"")</f>
        <v>1</v>
      </c>
      <c r="E105" s="64">
        <v>0.39999999999999997</v>
      </c>
      <c r="F105" s="64">
        <f>IFERROR(INDEX(ESShip!$C$2:$C$99,MATCH(VLOOKUP($A105,PairList!$A$2:$D$205,3,0),ESShip!$A$2:$A$99,0)),"")</f>
        <v>0.27</v>
      </c>
      <c r="G105" s="64">
        <v>0.30477226790705508</v>
      </c>
      <c r="H105" s="67" t="str">
        <f>IF(INDEX(ApplicablePermutations!$B$3:$N$205,MATCH($A105,ApplicablePermutations!$A$3:$A$205,0),MATCH($B105,ApplicablePermutations!$B$2:$N$2,0))*INDEX(ApplicablePermutations!$Q$3:$S$205,MATCH($A105,ApplicablePermutations!$P$3:$P$205,0),MATCH($C105,ApplicablePermutations!$Q$2:$S$2,0))=1,"X","")</f>
        <v/>
      </c>
      <c r="I105" s="64" t="str">
        <f t="shared" si="5"/>
        <v/>
      </c>
      <c r="J105" s="64" t="str">
        <f t="shared" si="6"/>
        <v/>
      </c>
      <c r="K105" s="64">
        <f t="shared" si="7"/>
        <v>0</v>
      </c>
      <c r="L105" s="67" t="str">
        <f>IF(VLOOKUP($A105,ApplicablePermutations!$U$3:$V$146,2,0)=1,"X","")</f>
        <v/>
      </c>
      <c r="M105" t="str">
        <f t="shared" si="8"/>
        <v/>
      </c>
      <c r="N105" s="64">
        <f t="shared" si="9"/>
        <v>0</v>
      </c>
    </row>
    <row r="106" spans="1:14" x14ac:dyDescent="0.25">
      <c r="A106" t="s">
        <v>336</v>
      </c>
      <c r="B106" t="s">
        <v>327</v>
      </c>
      <c r="C106" s="65" t="s">
        <v>486</v>
      </c>
      <c r="D106" s="64">
        <f>IFERROR(INDEX('Feasibility Factor'!$D$5:$N$123,MATCH(VLOOKUP($A106,PairList!$A$2:$D$205,2,0),'Feasibility Factor'!$C$5:$C$123,0),MATCH(VLOOKUP($B106,PairList!$F$2:$I$14,2,0),'Feasibility Factor'!$D$3:$N$3,0)),"")</f>
        <v>1</v>
      </c>
      <c r="E106" s="64">
        <v>0.39999999999999997</v>
      </c>
      <c r="F106" s="64">
        <f>IFERROR(INDEX(ESShip!$C$2:$C$99,MATCH(VLOOKUP($A106,PairList!$A$2:$D$205,3,0),ESShip!$A$2:$A$99,0)),"")</f>
        <v>0.27</v>
      </c>
      <c r="G106" s="64">
        <v>0.30477226790705508</v>
      </c>
      <c r="H106" s="67" t="str">
        <f>IF(INDEX(ApplicablePermutations!$B$3:$N$205,MATCH($A106,ApplicablePermutations!$A$3:$A$205,0),MATCH($B106,ApplicablePermutations!$B$2:$N$2,0))*INDEX(ApplicablePermutations!$Q$3:$S$205,MATCH($A106,ApplicablePermutations!$P$3:$P$205,0),MATCH($C106,ApplicablePermutations!$Q$2:$S$2,0))=1,"X","")</f>
        <v/>
      </c>
      <c r="I106" s="64" t="str">
        <f t="shared" si="5"/>
        <v/>
      </c>
      <c r="J106" s="64" t="str">
        <f t="shared" si="6"/>
        <v/>
      </c>
      <c r="K106" s="64">
        <f t="shared" si="7"/>
        <v>0</v>
      </c>
      <c r="L106" s="67" t="str">
        <f>IF(VLOOKUP($A106,ApplicablePermutations!$U$3:$V$146,2,0)=1,"X","")</f>
        <v/>
      </c>
      <c r="M106" t="str">
        <f t="shared" si="8"/>
        <v/>
      </c>
      <c r="N106" s="64">
        <f t="shared" si="9"/>
        <v>0</v>
      </c>
    </row>
    <row r="107" spans="1:14" x14ac:dyDescent="0.25">
      <c r="A107" t="s">
        <v>336</v>
      </c>
      <c r="B107" t="s">
        <v>328</v>
      </c>
      <c r="C107" s="65" t="s">
        <v>486</v>
      </c>
      <c r="D107" s="64">
        <f>IFERROR(INDEX('Feasibility Factor'!$D$5:$N$123,MATCH(VLOOKUP($A107,PairList!$A$2:$D$205,2,0),'Feasibility Factor'!$C$5:$C$123,0),MATCH(VLOOKUP($B107,PairList!$F$2:$I$14,2,0),'Feasibility Factor'!$D$3:$N$3,0)),"")</f>
        <v>1</v>
      </c>
      <c r="E107" s="64">
        <v>0.4</v>
      </c>
      <c r="F107" s="64">
        <f>IFERROR(INDEX(ESShip!$C$2:$C$99,MATCH(VLOOKUP($A107,PairList!$A$2:$D$205,3,0),ESShip!$A$2:$A$99,0)),"")</f>
        <v>0.27</v>
      </c>
      <c r="G107" s="64">
        <v>0.30477226790705514</v>
      </c>
      <c r="H107" s="67" t="str">
        <f>IF(INDEX(ApplicablePermutations!$B$3:$N$205,MATCH($A107,ApplicablePermutations!$A$3:$A$205,0),MATCH($B107,ApplicablePermutations!$B$2:$N$2,0))*INDEX(ApplicablePermutations!$Q$3:$S$205,MATCH($A107,ApplicablePermutations!$P$3:$P$205,0),MATCH($C107,ApplicablePermutations!$Q$2:$S$2,0))=1,"X","")</f>
        <v>X</v>
      </c>
      <c r="I107" s="64">
        <f t="shared" si="5"/>
        <v>0.4</v>
      </c>
      <c r="J107" s="64">
        <f t="shared" si="6"/>
        <v>0.27</v>
      </c>
      <c r="K107" s="64">
        <f t="shared" si="7"/>
        <v>0.29199999999999998</v>
      </c>
      <c r="L107" s="67" t="str">
        <f>IF(VLOOKUP($A107,ApplicablePermutations!$U$3:$V$146,2,0)=1,"X","")</f>
        <v/>
      </c>
      <c r="M107" t="str">
        <f t="shared" si="8"/>
        <v/>
      </c>
      <c r="N107" s="64">
        <f t="shared" si="9"/>
        <v>0.29199999999999998</v>
      </c>
    </row>
    <row r="108" spans="1:14" x14ac:dyDescent="0.25">
      <c r="A108" t="s">
        <v>336</v>
      </c>
      <c r="B108" t="s">
        <v>239</v>
      </c>
      <c r="C108" s="65" t="s">
        <v>486</v>
      </c>
      <c r="D108" s="64">
        <f>IFERROR(INDEX('Feasibility Factor'!$D$5:$N$123,MATCH(VLOOKUP($A108,PairList!$A$2:$D$205,2,0),'Feasibility Factor'!$C$5:$C$123,0),MATCH(VLOOKUP($B108,PairList!$F$2:$I$14,2,0),'Feasibility Factor'!$D$3:$N$3,0)),"")</f>
        <v>1</v>
      </c>
      <c r="E108" s="64">
        <v>0.4</v>
      </c>
      <c r="F108" s="64">
        <f>IFERROR(INDEX(ESShip!$C$2:$C$99,MATCH(VLOOKUP($A108,PairList!$A$2:$D$205,3,0),ESShip!$A$2:$A$99,0)),"")</f>
        <v>0.27</v>
      </c>
      <c r="G108" s="64">
        <v>0.30477226790705514</v>
      </c>
      <c r="H108" s="67" t="str">
        <f>IF(INDEX(ApplicablePermutations!$B$3:$N$205,MATCH($A108,ApplicablePermutations!$A$3:$A$205,0),MATCH($B108,ApplicablePermutations!$B$2:$N$2,0))*INDEX(ApplicablePermutations!$Q$3:$S$205,MATCH($A108,ApplicablePermutations!$P$3:$P$205,0),MATCH($C108,ApplicablePermutations!$Q$2:$S$2,0))=1,"X","")</f>
        <v/>
      </c>
      <c r="I108" s="64" t="str">
        <f t="shared" si="5"/>
        <v/>
      </c>
      <c r="J108" s="64" t="str">
        <f t="shared" si="6"/>
        <v/>
      </c>
      <c r="K108" s="64">
        <f t="shared" si="7"/>
        <v>0</v>
      </c>
      <c r="L108" s="67" t="str">
        <f>IF(VLOOKUP($A108,ApplicablePermutations!$U$3:$V$146,2,0)=1,"X","")</f>
        <v/>
      </c>
      <c r="M108" t="str">
        <f t="shared" si="8"/>
        <v/>
      </c>
      <c r="N108" s="64">
        <f t="shared" si="9"/>
        <v>0</v>
      </c>
    </row>
    <row r="109" spans="1:14" x14ac:dyDescent="0.25">
      <c r="A109" t="s">
        <v>336</v>
      </c>
      <c r="B109" t="s">
        <v>329</v>
      </c>
      <c r="C109" s="65" t="s">
        <v>486</v>
      </c>
      <c r="D109" s="64">
        <f>IFERROR(INDEX('Feasibility Factor'!$D$5:$N$123,MATCH(VLOOKUP($A109,PairList!$A$2:$D$205,2,0),'Feasibility Factor'!$C$5:$C$123,0),MATCH(VLOOKUP($B109,PairList!$F$2:$I$14,2,0),'Feasibility Factor'!$D$3:$N$3,0)),"")</f>
        <v>1</v>
      </c>
      <c r="E109" s="64">
        <v>0.39999999999999997</v>
      </c>
      <c r="F109" s="64">
        <f>IFERROR(INDEX(ESShip!$C$2:$C$99,MATCH(VLOOKUP($A109,PairList!$A$2:$D$205,3,0),ESShip!$A$2:$A$99,0)),"")</f>
        <v>0.27</v>
      </c>
      <c r="G109" s="64">
        <v>0.30477226790705508</v>
      </c>
      <c r="H109" s="67" t="str">
        <f>IF(INDEX(ApplicablePermutations!$B$3:$N$205,MATCH($A109,ApplicablePermutations!$A$3:$A$205,0),MATCH($B109,ApplicablePermutations!$B$2:$N$2,0))*INDEX(ApplicablePermutations!$Q$3:$S$205,MATCH($A109,ApplicablePermutations!$P$3:$P$205,0),MATCH($C109,ApplicablePermutations!$Q$2:$S$2,0))=1,"X","")</f>
        <v>X</v>
      </c>
      <c r="I109" s="64">
        <f t="shared" si="5"/>
        <v>0.39999999999999997</v>
      </c>
      <c r="J109" s="64">
        <f t="shared" si="6"/>
        <v>0.27</v>
      </c>
      <c r="K109" s="64">
        <f t="shared" si="7"/>
        <v>0.29199999999999998</v>
      </c>
      <c r="L109" s="67" t="str">
        <f>IF(VLOOKUP($A109,ApplicablePermutations!$U$3:$V$146,2,0)=1,"X","")</f>
        <v/>
      </c>
      <c r="M109" t="str">
        <f t="shared" si="8"/>
        <v/>
      </c>
      <c r="N109" s="64">
        <f t="shared" si="9"/>
        <v>0.29199999999999998</v>
      </c>
    </row>
    <row r="110" spans="1:14" x14ac:dyDescent="0.25">
      <c r="A110" t="s">
        <v>336</v>
      </c>
      <c r="B110" t="s">
        <v>330</v>
      </c>
      <c r="C110" s="65" t="s">
        <v>486</v>
      </c>
      <c r="D110" s="64">
        <f>IFERROR(INDEX('Feasibility Factor'!$D$5:$N$123,MATCH(VLOOKUP($A110,PairList!$A$2:$D$205,2,0),'Feasibility Factor'!$C$5:$C$123,0),MATCH(VLOOKUP($B110,PairList!$F$2:$I$14,2,0),'Feasibility Factor'!$D$3:$N$3,0)),"")</f>
        <v>1</v>
      </c>
      <c r="E110" s="64">
        <v>0.4</v>
      </c>
      <c r="F110" s="64">
        <f>IFERROR(INDEX(ESShip!$C$2:$C$99,MATCH(VLOOKUP($A110,PairList!$A$2:$D$205,3,0),ESShip!$A$2:$A$99,0)),"")</f>
        <v>0.27</v>
      </c>
      <c r="G110" s="64">
        <v>0.30477226790705514</v>
      </c>
      <c r="H110" s="67" t="str">
        <f>IF(INDEX(ApplicablePermutations!$B$3:$N$205,MATCH($A110,ApplicablePermutations!$A$3:$A$205,0),MATCH($B110,ApplicablePermutations!$B$2:$N$2,0))*INDEX(ApplicablePermutations!$Q$3:$S$205,MATCH($A110,ApplicablePermutations!$P$3:$P$205,0),MATCH($C110,ApplicablePermutations!$Q$2:$S$2,0))=1,"X","")</f>
        <v>X</v>
      </c>
      <c r="I110" s="64">
        <f t="shared" si="5"/>
        <v>0.4</v>
      </c>
      <c r="J110" s="64">
        <f t="shared" si="6"/>
        <v>0.27</v>
      </c>
      <c r="K110" s="64">
        <f t="shared" si="7"/>
        <v>0.29199999999999998</v>
      </c>
      <c r="L110" s="67" t="str">
        <f>IF(VLOOKUP($A110,ApplicablePermutations!$U$3:$V$146,2,0)=1,"X","")</f>
        <v/>
      </c>
      <c r="M110" t="str">
        <f t="shared" si="8"/>
        <v/>
      </c>
      <c r="N110" s="64">
        <f t="shared" si="9"/>
        <v>0.29199999999999998</v>
      </c>
    </row>
    <row r="111" spans="1:14" x14ac:dyDescent="0.25">
      <c r="A111" t="s">
        <v>336</v>
      </c>
      <c r="B111" t="s">
        <v>331</v>
      </c>
      <c r="C111" s="65" t="s">
        <v>486</v>
      </c>
      <c r="D111" s="64">
        <f>IFERROR(INDEX('Feasibility Factor'!$D$5:$N$123,MATCH(VLOOKUP($A111,PairList!$A$2:$D$205,2,0),'Feasibility Factor'!$C$5:$C$123,0),MATCH(VLOOKUP($B111,PairList!$F$2:$I$14,2,0),'Feasibility Factor'!$D$3:$N$3,0)),"")</f>
        <v>1</v>
      </c>
      <c r="E111" s="64">
        <v>0.39999999999999997</v>
      </c>
      <c r="F111" s="64">
        <f>IFERROR(INDEX(ESShip!$C$2:$C$99,MATCH(VLOOKUP($A111,PairList!$A$2:$D$205,3,0),ESShip!$A$2:$A$99,0)),"")</f>
        <v>0.27</v>
      </c>
      <c r="G111" s="64">
        <v>0.30477226790705508</v>
      </c>
      <c r="H111" s="67" t="str">
        <f>IF(INDEX(ApplicablePermutations!$B$3:$N$205,MATCH($A111,ApplicablePermutations!$A$3:$A$205,0),MATCH($B111,ApplicablePermutations!$B$2:$N$2,0))*INDEX(ApplicablePermutations!$Q$3:$S$205,MATCH($A111,ApplicablePermutations!$P$3:$P$205,0),MATCH($C111,ApplicablePermutations!$Q$2:$S$2,0))=1,"X","")</f>
        <v/>
      </c>
      <c r="I111" s="64" t="str">
        <f t="shared" si="5"/>
        <v/>
      </c>
      <c r="J111" s="64" t="str">
        <f t="shared" si="6"/>
        <v/>
      </c>
      <c r="K111" s="64">
        <f t="shared" si="7"/>
        <v>0</v>
      </c>
      <c r="L111" s="67" t="str">
        <f>IF(VLOOKUP($A111,ApplicablePermutations!$U$3:$V$146,2,0)=1,"X","")</f>
        <v/>
      </c>
      <c r="M111" t="str">
        <f t="shared" si="8"/>
        <v/>
      </c>
      <c r="N111" s="64">
        <f t="shared" si="9"/>
        <v>0</v>
      </c>
    </row>
    <row r="112" spans="1:14" x14ac:dyDescent="0.25">
      <c r="A112" t="s">
        <v>336</v>
      </c>
      <c r="B112" t="s">
        <v>332</v>
      </c>
      <c r="C112" s="65" t="s">
        <v>486</v>
      </c>
      <c r="D112" s="64">
        <f>IFERROR(INDEX('Feasibility Factor'!$D$5:$N$123,MATCH(VLOOKUP($A112,PairList!$A$2:$D$205,2,0),'Feasibility Factor'!$C$5:$C$123,0),MATCH(VLOOKUP($B112,PairList!$F$2:$I$14,2,0),'Feasibility Factor'!$D$3:$N$3,0)),"")</f>
        <v>1</v>
      </c>
      <c r="E112" s="64">
        <v>0.39999999999999997</v>
      </c>
      <c r="F112" s="64">
        <f>IFERROR(INDEX(ESShip!$C$2:$C$99,MATCH(VLOOKUP($A112,PairList!$A$2:$D$205,3,0),ESShip!$A$2:$A$99,0)),"")</f>
        <v>0.27</v>
      </c>
      <c r="G112" s="64">
        <v>0.30477226790705508</v>
      </c>
      <c r="H112" s="67" t="str">
        <f>IF(INDEX(ApplicablePermutations!$B$3:$N$205,MATCH($A112,ApplicablePermutations!$A$3:$A$205,0),MATCH($B112,ApplicablePermutations!$B$2:$N$2,0))*INDEX(ApplicablePermutations!$Q$3:$S$205,MATCH($A112,ApplicablePermutations!$P$3:$P$205,0),MATCH($C112,ApplicablePermutations!$Q$2:$S$2,0))=1,"X","")</f>
        <v>X</v>
      </c>
      <c r="I112" s="64">
        <f t="shared" si="5"/>
        <v>0.39999999999999997</v>
      </c>
      <c r="J112" s="64">
        <f t="shared" si="6"/>
        <v>0.27</v>
      </c>
      <c r="K112" s="64">
        <f t="shared" si="7"/>
        <v>0.29199999999999998</v>
      </c>
      <c r="L112" s="67" t="str">
        <f>IF(VLOOKUP($A112,ApplicablePermutations!$U$3:$V$146,2,0)=1,"X","")</f>
        <v/>
      </c>
      <c r="M112" t="str">
        <f t="shared" si="8"/>
        <v/>
      </c>
      <c r="N112" s="64">
        <f t="shared" si="9"/>
        <v>0.29199999999999998</v>
      </c>
    </row>
    <row r="113" spans="1:14" x14ac:dyDescent="0.25">
      <c r="A113" t="s">
        <v>336</v>
      </c>
      <c r="B113" t="s">
        <v>243</v>
      </c>
      <c r="C113" s="65" t="s">
        <v>486</v>
      </c>
      <c r="D113" s="64">
        <f>IFERROR(INDEX('Feasibility Factor'!$D$5:$N$123,MATCH(VLOOKUP($A113,PairList!$A$2:$D$205,2,0),'Feasibility Factor'!$C$5:$C$123,0),MATCH(VLOOKUP($B113,PairList!$F$2:$I$14,2,0),'Feasibility Factor'!$D$3:$N$3,0)),"")</f>
        <v>1</v>
      </c>
      <c r="E113" s="64">
        <v>0.39999999999999997</v>
      </c>
      <c r="F113" s="64">
        <f>IFERROR(INDEX(ESShip!$C$2:$C$99,MATCH(VLOOKUP($A113,PairList!$A$2:$D$205,3,0),ESShip!$A$2:$A$99,0)),"")</f>
        <v>0.27</v>
      </c>
      <c r="G113" s="64">
        <v>0.30477226790705508</v>
      </c>
      <c r="H113" s="67" t="str">
        <f>IF(INDEX(ApplicablePermutations!$B$3:$N$205,MATCH($A113,ApplicablePermutations!$A$3:$A$205,0),MATCH($B113,ApplicablePermutations!$B$2:$N$2,0))*INDEX(ApplicablePermutations!$Q$3:$S$205,MATCH($A113,ApplicablePermutations!$P$3:$P$205,0),MATCH($C113,ApplicablePermutations!$Q$2:$S$2,0))=1,"X","")</f>
        <v/>
      </c>
      <c r="I113" s="64" t="str">
        <f t="shared" si="5"/>
        <v/>
      </c>
      <c r="J113" s="64" t="str">
        <f t="shared" si="6"/>
        <v/>
      </c>
      <c r="K113" s="64">
        <f t="shared" si="7"/>
        <v>0</v>
      </c>
      <c r="L113" s="67" t="str">
        <f>IF(VLOOKUP($A113,ApplicablePermutations!$U$3:$V$146,2,0)=1,"X","")</f>
        <v/>
      </c>
      <c r="M113" t="str">
        <f t="shared" si="8"/>
        <v/>
      </c>
      <c r="N113" s="64">
        <f t="shared" si="9"/>
        <v>0</v>
      </c>
    </row>
    <row r="114" spans="1:14" x14ac:dyDescent="0.25">
      <c r="A114" t="s">
        <v>336</v>
      </c>
      <c r="B114" t="s">
        <v>333</v>
      </c>
      <c r="C114" s="65" t="s">
        <v>486</v>
      </c>
      <c r="D114" s="64">
        <f>IFERROR(INDEX('Feasibility Factor'!$D$5:$N$123,MATCH(VLOOKUP($A114,PairList!$A$2:$D$205,2,0),'Feasibility Factor'!$C$5:$C$123,0),MATCH(VLOOKUP($B114,PairList!$F$2:$I$14,2,0),'Feasibility Factor'!$D$3:$N$3,0)),"")</f>
        <v>1</v>
      </c>
      <c r="E114" s="64">
        <v>0.39999999999999997</v>
      </c>
      <c r="F114" s="64">
        <f>IFERROR(INDEX(ESShip!$C$2:$C$99,MATCH(VLOOKUP($A114,PairList!$A$2:$D$205,3,0),ESShip!$A$2:$A$99,0)),"")</f>
        <v>0.27</v>
      </c>
      <c r="G114" s="64">
        <v>0.30477226790705508</v>
      </c>
      <c r="H114" s="67" t="str">
        <f>IF(INDEX(ApplicablePermutations!$B$3:$N$205,MATCH($A114,ApplicablePermutations!$A$3:$A$205,0),MATCH($B114,ApplicablePermutations!$B$2:$N$2,0))*INDEX(ApplicablePermutations!$Q$3:$S$205,MATCH($A114,ApplicablePermutations!$P$3:$P$205,0),MATCH($C114,ApplicablePermutations!$Q$2:$S$2,0))=1,"X","")</f>
        <v/>
      </c>
      <c r="I114" s="64" t="str">
        <f t="shared" si="5"/>
        <v/>
      </c>
      <c r="J114" s="64" t="str">
        <f t="shared" si="6"/>
        <v/>
      </c>
      <c r="K114" s="64">
        <f t="shared" si="7"/>
        <v>0</v>
      </c>
      <c r="L114" s="67" t="str">
        <f>IF(VLOOKUP($A114,ApplicablePermutations!$U$3:$V$146,2,0)=1,"X","")</f>
        <v/>
      </c>
      <c r="M114" t="str">
        <f t="shared" si="8"/>
        <v/>
      </c>
      <c r="N114" s="64">
        <f t="shared" si="9"/>
        <v>0</v>
      </c>
    </row>
    <row r="115" spans="1:14" x14ac:dyDescent="0.25">
      <c r="A115" t="s">
        <v>336</v>
      </c>
      <c r="B115" t="s">
        <v>334</v>
      </c>
      <c r="C115" s="65" t="s">
        <v>486</v>
      </c>
      <c r="D115" s="64">
        <f>IFERROR(INDEX('Feasibility Factor'!$D$5:$N$123,MATCH(VLOOKUP($A115,PairList!$A$2:$D$205,2,0),'Feasibility Factor'!$C$5:$C$123,0),MATCH(VLOOKUP($B115,PairList!$F$2:$I$14,2,0),'Feasibility Factor'!$D$3:$N$3,0)),"")</f>
        <v>1</v>
      </c>
      <c r="E115" s="64">
        <v>0.4</v>
      </c>
      <c r="F115" s="64">
        <f>IFERROR(INDEX(ESShip!$C$2:$C$99,MATCH(VLOOKUP($A115,PairList!$A$2:$D$205,3,0),ESShip!$A$2:$A$99,0)),"")</f>
        <v>0.27</v>
      </c>
      <c r="G115" s="64">
        <v>0.30477226790705514</v>
      </c>
      <c r="H115" s="67" t="str">
        <f>IF(INDEX(ApplicablePermutations!$B$3:$N$205,MATCH($A115,ApplicablePermutations!$A$3:$A$205,0),MATCH($B115,ApplicablePermutations!$B$2:$N$2,0))*INDEX(ApplicablePermutations!$Q$3:$S$205,MATCH($A115,ApplicablePermutations!$P$3:$P$205,0),MATCH($C115,ApplicablePermutations!$Q$2:$S$2,0))=1,"X","")</f>
        <v>X</v>
      </c>
      <c r="I115" s="64">
        <f t="shared" si="5"/>
        <v>0.4</v>
      </c>
      <c r="J115" s="64">
        <f t="shared" si="6"/>
        <v>0.27</v>
      </c>
      <c r="K115" s="64">
        <f t="shared" si="7"/>
        <v>0.29199999999999998</v>
      </c>
      <c r="L115" s="67" t="str">
        <f>IF(VLOOKUP($A115,ApplicablePermutations!$U$3:$V$146,2,0)=1,"X","")</f>
        <v/>
      </c>
      <c r="M115" t="str">
        <f t="shared" si="8"/>
        <v/>
      </c>
      <c r="N115" s="64">
        <f t="shared" si="9"/>
        <v>0.29199999999999998</v>
      </c>
    </row>
    <row r="116" spans="1:14" x14ac:dyDescent="0.25">
      <c r="A116" t="s">
        <v>336</v>
      </c>
      <c r="B116" t="s">
        <v>94</v>
      </c>
      <c r="C116" s="65" t="s">
        <v>486</v>
      </c>
      <c r="D116" s="64">
        <f>IFERROR(INDEX('Feasibility Factor'!$D$5:$N$123,MATCH(VLOOKUP($A116,PairList!$A$2:$D$205,2,0),'Feasibility Factor'!$C$5:$C$123,0),MATCH(VLOOKUP($B116,PairList!$F$2:$I$14,2,0),'Feasibility Factor'!$D$3:$N$3,0)),"")</f>
        <v>1</v>
      </c>
      <c r="E116" s="64">
        <v>0.39999999999999997</v>
      </c>
      <c r="F116" s="64">
        <f>IFERROR(INDEX(ESShip!$C$2:$C$99,MATCH(VLOOKUP($A116,PairList!$A$2:$D$205,3,0),ESShip!$A$2:$A$99,0)),"")</f>
        <v>0.27</v>
      </c>
      <c r="G116" s="64">
        <v>0.30477226790705508</v>
      </c>
      <c r="H116" s="67" t="str">
        <f>IF(INDEX(ApplicablePermutations!$B$3:$N$205,MATCH($A116,ApplicablePermutations!$A$3:$A$205,0),MATCH($B116,ApplicablePermutations!$B$2:$N$2,0))*INDEX(ApplicablePermutations!$Q$3:$S$205,MATCH($A116,ApplicablePermutations!$P$3:$P$205,0),MATCH($C116,ApplicablePermutations!$Q$2:$S$2,0))=1,"X","")</f>
        <v/>
      </c>
      <c r="I116" s="64" t="str">
        <f t="shared" si="5"/>
        <v/>
      </c>
      <c r="J116" s="64" t="str">
        <f t="shared" si="6"/>
        <v/>
      </c>
      <c r="K116" s="64">
        <f t="shared" si="7"/>
        <v>0</v>
      </c>
      <c r="L116" s="67" t="str">
        <f>IF(VLOOKUP($A116,ApplicablePermutations!$U$3:$V$146,2,0)=1,"X","")</f>
        <v/>
      </c>
      <c r="M116" t="str">
        <f t="shared" si="8"/>
        <v/>
      </c>
      <c r="N116" s="64">
        <f t="shared" si="9"/>
        <v>0</v>
      </c>
    </row>
    <row r="117" spans="1:14" x14ac:dyDescent="0.25">
      <c r="A117" t="s">
        <v>336</v>
      </c>
      <c r="B117" t="s">
        <v>335</v>
      </c>
      <c r="C117" s="65" t="s">
        <v>486</v>
      </c>
      <c r="D117" s="64">
        <f>IFERROR(INDEX('Feasibility Factor'!$D$5:$N$123,MATCH(VLOOKUP($A117,PairList!$A$2:$D$205,2,0),'Feasibility Factor'!$C$5:$C$123,0),MATCH(VLOOKUP($B117,PairList!$F$2:$I$14,2,0),'Feasibility Factor'!$D$3:$N$3,0)),"")</f>
        <v>1</v>
      </c>
      <c r="E117" s="64">
        <v>0.4</v>
      </c>
      <c r="F117" s="64">
        <f>IFERROR(INDEX(ESShip!$C$2:$C$99,MATCH(VLOOKUP($A117,PairList!$A$2:$D$205,3,0),ESShip!$A$2:$A$99,0)),"")</f>
        <v>0.27</v>
      </c>
      <c r="G117" s="64">
        <v>0.30477226790705514</v>
      </c>
      <c r="H117" s="67" t="str">
        <f>IF(INDEX(ApplicablePermutations!$B$3:$N$205,MATCH($A117,ApplicablePermutations!$A$3:$A$205,0),MATCH($B117,ApplicablePermutations!$B$2:$N$2,0))*INDEX(ApplicablePermutations!$Q$3:$S$205,MATCH($A117,ApplicablePermutations!$P$3:$P$205,0),MATCH($C117,ApplicablePermutations!$Q$2:$S$2,0))=1,"X","")</f>
        <v>X</v>
      </c>
      <c r="I117" s="64">
        <f t="shared" si="5"/>
        <v>0.4</v>
      </c>
      <c r="J117" s="64">
        <f t="shared" si="6"/>
        <v>0.27</v>
      </c>
      <c r="K117" s="64">
        <f t="shared" si="7"/>
        <v>0.29199999999999998</v>
      </c>
      <c r="L117" s="67" t="str">
        <f>IF(VLOOKUP($A117,ApplicablePermutations!$U$3:$V$146,2,0)=1,"X","")</f>
        <v/>
      </c>
      <c r="M117" t="str">
        <f t="shared" si="8"/>
        <v/>
      </c>
      <c r="N117" s="64">
        <f t="shared" si="9"/>
        <v>0.29199999999999998</v>
      </c>
    </row>
    <row r="118" spans="1:14" x14ac:dyDescent="0.25">
      <c r="A118" t="s">
        <v>336</v>
      </c>
      <c r="B118" t="s">
        <v>100</v>
      </c>
      <c r="C118" s="65" t="s">
        <v>486</v>
      </c>
      <c r="D118" s="64">
        <f>IFERROR(INDEX('Feasibility Factor'!$D$5:$N$123,MATCH(VLOOKUP($A118,PairList!$A$2:$D$205,2,0),'Feasibility Factor'!$C$5:$C$123,0),MATCH(VLOOKUP($B118,PairList!$F$2:$I$14,2,0),'Feasibility Factor'!$D$3:$N$3,0)),"")</f>
        <v>1</v>
      </c>
      <c r="E118" s="64">
        <v>0.39999999999999997</v>
      </c>
      <c r="F118" s="64">
        <f>IFERROR(INDEX(ESShip!$C$2:$C$99,MATCH(VLOOKUP($A118,PairList!$A$2:$D$205,3,0),ESShip!$A$2:$A$99,0)),"")</f>
        <v>0.27</v>
      </c>
      <c r="G118" s="64">
        <v>0.30477226790705508</v>
      </c>
      <c r="H118" s="67" t="str">
        <f>IF(INDEX(ApplicablePermutations!$B$3:$N$205,MATCH($A118,ApplicablePermutations!$A$3:$A$205,0),MATCH($B118,ApplicablePermutations!$B$2:$N$2,0))*INDEX(ApplicablePermutations!$Q$3:$S$205,MATCH($A118,ApplicablePermutations!$P$3:$P$205,0),MATCH($C118,ApplicablePermutations!$Q$2:$S$2,0))=1,"X","")</f>
        <v/>
      </c>
      <c r="I118" s="64" t="str">
        <f t="shared" si="5"/>
        <v/>
      </c>
      <c r="J118" s="64" t="str">
        <f t="shared" si="6"/>
        <v/>
      </c>
      <c r="K118" s="64">
        <f t="shared" si="7"/>
        <v>0</v>
      </c>
      <c r="L118" s="67" t="str">
        <f>IF(VLOOKUP($A118,ApplicablePermutations!$U$3:$V$146,2,0)=1,"X","")</f>
        <v/>
      </c>
      <c r="M118" t="str">
        <f t="shared" si="8"/>
        <v/>
      </c>
      <c r="N118" s="64">
        <f t="shared" si="9"/>
        <v>0</v>
      </c>
    </row>
    <row r="119" spans="1:14" x14ac:dyDescent="0.25">
      <c r="A119" t="s">
        <v>337</v>
      </c>
      <c r="B119" t="s">
        <v>327</v>
      </c>
      <c r="C119" s="65" t="s">
        <v>484</v>
      </c>
      <c r="D119" s="64" t="str">
        <f>IFERROR(INDEX('Feasibility Factor'!$D$5:$N$123,MATCH(VLOOKUP($A119,PairList!$A$2:$D$205,2,0),'Feasibility Factor'!$C$5:$C$123,0),MATCH(VLOOKUP($B119,PairList!$F$2:$I$14,2,0),'Feasibility Factor'!$D$3:$N$3,0)),"")</f>
        <v/>
      </c>
      <c r="E119" s="64">
        <v>0.5</v>
      </c>
      <c r="F119" s="64">
        <f>IFERROR(INDEX(ESShip!$C$2:$C$99,MATCH(VLOOKUP($A119,PairList!$A$2:$D$205,3,0),ESShip!$A$2:$A$99,0)),"")</f>
        <v>0.18</v>
      </c>
      <c r="G119" s="64">
        <v>0.25871919463120285</v>
      </c>
      <c r="H119" s="67" t="str">
        <f>IF(INDEX(ApplicablePermutations!$B$3:$N$205,MATCH($A119,ApplicablePermutations!$A$3:$A$205,0),MATCH($B119,ApplicablePermutations!$B$2:$N$2,0))*INDEX(ApplicablePermutations!$Q$3:$S$205,MATCH($A119,ApplicablePermutations!$P$3:$P$205,0),MATCH($C119,ApplicablePermutations!$Q$2:$S$2,0))=1,"X","")</f>
        <v/>
      </c>
      <c r="I119" s="64" t="str">
        <f t="shared" si="5"/>
        <v/>
      </c>
      <c r="J119" s="64" t="str">
        <f t="shared" si="6"/>
        <v/>
      </c>
      <c r="K119" s="64">
        <f t="shared" si="7"/>
        <v>0</v>
      </c>
      <c r="L119" s="67" t="str">
        <f>IF(VLOOKUP($A119,ApplicablePermutations!$U$3:$V$146,2,0)=1,"X","")</f>
        <v/>
      </c>
      <c r="M119" t="str">
        <f t="shared" si="8"/>
        <v/>
      </c>
      <c r="N119" s="64">
        <f t="shared" si="9"/>
        <v>0</v>
      </c>
    </row>
    <row r="120" spans="1:14" x14ac:dyDescent="0.25">
      <c r="A120" t="s">
        <v>337</v>
      </c>
      <c r="B120" t="s">
        <v>328</v>
      </c>
      <c r="C120" s="65" t="s">
        <v>484</v>
      </c>
      <c r="D120" s="64" t="str">
        <f>IFERROR(INDEX('Feasibility Factor'!$D$5:$N$123,MATCH(VLOOKUP($A120,PairList!$A$2:$D$205,2,0),'Feasibility Factor'!$C$5:$C$123,0),MATCH(VLOOKUP($B120,PairList!$F$2:$I$14,2,0),'Feasibility Factor'!$D$3:$N$3,0)),"")</f>
        <v/>
      </c>
      <c r="E120" s="64">
        <v>0.5</v>
      </c>
      <c r="F120" s="64">
        <f>IFERROR(INDEX(ESShip!$C$2:$C$99,MATCH(VLOOKUP($A120,PairList!$A$2:$D$205,3,0),ESShip!$A$2:$A$99,0)),"")</f>
        <v>0.18</v>
      </c>
      <c r="G120" s="64">
        <v>0.25871919463120285</v>
      </c>
      <c r="H120" s="67" t="str">
        <f>IF(INDEX(ApplicablePermutations!$B$3:$N$205,MATCH($A120,ApplicablePermutations!$A$3:$A$205,0),MATCH($B120,ApplicablePermutations!$B$2:$N$2,0))*INDEX(ApplicablePermutations!$Q$3:$S$205,MATCH($A120,ApplicablePermutations!$P$3:$P$205,0),MATCH($C120,ApplicablePermutations!$Q$2:$S$2,0))=1,"X","")</f>
        <v>X</v>
      </c>
      <c r="I120" s="64">
        <f t="shared" si="5"/>
        <v>0.5</v>
      </c>
      <c r="J120" s="64">
        <f t="shared" si="6"/>
        <v>0.18</v>
      </c>
      <c r="K120" s="64">
        <f t="shared" si="7"/>
        <v>0.41000000000000003</v>
      </c>
      <c r="L120" s="67" t="str">
        <f>IF(VLOOKUP($A120,ApplicablePermutations!$U$3:$V$146,2,0)=1,"X","")</f>
        <v/>
      </c>
      <c r="M120" t="str">
        <f t="shared" si="8"/>
        <v/>
      </c>
      <c r="N120" s="64">
        <f t="shared" si="9"/>
        <v>0.41000000000000003</v>
      </c>
    </row>
    <row r="121" spans="1:14" x14ac:dyDescent="0.25">
      <c r="A121" t="s">
        <v>337</v>
      </c>
      <c r="B121" t="s">
        <v>239</v>
      </c>
      <c r="C121" s="65" t="s">
        <v>484</v>
      </c>
      <c r="D121" s="64" t="str">
        <f>IFERROR(INDEX('Feasibility Factor'!$D$5:$N$123,MATCH(VLOOKUP($A121,PairList!$A$2:$D$205,2,0),'Feasibility Factor'!$C$5:$C$123,0),MATCH(VLOOKUP($B121,PairList!$F$2:$I$14,2,0),'Feasibility Factor'!$D$3:$N$3,0)),"")</f>
        <v/>
      </c>
      <c r="E121" s="64">
        <v>0.5</v>
      </c>
      <c r="F121" s="64">
        <f>IFERROR(INDEX(ESShip!$C$2:$C$99,MATCH(VLOOKUP($A121,PairList!$A$2:$D$205,3,0),ESShip!$A$2:$A$99,0)),"")</f>
        <v>0.18</v>
      </c>
      <c r="G121" s="64">
        <v>0.25871919463120285</v>
      </c>
      <c r="H121" s="67" t="str">
        <f>IF(INDEX(ApplicablePermutations!$B$3:$N$205,MATCH($A121,ApplicablePermutations!$A$3:$A$205,0),MATCH($B121,ApplicablePermutations!$B$2:$N$2,0))*INDEX(ApplicablePermutations!$Q$3:$S$205,MATCH($A121,ApplicablePermutations!$P$3:$P$205,0),MATCH($C121,ApplicablePermutations!$Q$2:$S$2,0))=1,"X","")</f>
        <v/>
      </c>
      <c r="I121" s="64" t="str">
        <f t="shared" si="5"/>
        <v/>
      </c>
      <c r="J121" s="64" t="str">
        <f t="shared" si="6"/>
        <v/>
      </c>
      <c r="K121" s="64">
        <f t="shared" si="7"/>
        <v>0</v>
      </c>
      <c r="L121" s="67" t="str">
        <f>IF(VLOOKUP($A121,ApplicablePermutations!$U$3:$V$146,2,0)=1,"X","")</f>
        <v/>
      </c>
      <c r="M121" t="str">
        <f t="shared" si="8"/>
        <v/>
      </c>
      <c r="N121" s="64">
        <f t="shared" si="9"/>
        <v>0</v>
      </c>
    </row>
    <row r="122" spans="1:14" x14ac:dyDescent="0.25">
      <c r="A122" t="s">
        <v>337</v>
      </c>
      <c r="B122" t="s">
        <v>329</v>
      </c>
      <c r="C122" s="65" t="s">
        <v>484</v>
      </c>
      <c r="D122" s="64" t="str">
        <f>IFERROR(INDEX('Feasibility Factor'!$D$5:$N$123,MATCH(VLOOKUP($A122,PairList!$A$2:$D$205,2,0),'Feasibility Factor'!$C$5:$C$123,0),MATCH(VLOOKUP($B122,PairList!$F$2:$I$14,2,0),'Feasibility Factor'!$D$3:$N$3,0)),"")</f>
        <v/>
      </c>
      <c r="E122" s="64">
        <v>0.5</v>
      </c>
      <c r="F122" s="64">
        <f>IFERROR(INDEX(ESShip!$C$2:$C$99,MATCH(VLOOKUP($A122,PairList!$A$2:$D$205,3,0),ESShip!$A$2:$A$99,0)),"")</f>
        <v>0.18</v>
      </c>
      <c r="G122" s="64">
        <v>0.25871919463120285</v>
      </c>
      <c r="H122" s="67" t="str">
        <f>IF(INDEX(ApplicablePermutations!$B$3:$N$205,MATCH($A122,ApplicablePermutations!$A$3:$A$205,0),MATCH($B122,ApplicablePermutations!$B$2:$N$2,0))*INDEX(ApplicablePermutations!$Q$3:$S$205,MATCH($A122,ApplicablePermutations!$P$3:$P$205,0),MATCH($C122,ApplicablePermutations!$Q$2:$S$2,0))=1,"X","")</f>
        <v>X</v>
      </c>
      <c r="I122" s="64">
        <f t="shared" si="5"/>
        <v>0.5</v>
      </c>
      <c r="J122" s="64">
        <f t="shared" si="6"/>
        <v>0.18</v>
      </c>
      <c r="K122" s="64">
        <f t="shared" si="7"/>
        <v>0.41000000000000003</v>
      </c>
      <c r="L122" s="67" t="str">
        <f>IF(VLOOKUP($A122,ApplicablePermutations!$U$3:$V$146,2,0)=1,"X","")</f>
        <v/>
      </c>
      <c r="M122" t="str">
        <f t="shared" si="8"/>
        <v/>
      </c>
      <c r="N122" s="64">
        <f t="shared" si="9"/>
        <v>0.41000000000000003</v>
      </c>
    </row>
    <row r="123" spans="1:14" x14ac:dyDescent="0.25">
      <c r="A123" t="s">
        <v>337</v>
      </c>
      <c r="B123" t="s">
        <v>330</v>
      </c>
      <c r="C123" s="65" t="s">
        <v>484</v>
      </c>
      <c r="D123" s="64" t="str">
        <f>IFERROR(INDEX('Feasibility Factor'!$D$5:$N$123,MATCH(VLOOKUP($A123,PairList!$A$2:$D$205,2,0),'Feasibility Factor'!$C$5:$C$123,0),MATCH(VLOOKUP($B123,PairList!$F$2:$I$14,2,0),'Feasibility Factor'!$D$3:$N$3,0)),"")</f>
        <v/>
      </c>
      <c r="E123" s="64">
        <v>0.5</v>
      </c>
      <c r="F123" s="64">
        <f>IFERROR(INDEX(ESShip!$C$2:$C$99,MATCH(VLOOKUP($A123,PairList!$A$2:$D$205,3,0),ESShip!$A$2:$A$99,0)),"")</f>
        <v>0.18</v>
      </c>
      <c r="G123" s="64">
        <v>0.25871919463120285</v>
      </c>
      <c r="H123" s="67" t="str">
        <f>IF(INDEX(ApplicablePermutations!$B$3:$N$205,MATCH($A123,ApplicablePermutations!$A$3:$A$205,0),MATCH($B123,ApplicablePermutations!$B$2:$N$2,0))*INDEX(ApplicablePermutations!$Q$3:$S$205,MATCH($A123,ApplicablePermutations!$P$3:$P$205,0),MATCH($C123,ApplicablePermutations!$Q$2:$S$2,0))=1,"X","")</f>
        <v>X</v>
      </c>
      <c r="I123" s="64">
        <f t="shared" si="5"/>
        <v>0.5</v>
      </c>
      <c r="J123" s="64">
        <f t="shared" si="6"/>
        <v>0.18</v>
      </c>
      <c r="K123" s="64">
        <f t="shared" si="7"/>
        <v>0.41000000000000003</v>
      </c>
      <c r="L123" s="67" t="str">
        <f>IF(VLOOKUP($A123,ApplicablePermutations!$U$3:$V$146,2,0)=1,"X","")</f>
        <v/>
      </c>
      <c r="M123" t="str">
        <f t="shared" si="8"/>
        <v/>
      </c>
      <c r="N123" s="64">
        <f t="shared" si="9"/>
        <v>0.41000000000000003</v>
      </c>
    </row>
    <row r="124" spans="1:14" x14ac:dyDescent="0.25">
      <c r="A124" t="s">
        <v>337</v>
      </c>
      <c r="B124" t="s">
        <v>331</v>
      </c>
      <c r="C124" s="65" t="s">
        <v>484</v>
      </c>
      <c r="D124" s="64" t="str">
        <f>IFERROR(INDEX('Feasibility Factor'!$D$5:$N$123,MATCH(VLOOKUP($A124,PairList!$A$2:$D$205,2,0),'Feasibility Factor'!$C$5:$C$123,0),MATCH(VLOOKUP($B124,PairList!$F$2:$I$14,2,0),'Feasibility Factor'!$D$3:$N$3,0)),"")</f>
        <v/>
      </c>
      <c r="E124" s="64">
        <v>0.5</v>
      </c>
      <c r="F124" s="64">
        <f>IFERROR(INDEX(ESShip!$C$2:$C$99,MATCH(VLOOKUP($A124,PairList!$A$2:$D$205,3,0),ESShip!$A$2:$A$99,0)),"")</f>
        <v>0.18</v>
      </c>
      <c r="G124" s="64">
        <v>0.25871919463120285</v>
      </c>
      <c r="H124" s="67" t="str">
        <f>IF(INDEX(ApplicablePermutations!$B$3:$N$205,MATCH($A124,ApplicablePermutations!$A$3:$A$205,0),MATCH($B124,ApplicablePermutations!$B$2:$N$2,0))*INDEX(ApplicablePermutations!$Q$3:$S$205,MATCH($A124,ApplicablePermutations!$P$3:$P$205,0),MATCH($C124,ApplicablePermutations!$Q$2:$S$2,0))=1,"X","")</f>
        <v/>
      </c>
      <c r="I124" s="64" t="str">
        <f t="shared" si="5"/>
        <v/>
      </c>
      <c r="J124" s="64" t="str">
        <f t="shared" si="6"/>
        <v/>
      </c>
      <c r="K124" s="64">
        <f t="shared" si="7"/>
        <v>0</v>
      </c>
      <c r="L124" s="67" t="str">
        <f>IF(VLOOKUP($A124,ApplicablePermutations!$U$3:$V$146,2,0)=1,"X","")</f>
        <v/>
      </c>
      <c r="M124" t="str">
        <f t="shared" si="8"/>
        <v/>
      </c>
      <c r="N124" s="64">
        <f t="shared" si="9"/>
        <v>0</v>
      </c>
    </row>
    <row r="125" spans="1:14" x14ac:dyDescent="0.25">
      <c r="A125" t="s">
        <v>337</v>
      </c>
      <c r="B125" t="s">
        <v>332</v>
      </c>
      <c r="C125" s="65" t="s">
        <v>484</v>
      </c>
      <c r="D125" s="64" t="str">
        <f>IFERROR(INDEX('Feasibility Factor'!$D$5:$N$123,MATCH(VLOOKUP($A125,PairList!$A$2:$D$205,2,0),'Feasibility Factor'!$C$5:$C$123,0),MATCH(VLOOKUP($B125,PairList!$F$2:$I$14,2,0),'Feasibility Factor'!$D$3:$N$3,0)),"")</f>
        <v/>
      </c>
      <c r="E125" s="64">
        <v>0.5</v>
      </c>
      <c r="F125" s="64">
        <f>IFERROR(INDEX(ESShip!$C$2:$C$99,MATCH(VLOOKUP($A125,PairList!$A$2:$D$205,3,0),ESShip!$A$2:$A$99,0)),"")</f>
        <v>0.18</v>
      </c>
      <c r="G125" s="64">
        <v>0.25871919463120285</v>
      </c>
      <c r="H125" s="67" t="str">
        <f>IF(INDEX(ApplicablePermutations!$B$3:$N$205,MATCH($A125,ApplicablePermutations!$A$3:$A$205,0),MATCH($B125,ApplicablePermutations!$B$2:$N$2,0))*INDEX(ApplicablePermutations!$Q$3:$S$205,MATCH($A125,ApplicablePermutations!$P$3:$P$205,0),MATCH($C125,ApplicablePermutations!$Q$2:$S$2,0))=1,"X","")</f>
        <v>X</v>
      </c>
      <c r="I125" s="64">
        <f t="shared" si="5"/>
        <v>0.5</v>
      </c>
      <c r="J125" s="64">
        <f t="shared" si="6"/>
        <v>0.18</v>
      </c>
      <c r="K125" s="64">
        <f t="shared" si="7"/>
        <v>0.41000000000000003</v>
      </c>
      <c r="L125" s="67" t="str">
        <f>IF(VLOOKUP($A125,ApplicablePermutations!$U$3:$V$146,2,0)=1,"X","")</f>
        <v/>
      </c>
      <c r="M125" t="str">
        <f t="shared" si="8"/>
        <v/>
      </c>
      <c r="N125" s="64">
        <f t="shared" si="9"/>
        <v>0.41000000000000003</v>
      </c>
    </row>
    <row r="126" spans="1:14" x14ac:dyDescent="0.25">
      <c r="A126" t="s">
        <v>337</v>
      </c>
      <c r="B126" t="s">
        <v>243</v>
      </c>
      <c r="C126" s="65" t="s">
        <v>484</v>
      </c>
      <c r="D126" s="64" t="str">
        <f>IFERROR(INDEX('Feasibility Factor'!$D$5:$N$123,MATCH(VLOOKUP($A126,PairList!$A$2:$D$205,2,0),'Feasibility Factor'!$C$5:$C$123,0),MATCH(VLOOKUP($B126,PairList!$F$2:$I$14,2,0),'Feasibility Factor'!$D$3:$N$3,0)),"")</f>
        <v/>
      </c>
      <c r="E126" s="64">
        <v>0.5</v>
      </c>
      <c r="F126" s="64">
        <f>IFERROR(INDEX(ESShip!$C$2:$C$99,MATCH(VLOOKUP($A126,PairList!$A$2:$D$205,3,0),ESShip!$A$2:$A$99,0)),"")</f>
        <v>0.18</v>
      </c>
      <c r="G126" s="64">
        <v>0.25871919463120285</v>
      </c>
      <c r="H126" s="67" t="str">
        <f>IF(INDEX(ApplicablePermutations!$B$3:$N$205,MATCH($A126,ApplicablePermutations!$A$3:$A$205,0),MATCH($B126,ApplicablePermutations!$B$2:$N$2,0))*INDEX(ApplicablePermutations!$Q$3:$S$205,MATCH($A126,ApplicablePermutations!$P$3:$P$205,0),MATCH($C126,ApplicablePermutations!$Q$2:$S$2,0))=1,"X","")</f>
        <v/>
      </c>
      <c r="I126" s="64" t="str">
        <f t="shared" si="5"/>
        <v/>
      </c>
      <c r="J126" s="64" t="str">
        <f t="shared" si="6"/>
        <v/>
      </c>
      <c r="K126" s="64">
        <f t="shared" si="7"/>
        <v>0</v>
      </c>
      <c r="L126" s="67" t="str">
        <f>IF(VLOOKUP($A126,ApplicablePermutations!$U$3:$V$146,2,0)=1,"X","")</f>
        <v/>
      </c>
      <c r="M126" t="str">
        <f t="shared" si="8"/>
        <v/>
      </c>
      <c r="N126" s="64">
        <f t="shared" si="9"/>
        <v>0</v>
      </c>
    </row>
    <row r="127" spans="1:14" x14ac:dyDescent="0.25">
      <c r="A127" t="s">
        <v>337</v>
      </c>
      <c r="B127" t="s">
        <v>333</v>
      </c>
      <c r="C127" s="65" t="s">
        <v>484</v>
      </c>
      <c r="D127" s="64" t="str">
        <f>IFERROR(INDEX('Feasibility Factor'!$D$5:$N$123,MATCH(VLOOKUP($A127,PairList!$A$2:$D$205,2,0),'Feasibility Factor'!$C$5:$C$123,0),MATCH(VLOOKUP($B127,PairList!$F$2:$I$14,2,0),'Feasibility Factor'!$D$3:$N$3,0)),"")</f>
        <v/>
      </c>
      <c r="E127" s="64">
        <v>0.5</v>
      </c>
      <c r="F127" s="64">
        <f>IFERROR(INDEX(ESShip!$C$2:$C$99,MATCH(VLOOKUP($A127,PairList!$A$2:$D$205,3,0),ESShip!$A$2:$A$99,0)),"")</f>
        <v>0.18</v>
      </c>
      <c r="G127" s="64">
        <v>0.25871919463120285</v>
      </c>
      <c r="H127" s="67" t="str">
        <f>IF(INDEX(ApplicablePermutations!$B$3:$N$205,MATCH($A127,ApplicablePermutations!$A$3:$A$205,0),MATCH($B127,ApplicablePermutations!$B$2:$N$2,0))*INDEX(ApplicablePermutations!$Q$3:$S$205,MATCH($A127,ApplicablePermutations!$P$3:$P$205,0),MATCH($C127,ApplicablePermutations!$Q$2:$S$2,0))=1,"X","")</f>
        <v/>
      </c>
      <c r="I127" s="64" t="str">
        <f t="shared" si="5"/>
        <v/>
      </c>
      <c r="J127" s="64" t="str">
        <f t="shared" si="6"/>
        <v/>
      </c>
      <c r="K127" s="64">
        <f t="shared" si="7"/>
        <v>0</v>
      </c>
      <c r="L127" s="67" t="str">
        <f>IF(VLOOKUP($A127,ApplicablePermutations!$U$3:$V$146,2,0)=1,"X","")</f>
        <v/>
      </c>
      <c r="M127" t="str">
        <f t="shared" si="8"/>
        <v/>
      </c>
      <c r="N127" s="64">
        <f t="shared" si="9"/>
        <v>0</v>
      </c>
    </row>
    <row r="128" spans="1:14" x14ac:dyDescent="0.25">
      <c r="A128" t="s">
        <v>337</v>
      </c>
      <c r="B128" t="s">
        <v>334</v>
      </c>
      <c r="C128" s="65" t="s">
        <v>484</v>
      </c>
      <c r="D128" s="64" t="str">
        <f>IFERROR(INDEX('Feasibility Factor'!$D$5:$N$123,MATCH(VLOOKUP($A128,PairList!$A$2:$D$205,2,0),'Feasibility Factor'!$C$5:$C$123,0),MATCH(VLOOKUP($B128,PairList!$F$2:$I$14,2,0),'Feasibility Factor'!$D$3:$N$3,0)),"")</f>
        <v/>
      </c>
      <c r="E128" s="64">
        <v>0.5</v>
      </c>
      <c r="F128" s="64">
        <f>IFERROR(INDEX(ESShip!$C$2:$C$99,MATCH(VLOOKUP($A128,PairList!$A$2:$D$205,3,0),ESShip!$A$2:$A$99,0)),"")</f>
        <v>0.18</v>
      </c>
      <c r="G128" s="64">
        <v>0.25871919463120285</v>
      </c>
      <c r="H128" s="67" t="str">
        <f>IF(INDEX(ApplicablePermutations!$B$3:$N$205,MATCH($A128,ApplicablePermutations!$A$3:$A$205,0),MATCH($B128,ApplicablePermutations!$B$2:$N$2,0))*INDEX(ApplicablePermutations!$Q$3:$S$205,MATCH($A128,ApplicablePermutations!$P$3:$P$205,0),MATCH($C128,ApplicablePermutations!$Q$2:$S$2,0))=1,"X","")</f>
        <v>X</v>
      </c>
      <c r="I128" s="64">
        <f t="shared" si="5"/>
        <v>0.5</v>
      </c>
      <c r="J128" s="64">
        <f t="shared" si="6"/>
        <v>0.18</v>
      </c>
      <c r="K128" s="64">
        <f t="shared" si="7"/>
        <v>0.41000000000000003</v>
      </c>
      <c r="L128" s="67" t="str">
        <f>IF(VLOOKUP($A128,ApplicablePermutations!$U$3:$V$146,2,0)=1,"X","")</f>
        <v/>
      </c>
      <c r="M128" t="str">
        <f t="shared" si="8"/>
        <v/>
      </c>
      <c r="N128" s="64">
        <f t="shared" si="9"/>
        <v>0.41000000000000003</v>
      </c>
    </row>
    <row r="129" spans="1:14" x14ac:dyDescent="0.25">
      <c r="A129" t="s">
        <v>337</v>
      </c>
      <c r="B129" t="s">
        <v>94</v>
      </c>
      <c r="C129" s="65" t="s">
        <v>484</v>
      </c>
      <c r="D129" s="64" t="str">
        <f>IFERROR(INDEX('Feasibility Factor'!$D$5:$N$123,MATCH(VLOOKUP($A129,PairList!$A$2:$D$205,2,0),'Feasibility Factor'!$C$5:$C$123,0),MATCH(VLOOKUP($B129,PairList!$F$2:$I$14,2,0),'Feasibility Factor'!$D$3:$N$3,0)),"")</f>
        <v/>
      </c>
      <c r="E129" s="64">
        <v>0.5</v>
      </c>
      <c r="F129" s="64">
        <f>IFERROR(INDEX(ESShip!$C$2:$C$99,MATCH(VLOOKUP($A129,PairList!$A$2:$D$205,3,0),ESShip!$A$2:$A$99,0)),"")</f>
        <v>0.18</v>
      </c>
      <c r="G129" s="64">
        <v>0.25871919463120285</v>
      </c>
      <c r="H129" s="67" t="str">
        <f>IF(INDEX(ApplicablePermutations!$B$3:$N$205,MATCH($A129,ApplicablePermutations!$A$3:$A$205,0),MATCH($B129,ApplicablePermutations!$B$2:$N$2,0))*INDEX(ApplicablePermutations!$Q$3:$S$205,MATCH($A129,ApplicablePermutations!$P$3:$P$205,0),MATCH($C129,ApplicablePermutations!$Q$2:$S$2,0))=1,"X","")</f>
        <v/>
      </c>
      <c r="I129" s="64" t="str">
        <f t="shared" si="5"/>
        <v/>
      </c>
      <c r="J129" s="64" t="str">
        <f t="shared" si="6"/>
        <v/>
      </c>
      <c r="K129" s="64">
        <f t="shared" si="7"/>
        <v>0</v>
      </c>
      <c r="L129" s="67" t="str">
        <f>IF(VLOOKUP($A129,ApplicablePermutations!$U$3:$V$146,2,0)=1,"X","")</f>
        <v/>
      </c>
      <c r="M129" t="str">
        <f t="shared" si="8"/>
        <v/>
      </c>
      <c r="N129" s="64">
        <f t="shared" si="9"/>
        <v>0</v>
      </c>
    </row>
    <row r="130" spans="1:14" x14ac:dyDescent="0.25">
      <c r="A130" t="s">
        <v>337</v>
      </c>
      <c r="B130" t="s">
        <v>335</v>
      </c>
      <c r="C130" s="65" t="s">
        <v>484</v>
      </c>
      <c r="D130" s="64" t="str">
        <f>IFERROR(INDEX('Feasibility Factor'!$D$5:$N$123,MATCH(VLOOKUP($A130,PairList!$A$2:$D$205,2,0),'Feasibility Factor'!$C$5:$C$123,0),MATCH(VLOOKUP($B130,PairList!$F$2:$I$14,2,0),'Feasibility Factor'!$D$3:$N$3,0)),"")</f>
        <v/>
      </c>
      <c r="E130" s="64">
        <v>0.5</v>
      </c>
      <c r="F130" s="64">
        <f>IFERROR(INDEX(ESShip!$C$2:$C$99,MATCH(VLOOKUP($A130,PairList!$A$2:$D$205,3,0),ESShip!$A$2:$A$99,0)),"")</f>
        <v>0.18</v>
      </c>
      <c r="G130" s="64">
        <v>0.25871919463120285</v>
      </c>
      <c r="H130" s="67" t="str">
        <f>IF(INDEX(ApplicablePermutations!$B$3:$N$205,MATCH($A130,ApplicablePermutations!$A$3:$A$205,0),MATCH($B130,ApplicablePermutations!$B$2:$N$2,0))*INDEX(ApplicablePermutations!$Q$3:$S$205,MATCH($A130,ApplicablePermutations!$P$3:$P$205,0),MATCH($C130,ApplicablePermutations!$Q$2:$S$2,0))=1,"X","")</f>
        <v>X</v>
      </c>
      <c r="I130" s="64">
        <f t="shared" ref="I130:I193" si="10">IF($H130="X",IF(AND($D130&gt;0,$D130&lt;&gt;"",$E130&gt;0,$E130&lt;&gt;""),MIN($D130,$E130),IF(AND($D130&gt;0,$D130&lt;&gt;""),$D130,IF(AND($E130&gt;0,$E130&lt;&gt;""),$E130,AVERAGEIFS($E$2:$E$13027,$A$2:$A$13027,$A130,$E$2:$E$13027,"&gt;0")))),"")</f>
        <v>0.5</v>
      </c>
      <c r="J130" s="64">
        <f t="shared" ref="J130:J193" si="11">IF(H130="X",IF(F130&lt;&gt;"",F130,IF(G130&lt;&gt;"",G130,AVERAGEIFS($G$2:$G$13027,$A$2:$A$13027,$A130,$C$2:$C$13027,$C130))),"")</f>
        <v>0.18</v>
      </c>
      <c r="K130" s="64">
        <f t="shared" si="7"/>
        <v>0.41000000000000003</v>
      </c>
      <c r="L130" s="67" t="str">
        <f>IF(VLOOKUP($A130,ApplicablePermutations!$U$3:$V$146,2,0)=1,"X","")</f>
        <v/>
      </c>
      <c r="M130" t="str">
        <f t="shared" si="8"/>
        <v/>
      </c>
      <c r="N130" s="64">
        <f t="shared" si="9"/>
        <v>0.41000000000000003</v>
      </c>
    </row>
    <row r="131" spans="1:14" x14ac:dyDescent="0.25">
      <c r="A131" t="s">
        <v>337</v>
      </c>
      <c r="B131" t="s">
        <v>100</v>
      </c>
      <c r="C131" s="65" t="s">
        <v>484</v>
      </c>
      <c r="D131" s="64" t="str">
        <f>IFERROR(INDEX('Feasibility Factor'!$D$5:$N$123,MATCH(VLOOKUP($A131,PairList!$A$2:$D$205,2,0),'Feasibility Factor'!$C$5:$C$123,0),MATCH(VLOOKUP($B131,PairList!$F$2:$I$14,2,0),'Feasibility Factor'!$D$3:$N$3,0)),"")</f>
        <v/>
      </c>
      <c r="E131" s="64">
        <v>0.5</v>
      </c>
      <c r="F131" s="64">
        <f>IFERROR(INDEX(ESShip!$C$2:$C$99,MATCH(VLOOKUP($A131,PairList!$A$2:$D$205,3,0),ESShip!$A$2:$A$99,0)),"")</f>
        <v>0.18</v>
      </c>
      <c r="G131" s="64">
        <v>0.25871919463120285</v>
      </c>
      <c r="H131" s="67" t="str">
        <f>IF(INDEX(ApplicablePermutations!$B$3:$N$205,MATCH($A131,ApplicablePermutations!$A$3:$A$205,0),MATCH($B131,ApplicablePermutations!$B$2:$N$2,0))*INDEX(ApplicablePermutations!$Q$3:$S$205,MATCH($A131,ApplicablePermutations!$P$3:$P$205,0),MATCH($C131,ApplicablePermutations!$Q$2:$S$2,0))=1,"X","")</f>
        <v/>
      </c>
      <c r="I131" s="64" t="str">
        <f t="shared" si="10"/>
        <v/>
      </c>
      <c r="J131" s="64" t="str">
        <f t="shared" si="11"/>
        <v/>
      </c>
      <c r="K131" s="64">
        <f t="shared" ref="K131:K194" si="12">IF(H131="X",I131*(1-J131),0)</f>
        <v>0</v>
      </c>
      <c r="L131" s="67" t="str">
        <f>IF(VLOOKUP($A131,ApplicablePermutations!$U$3:$V$146,2,0)=1,"X","")</f>
        <v/>
      </c>
      <c r="M131" t="str">
        <f t="shared" ref="M131:M194" si="13">IF(L131="X",1.2,"")</f>
        <v/>
      </c>
      <c r="N131" s="64">
        <f t="shared" ref="N131:N194" si="14">IF($L131="X",$K131*$M131,K131)</f>
        <v>0</v>
      </c>
    </row>
    <row r="132" spans="1:14" x14ac:dyDescent="0.25">
      <c r="A132" t="s">
        <v>337</v>
      </c>
      <c r="B132" t="s">
        <v>327</v>
      </c>
      <c r="C132" s="65" t="s">
        <v>485</v>
      </c>
      <c r="D132" s="64" t="str">
        <f>IFERROR(INDEX('Feasibility Factor'!$D$5:$N$123,MATCH(VLOOKUP($A132,PairList!$A$2:$D$205,2,0),'Feasibility Factor'!$C$5:$C$123,0),MATCH(VLOOKUP($B132,PairList!$F$2:$I$14,2,0),'Feasibility Factor'!$D$3:$N$3,0)),"")</f>
        <v/>
      </c>
      <c r="E132" s="64">
        <v>0.5</v>
      </c>
      <c r="F132" s="64">
        <f>IFERROR(INDEX(ESShip!$C$2:$C$99,MATCH(VLOOKUP($A132,PairList!$A$2:$D$205,3,0),ESShip!$A$2:$A$99,0)),"")</f>
        <v>0.18</v>
      </c>
      <c r="G132" s="64">
        <v>0.25871919463120285</v>
      </c>
      <c r="H132" s="67" t="str">
        <f>IF(INDEX(ApplicablePermutations!$B$3:$N$205,MATCH($A132,ApplicablePermutations!$A$3:$A$205,0),MATCH($B132,ApplicablePermutations!$B$2:$N$2,0))*INDEX(ApplicablePermutations!$Q$3:$S$205,MATCH($A132,ApplicablePermutations!$P$3:$P$205,0),MATCH($C132,ApplicablePermutations!$Q$2:$S$2,0))=1,"X","")</f>
        <v/>
      </c>
      <c r="I132" s="64" t="str">
        <f t="shared" si="10"/>
        <v/>
      </c>
      <c r="J132" s="64" t="str">
        <f t="shared" si="11"/>
        <v/>
      </c>
      <c r="K132" s="64">
        <f t="shared" si="12"/>
        <v>0</v>
      </c>
      <c r="L132" s="67" t="str">
        <f>IF(VLOOKUP($A132,ApplicablePermutations!$U$3:$V$146,2,0)=1,"X","")</f>
        <v/>
      </c>
      <c r="M132" t="str">
        <f t="shared" si="13"/>
        <v/>
      </c>
      <c r="N132" s="64">
        <f t="shared" si="14"/>
        <v>0</v>
      </c>
    </row>
    <row r="133" spans="1:14" x14ac:dyDescent="0.25">
      <c r="A133" t="s">
        <v>337</v>
      </c>
      <c r="B133" t="s">
        <v>328</v>
      </c>
      <c r="C133" s="65" t="s">
        <v>485</v>
      </c>
      <c r="D133" s="64" t="str">
        <f>IFERROR(INDEX('Feasibility Factor'!$D$5:$N$123,MATCH(VLOOKUP($A133,PairList!$A$2:$D$205,2,0),'Feasibility Factor'!$C$5:$C$123,0),MATCH(VLOOKUP($B133,PairList!$F$2:$I$14,2,0),'Feasibility Factor'!$D$3:$N$3,0)),"")</f>
        <v/>
      </c>
      <c r="E133" s="64">
        <v>0</v>
      </c>
      <c r="F133" s="64">
        <f>IFERROR(INDEX(ESShip!$C$2:$C$99,MATCH(VLOOKUP($A133,PairList!$A$2:$D$205,3,0),ESShip!$A$2:$A$99,0)),"")</f>
        <v>0.18</v>
      </c>
      <c r="G133" s="64">
        <v>0.25871919463120285</v>
      </c>
      <c r="H133" s="67" t="str">
        <f>IF(INDEX(ApplicablePermutations!$B$3:$N$205,MATCH($A133,ApplicablePermutations!$A$3:$A$205,0),MATCH($B133,ApplicablePermutations!$B$2:$N$2,0))*INDEX(ApplicablePermutations!$Q$3:$S$205,MATCH($A133,ApplicablePermutations!$P$3:$P$205,0),MATCH($C133,ApplicablePermutations!$Q$2:$S$2,0))=1,"X","")</f>
        <v>X</v>
      </c>
      <c r="I133" s="64">
        <f t="shared" si="10"/>
        <v>0.5</v>
      </c>
      <c r="J133" s="64">
        <f t="shared" si="11"/>
        <v>0.18</v>
      </c>
      <c r="K133" s="64">
        <f t="shared" si="12"/>
        <v>0.41000000000000003</v>
      </c>
      <c r="L133" s="67" t="str">
        <f>IF(VLOOKUP($A133,ApplicablePermutations!$U$3:$V$146,2,0)=1,"X","")</f>
        <v/>
      </c>
      <c r="M133" t="str">
        <f t="shared" si="13"/>
        <v/>
      </c>
      <c r="N133" s="64">
        <f t="shared" si="14"/>
        <v>0.41000000000000003</v>
      </c>
    </row>
    <row r="134" spans="1:14" x14ac:dyDescent="0.25">
      <c r="A134" t="s">
        <v>337</v>
      </c>
      <c r="B134" t="s">
        <v>239</v>
      </c>
      <c r="C134" s="65" t="s">
        <v>485</v>
      </c>
      <c r="D134" s="64" t="str">
        <f>IFERROR(INDEX('Feasibility Factor'!$D$5:$N$123,MATCH(VLOOKUP($A134,PairList!$A$2:$D$205,2,0),'Feasibility Factor'!$C$5:$C$123,0),MATCH(VLOOKUP($B134,PairList!$F$2:$I$14,2,0),'Feasibility Factor'!$D$3:$N$3,0)),"")</f>
        <v/>
      </c>
      <c r="E134" s="64">
        <v>0</v>
      </c>
      <c r="F134" s="64">
        <f>IFERROR(INDEX(ESShip!$C$2:$C$99,MATCH(VLOOKUP($A134,PairList!$A$2:$D$205,3,0),ESShip!$A$2:$A$99,0)),"")</f>
        <v>0.18</v>
      </c>
      <c r="G134" s="64">
        <v>0.25871919463120285</v>
      </c>
      <c r="H134" s="67" t="str">
        <f>IF(INDEX(ApplicablePermutations!$B$3:$N$205,MATCH($A134,ApplicablePermutations!$A$3:$A$205,0),MATCH($B134,ApplicablePermutations!$B$2:$N$2,0))*INDEX(ApplicablePermutations!$Q$3:$S$205,MATCH($A134,ApplicablePermutations!$P$3:$P$205,0),MATCH($C134,ApplicablePermutations!$Q$2:$S$2,0))=1,"X","")</f>
        <v/>
      </c>
      <c r="I134" s="64" t="str">
        <f t="shared" si="10"/>
        <v/>
      </c>
      <c r="J134" s="64" t="str">
        <f t="shared" si="11"/>
        <v/>
      </c>
      <c r="K134" s="64">
        <f t="shared" si="12"/>
        <v>0</v>
      </c>
      <c r="L134" s="67" t="str">
        <f>IF(VLOOKUP($A134,ApplicablePermutations!$U$3:$V$146,2,0)=1,"X","")</f>
        <v/>
      </c>
      <c r="M134" t="str">
        <f t="shared" si="13"/>
        <v/>
      </c>
      <c r="N134" s="64">
        <f t="shared" si="14"/>
        <v>0</v>
      </c>
    </row>
    <row r="135" spans="1:14" x14ac:dyDescent="0.25">
      <c r="A135" t="s">
        <v>337</v>
      </c>
      <c r="B135" t="s">
        <v>329</v>
      </c>
      <c r="C135" s="65" t="s">
        <v>485</v>
      </c>
      <c r="D135" s="64" t="str">
        <f>IFERROR(INDEX('Feasibility Factor'!$D$5:$N$123,MATCH(VLOOKUP($A135,PairList!$A$2:$D$205,2,0),'Feasibility Factor'!$C$5:$C$123,0),MATCH(VLOOKUP($B135,PairList!$F$2:$I$14,2,0),'Feasibility Factor'!$D$3:$N$3,0)),"")</f>
        <v/>
      </c>
      <c r="E135" s="64">
        <v>0.5</v>
      </c>
      <c r="F135" s="64">
        <f>IFERROR(INDEX(ESShip!$C$2:$C$99,MATCH(VLOOKUP($A135,PairList!$A$2:$D$205,3,0),ESShip!$A$2:$A$99,0)),"")</f>
        <v>0.18</v>
      </c>
      <c r="G135" s="64">
        <v>0.25871919463120285</v>
      </c>
      <c r="H135" s="67" t="str">
        <f>IF(INDEX(ApplicablePermutations!$B$3:$N$205,MATCH($A135,ApplicablePermutations!$A$3:$A$205,0),MATCH($B135,ApplicablePermutations!$B$2:$N$2,0))*INDEX(ApplicablePermutations!$Q$3:$S$205,MATCH($A135,ApplicablePermutations!$P$3:$P$205,0),MATCH($C135,ApplicablePermutations!$Q$2:$S$2,0))=1,"X","")</f>
        <v>X</v>
      </c>
      <c r="I135" s="64">
        <f t="shared" si="10"/>
        <v>0.5</v>
      </c>
      <c r="J135" s="64">
        <f t="shared" si="11"/>
        <v>0.18</v>
      </c>
      <c r="K135" s="64">
        <f t="shared" si="12"/>
        <v>0.41000000000000003</v>
      </c>
      <c r="L135" s="67" t="str">
        <f>IF(VLOOKUP($A135,ApplicablePermutations!$U$3:$V$146,2,0)=1,"X","")</f>
        <v/>
      </c>
      <c r="M135" t="str">
        <f t="shared" si="13"/>
        <v/>
      </c>
      <c r="N135" s="64">
        <f t="shared" si="14"/>
        <v>0.41000000000000003</v>
      </c>
    </row>
    <row r="136" spans="1:14" x14ac:dyDescent="0.25">
      <c r="A136" t="s">
        <v>337</v>
      </c>
      <c r="B136" t="s">
        <v>330</v>
      </c>
      <c r="C136" s="65" t="s">
        <v>485</v>
      </c>
      <c r="D136" s="64" t="str">
        <f>IFERROR(INDEX('Feasibility Factor'!$D$5:$N$123,MATCH(VLOOKUP($A136,PairList!$A$2:$D$205,2,0),'Feasibility Factor'!$C$5:$C$123,0),MATCH(VLOOKUP($B136,PairList!$F$2:$I$14,2,0),'Feasibility Factor'!$D$3:$N$3,0)),"")</f>
        <v/>
      </c>
      <c r="E136" s="64">
        <v>0</v>
      </c>
      <c r="F136" s="64">
        <f>IFERROR(INDEX(ESShip!$C$2:$C$99,MATCH(VLOOKUP($A136,PairList!$A$2:$D$205,3,0),ESShip!$A$2:$A$99,0)),"")</f>
        <v>0.18</v>
      </c>
      <c r="G136" s="64">
        <v>0.25871919463120285</v>
      </c>
      <c r="H136" s="67" t="str">
        <f>IF(INDEX(ApplicablePermutations!$B$3:$N$205,MATCH($A136,ApplicablePermutations!$A$3:$A$205,0),MATCH($B136,ApplicablePermutations!$B$2:$N$2,0))*INDEX(ApplicablePermutations!$Q$3:$S$205,MATCH($A136,ApplicablePermutations!$P$3:$P$205,0),MATCH($C136,ApplicablePermutations!$Q$2:$S$2,0))=1,"X","")</f>
        <v>X</v>
      </c>
      <c r="I136" s="64">
        <f t="shared" si="10"/>
        <v>0.5</v>
      </c>
      <c r="J136" s="64">
        <f t="shared" si="11"/>
        <v>0.18</v>
      </c>
      <c r="K136" s="64">
        <f t="shared" si="12"/>
        <v>0.41000000000000003</v>
      </c>
      <c r="L136" s="67" t="str">
        <f>IF(VLOOKUP($A136,ApplicablePermutations!$U$3:$V$146,2,0)=1,"X","")</f>
        <v/>
      </c>
      <c r="M136" t="str">
        <f t="shared" si="13"/>
        <v/>
      </c>
      <c r="N136" s="64">
        <f t="shared" si="14"/>
        <v>0.41000000000000003</v>
      </c>
    </row>
    <row r="137" spans="1:14" x14ac:dyDescent="0.25">
      <c r="A137" t="s">
        <v>337</v>
      </c>
      <c r="B137" t="s">
        <v>331</v>
      </c>
      <c r="C137" s="65" t="s">
        <v>485</v>
      </c>
      <c r="D137" s="64" t="str">
        <f>IFERROR(INDEX('Feasibility Factor'!$D$5:$N$123,MATCH(VLOOKUP($A137,PairList!$A$2:$D$205,2,0),'Feasibility Factor'!$C$5:$C$123,0),MATCH(VLOOKUP($B137,PairList!$F$2:$I$14,2,0),'Feasibility Factor'!$D$3:$N$3,0)),"")</f>
        <v/>
      </c>
      <c r="E137" s="64">
        <v>0.5</v>
      </c>
      <c r="F137" s="64">
        <f>IFERROR(INDEX(ESShip!$C$2:$C$99,MATCH(VLOOKUP($A137,PairList!$A$2:$D$205,3,0),ESShip!$A$2:$A$99,0)),"")</f>
        <v>0.18</v>
      </c>
      <c r="G137" s="64">
        <v>0.25871919463120285</v>
      </c>
      <c r="H137" s="67" t="str">
        <f>IF(INDEX(ApplicablePermutations!$B$3:$N$205,MATCH($A137,ApplicablePermutations!$A$3:$A$205,0),MATCH($B137,ApplicablePermutations!$B$2:$N$2,0))*INDEX(ApplicablePermutations!$Q$3:$S$205,MATCH($A137,ApplicablePermutations!$P$3:$P$205,0),MATCH($C137,ApplicablePermutations!$Q$2:$S$2,0))=1,"X","")</f>
        <v/>
      </c>
      <c r="I137" s="64" t="str">
        <f t="shared" si="10"/>
        <v/>
      </c>
      <c r="J137" s="64" t="str">
        <f t="shared" si="11"/>
        <v/>
      </c>
      <c r="K137" s="64">
        <f t="shared" si="12"/>
        <v>0</v>
      </c>
      <c r="L137" s="67" t="str">
        <f>IF(VLOOKUP($A137,ApplicablePermutations!$U$3:$V$146,2,0)=1,"X","")</f>
        <v/>
      </c>
      <c r="M137" t="str">
        <f t="shared" si="13"/>
        <v/>
      </c>
      <c r="N137" s="64">
        <f t="shared" si="14"/>
        <v>0</v>
      </c>
    </row>
    <row r="138" spans="1:14" x14ac:dyDescent="0.25">
      <c r="A138" t="s">
        <v>337</v>
      </c>
      <c r="B138" t="s">
        <v>332</v>
      </c>
      <c r="C138" s="65" t="s">
        <v>485</v>
      </c>
      <c r="D138" s="64" t="str">
        <f>IFERROR(INDEX('Feasibility Factor'!$D$5:$N$123,MATCH(VLOOKUP($A138,PairList!$A$2:$D$205,2,0),'Feasibility Factor'!$C$5:$C$123,0),MATCH(VLOOKUP($B138,PairList!$F$2:$I$14,2,0),'Feasibility Factor'!$D$3:$N$3,0)),"")</f>
        <v/>
      </c>
      <c r="E138" s="64">
        <v>0.5</v>
      </c>
      <c r="F138" s="64">
        <f>IFERROR(INDEX(ESShip!$C$2:$C$99,MATCH(VLOOKUP($A138,PairList!$A$2:$D$205,3,0),ESShip!$A$2:$A$99,0)),"")</f>
        <v>0.18</v>
      </c>
      <c r="G138" s="64">
        <v>0.25871919463120285</v>
      </c>
      <c r="H138" s="67" t="str">
        <f>IF(INDEX(ApplicablePermutations!$B$3:$N$205,MATCH($A138,ApplicablePermutations!$A$3:$A$205,0),MATCH($B138,ApplicablePermutations!$B$2:$N$2,0))*INDEX(ApplicablePermutations!$Q$3:$S$205,MATCH($A138,ApplicablePermutations!$P$3:$P$205,0),MATCH($C138,ApplicablePermutations!$Q$2:$S$2,0))=1,"X","")</f>
        <v>X</v>
      </c>
      <c r="I138" s="64">
        <f t="shared" si="10"/>
        <v>0.5</v>
      </c>
      <c r="J138" s="64">
        <f t="shared" si="11"/>
        <v>0.18</v>
      </c>
      <c r="K138" s="64">
        <f t="shared" si="12"/>
        <v>0.41000000000000003</v>
      </c>
      <c r="L138" s="67" t="str">
        <f>IF(VLOOKUP($A138,ApplicablePermutations!$U$3:$V$146,2,0)=1,"X","")</f>
        <v/>
      </c>
      <c r="M138" t="str">
        <f t="shared" si="13"/>
        <v/>
      </c>
      <c r="N138" s="64">
        <f t="shared" si="14"/>
        <v>0.41000000000000003</v>
      </c>
    </row>
    <row r="139" spans="1:14" x14ac:dyDescent="0.25">
      <c r="A139" t="s">
        <v>337</v>
      </c>
      <c r="B139" t="s">
        <v>243</v>
      </c>
      <c r="C139" s="65" t="s">
        <v>485</v>
      </c>
      <c r="D139" s="64" t="str">
        <f>IFERROR(INDEX('Feasibility Factor'!$D$5:$N$123,MATCH(VLOOKUP($A139,PairList!$A$2:$D$205,2,0),'Feasibility Factor'!$C$5:$C$123,0),MATCH(VLOOKUP($B139,PairList!$F$2:$I$14,2,0),'Feasibility Factor'!$D$3:$N$3,0)),"")</f>
        <v/>
      </c>
      <c r="E139" s="64">
        <v>0.5</v>
      </c>
      <c r="F139" s="64">
        <f>IFERROR(INDEX(ESShip!$C$2:$C$99,MATCH(VLOOKUP($A139,PairList!$A$2:$D$205,3,0),ESShip!$A$2:$A$99,0)),"")</f>
        <v>0.18</v>
      </c>
      <c r="G139" s="64">
        <v>0.25871919463120285</v>
      </c>
      <c r="H139" s="67" t="str">
        <f>IF(INDEX(ApplicablePermutations!$B$3:$N$205,MATCH($A139,ApplicablePermutations!$A$3:$A$205,0),MATCH($B139,ApplicablePermutations!$B$2:$N$2,0))*INDEX(ApplicablePermutations!$Q$3:$S$205,MATCH($A139,ApplicablePermutations!$P$3:$P$205,0),MATCH($C139,ApplicablePermutations!$Q$2:$S$2,0))=1,"X","")</f>
        <v/>
      </c>
      <c r="I139" s="64" t="str">
        <f t="shared" si="10"/>
        <v/>
      </c>
      <c r="J139" s="64" t="str">
        <f t="shared" si="11"/>
        <v/>
      </c>
      <c r="K139" s="64">
        <f t="shared" si="12"/>
        <v>0</v>
      </c>
      <c r="L139" s="67" t="str">
        <f>IF(VLOOKUP($A139,ApplicablePermutations!$U$3:$V$146,2,0)=1,"X","")</f>
        <v/>
      </c>
      <c r="M139" t="str">
        <f t="shared" si="13"/>
        <v/>
      </c>
      <c r="N139" s="64">
        <f t="shared" si="14"/>
        <v>0</v>
      </c>
    </row>
    <row r="140" spans="1:14" x14ac:dyDescent="0.25">
      <c r="A140" t="s">
        <v>337</v>
      </c>
      <c r="B140" t="s">
        <v>333</v>
      </c>
      <c r="C140" s="65" t="s">
        <v>485</v>
      </c>
      <c r="D140" s="64" t="str">
        <f>IFERROR(INDEX('Feasibility Factor'!$D$5:$N$123,MATCH(VLOOKUP($A140,PairList!$A$2:$D$205,2,0),'Feasibility Factor'!$C$5:$C$123,0),MATCH(VLOOKUP($B140,PairList!$F$2:$I$14,2,0),'Feasibility Factor'!$D$3:$N$3,0)),"")</f>
        <v/>
      </c>
      <c r="E140" s="64">
        <v>0.5</v>
      </c>
      <c r="F140" s="64">
        <f>IFERROR(INDEX(ESShip!$C$2:$C$99,MATCH(VLOOKUP($A140,PairList!$A$2:$D$205,3,0),ESShip!$A$2:$A$99,0)),"")</f>
        <v>0.18</v>
      </c>
      <c r="G140" s="64">
        <v>0.25871919463120285</v>
      </c>
      <c r="H140" s="67" t="str">
        <f>IF(INDEX(ApplicablePermutations!$B$3:$N$205,MATCH($A140,ApplicablePermutations!$A$3:$A$205,0),MATCH($B140,ApplicablePermutations!$B$2:$N$2,0))*INDEX(ApplicablePermutations!$Q$3:$S$205,MATCH($A140,ApplicablePermutations!$P$3:$P$205,0),MATCH($C140,ApplicablePermutations!$Q$2:$S$2,0))=1,"X","")</f>
        <v/>
      </c>
      <c r="I140" s="64" t="str">
        <f t="shared" si="10"/>
        <v/>
      </c>
      <c r="J140" s="64" t="str">
        <f t="shared" si="11"/>
        <v/>
      </c>
      <c r="K140" s="64">
        <f t="shared" si="12"/>
        <v>0</v>
      </c>
      <c r="L140" s="67" t="str">
        <f>IF(VLOOKUP($A140,ApplicablePermutations!$U$3:$V$146,2,0)=1,"X","")</f>
        <v/>
      </c>
      <c r="M140" t="str">
        <f t="shared" si="13"/>
        <v/>
      </c>
      <c r="N140" s="64">
        <f t="shared" si="14"/>
        <v>0</v>
      </c>
    </row>
    <row r="141" spans="1:14" x14ac:dyDescent="0.25">
      <c r="A141" t="s">
        <v>337</v>
      </c>
      <c r="B141" t="s">
        <v>334</v>
      </c>
      <c r="C141" s="65" t="s">
        <v>485</v>
      </c>
      <c r="D141" s="64" t="str">
        <f>IFERROR(INDEX('Feasibility Factor'!$D$5:$N$123,MATCH(VLOOKUP($A141,PairList!$A$2:$D$205,2,0),'Feasibility Factor'!$C$5:$C$123,0),MATCH(VLOOKUP($B141,PairList!$F$2:$I$14,2,0),'Feasibility Factor'!$D$3:$N$3,0)),"")</f>
        <v/>
      </c>
      <c r="E141" s="64">
        <v>0</v>
      </c>
      <c r="F141" s="64">
        <f>IFERROR(INDEX(ESShip!$C$2:$C$99,MATCH(VLOOKUP($A141,PairList!$A$2:$D$205,3,0),ESShip!$A$2:$A$99,0)),"")</f>
        <v>0.18</v>
      </c>
      <c r="G141" s="64">
        <v>0.25871919463120285</v>
      </c>
      <c r="H141" s="67" t="str">
        <f>IF(INDEX(ApplicablePermutations!$B$3:$N$205,MATCH($A141,ApplicablePermutations!$A$3:$A$205,0),MATCH($B141,ApplicablePermutations!$B$2:$N$2,0))*INDEX(ApplicablePermutations!$Q$3:$S$205,MATCH($A141,ApplicablePermutations!$P$3:$P$205,0),MATCH($C141,ApplicablePermutations!$Q$2:$S$2,0))=1,"X","")</f>
        <v>X</v>
      </c>
      <c r="I141" s="64">
        <f t="shared" si="10"/>
        <v>0.5</v>
      </c>
      <c r="J141" s="64">
        <f t="shared" si="11"/>
        <v>0.18</v>
      </c>
      <c r="K141" s="64">
        <f t="shared" si="12"/>
        <v>0.41000000000000003</v>
      </c>
      <c r="L141" s="67" t="str">
        <f>IF(VLOOKUP($A141,ApplicablePermutations!$U$3:$V$146,2,0)=1,"X","")</f>
        <v/>
      </c>
      <c r="M141" t="str">
        <f t="shared" si="13"/>
        <v/>
      </c>
      <c r="N141" s="64">
        <f t="shared" si="14"/>
        <v>0.41000000000000003</v>
      </c>
    </row>
    <row r="142" spans="1:14" x14ac:dyDescent="0.25">
      <c r="A142" t="s">
        <v>337</v>
      </c>
      <c r="B142" t="s">
        <v>94</v>
      </c>
      <c r="C142" s="65" t="s">
        <v>485</v>
      </c>
      <c r="D142" s="64" t="str">
        <f>IFERROR(INDEX('Feasibility Factor'!$D$5:$N$123,MATCH(VLOOKUP($A142,PairList!$A$2:$D$205,2,0),'Feasibility Factor'!$C$5:$C$123,0),MATCH(VLOOKUP($B142,PairList!$F$2:$I$14,2,0),'Feasibility Factor'!$D$3:$N$3,0)),"")</f>
        <v/>
      </c>
      <c r="E142" s="64">
        <v>0.5</v>
      </c>
      <c r="F142" s="64">
        <f>IFERROR(INDEX(ESShip!$C$2:$C$99,MATCH(VLOOKUP($A142,PairList!$A$2:$D$205,3,0),ESShip!$A$2:$A$99,0)),"")</f>
        <v>0.18</v>
      </c>
      <c r="G142" s="64">
        <v>0.25871919463120285</v>
      </c>
      <c r="H142" s="67" t="str">
        <f>IF(INDEX(ApplicablePermutations!$B$3:$N$205,MATCH($A142,ApplicablePermutations!$A$3:$A$205,0),MATCH($B142,ApplicablePermutations!$B$2:$N$2,0))*INDEX(ApplicablePermutations!$Q$3:$S$205,MATCH($A142,ApplicablePermutations!$P$3:$P$205,0),MATCH($C142,ApplicablePermutations!$Q$2:$S$2,0))=1,"X","")</f>
        <v/>
      </c>
      <c r="I142" s="64" t="str">
        <f t="shared" si="10"/>
        <v/>
      </c>
      <c r="J142" s="64" t="str">
        <f t="shared" si="11"/>
        <v/>
      </c>
      <c r="K142" s="64">
        <f t="shared" si="12"/>
        <v>0</v>
      </c>
      <c r="L142" s="67" t="str">
        <f>IF(VLOOKUP($A142,ApplicablePermutations!$U$3:$V$146,2,0)=1,"X","")</f>
        <v/>
      </c>
      <c r="M142" t="str">
        <f t="shared" si="13"/>
        <v/>
      </c>
      <c r="N142" s="64">
        <f t="shared" si="14"/>
        <v>0</v>
      </c>
    </row>
    <row r="143" spans="1:14" x14ac:dyDescent="0.25">
      <c r="A143" t="s">
        <v>337</v>
      </c>
      <c r="B143" t="s">
        <v>335</v>
      </c>
      <c r="C143" s="65" t="s">
        <v>485</v>
      </c>
      <c r="D143" s="64" t="str">
        <f>IFERROR(INDEX('Feasibility Factor'!$D$5:$N$123,MATCH(VLOOKUP($A143,PairList!$A$2:$D$205,2,0),'Feasibility Factor'!$C$5:$C$123,0),MATCH(VLOOKUP($B143,PairList!$F$2:$I$14,2,0),'Feasibility Factor'!$D$3:$N$3,0)),"")</f>
        <v/>
      </c>
      <c r="E143" s="64">
        <v>0</v>
      </c>
      <c r="F143" s="64">
        <f>IFERROR(INDEX(ESShip!$C$2:$C$99,MATCH(VLOOKUP($A143,PairList!$A$2:$D$205,3,0),ESShip!$A$2:$A$99,0)),"")</f>
        <v>0.18</v>
      </c>
      <c r="G143" s="64">
        <v>0.25871919463120285</v>
      </c>
      <c r="H143" s="67" t="str">
        <f>IF(INDEX(ApplicablePermutations!$B$3:$N$205,MATCH($A143,ApplicablePermutations!$A$3:$A$205,0),MATCH($B143,ApplicablePermutations!$B$2:$N$2,0))*INDEX(ApplicablePermutations!$Q$3:$S$205,MATCH($A143,ApplicablePermutations!$P$3:$P$205,0),MATCH($C143,ApplicablePermutations!$Q$2:$S$2,0))=1,"X","")</f>
        <v>X</v>
      </c>
      <c r="I143" s="64">
        <f t="shared" si="10"/>
        <v>0.5</v>
      </c>
      <c r="J143" s="64">
        <f t="shared" si="11"/>
        <v>0.18</v>
      </c>
      <c r="K143" s="64">
        <f t="shared" si="12"/>
        <v>0.41000000000000003</v>
      </c>
      <c r="L143" s="67" t="str">
        <f>IF(VLOOKUP($A143,ApplicablePermutations!$U$3:$V$146,2,0)=1,"X","")</f>
        <v/>
      </c>
      <c r="M143" t="str">
        <f t="shared" si="13"/>
        <v/>
      </c>
      <c r="N143" s="64">
        <f t="shared" si="14"/>
        <v>0.41000000000000003</v>
      </c>
    </row>
    <row r="144" spans="1:14" x14ac:dyDescent="0.25">
      <c r="A144" t="s">
        <v>337</v>
      </c>
      <c r="B144" t="s">
        <v>100</v>
      </c>
      <c r="C144" s="65" t="s">
        <v>485</v>
      </c>
      <c r="D144" s="64" t="str">
        <f>IFERROR(INDEX('Feasibility Factor'!$D$5:$N$123,MATCH(VLOOKUP($A144,PairList!$A$2:$D$205,2,0),'Feasibility Factor'!$C$5:$C$123,0),MATCH(VLOOKUP($B144,PairList!$F$2:$I$14,2,0),'Feasibility Factor'!$D$3:$N$3,0)),"")</f>
        <v/>
      </c>
      <c r="E144" s="64">
        <v>0.5</v>
      </c>
      <c r="F144" s="64">
        <f>IFERROR(INDEX(ESShip!$C$2:$C$99,MATCH(VLOOKUP($A144,PairList!$A$2:$D$205,3,0),ESShip!$A$2:$A$99,0)),"")</f>
        <v>0.18</v>
      </c>
      <c r="G144" s="64">
        <v>0.25871919463120285</v>
      </c>
      <c r="H144" s="67" t="str">
        <f>IF(INDEX(ApplicablePermutations!$B$3:$N$205,MATCH($A144,ApplicablePermutations!$A$3:$A$205,0),MATCH($B144,ApplicablePermutations!$B$2:$N$2,0))*INDEX(ApplicablePermutations!$Q$3:$S$205,MATCH($A144,ApplicablePermutations!$P$3:$P$205,0),MATCH($C144,ApplicablePermutations!$Q$2:$S$2,0))=1,"X","")</f>
        <v/>
      </c>
      <c r="I144" s="64" t="str">
        <f t="shared" si="10"/>
        <v/>
      </c>
      <c r="J144" s="64" t="str">
        <f t="shared" si="11"/>
        <v/>
      </c>
      <c r="K144" s="64">
        <f t="shared" si="12"/>
        <v>0</v>
      </c>
      <c r="L144" s="67" t="str">
        <f>IF(VLOOKUP($A144,ApplicablePermutations!$U$3:$V$146,2,0)=1,"X","")</f>
        <v/>
      </c>
      <c r="M144" t="str">
        <f t="shared" si="13"/>
        <v/>
      </c>
      <c r="N144" s="64">
        <f t="shared" si="14"/>
        <v>0</v>
      </c>
    </row>
    <row r="145" spans="1:14" x14ac:dyDescent="0.25">
      <c r="A145" t="s">
        <v>337</v>
      </c>
      <c r="B145" t="s">
        <v>327</v>
      </c>
      <c r="C145" s="65" t="s">
        <v>486</v>
      </c>
      <c r="D145" s="64" t="str">
        <f>IFERROR(INDEX('Feasibility Factor'!$D$5:$N$123,MATCH(VLOOKUP($A145,PairList!$A$2:$D$205,2,0),'Feasibility Factor'!$C$5:$C$123,0),MATCH(VLOOKUP($B145,PairList!$F$2:$I$14,2,0),'Feasibility Factor'!$D$3:$N$3,0)),"")</f>
        <v/>
      </c>
      <c r="E145" s="64">
        <v>0.5</v>
      </c>
      <c r="F145" s="64">
        <f>IFERROR(INDEX(ESShip!$C$2:$C$99,MATCH(VLOOKUP($A145,PairList!$A$2:$D$205,3,0),ESShip!$A$2:$A$99,0)),"")</f>
        <v>0.18</v>
      </c>
      <c r="G145" s="64">
        <v>0.25871919463120285</v>
      </c>
      <c r="H145" s="67" t="str">
        <f>IF(INDEX(ApplicablePermutations!$B$3:$N$205,MATCH($A145,ApplicablePermutations!$A$3:$A$205,0),MATCH($B145,ApplicablePermutations!$B$2:$N$2,0))*INDEX(ApplicablePermutations!$Q$3:$S$205,MATCH($A145,ApplicablePermutations!$P$3:$P$205,0),MATCH($C145,ApplicablePermutations!$Q$2:$S$2,0))=1,"X","")</f>
        <v/>
      </c>
      <c r="I145" s="64" t="str">
        <f t="shared" si="10"/>
        <v/>
      </c>
      <c r="J145" s="64" t="str">
        <f t="shared" si="11"/>
        <v/>
      </c>
      <c r="K145" s="64">
        <f t="shared" si="12"/>
        <v>0</v>
      </c>
      <c r="L145" s="67" t="str">
        <f>IF(VLOOKUP($A145,ApplicablePermutations!$U$3:$V$146,2,0)=1,"X","")</f>
        <v/>
      </c>
      <c r="M145" t="str">
        <f t="shared" si="13"/>
        <v/>
      </c>
      <c r="N145" s="64">
        <f t="shared" si="14"/>
        <v>0</v>
      </c>
    </row>
    <row r="146" spans="1:14" x14ac:dyDescent="0.25">
      <c r="A146" t="s">
        <v>337</v>
      </c>
      <c r="B146" t="s">
        <v>328</v>
      </c>
      <c r="C146" s="65" t="s">
        <v>486</v>
      </c>
      <c r="D146" s="64" t="str">
        <f>IFERROR(INDEX('Feasibility Factor'!$D$5:$N$123,MATCH(VLOOKUP($A146,PairList!$A$2:$D$205,2,0),'Feasibility Factor'!$C$5:$C$123,0),MATCH(VLOOKUP($B146,PairList!$F$2:$I$14,2,0),'Feasibility Factor'!$D$3:$N$3,0)),"")</f>
        <v/>
      </c>
      <c r="E146" s="64">
        <v>0.5</v>
      </c>
      <c r="F146" s="64">
        <f>IFERROR(INDEX(ESShip!$C$2:$C$99,MATCH(VLOOKUP($A146,PairList!$A$2:$D$205,3,0),ESShip!$A$2:$A$99,0)),"")</f>
        <v>0.18</v>
      </c>
      <c r="G146" s="64">
        <v>0.25871919463120285</v>
      </c>
      <c r="H146" s="67" t="str">
        <f>IF(INDEX(ApplicablePermutations!$B$3:$N$205,MATCH($A146,ApplicablePermutations!$A$3:$A$205,0),MATCH($B146,ApplicablePermutations!$B$2:$N$2,0))*INDEX(ApplicablePermutations!$Q$3:$S$205,MATCH($A146,ApplicablePermutations!$P$3:$P$205,0),MATCH($C146,ApplicablePermutations!$Q$2:$S$2,0))=1,"X","")</f>
        <v>X</v>
      </c>
      <c r="I146" s="64">
        <f t="shared" si="10"/>
        <v>0.5</v>
      </c>
      <c r="J146" s="64">
        <f t="shared" si="11"/>
        <v>0.18</v>
      </c>
      <c r="K146" s="64">
        <f t="shared" si="12"/>
        <v>0.41000000000000003</v>
      </c>
      <c r="L146" s="67" t="str">
        <f>IF(VLOOKUP($A146,ApplicablePermutations!$U$3:$V$146,2,0)=1,"X","")</f>
        <v/>
      </c>
      <c r="M146" t="str">
        <f t="shared" si="13"/>
        <v/>
      </c>
      <c r="N146" s="64">
        <f t="shared" si="14"/>
        <v>0.41000000000000003</v>
      </c>
    </row>
    <row r="147" spans="1:14" x14ac:dyDescent="0.25">
      <c r="A147" t="s">
        <v>337</v>
      </c>
      <c r="B147" t="s">
        <v>239</v>
      </c>
      <c r="C147" s="65" t="s">
        <v>486</v>
      </c>
      <c r="D147" s="64" t="str">
        <f>IFERROR(INDEX('Feasibility Factor'!$D$5:$N$123,MATCH(VLOOKUP($A147,PairList!$A$2:$D$205,2,0),'Feasibility Factor'!$C$5:$C$123,0),MATCH(VLOOKUP($B147,PairList!$F$2:$I$14,2,0),'Feasibility Factor'!$D$3:$N$3,0)),"")</f>
        <v/>
      </c>
      <c r="E147" s="64">
        <v>0.5</v>
      </c>
      <c r="F147" s="64">
        <f>IFERROR(INDEX(ESShip!$C$2:$C$99,MATCH(VLOOKUP($A147,PairList!$A$2:$D$205,3,0),ESShip!$A$2:$A$99,0)),"")</f>
        <v>0.18</v>
      </c>
      <c r="G147" s="64">
        <v>0.25871919463120285</v>
      </c>
      <c r="H147" s="67" t="str">
        <f>IF(INDEX(ApplicablePermutations!$B$3:$N$205,MATCH($A147,ApplicablePermutations!$A$3:$A$205,0),MATCH($B147,ApplicablePermutations!$B$2:$N$2,0))*INDEX(ApplicablePermutations!$Q$3:$S$205,MATCH($A147,ApplicablePermutations!$P$3:$P$205,0),MATCH($C147,ApplicablePermutations!$Q$2:$S$2,0))=1,"X","")</f>
        <v/>
      </c>
      <c r="I147" s="64" t="str">
        <f t="shared" si="10"/>
        <v/>
      </c>
      <c r="J147" s="64" t="str">
        <f t="shared" si="11"/>
        <v/>
      </c>
      <c r="K147" s="64">
        <f t="shared" si="12"/>
        <v>0</v>
      </c>
      <c r="L147" s="67" t="str">
        <f>IF(VLOOKUP($A147,ApplicablePermutations!$U$3:$V$146,2,0)=1,"X","")</f>
        <v/>
      </c>
      <c r="M147" t="str">
        <f t="shared" si="13"/>
        <v/>
      </c>
      <c r="N147" s="64">
        <f t="shared" si="14"/>
        <v>0</v>
      </c>
    </row>
    <row r="148" spans="1:14" x14ac:dyDescent="0.25">
      <c r="A148" t="s">
        <v>337</v>
      </c>
      <c r="B148" t="s">
        <v>329</v>
      </c>
      <c r="C148" s="65" t="s">
        <v>486</v>
      </c>
      <c r="D148" s="64" t="str">
        <f>IFERROR(INDEX('Feasibility Factor'!$D$5:$N$123,MATCH(VLOOKUP($A148,PairList!$A$2:$D$205,2,0),'Feasibility Factor'!$C$5:$C$123,0),MATCH(VLOOKUP($B148,PairList!$F$2:$I$14,2,0),'Feasibility Factor'!$D$3:$N$3,0)),"")</f>
        <v/>
      </c>
      <c r="E148" s="64">
        <v>0.5</v>
      </c>
      <c r="F148" s="64">
        <f>IFERROR(INDEX(ESShip!$C$2:$C$99,MATCH(VLOOKUP($A148,PairList!$A$2:$D$205,3,0),ESShip!$A$2:$A$99,0)),"")</f>
        <v>0.18</v>
      </c>
      <c r="G148" s="64">
        <v>0.25871919463120285</v>
      </c>
      <c r="H148" s="67" t="str">
        <f>IF(INDEX(ApplicablePermutations!$B$3:$N$205,MATCH($A148,ApplicablePermutations!$A$3:$A$205,0),MATCH($B148,ApplicablePermutations!$B$2:$N$2,0))*INDEX(ApplicablePermutations!$Q$3:$S$205,MATCH($A148,ApplicablePermutations!$P$3:$P$205,0),MATCH($C148,ApplicablePermutations!$Q$2:$S$2,0))=1,"X","")</f>
        <v>X</v>
      </c>
      <c r="I148" s="64">
        <f t="shared" si="10"/>
        <v>0.5</v>
      </c>
      <c r="J148" s="64">
        <f t="shared" si="11"/>
        <v>0.18</v>
      </c>
      <c r="K148" s="64">
        <f t="shared" si="12"/>
        <v>0.41000000000000003</v>
      </c>
      <c r="L148" s="67" t="str">
        <f>IF(VLOOKUP($A148,ApplicablePermutations!$U$3:$V$146,2,0)=1,"X","")</f>
        <v/>
      </c>
      <c r="M148" t="str">
        <f t="shared" si="13"/>
        <v/>
      </c>
      <c r="N148" s="64">
        <f t="shared" si="14"/>
        <v>0.41000000000000003</v>
      </c>
    </row>
    <row r="149" spans="1:14" x14ac:dyDescent="0.25">
      <c r="A149" t="s">
        <v>337</v>
      </c>
      <c r="B149" t="s">
        <v>330</v>
      </c>
      <c r="C149" s="65" t="s">
        <v>486</v>
      </c>
      <c r="D149" s="64" t="str">
        <f>IFERROR(INDEX('Feasibility Factor'!$D$5:$N$123,MATCH(VLOOKUP($A149,PairList!$A$2:$D$205,2,0),'Feasibility Factor'!$C$5:$C$123,0),MATCH(VLOOKUP($B149,PairList!$F$2:$I$14,2,0),'Feasibility Factor'!$D$3:$N$3,0)),"")</f>
        <v/>
      </c>
      <c r="E149" s="64">
        <v>0.5</v>
      </c>
      <c r="F149" s="64">
        <f>IFERROR(INDEX(ESShip!$C$2:$C$99,MATCH(VLOOKUP($A149,PairList!$A$2:$D$205,3,0),ESShip!$A$2:$A$99,0)),"")</f>
        <v>0.18</v>
      </c>
      <c r="G149" s="64">
        <v>0.25871919463120285</v>
      </c>
      <c r="H149" s="67" t="str">
        <f>IF(INDEX(ApplicablePermutations!$B$3:$N$205,MATCH($A149,ApplicablePermutations!$A$3:$A$205,0),MATCH($B149,ApplicablePermutations!$B$2:$N$2,0))*INDEX(ApplicablePermutations!$Q$3:$S$205,MATCH($A149,ApplicablePermutations!$P$3:$P$205,0),MATCH($C149,ApplicablePermutations!$Q$2:$S$2,0))=1,"X","")</f>
        <v>X</v>
      </c>
      <c r="I149" s="64">
        <f t="shared" si="10"/>
        <v>0.5</v>
      </c>
      <c r="J149" s="64">
        <f t="shared" si="11"/>
        <v>0.18</v>
      </c>
      <c r="K149" s="64">
        <f t="shared" si="12"/>
        <v>0.41000000000000003</v>
      </c>
      <c r="L149" s="67" t="str">
        <f>IF(VLOOKUP($A149,ApplicablePermutations!$U$3:$V$146,2,0)=1,"X","")</f>
        <v/>
      </c>
      <c r="M149" t="str">
        <f t="shared" si="13"/>
        <v/>
      </c>
      <c r="N149" s="64">
        <f t="shared" si="14"/>
        <v>0.41000000000000003</v>
      </c>
    </row>
    <row r="150" spans="1:14" x14ac:dyDescent="0.25">
      <c r="A150" t="s">
        <v>337</v>
      </c>
      <c r="B150" t="s">
        <v>331</v>
      </c>
      <c r="C150" s="65" t="s">
        <v>486</v>
      </c>
      <c r="D150" s="64" t="str">
        <f>IFERROR(INDEX('Feasibility Factor'!$D$5:$N$123,MATCH(VLOOKUP($A150,PairList!$A$2:$D$205,2,0),'Feasibility Factor'!$C$5:$C$123,0),MATCH(VLOOKUP($B150,PairList!$F$2:$I$14,2,0),'Feasibility Factor'!$D$3:$N$3,0)),"")</f>
        <v/>
      </c>
      <c r="E150" s="64">
        <v>0.5</v>
      </c>
      <c r="F150" s="64">
        <f>IFERROR(INDEX(ESShip!$C$2:$C$99,MATCH(VLOOKUP($A150,PairList!$A$2:$D$205,3,0),ESShip!$A$2:$A$99,0)),"")</f>
        <v>0.18</v>
      </c>
      <c r="G150" s="64">
        <v>0.25871919463120285</v>
      </c>
      <c r="H150" s="67" t="str">
        <f>IF(INDEX(ApplicablePermutations!$B$3:$N$205,MATCH($A150,ApplicablePermutations!$A$3:$A$205,0),MATCH($B150,ApplicablePermutations!$B$2:$N$2,0))*INDEX(ApplicablePermutations!$Q$3:$S$205,MATCH($A150,ApplicablePermutations!$P$3:$P$205,0),MATCH($C150,ApplicablePermutations!$Q$2:$S$2,0))=1,"X","")</f>
        <v/>
      </c>
      <c r="I150" s="64" t="str">
        <f t="shared" si="10"/>
        <v/>
      </c>
      <c r="J150" s="64" t="str">
        <f t="shared" si="11"/>
        <v/>
      </c>
      <c r="K150" s="64">
        <f t="shared" si="12"/>
        <v>0</v>
      </c>
      <c r="L150" s="67" t="str">
        <f>IF(VLOOKUP($A150,ApplicablePermutations!$U$3:$V$146,2,0)=1,"X","")</f>
        <v/>
      </c>
      <c r="M150" t="str">
        <f t="shared" si="13"/>
        <v/>
      </c>
      <c r="N150" s="64">
        <f t="shared" si="14"/>
        <v>0</v>
      </c>
    </row>
    <row r="151" spans="1:14" x14ac:dyDescent="0.25">
      <c r="A151" t="s">
        <v>337</v>
      </c>
      <c r="B151" t="s">
        <v>332</v>
      </c>
      <c r="C151" s="65" t="s">
        <v>486</v>
      </c>
      <c r="D151" s="64" t="str">
        <f>IFERROR(INDEX('Feasibility Factor'!$D$5:$N$123,MATCH(VLOOKUP($A151,PairList!$A$2:$D$205,2,0),'Feasibility Factor'!$C$5:$C$123,0),MATCH(VLOOKUP($B151,PairList!$F$2:$I$14,2,0),'Feasibility Factor'!$D$3:$N$3,0)),"")</f>
        <v/>
      </c>
      <c r="E151" s="64">
        <v>0.5</v>
      </c>
      <c r="F151" s="64">
        <f>IFERROR(INDEX(ESShip!$C$2:$C$99,MATCH(VLOOKUP($A151,PairList!$A$2:$D$205,3,0),ESShip!$A$2:$A$99,0)),"")</f>
        <v>0.18</v>
      </c>
      <c r="G151" s="64">
        <v>0.25871919463120285</v>
      </c>
      <c r="H151" s="67" t="str">
        <f>IF(INDEX(ApplicablePermutations!$B$3:$N$205,MATCH($A151,ApplicablePermutations!$A$3:$A$205,0),MATCH($B151,ApplicablePermutations!$B$2:$N$2,0))*INDEX(ApplicablePermutations!$Q$3:$S$205,MATCH($A151,ApplicablePermutations!$P$3:$P$205,0),MATCH($C151,ApplicablePermutations!$Q$2:$S$2,0))=1,"X","")</f>
        <v>X</v>
      </c>
      <c r="I151" s="64">
        <f t="shared" si="10"/>
        <v>0.5</v>
      </c>
      <c r="J151" s="64">
        <f t="shared" si="11"/>
        <v>0.18</v>
      </c>
      <c r="K151" s="64">
        <f t="shared" si="12"/>
        <v>0.41000000000000003</v>
      </c>
      <c r="L151" s="67" t="str">
        <f>IF(VLOOKUP($A151,ApplicablePermutations!$U$3:$V$146,2,0)=1,"X","")</f>
        <v/>
      </c>
      <c r="M151" t="str">
        <f t="shared" si="13"/>
        <v/>
      </c>
      <c r="N151" s="64">
        <f t="shared" si="14"/>
        <v>0.41000000000000003</v>
      </c>
    </row>
    <row r="152" spans="1:14" x14ac:dyDescent="0.25">
      <c r="A152" t="s">
        <v>337</v>
      </c>
      <c r="B152" t="s">
        <v>243</v>
      </c>
      <c r="C152" s="65" t="s">
        <v>486</v>
      </c>
      <c r="D152" s="64" t="str">
        <f>IFERROR(INDEX('Feasibility Factor'!$D$5:$N$123,MATCH(VLOOKUP($A152,PairList!$A$2:$D$205,2,0),'Feasibility Factor'!$C$5:$C$123,0),MATCH(VLOOKUP($B152,PairList!$F$2:$I$14,2,0),'Feasibility Factor'!$D$3:$N$3,0)),"")</f>
        <v/>
      </c>
      <c r="E152" s="64">
        <v>0.5</v>
      </c>
      <c r="F152" s="64">
        <f>IFERROR(INDEX(ESShip!$C$2:$C$99,MATCH(VLOOKUP($A152,PairList!$A$2:$D$205,3,0),ESShip!$A$2:$A$99,0)),"")</f>
        <v>0.18</v>
      </c>
      <c r="G152" s="64">
        <v>0.25871919463120285</v>
      </c>
      <c r="H152" s="67" t="str">
        <f>IF(INDEX(ApplicablePermutations!$B$3:$N$205,MATCH($A152,ApplicablePermutations!$A$3:$A$205,0),MATCH($B152,ApplicablePermutations!$B$2:$N$2,0))*INDEX(ApplicablePermutations!$Q$3:$S$205,MATCH($A152,ApplicablePermutations!$P$3:$P$205,0),MATCH($C152,ApplicablePermutations!$Q$2:$S$2,0))=1,"X","")</f>
        <v/>
      </c>
      <c r="I152" s="64" t="str">
        <f t="shared" si="10"/>
        <v/>
      </c>
      <c r="J152" s="64" t="str">
        <f t="shared" si="11"/>
        <v/>
      </c>
      <c r="K152" s="64">
        <f t="shared" si="12"/>
        <v>0</v>
      </c>
      <c r="L152" s="67" t="str">
        <f>IF(VLOOKUP($A152,ApplicablePermutations!$U$3:$V$146,2,0)=1,"X","")</f>
        <v/>
      </c>
      <c r="M152" t="str">
        <f t="shared" si="13"/>
        <v/>
      </c>
      <c r="N152" s="64">
        <f t="shared" si="14"/>
        <v>0</v>
      </c>
    </row>
    <row r="153" spans="1:14" x14ac:dyDescent="0.25">
      <c r="A153" t="s">
        <v>337</v>
      </c>
      <c r="B153" t="s">
        <v>333</v>
      </c>
      <c r="C153" s="65" t="s">
        <v>486</v>
      </c>
      <c r="D153" s="64" t="str">
        <f>IFERROR(INDEX('Feasibility Factor'!$D$5:$N$123,MATCH(VLOOKUP($A153,PairList!$A$2:$D$205,2,0),'Feasibility Factor'!$C$5:$C$123,0),MATCH(VLOOKUP($B153,PairList!$F$2:$I$14,2,0),'Feasibility Factor'!$D$3:$N$3,0)),"")</f>
        <v/>
      </c>
      <c r="E153" s="64">
        <v>0.5</v>
      </c>
      <c r="F153" s="64">
        <f>IFERROR(INDEX(ESShip!$C$2:$C$99,MATCH(VLOOKUP($A153,PairList!$A$2:$D$205,3,0),ESShip!$A$2:$A$99,0)),"")</f>
        <v>0.18</v>
      </c>
      <c r="G153" s="64">
        <v>0.25871919463120285</v>
      </c>
      <c r="H153" s="67" t="str">
        <f>IF(INDEX(ApplicablePermutations!$B$3:$N$205,MATCH($A153,ApplicablePermutations!$A$3:$A$205,0),MATCH($B153,ApplicablePermutations!$B$2:$N$2,0))*INDEX(ApplicablePermutations!$Q$3:$S$205,MATCH($A153,ApplicablePermutations!$P$3:$P$205,0),MATCH($C153,ApplicablePermutations!$Q$2:$S$2,0))=1,"X","")</f>
        <v/>
      </c>
      <c r="I153" s="64" t="str">
        <f t="shared" si="10"/>
        <v/>
      </c>
      <c r="J153" s="64" t="str">
        <f t="shared" si="11"/>
        <v/>
      </c>
      <c r="K153" s="64">
        <f t="shared" si="12"/>
        <v>0</v>
      </c>
      <c r="L153" s="67" t="str">
        <f>IF(VLOOKUP($A153,ApplicablePermutations!$U$3:$V$146,2,0)=1,"X","")</f>
        <v/>
      </c>
      <c r="M153" t="str">
        <f t="shared" si="13"/>
        <v/>
      </c>
      <c r="N153" s="64">
        <f t="shared" si="14"/>
        <v>0</v>
      </c>
    </row>
    <row r="154" spans="1:14" x14ac:dyDescent="0.25">
      <c r="A154" t="s">
        <v>337</v>
      </c>
      <c r="B154" t="s">
        <v>334</v>
      </c>
      <c r="C154" s="65" t="s">
        <v>486</v>
      </c>
      <c r="D154" s="64" t="str">
        <f>IFERROR(INDEX('Feasibility Factor'!$D$5:$N$123,MATCH(VLOOKUP($A154,PairList!$A$2:$D$205,2,0),'Feasibility Factor'!$C$5:$C$123,0),MATCH(VLOOKUP($B154,PairList!$F$2:$I$14,2,0),'Feasibility Factor'!$D$3:$N$3,0)),"")</f>
        <v/>
      </c>
      <c r="E154" s="64">
        <v>0.5</v>
      </c>
      <c r="F154" s="64">
        <f>IFERROR(INDEX(ESShip!$C$2:$C$99,MATCH(VLOOKUP($A154,PairList!$A$2:$D$205,3,0),ESShip!$A$2:$A$99,0)),"")</f>
        <v>0.18</v>
      </c>
      <c r="G154" s="64">
        <v>0.25871919463120285</v>
      </c>
      <c r="H154" s="67" t="str">
        <f>IF(INDEX(ApplicablePermutations!$B$3:$N$205,MATCH($A154,ApplicablePermutations!$A$3:$A$205,0),MATCH($B154,ApplicablePermutations!$B$2:$N$2,0))*INDEX(ApplicablePermutations!$Q$3:$S$205,MATCH($A154,ApplicablePermutations!$P$3:$P$205,0),MATCH($C154,ApplicablePermutations!$Q$2:$S$2,0))=1,"X","")</f>
        <v>X</v>
      </c>
      <c r="I154" s="64">
        <f t="shared" si="10"/>
        <v>0.5</v>
      </c>
      <c r="J154" s="64">
        <f t="shared" si="11"/>
        <v>0.18</v>
      </c>
      <c r="K154" s="64">
        <f t="shared" si="12"/>
        <v>0.41000000000000003</v>
      </c>
      <c r="L154" s="67" t="str">
        <f>IF(VLOOKUP($A154,ApplicablePermutations!$U$3:$V$146,2,0)=1,"X","")</f>
        <v/>
      </c>
      <c r="M154" t="str">
        <f t="shared" si="13"/>
        <v/>
      </c>
      <c r="N154" s="64">
        <f t="shared" si="14"/>
        <v>0.41000000000000003</v>
      </c>
    </row>
    <row r="155" spans="1:14" x14ac:dyDescent="0.25">
      <c r="A155" t="s">
        <v>337</v>
      </c>
      <c r="B155" t="s">
        <v>94</v>
      </c>
      <c r="C155" s="65" t="s">
        <v>486</v>
      </c>
      <c r="D155" s="64" t="str">
        <f>IFERROR(INDEX('Feasibility Factor'!$D$5:$N$123,MATCH(VLOOKUP($A155,PairList!$A$2:$D$205,2,0),'Feasibility Factor'!$C$5:$C$123,0),MATCH(VLOOKUP($B155,PairList!$F$2:$I$14,2,0),'Feasibility Factor'!$D$3:$N$3,0)),"")</f>
        <v/>
      </c>
      <c r="E155" s="64">
        <v>0.5</v>
      </c>
      <c r="F155" s="64">
        <f>IFERROR(INDEX(ESShip!$C$2:$C$99,MATCH(VLOOKUP($A155,PairList!$A$2:$D$205,3,0),ESShip!$A$2:$A$99,0)),"")</f>
        <v>0.18</v>
      </c>
      <c r="G155" s="64">
        <v>0.25871919463120285</v>
      </c>
      <c r="H155" s="67" t="str">
        <f>IF(INDEX(ApplicablePermutations!$B$3:$N$205,MATCH($A155,ApplicablePermutations!$A$3:$A$205,0),MATCH($B155,ApplicablePermutations!$B$2:$N$2,0))*INDEX(ApplicablePermutations!$Q$3:$S$205,MATCH($A155,ApplicablePermutations!$P$3:$P$205,0),MATCH($C155,ApplicablePermutations!$Q$2:$S$2,0))=1,"X","")</f>
        <v/>
      </c>
      <c r="I155" s="64" t="str">
        <f t="shared" si="10"/>
        <v/>
      </c>
      <c r="J155" s="64" t="str">
        <f t="shared" si="11"/>
        <v/>
      </c>
      <c r="K155" s="64">
        <f t="shared" si="12"/>
        <v>0</v>
      </c>
      <c r="L155" s="67" t="str">
        <f>IF(VLOOKUP($A155,ApplicablePermutations!$U$3:$V$146,2,0)=1,"X","")</f>
        <v/>
      </c>
      <c r="M155" t="str">
        <f t="shared" si="13"/>
        <v/>
      </c>
      <c r="N155" s="64">
        <f t="shared" si="14"/>
        <v>0</v>
      </c>
    </row>
    <row r="156" spans="1:14" x14ac:dyDescent="0.25">
      <c r="A156" t="s">
        <v>337</v>
      </c>
      <c r="B156" t="s">
        <v>335</v>
      </c>
      <c r="C156" s="65" t="s">
        <v>486</v>
      </c>
      <c r="D156" s="64" t="str">
        <f>IFERROR(INDEX('Feasibility Factor'!$D$5:$N$123,MATCH(VLOOKUP($A156,PairList!$A$2:$D$205,2,0),'Feasibility Factor'!$C$5:$C$123,0),MATCH(VLOOKUP($B156,PairList!$F$2:$I$14,2,0),'Feasibility Factor'!$D$3:$N$3,0)),"")</f>
        <v/>
      </c>
      <c r="E156" s="64">
        <v>0.5</v>
      </c>
      <c r="F156" s="64">
        <f>IFERROR(INDEX(ESShip!$C$2:$C$99,MATCH(VLOOKUP($A156,PairList!$A$2:$D$205,3,0),ESShip!$A$2:$A$99,0)),"")</f>
        <v>0.18</v>
      </c>
      <c r="G156" s="64">
        <v>0.25871919463120285</v>
      </c>
      <c r="H156" s="67" t="str">
        <f>IF(INDEX(ApplicablePermutations!$B$3:$N$205,MATCH($A156,ApplicablePermutations!$A$3:$A$205,0),MATCH($B156,ApplicablePermutations!$B$2:$N$2,0))*INDEX(ApplicablePermutations!$Q$3:$S$205,MATCH($A156,ApplicablePermutations!$P$3:$P$205,0),MATCH($C156,ApplicablePermutations!$Q$2:$S$2,0))=1,"X","")</f>
        <v>X</v>
      </c>
      <c r="I156" s="64">
        <f t="shared" si="10"/>
        <v>0.5</v>
      </c>
      <c r="J156" s="64">
        <f t="shared" si="11"/>
        <v>0.18</v>
      </c>
      <c r="K156" s="64">
        <f t="shared" si="12"/>
        <v>0.41000000000000003</v>
      </c>
      <c r="L156" s="67" t="str">
        <f>IF(VLOOKUP($A156,ApplicablePermutations!$U$3:$V$146,2,0)=1,"X","")</f>
        <v/>
      </c>
      <c r="M156" t="str">
        <f t="shared" si="13"/>
        <v/>
      </c>
      <c r="N156" s="64">
        <f t="shared" si="14"/>
        <v>0.41000000000000003</v>
      </c>
    </row>
    <row r="157" spans="1:14" x14ac:dyDescent="0.25">
      <c r="A157" t="s">
        <v>337</v>
      </c>
      <c r="B157" t="s">
        <v>100</v>
      </c>
      <c r="C157" s="65" t="s">
        <v>486</v>
      </c>
      <c r="D157" s="64" t="str">
        <f>IFERROR(INDEX('Feasibility Factor'!$D$5:$N$123,MATCH(VLOOKUP($A157,PairList!$A$2:$D$205,2,0),'Feasibility Factor'!$C$5:$C$123,0),MATCH(VLOOKUP($B157,PairList!$F$2:$I$14,2,0),'Feasibility Factor'!$D$3:$N$3,0)),"")</f>
        <v/>
      </c>
      <c r="E157" s="64">
        <v>0.5</v>
      </c>
      <c r="F157" s="64">
        <f>IFERROR(INDEX(ESShip!$C$2:$C$99,MATCH(VLOOKUP($A157,PairList!$A$2:$D$205,3,0),ESShip!$A$2:$A$99,0)),"")</f>
        <v>0.18</v>
      </c>
      <c r="G157" s="64">
        <v>0.25871919463120285</v>
      </c>
      <c r="H157" s="67" t="str">
        <f>IF(INDEX(ApplicablePermutations!$B$3:$N$205,MATCH($A157,ApplicablePermutations!$A$3:$A$205,0),MATCH($B157,ApplicablePermutations!$B$2:$N$2,0))*INDEX(ApplicablePermutations!$Q$3:$S$205,MATCH($A157,ApplicablePermutations!$P$3:$P$205,0),MATCH($C157,ApplicablePermutations!$Q$2:$S$2,0))=1,"X","")</f>
        <v/>
      </c>
      <c r="I157" s="64" t="str">
        <f t="shared" si="10"/>
        <v/>
      </c>
      <c r="J157" s="64" t="str">
        <f t="shared" si="11"/>
        <v/>
      </c>
      <c r="K157" s="64">
        <f t="shared" si="12"/>
        <v>0</v>
      </c>
      <c r="L157" s="67" t="str">
        <f>IF(VLOOKUP($A157,ApplicablePermutations!$U$3:$V$146,2,0)=1,"X","")</f>
        <v/>
      </c>
      <c r="M157" t="str">
        <f t="shared" si="13"/>
        <v/>
      </c>
      <c r="N157" s="64">
        <f t="shared" si="14"/>
        <v>0</v>
      </c>
    </row>
    <row r="158" spans="1:14" x14ac:dyDescent="0.25">
      <c r="A158" t="s">
        <v>338</v>
      </c>
      <c r="B158" t="s">
        <v>327</v>
      </c>
      <c r="C158" s="65" t="s">
        <v>484</v>
      </c>
      <c r="D158" s="64" t="str">
        <f>IFERROR(INDEX('Feasibility Factor'!$D$5:$N$123,MATCH(VLOOKUP($A158,PairList!$A$2:$D$205,2,0),'Feasibility Factor'!$C$5:$C$123,0),MATCH(VLOOKUP($B158,PairList!$F$2:$I$14,2,0),'Feasibility Factor'!$D$3:$N$3,0)),"")</f>
        <v/>
      </c>
      <c r="E158" s="64">
        <v>0.35</v>
      </c>
      <c r="F158" s="64">
        <f>IFERROR(INDEX(ESShip!$C$2:$C$99,MATCH(VLOOKUP($A158,PairList!$A$2:$D$205,3,0),ESShip!$A$2:$A$99,0)),"")</f>
        <v>0.23</v>
      </c>
      <c r="G158" s="64">
        <v>0.91973914624535003</v>
      </c>
      <c r="H158" s="67" t="str">
        <f>IF(INDEX(ApplicablePermutations!$B$3:$N$205,MATCH($A158,ApplicablePermutations!$A$3:$A$205,0),MATCH($B158,ApplicablePermutations!$B$2:$N$2,0))*INDEX(ApplicablePermutations!$Q$3:$S$205,MATCH($A158,ApplicablePermutations!$P$3:$P$205,0),MATCH($C158,ApplicablePermutations!$Q$2:$S$2,0))=1,"X","")</f>
        <v/>
      </c>
      <c r="I158" s="64" t="str">
        <f t="shared" si="10"/>
        <v/>
      </c>
      <c r="J158" s="64" t="str">
        <f t="shared" si="11"/>
        <v/>
      </c>
      <c r="K158" s="64">
        <f t="shared" si="12"/>
        <v>0</v>
      </c>
      <c r="L158" s="67" t="str">
        <f>IF(VLOOKUP($A158,ApplicablePermutations!$U$3:$V$146,2,0)=1,"X","")</f>
        <v/>
      </c>
      <c r="M158" t="str">
        <f t="shared" si="13"/>
        <v/>
      </c>
      <c r="N158" s="64">
        <f t="shared" si="14"/>
        <v>0</v>
      </c>
    </row>
    <row r="159" spans="1:14" x14ac:dyDescent="0.25">
      <c r="A159" t="s">
        <v>338</v>
      </c>
      <c r="B159" t="s">
        <v>328</v>
      </c>
      <c r="C159" s="65" t="s">
        <v>484</v>
      </c>
      <c r="D159" s="64" t="str">
        <f>IFERROR(INDEX('Feasibility Factor'!$D$5:$N$123,MATCH(VLOOKUP($A159,PairList!$A$2:$D$205,2,0),'Feasibility Factor'!$C$5:$C$123,0),MATCH(VLOOKUP($B159,PairList!$F$2:$I$14,2,0),'Feasibility Factor'!$D$3:$N$3,0)),"")</f>
        <v/>
      </c>
      <c r="E159" s="64">
        <v>0.34999999999999992</v>
      </c>
      <c r="F159" s="64">
        <f>IFERROR(INDEX(ESShip!$C$2:$C$99,MATCH(VLOOKUP($A159,PairList!$A$2:$D$205,3,0),ESShip!$A$2:$A$99,0)),"")</f>
        <v>0.23</v>
      </c>
      <c r="G159" s="64">
        <v>0.91973914624535036</v>
      </c>
      <c r="H159" s="67" t="str">
        <f>IF(INDEX(ApplicablePermutations!$B$3:$N$205,MATCH($A159,ApplicablePermutations!$A$3:$A$205,0),MATCH($B159,ApplicablePermutations!$B$2:$N$2,0))*INDEX(ApplicablePermutations!$Q$3:$S$205,MATCH($A159,ApplicablePermutations!$P$3:$P$205,0),MATCH($C159,ApplicablePermutations!$Q$2:$S$2,0))=1,"X","")</f>
        <v>X</v>
      </c>
      <c r="I159" s="64">
        <f t="shared" si="10"/>
        <v>0.34999999999999992</v>
      </c>
      <c r="J159" s="64">
        <f t="shared" si="11"/>
        <v>0.23</v>
      </c>
      <c r="K159" s="64">
        <f t="shared" si="12"/>
        <v>0.26949999999999996</v>
      </c>
      <c r="L159" s="67" t="str">
        <f>IF(VLOOKUP($A159,ApplicablePermutations!$U$3:$V$146,2,0)=1,"X","")</f>
        <v/>
      </c>
      <c r="M159" t="str">
        <f t="shared" si="13"/>
        <v/>
      </c>
      <c r="N159" s="64">
        <f t="shared" si="14"/>
        <v>0.26949999999999996</v>
      </c>
    </row>
    <row r="160" spans="1:14" x14ac:dyDescent="0.25">
      <c r="A160" t="s">
        <v>338</v>
      </c>
      <c r="B160" t="s">
        <v>239</v>
      </c>
      <c r="C160" s="65" t="s">
        <v>484</v>
      </c>
      <c r="D160" s="64" t="str">
        <f>IFERROR(INDEX('Feasibility Factor'!$D$5:$N$123,MATCH(VLOOKUP($A160,PairList!$A$2:$D$205,2,0),'Feasibility Factor'!$C$5:$C$123,0),MATCH(VLOOKUP($B160,PairList!$F$2:$I$14,2,0),'Feasibility Factor'!$D$3:$N$3,0)),"")</f>
        <v/>
      </c>
      <c r="E160" s="64">
        <v>0.34999999999999992</v>
      </c>
      <c r="F160" s="64">
        <f>IFERROR(INDEX(ESShip!$C$2:$C$99,MATCH(VLOOKUP($A160,PairList!$A$2:$D$205,3,0),ESShip!$A$2:$A$99,0)),"")</f>
        <v>0.23</v>
      </c>
      <c r="G160" s="64">
        <v>0.91973914624535036</v>
      </c>
      <c r="H160" s="67" t="str">
        <f>IF(INDEX(ApplicablePermutations!$B$3:$N$205,MATCH($A160,ApplicablePermutations!$A$3:$A$205,0),MATCH($B160,ApplicablePermutations!$B$2:$N$2,0))*INDEX(ApplicablePermutations!$Q$3:$S$205,MATCH($A160,ApplicablePermutations!$P$3:$P$205,0),MATCH($C160,ApplicablePermutations!$Q$2:$S$2,0))=1,"X","")</f>
        <v/>
      </c>
      <c r="I160" s="64" t="str">
        <f t="shared" si="10"/>
        <v/>
      </c>
      <c r="J160" s="64" t="str">
        <f t="shared" si="11"/>
        <v/>
      </c>
      <c r="K160" s="64">
        <f t="shared" si="12"/>
        <v>0</v>
      </c>
      <c r="L160" s="67" t="str">
        <f>IF(VLOOKUP($A160,ApplicablePermutations!$U$3:$V$146,2,0)=1,"X","")</f>
        <v/>
      </c>
      <c r="M160" t="str">
        <f t="shared" si="13"/>
        <v/>
      </c>
      <c r="N160" s="64">
        <f t="shared" si="14"/>
        <v>0</v>
      </c>
    </row>
    <row r="161" spans="1:14" x14ac:dyDescent="0.25">
      <c r="A161" t="s">
        <v>338</v>
      </c>
      <c r="B161" t="s">
        <v>329</v>
      </c>
      <c r="C161" s="65" t="s">
        <v>484</v>
      </c>
      <c r="D161" s="64" t="str">
        <f>IFERROR(INDEX('Feasibility Factor'!$D$5:$N$123,MATCH(VLOOKUP($A161,PairList!$A$2:$D$205,2,0),'Feasibility Factor'!$C$5:$C$123,0),MATCH(VLOOKUP($B161,PairList!$F$2:$I$14,2,0),'Feasibility Factor'!$D$3:$N$3,0)),"")</f>
        <v/>
      </c>
      <c r="E161" s="64">
        <v>0.35</v>
      </c>
      <c r="F161" s="64">
        <f>IFERROR(INDEX(ESShip!$C$2:$C$99,MATCH(VLOOKUP($A161,PairList!$A$2:$D$205,3,0),ESShip!$A$2:$A$99,0)),"")</f>
        <v>0.23</v>
      </c>
      <c r="G161" s="64">
        <v>0.91973914624535003</v>
      </c>
      <c r="H161" s="67" t="str">
        <f>IF(INDEX(ApplicablePermutations!$B$3:$N$205,MATCH($A161,ApplicablePermutations!$A$3:$A$205,0),MATCH($B161,ApplicablePermutations!$B$2:$N$2,0))*INDEX(ApplicablePermutations!$Q$3:$S$205,MATCH($A161,ApplicablePermutations!$P$3:$P$205,0),MATCH($C161,ApplicablePermutations!$Q$2:$S$2,0))=1,"X","")</f>
        <v>X</v>
      </c>
      <c r="I161" s="64">
        <f t="shared" si="10"/>
        <v>0.35</v>
      </c>
      <c r="J161" s="64">
        <f t="shared" si="11"/>
        <v>0.23</v>
      </c>
      <c r="K161" s="64">
        <f t="shared" si="12"/>
        <v>0.26949999999999996</v>
      </c>
      <c r="L161" s="67" t="str">
        <f>IF(VLOOKUP($A161,ApplicablePermutations!$U$3:$V$146,2,0)=1,"X","")</f>
        <v/>
      </c>
      <c r="M161" t="str">
        <f t="shared" si="13"/>
        <v/>
      </c>
      <c r="N161" s="64">
        <f t="shared" si="14"/>
        <v>0.26949999999999996</v>
      </c>
    </row>
    <row r="162" spans="1:14" x14ac:dyDescent="0.25">
      <c r="A162" t="s">
        <v>338</v>
      </c>
      <c r="B162" t="s">
        <v>330</v>
      </c>
      <c r="C162" s="65" t="s">
        <v>484</v>
      </c>
      <c r="D162" s="64" t="str">
        <f>IFERROR(INDEX('Feasibility Factor'!$D$5:$N$123,MATCH(VLOOKUP($A162,PairList!$A$2:$D$205,2,0),'Feasibility Factor'!$C$5:$C$123,0),MATCH(VLOOKUP($B162,PairList!$F$2:$I$14,2,0),'Feasibility Factor'!$D$3:$N$3,0)),"")</f>
        <v/>
      </c>
      <c r="E162" s="64">
        <v>0.34999999999999992</v>
      </c>
      <c r="F162" s="64">
        <f>IFERROR(INDEX(ESShip!$C$2:$C$99,MATCH(VLOOKUP($A162,PairList!$A$2:$D$205,3,0),ESShip!$A$2:$A$99,0)),"")</f>
        <v>0.23</v>
      </c>
      <c r="G162" s="64">
        <v>0.91973914624535036</v>
      </c>
      <c r="H162" s="67" t="str">
        <f>IF(INDEX(ApplicablePermutations!$B$3:$N$205,MATCH($A162,ApplicablePermutations!$A$3:$A$205,0),MATCH($B162,ApplicablePermutations!$B$2:$N$2,0))*INDEX(ApplicablePermutations!$Q$3:$S$205,MATCH($A162,ApplicablePermutations!$P$3:$P$205,0),MATCH($C162,ApplicablePermutations!$Q$2:$S$2,0))=1,"X","")</f>
        <v>X</v>
      </c>
      <c r="I162" s="64">
        <f t="shared" si="10"/>
        <v>0.34999999999999992</v>
      </c>
      <c r="J162" s="64">
        <f t="shared" si="11"/>
        <v>0.23</v>
      </c>
      <c r="K162" s="64">
        <f t="shared" si="12"/>
        <v>0.26949999999999996</v>
      </c>
      <c r="L162" s="67" t="str">
        <f>IF(VLOOKUP($A162,ApplicablePermutations!$U$3:$V$146,2,0)=1,"X","")</f>
        <v/>
      </c>
      <c r="M162" t="str">
        <f t="shared" si="13"/>
        <v/>
      </c>
      <c r="N162" s="64">
        <f t="shared" si="14"/>
        <v>0.26949999999999996</v>
      </c>
    </row>
    <row r="163" spans="1:14" x14ac:dyDescent="0.25">
      <c r="A163" t="s">
        <v>338</v>
      </c>
      <c r="B163" t="s">
        <v>331</v>
      </c>
      <c r="C163" s="65" t="s">
        <v>484</v>
      </c>
      <c r="D163" s="64" t="str">
        <f>IFERROR(INDEX('Feasibility Factor'!$D$5:$N$123,MATCH(VLOOKUP($A163,PairList!$A$2:$D$205,2,0),'Feasibility Factor'!$C$5:$C$123,0),MATCH(VLOOKUP($B163,PairList!$F$2:$I$14,2,0),'Feasibility Factor'!$D$3:$N$3,0)),"")</f>
        <v/>
      </c>
      <c r="E163" s="64">
        <v>0.35</v>
      </c>
      <c r="F163" s="64">
        <f>IFERROR(INDEX(ESShip!$C$2:$C$99,MATCH(VLOOKUP($A163,PairList!$A$2:$D$205,3,0),ESShip!$A$2:$A$99,0)),"")</f>
        <v>0.23</v>
      </c>
      <c r="G163" s="64">
        <v>0.91973914624535003</v>
      </c>
      <c r="H163" s="67" t="str">
        <f>IF(INDEX(ApplicablePermutations!$B$3:$N$205,MATCH($A163,ApplicablePermutations!$A$3:$A$205,0),MATCH($B163,ApplicablePermutations!$B$2:$N$2,0))*INDEX(ApplicablePermutations!$Q$3:$S$205,MATCH($A163,ApplicablePermutations!$P$3:$P$205,0),MATCH($C163,ApplicablePermutations!$Q$2:$S$2,0))=1,"X","")</f>
        <v/>
      </c>
      <c r="I163" s="64" t="str">
        <f t="shared" si="10"/>
        <v/>
      </c>
      <c r="J163" s="64" t="str">
        <f t="shared" si="11"/>
        <v/>
      </c>
      <c r="K163" s="64">
        <f t="shared" si="12"/>
        <v>0</v>
      </c>
      <c r="L163" s="67" t="str">
        <f>IF(VLOOKUP($A163,ApplicablePermutations!$U$3:$V$146,2,0)=1,"X","")</f>
        <v/>
      </c>
      <c r="M163" t="str">
        <f t="shared" si="13"/>
        <v/>
      </c>
      <c r="N163" s="64">
        <f t="shared" si="14"/>
        <v>0</v>
      </c>
    </row>
    <row r="164" spans="1:14" x14ac:dyDescent="0.25">
      <c r="A164" t="s">
        <v>338</v>
      </c>
      <c r="B164" t="s">
        <v>332</v>
      </c>
      <c r="C164" s="65" t="s">
        <v>484</v>
      </c>
      <c r="D164" s="64" t="str">
        <f>IFERROR(INDEX('Feasibility Factor'!$D$5:$N$123,MATCH(VLOOKUP($A164,PairList!$A$2:$D$205,2,0),'Feasibility Factor'!$C$5:$C$123,0),MATCH(VLOOKUP($B164,PairList!$F$2:$I$14,2,0),'Feasibility Factor'!$D$3:$N$3,0)),"")</f>
        <v/>
      </c>
      <c r="E164" s="64">
        <v>0.35</v>
      </c>
      <c r="F164" s="64">
        <f>IFERROR(INDEX(ESShip!$C$2:$C$99,MATCH(VLOOKUP($A164,PairList!$A$2:$D$205,3,0),ESShip!$A$2:$A$99,0)),"")</f>
        <v>0.23</v>
      </c>
      <c r="G164" s="64">
        <v>0.91973914624535003</v>
      </c>
      <c r="H164" s="67" t="str">
        <f>IF(INDEX(ApplicablePermutations!$B$3:$N$205,MATCH($A164,ApplicablePermutations!$A$3:$A$205,0),MATCH($B164,ApplicablePermutations!$B$2:$N$2,0))*INDEX(ApplicablePermutations!$Q$3:$S$205,MATCH($A164,ApplicablePermutations!$P$3:$P$205,0),MATCH($C164,ApplicablePermutations!$Q$2:$S$2,0))=1,"X","")</f>
        <v>X</v>
      </c>
      <c r="I164" s="64">
        <f t="shared" si="10"/>
        <v>0.35</v>
      </c>
      <c r="J164" s="64">
        <f t="shared" si="11"/>
        <v>0.23</v>
      </c>
      <c r="K164" s="64">
        <f t="shared" si="12"/>
        <v>0.26949999999999996</v>
      </c>
      <c r="L164" s="67" t="str">
        <f>IF(VLOOKUP($A164,ApplicablePermutations!$U$3:$V$146,2,0)=1,"X","")</f>
        <v/>
      </c>
      <c r="M164" t="str">
        <f t="shared" si="13"/>
        <v/>
      </c>
      <c r="N164" s="64">
        <f t="shared" si="14"/>
        <v>0.26949999999999996</v>
      </c>
    </row>
    <row r="165" spans="1:14" x14ac:dyDescent="0.25">
      <c r="A165" t="s">
        <v>338</v>
      </c>
      <c r="B165" t="s">
        <v>243</v>
      </c>
      <c r="C165" s="65" t="s">
        <v>484</v>
      </c>
      <c r="D165" s="64" t="str">
        <f>IFERROR(INDEX('Feasibility Factor'!$D$5:$N$123,MATCH(VLOOKUP($A165,PairList!$A$2:$D$205,2,0),'Feasibility Factor'!$C$5:$C$123,0),MATCH(VLOOKUP($B165,PairList!$F$2:$I$14,2,0),'Feasibility Factor'!$D$3:$N$3,0)),"")</f>
        <v/>
      </c>
      <c r="E165" s="64">
        <v>0.35</v>
      </c>
      <c r="F165" s="64">
        <f>IFERROR(INDEX(ESShip!$C$2:$C$99,MATCH(VLOOKUP($A165,PairList!$A$2:$D$205,3,0),ESShip!$A$2:$A$99,0)),"")</f>
        <v>0.23</v>
      </c>
      <c r="G165" s="64">
        <v>0.91973914624535003</v>
      </c>
      <c r="H165" s="67" t="str">
        <f>IF(INDEX(ApplicablePermutations!$B$3:$N$205,MATCH($A165,ApplicablePermutations!$A$3:$A$205,0),MATCH($B165,ApplicablePermutations!$B$2:$N$2,0))*INDEX(ApplicablePermutations!$Q$3:$S$205,MATCH($A165,ApplicablePermutations!$P$3:$P$205,0),MATCH($C165,ApplicablePermutations!$Q$2:$S$2,0))=1,"X","")</f>
        <v/>
      </c>
      <c r="I165" s="64" t="str">
        <f t="shared" si="10"/>
        <v/>
      </c>
      <c r="J165" s="64" t="str">
        <f t="shared" si="11"/>
        <v/>
      </c>
      <c r="K165" s="64">
        <f t="shared" si="12"/>
        <v>0</v>
      </c>
      <c r="L165" s="67" t="str">
        <f>IF(VLOOKUP($A165,ApplicablePermutations!$U$3:$V$146,2,0)=1,"X","")</f>
        <v/>
      </c>
      <c r="M165" t="str">
        <f t="shared" si="13"/>
        <v/>
      </c>
      <c r="N165" s="64">
        <f t="shared" si="14"/>
        <v>0</v>
      </c>
    </row>
    <row r="166" spans="1:14" x14ac:dyDescent="0.25">
      <c r="A166" t="s">
        <v>338</v>
      </c>
      <c r="B166" t="s">
        <v>333</v>
      </c>
      <c r="C166" s="65" t="s">
        <v>484</v>
      </c>
      <c r="D166" s="64" t="str">
        <f>IFERROR(INDEX('Feasibility Factor'!$D$5:$N$123,MATCH(VLOOKUP($A166,PairList!$A$2:$D$205,2,0),'Feasibility Factor'!$C$5:$C$123,0),MATCH(VLOOKUP($B166,PairList!$F$2:$I$14,2,0),'Feasibility Factor'!$D$3:$N$3,0)),"")</f>
        <v/>
      </c>
      <c r="E166" s="64">
        <v>0.35</v>
      </c>
      <c r="F166" s="64">
        <f>IFERROR(INDEX(ESShip!$C$2:$C$99,MATCH(VLOOKUP($A166,PairList!$A$2:$D$205,3,0),ESShip!$A$2:$A$99,0)),"")</f>
        <v>0.23</v>
      </c>
      <c r="G166" s="64">
        <v>0.91973914624535003</v>
      </c>
      <c r="H166" s="67" t="str">
        <f>IF(INDEX(ApplicablePermutations!$B$3:$N$205,MATCH($A166,ApplicablePermutations!$A$3:$A$205,0),MATCH($B166,ApplicablePermutations!$B$2:$N$2,0))*INDEX(ApplicablePermutations!$Q$3:$S$205,MATCH($A166,ApplicablePermutations!$P$3:$P$205,0),MATCH($C166,ApplicablePermutations!$Q$2:$S$2,0))=1,"X","")</f>
        <v/>
      </c>
      <c r="I166" s="64" t="str">
        <f t="shared" si="10"/>
        <v/>
      </c>
      <c r="J166" s="64" t="str">
        <f t="shared" si="11"/>
        <v/>
      </c>
      <c r="K166" s="64">
        <f t="shared" si="12"/>
        <v>0</v>
      </c>
      <c r="L166" s="67" t="str">
        <f>IF(VLOOKUP($A166,ApplicablePermutations!$U$3:$V$146,2,0)=1,"X","")</f>
        <v/>
      </c>
      <c r="M166" t="str">
        <f t="shared" si="13"/>
        <v/>
      </c>
      <c r="N166" s="64">
        <f t="shared" si="14"/>
        <v>0</v>
      </c>
    </row>
    <row r="167" spans="1:14" x14ac:dyDescent="0.25">
      <c r="A167" t="s">
        <v>338</v>
      </c>
      <c r="B167" t="s">
        <v>334</v>
      </c>
      <c r="C167" s="65" t="s">
        <v>484</v>
      </c>
      <c r="D167" s="64" t="str">
        <f>IFERROR(INDEX('Feasibility Factor'!$D$5:$N$123,MATCH(VLOOKUP($A167,PairList!$A$2:$D$205,2,0),'Feasibility Factor'!$C$5:$C$123,0),MATCH(VLOOKUP($B167,PairList!$F$2:$I$14,2,0),'Feasibility Factor'!$D$3:$N$3,0)),"")</f>
        <v/>
      </c>
      <c r="E167" s="64">
        <v>0.34999999999999992</v>
      </c>
      <c r="F167" s="64">
        <f>IFERROR(INDEX(ESShip!$C$2:$C$99,MATCH(VLOOKUP($A167,PairList!$A$2:$D$205,3,0),ESShip!$A$2:$A$99,0)),"")</f>
        <v>0.23</v>
      </c>
      <c r="G167" s="64">
        <v>0.91973914624535036</v>
      </c>
      <c r="H167" s="67" t="str">
        <f>IF(INDEX(ApplicablePermutations!$B$3:$N$205,MATCH($A167,ApplicablePermutations!$A$3:$A$205,0),MATCH($B167,ApplicablePermutations!$B$2:$N$2,0))*INDEX(ApplicablePermutations!$Q$3:$S$205,MATCH($A167,ApplicablePermutations!$P$3:$P$205,0),MATCH($C167,ApplicablePermutations!$Q$2:$S$2,0))=1,"X","")</f>
        <v>X</v>
      </c>
      <c r="I167" s="64">
        <f t="shared" si="10"/>
        <v>0.34999999999999992</v>
      </c>
      <c r="J167" s="64">
        <f t="shared" si="11"/>
        <v>0.23</v>
      </c>
      <c r="K167" s="64">
        <f t="shared" si="12"/>
        <v>0.26949999999999996</v>
      </c>
      <c r="L167" s="67" t="str">
        <f>IF(VLOOKUP($A167,ApplicablePermutations!$U$3:$V$146,2,0)=1,"X","")</f>
        <v/>
      </c>
      <c r="M167" t="str">
        <f t="shared" si="13"/>
        <v/>
      </c>
      <c r="N167" s="64">
        <f t="shared" si="14"/>
        <v>0.26949999999999996</v>
      </c>
    </row>
    <row r="168" spans="1:14" x14ac:dyDescent="0.25">
      <c r="A168" t="s">
        <v>338</v>
      </c>
      <c r="B168" t="s">
        <v>94</v>
      </c>
      <c r="C168" s="65" t="s">
        <v>484</v>
      </c>
      <c r="D168" s="64" t="str">
        <f>IFERROR(INDEX('Feasibility Factor'!$D$5:$N$123,MATCH(VLOOKUP($A168,PairList!$A$2:$D$205,2,0),'Feasibility Factor'!$C$5:$C$123,0),MATCH(VLOOKUP($B168,PairList!$F$2:$I$14,2,0),'Feasibility Factor'!$D$3:$N$3,0)),"")</f>
        <v/>
      </c>
      <c r="E168" s="64">
        <v>0.35</v>
      </c>
      <c r="F168" s="64">
        <f>IFERROR(INDEX(ESShip!$C$2:$C$99,MATCH(VLOOKUP($A168,PairList!$A$2:$D$205,3,0),ESShip!$A$2:$A$99,0)),"")</f>
        <v>0.23</v>
      </c>
      <c r="G168" s="64">
        <v>0.91973914624535003</v>
      </c>
      <c r="H168" s="67" t="str">
        <f>IF(INDEX(ApplicablePermutations!$B$3:$N$205,MATCH($A168,ApplicablePermutations!$A$3:$A$205,0),MATCH($B168,ApplicablePermutations!$B$2:$N$2,0))*INDEX(ApplicablePermutations!$Q$3:$S$205,MATCH($A168,ApplicablePermutations!$P$3:$P$205,0),MATCH($C168,ApplicablePermutations!$Q$2:$S$2,0))=1,"X","")</f>
        <v/>
      </c>
      <c r="I168" s="64" t="str">
        <f t="shared" si="10"/>
        <v/>
      </c>
      <c r="J168" s="64" t="str">
        <f t="shared" si="11"/>
        <v/>
      </c>
      <c r="K168" s="64">
        <f t="shared" si="12"/>
        <v>0</v>
      </c>
      <c r="L168" s="67" t="str">
        <f>IF(VLOOKUP($A168,ApplicablePermutations!$U$3:$V$146,2,0)=1,"X","")</f>
        <v/>
      </c>
      <c r="M168" t="str">
        <f t="shared" si="13"/>
        <v/>
      </c>
      <c r="N168" s="64">
        <f t="shared" si="14"/>
        <v>0</v>
      </c>
    </row>
    <row r="169" spans="1:14" x14ac:dyDescent="0.25">
      <c r="A169" t="s">
        <v>338</v>
      </c>
      <c r="B169" t="s">
        <v>335</v>
      </c>
      <c r="C169" s="65" t="s">
        <v>484</v>
      </c>
      <c r="D169" s="64" t="str">
        <f>IFERROR(INDEX('Feasibility Factor'!$D$5:$N$123,MATCH(VLOOKUP($A169,PairList!$A$2:$D$205,2,0),'Feasibility Factor'!$C$5:$C$123,0),MATCH(VLOOKUP($B169,PairList!$F$2:$I$14,2,0),'Feasibility Factor'!$D$3:$N$3,0)),"")</f>
        <v/>
      </c>
      <c r="E169" s="64">
        <v>0.34999999999999992</v>
      </c>
      <c r="F169" s="64">
        <f>IFERROR(INDEX(ESShip!$C$2:$C$99,MATCH(VLOOKUP($A169,PairList!$A$2:$D$205,3,0),ESShip!$A$2:$A$99,0)),"")</f>
        <v>0.23</v>
      </c>
      <c r="G169" s="64">
        <v>0.91973914624535036</v>
      </c>
      <c r="H169" s="67" t="str">
        <f>IF(INDEX(ApplicablePermutations!$B$3:$N$205,MATCH($A169,ApplicablePermutations!$A$3:$A$205,0),MATCH($B169,ApplicablePermutations!$B$2:$N$2,0))*INDEX(ApplicablePermutations!$Q$3:$S$205,MATCH($A169,ApplicablePermutations!$P$3:$P$205,0),MATCH($C169,ApplicablePermutations!$Q$2:$S$2,0))=1,"X","")</f>
        <v>X</v>
      </c>
      <c r="I169" s="64">
        <f t="shared" si="10"/>
        <v>0.34999999999999992</v>
      </c>
      <c r="J169" s="64">
        <f t="shared" si="11"/>
        <v>0.23</v>
      </c>
      <c r="K169" s="64">
        <f t="shared" si="12"/>
        <v>0.26949999999999996</v>
      </c>
      <c r="L169" s="67" t="str">
        <f>IF(VLOOKUP($A169,ApplicablePermutations!$U$3:$V$146,2,0)=1,"X","")</f>
        <v/>
      </c>
      <c r="M169" t="str">
        <f t="shared" si="13"/>
        <v/>
      </c>
      <c r="N169" s="64">
        <f t="shared" si="14"/>
        <v>0.26949999999999996</v>
      </c>
    </row>
    <row r="170" spans="1:14" x14ac:dyDescent="0.25">
      <c r="A170" t="s">
        <v>338</v>
      </c>
      <c r="B170" t="s">
        <v>100</v>
      </c>
      <c r="C170" s="65" t="s">
        <v>484</v>
      </c>
      <c r="D170" s="64" t="str">
        <f>IFERROR(INDEX('Feasibility Factor'!$D$5:$N$123,MATCH(VLOOKUP($A170,PairList!$A$2:$D$205,2,0),'Feasibility Factor'!$C$5:$C$123,0),MATCH(VLOOKUP($B170,PairList!$F$2:$I$14,2,0),'Feasibility Factor'!$D$3:$N$3,0)),"")</f>
        <v/>
      </c>
      <c r="E170" s="64">
        <v>0.35</v>
      </c>
      <c r="F170" s="64">
        <f>IFERROR(INDEX(ESShip!$C$2:$C$99,MATCH(VLOOKUP($A170,PairList!$A$2:$D$205,3,0),ESShip!$A$2:$A$99,0)),"")</f>
        <v>0.23</v>
      </c>
      <c r="G170" s="64">
        <v>0.91973914624535003</v>
      </c>
      <c r="H170" s="67" t="str">
        <f>IF(INDEX(ApplicablePermutations!$B$3:$N$205,MATCH($A170,ApplicablePermutations!$A$3:$A$205,0),MATCH($B170,ApplicablePermutations!$B$2:$N$2,0))*INDEX(ApplicablePermutations!$Q$3:$S$205,MATCH($A170,ApplicablePermutations!$P$3:$P$205,0),MATCH($C170,ApplicablePermutations!$Q$2:$S$2,0))=1,"X","")</f>
        <v/>
      </c>
      <c r="I170" s="64" t="str">
        <f t="shared" si="10"/>
        <v/>
      </c>
      <c r="J170" s="64" t="str">
        <f t="shared" si="11"/>
        <v/>
      </c>
      <c r="K170" s="64">
        <f t="shared" si="12"/>
        <v>0</v>
      </c>
      <c r="L170" s="67" t="str">
        <f>IF(VLOOKUP($A170,ApplicablePermutations!$U$3:$V$146,2,0)=1,"X","")</f>
        <v/>
      </c>
      <c r="M170" t="str">
        <f t="shared" si="13"/>
        <v/>
      </c>
      <c r="N170" s="64">
        <f t="shared" si="14"/>
        <v>0</v>
      </c>
    </row>
    <row r="171" spans="1:14" x14ac:dyDescent="0.25">
      <c r="A171" t="s">
        <v>338</v>
      </c>
      <c r="B171" t="s">
        <v>327</v>
      </c>
      <c r="C171" s="65" t="s">
        <v>485</v>
      </c>
      <c r="D171" s="64" t="str">
        <f>IFERROR(INDEX('Feasibility Factor'!$D$5:$N$123,MATCH(VLOOKUP($A171,PairList!$A$2:$D$205,2,0),'Feasibility Factor'!$C$5:$C$123,0),MATCH(VLOOKUP($B171,PairList!$F$2:$I$14,2,0),'Feasibility Factor'!$D$3:$N$3,0)),"")</f>
        <v/>
      </c>
      <c r="E171" s="64">
        <v>0.35</v>
      </c>
      <c r="F171" s="64">
        <f>IFERROR(INDEX(ESShip!$C$2:$C$99,MATCH(VLOOKUP($A171,PairList!$A$2:$D$205,3,0),ESShip!$A$2:$A$99,0)),"")</f>
        <v>0.23</v>
      </c>
      <c r="G171" s="64">
        <v>0.91973914624535003</v>
      </c>
      <c r="H171" s="67" t="str">
        <f>IF(INDEX(ApplicablePermutations!$B$3:$N$205,MATCH($A171,ApplicablePermutations!$A$3:$A$205,0),MATCH($B171,ApplicablePermutations!$B$2:$N$2,0))*INDEX(ApplicablePermutations!$Q$3:$S$205,MATCH($A171,ApplicablePermutations!$P$3:$P$205,0),MATCH($C171,ApplicablePermutations!$Q$2:$S$2,0))=1,"X","")</f>
        <v/>
      </c>
      <c r="I171" s="64" t="str">
        <f t="shared" si="10"/>
        <v/>
      </c>
      <c r="J171" s="64" t="str">
        <f t="shared" si="11"/>
        <v/>
      </c>
      <c r="K171" s="64">
        <f t="shared" si="12"/>
        <v>0</v>
      </c>
      <c r="L171" s="67" t="str">
        <f>IF(VLOOKUP($A171,ApplicablePermutations!$U$3:$V$146,2,0)=1,"X","")</f>
        <v/>
      </c>
      <c r="M171" t="str">
        <f t="shared" si="13"/>
        <v/>
      </c>
      <c r="N171" s="64">
        <f t="shared" si="14"/>
        <v>0</v>
      </c>
    </row>
    <row r="172" spans="1:14" x14ac:dyDescent="0.25">
      <c r="A172" t="s">
        <v>338</v>
      </c>
      <c r="B172" t="s">
        <v>328</v>
      </c>
      <c r="C172" s="65" t="s">
        <v>485</v>
      </c>
      <c r="D172" s="64" t="str">
        <f>IFERROR(INDEX('Feasibility Factor'!$D$5:$N$123,MATCH(VLOOKUP($A172,PairList!$A$2:$D$205,2,0),'Feasibility Factor'!$C$5:$C$123,0),MATCH(VLOOKUP($B172,PairList!$F$2:$I$14,2,0),'Feasibility Factor'!$D$3:$N$3,0)),"")</f>
        <v/>
      </c>
      <c r="E172" s="64">
        <v>0</v>
      </c>
      <c r="F172" s="64">
        <f>IFERROR(INDEX(ESShip!$C$2:$C$99,MATCH(VLOOKUP($A172,PairList!$A$2:$D$205,3,0),ESShip!$A$2:$A$99,0)),"")</f>
        <v>0.23</v>
      </c>
      <c r="G172" s="64">
        <v>0.91973914624535036</v>
      </c>
      <c r="H172" s="67" t="str">
        <f>IF(INDEX(ApplicablePermutations!$B$3:$N$205,MATCH($A172,ApplicablePermutations!$A$3:$A$205,0),MATCH($B172,ApplicablePermutations!$B$2:$N$2,0))*INDEX(ApplicablePermutations!$Q$3:$S$205,MATCH($A172,ApplicablePermutations!$P$3:$P$205,0),MATCH($C172,ApplicablePermutations!$Q$2:$S$2,0))=1,"X","")</f>
        <v>X</v>
      </c>
      <c r="I172" s="64">
        <f t="shared" si="10"/>
        <v>0.34999999999999981</v>
      </c>
      <c r="J172" s="64">
        <f t="shared" si="11"/>
        <v>0.23</v>
      </c>
      <c r="K172" s="64">
        <f t="shared" si="12"/>
        <v>0.26949999999999985</v>
      </c>
      <c r="L172" s="67" t="str">
        <f>IF(VLOOKUP($A172,ApplicablePermutations!$U$3:$V$146,2,0)=1,"X","")</f>
        <v/>
      </c>
      <c r="M172" t="str">
        <f t="shared" si="13"/>
        <v/>
      </c>
      <c r="N172" s="64">
        <f t="shared" si="14"/>
        <v>0.26949999999999985</v>
      </c>
    </row>
    <row r="173" spans="1:14" x14ac:dyDescent="0.25">
      <c r="A173" t="s">
        <v>338</v>
      </c>
      <c r="B173" t="s">
        <v>239</v>
      </c>
      <c r="C173" s="65" t="s">
        <v>485</v>
      </c>
      <c r="D173" s="64" t="str">
        <f>IFERROR(INDEX('Feasibility Factor'!$D$5:$N$123,MATCH(VLOOKUP($A173,PairList!$A$2:$D$205,2,0),'Feasibility Factor'!$C$5:$C$123,0),MATCH(VLOOKUP($B173,PairList!$F$2:$I$14,2,0),'Feasibility Factor'!$D$3:$N$3,0)),"")</f>
        <v/>
      </c>
      <c r="E173" s="64">
        <v>0</v>
      </c>
      <c r="F173" s="64">
        <f>IFERROR(INDEX(ESShip!$C$2:$C$99,MATCH(VLOOKUP($A173,PairList!$A$2:$D$205,3,0),ESShip!$A$2:$A$99,0)),"")</f>
        <v>0.23</v>
      </c>
      <c r="G173" s="64">
        <v>0.91973914624535036</v>
      </c>
      <c r="H173" s="67" t="str">
        <f>IF(INDEX(ApplicablePermutations!$B$3:$N$205,MATCH($A173,ApplicablePermutations!$A$3:$A$205,0),MATCH($B173,ApplicablePermutations!$B$2:$N$2,0))*INDEX(ApplicablePermutations!$Q$3:$S$205,MATCH($A173,ApplicablePermutations!$P$3:$P$205,0),MATCH($C173,ApplicablePermutations!$Q$2:$S$2,0))=1,"X","")</f>
        <v/>
      </c>
      <c r="I173" s="64" t="str">
        <f t="shared" si="10"/>
        <v/>
      </c>
      <c r="J173" s="64" t="str">
        <f t="shared" si="11"/>
        <v/>
      </c>
      <c r="K173" s="64">
        <f t="shared" si="12"/>
        <v>0</v>
      </c>
      <c r="L173" s="67" t="str">
        <f>IF(VLOOKUP($A173,ApplicablePermutations!$U$3:$V$146,2,0)=1,"X","")</f>
        <v/>
      </c>
      <c r="M173" t="str">
        <f t="shared" si="13"/>
        <v/>
      </c>
      <c r="N173" s="64">
        <f t="shared" si="14"/>
        <v>0</v>
      </c>
    </row>
    <row r="174" spans="1:14" x14ac:dyDescent="0.25">
      <c r="A174" t="s">
        <v>338</v>
      </c>
      <c r="B174" t="s">
        <v>329</v>
      </c>
      <c r="C174" s="65" t="s">
        <v>485</v>
      </c>
      <c r="D174" s="64" t="str">
        <f>IFERROR(INDEX('Feasibility Factor'!$D$5:$N$123,MATCH(VLOOKUP($A174,PairList!$A$2:$D$205,2,0),'Feasibility Factor'!$C$5:$C$123,0),MATCH(VLOOKUP($B174,PairList!$F$2:$I$14,2,0),'Feasibility Factor'!$D$3:$N$3,0)),"")</f>
        <v/>
      </c>
      <c r="E174" s="64">
        <v>0.35</v>
      </c>
      <c r="F174" s="64">
        <f>IFERROR(INDEX(ESShip!$C$2:$C$99,MATCH(VLOOKUP($A174,PairList!$A$2:$D$205,3,0),ESShip!$A$2:$A$99,0)),"")</f>
        <v>0.23</v>
      </c>
      <c r="G174" s="64">
        <v>0.91973914624535003</v>
      </c>
      <c r="H174" s="67" t="str">
        <f>IF(INDEX(ApplicablePermutations!$B$3:$N$205,MATCH($A174,ApplicablePermutations!$A$3:$A$205,0),MATCH($B174,ApplicablePermutations!$B$2:$N$2,0))*INDEX(ApplicablePermutations!$Q$3:$S$205,MATCH($A174,ApplicablePermutations!$P$3:$P$205,0),MATCH($C174,ApplicablePermutations!$Q$2:$S$2,0))=1,"X","")</f>
        <v>X</v>
      </c>
      <c r="I174" s="64">
        <f t="shared" si="10"/>
        <v>0.35</v>
      </c>
      <c r="J174" s="64">
        <f t="shared" si="11"/>
        <v>0.23</v>
      </c>
      <c r="K174" s="64">
        <f t="shared" si="12"/>
        <v>0.26949999999999996</v>
      </c>
      <c r="L174" s="67" t="str">
        <f>IF(VLOOKUP($A174,ApplicablePermutations!$U$3:$V$146,2,0)=1,"X","")</f>
        <v/>
      </c>
      <c r="M174" t="str">
        <f t="shared" si="13"/>
        <v/>
      </c>
      <c r="N174" s="64">
        <f t="shared" si="14"/>
        <v>0.26949999999999996</v>
      </c>
    </row>
    <row r="175" spans="1:14" x14ac:dyDescent="0.25">
      <c r="A175" t="s">
        <v>338</v>
      </c>
      <c r="B175" t="s">
        <v>330</v>
      </c>
      <c r="C175" s="65" t="s">
        <v>485</v>
      </c>
      <c r="D175" s="64" t="str">
        <f>IFERROR(INDEX('Feasibility Factor'!$D$5:$N$123,MATCH(VLOOKUP($A175,PairList!$A$2:$D$205,2,0),'Feasibility Factor'!$C$5:$C$123,0),MATCH(VLOOKUP($B175,PairList!$F$2:$I$14,2,0),'Feasibility Factor'!$D$3:$N$3,0)),"")</f>
        <v/>
      </c>
      <c r="E175" s="64">
        <v>0</v>
      </c>
      <c r="F175" s="64">
        <f>IFERROR(INDEX(ESShip!$C$2:$C$99,MATCH(VLOOKUP($A175,PairList!$A$2:$D$205,3,0),ESShip!$A$2:$A$99,0)),"")</f>
        <v>0.23</v>
      </c>
      <c r="G175" s="64">
        <v>0.91973914624535036</v>
      </c>
      <c r="H175" s="67" t="str">
        <f>IF(INDEX(ApplicablePermutations!$B$3:$N$205,MATCH($A175,ApplicablePermutations!$A$3:$A$205,0),MATCH($B175,ApplicablePermutations!$B$2:$N$2,0))*INDEX(ApplicablePermutations!$Q$3:$S$205,MATCH($A175,ApplicablePermutations!$P$3:$P$205,0),MATCH($C175,ApplicablePermutations!$Q$2:$S$2,0))=1,"X","")</f>
        <v>X</v>
      </c>
      <c r="I175" s="64">
        <f t="shared" si="10"/>
        <v>0.34999999999999981</v>
      </c>
      <c r="J175" s="64">
        <f t="shared" si="11"/>
        <v>0.23</v>
      </c>
      <c r="K175" s="64">
        <f t="shared" si="12"/>
        <v>0.26949999999999985</v>
      </c>
      <c r="L175" s="67" t="str">
        <f>IF(VLOOKUP($A175,ApplicablePermutations!$U$3:$V$146,2,0)=1,"X","")</f>
        <v/>
      </c>
      <c r="M175" t="str">
        <f t="shared" si="13"/>
        <v/>
      </c>
      <c r="N175" s="64">
        <f t="shared" si="14"/>
        <v>0.26949999999999985</v>
      </c>
    </row>
    <row r="176" spans="1:14" x14ac:dyDescent="0.25">
      <c r="A176" t="s">
        <v>338</v>
      </c>
      <c r="B176" t="s">
        <v>331</v>
      </c>
      <c r="C176" s="65" t="s">
        <v>485</v>
      </c>
      <c r="D176" s="64" t="str">
        <f>IFERROR(INDEX('Feasibility Factor'!$D$5:$N$123,MATCH(VLOOKUP($A176,PairList!$A$2:$D$205,2,0),'Feasibility Factor'!$C$5:$C$123,0),MATCH(VLOOKUP($B176,PairList!$F$2:$I$14,2,0),'Feasibility Factor'!$D$3:$N$3,0)),"")</f>
        <v/>
      </c>
      <c r="E176" s="64">
        <v>0.35</v>
      </c>
      <c r="F176" s="64">
        <f>IFERROR(INDEX(ESShip!$C$2:$C$99,MATCH(VLOOKUP($A176,PairList!$A$2:$D$205,3,0),ESShip!$A$2:$A$99,0)),"")</f>
        <v>0.23</v>
      </c>
      <c r="G176" s="64">
        <v>0.91973914624535003</v>
      </c>
      <c r="H176" s="67" t="str">
        <f>IF(INDEX(ApplicablePermutations!$B$3:$N$205,MATCH($A176,ApplicablePermutations!$A$3:$A$205,0),MATCH($B176,ApplicablePermutations!$B$2:$N$2,0))*INDEX(ApplicablePermutations!$Q$3:$S$205,MATCH($A176,ApplicablePermutations!$P$3:$P$205,0),MATCH($C176,ApplicablePermutations!$Q$2:$S$2,0))=1,"X","")</f>
        <v/>
      </c>
      <c r="I176" s="64" t="str">
        <f t="shared" si="10"/>
        <v/>
      </c>
      <c r="J176" s="64" t="str">
        <f t="shared" si="11"/>
        <v/>
      </c>
      <c r="K176" s="64">
        <f t="shared" si="12"/>
        <v>0</v>
      </c>
      <c r="L176" s="67" t="str">
        <f>IF(VLOOKUP($A176,ApplicablePermutations!$U$3:$V$146,2,0)=1,"X","")</f>
        <v/>
      </c>
      <c r="M176" t="str">
        <f t="shared" si="13"/>
        <v/>
      </c>
      <c r="N176" s="64">
        <f t="shared" si="14"/>
        <v>0</v>
      </c>
    </row>
    <row r="177" spans="1:14" x14ac:dyDescent="0.25">
      <c r="A177" t="s">
        <v>338</v>
      </c>
      <c r="B177" t="s">
        <v>332</v>
      </c>
      <c r="C177" s="65" t="s">
        <v>485</v>
      </c>
      <c r="D177" s="64" t="str">
        <f>IFERROR(INDEX('Feasibility Factor'!$D$5:$N$123,MATCH(VLOOKUP($A177,PairList!$A$2:$D$205,2,0),'Feasibility Factor'!$C$5:$C$123,0),MATCH(VLOOKUP($B177,PairList!$F$2:$I$14,2,0),'Feasibility Factor'!$D$3:$N$3,0)),"")</f>
        <v/>
      </c>
      <c r="E177" s="64">
        <v>0.35</v>
      </c>
      <c r="F177" s="64">
        <f>IFERROR(INDEX(ESShip!$C$2:$C$99,MATCH(VLOOKUP($A177,PairList!$A$2:$D$205,3,0),ESShip!$A$2:$A$99,0)),"")</f>
        <v>0.23</v>
      </c>
      <c r="G177" s="64">
        <v>0.91973914624535003</v>
      </c>
      <c r="H177" s="67" t="str">
        <f>IF(INDEX(ApplicablePermutations!$B$3:$N$205,MATCH($A177,ApplicablePermutations!$A$3:$A$205,0),MATCH($B177,ApplicablePermutations!$B$2:$N$2,0))*INDEX(ApplicablePermutations!$Q$3:$S$205,MATCH($A177,ApplicablePermutations!$P$3:$P$205,0),MATCH($C177,ApplicablePermutations!$Q$2:$S$2,0))=1,"X","")</f>
        <v>X</v>
      </c>
      <c r="I177" s="64">
        <f t="shared" si="10"/>
        <v>0.35</v>
      </c>
      <c r="J177" s="64">
        <f t="shared" si="11"/>
        <v>0.23</v>
      </c>
      <c r="K177" s="64">
        <f t="shared" si="12"/>
        <v>0.26949999999999996</v>
      </c>
      <c r="L177" s="67" t="str">
        <f>IF(VLOOKUP($A177,ApplicablePermutations!$U$3:$V$146,2,0)=1,"X","")</f>
        <v/>
      </c>
      <c r="M177" t="str">
        <f t="shared" si="13"/>
        <v/>
      </c>
      <c r="N177" s="64">
        <f t="shared" si="14"/>
        <v>0.26949999999999996</v>
      </c>
    </row>
    <row r="178" spans="1:14" x14ac:dyDescent="0.25">
      <c r="A178" t="s">
        <v>338</v>
      </c>
      <c r="B178" t="s">
        <v>243</v>
      </c>
      <c r="C178" s="65" t="s">
        <v>485</v>
      </c>
      <c r="D178" s="64" t="str">
        <f>IFERROR(INDEX('Feasibility Factor'!$D$5:$N$123,MATCH(VLOOKUP($A178,PairList!$A$2:$D$205,2,0),'Feasibility Factor'!$C$5:$C$123,0),MATCH(VLOOKUP($B178,PairList!$F$2:$I$14,2,0),'Feasibility Factor'!$D$3:$N$3,0)),"")</f>
        <v/>
      </c>
      <c r="E178" s="64">
        <v>0.35</v>
      </c>
      <c r="F178" s="64">
        <f>IFERROR(INDEX(ESShip!$C$2:$C$99,MATCH(VLOOKUP($A178,PairList!$A$2:$D$205,3,0),ESShip!$A$2:$A$99,0)),"")</f>
        <v>0.23</v>
      </c>
      <c r="G178" s="64">
        <v>0.91973914624535003</v>
      </c>
      <c r="H178" s="67" t="str">
        <f>IF(INDEX(ApplicablePermutations!$B$3:$N$205,MATCH($A178,ApplicablePermutations!$A$3:$A$205,0),MATCH($B178,ApplicablePermutations!$B$2:$N$2,0))*INDEX(ApplicablePermutations!$Q$3:$S$205,MATCH($A178,ApplicablePermutations!$P$3:$P$205,0),MATCH($C178,ApplicablePermutations!$Q$2:$S$2,0))=1,"X","")</f>
        <v/>
      </c>
      <c r="I178" s="64" t="str">
        <f t="shared" si="10"/>
        <v/>
      </c>
      <c r="J178" s="64" t="str">
        <f t="shared" si="11"/>
        <v/>
      </c>
      <c r="K178" s="64">
        <f t="shared" si="12"/>
        <v>0</v>
      </c>
      <c r="L178" s="67" t="str">
        <f>IF(VLOOKUP($A178,ApplicablePermutations!$U$3:$V$146,2,0)=1,"X","")</f>
        <v/>
      </c>
      <c r="M178" t="str">
        <f t="shared" si="13"/>
        <v/>
      </c>
      <c r="N178" s="64">
        <f t="shared" si="14"/>
        <v>0</v>
      </c>
    </row>
    <row r="179" spans="1:14" x14ac:dyDescent="0.25">
      <c r="A179" t="s">
        <v>338</v>
      </c>
      <c r="B179" t="s">
        <v>333</v>
      </c>
      <c r="C179" s="65" t="s">
        <v>485</v>
      </c>
      <c r="D179" s="64" t="str">
        <f>IFERROR(INDEX('Feasibility Factor'!$D$5:$N$123,MATCH(VLOOKUP($A179,PairList!$A$2:$D$205,2,0),'Feasibility Factor'!$C$5:$C$123,0),MATCH(VLOOKUP($B179,PairList!$F$2:$I$14,2,0),'Feasibility Factor'!$D$3:$N$3,0)),"")</f>
        <v/>
      </c>
      <c r="E179" s="64">
        <v>0.35</v>
      </c>
      <c r="F179" s="64">
        <f>IFERROR(INDEX(ESShip!$C$2:$C$99,MATCH(VLOOKUP($A179,PairList!$A$2:$D$205,3,0),ESShip!$A$2:$A$99,0)),"")</f>
        <v>0.23</v>
      </c>
      <c r="G179" s="64">
        <v>0.91973914624535003</v>
      </c>
      <c r="H179" s="67" t="str">
        <f>IF(INDEX(ApplicablePermutations!$B$3:$N$205,MATCH($A179,ApplicablePermutations!$A$3:$A$205,0),MATCH($B179,ApplicablePermutations!$B$2:$N$2,0))*INDEX(ApplicablePermutations!$Q$3:$S$205,MATCH($A179,ApplicablePermutations!$P$3:$P$205,0),MATCH($C179,ApplicablePermutations!$Q$2:$S$2,0))=1,"X","")</f>
        <v/>
      </c>
      <c r="I179" s="64" t="str">
        <f t="shared" si="10"/>
        <v/>
      </c>
      <c r="J179" s="64" t="str">
        <f t="shared" si="11"/>
        <v/>
      </c>
      <c r="K179" s="64">
        <f t="shared" si="12"/>
        <v>0</v>
      </c>
      <c r="L179" s="67" t="str">
        <f>IF(VLOOKUP($A179,ApplicablePermutations!$U$3:$V$146,2,0)=1,"X","")</f>
        <v/>
      </c>
      <c r="M179" t="str">
        <f t="shared" si="13"/>
        <v/>
      </c>
      <c r="N179" s="64">
        <f t="shared" si="14"/>
        <v>0</v>
      </c>
    </row>
    <row r="180" spans="1:14" x14ac:dyDescent="0.25">
      <c r="A180" t="s">
        <v>338</v>
      </c>
      <c r="B180" t="s">
        <v>334</v>
      </c>
      <c r="C180" s="65" t="s">
        <v>485</v>
      </c>
      <c r="D180" s="64" t="str">
        <f>IFERROR(INDEX('Feasibility Factor'!$D$5:$N$123,MATCH(VLOOKUP($A180,PairList!$A$2:$D$205,2,0),'Feasibility Factor'!$C$5:$C$123,0),MATCH(VLOOKUP($B180,PairList!$F$2:$I$14,2,0),'Feasibility Factor'!$D$3:$N$3,0)),"")</f>
        <v/>
      </c>
      <c r="E180" s="64">
        <v>0</v>
      </c>
      <c r="F180" s="64">
        <f>IFERROR(INDEX(ESShip!$C$2:$C$99,MATCH(VLOOKUP($A180,PairList!$A$2:$D$205,3,0),ESShip!$A$2:$A$99,0)),"")</f>
        <v>0.23</v>
      </c>
      <c r="G180" s="64">
        <v>0.91973914624535036</v>
      </c>
      <c r="H180" s="67" t="str">
        <f>IF(INDEX(ApplicablePermutations!$B$3:$N$205,MATCH($A180,ApplicablePermutations!$A$3:$A$205,0),MATCH($B180,ApplicablePermutations!$B$2:$N$2,0))*INDEX(ApplicablePermutations!$Q$3:$S$205,MATCH($A180,ApplicablePermutations!$P$3:$P$205,0),MATCH($C180,ApplicablePermutations!$Q$2:$S$2,0))=1,"X","")</f>
        <v>X</v>
      </c>
      <c r="I180" s="64">
        <f t="shared" si="10"/>
        <v>0.34999999999999981</v>
      </c>
      <c r="J180" s="64">
        <f t="shared" si="11"/>
        <v>0.23</v>
      </c>
      <c r="K180" s="64">
        <f t="shared" si="12"/>
        <v>0.26949999999999985</v>
      </c>
      <c r="L180" s="67" t="str">
        <f>IF(VLOOKUP($A180,ApplicablePermutations!$U$3:$V$146,2,0)=1,"X","")</f>
        <v/>
      </c>
      <c r="M180" t="str">
        <f t="shared" si="13"/>
        <v/>
      </c>
      <c r="N180" s="64">
        <f t="shared" si="14"/>
        <v>0.26949999999999985</v>
      </c>
    </row>
    <row r="181" spans="1:14" x14ac:dyDescent="0.25">
      <c r="A181" t="s">
        <v>338</v>
      </c>
      <c r="B181" t="s">
        <v>94</v>
      </c>
      <c r="C181" s="65" t="s">
        <v>485</v>
      </c>
      <c r="D181" s="64" t="str">
        <f>IFERROR(INDEX('Feasibility Factor'!$D$5:$N$123,MATCH(VLOOKUP($A181,PairList!$A$2:$D$205,2,0),'Feasibility Factor'!$C$5:$C$123,0),MATCH(VLOOKUP($B181,PairList!$F$2:$I$14,2,0),'Feasibility Factor'!$D$3:$N$3,0)),"")</f>
        <v/>
      </c>
      <c r="E181" s="64">
        <v>0.35</v>
      </c>
      <c r="F181" s="64">
        <f>IFERROR(INDEX(ESShip!$C$2:$C$99,MATCH(VLOOKUP($A181,PairList!$A$2:$D$205,3,0),ESShip!$A$2:$A$99,0)),"")</f>
        <v>0.23</v>
      </c>
      <c r="G181" s="64">
        <v>0.91973914624535003</v>
      </c>
      <c r="H181" s="67" t="str">
        <f>IF(INDEX(ApplicablePermutations!$B$3:$N$205,MATCH($A181,ApplicablePermutations!$A$3:$A$205,0),MATCH($B181,ApplicablePermutations!$B$2:$N$2,0))*INDEX(ApplicablePermutations!$Q$3:$S$205,MATCH($A181,ApplicablePermutations!$P$3:$P$205,0),MATCH($C181,ApplicablePermutations!$Q$2:$S$2,0))=1,"X","")</f>
        <v/>
      </c>
      <c r="I181" s="64" t="str">
        <f t="shared" si="10"/>
        <v/>
      </c>
      <c r="J181" s="64" t="str">
        <f t="shared" si="11"/>
        <v/>
      </c>
      <c r="K181" s="64">
        <f t="shared" si="12"/>
        <v>0</v>
      </c>
      <c r="L181" s="67" t="str">
        <f>IF(VLOOKUP($A181,ApplicablePermutations!$U$3:$V$146,2,0)=1,"X","")</f>
        <v/>
      </c>
      <c r="M181" t="str">
        <f t="shared" si="13"/>
        <v/>
      </c>
      <c r="N181" s="64">
        <f t="shared" si="14"/>
        <v>0</v>
      </c>
    </row>
    <row r="182" spans="1:14" x14ac:dyDescent="0.25">
      <c r="A182" t="s">
        <v>338</v>
      </c>
      <c r="B182" t="s">
        <v>335</v>
      </c>
      <c r="C182" s="65" t="s">
        <v>485</v>
      </c>
      <c r="D182" s="64" t="str">
        <f>IFERROR(INDEX('Feasibility Factor'!$D$5:$N$123,MATCH(VLOOKUP($A182,PairList!$A$2:$D$205,2,0),'Feasibility Factor'!$C$5:$C$123,0),MATCH(VLOOKUP($B182,PairList!$F$2:$I$14,2,0),'Feasibility Factor'!$D$3:$N$3,0)),"")</f>
        <v/>
      </c>
      <c r="E182" s="64">
        <v>0</v>
      </c>
      <c r="F182" s="64">
        <f>IFERROR(INDEX(ESShip!$C$2:$C$99,MATCH(VLOOKUP($A182,PairList!$A$2:$D$205,3,0),ESShip!$A$2:$A$99,0)),"")</f>
        <v>0.23</v>
      </c>
      <c r="G182" s="64">
        <v>0.91973914624535036</v>
      </c>
      <c r="H182" s="67" t="str">
        <f>IF(INDEX(ApplicablePermutations!$B$3:$N$205,MATCH($A182,ApplicablePermutations!$A$3:$A$205,0),MATCH($B182,ApplicablePermutations!$B$2:$N$2,0))*INDEX(ApplicablePermutations!$Q$3:$S$205,MATCH($A182,ApplicablePermutations!$P$3:$P$205,0),MATCH($C182,ApplicablePermutations!$Q$2:$S$2,0))=1,"X","")</f>
        <v>X</v>
      </c>
      <c r="I182" s="64">
        <f t="shared" si="10"/>
        <v>0.34999999999999981</v>
      </c>
      <c r="J182" s="64">
        <f t="shared" si="11"/>
        <v>0.23</v>
      </c>
      <c r="K182" s="64">
        <f t="shared" si="12"/>
        <v>0.26949999999999985</v>
      </c>
      <c r="L182" s="67" t="str">
        <f>IF(VLOOKUP($A182,ApplicablePermutations!$U$3:$V$146,2,0)=1,"X","")</f>
        <v/>
      </c>
      <c r="M182" t="str">
        <f t="shared" si="13"/>
        <v/>
      </c>
      <c r="N182" s="64">
        <f t="shared" si="14"/>
        <v>0.26949999999999985</v>
      </c>
    </row>
    <row r="183" spans="1:14" x14ac:dyDescent="0.25">
      <c r="A183" t="s">
        <v>338</v>
      </c>
      <c r="B183" t="s">
        <v>100</v>
      </c>
      <c r="C183" s="65" t="s">
        <v>485</v>
      </c>
      <c r="D183" s="64" t="str">
        <f>IFERROR(INDEX('Feasibility Factor'!$D$5:$N$123,MATCH(VLOOKUP($A183,PairList!$A$2:$D$205,2,0),'Feasibility Factor'!$C$5:$C$123,0),MATCH(VLOOKUP($B183,PairList!$F$2:$I$14,2,0),'Feasibility Factor'!$D$3:$N$3,0)),"")</f>
        <v/>
      </c>
      <c r="E183" s="64">
        <v>0.35</v>
      </c>
      <c r="F183" s="64">
        <f>IFERROR(INDEX(ESShip!$C$2:$C$99,MATCH(VLOOKUP($A183,PairList!$A$2:$D$205,3,0),ESShip!$A$2:$A$99,0)),"")</f>
        <v>0.23</v>
      </c>
      <c r="G183" s="64">
        <v>0.91973914624535003</v>
      </c>
      <c r="H183" s="67" t="str">
        <f>IF(INDEX(ApplicablePermutations!$B$3:$N$205,MATCH($A183,ApplicablePermutations!$A$3:$A$205,0),MATCH($B183,ApplicablePermutations!$B$2:$N$2,0))*INDEX(ApplicablePermutations!$Q$3:$S$205,MATCH($A183,ApplicablePermutations!$P$3:$P$205,0),MATCH($C183,ApplicablePermutations!$Q$2:$S$2,0))=1,"X","")</f>
        <v/>
      </c>
      <c r="I183" s="64" t="str">
        <f t="shared" si="10"/>
        <v/>
      </c>
      <c r="J183" s="64" t="str">
        <f t="shared" si="11"/>
        <v/>
      </c>
      <c r="K183" s="64">
        <f t="shared" si="12"/>
        <v>0</v>
      </c>
      <c r="L183" s="67" t="str">
        <f>IF(VLOOKUP($A183,ApplicablePermutations!$U$3:$V$146,2,0)=1,"X","")</f>
        <v/>
      </c>
      <c r="M183" t="str">
        <f t="shared" si="13"/>
        <v/>
      </c>
      <c r="N183" s="64">
        <f t="shared" si="14"/>
        <v>0</v>
      </c>
    </row>
    <row r="184" spans="1:14" x14ac:dyDescent="0.25">
      <c r="A184" t="s">
        <v>338</v>
      </c>
      <c r="B184" t="s">
        <v>327</v>
      </c>
      <c r="C184" s="65" t="s">
        <v>486</v>
      </c>
      <c r="D184" s="64" t="str">
        <f>IFERROR(INDEX('Feasibility Factor'!$D$5:$N$123,MATCH(VLOOKUP($A184,PairList!$A$2:$D$205,2,0),'Feasibility Factor'!$C$5:$C$123,0),MATCH(VLOOKUP($B184,PairList!$F$2:$I$14,2,0),'Feasibility Factor'!$D$3:$N$3,0)),"")</f>
        <v/>
      </c>
      <c r="E184" s="64">
        <v>0.35</v>
      </c>
      <c r="F184" s="64">
        <f>IFERROR(INDEX(ESShip!$C$2:$C$99,MATCH(VLOOKUP($A184,PairList!$A$2:$D$205,3,0),ESShip!$A$2:$A$99,0)),"")</f>
        <v>0.23</v>
      </c>
      <c r="G184" s="64">
        <v>0.91973914624535003</v>
      </c>
      <c r="H184" s="67" t="str">
        <f>IF(INDEX(ApplicablePermutations!$B$3:$N$205,MATCH($A184,ApplicablePermutations!$A$3:$A$205,0),MATCH($B184,ApplicablePermutations!$B$2:$N$2,0))*INDEX(ApplicablePermutations!$Q$3:$S$205,MATCH($A184,ApplicablePermutations!$P$3:$P$205,0),MATCH($C184,ApplicablePermutations!$Q$2:$S$2,0))=1,"X","")</f>
        <v/>
      </c>
      <c r="I184" s="64" t="str">
        <f t="shared" si="10"/>
        <v/>
      </c>
      <c r="J184" s="64" t="str">
        <f t="shared" si="11"/>
        <v/>
      </c>
      <c r="K184" s="64">
        <f t="shared" si="12"/>
        <v>0</v>
      </c>
      <c r="L184" s="67" t="str">
        <f>IF(VLOOKUP($A184,ApplicablePermutations!$U$3:$V$146,2,0)=1,"X","")</f>
        <v/>
      </c>
      <c r="M184" t="str">
        <f t="shared" si="13"/>
        <v/>
      </c>
      <c r="N184" s="64">
        <f t="shared" si="14"/>
        <v>0</v>
      </c>
    </row>
    <row r="185" spans="1:14" x14ac:dyDescent="0.25">
      <c r="A185" t="s">
        <v>338</v>
      </c>
      <c r="B185" t="s">
        <v>328</v>
      </c>
      <c r="C185" s="65" t="s">
        <v>486</v>
      </c>
      <c r="D185" s="64" t="str">
        <f>IFERROR(INDEX('Feasibility Factor'!$D$5:$N$123,MATCH(VLOOKUP($A185,PairList!$A$2:$D$205,2,0),'Feasibility Factor'!$C$5:$C$123,0),MATCH(VLOOKUP($B185,PairList!$F$2:$I$14,2,0),'Feasibility Factor'!$D$3:$N$3,0)),"")</f>
        <v/>
      </c>
      <c r="E185" s="64">
        <v>0.34999999999999992</v>
      </c>
      <c r="F185" s="64">
        <f>IFERROR(INDEX(ESShip!$C$2:$C$99,MATCH(VLOOKUP($A185,PairList!$A$2:$D$205,3,0),ESShip!$A$2:$A$99,0)),"")</f>
        <v>0.23</v>
      </c>
      <c r="G185" s="64">
        <v>0.91973914624535036</v>
      </c>
      <c r="H185" s="67" t="str">
        <f>IF(INDEX(ApplicablePermutations!$B$3:$N$205,MATCH($A185,ApplicablePermutations!$A$3:$A$205,0),MATCH($B185,ApplicablePermutations!$B$2:$N$2,0))*INDEX(ApplicablePermutations!$Q$3:$S$205,MATCH($A185,ApplicablePermutations!$P$3:$P$205,0),MATCH($C185,ApplicablePermutations!$Q$2:$S$2,0))=1,"X","")</f>
        <v>X</v>
      </c>
      <c r="I185" s="64">
        <f t="shared" si="10"/>
        <v>0.34999999999999992</v>
      </c>
      <c r="J185" s="64">
        <f t="shared" si="11"/>
        <v>0.23</v>
      </c>
      <c r="K185" s="64">
        <f t="shared" si="12"/>
        <v>0.26949999999999996</v>
      </c>
      <c r="L185" s="67" t="str">
        <f>IF(VLOOKUP($A185,ApplicablePermutations!$U$3:$V$146,2,0)=1,"X","")</f>
        <v/>
      </c>
      <c r="M185" t="str">
        <f t="shared" si="13"/>
        <v/>
      </c>
      <c r="N185" s="64">
        <f t="shared" si="14"/>
        <v>0.26949999999999996</v>
      </c>
    </row>
    <row r="186" spans="1:14" x14ac:dyDescent="0.25">
      <c r="A186" t="s">
        <v>338</v>
      </c>
      <c r="B186" t="s">
        <v>239</v>
      </c>
      <c r="C186" s="65" t="s">
        <v>486</v>
      </c>
      <c r="D186" s="64" t="str">
        <f>IFERROR(INDEX('Feasibility Factor'!$D$5:$N$123,MATCH(VLOOKUP($A186,PairList!$A$2:$D$205,2,0),'Feasibility Factor'!$C$5:$C$123,0),MATCH(VLOOKUP($B186,PairList!$F$2:$I$14,2,0),'Feasibility Factor'!$D$3:$N$3,0)),"")</f>
        <v/>
      </c>
      <c r="E186" s="64">
        <v>0.34999999999999992</v>
      </c>
      <c r="F186" s="64">
        <f>IFERROR(INDEX(ESShip!$C$2:$C$99,MATCH(VLOOKUP($A186,PairList!$A$2:$D$205,3,0),ESShip!$A$2:$A$99,0)),"")</f>
        <v>0.23</v>
      </c>
      <c r="G186" s="64">
        <v>0.91973914624535036</v>
      </c>
      <c r="H186" s="67" t="str">
        <f>IF(INDEX(ApplicablePermutations!$B$3:$N$205,MATCH($A186,ApplicablePermutations!$A$3:$A$205,0),MATCH($B186,ApplicablePermutations!$B$2:$N$2,0))*INDEX(ApplicablePermutations!$Q$3:$S$205,MATCH($A186,ApplicablePermutations!$P$3:$P$205,0),MATCH($C186,ApplicablePermutations!$Q$2:$S$2,0))=1,"X","")</f>
        <v/>
      </c>
      <c r="I186" s="64" t="str">
        <f t="shared" si="10"/>
        <v/>
      </c>
      <c r="J186" s="64" t="str">
        <f t="shared" si="11"/>
        <v/>
      </c>
      <c r="K186" s="64">
        <f t="shared" si="12"/>
        <v>0</v>
      </c>
      <c r="L186" s="67" t="str">
        <f>IF(VLOOKUP($A186,ApplicablePermutations!$U$3:$V$146,2,0)=1,"X","")</f>
        <v/>
      </c>
      <c r="M186" t="str">
        <f t="shared" si="13"/>
        <v/>
      </c>
      <c r="N186" s="64">
        <f t="shared" si="14"/>
        <v>0</v>
      </c>
    </row>
    <row r="187" spans="1:14" x14ac:dyDescent="0.25">
      <c r="A187" t="s">
        <v>338</v>
      </c>
      <c r="B187" t="s">
        <v>329</v>
      </c>
      <c r="C187" s="65" t="s">
        <v>486</v>
      </c>
      <c r="D187" s="64" t="str">
        <f>IFERROR(INDEX('Feasibility Factor'!$D$5:$N$123,MATCH(VLOOKUP($A187,PairList!$A$2:$D$205,2,0),'Feasibility Factor'!$C$5:$C$123,0),MATCH(VLOOKUP($B187,PairList!$F$2:$I$14,2,0),'Feasibility Factor'!$D$3:$N$3,0)),"")</f>
        <v/>
      </c>
      <c r="E187" s="64">
        <v>0.35</v>
      </c>
      <c r="F187" s="64">
        <f>IFERROR(INDEX(ESShip!$C$2:$C$99,MATCH(VLOOKUP($A187,PairList!$A$2:$D$205,3,0),ESShip!$A$2:$A$99,0)),"")</f>
        <v>0.23</v>
      </c>
      <c r="G187" s="64">
        <v>0.91973914624535003</v>
      </c>
      <c r="H187" s="67" t="str">
        <f>IF(INDEX(ApplicablePermutations!$B$3:$N$205,MATCH($A187,ApplicablePermutations!$A$3:$A$205,0),MATCH($B187,ApplicablePermutations!$B$2:$N$2,0))*INDEX(ApplicablePermutations!$Q$3:$S$205,MATCH($A187,ApplicablePermutations!$P$3:$P$205,0),MATCH($C187,ApplicablePermutations!$Q$2:$S$2,0))=1,"X","")</f>
        <v>X</v>
      </c>
      <c r="I187" s="64">
        <f t="shared" si="10"/>
        <v>0.35</v>
      </c>
      <c r="J187" s="64">
        <f t="shared" si="11"/>
        <v>0.23</v>
      </c>
      <c r="K187" s="64">
        <f t="shared" si="12"/>
        <v>0.26949999999999996</v>
      </c>
      <c r="L187" s="67" t="str">
        <f>IF(VLOOKUP($A187,ApplicablePermutations!$U$3:$V$146,2,0)=1,"X","")</f>
        <v/>
      </c>
      <c r="M187" t="str">
        <f t="shared" si="13"/>
        <v/>
      </c>
      <c r="N187" s="64">
        <f t="shared" si="14"/>
        <v>0.26949999999999996</v>
      </c>
    </row>
    <row r="188" spans="1:14" x14ac:dyDescent="0.25">
      <c r="A188" t="s">
        <v>338</v>
      </c>
      <c r="B188" t="s">
        <v>330</v>
      </c>
      <c r="C188" s="65" t="s">
        <v>486</v>
      </c>
      <c r="D188" s="64" t="str">
        <f>IFERROR(INDEX('Feasibility Factor'!$D$5:$N$123,MATCH(VLOOKUP($A188,PairList!$A$2:$D$205,2,0),'Feasibility Factor'!$C$5:$C$123,0),MATCH(VLOOKUP($B188,PairList!$F$2:$I$14,2,0),'Feasibility Factor'!$D$3:$N$3,0)),"")</f>
        <v/>
      </c>
      <c r="E188" s="64">
        <v>0.34999999999999992</v>
      </c>
      <c r="F188" s="64">
        <f>IFERROR(INDEX(ESShip!$C$2:$C$99,MATCH(VLOOKUP($A188,PairList!$A$2:$D$205,3,0),ESShip!$A$2:$A$99,0)),"")</f>
        <v>0.23</v>
      </c>
      <c r="G188" s="64">
        <v>0.91973914624535036</v>
      </c>
      <c r="H188" s="67" t="str">
        <f>IF(INDEX(ApplicablePermutations!$B$3:$N$205,MATCH($A188,ApplicablePermutations!$A$3:$A$205,0),MATCH($B188,ApplicablePermutations!$B$2:$N$2,0))*INDEX(ApplicablePermutations!$Q$3:$S$205,MATCH($A188,ApplicablePermutations!$P$3:$P$205,0),MATCH($C188,ApplicablePermutations!$Q$2:$S$2,0))=1,"X","")</f>
        <v>X</v>
      </c>
      <c r="I188" s="64">
        <f t="shared" si="10"/>
        <v>0.34999999999999992</v>
      </c>
      <c r="J188" s="64">
        <f t="shared" si="11"/>
        <v>0.23</v>
      </c>
      <c r="K188" s="64">
        <f t="shared" si="12"/>
        <v>0.26949999999999996</v>
      </c>
      <c r="L188" s="67" t="str">
        <f>IF(VLOOKUP($A188,ApplicablePermutations!$U$3:$V$146,2,0)=1,"X","")</f>
        <v/>
      </c>
      <c r="M188" t="str">
        <f t="shared" si="13"/>
        <v/>
      </c>
      <c r="N188" s="64">
        <f t="shared" si="14"/>
        <v>0.26949999999999996</v>
      </c>
    </row>
    <row r="189" spans="1:14" x14ac:dyDescent="0.25">
      <c r="A189" t="s">
        <v>338</v>
      </c>
      <c r="B189" t="s">
        <v>331</v>
      </c>
      <c r="C189" s="65" t="s">
        <v>486</v>
      </c>
      <c r="D189" s="64" t="str">
        <f>IFERROR(INDEX('Feasibility Factor'!$D$5:$N$123,MATCH(VLOOKUP($A189,PairList!$A$2:$D$205,2,0),'Feasibility Factor'!$C$5:$C$123,0),MATCH(VLOOKUP($B189,PairList!$F$2:$I$14,2,0),'Feasibility Factor'!$D$3:$N$3,0)),"")</f>
        <v/>
      </c>
      <c r="E189" s="64">
        <v>0.35</v>
      </c>
      <c r="F189" s="64">
        <f>IFERROR(INDEX(ESShip!$C$2:$C$99,MATCH(VLOOKUP($A189,PairList!$A$2:$D$205,3,0),ESShip!$A$2:$A$99,0)),"")</f>
        <v>0.23</v>
      </c>
      <c r="G189" s="64">
        <v>0.91973914624535003</v>
      </c>
      <c r="H189" s="67" t="str">
        <f>IF(INDEX(ApplicablePermutations!$B$3:$N$205,MATCH($A189,ApplicablePermutations!$A$3:$A$205,0),MATCH($B189,ApplicablePermutations!$B$2:$N$2,0))*INDEX(ApplicablePermutations!$Q$3:$S$205,MATCH($A189,ApplicablePermutations!$P$3:$P$205,0),MATCH($C189,ApplicablePermutations!$Q$2:$S$2,0))=1,"X","")</f>
        <v/>
      </c>
      <c r="I189" s="64" t="str">
        <f t="shared" si="10"/>
        <v/>
      </c>
      <c r="J189" s="64" t="str">
        <f t="shared" si="11"/>
        <v/>
      </c>
      <c r="K189" s="64">
        <f t="shared" si="12"/>
        <v>0</v>
      </c>
      <c r="L189" s="67" t="str">
        <f>IF(VLOOKUP($A189,ApplicablePermutations!$U$3:$V$146,2,0)=1,"X","")</f>
        <v/>
      </c>
      <c r="M189" t="str">
        <f t="shared" si="13"/>
        <v/>
      </c>
      <c r="N189" s="64">
        <f t="shared" si="14"/>
        <v>0</v>
      </c>
    </row>
    <row r="190" spans="1:14" x14ac:dyDescent="0.25">
      <c r="A190" t="s">
        <v>338</v>
      </c>
      <c r="B190" t="s">
        <v>332</v>
      </c>
      <c r="C190" s="65" t="s">
        <v>486</v>
      </c>
      <c r="D190" s="64" t="str">
        <f>IFERROR(INDEX('Feasibility Factor'!$D$5:$N$123,MATCH(VLOOKUP($A190,PairList!$A$2:$D$205,2,0),'Feasibility Factor'!$C$5:$C$123,0),MATCH(VLOOKUP($B190,PairList!$F$2:$I$14,2,0),'Feasibility Factor'!$D$3:$N$3,0)),"")</f>
        <v/>
      </c>
      <c r="E190" s="64">
        <v>0.35</v>
      </c>
      <c r="F190" s="64">
        <f>IFERROR(INDEX(ESShip!$C$2:$C$99,MATCH(VLOOKUP($A190,PairList!$A$2:$D$205,3,0),ESShip!$A$2:$A$99,0)),"")</f>
        <v>0.23</v>
      </c>
      <c r="G190" s="64">
        <v>0.91973914624535003</v>
      </c>
      <c r="H190" s="67" t="str">
        <f>IF(INDEX(ApplicablePermutations!$B$3:$N$205,MATCH($A190,ApplicablePermutations!$A$3:$A$205,0),MATCH($B190,ApplicablePermutations!$B$2:$N$2,0))*INDEX(ApplicablePermutations!$Q$3:$S$205,MATCH($A190,ApplicablePermutations!$P$3:$P$205,0),MATCH($C190,ApplicablePermutations!$Q$2:$S$2,0))=1,"X","")</f>
        <v>X</v>
      </c>
      <c r="I190" s="64">
        <f t="shared" si="10"/>
        <v>0.35</v>
      </c>
      <c r="J190" s="64">
        <f t="shared" si="11"/>
        <v>0.23</v>
      </c>
      <c r="K190" s="64">
        <f t="shared" si="12"/>
        <v>0.26949999999999996</v>
      </c>
      <c r="L190" s="67" t="str">
        <f>IF(VLOOKUP($A190,ApplicablePermutations!$U$3:$V$146,2,0)=1,"X","")</f>
        <v/>
      </c>
      <c r="M190" t="str">
        <f t="shared" si="13"/>
        <v/>
      </c>
      <c r="N190" s="64">
        <f t="shared" si="14"/>
        <v>0.26949999999999996</v>
      </c>
    </row>
    <row r="191" spans="1:14" x14ac:dyDescent="0.25">
      <c r="A191" t="s">
        <v>338</v>
      </c>
      <c r="B191" t="s">
        <v>243</v>
      </c>
      <c r="C191" s="65" t="s">
        <v>486</v>
      </c>
      <c r="D191" s="64" t="str">
        <f>IFERROR(INDEX('Feasibility Factor'!$D$5:$N$123,MATCH(VLOOKUP($A191,PairList!$A$2:$D$205,2,0),'Feasibility Factor'!$C$5:$C$123,0),MATCH(VLOOKUP($B191,PairList!$F$2:$I$14,2,0),'Feasibility Factor'!$D$3:$N$3,0)),"")</f>
        <v/>
      </c>
      <c r="E191" s="64">
        <v>0.35</v>
      </c>
      <c r="F191" s="64">
        <f>IFERROR(INDEX(ESShip!$C$2:$C$99,MATCH(VLOOKUP($A191,PairList!$A$2:$D$205,3,0),ESShip!$A$2:$A$99,0)),"")</f>
        <v>0.23</v>
      </c>
      <c r="G191" s="64">
        <v>0.91973914624535003</v>
      </c>
      <c r="H191" s="67" t="str">
        <f>IF(INDEX(ApplicablePermutations!$B$3:$N$205,MATCH($A191,ApplicablePermutations!$A$3:$A$205,0),MATCH($B191,ApplicablePermutations!$B$2:$N$2,0))*INDEX(ApplicablePermutations!$Q$3:$S$205,MATCH($A191,ApplicablePermutations!$P$3:$P$205,0),MATCH($C191,ApplicablePermutations!$Q$2:$S$2,0))=1,"X","")</f>
        <v/>
      </c>
      <c r="I191" s="64" t="str">
        <f t="shared" si="10"/>
        <v/>
      </c>
      <c r="J191" s="64" t="str">
        <f t="shared" si="11"/>
        <v/>
      </c>
      <c r="K191" s="64">
        <f t="shared" si="12"/>
        <v>0</v>
      </c>
      <c r="L191" s="67" t="str">
        <f>IF(VLOOKUP($A191,ApplicablePermutations!$U$3:$V$146,2,0)=1,"X","")</f>
        <v/>
      </c>
      <c r="M191" t="str">
        <f t="shared" si="13"/>
        <v/>
      </c>
      <c r="N191" s="64">
        <f t="shared" si="14"/>
        <v>0</v>
      </c>
    </row>
    <row r="192" spans="1:14" x14ac:dyDescent="0.25">
      <c r="A192" t="s">
        <v>338</v>
      </c>
      <c r="B192" t="s">
        <v>333</v>
      </c>
      <c r="C192" s="65" t="s">
        <v>486</v>
      </c>
      <c r="D192" s="64" t="str">
        <f>IFERROR(INDEX('Feasibility Factor'!$D$5:$N$123,MATCH(VLOOKUP($A192,PairList!$A$2:$D$205,2,0),'Feasibility Factor'!$C$5:$C$123,0),MATCH(VLOOKUP($B192,PairList!$F$2:$I$14,2,0),'Feasibility Factor'!$D$3:$N$3,0)),"")</f>
        <v/>
      </c>
      <c r="E192" s="64">
        <v>0.35</v>
      </c>
      <c r="F192" s="64">
        <f>IFERROR(INDEX(ESShip!$C$2:$C$99,MATCH(VLOOKUP($A192,PairList!$A$2:$D$205,3,0),ESShip!$A$2:$A$99,0)),"")</f>
        <v>0.23</v>
      </c>
      <c r="G192" s="64">
        <v>0.91973914624535003</v>
      </c>
      <c r="H192" s="67" t="str">
        <f>IF(INDEX(ApplicablePermutations!$B$3:$N$205,MATCH($A192,ApplicablePermutations!$A$3:$A$205,0),MATCH($B192,ApplicablePermutations!$B$2:$N$2,0))*INDEX(ApplicablePermutations!$Q$3:$S$205,MATCH($A192,ApplicablePermutations!$P$3:$P$205,0),MATCH($C192,ApplicablePermutations!$Q$2:$S$2,0))=1,"X","")</f>
        <v/>
      </c>
      <c r="I192" s="64" t="str">
        <f t="shared" si="10"/>
        <v/>
      </c>
      <c r="J192" s="64" t="str">
        <f t="shared" si="11"/>
        <v/>
      </c>
      <c r="K192" s="64">
        <f t="shared" si="12"/>
        <v>0</v>
      </c>
      <c r="L192" s="67" t="str">
        <f>IF(VLOOKUP($A192,ApplicablePermutations!$U$3:$V$146,2,0)=1,"X","")</f>
        <v/>
      </c>
      <c r="M192" t="str">
        <f t="shared" si="13"/>
        <v/>
      </c>
      <c r="N192" s="64">
        <f t="shared" si="14"/>
        <v>0</v>
      </c>
    </row>
    <row r="193" spans="1:14" x14ac:dyDescent="0.25">
      <c r="A193" t="s">
        <v>338</v>
      </c>
      <c r="B193" t="s">
        <v>334</v>
      </c>
      <c r="C193" s="65" t="s">
        <v>486</v>
      </c>
      <c r="D193" s="64" t="str">
        <f>IFERROR(INDEX('Feasibility Factor'!$D$5:$N$123,MATCH(VLOOKUP($A193,PairList!$A$2:$D$205,2,0),'Feasibility Factor'!$C$5:$C$123,0),MATCH(VLOOKUP($B193,PairList!$F$2:$I$14,2,0),'Feasibility Factor'!$D$3:$N$3,0)),"")</f>
        <v/>
      </c>
      <c r="E193" s="64">
        <v>0.34999999999999992</v>
      </c>
      <c r="F193" s="64">
        <f>IFERROR(INDEX(ESShip!$C$2:$C$99,MATCH(VLOOKUP($A193,PairList!$A$2:$D$205,3,0),ESShip!$A$2:$A$99,0)),"")</f>
        <v>0.23</v>
      </c>
      <c r="G193" s="64">
        <v>0.91973914624535036</v>
      </c>
      <c r="H193" s="67" t="str">
        <f>IF(INDEX(ApplicablePermutations!$B$3:$N$205,MATCH($A193,ApplicablePermutations!$A$3:$A$205,0),MATCH($B193,ApplicablePermutations!$B$2:$N$2,0))*INDEX(ApplicablePermutations!$Q$3:$S$205,MATCH($A193,ApplicablePermutations!$P$3:$P$205,0),MATCH($C193,ApplicablePermutations!$Q$2:$S$2,0))=1,"X","")</f>
        <v>X</v>
      </c>
      <c r="I193" s="64">
        <f t="shared" si="10"/>
        <v>0.34999999999999992</v>
      </c>
      <c r="J193" s="64">
        <f t="shared" si="11"/>
        <v>0.23</v>
      </c>
      <c r="K193" s="64">
        <f t="shared" si="12"/>
        <v>0.26949999999999996</v>
      </c>
      <c r="L193" s="67" t="str">
        <f>IF(VLOOKUP($A193,ApplicablePermutations!$U$3:$V$146,2,0)=1,"X","")</f>
        <v/>
      </c>
      <c r="M193" t="str">
        <f t="shared" si="13"/>
        <v/>
      </c>
      <c r="N193" s="64">
        <f t="shared" si="14"/>
        <v>0.26949999999999996</v>
      </c>
    </row>
    <row r="194" spans="1:14" x14ac:dyDescent="0.25">
      <c r="A194" t="s">
        <v>338</v>
      </c>
      <c r="B194" t="s">
        <v>94</v>
      </c>
      <c r="C194" s="65" t="s">
        <v>486</v>
      </c>
      <c r="D194" s="64" t="str">
        <f>IFERROR(INDEX('Feasibility Factor'!$D$5:$N$123,MATCH(VLOOKUP($A194,PairList!$A$2:$D$205,2,0),'Feasibility Factor'!$C$5:$C$123,0),MATCH(VLOOKUP($B194,PairList!$F$2:$I$14,2,0),'Feasibility Factor'!$D$3:$N$3,0)),"")</f>
        <v/>
      </c>
      <c r="E194" s="64">
        <v>0.35</v>
      </c>
      <c r="F194" s="64">
        <f>IFERROR(INDEX(ESShip!$C$2:$C$99,MATCH(VLOOKUP($A194,PairList!$A$2:$D$205,3,0),ESShip!$A$2:$A$99,0)),"")</f>
        <v>0.23</v>
      </c>
      <c r="G194" s="64">
        <v>0.91973914624535003</v>
      </c>
      <c r="H194" s="67" t="str">
        <f>IF(INDEX(ApplicablePermutations!$B$3:$N$205,MATCH($A194,ApplicablePermutations!$A$3:$A$205,0),MATCH($B194,ApplicablePermutations!$B$2:$N$2,0))*INDEX(ApplicablePermutations!$Q$3:$S$205,MATCH($A194,ApplicablePermutations!$P$3:$P$205,0),MATCH($C194,ApplicablePermutations!$Q$2:$S$2,0))=1,"X","")</f>
        <v/>
      </c>
      <c r="I194" s="64" t="str">
        <f t="shared" ref="I194:I257" si="15">IF($H194="X",IF(AND($D194&gt;0,$D194&lt;&gt;"",$E194&gt;0,$E194&lt;&gt;""),MIN($D194,$E194),IF(AND($D194&gt;0,$D194&lt;&gt;""),$D194,IF(AND($E194&gt;0,$E194&lt;&gt;""),$E194,AVERAGEIFS($E$2:$E$13027,$A$2:$A$13027,$A194,$E$2:$E$13027,"&gt;0")))),"")</f>
        <v/>
      </c>
      <c r="J194" s="64" t="str">
        <f t="shared" ref="J194:J257" si="16">IF(H194="X",IF(F194&lt;&gt;"",F194,IF(G194&lt;&gt;"",G194,AVERAGEIFS($G$2:$G$13027,$A$2:$A$13027,$A194,$C$2:$C$13027,$C194))),"")</f>
        <v/>
      </c>
      <c r="K194" s="64">
        <f t="shared" si="12"/>
        <v>0</v>
      </c>
      <c r="L194" s="67" t="str">
        <f>IF(VLOOKUP($A194,ApplicablePermutations!$U$3:$V$146,2,0)=1,"X","")</f>
        <v/>
      </c>
      <c r="M194" t="str">
        <f t="shared" si="13"/>
        <v/>
      </c>
      <c r="N194" s="64">
        <f t="shared" si="14"/>
        <v>0</v>
      </c>
    </row>
    <row r="195" spans="1:14" x14ac:dyDescent="0.25">
      <c r="A195" t="s">
        <v>338</v>
      </c>
      <c r="B195" t="s">
        <v>335</v>
      </c>
      <c r="C195" s="65" t="s">
        <v>486</v>
      </c>
      <c r="D195" s="64" t="str">
        <f>IFERROR(INDEX('Feasibility Factor'!$D$5:$N$123,MATCH(VLOOKUP($A195,PairList!$A$2:$D$205,2,0),'Feasibility Factor'!$C$5:$C$123,0),MATCH(VLOOKUP($B195,PairList!$F$2:$I$14,2,0),'Feasibility Factor'!$D$3:$N$3,0)),"")</f>
        <v/>
      </c>
      <c r="E195" s="64">
        <v>0.34999999999999992</v>
      </c>
      <c r="F195" s="64">
        <f>IFERROR(INDEX(ESShip!$C$2:$C$99,MATCH(VLOOKUP($A195,PairList!$A$2:$D$205,3,0),ESShip!$A$2:$A$99,0)),"")</f>
        <v>0.23</v>
      </c>
      <c r="G195" s="64">
        <v>0.91973914624535036</v>
      </c>
      <c r="H195" s="67" t="str">
        <f>IF(INDEX(ApplicablePermutations!$B$3:$N$205,MATCH($A195,ApplicablePermutations!$A$3:$A$205,0),MATCH($B195,ApplicablePermutations!$B$2:$N$2,0))*INDEX(ApplicablePermutations!$Q$3:$S$205,MATCH($A195,ApplicablePermutations!$P$3:$P$205,0),MATCH($C195,ApplicablePermutations!$Q$2:$S$2,0))=1,"X","")</f>
        <v>X</v>
      </c>
      <c r="I195" s="64">
        <f t="shared" si="15"/>
        <v>0.34999999999999992</v>
      </c>
      <c r="J195" s="64">
        <f t="shared" si="16"/>
        <v>0.23</v>
      </c>
      <c r="K195" s="64">
        <f t="shared" ref="K195:K258" si="17">IF(H195="X",I195*(1-J195),0)</f>
        <v>0.26949999999999996</v>
      </c>
      <c r="L195" s="67" t="str">
        <f>IF(VLOOKUP($A195,ApplicablePermutations!$U$3:$V$146,2,0)=1,"X","")</f>
        <v/>
      </c>
      <c r="M195" t="str">
        <f t="shared" ref="M195:M258" si="18">IF(L195="X",1.2,"")</f>
        <v/>
      </c>
      <c r="N195" s="64">
        <f t="shared" ref="N195:N258" si="19">IF($L195="X",$K195*$M195,K195)</f>
        <v>0.26949999999999996</v>
      </c>
    </row>
    <row r="196" spans="1:14" x14ac:dyDescent="0.25">
      <c r="A196" t="s">
        <v>338</v>
      </c>
      <c r="B196" t="s">
        <v>100</v>
      </c>
      <c r="C196" s="65" t="s">
        <v>486</v>
      </c>
      <c r="D196" s="64" t="str">
        <f>IFERROR(INDEX('Feasibility Factor'!$D$5:$N$123,MATCH(VLOOKUP($A196,PairList!$A$2:$D$205,2,0),'Feasibility Factor'!$C$5:$C$123,0),MATCH(VLOOKUP($B196,PairList!$F$2:$I$14,2,0),'Feasibility Factor'!$D$3:$N$3,0)),"")</f>
        <v/>
      </c>
      <c r="E196" s="64">
        <v>0.35</v>
      </c>
      <c r="F196" s="64">
        <f>IFERROR(INDEX(ESShip!$C$2:$C$99,MATCH(VLOOKUP($A196,PairList!$A$2:$D$205,3,0),ESShip!$A$2:$A$99,0)),"")</f>
        <v>0.23</v>
      </c>
      <c r="G196" s="64">
        <v>0.91973914624535003</v>
      </c>
      <c r="H196" s="67" t="str">
        <f>IF(INDEX(ApplicablePermutations!$B$3:$N$205,MATCH($A196,ApplicablePermutations!$A$3:$A$205,0),MATCH($B196,ApplicablePermutations!$B$2:$N$2,0))*INDEX(ApplicablePermutations!$Q$3:$S$205,MATCH($A196,ApplicablePermutations!$P$3:$P$205,0),MATCH($C196,ApplicablePermutations!$Q$2:$S$2,0))=1,"X","")</f>
        <v/>
      </c>
      <c r="I196" s="64" t="str">
        <f t="shared" si="15"/>
        <v/>
      </c>
      <c r="J196" s="64" t="str">
        <f t="shared" si="16"/>
        <v/>
      </c>
      <c r="K196" s="64">
        <f t="shared" si="17"/>
        <v>0</v>
      </c>
      <c r="L196" s="67" t="str">
        <f>IF(VLOOKUP($A196,ApplicablePermutations!$U$3:$V$146,2,0)=1,"X","")</f>
        <v/>
      </c>
      <c r="M196" t="str">
        <f t="shared" si="18"/>
        <v/>
      </c>
      <c r="N196" s="64">
        <f t="shared" si="19"/>
        <v>0</v>
      </c>
    </row>
    <row r="197" spans="1:14" x14ac:dyDescent="0.25">
      <c r="A197" t="s">
        <v>339</v>
      </c>
      <c r="B197" t="s">
        <v>327</v>
      </c>
      <c r="C197" s="65" t="s">
        <v>484</v>
      </c>
      <c r="D197" s="64" t="str">
        <f>IFERROR(INDEX('Feasibility Factor'!$D$5:$N$123,MATCH(VLOOKUP($A197,PairList!$A$2:$D$205,2,0),'Feasibility Factor'!$C$5:$C$123,0),MATCH(VLOOKUP($B197,PairList!$F$2:$I$14,2,0),'Feasibility Factor'!$D$3:$N$3,0)),"")</f>
        <v/>
      </c>
      <c r="E197" s="64">
        <v>0.17500000000000002</v>
      </c>
      <c r="F197" s="64">
        <f>IFERROR(INDEX(ESShip!$C$2:$C$99,MATCH(VLOOKUP($A197,PairList!$A$2:$D$205,3,0),ESShip!$A$2:$A$99,0)),"")</f>
        <v>0.33</v>
      </c>
      <c r="G197" s="64">
        <v>0.38524019352729238</v>
      </c>
      <c r="H197" s="67" t="str">
        <f>IF(INDEX(ApplicablePermutations!$B$3:$N$205,MATCH($A197,ApplicablePermutations!$A$3:$A$205,0),MATCH($B197,ApplicablePermutations!$B$2:$N$2,0))*INDEX(ApplicablePermutations!$Q$3:$S$205,MATCH($A197,ApplicablePermutations!$P$3:$P$205,0),MATCH($C197,ApplicablePermutations!$Q$2:$S$2,0))=1,"X","")</f>
        <v/>
      </c>
      <c r="I197" s="64" t="str">
        <f t="shared" si="15"/>
        <v/>
      </c>
      <c r="J197" s="64" t="str">
        <f t="shared" si="16"/>
        <v/>
      </c>
      <c r="K197" s="64">
        <f t="shared" si="17"/>
        <v>0</v>
      </c>
      <c r="L197" s="67" t="str">
        <f>IF(VLOOKUP($A197,ApplicablePermutations!$U$3:$V$146,2,0)=1,"X","")</f>
        <v/>
      </c>
      <c r="M197" t="str">
        <f t="shared" si="18"/>
        <v/>
      </c>
      <c r="N197" s="64">
        <f t="shared" si="19"/>
        <v>0</v>
      </c>
    </row>
    <row r="198" spans="1:14" x14ac:dyDescent="0.25">
      <c r="A198" t="s">
        <v>339</v>
      </c>
      <c r="B198" t="s">
        <v>328</v>
      </c>
      <c r="C198" s="65" t="s">
        <v>484</v>
      </c>
      <c r="D198" s="64" t="str">
        <f>IFERROR(INDEX('Feasibility Factor'!$D$5:$N$123,MATCH(VLOOKUP($A198,PairList!$A$2:$D$205,2,0),'Feasibility Factor'!$C$5:$C$123,0),MATCH(VLOOKUP($B198,PairList!$F$2:$I$14,2,0),'Feasibility Factor'!$D$3:$N$3,0)),"")</f>
        <v/>
      </c>
      <c r="E198" s="64">
        <v>0.17499999999999999</v>
      </c>
      <c r="F198" s="64">
        <f>IFERROR(INDEX(ESShip!$C$2:$C$99,MATCH(VLOOKUP($A198,PairList!$A$2:$D$205,3,0),ESShip!$A$2:$A$99,0)),"")</f>
        <v>0.33</v>
      </c>
      <c r="G198" s="64">
        <v>0.38524019352729233</v>
      </c>
      <c r="H198" s="67" t="str">
        <f>IF(INDEX(ApplicablePermutations!$B$3:$N$205,MATCH($A198,ApplicablePermutations!$A$3:$A$205,0),MATCH($B198,ApplicablePermutations!$B$2:$N$2,0))*INDEX(ApplicablePermutations!$Q$3:$S$205,MATCH($A198,ApplicablePermutations!$P$3:$P$205,0),MATCH($C198,ApplicablePermutations!$Q$2:$S$2,0))=1,"X","")</f>
        <v>X</v>
      </c>
      <c r="I198" s="64">
        <f t="shared" si="15"/>
        <v>0.17499999999999999</v>
      </c>
      <c r="J198" s="64">
        <f t="shared" si="16"/>
        <v>0.33</v>
      </c>
      <c r="K198" s="64">
        <f t="shared" si="17"/>
        <v>0.11724999999999998</v>
      </c>
      <c r="L198" s="67" t="str">
        <f>IF(VLOOKUP($A198,ApplicablePermutations!$U$3:$V$146,2,0)=1,"X","")</f>
        <v/>
      </c>
      <c r="M198" t="str">
        <f t="shared" si="18"/>
        <v/>
      </c>
      <c r="N198" s="64">
        <f t="shared" si="19"/>
        <v>0.11724999999999998</v>
      </c>
    </row>
    <row r="199" spans="1:14" x14ac:dyDescent="0.25">
      <c r="A199" t="s">
        <v>339</v>
      </c>
      <c r="B199" t="s">
        <v>239</v>
      </c>
      <c r="C199" s="65" t="s">
        <v>484</v>
      </c>
      <c r="D199" s="64" t="str">
        <f>IFERROR(INDEX('Feasibility Factor'!$D$5:$N$123,MATCH(VLOOKUP($A199,PairList!$A$2:$D$205,2,0),'Feasibility Factor'!$C$5:$C$123,0),MATCH(VLOOKUP($B199,PairList!$F$2:$I$14,2,0),'Feasibility Factor'!$D$3:$N$3,0)),"")</f>
        <v/>
      </c>
      <c r="E199" s="64">
        <v>0.17499999999999999</v>
      </c>
      <c r="F199" s="64">
        <f>IFERROR(INDEX(ESShip!$C$2:$C$99,MATCH(VLOOKUP($A199,PairList!$A$2:$D$205,3,0),ESShip!$A$2:$A$99,0)),"")</f>
        <v>0.33</v>
      </c>
      <c r="G199" s="64">
        <v>0.38524019352729233</v>
      </c>
      <c r="H199" s="67" t="str">
        <f>IF(INDEX(ApplicablePermutations!$B$3:$N$205,MATCH($A199,ApplicablePermutations!$A$3:$A$205,0),MATCH($B199,ApplicablePermutations!$B$2:$N$2,0))*INDEX(ApplicablePermutations!$Q$3:$S$205,MATCH($A199,ApplicablePermutations!$P$3:$P$205,0),MATCH($C199,ApplicablePermutations!$Q$2:$S$2,0))=1,"X","")</f>
        <v/>
      </c>
      <c r="I199" s="64" t="str">
        <f t="shared" si="15"/>
        <v/>
      </c>
      <c r="J199" s="64" t="str">
        <f t="shared" si="16"/>
        <v/>
      </c>
      <c r="K199" s="64">
        <f t="shared" si="17"/>
        <v>0</v>
      </c>
      <c r="L199" s="67" t="str">
        <f>IF(VLOOKUP($A199,ApplicablePermutations!$U$3:$V$146,2,0)=1,"X","")</f>
        <v/>
      </c>
      <c r="M199" t="str">
        <f t="shared" si="18"/>
        <v/>
      </c>
      <c r="N199" s="64">
        <f t="shared" si="19"/>
        <v>0</v>
      </c>
    </row>
    <row r="200" spans="1:14" x14ac:dyDescent="0.25">
      <c r="A200" t="s">
        <v>339</v>
      </c>
      <c r="B200" t="s">
        <v>329</v>
      </c>
      <c r="C200" s="65" t="s">
        <v>484</v>
      </c>
      <c r="D200" s="64" t="str">
        <f>IFERROR(INDEX('Feasibility Factor'!$D$5:$N$123,MATCH(VLOOKUP($A200,PairList!$A$2:$D$205,2,0),'Feasibility Factor'!$C$5:$C$123,0),MATCH(VLOOKUP($B200,PairList!$F$2:$I$14,2,0),'Feasibility Factor'!$D$3:$N$3,0)),"")</f>
        <v/>
      </c>
      <c r="E200" s="64">
        <v>0.17500000000000002</v>
      </c>
      <c r="F200" s="64">
        <f>IFERROR(INDEX(ESShip!$C$2:$C$99,MATCH(VLOOKUP($A200,PairList!$A$2:$D$205,3,0),ESShip!$A$2:$A$99,0)),"")</f>
        <v>0.33</v>
      </c>
      <c r="G200" s="64">
        <v>0.38524019352729238</v>
      </c>
      <c r="H200" s="67" t="str">
        <f>IF(INDEX(ApplicablePermutations!$B$3:$N$205,MATCH($A200,ApplicablePermutations!$A$3:$A$205,0),MATCH($B200,ApplicablePermutations!$B$2:$N$2,0))*INDEX(ApplicablePermutations!$Q$3:$S$205,MATCH($A200,ApplicablePermutations!$P$3:$P$205,0),MATCH($C200,ApplicablePermutations!$Q$2:$S$2,0))=1,"X","")</f>
        <v>X</v>
      </c>
      <c r="I200" s="64">
        <f t="shared" si="15"/>
        <v>0.17500000000000002</v>
      </c>
      <c r="J200" s="64">
        <f t="shared" si="16"/>
        <v>0.33</v>
      </c>
      <c r="K200" s="64">
        <f t="shared" si="17"/>
        <v>0.11724999999999999</v>
      </c>
      <c r="L200" s="67" t="str">
        <f>IF(VLOOKUP($A200,ApplicablePermutations!$U$3:$V$146,2,0)=1,"X","")</f>
        <v/>
      </c>
      <c r="M200" t="str">
        <f t="shared" si="18"/>
        <v/>
      </c>
      <c r="N200" s="64">
        <f t="shared" si="19"/>
        <v>0.11724999999999999</v>
      </c>
    </row>
    <row r="201" spans="1:14" x14ac:dyDescent="0.25">
      <c r="A201" t="s">
        <v>339</v>
      </c>
      <c r="B201" t="s">
        <v>330</v>
      </c>
      <c r="C201" s="65" t="s">
        <v>484</v>
      </c>
      <c r="D201" s="64" t="str">
        <f>IFERROR(INDEX('Feasibility Factor'!$D$5:$N$123,MATCH(VLOOKUP($A201,PairList!$A$2:$D$205,2,0),'Feasibility Factor'!$C$5:$C$123,0),MATCH(VLOOKUP($B201,PairList!$F$2:$I$14,2,0),'Feasibility Factor'!$D$3:$N$3,0)),"")</f>
        <v/>
      </c>
      <c r="E201" s="64">
        <v>0.17499999999999999</v>
      </c>
      <c r="F201" s="64">
        <f>IFERROR(INDEX(ESShip!$C$2:$C$99,MATCH(VLOOKUP($A201,PairList!$A$2:$D$205,3,0),ESShip!$A$2:$A$99,0)),"")</f>
        <v>0.33</v>
      </c>
      <c r="G201" s="64">
        <v>0.38524019352729233</v>
      </c>
      <c r="H201" s="67" t="str">
        <f>IF(INDEX(ApplicablePermutations!$B$3:$N$205,MATCH($A201,ApplicablePermutations!$A$3:$A$205,0),MATCH($B201,ApplicablePermutations!$B$2:$N$2,0))*INDEX(ApplicablePermutations!$Q$3:$S$205,MATCH($A201,ApplicablePermutations!$P$3:$P$205,0),MATCH($C201,ApplicablePermutations!$Q$2:$S$2,0))=1,"X","")</f>
        <v>X</v>
      </c>
      <c r="I201" s="64">
        <f t="shared" si="15"/>
        <v>0.17499999999999999</v>
      </c>
      <c r="J201" s="64">
        <f t="shared" si="16"/>
        <v>0.33</v>
      </c>
      <c r="K201" s="64">
        <f t="shared" si="17"/>
        <v>0.11724999999999998</v>
      </c>
      <c r="L201" s="67" t="str">
        <f>IF(VLOOKUP($A201,ApplicablePermutations!$U$3:$V$146,2,0)=1,"X","")</f>
        <v/>
      </c>
      <c r="M201" t="str">
        <f t="shared" si="18"/>
        <v/>
      </c>
      <c r="N201" s="64">
        <f t="shared" si="19"/>
        <v>0.11724999999999998</v>
      </c>
    </row>
    <row r="202" spans="1:14" x14ac:dyDescent="0.25">
      <c r="A202" t="s">
        <v>339</v>
      </c>
      <c r="B202" t="s">
        <v>331</v>
      </c>
      <c r="C202" s="65" t="s">
        <v>484</v>
      </c>
      <c r="D202" s="64" t="str">
        <f>IFERROR(INDEX('Feasibility Factor'!$D$5:$N$123,MATCH(VLOOKUP($A202,PairList!$A$2:$D$205,2,0),'Feasibility Factor'!$C$5:$C$123,0),MATCH(VLOOKUP($B202,PairList!$F$2:$I$14,2,0),'Feasibility Factor'!$D$3:$N$3,0)),"")</f>
        <v/>
      </c>
      <c r="E202" s="64">
        <v>0.17500000000000002</v>
      </c>
      <c r="F202" s="64">
        <f>IFERROR(INDEX(ESShip!$C$2:$C$99,MATCH(VLOOKUP($A202,PairList!$A$2:$D$205,3,0),ESShip!$A$2:$A$99,0)),"")</f>
        <v>0.33</v>
      </c>
      <c r="G202" s="64">
        <v>0.38524019352729238</v>
      </c>
      <c r="H202" s="67" t="str">
        <f>IF(INDEX(ApplicablePermutations!$B$3:$N$205,MATCH($A202,ApplicablePermutations!$A$3:$A$205,0),MATCH($B202,ApplicablePermutations!$B$2:$N$2,0))*INDEX(ApplicablePermutations!$Q$3:$S$205,MATCH($A202,ApplicablePermutations!$P$3:$P$205,0),MATCH($C202,ApplicablePermutations!$Q$2:$S$2,0))=1,"X","")</f>
        <v/>
      </c>
      <c r="I202" s="64" t="str">
        <f t="shared" si="15"/>
        <v/>
      </c>
      <c r="J202" s="64" t="str">
        <f t="shared" si="16"/>
        <v/>
      </c>
      <c r="K202" s="64">
        <f t="shared" si="17"/>
        <v>0</v>
      </c>
      <c r="L202" s="67" t="str">
        <f>IF(VLOOKUP($A202,ApplicablePermutations!$U$3:$V$146,2,0)=1,"X","")</f>
        <v/>
      </c>
      <c r="M202" t="str">
        <f t="shared" si="18"/>
        <v/>
      </c>
      <c r="N202" s="64">
        <f t="shared" si="19"/>
        <v>0</v>
      </c>
    </row>
    <row r="203" spans="1:14" x14ac:dyDescent="0.25">
      <c r="A203" t="s">
        <v>339</v>
      </c>
      <c r="B203" t="s">
        <v>332</v>
      </c>
      <c r="C203" s="65" t="s">
        <v>484</v>
      </c>
      <c r="D203" s="64" t="str">
        <f>IFERROR(INDEX('Feasibility Factor'!$D$5:$N$123,MATCH(VLOOKUP($A203,PairList!$A$2:$D$205,2,0),'Feasibility Factor'!$C$5:$C$123,0),MATCH(VLOOKUP($B203,PairList!$F$2:$I$14,2,0),'Feasibility Factor'!$D$3:$N$3,0)),"")</f>
        <v/>
      </c>
      <c r="E203" s="64">
        <v>0.17500000000000002</v>
      </c>
      <c r="F203" s="64">
        <f>IFERROR(INDEX(ESShip!$C$2:$C$99,MATCH(VLOOKUP($A203,PairList!$A$2:$D$205,3,0),ESShip!$A$2:$A$99,0)),"")</f>
        <v>0.33</v>
      </c>
      <c r="G203" s="64">
        <v>0.38524019352729238</v>
      </c>
      <c r="H203" s="67" t="str">
        <f>IF(INDEX(ApplicablePermutations!$B$3:$N$205,MATCH($A203,ApplicablePermutations!$A$3:$A$205,0),MATCH($B203,ApplicablePermutations!$B$2:$N$2,0))*INDEX(ApplicablePermutations!$Q$3:$S$205,MATCH($A203,ApplicablePermutations!$P$3:$P$205,0),MATCH($C203,ApplicablePermutations!$Q$2:$S$2,0))=1,"X","")</f>
        <v>X</v>
      </c>
      <c r="I203" s="64">
        <f t="shared" si="15"/>
        <v>0.17500000000000002</v>
      </c>
      <c r="J203" s="64">
        <f t="shared" si="16"/>
        <v>0.33</v>
      </c>
      <c r="K203" s="64">
        <f t="shared" si="17"/>
        <v>0.11724999999999999</v>
      </c>
      <c r="L203" s="67" t="str">
        <f>IF(VLOOKUP($A203,ApplicablePermutations!$U$3:$V$146,2,0)=1,"X","")</f>
        <v/>
      </c>
      <c r="M203" t="str">
        <f t="shared" si="18"/>
        <v/>
      </c>
      <c r="N203" s="64">
        <f t="shared" si="19"/>
        <v>0.11724999999999999</v>
      </c>
    </row>
    <row r="204" spans="1:14" x14ac:dyDescent="0.25">
      <c r="A204" t="s">
        <v>339</v>
      </c>
      <c r="B204" t="s">
        <v>243</v>
      </c>
      <c r="C204" s="65" t="s">
        <v>484</v>
      </c>
      <c r="D204" s="64" t="str">
        <f>IFERROR(INDEX('Feasibility Factor'!$D$5:$N$123,MATCH(VLOOKUP($A204,PairList!$A$2:$D$205,2,0),'Feasibility Factor'!$C$5:$C$123,0),MATCH(VLOOKUP($B204,PairList!$F$2:$I$14,2,0),'Feasibility Factor'!$D$3:$N$3,0)),"")</f>
        <v/>
      </c>
      <c r="E204" s="64">
        <v>0.17500000000000002</v>
      </c>
      <c r="F204" s="64">
        <f>IFERROR(INDEX(ESShip!$C$2:$C$99,MATCH(VLOOKUP($A204,PairList!$A$2:$D$205,3,0),ESShip!$A$2:$A$99,0)),"")</f>
        <v>0.33</v>
      </c>
      <c r="G204" s="64">
        <v>0.38524019352729238</v>
      </c>
      <c r="H204" s="67" t="str">
        <f>IF(INDEX(ApplicablePermutations!$B$3:$N$205,MATCH($A204,ApplicablePermutations!$A$3:$A$205,0),MATCH($B204,ApplicablePermutations!$B$2:$N$2,0))*INDEX(ApplicablePermutations!$Q$3:$S$205,MATCH($A204,ApplicablePermutations!$P$3:$P$205,0),MATCH($C204,ApplicablePermutations!$Q$2:$S$2,0))=1,"X","")</f>
        <v/>
      </c>
      <c r="I204" s="64" t="str">
        <f t="shared" si="15"/>
        <v/>
      </c>
      <c r="J204" s="64" t="str">
        <f t="shared" si="16"/>
        <v/>
      </c>
      <c r="K204" s="64">
        <f t="shared" si="17"/>
        <v>0</v>
      </c>
      <c r="L204" s="67" t="str">
        <f>IF(VLOOKUP($A204,ApplicablePermutations!$U$3:$V$146,2,0)=1,"X","")</f>
        <v/>
      </c>
      <c r="M204" t="str">
        <f t="shared" si="18"/>
        <v/>
      </c>
      <c r="N204" s="64">
        <f t="shared" si="19"/>
        <v>0</v>
      </c>
    </row>
    <row r="205" spans="1:14" x14ac:dyDescent="0.25">
      <c r="A205" t="s">
        <v>339</v>
      </c>
      <c r="B205" t="s">
        <v>333</v>
      </c>
      <c r="C205" s="65" t="s">
        <v>484</v>
      </c>
      <c r="D205" s="64" t="str">
        <f>IFERROR(INDEX('Feasibility Factor'!$D$5:$N$123,MATCH(VLOOKUP($A205,PairList!$A$2:$D$205,2,0),'Feasibility Factor'!$C$5:$C$123,0),MATCH(VLOOKUP($B205,PairList!$F$2:$I$14,2,0),'Feasibility Factor'!$D$3:$N$3,0)),"")</f>
        <v/>
      </c>
      <c r="E205" s="64">
        <v>0.17500000000000002</v>
      </c>
      <c r="F205" s="64">
        <f>IFERROR(INDEX(ESShip!$C$2:$C$99,MATCH(VLOOKUP($A205,PairList!$A$2:$D$205,3,0),ESShip!$A$2:$A$99,0)),"")</f>
        <v>0.33</v>
      </c>
      <c r="G205" s="64">
        <v>0.38524019352729238</v>
      </c>
      <c r="H205" s="67" t="str">
        <f>IF(INDEX(ApplicablePermutations!$B$3:$N$205,MATCH($A205,ApplicablePermutations!$A$3:$A$205,0),MATCH($B205,ApplicablePermutations!$B$2:$N$2,0))*INDEX(ApplicablePermutations!$Q$3:$S$205,MATCH($A205,ApplicablePermutations!$P$3:$P$205,0),MATCH($C205,ApplicablePermutations!$Q$2:$S$2,0))=1,"X","")</f>
        <v/>
      </c>
      <c r="I205" s="64" t="str">
        <f t="shared" si="15"/>
        <v/>
      </c>
      <c r="J205" s="64" t="str">
        <f t="shared" si="16"/>
        <v/>
      </c>
      <c r="K205" s="64">
        <f t="shared" si="17"/>
        <v>0</v>
      </c>
      <c r="L205" s="67" t="str">
        <f>IF(VLOOKUP($A205,ApplicablePermutations!$U$3:$V$146,2,0)=1,"X","")</f>
        <v/>
      </c>
      <c r="M205" t="str">
        <f t="shared" si="18"/>
        <v/>
      </c>
      <c r="N205" s="64">
        <f t="shared" si="19"/>
        <v>0</v>
      </c>
    </row>
    <row r="206" spans="1:14" x14ac:dyDescent="0.25">
      <c r="A206" t="s">
        <v>339</v>
      </c>
      <c r="B206" t="s">
        <v>334</v>
      </c>
      <c r="C206" s="65" t="s">
        <v>484</v>
      </c>
      <c r="D206" s="64" t="str">
        <f>IFERROR(INDEX('Feasibility Factor'!$D$5:$N$123,MATCH(VLOOKUP($A206,PairList!$A$2:$D$205,2,0),'Feasibility Factor'!$C$5:$C$123,0),MATCH(VLOOKUP($B206,PairList!$F$2:$I$14,2,0),'Feasibility Factor'!$D$3:$N$3,0)),"")</f>
        <v/>
      </c>
      <c r="E206" s="64">
        <v>0.17499999999999999</v>
      </c>
      <c r="F206" s="64">
        <f>IFERROR(INDEX(ESShip!$C$2:$C$99,MATCH(VLOOKUP($A206,PairList!$A$2:$D$205,3,0),ESShip!$A$2:$A$99,0)),"")</f>
        <v>0.33</v>
      </c>
      <c r="G206" s="64">
        <v>0.38524019352729233</v>
      </c>
      <c r="H206" s="67" t="str">
        <f>IF(INDEX(ApplicablePermutations!$B$3:$N$205,MATCH($A206,ApplicablePermutations!$A$3:$A$205,0),MATCH($B206,ApplicablePermutations!$B$2:$N$2,0))*INDEX(ApplicablePermutations!$Q$3:$S$205,MATCH($A206,ApplicablePermutations!$P$3:$P$205,0),MATCH($C206,ApplicablePermutations!$Q$2:$S$2,0))=1,"X","")</f>
        <v>X</v>
      </c>
      <c r="I206" s="64">
        <f t="shared" si="15"/>
        <v>0.17499999999999999</v>
      </c>
      <c r="J206" s="64">
        <f t="shared" si="16"/>
        <v>0.33</v>
      </c>
      <c r="K206" s="64">
        <f t="shared" si="17"/>
        <v>0.11724999999999998</v>
      </c>
      <c r="L206" s="67" t="str">
        <f>IF(VLOOKUP($A206,ApplicablePermutations!$U$3:$V$146,2,0)=1,"X","")</f>
        <v/>
      </c>
      <c r="M206" t="str">
        <f t="shared" si="18"/>
        <v/>
      </c>
      <c r="N206" s="64">
        <f t="shared" si="19"/>
        <v>0.11724999999999998</v>
      </c>
    </row>
    <row r="207" spans="1:14" x14ac:dyDescent="0.25">
      <c r="A207" t="s">
        <v>339</v>
      </c>
      <c r="B207" t="s">
        <v>94</v>
      </c>
      <c r="C207" s="65" t="s">
        <v>484</v>
      </c>
      <c r="D207" s="64" t="str">
        <f>IFERROR(INDEX('Feasibility Factor'!$D$5:$N$123,MATCH(VLOOKUP($A207,PairList!$A$2:$D$205,2,0),'Feasibility Factor'!$C$5:$C$123,0),MATCH(VLOOKUP($B207,PairList!$F$2:$I$14,2,0),'Feasibility Factor'!$D$3:$N$3,0)),"")</f>
        <v/>
      </c>
      <c r="E207" s="64">
        <v>0.17500000000000002</v>
      </c>
      <c r="F207" s="64">
        <f>IFERROR(INDEX(ESShip!$C$2:$C$99,MATCH(VLOOKUP($A207,PairList!$A$2:$D$205,3,0),ESShip!$A$2:$A$99,0)),"")</f>
        <v>0.33</v>
      </c>
      <c r="G207" s="64">
        <v>0.38524019352729238</v>
      </c>
      <c r="H207" s="67" t="str">
        <f>IF(INDEX(ApplicablePermutations!$B$3:$N$205,MATCH($A207,ApplicablePermutations!$A$3:$A$205,0),MATCH($B207,ApplicablePermutations!$B$2:$N$2,0))*INDEX(ApplicablePermutations!$Q$3:$S$205,MATCH($A207,ApplicablePermutations!$P$3:$P$205,0),MATCH($C207,ApplicablePermutations!$Q$2:$S$2,0))=1,"X","")</f>
        <v/>
      </c>
      <c r="I207" s="64" t="str">
        <f t="shared" si="15"/>
        <v/>
      </c>
      <c r="J207" s="64" t="str">
        <f t="shared" si="16"/>
        <v/>
      </c>
      <c r="K207" s="64">
        <f t="shared" si="17"/>
        <v>0</v>
      </c>
      <c r="L207" s="67" t="str">
        <f>IF(VLOOKUP($A207,ApplicablePermutations!$U$3:$V$146,2,0)=1,"X","")</f>
        <v/>
      </c>
      <c r="M207" t="str">
        <f t="shared" si="18"/>
        <v/>
      </c>
      <c r="N207" s="64">
        <f t="shared" si="19"/>
        <v>0</v>
      </c>
    </row>
    <row r="208" spans="1:14" x14ac:dyDescent="0.25">
      <c r="A208" t="s">
        <v>339</v>
      </c>
      <c r="B208" t="s">
        <v>335</v>
      </c>
      <c r="C208" s="65" t="s">
        <v>484</v>
      </c>
      <c r="D208" s="64" t="str">
        <f>IFERROR(INDEX('Feasibility Factor'!$D$5:$N$123,MATCH(VLOOKUP($A208,PairList!$A$2:$D$205,2,0),'Feasibility Factor'!$C$5:$C$123,0),MATCH(VLOOKUP($B208,PairList!$F$2:$I$14,2,0),'Feasibility Factor'!$D$3:$N$3,0)),"")</f>
        <v/>
      </c>
      <c r="E208" s="64">
        <v>0.17499999999999999</v>
      </c>
      <c r="F208" s="64">
        <f>IFERROR(INDEX(ESShip!$C$2:$C$99,MATCH(VLOOKUP($A208,PairList!$A$2:$D$205,3,0),ESShip!$A$2:$A$99,0)),"")</f>
        <v>0.33</v>
      </c>
      <c r="G208" s="64">
        <v>0.38524019352729233</v>
      </c>
      <c r="H208" s="67" t="str">
        <f>IF(INDEX(ApplicablePermutations!$B$3:$N$205,MATCH($A208,ApplicablePermutations!$A$3:$A$205,0),MATCH($B208,ApplicablePermutations!$B$2:$N$2,0))*INDEX(ApplicablePermutations!$Q$3:$S$205,MATCH($A208,ApplicablePermutations!$P$3:$P$205,0),MATCH($C208,ApplicablePermutations!$Q$2:$S$2,0))=1,"X","")</f>
        <v>X</v>
      </c>
      <c r="I208" s="64">
        <f t="shared" si="15"/>
        <v>0.17499999999999999</v>
      </c>
      <c r="J208" s="64">
        <f t="shared" si="16"/>
        <v>0.33</v>
      </c>
      <c r="K208" s="64">
        <f t="shared" si="17"/>
        <v>0.11724999999999998</v>
      </c>
      <c r="L208" s="67" t="str">
        <f>IF(VLOOKUP($A208,ApplicablePermutations!$U$3:$V$146,2,0)=1,"X","")</f>
        <v/>
      </c>
      <c r="M208" t="str">
        <f t="shared" si="18"/>
        <v/>
      </c>
      <c r="N208" s="64">
        <f t="shared" si="19"/>
        <v>0.11724999999999998</v>
      </c>
    </row>
    <row r="209" spans="1:14" x14ac:dyDescent="0.25">
      <c r="A209" t="s">
        <v>339</v>
      </c>
      <c r="B209" t="s">
        <v>100</v>
      </c>
      <c r="C209" s="65" t="s">
        <v>484</v>
      </c>
      <c r="D209" s="64" t="str">
        <f>IFERROR(INDEX('Feasibility Factor'!$D$5:$N$123,MATCH(VLOOKUP($A209,PairList!$A$2:$D$205,2,0),'Feasibility Factor'!$C$5:$C$123,0),MATCH(VLOOKUP($B209,PairList!$F$2:$I$14,2,0),'Feasibility Factor'!$D$3:$N$3,0)),"")</f>
        <v/>
      </c>
      <c r="E209" s="64">
        <v>0.17500000000000002</v>
      </c>
      <c r="F209" s="64">
        <f>IFERROR(INDEX(ESShip!$C$2:$C$99,MATCH(VLOOKUP($A209,PairList!$A$2:$D$205,3,0),ESShip!$A$2:$A$99,0)),"")</f>
        <v>0.33</v>
      </c>
      <c r="G209" s="64">
        <v>0.38524019352729238</v>
      </c>
      <c r="H209" s="67" t="str">
        <f>IF(INDEX(ApplicablePermutations!$B$3:$N$205,MATCH($A209,ApplicablePermutations!$A$3:$A$205,0),MATCH($B209,ApplicablePermutations!$B$2:$N$2,0))*INDEX(ApplicablePermutations!$Q$3:$S$205,MATCH($A209,ApplicablePermutations!$P$3:$P$205,0),MATCH($C209,ApplicablePermutations!$Q$2:$S$2,0))=1,"X","")</f>
        <v/>
      </c>
      <c r="I209" s="64" t="str">
        <f t="shared" si="15"/>
        <v/>
      </c>
      <c r="J209" s="64" t="str">
        <f t="shared" si="16"/>
        <v/>
      </c>
      <c r="K209" s="64">
        <f t="shared" si="17"/>
        <v>0</v>
      </c>
      <c r="L209" s="67" t="str">
        <f>IF(VLOOKUP($A209,ApplicablePermutations!$U$3:$V$146,2,0)=1,"X","")</f>
        <v/>
      </c>
      <c r="M209" t="str">
        <f t="shared" si="18"/>
        <v/>
      </c>
      <c r="N209" s="64">
        <f t="shared" si="19"/>
        <v>0</v>
      </c>
    </row>
    <row r="210" spans="1:14" x14ac:dyDescent="0.25">
      <c r="A210" t="s">
        <v>339</v>
      </c>
      <c r="B210" t="s">
        <v>327</v>
      </c>
      <c r="C210" s="65" t="s">
        <v>485</v>
      </c>
      <c r="D210" s="64" t="str">
        <f>IFERROR(INDEX('Feasibility Factor'!$D$5:$N$123,MATCH(VLOOKUP($A210,PairList!$A$2:$D$205,2,0),'Feasibility Factor'!$C$5:$C$123,0),MATCH(VLOOKUP($B210,PairList!$F$2:$I$14,2,0),'Feasibility Factor'!$D$3:$N$3,0)),"")</f>
        <v/>
      </c>
      <c r="E210" s="64">
        <v>0.17500000000000002</v>
      </c>
      <c r="F210" s="64">
        <f>IFERROR(INDEX(ESShip!$C$2:$C$99,MATCH(VLOOKUP($A210,PairList!$A$2:$D$205,3,0),ESShip!$A$2:$A$99,0)),"")</f>
        <v>0.33</v>
      </c>
      <c r="G210" s="64">
        <v>0.38524019352729238</v>
      </c>
      <c r="H210" s="67" t="str">
        <f>IF(INDEX(ApplicablePermutations!$B$3:$N$205,MATCH($A210,ApplicablePermutations!$A$3:$A$205,0),MATCH($B210,ApplicablePermutations!$B$2:$N$2,0))*INDEX(ApplicablePermutations!$Q$3:$S$205,MATCH($A210,ApplicablePermutations!$P$3:$P$205,0),MATCH($C210,ApplicablePermutations!$Q$2:$S$2,0))=1,"X","")</f>
        <v/>
      </c>
      <c r="I210" s="64" t="str">
        <f t="shared" si="15"/>
        <v/>
      </c>
      <c r="J210" s="64" t="str">
        <f t="shared" si="16"/>
        <v/>
      </c>
      <c r="K210" s="64">
        <f t="shared" si="17"/>
        <v>0</v>
      </c>
      <c r="L210" s="67" t="str">
        <f>IF(VLOOKUP($A210,ApplicablePermutations!$U$3:$V$146,2,0)=1,"X","")</f>
        <v/>
      </c>
      <c r="M210" t="str">
        <f t="shared" si="18"/>
        <v/>
      </c>
      <c r="N210" s="64">
        <f t="shared" si="19"/>
        <v>0</v>
      </c>
    </row>
    <row r="211" spans="1:14" x14ac:dyDescent="0.25">
      <c r="A211" t="s">
        <v>339</v>
      </c>
      <c r="B211" t="s">
        <v>328</v>
      </c>
      <c r="C211" s="65" t="s">
        <v>485</v>
      </c>
      <c r="D211" s="64" t="str">
        <f>IFERROR(INDEX('Feasibility Factor'!$D$5:$N$123,MATCH(VLOOKUP($A211,PairList!$A$2:$D$205,2,0),'Feasibility Factor'!$C$5:$C$123,0),MATCH(VLOOKUP($B211,PairList!$F$2:$I$14,2,0),'Feasibility Factor'!$D$3:$N$3,0)),"")</f>
        <v/>
      </c>
      <c r="E211" s="64">
        <v>0</v>
      </c>
      <c r="F211" s="64">
        <f>IFERROR(INDEX(ESShip!$C$2:$C$99,MATCH(VLOOKUP($A211,PairList!$A$2:$D$205,3,0),ESShip!$A$2:$A$99,0)),"")</f>
        <v>0.33</v>
      </c>
      <c r="G211" s="64">
        <v>0.38524019352729233</v>
      </c>
      <c r="H211" s="67" t="str">
        <f>IF(INDEX(ApplicablePermutations!$B$3:$N$205,MATCH($A211,ApplicablePermutations!$A$3:$A$205,0),MATCH($B211,ApplicablePermutations!$B$2:$N$2,0))*INDEX(ApplicablePermutations!$Q$3:$S$205,MATCH($A211,ApplicablePermutations!$P$3:$P$205,0),MATCH($C211,ApplicablePermutations!$Q$2:$S$2,0))=1,"X","")</f>
        <v>X</v>
      </c>
      <c r="I211" s="64">
        <f t="shared" si="15"/>
        <v>0.17499999999999991</v>
      </c>
      <c r="J211" s="64">
        <f t="shared" si="16"/>
        <v>0.33</v>
      </c>
      <c r="K211" s="64">
        <f t="shared" si="17"/>
        <v>0.11724999999999992</v>
      </c>
      <c r="L211" s="67" t="str">
        <f>IF(VLOOKUP($A211,ApplicablePermutations!$U$3:$V$146,2,0)=1,"X","")</f>
        <v/>
      </c>
      <c r="M211" t="str">
        <f t="shared" si="18"/>
        <v/>
      </c>
      <c r="N211" s="64">
        <f t="shared" si="19"/>
        <v>0.11724999999999992</v>
      </c>
    </row>
    <row r="212" spans="1:14" x14ac:dyDescent="0.25">
      <c r="A212" t="s">
        <v>339</v>
      </c>
      <c r="B212" t="s">
        <v>239</v>
      </c>
      <c r="C212" s="65" t="s">
        <v>485</v>
      </c>
      <c r="D212" s="64" t="str">
        <f>IFERROR(INDEX('Feasibility Factor'!$D$5:$N$123,MATCH(VLOOKUP($A212,PairList!$A$2:$D$205,2,0),'Feasibility Factor'!$C$5:$C$123,0),MATCH(VLOOKUP($B212,PairList!$F$2:$I$14,2,0),'Feasibility Factor'!$D$3:$N$3,0)),"")</f>
        <v/>
      </c>
      <c r="E212" s="64">
        <v>0</v>
      </c>
      <c r="F212" s="64">
        <f>IFERROR(INDEX(ESShip!$C$2:$C$99,MATCH(VLOOKUP($A212,PairList!$A$2:$D$205,3,0),ESShip!$A$2:$A$99,0)),"")</f>
        <v>0.33</v>
      </c>
      <c r="G212" s="64">
        <v>0.38524019352729233</v>
      </c>
      <c r="H212" s="67" t="str">
        <f>IF(INDEX(ApplicablePermutations!$B$3:$N$205,MATCH($A212,ApplicablePermutations!$A$3:$A$205,0),MATCH($B212,ApplicablePermutations!$B$2:$N$2,0))*INDEX(ApplicablePermutations!$Q$3:$S$205,MATCH($A212,ApplicablePermutations!$P$3:$P$205,0),MATCH($C212,ApplicablePermutations!$Q$2:$S$2,0))=1,"X","")</f>
        <v/>
      </c>
      <c r="I212" s="64" t="str">
        <f t="shared" si="15"/>
        <v/>
      </c>
      <c r="J212" s="64" t="str">
        <f t="shared" si="16"/>
        <v/>
      </c>
      <c r="K212" s="64">
        <f t="shared" si="17"/>
        <v>0</v>
      </c>
      <c r="L212" s="67" t="str">
        <f>IF(VLOOKUP($A212,ApplicablePermutations!$U$3:$V$146,2,0)=1,"X","")</f>
        <v/>
      </c>
      <c r="M212" t="str">
        <f t="shared" si="18"/>
        <v/>
      </c>
      <c r="N212" s="64">
        <f t="shared" si="19"/>
        <v>0</v>
      </c>
    </row>
    <row r="213" spans="1:14" x14ac:dyDescent="0.25">
      <c r="A213" t="s">
        <v>339</v>
      </c>
      <c r="B213" t="s">
        <v>329</v>
      </c>
      <c r="C213" s="65" t="s">
        <v>485</v>
      </c>
      <c r="D213" s="64" t="str">
        <f>IFERROR(INDEX('Feasibility Factor'!$D$5:$N$123,MATCH(VLOOKUP($A213,PairList!$A$2:$D$205,2,0),'Feasibility Factor'!$C$5:$C$123,0),MATCH(VLOOKUP($B213,PairList!$F$2:$I$14,2,0),'Feasibility Factor'!$D$3:$N$3,0)),"")</f>
        <v/>
      </c>
      <c r="E213" s="64">
        <v>0.17500000000000002</v>
      </c>
      <c r="F213" s="64">
        <f>IFERROR(INDEX(ESShip!$C$2:$C$99,MATCH(VLOOKUP($A213,PairList!$A$2:$D$205,3,0),ESShip!$A$2:$A$99,0)),"")</f>
        <v>0.33</v>
      </c>
      <c r="G213" s="64">
        <v>0.38524019352729238</v>
      </c>
      <c r="H213" s="67" t="str">
        <f>IF(INDEX(ApplicablePermutations!$B$3:$N$205,MATCH($A213,ApplicablePermutations!$A$3:$A$205,0),MATCH($B213,ApplicablePermutations!$B$2:$N$2,0))*INDEX(ApplicablePermutations!$Q$3:$S$205,MATCH($A213,ApplicablePermutations!$P$3:$P$205,0),MATCH($C213,ApplicablePermutations!$Q$2:$S$2,0))=1,"X","")</f>
        <v>X</v>
      </c>
      <c r="I213" s="64">
        <f t="shared" si="15"/>
        <v>0.17500000000000002</v>
      </c>
      <c r="J213" s="64">
        <f t="shared" si="16"/>
        <v>0.33</v>
      </c>
      <c r="K213" s="64">
        <f t="shared" si="17"/>
        <v>0.11724999999999999</v>
      </c>
      <c r="L213" s="67" t="str">
        <f>IF(VLOOKUP($A213,ApplicablePermutations!$U$3:$V$146,2,0)=1,"X","")</f>
        <v/>
      </c>
      <c r="M213" t="str">
        <f t="shared" si="18"/>
        <v/>
      </c>
      <c r="N213" s="64">
        <f t="shared" si="19"/>
        <v>0.11724999999999999</v>
      </c>
    </row>
    <row r="214" spans="1:14" x14ac:dyDescent="0.25">
      <c r="A214" t="s">
        <v>339</v>
      </c>
      <c r="B214" t="s">
        <v>330</v>
      </c>
      <c r="C214" s="65" t="s">
        <v>485</v>
      </c>
      <c r="D214" s="64" t="str">
        <f>IFERROR(INDEX('Feasibility Factor'!$D$5:$N$123,MATCH(VLOOKUP($A214,PairList!$A$2:$D$205,2,0),'Feasibility Factor'!$C$5:$C$123,0),MATCH(VLOOKUP($B214,PairList!$F$2:$I$14,2,0),'Feasibility Factor'!$D$3:$N$3,0)),"")</f>
        <v/>
      </c>
      <c r="E214" s="64">
        <v>0</v>
      </c>
      <c r="F214" s="64">
        <f>IFERROR(INDEX(ESShip!$C$2:$C$99,MATCH(VLOOKUP($A214,PairList!$A$2:$D$205,3,0),ESShip!$A$2:$A$99,0)),"")</f>
        <v>0.33</v>
      </c>
      <c r="G214" s="64">
        <v>0.38524019352729233</v>
      </c>
      <c r="H214" s="67" t="str">
        <f>IF(INDEX(ApplicablePermutations!$B$3:$N$205,MATCH($A214,ApplicablePermutations!$A$3:$A$205,0),MATCH($B214,ApplicablePermutations!$B$2:$N$2,0))*INDEX(ApplicablePermutations!$Q$3:$S$205,MATCH($A214,ApplicablePermutations!$P$3:$P$205,0),MATCH($C214,ApplicablePermutations!$Q$2:$S$2,0))=1,"X","")</f>
        <v>X</v>
      </c>
      <c r="I214" s="64">
        <f t="shared" si="15"/>
        <v>0.17499999999999991</v>
      </c>
      <c r="J214" s="64">
        <f t="shared" si="16"/>
        <v>0.33</v>
      </c>
      <c r="K214" s="64">
        <f t="shared" si="17"/>
        <v>0.11724999999999992</v>
      </c>
      <c r="L214" s="67" t="str">
        <f>IF(VLOOKUP($A214,ApplicablePermutations!$U$3:$V$146,2,0)=1,"X","")</f>
        <v/>
      </c>
      <c r="M214" t="str">
        <f t="shared" si="18"/>
        <v/>
      </c>
      <c r="N214" s="64">
        <f t="shared" si="19"/>
        <v>0.11724999999999992</v>
      </c>
    </row>
    <row r="215" spans="1:14" x14ac:dyDescent="0.25">
      <c r="A215" t="s">
        <v>339</v>
      </c>
      <c r="B215" t="s">
        <v>331</v>
      </c>
      <c r="C215" s="65" t="s">
        <v>485</v>
      </c>
      <c r="D215" s="64" t="str">
        <f>IFERROR(INDEX('Feasibility Factor'!$D$5:$N$123,MATCH(VLOOKUP($A215,PairList!$A$2:$D$205,2,0),'Feasibility Factor'!$C$5:$C$123,0),MATCH(VLOOKUP($B215,PairList!$F$2:$I$14,2,0),'Feasibility Factor'!$D$3:$N$3,0)),"")</f>
        <v/>
      </c>
      <c r="E215" s="64">
        <v>0.17500000000000002</v>
      </c>
      <c r="F215" s="64">
        <f>IFERROR(INDEX(ESShip!$C$2:$C$99,MATCH(VLOOKUP($A215,PairList!$A$2:$D$205,3,0),ESShip!$A$2:$A$99,0)),"")</f>
        <v>0.33</v>
      </c>
      <c r="G215" s="64">
        <v>0.38524019352729238</v>
      </c>
      <c r="H215" s="67" t="str">
        <f>IF(INDEX(ApplicablePermutations!$B$3:$N$205,MATCH($A215,ApplicablePermutations!$A$3:$A$205,0),MATCH($B215,ApplicablePermutations!$B$2:$N$2,0))*INDEX(ApplicablePermutations!$Q$3:$S$205,MATCH($A215,ApplicablePermutations!$P$3:$P$205,0),MATCH($C215,ApplicablePermutations!$Q$2:$S$2,0))=1,"X","")</f>
        <v/>
      </c>
      <c r="I215" s="64" t="str">
        <f t="shared" si="15"/>
        <v/>
      </c>
      <c r="J215" s="64" t="str">
        <f t="shared" si="16"/>
        <v/>
      </c>
      <c r="K215" s="64">
        <f t="shared" si="17"/>
        <v>0</v>
      </c>
      <c r="L215" s="67" t="str">
        <f>IF(VLOOKUP($A215,ApplicablePermutations!$U$3:$V$146,2,0)=1,"X","")</f>
        <v/>
      </c>
      <c r="M215" t="str">
        <f t="shared" si="18"/>
        <v/>
      </c>
      <c r="N215" s="64">
        <f t="shared" si="19"/>
        <v>0</v>
      </c>
    </row>
    <row r="216" spans="1:14" x14ac:dyDescent="0.25">
      <c r="A216" t="s">
        <v>339</v>
      </c>
      <c r="B216" t="s">
        <v>332</v>
      </c>
      <c r="C216" s="65" t="s">
        <v>485</v>
      </c>
      <c r="D216" s="64" t="str">
        <f>IFERROR(INDEX('Feasibility Factor'!$D$5:$N$123,MATCH(VLOOKUP($A216,PairList!$A$2:$D$205,2,0),'Feasibility Factor'!$C$5:$C$123,0),MATCH(VLOOKUP($B216,PairList!$F$2:$I$14,2,0),'Feasibility Factor'!$D$3:$N$3,0)),"")</f>
        <v/>
      </c>
      <c r="E216" s="64">
        <v>0.17500000000000002</v>
      </c>
      <c r="F216" s="64">
        <f>IFERROR(INDEX(ESShip!$C$2:$C$99,MATCH(VLOOKUP($A216,PairList!$A$2:$D$205,3,0),ESShip!$A$2:$A$99,0)),"")</f>
        <v>0.33</v>
      </c>
      <c r="G216" s="64">
        <v>0.38524019352729238</v>
      </c>
      <c r="H216" s="67" t="str">
        <f>IF(INDEX(ApplicablePermutations!$B$3:$N$205,MATCH($A216,ApplicablePermutations!$A$3:$A$205,0),MATCH($B216,ApplicablePermutations!$B$2:$N$2,0))*INDEX(ApplicablePermutations!$Q$3:$S$205,MATCH($A216,ApplicablePermutations!$P$3:$P$205,0),MATCH($C216,ApplicablePermutations!$Q$2:$S$2,0))=1,"X","")</f>
        <v>X</v>
      </c>
      <c r="I216" s="64">
        <f t="shared" si="15"/>
        <v>0.17500000000000002</v>
      </c>
      <c r="J216" s="64">
        <f t="shared" si="16"/>
        <v>0.33</v>
      </c>
      <c r="K216" s="64">
        <f t="shared" si="17"/>
        <v>0.11724999999999999</v>
      </c>
      <c r="L216" s="67" t="str">
        <f>IF(VLOOKUP($A216,ApplicablePermutations!$U$3:$V$146,2,0)=1,"X","")</f>
        <v/>
      </c>
      <c r="M216" t="str">
        <f t="shared" si="18"/>
        <v/>
      </c>
      <c r="N216" s="64">
        <f t="shared" si="19"/>
        <v>0.11724999999999999</v>
      </c>
    </row>
    <row r="217" spans="1:14" x14ac:dyDescent="0.25">
      <c r="A217" t="s">
        <v>339</v>
      </c>
      <c r="B217" t="s">
        <v>243</v>
      </c>
      <c r="C217" s="65" t="s">
        <v>485</v>
      </c>
      <c r="D217" s="64" t="str">
        <f>IFERROR(INDEX('Feasibility Factor'!$D$5:$N$123,MATCH(VLOOKUP($A217,PairList!$A$2:$D$205,2,0),'Feasibility Factor'!$C$5:$C$123,0),MATCH(VLOOKUP($B217,PairList!$F$2:$I$14,2,0),'Feasibility Factor'!$D$3:$N$3,0)),"")</f>
        <v/>
      </c>
      <c r="E217" s="64">
        <v>0.17500000000000002</v>
      </c>
      <c r="F217" s="64">
        <f>IFERROR(INDEX(ESShip!$C$2:$C$99,MATCH(VLOOKUP($A217,PairList!$A$2:$D$205,3,0),ESShip!$A$2:$A$99,0)),"")</f>
        <v>0.33</v>
      </c>
      <c r="G217" s="64">
        <v>0.38524019352729238</v>
      </c>
      <c r="H217" s="67" t="str">
        <f>IF(INDEX(ApplicablePermutations!$B$3:$N$205,MATCH($A217,ApplicablePermutations!$A$3:$A$205,0),MATCH($B217,ApplicablePermutations!$B$2:$N$2,0))*INDEX(ApplicablePermutations!$Q$3:$S$205,MATCH($A217,ApplicablePermutations!$P$3:$P$205,0),MATCH($C217,ApplicablePermutations!$Q$2:$S$2,0))=1,"X","")</f>
        <v/>
      </c>
      <c r="I217" s="64" t="str">
        <f t="shared" si="15"/>
        <v/>
      </c>
      <c r="J217" s="64" t="str">
        <f t="shared" si="16"/>
        <v/>
      </c>
      <c r="K217" s="64">
        <f t="shared" si="17"/>
        <v>0</v>
      </c>
      <c r="L217" s="67" t="str">
        <f>IF(VLOOKUP($A217,ApplicablePermutations!$U$3:$V$146,2,0)=1,"X","")</f>
        <v/>
      </c>
      <c r="M217" t="str">
        <f t="shared" si="18"/>
        <v/>
      </c>
      <c r="N217" s="64">
        <f t="shared" si="19"/>
        <v>0</v>
      </c>
    </row>
    <row r="218" spans="1:14" x14ac:dyDescent="0.25">
      <c r="A218" t="s">
        <v>339</v>
      </c>
      <c r="B218" t="s">
        <v>333</v>
      </c>
      <c r="C218" s="65" t="s">
        <v>485</v>
      </c>
      <c r="D218" s="64" t="str">
        <f>IFERROR(INDEX('Feasibility Factor'!$D$5:$N$123,MATCH(VLOOKUP($A218,PairList!$A$2:$D$205,2,0),'Feasibility Factor'!$C$5:$C$123,0),MATCH(VLOOKUP($B218,PairList!$F$2:$I$14,2,0),'Feasibility Factor'!$D$3:$N$3,0)),"")</f>
        <v/>
      </c>
      <c r="E218" s="64">
        <v>0.17500000000000002</v>
      </c>
      <c r="F218" s="64">
        <f>IFERROR(INDEX(ESShip!$C$2:$C$99,MATCH(VLOOKUP($A218,PairList!$A$2:$D$205,3,0),ESShip!$A$2:$A$99,0)),"")</f>
        <v>0.33</v>
      </c>
      <c r="G218" s="64">
        <v>0.38524019352729238</v>
      </c>
      <c r="H218" s="67" t="str">
        <f>IF(INDEX(ApplicablePermutations!$B$3:$N$205,MATCH($A218,ApplicablePermutations!$A$3:$A$205,0),MATCH($B218,ApplicablePermutations!$B$2:$N$2,0))*INDEX(ApplicablePermutations!$Q$3:$S$205,MATCH($A218,ApplicablePermutations!$P$3:$P$205,0),MATCH($C218,ApplicablePermutations!$Q$2:$S$2,0))=1,"X","")</f>
        <v/>
      </c>
      <c r="I218" s="64" t="str">
        <f t="shared" si="15"/>
        <v/>
      </c>
      <c r="J218" s="64" t="str">
        <f t="shared" si="16"/>
        <v/>
      </c>
      <c r="K218" s="64">
        <f t="shared" si="17"/>
        <v>0</v>
      </c>
      <c r="L218" s="67" t="str">
        <f>IF(VLOOKUP($A218,ApplicablePermutations!$U$3:$V$146,2,0)=1,"X","")</f>
        <v/>
      </c>
      <c r="M218" t="str">
        <f t="shared" si="18"/>
        <v/>
      </c>
      <c r="N218" s="64">
        <f t="shared" si="19"/>
        <v>0</v>
      </c>
    </row>
    <row r="219" spans="1:14" x14ac:dyDescent="0.25">
      <c r="A219" t="s">
        <v>339</v>
      </c>
      <c r="B219" t="s">
        <v>334</v>
      </c>
      <c r="C219" s="65" t="s">
        <v>485</v>
      </c>
      <c r="D219" s="64" t="str">
        <f>IFERROR(INDEX('Feasibility Factor'!$D$5:$N$123,MATCH(VLOOKUP($A219,PairList!$A$2:$D$205,2,0),'Feasibility Factor'!$C$5:$C$123,0),MATCH(VLOOKUP($B219,PairList!$F$2:$I$14,2,0),'Feasibility Factor'!$D$3:$N$3,0)),"")</f>
        <v/>
      </c>
      <c r="E219" s="64">
        <v>0</v>
      </c>
      <c r="F219" s="64">
        <f>IFERROR(INDEX(ESShip!$C$2:$C$99,MATCH(VLOOKUP($A219,PairList!$A$2:$D$205,3,0),ESShip!$A$2:$A$99,0)),"")</f>
        <v>0.33</v>
      </c>
      <c r="G219" s="64">
        <v>0.38524019352729233</v>
      </c>
      <c r="H219" s="67" t="str">
        <f>IF(INDEX(ApplicablePermutations!$B$3:$N$205,MATCH($A219,ApplicablePermutations!$A$3:$A$205,0),MATCH($B219,ApplicablePermutations!$B$2:$N$2,0))*INDEX(ApplicablePermutations!$Q$3:$S$205,MATCH($A219,ApplicablePermutations!$P$3:$P$205,0),MATCH($C219,ApplicablePermutations!$Q$2:$S$2,0))=1,"X","")</f>
        <v>X</v>
      </c>
      <c r="I219" s="64">
        <f t="shared" si="15"/>
        <v>0.17499999999999991</v>
      </c>
      <c r="J219" s="64">
        <f t="shared" si="16"/>
        <v>0.33</v>
      </c>
      <c r="K219" s="64">
        <f t="shared" si="17"/>
        <v>0.11724999999999992</v>
      </c>
      <c r="L219" s="67" t="str">
        <f>IF(VLOOKUP($A219,ApplicablePermutations!$U$3:$V$146,2,0)=1,"X","")</f>
        <v/>
      </c>
      <c r="M219" t="str">
        <f t="shared" si="18"/>
        <v/>
      </c>
      <c r="N219" s="64">
        <f t="shared" si="19"/>
        <v>0.11724999999999992</v>
      </c>
    </row>
    <row r="220" spans="1:14" x14ac:dyDescent="0.25">
      <c r="A220" t="s">
        <v>339</v>
      </c>
      <c r="B220" t="s">
        <v>94</v>
      </c>
      <c r="C220" s="65" t="s">
        <v>485</v>
      </c>
      <c r="D220" s="64" t="str">
        <f>IFERROR(INDEX('Feasibility Factor'!$D$5:$N$123,MATCH(VLOOKUP($A220,PairList!$A$2:$D$205,2,0),'Feasibility Factor'!$C$5:$C$123,0),MATCH(VLOOKUP($B220,PairList!$F$2:$I$14,2,0),'Feasibility Factor'!$D$3:$N$3,0)),"")</f>
        <v/>
      </c>
      <c r="E220" s="64">
        <v>0.17500000000000002</v>
      </c>
      <c r="F220" s="64">
        <f>IFERROR(INDEX(ESShip!$C$2:$C$99,MATCH(VLOOKUP($A220,PairList!$A$2:$D$205,3,0),ESShip!$A$2:$A$99,0)),"")</f>
        <v>0.33</v>
      </c>
      <c r="G220" s="64">
        <v>0.38524019352729238</v>
      </c>
      <c r="H220" s="67" t="str">
        <f>IF(INDEX(ApplicablePermutations!$B$3:$N$205,MATCH($A220,ApplicablePermutations!$A$3:$A$205,0),MATCH($B220,ApplicablePermutations!$B$2:$N$2,0))*INDEX(ApplicablePermutations!$Q$3:$S$205,MATCH($A220,ApplicablePermutations!$P$3:$P$205,0),MATCH($C220,ApplicablePermutations!$Q$2:$S$2,0))=1,"X","")</f>
        <v/>
      </c>
      <c r="I220" s="64" t="str">
        <f t="shared" si="15"/>
        <v/>
      </c>
      <c r="J220" s="64" t="str">
        <f t="shared" si="16"/>
        <v/>
      </c>
      <c r="K220" s="64">
        <f t="shared" si="17"/>
        <v>0</v>
      </c>
      <c r="L220" s="67" t="str">
        <f>IF(VLOOKUP($A220,ApplicablePermutations!$U$3:$V$146,2,0)=1,"X","")</f>
        <v/>
      </c>
      <c r="M220" t="str">
        <f t="shared" si="18"/>
        <v/>
      </c>
      <c r="N220" s="64">
        <f t="shared" si="19"/>
        <v>0</v>
      </c>
    </row>
    <row r="221" spans="1:14" x14ac:dyDescent="0.25">
      <c r="A221" t="s">
        <v>339</v>
      </c>
      <c r="B221" t="s">
        <v>335</v>
      </c>
      <c r="C221" s="65" t="s">
        <v>485</v>
      </c>
      <c r="D221" s="64" t="str">
        <f>IFERROR(INDEX('Feasibility Factor'!$D$5:$N$123,MATCH(VLOOKUP($A221,PairList!$A$2:$D$205,2,0),'Feasibility Factor'!$C$5:$C$123,0),MATCH(VLOOKUP($B221,PairList!$F$2:$I$14,2,0),'Feasibility Factor'!$D$3:$N$3,0)),"")</f>
        <v/>
      </c>
      <c r="E221" s="64">
        <v>0</v>
      </c>
      <c r="F221" s="64">
        <f>IFERROR(INDEX(ESShip!$C$2:$C$99,MATCH(VLOOKUP($A221,PairList!$A$2:$D$205,3,0),ESShip!$A$2:$A$99,0)),"")</f>
        <v>0.33</v>
      </c>
      <c r="G221" s="64">
        <v>0.38524019352729233</v>
      </c>
      <c r="H221" s="67" t="str">
        <f>IF(INDEX(ApplicablePermutations!$B$3:$N$205,MATCH($A221,ApplicablePermutations!$A$3:$A$205,0),MATCH($B221,ApplicablePermutations!$B$2:$N$2,0))*INDEX(ApplicablePermutations!$Q$3:$S$205,MATCH($A221,ApplicablePermutations!$P$3:$P$205,0),MATCH($C221,ApplicablePermutations!$Q$2:$S$2,0))=1,"X","")</f>
        <v>X</v>
      </c>
      <c r="I221" s="64">
        <f t="shared" si="15"/>
        <v>0.17499999999999991</v>
      </c>
      <c r="J221" s="64">
        <f t="shared" si="16"/>
        <v>0.33</v>
      </c>
      <c r="K221" s="64">
        <f t="shared" si="17"/>
        <v>0.11724999999999992</v>
      </c>
      <c r="L221" s="67" t="str">
        <f>IF(VLOOKUP($A221,ApplicablePermutations!$U$3:$V$146,2,0)=1,"X","")</f>
        <v/>
      </c>
      <c r="M221" t="str">
        <f t="shared" si="18"/>
        <v/>
      </c>
      <c r="N221" s="64">
        <f t="shared" si="19"/>
        <v>0.11724999999999992</v>
      </c>
    </row>
    <row r="222" spans="1:14" x14ac:dyDescent="0.25">
      <c r="A222" t="s">
        <v>339</v>
      </c>
      <c r="B222" t="s">
        <v>100</v>
      </c>
      <c r="C222" s="65" t="s">
        <v>485</v>
      </c>
      <c r="D222" s="64" t="str">
        <f>IFERROR(INDEX('Feasibility Factor'!$D$5:$N$123,MATCH(VLOOKUP($A222,PairList!$A$2:$D$205,2,0),'Feasibility Factor'!$C$5:$C$123,0),MATCH(VLOOKUP($B222,PairList!$F$2:$I$14,2,0),'Feasibility Factor'!$D$3:$N$3,0)),"")</f>
        <v/>
      </c>
      <c r="E222" s="64">
        <v>0.17500000000000002</v>
      </c>
      <c r="F222" s="64">
        <f>IFERROR(INDEX(ESShip!$C$2:$C$99,MATCH(VLOOKUP($A222,PairList!$A$2:$D$205,3,0),ESShip!$A$2:$A$99,0)),"")</f>
        <v>0.33</v>
      </c>
      <c r="G222" s="64">
        <v>0.38524019352729238</v>
      </c>
      <c r="H222" s="67" t="str">
        <f>IF(INDEX(ApplicablePermutations!$B$3:$N$205,MATCH($A222,ApplicablePermutations!$A$3:$A$205,0),MATCH($B222,ApplicablePermutations!$B$2:$N$2,0))*INDEX(ApplicablePermutations!$Q$3:$S$205,MATCH($A222,ApplicablePermutations!$P$3:$P$205,0),MATCH($C222,ApplicablePermutations!$Q$2:$S$2,0))=1,"X","")</f>
        <v/>
      </c>
      <c r="I222" s="64" t="str">
        <f t="shared" si="15"/>
        <v/>
      </c>
      <c r="J222" s="64" t="str">
        <f t="shared" si="16"/>
        <v/>
      </c>
      <c r="K222" s="64">
        <f t="shared" si="17"/>
        <v>0</v>
      </c>
      <c r="L222" s="67" t="str">
        <f>IF(VLOOKUP($A222,ApplicablePermutations!$U$3:$V$146,2,0)=1,"X","")</f>
        <v/>
      </c>
      <c r="M222" t="str">
        <f t="shared" si="18"/>
        <v/>
      </c>
      <c r="N222" s="64">
        <f t="shared" si="19"/>
        <v>0</v>
      </c>
    </row>
    <row r="223" spans="1:14" x14ac:dyDescent="0.25">
      <c r="A223" t="s">
        <v>339</v>
      </c>
      <c r="B223" t="s">
        <v>327</v>
      </c>
      <c r="C223" s="65" t="s">
        <v>486</v>
      </c>
      <c r="D223" s="64" t="str">
        <f>IFERROR(INDEX('Feasibility Factor'!$D$5:$N$123,MATCH(VLOOKUP($A223,PairList!$A$2:$D$205,2,0),'Feasibility Factor'!$C$5:$C$123,0),MATCH(VLOOKUP($B223,PairList!$F$2:$I$14,2,0),'Feasibility Factor'!$D$3:$N$3,0)),"")</f>
        <v/>
      </c>
      <c r="E223" s="64">
        <v>0.17500000000000002</v>
      </c>
      <c r="F223" s="64">
        <f>IFERROR(INDEX(ESShip!$C$2:$C$99,MATCH(VLOOKUP($A223,PairList!$A$2:$D$205,3,0),ESShip!$A$2:$A$99,0)),"")</f>
        <v>0.33</v>
      </c>
      <c r="G223" s="64">
        <v>0.38524019352729238</v>
      </c>
      <c r="H223" s="67" t="str">
        <f>IF(INDEX(ApplicablePermutations!$B$3:$N$205,MATCH($A223,ApplicablePermutations!$A$3:$A$205,0),MATCH($B223,ApplicablePermutations!$B$2:$N$2,0))*INDEX(ApplicablePermutations!$Q$3:$S$205,MATCH($A223,ApplicablePermutations!$P$3:$P$205,0),MATCH($C223,ApplicablePermutations!$Q$2:$S$2,0))=1,"X","")</f>
        <v/>
      </c>
      <c r="I223" s="64" t="str">
        <f t="shared" si="15"/>
        <v/>
      </c>
      <c r="J223" s="64" t="str">
        <f t="shared" si="16"/>
        <v/>
      </c>
      <c r="K223" s="64">
        <f t="shared" si="17"/>
        <v>0</v>
      </c>
      <c r="L223" s="67" t="str">
        <f>IF(VLOOKUP($A223,ApplicablePermutations!$U$3:$V$146,2,0)=1,"X","")</f>
        <v/>
      </c>
      <c r="M223" t="str">
        <f t="shared" si="18"/>
        <v/>
      </c>
      <c r="N223" s="64">
        <f t="shared" si="19"/>
        <v>0</v>
      </c>
    </row>
    <row r="224" spans="1:14" x14ac:dyDescent="0.25">
      <c r="A224" t="s">
        <v>339</v>
      </c>
      <c r="B224" t="s">
        <v>328</v>
      </c>
      <c r="C224" s="65" t="s">
        <v>486</v>
      </c>
      <c r="D224" s="64" t="str">
        <f>IFERROR(INDEX('Feasibility Factor'!$D$5:$N$123,MATCH(VLOOKUP($A224,PairList!$A$2:$D$205,2,0),'Feasibility Factor'!$C$5:$C$123,0),MATCH(VLOOKUP($B224,PairList!$F$2:$I$14,2,0),'Feasibility Factor'!$D$3:$N$3,0)),"")</f>
        <v/>
      </c>
      <c r="E224" s="64">
        <v>0.17499999999999999</v>
      </c>
      <c r="F224" s="64">
        <f>IFERROR(INDEX(ESShip!$C$2:$C$99,MATCH(VLOOKUP($A224,PairList!$A$2:$D$205,3,0),ESShip!$A$2:$A$99,0)),"")</f>
        <v>0.33</v>
      </c>
      <c r="G224" s="64">
        <v>0.38524019352729233</v>
      </c>
      <c r="H224" s="67" t="str">
        <f>IF(INDEX(ApplicablePermutations!$B$3:$N$205,MATCH($A224,ApplicablePermutations!$A$3:$A$205,0),MATCH($B224,ApplicablePermutations!$B$2:$N$2,0))*INDEX(ApplicablePermutations!$Q$3:$S$205,MATCH($A224,ApplicablePermutations!$P$3:$P$205,0),MATCH($C224,ApplicablePermutations!$Q$2:$S$2,0))=1,"X","")</f>
        <v>X</v>
      </c>
      <c r="I224" s="64">
        <f t="shared" si="15"/>
        <v>0.17499999999999999</v>
      </c>
      <c r="J224" s="64">
        <f t="shared" si="16"/>
        <v>0.33</v>
      </c>
      <c r="K224" s="64">
        <f t="shared" si="17"/>
        <v>0.11724999999999998</v>
      </c>
      <c r="L224" s="67" t="str">
        <f>IF(VLOOKUP($A224,ApplicablePermutations!$U$3:$V$146,2,0)=1,"X","")</f>
        <v/>
      </c>
      <c r="M224" t="str">
        <f t="shared" si="18"/>
        <v/>
      </c>
      <c r="N224" s="64">
        <f t="shared" si="19"/>
        <v>0.11724999999999998</v>
      </c>
    </row>
    <row r="225" spans="1:14" x14ac:dyDescent="0.25">
      <c r="A225" t="s">
        <v>339</v>
      </c>
      <c r="B225" t="s">
        <v>239</v>
      </c>
      <c r="C225" s="65" t="s">
        <v>486</v>
      </c>
      <c r="D225" s="64" t="str">
        <f>IFERROR(INDEX('Feasibility Factor'!$D$5:$N$123,MATCH(VLOOKUP($A225,PairList!$A$2:$D$205,2,0),'Feasibility Factor'!$C$5:$C$123,0),MATCH(VLOOKUP($B225,PairList!$F$2:$I$14,2,0),'Feasibility Factor'!$D$3:$N$3,0)),"")</f>
        <v/>
      </c>
      <c r="E225" s="64">
        <v>0.17499999999999999</v>
      </c>
      <c r="F225" s="64">
        <f>IFERROR(INDEX(ESShip!$C$2:$C$99,MATCH(VLOOKUP($A225,PairList!$A$2:$D$205,3,0),ESShip!$A$2:$A$99,0)),"")</f>
        <v>0.33</v>
      </c>
      <c r="G225" s="64">
        <v>0.38524019352729233</v>
      </c>
      <c r="H225" s="67" t="str">
        <f>IF(INDEX(ApplicablePermutations!$B$3:$N$205,MATCH($A225,ApplicablePermutations!$A$3:$A$205,0),MATCH($B225,ApplicablePermutations!$B$2:$N$2,0))*INDEX(ApplicablePermutations!$Q$3:$S$205,MATCH($A225,ApplicablePermutations!$P$3:$P$205,0),MATCH($C225,ApplicablePermutations!$Q$2:$S$2,0))=1,"X","")</f>
        <v/>
      </c>
      <c r="I225" s="64" t="str">
        <f t="shared" si="15"/>
        <v/>
      </c>
      <c r="J225" s="64" t="str">
        <f t="shared" si="16"/>
        <v/>
      </c>
      <c r="K225" s="64">
        <f t="shared" si="17"/>
        <v>0</v>
      </c>
      <c r="L225" s="67" t="str">
        <f>IF(VLOOKUP($A225,ApplicablePermutations!$U$3:$V$146,2,0)=1,"X","")</f>
        <v/>
      </c>
      <c r="M225" t="str">
        <f t="shared" si="18"/>
        <v/>
      </c>
      <c r="N225" s="64">
        <f t="shared" si="19"/>
        <v>0</v>
      </c>
    </row>
    <row r="226" spans="1:14" x14ac:dyDescent="0.25">
      <c r="A226" t="s">
        <v>339</v>
      </c>
      <c r="B226" t="s">
        <v>329</v>
      </c>
      <c r="C226" s="65" t="s">
        <v>486</v>
      </c>
      <c r="D226" s="64" t="str">
        <f>IFERROR(INDEX('Feasibility Factor'!$D$5:$N$123,MATCH(VLOOKUP($A226,PairList!$A$2:$D$205,2,0),'Feasibility Factor'!$C$5:$C$123,0),MATCH(VLOOKUP($B226,PairList!$F$2:$I$14,2,0),'Feasibility Factor'!$D$3:$N$3,0)),"")</f>
        <v/>
      </c>
      <c r="E226" s="64">
        <v>0.17500000000000002</v>
      </c>
      <c r="F226" s="64">
        <f>IFERROR(INDEX(ESShip!$C$2:$C$99,MATCH(VLOOKUP($A226,PairList!$A$2:$D$205,3,0),ESShip!$A$2:$A$99,0)),"")</f>
        <v>0.33</v>
      </c>
      <c r="G226" s="64">
        <v>0.38524019352729238</v>
      </c>
      <c r="H226" s="67" t="str">
        <f>IF(INDEX(ApplicablePermutations!$B$3:$N$205,MATCH($A226,ApplicablePermutations!$A$3:$A$205,0),MATCH($B226,ApplicablePermutations!$B$2:$N$2,0))*INDEX(ApplicablePermutations!$Q$3:$S$205,MATCH($A226,ApplicablePermutations!$P$3:$P$205,0),MATCH($C226,ApplicablePermutations!$Q$2:$S$2,0))=1,"X","")</f>
        <v>X</v>
      </c>
      <c r="I226" s="64">
        <f t="shared" si="15"/>
        <v>0.17500000000000002</v>
      </c>
      <c r="J226" s="64">
        <f t="shared" si="16"/>
        <v>0.33</v>
      </c>
      <c r="K226" s="64">
        <f t="shared" si="17"/>
        <v>0.11724999999999999</v>
      </c>
      <c r="L226" s="67" t="str">
        <f>IF(VLOOKUP($A226,ApplicablePermutations!$U$3:$V$146,2,0)=1,"X","")</f>
        <v/>
      </c>
      <c r="M226" t="str">
        <f t="shared" si="18"/>
        <v/>
      </c>
      <c r="N226" s="64">
        <f t="shared" si="19"/>
        <v>0.11724999999999999</v>
      </c>
    </row>
    <row r="227" spans="1:14" x14ac:dyDescent="0.25">
      <c r="A227" t="s">
        <v>339</v>
      </c>
      <c r="B227" t="s">
        <v>330</v>
      </c>
      <c r="C227" s="65" t="s">
        <v>486</v>
      </c>
      <c r="D227" s="64" t="str">
        <f>IFERROR(INDEX('Feasibility Factor'!$D$5:$N$123,MATCH(VLOOKUP($A227,PairList!$A$2:$D$205,2,0),'Feasibility Factor'!$C$5:$C$123,0),MATCH(VLOOKUP($B227,PairList!$F$2:$I$14,2,0),'Feasibility Factor'!$D$3:$N$3,0)),"")</f>
        <v/>
      </c>
      <c r="E227" s="64">
        <v>0.17499999999999999</v>
      </c>
      <c r="F227" s="64">
        <f>IFERROR(INDEX(ESShip!$C$2:$C$99,MATCH(VLOOKUP($A227,PairList!$A$2:$D$205,3,0),ESShip!$A$2:$A$99,0)),"")</f>
        <v>0.33</v>
      </c>
      <c r="G227" s="64">
        <v>0.38524019352729233</v>
      </c>
      <c r="H227" s="67" t="str">
        <f>IF(INDEX(ApplicablePermutations!$B$3:$N$205,MATCH($A227,ApplicablePermutations!$A$3:$A$205,0),MATCH($B227,ApplicablePermutations!$B$2:$N$2,0))*INDEX(ApplicablePermutations!$Q$3:$S$205,MATCH($A227,ApplicablePermutations!$P$3:$P$205,0),MATCH($C227,ApplicablePermutations!$Q$2:$S$2,0))=1,"X","")</f>
        <v>X</v>
      </c>
      <c r="I227" s="64">
        <f t="shared" si="15"/>
        <v>0.17499999999999999</v>
      </c>
      <c r="J227" s="64">
        <f t="shared" si="16"/>
        <v>0.33</v>
      </c>
      <c r="K227" s="64">
        <f t="shared" si="17"/>
        <v>0.11724999999999998</v>
      </c>
      <c r="L227" s="67" t="str">
        <f>IF(VLOOKUP($A227,ApplicablePermutations!$U$3:$V$146,2,0)=1,"X","")</f>
        <v/>
      </c>
      <c r="M227" t="str">
        <f t="shared" si="18"/>
        <v/>
      </c>
      <c r="N227" s="64">
        <f t="shared" si="19"/>
        <v>0.11724999999999998</v>
      </c>
    </row>
    <row r="228" spans="1:14" x14ac:dyDescent="0.25">
      <c r="A228" t="s">
        <v>339</v>
      </c>
      <c r="B228" t="s">
        <v>331</v>
      </c>
      <c r="C228" s="65" t="s">
        <v>486</v>
      </c>
      <c r="D228" s="64" t="str">
        <f>IFERROR(INDEX('Feasibility Factor'!$D$5:$N$123,MATCH(VLOOKUP($A228,PairList!$A$2:$D$205,2,0),'Feasibility Factor'!$C$5:$C$123,0),MATCH(VLOOKUP($B228,PairList!$F$2:$I$14,2,0),'Feasibility Factor'!$D$3:$N$3,0)),"")</f>
        <v/>
      </c>
      <c r="E228" s="64">
        <v>0.17500000000000002</v>
      </c>
      <c r="F228" s="64">
        <f>IFERROR(INDEX(ESShip!$C$2:$C$99,MATCH(VLOOKUP($A228,PairList!$A$2:$D$205,3,0),ESShip!$A$2:$A$99,0)),"")</f>
        <v>0.33</v>
      </c>
      <c r="G228" s="64">
        <v>0.38524019352729238</v>
      </c>
      <c r="H228" s="67" t="str">
        <f>IF(INDEX(ApplicablePermutations!$B$3:$N$205,MATCH($A228,ApplicablePermutations!$A$3:$A$205,0),MATCH($B228,ApplicablePermutations!$B$2:$N$2,0))*INDEX(ApplicablePermutations!$Q$3:$S$205,MATCH($A228,ApplicablePermutations!$P$3:$P$205,0),MATCH($C228,ApplicablePermutations!$Q$2:$S$2,0))=1,"X","")</f>
        <v/>
      </c>
      <c r="I228" s="64" t="str">
        <f t="shared" si="15"/>
        <v/>
      </c>
      <c r="J228" s="64" t="str">
        <f t="shared" si="16"/>
        <v/>
      </c>
      <c r="K228" s="64">
        <f t="shared" si="17"/>
        <v>0</v>
      </c>
      <c r="L228" s="67" t="str">
        <f>IF(VLOOKUP($A228,ApplicablePermutations!$U$3:$V$146,2,0)=1,"X","")</f>
        <v/>
      </c>
      <c r="M228" t="str">
        <f t="shared" si="18"/>
        <v/>
      </c>
      <c r="N228" s="64">
        <f t="shared" si="19"/>
        <v>0</v>
      </c>
    </row>
    <row r="229" spans="1:14" x14ac:dyDescent="0.25">
      <c r="A229" t="s">
        <v>339</v>
      </c>
      <c r="B229" t="s">
        <v>332</v>
      </c>
      <c r="C229" s="65" t="s">
        <v>486</v>
      </c>
      <c r="D229" s="64" t="str">
        <f>IFERROR(INDEX('Feasibility Factor'!$D$5:$N$123,MATCH(VLOOKUP($A229,PairList!$A$2:$D$205,2,0),'Feasibility Factor'!$C$5:$C$123,0),MATCH(VLOOKUP($B229,PairList!$F$2:$I$14,2,0),'Feasibility Factor'!$D$3:$N$3,0)),"")</f>
        <v/>
      </c>
      <c r="E229" s="64">
        <v>0.17500000000000002</v>
      </c>
      <c r="F229" s="64">
        <f>IFERROR(INDEX(ESShip!$C$2:$C$99,MATCH(VLOOKUP($A229,PairList!$A$2:$D$205,3,0),ESShip!$A$2:$A$99,0)),"")</f>
        <v>0.33</v>
      </c>
      <c r="G229" s="64">
        <v>0.38524019352729238</v>
      </c>
      <c r="H229" s="67" t="str">
        <f>IF(INDEX(ApplicablePermutations!$B$3:$N$205,MATCH($A229,ApplicablePermutations!$A$3:$A$205,0),MATCH($B229,ApplicablePermutations!$B$2:$N$2,0))*INDEX(ApplicablePermutations!$Q$3:$S$205,MATCH($A229,ApplicablePermutations!$P$3:$P$205,0),MATCH($C229,ApplicablePermutations!$Q$2:$S$2,0))=1,"X","")</f>
        <v>X</v>
      </c>
      <c r="I229" s="64">
        <f t="shared" si="15"/>
        <v>0.17500000000000002</v>
      </c>
      <c r="J229" s="64">
        <f t="shared" si="16"/>
        <v>0.33</v>
      </c>
      <c r="K229" s="64">
        <f t="shared" si="17"/>
        <v>0.11724999999999999</v>
      </c>
      <c r="L229" s="67" t="str">
        <f>IF(VLOOKUP($A229,ApplicablePermutations!$U$3:$V$146,2,0)=1,"X","")</f>
        <v/>
      </c>
      <c r="M229" t="str">
        <f t="shared" si="18"/>
        <v/>
      </c>
      <c r="N229" s="64">
        <f t="shared" si="19"/>
        <v>0.11724999999999999</v>
      </c>
    </row>
    <row r="230" spans="1:14" x14ac:dyDescent="0.25">
      <c r="A230" t="s">
        <v>339</v>
      </c>
      <c r="B230" t="s">
        <v>243</v>
      </c>
      <c r="C230" s="65" t="s">
        <v>486</v>
      </c>
      <c r="D230" s="64" t="str">
        <f>IFERROR(INDEX('Feasibility Factor'!$D$5:$N$123,MATCH(VLOOKUP($A230,PairList!$A$2:$D$205,2,0),'Feasibility Factor'!$C$5:$C$123,0),MATCH(VLOOKUP($B230,PairList!$F$2:$I$14,2,0),'Feasibility Factor'!$D$3:$N$3,0)),"")</f>
        <v/>
      </c>
      <c r="E230" s="64">
        <v>0.17500000000000002</v>
      </c>
      <c r="F230" s="64">
        <f>IFERROR(INDEX(ESShip!$C$2:$C$99,MATCH(VLOOKUP($A230,PairList!$A$2:$D$205,3,0),ESShip!$A$2:$A$99,0)),"")</f>
        <v>0.33</v>
      </c>
      <c r="G230" s="64">
        <v>0.38524019352729238</v>
      </c>
      <c r="H230" s="67" t="str">
        <f>IF(INDEX(ApplicablePermutations!$B$3:$N$205,MATCH($A230,ApplicablePermutations!$A$3:$A$205,0),MATCH($B230,ApplicablePermutations!$B$2:$N$2,0))*INDEX(ApplicablePermutations!$Q$3:$S$205,MATCH($A230,ApplicablePermutations!$P$3:$P$205,0),MATCH($C230,ApplicablePermutations!$Q$2:$S$2,0))=1,"X","")</f>
        <v/>
      </c>
      <c r="I230" s="64" t="str">
        <f t="shared" si="15"/>
        <v/>
      </c>
      <c r="J230" s="64" t="str">
        <f t="shared" si="16"/>
        <v/>
      </c>
      <c r="K230" s="64">
        <f t="shared" si="17"/>
        <v>0</v>
      </c>
      <c r="L230" s="67" t="str">
        <f>IF(VLOOKUP($A230,ApplicablePermutations!$U$3:$V$146,2,0)=1,"X","")</f>
        <v/>
      </c>
      <c r="M230" t="str">
        <f t="shared" si="18"/>
        <v/>
      </c>
      <c r="N230" s="64">
        <f t="shared" si="19"/>
        <v>0</v>
      </c>
    </row>
    <row r="231" spans="1:14" x14ac:dyDescent="0.25">
      <c r="A231" t="s">
        <v>339</v>
      </c>
      <c r="B231" t="s">
        <v>333</v>
      </c>
      <c r="C231" s="65" t="s">
        <v>486</v>
      </c>
      <c r="D231" s="64" t="str">
        <f>IFERROR(INDEX('Feasibility Factor'!$D$5:$N$123,MATCH(VLOOKUP($A231,PairList!$A$2:$D$205,2,0),'Feasibility Factor'!$C$5:$C$123,0),MATCH(VLOOKUP($B231,PairList!$F$2:$I$14,2,0),'Feasibility Factor'!$D$3:$N$3,0)),"")</f>
        <v/>
      </c>
      <c r="E231" s="64">
        <v>0.17500000000000002</v>
      </c>
      <c r="F231" s="64">
        <f>IFERROR(INDEX(ESShip!$C$2:$C$99,MATCH(VLOOKUP($A231,PairList!$A$2:$D$205,3,0),ESShip!$A$2:$A$99,0)),"")</f>
        <v>0.33</v>
      </c>
      <c r="G231" s="64">
        <v>0.38524019352729238</v>
      </c>
      <c r="H231" s="67" t="str">
        <f>IF(INDEX(ApplicablePermutations!$B$3:$N$205,MATCH($A231,ApplicablePermutations!$A$3:$A$205,0),MATCH($B231,ApplicablePermutations!$B$2:$N$2,0))*INDEX(ApplicablePermutations!$Q$3:$S$205,MATCH($A231,ApplicablePermutations!$P$3:$P$205,0),MATCH($C231,ApplicablePermutations!$Q$2:$S$2,0))=1,"X","")</f>
        <v/>
      </c>
      <c r="I231" s="64" t="str">
        <f t="shared" si="15"/>
        <v/>
      </c>
      <c r="J231" s="64" t="str">
        <f t="shared" si="16"/>
        <v/>
      </c>
      <c r="K231" s="64">
        <f t="shared" si="17"/>
        <v>0</v>
      </c>
      <c r="L231" s="67" t="str">
        <f>IF(VLOOKUP($A231,ApplicablePermutations!$U$3:$V$146,2,0)=1,"X","")</f>
        <v/>
      </c>
      <c r="M231" t="str">
        <f t="shared" si="18"/>
        <v/>
      </c>
      <c r="N231" s="64">
        <f t="shared" si="19"/>
        <v>0</v>
      </c>
    </row>
    <row r="232" spans="1:14" x14ac:dyDescent="0.25">
      <c r="A232" t="s">
        <v>339</v>
      </c>
      <c r="B232" t="s">
        <v>334</v>
      </c>
      <c r="C232" s="65" t="s">
        <v>486</v>
      </c>
      <c r="D232" s="64" t="str">
        <f>IFERROR(INDEX('Feasibility Factor'!$D$5:$N$123,MATCH(VLOOKUP($A232,PairList!$A$2:$D$205,2,0),'Feasibility Factor'!$C$5:$C$123,0),MATCH(VLOOKUP($B232,PairList!$F$2:$I$14,2,0),'Feasibility Factor'!$D$3:$N$3,0)),"")</f>
        <v/>
      </c>
      <c r="E232" s="64">
        <v>0.17499999999999999</v>
      </c>
      <c r="F232" s="64">
        <f>IFERROR(INDEX(ESShip!$C$2:$C$99,MATCH(VLOOKUP($A232,PairList!$A$2:$D$205,3,0),ESShip!$A$2:$A$99,0)),"")</f>
        <v>0.33</v>
      </c>
      <c r="G232" s="64">
        <v>0.38524019352729233</v>
      </c>
      <c r="H232" s="67" t="str">
        <f>IF(INDEX(ApplicablePermutations!$B$3:$N$205,MATCH($A232,ApplicablePermutations!$A$3:$A$205,0),MATCH($B232,ApplicablePermutations!$B$2:$N$2,0))*INDEX(ApplicablePermutations!$Q$3:$S$205,MATCH($A232,ApplicablePermutations!$P$3:$P$205,0),MATCH($C232,ApplicablePermutations!$Q$2:$S$2,0))=1,"X","")</f>
        <v>X</v>
      </c>
      <c r="I232" s="64">
        <f t="shared" si="15"/>
        <v>0.17499999999999999</v>
      </c>
      <c r="J232" s="64">
        <f t="shared" si="16"/>
        <v>0.33</v>
      </c>
      <c r="K232" s="64">
        <f t="shared" si="17"/>
        <v>0.11724999999999998</v>
      </c>
      <c r="L232" s="67" t="str">
        <f>IF(VLOOKUP($A232,ApplicablePermutations!$U$3:$V$146,2,0)=1,"X","")</f>
        <v/>
      </c>
      <c r="M232" t="str">
        <f t="shared" si="18"/>
        <v/>
      </c>
      <c r="N232" s="64">
        <f t="shared" si="19"/>
        <v>0.11724999999999998</v>
      </c>
    </row>
    <row r="233" spans="1:14" x14ac:dyDescent="0.25">
      <c r="A233" t="s">
        <v>339</v>
      </c>
      <c r="B233" t="s">
        <v>94</v>
      </c>
      <c r="C233" s="65" t="s">
        <v>486</v>
      </c>
      <c r="D233" s="64" t="str">
        <f>IFERROR(INDEX('Feasibility Factor'!$D$5:$N$123,MATCH(VLOOKUP($A233,PairList!$A$2:$D$205,2,0),'Feasibility Factor'!$C$5:$C$123,0),MATCH(VLOOKUP($B233,PairList!$F$2:$I$14,2,0),'Feasibility Factor'!$D$3:$N$3,0)),"")</f>
        <v/>
      </c>
      <c r="E233" s="64">
        <v>0.17500000000000002</v>
      </c>
      <c r="F233" s="64">
        <f>IFERROR(INDEX(ESShip!$C$2:$C$99,MATCH(VLOOKUP($A233,PairList!$A$2:$D$205,3,0),ESShip!$A$2:$A$99,0)),"")</f>
        <v>0.33</v>
      </c>
      <c r="G233" s="64">
        <v>0.38524019352729238</v>
      </c>
      <c r="H233" s="67" t="str">
        <f>IF(INDEX(ApplicablePermutations!$B$3:$N$205,MATCH($A233,ApplicablePermutations!$A$3:$A$205,0),MATCH($B233,ApplicablePermutations!$B$2:$N$2,0))*INDEX(ApplicablePermutations!$Q$3:$S$205,MATCH($A233,ApplicablePermutations!$P$3:$P$205,0),MATCH($C233,ApplicablePermutations!$Q$2:$S$2,0))=1,"X","")</f>
        <v/>
      </c>
      <c r="I233" s="64" t="str">
        <f t="shared" si="15"/>
        <v/>
      </c>
      <c r="J233" s="64" t="str">
        <f t="shared" si="16"/>
        <v/>
      </c>
      <c r="K233" s="64">
        <f t="shared" si="17"/>
        <v>0</v>
      </c>
      <c r="L233" s="67" t="str">
        <f>IF(VLOOKUP($A233,ApplicablePermutations!$U$3:$V$146,2,0)=1,"X","")</f>
        <v/>
      </c>
      <c r="M233" t="str">
        <f t="shared" si="18"/>
        <v/>
      </c>
      <c r="N233" s="64">
        <f t="shared" si="19"/>
        <v>0</v>
      </c>
    </row>
    <row r="234" spans="1:14" x14ac:dyDescent="0.25">
      <c r="A234" t="s">
        <v>339</v>
      </c>
      <c r="B234" t="s">
        <v>335</v>
      </c>
      <c r="C234" s="65" t="s">
        <v>486</v>
      </c>
      <c r="D234" s="64" t="str">
        <f>IFERROR(INDEX('Feasibility Factor'!$D$5:$N$123,MATCH(VLOOKUP($A234,PairList!$A$2:$D$205,2,0),'Feasibility Factor'!$C$5:$C$123,0),MATCH(VLOOKUP($B234,PairList!$F$2:$I$14,2,0),'Feasibility Factor'!$D$3:$N$3,0)),"")</f>
        <v/>
      </c>
      <c r="E234" s="64">
        <v>0.17499999999999999</v>
      </c>
      <c r="F234" s="64">
        <f>IFERROR(INDEX(ESShip!$C$2:$C$99,MATCH(VLOOKUP($A234,PairList!$A$2:$D$205,3,0),ESShip!$A$2:$A$99,0)),"")</f>
        <v>0.33</v>
      </c>
      <c r="G234" s="64">
        <v>0.38524019352729233</v>
      </c>
      <c r="H234" s="67" t="str">
        <f>IF(INDEX(ApplicablePermutations!$B$3:$N$205,MATCH($A234,ApplicablePermutations!$A$3:$A$205,0),MATCH($B234,ApplicablePermutations!$B$2:$N$2,0))*INDEX(ApplicablePermutations!$Q$3:$S$205,MATCH($A234,ApplicablePermutations!$P$3:$P$205,0),MATCH($C234,ApplicablePermutations!$Q$2:$S$2,0))=1,"X","")</f>
        <v>X</v>
      </c>
      <c r="I234" s="64">
        <f t="shared" si="15"/>
        <v>0.17499999999999999</v>
      </c>
      <c r="J234" s="64">
        <f t="shared" si="16"/>
        <v>0.33</v>
      </c>
      <c r="K234" s="64">
        <f t="shared" si="17"/>
        <v>0.11724999999999998</v>
      </c>
      <c r="L234" s="67" t="str">
        <f>IF(VLOOKUP($A234,ApplicablePermutations!$U$3:$V$146,2,0)=1,"X","")</f>
        <v/>
      </c>
      <c r="M234" t="str">
        <f t="shared" si="18"/>
        <v/>
      </c>
      <c r="N234" s="64">
        <f t="shared" si="19"/>
        <v>0.11724999999999998</v>
      </c>
    </row>
    <row r="235" spans="1:14" x14ac:dyDescent="0.25">
      <c r="A235" t="s">
        <v>339</v>
      </c>
      <c r="B235" t="s">
        <v>100</v>
      </c>
      <c r="C235" s="65" t="s">
        <v>486</v>
      </c>
      <c r="D235" s="64" t="str">
        <f>IFERROR(INDEX('Feasibility Factor'!$D$5:$N$123,MATCH(VLOOKUP($A235,PairList!$A$2:$D$205,2,0),'Feasibility Factor'!$C$5:$C$123,0),MATCH(VLOOKUP($B235,PairList!$F$2:$I$14,2,0),'Feasibility Factor'!$D$3:$N$3,0)),"")</f>
        <v/>
      </c>
      <c r="E235" s="64">
        <v>0.17500000000000002</v>
      </c>
      <c r="F235" s="64">
        <f>IFERROR(INDEX(ESShip!$C$2:$C$99,MATCH(VLOOKUP($A235,PairList!$A$2:$D$205,3,0),ESShip!$A$2:$A$99,0)),"")</f>
        <v>0.33</v>
      </c>
      <c r="G235" s="64">
        <v>0.38524019352729238</v>
      </c>
      <c r="H235" s="67" t="str">
        <f>IF(INDEX(ApplicablePermutations!$B$3:$N$205,MATCH($A235,ApplicablePermutations!$A$3:$A$205,0),MATCH($B235,ApplicablePermutations!$B$2:$N$2,0))*INDEX(ApplicablePermutations!$Q$3:$S$205,MATCH($A235,ApplicablePermutations!$P$3:$P$205,0),MATCH($C235,ApplicablePermutations!$Q$2:$S$2,0))=1,"X","")</f>
        <v/>
      </c>
      <c r="I235" s="64" t="str">
        <f t="shared" si="15"/>
        <v/>
      </c>
      <c r="J235" s="64" t="str">
        <f t="shared" si="16"/>
        <v/>
      </c>
      <c r="K235" s="64">
        <f t="shared" si="17"/>
        <v>0</v>
      </c>
      <c r="L235" s="67" t="str">
        <f>IF(VLOOKUP($A235,ApplicablePermutations!$U$3:$V$146,2,0)=1,"X","")</f>
        <v/>
      </c>
      <c r="M235" t="str">
        <f t="shared" si="18"/>
        <v/>
      </c>
      <c r="N235" s="64">
        <f t="shared" si="19"/>
        <v>0</v>
      </c>
    </row>
    <row r="236" spans="1:14" x14ac:dyDescent="0.25">
      <c r="A236" t="s">
        <v>340</v>
      </c>
      <c r="B236" t="s">
        <v>327</v>
      </c>
      <c r="C236" s="65" t="s">
        <v>484</v>
      </c>
      <c r="D236" s="64" t="str">
        <f>IFERROR(INDEX('Feasibility Factor'!$D$5:$N$123,MATCH(VLOOKUP($A236,PairList!$A$2:$D$205,2,0),'Feasibility Factor'!$C$5:$C$123,0),MATCH(VLOOKUP($B236,PairList!$F$2:$I$14,2,0),'Feasibility Factor'!$D$3:$N$3,0)),"")</f>
        <v/>
      </c>
      <c r="E236" s="64">
        <v>0.16249999999999998</v>
      </c>
      <c r="F236" s="64" t="str">
        <f>IFERROR(INDEX(ESShip!$C$2:$C$99,MATCH(VLOOKUP($A236,PairList!$A$2:$D$205,3,0),ESShip!$A$2:$A$99,0)),"")</f>
        <v/>
      </c>
      <c r="G236" s="64">
        <v>0.12902536004561124</v>
      </c>
      <c r="H236" s="67" t="str">
        <f>IF(INDEX(ApplicablePermutations!$B$3:$N$205,MATCH($A236,ApplicablePermutations!$A$3:$A$205,0),MATCH($B236,ApplicablePermutations!$B$2:$N$2,0))*INDEX(ApplicablePermutations!$Q$3:$S$205,MATCH($A236,ApplicablePermutations!$P$3:$P$205,0),MATCH($C236,ApplicablePermutations!$Q$2:$S$2,0))=1,"X","")</f>
        <v/>
      </c>
      <c r="I236" s="64" t="str">
        <f t="shared" si="15"/>
        <v/>
      </c>
      <c r="J236" s="64" t="str">
        <f t="shared" si="16"/>
        <v/>
      </c>
      <c r="K236" s="64">
        <f t="shared" si="17"/>
        <v>0</v>
      </c>
      <c r="L236" s="67" t="str">
        <f>IF(VLOOKUP($A236,ApplicablePermutations!$U$3:$V$146,2,0)=1,"X","")</f>
        <v/>
      </c>
      <c r="M236" t="str">
        <f t="shared" si="18"/>
        <v/>
      </c>
      <c r="N236" s="64">
        <f t="shared" si="19"/>
        <v>0</v>
      </c>
    </row>
    <row r="237" spans="1:14" x14ac:dyDescent="0.25">
      <c r="A237" t="s">
        <v>340</v>
      </c>
      <c r="B237" t="s">
        <v>328</v>
      </c>
      <c r="C237" s="65" t="s">
        <v>484</v>
      </c>
      <c r="D237" s="64" t="str">
        <f>IFERROR(INDEX('Feasibility Factor'!$D$5:$N$123,MATCH(VLOOKUP($A237,PairList!$A$2:$D$205,2,0),'Feasibility Factor'!$C$5:$C$123,0),MATCH(VLOOKUP($B237,PairList!$F$2:$I$14,2,0),'Feasibility Factor'!$D$3:$N$3,0)),"")</f>
        <v/>
      </c>
      <c r="E237" s="64">
        <v>0.05</v>
      </c>
      <c r="F237" s="64" t="str">
        <f>IFERROR(INDEX(ESShip!$C$2:$C$99,MATCH(VLOOKUP($A237,PairList!$A$2:$D$205,3,0),ESShip!$A$2:$A$99,0)),"")</f>
        <v/>
      </c>
      <c r="G237" s="64">
        <v>5.4370390906663624E-2</v>
      </c>
      <c r="H237" s="67" t="str">
        <f>IF(INDEX(ApplicablePermutations!$B$3:$N$205,MATCH($A237,ApplicablePermutations!$A$3:$A$205,0),MATCH($B237,ApplicablePermutations!$B$2:$N$2,0))*INDEX(ApplicablePermutations!$Q$3:$S$205,MATCH($A237,ApplicablePermutations!$P$3:$P$205,0),MATCH($C237,ApplicablePermutations!$Q$2:$S$2,0))=1,"X","")</f>
        <v>X</v>
      </c>
      <c r="I237" s="64">
        <f t="shared" si="15"/>
        <v>0.05</v>
      </c>
      <c r="J237" s="64">
        <f t="shared" si="16"/>
        <v>5.4370390906663624E-2</v>
      </c>
      <c r="K237" s="64">
        <f t="shared" si="17"/>
        <v>4.7281480454666819E-2</v>
      </c>
      <c r="L237" s="67" t="str">
        <f>IF(VLOOKUP($A237,ApplicablePermutations!$U$3:$V$146,2,0)=1,"X","")</f>
        <v/>
      </c>
      <c r="M237" t="str">
        <f t="shared" si="18"/>
        <v/>
      </c>
      <c r="N237" s="64">
        <f t="shared" si="19"/>
        <v>4.7281480454666819E-2</v>
      </c>
    </row>
    <row r="238" spans="1:14" x14ac:dyDescent="0.25">
      <c r="A238" t="s">
        <v>340</v>
      </c>
      <c r="B238" t="s">
        <v>239</v>
      </c>
      <c r="C238" s="65" t="s">
        <v>484</v>
      </c>
      <c r="D238" s="64" t="str">
        <f>IFERROR(INDEX('Feasibility Factor'!$D$5:$N$123,MATCH(VLOOKUP($A238,PairList!$A$2:$D$205,2,0),'Feasibility Factor'!$C$5:$C$123,0),MATCH(VLOOKUP($B238,PairList!$F$2:$I$14,2,0),'Feasibility Factor'!$D$3:$N$3,0)),"")</f>
        <v/>
      </c>
      <c r="E238" s="64">
        <v>0.05</v>
      </c>
      <c r="F238" s="64" t="str">
        <f>IFERROR(INDEX(ESShip!$C$2:$C$99,MATCH(VLOOKUP($A238,PairList!$A$2:$D$205,3,0),ESShip!$A$2:$A$99,0)),"")</f>
        <v/>
      </c>
      <c r="G238" s="64">
        <v>5.4370390906663624E-2</v>
      </c>
      <c r="H238" s="67" t="str">
        <f>IF(INDEX(ApplicablePermutations!$B$3:$N$205,MATCH($A238,ApplicablePermutations!$A$3:$A$205,0),MATCH($B238,ApplicablePermutations!$B$2:$N$2,0))*INDEX(ApplicablePermutations!$Q$3:$S$205,MATCH($A238,ApplicablePermutations!$P$3:$P$205,0),MATCH($C238,ApplicablePermutations!$Q$2:$S$2,0))=1,"X","")</f>
        <v/>
      </c>
      <c r="I238" s="64" t="str">
        <f t="shared" si="15"/>
        <v/>
      </c>
      <c r="J238" s="64" t="str">
        <f t="shared" si="16"/>
        <v/>
      </c>
      <c r="K238" s="64">
        <f t="shared" si="17"/>
        <v>0</v>
      </c>
      <c r="L238" s="67" t="str">
        <f>IF(VLOOKUP($A238,ApplicablePermutations!$U$3:$V$146,2,0)=1,"X","")</f>
        <v/>
      </c>
      <c r="M238" t="str">
        <f t="shared" si="18"/>
        <v/>
      </c>
      <c r="N238" s="64">
        <f t="shared" si="19"/>
        <v>0</v>
      </c>
    </row>
    <row r="239" spans="1:14" x14ac:dyDescent="0.25">
      <c r="A239" t="s">
        <v>340</v>
      </c>
      <c r="B239" t="s">
        <v>329</v>
      </c>
      <c r="C239" s="65" t="s">
        <v>484</v>
      </c>
      <c r="D239" s="64" t="str">
        <f>IFERROR(INDEX('Feasibility Factor'!$D$5:$N$123,MATCH(VLOOKUP($A239,PairList!$A$2:$D$205,2,0),'Feasibility Factor'!$C$5:$C$123,0),MATCH(VLOOKUP($B239,PairList!$F$2:$I$14,2,0),'Feasibility Factor'!$D$3:$N$3,0)),"")</f>
        <v/>
      </c>
      <c r="E239" s="64">
        <v>0.16249999999999998</v>
      </c>
      <c r="F239" s="64" t="str">
        <f>IFERROR(INDEX(ESShip!$C$2:$C$99,MATCH(VLOOKUP($A239,PairList!$A$2:$D$205,3,0),ESShip!$A$2:$A$99,0)),"")</f>
        <v/>
      </c>
      <c r="G239" s="64">
        <v>0.12902536004561124</v>
      </c>
      <c r="H239" s="67" t="str">
        <f>IF(INDEX(ApplicablePermutations!$B$3:$N$205,MATCH($A239,ApplicablePermutations!$A$3:$A$205,0),MATCH($B239,ApplicablePermutations!$B$2:$N$2,0))*INDEX(ApplicablePermutations!$Q$3:$S$205,MATCH($A239,ApplicablePermutations!$P$3:$P$205,0),MATCH($C239,ApplicablePermutations!$Q$2:$S$2,0))=1,"X","")</f>
        <v>X</v>
      </c>
      <c r="I239" s="64">
        <f t="shared" si="15"/>
        <v>0.16249999999999998</v>
      </c>
      <c r="J239" s="64">
        <f t="shared" si="16"/>
        <v>0.12902536004561124</v>
      </c>
      <c r="K239" s="64">
        <f t="shared" si="17"/>
        <v>0.14153337899258814</v>
      </c>
      <c r="L239" s="67" t="str">
        <f>IF(VLOOKUP($A239,ApplicablePermutations!$U$3:$V$146,2,0)=1,"X","")</f>
        <v/>
      </c>
      <c r="M239" t="str">
        <f t="shared" si="18"/>
        <v/>
      </c>
      <c r="N239" s="64">
        <f t="shared" si="19"/>
        <v>0.14153337899258814</v>
      </c>
    </row>
    <row r="240" spans="1:14" x14ac:dyDescent="0.25">
      <c r="A240" t="s">
        <v>340</v>
      </c>
      <c r="B240" t="s">
        <v>330</v>
      </c>
      <c r="C240" s="65" t="s">
        <v>484</v>
      </c>
      <c r="D240" s="64" t="str">
        <f>IFERROR(INDEX('Feasibility Factor'!$D$5:$N$123,MATCH(VLOOKUP($A240,PairList!$A$2:$D$205,2,0),'Feasibility Factor'!$C$5:$C$123,0),MATCH(VLOOKUP($B240,PairList!$F$2:$I$14,2,0),'Feasibility Factor'!$D$3:$N$3,0)),"")</f>
        <v/>
      </c>
      <c r="E240" s="64">
        <v>0.05</v>
      </c>
      <c r="F240" s="64" t="str">
        <f>IFERROR(INDEX(ESShip!$C$2:$C$99,MATCH(VLOOKUP($A240,PairList!$A$2:$D$205,3,0),ESShip!$A$2:$A$99,0)),"")</f>
        <v/>
      </c>
      <c r="G240" s="64">
        <v>5.4370390906663624E-2</v>
      </c>
      <c r="H240" s="67" t="str">
        <f>IF(INDEX(ApplicablePermutations!$B$3:$N$205,MATCH($A240,ApplicablePermutations!$A$3:$A$205,0),MATCH($B240,ApplicablePermutations!$B$2:$N$2,0))*INDEX(ApplicablePermutations!$Q$3:$S$205,MATCH($A240,ApplicablePermutations!$P$3:$P$205,0),MATCH($C240,ApplicablePermutations!$Q$2:$S$2,0))=1,"X","")</f>
        <v>X</v>
      </c>
      <c r="I240" s="64">
        <f t="shared" si="15"/>
        <v>0.05</v>
      </c>
      <c r="J240" s="64">
        <f t="shared" si="16"/>
        <v>5.4370390906663624E-2</v>
      </c>
      <c r="K240" s="64">
        <f t="shared" si="17"/>
        <v>4.7281480454666819E-2</v>
      </c>
      <c r="L240" s="67" t="str">
        <f>IF(VLOOKUP($A240,ApplicablePermutations!$U$3:$V$146,2,0)=1,"X","")</f>
        <v/>
      </c>
      <c r="M240" t="str">
        <f t="shared" si="18"/>
        <v/>
      </c>
      <c r="N240" s="64">
        <f t="shared" si="19"/>
        <v>4.7281480454666819E-2</v>
      </c>
    </row>
    <row r="241" spans="1:14" x14ac:dyDescent="0.25">
      <c r="A241" t="s">
        <v>340</v>
      </c>
      <c r="B241" t="s">
        <v>331</v>
      </c>
      <c r="C241" s="65" t="s">
        <v>484</v>
      </c>
      <c r="D241" s="64" t="str">
        <f>IFERROR(INDEX('Feasibility Factor'!$D$5:$N$123,MATCH(VLOOKUP($A241,PairList!$A$2:$D$205,2,0),'Feasibility Factor'!$C$5:$C$123,0),MATCH(VLOOKUP($B241,PairList!$F$2:$I$14,2,0),'Feasibility Factor'!$D$3:$N$3,0)),"")</f>
        <v/>
      </c>
      <c r="E241" s="64">
        <v>0.16249999999999998</v>
      </c>
      <c r="F241" s="64" t="str">
        <f>IFERROR(INDEX(ESShip!$C$2:$C$99,MATCH(VLOOKUP($A241,PairList!$A$2:$D$205,3,0),ESShip!$A$2:$A$99,0)),"")</f>
        <v/>
      </c>
      <c r="G241" s="64">
        <v>0.12902536004561124</v>
      </c>
      <c r="H241" s="67" t="str">
        <f>IF(INDEX(ApplicablePermutations!$B$3:$N$205,MATCH($A241,ApplicablePermutations!$A$3:$A$205,0),MATCH($B241,ApplicablePermutations!$B$2:$N$2,0))*INDEX(ApplicablePermutations!$Q$3:$S$205,MATCH($A241,ApplicablePermutations!$P$3:$P$205,0),MATCH($C241,ApplicablePermutations!$Q$2:$S$2,0))=1,"X","")</f>
        <v/>
      </c>
      <c r="I241" s="64" t="str">
        <f t="shared" si="15"/>
        <v/>
      </c>
      <c r="J241" s="64" t="str">
        <f t="shared" si="16"/>
        <v/>
      </c>
      <c r="K241" s="64">
        <f t="shared" si="17"/>
        <v>0</v>
      </c>
      <c r="L241" s="67" t="str">
        <f>IF(VLOOKUP($A241,ApplicablePermutations!$U$3:$V$146,2,0)=1,"X","")</f>
        <v/>
      </c>
      <c r="M241" t="str">
        <f t="shared" si="18"/>
        <v/>
      </c>
      <c r="N241" s="64">
        <f t="shared" si="19"/>
        <v>0</v>
      </c>
    </row>
    <row r="242" spans="1:14" x14ac:dyDescent="0.25">
      <c r="A242" t="s">
        <v>340</v>
      </c>
      <c r="B242" t="s">
        <v>332</v>
      </c>
      <c r="C242" s="65" t="s">
        <v>484</v>
      </c>
      <c r="D242" s="64" t="str">
        <f>IFERROR(INDEX('Feasibility Factor'!$D$5:$N$123,MATCH(VLOOKUP($A242,PairList!$A$2:$D$205,2,0),'Feasibility Factor'!$C$5:$C$123,0),MATCH(VLOOKUP($B242,PairList!$F$2:$I$14,2,0),'Feasibility Factor'!$D$3:$N$3,0)),"")</f>
        <v/>
      </c>
      <c r="E242" s="64">
        <v>0.16249999999999998</v>
      </c>
      <c r="F242" s="64" t="str">
        <f>IFERROR(INDEX(ESShip!$C$2:$C$99,MATCH(VLOOKUP($A242,PairList!$A$2:$D$205,3,0),ESShip!$A$2:$A$99,0)),"")</f>
        <v/>
      </c>
      <c r="G242" s="64">
        <v>0.12902536004561124</v>
      </c>
      <c r="H242" s="67" t="str">
        <f>IF(INDEX(ApplicablePermutations!$B$3:$N$205,MATCH($A242,ApplicablePermutations!$A$3:$A$205,0),MATCH($B242,ApplicablePermutations!$B$2:$N$2,0))*INDEX(ApplicablePermutations!$Q$3:$S$205,MATCH($A242,ApplicablePermutations!$P$3:$P$205,0),MATCH($C242,ApplicablePermutations!$Q$2:$S$2,0))=1,"X","")</f>
        <v>X</v>
      </c>
      <c r="I242" s="64">
        <f t="shared" si="15"/>
        <v>0.16249999999999998</v>
      </c>
      <c r="J242" s="64">
        <f t="shared" si="16"/>
        <v>0.12902536004561124</v>
      </c>
      <c r="K242" s="64">
        <f t="shared" si="17"/>
        <v>0.14153337899258814</v>
      </c>
      <c r="L242" s="67" t="str">
        <f>IF(VLOOKUP($A242,ApplicablePermutations!$U$3:$V$146,2,0)=1,"X","")</f>
        <v/>
      </c>
      <c r="M242" t="str">
        <f t="shared" si="18"/>
        <v/>
      </c>
      <c r="N242" s="64">
        <f t="shared" si="19"/>
        <v>0.14153337899258814</v>
      </c>
    </row>
    <row r="243" spans="1:14" x14ac:dyDescent="0.25">
      <c r="A243" t="s">
        <v>340</v>
      </c>
      <c r="B243" t="s">
        <v>243</v>
      </c>
      <c r="C243" s="65" t="s">
        <v>484</v>
      </c>
      <c r="D243" s="64" t="str">
        <f>IFERROR(INDEX('Feasibility Factor'!$D$5:$N$123,MATCH(VLOOKUP($A243,PairList!$A$2:$D$205,2,0),'Feasibility Factor'!$C$5:$C$123,0),MATCH(VLOOKUP($B243,PairList!$F$2:$I$14,2,0),'Feasibility Factor'!$D$3:$N$3,0)),"")</f>
        <v/>
      </c>
      <c r="E243" s="64">
        <v>0.16249999999999998</v>
      </c>
      <c r="F243" s="64" t="str">
        <f>IFERROR(INDEX(ESShip!$C$2:$C$99,MATCH(VLOOKUP($A243,PairList!$A$2:$D$205,3,0),ESShip!$A$2:$A$99,0)),"")</f>
        <v/>
      </c>
      <c r="G243" s="64">
        <v>0.12902536004561124</v>
      </c>
      <c r="H243" s="67" t="str">
        <f>IF(INDEX(ApplicablePermutations!$B$3:$N$205,MATCH($A243,ApplicablePermutations!$A$3:$A$205,0),MATCH($B243,ApplicablePermutations!$B$2:$N$2,0))*INDEX(ApplicablePermutations!$Q$3:$S$205,MATCH($A243,ApplicablePermutations!$P$3:$P$205,0),MATCH($C243,ApplicablePermutations!$Q$2:$S$2,0))=1,"X","")</f>
        <v/>
      </c>
      <c r="I243" s="64" t="str">
        <f t="shared" si="15"/>
        <v/>
      </c>
      <c r="J243" s="64" t="str">
        <f t="shared" si="16"/>
        <v/>
      </c>
      <c r="K243" s="64">
        <f t="shared" si="17"/>
        <v>0</v>
      </c>
      <c r="L243" s="67" t="str">
        <f>IF(VLOOKUP($A243,ApplicablePermutations!$U$3:$V$146,2,0)=1,"X","")</f>
        <v/>
      </c>
      <c r="M243" t="str">
        <f t="shared" si="18"/>
        <v/>
      </c>
      <c r="N243" s="64">
        <f t="shared" si="19"/>
        <v>0</v>
      </c>
    </row>
    <row r="244" spans="1:14" x14ac:dyDescent="0.25">
      <c r="A244" t="s">
        <v>340</v>
      </c>
      <c r="B244" t="s">
        <v>333</v>
      </c>
      <c r="C244" s="65" t="s">
        <v>484</v>
      </c>
      <c r="D244" s="64" t="str">
        <f>IFERROR(INDEX('Feasibility Factor'!$D$5:$N$123,MATCH(VLOOKUP($A244,PairList!$A$2:$D$205,2,0),'Feasibility Factor'!$C$5:$C$123,0),MATCH(VLOOKUP($B244,PairList!$F$2:$I$14,2,0),'Feasibility Factor'!$D$3:$N$3,0)),"")</f>
        <v/>
      </c>
      <c r="E244" s="64">
        <v>0.16249999999999998</v>
      </c>
      <c r="F244" s="64" t="str">
        <f>IFERROR(INDEX(ESShip!$C$2:$C$99,MATCH(VLOOKUP($A244,PairList!$A$2:$D$205,3,0),ESShip!$A$2:$A$99,0)),"")</f>
        <v/>
      </c>
      <c r="G244" s="64">
        <v>0.12902536004561124</v>
      </c>
      <c r="H244" s="67" t="str">
        <f>IF(INDEX(ApplicablePermutations!$B$3:$N$205,MATCH($A244,ApplicablePermutations!$A$3:$A$205,0),MATCH($B244,ApplicablePermutations!$B$2:$N$2,0))*INDEX(ApplicablePermutations!$Q$3:$S$205,MATCH($A244,ApplicablePermutations!$P$3:$P$205,0),MATCH($C244,ApplicablePermutations!$Q$2:$S$2,0))=1,"X","")</f>
        <v/>
      </c>
      <c r="I244" s="64" t="str">
        <f t="shared" si="15"/>
        <v/>
      </c>
      <c r="J244" s="64" t="str">
        <f t="shared" si="16"/>
        <v/>
      </c>
      <c r="K244" s="64">
        <f t="shared" si="17"/>
        <v>0</v>
      </c>
      <c r="L244" s="67" t="str">
        <f>IF(VLOOKUP($A244,ApplicablePermutations!$U$3:$V$146,2,0)=1,"X","")</f>
        <v/>
      </c>
      <c r="M244" t="str">
        <f t="shared" si="18"/>
        <v/>
      </c>
      <c r="N244" s="64">
        <f t="shared" si="19"/>
        <v>0</v>
      </c>
    </row>
    <row r="245" spans="1:14" x14ac:dyDescent="0.25">
      <c r="A245" t="s">
        <v>340</v>
      </c>
      <c r="B245" t="s">
        <v>334</v>
      </c>
      <c r="C245" s="65" t="s">
        <v>484</v>
      </c>
      <c r="D245" s="64" t="str">
        <f>IFERROR(INDEX('Feasibility Factor'!$D$5:$N$123,MATCH(VLOOKUP($A245,PairList!$A$2:$D$205,2,0),'Feasibility Factor'!$C$5:$C$123,0),MATCH(VLOOKUP($B245,PairList!$F$2:$I$14,2,0),'Feasibility Factor'!$D$3:$N$3,0)),"")</f>
        <v/>
      </c>
      <c r="E245" s="64">
        <v>0.05</v>
      </c>
      <c r="F245" s="64" t="str">
        <f>IFERROR(INDEX(ESShip!$C$2:$C$99,MATCH(VLOOKUP($A245,PairList!$A$2:$D$205,3,0),ESShip!$A$2:$A$99,0)),"")</f>
        <v/>
      </c>
      <c r="G245" s="64">
        <v>5.4370390906663624E-2</v>
      </c>
      <c r="H245" s="67" t="str">
        <f>IF(INDEX(ApplicablePermutations!$B$3:$N$205,MATCH($A245,ApplicablePermutations!$A$3:$A$205,0),MATCH($B245,ApplicablePermutations!$B$2:$N$2,0))*INDEX(ApplicablePermutations!$Q$3:$S$205,MATCH($A245,ApplicablePermutations!$P$3:$P$205,0),MATCH($C245,ApplicablePermutations!$Q$2:$S$2,0))=1,"X","")</f>
        <v>X</v>
      </c>
      <c r="I245" s="64">
        <f t="shared" si="15"/>
        <v>0.05</v>
      </c>
      <c r="J245" s="64">
        <f t="shared" si="16"/>
        <v>5.4370390906663624E-2</v>
      </c>
      <c r="K245" s="64">
        <f t="shared" si="17"/>
        <v>4.7281480454666819E-2</v>
      </c>
      <c r="L245" s="67" t="str">
        <f>IF(VLOOKUP($A245,ApplicablePermutations!$U$3:$V$146,2,0)=1,"X","")</f>
        <v/>
      </c>
      <c r="M245" t="str">
        <f t="shared" si="18"/>
        <v/>
      </c>
      <c r="N245" s="64">
        <f t="shared" si="19"/>
        <v>4.7281480454666819E-2</v>
      </c>
    </row>
    <row r="246" spans="1:14" x14ac:dyDescent="0.25">
      <c r="A246" t="s">
        <v>340</v>
      </c>
      <c r="B246" t="s">
        <v>94</v>
      </c>
      <c r="C246" s="65" t="s">
        <v>484</v>
      </c>
      <c r="D246" s="64" t="str">
        <f>IFERROR(INDEX('Feasibility Factor'!$D$5:$N$123,MATCH(VLOOKUP($A246,PairList!$A$2:$D$205,2,0),'Feasibility Factor'!$C$5:$C$123,0),MATCH(VLOOKUP($B246,PairList!$F$2:$I$14,2,0),'Feasibility Factor'!$D$3:$N$3,0)),"")</f>
        <v/>
      </c>
      <c r="E246" s="64">
        <v>0.16249999999999998</v>
      </c>
      <c r="F246" s="64" t="str">
        <f>IFERROR(INDEX(ESShip!$C$2:$C$99,MATCH(VLOOKUP($A246,PairList!$A$2:$D$205,3,0),ESShip!$A$2:$A$99,0)),"")</f>
        <v/>
      </c>
      <c r="G246" s="64">
        <v>0.12902536004561124</v>
      </c>
      <c r="H246" s="67" t="str">
        <f>IF(INDEX(ApplicablePermutations!$B$3:$N$205,MATCH($A246,ApplicablePermutations!$A$3:$A$205,0),MATCH($B246,ApplicablePermutations!$B$2:$N$2,0))*INDEX(ApplicablePermutations!$Q$3:$S$205,MATCH($A246,ApplicablePermutations!$P$3:$P$205,0),MATCH($C246,ApplicablePermutations!$Q$2:$S$2,0))=1,"X","")</f>
        <v/>
      </c>
      <c r="I246" s="64" t="str">
        <f t="shared" si="15"/>
        <v/>
      </c>
      <c r="J246" s="64" t="str">
        <f t="shared" si="16"/>
        <v/>
      </c>
      <c r="K246" s="64">
        <f t="shared" si="17"/>
        <v>0</v>
      </c>
      <c r="L246" s="67" t="str">
        <f>IF(VLOOKUP($A246,ApplicablePermutations!$U$3:$V$146,2,0)=1,"X","")</f>
        <v/>
      </c>
      <c r="M246" t="str">
        <f t="shared" si="18"/>
        <v/>
      </c>
      <c r="N246" s="64">
        <f t="shared" si="19"/>
        <v>0</v>
      </c>
    </row>
    <row r="247" spans="1:14" x14ac:dyDescent="0.25">
      <c r="A247" t="s">
        <v>340</v>
      </c>
      <c r="B247" t="s">
        <v>335</v>
      </c>
      <c r="C247" s="65" t="s">
        <v>484</v>
      </c>
      <c r="D247" s="64" t="str">
        <f>IFERROR(INDEX('Feasibility Factor'!$D$5:$N$123,MATCH(VLOOKUP($A247,PairList!$A$2:$D$205,2,0),'Feasibility Factor'!$C$5:$C$123,0),MATCH(VLOOKUP($B247,PairList!$F$2:$I$14,2,0),'Feasibility Factor'!$D$3:$N$3,0)),"")</f>
        <v/>
      </c>
      <c r="E247" s="64">
        <v>0.05</v>
      </c>
      <c r="F247" s="64" t="str">
        <f>IFERROR(INDEX(ESShip!$C$2:$C$99,MATCH(VLOOKUP($A247,PairList!$A$2:$D$205,3,0),ESShip!$A$2:$A$99,0)),"")</f>
        <v/>
      </c>
      <c r="G247" s="64">
        <v>5.4370390906663624E-2</v>
      </c>
      <c r="H247" s="67" t="str">
        <f>IF(INDEX(ApplicablePermutations!$B$3:$N$205,MATCH($A247,ApplicablePermutations!$A$3:$A$205,0),MATCH($B247,ApplicablePermutations!$B$2:$N$2,0))*INDEX(ApplicablePermutations!$Q$3:$S$205,MATCH($A247,ApplicablePermutations!$P$3:$P$205,0),MATCH($C247,ApplicablePermutations!$Q$2:$S$2,0))=1,"X","")</f>
        <v>X</v>
      </c>
      <c r="I247" s="64">
        <f t="shared" si="15"/>
        <v>0.05</v>
      </c>
      <c r="J247" s="64">
        <f t="shared" si="16"/>
        <v>5.4370390906663624E-2</v>
      </c>
      <c r="K247" s="64">
        <f t="shared" si="17"/>
        <v>4.7281480454666819E-2</v>
      </c>
      <c r="L247" s="67" t="str">
        <f>IF(VLOOKUP($A247,ApplicablePermutations!$U$3:$V$146,2,0)=1,"X","")</f>
        <v/>
      </c>
      <c r="M247" t="str">
        <f t="shared" si="18"/>
        <v/>
      </c>
      <c r="N247" s="64">
        <f t="shared" si="19"/>
        <v>4.7281480454666819E-2</v>
      </c>
    </row>
    <row r="248" spans="1:14" x14ac:dyDescent="0.25">
      <c r="A248" t="s">
        <v>340</v>
      </c>
      <c r="B248" t="s">
        <v>100</v>
      </c>
      <c r="C248" s="65" t="s">
        <v>484</v>
      </c>
      <c r="D248" s="64" t="str">
        <f>IFERROR(INDEX('Feasibility Factor'!$D$5:$N$123,MATCH(VLOOKUP($A248,PairList!$A$2:$D$205,2,0),'Feasibility Factor'!$C$5:$C$123,0),MATCH(VLOOKUP($B248,PairList!$F$2:$I$14,2,0),'Feasibility Factor'!$D$3:$N$3,0)),"")</f>
        <v/>
      </c>
      <c r="E248" s="64">
        <v>0.16249999999999998</v>
      </c>
      <c r="F248" s="64" t="str">
        <f>IFERROR(INDEX(ESShip!$C$2:$C$99,MATCH(VLOOKUP($A248,PairList!$A$2:$D$205,3,0),ESShip!$A$2:$A$99,0)),"")</f>
        <v/>
      </c>
      <c r="G248" s="64">
        <v>0.12902536004561124</v>
      </c>
      <c r="H248" s="67" t="str">
        <f>IF(INDEX(ApplicablePermutations!$B$3:$N$205,MATCH($A248,ApplicablePermutations!$A$3:$A$205,0),MATCH($B248,ApplicablePermutations!$B$2:$N$2,0))*INDEX(ApplicablePermutations!$Q$3:$S$205,MATCH($A248,ApplicablePermutations!$P$3:$P$205,0),MATCH($C248,ApplicablePermutations!$Q$2:$S$2,0))=1,"X","")</f>
        <v/>
      </c>
      <c r="I248" s="64" t="str">
        <f t="shared" si="15"/>
        <v/>
      </c>
      <c r="J248" s="64" t="str">
        <f t="shared" si="16"/>
        <v/>
      </c>
      <c r="K248" s="64">
        <f t="shared" si="17"/>
        <v>0</v>
      </c>
      <c r="L248" s="67" t="str">
        <f>IF(VLOOKUP($A248,ApplicablePermutations!$U$3:$V$146,2,0)=1,"X","")</f>
        <v/>
      </c>
      <c r="M248" t="str">
        <f t="shared" si="18"/>
        <v/>
      </c>
      <c r="N248" s="64">
        <f t="shared" si="19"/>
        <v>0</v>
      </c>
    </row>
    <row r="249" spans="1:14" x14ac:dyDescent="0.25">
      <c r="A249" t="s">
        <v>340</v>
      </c>
      <c r="B249" t="s">
        <v>327</v>
      </c>
      <c r="C249" s="65" t="s">
        <v>485</v>
      </c>
      <c r="D249" s="64" t="str">
        <f>IFERROR(INDEX('Feasibility Factor'!$D$5:$N$123,MATCH(VLOOKUP($A249,PairList!$A$2:$D$205,2,0),'Feasibility Factor'!$C$5:$C$123,0),MATCH(VLOOKUP($B249,PairList!$F$2:$I$14,2,0),'Feasibility Factor'!$D$3:$N$3,0)),"")</f>
        <v/>
      </c>
      <c r="E249" s="64">
        <v>0.16249999999999998</v>
      </c>
      <c r="F249" s="64" t="str">
        <f>IFERROR(INDEX(ESShip!$C$2:$C$99,MATCH(VLOOKUP($A249,PairList!$A$2:$D$205,3,0),ESShip!$A$2:$A$99,0)),"")</f>
        <v/>
      </c>
      <c r="G249" s="64">
        <v>0.12902536004561124</v>
      </c>
      <c r="H249" s="67" t="str">
        <f>IF(INDEX(ApplicablePermutations!$B$3:$N$205,MATCH($A249,ApplicablePermutations!$A$3:$A$205,0),MATCH($B249,ApplicablePermutations!$B$2:$N$2,0))*INDEX(ApplicablePermutations!$Q$3:$S$205,MATCH($A249,ApplicablePermutations!$P$3:$P$205,0),MATCH($C249,ApplicablePermutations!$Q$2:$S$2,0))=1,"X","")</f>
        <v/>
      </c>
      <c r="I249" s="64" t="str">
        <f t="shared" si="15"/>
        <v/>
      </c>
      <c r="J249" s="64" t="str">
        <f t="shared" si="16"/>
        <v/>
      </c>
      <c r="K249" s="64">
        <f t="shared" si="17"/>
        <v>0</v>
      </c>
      <c r="L249" s="67" t="str">
        <f>IF(VLOOKUP($A249,ApplicablePermutations!$U$3:$V$146,2,0)=1,"X","")</f>
        <v/>
      </c>
      <c r="M249" t="str">
        <f t="shared" si="18"/>
        <v/>
      </c>
      <c r="N249" s="64">
        <f t="shared" si="19"/>
        <v>0</v>
      </c>
    </row>
    <row r="250" spans="1:14" x14ac:dyDescent="0.25">
      <c r="A250" t="s">
        <v>340</v>
      </c>
      <c r="B250" t="s">
        <v>328</v>
      </c>
      <c r="C250" s="65" t="s">
        <v>485</v>
      </c>
      <c r="D250" s="64" t="str">
        <f>IFERROR(INDEX('Feasibility Factor'!$D$5:$N$123,MATCH(VLOOKUP($A250,PairList!$A$2:$D$205,2,0),'Feasibility Factor'!$C$5:$C$123,0),MATCH(VLOOKUP($B250,PairList!$F$2:$I$14,2,0),'Feasibility Factor'!$D$3:$N$3,0)),"")</f>
        <v/>
      </c>
      <c r="E250" s="64">
        <v>0</v>
      </c>
      <c r="F250" s="64" t="str">
        <f>IFERROR(INDEX(ESShip!$C$2:$C$99,MATCH(VLOOKUP($A250,PairList!$A$2:$D$205,3,0),ESShip!$A$2:$A$99,0)),"")</f>
        <v/>
      </c>
      <c r="G250" s="64">
        <v>5.4370390906663624E-2</v>
      </c>
      <c r="H250" s="67" t="str">
        <f>IF(INDEX(ApplicablePermutations!$B$3:$N$205,MATCH($A250,ApplicablePermutations!$A$3:$A$205,0),MATCH($B250,ApplicablePermutations!$B$2:$N$2,0))*INDEX(ApplicablePermutations!$Q$3:$S$205,MATCH($A250,ApplicablePermutations!$P$3:$P$205,0),MATCH($C250,ApplicablePermutations!$Q$2:$S$2,0))=1,"X","")</f>
        <v>X</v>
      </c>
      <c r="I250" s="64">
        <f t="shared" si="15"/>
        <v>0.15588235294117647</v>
      </c>
      <c r="J250" s="64">
        <f t="shared" si="16"/>
        <v>5.4370390906663624E-2</v>
      </c>
      <c r="K250" s="64">
        <f t="shared" si="17"/>
        <v>0.14740696847631421</v>
      </c>
      <c r="L250" s="67" t="str">
        <f>IF(VLOOKUP($A250,ApplicablePermutations!$U$3:$V$146,2,0)=1,"X","")</f>
        <v/>
      </c>
      <c r="M250" t="str">
        <f t="shared" si="18"/>
        <v/>
      </c>
      <c r="N250" s="64">
        <f t="shared" si="19"/>
        <v>0.14740696847631421</v>
      </c>
    </row>
    <row r="251" spans="1:14" x14ac:dyDescent="0.25">
      <c r="A251" t="s">
        <v>340</v>
      </c>
      <c r="B251" t="s">
        <v>239</v>
      </c>
      <c r="C251" s="65" t="s">
        <v>485</v>
      </c>
      <c r="D251" s="64" t="str">
        <f>IFERROR(INDEX('Feasibility Factor'!$D$5:$N$123,MATCH(VLOOKUP($A251,PairList!$A$2:$D$205,2,0),'Feasibility Factor'!$C$5:$C$123,0),MATCH(VLOOKUP($B251,PairList!$F$2:$I$14,2,0),'Feasibility Factor'!$D$3:$N$3,0)),"")</f>
        <v/>
      </c>
      <c r="E251" s="64">
        <v>0</v>
      </c>
      <c r="F251" s="64" t="str">
        <f>IFERROR(INDEX(ESShip!$C$2:$C$99,MATCH(VLOOKUP($A251,PairList!$A$2:$D$205,3,0),ESShip!$A$2:$A$99,0)),"")</f>
        <v/>
      </c>
      <c r="G251" s="64">
        <v>5.4370390906663624E-2</v>
      </c>
      <c r="H251" s="67" t="str">
        <f>IF(INDEX(ApplicablePermutations!$B$3:$N$205,MATCH($A251,ApplicablePermutations!$A$3:$A$205,0),MATCH($B251,ApplicablePermutations!$B$2:$N$2,0))*INDEX(ApplicablePermutations!$Q$3:$S$205,MATCH($A251,ApplicablePermutations!$P$3:$P$205,0),MATCH($C251,ApplicablePermutations!$Q$2:$S$2,0))=1,"X","")</f>
        <v/>
      </c>
      <c r="I251" s="64" t="str">
        <f t="shared" si="15"/>
        <v/>
      </c>
      <c r="J251" s="64" t="str">
        <f t="shared" si="16"/>
        <v/>
      </c>
      <c r="K251" s="64">
        <f t="shared" si="17"/>
        <v>0</v>
      </c>
      <c r="L251" s="67" t="str">
        <f>IF(VLOOKUP($A251,ApplicablePermutations!$U$3:$V$146,2,0)=1,"X","")</f>
        <v/>
      </c>
      <c r="M251" t="str">
        <f t="shared" si="18"/>
        <v/>
      </c>
      <c r="N251" s="64">
        <f t="shared" si="19"/>
        <v>0</v>
      </c>
    </row>
    <row r="252" spans="1:14" x14ac:dyDescent="0.25">
      <c r="A252" t="s">
        <v>340</v>
      </c>
      <c r="B252" t="s">
        <v>329</v>
      </c>
      <c r="C252" s="65" t="s">
        <v>485</v>
      </c>
      <c r="D252" s="64" t="str">
        <f>IFERROR(INDEX('Feasibility Factor'!$D$5:$N$123,MATCH(VLOOKUP($A252,PairList!$A$2:$D$205,2,0),'Feasibility Factor'!$C$5:$C$123,0),MATCH(VLOOKUP($B252,PairList!$F$2:$I$14,2,0),'Feasibility Factor'!$D$3:$N$3,0)),"")</f>
        <v/>
      </c>
      <c r="E252" s="64">
        <v>0.16249999999999998</v>
      </c>
      <c r="F252" s="64" t="str">
        <f>IFERROR(INDEX(ESShip!$C$2:$C$99,MATCH(VLOOKUP($A252,PairList!$A$2:$D$205,3,0),ESShip!$A$2:$A$99,0)),"")</f>
        <v/>
      </c>
      <c r="G252" s="64">
        <v>0.12902536004561124</v>
      </c>
      <c r="H252" s="67" t="str">
        <f>IF(INDEX(ApplicablePermutations!$B$3:$N$205,MATCH($A252,ApplicablePermutations!$A$3:$A$205,0),MATCH($B252,ApplicablePermutations!$B$2:$N$2,0))*INDEX(ApplicablePermutations!$Q$3:$S$205,MATCH($A252,ApplicablePermutations!$P$3:$P$205,0),MATCH($C252,ApplicablePermutations!$Q$2:$S$2,0))=1,"X","")</f>
        <v>X</v>
      </c>
      <c r="I252" s="64">
        <f t="shared" si="15"/>
        <v>0.16249999999999998</v>
      </c>
      <c r="J252" s="64">
        <f t="shared" si="16"/>
        <v>0.12902536004561124</v>
      </c>
      <c r="K252" s="64">
        <f t="shared" si="17"/>
        <v>0.14153337899258814</v>
      </c>
      <c r="L252" s="67" t="str">
        <f>IF(VLOOKUP($A252,ApplicablePermutations!$U$3:$V$146,2,0)=1,"X","")</f>
        <v/>
      </c>
      <c r="M252" t="str">
        <f t="shared" si="18"/>
        <v/>
      </c>
      <c r="N252" s="64">
        <f t="shared" si="19"/>
        <v>0.14153337899258814</v>
      </c>
    </row>
    <row r="253" spans="1:14" x14ac:dyDescent="0.25">
      <c r="A253" t="s">
        <v>340</v>
      </c>
      <c r="B253" t="s">
        <v>330</v>
      </c>
      <c r="C253" s="65" t="s">
        <v>485</v>
      </c>
      <c r="D253" s="64" t="str">
        <f>IFERROR(INDEX('Feasibility Factor'!$D$5:$N$123,MATCH(VLOOKUP($A253,PairList!$A$2:$D$205,2,0),'Feasibility Factor'!$C$5:$C$123,0),MATCH(VLOOKUP($B253,PairList!$F$2:$I$14,2,0),'Feasibility Factor'!$D$3:$N$3,0)),"")</f>
        <v/>
      </c>
      <c r="E253" s="64">
        <v>0</v>
      </c>
      <c r="F253" s="64" t="str">
        <f>IFERROR(INDEX(ESShip!$C$2:$C$99,MATCH(VLOOKUP($A253,PairList!$A$2:$D$205,3,0),ESShip!$A$2:$A$99,0)),"")</f>
        <v/>
      </c>
      <c r="G253" s="64">
        <v>5.4370390906663624E-2</v>
      </c>
      <c r="H253" s="67" t="str">
        <f>IF(INDEX(ApplicablePermutations!$B$3:$N$205,MATCH($A253,ApplicablePermutations!$A$3:$A$205,0),MATCH($B253,ApplicablePermutations!$B$2:$N$2,0))*INDEX(ApplicablePermutations!$Q$3:$S$205,MATCH($A253,ApplicablePermutations!$P$3:$P$205,0),MATCH($C253,ApplicablePermutations!$Q$2:$S$2,0))=1,"X","")</f>
        <v>X</v>
      </c>
      <c r="I253" s="64">
        <f t="shared" si="15"/>
        <v>0.15588235294117647</v>
      </c>
      <c r="J253" s="64">
        <f t="shared" si="16"/>
        <v>5.4370390906663624E-2</v>
      </c>
      <c r="K253" s="64">
        <f t="shared" si="17"/>
        <v>0.14740696847631421</v>
      </c>
      <c r="L253" s="67" t="str">
        <f>IF(VLOOKUP($A253,ApplicablePermutations!$U$3:$V$146,2,0)=1,"X","")</f>
        <v/>
      </c>
      <c r="M253" t="str">
        <f t="shared" si="18"/>
        <v/>
      </c>
      <c r="N253" s="64">
        <f t="shared" si="19"/>
        <v>0.14740696847631421</v>
      </c>
    </row>
    <row r="254" spans="1:14" x14ac:dyDescent="0.25">
      <c r="A254" t="s">
        <v>340</v>
      </c>
      <c r="B254" t="s">
        <v>331</v>
      </c>
      <c r="C254" s="65" t="s">
        <v>485</v>
      </c>
      <c r="D254" s="64" t="str">
        <f>IFERROR(INDEX('Feasibility Factor'!$D$5:$N$123,MATCH(VLOOKUP($A254,PairList!$A$2:$D$205,2,0),'Feasibility Factor'!$C$5:$C$123,0),MATCH(VLOOKUP($B254,PairList!$F$2:$I$14,2,0),'Feasibility Factor'!$D$3:$N$3,0)),"")</f>
        <v/>
      </c>
      <c r="E254" s="64">
        <v>0.16249999999999998</v>
      </c>
      <c r="F254" s="64" t="str">
        <f>IFERROR(INDEX(ESShip!$C$2:$C$99,MATCH(VLOOKUP($A254,PairList!$A$2:$D$205,3,0),ESShip!$A$2:$A$99,0)),"")</f>
        <v/>
      </c>
      <c r="G254" s="64">
        <v>0.12902536004561124</v>
      </c>
      <c r="H254" s="67" t="str">
        <f>IF(INDEX(ApplicablePermutations!$B$3:$N$205,MATCH($A254,ApplicablePermutations!$A$3:$A$205,0),MATCH($B254,ApplicablePermutations!$B$2:$N$2,0))*INDEX(ApplicablePermutations!$Q$3:$S$205,MATCH($A254,ApplicablePermutations!$P$3:$P$205,0),MATCH($C254,ApplicablePermutations!$Q$2:$S$2,0))=1,"X","")</f>
        <v/>
      </c>
      <c r="I254" s="64" t="str">
        <f t="shared" si="15"/>
        <v/>
      </c>
      <c r="J254" s="64" t="str">
        <f t="shared" si="16"/>
        <v/>
      </c>
      <c r="K254" s="64">
        <f t="shared" si="17"/>
        <v>0</v>
      </c>
      <c r="L254" s="67" t="str">
        <f>IF(VLOOKUP($A254,ApplicablePermutations!$U$3:$V$146,2,0)=1,"X","")</f>
        <v/>
      </c>
      <c r="M254" t="str">
        <f t="shared" si="18"/>
        <v/>
      </c>
      <c r="N254" s="64">
        <f t="shared" si="19"/>
        <v>0</v>
      </c>
    </row>
    <row r="255" spans="1:14" x14ac:dyDescent="0.25">
      <c r="A255" t="s">
        <v>340</v>
      </c>
      <c r="B255" t="s">
        <v>332</v>
      </c>
      <c r="C255" s="65" t="s">
        <v>485</v>
      </c>
      <c r="D255" s="64" t="str">
        <f>IFERROR(INDEX('Feasibility Factor'!$D$5:$N$123,MATCH(VLOOKUP($A255,PairList!$A$2:$D$205,2,0),'Feasibility Factor'!$C$5:$C$123,0),MATCH(VLOOKUP($B255,PairList!$F$2:$I$14,2,0),'Feasibility Factor'!$D$3:$N$3,0)),"")</f>
        <v/>
      </c>
      <c r="E255" s="64">
        <v>0.16249999999999998</v>
      </c>
      <c r="F255" s="64" t="str">
        <f>IFERROR(INDEX(ESShip!$C$2:$C$99,MATCH(VLOOKUP($A255,PairList!$A$2:$D$205,3,0),ESShip!$A$2:$A$99,0)),"")</f>
        <v/>
      </c>
      <c r="G255" s="64">
        <v>0.12902536004561124</v>
      </c>
      <c r="H255" s="67" t="str">
        <f>IF(INDEX(ApplicablePermutations!$B$3:$N$205,MATCH($A255,ApplicablePermutations!$A$3:$A$205,0),MATCH($B255,ApplicablePermutations!$B$2:$N$2,0))*INDEX(ApplicablePermutations!$Q$3:$S$205,MATCH($A255,ApplicablePermutations!$P$3:$P$205,0),MATCH($C255,ApplicablePermutations!$Q$2:$S$2,0))=1,"X","")</f>
        <v>X</v>
      </c>
      <c r="I255" s="64">
        <f t="shared" si="15"/>
        <v>0.16249999999999998</v>
      </c>
      <c r="J255" s="64">
        <f t="shared" si="16"/>
        <v>0.12902536004561124</v>
      </c>
      <c r="K255" s="64">
        <f t="shared" si="17"/>
        <v>0.14153337899258814</v>
      </c>
      <c r="L255" s="67" t="str">
        <f>IF(VLOOKUP($A255,ApplicablePermutations!$U$3:$V$146,2,0)=1,"X","")</f>
        <v/>
      </c>
      <c r="M255" t="str">
        <f t="shared" si="18"/>
        <v/>
      </c>
      <c r="N255" s="64">
        <f t="shared" si="19"/>
        <v>0.14153337899258814</v>
      </c>
    </row>
    <row r="256" spans="1:14" x14ac:dyDescent="0.25">
      <c r="A256" t="s">
        <v>340</v>
      </c>
      <c r="B256" t="s">
        <v>243</v>
      </c>
      <c r="C256" s="65" t="s">
        <v>485</v>
      </c>
      <c r="D256" s="64" t="str">
        <f>IFERROR(INDEX('Feasibility Factor'!$D$5:$N$123,MATCH(VLOOKUP($A256,PairList!$A$2:$D$205,2,0),'Feasibility Factor'!$C$5:$C$123,0),MATCH(VLOOKUP($B256,PairList!$F$2:$I$14,2,0),'Feasibility Factor'!$D$3:$N$3,0)),"")</f>
        <v/>
      </c>
      <c r="E256" s="64">
        <v>0.16249999999999998</v>
      </c>
      <c r="F256" s="64" t="str">
        <f>IFERROR(INDEX(ESShip!$C$2:$C$99,MATCH(VLOOKUP($A256,PairList!$A$2:$D$205,3,0),ESShip!$A$2:$A$99,0)),"")</f>
        <v/>
      </c>
      <c r="G256" s="64">
        <v>0.12902536004561124</v>
      </c>
      <c r="H256" s="67" t="str">
        <f>IF(INDEX(ApplicablePermutations!$B$3:$N$205,MATCH($A256,ApplicablePermutations!$A$3:$A$205,0),MATCH($B256,ApplicablePermutations!$B$2:$N$2,0))*INDEX(ApplicablePermutations!$Q$3:$S$205,MATCH($A256,ApplicablePermutations!$P$3:$P$205,0),MATCH($C256,ApplicablePermutations!$Q$2:$S$2,0))=1,"X","")</f>
        <v/>
      </c>
      <c r="I256" s="64" t="str">
        <f t="shared" si="15"/>
        <v/>
      </c>
      <c r="J256" s="64" t="str">
        <f t="shared" si="16"/>
        <v/>
      </c>
      <c r="K256" s="64">
        <f t="shared" si="17"/>
        <v>0</v>
      </c>
      <c r="L256" s="67" t="str">
        <f>IF(VLOOKUP($A256,ApplicablePermutations!$U$3:$V$146,2,0)=1,"X","")</f>
        <v/>
      </c>
      <c r="M256" t="str">
        <f t="shared" si="18"/>
        <v/>
      </c>
      <c r="N256" s="64">
        <f t="shared" si="19"/>
        <v>0</v>
      </c>
    </row>
    <row r="257" spans="1:14" x14ac:dyDescent="0.25">
      <c r="A257" t="s">
        <v>340</v>
      </c>
      <c r="B257" t="s">
        <v>333</v>
      </c>
      <c r="C257" s="65" t="s">
        <v>485</v>
      </c>
      <c r="D257" s="64" t="str">
        <f>IFERROR(INDEX('Feasibility Factor'!$D$5:$N$123,MATCH(VLOOKUP($A257,PairList!$A$2:$D$205,2,0),'Feasibility Factor'!$C$5:$C$123,0),MATCH(VLOOKUP($B257,PairList!$F$2:$I$14,2,0),'Feasibility Factor'!$D$3:$N$3,0)),"")</f>
        <v/>
      </c>
      <c r="E257" s="64">
        <v>0.16249999999999998</v>
      </c>
      <c r="F257" s="64" t="str">
        <f>IFERROR(INDEX(ESShip!$C$2:$C$99,MATCH(VLOOKUP($A257,PairList!$A$2:$D$205,3,0),ESShip!$A$2:$A$99,0)),"")</f>
        <v/>
      </c>
      <c r="G257" s="64">
        <v>0.12902536004561124</v>
      </c>
      <c r="H257" s="67" t="str">
        <f>IF(INDEX(ApplicablePermutations!$B$3:$N$205,MATCH($A257,ApplicablePermutations!$A$3:$A$205,0),MATCH($B257,ApplicablePermutations!$B$2:$N$2,0))*INDEX(ApplicablePermutations!$Q$3:$S$205,MATCH($A257,ApplicablePermutations!$P$3:$P$205,0),MATCH($C257,ApplicablePermutations!$Q$2:$S$2,0))=1,"X","")</f>
        <v/>
      </c>
      <c r="I257" s="64" t="str">
        <f t="shared" si="15"/>
        <v/>
      </c>
      <c r="J257" s="64" t="str">
        <f t="shared" si="16"/>
        <v/>
      </c>
      <c r="K257" s="64">
        <f t="shared" si="17"/>
        <v>0</v>
      </c>
      <c r="L257" s="67" t="str">
        <f>IF(VLOOKUP($A257,ApplicablePermutations!$U$3:$V$146,2,0)=1,"X","")</f>
        <v/>
      </c>
      <c r="M257" t="str">
        <f t="shared" si="18"/>
        <v/>
      </c>
      <c r="N257" s="64">
        <f t="shared" si="19"/>
        <v>0</v>
      </c>
    </row>
    <row r="258" spans="1:14" x14ac:dyDescent="0.25">
      <c r="A258" t="s">
        <v>340</v>
      </c>
      <c r="B258" t="s">
        <v>334</v>
      </c>
      <c r="C258" s="65" t="s">
        <v>485</v>
      </c>
      <c r="D258" s="64" t="str">
        <f>IFERROR(INDEX('Feasibility Factor'!$D$5:$N$123,MATCH(VLOOKUP($A258,PairList!$A$2:$D$205,2,0),'Feasibility Factor'!$C$5:$C$123,0),MATCH(VLOOKUP($B258,PairList!$F$2:$I$14,2,0),'Feasibility Factor'!$D$3:$N$3,0)),"")</f>
        <v/>
      </c>
      <c r="E258" s="64">
        <v>0</v>
      </c>
      <c r="F258" s="64" t="str">
        <f>IFERROR(INDEX(ESShip!$C$2:$C$99,MATCH(VLOOKUP($A258,PairList!$A$2:$D$205,3,0),ESShip!$A$2:$A$99,0)),"")</f>
        <v/>
      </c>
      <c r="G258" s="64">
        <v>0.50230020574034928</v>
      </c>
      <c r="H258" s="67" t="str">
        <f>IF(INDEX(ApplicablePermutations!$B$3:$N$205,MATCH($A258,ApplicablePermutations!$A$3:$A$205,0),MATCH($B258,ApplicablePermutations!$B$2:$N$2,0))*INDEX(ApplicablePermutations!$Q$3:$S$205,MATCH($A258,ApplicablePermutations!$P$3:$P$205,0),MATCH($C258,ApplicablePermutations!$Q$2:$S$2,0))=1,"X","")</f>
        <v>X</v>
      </c>
      <c r="I258" s="64">
        <f t="shared" ref="I258:I321" si="20">IF($H258="X",IF(AND($D258&gt;0,$D258&lt;&gt;"",$E258&gt;0,$E258&lt;&gt;""),MIN($D258,$E258),IF(AND($D258&gt;0,$D258&lt;&gt;""),$D258,IF(AND($E258&gt;0,$E258&lt;&gt;""),$E258,AVERAGEIFS($E$2:$E$13027,$A$2:$A$13027,$A258,$E$2:$E$13027,"&gt;0")))),"")</f>
        <v>0.15588235294117647</v>
      </c>
      <c r="J258" s="64">
        <f t="shared" ref="J258:J321" si="21">IF(H258="X",IF(F258&lt;&gt;"",F258,IF(G258&lt;&gt;"",G258,AVERAGEIFS($G$2:$G$13027,$A$2:$A$13027,$A258,$C$2:$C$13027,$C258))),"")</f>
        <v>0.50230020574034928</v>
      </c>
      <c r="K258" s="64">
        <f t="shared" si="17"/>
        <v>7.7582614987533785E-2</v>
      </c>
      <c r="L258" s="67" t="str">
        <f>IF(VLOOKUP($A258,ApplicablePermutations!$U$3:$V$146,2,0)=1,"X","")</f>
        <v/>
      </c>
      <c r="M258" t="str">
        <f t="shared" si="18"/>
        <v/>
      </c>
      <c r="N258" s="64">
        <f t="shared" si="19"/>
        <v>7.7582614987533785E-2</v>
      </c>
    </row>
    <row r="259" spans="1:14" x14ac:dyDescent="0.25">
      <c r="A259" t="s">
        <v>340</v>
      </c>
      <c r="B259" t="s">
        <v>94</v>
      </c>
      <c r="C259" s="65" t="s">
        <v>485</v>
      </c>
      <c r="D259" s="64" t="str">
        <f>IFERROR(INDEX('Feasibility Factor'!$D$5:$N$123,MATCH(VLOOKUP($A259,PairList!$A$2:$D$205,2,0),'Feasibility Factor'!$C$5:$C$123,0),MATCH(VLOOKUP($B259,PairList!$F$2:$I$14,2,0),'Feasibility Factor'!$D$3:$N$3,0)),"")</f>
        <v/>
      </c>
      <c r="E259" s="64">
        <v>0.16249999999999998</v>
      </c>
      <c r="F259" s="64" t="str">
        <f>IFERROR(INDEX(ESShip!$C$2:$C$99,MATCH(VLOOKUP($A259,PairList!$A$2:$D$205,3,0),ESShip!$A$2:$A$99,0)),"")</f>
        <v/>
      </c>
      <c r="G259" s="64">
        <v>0.12902536004561124</v>
      </c>
      <c r="H259" s="67" t="str">
        <f>IF(INDEX(ApplicablePermutations!$B$3:$N$205,MATCH($A259,ApplicablePermutations!$A$3:$A$205,0),MATCH($B259,ApplicablePermutations!$B$2:$N$2,0))*INDEX(ApplicablePermutations!$Q$3:$S$205,MATCH($A259,ApplicablePermutations!$P$3:$P$205,0),MATCH($C259,ApplicablePermutations!$Q$2:$S$2,0))=1,"X","")</f>
        <v/>
      </c>
      <c r="I259" s="64" t="str">
        <f t="shared" si="20"/>
        <v/>
      </c>
      <c r="J259" s="64" t="str">
        <f t="shared" si="21"/>
        <v/>
      </c>
      <c r="K259" s="64">
        <f t="shared" ref="K259:K322" si="22">IF(H259="X",I259*(1-J259),0)</f>
        <v>0</v>
      </c>
      <c r="L259" s="67" t="str">
        <f>IF(VLOOKUP($A259,ApplicablePermutations!$U$3:$V$146,2,0)=1,"X","")</f>
        <v/>
      </c>
      <c r="M259" t="str">
        <f t="shared" ref="M259:M322" si="23">IF(L259="X",1.2,"")</f>
        <v/>
      </c>
      <c r="N259" s="64">
        <f t="shared" ref="N259:N322" si="24">IF($L259="X",$K259*$M259,K259)</f>
        <v>0</v>
      </c>
    </row>
    <row r="260" spans="1:14" x14ac:dyDescent="0.25">
      <c r="A260" t="s">
        <v>340</v>
      </c>
      <c r="B260" t="s">
        <v>335</v>
      </c>
      <c r="C260" s="65" t="s">
        <v>485</v>
      </c>
      <c r="D260" s="64" t="str">
        <f>IFERROR(INDEX('Feasibility Factor'!$D$5:$N$123,MATCH(VLOOKUP($A260,PairList!$A$2:$D$205,2,0),'Feasibility Factor'!$C$5:$C$123,0),MATCH(VLOOKUP($B260,PairList!$F$2:$I$14,2,0),'Feasibility Factor'!$D$3:$N$3,0)),"")</f>
        <v/>
      </c>
      <c r="E260" s="64">
        <v>0</v>
      </c>
      <c r="F260" s="64" t="str">
        <f>IFERROR(INDEX(ESShip!$C$2:$C$99,MATCH(VLOOKUP($A260,PairList!$A$2:$D$205,3,0),ESShip!$A$2:$A$99,0)),"")</f>
        <v/>
      </c>
      <c r="G260" s="64">
        <v>5.4370390906663624E-2</v>
      </c>
      <c r="H260" s="67" t="str">
        <f>IF(INDEX(ApplicablePermutations!$B$3:$N$205,MATCH($A260,ApplicablePermutations!$A$3:$A$205,0),MATCH($B260,ApplicablePermutations!$B$2:$N$2,0))*INDEX(ApplicablePermutations!$Q$3:$S$205,MATCH($A260,ApplicablePermutations!$P$3:$P$205,0),MATCH($C260,ApplicablePermutations!$Q$2:$S$2,0))=1,"X","")</f>
        <v>X</v>
      </c>
      <c r="I260" s="64">
        <f t="shared" si="20"/>
        <v>0.15588235294117647</v>
      </c>
      <c r="J260" s="64">
        <f t="shared" si="21"/>
        <v>5.4370390906663624E-2</v>
      </c>
      <c r="K260" s="64">
        <f t="shared" si="22"/>
        <v>0.14740696847631421</v>
      </c>
      <c r="L260" s="67" t="str">
        <f>IF(VLOOKUP($A260,ApplicablePermutations!$U$3:$V$146,2,0)=1,"X","")</f>
        <v/>
      </c>
      <c r="M260" t="str">
        <f t="shared" si="23"/>
        <v/>
      </c>
      <c r="N260" s="64">
        <f t="shared" si="24"/>
        <v>0.14740696847631421</v>
      </c>
    </row>
    <row r="261" spans="1:14" x14ac:dyDescent="0.25">
      <c r="A261" t="s">
        <v>340</v>
      </c>
      <c r="B261" t="s">
        <v>100</v>
      </c>
      <c r="C261" s="65" t="s">
        <v>485</v>
      </c>
      <c r="D261" s="64" t="str">
        <f>IFERROR(INDEX('Feasibility Factor'!$D$5:$N$123,MATCH(VLOOKUP($A261,PairList!$A$2:$D$205,2,0),'Feasibility Factor'!$C$5:$C$123,0),MATCH(VLOOKUP($B261,PairList!$F$2:$I$14,2,0),'Feasibility Factor'!$D$3:$N$3,0)),"")</f>
        <v/>
      </c>
      <c r="E261" s="64">
        <v>0.16249999999999998</v>
      </c>
      <c r="F261" s="64" t="str">
        <f>IFERROR(INDEX(ESShip!$C$2:$C$99,MATCH(VLOOKUP($A261,PairList!$A$2:$D$205,3,0),ESShip!$A$2:$A$99,0)),"")</f>
        <v/>
      </c>
      <c r="G261" s="64">
        <v>0.12902536004561124</v>
      </c>
      <c r="H261" s="67" t="str">
        <f>IF(INDEX(ApplicablePermutations!$B$3:$N$205,MATCH($A261,ApplicablePermutations!$A$3:$A$205,0),MATCH($B261,ApplicablePermutations!$B$2:$N$2,0))*INDEX(ApplicablePermutations!$Q$3:$S$205,MATCH($A261,ApplicablePermutations!$P$3:$P$205,0),MATCH($C261,ApplicablePermutations!$Q$2:$S$2,0))=1,"X","")</f>
        <v/>
      </c>
      <c r="I261" s="64" t="str">
        <f t="shared" si="20"/>
        <v/>
      </c>
      <c r="J261" s="64" t="str">
        <f t="shared" si="21"/>
        <v/>
      </c>
      <c r="K261" s="64">
        <f t="shared" si="22"/>
        <v>0</v>
      </c>
      <c r="L261" s="67" t="str">
        <f>IF(VLOOKUP($A261,ApplicablePermutations!$U$3:$V$146,2,0)=1,"X","")</f>
        <v/>
      </c>
      <c r="M261" t="str">
        <f t="shared" si="23"/>
        <v/>
      </c>
      <c r="N261" s="64">
        <f t="shared" si="24"/>
        <v>0</v>
      </c>
    </row>
    <row r="262" spans="1:14" x14ac:dyDescent="0.25">
      <c r="A262" t="s">
        <v>340</v>
      </c>
      <c r="B262" t="s">
        <v>327</v>
      </c>
      <c r="C262" s="65" t="s">
        <v>486</v>
      </c>
      <c r="D262" s="64" t="str">
        <f>IFERROR(INDEX('Feasibility Factor'!$D$5:$N$123,MATCH(VLOOKUP($A262,PairList!$A$2:$D$205,2,0),'Feasibility Factor'!$C$5:$C$123,0),MATCH(VLOOKUP($B262,PairList!$F$2:$I$14,2,0),'Feasibility Factor'!$D$3:$N$3,0)),"")</f>
        <v/>
      </c>
      <c r="E262" s="64">
        <v>0.16249999999999998</v>
      </c>
      <c r="F262" s="64" t="str">
        <f>IFERROR(INDEX(ESShip!$C$2:$C$99,MATCH(VLOOKUP($A262,PairList!$A$2:$D$205,3,0),ESShip!$A$2:$A$99,0)),"")</f>
        <v/>
      </c>
      <c r="G262" s="64">
        <v>0.12902536004561124</v>
      </c>
      <c r="H262" s="67" t="str">
        <f>IF(INDEX(ApplicablePermutations!$B$3:$N$205,MATCH($A262,ApplicablePermutations!$A$3:$A$205,0),MATCH($B262,ApplicablePermutations!$B$2:$N$2,0))*INDEX(ApplicablePermutations!$Q$3:$S$205,MATCH($A262,ApplicablePermutations!$P$3:$P$205,0),MATCH($C262,ApplicablePermutations!$Q$2:$S$2,0))=1,"X","")</f>
        <v/>
      </c>
      <c r="I262" s="64" t="str">
        <f t="shared" si="20"/>
        <v/>
      </c>
      <c r="J262" s="64" t="str">
        <f t="shared" si="21"/>
        <v/>
      </c>
      <c r="K262" s="64">
        <f t="shared" si="22"/>
        <v>0</v>
      </c>
      <c r="L262" s="67" t="str">
        <f>IF(VLOOKUP($A262,ApplicablePermutations!$U$3:$V$146,2,0)=1,"X","")</f>
        <v/>
      </c>
      <c r="M262" t="str">
        <f t="shared" si="23"/>
        <v/>
      </c>
      <c r="N262" s="64">
        <f t="shared" si="24"/>
        <v>0</v>
      </c>
    </row>
    <row r="263" spans="1:14" x14ac:dyDescent="0.25">
      <c r="A263" t="s">
        <v>340</v>
      </c>
      <c r="B263" t="s">
        <v>328</v>
      </c>
      <c r="C263" s="65" t="s">
        <v>486</v>
      </c>
      <c r="D263" s="64" t="str">
        <f>IFERROR(INDEX('Feasibility Factor'!$D$5:$N$123,MATCH(VLOOKUP($A263,PairList!$A$2:$D$205,2,0),'Feasibility Factor'!$C$5:$C$123,0),MATCH(VLOOKUP($B263,PairList!$F$2:$I$14,2,0),'Feasibility Factor'!$D$3:$N$3,0)),"")</f>
        <v/>
      </c>
      <c r="E263" s="64">
        <v>0.05</v>
      </c>
      <c r="F263" s="64" t="str">
        <f>IFERROR(INDEX(ESShip!$C$2:$C$99,MATCH(VLOOKUP($A263,PairList!$A$2:$D$205,3,0),ESShip!$A$2:$A$99,0)),"")</f>
        <v/>
      </c>
      <c r="G263" s="64">
        <v>5.4370390906663624E-2</v>
      </c>
      <c r="H263" s="67" t="str">
        <f>IF(INDEX(ApplicablePermutations!$B$3:$N$205,MATCH($A263,ApplicablePermutations!$A$3:$A$205,0),MATCH($B263,ApplicablePermutations!$B$2:$N$2,0))*INDEX(ApplicablePermutations!$Q$3:$S$205,MATCH($A263,ApplicablePermutations!$P$3:$P$205,0),MATCH($C263,ApplicablePermutations!$Q$2:$S$2,0))=1,"X","")</f>
        <v>X</v>
      </c>
      <c r="I263" s="64">
        <f t="shared" si="20"/>
        <v>0.05</v>
      </c>
      <c r="J263" s="64">
        <f t="shared" si="21"/>
        <v>5.4370390906663624E-2</v>
      </c>
      <c r="K263" s="64">
        <f t="shared" si="22"/>
        <v>4.7281480454666819E-2</v>
      </c>
      <c r="L263" s="67" t="str">
        <f>IF(VLOOKUP($A263,ApplicablePermutations!$U$3:$V$146,2,0)=1,"X","")</f>
        <v/>
      </c>
      <c r="M263" t="str">
        <f t="shared" si="23"/>
        <v/>
      </c>
      <c r="N263" s="64">
        <f t="shared" si="24"/>
        <v>4.7281480454666819E-2</v>
      </c>
    </row>
    <row r="264" spans="1:14" x14ac:dyDescent="0.25">
      <c r="A264" t="s">
        <v>340</v>
      </c>
      <c r="B264" t="s">
        <v>239</v>
      </c>
      <c r="C264" s="65" t="s">
        <v>486</v>
      </c>
      <c r="D264" s="64" t="str">
        <f>IFERROR(INDEX('Feasibility Factor'!$D$5:$N$123,MATCH(VLOOKUP($A264,PairList!$A$2:$D$205,2,0),'Feasibility Factor'!$C$5:$C$123,0),MATCH(VLOOKUP($B264,PairList!$F$2:$I$14,2,0),'Feasibility Factor'!$D$3:$N$3,0)),"")</f>
        <v/>
      </c>
      <c r="E264" s="64">
        <v>0.05</v>
      </c>
      <c r="F264" s="64" t="str">
        <f>IFERROR(INDEX(ESShip!$C$2:$C$99,MATCH(VLOOKUP($A264,PairList!$A$2:$D$205,3,0),ESShip!$A$2:$A$99,0)),"")</f>
        <v/>
      </c>
      <c r="G264" s="64">
        <v>5.4370390906663624E-2</v>
      </c>
      <c r="H264" s="67" t="str">
        <f>IF(INDEX(ApplicablePermutations!$B$3:$N$205,MATCH($A264,ApplicablePermutations!$A$3:$A$205,0),MATCH($B264,ApplicablePermutations!$B$2:$N$2,0))*INDEX(ApplicablePermutations!$Q$3:$S$205,MATCH($A264,ApplicablePermutations!$P$3:$P$205,0),MATCH($C264,ApplicablePermutations!$Q$2:$S$2,0))=1,"X","")</f>
        <v/>
      </c>
      <c r="I264" s="64" t="str">
        <f t="shared" si="20"/>
        <v/>
      </c>
      <c r="J264" s="64" t="str">
        <f t="shared" si="21"/>
        <v/>
      </c>
      <c r="K264" s="64">
        <f t="shared" si="22"/>
        <v>0</v>
      </c>
      <c r="L264" s="67" t="str">
        <f>IF(VLOOKUP($A264,ApplicablePermutations!$U$3:$V$146,2,0)=1,"X","")</f>
        <v/>
      </c>
      <c r="M264" t="str">
        <f t="shared" si="23"/>
        <v/>
      </c>
      <c r="N264" s="64">
        <f t="shared" si="24"/>
        <v>0</v>
      </c>
    </row>
    <row r="265" spans="1:14" x14ac:dyDescent="0.25">
      <c r="A265" t="s">
        <v>340</v>
      </c>
      <c r="B265" t="s">
        <v>329</v>
      </c>
      <c r="C265" s="65" t="s">
        <v>486</v>
      </c>
      <c r="D265" s="64" t="str">
        <f>IFERROR(INDEX('Feasibility Factor'!$D$5:$N$123,MATCH(VLOOKUP($A265,PairList!$A$2:$D$205,2,0),'Feasibility Factor'!$C$5:$C$123,0),MATCH(VLOOKUP($B265,PairList!$F$2:$I$14,2,0),'Feasibility Factor'!$D$3:$N$3,0)),"")</f>
        <v/>
      </c>
      <c r="E265" s="64">
        <v>0.16249999999999998</v>
      </c>
      <c r="F265" s="64" t="str">
        <f>IFERROR(INDEX(ESShip!$C$2:$C$99,MATCH(VLOOKUP($A265,PairList!$A$2:$D$205,3,0),ESShip!$A$2:$A$99,0)),"")</f>
        <v/>
      </c>
      <c r="G265" s="64">
        <v>0.12902536004561124</v>
      </c>
      <c r="H265" s="67" t="str">
        <f>IF(INDEX(ApplicablePermutations!$B$3:$N$205,MATCH($A265,ApplicablePermutations!$A$3:$A$205,0),MATCH($B265,ApplicablePermutations!$B$2:$N$2,0))*INDEX(ApplicablePermutations!$Q$3:$S$205,MATCH($A265,ApplicablePermutations!$P$3:$P$205,0),MATCH($C265,ApplicablePermutations!$Q$2:$S$2,0))=1,"X","")</f>
        <v>X</v>
      </c>
      <c r="I265" s="64">
        <f t="shared" si="20"/>
        <v>0.16249999999999998</v>
      </c>
      <c r="J265" s="64">
        <f t="shared" si="21"/>
        <v>0.12902536004561124</v>
      </c>
      <c r="K265" s="64">
        <f t="shared" si="22"/>
        <v>0.14153337899258814</v>
      </c>
      <c r="L265" s="67" t="str">
        <f>IF(VLOOKUP($A265,ApplicablePermutations!$U$3:$V$146,2,0)=1,"X","")</f>
        <v/>
      </c>
      <c r="M265" t="str">
        <f t="shared" si="23"/>
        <v/>
      </c>
      <c r="N265" s="64">
        <f t="shared" si="24"/>
        <v>0.14153337899258814</v>
      </c>
    </row>
    <row r="266" spans="1:14" x14ac:dyDescent="0.25">
      <c r="A266" t="s">
        <v>340</v>
      </c>
      <c r="B266" t="s">
        <v>330</v>
      </c>
      <c r="C266" s="65" t="s">
        <v>486</v>
      </c>
      <c r="D266" s="64" t="str">
        <f>IFERROR(INDEX('Feasibility Factor'!$D$5:$N$123,MATCH(VLOOKUP($A266,PairList!$A$2:$D$205,2,0),'Feasibility Factor'!$C$5:$C$123,0),MATCH(VLOOKUP($B266,PairList!$F$2:$I$14,2,0),'Feasibility Factor'!$D$3:$N$3,0)),"")</f>
        <v/>
      </c>
      <c r="E266" s="64">
        <v>0.05</v>
      </c>
      <c r="F266" s="64" t="str">
        <f>IFERROR(INDEX(ESShip!$C$2:$C$99,MATCH(VLOOKUP($A266,PairList!$A$2:$D$205,3,0),ESShip!$A$2:$A$99,0)),"")</f>
        <v/>
      </c>
      <c r="G266" s="64">
        <v>5.4370390906663624E-2</v>
      </c>
      <c r="H266" s="67" t="str">
        <f>IF(INDEX(ApplicablePermutations!$B$3:$N$205,MATCH($A266,ApplicablePermutations!$A$3:$A$205,0),MATCH($B266,ApplicablePermutations!$B$2:$N$2,0))*INDEX(ApplicablePermutations!$Q$3:$S$205,MATCH($A266,ApplicablePermutations!$P$3:$P$205,0),MATCH($C266,ApplicablePermutations!$Q$2:$S$2,0))=1,"X","")</f>
        <v>X</v>
      </c>
      <c r="I266" s="64">
        <f t="shared" si="20"/>
        <v>0.05</v>
      </c>
      <c r="J266" s="64">
        <f t="shared" si="21"/>
        <v>5.4370390906663624E-2</v>
      </c>
      <c r="K266" s="64">
        <f t="shared" si="22"/>
        <v>4.7281480454666819E-2</v>
      </c>
      <c r="L266" s="67" t="str">
        <f>IF(VLOOKUP($A266,ApplicablePermutations!$U$3:$V$146,2,0)=1,"X","")</f>
        <v/>
      </c>
      <c r="M266" t="str">
        <f t="shared" si="23"/>
        <v/>
      </c>
      <c r="N266" s="64">
        <f t="shared" si="24"/>
        <v>4.7281480454666819E-2</v>
      </c>
    </row>
    <row r="267" spans="1:14" x14ac:dyDescent="0.25">
      <c r="A267" t="s">
        <v>340</v>
      </c>
      <c r="B267" t="s">
        <v>331</v>
      </c>
      <c r="C267" s="65" t="s">
        <v>486</v>
      </c>
      <c r="D267" s="64" t="str">
        <f>IFERROR(INDEX('Feasibility Factor'!$D$5:$N$123,MATCH(VLOOKUP($A267,PairList!$A$2:$D$205,2,0),'Feasibility Factor'!$C$5:$C$123,0),MATCH(VLOOKUP($B267,PairList!$F$2:$I$14,2,0),'Feasibility Factor'!$D$3:$N$3,0)),"")</f>
        <v/>
      </c>
      <c r="E267" s="64">
        <v>0.16249999999999998</v>
      </c>
      <c r="F267" s="64" t="str">
        <f>IFERROR(INDEX(ESShip!$C$2:$C$99,MATCH(VLOOKUP($A267,PairList!$A$2:$D$205,3,0),ESShip!$A$2:$A$99,0)),"")</f>
        <v/>
      </c>
      <c r="G267" s="64">
        <v>0.12902536004561124</v>
      </c>
      <c r="H267" s="67" t="str">
        <f>IF(INDEX(ApplicablePermutations!$B$3:$N$205,MATCH($A267,ApplicablePermutations!$A$3:$A$205,0),MATCH($B267,ApplicablePermutations!$B$2:$N$2,0))*INDEX(ApplicablePermutations!$Q$3:$S$205,MATCH($A267,ApplicablePermutations!$P$3:$P$205,0),MATCH($C267,ApplicablePermutations!$Q$2:$S$2,0))=1,"X","")</f>
        <v/>
      </c>
      <c r="I267" s="64" t="str">
        <f t="shared" si="20"/>
        <v/>
      </c>
      <c r="J267" s="64" t="str">
        <f t="shared" si="21"/>
        <v/>
      </c>
      <c r="K267" s="64">
        <f t="shared" si="22"/>
        <v>0</v>
      </c>
      <c r="L267" s="67" t="str">
        <f>IF(VLOOKUP($A267,ApplicablePermutations!$U$3:$V$146,2,0)=1,"X","")</f>
        <v/>
      </c>
      <c r="M267" t="str">
        <f t="shared" si="23"/>
        <v/>
      </c>
      <c r="N267" s="64">
        <f t="shared" si="24"/>
        <v>0</v>
      </c>
    </row>
    <row r="268" spans="1:14" x14ac:dyDescent="0.25">
      <c r="A268" t="s">
        <v>340</v>
      </c>
      <c r="B268" t="s">
        <v>332</v>
      </c>
      <c r="C268" s="65" t="s">
        <v>486</v>
      </c>
      <c r="D268" s="64" t="str">
        <f>IFERROR(INDEX('Feasibility Factor'!$D$5:$N$123,MATCH(VLOOKUP($A268,PairList!$A$2:$D$205,2,0),'Feasibility Factor'!$C$5:$C$123,0),MATCH(VLOOKUP($B268,PairList!$F$2:$I$14,2,0),'Feasibility Factor'!$D$3:$N$3,0)),"")</f>
        <v/>
      </c>
      <c r="E268" s="64">
        <v>0.16249999999999998</v>
      </c>
      <c r="F268" s="64" t="str">
        <f>IFERROR(INDEX(ESShip!$C$2:$C$99,MATCH(VLOOKUP($A268,PairList!$A$2:$D$205,3,0),ESShip!$A$2:$A$99,0)),"")</f>
        <v/>
      </c>
      <c r="G268" s="64">
        <v>0.12902536004561124</v>
      </c>
      <c r="H268" s="67" t="str">
        <f>IF(INDEX(ApplicablePermutations!$B$3:$N$205,MATCH($A268,ApplicablePermutations!$A$3:$A$205,0),MATCH($B268,ApplicablePermutations!$B$2:$N$2,0))*INDEX(ApplicablePermutations!$Q$3:$S$205,MATCH($A268,ApplicablePermutations!$P$3:$P$205,0),MATCH($C268,ApplicablePermutations!$Q$2:$S$2,0))=1,"X","")</f>
        <v>X</v>
      </c>
      <c r="I268" s="64">
        <f t="shared" si="20"/>
        <v>0.16249999999999998</v>
      </c>
      <c r="J268" s="64">
        <f t="shared" si="21"/>
        <v>0.12902536004561124</v>
      </c>
      <c r="K268" s="64">
        <f t="shared" si="22"/>
        <v>0.14153337899258814</v>
      </c>
      <c r="L268" s="67" t="str">
        <f>IF(VLOOKUP($A268,ApplicablePermutations!$U$3:$V$146,2,0)=1,"X","")</f>
        <v/>
      </c>
      <c r="M268" t="str">
        <f t="shared" si="23"/>
        <v/>
      </c>
      <c r="N268" s="64">
        <f t="shared" si="24"/>
        <v>0.14153337899258814</v>
      </c>
    </row>
    <row r="269" spans="1:14" x14ac:dyDescent="0.25">
      <c r="A269" t="s">
        <v>340</v>
      </c>
      <c r="B269" t="s">
        <v>243</v>
      </c>
      <c r="C269" s="65" t="s">
        <v>486</v>
      </c>
      <c r="D269" s="64" t="str">
        <f>IFERROR(INDEX('Feasibility Factor'!$D$5:$N$123,MATCH(VLOOKUP($A269,PairList!$A$2:$D$205,2,0),'Feasibility Factor'!$C$5:$C$123,0),MATCH(VLOOKUP($B269,PairList!$F$2:$I$14,2,0),'Feasibility Factor'!$D$3:$N$3,0)),"")</f>
        <v/>
      </c>
      <c r="E269" s="64">
        <v>0.16249999999999998</v>
      </c>
      <c r="F269" s="64" t="str">
        <f>IFERROR(INDEX(ESShip!$C$2:$C$99,MATCH(VLOOKUP($A269,PairList!$A$2:$D$205,3,0),ESShip!$A$2:$A$99,0)),"")</f>
        <v/>
      </c>
      <c r="G269" s="64">
        <v>0.12902536004561124</v>
      </c>
      <c r="H269" s="67" t="str">
        <f>IF(INDEX(ApplicablePermutations!$B$3:$N$205,MATCH($A269,ApplicablePermutations!$A$3:$A$205,0),MATCH($B269,ApplicablePermutations!$B$2:$N$2,0))*INDEX(ApplicablePermutations!$Q$3:$S$205,MATCH($A269,ApplicablePermutations!$P$3:$P$205,0),MATCH($C269,ApplicablePermutations!$Q$2:$S$2,0))=1,"X","")</f>
        <v/>
      </c>
      <c r="I269" s="64" t="str">
        <f t="shared" si="20"/>
        <v/>
      </c>
      <c r="J269" s="64" t="str">
        <f t="shared" si="21"/>
        <v/>
      </c>
      <c r="K269" s="64">
        <f t="shared" si="22"/>
        <v>0</v>
      </c>
      <c r="L269" s="67" t="str">
        <f>IF(VLOOKUP($A269,ApplicablePermutations!$U$3:$V$146,2,0)=1,"X","")</f>
        <v/>
      </c>
      <c r="M269" t="str">
        <f t="shared" si="23"/>
        <v/>
      </c>
      <c r="N269" s="64">
        <f t="shared" si="24"/>
        <v>0</v>
      </c>
    </row>
    <row r="270" spans="1:14" x14ac:dyDescent="0.25">
      <c r="A270" t="s">
        <v>340</v>
      </c>
      <c r="B270" t="s">
        <v>333</v>
      </c>
      <c r="C270" s="65" t="s">
        <v>486</v>
      </c>
      <c r="D270" s="64" t="str">
        <f>IFERROR(INDEX('Feasibility Factor'!$D$5:$N$123,MATCH(VLOOKUP($A270,PairList!$A$2:$D$205,2,0),'Feasibility Factor'!$C$5:$C$123,0),MATCH(VLOOKUP($B270,PairList!$F$2:$I$14,2,0),'Feasibility Factor'!$D$3:$N$3,0)),"")</f>
        <v/>
      </c>
      <c r="E270" s="64">
        <v>0.16249999999999998</v>
      </c>
      <c r="F270" s="64" t="str">
        <f>IFERROR(INDEX(ESShip!$C$2:$C$99,MATCH(VLOOKUP($A270,PairList!$A$2:$D$205,3,0),ESShip!$A$2:$A$99,0)),"")</f>
        <v/>
      </c>
      <c r="G270" s="64">
        <v>0.12902536004561124</v>
      </c>
      <c r="H270" s="67" t="str">
        <f>IF(INDEX(ApplicablePermutations!$B$3:$N$205,MATCH($A270,ApplicablePermutations!$A$3:$A$205,0),MATCH($B270,ApplicablePermutations!$B$2:$N$2,0))*INDEX(ApplicablePermutations!$Q$3:$S$205,MATCH($A270,ApplicablePermutations!$P$3:$P$205,0),MATCH($C270,ApplicablePermutations!$Q$2:$S$2,0))=1,"X","")</f>
        <v/>
      </c>
      <c r="I270" s="64" t="str">
        <f t="shared" si="20"/>
        <v/>
      </c>
      <c r="J270" s="64" t="str">
        <f t="shared" si="21"/>
        <v/>
      </c>
      <c r="K270" s="64">
        <f t="shared" si="22"/>
        <v>0</v>
      </c>
      <c r="L270" s="67" t="str">
        <f>IF(VLOOKUP($A270,ApplicablePermutations!$U$3:$V$146,2,0)=1,"X","")</f>
        <v/>
      </c>
      <c r="M270" t="str">
        <f t="shared" si="23"/>
        <v/>
      </c>
      <c r="N270" s="64">
        <f t="shared" si="24"/>
        <v>0</v>
      </c>
    </row>
    <row r="271" spans="1:14" x14ac:dyDescent="0.25">
      <c r="A271" t="s">
        <v>340</v>
      </c>
      <c r="B271" t="s">
        <v>334</v>
      </c>
      <c r="C271" s="65" t="s">
        <v>486</v>
      </c>
      <c r="D271" s="64" t="str">
        <f>IFERROR(INDEX('Feasibility Factor'!$D$5:$N$123,MATCH(VLOOKUP($A271,PairList!$A$2:$D$205,2,0),'Feasibility Factor'!$C$5:$C$123,0),MATCH(VLOOKUP($B271,PairList!$F$2:$I$14,2,0),'Feasibility Factor'!$D$3:$N$3,0)),"")</f>
        <v/>
      </c>
      <c r="E271" s="64">
        <v>0.95</v>
      </c>
      <c r="F271" s="64" t="str">
        <f>IFERROR(INDEX(ESShip!$C$2:$C$99,MATCH(VLOOKUP($A271,PairList!$A$2:$D$205,3,0),ESShip!$A$2:$A$99,0)),"")</f>
        <v/>
      </c>
      <c r="G271" s="64">
        <v>0.50230020574034928</v>
      </c>
      <c r="H271" s="67" t="str">
        <f>IF(INDEX(ApplicablePermutations!$B$3:$N$205,MATCH($A271,ApplicablePermutations!$A$3:$A$205,0),MATCH($B271,ApplicablePermutations!$B$2:$N$2,0))*INDEX(ApplicablePermutations!$Q$3:$S$205,MATCH($A271,ApplicablePermutations!$P$3:$P$205,0),MATCH($C271,ApplicablePermutations!$Q$2:$S$2,0))=1,"X","")</f>
        <v>X</v>
      </c>
      <c r="I271" s="64">
        <f t="shared" si="20"/>
        <v>0.95</v>
      </c>
      <c r="J271" s="64">
        <f t="shared" si="21"/>
        <v>0.50230020574034928</v>
      </c>
      <c r="K271" s="64">
        <f t="shared" si="22"/>
        <v>0.47281480454666819</v>
      </c>
      <c r="L271" s="67" t="str">
        <f>IF(VLOOKUP($A271,ApplicablePermutations!$U$3:$V$146,2,0)=1,"X","")</f>
        <v/>
      </c>
      <c r="M271" t="str">
        <f t="shared" si="23"/>
        <v/>
      </c>
      <c r="N271" s="64">
        <f t="shared" si="24"/>
        <v>0.47281480454666819</v>
      </c>
    </row>
    <row r="272" spans="1:14" x14ac:dyDescent="0.25">
      <c r="A272" t="s">
        <v>340</v>
      </c>
      <c r="B272" t="s">
        <v>94</v>
      </c>
      <c r="C272" s="65" t="s">
        <v>486</v>
      </c>
      <c r="D272" s="64" t="str">
        <f>IFERROR(INDEX('Feasibility Factor'!$D$5:$N$123,MATCH(VLOOKUP($A272,PairList!$A$2:$D$205,2,0),'Feasibility Factor'!$C$5:$C$123,0),MATCH(VLOOKUP($B272,PairList!$F$2:$I$14,2,0),'Feasibility Factor'!$D$3:$N$3,0)),"")</f>
        <v/>
      </c>
      <c r="E272" s="64">
        <v>0.16249999999999998</v>
      </c>
      <c r="F272" s="64" t="str">
        <f>IFERROR(INDEX(ESShip!$C$2:$C$99,MATCH(VLOOKUP($A272,PairList!$A$2:$D$205,3,0),ESShip!$A$2:$A$99,0)),"")</f>
        <v/>
      </c>
      <c r="G272" s="64">
        <v>0.12902536004561124</v>
      </c>
      <c r="H272" s="67" t="str">
        <f>IF(INDEX(ApplicablePermutations!$B$3:$N$205,MATCH($A272,ApplicablePermutations!$A$3:$A$205,0),MATCH($B272,ApplicablePermutations!$B$2:$N$2,0))*INDEX(ApplicablePermutations!$Q$3:$S$205,MATCH($A272,ApplicablePermutations!$P$3:$P$205,0),MATCH($C272,ApplicablePermutations!$Q$2:$S$2,0))=1,"X","")</f>
        <v/>
      </c>
      <c r="I272" s="64" t="str">
        <f t="shared" si="20"/>
        <v/>
      </c>
      <c r="J272" s="64" t="str">
        <f t="shared" si="21"/>
        <v/>
      </c>
      <c r="K272" s="64">
        <f t="shared" si="22"/>
        <v>0</v>
      </c>
      <c r="L272" s="67" t="str">
        <f>IF(VLOOKUP($A272,ApplicablePermutations!$U$3:$V$146,2,0)=1,"X","")</f>
        <v/>
      </c>
      <c r="M272" t="str">
        <f t="shared" si="23"/>
        <v/>
      </c>
      <c r="N272" s="64">
        <f t="shared" si="24"/>
        <v>0</v>
      </c>
    </row>
    <row r="273" spans="1:14" x14ac:dyDescent="0.25">
      <c r="A273" t="s">
        <v>340</v>
      </c>
      <c r="B273" t="s">
        <v>335</v>
      </c>
      <c r="C273" s="65" t="s">
        <v>486</v>
      </c>
      <c r="D273" s="64" t="str">
        <f>IFERROR(INDEX('Feasibility Factor'!$D$5:$N$123,MATCH(VLOOKUP($A273,PairList!$A$2:$D$205,2,0),'Feasibility Factor'!$C$5:$C$123,0),MATCH(VLOOKUP($B273,PairList!$F$2:$I$14,2,0),'Feasibility Factor'!$D$3:$N$3,0)),"")</f>
        <v/>
      </c>
      <c r="E273" s="64">
        <v>0.05</v>
      </c>
      <c r="F273" s="64" t="str">
        <f>IFERROR(INDEX(ESShip!$C$2:$C$99,MATCH(VLOOKUP($A273,PairList!$A$2:$D$205,3,0),ESShip!$A$2:$A$99,0)),"")</f>
        <v/>
      </c>
      <c r="G273" s="64">
        <v>5.4370390906663624E-2</v>
      </c>
      <c r="H273" s="67" t="str">
        <f>IF(INDEX(ApplicablePermutations!$B$3:$N$205,MATCH($A273,ApplicablePermutations!$A$3:$A$205,0),MATCH($B273,ApplicablePermutations!$B$2:$N$2,0))*INDEX(ApplicablePermutations!$Q$3:$S$205,MATCH($A273,ApplicablePermutations!$P$3:$P$205,0),MATCH($C273,ApplicablePermutations!$Q$2:$S$2,0))=1,"X","")</f>
        <v>X</v>
      </c>
      <c r="I273" s="64">
        <f t="shared" si="20"/>
        <v>0.05</v>
      </c>
      <c r="J273" s="64">
        <f t="shared" si="21"/>
        <v>5.4370390906663624E-2</v>
      </c>
      <c r="K273" s="64">
        <f t="shared" si="22"/>
        <v>4.7281480454666819E-2</v>
      </c>
      <c r="L273" s="67" t="str">
        <f>IF(VLOOKUP($A273,ApplicablePermutations!$U$3:$V$146,2,0)=1,"X","")</f>
        <v/>
      </c>
      <c r="M273" t="str">
        <f t="shared" si="23"/>
        <v/>
      </c>
      <c r="N273" s="64">
        <f t="shared" si="24"/>
        <v>4.7281480454666819E-2</v>
      </c>
    </row>
    <row r="274" spans="1:14" x14ac:dyDescent="0.25">
      <c r="A274" t="s">
        <v>340</v>
      </c>
      <c r="B274" t="s">
        <v>100</v>
      </c>
      <c r="C274" s="65" t="s">
        <v>486</v>
      </c>
      <c r="D274" s="64" t="str">
        <f>IFERROR(INDEX('Feasibility Factor'!$D$5:$N$123,MATCH(VLOOKUP($A274,PairList!$A$2:$D$205,2,0),'Feasibility Factor'!$C$5:$C$123,0),MATCH(VLOOKUP($B274,PairList!$F$2:$I$14,2,0),'Feasibility Factor'!$D$3:$N$3,0)),"")</f>
        <v/>
      </c>
      <c r="E274" s="64">
        <v>0.16249999999999998</v>
      </c>
      <c r="F274" s="64" t="str">
        <f>IFERROR(INDEX(ESShip!$C$2:$C$99,MATCH(VLOOKUP($A274,PairList!$A$2:$D$205,3,0),ESShip!$A$2:$A$99,0)),"")</f>
        <v/>
      </c>
      <c r="G274" s="64">
        <v>0.12902536004561124</v>
      </c>
      <c r="H274" s="67" t="str">
        <f>IF(INDEX(ApplicablePermutations!$B$3:$N$205,MATCH($A274,ApplicablePermutations!$A$3:$A$205,0),MATCH($B274,ApplicablePermutations!$B$2:$N$2,0))*INDEX(ApplicablePermutations!$Q$3:$S$205,MATCH($A274,ApplicablePermutations!$P$3:$P$205,0),MATCH($C274,ApplicablePermutations!$Q$2:$S$2,0))=1,"X","")</f>
        <v/>
      </c>
      <c r="I274" s="64" t="str">
        <f t="shared" si="20"/>
        <v/>
      </c>
      <c r="J274" s="64" t="str">
        <f t="shared" si="21"/>
        <v/>
      </c>
      <c r="K274" s="64">
        <f t="shared" si="22"/>
        <v>0</v>
      </c>
      <c r="L274" s="67" t="str">
        <f>IF(VLOOKUP($A274,ApplicablePermutations!$U$3:$V$146,2,0)=1,"X","")</f>
        <v/>
      </c>
      <c r="M274" t="str">
        <f t="shared" si="23"/>
        <v/>
      </c>
      <c r="N274" s="64">
        <f t="shared" si="24"/>
        <v>0</v>
      </c>
    </row>
    <row r="275" spans="1:14" x14ac:dyDescent="0.25">
      <c r="A275" t="s">
        <v>341</v>
      </c>
      <c r="B275" t="s">
        <v>327</v>
      </c>
      <c r="C275" s="65" t="s">
        <v>484</v>
      </c>
      <c r="D275" s="64" t="str">
        <f>IFERROR(INDEX('Feasibility Factor'!$D$5:$N$123,MATCH(VLOOKUP($A275,PairList!$A$2:$D$205,2,0),'Feasibility Factor'!$C$5:$C$123,0),MATCH(VLOOKUP($B275,PairList!$F$2:$I$14,2,0),'Feasibility Factor'!$D$3:$N$3,0)),"")</f>
        <v/>
      </c>
      <c r="E275" s="64">
        <v>0.90000000000000013</v>
      </c>
      <c r="F275" s="64">
        <f>IFERROR(INDEX(ESShip!$C$2:$C$99,MATCH(VLOOKUP($A275,PairList!$A$2:$D$205,3,0),ESShip!$A$2:$A$99,0)),"")</f>
        <v>0.67</v>
      </c>
      <c r="G275" s="64">
        <v>0.25658652932553067</v>
      </c>
      <c r="H275" s="67" t="str">
        <f>IF(INDEX(ApplicablePermutations!$B$3:$N$205,MATCH($A275,ApplicablePermutations!$A$3:$A$205,0),MATCH($B275,ApplicablePermutations!$B$2:$N$2,0))*INDEX(ApplicablePermutations!$Q$3:$S$205,MATCH($A275,ApplicablePermutations!$P$3:$P$205,0),MATCH($C275,ApplicablePermutations!$Q$2:$S$2,0))=1,"X","")</f>
        <v/>
      </c>
      <c r="I275" s="64" t="str">
        <f t="shared" si="20"/>
        <v/>
      </c>
      <c r="J275" s="64" t="str">
        <f t="shared" si="21"/>
        <v/>
      </c>
      <c r="K275" s="64">
        <f t="shared" si="22"/>
        <v>0</v>
      </c>
      <c r="L275" s="67" t="str">
        <f>IF(VLOOKUP($A275,ApplicablePermutations!$U$3:$V$146,2,0)=1,"X","")</f>
        <v/>
      </c>
      <c r="M275" t="str">
        <f t="shared" si="23"/>
        <v/>
      </c>
      <c r="N275" s="64">
        <f t="shared" si="24"/>
        <v>0</v>
      </c>
    </row>
    <row r="276" spans="1:14" x14ac:dyDescent="0.25">
      <c r="A276" t="s">
        <v>341</v>
      </c>
      <c r="B276" t="s">
        <v>328</v>
      </c>
      <c r="C276" s="65" t="s">
        <v>484</v>
      </c>
      <c r="D276" s="64" t="str">
        <f>IFERROR(INDEX('Feasibility Factor'!$D$5:$N$123,MATCH(VLOOKUP($A276,PairList!$A$2:$D$205,2,0),'Feasibility Factor'!$C$5:$C$123,0),MATCH(VLOOKUP($B276,PairList!$F$2:$I$14,2,0),'Feasibility Factor'!$D$3:$N$3,0)),"")</f>
        <v/>
      </c>
      <c r="E276" s="64">
        <v>0.9</v>
      </c>
      <c r="F276" s="64">
        <f>IFERROR(INDEX(ESShip!$C$2:$C$99,MATCH(VLOOKUP($A276,PairList!$A$2:$D$205,3,0),ESShip!$A$2:$A$99,0)),"")</f>
        <v>0.67</v>
      </c>
      <c r="G276" s="64">
        <v>0.25658652932553072</v>
      </c>
      <c r="H276" s="67" t="str">
        <f>IF(INDEX(ApplicablePermutations!$B$3:$N$205,MATCH($A276,ApplicablePermutations!$A$3:$A$205,0),MATCH($B276,ApplicablePermutations!$B$2:$N$2,0))*INDEX(ApplicablePermutations!$Q$3:$S$205,MATCH($A276,ApplicablePermutations!$P$3:$P$205,0),MATCH($C276,ApplicablePermutations!$Q$2:$S$2,0))=1,"X","")</f>
        <v>X</v>
      </c>
      <c r="I276" s="64">
        <f t="shared" si="20"/>
        <v>0.9</v>
      </c>
      <c r="J276" s="64">
        <f t="shared" si="21"/>
        <v>0.67</v>
      </c>
      <c r="K276" s="64">
        <f t="shared" si="22"/>
        <v>0.29699999999999999</v>
      </c>
      <c r="L276" s="67" t="str">
        <f>IF(VLOOKUP($A276,ApplicablePermutations!$U$3:$V$146,2,0)=1,"X","")</f>
        <v/>
      </c>
      <c r="M276" t="str">
        <f t="shared" si="23"/>
        <v/>
      </c>
      <c r="N276" s="64">
        <f t="shared" si="24"/>
        <v>0.29699999999999999</v>
      </c>
    </row>
    <row r="277" spans="1:14" x14ac:dyDescent="0.25">
      <c r="A277" t="s">
        <v>341</v>
      </c>
      <c r="B277" t="s">
        <v>239</v>
      </c>
      <c r="C277" s="65" t="s">
        <v>484</v>
      </c>
      <c r="D277" s="64" t="str">
        <f>IFERROR(INDEX('Feasibility Factor'!$D$5:$N$123,MATCH(VLOOKUP($A277,PairList!$A$2:$D$205,2,0),'Feasibility Factor'!$C$5:$C$123,0),MATCH(VLOOKUP($B277,PairList!$F$2:$I$14,2,0),'Feasibility Factor'!$D$3:$N$3,0)),"")</f>
        <v/>
      </c>
      <c r="E277" s="64">
        <v>0.90000000000000013</v>
      </c>
      <c r="F277" s="64">
        <f>IFERROR(INDEX(ESShip!$C$2:$C$99,MATCH(VLOOKUP($A277,PairList!$A$2:$D$205,3,0),ESShip!$A$2:$A$99,0)),"")</f>
        <v>0.67</v>
      </c>
      <c r="G277" s="64">
        <v>0.25658652932553067</v>
      </c>
      <c r="H277" s="67" t="str">
        <f>IF(INDEX(ApplicablePermutations!$B$3:$N$205,MATCH($A277,ApplicablePermutations!$A$3:$A$205,0),MATCH($B277,ApplicablePermutations!$B$2:$N$2,0))*INDEX(ApplicablePermutations!$Q$3:$S$205,MATCH($A277,ApplicablePermutations!$P$3:$P$205,0),MATCH($C277,ApplicablePermutations!$Q$2:$S$2,0))=1,"X","")</f>
        <v/>
      </c>
      <c r="I277" s="64" t="str">
        <f t="shared" si="20"/>
        <v/>
      </c>
      <c r="J277" s="64" t="str">
        <f t="shared" si="21"/>
        <v/>
      </c>
      <c r="K277" s="64">
        <f t="shared" si="22"/>
        <v>0</v>
      </c>
      <c r="L277" s="67" t="str">
        <f>IF(VLOOKUP($A277,ApplicablePermutations!$U$3:$V$146,2,0)=1,"X","")</f>
        <v/>
      </c>
      <c r="M277" t="str">
        <f t="shared" si="23"/>
        <v/>
      </c>
      <c r="N277" s="64">
        <f t="shared" si="24"/>
        <v>0</v>
      </c>
    </row>
    <row r="278" spans="1:14" x14ac:dyDescent="0.25">
      <c r="A278" t="s">
        <v>341</v>
      </c>
      <c r="B278" t="s">
        <v>329</v>
      </c>
      <c r="C278" s="65" t="s">
        <v>484</v>
      </c>
      <c r="D278" s="64" t="str">
        <f>IFERROR(INDEX('Feasibility Factor'!$D$5:$N$123,MATCH(VLOOKUP($A278,PairList!$A$2:$D$205,2,0),'Feasibility Factor'!$C$5:$C$123,0),MATCH(VLOOKUP($B278,PairList!$F$2:$I$14,2,0),'Feasibility Factor'!$D$3:$N$3,0)),"")</f>
        <v/>
      </c>
      <c r="E278" s="64">
        <v>0.90000000000000013</v>
      </c>
      <c r="F278" s="64">
        <f>IFERROR(INDEX(ESShip!$C$2:$C$99,MATCH(VLOOKUP($A278,PairList!$A$2:$D$205,3,0),ESShip!$A$2:$A$99,0)),"")</f>
        <v>0.67</v>
      </c>
      <c r="G278" s="64">
        <v>0.25658652932553067</v>
      </c>
      <c r="H278" s="67" t="str">
        <f>IF(INDEX(ApplicablePermutations!$B$3:$N$205,MATCH($A278,ApplicablePermutations!$A$3:$A$205,0),MATCH($B278,ApplicablePermutations!$B$2:$N$2,0))*INDEX(ApplicablePermutations!$Q$3:$S$205,MATCH($A278,ApplicablePermutations!$P$3:$P$205,0),MATCH($C278,ApplicablePermutations!$Q$2:$S$2,0))=1,"X","")</f>
        <v>X</v>
      </c>
      <c r="I278" s="64">
        <f t="shared" si="20"/>
        <v>0.90000000000000013</v>
      </c>
      <c r="J278" s="64">
        <f t="shared" si="21"/>
        <v>0.67</v>
      </c>
      <c r="K278" s="64">
        <f t="shared" si="22"/>
        <v>0.29699999999999999</v>
      </c>
      <c r="L278" s="67" t="str">
        <f>IF(VLOOKUP($A278,ApplicablePermutations!$U$3:$V$146,2,0)=1,"X","")</f>
        <v/>
      </c>
      <c r="M278" t="str">
        <f t="shared" si="23"/>
        <v/>
      </c>
      <c r="N278" s="64">
        <f t="shared" si="24"/>
        <v>0.29699999999999999</v>
      </c>
    </row>
    <row r="279" spans="1:14" x14ac:dyDescent="0.25">
      <c r="A279" t="s">
        <v>341</v>
      </c>
      <c r="B279" t="s">
        <v>330</v>
      </c>
      <c r="C279" s="65" t="s">
        <v>484</v>
      </c>
      <c r="D279" s="64" t="str">
        <f>IFERROR(INDEX('Feasibility Factor'!$D$5:$N$123,MATCH(VLOOKUP($A279,PairList!$A$2:$D$205,2,0),'Feasibility Factor'!$C$5:$C$123,0),MATCH(VLOOKUP($B279,PairList!$F$2:$I$14,2,0),'Feasibility Factor'!$D$3:$N$3,0)),"")</f>
        <v/>
      </c>
      <c r="E279" s="64">
        <v>0.9</v>
      </c>
      <c r="F279" s="64">
        <f>IFERROR(INDEX(ESShip!$C$2:$C$99,MATCH(VLOOKUP($A279,PairList!$A$2:$D$205,3,0),ESShip!$A$2:$A$99,0)),"")</f>
        <v>0.67</v>
      </c>
      <c r="G279" s="64">
        <v>0.25658652932553072</v>
      </c>
      <c r="H279" s="67" t="str">
        <f>IF(INDEX(ApplicablePermutations!$B$3:$N$205,MATCH($A279,ApplicablePermutations!$A$3:$A$205,0),MATCH($B279,ApplicablePermutations!$B$2:$N$2,0))*INDEX(ApplicablePermutations!$Q$3:$S$205,MATCH($A279,ApplicablePermutations!$P$3:$P$205,0),MATCH($C279,ApplicablePermutations!$Q$2:$S$2,0))=1,"X","")</f>
        <v>X</v>
      </c>
      <c r="I279" s="64">
        <f t="shared" si="20"/>
        <v>0.9</v>
      </c>
      <c r="J279" s="64">
        <f t="shared" si="21"/>
        <v>0.67</v>
      </c>
      <c r="K279" s="64">
        <f t="shared" si="22"/>
        <v>0.29699999999999999</v>
      </c>
      <c r="L279" s="67" t="str">
        <f>IF(VLOOKUP($A279,ApplicablePermutations!$U$3:$V$146,2,0)=1,"X","")</f>
        <v/>
      </c>
      <c r="M279" t="str">
        <f t="shared" si="23"/>
        <v/>
      </c>
      <c r="N279" s="64">
        <f t="shared" si="24"/>
        <v>0.29699999999999999</v>
      </c>
    </row>
    <row r="280" spans="1:14" x14ac:dyDescent="0.25">
      <c r="A280" t="s">
        <v>341</v>
      </c>
      <c r="B280" t="s">
        <v>331</v>
      </c>
      <c r="C280" s="65" t="s">
        <v>484</v>
      </c>
      <c r="D280" s="64" t="str">
        <f>IFERROR(INDEX('Feasibility Factor'!$D$5:$N$123,MATCH(VLOOKUP($A280,PairList!$A$2:$D$205,2,0),'Feasibility Factor'!$C$5:$C$123,0),MATCH(VLOOKUP($B280,PairList!$F$2:$I$14,2,0),'Feasibility Factor'!$D$3:$N$3,0)),"")</f>
        <v/>
      </c>
      <c r="E280" s="64">
        <v>0.90000000000000013</v>
      </c>
      <c r="F280" s="64">
        <f>IFERROR(INDEX(ESShip!$C$2:$C$99,MATCH(VLOOKUP($A280,PairList!$A$2:$D$205,3,0),ESShip!$A$2:$A$99,0)),"")</f>
        <v>0.67</v>
      </c>
      <c r="G280" s="64">
        <v>0.25658652932553067</v>
      </c>
      <c r="H280" s="67" t="str">
        <f>IF(INDEX(ApplicablePermutations!$B$3:$N$205,MATCH($A280,ApplicablePermutations!$A$3:$A$205,0),MATCH($B280,ApplicablePermutations!$B$2:$N$2,0))*INDEX(ApplicablePermutations!$Q$3:$S$205,MATCH($A280,ApplicablePermutations!$P$3:$P$205,0),MATCH($C280,ApplicablePermutations!$Q$2:$S$2,0))=1,"X","")</f>
        <v/>
      </c>
      <c r="I280" s="64" t="str">
        <f t="shared" si="20"/>
        <v/>
      </c>
      <c r="J280" s="64" t="str">
        <f t="shared" si="21"/>
        <v/>
      </c>
      <c r="K280" s="64">
        <f t="shared" si="22"/>
        <v>0</v>
      </c>
      <c r="L280" s="67" t="str">
        <f>IF(VLOOKUP($A280,ApplicablePermutations!$U$3:$V$146,2,0)=1,"X","")</f>
        <v/>
      </c>
      <c r="M280" t="str">
        <f t="shared" si="23"/>
        <v/>
      </c>
      <c r="N280" s="64">
        <f t="shared" si="24"/>
        <v>0</v>
      </c>
    </row>
    <row r="281" spans="1:14" x14ac:dyDescent="0.25">
      <c r="A281" t="s">
        <v>341</v>
      </c>
      <c r="B281" t="s">
        <v>332</v>
      </c>
      <c r="C281" s="65" t="s">
        <v>484</v>
      </c>
      <c r="D281" s="64" t="str">
        <f>IFERROR(INDEX('Feasibility Factor'!$D$5:$N$123,MATCH(VLOOKUP($A281,PairList!$A$2:$D$205,2,0),'Feasibility Factor'!$C$5:$C$123,0),MATCH(VLOOKUP($B281,PairList!$F$2:$I$14,2,0),'Feasibility Factor'!$D$3:$N$3,0)),"")</f>
        <v/>
      </c>
      <c r="E281" s="64">
        <v>0.9</v>
      </c>
      <c r="F281" s="64">
        <f>IFERROR(INDEX(ESShip!$C$2:$C$99,MATCH(VLOOKUP($A281,PairList!$A$2:$D$205,3,0),ESShip!$A$2:$A$99,0)),"")</f>
        <v>0.67</v>
      </c>
      <c r="G281" s="64">
        <v>0.25658652932553072</v>
      </c>
      <c r="H281" s="67" t="str">
        <f>IF(INDEX(ApplicablePermutations!$B$3:$N$205,MATCH($A281,ApplicablePermutations!$A$3:$A$205,0),MATCH($B281,ApplicablePermutations!$B$2:$N$2,0))*INDEX(ApplicablePermutations!$Q$3:$S$205,MATCH($A281,ApplicablePermutations!$P$3:$P$205,0),MATCH($C281,ApplicablePermutations!$Q$2:$S$2,0))=1,"X","")</f>
        <v>X</v>
      </c>
      <c r="I281" s="64">
        <f t="shared" si="20"/>
        <v>0.9</v>
      </c>
      <c r="J281" s="64">
        <f t="shared" si="21"/>
        <v>0.67</v>
      </c>
      <c r="K281" s="64">
        <f t="shared" si="22"/>
        <v>0.29699999999999999</v>
      </c>
      <c r="L281" s="67" t="str">
        <f>IF(VLOOKUP($A281,ApplicablePermutations!$U$3:$V$146,2,0)=1,"X","")</f>
        <v/>
      </c>
      <c r="M281" t="str">
        <f t="shared" si="23"/>
        <v/>
      </c>
      <c r="N281" s="64">
        <f t="shared" si="24"/>
        <v>0.29699999999999999</v>
      </c>
    </row>
    <row r="282" spans="1:14" x14ac:dyDescent="0.25">
      <c r="A282" t="s">
        <v>341</v>
      </c>
      <c r="B282" t="s">
        <v>243</v>
      </c>
      <c r="C282" s="65" t="s">
        <v>484</v>
      </c>
      <c r="D282" s="64" t="str">
        <f>IFERROR(INDEX('Feasibility Factor'!$D$5:$N$123,MATCH(VLOOKUP($A282,PairList!$A$2:$D$205,2,0),'Feasibility Factor'!$C$5:$C$123,0),MATCH(VLOOKUP($B282,PairList!$F$2:$I$14,2,0),'Feasibility Factor'!$D$3:$N$3,0)),"")</f>
        <v/>
      </c>
      <c r="E282" s="64">
        <v>0.90000000000000013</v>
      </c>
      <c r="F282" s="64">
        <f>IFERROR(INDEX(ESShip!$C$2:$C$99,MATCH(VLOOKUP($A282,PairList!$A$2:$D$205,3,0),ESShip!$A$2:$A$99,0)),"")</f>
        <v>0.67</v>
      </c>
      <c r="G282" s="64">
        <v>0.25658652932553067</v>
      </c>
      <c r="H282" s="67" t="str">
        <f>IF(INDEX(ApplicablePermutations!$B$3:$N$205,MATCH($A282,ApplicablePermutations!$A$3:$A$205,0),MATCH($B282,ApplicablePermutations!$B$2:$N$2,0))*INDEX(ApplicablePermutations!$Q$3:$S$205,MATCH($A282,ApplicablePermutations!$P$3:$P$205,0),MATCH($C282,ApplicablePermutations!$Q$2:$S$2,0))=1,"X","")</f>
        <v/>
      </c>
      <c r="I282" s="64" t="str">
        <f t="shared" si="20"/>
        <v/>
      </c>
      <c r="J282" s="64" t="str">
        <f t="shared" si="21"/>
        <v/>
      </c>
      <c r="K282" s="64">
        <f t="shared" si="22"/>
        <v>0</v>
      </c>
      <c r="L282" s="67" t="str">
        <f>IF(VLOOKUP($A282,ApplicablePermutations!$U$3:$V$146,2,0)=1,"X","")</f>
        <v/>
      </c>
      <c r="M282" t="str">
        <f t="shared" si="23"/>
        <v/>
      </c>
      <c r="N282" s="64">
        <f t="shared" si="24"/>
        <v>0</v>
      </c>
    </row>
    <row r="283" spans="1:14" x14ac:dyDescent="0.25">
      <c r="A283" t="s">
        <v>341</v>
      </c>
      <c r="B283" t="s">
        <v>333</v>
      </c>
      <c r="C283" s="65" t="s">
        <v>484</v>
      </c>
      <c r="D283" s="64" t="str">
        <f>IFERROR(INDEX('Feasibility Factor'!$D$5:$N$123,MATCH(VLOOKUP($A283,PairList!$A$2:$D$205,2,0),'Feasibility Factor'!$C$5:$C$123,0),MATCH(VLOOKUP($B283,PairList!$F$2:$I$14,2,0),'Feasibility Factor'!$D$3:$N$3,0)),"")</f>
        <v/>
      </c>
      <c r="E283" s="64">
        <v>0.90000000000000013</v>
      </c>
      <c r="F283" s="64">
        <f>IFERROR(INDEX(ESShip!$C$2:$C$99,MATCH(VLOOKUP($A283,PairList!$A$2:$D$205,3,0),ESShip!$A$2:$A$99,0)),"")</f>
        <v>0.67</v>
      </c>
      <c r="G283" s="64">
        <v>0.25658652932553067</v>
      </c>
      <c r="H283" s="67" t="str">
        <f>IF(INDEX(ApplicablePermutations!$B$3:$N$205,MATCH($A283,ApplicablePermutations!$A$3:$A$205,0),MATCH($B283,ApplicablePermutations!$B$2:$N$2,0))*INDEX(ApplicablePermutations!$Q$3:$S$205,MATCH($A283,ApplicablePermutations!$P$3:$P$205,0),MATCH($C283,ApplicablePermutations!$Q$2:$S$2,0))=1,"X","")</f>
        <v/>
      </c>
      <c r="I283" s="64" t="str">
        <f t="shared" si="20"/>
        <v/>
      </c>
      <c r="J283" s="64" t="str">
        <f t="shared" si="21"/>
        <v/>
      </c>
      <c r="K283" s="64">
        <f t="shared" si="22"/>
        <v>0</v>
      </c>
      <c r="L283" s="67" t="str">
        <f>IF(VLOOKUP($A283,ApplicablePermutations!$U$3:$V$146,2,0)=1,"X","")</f>
        <v/>
      </c>
      <c r="M283" t="str">
        <f t="shared" si="23"/>
        <v/>
      </c>
      <c r="N283" s="64">
        <f t="shared" si="24"/>
        <v>0</v>
      </c>
    </row>
    <row r="284" spans="1:14" x14ac:dyDescent="0.25">
      <c r="A284" t="s">
        <v>341</v>
      </c>
      <c r="B284" t="s">
        <v>334</v>
      </c>
      <c r="C284" s="65" t="s">
        <v>484</v>
      </c>
      <c r="D284" s="64" t="str">
        <f>IFERROR(INDEX('Feasibility Factor'!$D$5:$N$123,MATCH(VLOOKUP($A284,PairList!$A$2:$D$205,2,0),'Feasibility Factor'!$C$5:$C$123,0),MATCH(VLOOKUP($B284,PairList!$F$2:$I$14,2,0),'Feasibility Factor'!$D$3:$N$3,0)),"")</f>
        <v/>
      </c>
      <c r="E284" s="64">
        <v>0.9</v>
      </c>
      <c r="F284" s="64">
        <f>IFERROR(INDEX(ESShip!$C$2:$C$99,MATCH(VLOOKUP($A284,PairList!$A$2:$D$205,3,0),ESShip!$A$2:$A$99,0)),"")</f>
        <v>0.67</v>
      </c>
      <c r="G284" s="64">
        <v>0.25658652932553072</v>
      </c>
      <c r="H284" s="67" t="str">
        <f>IF(INDEX(ApplicablePermutations!$B$3:$N$205,MATCH($A284,ApplicablePermutations!$A$3:$A$205,0),MATCH($B284,ApplicablePermutations!$B$2:$N$2,0))*INDEX(ApplicablePermutations!$Q$3:$S$205,MATCH($A284,ApplicablePermutations!$P$3:$P$205,0),MATCH($C284,ApplicablePermutations!$Q$2:$S$2,0))=1,"X","")</f>
        <v>X</v>
      </c>
      <c r="I284" s="64">
        <f t="shared" si="20"/>
        <v>0.9</v>
      </c>
      <c r="J284" s="64">
        <f t="shared" si="21"/>
        <v>0.67</v>
      </c>
      <c r="K284" s="64">
        <f t="shared" si="22"/>
        <v>0.29699999999999999</v>
      </c>
      <c r="L284" s="67" t="str">
        <f>IF(VLOOKUP($A284,ApplicablePermutations!$U$3:$V$146,2,0)=1,"X","")</f>
        <v/>
      </c>
      <c r="M284" t="str">
        <f t="shared" si="23"/>
        <v/>
      </c>
      <c r="N284" s="64">
        <f t="shared" si="24"/>
        <v>0.29699999999999999</v>
      </c>
    </row>
    <row r="285" spans="1:14" x14ac:dyDescent="0.25">
      <c r="A285" t="s">
        <v>341</v>
      </c>
      <c r="B285" t="s">
        <v>94</v>
      </c>
      <c r="C285" s="65" t="s">
        <v>484</v>
      </c>
      <c r="D285" s="64" t="str">
        <f>IFERROR(INDEX('Feasibility Factor'!$D$5:$N$123,MATCH(VLOOKUP($A285,PairList!$A$2:$D$205,2,0),'Feasibility Factor'!$C$5:$C$123,0),MATCH(VLOOKUP($B285,PairList!$F$2:$I$14,2,0),'Feasibility Factor'!$D$3:$N$3,0)),"")</f>
        <v/>
      </c>
      <c r="E285" s="64">
        <v>0.90000000000000013</v>
      </c>
      <c r="F285" s="64">
        <f>IFERROR(INDEX(ESShip!$C$2:$C$99,MATCH(VLOOKUP($A285,PairList!$A$2:$D$205,3,0),ESShip!$A$2:$A$99,0)),"")</f>
        <v>0.67</v>
      </c>
      <c r="G285" s="64">
        <v>0.25658652932553067</v>
      </c>
      <c r="H285" s="67" t="str">
        <f>IF(INDEX(ApplicablePermutations!$B$3:$N$205,MATCH($A285,ApplicablePermutations!$A$3:$A$205,0),MATCH($B285,ApplicablePermutations!$B$2:$N$2,0))*INDEX(ApplicablePermutations!$Q$3:$S$205,MATCH($A285,ApplicablePermutations!$P$3:$P$205,0),MATCH($C285,ApplicablePermutations!$Q$2:$S$2,0))=1,"X","")</f>
        <v/>
      </c>
      <c r="I285" s="64" t="str">
        <f t="shared" si="20"/>
        <v/>
      </c>
      <c r="J285" s="64" t="str">
        <f t="shared" si="21"/>
        <v/>
      </c>
      <c r="K285" s="64">
        <f t="shared" si="22"/>
        <v>0</v>
      </c>
      <c r="L285" s="67" t="str">
        <f>IF(VLOOKUP($A285,ApplicablePermutations!$U$3:$V$146,2,0)=1,"X","")</f>
        <v/>
      </c>
      <c r="M285" t="str">
        <f t="shared" si="23"/>
        <v/>
      </c>
      <c r="N285" s="64">
        <f t="shared" si="24"/>
        <v>0</v>
      </c>
    </row>
    <row r="286" spans="1:14" x14ac:dyDescent="0.25">
      <c r="A286" t="s">
        <v>341</v>
      </c>
      <c r="B286" t="s">
        <v>335</v>
      </c>
      <c r="C286" s="65" t="s">
        <v>484</v>
      </c>
      <c r="D286" s="64" t="str">
        <f>IFERROR(INDEX('Feasibility Factor'!$D$5:$N$123,MATCH(VLOOKUP($A286,PairList!$A$2:$D$205,2,0),'Feasibility Factor'!$C$5:$C$123,0),MATCH(VLOOKUP($B286,PairList!$F$2:$I$14,2,0),'Feasibility Factor'!$D$3:$N$3,0)),"")</f>
        <v/>
      </c>
      <c r="E286" s="64">
        <v>0.9</v>
      </c>
      <c r="F286" s="64">
        <f>IFERROR(INDEX(ESShip!$C$2:$C$99,MATCH(VLOOKUP($A286,PairList!$A$2:$D$205,3,0),ESShip!$A$2:$A$99,0)),"")</f>
        <v>0.67</v>
      </c>
      <c r="G286" s="64">
        <v>0.25658652932553072</v>
      </c>
      <c r="H286" s="67" t="str">
        <f>IF(INDEX(ApplicablePermutations!$B$3:$N$205,MATCH($A286,ApplicablePermutations!$A$3:$A$205,0),MATCH($B286,ApplicablePermutations!$B$2:$N$2,0))*INDEX(ApplicablePermutations!$Q$3:$S$205,MATCH($A286,ApplicablePermutations!$P$3:$P$205,0),MATCH($C286,ApplicablePermutations!$Q$2:$S$2,0))=1,"X","")</f>
        <v>X</v>
      </c>
      <c r="I286" s="64">
        <f t="shared" si="20"/>
        <v>0.9</v>
      </c>
      <c r="J286" s="64">
        <f t="shared" si="21"/>
        <v>0.67</v>
      </c>
      <c r="K286" s="64">
        <f t="shared" si="22"/>
        <v>0.29699999999999999</v>
      </c>
      <c r="L286" s="67" t="str">
        <f>IF(VLOOKUP($A286,ApplicablePermutations!$U$3:$V$146,2,0)=1,"X","")</f>
        <v/>
      </c>
      <c r="M286" t="str">
        <f t="shared" si="23"/>
        <v/>
      </c>
      <c r="N286" s="64">
        <f t="shared" si="24"/>
        <v>0.29699999999999999</v>
      </c>
    </row>
    <row r="287" spans="1:14" x14ac:dyDescent="0.25">
      <c r="A287" t="s">
        <v>341</v>
      </c>
      <c r="B287" t="s">
        <v>100</v>
      </c>
      <c r="C287" s="65" t="s">
        <v>484</v>
      </c>
      <c r="D287" s="64" t="str">
        <f>IFERROR(INDEX('Feasibility Factor'!$D$5:$N$123,MATCH(VLOOKUP($A287,PairList!$A$2:$D$205,2,0),'Feasibility Factor'!$C$5:$C$123,0),MATCH(VLOOKUP($B287,PairList!$F$2:$I$14,2,0),'Feasibility Factor'!$D$3:$N$3,0)),"")</f>
        <v/>
      </c>
      <c r="E287" s="64">
        <v>0.90000000000000013</v>
      </c>
      <c r="F287" s="64">
        <f>IFERROR(INDEX(ESShip!$C$2:$C$99,MATCH(VLOOKUP($A287,PairList!$A$2:$D$205,3,0),ESShip!$A$2:$A$99,0)),"")</f>
        <v>0.67</v>
      </c>
      <c r="G287" s="64">
        <v>0.25658652932553067</v>
      </c>
      <c r="H287" s="67" t="str">
        <f>IF(INDEX(ApplicablePermutations!$B$3:$N$205,MATCH($A287,ApplicablePermutations!$A$3:$A$205,0),MATCH($B287,ApplicablePermutations!$B$2:$N$2,0))*INDEX(ApplicablePermutations!$Q$3:$S$205,MATCH($A287,ApplicablePermutations!$P$3:$P$205,0),MATCH($C287,ApplicablePermutations!$Q$2:$S$2,0))=1,"X","")</f>
        <v/>
      </c>
      <c r="I287" s="64" t="str">
        <f t="shared" si="20"/>
        <v/>
      </c>
      <c r="J287" s="64" t="str">
        <f t="shared" si="21"/>
        <v/>
      </c>
      <c r="K287" s="64">
        <f t="shared" si="22"/>
        <v>0</v>
      </c>
      <c r="L287" s="67" t="str">
        <f>IF(VLOOKUP($A287,ApplicablePermutations!$U$3:$V$146,2,0)=1,"X","")</f>
        <v/>
      </c>
      <c r="M287" t="str">
        <f t="shared" si="23"/>
        <v/>
      </c>
      <c r="N287" s="64">
        <f t="shared" si="24"/>
        <v>0</v>
      </c>
    </row>
    <row r="288" spans="1:14" x14ac:dyDescent="0.25">
      <c r="A288" t="s">
        <v>341</v>
      </c>
      <c r="B288" t="s">
        <v>327</v>
      </c>
      <c r="C288" s="65" t="s">
        <v>485</v>
      </c>
      <c r="D288" s="64" t="str">
        <f>IFERROR(INDEX('Feasibility Factor'!$D$5:$N$123,MATCH(VLOOKUP($A288,PairList!$A$2:$D$205,2,0),'Feasibility Factor'!$C$5:$C$123,0),MATCH(VLOOKUP($B288,PairList!$F$2:$I$14,2,0),'Feasibility Factor'!$D$3:$N$3,0)),"")</f>
        <v/>
      </c>
      <c r="E288" s="64">
        <v>0.90000000000000013</v>
      </c>
      <c r="F288" s="64">
        <f>IFERROR(INDEX(ESShip!$C$2:$C$99,MATCH(VLOOKUP($A288,PairList!$A$2:$D$205,3,0),ESShip!$A$2:$A$99,0)),"")</f>
        <v>0.67</v>
      </c>
      <c r="G288" s="64">
        <v>0.25658652932553067</v>
      </c>
      <c r="H288" s="67" t="str">
        <f>IF(INDEX(ApplicablePermutations!$B$3:$N$205,MATCH($A288,ApplicablePermutations!$A$3:$A$205,0),MATCH($B288,ApplicablePermutations!$B$2:$N$2,0))*INDEX(ApplicablePermutations!$Q$3:$S$205,MATCH($A288,ApplicablePermutations!$P$3:$P$205,0),MATCH($C288,ApplicablePermutations!$Q$2:$S$2,0))=1,"X","")</f>
        <v/>
      </c>
      <c r="I288" s="64" t="str">
        <f t="shared" si="20"/>
        <v/>
      </c>
      <c r="J288" s="64" t="str">
        <f t="shared" si="21"/>
        <v/>
      </c>
      <c r="K288" s="64">
        <f t="shared" si="22"/>
        <v>0</v>
      </c>
      <c r="L288" s="67" t="str">
        <f>IF(VLOOKUP($A288,ApplicablePermutations!$U$3:$V$146,2,0)=1,"X","")</f>
        <v/>
      </c>
      <c r="M288" t="str">
        <f t="shared" si="23"/>
        <v/>
      </c>
      <c r="N288" s="64">
        <f t="shared" si="24"/>
        <v>0</v>
      </c>
    </row>
    <row r="289" spans="1:14" x14ac:dyDescent="0.25">
      <c r="A289" t="s">
        <v>341</v>
      </c>
      <c r="B289" t="s">
        <v>328</v>
      </c>
      <c r="C289" s="65" t="s">
        <v>485</v>
      </c>
      <c r="D289" s="64" t="str">
        <f>IFERROR(INDEX('Feasibility Factor'!$D$5:$N$123,MATCH(VLOOKUP($A289,PairList!$A$2:$D$205,2,0),'Feasibility Factor'!$C$5:$C$123,0),MATCH(VLOOKUP($B289,PairList!$F$2:$I$14,2,0),'Feasibility Factor'!$D$3:$N$3,0)),"")</f>
        <v/>
      </c>
      <c r="E289" s="64">
        <v>0</v>
      </c>
      <c r="F289" s="64">
        <f>IFERROR(INDEX(ESShip!$C$2:$C$99,MATCH(VLOOKUP($A289,PairList!$A$2:$D$205,3,0),ESShip!$A$2:$A$99,0)),"")</f>
        <v>0.67</v>
      </c>
      <c r="G289" s="64">
        <v>0.25658652932553072</v>
      </c>
      <c r="H289" s="67" t="str">
        <f>IF(INDEX(ApplicablePermutations!$B$3:$N$205,MATCH($A289,ApplicablePermutations!$A$3:$A$205,0),MATCH($B289,ApplicablePermutations!$B$2:$N$2,0))*INDEX(ApplicablePermutations!$Q$3:$S$205,MATCH($A289,ApplicablePermutations!$P$3:$P$205,0),MATCH($C289,ApplicablePermutations!$Q$2:$S$2,0))=1,"X","")</f>
        <v>X</v>
      </c>
      <c r="I289" s="64">
        <f t="shared" si="20"/>
        <v>0.89999999999999947</v>
      </c>
      <c r="J289" s="64">
        <f t="shared" si="21"/>
        <v>0.67</v>
      </c>
      <c r="K289" s="64">
        <f t="shared" si="22"/>
        <v>0.29699999999999976</v>
      </c>
      <c r="L289" s="67" t="str">
        <f>IF(VLOOKUP($A289,ApplicablePermutations!$U$3:$V$146,2,0)=1,"X","")</f>
        <v/>
      </c>
      <c r="M289" t="str">
        <f t="shared" si="23"/>
        <v/>
      </c>
      <c r="N289" s="64">
        <f t="shared" si="24"/>
        <v>0.29699999999999976</v>
      </c>
    </row>
    <row r="290" spans="1:14" x14ac:dyDescent="0.25">
      <c r="A290" t="s">
        <v>341</v>
      </c>
      <c r="B290" t="s">
        <v>239</v>
      </c>
      <c r="C290" s="65" t="s">
        <v>485</v>
      </c>
      <c r="D290" s="64" t="str">
        <f>IFERROR(INDEX('Feasibility Factor'!$D$5:$N$123,MATCH(VLOOKUP($A290,PairList!$A$2:$D$205,2,0),'Feasibility Factor'!$C$5:$C$123,0),MATCH(VLOOKUP($B290,PairList!$F$2:$I$14,2,0),'Feasibility Factor'!$D$3:$N$3,0)),"")</f>
        <v/>
      </c>
      <c r="E290" s="64">
        <v>0.90000000000000013</v>
      </c>
      <c r="F290" s="64">
        <f>IFERROR(INDEX(ESShip!$C$2:$C$99,MATCH(VLOOKUP($A290,PairList!$A$2:$D$205,3,0),ESShip!$A$2:$A$99,0)),"")</f>
        <v>0.67</v>
      </c>
      <c r="G290" s="64">
        <v>0.25658652932553067</v>
      </c>
      <c r="H290" s="67" t="str">
        <f>IF(INDEX(ApplicablePermutations!$B$3:$N$205,MATCH($A290,ApplicablePermutations!$A$3:$A$205,0),MATCH($B290,ApplicablePermutations!$B$2:$N$2,0))*INDEX(ApplicablePermutations!$Q$3:$S$205,MATCH($A290,ApplicablePermutations!$P$3:$P$205,0),MATCH($C290,ApplicablePermutations!$Q$2:$S$2,0))=1,"X","")</f>
        <v/>
      </c>
      <c r="I290" s="64" t="str">
        <f t="shared" si="20"/>
        <v/>
      </c>
      <c r="J290" s="64" t="str">
        <f t="shared" si="21"/>
        <v/>
      </c>
      <c r="K290" s="64">
        <f t="shared" si="22"/>
        <v>0</v>
      </c>
      <c r="L290" s="67" t="str">
        <f>IF(VLOOKUP($A290,ApplicablePermutations!$U$3:$V$146,2,0)=1,"X","")</f>
        <v/>
      </c>
      <c r="M290" t="str">
        <f t="shared" si="23"/>
        <v/>
      </c>
      <c r="N290" s="64">
        <f t="shared" si="24"/>
        <v>0</v>
      </c>
    </row>
    <row r="291" spans="1:14" x14ac:dyDescent="0.25">
      <c r="A291" t="s">
        <v>341</v>
      </c>
      <c r="B291" t="s">
        <v>329</v>
      </c>
      <c r="C291" s="65" t="s">
        <v>485</v>
      </c>
      <c r="D291" s="64" t="str">
        <f>IFERROR(INDEX('Feasibility Factor'!$D$5:$N$123,MATCH(VLOOKUP($A291,PairList!$A$2:$D$205,2,0),'Feasibility Factor'!$C$5:$C$123,0),MATCH(VLOOKUP($B291,PairList!$F$2:$I$14,2,0),'Feasibility Factor'!$D$3:$N$3,0)),"")</f>
        <v/>
      </c>
      <c r="E291" s="64">
        <v>0.90000000000000013</v>
      </c>
      <c r="F291" s="64">
        <f>IFERROR(INDEX(ESShip!$C$2:$C$99,MATCH(VLOOKUP($A291,PairList!$A$2:$D$205,3,0),ESShip!$A$2:$A$99,0)),"")</f>
        <v>0.67</v>
      </c>
      <c r="G291" s="64">
        <v>0.25658652932553067</v>
      </c>
      <c r="H291" s="67" t="str">
        <f>IF(INDEX(ApplicablePermutations!$B$3:$N$205,MATCH($A291,ApplicablePermutations!$A$3:$A$205,0),MATCH($B291,ApplicablePermutations!$B$2:$N$2,0))*INDEX(ApplicablePermutations!$Q$3:$S$205,MATCH($A291,ApplicablePermutations!$P$3:$P$205,0),MATCH($C291,ApplicablePermutations!$Q$2:$S$2,0))=1,"X","")</f>
        <v>X</v>
      </c>
      <c r="I291" s="64">
        <f t="shared" si="20"/>
        <v>0.90000000000000013</v>
      </c>
      <c r="J291" s="64">
        <f t="shared" si="21"/>
        <v>0.67</v>
      </c>
      <c r="K291" s="64">
        <f t="shared" si="22"/>
        <v>0.29699999999999999</v>
      </c>
      <c r="L291" s="67" t="str">
        <f>IF(VLOOKUP($A291,ApplicablePermutations!$U$3:$V$146,2,0)=1,"X","")</f>
        <v/>
      </c>
      <c r="M291" t="str">
        <f t="shared" si="23"/>
        <v/>
      </c>
      <c r="N291" s="64">
        <f t="shared" si="24"/>
        <v>0.29699999999999999</v>
      </c>
    </row>
    <row r="292" spans="1:14" x14ac:dyDescent="0.25">
      <c r="A292" t="s">
        <v>341</v>
      </c>
      <c r="B292" t="s">
        <v>330</v>
      </c>
      <c r="C292" s="65" t="s">
        <v>485</v>
      </c>
      <c r="D292" s="64" t="str">
        <f>IFERROR(INDEX('Feasibility Factor'!$D$5:$N$123,MATCH(VLOOKUP($A292,PairList!$A$2:$D$205,2,0),'Feasibility Factor'!$C$5:$C$123,0),MATCH(VLOOKUP($B292,PairList!$F$2:$I$14,2,0),'Feasibility Factor'!$D$3:$N$3,0)),"")</f>
        <v/>
      </c>
      <c r="E292" s="64">
        <v>0</v>
      </c>
      <c r="F292" s="64">
        <f>IFERROR(INDEX(ESShip!$C$2:$C$99,MATCH(VLOOKUP($A292,PairList!$A$2:$D$205,3,0),ESShip!$A$2:$A$99,0)),"")</f>
        <v>0.67</v>
      </c>
      <c r="G292" s="64">
        <v>0.25658652932553072</v>
      </c>
      <c r="H292" s="67" t="str">
        <f>IF(INDEX(ApplicablePermutations!$B$3:$N$205,MATCH($A292,ApplicablePermutations!$A$3:$A$205,0),MATCH($B292,ApplicablePermutations!$B$2:$N$2,0))*INDEX(ApplicablePermutations!$Q$3:$S$205,MATCH($A292,ApplicablePermutations!$P$3:$P$205,0),MATCH($C292,ApplicablePermutations!$Q$2:$S$2,0))=1,"X","")</f>
        <v>X</v>
      </c>
      <c r="I292" s="64">
        <f t="shared" si="20"/>
        <v>0.89999999999999947</v>
      </c>
      <c r="J292" s="64">
        <f t="shared" si="21"/>
        <v>0.67</v>
      </c>
      <c r="K292" s="64">
        <f t="shared" si="22"/>
        <v>0.29699999999999976</v>
      </c>
      <c r="L292" s="67" t="str">
        <f>IF(VLOOKUP($A292,ApplicablePermutations!$U$3:$V$146,2,0)=1,"X","")</f>
        <v/>
      </c>
      <c r="M292" t="str">
        <f t="shared" si="23"/>
        <v/>
      </c>
      <c r="N292" s="64">
        <f t="shared" si="24"/>
        <v>0.29699999999999976</v>
      </c>
    </row>
    <row r="293" spans="1:14" x14ac:dyDescent="0.25">
      <c r="A293" t="s">
        <v>341</v>
      </c>
      <c r="B293" t="s">
        <v>331</v>
      </c>
      <c r="C293" s="65" t="s">
        <v>485</v>
      </c>
      <c r="D293" s="64" t="str">
        <f>IFERROR(INDEX('Feasibility Factor'!$D$5:$N$123,MATCH(VLOOKUP($A293,PairList!$A$2:$D$205,2,0),'Feasibility Factor'!$C$5:$C$123,0),MATCH(VLOOKUP($B293,PairList!$F$2:$I$14,2,0),'Feasibility Factor'!$D$3:$N$3,0)),"")</f>
        <v/>
      </c>
      <c r="E293" s="64">
        <v>0.90000000000000013</v>
      </c>
      <c r="F293" s="64">
        <f>IFERROR(INDEX(ESShip!$C$2:$C$99,MATCH(VLOOKUP($A293,PairList!$A$2:$D$205,3,0),ESShip!$A$2:$A$99,0)),"")</f>
        <v>0.67</v>
      </c>
      <c r="G293" s="64">
        <v>0.25658652932553067</v>
      </c>
      <c r="H293" s="67" t="str">
        <f>IF(INDEX(ApplicablePermutations!$B$3:$N$205,MATCH($A293,ApplicablePermutations!$A$3:$A$205,0),MATCH($B293,ApplicablePermutations!$B$2:$N$2,0))*INDEX(ApplicablePermutations!$Q$3:$S$205,MATCH($A293,ApplicablePermutations!$P$3:$P$205,0),MATCH($C293,ApplicablePermutations!$Q$2:$S$2,0))=1,"X","")</f>
        <v/>
      </c>
      <c r="I293" s="64" t="str">
        <f t="shared" si="20"/>
        <v/>
      </c>
      <c r="J293" s="64" t="str">
        <f t="shared" si="21"/>
        <v/>
      </c>
      <c r="K293" s="64">
        <f t="shared" si="22"/>
        <v>0</v>
      </c>
      <c r="L293" s="67" t="str">
        <f>IF(VLOOKUP($A293,ApplicablePermutations!$U$3:$V$146,2,0)=1,"X","")</f>
        <v/>
      </c>
      <c r="M293" t="str">
        <f t="shared" si="23"/>
        <v/>
      </c>
      <c r="N293" s="64">
        <f t="shared" si="24"/>
        <v>0</v>
      </c>
    </row>
    <row r="294" spans="1:14" x14ac:dyDescent="0.25">
      <c r="A294" t="s">
        <v>341</v>
      </c>
      <c r="B294" t="s">
        <v>332</v>
      </c>
      <c r="C294" s="65" t="s">
        <v>485</v>
      </c>
      <c r="D294" s="64" t="str">
        <f>IFERROR(INDEX('Feasibility Factor'!$D$5:$N$123,MATCH(VLOOKUP($A294,PairList!$A$2:$D$205,2,0),'Feasibility Factor'!$C$5:$C$123,0),MATCH(VLOOKUP($B294,PairList!$F$2:$I$14,2,0),'Feasibility Factor'!$D$3:$N$3,0)),"")</f>
        <v/>
      </c>
      <c r="E294" s="64">
        <v>0</v>
      </c>
      <c r="F294" s="64">
        <f>IFERROR(INDEX(ESShip!$C$2:$C$99,MATCH(VLOOKUP($A294,PairList!$A$2:$D$205,3,0),ESShip!$A$2:$A$99,0)),"")</f>
        <v>0.67</v>
      </c>
      <c r="G294" s="64">
        <v>0.25658652932553072</v>
      </c>
      <c r="H294" s="67" t="str">
        <f>IF(INDEX(ApplicablePermutations!$B$3:$N$205,MATCH($A294,ApplicablePermutations!$A$3:$A$205,0),MATCH($B294,ApplicablePermutations!$B$2:$N$2,0))*INDEX(ApplicablePermutations!$Q$3:$S$205,MATCH($A294,ApplicablePermutations!$P$3:$P$205,0),MATCH($C294,ApplicablePermutations!$Q$2:$S$2,0))=1,"X","")</f>
        <v>X</v>
      </c>
      <c r="I294" s="64">
        <f t="shared" si="20"/>
        <v>0.89999999999999947</v>
      </c>
      <c r="J294" s="64">
        <f t="shared" si="21"/>
        <v>0.67</v>
      </c>
      <c r="K294" s="64">
        <f t="shared" si="22"/>
        <v>0.29699999999999976</v>
      </c>
      <c r="L294" s="67" t="str">
        <f>IF(VLOOKUP($A294,ApplicablePermutations!$U$3:$V$146,2,0)=1,"X","")</f>
        <v/>
      </c>
      <c r="M294" t="str">
        <f t="shared" si="23"/>
        <v/>
      </c>
      <c r="N294" s="64">
        <f t="shared" si="24"/>
        <v>0.29699999999999976</v>
      </c>
    </row>
    <row r="295" spans="1:14" x14ac:dyDescent="0.25">
      <c r="A295" t="s">
        <v>341</v>
      </c>
      <c r="B295" t="s">
        <v>243</v>
      </c>
      <c r="C295" s="65" t="s">
        <v>485</v>
      </c>
      <c r="D295" s="64" t="str">
        <f>IFERROR(INDEX('Feasibility Factor'!$D$5:$N$123,MATCH(VLOOKUP($A295,PairList!$A$2:$D$205,2,0),'Feasibility Factor'!$C$5:$C$123,0),MATCH(VLOOKUP($B295,PairList!$F$2:$I$14,2,0),'Feasibility Factor'!$D$3:$N$3,0)),"")</f>
        <v/>
      </c>
      <c r="E295" s="64">
        <v>0.90000000000000013</v>
      </c>
      <c r="F295" s="64">
        <f>IFERROR(INDEX(ESShip!$C$2:$C$99,MATCH(VLOOKUP($A295,PairList!$A$2:$D$205,3,0),ESShip!$A$2:$A$99,0)),"")</f>
        <v>0.67</v>
      </c>
      <c r="G295" s="64">
        <v>0.25658652932553067</v>
      </c>
      <c r="H295" s="67" t="str">
        <f>IF(INDEX(ApplicablePermutations!$B$3:$N$205,MATCH($A295,ApplicablePermutations!$A$3:$A$205,0),MATCH($B295,ApplicablePermutations!$B$2:$N$2,0))*INDEX(ApplicablePermutations!$Q$3:$S$205,MATCH($A295,ApplicablePermutations!$P$3:$P$205,0),MATCH($C295,ApplicablePermutations!$Q$2:$S$2,0))=1,"X","")</f>
        <v/>
      </c>
      <c r="I295" s="64" t="str">
        <f t="shared" si="20"/>
        <v/>
      </c>
      <c r="J295" s="64" t="str">
        <f t="shared" si="21"/>
        <v/>
      </c>
      <c r="K295" s="64">
        <f t="shared" si="22"/>
        <v>0</v>
      </c>
      <c r="L295" s="67" t="str">
        <f>IF(VLOOKUP($A295,ApplicablePermutations!$U$3:$V$146,2,0)=1,"X","")</f>
        <v/>
      </c>
      <c r="M295" t="str">
        <f t="shared" si="23"/>
        <v/>
      </c>
      <c r="N295" s="64">
        <f t="shared" si="24"/>
        <v>0</v>
      </c>
    </row>
    <row r="296" spans="1:14" x14ac:dyDescent="0.25">
      <c r="A296" t="s">
        <v>341</v>
      </c>
      <c r="B296" t="s">
        <v>333</v>
      </c>
      <c r="C296" s="65" t="s">
        <v>485</v>
      </c>
      <c r="D296" s="64" t="str">
        <f>IFERROR(INDEX('Feasibility Factor'!$D$5:$N$123,MATCH(VLOOKUP($A296,PairList!$A$2:$D$205,2,0),'Feasibility Factor'!$C$5:$C$123,0),MATCH(VLOOKUP($B296,PairList!$F$2:$I$14,2,0),'Feasibility Factor'!$D$3:$N$3,0)),"")</f>
        <v/>
      </c>
      <c r="E296" s="64">
        <v>0.90000000000000013</v>
      </c>
      <c r="F296" s="64">
        <f>IFERROR(INDEX(ESShip!$C$2:$C$99,MATCH(VLOOKUP($A296,PairList!$A$2:$D$205,3,0),ESShip!$A$2:$A$99,0)),"")</f>
        <v>0.67</v>
      </c>
      <c r="G296" s="64">
        <v>0.25658652932553067</v>
      </c>
      <c r="H296" s="67" t="str">
        <f>IF(INDEX(ApplicablePermutations!$B$3:$N$205,MATCH($A296,ApplicablePermutations!$A$3:$A$205,0),MATCH($B296,ApplicablePermutations!$B$2:$N$2,0))*INDEX(ApplicablePermutations!$Q$3:$S$205,MATCH($A296,ApplicablePermutations!$P$3:$P$205,0),MATCH($C296,ApplicablePermutations!$Q$2:$S$2,0))=1,"X","")</f>
        <v/>
      </c>
      <c r="I296" s="64" t="str">
        <f t="shared" si="20"/>
        <v/>
      </c>
      <c r="J296" s="64" t="str">
        <f t="shared" si="21"/>
        <v/>
      </c>
      <c r="K296" s="64">
        <f t="shared" si="22"/>
        <v>0</v>
      </c>
      <c r="L296" s="67" t="str">
        <f>IF(VLOOKUP($A296,ApplicablePermutations!$U$3:$V$146,2,0)=1,"X","")</f>
        <v/>
      </c>
      <c r="M296" t="str">
        <f t="shared" si="23"/>
        <v/>
      </c>
      <c r="N296" s="64">
        <f t="shared" si="24"/>
        <v>0</v>
      </c>
    </row>
    <row r="297" spans="1:14" x14ac:dyDescent="0.25">
      <c r="A297" t="s">
        <v>341</v>
      </c>
      <c r="B297" t="s">
        <v>334</v>
      </c>
      <c r="C297" s="65" t="s">
        <v>485</v>
      </c>
      <c r="D297" s="64" t="str">
        <f>IFERROR(INDEX('Feasibility Factor'!$D$5:$N$123,MATCH(VLOOKUP($A297,PairList!$A$2:$D$205,2,0),'Feasibility Factor'!$C$5:$C$123,0),MATCH(VLOOKUP($B297,PairList!$F$2:$I$14,2,0),'Feasibility Factor'!$D$3:$N$3,0)),"")</f>
        <v/>
      </c>
      <c r="E297" s="64">
        <v>0</v>
      </c>
      <c r="F297" s="64">
        <f>IFERROR(INDEX(ESShip!$C$2:$C$99,MATCH(VLOOKUP($A297,PairList!$A$2:$D$205,3,0),ESShip!$A$2:$A$99,0)),"")</f>
        <v>0.67</v>
      </c>
      <c r="G297" s="64">
        <v>0.25658652932553072</v>
      </c>
      <c r="H297" s="67" t="str">
        <f>IF(INDEX(ApplicablePermutations!$B$3:$N$205,MATCH($A297,ApplicablePermutations!$A$3:$A$205,0),MATCH($B297,ApplicablePermutations!$B$2:$N$2,0))*INDEX(ApplicablePermutations!$Q$3:$S$205,MATCH($A297,ApplicablePermutations!$P$3:$P$205,0),MATCH($C297,ApplicablePermutations!$Q$2:$S$2,0))=1,"X","")</f>
        <v>X</v>
      </c>
      <c r="I297" s="64">
        <f t="shared" si="20"/>
        <v>0.89999999999999947</v>
      </c>
      <c r="J297" s="64">
        <f t="shared" si="21"/>
        <v>0.67</v>
      </c>
      <c r="K297" s="64">
        <f t="shared" si="22"/>
        <v>0.29699999999999976</v>
      </c>
      <c r="L297" s="67" t="str">
        <f>IF(VLOOKUP($A297,ApplicablePermutations!$U$3:$V$146,2,0)=1,"X","")</f>
        <v/>
      </c>
      <c r="M297" t="str">
        <f t="shared" si="23"/>
        <v/>
      </c>
      <c r="N297" s="64">
        <f t="shared" si="24"/>
        <v>0.29699999999999976</v>
      </c>
    </row>
    <row r="298" spans="1:14" x14ac:dyDescent="0.25">
      <c r="A298" t="s">
        <v>341</v>
      </c>
      <c r="B298" t="s">
        <v>94</v>
      </c>
      <c r="C298" s="65" t="s">
        <v>485</v>
      </c>
      <c r="D298" s="64" t="str">
        <f>IFERROR(INDEX('Feasibility Factor'!$D$5:$N$123,MATCH(VLOOKUP($A298,PairList!$A$2:$D$205,2,0),'Feasibility Factor'!$C$5:$C$123,0),MATCH(VLOOKUP($B298,PairList!$F$2:$I$14,2,0),'Feasibility Factor'!$D$3:$N$3,0)),"")</f>
        <v/>
      </c>
      <c r="E298" s="64">
        <v>0.90000000000000013</v>
      </c>
      <c r="F298" s="64">
        <f>IFERROR(INDEX(ESShip!$C$2:$C$99,MATCH(VLOOKUP($A298,PairList!$A$2:$D$205,3,0),ESShip!$A$2:$A$99,0)),"")</f>
        <v>0.67</v>
      </c>
      <c r="G298" s="64">
        <v>0.25658652932553067</v>
      </c>
      <c r="H298" s="67" t="str">
        <f>IF(INDEX(ApplicablePermutations!$B$3:$N$205,MATCH($A298,ApplicablePermutations!$A$3:$A$205,0),MATCH($B298,ApplicablePermutations!$B$2:$N$2,0))*INDEX(ApplicablePermutations!$Q$3:$S$205,MATCH($A298,ApplicablePermutations!$P$3:$P$205,0),MATCH($C298,ApplicablePermutations!$Q$2:$S$2,0))=1,"X","")</f>
        <v/>
      </c>
      <c r="I298" s="64" t="str">
        <f t="shared" si="20"/>
        <v/>
      </c>
      <c r="J298" s="64" t="str">
        <f t="shared" si="21"/>
        <v/>
      </c>
      <c r="K298" s="64">
        <f t="shared" si="22"/>
        <v>0</v>
      </c>
      <c r="L298" s="67" t="str">
        <f>IF(VLOOKUP($A298,ApplicablePermutations!$U$3:$V$146,2,0)=1,"X","")</f>
        <v/>
      </c>
      <c r="M298" t="str">
        <f t="shared" si="23"/>
        <v/>
      </c>
      <c r="N298" s="64">
        <f t="shared" si="24"/>
        <v>0</v>
      </c>
    </row>
    <row r="299" spans="1:14" x14ac:dyDescent="0.25">
      <c r="A299" t="s">
        <v>341</v>
      </c>
      <c r="B299" t="s">
        <v>335</v>
      </c>
      <c r="C299" s="65" t="s">
        <v>485</v>
      </c>
      <c r="D299" s="64" t="str">
        <f>IFERROR(INDEX('Feasibility Factor'!$D$5:$N$123,MATCH(VLOOKUP($A299,PairList!$A$2:$D$205,2,0),'Feasibility Factor'!$C$5:$C$123,0),MATCH(VLOOKUP($B299,PairList!$F$2:$I$14,2,0),'Feasibility Factor'!$D$3:$N$3,0)),"")</f>
        <v/>
      </c>
      <c r="E299" s="64">
        <v>0</v>
      </c>
      <c r="F299" s="64">
        <f>IFERROR(INDEX(ESShip!$C$2:$C$99,MATCH(VLOOKUP($A299,PairList!$A$2:$D$205,3,0),ESShip!$A$2:$A$99,0)),"")</f>
        <v>0.67</v>
      </c>
      <c r="G299" s="64">
        <v>0.25658652932553072</v>
      </c>
      <c r="H299" s="67" t="str">
        <f>IF(INDEX(ApplicablePermutations!$B$3:$N$205,MATCH($A299,ApplicablePermutations!$A$3:$A$205,0),MATCH($B299,ApplicablePermutations!$B$2:$N$2,0))*INDEX(ApplicablePermutations!$Q$3:$S$205,MATCH($A299,ApplicablePermutations!$P$3:$P$205,0),MATCH($C299,ApplicablePermutations!$Q$2:$S$2,0))=1,"X","")</f>
        <v>X</v>
      </c>
      <c r="I299" s="64">
        <f t="shared" si="20"/>
        <v>0.89999999999999947</v>
      </c>
      <c r="J299" s="64">
        <f t="shared" si="21"/>
        <v>0.67</v>
      </c>
      <c r="K299" s="64">
        <f t="shared" si="22"/>
        <v>0.29699999999999976</v>
      </c>
      <c r="L299" s="67" t="str">
        <f>IF(VLOOKUP($A299,ApplicablePermutations!$U$3:$V$146,2,0)=1,"X","")</f>
        <v/>
      </c>
      <c r="M299" t="str">
        <f t="shared" si="23"/>
        <v/>
      </c>
      <c r="N299" s="64">
        <f t="shared" si="24"/>
        <v>0.29699999999999976</v>
      </c>
    </row>
    <row r="300" spans="1:14" x14ac:dyDescent="0.25">
      <c r="A300" t="s">
        <v>341</v>
      </c>
      <c r="B300" t="s">
        <v>100</v>
      </c>
      <c r="C300" s="65" t="s">
        <v>485</v>
      </c>
      <c r="D300" s="64" t="str">
        <f>IFERROR(INDEX('Feasibility Factor'!$D$5:$N$123,MATCH(VLOOKUP($A300,PairList!$A$2:$D$205,2,0),'Feasibility Factor'!$C$5:$C$123,0),MATCH(VLOOKUP($B300,PairList!$F$2:$I$14,2,0),'Feasibility Factor'!$D$3:$N$3,0)),"")</f>
        <v/>
      </c>
      <c r="E300" s="64">
        <v>0.90000000000000013</v>
      </c>
      <c r="F300" s="64">
        <f>IFERROR(INDEX(ESShip!$C$2:$C$99,MATCH(VLOOKUP($A300,PairList!$A$2:$D$205,3,0),ESShip!$A$2:$A$99,0)),"")</f>
        <v>0.67</v>
      </c>
      <c r="G300" s="64">
        <v>0.25658652932553067</v>
      </c>
      <c r="H300" s="67" t="str">
        <f>IF(INDEX(ApplicablePermutations!$B$3:$N$205,MATCH($A300,ApplicablePermutations!$A$3:$A$205,0),MATCH($B300,ApplicablePermutations!$B$2:$N$2,0))*INDEX(ApplicablePermutations!$Q$3:$S$205,MATCH($A300,ApplicablePermutations!$P$3:$P$205,0),MATCH($C300,ApplicablePermutations!$Q$2:$S$2,0))=1,"X","")</f>
        <v/>
      </c>
      <c r="I300" s="64" t="str">
        <f t="shared" si="20"/>
        <v/>
      </c>
      <c r="J300" s="64" t="str">
        <f t="shared" si="21"/>
        <v/>
      </c>
      <c r="K300" s="64">
        <f t="shared" si="22"/>
        <v>0</v>
      </c>
      <c r="L300" s="67" t="str">
        <f>IF(VLOOKUP($A300,ApplicablePermutations!$U$3:$V$146,2,0)=1,"X","")</f>
        <v/>
      </c>
      <c r="M300" t="str">
        <f t="shared" si="23"/>
        <v/>
      </c>
      <c r="N300" s="64">
        <f t="shared" si="24"/>
        <v>0</v>
      </c>
    </row>
    <row r="301" spans="1:14" x14ac:dyDescent="0.25">
      <c r="A301" t="s">
        <v>341</v>
      </c>
      <c r="B301" t="s">
        <v>327</v>
      </c>
      <c r="C301" s="65" t="s">
        <v>486</v>
      </c>
      <c r="D301" s="64" t="str">
        <f>IFERROR(INDEX('Feasibility Factor'!$D$5:$N$123,MATCH(VLOOKUP($A301,PairList!$A$2:$D$205,2,0),'Feasibility Factor'!$C$5:$C$123,0),MATCH(VLOOKUP($B301,PairList!$F$2:$I$14,2,0),'Feasibility Factor'!$D$3:$N$3,0)),"")</f>
        <v/>
      </c>
      <c r="E301" s="64">
        <v>0.90000000000000013</v>
      </c>
      <c r="F301" s="64">
        <f>IFERROR(INDEX(ESShip!$C$2:$C$99,MATCH(VLOOKUP($A301,PairList!$A$2:$D$205,3,0),ESShip!$A$2:$A$99,0)),"")</f>
        <v>0.67</v>
      </c>
      <c r="G301" s="64">
        <v>0.25658652932553067</v>
      </c>
      <c r="H301" s="67" t="str">
        <f>IF(INDEX(ApplicablePermutations!$B$3:$N$205,MATCH($A301,ApplicablePermutations!$A$3:$A$205,0),MATCH($B301,ApplicablePermutations!$B$2:$N$2,0))*INDEX(ApplicablePermutations!$Q$3:$S$205,MATCH($A301,ApplicablePermutations!$P$3:$P$205,0),MATCH($C301,ApplicablePermutations!$Q$2:$S$2,0))=1,"X","")</f>
        <v/>
      </c>
      <c r="I301" s="64" t="str">
        <f t="shared" si="20"/>
        <v/>
      </c>
      <c r="J301" s="64" t="str">
        <f t="shared" si="21"/>
        <v/>
      </c>
      <c r="K301" s="64">
        <f t="shared" si="22"/>
        <v>0</v>
      </c>
      <c r="L301" s="67" t="str">
        <f>IF(VLOOKUP($A301,ApplicablePermutations!$U$3:$V$146,2,0)=1,"X","")</f>
        <v/>
      </c>
      <c r="M301" t="str">
        <f t="shared" si="23"/>
        <v/>
      </c>
      <c r="N301" s="64">
        <f t="shared" si="24"/>
        <v>0</v>
      </c>
    </row>
    <row r="302" spans="1:14" x14ac:dyDescent="0.25">
      <c r="A302" t="s">
        <v>341</v>
      </c>
      <c r="B302" t="s">
        <v>328</v>
      </c>
      <c r="C302" s="65" t="s">
        <v>486</v>
      </c>
      <c r="D302" s="64" t="str">
        <f>IFERROR(INDEX('Feasibility Factor'!$D$5:$N$123,MATCH(VLOOKUP($A302,PairList!$A$2:$D$205,2,0),'Feasibility Factor'!$C$5:$C$123,0),MATCH(VLOOKUP($B302,PairList!$F$2:$I$14,2,0),'Feasibility Factor'!$D$3:$N$3,0)),"")</f>
        <v/>
      </c>
      <c r="E302" s="64">
        <v>0.9</v>
      </c>
      <c r="F302" s="64">
        <f>IFERROR(INDEX(ESShip!$C$2:$C$99,MATCH(VLOOKUP($A302,PairList!$A$2:$D$205,3,0),ESShip!$A$2:$A$99,0)),"")</f>
        <v>0.67</v>
      </c>
      <c r="G302" s="64">
        <v>0.25658652932553072</v>
      </c>
      <c r="H302" s="67" t="str">
        <f>IF(INDEX(ApplicablePermutations!$B$3:$N$205,MATCH($A302,ApplicablePermutations!$A$3:$A$205,0),MATCH($B302,ApplicablePermutations!$B$2:$N$2,0))*INDEX(ApplicablePermutations!$Q$3:$S$205,MATCH($A302,ApplicablePermutations!$P$3:$P$205,0),MATCH($C302,ApplicablePermutations!$Q$2:$S$2,0))=1,"X","")</f>
        <v>X</v>
      </c>
      <c r="I302" s="64">
        <f t="shared" si="20"/>
        <v>0.9</v>
      </c>
      <c r="J302" s="64">
        <f t="shared" si="21"/>
        <v>0.67</v>
      </c>
      <c r="K302" s="64">
        <f t="shared" si="22"/>
        <v>0.29699999999999999</v>
      </c>
      <c r="L302" s="67" t="str">
        <f>IF(VLOOKUP($A302,ApplicablePermutations!$U$3:$V$146,2,0)=1,"X","")</f>
        <v/>
      </c>
      <c r="M302" t="str">
        <f t="shared" si="23"/>
        <v/>
      </c>
      <c r="N302" s="64">
        <f t="shared" si="24"/>
        <v>0.29699999999999999</v>
      </c>
    </row>
    <row r="303" spans="1:14" x14ac:dyDescent="0.25">
      <c r="A303" t="s">
        <v>341</v>
      </c>
      <c r="B303" t="s">
        <v>239</v>
      </c>
      <c r="C303" s="65" t="s">
        <v>486</v>
      </c>
      <c r="D303" s="64" t="str">
        <f>IFERROR(INDEX('Feasibility Factor'!$D$5:$N$123,MATCH(VLOOKUP($A303,PairList!$A$2:$D$205,2,0),'Feasibility Factor'!$C$5:$C$123,0),MATCH(VLOOKUP($B303,PairList!$F$2:$I$14,2,0),'Feasibility Factor'!$D$3:$N$3,0)),"")</f>
        <v/>
      </c>
      <c r="E303" s="64">
        <v>0.90000000000000013</v>
      </c>
      <c r="F303" s="64">
        <f>IFERROR(INDEX(ESShip!$C$2:$C$99,MATCH(VLOOKUP($A303,PairList!$A$2:$D$205,3,0),ESShip!$A$2:$A$99,0)),"")</f>
        <v>0.67</v>
      </c>
      <c r="G303" s="64">
        <v>0.25658652932553067</v>
      </c>
      <c r="H303" s="67" t="str">
        <f>IF(INDEX(ApplicablePermutations!$B$3:$N$205,MATCH($A303,ApplicablePermutations!$A$3:$A$205,0),MATCH($B303,ApplicablePermutations!$B$2:$N$2,0))*INDEX(ApplicablePermutations!$Q$3:$S$205,MATCH($A303,ApplicablePermutations!$P$3:$P$205,0),MATCH($C303,ApplicablePermutations!$Q$2:$S$2,0))=1,"X","")</f>
        <v/>
      </c>
      <c r="I303" s="64" t="str">
        <f t="shared" si="20"/>
        <v/>
      </c>
      <c r="J303" s="64" t="str">
        <f t="shared" si="21"/>
        <v/>
      </c>
      <c r="K303" s="64">
        <f t="shared" si="22"/>
        <v>0</v>
      </c>
      <c r="L303" s="67" t="str">
        <f>IF(VLOOKUP($A303,ApplicablePermutations!$U$3:$V$146,2,0)=1,"X","")</f>
        <v/>
      </c>
      <c r="M303" t="str">
        <f t="shared" si="23"/>
        <v/>
      </c>
      <c r="N303" s="64">
        <f t="shared" si="24"/>
        <v>0</v>
      </c>
    </row>
    <row r="304" spans="1:14" x14ac:dyDescent="0.25">
      <c r="A304" t="s">
        <v>341</v>
      </c>
      <c r="B304" t="s">
        <v>329</v>
      </c>
      <c r="C304" s="65" t="s">
        <v>486</v>
      </c>
      <c r="D304" s="64" t="str">
        <f>IFERROR(INDEX('Feasibility Factor'!$D$5:$N$123,MATCH(VLOOKUP($A304,PairList!$A$2:$D$205,2,0),'Feasibility Factor'!$C$5:$C$123,0),MATCH(VLOOKUP($B304,PairList!$F$2:$I$14,2,0),'Feasibility Factor'!$D$3:$N$3,0)),"")</f>
        <v/>
      </c>
      <c r="E304" s="64">
        <v>0.90000000000000013</v>
      </c>
      <c r="F304" s="64">
        <f>IFERROR(INDEX(ESShip!$C$2:$C$99,MATCH(VLOOKUP($A304,PairList!$A$2:$D$205,3,0),ESShip!$A$2:$A$99,0)),"")</f>
        <v>0.67</v>
      </c>
      <c r="G304" s="64">
        <v>0.25658652932553067</v>
      </c>
      <c r="H304" s="67" t="str">
        <f>IF(INDEX(ApplicablePermutations!$B$3:$N$205,MATCH($A304,ApplicablePermutations!$A$3:$A$205,0),MATCH($B304,ApplicablePermutations!$B$2:$N$2,0))*INDEX(ApplicablePermutations!$Q$3:$S$205,MATCH($A304,ApplicablePermutations!$P$3:$P$205,0),MATCH($C304,ApplicablePermutations!$Q$2:$S$2,0))=1,"X","")</f>
        <v>X</v>
      </c>
      <c r="I304" s="64">
        <f t="shared" si="20"/>
        <v>0.90000000000000013</v>
      </c>
      <c r="J304" s="64">
        <f t="shared" si="21"/>
        <v>0.67</v>
      </c>
      <c r="K304" s="64">
        <f t="shared" si="22"/>
        <v>0.29699999999999999</v>
      </c>
      <c r="L304" s="67" t="str">
        <f>IF(VLOOKUP($A304,ApplicablePermutations!$U$3:$V$146,2,0)=1,"X","")</f>
        <v/>
      </c>
      <c r="M304" t="str">
        <f t="shared" si="23"/>
        <v/>
      </c>
      <c r="N304" s="64">
        <f t="shared" si="24"/>
        <v>0.29699999999999999</v>
      </c>
    </row>
    <row r="305" spans="1:14" x14ac:dyDescent="0.25">
      <c r="A305" t="s">
        <v>341</v>
      </c>
      <c r="B305" t="s">
        <v>330</v>
      </c>
      <c r="C305" s="65" t="s">
        <v>486</v>
      </c>
      <c r="D305" s="64" t="str">
        <f>IFERROR(INDEX('Feasibility Factor'!$D$5:$N$123,MATCH(VLOOKUP($A305,PairList!$A$2:$D$205,2,0),'Feasibility Factor'!$C$5:$C$123,0),MATCH(VLOOKUP($B305,PairList!$F$2:$I$14,2,0),'Feasibility Factor'!$D$3:$N$3,0)),"")</f>
        <v/>
      </c>
      <c r="E305" s="64">
        <v>0.9</v>
      </c>
      <c r="F305" s="64">
        <f>IFERROR(INDEX(ESShip!$C$2:$C$99,MATCH(VLOOKUP($A305,PairList!$A$2:$D$205,3,0),ESShip!$A$2:$A$99,0)),"")</f>
        <v>0.67</v>
      </c>
      <c r="G305" s="64">
        <v>0.25658652932553072</v>
      </c>
      <c r="H305" s="67" t="str">
        <f>IF(INDEX(ApplicablePermutations!$B$3:$N$205,MATCH($A305,ApplicablePermutations!$A$3:$A$205,0),MATCH($B305,ApplicablePermutations!$B$2:$N$2,0))*INDEX(ApplicablePermutations!$Q$3:$S$205,MATCH($A305,ApplicablePermutations!$P$3:$P$205,0),MATCH($C305,ApplicablePermutations!$Q$2:$S$2,0))=1,"X","")</f>
        <v>X</v>
      </c>
      <c r="I305" s="64">
        <f t="shared" si="20"/>
        <v>0.9</v>
      </c>
      <c r="J305" s="64">
        <f t="shared" si="21"/>
        <v>0.67</v>
      </c>
      <c r="K305" s="64">
        <f t="shared" si="22"/>
        <v>0.29699999999999999</v>
      </c>
      <c r="L305" s="67" t="str">
        <f>IF(VLOOKUP($A305,ApplicablePermutations!$U$3:$V$146,2,0)=1,"X","")</f>
        <v/>
      </c>
      <c r="M305" t="str">
        <f t="shared" si="23"/>
        <v/>
      </c>
      <c r="N305" s="64">
        <f t="shared" si="24"/>
        <v>0.29699999999999999</v>
      </c>
    </row>
    <row r="306" spans="1:14" x14ac:dyDescent="0.25">
      <c r="A306" t="s">
        <v>341</v>
      </c>
      <c r="B306" t="s">
        <v>331</v>
      </c>
      <c r="C306" s="65" t="s">
        <v>486</v>
      </c>
      <c r="D306" s="64" t="str">
        <f>IFERROR(INDEX('Feasibility Factor'!$D$5:$N$123,MATCH(VLOOKUP($A306,PairList!$A$2:$D$205,2,0),'Feasibility Factor'!$C$5:$C$123,0),MATCH(VLOOKUP($B306,PairList!$F$2:$I$14,2,0),'Feasibility Factor'!$D$3:$N$3,0)),"")</f>
        <v/>
      </c>
      <c r="E306" s="64">
        <v>0.90000000000000013</v>
      </c>
      <c r="F306" s="64">
        <f>IFERROR(INDEX(ESShip!$C$2:$C$99,MATCH(VLOOKUP($A306,PairList!$A$2:$D$205,3,0),ESShip!$A$2:$A$99,0)),"")</f>
        <v>0.67</v>
      </c>
      <c r="G306" s="64">
        <v>0.25658652932553067</v>
      </c>
      <c r="H306" s="67" t="str">
        <f>IF(INDEX(ApplicablePermutations!$B$3:$N$205,MATCH($A306,ApplicablePermutations!$A$3:$A$205,0),MATCH($B306,ApplicablePermutations!$B$2:$N$2,0))*INDEX(ApplicablePermutations!$Q$3:$S$205,MATCH($A306,ApplicablePermutations!$P$3:$P$205,0),MATCH($C306,ApplicablePermutations!$Q$2:$S$2,0))=1,"X","")</f>
        <v/>
      </c>
      <c r="I306" s="64" t="str">
        <f t="shared" si="20"/>
        <v/>
      </c>
      <c r="J306" s="64" t="str">
        <f t="shared" si="21"/>
        <v/>
      </c>
      <c r="K306" s="64">
        <f t="shared" si="22"/>
        <v>0</v>
      </c>
      <c r="L306" s="67" t="str">
        <f>IF(VLOOKUP($A306,ApplicablePermutations!$U$3:$V$146,2,0)=1,"X","")</f>
        <v/>
      </c>
      <c r="M306" t="str">
        <f t="shared" si="23"/>
        <v/>
      </c>
      <c r="N306" s="64">
        <f t="shared" si="24"/>
        <v>0</v>
      </c>
    </row>
    <row r="307" spans="1:14" x14ac:dyDescent="0.25">
      <c r="A307" t="s">
        <v>341</v>
      </c>
      <c r="B307" t="s">
        <v>332</v>
      </c>
      <c r="C307" s="65" t="s">
        <v>486</v>
      </c>
      <c r="D307" s="64" t="str">
        <f>IFERROR(INDEX('Feasibility Factor'!$D$5:$N$123,MATCH(VLOOKUP($A307,PairList!$A$2:$D$205,2,0),'Feasibility Factor'!$C$5:$C$123,0),MATCH(VLOOKUP($B307,PairList!$F$2:$I$14,2,0),'Feasibility Factor'!$D$3:$N$3,0)),"")</f>
        <v/>
      </c>
      <c r="E307" s="64">
        <v>0.9</v>
      </c>
      <c r="F307" s="64">
        <f>IFERROR(INDEX(ESShip!$C$2:$C$99,MATCH(VLOOKUP($A307,PairList!$A$2:$D$205,3,0),ESShip!$A$2:$A$99,0)),"")</f>
        <v>0.67</v>
      </c>
      <c r="G307" s="64">
        <v>0.25658652932553072</v>
      </c>
      <c r="H307" s="67" t="str">
        <f>IF(INDEX(ApplicablePermutations!$B$3:$N$205,MATCH($A307,ApplicablePermutations!$A$3:$A$205,0),MATCH($B307,ApplicablePermutations!$B$2:$N$2,0))*INDEX(ApplicablePermutations!$Q$3:$S$205,MATCH($A307,ApplicablePermutations!$P$3:$P$205,0),MATCH($C307,ApplicablePermutations!$Q$2:$S$2,0))=1,"X","")</f>
        <v>X</v>
      </c>
      <c r="I307" s="64">
        <f t="shared" si="20"/>
        <v>0.9</v>
      </c>
      <c r="J307" s="64">
        <f t="shared" si="21"/>
        <v>0.67</v>
      </c>
      <c r="K307" s="64">
        <f t="shared" si="22"/>
        <v>0.29699999999999999</v>
      </c>
      <c r="L307" s="67" t="str">
        <f>IF(VLOOKUP($A307,ApplicablePermutations!$U$3:$V$146,2,0)=1,"X","")</f>
        <v/>
      </c>
      <c r="M307" t="str">
        <f t="shared" si="23"/>
        <v/>
      </c>
      <c r="N307" s="64">
        <f t="shared" si="24"/>
        <v>0.29699999999999999</v>
      </c>
    </row>
    <row r="308" spans="1:14" x14ac:dyDescent="0.25">
      <c r="A308" t="s">
        <v>341</v>
      </c>
      <c r="B308" t="s">
        <v>243</v>
      </c>
      <c r="C308" s="65" t="s">
        <v>486</v>
      </c>
      <c r="D308" s="64" t="str">
        <f>IFERROR(INDEX('Feasibility Factor'!$D$5:$N$123,MATCH(VLOOKUP($A308,PairList!$A$2:$D$205,2,0),'Feasibility Factor'!$C$5:$C$123,0),MATCH(VLOOKUP($B308,PairList!$F$2:$I$14,2,0),'Feasibility Factor'!$D$3:$N$3,0)),"")</f>
        <v/>
      </c>
      <c r="E308" s="64">
        <v>0.90000000000000013</v>
      </c>
      <c r="F308" s="64">
        <f>IFERROR(INDEX(ESShip!$C$2:$C$99,MATCH(VLOOKUP($A308,PairList!$A$2:$D$205,3,0),ESShip!$A$2:$A$99,0)),"")</f>
        <v>0.67</v>
      </c>
      <c r="G308" s="64">
        <v>0.25658652932553067</v>
      </c>
      <c r="H308" s="67" t="str">
        <f>IF(INDEX(ApplicablePermutations!$B$3:$N$205,MATCH($A308,ApplicablePermutations!$A$3:$A$205,0),MATCH($B308,ApplicablePermutations!$B$2:$N$2,0))*INDEX(ApplicablePermutations!$Q$3:$S$205,MATCH($A308,ApplicablePermutations!$P$3:$P$205,0),MATCH($C308,ApplicablePermutations!$Q$2:$S$2,0))=1,"X","")</f>
        <v/>
      </c>
      <c r="I308" s="64" t="str">
        <f t="shared" si="20"/>
        <v/>
      </c>
      <c r="J308" s="64" t="str">
        <f t="shared" si="21"/>
        <v/>
      </c>
      <c r="K308" s="64">
        <f t="shared" si="22"/>
        <v>0</v>
      </c>
      <c r="L308" s="67" t="str">
        <f>IF(VLOOKUP($A308,ApplicablePermutations!$U$3:$V$146,2,0)=1,"X","")</f>
        <v/>
      </c>
      <c r="M308" t="str">
        <f t="shared" si="23"/>
        <v/>
      </c>
      <c r="N308" s="64">
        <f t="shared" si="24"/>
        <v>0</v>
      </c>
    </row>
    <row r="309" spans="1:14" x14ac:dyDescent="0.25">
      <c r="A309" t="s">
        <v>341</v>
      </c>
      <c r="B309" t="s">
        <v>333</v>
      </c>
      <c r="C309" s="65" t="s">
        <v>486</v>
      </c>
      <c r="D309" s="64" t="str">
        <f>IFERROR(INDEX('Feasibility Factor'!$D$5:$N$123,MATCH(VLOOKUP($A309,PairList!$A$2:$D$205,2,0),'Feasibility Factor'!$C$5:$C$123,0),MATCH(VLOOKUP($B309,PairList!$F$2:$I$14,2,0),'Feasibility Factor'!$D$3:$N$3,0)),"")</f>
        <v/>
      </c>
      <c r="E309" s="64">
        <v>0.90000000000000013</v>
      </c>
      <c r="F309" s="64">
        <f>IFERROR(INDEX(ESShip!$C$2:$C$99,MATCH(VLOOKUP($A309,PairList!$A$2:$D$205,3,0),ESShip!$A$2:$A$99,0)),"")</f>
        <v>0.67</v>
      </c>
      <c r="G309" s="64">
        <v>0.25658652932553067</v>
      </c>
      <c r="H309" s="67" t="str">
        <f>IF(INDEX(ApplicablePermutations!$B$3:$N$205,MATCH($A309,ApplicablePermutations!$A$3:$A$205,0),MATCH($B309,ApplicablePermutations!$B$2:$N$2,0))*INDEX(ApplicablePermutations!$Q$3:$S$205,MATCH($A309,ApplicablePermutations!$P$3:$P$205,0),MATCH($C309,ApplicablePermutations!$Q$2:$S$2,0))=1,"X","")</f>
        <v/>
      </c>
      <c r="I309" s="64" t="str">
        <f t="shared" si="20"/>
        <v/>
      </c>
      <c r="J309" s="64" t="str">
        <f t="shared" si="21"/>
        <v/>
      </c>
      <c r="K309" s="64">
        <f t="shared" si="22"/>
        <v>0</v>
      </c>
      <c r="L309" s="67" t="str">
        <f>IF(VLOOKUP($A309,ApplicablePermutations!$U$3:$V$146,2,0)=1,"X","")</f>
        <v/>
      </c>
      <c r="M309" t="str">
        <f t="shared" si="23"/>
        <v/>
      </c>
      <c r="N309" s="64">
        <f t="shared" si="24"/>
        <v>0</v>
      </c>
    </row>
    <row r="310" spans="1:14" x14ac:dyDescent="0.25">
      <c r="A310" t="s">
        <v>341</v>
      </c>
      <c r="B310" t="s">
        <v>334</v>
      </c>
      <c r="C310" s="65" t="s">
        <v>486</v>
      </c>
      <c r="D310" s="64" t="str">
        <f>IFERROR(INDEX('Feasibility Factor'!$D$5:$N$123,MATCH(VLOOKUP($A310,PairList!$A$2:$D$205,2,0),'Feasibility Factor'!$C$5:$C$123,0),MATCH(VLOOKUP($B310,PairList!$F$2:$I$14,2,0),'Feasibility Factor'!$D$3:$N$3,0)),"")</f>
        <v/>
      </c>
      <c r="E310" s="64">
        <v>0.9</v>
      </c>
      <c r="F310" s="64">
        <f>IFERROR(INDEX(ESShip!$C$2:$C$99,MATCH(VLOOKUP($A310,PairList!$A$2:$D$205,3,0),ESShip!$A$2:$A$99,0)),"")</f>
        <v>0.67</v>
      </c>
      <c r="G310" s="64">
        <v>0.25658652932553072</v>
      </c>
      <c r="H310" s="67" t="str">
        <f>IF(INDEX(ApplicablePermutations!$B$3:$N$205,MATCH($A310,ApplicablePermutations!$A$3:$A$205,0),MATCH($B310,ApplicablePermutations!$B$2:$N$2,0))*INDEX(ApplicablePermutations!$Q$3:$S$205,MATCH($A310,ApplicablePermutations!$P$3:$P$205,0),MATCH($C310,ApplicablePermutations!$Q$2:$S$2,0))=1,"X","")</f>
        <v>X</v>
      </c>
      <c r="I310" s="64">
        <f t="shared" si="20"/>
        <v>0.9</v>
      </c>
      <c r="J310" s="64">
        <f t="shared" si="21"/>
        <v>0.67</v>
      </c>
      <c r="K310" s="64">
        <f t="shared" si="22"/>
        <v>0.29699999999999999</v>
      </c>
      <c r="L310" s="67" t="str">
        <f>IF(VLOOKUP($A310,ApplicablePermutations!$U$3:$V$146,2,0)=1,"X","")</f>
        <v/>
      </c>
      <c r="M310" t="str">
        <f t="shared" si="23"/>
        <v/>
      </c>
      <c r="N310" s="64">
        <f t="shared" si="24"/>
        <v>0.29699999999999999</v>
      </c>
    </row>
    <row r="311" spans="1:14" x14ac:dyDescent="0.25">
      <c r="A311" t="s">
        <v>341</v>
      </c>
      <c r="B311" t="s">
        <v>94</v>
      </c>
      <c r="C311" s="65" t="s">
        <v>486</v>
      </c>
      <c r="D311" s="64" t="str">
        <f>IFERROR(INDEX('Feasibility Factor'!$D$5:$N$123,MATCH(VLOOKUP($A311,PairList!$A$2:$D$205,2,0),'Feasibility Factor'!$C$5:$C$123,0),MATCH(VLOOKUP($B311,PairList!$F$2:$I$14,2,0),'Feasibility Factor'!$D$3:$N$3,0)),"")</f>
        <v/>
      </c>
      <c r="E311" s="64">
        <v>0.90000000000000013</v>
      </c>
      <c r="F311" s="64">
        <f>IFERROR(INDEX(ESShip!$C$2:$C$99,MATCH(VLOOKUP($A311,PairList!$A$2:$D$205,3,0),ESShip!$A$2:$A$99,0)),"")</f>
        <v>0.67</v>
      </c>
      <c r="G311" s="64">
        <v>0.25658652932553067</v>
      </c>
      <c r="H311" s="67" t="str">
        <f>IF(INDEX(ApplicablePermutations!$B$3:$N$205,MATCH($A311,ApplicablePermutations!$A$3:$A$205,0),MATCH($B311,ApplicablePermutations!$B$2:$N$2,0))*INDEX(ApplicablePermutations!$Q$3:$S$205,MATCH($A311,ApplicablePermutations!$P$3:$P$205,0),MATCH($C311,ApplicablePermutations!$Q$2:$S$2,0))=1,"X","")</f>
        <v/>
      </c>
      <c r="I311" s="64" t="str">
        <f t="shared" si="20"/>
        <v/>
      </c>
      <c r="J311" s="64" t="str">
        <f t="shared" si="21"/>
        <v/>
      </c>
      <c r="K311" s="64">
        <f t="shared" si="22"/>
        <v>0</v>
      </c>
      <c r="L311" s="67" t="str">
        <f>IF(VLOOKUP($A311,ApplicablePermutations!$U$3:$V$146,2,0)=1,"X","")</f>
        <v/>
      </c>
      <c r="M311" t="str">
        <f t="shared" si="23"/>
        <v/>
      </c>
      <c r="N311" s="64">
        <f t="shared" si="24"/>
        <v>0</v>
      </c>
    </row>
    <row r="312" spans="1:14" x14ac:dyDescent="0.25">
      <c r="A312" t="s">
        <v>341</v>
      </c>
      <c r="B312" t="s">
        <v>335</v>
      </c>
      <c r="C312" s="65" t="s">
        <v>486</v>
      </c>
      <c r="D312" s="64" t="str">
        <f>IFERROR(INDEX('Feasibility Factor'!$D$5:$N$123,MATCH(VLOOKUP($A312,PairList!$A$2:$D$205,2,0),'Feasibility Factor'!$C$5:$C$123,0),MATCH(VLOOKUP($B312,PairList!$F$2:$I$14,2,0),'Feasibility Factor'!$D$3:$N$3,0)),"")</f>
        <v/>
      </c>
      <c r="E312" s="64">
        <v>0.9</v>
      </c>
      <c r="F312" s="64">
        <f>IFERROR(INDEX(ESShip!$C$2:$C$99,MATCH(VLOOKUP($A312,PairList!$A$2:$D$205,3,0),ESShip!$A$2:$A$99,0)),"")</f>
        <v>0.67</v>
      </c>
      <c r="G312" s="64">
        <v>0.25658652932553072</v>
      </c>
      <c r="H312" s="67" t="str">
        <f>IF(INDEX(ApplicablePermutations!$B$3:$N$205,MATCH($A312,ApplicablePermutations!$A$3:$A$205,0),MATCH($B312,ApplicablePermutations!$B$2:$N$2,0))*INDEX(ApplicablePermutations!$Q$3:$S$205,MATCH($A312,ApplicablePermutations!$P$3:$P$205,0),MATCH($C312,ApplicablePermutations!$Q$2:$S$2,0))=1,"X","")</f>
        <v>X</v>
      </c>
      <c r="I312" s="64">
        <f t="shared" si="20"/>
        <v>0.9</v>
      </c>
      <c r="J312" s="64">
        <f t="shared" si="21"/>
        <v>0.67</v>
      </c>
      <c r="K312" s="64">
        <f t="shared" si="22"/>
        <v>0.29699999999999999</v>
      </c>
      <c r="L312" s="67" t="str">
        <f>IF(VLOOKUP($A312,ApplicablePermutations!$U$3:$V$146,2,0)=1,"X","")</f>
        <v/>
      </c>
      <c r="M312" t="str">
        <f t="shared" si="23"/>
        <v/>
      </c>
      <c r="N312" s="64">
        <f t="shared" si="24"/>
        <v>0.29699999999999999</v>
      </c>
    </row>
    <row r="313" spans="1:14" x14ac:dyDescent="0.25">
      <c r="A313" t="s">
        <v>341</v>
      </c>
      <c r="B313" t="s">
        <v>100</v>
      </c>
      <c r="C313" s="65" t="s">
        <v>486</v>
      </c>
      <c r="D313" s="64" t="str">
        <f>IFERROR(INDEX('Feasibility Factor'!$D$5:$N$123,MATCH(VLOOKUP($A313,PairList!$A$2:$D$205,2,0),'Feasibility Factor'!$C$5:$C$123,0),MATCH(VLOOKUP($B313,PairList!$F$2:$I$14,2,0),'Feasibility Factor'!$D$3:$N$3,0)),"")</f>
        <v/>
      </c>
      <c r="E313" s="64">
        <v>0.90000000000000013</v>
      </c>
      <c r="F313" s="64">
        <f>IFERROR(INDEX(ESShip!$C$2:$C$99,MATCH(VLOOKUP($A313,PairList!$A$2:$D$205,3,0),ESShip!$A$2:$A$99,0)),"")</f>
        <v>0.67</v>
      </c>
      <c r="G313" s="64">
        <v>0.25658652932553067</v>
      </c>
      <c r="H313" s="67" t="str">
        <f>IF(INDEX(ApplicablePermutations!$B$3:$N$205,MATCH($A313,ApplicablePermutations!$A$3:$A$205,0),MATCH($B313,ApplicablePermutations!$B$2:$N$2,0))*INDEX(ApplicablePermutations!$Q$3:$S$205,MATCH($A313,ApplicablePermutations!$P$3:$P$205,0),MATCH($C313,ApplicablePermutations!$Q$2:$S$2,0))=1,"X","")</f>
        <v/>
      </c>
      <c r="I313" s="64" t="str">
        <f t="shared" si="20"/>
        <v/>
      </c>
      <c r="J313" s="64" t="str">
        <f t="shared" si="21"/>
        <v/>
      </c>
      <c r="K313" s="64">
        <f t="shared" si="22"/>
        <v>0</v>
      </c>
      <c r="L313" s="67" t="str">
        <f>IF(VLOOKUP($A313,ApplicablePermutations!$U$3:$V$146,2,0)=1,"X","")</f>
        <v/>
      </c>
      <c r="M313" t="str">
        <f t="shared" si="23"/>
        <v/>
      </c>
      <c r="N313" s="64">
        <f t="shared" si="24"/>
        <v>0</v>
      </c>
    </row>
    <row r="314" spans="1:14" x14ac:dyDescent="0.25">
      <c r="A314" t="s">
        <v>276</v>
      </c>
      <c r="B314" t="s">
        <v>327</v>
      </c>
      <c r="C314" s="65" t="s">
        <v>484</v>
      </c>
      <c r="D314" s="64">
        <f>IFERROR(INDEX('Feasibility Factor'!$D$5:$N$123,MATCH(VLOOKUP($A314,PairList!$A$2:$D$205,2,0),'Feasibility Factor'!$C$5:$C$123,0),MATCH(VLOOKUP($B314,PairList!$F$2:$I$14,2,0),'Feasibility Factor'!$D$3:$N$3,0)),"")</f>
        <v>1</v>
      </c>
      <c r="E314" s="69">
        <v>0.5</v>
      </c>
      <c r="F314" s="64" t="str">
        <f>IFERROR(INDEX(ESShip!$C$2:$C$99,MATCH(VLOOKUP($A314,PairList!$A$2:$D$205,3,0),ESShip!$A$2:$A$99,0)),"")</f>
        <v/>
      </c>
      <c r="G314" s="64">
        <v>6.0400233525689129E-2</v>
      </c>
      <c r="H314" s="67" t="str">
        <f>IF(INDEX(ApplicablePermutations!$B$3:$N$205,MATCH($A314,ApplicablePermutations!$A$3:$A$205,0),MATCH($B314,ApplicablePermutations!$B$2:$N$2,0))*INDEX(ApplicablePermutations!$Q$3:$S$205,MATCH($A314,ApplicablePermutations!$P$3:$P$205,0),MATCH($C314,ApplicablePermutations!$Q$2:$S$2,0))=1,"X","")</f>
        <v>X</v>
      </c>
      <c r="I314" s="64">
        <f t="shared" si="20"/>
        <v>0.5</v>
      </c>
      <c r="J314" s="64">
        <f t="shared" si="21"/>
        <v>6.0400233525689129E-2</v>
      </c>
      <c r="K314" s="64">
        <f t="shared" si="22"/>
        <v>0.46979988323715544</v>
      </c>
      <c r="L314" s="67" t="str">
        <f>IF(VLOOKUP($A314,ApplicablePermutations!$U$3:$V$146,2,0)=1,"X","")</f>
        <v/>
      </c>
      <c r="M314" t="str">
        <f t="shared" si="23"/>
        <v/>
      </c>
      <c r="N314" s="64">
        <f t="shared" si="24"/>
        <v>0.46979988323715544</v>
      </c>
    </row>
    <row r="315" spans="1:14" x14ac:dyDescent="0.25">
      <c r="A315" t="s">
        <v>276</v>
      </c>
      <c r="B315" t="s">
        <v>328</v>
      </c>
      <c r="C315" s="65" t="s">
        <v>484</v>
      </c>
      <c r="D315" s="64">
        <f>IFERROR(INDEX('Feasibility Factor'!$D$5:$N$123,MATCH(VLOOKUP($A315,PairList!$A$2:$D$205,2,0),'Feasibility Factor'!$C$5:$C$123,0),MATCH(VLOOKUP($B315,PairList!$F$2:$I$14,2,0),'Feasibility Factor'!$D$3:$N$3,0)),"")</f>
        <v>1</v>
      </c>
      <c r="E315" s="69">
        <v>0.5</v>
      </c>
      <c r="F315" s="64" t="str">
        <f>IFERROR(INDEX(ESShip!$C$2:$C$99,MATCH(VLOOKUP($A315,PairList!$A$2:$D$205,3,0),ESShip!$A$2:$A$99,0)),"")</f>
        <v/>
      </c>
      <c r="G315" s="64">
        <v>6.0400233525689129E-2</v>
      </c>
      <c r="H315" s="67" t="str">
        <f>IF(INDEX(ApplicablePermutations!$B$3:$N$205,MATCH($A315,ApplicablePermutations!$A$3:$A$205,0),MATCH($B315,ApplicablePermutations!$B$2:$N$2,0))*INDEX(ApplicablePermutations!$Q$3:$S$205,MATCH($A315,ApplicablePermutations!$P$3:$P$205,0),MATCH($C315,ApplicablePermutations!$Q$2:$S$2,0))=1,"X","")</f>
        <v>X</v>
      </c>
      <c r="I315" s="64">
        <f t="shared" si="20"/>
        <v>0.5</v>
      </c>
      <c r="J315" s="64">
        <f t="shared" si="21"/>
        <v>6.0400233525689129E-2</v>
      </c>
      <c r="K315" s="64">
        <f t="shared" si="22"/>
        <v>0.46979988323715544</v>
      </c>
      <c r="L315" s="67" t="str">
        <f>IF(VLOOKUP($A315,ApplicablePermutations!$U$3:$V$146,2,0)=1,"X","")</f>
        <v/>
      </c>
      <c r="M315" t="str">
        <f t="shared" si="23"/>
        <v/>
      </c>
      <c r="N315" s="64">
        <f t="shared" si="24"/>
        <v>0.46979988323715544</v>
      </c>
    </row>
    <row r="316" spans="1:14" x14ac:dyDescent="0.25">
      <c r="A316" t="s">
        <v>276</v>
      </c>
      <c r="B316" t="s">
        <v>239</v>
      </c>
      <c r="C316" s="65" t="s">
        <v>484</v>
      </c>
      <c r="D316" s="64">
        <f>IFERROR(INDEX('Feasibility Factor'!$D$5:$N$123,MATCH(VLOOKUP($A316,PairList!$A$2:$D$205,2,0),'Feasibility Factor'!$C$5:$C$123,0),MATCH(VLOOKUP($B316,PairList!$F$2:$I$14,2,0),'Feasibility Factor'!$D$3:$N$3,0)),"")</f>
        <v>1</v>
      </c>
      <c r="E316" s="69">
        <v>0.5</v>
      </c>
      <c r="F316" s="64" t="str">
        <f>IFERROR(INDEX(ESShip!$C$2:$C$99,MATCH(VLOOKUP($A316,PairList!$A$2:$D$205,3,0),ESShip!$A$2:$A$99,0)),"")</f>
        <v/>
      </c>
      <c r="G316" s="64">
        <v>6.0400233525689129E-2</v>
      </c>
      <c r="H316" s="67" t="str">
        <f>IF(INDEX(ApplicablePermutations!$B$3:$N$205,MATCH($A316,ApplicablePermutations!$A$3:$A$205,0),MATCH($B316,ApplicablePermutations!$B$2:$N$2,0))*INDEX(ApplicablePermutations!$Q$3:$S$205,MATCH($A316,ApplicablePermutations!$P$3:$P$205,0),MATCH($C316,ApplicablePermutations!$Q$2:$S$2,0))=1,"X","")</f>
        <v>X</v>
      </c>
      <c r="I316" s="64">
        <f t="shared" si="20"/>
        <v>0.5</v>
      </c>
      <c r="J316" s="64">
        <f t="shared" si="21"/>
        <v>6.0400233525689129E-2</v>
      </c>
      <c r="K316" s="64">
        <f t="shared" si="22"/>
        <v>0.46979988323715544</v>
      </c>
      <c r="L316" s="67" t="str">
        <f>IF(VLOOKUP($A316,ApplicablePermutations!$U$3:$V$146,2,0)=1,"X","")</f>
        <v/>
      </c>
      <c r="M316" t="str">
        <f t="shared" si="23"/>
        <v/>
      </c>
      <c r="N316" s="64">
        <f t="shared" si="24"/>
        <v>0.46979988323715544</v>
      </c>
    </row>
    <row r="317" spans="1:14" x14ac:dyDescent="0.25">
      <c r="A317" t="s">
        <v>276</v>
      </c>
      <c r="B317" t="s">
        <v>329</v>
      </c>
      <c r="C317" s="65" t="s">
        <v>484</v>
      </c>
      <c r="D317" s="64">
        <f>IFERROR(INDEX('Feasibility Factor'!$D$5:$N$123,MATCH(VLOOKUP($A317,PairList!$A$2:$D$205,2,0),'Feasibility Factor'!$C$5:$C$123,0),MATCH(VLOOKUP($B317,PairList!$F$2:$I$14,2,0),'Feasibility Factor'!$D$3:$N$3,0)),"")</f>
        <v>1</v>
      </c>
      <c r="E317" s="69">
        <v>0.5</v>
      </c>
      <c r="F317" s="64" t="str">
        <f>IFERROR(INDEX(ESShip!$C$2:$C$99,MATCH(VLOOKUP($A317,PairList!$A$2:$D$205,3,0),ESShip!$A$2:$A$99,0)),"")</f>
        <v/>
      </c>
      <c r="G317" s="64">
        <v>6.0400233525689129E-2</v>
      </c>
      <c r="H317" s="67" t="str">
        <f>IF(INDEX(ApplicablePermutations!$B$3:$N$205,MATCH($A317,ApplicablePermutations!$A$3:$A$205,0),MATCH($B317,ApplicablePermutations!$B$2:$N$2,0))*INDEX(ApplicablePermutations!$Q$3:$S$205,MATCH($A317,ApplicablePermutations!$P$3:$P$205,0),MATCH($C317,ApplicablePermutations!$Q$2:$S$2,0))=1,"X","")</f>
        <v>X</v>
      </c>
      <c r="I317" s="64">
        <f t="shared" si="20"/>
        <v>0.5</v>
      </c>
      <c r="J317" s="64">
        <f t="shared" si="21"/>
        <v>6.0400233525689129E-2</v>
      </c>
      <c r="K317" s="64">
        <f t="shared" si="22"/>
        <v>0.46979988323715544</v>
      </c>
      <c r="L317" s="67" t="str">
        <f>IF(VLOOKUP($A317,ApplicablePermutations!$U$3:$V$146,2,0)=1,"X","")</f>
        <v/>
      </c>
      <c r="M317" t="str">
        <f t="shared" si="23"/>
        <v/>
      </c>
      <c r="N317" s="64">
        <f t="shared" si="24"/>
        <v>0.46979988323715544</v>
      </c>
    </row>
    <row r="318" spans="1:14" x14ac:dyDescent="0.25">
      <c r="A318" t="s">
        <v>276</v>
      </c>
      <c r="B318" t="s">
        <v>330</v>
      </c>
      <c r="C318" s="65" t="s">
        <v>484</v>
      </c>
      <c r="D318" s="64">
        <f>IFERROR(INDEX('Feasibility Factor'!$D$5:$N$123,MATCH(VLOOKUP($A318,PairList!$A$2:$D$205,2,0),'Feasibility Factor'!$C$5:$C$123,0),MATCH(VLOOKUP($B318,PairList!$F$2:$I$14,2,0),'Feasibility Factor'!$D$3:$N$3,0)),"")</f>
        <v>1</v>
      </c>
      <c r="E318" s="69">
        <v>0.5</v>
      </c>
      <c r="F318" s="64" t="str">
        <f>IFERROR(INDEX(ESShip!$C$2:$C$99,MATCH(VLOOKUP($A318,PairList!$A$2:$D$205,3,0),ESShip!$A$2:$A$99,0)),"")</f>
        <v/>
      </c>
      <c r="G318" s="64">
        <v>6.0400233525689129E-2</v>
      </c>
      <c r="H318" s="67" t="str">
        <f>IF(INDEX(ApplicablePermutations!$B$3:$N$205,MATCH($A318,ApplicablePermutations!$A$3:$A$205,0),MATCH($B318,ApplicablePermutations!$B$2:$N$2,0))*INDEX(ApplicablePermutations!$Q$3:$S$205,MATCH($A318,ApplicablePermutations!$P$3:$P$205,0),MATCH($C318,ApplicablePermutations!$Q$2:$S$2,0))=1,"X","")</f>
        <v>X</v>
      </c>
      <c r="I318" s="64">
        <f t="shared" si="20"/>
        <v>0.5</v>
      </c>
      <c r="J318" s="64">
        <f t="shared" si="21"/>
        <v>6.0400233525689129E-2</v>
      </c>
      <c r="K318" s="64">
        <f t="shared" si="22"/>
        <v>0.46979988323715544</v>
      </c>
      <c r="L318" s="67" t="str">
        <f>IF(VLOOKUP($A318,ApplicablePermutations!$U$3:$V$146,2,0)=1,"X","")</f>
        <v/>
      </c>
      <c r="M318" t="str">
        <f t="shared" si="23"/>
        <v/>
      </c>
      <c r="N318" s="64">
        <f t="shared" si="24"/>
        <v>0.46979988323715544</v>
      </c>
    </row>
    <row r="319" spans="1:14" x14ac:dyDescent="0.25">
      <c r="A319" t="s">
        <v>276</v>
      </c>
      <c r="B319" t="s">
        <v>331</v>
      </c>
      <c r="C319" s="65" t="s">
        <v>484</v>
      </c>
      <c r="D319" s="64">
        <f>IFERROR(INDEX('Feasibility Factor'!$D$5:$N$123,MATCH(VLOOKUP($A319,PairList!$A$2:$D$205,2,0),'Feasibility Factor'!$C$5:$C$123,0),MATCH(VLOOKUP($B319,PairList!$F$2:$I$14,2,0),'Feasibility Factor'!$D$3:$N$3,0)),"")</f>
        <v>1</v>
      </c>
      <c r="E319" s="69">
        <v>0.5</v>
      </c>
      <c r="F319" s="64" t="str">
        <f>IFERROR(INDEX(ESShip!$C$2:$C$99,MATCH(VLOOKUP($A319,PairList!$A$2:$D$205,3,0),ESShip!$A$2:$A$99,0)),"")</f>
        <v/>
      </c>
      <c r="G319" s="64">
        <v>6.0400233525689059E-2</v>
      </c>
      <c r="H319" s="67" t="str">
        <f>IF(INDEX(ApplicablePermutations!$B$3:$N$205,MATCH($A319,ApplicablePermutations!$A$3:$A$205,0),MATCH($B319,ApplicablePermutations!$B$2:$N$2,0))*INDEX(ApplicablePermutations!$Q$3:$S$205,MATCH($A319,ApplicablePermutations!$P$3:$P$205,0),MATCH($C319,ApplicablePermutations!$Q$2:$S$2,0))=1,"X","")</f>
        <v>X</v>
      </c>
      <c r="I319" s="64">
        <f t="shared" si="20"/>
        <v>0.5</v>
      </c>
      <c r="J319" s="64">
        <f t="shared" si="21"/>
        <v>6.0400233525689059E-2</v>
      </c>
      <c r="K319" s="64">
        <f t="shared" si="22"/>
        <v>0.46979988323715549</v>
      </c>
      <c r="L319" s="67" t="str">
        <f>IF(VLOOKUP($A319,ApplicablePermutations!$U$3:$V$146,2,0)=1,"X","")</f>
        <v/>
      </c>
      <c r="M319" t="str">
        <f t="shared" si="23"/>
        <v/>
      </c>
      <c r="N319" s="64">
        <f t="shared" si="24"/>
        <v>0.46979988323715549</v>
      </c>
    </row>
    <row r="320" spans="1:14" x14ac:dyDescent="0.25">
      <c r="A320" t="s">
        <v>276</v>
      </c>
      <c r="B320" t="s">
        <v>332</v>
      </c>
      <c r="C320" s="65" t="s">
        <v>484</v>
      </c>
      <c r="D320" s="64">
        <f>IFERROR(INDEX('Feasibility Factor'!$D$5:$N$123,MATCH(VLOOKUP($A320,PairList!$A$2:$D$205,2,0),'Feasibility Factor'!$C$5:$C$123,0),MATCH(VLOOKUP($B320,PairList!$F$2:$I$14,2,0),'Feasibility Factor'!$D$3:$N$3,0)),"")</f>
        <v>1</v>
      </c>
      <c r="E320" s="69">
        <v>0.5</v>
      </c>
      <c r="F320" s="64" t="str">
        <f>IFERROR(INDEX(ESShip!$C$2:$C$99,MATCH(VLOOKUP($A320,PairList!$A$2:$D$205,3,0),ESShip!$A$2:$A$99,0)),"")</f>
        <v/>
      </c>
      <c r="G320" s="64">
        <v>6.0400233525689129E-2</v>
      </c>
      <c r="H320" s="67" t="str">
        <f>IF(INDEX(ApplicablePermutations!$B$3:$N$205,MATCH($A320,ApplicablePermutations!$A$3:$A$205,0),MATCH($B320,ApplicablePermutations!$B$2:$N$2,0))*INDEX(ApplicablePermutations!$Q$3:$S$205,MATCH($A320,ApplicablePermutations!$P$3:$P$205,0),MATCH($C320,ApplicablePermutations!$Q$2:$S$2,0))=1,"X","")</f>
        <v>X</v>
      </c>
      <c r="I320" s="64">
        <f t="shared" si="20"/>
        <v>0.5</v>
      </c>
      <c r="J320" s="64">
        <f t="shared" si="21"/>
        <v>6.0400233525689129E-2</v>
      </c>
      <c r="K320" s="64">
        <f t="shared" si="22"/>
        <v>0.46979988323715544</v>
      </c>
      <c r="L320" s="67" t="str">
        <f>IF(VLOOKUP($A320,ApplicablePermutations!$U$3:$V$146,2,0)=1,"X","")</f>
        <v/>
      </c>
      <c r="M320" t="str">
        <f t="shared" si="23"/>
        <v/>
      </c>
      <c r="N320" s="64">
        <f t="shared" si="24"/>
        <v>0.46979988323715544</v>
      </c>
    </row>
    <row r="321" spans="1:14" x14ac:dyDescent="0.25">
      <c r="A321" t="s">
        <v>276</v>
      </c>
      <c r="B321" t="s">
        <v>243</v>
      </c>
      <c r="C321" s="65" t="s">
        <v>484</v>
      </c>
      <c r="D321" s="64">
        <f>IFERROR(INDEX('Feasibility Factor'!$D$5:$N$123,MATCH(VLOOKUP($A321,PairList!$A$2:$D$205,2,0),'Feasibility Factor'!$C$5:$C$123,0),MATCH(VLOOKUP($B321,PairList!$F$2:$I$14,2,0),'Feasibility Factor'!$D$3:$N$3,0)),"")</f>
        <v>1</v>
      </c>
      <c r="E321" s="69">
        <v>0.5</v>
      </c>
      <c r="F321" s="64" t="str">
        <f>IFERROR(INDEX(ESShip!$C$2:$C$99,MATCH(VLOOKUP($A321,PairList!$A$2:$D$205,3,0),ESShip!$A$2:$A$99,0)),"")</f>
        <v/>
      </c>
      <c r="G321" s="64">
        <v>6.0400233525689059E-2</v>
      </c>
      <c r="H321" s="67" t="str">
        <f>IF(INDEX(ApplicablePermutations!$B$3:$N$205,MATCH($A321,ApplicablePermutations!$A$3:$A$205,0),MATCH($B321,ApplicablePermutations!$B$2:$N$2,0))*INDEX(ApplicablePermutations!$Q$3:$S$205,MATCH($A321,ApplicablePermutations!$P$3:$P$205,0),MATCH($C321,ApplicablePermutations!$Q$2:$S$2,0))=1,"X","")</f>
        <v>X</v>
      </c>
      <c r="I321" s="64">
        <f t="shared" si="20"/>
        <v>0.5</v>
      </c>
      <c r="J321" s="64">
        <f t="shared" si="21"/>
        <v>6.0400233525689059E-2</v>
      </c>
      <c r="K321" s="64">
        <f t="shared" si="22"/>
        <v>0.46979988323715549</v>
      </c>
      <c r="L321" s="67" t="str">
        <f>IF(VLOOKUP($A321,ApplicablePermutations!$U$3:$V$146,2,0)=1,"X","")</f>
        <v/>
      </c>
      <c r="M321" t="str">
        <f t="shared" si="23"/>
        <v/>
      </c>
      <c r="N321" s="64">
        <f t="shared" si="24"/>
        <v>0.46979988323715549</v>
      </c>
    </row>
    <row r="322" spans="1:14" x14ac:dyDescent="0.25">
      <c r="A322" t="s">
        <v>276</v>
      </c>
      <c r="B322" t="s">
        <v>333</v>
      </c>
      <c r="C322" s="65" t="s">
        <v>484</v>
      </c>
      <c r="D322" s="64">
        <f>IFERROR(INDEX('Feasibility Factor'!$D$5:$N$123,MATCH(VLOOKUP($A322,PairList!$A$2:$D$205,2,0),'Feasibility Factor'!$C$5:$C$123,0),MATCH(VLOOKUP($B322,PairList!$F$2:$I$14,2,0),'Feasibility Factor'!$D$3:$N$3,0)),"")</f>
        <v>1</v>
      </c>
      <c r="E322" s="69">
        <v>0.5</v>
      </c>
      <c r="F322" s="64" t="str">
        <f>IFERROR(INDEX(ESShip!$C$2:$C$99,MATCH(VLOOKUP($A322,PairList!$A$2:$D$205,3,0),ESShip!$A$2:$A$99,0)),"")</f>
        <v/>
      </c>
      <c r="G322" s="64">
        <v>6.0400233525689129E-2</v>
      </c>
      <c r="H322" s="67" t="str">
        <f>IF(INDEX(ApplicablePermutations!$B$3:$N$205,MATCH($A322,ApplicablePermutations!$A$3:$A$205,0),MATCH($B322,ApplicablePermutations!$B$2:$N$2,0))*INDEX(ApplicablePermutations!$Q$3:$S$205,MATCH($A322,ApplicablePermutations!$P$3:$P$205,0),MATCH($C322,ApplicablePermutations!$Q$2:$S$2,0))=1,"X","")</f>
        <v>X</v>
      </c>
      <c r="I322" s="64">
        <f t="shared" ref="I322:I385" si="25">IF($H322="X",IF(AND($D322&gt;0,$D322&lt;&gt;"",$E322&gt;0,$E322&lt;&gt;""),MIN($D322,$E322),IF(AND($D322&gt;0,$D322&lt;&gt;""),$D322,IF(AND($E322&gt;0,$E322&lt;&gt;""),$E322,AVERAGEIFS($E$2:$E$13027,$A$2:$A$13027,$A322,$E$2:$E$13027,"&gt;0")))),"")</f>
        <v>0.5</v>
      </c>
      <c r="J322" s="64">
        <f t="shared" ref="J322:J385" si="26">IF(H322="X",IF(F322&lt;&gt;"",F322,IF(G322&lt;&gt;"",G322,AVERAGEIFS($G$2:$G$13027,$A$2:$A$13027,$A322,$C$2:$C$13027,$C322))),"")</f>
        <v>6.0400233525689129E-2</v>
      </c>
      <c r="K322" s="64">
        <f t="shared" si="22"/>
        <v>0.46979988323715544</v>
      </c>
      <c r="L322" s="67" t="str">
        <f>IF(VLOOKUP($A322,ApplicablePermutations!$U$3:$V$146,2,0)=1,"X","")</f>
        <v/>
      </c>
      <c r="M322" t="str">
        <f t="shared" si="23"/>
        <v/>
      </c>
      <c r="N322" s="64">
        <f t="shared" si="24"/>
        <v>0.46979988323715544</v>
      </c>
    </row>
    <row r="323" spans="1:14" x14ac:dyDescent="0.25">
      <c r="A323" t="s">
        <v>276</v>
      </c>
      <c r="B323" t="s">
        <v>334</v>
      </c>
      <c r="C323" s="65" t="s">
        <v>484</v>
      </c>
      <c r="D323" s="64">
        <f>IFERROR(INDEX('Feasibility Factor'!$D$5:$N$123,MATCH(VLOOKUP($A323,PairList!$A$2:$D$205,2,0),'Feasibility Factor'!$C$5:$C$123,0),MATCH(VLOOKUP($B323,PairList!$F$2:$I$14,2,0),'Feasibility Factor'!$D$3:$N$3,0)),"")</f>
        <v>1</v>
      </c>
      <c r="E323" s="69">
        <v>0.5</v>
      </c>
      <c r="F323" s="64" t="str">
        <f>IFERROR(INDEX(ESShip!$C$2:$C$99,MATCH(VLOOKUP($A323,PairList!$A$2:$D$205,3,0),ESShip!$A$2:$A$99,0)),"")</f>
        <v/>
      </c>
      <c r="G323" s="64">
        <v>6.0400233525689129E-2</v>
      </c>
      <c r="H323" s="67" t="str">
        <f>IF(INDEX(ApplicablePermutations!$B$3:$N$205,MATCH($A323,ApplicablePermutations!$A$3:$A$205,0),MATCH($B323,ApplicablePermutations!$B$2:$N$2,0))*INDEX(ApplicablePermutations!$Q$3:$S$205,MATCH($A323,ApplicablePermutations!$P$3:$P$205,0),MATCH($C323,ApplicablePermutations!$Q$2:$S$2,0))=1,"X","")</f>
        <v>X</v>
      </c>
      <c r="I323" s="64">
        <f t="shared" si="25"/>
        <v>0.5</v>
      </c>
      <c r="J323" s="64">
        <f t="shared" si="26"/>
        <v>6.0400233525689129E-2</v>
      </c>
      <c r="K323" s="64">
        <f t="shared" ref="K323:K386" si="27">IF(H323="X",I323*(1-J323),0)</f>
        <v>0.46979988323715544</v>
      </c>
      <c r="L323" s="67" t="str">
        <f>IF(VLOOKUP($A323,ApplicablePermutations!$U$3:$V$146,2,0)=1,"X","")</f>
        <v/>
      </c>
      <c r="M323" t="str">
        <f t="shared" ref="M323:M386" si="28">IF(L323="X",1.2,"")</f>
        <v/>
      </c>
      <c r="N323" s="64">
        <f t="shared" ref="N323:N386" si="29">IF($L323="X",$K323*$M323,K323)</f>
        <v>0.46979988323715544</v>
      </c>
    </row>
    <row r="324" spans="1:14" x14ac:dyDescent="0.25">
      <c r="A324" t="s">
        <v>276</v>
      </c>
      <c r="B324" t="s">
        <v>94</v>
      </c>
      <c r="C324" s="65" t="s">
        <v>484</v>
      </c>
      <c r="D324" s="64">
        <f>IFERROR(INDEX('Feasibility Factor'!$D$5:$N$123,MATCH(VLOOKUP($A324,PairList!$A$2:$D$205,2,0),'Feasibility Factor'!$C$5:$C$123,0),MATCH(VLOOKUP($B324,PairList!$F$2:$I$14,2,0),'Feasibility Factor'!$D$3:$N$3,0)),"")</f>
        <v>1</v>
      </c>
      <c r="E324" s="69">
        <v>0.5</v>
      </c>
      <c r="F324" s="64" t="str">
        <f>IFERROR(INDEX(ESShip!$C$2:$C$99,MATCH(VLOOKUP($A324,PairList!$A$2:$D$205,3,0),ESShip!$A$2:$A$99,0)),"")</f>
        <v/>
      </c>
      <c r="G324" s="64">
        <v>6.0400233525689129E-2</v>
      </c>
      <c r="H324" s="67" t="str">
        <f>IF(INDEX(ApplicablePermutations!$B$3:$N$205,MATCH($A324,ApplicablePermutations!$A$3:$A$205,0),MATCH($B324,ApplicablePermutations!$B$2:$N$2,0))*INDEX(ApplicablePermutations!$Q$3:$S$205,MATCH($A324,ApplicablePermutations!$P$3:$P$205,0),MATCH($C324,ApplicablePermutations!$Q$2:$S$2,0))=1,"X","")</f>
        <v>X</v>
      </c>
      <c r="I324" s="64">
        <f t="shared" si="25"/>
        <v>0.5</v>
      </c>
      <c r="J324" s="64">
        <f t="shared" si="26"/>
        <v>6.0400233525689129E-2</v>
      </c>
      <c r="K324" s="64">
        <f t="shared" si="27"/>
        <v>0.46979988323715544</v>
      </c>
      <c r="L324" s="67" t="str">
        <f>IF(VLOOKUP($A324,ApplicablePermutations!$U$3:$V$146,2,0)=1,"X","")</f>
        <v/>
      </c>
      <c r="M324" t="str">
        <f t="shared" si="28"/>
        <v/>
      </c>
      <c r="N324" s="64">
        <f t="shared" si="29"/>
        <v>0.46979988323715544</v>
      </c>
    </row>
    <row r="325" spans="1:14" x14ac:dyDescent="0.25">
      <c r="A325" t="s">
        <v>276</v>
      </c>
      <c r="B325" t="s">
        <v>335</v>
      </c>
      <c r="C325" s="65" t="s">
        <v>484</v>
      </c>
      <c r="D325" s="64">
        <f>IFERROR(INDEX('Feasibility Factor'!$D$5:$N$123,MATCH(VLOOKUP($A325,PairList!$A$2:$D$205,2,0),'Feasibility Factor'!$C$5:$C$123,0),MATCH(VLOOKUP($B325,PairList!$F$2:$I$14,2,0),'Feasibility Factor'!$D$3:$N$3,0)),"")</f>
        <v>1</v>
      </c>
      <c r="E325" s="69">
        <v>0.5</v>
      </c>
      <c r="F325" s="64" t="str">
        <f>IFERROR(INDEX(ESShip!$C$2:$C$99,MATCH(VLOOKUP($A325,PairList!$A$2:$D$205,3,0),ESShip!$A$2:$A$99,0)),"")</f>
        <v/>
      </c>
      <c r="G325" s="64">
        <v>6.0400233525689129E-2</v>
      </c>
      <c r="H325" s="67" t="str">
        <f>IF(INDEX(ApplicablePermutations!$B$3:$N$205,MATCH($A325,ApplicablePermutations!$A$3:$A$205,0),MATCH($B325,ApplicablePermutations!$B$2:$N$2,0))*INDEX(ApplicablePermutations!$Q$3:$S$205,MATCH($A325,ApplicablePermutations!$P$3:$P$205,0),MATCH($C325,ApplicablePermutations!$Q$2:$S$2,0))=1,"X","")</f>
        <v>X</v>
      </c>
      <c r="I325" s="64">
        <f t="shared" si="25"/>
        <v>0.5</v>
      </c>
      <c r="J325" s="64">
        <f t="shared" si="26"/>
        <v>6.0400233525689129E-2</v>
      </c>
      <c r="K325" s="64">
        <f t="shared" si="27"/>
        <v>0.46979988323715544</v>
      </c>
      <c r="L325" s="67" t="str">
        <f>IF(VLOOKUP($A325,ApplicablePermutations!$U$3:$V$146,2,0)=1,"X","")</f>
        <v/>
      </c>
      <c r="M325" t="str">
        <f t="shared" si="28"/>
        <v/>
      </c>
      <c r="N325" s="64">
        <f t="shared" si="29"/>
        <v>0.46979988323715544</v>
      </c>
    </row>
    <row r="326" spans="1:14" x14ac:dyDescent="0.25">
      <c r="A326" t="s">
        <v>276</v>
      </c>
      <c r="B326" t="s">
        <v>100</v>
      </c>
      <c r="C326" s="65" t="s">
        <v>484</v>
      </c>
      <c r="D326" s="64">
        <f>IFERROR(INDEX('Feasibility Factor'!$D$5:$N$123,MATCH(VLOOKUP($A326,PairList!$A$2:$D$205,2,0),'Feasibility Factor'!$C$5:$C$123,0),MATCH(VLOOKUP($B326,PairList!$F$2:$I$14,2,0),'Feasibility Factor'!$D$3:$N$3,0)),"")</f>
        <v>1</v>
      </c>
      <c r="E326" s="69">
        <v>0.5</v>
      </c>
      <c r="F326" s="64" t="str">
        <f>IFERROR(INDEX(ESShip!$C$2:$C$99,MATCH(VLOOKUP($A326,PairList!$A$2:$D$205,3,0),ESShip!$A$2:$A$99,0)),"")</f>
        <v/>
      </c>
      <c r="G326" s="64">
        <v>6.0400233525689129E-2</v>
      </c>
      <c r="H326" s="67" t="str">
        <f>IF(INDEX(ApplicablePermutations!$B$3:$N$205,MATCH($A326,ApplicablePermutations!$A$3:$A$205,0),MATCH($B326,ApplicablePermutations!$B$2:$N$2,0))*INDEX(ApplicablePermutations!$Q$3:$S$205,MATCH($A326,ApplicablePermutations!$P$3:$P$205,0),MATCH($C326,ApplicablePermutations!$Q$2:$S$2,0))=1,"X","")</f>
        <v>X</v>
      </c>
      <c r="I326" s="64">
        <f t="shared" si="25"/>
        <v>0.5</v>
      </c>
      <c r="J326" s="64">
        <f t="shared" si="26"/>
        <v>6.0400233525689129E-2</v>
      </c>
      <c r="K326" s="64">
        <f t="shared" si="27"/>
        <v>0.46979988323715544</v>
      </c>
      <c r="L326" s="67" t="str">
        <f>IF(VLOOKUP($A326,ApplicablePermutations!$U$3:$V$146,2,0)=1,"X","")</f>
        <v/>
      </c>
      <c r="M326" t="str">
        <f t="shared" si="28"/>
        <v/>
      </c>
      <c r="N326" s="64">
        <f t="shared" si="29"/>
        <v>0.46979988323715544</v>
      </c>
    </row>
    <row r="327" spans="1:14" x14ac:dyDescent="0.25">
      <c r="A327" t="s">
        <v>276</v>
      </c>
      <c r="B327" t="s">
        <v>327</v>
      </c>
      <c r="C327" s="65" t="s">
        <v>485</v>
      </c>
      <c r="D327" s="64">
        <f>IFERROR(INDEX('Feasibility Factor'!$D$5:$N$123,MATCH(VLOOKUP($A327,PairList!$A$2:$D$205,2,0),'Feasibility Factor'!$C$5:$C$123,0),MATCH(VLOOKUP($B327,PairList!$F$2:$I$14,2,0),'Feasibility Factor'!$D$3:$N$3,0)),"")</f>
        <v>1</v>
      </c>
      <c r="E327" s="69">
        <v>0.5</v>
      </c>
      <c r="F327" s="64" t="str">
        <f>IFERROR(INDEX(ESShip!$C$2:$C$99,MATCH(VLOOKUP($A327,PairList!$A$2:$D$205,3,0),ESShip!$A$2:$A$99,0)),"")</f>
        <v/>
      </c>
      <c r="G327" s="64">
        <v>6.0400233525689129E-2</v>
      </c>
      <c r="H327" s="67" t="str">
        <f>IF(INDEX(ApplicablePermutations!$B$3:$N$205,MATCH($A327,ApplicablePermutations!$A$3:$A$205,0),MATCH($B327,ApplicablePermutations!$B$2:$N$2,0))*INDEX(ApplicablePermutations!$Q$3:$S$205,MATCH($A327,ApplicablePermutations!$P$3:$P$205,0),MATCH($C327,ApplicablePermutations!$Q$2:$S$2,0))=1,"X","")</f>
        <v>X</v>
      </c>
      <c r="I327" s="64">
        <f t="shared" si="25"/>
        <v>0.5</v>
      </c>
      <c r="J327" s="64">
        <f t="shared" si="26"/>
        <v>6.0400233525689129E-2</v>
      </c>
      <c r="K327" s="64">
        <f t="shared" si="27"/>
        <v>0.46979988323715544</v>
      </c>
      <c r="L327" s="67" t="str">
        <f>IF(VLOOKUP($A327,ApplicablePermutations!$U$3:$V$146,2,0)=1,"X","")</f>
        <v/>
      </c>
      <c r="M327" t="str">
        <f t="shared" si="28"/>
        <v/>
      </c>
      <c r="N327" s="64">
        <f t="shared" si="29"/>
        <v>0.46979988323715544</v>
      </c>
    </row>
    <row r="328" spans="1:14" x14ac:dyDescent="0.25">
      <c r="A328" t="s">
        <v>276</v>
      </c>
      <c r="B328" t="s">
        <v>328</v>
      </c>
      <c r="C328" s="65" t="s">
        <v>485</v>
      </c>
      <c r="D328" s="64">
        <f>IFERROR(INDEX('Feasibility Factor'!$D$5:$N$123,MATCH(VLOOKUP($A328,PairList!$A$2:$D$205,2,0),'Feasibility Factor'!$C$5:$C$123,0),MATCH(VLOOKUP($B328,PairList!$F$2:$I$14,2,0),'Feasibility Factor'!$D$3:$N$3,0)),"")</f>
        <v>1</v>
      </c>
      <c r="E328" s="69">
        <v>0.5</v>
      </c>
      <c r="F328" s="64" t="str">
        <f>IFERROR(INDEX(ESShip!$C$2:$C$99,MATCH(VLOOKUP($A328,PairList!$A$2:$D$205,3,0),ESShip!$A$2:$A$99,0)),"")</f>
        <v/>
      </c>
      <c r="G328" s="64">
        <v>6.0400233525689129E-2</v>
      </c>
      <c r="H328" s="67" t="str">
        <f>IF(INDEX(ApplicablePermutations!$B$3:$N$205,MATCH($A328,ApplicablePermutations!$A$3:$A$205,0),MATCH($B328,ApplicablePermutations!$B$2:$N$2,0))*INDEX(ApplicablePermutations!$Q$3:$S$205,MATCH($A328,ApplicablePermutations!$P$3:$P$205,0),MATCH($C328,ApplicablePermutations!$Q$2:$S$2,0))=1,"X","")</f>
        <v>X</v>
      </c>
      <c r="I328" s="64">
        <f t="shared" si="25"/>
        <v>0.5</v>
      </c>
      <c r="J328" s="64">
        <f t="shared" si="26"/>
        <v>6.0400233525689129E-2</v>
      </c>
      <c r="K328" s="64">
        <f t="shared" si="27"/>
        <v>0.46979988323715544</v>
      </c>
      <c r="L328" s="67" t="str">
        <f>IF(VLOOKUP($A328,ApplicablePermutations!$U$3:$V$146,2,0)=1,"X","")</f>
        <v/>
      </c>
      <c r="M328" t="str">
        <f t="shared" si="28"/>
        <v/>
      </c>
      <c r="N328" s="64">
        <f t="shared" si="29"/>
        <v>0.46979988323715544</v>
      </c>
    </row>
    <row r="329" spans="1:14" x14ac:dyDescent="0.25">
      <c r="A329" t="s">
        <v>276</v>
      </c>
      <c r="B329" t="s">
        <v>239</v>
      </c>
      <c r="C329" s="65" t="s">
        <v>485</v>
      </c>
      <c r="D329" s="64">
        <f>IFERROR(INDEX('Feasibility Factor'!$D$5:$N$123,MATCH(VLOOKUP($A329,PairList!$A$2:$D$205,2,0),'Feasibility Factor'!$C$5:$C$123,0),MATCH(VLOOKUP($B329,PairList!$F$2:$I$14,2,0),'Feasibility Factor'!$D$3:$N$3,0)),"")</f>
        <v>1</v>
      </c>
      <c r="E329" s="69">
        <v>0.5</v>
      </c>
      <c r="F329" s="64" t="str">
        <f>IFERROR(INDEX(ESShip!$C$2:$C$99,MATCH(VLOOKUP($A329,PairList!$A$2:$D$205,3,0),ESShip!$A$2:$A$99,0)),"")</f>
        <v/>
      </c>
      <c r="G329" s="64">
        <v>6.0400233525689129E-2</v>
      </c>
      <c r="H329" s="67" t="str">
        <f>IF(INDEX(ApplicablePermutations!$B$3:$N$205,MATCH($A329,ApplicablePermutations!$A$3:$A$205,0),MATCH($B329,ApplicablePermutations!$B$2:$N$2,0))*INDEX(ApplicablePermutations!$Q$3:$S$205,MATCH($A329,ApplicablePermutations!$P$3:$P$205,0),MATCH($C329,ApplicablePermutations!$Q$2:$S$2,0))=1,"X","")</f>
        <v>X</v>
      </c>
      <c r="I329" s="64">
        <f t="shared" si="25"/>
        <v>0.5</v>
      </c>
      <c r="J329" s="64">
        <f t="shared" si="26"/>
        <v>6.0400233525689129E-2</v>
      </c>
      <c r="K329" s="64">
        <f t="shared" si="27"/>
        <v>0.46979988323715544</v>
      </c>
      <c r="L329" s="67" t="str">
        <f>IF(VLOOKUP($A329,ApplicablePermutations!$U$3:$V$146,2,0)=1,"X","")</f>
        <v/>
      </c>
      <c r="M329" t="str">
        <f t="shared" si="28"/>
        <v/>
      </c>
      <c r="N329" s="64">
        <f t="shared" si="29"/>
        <v>0.46979988323715544</v>
      </c>
    </row>
    <row r="330" spans="1:14" x14ac:dyDescent="0.25">
      <c r="A330" t="s">
        <v>276</v>
      </c>
      <c r="B330" t="s">
        <v>329</v>
      </c>
      <c r="C330" s="65" t="s">
        <v>485</v>
      </c>
      <c r="D330" s="64">
        <f>IFERROR(INDEX('Feasibility Factor'!$D$5:$N$123,MATCH(VLOOKUP($A330,PairList!$A$2:$D$205,2,0),'Feasibility Factor'!$C$5:$C$123,0),MATCH(VLOOKUP($B330,PairList!$F$2:$I$14,2,0),'Feasibility Factor'!$D$3:$N$3,0)),"")</f>
        <v>1</v>
      </c>
      <c r="E330" s="69">
        <v>0.5</v>
      </c>
      <c r="F330" s="64" t="str">
        <f>IFERROR(INDEX(ESShip!$C$2:$C$99,MATCH(VLOOKUP($A330,PairList!$A$2:$D$205,3,0),ESShip!$A$2:$A$99,0)),"")</f>
        <v/>
      </c>
      <c r="G330" s="64">
        <v>6.0400233525689129E-2</v>
      </c>
      <c r="H330" s="67" t="str">
        <f>IF(INDEX(ApplicablePermutations!$B$3:$N$205,MATCH($A330,ApplicablePermutations!$A$3:$A$205,0),MATCH($B330,ApplicablePermutations!$B$2:$N$2,0))*INDEX(ApplicablePermutations!$Q$3:$S$205,MATCH($A330,ApplicablePermutations!$P$3:$P$205,0),MATCH($C330,ApplicablePermutations!$Q$2:$S$2,0))=1,"X","")</f>
        <v>X</v>
      </c>
      <c r="I330" s="64">
        <f t="shared" si="25"/>
        <v>0.5</v>
      </c>
      <c r="J330" s="64">
        <f t="shared" si="26"/>
        <v>6.0400233525689129E-2</v>
      </c>
      <c r="K330" s="64">
        <f t="shared" si="27"/>
        <v>0.46979988323715544</v>
      </c>
      <c r="L330" s="67" t="str">
        <f>IF(VLOOKUP($A330,ApplicablePermutations!$U$3:$V$146,2,0)=1,"X","")</f>
        <v/>
      </c>
      <c r="M330" t="str">
        <f t="shared" si="28"/>
        <v/>
      </c>
      <c r="N330" s="64">
        <f t="shared" si="29"/>
        <v>0.46979988323715544</v>
      </c>
    </row>
    <row r="331" spans="1:14" x14ac:dyDescent="0.25">
      <c r="A331" t="s">
        <v>276</v>
      </c>
      <c r="B331" t="s">
        <v>330</v>
      </c>
      <c r="C331" s="65" t="s">
        <v>485</v>
      </c>
      <c r="D331" s="64">
        <f>IFERROR(INDEX('Feasibility Factor'!$D$5:$N$123,MATCH(VLOOKUP($A331,PairList!$A$2:$D$205,2,0),'Feasibility Factor'!$C$5:$C$123,0),MATCH(VLOOKUP($B331,PairList!$F$2:$I$14,2,0),'Feasibility Factor'!$D$3:$N$3,0)),"")</f>
        <v>1</v>
      </c>
      <c r="E331" s="69">
        <v>0.5</v>
      </c>
      <c r="F331" s="64" t="str">
        <f>IFERROR(INDEX(ESShip!$C$2:$C$99,MATCH(VLOOKUP($A331,PairList!$A$2:$D$205,3,0),ESShip!$A$2:$A$99,0)),"")</f>
        <v/>
      </c>
      <c r="G331" s="64">
        <v>6.0400233525689129E-2</v>
      </c>
      <c r="H331" s="67" t="str">
        <f>IF(INDEX(ApplicablePermutations!$B$3:$N$205,MATCH($A331,ApplicablePermutations!$A$3:$A$205,0),MATCH($B331,ApplicablePermutations!$B$2:$N$2,0))*INDEX(ApplicablePermutations!$Q$3:$S$205,MATCH($A331,ApplicablePermutations!$P$3:$P$205,0),MATCH($C331,ApplicablePermutations!$Q$2:$S$2,0))=1,"X","")</f>
        <v>X</v>
      </c>
      <c r="I331" s="64">
        <f t="shared" si="25"/>
        <v>0.5</v>
      </c>
      <c r="J331" s="64">
        <f t="shared" si="26"/>
        <v>6.0400233525689129E-2</v>
      </c>
      <c r="K331" s="64">
        <f t="shared" si="27"/>
        <v>0.46979988323715544</v>
      </c>
      <c r="L331" s="67" t="str">
        <f>IF(VLOOKUP($A331,ApplicablePermutations!$U$3:$V$146,2,0)=1,"X","")</f>
        <v/>
      </c>
      <c r="M331" t="str">
        <f t="shared" si="28"/>
        <v/>
      </c>
      <c r="N331" s="64">
        <f t="shared" si="29"/>
        <v>0.46979988323715544</v>
      </c>
    </row>
    <row r="332" spans="1:14" x14ac:dyDescent="0.25">
      <c r="A332" t="s">
        <v>276</v>
      </c>
      <c r="B332" t="s">
        <v>331</v>
      </c>
      <c r="C332" s="65" t="s">
        <v>485</v>
      </c>
      <c r="D332" s="64">
        <f>IFERROR(INDEX('Feasibility Factor'!$D$5:$N$123,MATCH(VLOOKUP($A332,PairList!$A$2:$D$205,2,0),'Feasibility Factor'!$C$5:$C$123,0),MATCH(VLOOKUP($B332,PairList!$F$2:$I$14,2,0),'Feasibility Factor'!$D$3:$N$3,0)),"")</f>
        <v>1</v>
      </c>
      <c r="E332" s="69">
        <v>0.5</v>
      </c>
      <c r="F332" s="64" t="str">
        <f>IFERROR(INDEX(ESShip!$C$2:$C$99,MATCH(VLOOKUP($A332,PairList!$A$2:$D$205,3,0),ESShip!$A$2:$A$99,0)),"")</f>
        <v/>
      </c>
      <c r="G332" s="64">
        <v>6.0400233525689059E-2</v>
      </c>
      <c r="H332" s="67" t="str">
        <f>IF(INDEX(ApplicablePermutations!$B$3:$N$205,MATCH($A332,ApplicablePermutations!$A$3:$A$205,0),MATCH($B332,ApplicablePermutations!$B$2:$N$2,0))*INDEX(ApplicablePermutations!$Q$3:$S$205,MATCH($A332,ApplicablePermutations!$P$3:$P$205,0),MATCH($C332,ApplicablePermutations!$Q$2:$S$2,0))=1,"X","")</f>
        <v>X</v>
      </c>
      <c r="I332" s="64">
        <f t="shared" si="25"/>
        <v>0.5</v>
      </c>
      <c r="J332" s="64">
        <f t="shared" si="26"/>
        <v>6.0400233525689059E-2</v>
      </c>
      <c r="K332" s="64">
        <f t="shared" si="27"/>
        <v>0.46979988323715549</v>
      </c>
      <c r="L332" s="67" t="str">
        <f>IF(VLOOKUP($A332,ApplicablePermutations!$U$3:$V$146,2,0)=1,"X","")</f>
        <v/>
      </c>
      <c r="M332" t="str">
        <f t="shared" si="28"/>
        <v/>
      </c>
      <c r="N332" s="64">
        <f t="shared" si="29"/>
        <v>0.46979988323715549</v>
      </c>
    </row>
    <row r="333" spans="1:14" x14ac:dyDescent="0.25">
      <c r="A333" t="s">
        <v>276</v>
      </c>
      <c r="B333" t="s">
        <v>332</v>
      </c>
      <c r="C333" s="65" t="s">
        <v>485</v>
      </c>
      <c r="D333" s="64">
        <f>IFERROR(INDEX('Feasibility Factor'!$D$5:$N$123,MATCH(VLOOKUP($A333,PairList!$A$2:$D$205,2,0),'Feasibility Factor'!$C$5:$C$123,0),MATCH(VLOOKUP($B333,PairList!$F$2:$I$14,2,0),'Feasibility Factor'!$D$3:$N$3,0)),"")</f>
        <v>1</v>
      </c>
      <c r="E333" s="69">
        <v>0.5</v>
      </c>
      <c r="F333" s="64" t="str">
        <f>IFERROR(INDEX(ESShip!$C$2:$C$99,MATCH(VLOOKUP($A333,PairList!$A$2:$D$205,3,0),ESShip!$A$2:$A$99,0)),"")</f>
        <v/>
      </c>
      <c r="G333" s="64">
        <v>6.0400233525689129E-2</v>
      </c>
      <c r="H333" s="67" t="str">
        <f>IF(INDEX(ApplicablePermutations!$B$3:$N$205,MATCH($A333,ApplicablePermutations!$A$3:$A$205,0),MATCH($B333,ApplicablePermutations!$B$2:$N$2,0))*INDEX(ApplicablePermutations!$Q$3:$S$205,MATCH($A333,ApplicablePermutations!$P$3:$P$205,0),MATCH($C333,ApplicablePermutations!$Q$2:$S$2,0))=1,"X","")</f>
        <v>X</v>
      </c>
      <c r="I333" s="64">
        <f t="shared" si="25"/>
        <v>0.5</v>
      </c>
      <c r="J333" s="64">
        <f t="shared" si="26"/>
        <v>6.0400233525689129E-2</v>
      </c>
      <c r="K333" s="64">
        <f t="shared" si="27"/>
        <v>0.46979988323715544</v>
      </c>
      <c r="L333" s="67" t="str">
        <f>IF(VLOOKUP($A333,ApplicablePermutations!$U$3:$V$146,2,0)=1,"X","")</f>
        <v/>
      </c>
      <c r="M333" t="str">
        <f t="shared" si="28"/>
        <v/>
      </c>
      <c r="N333" s="64">
        <f t="shared" si="29"/>
        <v>0.46979988323715544</v>
      </c>
    </row>
    <row r="334" spans="1:14" x14ac:dyDescent="0.25">
      <c r="A334" t="s">
        <v>276</v>
      </c>
      <c r="B334" t="s">
        <v>243</v>
      </c>
      <c r="C334" s="65" t="s">
        <v>485</v>
      </c>
      <c r="D334" s="64">
        <f>IFERROR(INDEX('Feasibility Factor'!$D$5:$N$123,MATCH(VLOOKUP($A334,PairList!$A$2:$D$205,2,0),'Feasibility Factor'!$C$5:$C$123,0),MATCH(VLOOKUP($B334,PairList!$F$2:$I$14,2,0),'Feasibility Factor'!$D$3:$N$3,0)),"")</f>
        <v>1</v>
      </c>
      <c r="E334" s="69">
        <v>0.5</v>
      </c>
      <c r="F334" s="64" t="str">
        <f>IFERROR(INDEX(ESShip!$C$2:$C$99,MATCH(VLOOKUP($A334,PairList!$A$2:$D$205,3,0),ESShip!$A$2:$A$99,0)),"")</f>
        <v/>
      </c>
      <c r="G334" s="64">
        <v>6.0400233525689059E-2</v>
      </c>
      <c r="H334" s="67" t="str">
        <f>IF(INDEX(ApplicablePermutations!$B$3:$N$205,MATCH($A334,ApplicablePermutations!$A$3:$A$205,0),MATCH($B334,ApplicablePermutations!$B$2:$N$2,0))*INDEX(ApplicablePermutations!$Q$3:$S$205,MATCH($A334,ApplicablePermutations!$P$3:$P$205,0),MATCH($C334,ApplicablePermutations!$Q$2:$S$2,0))=1,"X","")</f>
        <v>X</v>
      </c>
      <c r="I334" s="64">
        <f t="shared" si="25"/>
        <v>0.5</v>
      </c>
      <c r="J334" s="64">
        <f t="shared" si="26"/>
        <v>6.0400233525689059E-2</v>
      </c>
      <c r="K334" s="64">
        <f t="shared" si="27"/>
        <v>0.46979988323715549</v>
      </c>
      <c r="L334" s="67" t="str">
        <f>IF(VLOOKUP($A334,ApplicablePermutations!$U$3:$V$146,2,0)=1,"X","")</f>
        <v/>
      </c>
      <c r="M334" t="str">
        <f t="shared" si="28"/>
        <v/>
      </c>
      <c r="N334" s="64">
        <f t="shared" si="29"/>
        <v>0.46979988323715549</v>
      </c>
    </row>
    <row r="335" spans="1:14" x14ac:dyDescent="0.25">
      <c r="A335" t="s">
        <v>276</v>
      </c>
      <c r="B335" t="s">
        <v>333</v>
      </c>
      <c r="C335" s="65" t="s">
        <v>485</v>
      </c>
      <c r="D335" s="64">
        <f>IFERROR(INDEX('Feasibility Factor'!$D$5:$N$123,MATCH(VLOOKUP($A335,PairList!$A$2:$D$205,2,0),'Feasibility Factor'!$C$5:$C$123,0),MATCH(VLOOKUP($B335,PairList!$F$2:$I$14,2,0),'Feasibility Factor'!$D$3:$N$3,0)),"")</f>
        <v>1</v>
      </c>
      <c r="E335" s="69">
        <v>0.5</v>
      </c>
      <c r="F335" s="64" t="str">
        <f>IFERROR(INDEX(ESShip!$C$2:$C$99,MATCH(VLOOKUP($A335,PairList!$A$2:$D$205,3,0),ESShip!$A$2:$A$99,0)),"")</f>
        <v/>
      </c>
      <c r="G335" s="64">
        <v>6.0400233525689129E-2</v>
      </c>
      <c r="H335" s="67" t="str">
        <f>IF(INDEX(ApplicablePermutations!$B$3:$N$205,MATCH($A335,ApplicablePermutations!$A$3:$A$205,0),MATCH($B335,ApplicablePermutations!$B$2:$N$2,0))*INDEX(ApplicablePermutations!$Q$3:$S$205,MATCH($A335,ApplicablePermutations!$P$3:$P$205,0),MATCH($C335,ApplicablePermutations!$Q$2:$S$2,0))=1,"X","")</f>
        <v>X</v>
      </c>
      <c r="I335" s="64">
        <f t="shared" si="25"/>
        <v>0.5</v>
      </c>
      <c r="J335" s="64">
        <f t="shared" si="26"/>
        <v>6.0400233525689129E-2</v>
      </c>
      <c r="K335" s="64">
        <f t="shared" si="27"/>
        <v>0.46979988323715544</v>
      </c>
      <c r="L335" s="67" t="str">
        <f>IF(VLOOKUP($A335,ApplicablePermutations!$U$3:$V$146,2,0)=1,"X","")</f>
        <v/>
      </c>
      <c r="M335" t="str">
        <f t="shared" si="28"/>
        <v/>
      </c>
      <c r="N335" s="64">
        <f t="shared" si="29"/>
        <v>0.46979988323715544</v>
      </c>
    </row>
    <row r="336" spans="1:14" x14ac:dyDescent="0.25">
      <c r="A336" t="s">
        <v>276</v>
      </c>
      <c r="B336" t="s">
        <v>334</v>
      </c>
      <c r="C336" s="65" t="s">
        <v>485</v>
      </c>
      <c r="D336" s="64">
        <f>IFERROR(INDEX('Feasibility Factor'!$D$5:$N$123,MATCH(VLOOKUP($A336,PairList!$A$2:$D$205,2,0),'Feasibility Factor'!$C$5:$C$123,0),MATCH(VLOOKUP($B336,PairList!$F$2:$I$14,2,0),'Feasibility Factor'!$D$3:$N$3,0)),"")</f>
        <v>1</v>
      </c>
      <c r="E336" s="69">
        <v>0.5</v>
      </c>
      <c r="F336" s="64" t="str">
        <f>IFERROR(INDEX(ESShip!$C$2:$C$99,MATCH(VLOOKUP($A336,PairList!$A$2:$D$205,3,0),ESShip!$A$2:$A$99,0)),"")</f>
        <v/>
      </c>
      <c r="G336" s="64">
        <v>6.0400233525689129E-2</v>
      </c>
      <c r="H336" s="67" t="str">
        <f>IF(INDEX(ApplicablePermutations!$B$3:$N$205,MATCH($A336,ApplicablePermutations!$A$3:$A$205,0),MATCH($B336,ApplicablePermutations!$B$2:$N$2,0))*INDEX(ApplicablePermutations!$Q$3:$S$205,MATCH($A336,ApplicablePermutations!$P$3:$P$205,0),MATCH($C336,ApplicablePermutations!$Q$2:$S$2,0))=1,"X","")</f>
        <v>X</v>
      </c>
      <c r="I336" s="64">
        <f t="shared" si="25"/>
        <v>0.5</v>
      </c>
      <c r="J336" s="64">
        <f t="shared" si="26"/>
        <v>6.0400233525689129E-2</v>
      </c>
      <c r="K336" s="64">
        <f t="shared" si="27"/>
        <v>0.46979988323715544</v>
      </c>
      <c r="L336" s="67" t="str">
        <f>IF(VLOOKUP($A336,ApplicablePermutations!$U$3:$V$146,2,0)=1,"X","")</f>
        <v/>
      </c>
      <c r="M336" t="str">
        <f t="shared" si="28"/>
        <v/>
      </c>
      <c r="N336" s="64">
        <f t="shared" si="29"/>
        <v>0.46979988323715544</v>
      </c>
    </row>
    <row r="337" spans="1:14" x14ac:dyDescent="0.25">
      <c r="A337" t="s">
        <v>276</v>
      </c>
      <c r="B337" t="s">
        <v>94</v>
      </c>
      <c r="C337" s="65" t="s">
        <v>485</v>
      </c>
      <c r="D337" s="64">
        <f>IFERROR(INDEX('Feasibility Factor'!$D$5:$N$123,MATCH(VLOOKUP($A337,PairList!$A$2:$D$205,2,0),'Feasibility Factor'!$C$5:$C$123,0),MATCH(VLOOKUP($B337,PairList!$F$2:$I$14,2,0),'Feasibility Factor'!$D$3:$N$3,0)),"")</f>
        <v>1</v>
      </c>
      <c r="E337" s="69">
        <v>0.5</v>
      </c>
      <c r="F337" s="64" t="str">
        <f>IFERROR(INDEX(ESShip!$C$2:$C$99,MATCH(VLOOKUP($A337,PairList!$A$2:$D$205,3,0),ESShip!$A$2:$A$99,0)),"")</f>
        <v/>
      </c>
      <c r="G337" s="64">
        <v>6.0400233525689129E-2</v>
      </c>
      <c r="H337" s="67" t="str">
        <f>IF(INDEX(ApplicablePermutations!$B$3:$N$205,MATCH($A337,ApplicablePermutations!$A$3:$A$205,0),MATCH($B337,ApplicablePermutations!$B$2:$N$2,0))*INDEX(ApplicablePermutations!$Q$3:$S$205,MATCH($A337,ApplicablePermutations!$P$3:$P$205,0),MATCH($C337,ApplicablePermutations!$Q$2:$S$2,0))=1,"X","")</f>
        <v>X</v>
      </c>
      <c r="I337" s="64">
        <f t="shared" si="25"/>
        <v>0.5</v>
      </c>
      <c r="J337" s="64">
        <f t="shared" si="26"/>
        <v>6.0400233525689129E-2</v>
      </c>
      <c r="K337" s="64">
        <f t="shared" si="27"/>
        <v>0.46979988323715544</v>
      </c>
      <c r="L337" s="67" t="str">
        <f>IF(VLOOKUP($A337,ApplicablePermutations!$U$3:$V$146,2,0)=1,"X","")</f>
        <v/>
      </c>
      <c r="M337" t="str">
        <f t="shared" si="28"/>
        <v/>
      </c>
      <c r="N337" s="64">
        <f t="shared" si="29"/>
        <v>0.46979988323715544</v>
      </c>
    </row>
    <row r="338" spans="1:14" x14ac:dyDescent="0.25">
      <c r="A338" t="s">
        <v>276</v>
      </c>
      <c r="B338" t="s">
        <v>335</v>
      </c>
      <c r="C338" s="65" t="s">
        <v>485</v>
      </c>
      <c r="D338" s="64">
        <f>IFERROR(INDEX('Feasibility Factor'!$D$5:$N$123,MATCH(VLOOKUP($A338,PairList!$A$2:$D$205,2,0),'Feasibility Factor'!$C$5:$C$123,0),MATCH(VLOOKUP($B338,PairList!$F$2:$I$14,2,0),'Feasibility Factor'!$D$3:$N$3,0)),"")</f>
        <v>1</v>
      </c>
      <c r="E338" s="69">
        <v>0.5</v>
      </c>
      <c r="F338" s="64" t="str">
        <f>IFERROR(INDEX(ESShip!$C$2:$C$99,MATCH(VLOOKUP($A338,PairList!$A$2:$D$205,3,0),ESShip!$A$2:$A$99,0)),"")</f>
        <v/>
      </c>
      <c r="G338" s="64">
        <v>6.0400233525689129E-2</v>
      </c>
      <c r="H338" s="67" t="str">
        <f>IF(INDEX(ApplicablePermutations!$B$3:$N$205,MATCH($A338,ApplicablePermutations!$A$3:$A$205,0),MATCH($B338,ApplicablePermutations!$B$2:$N$2,0))*INDEX(ApplicablePermutations!$Q$3:$S$205,MATCH($A338,ApplicablePermutations!$P$3:$P$205,0),MATCH($C338,ApplicablePermutations!$Q$2:$S$2,0))=1,"X","")</f>
        <v>X</v>
      </c>
      <c r="I338" s="64">
        <f t="shared" si="25"/>
        <v>0.5</v>
      </c>
      <c r="J338" s="64">
        <f t="shared" si="26"/>
        <v>6.0400233525689129E-2</v>
      </c>
      <c r="K338" s="64">
        <f t="shared" si="27"/>
        <v>0.46979988323715544</v>
      </c>
      <c r="L338" s="67" t="str">
        <f>IF(VLOOKUP($A338,ApplicablePermutations!$U$3:$V$146,2,0)=1,"X","")</f>
        <v/>
      </c>
      <c r="M338" t="str">
        <f t="shared" si="28"/>
        <v/>
      </c>
      <c r="N338" s="64">
        <f t="shared" si="29"/>
        <v>0.46979988323715544</v>
      </c>
    </row>
    <row r="339" spans="1:14" x14ac:dyDescent="0.25">
      <c r="A339" t="s">
        <v>276</v>
      </c>
      <c r="B339" t="s">
        <v>100</v>
      </c>
      <c r="C339" s="65" t="s">
        <v>485</v>
      </c>
      <c r="D339" s="64">
        <f>IFERROR(INDEX('Feasibility Factor'!$D$5:$N$123,MATCH(VLOOKUP($A339,PairList!$A$2:$D$205,2,0),'Feasibility Factor'!$C$5:$C$123,0),MATCH(VLOOKUP($B339,PairList!$F$2:$I$14,2,0),'Feasibility Factor'!$D$3:$N$3,0)),"")</f>
        <v>1</v>
      </c>
      <c r="E339" s="69">
        <v>0.5</v>
      </c>
      <c r="F339" s="64" t="str">
        <f>IFERROR(INDEX(ESShip!$C$2:$C$99,MATCH(VLOOKUP($A339,PairList!$A$2:$D$205,3,0),ESShip!$A$2:$A$99,0)),"")</f>
        <v/>
      </c>
      <c r="G339" s="64">
        <v>6.0400233525689129E-2</v>
      </c>
      <c r="H339" s="67" t="str">
        <f>IF(INDEX(ApplicablePermutations!$B$3:$N$205,MATCH($A339,ApplicablePermutations!$A$3:$A$205,0),MATCH($B339,ApplicablePermutations!$B$2:$N$2,0))*INDEX(ApplicablePermutations!$Q$3:$S$205,MATCH($A339,ApplicablePermutations!$P$3:$P$205,0),MATCH($C339,ApplicablePermutations!$Q$2:$S$2,0))=1,"X","")</f>
        <v>X</v>
      </c>
      <c r="I339" s="64">
        <f t="shared" si="25"/>
        <v>0.5</v>
      </c>
      <c r="J339" s="64">
        <f t="shared" si="26"/>
        <v>6.0400233525689129E-2</v>
      </c>
      <c r="K339" s="64">
        <f t="shared" si="27"/>
        <v>0.46979988323715544</v>
      </c>
      <c r="L339" s="67" t="str">
        <f>IF(VLOOKUP($A339,ApplicablePermutations!$U$3:$V$146,2,0)=1,"X","")</f>
        <v/>
      </c>
      <c r="M339" t="str">
        <f t="shared" si="28"/>
        <v/>
      </c>
      <c r="N339" s="64">
        <f t="shared" si="29"/>
        <v>0.46979988323715544</v>
      </c>
    </row>
    <row r="340" spans="1:14" x14ac:dyDescent="0.25">
      <c r="A340" t="s">
        <v>276</v>
      </c>
      <c r="B340" t="s">
        <v>327</v>
      </c>
      <c r="C340" s="65" t="s">
        <v>486</v>
      </c>
      <c r="D340" s="64">
        <f>IFERROR(INDEX('Feasibility Factor'!$D$5:$N$123,MATCH(VLOOKUP($A340,PairList!$A$2:$D$205,2,0),'Feasibility Factor'!$C$5:$C$123,0),MATCH(VLOOKUP($B340,PairList!$F$2:$I$14,2,0),'Feasibility Factor'!$D$3:$N$3,0)),"")</f>
        <v>1</v>
      </c>
      <c r="E340" s="69">
        <v>0.5</v>
      </c>
      <c r="F340" s="64" t="str">
        <f>IFERROR(INDEX(ESShip!$C$2:$C$99,MATCH(VLOOKUP($A340,PairList!$A$2:$D$205,3,0),ESShip!$A$2:$A$99,0)),"")</f>
        <v/>
      </c>
      <c r="G340" s="64">
        <v>6.0400233525689129E-2</v>
      </c>
      <c r="H340" s="67" t="str">
        <f>IF(INDEX(ApplicablePermutations!$B$3:$N$205,MATCH($A340,ApplicablePermutations!$A$3:$A$205,0),MATCH($B340,ApplicablePermutations!$B$2:$N$2,0))*INDEX(ApplicablePermutations!$Q$3:$S$205,MATCH($A340,ApplicablePermutations!$P$3:$P$205,0),MATCH($C340,ApplicablePermutations!$Q$2:$S$2,0))=1,"X","")</f>
        <v>X</v>
      </c>
      <c r="I340" s="64">
        <f t="shared" si="25"/>
        <v>0.5</v>
      </c>
      <c r="J340" s="64">
        <f t="shared" si="26"/>
        <v>6.0400233525689129E-2</v>
      </c>
      <c r="K340" s="64">
        <f t="shared" si="27"/>
        <v>0.46979988323715544</v>
      </c>
      <c r="L340" s="67" t="str">
        <f>IF(VLOOKUP($A340,ApplicablePermutations!$U$3:$V$146,2,0)=1,"X","")</f>
        <v/>
      </c>
      <c r="M340" t="str">
        <f t="shared" si="28"/>
        <v/>
      </c>
      <c r="N340" s="64">
        <f t="shared" si="29"/>
        <v>0.46979988323715544</v>
      </c>
    </row>
    <row r="341" spans="1:14" x14ac:dyDescent="0.25">
      <c r="A341" t="s">
        <v>276</v>
      </c>
      <c r="B341" t="s">
        <v>328</v>
      </c>
      <c r="C341" s="65" t="s">
        <v>486</v>
      </c>
      <c r="D341" s="64">
        <f>IFERROR(INDEX('Feasibility Factor'!$D$5:$N$123,MATCH(VLOOKUP($A341,PairList!$A$2:$D$205,2,0),'Feasibility Factor'!$C$5:$C$123,0),MATCH(VLOOKUP($B341,PairList!$F$2:$I$14,2,0),'Feasibility Factor'!$D$3:$N$3,0)),"")</f>
        <v>1</v>
      </c>
      <c r="E341" s="69">
        <v>0.5</v>
      </c>
      <c r="F341" s="64" t="str">
        <f>IFERROR(INDEX(ESShip!$C$2:$C$99,MATCH(VLOOKUP($A341,PairList!$A$2:$D$205,3,0),ESShip!$A$2:$A$99,0)),"")</f>
        <v/>
      </c>
      <c r="G341" s="64">
        <v>6.0400233525689129E-2</v>
      </c>
      <c r="H341" s="67" t="str">
        <f>IF(INDEX(ApplicablePermutations!$B$3:$N$205,MATCH($A341,ApplicablePermutations!$A$3:$A$205,0),MATCH($B341,ApplicablePermutations!$B$2:$N$2,0))*INDEX(ApplicablePermutations!$Q$3:$S$205,MATCH($A341,ApplicablePermutations!$P$3:$P$205,0),MATCH($C341,ApplicablePermutations!$Q$2:$S$2,0))=1,"X","")</f>
        <v>X</v>
      </c>
      <c r="I341" s="64">
        <f t="shared" si="25"/>
        <v>0.5</v>
      </c>
      <c r="J341" s="64">
        <f t="shared" si="26"/>
        <v>6.0400233525689129E-2</v>
      </c>
      <c r="K341" s="64">
        <f t="shared" si="27"/>
        <v>0.46979988323715544</v>
      </c>
      <c r="L341" s="67" t="str">
        <f>IF(VLOOKUP($A341,ApplicablePermutations!$U$3:$V$146,2,0)=1,"X","")</f>
        <v/>
      </c>
      <c r="M341" t="str">
        <f t="shared" si="28"/>
        <v/>
      </c>
      <c r="N341" s="64">
        <f t="shared" si="29"/>
        <v>0.46979988323715544</v>
      </c>
    </row>
    <row r="342" spans="1:14" x14ac:dyDescent="0.25">
      <c r="A342" t="s">
        <v>276</v>
      </c>
      <c r="B342" t="s">
        <v>239</v>
      </c>
      <c r="C342" s="65" t="s">
        <v>486</v>
      </c>
      <c r="D342" s="64">
        <f>IFERROR(INDEX('Feasibility Factor'!$D$5:$N$123,MATCH(VLOOKUP($A342,PairList!$A$2:$D$205,2,0),'Feasibility Factor'!$C$5:$C$123,0),MATCH(VLOOKUP($B342,PairList!$F$2:$I$14,2,0),'Feasibility Factor'!$D$3:$N$3,0)),"")</f>
        <v>1</v>
      </c>
      <c r="E342" s="69">
        <v>0.5</v>
      </c>
      <c r="F342" s="64" t="str">
        <f>IFERROR(INDEX(ESShip!$C$2:$C$99,MATCH(VLOOKUP($A342,PairList!$A$2:$D$205,3,0),ESShip!$A$2:$A$99,0)),"")</f>
        <v/>
      </c>
      <c r="G342" s="64">
        <v>6.0400233525689129E-2</v>
      </c>
      <c r="H342" s="67" t="str">
        <f>IF(INDEX(ApplicablePermutations!$B$3:$N$205,MATCH($A342,ApplicablePermutations!$A$3:$A$205,0),MATCH($B342,ApplicablePermutations!$B$2:$N$2,0))*INDEX(ApplicablePermutations!$Q$3:$S$205,MATCH($A342,ApplicablePermutations!$P$3:$P$205,0),MATCH($C342,ApplicablePermutations!$Q$2:$S$2,0))=1,"X","")</f>
        <v>X</v>
      </c>
      <c r="I342" s="64">
        <f t="shared" si="25"/>
        <v>0.5</v>
      </c>
      <c r="J342" s="64">
        <f t="shared" si="26"/>
        <v>6.0400233525689129E-2</v>
      </c>
      <c r="K342" s="64">
        <f t="shared" si="27"/>
        <v>0.46979988323715544</v>
      </c>
      <c r="L342" s="67" t="str">
        <f>IF(VLOOKUP($A342,ApplicablePermutations!$U$3:$V$146,2,0)=1,"X","")</f>
        <v/>
      </c>
      <c r="M342" t="str">
        <f t="shared" si="28"/>
        <v/>
      </c>
      <c r="N342" s="64">
        <f t="shared" si="29"/>
        <v>0.46979988323715544</v>
      </c>
    </row>
    <row r="343" spans="1:14" x14ac:dyDescent="0.25">
      <c r="A343" t="s">
        <v>276</v>
      </c>
      <c r="B343" t="s">
        <v>329</v>
      </c>
      <c r="C343" s="65" t="s">
        <v>486</v>
      </c>
      <c r="D343" s="64">
        <f>IFERROR(INDEX('Feasibility Factor'!$D$5:$N$123,MATCH(VLOOKUP($A343,PairList!$A$2:$D$205,2,0),'Feasibility Factor'!$C$5:$C$123,0),MATCH(VLOOKUP($B343,PairList!$F$2:$I$14,2,0),'Feasibility Factor'!$D$3:$N$3,0)),"")</f>
        <v>1</v>
      </c>
      <c r="E343" s="69">
        <v>0.5</v>
      </c>
      <c r="F343" s="64" t="str">
        <f>IFERROR(INDEX(ESShip!$C$2:$C$99,MATCH(VLOOKUP($A343,PairList!$A$2:$D$205,3,0),ESShip!$A$2:$A$99,0)),"")</f>
        <v/>
      </c>
      <c r="G343" s="64">
        <v>6.0400233525689129E-2</v>
      </c>
      <c r="H343" s="67" t="str">
        <f>IF(INDEX(ApplicablePermutations!$B$3:$N$205,MATCH($A343,ApplicablePermutations!$A$3:$A$205,0),MATCH($B343,ApplicablePermutations!$B$2:$N$2,0))*INDEX(ApplicablePermutations!$Q$3:$S$205,MATCH($A343,ApplicablePermutations!$P$3:$P$205,0),MATCH($C343,ApplicablePermutations!$Q$2:$S$2,0))=1,"X","")</f>
        <v>X</v>
      </c>
      <c r="I343" s="64">
        <f t="shared" si="25"/>
        <v>0.5</v>
      </c>
      <c r="J343" s="64">
        <f t="shared" si="26"/>
        <v>6.0400233525689129E-2</v>
      </c>
      <c r="K343" s="64">
        <f t="shared" si="27"/>
        <v>0.46979988323715544</v>
      </c>
      <c r="L343" s="67" t="str">
        <f>IF(VLOOKUP($A343,ApplicablePermutations!$U$3:$V$146,2,0)=1,"X","")</f>
        <v/>
      </c>
      <c r="M343" t="str">
        <f t="shared" si="28"/>
        <v/>
      </c>
      <c r="N343" s="64">
        <f t="shared" si="29"/>
        <v>0.46979988323715544</v>
      </c>
    </row>
    <row r="344" spans="1:14" x14ac:dyDescent="0.25">
      <c r="A344" t="s">
        <v>276</v>
      </c>
      <c r="B344" t="s">
        <v>330</v>
      </c>
      <c r="C344" s="65" t="s">
        <v>486</v>
      </c>
      <c r="D344" s="64">
        <f>IFERROR(INDEX('Feasibility Factor'!$D$5:$N$123,MATCH(VLOOKUP($A344,PairList!$A$2:$D$205,2,0),'Feasibility Factor'!$C$5:$C$123,0),MATCH(VLOOKUP($B344,PairList!$F$2:$I$14,2,0),'Feasibility Factor'!$D$3:$N$3,0)),"")</f>
        <v>1</v>
      </c>
      <c r="E344" s="69">
        <v>0.5</v>
      </c>
      <c r="F344" s="64" t="str">
        <f>IFERROR(INDEX(ESShip!$C$2:$C$99,MATCH(VLOOKUP($A344,PairList!$A$2:$D$205,3,0),ESShip!$A$2:$A$99,0)),"")</f>
        <v/>
      </c>
      <c r="G344" s="64">
        <v>6.0400233525689129E-2</v>
      </c>
      <c r="H344" s="67" t="str">
        <f>IF(INDEX(ApplicablePermutations!$B$3:$N$205,MATCH($A344,ApplicablePermutations!$A$3:$A$205,0),MATCH($B344,ApplicablePermutations!$B$2:$N$2,0))*INDEX(ApplicablePermutations!$Q$3:$S$205,MATCH($A344,ApplicablePermutations!$P$3:$P$205,0),MATCH($C344,ApplicablePermutations!$Q$2:$S$2,0))=1,"X","")</f>
        <v>X</v>
      </c>
      <c r="I344" s="64">
        <f t="shared" si="25"/>
        <v>0.5</v>
      </c>
      <c r="J344" s="64">
        <f t="shared" si="26"/>
        <v>6.0400233525689129E-2</v>
      </c>
      <c r="K344" s="64">
        <f t="shared" si="27"/>
        <v>0.46979988323715544</v>
      </c>
      <c r="L344" s="67" t="str">
        <f>IF(VLOOKUP($A344,ApplicablePermutations!$U$3:$V$146,2,0)=1,"X","")</f>
        <v/>
      </c>
      <c r="M344" t="str">
        <f t="shared" si="28"/>
        <v/>
      </c>
      <c r="N344" s="64">
        <f t="shared" si="29"/>
        <v>0.46979988323715544</v>
      </c>
    </row>
    <row r="345" spans="1:14" x14ac:dyDescent="0.25">
      <c r="A345" t="s">
        <v>276</v>
      </c>
      <c r="B345" t="s">
        <v>331</v>
      </c>
      <c r="C345" s="65" t="s">
        <v>486</v>
      </c>
      <c r="D345" s="64">
        <f>IFERROR(INDEX('Feasibility Factor'!$D$5:$N$123,MATCH(VLOOKUP($A345,PairList!$A$2:$D$205,2,0),'Feasibility Factor'!$C$5:$C$123,0),MATCH(VLOOKUP($B345,PairList!$F$2:$I$14,2,0),'Feasibility Factor'!$D$3:$N$3,0)),"")</f>
        <v>1</v>
      </c>
      <c r="E345" s="69">
        <v>0.5</v>
      </c>
      <c r="F345" s="64" t="str">
        <f>IFERROR(INDEX(ESShip!$C$2:$C$99,MATCH(VLOOKUP($A345,PairList!$A$2:$D$205,3,0),ESShip!$A$2:$A$99,0)),"")</f>
        <v/>
      </c>
      <c r="G345" s="64">
        <v>6.0400233525689059E-2</v>
      </c>
      <c r="H345" s="67" t="str">
        <f>IF(INDEX(ApplicablePermutations!$B$3:$N$205,MATCH($A345,ApplicablePermutations!$A$3:$A$205,0),MATCH($B345,ApplicablePermutations!$B$2:$N$2,0))*INDEX(ApplicablePermutations!$Q$3:$S$205,MATCH($A345,ApplicablePermutations!$P$3:$P$205,0),MATCH($C345,ApplicablePermutations!$Q$2:$S$2,0))=1,"X","")</f>
        <v>X</v>
      </c>
      <c r="I345" s="64">
        <f t="shared" si="25"/>
        <v>0.5</v>
      </c>
      <c r="J345" s="64">
        <f t="shared" si="26"/>
        <v>6.0400233525689059E-2</v>
      </c>
      <c r="K345" s="64">
        <f t="shared" si="27"/>
        <v>0.46979988323715549</v>
      </c>
      <c r="L345" s="67" t="str">
        <f>IF(VLOOKUP($A345,ApplicablePermutations!$U$3:$V$146,2,0)=1,"X","")</f>
        <v/>
      </c>
      <c r="M345" t="str">
        <f t="shared" si="28"/>
        <v/>
      </c>
      <c r="N345" s="64">
        <f t="shared" si="29"/>
        <v>0.46979988323715549</v>
      </c>
    </row>
    <row r="346" spans="1:14" x14ac:dyDescent="0.25">
      <c r="A346" t="s">
        <v>276</v>
      </c>
      <c r="B346" t="s">
        <v>332</v>
      </c>
      <c r="C346" s="65" t="s">
        <v>486</v>
      </c>
      <c r="D346" s="64">
        <f>IFERROR(INDEX('Feasibility Factor'!$D$5:$N$123,MATCH(VLOOKUP($A346,PairList!$A$2:$D$205,2,0),'Feasibility Factor'!$C$5:$C$123,0),MATCH(VLOOKUP($B346,PairList!$F$2:$I$14,2,0),'Feasibility Factor'!$D$3:$N$3,0)),"")</f>
        <v>1</v>
      </c>
      <c r="E346" s="69">
        <v>0.5</v>
      </c>
      <c r="F346" s="64" t="str">
        <f>IFERROR(INDEX(ESShip!$C$2:$C$99,MATCH(VLOOKUP($A346,PairList!$A$2:$D$205,3,0),ESShip!$A$2:$A$99,0)),"")</f>
        <v/>
      </c>
      <c r="G346" s="64">
        <v>6.0400233525689129E-2</v>
      </c>
      <c r="H346" s="67" t="str">
        <f>IF(INDEX(ApplicablePermutations!$B$3:$N$205,MATCH($A346,ApplicablePermutations!$A$3:$A$205,0),MATCH($B346,ApplicablePermutations!$B$2:$N$2,0))*INDEX(ApplicablePermutations!$Q$3:$S$205,MATCH($A346,ApplicablePermutations!$P$3:$P$205,0),MATCH($C346,ApplicablePermutations!$Q$2:$S$2,0))=1,"X","")</f>
        <v>X</v>
      </c>
      <c r="I346" s="64">
        <f t="shared" si="25"/>
        <v>0.5</v>
      </c>
      <c r="J346" s="64">
        <f t="shared" si="26"/>
        <v>6.0400233525689129E-2</v>
      </c>
      <c r="K346" s="64">
        <f t="shared" si="27"/>
        <v>0.46979988323715544</v>
      </c>
      <c r="L346" s="67" t="str">
        <f>IF(VLOOKUP($A346,ApplicablePermutations!$U$3:$V$146,2,0)=1,"X","")</f>
        <v/>
      </c>
      <c r="M346" t="str">
        <f t="shared" si="28"/>
        <v/>
      </c>
      <c r="N346" s="64">
        <f t="shared" si="29"/>
        <v>0.46979988323715544</v>
      </c>
    </row>
    <row r="347" spans="1:14" x14ac:dyDescent="0.25">
      <c r="A347" t="s">
        <v>276</v>
      </c>
      <c r="B347" t="s">
        <v>243</v>
      </c>
      <c r="C347" s="65" t="s">
        <v>486</v>
      </c>
      <c r="D347" s="64">
        <f>IFERROR(INDEX('Feasibility Factor'!$D$5:$N$123,MATCH(VLOOKUP($A347,PairList!$A$2:$D$205,2,0),'Feasibility Factor'!$C$5:$C$123,0),MATCH(VLOOKUP($B347,PairList!$F$2:$I$14,2,0),'Feasibility Factor'!$D$3:$N$3,0)),"")</f>
        <v>1</v>
      </c>
      <c r="E347" s="69">
        <v>0.5</v>
      </c>
      <c r="F347" s="64" t="str">
        <f>IFERROR(INDEX(ESShip!$C$2:$C$99,MATCH(VLOOKUP($A347,PairList!$A$2:$D$205,3,0),ESShip!$A$2:$A$99,0)),"")</f>
        <v/>
      </c>
      <c r="G347" s="64">
        <v>6.0400233525689059E-2</v>
      </c>
      <c r="H347" s="67" t="str">
        <f>IF(INDEX(ApplicablePermutations!$B$3:$N$205,MATCH($A347,ApplicablePermutations!$A$3:$A$205,0),MATCH($B347,ApplicablePermutations!$B$2:$N$2,0))*INDEX(ApplicablePermutations!$Q$3:$S$205,MATCH($A347,ApplicablePermutations!$P$3:$P$205,0),MATCH($C347,ApplicablePermutations!$Q$2:$S$2,0))=1,"X","")</f>
        <v>X</v>
      </c>
      <c r="I347" s="64">
        <f t="shared" si="25"/>
        <v>0.5</v>
      </c>
      <c r="J347" s="64">
        <f t="shared" si="26"/>
        <v>6.0400233525689059E-2</v>
      </c>
      <c r="K347" s="64">
        <f t="shared" si="27"/>
        <v>0.46979988323715549</v>
      </c>
      <c r="L347" s="67" t="str">
        <f>IF(VLOOKUP($A347,ApplicablePermutations!$U$3:$V$146,2,0)=1,"X","")</f>
        <v/>
      </c>
      <c r="M347" t="str">
        <f t="shared" si="28"/>
        <v/>
      </c>
      <c r="N347" s="64">
        <f t="shared" si="29"/>
        <v>0.46979988323715549</v>
      </c>
    </row>
    <row r="348" spans="1:14" x14ac:dyDescent="0.25">
      <c r="A348" t="s">
        <v>276</v>
      </c>
      <c r="B348" t="s">
        <v>333</v>
      </c>
      <c r="C348" s="65" t="s">
        <v>486</v>
      </c>
      <c r="D348" s="64">
        <f>IFERROR(INDEX('Feasibility Factor'!$D$5:$N$123,MATCH(VLOOKUP($A348,PairList!$A$2:$D$205,2,0),'Feasibility Factor'!$C$5:$C$123,0),MATCH(VLOOKUP($B348,PairList!$F$2:$I$14,2,0),'Feasibility Factor'!$D$3:$N$3,0)),"")</f>
        <v>1</v>
      </c>
      <c r="E348" s="69">
        <v>0.5</v>
      </c>
      <c r="F348" s="64" t="str">
        <f>IFERROR(INDEX(ESShip!$C$2:$C$99,MATCH(VLOOKUP($A348,PairList!$A$2:$D$205,3,0),ESShip!$A$2:$A$99,0)),"")</f>
        <v/>
      </c>
      <c r="G348" s="64">
        <v>6.0400233525689129E-2</v>
      </c>
      <c r="H348" s="67" t="str">
        <f>IF(INDEX(ApplicablePermutations!$B$3:$N$205,MATCH($A348,ApplicablePermutations!$A$3:$A$205,0),MATCH($B348,ApplicablePermutations!$B$2:$N$2,0))*INDEX(ApplicablePermutations!$Q$3:$S$205,MATCH($A348,ApplicablePermutations!$P$3:$P$205,0),MATCH($C348,ApplicablePermutations!$Q$2:$S$2,0))=1,"X","")</f>
        <v>X</v>
      </c>
      <c r="I348" s="64">
        <f t="shared" si="25"/>
        <v>0.5</v>
      </c>
      <c r="J348" s="64">
        <f t="shared" si="26"/>
        <v>6.0400233525689129E-2</v>
      </c>
      <c r="K348" s="64">
        <f t="shared" si="27"/>
        <v>0.46979988323715544</v>
      </c>
      <c r="L348" s="67" t="str">
        <f>IF(VLOOKUP($A348,ApplicablePermutations!$U$3:$V$146,2,0)=1,"X","")</f>
        <v/>
      </c>
      <c r="M348" t="str">
        <f t="shared" si="28"/>
        <v/>
      </c>
      <c r="N348" s="64">
        <f t="shared" si="29"/>
        <v>0.46979988323715544</v>
      </c>
    </row>
    <row r="349" spans="1:14" x14ac:dyDescent="0.25">
      <c r="A349" t="s">
        <v>276</v>
      </c>
      <c r="B349" t="s">
        <v>334</v>
      </c>
      <c r="C349" s="65" t="s">
        <v>486</v>
      </c>
      <c r="D349" s="64">
        <f>IFERROR(INDEX('Feasibility Factor'!$D$5:$N$123,MATCH(VLOOKUP($A349,PairList!$A$2:$D$205,2,0),'Feasibility Factor'!$C$5:$C$123,0),MATCH(VLOOKUP($B349,PairList!$F$2:$I$14,2,0),'Feasibility Factor'!$D$3:$N$3,0)),"")</f>
        <v>1</v>
      </c>
      <c r="E349" s="69">
        <v>0.5</v>
      </c>
      <c r="F349" s="64" t="str">
        <f>IFERROR(INDEX(ESShip!$C$2:$C$99,MATCH(VLOOKUP($A349,PairList!$A$2:$D$205,3,0),ESShip!$A$2:$A$99,0)),"")</f>
        <v/>
      </c>
      <c r="G349" s="64">
        <v>6.0400233525689129E-2</v>
      </c>
      <c r="H349" s="67" t="str">
        <f>IF(INDEX(ApplicablePermutations!$B$3:$N$205,MATCH($A349,ApplicablePermutations!$A$3:$A$205,0),MATCH($B349,ApplicablePermutations!$B$2:$N$2,0))*INDEX(ApplicablePermutations!$Q$3:$S$205,MATCH($A349,ApplicablePermutations!$P$3:$P$205,0),MATCH($C349,ApplicablePermutations!$Q$2:$S$2,0))=1,"X","")</f>
        <v>X</v>
      </c>
      <c r="I349" s="64">
        <f t="shared" si="25"/>
        <v>0.5</v>
      </c>
      <c r="J349" s="64">
        <f t="shared" si="26"/>
        <v>6.0400233525689129E-2</v>
      </c>
      <c r="K349" s="64">
        <f t="shared" si="27"/>
        <v>0.46979988323715544</v>
      </c>
      <c r="L349" s="67" t="str">
        <f>IF(VLOOKUP($A349,ApplicablePermutations!$U$3:$V$146,2,0)=1,"X","")</f>
        <v/>
      </c>
      <c r="M349" t="str">
        <f t="shared" si="28"/>
        <v/>
      </c>
      <c r="N349" s="64">
        <f t="shared" si="29"/>
        <v>0.46979988323715544</v>
      </c>
    </row>
    <row r="350" spans="1:14" x14ac:dyDescent="0.25">
      <c r="A350" t="s">
        <v>276</v>
      </c>
      <c r="B350" t="s">
        <v>94</v>
      </c>
      <c r="C350" s="65" t="s">
        <v>486</v>
      </c>
      <c r="D350" s="64">
        <f>IFERROR(INDEX('Feasibility Factor'!$D$5:$N$123,MATCH(VLOOKUP($A350,PairList!$A$2:$D$205,2,0),'Feasibility Factor'!$C$5:$C$123,0),MATCH(VLOOKUP($B350,PairList!$F$2:$I$14,2,0),'Feasibility Factor'!$D$3:$N$3,0)),"")</f>
        <v>1</v>
      </c>
      <c r="E350" s="69">
        <v>0.5</v>
      </c>
      <c r="F350" s="64" t="str">
        <f>IFERROR(INDEX(ESShip!$C$2:$C$99,MATCH(VLOOKUP($A350,PairList!$A$2:$D$205,3,0),ESShip!$A$2:$A$99,0)),"")</f>
        <v/>
      </c>
      <c r="G350" s="64">
        <v>6.0400233525689129E-2</v>
      </c>
      <c r="H350" s="67" t="str">
        <f>IF(INDEX(ApplicablePermutations!$B$3:$N$205,MATCH($A350,ApplicablePermutations!$A$3:$A$205,0),MATCH($B350,ApplicablePermutations!$B$2:$N$2,0))*INDEX(ApplicablePermutations!$Q$3:$S$205,MATCH($A350,ApplicablePermutations!$P$3:$P$205,0),MATCH($C350,ApplicablePermutations!$Q$2:$S$2,0))=1,"X","")</f>
        <v>X</v>
      </c>
      <c r="I350" s="64">
        <f t="shared" si="25"/>
        <v>0.5</v>
      </c>
      <c r="J350" s="64">
        <f t="shared" si="26"/>
        <v>6.0400233525689129E-2</v>
      </c>
      <c r="K350" s="64">
        <f t="shared" si="27"/>
        <v>0.46979988323715544</v>
      </c>
      <c r="L350" s="67" t="str">
        <f>IF(VLOOKUP($A350,ApplicablePermutations!$U$3:$V$146,2,0)=1,"X","")</f>
        <v/>
      </c>
      <c r="M350" t="str">
        <f t="shared" si="28"/>
        <v/>
      </c>
      <c r="N350" s="64">
        <f t="shared" si="29"/>
        <v>0.46979988323715544</v>
      </c>
    </row>
    <row r="351" spans="1:14" x14ac:dyDescent="0.25">
      <c r="A351" t="s">
        <v>276</v>
      </c>
      <c r="B351" t="s">
        <v>335</v>
      </c>
      <c r="C351" s="65" t="s">
        <v>486</v>
      </c>
      <c r="D351" s="64">
        <f>IFERROR(INDEX('Feasibility Factor'!$D$5:$N$123,MATCH(VLOOKUP($A351,PairList!$A$2:$D$205,2,0),'Feasibility Factor'!$C$5:$C$123,0),MATCH(VLOOKUP($B351,PairList!$F$2:$I$14,2,0),'Feasibility Factor'!$D$3:$N$3,0)),"")</f>
        <v>1</v>
      </c>
      <c r="E351" s="69">
        <v>0.5</v>
      </c>
      <c r="F351" s="64" t="str">
        <f>IFERROR(INDEX(ESShip!$C$2:$C$99,MATCH(VLOOKUP($A351,PairList!$A$2:$D$205,3,0),ESShip!$A$2:$A$99,0)),"")</f>
        <v/>
      </c>
      <c r="G351" s="64">
        <v>6.0400233525689129E-2</v>
      </c>
      <c r="H351" s="67" t="str">
        <f>IF(INDEX(ApplicablePermutations!$B$3:$N$205,MATCH($A351,ApplicablePermutations!$A$3:$A$205,0),MATCH($B351,ApplicablePermutations!$B$2:$N$2,0))*INDEX(ApplicablePermutations!$Q$3:$S$205,MATCH($A351,ApplicablePermutations!$P$3:$P$205,0),MATCH($C351,ApplicablePermutations!$Q$2:$S$2,0))=1,"X","")</f>
        <v>X</v>
      </c>
      <c r="I351" s="64">
        <f t="shared" si="25"/>
        <v>0.5</v>
      </c>
      <c r="J351" s="64">
        <f t="shared" si="26"/>
        <v>6.0400233525689129E-2</v>
      </c>
      <c r="K351" s="64">
        <f t="shared" si="27"/>
        <v>0.46979988323715544</v>
      </c>
      <c r="L351" s="67" t="str">
        <f>IF(VLOOKUP($A351,ApplicablePermutations!$U$3:$V$146,2,0)=1,"X","")</f>
        <v/>
      </c>
      <c r="M351" t="str">
        <f t="shared" si="28"/>
        <v/>
      </c>
      <c r="N351" s="64">
        <f t="shared" si="29"/>
        <v>0.46979988323715544</v>
      </c>
    </row>
    <row r="352" spans="1:14" x14ac:dyDescent="0.25">
      <c r="A352" t="s">
        <v>276</v>
      </c>
      <c r="B352" t="s">
        <v>100</v>
      </c>
      <c r="C352" s="65" t="s">
        <v>486</v>
      </c>
      <c r="D352" s="64">
        <f>IFERROR(INDEX('Feasibility Factor'!$D$5:$N$123,MATCH(VLOOKUP($A352,PairList!$A$2:$D$205,2,0),'Feasibility Factor'!$C$5:$C$123,0),MATCH(VLOOKUP($B352,PairList!$F$2:$I$14,2,0),'Feasibility Factor'!$D$3:$N$3,0)),"")</f>
        <v>1</v>
      </c>
      <c r="E352" s="69">
        <v>0.5</v>
      </c>
      <c r="F352" s="64" t="str">
        <f>IFERROR(INDEX(ESShip!$C$2:$C$99,MATCH(VLOOKUP($A352,PairList!$A$2:$D$205,3,0),ESShip!$A$2:$A$99,0)),"")</f>
        <v/>
      </c>
      <c r="G352" s="64">
        <v>6.0400233525689129E-2</v>
      </c>
      <c r="H352" s="67" t="str">
        <f>IF(INDEX(ApplicablePermutations!$B$3:$N$205,MATCH($A352,ApplicablePermutations!$A$3:$A$205,0),MATCH($B352,ApplicablePermutations!$B$2:$N$2,0))*INDEX(ApplicablePermutations!$Q$3:$S$205,MATCH($A352,ApplicablePermutations!$P$3:$P$205,0),MATCH($C352,ApplicablePermutations!$Q$2:$S$2,0))=1,"X","")</f>
        <v>X</v>
      </c>
      <c r="I352" s="64">
        <f t="shared" si="25"/>
        <v>0.5</v>
      </c>
      <c r="J352" s="64">
        <f t="shared" si="26"/>
        <v>6.0400233525689129E-2</v>
      </c>
      <c r="K352" s="64">
        <f t="shared" si="27"/>
        <v>0.46979988323715544</v>
      </c>
      <c r="L352" s="67" t="str">
        <f>IF(VLOOKUP($A352,ApplicablePermutations!$U$3:$V$146,2,0)=1,"X","")</f>
        <v/>
      </c>
      <c r="M352" t="str">
        <f t="shared" si="28"/>
        <v/>
      </c>
      <c r="N352" s="64">
        <f t="shared" si="29"/>
        <v>0.46979988323715544</v>
      </c>
    </row>
    <row r="353" spans="1:14" x14ac:dyDescent="0.25">
      <c r="A353" t="s">
        <v>344</v>
      </c>
      <c r="B353" t="s">
        <v>327</v>
      </c>
      <c r="C353" s="65" t="s">
        <v>484</v>
      </c>
      <c r="D353" s="64" t="str">
        <f>IFERROR(INDEX('Feasibility Factor'!$D$5:$N$123,MATCH(VLOOKUP($A353,PairList!$A$2:$D$205,2,0),'Feasibility Factor'!$C$5:$C$123,0),MATCH(VLOOKUP($B353,PairList!$F$2:$I$14,2,0),'Feasibility Factor'!$D$3:$N$3,0)),"")</f>
        <v/>
      </c>
      <c r="E353" s="64">
        <v>1</v>
      </c>
      <c r="F353" s="64" t="str">
        <f>IFERROR(INDEX(ESShip!$C$2:$C$99,MATCH(VLOOKUP($A353,PairList!$A$2:$D$205,3,0),ESShip!$A$2:$A$99,0)),"")</f>
        <v/>
      </c>
      <c r="G353" s="64">
        <v>5.4370390906663624E-2</v>
      </c>
      <c r="H353" s="67" t="str">
        <f>IF(INDEX(ApplicablePermutations!$B$3:$N$205,MATCH($A353,ApplicablePermutations!$A$3:$A$205,0),MATCH($B353,ApplicablePermutations!$B$2:$N$2,0))*INDEX(ApplicablePermutations!$Q$3:$S$205,MATCH($A353,ApplicablePermutations!$P$3:$P$205,0),MATCH($C353,ApplicablePermutations!$Q$2:$S$2,0))=1,"X","")</f>
        <v>X</v>
      </c>
      <c r="I353" s="64">
        <f t="shared" si="25"/>
        <v>1</v>
      </c>
      <c r="J353" s="64">
        <f t="shared" si="26"/>
        <v>5.4370390906663624E-2</v>
      </c>
      <c r="K353" s="64">
        <f t="shared" si="27"/>
        <v>0.94562960909333638</v>
      </c>
      <c r="L353" s="67" t="str">
        <f>IF(VLOOKUP($A353,ApplicablePermutations!$U$3:$V$146,2,0)=1,"X","")</f>
        <v/>
      </c>
      <c r="M353" t="str">
        <f t="shared" si="28"/>
        <v/>
      </c>
      <c r="N353" s="64">
        <f t="shared" si="29"/>
        <v>0.94562960909333638</v>
      </c>
    </row>
    <row r="354" spans="1:14" x14ac:dyDescent="0.25">
      <c r="A354" t="s">
        <v>344</v>
      </c>
      <c r="B354" t="s">
        <v>328</v>
      </c>
      <c r="C354" s="65" t="s">
        <v>484</v>
      </c>
      <c r="D354" s="64" t="str">
        <f>IFERROR(INDEX('Feasibility Factor'!$D$5:$N$123,MATCH(VLOOKUP($A354,PairList!$A$2:$D$205,2,0),'Feasibility Factor'!$C$5:$C$123,0),MATCH(VLOOKUP($B354,PairList!$F$2:$I$14,2,0),'Feasibility Factor'!$D$3:$N$3,0)),"")</f>
        <v/>
      </c>
      <c r="E354" s="64">
        <v>1</v>
      </c>
      <c r="F354" s="64" t="str">
        <f>IFERROR(INDEX(ESShip!$C$2:$C$99,MATCH(VLOOKUP($A354,PairList!$A$2:$D$205,3,0),ESShip!$A$2:$A$99,0)),"")</f>
        <v/>
      </c>
      <c r="G354" s="64">
        <v>5.4370390906663624E-2</v>
      </c>
      <c r="H354" s="67" t="str">
        <f>IF(INDEX(ApplicablePermutations!$B$3:$N$205,MATCH($A354,ApplicablePermutations!$A$3:$A$205,0),MATCH($B354,ApplicablePermutations!$B$2:$N$2,0))*INDEX(ApplicablePermutations!$Q$3:$S$205,MATCH($A354,ApplicablePermutations!$P$3:$P$205,0),MATCH($C354,ApplicablePermutations!$Q$2:$S$2,0))=1,"X","")</f>
        <v>X</v>
      </c>
      <c r="I354" s="64">
        <f t="shared" si="25"/>
        <v>1</v>
      </c>
      <c r="J354" s="64">
        <f t="shared" si="26"/>
        <v>5.4370390906663624E-2</v>
      </c>
      <c r="K354" s="64">
        <f t="shared" si="27"/>
        <v>0.94562960909333638</v>
      </c>
      <c r="L354" s="67" t="str">
        <f>IF(VLOOKUP($A354,ApplicablePermutations!$U$3:$V$146,2,0)=1,"X","")</f>
        <v/>
      </c>
      <c r="M354" t="str">
        <f t="shared" si="28"/>
        <v/>
      </c>
      <c r="N354" s="64">
        <f t="shared" si="29"/>
        <v>0.94562960909333638</v>
      </c>
    </row>
    <row r="355" spans="1:14" x14ac:dyDescent="0.25">
      <c r="A355" t="s">
        <v>344</v>
      </c>
      <c r="B355" t="s">
        <v>239</v>
      </c>
      <c r="C355" s="65" t="s">
        <v>484</v>
      </c>
      <c r="D355" s="64" t="str">
        <f>IFERROR(INDEX('Feasibility Factor'!$D$5:$N$123,MATCH(VLOOKUP($A355,PairList!$A$2:$D$205,2,0),'Feasibility Factor'!$C$5:$C$123,0),MATCH(VLOOKUP($B355,PairList!$F$2:$I$14,2,0),'Feasibility Factor'!$D$3:$N$3,0)),"")</f>
        <v/>
      </c>
      <c r="E355" s="64">
        <v>1</v>
      </c>
      <c r="F355" s="64" t="str">
        <f>IFERROR(INDEX(ESShip!$C$2:$C$99,MATCH(VLOOKUP($A355,PairList!$A$2:$D$205,3,0),ESShip!$A$2:$A$99,0)),"")</f>
        <v/>
      </c>
      <c r="G355" s="64">
        <v>5.4370390906663624E-2</v>
      </c>
      <c r="H355" s="67" t="str">
        <f>IF(INDEX(ApplicablePermutations!$B$3:$N$205,MATCH($A355,ApplicablePermutations!$A$3:$A$205,0),MATCH($B355,ApplicablePermutations!$B$2:$N$2,0))*INDEX(ApplicablePermutations!$Q$3:$S$205,MATCH($A355,ApplicablePermutations!$P$3:$P$205,0),MATCH($C355,ApplicablePermutations!$Q$2:$S$2,0))=1,"X","")</f>
        <v>X</v>
      </c>
      <c r="I355" s="64">
        <f t="shared" si="25"/>
        <v>1</v>
      </c>
      <c r="J355" s="64">
        <f t="shared" si="26"/>
        <v>5.4370390906663624E-2</v>
      </c>
      <c r="K355" s="64">
        <f t="shared" si="27"/>
        <v>0.94562960909333638</v>
      </c>
      <c r="L355" s="67" t="str">
        <f>IF(VLOOKUP($A355,ApplicablePermutations!$U$3:$V$146,2,0)=1,"X","")</f>
        <v/>
      </c>
      <c r="M355" t="str">
        <f t="shared" si="28"/>
        <v/>
      </c>
      <c r="N355" s="64">
        <f t="shared" si="29"/>
        <v>0.94562960909333638</v>
      </c>
    </row>
    <row r="356" spans="1:14" x14ac:dyDescent="0.25">
      <c r="A356" t="s">
        <v>344</v>
      </c>
      <c r="B356" t="s">
        <v>329</v>
      </c>
      <c r="C356" s="65" t="s">
        <v>484</v>
      </c>
      <c r="D356" s="64" t="str">
        <f>IFERROR(INDEX('Feasibility Factor'!$D$5:$N$123,MATCH(VLOOKUP($A356,PairList!$A$2:$D$205,2,0),'Feasibility Factor'!$C$5:$C$123,0),MATCH(VLOOKUP($B356,PairList!$F$2:$I$14,2,0),'Feasibility Factor'!$D$3:$N$3,0)),"")</f>
        <v/>
      </c>
      <c r="E356" s="64">
        <v>1</v>
      </c>
      <c r="F356" s="64" t="str">
        <f>IFERROR(INDEX(ESShip!$C$2:$C$99,MATCH(VLOOKUP($A356,PairList!$A$2:$D$205,3,0),ESShip!$A$2:$A$99,0)),"")</f>
        <v/>
      </c>
      <c r="G356" s="64">
        <v>5.4370390906663624E-2</v>
      </c>
      <c r="H356" s="67" t="str">
        <f>IF(INDEX(ApplicablePermutations!$B$3:$N$205,MATCH($A356,ApplicablePermutations!$A$3:$A$205,0),MATCH($B356,ApplicablePermutations!$B$2:$N$2,0))*INDEX(ApplicablePermutations!$Q$3:$S$205,MATCH($A356,ApplicablePermutations!$P$3:$P$205,0),MATCH($C356,ApplicablePermutations!$Q$2:$S$2,0))=1,"X","")</f>
        <v>X</v>
      </c>
      <c r="I356" s="64">
        <f t="shared" si="25"/>
        <v>1</v>
      </c>
      <c r="J356" s="64">
        <f t="shared" si="26"/>
        <v>5.4370390906663624E-2</v>
      </c>
      <c r="K356" s="64">
        <f t="shared" si="27"/>
        <v>0.94562960909333638</v>
      </c>
      <c r="L356" s="67" t="str">
        <f>IF(VLOOKUP($A356,ApplicablePermutations!$U$3:$V$146,2,0)=1,"X","")</f>
        <v/>
      </c>
      <c r="M356" t="str">
        <f t="shared" si="28"/>
        <v/>
      </c>
      <c r="N356" s="64">
        <f t="shared" si="29"/>
        <v>0.94562960909333638</v>
      </c>
    </row>
    <row r="357" spans="1:14" x14ac:dyDescent="0.25">
      <c r="A357" t="s">
        <v>344</v>
      </c>
      <c r="B357" t="s">
        <v>330</v>
      </c>
      <c r="C357" s="65" t="s">
        <v>484</v>
      </c>
      <c r="D357" s="64" t="str">
        <f>IFERROR(INDEX('Feasibility Factor'!$D$5:$N$123,MATCH(VLOOKUP($A357,PairList!$A$2:$D$205,2,0),'Feasibility Factor'!$C$5:$C$123,0),MATCH(VLOOKUP($B357,PairList!$F$2:$I$14,2,0),'Feasibility Factor'!$D$3:$N$3,0)),"")</f>
        <v/>
      </c>
      <c r="E357" s="64">
        <v>1</v>
      </c>
      <c r="F357" s="64" t="str">
        <f>IFERROR(INDEX(ESShip!$C$2:$C$99,MATCH(VLOOKUP($A357,PairList!$A$2:$D$205,3,0),ESShip!$A$2:$A$99,0)),"")</f>
        <v/>
      </c>
      <c r="G357" s="64">
        <v>5.4370390906663624E-2</v>
      </c>
      <c r="H357" s="67" t="str">
        <f>IF(INDEX(ApplicablePermutations!$B$3:$N$205,MATCH($A357,ApplicablePermutations!$A$3:$A$205,0),MATCH($B357,ApplicablePermutations!$B$2:$N$2,0))*INDEX(ApplicablePermutations!$Q$3:$S$205,MATCH($A357,ApplicablePermutations!$P$3:$P$205,0),MATCH($C357,ApplicablePermutations!$Q$2:$S$2,0))=1,"X","")</f>
        <v>X</v>
      </c>
      <c r="I357" s="64">
        <f t="shared" si="25"/>
        <v>1</v>
      </c>
      <c r="J357" s="64">
        <f t="shared" si="26"/>
        <v>5.4370390906663624E-2</v>
      </c>
      <c r="K357" s="64">
        <f t="shared" si="27"/>
        <v>0.94562960909333638</v>
      </c>
      <c r="L357" s="67" t="str">
        <f>IF(VLOOKUP($A357,ApplicablePermutations!$U$3:$V$146,2,0)=1,"X","")</f>
        <v/>
      </c>
      <c r="M357" t="str">
        <f t="shared" si="28"/>
        <v/>
      </c>
      <c r="N357" s="64">
        <f t="shared" si="29"/>
        <v>0.94562960909333638</v>
      </c>
    </row>
    <row r="358" spans="1:14" x14ac:dyDescent="0.25">
      <c r="A358" t="s">
        <v>344</v>
      </c>
      <c r="B358" t="s">
        <v>331</v>
      </c>
      <c r="C358" s="65" t="s">
        <v>484</v>
      </c>
      <c r="D358" s="64" t="str">
        <f>IFERROR(INDEX('Feasibility Factor'!$D$5:$N$123,MATCH(VLOOKUP($A358,PairList!$A$2:$D$205,2,0),'Feasibility Factor'!$C$5:$C$123,0),MATCH(VLOOKUP($B358,PairList!$F$2:$I$14,2,0),'Feasibility Factor'!$D$3:$N$3,0)),"")</f>
        <v/>
      </c>
      <c r="E358" s="64">
        <v>1</v>
      </c>
      <c r="F358" s="64" t="str">
        <f>IFERROR(INDEX(ESShip!$C$2:$C$99,MATCH(VLOOKUP($A358,PairList!$A$2:$D$205,3,0),ESShip!$A$2:$A$99,0)),"")</f>
        <v/>
      </c>
      <c r="G358" s="64">
        <v>5.4370390906663568E-2</v>
      </c>
      <c r="H358" s="67" t="str">
        <f>IF(INDEX(ApplicablePermutations!$B$3:$N$205,MATCH($A358,ApplicablePermutations!$A$3:$A$205,0),MATCH($B358,ApplicablePermutations!$B$2:$N$2,0))*INDEX(ApplicablePermutations!$Q$3:$S$205,MATCH($A358,ApplicablePermutations!$P$3:$P$205,0),MATCH($C358,ApplicablePermutations!$Q$2:$S$2,0))=1,"X","")</f>
        <v>X</v>
      </c>
      <c r="I358" s="64">
        <f t="shared" si="25"/>
        <v>1</v>
      </c>
      <c r="J358" s="64">
        <f t="shared" si="26"/>
        <v>5.4370390906663568E-2</v>
      </c>
      <c r="K358" s="64">
        <f t="shared" si="27"/>
        <v>0.94562960909333649</v>
      </c>
      <c r="L358" s="67" t="str">
        <f>IF(VLOOKUP($A358,ApplicablePermutations!$U$3:$V$146,2,0)=1,"X","")</f>
        <v/>
      </c>
      <c r="M358" t="str">
        <f t="shared" si="28"/>
        <v/>
      </c>
      <c r="N358" s="64">
        <f t="shared" si="29"/>
        <v>0.94562960909333649</v>
      </c>
    </row>
    <row r="359" spans="1:14" x14ac:dyDescent="0.25">
      <c r="A359" t="s">
        <v>344</v>
      </c>
      <c r="B359" t="s">
        <v>332</v>
      </c>
      <c r="C359" s="65" t="s">
        <v>484</v>
      </c>
      <c r="D359" s="64" t="str">
        <f>IFERROR(INDEX('Feasibility Factor'!$D$5:$N$123,MATCH(VLOOKUP($A359,PairList!$A$2:$D$205,2,0),'Feasibility Factor'!$C$5:$C$123,0),MATCH(VLOOKUP($B359,PairList!$F$2:$I$14,2,0),'Feasibility Factor'!$D$3:$N$3,0)),"")</f>
        <v/>
      </c>
      <c r="E359" s="64">
        <v>1</v>
      </c>
      <c r="F359" s="64" t="str">
        <f>IFERROR(INDEX(ESShip!$C$2:$C$99,MATCH(VLOOKUP($A359,PairList!$A$2:$D$205,3,0),ESShip!$A$2:$A$99,0)),"")</f>
        <v/>
      </c>
      <c r="G359" s="64">
        <v>5.4370390906663624E-2</v>
      </c>
      <c r="H359" s="67" t="str">
        <f>IF(INDEX(ApplicablePermutations!$B$3:$N$205,MATCH($A359,ApplicablePermutations!$A$3:$A$205,0),MATCH($B359,ApplicablePermutations!$B$2:$N$2,0))*INDEX(ApplicablePermutations!$Q$3:$S$205,MATCH($A359,ApplicablePermutations!$P$3:$P$205,0),MATCH($C359,ApplicablePermutations!$Q$2:$S$2,0))=1,"X","")</f>
        <v>X</v>
      </c>
      <c r="I359" s="64">
        <f t="shared" si="25"/>
        <v>1</v>
      </c>
      <c r="J359" s="64">
        <f t="shared" si="26"/>
        <v>5.4370390906663624E-2</v>
      </c>
      <c r="K359" s="64">
        <f t="shared" si="27"/>
        <v>0.94562960909333638</v>
      </c>
      <c r="L359" s="67" t="str">
        <f>IF(VLOOKUP($A359,ApplicablePermutations!$U$3:$V$146,2,0)=1,"X","")</f>
        <v/>
      </c>
      <c r="M359" t="str">
        <f t="shared" si="28"/>
        <v/>
      </c>
      <c r="N359" s="64">
        <f t="shared" si="29"/>
        <v>0.94562960909333638</v>
      </c>
    </row>
    <row r="360" spans="1:14" x14ac:dyDescent="0.25">
      <c r="A360" t="s">
        <v>344</v>
      </c>
      <c r="B360" t="s">
        <v>243</v>
      </c>
      <c r="C360" s="65" t="s">
        <v>484</v>
      </c>
      <c r="D360" s="64" t="str">
        <f>IFERROR(INDEX('Feasibility Factor'!$D$5:$N$123,MATCH(VLOOKUP($A360,PairList!$A$2:$D$205,2,0),'Feasibility Factor'!$C$5:$C$123,0),MATCH(VLOOKUP($B360,PairList!$F$2:$I$14,2,0),'Feasibility Factor'!$D$3:$N$3,0)),"")</f>
        <v/>
      </c>
      <c r="E360" s="64">
        <v>1</v>
      </c>
      <c r="F360" s="64" t="str">
        <f>IFERROR(INDEX(ESShip!$C$2:$C$99,MATCH(VLOOKUP($A360,PairList!$A$2:$D$205,3,0),ESShip!$A$2:$A$99,0)),"")</f>
        <v/>
      </c>
      <c r="G360" s="64">
        <v>5.4370390906663568E-2</v>
      </c>
      <c r="H360" s="67" t="str">
        <f>IF(INDEX(ApplicablePermutations!$B$3:$N$205,MATCH($A360,ApplicablePermutations!$A$3:$A$205,0),MATCH($B360,ApplicablePermutations!$B$2:$N$2,0))*INDEX(ApplicablePermutations!$Q$3:$S$205,MATCH($A360,ApplicablePermutations!$P$3:$P$205,0),MATCH($C360,ApplicablePermutations!$Q$2:$S$2,0))=1,"X","")</f>
        <v>X</v>
      </c>
      <c r="I360" s="64">
        <f t="shared" si="25"/>
        <v>1</v>
      </c>
      <c r="J360" s="64">
        <f t="shared" si="26"/>
        <v>5.4370390906663568E-2</v>
      </c>
      <c r="K360" s="64">
        <f t="shared" si="27"/>
        <v>0.94562960909333649</v>
      </c>
      <c r="L360" s="67" t="str">
        <f>IF(VLOOKUP($A360,ApplicablePermutations!$U$3:$V$146,2,0)=1,"X","")</f>
        <v/>
      </c>
      <c r="M360" t="str">
        <f t="shared" si="28"/>
        <v/>
      </c>
      <c r="N360" s="64">
        <f t="shared" si="29"/>
        <v>0.94562960909333649</v>
      </c>
    </row>
    <row r="361" spans="1:14" x14ac:dyDescent="0.25">
      <c r="A361" t="s">
        <v>344</v>
      </c>
      <c r="B361" t="s">
        <v>333</v>
      </c>
      <c r="C361" s="65" t="s">
        <v>484</v>
      </c>
      <c r="D361" s="64" t="str">
        <f>IFERROR(INDEX('Feasibility Factor'!$D$5:$N$123,MATCH(VLOOKUP($A361,PairList!$A$2:$D$205,2,0),'Feasibility Factor'!$C$5:$C$123,0),MATCH(VLOOKUP($B361,PairList!$F$2:$I$14,2,0),'Feasibility Factor'!$D$3:$N$3,0)),"")</f>
        <v/>
      </c>
      <c r="E361" s="64">
        <v>1</v>
      </c>
      <c r="F361" s="64" t="str">
        <f>IFERROR(INDEX(ESShip!$C$2:$C$99,MATCH(VLOOKUP($A361,PairList!$A$2:$D$205,3,0),ESShip!$A$2:$A$99,0)),"")</f>
        <v/>
      </c>
      <c r="G361" s="64">
        <v>5.4370390906663624E-2</v>
      </c>
      <c r="H361" s="67" t="str">
        <f>IF(INDEX(ApplicablePermutations!$B$3:$N$205,MATCH($A361,ApplicablePermutations!$A$3:$A$205,0),MATCH($B361,ApplicablePermutations!$B$2:$N$2,0))*INDEX(ApplicablePermutations!$Q$3:$S$205,MATCH($A361,ApplicablePermutations!$P$3:$P$205,0),MATCH($C361,ApplicablePermutations!$Q$2:$S$2,0))=1,"X","")</f>
        <v>X</v>
      </c>
      <c r="I361" s="64">
        <f t="shared" si="25"/>
        <v>1</v>
      </c>
      <c r="J361" s="64">
        <f t="shared" si="26"/>
        <v>5.4370390906663624E-2</v>
      </c>
      <c r="K361" s="64">
        <f t="shared" si="27"/>
        <v>0.94562960909333638</v>
      </c>
      <c r="L361" s="67" t="str">
        <f>IF(VLOOKUP($A361,ApplicablePermutations!$U$3:$V$146,2,0)=1,"X","")</f>
        <v/>
      </c>
      <c r="M361" t="str">
        <f t="shared" si="28"/>
        <v/>
      </c>
      <c r="N361" s="64">
        <f t="shared" si="29"/>
        <v>0.94562960909333638</v>
      </c>
    </row>
    <row r="362" spans="1:14" x14ac:dyDescent="0.25">
      <c r="A362" t="s">
        <v>344</v>
      </c>
      <c r="B362" t="s">
        <v>334</v>
      </c>
      <c r="C362" s="65" t="s">
        <v>484</v>
      </c>
      <c r="D362" s="64" t="str">
        <f>IFERROR(INDEX('Feasibility Factor'!$D$5:$N$123,MATCH(VLOOKUP($A362,PairList!$A$2:$D$205,2,0),'Feasibility Factor'!$C$5:$C$123,0),MATCH(VLOOKUP($B362,PairList!$F$2:$I$14,2,0),'Feasibility Factor'!$D$3:$N$3,0)),"")</f>
        <v/>
      </c>
      <c r="E362" s="64">
        <v>1</v>
      </c>
      <c r="F362" s="64" t="str">
        <f>IFERROR(INDEX(ESShip!$C$2:$C$99,MATCH(VLOOKUP($A362,PairList!$A$2:$D$205,3,0),ESShip!$A$2:$A$99,0)),"")</f>
        <v/>
      </c>
      <c r="G362" s="64">
        <v>5.4370390906663624E-2</v>
      </c>
      <c r="H362" s="67" t="str">
        <f>IF(INDEX(ApplicablePermutations!$B$3:$N$205,MATCH($A362,ApplicablePermutations!$A$3:$A$205,0),MATCH($B362,ApplicablePermutations!$B$2:$N$2,0))*INDEX(ApplicablePermutations!$Q$3:$S$205,MATCH($A362,ApplicablePermutations!$P$3:$P$205,0),MATCH($C362,ApplicablePermutations!$Q$2:$S$2,0))=1,"X","")</f>
        <v>X</v>
      </c>
      <c r="I362" s="64">
        <f t="shared" si="25"/>
        <v>1</v>
      </c>
      <c r="J362" s="64">
        <f t="shared" si="26"/>
        <v>5.4370390906663624E-2</v>
      </c>
      <c r="K362" s="64">
        <f t="shared" si="27"/>
        <v>0.94562960909333638</v>
      </c>
      <c r="L362" s="67" t="str">
        <f>IF(VLOOKUP($A362,ApplicablePermutations!$U$3:$V$146,2,0)=1,"X","")</f>
        <v/>
      </c>
      <c r="M362" t="str">
        <f t="shared" si="28"/>
        <v/>
      </c>
      <c r="N362" s="64">
        <f t="shared" si="29"/>
        <v>0.94562960909333638</v>
      </c>
    </row>
    <row r="363" spans="1:14" x14ac:dyDescent="0.25">
      <c r="A363" t="s">
        <v>344</v>
      </c>
      <c r="B363" t="s">
        <v>94</v>
      </c>
      <c r="C363" s="65" t="s">
        <v>484</v>
      </c>
      <c r="D363" s="64" t="str">
        <f>IFERROR(INDEX('Feasibility Factor'!$D$5:$N$123,MATCH(VLOOKUP($A363,PairList!$A$2:$D$205,2,0),'Feasibility Factor'!$C$5:$C$123,0),MATCH(VLOOKUP($B363,PairList!$F$2:$I$14,2,0),'Feasibility Factor'!$D$3:$N$3,0)),"")</f>
        <v/>
      </c>
      <c r="E363" s="64">
        <v>1</v>
      </c>
      <c r="F363" s="64" t="str">
        <f>IFERROR(INDEX(ESShip!$C$2:$C$99,MATCH(VLOOKUP($A363,PairList!$A$2:$D$205,3,0),ESShip!$A$2:$A$99,0)),"")</f>
        <v/>
      </c>
      <c r="G363" s="64">
        <v>5.4370390906663624E-2</v>
      </c>
      <c r="H363" s="67" t="str">
        <f>IF(INDEX(ApplicablePermutations!$B$3:$N$205,MATCH($A363,ApplicablePermutations!$A$3:$A$205,0),MATCH($B363,ApplicablePermutations!$B$2:$N$2,0))*INDEX(ApplicablePermutations!$Q$3:$S$205,MATCH($A363,ApplicablePermutations!$P$3:$P$205,0),MATCH($C363,ApplicablePermutations!$Q$2:$S$2,0))=1,"X","")</f>
        <v>X</v>
      </c>
      <c r="I363" s="64">
        <f t="shared" si="25"/>
        <v>1</v>
      </c>
      <c r="J363" s="64">
        <f t="shared" si="26"/>
        <v>5.4370390906663624E-2</v>
      </c>
      <c r="K363" s="64">
        <f t="shared" si="27"/>
        <v>0.94562960909333638</v>
      </c>
      <c r="L363" s="67" t="str">
        <f>IF(VLOOKUP($A363,ApplicablePermutations!$U$3:$V$146,2,0)=1,"X","")</f>
        <v/>
      </c>
      <c r="M363" t="str">
        <f t="shared" si="28"/>
        <v/>
      </c>
      <c r="N363" s="64">
        <f t="shared" si="29"/>
        <v>0.94562960909333638</v>
      </c>
    </row>
    <row r="364" spans="1:14" x14ac:dyDescent="0.25">
      <c r="A364" t="s">
        <v>344</v>
      </c>
      <c r="B364" t="s">
        <v>335</v>
      </c>
      <c r="C364" s="65" t="s">
        <v>484</v>
      </c>
      <c r="D364" s="64" t="str">
        <f>IFERROR(INDEX('Feasibility Factor'!$D$5:$N$123,MATCH(VLOOKUP($A364,PairList!$A$2:$D$205,2,0),'Feasibility Factor'!$C$5:$C$123,0),MATCH(VLOOKUP($B364,PairList!$F$2:$I$14,2,0),'Feasibility Factor'!$D$3:$N$3,0)),"")</f>
        <v/>
      </c>
      <c r="E364" s="64">
        <v>1</v>
      </c>
      <c r="F364" s="64" t="str">
        <f>IFERROR(INDEX(ESShip!$C$2:$C$99,MATCH(VLOOKUP($A364,PairList!$A$2:$D$205,3,0),ESShip!$A$2:$A$99,0)),"")</f>
        <v/>
      </c>
      <c r="G364" s="64">
        <v>5.4370390906663624E-2</v>
      </c>
      <c r="H364" s="67" t="str">
        <f>IF(INDEX(ApplicablePermutations!$B$3:$N$205,MATCH($A364,ApplicablePermutations!$A$3:$A$205,0),MATCH($B364,ApplicablePermutations!$B$2:$N$2,0))*INDEX(ApplicablePermutations!$Q$3:$S$205,MATCH($A364,ApplicablePermutations!$P$3:$P$205,0),MATCH($C364,ApplicablePermutations!$Q$2:$S$2,0))=1,"X","")</f>
        <v>X</v>
      </c>
      <c r="I364" s="64">
        <f t="shared" si="25"/>
        <v>1</v>
      </c>
      <c r="J364" s="64">
        <f t="shared" si="26"/>
        <v>5.4370390906663624E-2</v>
      </c>
      <c r="K364" s="64">
        <f t="shared" si="27"/>
        <v>0.94562960909333638</v>
      </c>
      <c r="L364" s="67" t="str">
        <f>IF(VLOOKUP($A364,ApplicablePermutations!$U$3:$V$146,2,0)=1,"X","")</f>
        <v/>
      </c>
      <c r="M364" t="str">
        <f t="shared" si="28"/>
        <v/>
      </c>
      <c r="N364" s="64">
        <f t="shared" si="29"/>
        <v>0.94562960909333638</v>
      </c>
    </row>
    <row r="365" spans="1:14" x14ac:dyDescent="0.25">
      <c r="A365" t="s">
        <v>344</v>
      </c>
      <c r="B365" t="s">
        <v>100</v>
      </c>
      <c r="C365" s="65" t="s">
        <v>484</v>
      </c>
      <c r="D365" s="64" t="str">
        <f>IFERROR(INDEX('Feasibility Factor'!$D$5:$N$123,MATCH(VLOOKUP($A365,PairList!$A$2:$D$205,2,0),'Feasibility Factor'!$C$5:$C$123,0),MATCH(VLOOKUP($B365,PairList!$F$2:$I$14,2,0),'Feasibility Factor'!$D$3:$N$3,0)),"")</f>
        <v/>
      </c>
      <c r="E365" s="64">
        <v>1</v>
      </c>
      <c r="F365" s="64" t="str">
        <f>IFERROR(INDEX(ESShip!$C$2:$C$99,MATCH(VLOOKUP($A365,PairList!$A$2:$D$205,3,0),ESShip!$A$2:$A$99,0)),"")</f>
        <v/>
      </c>
      <c r="G365" s="64">
        <v>5.4370390906663624E-2</v>
      </c>
      <c r="H365" s="67" t="str">
        <f>IF(INDEX(ApplicablePermutations!$B$3:$N$205,MATCH($A365,ApplicablePermutations!$A$3:$A$205,0),MATCH($B365,ApplicablePermutations!$B$2:$N$2,0))*INDEX(ApplicablePermutations!$Q$3:$S$205,MATCH($A365,ApplicablePermutations!$P$3:$P$205,0),MATCH($C365,ApplicablePermutations!$Q$2:$S$2,0))=1,"X","")</f>
        <v>X</v>
      </c>
      <c r="I365" s="64">
        <f t="shared" si="25"/>
        <v>1</v>
      </c>
      <c r="J365" s="64">
        <f t="shared" si="26"/>
        <v>5.4370390906663624E-2</v>
      </c>
      <c r="K365" s="64">
        <f t="shared" si="27"/>
        <v>0.94562960909333638</v>
      </c>
      <c r="L365" s="67" t="str">
        <f>IF(VLOOKUP($A365,ApplicablePermutations!$U$3:$V$146,2,0)=1,"X","")</f>
        <v/>
      </c>
      <c r="M365" t="str">
        <f t="shared" si="28"/>
        <v/>
      </c>
      <c r="N365" s="64">
        <f t="shared" si="29"/>
        <v>0.94562960909333638</v>
      </c>
    </row>
    <row r="366" spans="1:14" x14ac:dyDescent="0.25">
      <c r="A366" t="s">
        <v>344</v>
      </c>
      <c r="B366" t="s">
        <v>327</v>
      </c>
      <c r="C366" s="65" t="s">
        <v>485</v>
      </c>
      <c r="D366" s="64" t="str">
        <f>IFERROR(INDEX('Feasibility Factor'!$D$5:$N$123,MATCH(VLOOKUP($A366,PairList!$A$2:$D$205,2,0),'Feasibility Factor'!$C$5:$C$123,0),MATCH(VLOOKUP($B366,PairList!$F$2:$I$14,2,0),'Feasibility Factor'!$D$3:$N$3,0)),"")</f>
        <v/>
      </c>
      <c r="E366" s="64">
        <v>1</v>
      </c>
      <c r="F366" s="64" t="str">
        <f>IFERROR(INDEX(ESShip!$C$2:$C$99,MATCH(VLOOKUP($A366,PairList!$A$2:$D$205,3,0),ESShip!$A$2:$A$99,0)),"")</f>
        <v/>
      </c>
      <c r="G366" s="64">
        <v>5.4370390906663624E-2</v>
      </c>
      <c r="H366" s="67" t="str">
        <f>IF(INDEX(ApplicablePermutations!$B$3:$N$205,MATCH($A366,ApplicablePermutations!$A$3:$A$205,0),MATCH($B366,ApplicablePermutations!$B$2:$N$2,0))*INDEX(ApplicablePermutations!$Q$3:$S$205,MATCH($A366,ApplicablePermutations!$P$3:$P$205,0),MATCH($C366,ApplicablePermutations!$Q$2:$S$2,0))=1,"X","")</f>
        <v>X</v>
      </c>
      <c r="I366" s="64">
        <f t="shared" si="25"/>
        <v>1</v>
      </c>
      <c r="J366" s="64">
        <f t="shared" si="26"/>
        <v>5.4370390906663624E-2</v>
      </c>
      <c r="K366" s="64">
        <f t="shared" si="27"/>
        <v>0.94562960909333638</v>
      </c>
      <c r="L366" s="67" t="str">
        <f>IF(VLOOKUP($A366,ApplicablePermutations!$U$3:$V$146,2,0)=1,"X","")</f>
        <v/>
      </c>
      <c r="M366" t="str">
        <f t="shared" si="28"/>
        <v/>
      </c>
      <c r="N366" s="64">
        <f t="shared" si="29"/>
        <v>0.94562960909333638</v>
      </c>
    </row>
    <row r="367" spans="1:14" x14ac:dyDescent="0.25">
      <c r="A367" t="s">
        <v>344</v>
      </c>
      <c r="B367" t="s">
        <v>328</v>
      </c>
      <c r="C367" s="65" t="s">
        <v>485</v>
      </c>
      <c r="D367" s="64" t="str">
        <f>IFERROR(INDEX('Feasibility Factor'!$D$5:$N$123,MATCH(VLOOKUP($A367,PairList!$A$2:$D$205,2,0),'Feasibility Factor'!$C$5:$C$123,0),MATCH(VLOOKUP($B367,PairList!$F$2:$I$14,2,0),'Feasibility Factor'!$D$3:$N$3,0)),"")</f>
        <v/>
      </c>
      <c r="E367" s="64">
        <v>1</v>
      </c>
      <c r="F367" s="64" t="str">
        <f>IFERROR(INDEX(ESShip!$C$2:$C$99,MATCH(VLOOKUP($A367,PairList!$A$2:$D$205,3,0),ESShip!$A$2:$A$99,0)),"")</f>
        <v/>
      </c>
      <c r="G367" s="64">
        <v>5.4370390906663624E-2</v>
      </c>
      <c r="H367" s="67" t="str">
        <f>IF(INDEX(ApplicablePermutations!$B$3:$N$205,MATCH($A367,ApplicablePermutations!$A$3:$A$205,0),MATCH($B367,ApplicablePermutations!$B$2:$N$2,0))*INDEX(ApplicablePermutations!$Q$3:$S$205,MATCH($A367,ApplicablePermutations!$P$3:$P$205,0),MATCH($C367,ApplicablePermutations!$Q$2:$S$2,0))=1,"X","")</f>
        <v>X</v>
      </c>
      <c r="I367" s="64">
        <f t="shared" si="25"/>
        <v>1</v>
      </c>
      <c r="J367" s="64">
        <f t="shared" si="26"/>
        <v>5.4370390906663624E-2</v>
      </c>
      <c r="K367" s="64">
        <f t="shared" si="27"/>
        <v>0.94562960909333638</v>
      </c>
      <c r="L367" s="67" t="str">
        <f>IF(VLOOKUP($A367,ApplicablePermutations!$U$3:$V$146,2,0)=1,"X","")</f>
        <v/>
      </c>
      <c r="M367" t="str">
        <f t="shared" si="28"/>
        <v/>
      </c>
      <c r="N367" s="64">
        <f t="shared" si="29"/>
        <v>0.94562960909333638</v>
      </c>
    </row>
    <row r="368" spans="1:14" x14ac:dyDescent="0.25">
      <c r="A368" t="s">
        <v>344</v>
      </c>
      <c r="B368" t="s">
        <v>239</v>
      </c>
      <c r="C368" s="65" t="s">
        <v>485</v>
      </c>
      <c r="D368" s="64" t="str">
        <f>IFERROR(INDEX('Feasibility Factor'!$D$5:$N$123,MATCH(VLOOKUP($A368,PairList!$A$2:$D$205,2,0),'Feasibility Factor'!$C$5:$C$123,0),MATCH(VLOOKUP($B368,PairList!$F$2:$I$14,2,0),'Feasibility Factor'!$D$3:$N$3,0)),"")</f>
        <v/>
      </c>
      <c r="E368" s="64">
        <v>1</v>
      </c>
      <c r="F368" s="64" t="str">
        <f>IFERROR(INDEX(ESShip!$C$2:$C$99,MATCH(VLOOKUP($A368,PairList!$A$2:$D$205,3,0),ESShip!$A$2:$A$99,0)),"")</f>
        <v/>
      </c>
      <c r="G368" s="64">
        <v>5.4370390906663624E-2</v>
      </c>
      <c r="H368" s="67" t="str">
        <f>IF(INDEX(ApplicablePermutations!$B$3:$N$205,MATCH($A368,ApplicablePermutations!$A$3:$A$205,0),MATCH($B368,ApplicablePermutations!$B$2:$N$2,0))*INDEX(ApplicablePermutations!$Q$3:$S$205,MATCH($A368,ApplicablePermutations!$P$3:$P$205,0),MATCH($C368,ApplicablePermutations!$Q$2:$S$2,0))=1,"X","")</f>
        <v>X</v>
      </c>
      <c r="I368" s="64">
        <f t="shared" si="25"/>
        <v>1</v>
      </c>
      <c r="J368" s="64">
        <f t="shared" si="26"/>
        <v>5.4370390906663624E-2</v>
      </c>
      <c r="K368" s="64">
        <f t="shared" si="27"/>
        <v>0.94562960909333638</v>
      </c>
      <c r="L368" s="67" t="str">
        <f>IF(VLOOKUP($A368,ApplicablePermutations!$U$3:$V$146,2,0)=1,"X","")</f>
        <v/>
      </c>
      <c r="M368" t="str">
        <f t="shared" si="28"/>
        <v/>
      </c>
      <c r="N368" s="64">
        <f t="shared" si="29"/>
        <v>0.94562960909333638</v>
      </c>
    </row>
    <row r="369" spans="1:14" x14ac:dyDescent="0.25">
      <c r="A369" t="s">
        <v>344</v>
      </c>
      <c r="B369" t="s">
        <v>329</v>
      </c>
      <c r="C369" s="65" t="s">
        <v>485</v>
      </c>
      <c r="D369" s="64" t="str">
        <f>IFERROR(INDEX('Feasibility Factor'!$D$5:$N$123,MATCH(VLOOKUP($A369,PairList!$A$2:$D$205,2,0),'Feasibility Factor'!$C$5:$C$123,0),MATCH(VLOOKUP($B369,PairList!$F$2:$I$14,2,0),'Feasibility Factor'!$D$3:$N$3,0)),"")</f>
        <v/>
      </c>
      <c r="E369" s="64">
        <v>1</v>
      </c>
      <c r="F369" s="64" t="str">
        <f>IFERROR(INDEX(ESShip!$C$2:$C$99,MATCH(VLOOKUP($A369,PairList!$A$2:$D$205,3,0),ESShip!$A$2:$A$99,0)),"")</f>
        <v/>
      </c>
      <c r="G369" s="64">
        <v>5.4370390906663624E-2</v>
      </c>
      <c r="H369" s="67" t="str">
        <f>IF(INDEX(ApplicablePermutations!$B$3:$N$205,MATCH($A369,ApplicablePermutations!$A$3:$A$205,0),MATCH($B369,ApplicablePermutations!$B$2:$N$2,0))*INDEX(ApplicablePermutations!$Q$3:$S$205,MATCH($A369,ApplicablePermutations!$P$3:$P$205,0),MATCH($C369,ApplicablePermutations!$Q$2:$S$2,0))=1,"X","")</f>
        <v>X</v>
      </c>
      <c r="I369" s="64">
        <f t="shared" si="25"/>
        <v>1</v>
      </c>
      <c r="J369" s="64">
        <f t="shared" si="26"/>
        <v>5.4370390906663624E-2</v>
      </c>
      <c r="K369" s="64">
        <f t="shared" si="27"/>
        <v>0.94562960909333638</v>
      </c>
      <c r="L369" s="67" t="str">
        <f>IF(VLOOKUP($A369,ApplicablePermutations!$U$3:$V$146,2,0)=1,"X","")</f>
        <v/>
      </c>
      <c r="M369" t="str">
        <f t="shared" si="28"/>
        <v/>
      </c>
      <c r="N369" s="64">
        <f t="shared" si="29"/>
        <v>0.94562960909333638</v>
      </c>
    </row>
    <row r="370" spans="1:14" x14ac:dyDescent="0.25">
      <c r="A370" t="s">
        <v>344</v>
      </c>
      <c r="B370" t="s">
        <v>330</v>
      </c>
      <c r="C370" s="65" t="s">
        <v>485</v>
      </c>
      <c r="D370" s="64" t="str">
        <f>IFERROR(INDEX('Feasibility Factor'!$D$5:$N$123,MATCH(VLOOKUP($A370,PairList!$A$2:$D$205,2,0),'Feasibility Factor'!$C$5:$C$123,0),MATCH(VLOOKUP($B370,PairList!$F$2:$I$14,2,0),'Feasibility Factor'!$D$3:$N$3,0)),"")</f>
        <v/>
      </c>
      <c r="E370" s="64">
        <v>1</v>
      </c>
      <c r="F370" s="64" t="str">
        <f>IFERROR(INDEX(ESShip!$C$2:$C$99,MATCH(VLOOKUP($A370,PairList!$A$2:$D$205,3,0),ESShip!$A$2:$A$99,0)),"")</f>
        <v/>
      </c>
      <c r="G370" s="64">
        <v>5.4370390906663624E-2</v>
      </c>
      <c r="H370" s="67" t="str">
        <f>IF(INDEX(ApplicablePermutations!$B$3:$N$205,MATCH($A370,ApplicablePermutations!$A$3:$A$205,0),MATCH($B370,ApplicablePermutations!$B$2:$N$2,0))*INDEX(ApplicablePermutations!$Q$3:$S$205,MATCH($A370,ApplicablePermutations!$P$3:$P$205,0),MATCH($C370,ApplicablePermutations!$Q$2:$S$2,0))=1,"X","")</f>
        <v>X</v>
      </c>
      <c r="I370" s="64">
        <f t="shared" si="25"/>
        <v>1</v>
      </c>
      <c r="J370" s="64">
        <f t="shared" si="26"/>
        <v>5.4370390906663624E-2</v>
      </c>
      <c r="K370" s="64">
        <f t="shared" si="27"/>
        <v>0.94562960909333638</v>
      </c>
      <c r="L370" s="67" t="str">
        <f>IF(VLOOKUP($A370,ApplicablePermutations!$U$3:$V$146,2,0)=1,"X","")</f>
        <v/>
      </c>
      <c r="M370" t="str">
        <f t="shared" si="28"/>
        <v/>
      </c>
      <c r="N370" s="64">
        <f t="shared" si="29"/>
        <v>0.94562960909333638</v>
      </c>
    </row>
    <row r="371" spans="1:14" x14ac:dyDescent="0.25">
      <c r="A371" t="s">
        <v>344</v>
      </c>
      <c r="B371" t="s">
        <v>331</v>
      </c>
      <c r="C371" s="65" t="s">
        <v>485</v>
      </c>
      <c r="D371" s="64" t="str">
        <f>IFERROR(INDEX('Feasibility Factor'!$D$5:$N$123,MATCH(VLOOKUP($A371,PairList!$A$2:$D$205,2,0),'Feasibility Factor'!$C$5:$C$123,0),MATCH(VLOOKUP($B371,PairList!$F$2:$I$14,2,0),'Feasibility Factor'!$D$3:$N$3,0)),"")</f>
        <v/>
      </c>
      <c r="E371" s="64">
        <v>1</v>
      </c>
      <c r="F371" s="64" t="str">
        <f>IFERROR(INDEX(ESShip!$C$2:$C$99,MATCH(VLOOKUP($A371,PairList!$A$2:$D$205,3,0),ESShip!$A$2:$A$99,0)),"")</f>
        <v/>
      </c>
      <c r="G371" s="64">
        <v>5.4370390906663568E-2</v>
      </c>
      <c r="H371" s="67" t="str">
        <f>IF(INDEX(ApplicablePermutations!$B$3:$N$205,MATCH($A371,ApplicablePermutations!$A$3:$A$205,0),MATCH($B371,ApplicablePermutations!$B$2:$N$2,0))*INDEX(ApplicablePermutations!$Q$3:$S$205,MATCH($A371,ApplicablePermutations!$P$3:$P$205,0),MATCH($C371,ApplicablePermutations!$Q$2:$S$2,0))=1,"X","")</f>
        <v>X</v>
      </c>
      <c r="I371" s="64">
        <f t="shared" si="25"/>
        <v>1</v>
      </c>
      <c r="J371" s="64">
        <f t="shared" si="26"/>
        <v>5.4370390906663568E-2</v>
      </c>
      <c r="K371" s="64">
        <f t="shared" si="27"/>
        <v>0.94562960909333649</v>
      </c>
      <c r="L371" s="67" t="str">
        <f>IF(VLOOKUP($A371,ApplicablePermutations!$U$3:$V$146,2,0)=1,"X","")</f>
        <v/>
      </c>
      <c r="M371" t="str">
        <f t="shared" si="28"/>
        <v/>
      </c>
      <c r="N371" s="64">
        <f t="shared" si="29"/>
        <v>0.94562960909333649</v>
      </c>
    </row>
    <row r="372" spans="1:14" x14ac:dyDescent="0.25">
      <c r="A372" t="s">
        <v>344</v>
      </c>
      <c r="B372" t="s">
        <v>332</v>
      </c>
      <c r="C372" s="65" t="s">
        <v>485</v>
      </c>
      <c r="D372" s="64" t="str">
        <f>IFERROR(INDEX('Feasibility Factor'!$D$5:$N$123,MATCH(VLOOKUP($A372,PairList!$A$2:$D$205,2,0),'Feasibility Factor'!$C$5:$C$123,0),MATCH(VLOOKUP($B372,PairList!$F$2:$I$14,2,0),'Feasibility Factor'!$D$3:$N$3,0)),"")</f>
        <v/>
      </c>
      <c r="E372" s="64">
        <v>1</v>
      </c>
      <c r="F372" s="64" t="str">
        <f>IFERROR(INDEX(ESShip!$C$2:$C$99,MATCH(VLOOKUP($A372,PairList!$A$2:$D$205,3,0),ESShip!$A$2:$A$99,0)),"")</f>
        <v/>
      </c>
      <c r="G372" s="64">
        <v>5.4370390906663624E-2</v>
      </c>
      <c r="H372" s="67" t="str">
        <f>IF(INDEX(ApplicablePermutations!$B$3:$N$205,MATCH($A372,ApplicablePermutations!$A$3:$A$205,0),MATCH($B372,ApplicablePermutations!$B$2:$N$2,0))*INDEX(ApplicablePermutations!$Q$3:$S$205,MATCH($A372,ApplicablePermutations!$P$3:$P$205,0),MATCH($C372,ApplicablePermutations!$Q$2:$S$2,0))=1,"X","")</f>
        <v>X</v>
      </c>
      <c r="I372" s="64">
        <f t="shared" si="25"/>
        <v>1</v>
      </c>
      <c r="J372" s="64">
        <f t="shared" si="26"/>
        <v>5.4370390906663624E-2</v>
      </c>
      <c r="K372" s="64">
        <f t="shared" si="27"/>
        <v>0.94562960909333638</v>
      </c>
      <c r="L372" s="67" t="str">
        <f>IF(VLOOKUP($A372,ApplicablePermutations!$U$3:$V$146,2,0)=1,"X","")</f>
        <v/>
      </c>
      <c r="M372" t="str">
        <f t="shared" si="28"/>
        <v/>
      </c>
      <c r="N372" s="64">
        <f t="shared" si="29"/>
        <v>0.94562960909333638</v>
      </c>
    </row>
    <row r="373" spans="1:14" x14ac:dyDescent="0.25">
      <c r="A373" t="s">
        <v>344</v>
      </c>
      <c r="B373" t="s">
        <v>243</v>
      </c>
      <c r="C373" s="65" t="s">
        <v>485</v>
      </c>
      <c r="D373" s="64" t="str">
        <f>IFERROR(INDEX('Feasibility Factor'!$D$5:$N$123,MATCH(VLOOKUP($A373,PairList!$A$2:$D$205,2,0),'Feasibility Factor'!$C$5:$C$123,0),MATCH(VLOOKUP($B373,PairList!$F$2:$I$14,2,0),'Feasibility Factor'!$D$3:$N$3,0)),"")</f>
        <v/>
      </c>
      <c r="E373" s="64">
        <v>1</v>
      </c>
      <c r="F373" s="64" t="str">
        <f>IFERROR(INDEX(ESShip!$C$2:$C$99,MATCH(VLOOKUP($A373,PairList!$A$2:$D$205,3,0),ESShip!$A$2:$A$99,0)),"")</f>
        <v/>
      </c>
      <c r="G373" s="64">
        <v>5.4370390906663568E-2</v>
      </c>
      <c r="H373" s="67" t="str">
        <f>IF(INDEX(ApplicablePermutations!$B$3:$N$205,MATCH($A373,ApplicablePermutations!$A$3:$A$205,0),MATCH($B373,ApplicablePermutations!$B$2:$N$2,0))*INDEX(ApplicablePermutations!$Q$3:$S$205,MATCH($A373,ApplicablePermutations!$P$3:$P$205,0),MATCH($C373,ApplicablePermutations!$Q$2:$S$2,0))=1,"X","")</f>
        <v>X</v>
      </c>
      <c r="I373" s="64">
        <f t="shared" si="25"/>
        <v>1</v>
      </c>
      <c r="J373" s="64">
        <f t="shared" si="26"/>
        <v>5.4370390906663568E-2</v>
      </c>
      <c r="K373" s="64">
        <f t="shared" si="27"/>
        <v>0.94562960909333649</v>
      </c>
      <c r="L373" s="67" t="str">
        <f>IF(VLOOKUP($A373,ApplicablePermutations!$U$3:$V$146,2,0)=1,"X","")</f>
        <v/>
      </c>
      <c r="M373" t="str">
        <f t="shared" si="28"/>
        <v/>
      </c>
      <c r="N373" s="64">
        <f t="shared" si="29"/>
        <v>0.94562960909333649</v>
      </c>
    </row>
    <row r="374" spans="1:14" x14ac:dyDescent="0.25">
      <c r="A374" t="s">
        <v>344</v>
      </c>
      <c r="B374" t="s">
        <v>333</v>
      </c>
      <c r="C374" s="65" t="s">
        <v>485</v>
      </c>
      <c r="D374" s="64" t="str">
        <f>IFERROR(INDEX('Feasibility Factor'!$D$5:$N$123,MATCH(VLOOKUP($A374,PairList!$A$2:$D$205,2,0),'Feasibility Factor'!$C$5:$C$123,0),MATCH(VLOOKUP($B374,PairList!$F$2:$I$14,2,0),'Feasibility Factor'!$D$3:$N$3,0)),"")</f>
        <v/>
      </c>
      <c r="E374" s="64">
        <v>1</v>
      </c>
      <c r="F374" s="64" t="str">
        <f>IFERROR(INDEX(ESShip!$C$2:$C$99,MATCH(VLOOKUP($A374,PairList!$A$2:$D$205,3,0),ESShip!$A$2:$A$99,0)),"")</f>
        <v/>
      </c>
      <c r="G374" s="64">
        <v>5.4370390906663624E-2</v>
      </c>
      <c r="H374" s="67" t="str">
        <f>IF(INDEX(ApplicablePermutations!$B$3:$N$205,MATCH($A374,ApplicablePermutations!$A$3:$A$205,0),MATCH($B374,ApplicablePermutations!$B$2:$N$2,0))*INDEX(ApplicablePermutations!$Q$3:$S$205,MATCH($A374,ApplicablePermutations!$P$3:$P$205,0),MATCH($C374,ApplicablePermutations!$Q$2:$S$2,0))=1,"X","")</f>
        <v>X</v>
      </c>
      <c r="I374" s="64">
        <f t="shared" si="25"/>
        <v>1</v>
      </c>
      <c r="J374" s="64">
        <f t="shared" si="26"/>
        <v>5.4370390906663624E-2</v>
      </c>
      <c r="K374" s="64">
        <f t="shared" si="27"/>
        <v>0.94562960909333638</v>
      </c>
      <c r="L374" s="67" t="str">
        <f>IF(VLOOKUP($A374,ApplicablePermutations!$U$3:$V$146,2,0)=1,"X","")</f>
        <v/>
      </c>
      <c r="M374" t="str">
        <f t="shared" si="28"/>
        <v/>
      </c>
      <c r="N374" s="64">
        <f t="shared" si="29"/>
        <v>0.94562960909333638</v>
      </c>
    </row>
    <row r="375" spans="1:14" x14ac:dyDescent="0.25">
      <c r="A375" t="s">
        <v>344</v>
      </c>
      <c r="B375" t="s">
        <v>334</v>
      </c>
      <c r="C375" s="65" t="s">
        <v>485</v>
      </c>
      <c r="D375" s="64" t="str">
        <f>IFERROR(INDEX('Feasibility Factor'!$D$5:$N$123,MATCH(VLOOKUP($A375,PairList!$A$2:$D$205,2,0),'Feasibility Factor'!$C$5:$C$123,0),MATCH(VLOOKUP($B375,PairList!$F$2:$I$14,2,0),'Feasibility Factor'!$D$3:$N$3,0)),"")</f>
        <v/>
      </c>
      <c r="E375" s="64">
        <v>1</v>
      </c>
      <c r="F375" s="64" t="str">
        <f>IFERROR(INDEX(ESShip!$C$2:$C$99,MATCH(VLOOKUP($A375,PairList!$A$2:$D$205,3,0),ESShip!$A$2:$A$99,0)),"")</f>
        <v/>
      </c>
      <c r="G375" s="64">
        <v>5.4370390906663624E-2</v>
      </c>
      <c r="H375" s="67" t="str">
        <f>IF(INDEX(ApplicablePermutations!$B$3:$N$205,MATCH($A375,ApplicablePermutations!$A$3:$A$205,0),MATCH($B375,ApplicablePermutations!$B$2:$N$2,0))*INDEX(ApplicablePermutations!$Q$3:$S$205,MATCH($A375,ApplicablePermutations!$P$3:$P$205,0),MATCH($C375,ApplicablePermutations!$Q$2:$S$2,0))=1,"X","")</f>
        <v>X</v>
      </c>
      <c r="I375" s="64">
        <f t="shared" si="25"/>
        <v>1</v>
      </c>
      <c r="J375" s="64">
        <f t="shared" si="26"/>
        <v>5.4370390906663624E-2</v>
      </c>
      <c r="K375" s="64">
        <f t="shared" si="27"/>
        <v>0.94562960909333638</v>
      </c>
      <c r="L375" s="67" t="str">
        <f>IF(VLOOKUP($A375,ApplicablePermutations!$U$3:$V$146,2,0)=1,"X","")</f>
        <v/>
      </c>
      <c r="M375" t="str">
        <f t="shared" si="28"/>
        <v/>
      </c>
      <c r="N375" s="64">
        <f t="shared" si="29"/>
        <v>0.94562960909333638</v>
      </c>
    </row>
    <row r="376" spans="1:14" x14ac:dyDescent="0.25">
      <c r="A376" t="s">
        <v>344</v>
      </c>
      <c r="B376" t="s">
        <v>94</v>
      </c>
      <c r="C376" s="65" t="s">
        <v>485</v>
      </c>
      <c r="D376" s="64" t="str">
        <f>IFERROR(INDEX('Feasibility Factor'!$D$5:$N$123,MATCH(VLOOKUP($A376,PairList!$A$2:$D$205,2,0),'Feasibility Factor'!$C$5:$C$123,0),MATCH(VLOOKUP($B376,PairList!$F$2:$I$14,2,0),'Feasibility Factor'!$D$3:$N$3,0)),"")</f>
        <v/>
      </c>
      <c r="E376" s="64">
        <v>1</v>
      </c>
      <c r="F376" s="64" t="str">
        <f>IFERROR(INDEX(ESShip!$C$2:$C$99,MATCH(VLOOKUP($A376,PairList!$A$2:$D$205,3,0),ESShip!$A$2:$A$99,0)),"")</f>
        <v/>
      </c>
      <c r="G376" s="64">
        <v>5.4370390906663624E-2</v>
      </c>
      <c r="H376" s="67" t="str">
        <f>IF(INDEX(ApplicablePermutations!$B$3:$N$205,MATCH($A376,ApplicablePermutations!$A$3:$A$205,0),MATCH($B376,ApplicablePermutations!$B$2:$N$2,0))*INDEX(ApplicablePermutations!$Q$3:$S$205,MATCH($A376,ApplicablePermutations!$P$3:$P$205,0),MATCH($C376,ApplicablePermutations!$Q$2:$S$2,0))=1,"X","")</f>
        <v>X</v>
      </c>
      <c r="I376" s="64">
        <f t="shared" si="25"/>
        <v>1</v>
      </c>
      <c r="J376" s="64">
        <f t="shared" si="26"/>
        <v>5.4370390906663624E-2</v>
      </c>
      <c r="K376" s="64">
        <f t="shared" si="27"/>
        <v>0.94562960909333638</v>
      </c>
      <c r="L376" s="67" t="str">
        <f>IF(VLOOKUP($A376,ApplicablePermutations!$U$3:$V$146,2,0)=1,"X","")</f>
        <v/>
      </c>
      <c r="M376" t="str">
        <f t="shared" si="28"/>
        <v/>
      </c>
      <c r="N376" s="64">
        <f t="shared" si="29"/>
        <v>0.94562960909333638</v>
      </c>
    </row>
    <row r="377" spans="1:14" x14ac:dyDescent="0.25">
      <c r="A377" t="s">
        <v>344</v>
      </c>
      <c r="B377" t="s">
        <v>335</v>
      </c>
      <c r="C377" s="65" t="s">
        <v>485</v>
      </c>
      <c r="D377" s="64" t="str">
        <f>IFERROR(INDEX('Feasibility Factor'!$D$5:$N$123,MATCH(VLOOKUP($A377,PairList!$A$2:$D$205,2,0),'Feasibility Factor'!$C$5:$C$123,0),MATCH(VLOOKUP($B377,PairList!$F$2:$I$14,2,0),'Feasibility Factor'!$D$3:$N$3,0)),"")</f>
        <v/>
      </c>
      <c r="E377" s="64">
        <v>1</v>
      </c>
      <c r="F377" s="64" t="str">
        <f>IFERROR(INDEX(ESShip!$C$2:$C$99,MATCH(VLOOKUP($A377,PairList!$A$2:$D$205,3,0),ESShip!$A$2:$A$99,0)),"")</f>
        <v/>
      </c>
      <c r="G377" s="64">
        <v>5.4370390906663624E-2</v>
      </c>
      <c r="H377" s="67" t="str">
        <f>IF(INDEX(ApplicablePermutations!$B$3:$N$205,MATCH($A377,ApplicablePermutations!$A$3:$A$205,0),MATCH($B377,ApplicablePermutations!$B$2:$N$2,0))*INDEX(ApplicablePermutations!$Q$3:$S$205,MATCH($A377,ApplicablePermutations!$P$3:$P$205,0),MATCH($C377,ApplicablePermutations!$Q$2:$S$2,0))=1,"X","")</f>
        <v>X</v>
      </c>
      <c r="I377" s="64">
        <f t="shared" si="25"/>
        <v>1</v>
      </c>
      <c r="J377" s="64">
        <f t="shared" si="26"/>
        <v>5.4370390906663624E-2</v>
      </c>
      <c r="K377" s="64">
        <f t="shared" si="27"/>
        <v>0.94562960909333638</v>
      </c>
      <c r="L377" s="67" t="str">
        <f>IF(VLOOKUP($A377,ApplicablePermutations!$U$3:$V$146,2,0)=1,"X","")</f>
        <v/>
      </c>
      <c r="M377" t="str">
        <f t="shared" si="28"/>
        <v/>
      </c>
      <c r="N377" s="64">
        <f t="shared" si="29"/>
        <v>0.94562960909333638</v>
      </c>
    </row>
    <row r="378" spans="1:14" x14ac:dyDescent="0.25">
      <c r="A378" t="s">
        <v>344</v>
      </c>
      <c r="B378" t="s">
        <v>100</v>
      </c>
      <c r="C378" s="65" t="s">
        <v>485</v>
      </c>
      <c r="D378" s="64" t="str">
        <f>IFERROR(INDEX('Feasibility Factor'!$D$5:$N$123,MATCH(VLOOKUP($A378,PairList!$A$2:$D$205,2,0),'Feasibility Factor'!$C$5:$C$123,0),MATCH(VLOOKUP($B378,PairList!$F$2:$I$14,2,0),'Feasibility Factor'!$D$3:$N$3,0)),"")</f>
        <v/>
      </c>
      <c r="E378" s="64">
        <v>1</v>
      </c>
      <c r="F378" s="64" t="str">
        <f>IFERROR(INDEX(ESShip!$C$2:$C$99,MATCH(VLOOKUP($A378,PairList!$A$2:$D$205,3,0),ESShip!$A$2:$A$99,0)),"")</f>
        <v/>
      </c>
      <c r="G378" s="64">
        <v>5.4370390906663624E-2</v>
      </c>
      <c r="H378" s="67" t="str">
        <f>IF(INDEX(ApplicablePermutations!$B$3:$N$205,MATCH($A378,ApplicablePermutations!$A$3:$A$205,0),MATCH($B378,ApplicablePermutations!$B$2:$N$2,0))*INDEX(ApplicablePermutations!$Q$3:$S$205,MATCH($A378,ApplicablePermutations!$P$3:$P$205,0),MATCH($C378,ApplicablePermutations!$Q$2:$S$2,0))=1,"X","")</f>
        <v>X</v>
      </c>
      <c r="I378" s="64">
        <f t="shared" si="25"/>
        <v>1</v>
      </c>
      <c r="J378" s="64">
        <f t="shared" si="26"/>
        <v>5.4370390906663624E-2</v>
      </c>
      <c r="K378" s="64">
        <f t="shared" si="27"/>
        <v>0.94562960909333638</v>
      </c>
      <c r="L378" s="67" t="str">
        <f>IF(VLOOKUP($A378,ApplicablePermutations!$U$3:$V$146,2,0)=1,"X","")</f>
        <v/>
      </c>
      <c r="M378" t="str">
        <f t="shared" si="28"/>
        <v/>
      </c>
      <c r="N378" s="64">
        <f t="shared" si="29"/>
        <v>0.94562960909333638</v>
      </c>
    </row>
    <row r="379" spans="1:14" x14ac:dyDescent="0.25">
      <c r="A379" t="s">
        <v>344</v>
      </c>
      <c r="B379" t="s">
        <v>327</v>
      </c>
      <c r="C379" s="65" t="s">
        <v>486</v>
      </c>
      <c r="D379" s="64" t="str">
        <f>IFERROR(INDEX('Feasibility Factor'!$D$5:$N$123,MATCH(VLOOKUP($A379,PairList!$A$2:$D$205,2,0),'Feasibility Factor'!$C$5:$C$123,0),MATCH(VLOOKUP($B379,PairList!$F$2:$I$14,2,0),'Feasibility Factor'!$D$3:$N$3,0)),"")</f>
        <v/>
      </c>
      <c r="E379" s="64">
        <v>1</v>
      </c>
      <c r="F379" s="64" t="str">
        <f>IFERROR(INDEX(ESShip!$C$2:$C$99,MATCH(VLOOKUP($A379,PairList!$A$2:$D$205,3,0),ESShip!$A$2:$A$99,0)),"")</f>
        <v/>
      </c>
      <c r="G379" s="64">
        <v>5.4370390906663624E-2</v>
      </c>
      <c r="H379" s="67" t="str">
        <f>IF(INDEX(ApplicablePermutations!$B$3:$N$205,MATCH($A379,ApplicablePermutations!$A$3:$A$205,0),MATCH($B379,ApplicablePermutations!$B$2:$N$2,0))*INDEX(ApplicablePermutations!$Q$3:$S$205,MATCH($A379,ApplicablePermutations!$P$3:$P$205,0),MATCH($C379,ApplicablePermutations!$Q$2:$S$2,0))=1,"X","")</f>
        <v>X</v>
      </c>
      <c r="I379" s="64">
        <f t="shared" si="25"/>
        <v>1</v>
      </c>
      <c r="J379" s="64">
        <f t="shared" si="26"/>
        <v>5.4370390906663624E-2</v>
      </c>
      <c r="K379" s="64">
        <f t="shared" si="27"/>
        <v>0.94562960909333638</v>
      </c>
      <c r="L379" s="67" t="str">
        <f>IF(VLOOKUP($A379,ApplicablePermutations!$U$3:$V$146,2,0)=1,"X","")</f>
        <v/>
      </c>
      <c r="M379" t="str">
        <f t="shared" si="28"/>
        <v/>
      </c>
      <c r="N379" s="64">
        <f t="shared" si="29"/>
        <v>0.94562960909333638</v>
      </c>
    </row>
    <row r="380" spans="1:14" x14ac:dyDescent="0.25">
      <c r="A380" t="s">
        <v>344</v>
      </c>
      <c r="B380" t="s">
        <v>328</v>
      </c>
      <c r="C380" s="65" t="s">
        <v>486</v>
      </c>
      <c r="D380" s="64" t="str">
        <f>IFERROR(INDEX('Feasibility Factor'!$D$5:$N$123,MATCH(VLOOKUP($A380,PairList!$A$2:$D$205,2,0),'Feasibility Factor'!$C$5:$C$123,0),MATCH(VLOOKUP($B380,PairList!$F$2:$I$14,2,0),'Feasibility Factor'!$D$3:$N$3,0)),"")</f>
        <v/>
      </c>
      <c r="E380" s="64">
        <v>1</v>
      </c>
      <c r="F380" s="64" t="str">
        <f>IFERROR(INDEX(ESShip!$C$2:$C$99,MATCH(VLOOKUP($A380,PairList!$A$2:$D$205,3,0),ESShip!$A$2:$A$99,0)),"")</f>
        <v/>
      </c>
      <c r="G380" s="64">
        <v>5.4370390906663624E-2</v>
      </c>
      <c r="H380" s="67" t="str">
        <f>IF(INDEX(ApplicablePermutations!$B$3:$N$205,MATCH($A380,ApplicablePermutations!$A$3:$A$205,0),MATCH($B380,ApplicablePermutations!$B$2:$N$2,0))*INDEX(ApplicablePermutations!$Q$3:$S$205,MATCH($A380,ApplicablePermutations!$P$3:$P$205,0),MATCH($C380,ApplicablePermutations!$Q$2:$S$2,0))=1,"X","")</f>
        <v>X</v>
      </c>
      <c r="I380" s="64">
        <f t="shared" si="25"/>
        <v>1</v>
      </c>
      <c r="J380" s="64">
        <f t="shared" si="26"/>
        <v>5.4370390906663624E-2</v>
      </c>
      <c r="K380" s="64">
        <f t="shared" si="27"/>
        <v>0.94562960909333638</v>
      </c>
      <c r="L380" s="67" t="str">
        <f>IF(VLOOKUP($A380,ApplicablePermutations!$U$3:$V$146,2,0)=1,"X","")</f>
        <v/>
      </c>
      <c r="M380" t="str">
        <f t="shared" si="28"/>
        <v/>
      </c>
      <c r="N380" s="64">
        <f t="shared" si="29"/>
        <v>0.94562960909333638</v>
      </c>
    </row>
    <row r="381" spans="1:14" x14ac:dyDescent="0.25">
      <c r="A381" t="s">
        <v>344</v>
      </c>
      <c r="B381" t="s">
        <v>239</v>
      </c>
      <c r="C381" s="65" t="s">
        <v>486</v>
      </c>
      <c r="D381" s="64" t="str">
        <f>IFERROR(INDEX('Feasibility Factor'!$D$5:$N$123,MATCH(VLOOKUP($A381,PairList!$A$2:$D$205,2,0),'Feasibility Factor'!$C$5:$C$123,0),MATCH(VLOOKUP($B381,PairList!$F$2:$I$14,2,0),'Feasibility Factor'!$D$3:$N$3,0)),"")</f>
        <v/>
      </c>
      <c r="E381" s="64">
        <v>1</v>
      </c>
      <c r="F381" s="64" t="str">
        <f>IFERROR(INDEX(ESShip!$C$2:$C$99,MATCH(VLOOKUP($A381,PairList!$A$2:$D$205,3,0),ESShip!$A$2:$A$99,0)),"")</f>
        <v/>
      </c>
      <c r="G381" s="64">
        <v>5.4370390906663624E-2</v>
      </c>
      <c r="H381" s="67" t="str">
        <f>IF(INDEX(ApplicablePermutations!$B$3:$N$205,MATCH($A381,ApplicablePermutations!$A$3:$A$205,0),MATCH($B381,ApplicablePermutations!$B$2:$N$2,0))*INDEX(ApplicablePermutations!$Q$3:$S$205,MATCH($A381,ApplicablePermutations!$P$3:$P$205,0),MATCH($C381,ApplicablePermutations!$Q$2:$S$2,0))=1,"X","")</f>
        <v>X</v>
      </c>
      <c r="I381" s="64">
        <f t="shared" si="25"/>
        <v>1</v>
      </c>
      <c r="J381" s="64">
        <f t="shared" si="26"/>
        <v>5.4370390906663624E-2</v>
      </c>
      <c r="K381" s="64">
        <f t="shared" si="27"/>
        <v>0.94562960909333638</v>
      </c>
      <c r="L381" s="67" t="str">
        <f>IF(VLOOKUP($A381,ApplicablePermutations!$U$3:$V$146,2,0)=1,"X","")</f>
        <v/>
      </c>
      <c r="M381" t="str">
        <f t="shared" si="28"/>
        <v/>
      </c>
      <c r="N381" s="64">
        <f t="shared" si="29"/>
        <v>0.94562960909333638</v>
      </c>
    </row>
    <row r="382" spans="1:14" x14ac:dyDescent="0.25">
      <c r="A382" t="s">
        <v>344</v>
      </c>
      <c r="B382" t="s">
        <v>329</v>
      </c>
      <c r="C382" s="65" t="s">
        <v>486</v>
      </c>
      <c r="D382" s="64" t="str">
        <f>IFERROR(INDEX('Feasibility Factor'!$D$5:$N$123,MATCH(VLOOKUP($A382,PairList!$A$2:$D$205,2,0),'Feasibility Factor'!$C$5:$C$123,0),MATCH(VLOOKUP($B382,PairList!$F$2:$I$14,2,0),'Feasibility Factor'!$D$3:$N$3,0)),"")</f>
        <v/>
      </c>
      <c r="E382" s="64">
        <v>1</v>
      </c>
      <c r="F382" s="64" t="str">
        <f>IFERROR(INDEX(ESShip!$C$2:$C$99,MATCH(VLOOKUP($A382,PairList!$A$2:$D$205,3,0),ESShip!$A$2:$A$99,0)),"")</f>
        <v/>
      </c>
      <c r="G382" s="64">
        <v>5.4370390906663624E-2</v>
      </c>
      <c r="H382" s="67" t="str">
        <f>IF(INDEX(ApplicablePermutations!$B$3:$N$205,MATCH($A382,ApplicablePermutations!$A$3:$A$205,0),MATCH($B382,ApplicablePermutations!$B$2:$N$2,0))*INDEX(ApplicablePermutations!$Q$3:$S$205,MATCH($A382,ApplicablePermutations!$P$3:$P$205,0),MATCH($C382,ApplicablePermutations!$Q$2:$S$2,0))=1,"X","")</f>
        <v>X</v>
      </c>
      <c r="I382" s="64">
        <f t="shared" si="25"/>
        <v>1</v>
      </c>
      <c r="J382" s="64">
        <f t="shared" si="26"/>
        <v>5.4370390906663624E-2</v>
      </c>
      <c r="K382" s="64">
        <f t="shared" si="27"/>
        <v>0.94562960909333638</v>
      </c>
      <c r="L382" s="67" t="str">
        <f>IF(VLOOKUP($A382,ApplicablePermutations!$U$3:$V$146,2,0)=1,"X","")</f>
        <v/>
      </c>
      <c r="M382" t="str">
        <f t="shared" si="28"/>
        <v/>
      </c>
      <c r="N382" s="64">
        <f t="shared" si="29"/>
        <v>0.94562960909333638</v>
      </c>
    </row>
    <row r="383" spans="1:14" x14ac:dyDescent="0.25">
      <c r="A383" t="s">
        <v>344</v>
      </c>
      <c r="B383" t="s">
        <v>330</v>
      </c>
      <c r="C383" s="65" t="s">
        <v>486</v>
      </c>
      <c r="D383" s="64" t="str">
        <f>IFERROR(INDEX('Feasibility Factor'!$D$5:$N$123,MATCH(VLOOKUP($A383,PairList!$A$2:$D$205,2,0),'Feasibility Factor'!$C$5:$C$123,0),MATCH(VLOOKUP($B383,PairList!$F$2:$I$14,2,0),'Feasibility Factor'!$D$3:$N$3,0)),"")</f>
        <v/>
      </c>
      <c r="E383" s="64">
        <v>1</v>
      </c>
      <c r="F383" s="64" t="str">
        <f>IFERROR(INDEX(ESShip!$C$2:$C$99,MATCH(VLOOKUP($A383,PairList!$A$2:$D$205,3,0),ESShip!$A$2:$A$99,0)),"")</f>
        <v/>
      </c>
      <c r="G383" s="64">
        <v>5.4370390906663624E-2</v>
      </c>
      <c r="H383" s="67" t="str">
        <f>IF(INDEX(ApplicablePermutations!$B$3:$N$205,MATCH($A383,ApplicablePermutations!$A$3:$A$205,0),MATCH($B383,ApplicablePermutations!$B$2:$N$2,0))*INDEX(ApplicablePermutations!$Q$3:$S$205,MATCH($A383,ApplicablePermutations!$P$3:$P$205,0),MATCH($C383,ApplicablePermutations!$Q$2:$S$2,0))=1,"X","")</f>
        <v>X</v>
      </c>
      <c r="I383" s="64">
        <f t="shared" si="25"/>
        <v>1</v>
      </c>
      <c r="J383" s="64">
        <f t="shared" si="26"/>
        <v>5.4370390906663624E-2</v>
      </c>
      <c r="K383" s="64">
        <f t="shared" si="27"/>
        <v>0.94562960909333638</v>
      </c>
      <c r="L383" s="67" t="str">
        <f>IF(VLOOKUP($A383,ApplicablePermutations!$U$3:$V$146,2,0)=1,"X","")</f>
        <v/>
      </c>
      <c r="M383" t="str">
        <f t="shared" si="28"/>
        <v/>
      </c>
      <c r="N383" s="64">
        <f t="shared" si="29"/>
        <v>0.94562960909333638</v>
      </c>
    </row>
    <row r="384" spans="1:14" x14ac:dyDescent="0.25">
      <c r="A384" t="s">
        <v>344</v>
      </c>
      <c r="B384" t="s">
        <v>331</v>
      </c>
      <c r="C384" s="65" t="s">
        <v>486</v>
      </c>
      <c r="D384" s="64" t="str">
        <f>IFERROR(INDEX('Feasibility Factor'!$D$5:$N$123,MATCH(VLOOKUP($A384,PairList!$A$2:$D$205,2,0),'Feasibility Factor'!$C$5:$C$123,0),MATCH(VLOOKUP($B384,PairList!$F$2:$I$14,2,0),'Feasibility Factor'!$D$3:$N$3,0)),"")</f>
        <v/>
      </c>
      <c r="E384" s="64">
        <v>1</v>
      </c>
      <c r="F384" s="64" t="str">
        <f>IFERROR(INDEX(ESShip!$C$2:$C$99,MATCH(VLOOKUP($A384,PairList!$A$2:$D$205,3,0),ESShip!$A$2:$A$99,0)),"")</f>
        <v/>
      </c>
      <c r="G384" s="64">
        <v>5.4370390906663568E-2</v>
      </c>
      <c r="H384" s="67" t="str">
        <f>IF(INDEX(ApplicablePermutations!$B$3:$N$205,MATCH($A384,ApplicablePermutations!$A$3:$A$205,0),MATCH($B384,ApplicablePermutations!$B$2:$N$2,0))*INDEX(ApplicablePermutations!$Q$3:$S$205,MATCH($A384,ApplicablePermutations!$P$3:$P$205,0),MATCH($C384,ApplicablePermutations!$Q$2:$S$2,0))=1,"X","")</f>
        <v>X</v>
      </c>
      <c r="I384" s="64">
        <f t="shared" si="25"/>
        <v>1</v>
      </c>
      <c r="J384" s="64">
        <f t="shared" si="26"/>
        <v>5.4370390906663568E-2</v>
      </c>
      <c r="K384" s="64">
        <f t="shared" si="27"/>
        <v>0.94562960909333649</v>
      </c>
      <c r="L384" s="67" t="str">
        <f>IF(VLOOKUP($A384,ApplicablePermutations!$U$3:$V$146,2,0)=1,"X","")</f>
        <v/>
      </c>
      <c r="M384" t="str">
        <f t="shared" si="28"/>
        <v/>
      </c>
      <c r="N384" s="64">
        <f t="shared" si="29"/>
        <v>0.94562960909333649</v>
      </c>
    </row>
    <row r="385" spans="1:14" x14ac:dyDescent="0.25">
      <c r="A385" t="s">
        <v>344</v>
      </c>
      <c r="B385" t="s">
        <v>332</v>
      </c>
      <c r="C385" s="65" t="s">
        <v>486</v>
      </c>
      <c r="D385" s="64" t="str">
        <f>IFERROR(INDEX('Feasibility Factor'!$D$5:$N$123,MATCH(VLOOKUP($A385,PairList!$A$2:$D$205,2,0),'Feasibility Factor'!$C$5:$C$123,0),MATCH(VLOOKUP($B385,PairList!$F$2:$I$14,2,0),'Feasibility Factor'!$D$3:$N$3,0)),"")</f>
        <v/>
      </c>
      <c r="E385" s="64">
        <v>1</v>
      </c>
      <c r="F385" s="64" t="str">
        <f>IFERROR(INDEX(ESShip!$C$2:$C$99,MATCH(VLOOKUP($A385,PairList!$A$2:$D$205,3,0),ESShip!$A$2:$A$99,0)),"")</f>
        <v/>
      </c>
      <c r="G385" s="64">
        <v>5.4370390906663624E-2</v>
      </c>
      <c r="H385" s="67" t="str">
        <f>IF(INDEX(ApplicablePermutations!$B$3:$N$205,MATCH($A385,ApplicablePermutations!$A$3:$A$205,0),MATCH($B385,ApplicablePermutations!$B$2:$N$2,0))*INDEX(ApplicablePermutations!$Q$3:$S$205,MATCH($A385,ApplicablePermutations!$P$3:$P$205,0),MATCH($C385,ApplicablePermutations!$Q$2:$S$2,0))=1,"X","")</f>
        <v>X</v>
      </c>
      <c r="I385" s="64">
        <f t="shared" si="25"/>
        <v>1</v>
      </c>
      <c r="J385" s="64">
        <f t="shared" si="26"/>
        <v>5.4370390906663624E-2</v>
      </c>
      <c r="K385" s="64">
        <f t="shared" si="27"/>
        <v>0.94562960909333638</v>
      </c>
      <c r="L385" s="67" t="str">
        <f>IF(VLOOKUP($A385,ApplicablePermutations!$U$3:$V$146,2,0)=1,"X","")</f>
        <v/>
      </c>
      <c r="M385" t="str">
        <f t="shared" si="28"/>
        <v/>
      </c>
      <c r="N385" s="64">
        <f t="shared" si="29"/>
        <v>0.94562960909333638</v>
      </c>
    </row>
    <row r="386" spans="1:14" x14ac:dyDescent="0.25">
      <c r="A386" t="s">
        <v>344</v>
      </c>
      <c r="B386" t="s">
        <v>243</v>
      </c>
      <c r="C386" s="65" t="s">
        <v>486</v>
      </c>
      <c r="D386" s="64" t="str">
        <f>IFERROR(INDEX('Feasibility Factor'!$D$5:$N$123,MATCH(VLOOKUP($A386,PairList!$A$2:$D$205,2,0),'Feasibility Factor'!$C$5:$C$123,0),MATCH(VLOOKUP($B386,PairList!$F$2:$I$14,2,0),'Feasibility Factor'!$D$3:$N$3,0)),"")</f>
        <v/>
      </c>
      <c r="E386" s="64">
        <v>1</v>
      </c>
      <c r="F386" s="64" t="str">
        <f>IFERROR(INDEX(ESShip!$C$2:$C$99,MATCH(VLOOKUP($A386,PairList!$A$2:$D$205,3,0),ESShip!$A$2:$A$99,0)),"")</f>
        <v/>
      </c>
      <c r="G386" s="64">
        <v>5.4370390906663568E-2</v>
      </c>
      <c r="H386" s="67" t="str">
        <f>IF(INDEX(ApplicablePermutations!$B$3:$N$205,MATCH($A386,ApplicablePermutations!$A$3:$A$205,0),MATCH($B386,ApplicablePermutations!$B$2:$N$2,0))*INDEX(ApplicablePermutations!$Q$3:$S$205,MATCH($A386,ApplicablePermutations!$P$3:$P$205,0),MATCH($C386,ApplicablePermutations!$Q$2:$S$2,0))=1,"X","")</f>
        <v>X</v>
      </c>
      <c r="I386" s="64">
        <f t="shared" ref="I386:I391" si="30">IF($H386="X",IF(AND($D386&gt;0,$D386&lt;&gt;"",$E386&gt;0,$E386&lt;&gt;""),MIN($D386,$E386),IF(AND($D386&gt;0,$D386&lt;&gt;""),$D386,IF(AND($E386&gt;0,$E386&lt;&gt;""),$E386,AVERAGEIFS($E$2:$E$13027,$A$2:$A$13027,$A386,$E$2:$E$13027,"&gt;0")))),"")</f>
        <v>1</v>
      </c>
      <c r="J386" s="64">
        <f t="shared" ref="J386:J449" si="31">IF(H386="X",IF(F386&lt;&gt;"",F386,IF(G386&lt;&gt;"",G386,AVERAGEIFS($G$2:$G$13027,$A$2:$A$13027,$A386,$C$2:$C$13027,$C386))),"")</f>
        <v>5.4370390906663568E-2</v>
      </c>
      <c r="K386" s="64">
        <f t="shared" si="27"/>
        <v>0.94562960909333649</v>
      </c>
      <c r="L386" s="67" t="str">
        <f>IF(VLOOKUP($A386,ApplicablePermutations!$U$3:$V$146,2,0)=1,"X","")</f>
        <v/>
      </c>
      <c r="M386" t="str">
        <f t="shared" si="28"/>
        <v/>
      </c>
      <c r="N386" s="64">
        <f t="shared" si="29"/>
        <v>0.94562960909333649</v>
      </c>
    </row>
    <row r="387" spans="1:14" x14ac:dyDescent="0.25">
      <c r="A387" t="s">
        <v>344</v>
      </c>
      <c r="B387" t="s">
        <v>333</v>
      </c>
      <c r="C387" s="65" t="s">
        <v>486</v>
      </c>
      <c r="D387" s="64" t="str">
        <f>IFERROR(INDEX('Feasibility Factor'!$D$5:$N$123,MATCH(VLOOKUP($A387,PairList!$A$2:$D$205,2,0),'Feasibility Factor'!$C$5:$C$123,0),MATCH(VLOOKUP($B387,PairList!$F$2:$I$14,2,0),'Feasibility Factor'!$D$3:$N$3,0)),"")</f>
        <v/>
      </c>
      <c r="E387" s="64">
        <v>1</v>
      </c>
      <c r="F387" s="64" t="str">
        <f>IFERROR(INDEX(ESShip!$C$2:$C$99,MATCH(VLOOKUP($A387,PairList!$A$2:$D$205,3,0),ESShip!$A$2:$A$99,0)),"")</f>
        <v/>
      </c>
      <c r="G387" s="64">
        <v>5.4370390906663624E-2</v>
      </c>
      <c r="H387" s="67" t="str">
        <f>IF(INDEX(ApplicablePermutations!$B$3:$N$205,MATCH($A387,ApplicablePermutations!$A$3:$A$205,0),MATCH($B387,ApplicablePermutations!$B$2:$N$2,0))*INDEX(ApplicablePermutations!$Q$3:$S$205,MATCH($A387,ApplicablePermutations!$P$3:$P$205,0),MATCH($C387,ApplicablePermutations!$Q$2:$S$2,0))=1,"X","")</f>
        <v>X</v>
      </c>
      <c r="I387" s="64">
        <f t="shared" si="30"/>
        <v>1</v>
      </c>
      <c r="J387" s="64">
        <f t="shared" si="31"/>
        <v>5.4370390906663624E-2</v>
      </c>
      <c r="K387" s="64">
        <f t="shared" ref="K387:K450" si="32">IF(H387="X",I387*(1-J387),0)</f>
        <v>0.94562960909333638</v>
      </c>
      <c r="L387" s="67" t="str">
        <f>IF(VLOOKUP($A387,ApplicablePermutations!$U$3:$V$146,2,0)=1,"X","")</f>
        <v/>
      </c>
      <c r="M387" t="str">
        <f t="shared" ref="M387:M450" si="33">IF(L387="X",1.2,"")</f>
        <v/>
      </c>
      <c r="N387" s="64">
        <f t="shared" ref="N387:N450" si="34">IF($L387="X",$K387*$M387,K387)</f>
        <v>0.94562960909333638</v>
      </c>
    </row>
    <row r="388" spans="1:14" x14ac:dyDescent="0.25">
      <c r="A388" t="s">
        <v>344</v>
      </c>
      <c r="B388" t="s">
        <v>334</v>
      </c>
      <c r="C388" s="65" t="s">
        <v>486</v>
      </c>
      <c r="D388" s="64" t="str">
        <f>IFERROR(INDEX('Feasibility Factor'!$D$5:$N$123,MATCH(VLOOKUP($A388,PairList!$A$2:$D$205,2,0),'Feasibility Factor'!$C$5:$C$123,0),MATCH(VLOOKUP($B388,PairList!$F$2:$I$14,2,0),'Feasibility Factor'!$D$3:$N$3,0)),"")</f>
        <v/>
      </c>
      <c r="E388" s="64">
        <v>1</v>
      </c>
      <c r="F388" s="64" t="str">
        <f>IFERROR(INDEX(ESShip!$C$2:$C$99,MATCH(VLOOKUP($A388,PairList!$A$2:$D$205,3,0),ESShip!$A$2:$A$99,0)),"")</f>
        <v/>
      </c>
      <c r="G388" s="64">
        <v>5.4370390906663624E-2</v>
      </c>
      <c r="H388" s="67" t="str">
        <f>IF(INDEX(ApplicablePermutations!$B$3:$N$205,MATCH($A388,ApplicablePermutations!$A$3:$A$205,0),MATCH($B388,ApplicablePermutations!$B$2:$N$2,0))*INDEX(ApplicablePermutations!$Q$3:$S$205,MATCH($A388,ApplicablePermutations!$P$3:$P$205,0),MATCH($C388,ApplicablePermutations!$Q$2:$S$2,0))=1,"X","")</f>
        <v>X</v>
      </c>
      <c r="I388" s="64">
        <f t="shared" si="30"/>
        <v>1</v>
      </c>
      <c r="J388" s="64">
        <f t="shared" si="31"/>
        <v>5.4370390906663624E-2</v>
      </c>
      <c r="K388" s="64">
        <f t="shared" si="32"/>
        <v>0.94562960909333638</v>
      </c>
      <c r="L388" s="67" t="str">
        <f>IF(VLOOKUP($A388,ApplicablePermutations!$U$3:$V$146,2,0)=1,"X","")</f>
        <v/>
      </c>
      <c r="M388" t="str">
        <f t="shared" si="33"/>
        <v/>
      </c>
      <c r="N388" s="64">
        <f t="shared" si="34"/>
        <v>0.94562960909333638</v>
      </c>
    </row>
    <row r="389" spans="1:14" x14ac:dyDescent="0.25">
      <c r="A389" t="s">
        <v>344</v>
      </c>
      <c r="B389" t="s">
        <v>94</v>
      </c>
      <c r="C389" s="65" t="s">
        <v>486</v>
      </c>
      <c r="D389" s="64" t="str">
        <f>IFERROR(INDEX('Feasibility Factor'!$D$5:$N$123,MATCH(VLOOKUP($A389,PairList!$A$2:$D$205,2,0),'Feasibility Factor'!$C$5:$C$123,0),MATCH(VLOOKUP($B389,PairList!$F$2:$I$14,2,0),'Feasibility Factor'!$D$3:$N$3,0)),"")</f>
        <v/>
      </c>
      <c r="E389" s="64">
        <v>1</v>
      </c>
      <c r="F389" s="64" t="str">
        <f>IFERROR(INDEX(ESShip!$C$2:$C$99,MATCH(VLOOKUP($A389,PairList!$A$2:$D$205,3,0),ESShip!$A$2:$A$99,0)),"")</f>
        <v/>
      </c>
      <c r="G389" s="64">
        <v>5.4370390906663624E-2</v>
      </c>
      <c r="H389" s="67" t="str">
        <f>IF(INDEX(ApplicablePermutations!$B$3:$N$205,MATCH($A389,ApplicablePermutations!$A$3:$A$205,0),MATCH($B389,ApplicablePermutations!$B$2:$N$2,0))*INDEX(ApplicablePermutations!$Q$3:$S$205,MATCH($A389,ApplicablePermutations!$P$3:$P$205,0),MATCH($C389,ApplicablePermutations!$Q$2:$S$2,0))=1,"X","")</f>
        <v>X</v>
      </c>
      <c r="I389" s="64">
        <f t="shared" si="30"/>
        <v>1</v>
      </c>
      <c r="J389" s="64">
        <f t="shared" si="31"/>
        <v>5.4370390906663624E-2</v>
      </c>
      <c r="K389" s="64">
        <f t="shared" si="32"/>
        <v>0.94562960909333638</v>
      </c>
      <c r="L389" s="67" t="str">
        <f>IF(VLOOKUP($A389,ApplicablePermutations!$U$3:$V$146,2,0)=1,"X","")</f>
        <v/>
      </c>
      <c r="M389" t="str">
        <f t="shared" si="33"/>
        <v/>
      </c>
      <c r="N389" s="64">
        <f t="shared" si="34"/>
        <v>0.94562960909333638</v>
      </c>
    </row>
    <row r="390" spans="1:14" x14ac:dyDescent="0.25">
      <c r="A390" t="s">
        <v>344</v>
      </c>
      <c r="B390" t="s">
        <v>335</v>
      </c>
      <c r="C390" s="65" t="s">
        <v>486</v>
      </c>
      <c r="D390" s="64" t="str">
        <f>IFERROR(INDEX('Feasibility Factor'!$D$5:$N$123,MATCH(VLOOKUP($A390,PairList!$A$2:$D$205,2,0),'Feasibility Factor'!$C$5:$C$123,0),MATCH(VLOOKUP($B390,PairList!$F$2:$I$14,2,0),'Feasibility Factor'!$D$3:$N$3,0)),"")</f>
        <v/>
      </c>
      <c r="E390" s="64">
        <v>1</v>
      </c>
      <c r="F390" s="64" t="str">
        <f>IFERROR(INDEX(ESShip!$C$2:$C$99,MATCH(VLOOKUP($A390,PairList!$A$2:$D$205,3,0),ESShip!$A$2:$A$99,0)),"")</f>
        <v/>
      </c>
      <c r="G390" s="64">
        <v>5.4370390906663624E-2</v>
      </c>
      <c r="H390" s="67" t="str">
        <f>IF(INDEX(ApplicablePermutations!$B$3:$N$205,MATCH($A390,ApplicablePermutations!$A$3:$A$205,0),MATCH($B390,ApplicablePermutations!$B$2:$N$2,0))*INDEX(ApplicablePermutations!$Q$3:$S$205,MATCH($A390,ApplicablePermutations!$P$3:$P$205,0),MATCH($C390,ApplicablePermutations!$Q$2:$S$2,0))=1,"X","")</f>
        <v>X</v>
      </c>
      <c r="I390" s="64">
        <f t="shared" si="30"/>
        <v>1</v>
      </c>
      <c r="J390" s="64">
        <f t="shared" si="31"/>
        <v>5.4370390906663624E-2</v>
      </c>
      <c r="K390" s="64">
        <f t="shared" si="32"/>
        <v>0.94562960909333638</v>
      </c>
      <c r="L390" s="67" t="str">
        <f>IF(VLOOKUP($A390,ApplicablePermutations!$U$3:$V$146,2,0)=1,"X","")</f>
        <v/>
      </c>
      <c r="M390" t="str">
        <f t="shared" si="33"/>
        <v/>
      </c>
      <c r="N390" s="64">
        <f t="shared" si="34"/>
        <v>0.94562960909333638</v>
      </c>
    </row>
    <row r="391" spans="1:14" x14ac:dyDescent="0.25">
      <c r="A391" t="s">
        <v>344</v>
      </c>
      <c r="B391" t="s">
        <v>100</v>
      </c>
      <c r="C391" s="65" t="s">
        <v>486</v>
      </c>
      <c r="D391" s="64" t="str">
        <f>IFERROR(INDEX('Feasibility Factor'!$D$5:$N$123,MATCH(VLOOKUP($A391,PairList!$A$2:$D$205,2,0),'Feasibility Factor'!$C$5:$C$123,0),MATCH(VLOOKUP($B391,PairList!$F$2:$I$14,2,0),'Feasibility Factor'!$D$3:$N$3,0)),"")</f>
        <v/>
      </c>
      <c r="E391" s="64">
        <v>1</v>
      </c>
      <c r="F391" s="64" t="str">
        <f>IFERROR(INDEX(ESShip!$C$2:$C$99,MATCH(VLOOKUP($A391,PairList!$A$2:$D$205,3,0),ESShip!$A$2:$A$99,0)),"")</f>
        <v/>
      </c>
      <c r="G391" s="64">
        <v>5.4370390906663624E-2</v>
      </c>
      <c r="H391" s="67" t="str">
        <f>IF(INDEX(ApplicablePermutations!$B$3:$N$205,MATCH($A391,ApplicablePermutations!$A$3:$A$205,0),MATCH($B391,ApplicablePermutations!$B$2:$N$2,0))*INDEX(ApplicablePermutations!$Q$3:$S$205,MATCH($A391,ApplicablePermutations!$P$3:$P$205,0),MATCH($C391,ApplicablePermutations!$Q$2:$S$2,0))=1,"X","")</f>
        <v>X</v>
      </c>
      <c r="I391" s="64">
        <f t="shared" si="30"/>
        <v>1</v>
      </c>
      <c r="J391" s="64">
        <f t="shared" si="31"/>
        <v>5.4370390906663624E-2</v>
      </c>
      <c r="K391" s="64">
        <f t="shared" si="32"/>
        <v>0.94562960909333638</v>
      </c>
      <c r="L391" s="67" t="str">
        <f>IF(VLOOKUP($A391,ApplicablePermutations!$U$3:$V$146,2,0)=1,"X","")</f>
        <v/>
      </c>
      <c r="M391" t="str">
        <f t="shared" si="33"/>
        <v/>
      </c>
      <c r="N391" s="64">
        <f t="shared" si="34"/>
        <v>0.94562960909333638</v>
      </c>
    </row>
    <row r="392" spans="1:14" x14ac:dyDescent="0.25">
      <c r="A392" t="s">
        <v>198</v>
      </c>
      <c r="B392" t="s">
        <v>327</v>
      </c>
      <c r="C392" s="65" t="s">
        <v>484</v>
      </c>
      <c r="D392" s="64">
        <f>IFERROR(INDEX('Feasibility Factor'!$D$5:$N$123,MATCH(VLOOKUP($A392,PairList!$A$2:$D$205,2,0),'Feasibility Factor'!$C$5:$C$123,0),MATCH(VLOOKUP($B392,PairList!$F$2:$I$14,2,0),'Feasibility Factor'!$D$3:$N$3,0)),"")</f>
        <v>0.5</v>
      </c>
      <c r="E392" s="69">
        <v>0.14000000000000001</v>
      </c>
      <c r="F392" s="64" t="str">
        <f>IFERROR(INDEX(ESShip!$C$2:$C$99,MATCH(VLOOKUP($A392,PairList!$A$2:$D$205,3,0),ESShip!$A$2:$A$99,0)),"")</f>
        <v/>
      </c>
      <c r="G392" s="64">
        <v>5.4370390906663624E-2</v>
      </c>
      <c r="H392" s="67" t="str">
        <f>IF(INDEX(ApplicablePermutations!$B$3:$N$205,MATCH($A392,ApplicablePermutations!$A$3:$A$205,0),MATCH($B392,ApplicablePermutations!$B$2:$N$2,0))*INDEX(ApplicablePermutations!$Q$3:$S$205,MATCH($A392,ApplicablePermutations!$P$3:$P$205,0),MATCH($C392,ApplicablePermutations!$Q$2:$S$2,0))=1,"X","")</f>
        <v>X</v>
      </c>
      <c r="I392" s="69">
        <v>0.14000000000000001</v>
      </c>
      <c r="J392" s="64">
        <f t="shared" si="31"/>
        <v>5.4370390906663624E-2</v>
      </c>
      <c r="K392" s="64">
        <f t="shared" si="32"/>
        <v>0.13238814527306711</v>
      </c>
      <c r="L392" s="67" t="str">
        <f>IF(VLOOKUP($A392,ApplicablePermutations!$U$3:$V$146,2,0)=1,"X","")</f>
        <v/>
      </c>
      <c r="M392" t="str">
        <f t="shared" si="33"/>
        <v/>
      </c>
      <c r="N392" s="64">
        <f t="shared" si="34"/>
        <v>0.13238814527306711</v>
      </c>
    </row>
    <row r="393" spans="1:14" x14ac:dyDescent="0.25">
      <c r="A393" t="s">
        <v>198</v>
      </c>
      <c r="B393" t="s">
        <v>328</v>
      </c>
      <c r="C393" s="65" t="s">
        <v>484</v>
      </c>
      <c r="D393" s="64">
        <f>IFERROR(INDEX('Feasibility Factor'!$D$5:$N$123,MATCH(VLOOKUP($A393,PairList!$A$2:$D$205,2,0),'Feasibility Factor'!$C$5:$C$123,0),MATCH(VLOOKUP($B393,PairList!$F$2:$I$14,2,0),'Feasibility Factor'!$D$3:$N$3,0)),"")</f>
        <v>0.5</v>
      </c>
      <c r="E393" s="69">
        <v>0.2</v>
      </c>
      <c r="F393" s="64" t="str">
        <f>IFERROR(INDEX(ESShip!$C$2:$C$99,MATCH(VLOOKUP($A393,PairList!$A$2:$D$205,3,0),ESShip!$A$2:$A$99,0)),"")</f>
        <v/>
      </c>
      <c r="G393" s="64">
        <v>5.4370390906663624E-2</v>
      </c>
      <c r="H393" s="67" t="str">
        <f>IF(INDEX(ApplicablePermutations!$B$3:$N$205,MATCH($A393,ApplicablePermutations!$A$3:$A$205,0),MATCH($B393,ApplicablePermutations!$B$2:$N$2,0))*INDEX(ApplicablePermutations!$Q$3:$S$205,MATCH($A393,ApplicablePermutations!$P$3:$P$205,0),MATCH($C393,ApplicablePermutations!$Q$2:$S$2,0))=1,"X","")</f>
        <v>X</v>
      </c>
      <c r="I393" s="69">
        <v>0.2</v>
      </c>
      <c r="J393" s="64">
        <f t="shared" si="31"/>
        <v>5.4370390906663624E-2</v>
      </c>
      <c r="K393" s="64">
        <f t="shared" si="32"/>
        <v>0.18912592181866728</v>
      </c>
      <c r="L393" s="67" t="str">
        <f>IF(VLOOKUP($A393,ApplicablePermutations!$U$3:$V$146,2,0)=1,"X","")</f>
        <v/>
      </c>
      <c r="M393" t="str">
        <f t="shared" si="33"/>
        <v/>
      </c>
      <c r="N393" s="64">
        <f t="shared" si="34"/>
        <v>0.18912592181866728</v>
      </c>
    </row>
    <row r="394" spans="1:14" x14ac:dyDescent="0.25">
      <c r="A394" t="s">
        <v>198</v>
      </c>
      <c r="B394" t="s">
        <v>239</v>
      </c>
      <c r="C394" s="65" t="s">
        <v>484</v>
      </c>
      <c r="D394" s="64">
        <f>IFERROR(INDEX('Feasibility Factor'!$D$5:$N$123,MATCH(VLOOKUP($A394,PairList!$A$2:$D$205,2,0),'Feasibility Factor'!$C$5:$C$123,0),MATCH(VLOOKUP($B394,PairList!$F$2:$I$14,2,0),'Feasibility Factor'!$D$3:$N$3,0)),"")</f>
        <v>0.5</v>
      </c>
      <c r="E394" s="69">
        <v>0.3</v>
      </c>
      <c r="F394" s="64" t="str">
        <f>IFERROR(INDEX(ESShip!$C$2:$C$99,MATCH(VLOOKUP($A394,PairList!$A$2:$D$205,3,0),ESShip!$A$2:$A$99,0)),"")</f>
        <v/>
      </c>
      <c r="G394" s="64">
        <v>5.4370390906663624E-2</v>
      </c>
      <c r="H394" s="67" t="str">
        <f>IF(INDEX(ApplicablePermutations!$B$3:$N$205,MATCH($A394,ApplicablePermutations!$A$3:$A$205,0),MATCH($B394,ApplicablePermutations!$B$2:$N$2,0))*INDEX(ApplicablePermutations!$Q$3:$S$205,MATCH($A394,ApplicablePermutations!$P$3:$P$205,0),MATCH($C394,ApplicablePermutations!$Q$2:$S$2,0))=1,"X","")</f>
        <v>X</v>
      </c>
      <c r="I394" s="69">
        <v>0.3</v>
      </c>
      <c r="J394" s="64">
        <f t="shared" si="31"/>
        <v>5.4370390906663624E-2</v>
      </c>
      <c r="K394" s="64">
        <f t="shared" si="32"/>
        <v>0.28368888272800091</v>
      </c>
      <c r="L394" s="67" t="str">
        <f>IF(VLOOKUP($A394,ApplicablePermutations!$U$3:$V$146,2,0)=1,"X","")</f>
        <v/>
      </c>
      <c r="M394" t="str">
        <f t="shared" si="33"/>
        <v/>
      </c>
      <c r="N394" s="64">
        <f t="shared" si="34"/>
        <v>0.28368888272800091</v>
      </c>
    </row>
    <row r="395" spans="1:14" x14ac:dyDescent="0.25">
      <c r="A395" t="s">
        <v>198</v>
      </c>
      <c r="B395" t="s">
        <v>329</v>
      </c>
      <c r="C395" s="65" t="s">
        <v>484</v>
      </c>
      <c r="D395" s="64">
        <f>IFERROR(INDEX('Feasibility Factor'!$D$5:$N$123,MATCH(VLOOKUP($A395,PairList!$A$2:$D$205,2,0),'Feasibility Factor'!$C$5:$C$123,0),MATCH(VLOOKUP($B395,PairList!$F$2:$I$14,2,0),'Feasibility Factor'!$D$3:$N$3,0)),"")</f>
        <v>0.5</v>
      </c>
      <c r="E395" s="69">
        <v>0.09</v>
      </c>
      <c r="F395" s="64" t="str">
        <f>IFERROR(INDEX(ESShip!$C$2:$C$99,MATCH(VLOOKUP($A395,PairList!$A$2:$D$205,3,0),ESShip!$A$2:$A$99,0)),"")</f>
        <v/>
      </c>
      <c r="G395" s="64">
        <v>5.4370390906663624E-2</v>
      </c>
      <c r="H395" s="67" t="str">
        <f>IF(INDEX(ApplicablePermutations!$B$3:$N$205,MATCH($A395,ApplicablePermutations!$A$3:$A$205,0),MATCH($B395,ApplicablePermutations!$B$2:$N$2,0))*INDEX(ApplicablePermutations!$Q$3:$S$205,MATCH($A395,ApplicablePermutations!$P$3:$P$205,0),MATCH($C395,ApplicablePermutations!$Q$2:$S$2,0))=1,"X","")</f>
        <v>X</v>
      </c>
      <c r="I395" s="69">
        <v>0.09</v>
      </c>
      <c r="J395" s="64">
        <f t="shared" si="31"/>
        <v>5.4370390906663624E-2</v>
      </c>
      <c r="K395" s="64">
        <f t="shared" si="32"/>
        <v>8.5106664818400277E-2</v>
      </c>
      <c r="L395" s="67" t="str">
        <f>IF(VLOOKUP($A395,ApplicablePermutations!$U$3:$V$146,2,0)=1,"X","")</f>
        <v/>
      </c>
      <c r="M395" t="str">
        <f t="shared" si="33"/>
        <v/>
      </c>
      <c r="N395" s="64">
        <f t="shared" si="34"/>
        <v>8.5106664818400277E-2</v>
      </c>
    </row>
    <row r="396" spans="1:14" x14ac:dyDescent="0.25">
      <c r="A396" t="s">
        <v>198</v>
      </c>
      <c r="B396" t="s">
        <v>330</v>
      </c>
      <c r="C396" s="65" t="s">
        <v>484</v>
      </c>
      <c r="D396" s="64">
        <f>IFERROR(INDEX('Feasibility Factor'!$D$5:$N$123,MATCH(VLOOKUP($A396,PairList!$A$2:$D$205,2,0),'Feasibility Factor'!$C$5:$C$123,0),MATCH(VLOOKUP($B396,PairList!$F$2:$I$14,2,0),'Feasibility Factor'!$D$3:$N$3,0)),"")</f>
        <v>0.5</v>
      </c>
      <c r="E396" s="69">
        <v>0.05</v>
      </c>
      <c r="F396" s="64" t="str">
        <f>IFERROR(INDEX(ESShip!$C$2:$C$99,MATCH(VLOOKUP($A396,PairList!$A$2:$D$205,3,0),ESShip!$A$2:$A$99,0)),"")</f>
        <v/>
      </c>
      <c r="G396" s="64">
        <v>5.4370390906663624E-2</v>
      </c>
      <c r="H396" s="67" t="str">
        <f>IF(INDEX(ApplicablePermutations!$B$3:$N$205,MATCH($A396,ApplicablePermutations!$A$3:$A$205,0),MATCH($B396,ApplicablePermutations!$B$2:$N$2,0))*INDEX(ApplicablePermutations!$Q$3:$S$205,MATCH($A396,ApplicablePermutations!$P$3:$P$205,0),MATCH($C396,ApplicablePermutations!$Q$2:$S$2,0))=1,"X","")</f>
        <v>X</v>
      </c>
      <c r="I396" s="69">
        <v>0.05</v>
      </c>
      <c r="J396" s="64">
        <f t="shared" si="31"/>
        <v>5.4370390906663624E-2</v>
      </c>
      <c r="K396" s="64">
        <f t="shared" si="32"/>
        <v>4.7281480454666819E-2</v>
      </c>
      <c r="L396" s="67" t="str">
        <f>IF(VLOOKUP($A396,ApplicablePermutations!$U$3:$V$146,2,0)=1,"X","")</f>
        <v/>
      </c>
      <c r="M396" t="str">
        <f t="shared" si="33"/>
        <v/>
      </c>
      <c r="N396" s="64">
        <f t="shared" si="34"/>
        <v>4.7281480454666819E-2</v>
      </c>
    </row>
    <row r="397" spans="1:14" x14ac:dyDescent="0.25">
      <c r="A397" t="s">
        <v>198</v>
      </c>
      <c r="B397" t="s">
        <v>331</v>
      </c>
      <c r="C397" s="65" t="s">
        <v>484</v>
      </c>
      <c r="D397" s="64">
        <f>IFERROR(INDEX('Feasibility Factor'!$D$5:$N$123,MATCH(VLOOKUP($A397,PairList!$A$2:$D$205,2,0),'Feasibility Factor'!$C$5:$C$123,0),MATCH(VLOOKUP($B397,PairList!$F$2:$I$14,2,0),'Feasibility Factor'!$D$3:$N$3,0)),"")</f>
        <v>0.5</v>
      </c>
      <c r="E397" s="69">
        <v>0.14000000000000001</v>
      </c>
      <c r="F397" s="64" t="str">
        <f>IFERROR(INDEX(ESShip!$C$2:$C$99,MATCH(VLOOKUP($A397,PairList!$A$2:$D$205,3,0),ESShip!$A$2:$A$99,0)),"")</f>
        <v/>
      </c>
      <c r="G397" s="64">
        <v>5.4370390906663568E-2</v>
      </c>
      <c r="H397" s="67" t="str">
        <f>IF(INDEX(ApplicablePermutations!$B$3:$N$205,MATCH($A397,ApplicablePermutations!$A$3:$A$205,0),MATCH($B397,ApplicablePermutations!$B$2:$N$2,0))*INDEX(ApplicablePermutations!$Q$3:$S$205,MATCH($A397,ApplicablePermutations!$P$3:$P$205,0),MATCH($C397,ApplicablePermutations!$Q$2:$S$2,0))=1,"X","")</f>
        <v>X</v>
      </c>
      <c r="I397" s="69">
        <v>0.14000000000000001</v>
      </c>
      <c r="J397" s="64">
        <f t="shared" si="31"/>
        <v>5.4370390906663568E-2</v>
      </c>
      <c r="K397" s="64">
        <f t="shared" si="32"/>
        <v>0.13238814527306711</v>
      </c>
      <c r="L397" s="67" t="str">
        <f>IF(VLOOKUP($A397,ApplicablePermutations!$U$3:$V$146,2,0)=1,"X","")</f>
        <v/>
      </c>
      <c r="M397" t="str">
        <f t="shared" si="33"/>
        <v/>
      </c>
      <c r="N397" s="64">
        <f t="shared" si="34"/>
        <v>0.13238814527306711</v>
      </c>
    </row>
    <row r="398" spans="1:14" x14ac:dyDescent="0.25">
      <c r="A398" t="s">
        <v>198</v>
      </c>
      <c r="B398" t="s">
        <v>332</v>
      </c>
      <c r="C398" s="65" t="s">
        <v>484</v>
      </c>
      <c r="D398" s="64">
        <f>IFERROR(INDEX('Feasibility Factor'!$D$5:$N$123,MATCH(VLOOKUP($A398,PairList!$A$2:$D$205,2,0),'Feasibility Factor'!$C$5:$C$123,0),MATCH(VLOOKUP($B398,PairList!$F$2:$I$14,2,0),'Feasibility Factor'!$D$3:$N$3,0)),"")</f>
        <v>0.5</v>
      </c>
      <c r="E398" s="69">
        <v>0.06</v>
      </c>
      <c r="F398" s="64" t="str">
        <f>IFERROR(INDEX(ESShip!$C$2:$C$99,MATCH(VLOOKUP($A398,PairList!$A$2:$D$205,3,0),ESShip!$A$2:$A$99,0)),"")</f>
        <v/>
      </c>
      <c r="G398" s="64">
        <v>5.4370390906663624E-2</v>
      </c>
      <c r="H398" s="67" t="str">
        <f>IF(INDEX(ApplicablePermutations!$B$3:$N$205,MATCH($A398,ApplicablePermutations!$A$3:$A$205,0),MATCH($B398,ApplicablePermutations!$B$2:$N$2,0))*INDEX(ApplicablePermutations!$Q$3:$S$205,MATCH($A398,ApplicablePermutations!$P$3:$P$205,0),MATCH($C398,ApplicablePermutations!$Q$2:$S$2,0))=1,"X","")</f>
        <v>X</v>
      </c>
      <c r="I398" s="69">
        <v>0.06</v>
      </c>
      <c r="J398" s="64">
        <f t="shared" si="31"/>
        <v>5.4370390906663624E-2</v>
      </c>
      <c r="K398" s="64">
        <f t="shared" si="32"/>
        <v>5.673777654560018E-2</v>
      </c>
      <c r="L398" s="67" t="str">
        <f>IF(VLOOKUP($A398,ApplicablePermutations!$U$3:$V$146,2,0)=1,"X","")</f>
        <v/>
      </c>
      <c r="M398" t="str">
        <f t="shared" si="33"/>
        <v/>
      </c>
      <c r="N398" s="64">
        <f t="shared" si="34"/>
        <v>5.673777654560018E-2</v>
      </c>
    </row>
    <row r="399" spans="1:14" x14ac:dyDescent="0.25">
      <c r="A399" t="s">
        <v>198</v>
      </c>
      <c r="B399" t="s">
        <v>243</v>
      </c>
      <c r="C399" s="65" t="s">
        <v>484</v>
      </c>
      <c r="D399" s="64">
        <f>IFERROR(INDEX('Feasibility Factor'!$D$5:$N$123,MATCH(VLOOKUP($A399,PairList!$A$2:$D$205,2,0),'Feasibility Factor'!$C$5:$C$123,0),MATCH(VLOOKUP($B399,PairList!$F$2:$I$14,2,0),'Feasibility Factor'!$D$3:$N$3,0)),"")</f>
        <v>0.5</v>
      </c>
      <c r="E399" s="69">
        <v>0.14000000000000001</v>
      </c>
      <c r="F399" s="64" t="str">
        <f>IFERROR(INDEX(ESShip!$C$2:$C$99,MATCH(VLOOKUP($A399,PairList!$A$2:$D$205,3,0),ESShip!$A$2:$A$99,0)),"")</f>
        <v/>
      </c>
      <c r="G399" s="64">
        <v>5.4370390906663568E-2</v>
      </c>
      <c r="H399" s="67" t="str">
        <f>IF(INDEX(ApplicablePermutations!$B$3:$N$205,MATCH($A399,ApplicablePermutations!$A$3:$A$205,0),MATCH($B399,ApplicablePermutations!$B$2:$N$2,0))*INDEX(ApplicablePermutations!$Q$3:$S$205,MATCH($A399,ApplicablePermutations!$P$3:$P$205,0),MATCH($C399,ApplicablePermutations!$Q$2:$S$2,0))=1,"X","")</f>
        <v>X</v>
      </c>
      <c r="I399" s="69">
        <v>0.14000000000000001</v>
      </c>
      <c r="J399" s="64">
        <f t="shared" si="31"/>
        <v>5.4370390906663568E-2</v>
      </c>
      <c r="K399" s="64">
        <f t="shared" si="32"/>
        <v>0.13238814527306711</v>
      </c>
      <c r="L399" s="67" t="str">
        <f>IF(VLOOKUP($A399,ApplicablePermutations!$U$3:$V$146,2,0)=1,"X","")</f>
        <v/>
      </c>
      <c r="M399" t="str">
        <f t="shared" si="33"/>
        <v/>
      </c>
      <c r="N399" s="64">
        <f t="shared" si="34"/>
        <v>0.13238814527306711</v>
      </c>
    </row>
    <row r="400" spans="1:14" x14ac:dyDescent="0.25">
      <c r="A400" t="s">
        <v>198</v>
      </c>
      <c r="B400" t="s">
        <v>333</v>
      </c>
      <c r="C400" s="65" t="s">
        <v>484</v>
      </c>
      <c r="D400" s="64">
        <f>IFERROR(INDEX('Feasibility Factor'!$D$5:$N$123,MATCH(VLOOKUP($A400,PairList!$A$2:$D$205,2,0),'Feasibility Factor'!$C$5:$C$123,0),MATCH(VLOOKUP($B400,PairList!$F$2:$I$14,2,0),'Feasibility Factor'!$D$3:$N$3,0)),"")</f>
        <v>0.5</v>
      </c>
      <c r="E400" s="69">
        <v>7.0000000000000007E-2</v>
      </c>
      <c r="F400" s="64" t="str">
        <f>IFERROR(INDEX(ESShip!$C$2:$C$99,MATCH(VLOOKUP($A400,PairList!$A$2:$D$205,3,0),ESShip!$A$2:$A$99,0)),"")</f>
        <v/>
      </c>
      <c r="G400" s="64">
        <v>5.4370390906663624E-2</v>
      </c>
      <c r="H400" s="67" t="str">
        <f>IF(INDEX(ApplicablePermutations!$B$3:$N$205,MATCH($A400,ApplicablePermutations!$A$3:$A$205,0),MATCH($B400,ApplicablePermutations!$B$2:$N$2,0))*INDEX(ApplicablePermutations!$Q$3:$S$205,MATCH($A400,ApplicablePermutations!$P$3:$P$205,0),MATCH($C400,ApplicablePermutations!$Q$2:$S$2,0))=1,"X","")</f>
        <v>X</v>
      </c>
      <c r="I400" s="69">
        <v>7.0000000000000007E-2</v>
      </c>
      <c r="J400" s="64">
        <f t="shared" si="31"/>
        <v>5.4370390906663624E-2</v>
      </c>
      <c r="K400" s="64">
        <f t="shared" si="32"/>
        <v>6.6194072636533555E-2</v>
      </c>
      <c r="L400" s="67" t="str">
        <f>IF(VLOOKUP($A400,ApplicablePermutations!$U$3:$V$146,2,0)=1,"X","")</f>
        <v/>
      </c>
      <c r="M400" t="str">
        <f t="shared" si="33"/>
        <v/>
      </c>
      <c r="N400" s="64">
        <f t="shared" si="34"/>
        <v>6.6194072636533555E-2</v>
      </c>
    </row>
    <row r="401" spans="1:14" x14ac:dyDescent="0.25">
      <c r="A401" t="s">
        <v>198</v>
      </c>
      <c r="B401" t="s">
        <v>334</v>
      </c>
      <c r="C401" s="65" t="s">
        <v>484</v>
      </c>
      <c r="D401" s="64">
        <f>IFERROR(INDEX('Feasibility Factor'!$D$5:$N$123,MATCH(VLOOKUP($A401,PairList!$A$2:$D$205,2,0),'Feasibility Factor'!$C$5:$C$123,0),MATCH(VLOOKUP($B401,PairList!$F$2:$I$14,2,0),'Feasibility Factor'!$D$3:$N$3,0)),"")</f>
        <v>0.5</v>
      </c>
      <c r="E401" s="69">
        <v>0.28999999999999998</v>
      </c>
      <c r="F401" s="64" t="str">
        <f>IFERROR(INDEX(ESShip!$C$2:$C$99,MATCH(VLOOKUP($A401,PairList!$A$2:$D$205,3,0),ESShip!$A$2:$A$99,0)),"")</f>
        <v/>
      </c>
      <c r="G401" s="64">
        <v>5.4370390906663624E-2</v>
      </c>
      <c r="H401" s="67" t="str">
        <f>IF(INDEX(ApplicablePermutations!$B$3:$N$205,MATCH($A401,ApplicablePermutations!$A$3:$A$205,0),MATCH($B401,ApplicablePermutations!$B$2:$N$2,0))*INDEX(ApplicablePermutations!$Q$3:$S$205,MATCH($A401,ApplicablePermutations!$P$3:$P$205,0),MATCH($C401,ApplicablePermutations!$Q$2:$S$2,0))=1,"X","")</f>
        <v>X</v>
      </c>
      <c r="I401" s="69">
        <v>0.28999999999999998</v>
      </c>
      <c r="J401" s="64">
        <f t="shared" si="31"/>
        <v>5.4370390906663624E-2</v>
      </c>
      <c r="K401" s="64">
        <f t="shared" si="32"/>
        <v>0.27423258663706751</v>
      </c>
      <c r="L401" s="67" t="str">
        <f>IF(VLOOKUP($A401,ApplicablePermutations!$U$3:$V$146,2,0)=1,"X","")</f>
        <v/>
      </c>
      <c r="M401" t="str">
        <f t="shared" si="33"/>
        <v/>
      </c>
      <c r="N401" s="64">
        <f t="shared" si="34"/>
        <v>0.27423258663706751</v>
      </c>
    </row>
    <row r="402" spans="1:14" x14ac:dyDescent="0.25">
      <c r="A402" t="s">
        <v>198</v>
      </c>
      <c r="B402" t="s">
        <v>94</v>
      </c>
      <c r="C402" s="65" t="s">
        <v>484</v>
      </c>
      <c r="D402" s="64">
        <f>IFERROR(INDEX('Feasibility Factor'!$D$5:$N$123,MATCH(VLOOKUP($A402,PairList!$A$2:$D$205,2,0),'Feasibility Factor'!$C$5:$C$123,0),MATCH(VLOOKUP($B402,PairList!$F$2:$I$14,2,0),'Feasibility Factor'!$D$3:$N$3,0)),"")</f>
        <v>0.5</v>
      </c>
      <c r="E402" s="69">
        <v>0.31</v>
      </c>
      <c r="F402" s="64" t="str">
        <f>IFERROR(INDEX(ESShip!$C$2:$C$99,MATCH(VLOOKUP($A402,PairList!$A$2:$D$205,3,0),ESShip!$A$2:$A$99,0)),"")</f>
        <v/>
      </c>
      <c r="G402" s="64">
        <v>5.4370390906663624E-2</v>
      </c>
      <c r="H402" s="67" t="str">
        <f>IF(INDEX(ApplicablePermutations!$B$3:$N$205,MATCH($A402,ApplicablePermutations!$A$3:$A$205,0),MATCH($B402,ApplicablePermutations!$B$2:$N$2,0))*INDEX(ApplicablePermutations!$Q$3:$S$205,MATCH($A402,ApplicablePermutations!$P$3:$P$205,0),MATCH($C402,ApplicablePermutations!$Q$2:$S$2,0))=1,"X","")</f>
        <v>X</v>
      </c>
      <c r="I402" s="69">
        <v>0.31</v>
      </c>
      <c r="J402" s="64">
        <f t="shared" si="31"/>
        <v>5.4370390906663624E-2</v>
      </c>
      <c r="K402" s="64">
        <f t="shared" si="32"/>
        <v>0.29314517881893426</v>
      </c>
      <c r="L402" s="67" t="str">
        <f>IF(VLOOKUP($A402,ApplicablePermutations!$U$3:$V$146,2,0)=1,"X","")</f>
        <v/>
      </c>
      <c r="M402" t="str">
        <f t="shared" si="33"/>
        <v/>
      </c>
      <c r="N402" s="64">
        <f t="shared" si="34"/>
        <v>0.29314517881893426</v>
      </c>
    </row>
    <row r="403" spans="1:14" x14ac:dyDescent="0.25">
      <c r="A403" t="s">
        <v>198</v>
      </c>
      <c r="B403" t="s">
        <v>335</v>
      </c>
      <c r="C403" s="65" t="s">
        <v>484</v>
      </c>
      <c r="D403" s="64">
        <f>IFERROR(INDEX('Feasibility Factor'!$D$5:$N$123,MATCH(VLOOKUP($A403,PairList!$A$2:$D$205,2,0),'Feasibility Factor'!$C$5:$C$123,0),MATCH(VLOOKUP($B403,PairList!$F$2:$I$14,2,0),'Feasibility Factor'!$D$3:$N$3,0)),"")</f>
        <v>0.5</v>
      </c>
      <c r="E403" s="69">
        <v>0.2</v>
      </c>
      <c r="F403" s="64" t="str">
        <f>IFERROR(INDEX(ESShip!$C$2:$C$99,MATCH(VLOOKUP($A403,PairList!$A$2:$D$205,3,0),ESShip!$A$2:$A$99,0)),"")</f>
        <v/>
      </c>
      <c r="G403" s="64">
        <v>5.4370390906663624E-2</v>
      </c>
      <c r="H403" s="67" t="str">
        <f>IF(INDEX(ApplicablePermutations!$B$3:$N$205,MATCH($A403,ApplicablePermutations!$A$3:$A$205,0),MATCH($B403,ApplicablePermutations!$B$2:$N$2,0))*INDEX(ApplicablePermutations!$Q$3:$S$205,MATCH($A403,ApplicablePermutations!$P$3:$P$205,0),MATCH($C403,ApplicablePermutations!$Q$2:$S$2,0))=1,"X","")</f>
        <v>X</v>
      </c>
      <c r="I403" s="69">
        <v>0.2</v>
      </c>
      <c r="J403" s="64">
        <f t="shared" si="31"/>
        <v>5.4370390906663624E-2</v>
      </c>
      <c r="K403" s="64">
        <f t="shared" si="32"/>
        <v>0.18912592181866728</v>
      </c>
      <c r="L403" s="67" t="str">
        <f>IF(VLOOKUP($A403,ApplicablePermutations!$U$3:$V$146,2,0)=1,"X","")</f>
        <v/>
      </c>
      <c r="M403" t="str">
        <f t="shared" si="33"/>
        <v/>
      </c>
      <c r="N403" s="64">
        <f t="shared" si="34"/>
        <v>0.18912592181866728</v>
      </c>
    </row>
    <row r="404" spans="1:14" x14ac:dyDescent="0.25">
      <c r="A404" t="s">
        <v>198</v>
      </c>
      <c r="B404" t="s">
        <v>100</v>
      </c>
      <c r="C404" s="65" t="s">
        <v>484</v>
      </c>
      <c r="D404" s="64">
        <f>IFERROR(INDEX('Feasibility Factor'!$D$5:$N$123,MATCH(VLOOKUP($A404,PairList!$A$2:$D$205,2,0),'Feasibility Factor'!$C$5:$C$123,0),MATCH(VLOOKUP($B404,PairList!$F$2:$I$14,2,0),'Feasibility Factor'!$D$3:$N$3,0)),"")</f>
        <v>0.5</v>
      </c>
      <c r="E404" s="69">
        <v>0.28999999999999998</v>
      </c>
      <c r="F404" s="64" t="str">
        <f>IFERROR(INDEX(ESShip!$C$2:$C$99,MATCH(VLOOKUP($A404,PairList!$A$2:$D$205,3,0),ESShip!$A$2:$A$99,0)),"")</f>
        <v/>
      </c>
      <c r="G404" s="64">
        <v>5.4370390906663624E-2</v>
      </c>
      <c r="H404" s="67" t="str">
        <f>IF(INDEX(ApplicablePermutations!$B$3:$N$205,MATCH($A404,ApplicablePermutations!$A$3:$A$205,0),MATCH($B404,ApplicablePermutations!$B$2:$N$2,0))*INDEX(ApplicablePermutations!$Q$3:$S$205,MATCH($A404,ApplicablePermutations!$P$3:$P$205,0),MATCH($C404,ApplicablePermutations!$Q$2:$S$2,0))=1,"X","")</f>
        <v>X</v>
      </c>
      <c r="I404" s="69">
        <v>0.28999999999999998</v>
      </c>
      <c r="J404" s="64">
        <f t="shared" si="31"/>
        <v>5.4370390906663624E-2</v>
      </c>
      <c r="K404" s="64">
        <f t="shared" si="32"/>
        <v>0.27423258663706751</v>
      </c>
      <c r="L404" s="67" t="str">
        <f>IF(VLOOKUP($A404,ApplicablePermutations!$U$3:$V$146,2,0)=1,"X","")</f>
        <v/>
      </c>
      <c r="M404" t="str">
        <f t="shared" si="33"/>
        <v/>
      </c>
      <c r="N404" s="64">
        <f t="shared" si="34"/>
        <v>0.27423258663706751</v>
      </c>
    </row>
    <row r="405" spans="1:14" x14ac:dyDescent="0.25">
      <c r="A405" t="s">
        <v>198</v>
      </c>
      <c r="B405" t="s">
        <v>327</v>
      </c>
      <c r="C405" s="65" t="s">
        <v>485</v>
      </c>
      <c r="D405" s="64">
        <f>IFERROR(INDEX('Feasibility Factor'!$D$5:$N$123,MATCH(VLOOKUP($A405,PairList!$A$2:$D$205,2,0),'Feasibility Factor'!$C$5:$C$123,0),MATCH(VLOOKUP($B405,PairList!$F$2:$I$14,2,0),'Feasibility Factor'!$D$3:$N$3,0)),"")</f>
        <v>0.5</v>
      </c>
      <c r="E405" s="69">
        <v>0.14000000000000001</v>
      </c>
      <c r="F405" s="64" t="str">
        <f>IFERROR(INDEX(ESShip!$C$2:$C$99,MATCH(VLOOKUP($A405,PairList!$A$2:$D$205,3,0),ESShip!$A$2:$A$99,0)),"")</f>
        <v/>
      </c>
      <c r="G405" s="64">
        <v>5.4370390906663624E-2</v>
      </c>
      <c r="H405" s="67" t="str">
        <f>IF(INDEX(ApplicablePermutations!$B$3:$N$205,MATCH($A405,ApplicablePermutations!$A$3:$A$205,0),MATCH($B405,ApplicablePermutations!$B$2:$N$2,0))*INDEX(ApplicablePermutations!$Q$3:$S$205,MATCH($A405,ApplicablePermutations!$P$3:$P$205,0),MATCH($C405,ApplicablePermutations!$Q$2:$S$2,0))=1,"X","")</f>
        <v>X</v>
      </c>
      <c r="I405" s="69">
        <v>0.14000000000000001</v>
      </c>
      <c r="J405" s="64">
        <f t="shared" si="31"/>
        <v>5.4370390906663624E-2</v>
      </c>
      <c r="K405" s="64">
        <f t="shared" si="32"/>
        <v>0.13238814527306711</v>
      </c>
      <c r="L405" s="67" t="str">
        <f>IF(VLOOKUP($A405,ApplicablePermutations!$U$3:$V$146,2,0)=1,"X","")</f>
        <v/>
      </c>
      <c r="M405" t="str">
        <f t="shared" si="33"/>
        <v/>
      </c>
      <c r="N405" s="64">
        <f t="shared" si="34"/>
        <v>0.13238814527306711</v>
      </c>
    </row>
    <row r="406" spans="1:14" x14ac:dyDescent="0.25">
      <c r="A406" t="s">
        <v>198</v>
      </c>
      <c r="B406" t="s">
        <v>328</v>
      </c>
      <c r="C406" s="65" t="s">
        <v>485</v>
      </c>
      <c r="D406" s="64">
        <f>IFERROR(INDEX('Feasibility Factor'!$D$5:$N$123,MATCH(VLOOKUP($A406,PairList!$A$2:$D$205,2,0),'Feasibility Factor'!$C$5:$C$123,0),MATCH(VLOOKUP($B406,PairList!$F$2:$I$14,2,0),'Feasibility Factor'!$D$3:$N$3,0)),"")</f>
        <v>0.5</v>
      </c>
      <c r="E406" s="69">
        <v>0.2</v>
      </c>
      <c r="F406" s="64" t="str">
        <f>IFERROR(INDEX(ESShip!$C$2:$C$99,MATCH(VLOOKUP($A406,PairList!$A$2:$D$205,3,0),ESShip!$A$2:$A$99,0)),"")</f>
        <v/>
      </c>
      <c r="G406" s="64">
        <v>5.4370390906663624E-2</v>
      </c>
      <c r="H406" s="67" t="str">
        <f>IF(INDEX(ApplicablePermutations!$B$3:$N$205,MATCH($A406,ApplicablePermutations!$A$3:$A$205,0),MATCH($B406,ApplicablePermutations!$B$2:$N$2,0))*INDEX(ApplicablePermutations!$Q$3:$S$205,MATCH($A406,ApplicablePermutations!$P$3:$P$205,0),MATCH($C406,ApplicablePermutations!$Q$2:$S$2,0))=1,"X","")</f>
        <v>X</v>
      </c>
      <c r="I406" s="69">
        <v>0.2</v>
      </c>
      <c r="J406" s="64">
        <f t="shared" si="31"/>
        <v>5.4370390906663624E-2</v>
      </c>
      <c r="K406" s="64">
        <f t="shared" si="32"/>
        <v>0.18912592181866728</v>
      </c>
      <c r="L406" s="67" t="str">
        <f>IF(VLOOKUP($A406,ApplicablePermutations!$U$3:$V$146,2,0)=1,"X","")</f>
        <v/>
      </c>
      <c r="M406" t="str">
        <f t="shared" si="33"/>
        <v/>
      </c>
      <c r="N406" s="64">
        <f t="shared" si="34"/>
        <v>0.18912592181866728</v>
      </c>
    </row>
    <row r="407" spans="1:14" x14ac:dyDescent="0.25">
      <c r="A407" t="s">
        <v>198</v>
      </c>
      <c r="B407" t="s">
        <v>239</v>
      </c>
      <c r="C407" s="65" t="s">
        <v>485</v>
      </c>
      <c r="D407" s="64">
        <f>IFERROR(INDEX('Feasibility Factor'!$D$5:$N$123,MATCH(VLOOKUP($A407,PairList!$A$2:$D$205,2,0),'Feasibility Factor'!$C$5:$C$123,0),MATCH(VLOOKUP($B407,PairList!$F$2:$I$14,2,0),'Feasibility Factor'!$D$3:$N$3,0)),"")</f>
        <v>0.5</v>
      </c>
      <c r="E407" s="69">
        <v>0.3</v>
      </c>
      <c r="F407" s="64" t="str">
        <f>IFERROR(INDEX(ESShip!$C$2:$C$99,MATCH(VLOOKUP($A407,PairList!$A$2:$D$205,3,0),ESShip!$A$2:$A$99,0)),"")</f>
        <v/>
      </c>
      <c r="G407" s="64">
        <v>5.4370390906663624E-2</v>
      </c>
      <c r="H407" s="67" t="str">
        <f>IF(INDEX(ApplicablePermutations!$B$3:$N$205,MATCH($A407,ApplicablePermutations!$A$3:$A$205,0),MATCH($B407,ApplicablePermutations!$B$2:$N$2,0))*INDEX(ApplicablePermutations!$Q$3:$S$205,MATCH($A407,ApplicablePermutations!$P$3:$P$205,0),MATCH($C407,ApplicablePermutations!$Q$2:$S$2,0))=1,"X","")</f>
        <v>X</v>
      </c>
      <c r="I407" s="69">
        <v>0.3</v>
      </c>
      <c r="J407" s="64">
        <f t="shared" si="31"/>
        <v>5.4370390906663624E-2</v>
      </c>
      <c r="K407" s="64">
        <f t="shared" si="32"/>
        <v>0.28368888272800091</v>
      </c>
      <c r="L407" s="67" t="str">
        <f>IF(VLOOKUP($A407,ApplicablePermutations!$U$3:$V$146,2,0)=1,"X","")</f>
        <v/>
      </c>
      <c r="M407" t="str">
        <f t="shared" si="33"/>
        <v/>
      </c>
      <c r="N407" s="64">
        <f t="shared" si="34"/>
        <v>0.28368888272800091</v>
      </c>
    </row>
    <row r="408" spans="1:14" x14ac:dyDescent="0.25">
      <c r="A408" t="s">
        <v>198</v>
      </c>
      <c r="B408" t="s">
        <v>329</v>
      </c>
      <c r="C408" s="65" t="s">
        <v>485</v>
      </c>
      <c r="D408" s="64">
        <f>IFERROR(INDEX('Feasibility Factor'!$D$5:$N$123,MATCH(VLOOKUP($A408,PairList!$A$2:$D$205,2,0),'Feasibility Factor'!$C$5:$C$123,0),MATCH(VLOOKUP($B408,PairList!$F$2:$I$14,2,0),'Feasibility Factor'!$D$3:$N$3,0)),"")</f>
        <v>0.5</v>
      </c>
      <c r="E408" s="69">
        <v>0.09</v>
      </c>
      <c r="F408" s="64" t="str">
        <f>IFERROR(INDEX(ESShip!$C$2:$C$99,MATCH(VLOOKUP($A408,PairList!$A$2:$D$205,3,0),ESShip!$A$2:$A$99,0)),"")</f>
        <v/>
      </c>
      <c r="G408" s="64">
        <v>5.4370390906663624E-2</v>
      </c>
      <c r="H408" s="67" t="str">
        <f>IF(INDEX(ApplicablePermutations!$B$3:$N$205,MATCH($A408,ApplicablePermutations!$A$3:$A$205,0),MATCH($B408,ApplicablePermutations!$B$2:$N$2,0))*INDEX(ApplicablePermutations!$Q$3:$S$205,MATCH($A408,ApplicablePermutations!$P$3:$P$205,0),MATCH($C408,ApplicablePermutations!$Q$2:$S$2,0))=1,"X","")</f>
        <v>X</v>
      </c>
      <c r="I408" s="69">
        <v>0.09</v>
      </c>
      <c r="J408" s="64">
        <f t="shared" si="31"/>
        <v>5.4370390906663624E-2</v>
      </c>
      <c r="K408" s="64">
        <f t="shared" si="32"/>
        <v>8.5106664818400277E-2</v>
      </c>
      <c r="L408" s="67" t="str">
        <f>IF(VLOOKUP($A408,ApplicablePermutations!$U$3:$V$146,2,0)=1,"X","")</f>
        <v/>
      </c>
      <c r="M408" t="str">
        <f t="shared" si="33"/>
        <v/>
      </c>
      <c r="N408" s="64">
        <f t="shared" si="34"/>
        <v>8.5106664818400277E-2</v>
      </c>
    </row>
    <row r="409" spans="1:14" x14ac:dyDescent="0.25">
      <c r="A409" t="s">
        <v>198</v>
      </c>
      <c r="B409" t="s">
        <v>330</v>
      </c>
      <c r="C409" s="65" t="s">
        <v>485</v>
      </c>
      <c r="D409" s="64">
        <f>IFERROR(INDEX('Feasibility Factor'!$D$5:$N$123,MATCH(VLOOKUP($A409,PairList!$A$2:$D$205,2,0),'Feasibility Factor'!$C$5:$C$123,0),MATCH(VLOOKUP($B409,PairList!$F$2:$I$14,2,0),'Feasibility Factor'!$D$3:$N$3,0)),"")</f>
        <v>0.5</v>
      </c>
      <c r="E409" s="69">
        <v>0.05</v>
      </c>
      <c r="F409" s="64" t="str">
        <f>IFERROR(INDEX(ESShip!$C$2:$C$99,MATCH(VLOOKUP($A409,PairList!$A$2:$D$205,3,0),ESShip!$A$2:$A$99,0)),"")</f>
        <v/>
      </c>
      <c r="G409" s="64">
        <v>5.4370390906663624E-2</v>
      </c>
      <c r="H409" s="67" t="str">
        <f>IF(INDEX(ApplicablePermutations!$B$3:$N$205,MATCH($A409,ApplicablePermutations!$A$3:$A$205,0),MATCH($B409,ApplicablePermutations!$B$2:$N$2,0))*INDEX(ApplicablePermutations!$Q$3:$S$205,MATCH($A409,ApplicablePermutations!$P$3:$P$205,0),MATCH($C409,ApplicablePermutations!$Q$2:$S$2,0))=1,"X","")</f>
        <v>X</v>
      </c>
      <c r="I409" s="69">
        <v>0.05</v>
      </c>
      <c r="J409" s="64">
        <f t="shared" si="31"/>
        <v>5.4370390906663624E-2</v>
      </c>
      <c r="K409" s="64">
        <f t="shared" si="32"/>
        <v>4.7281480454666819E-2</v>
      </c>
      <c r="L409" s="67" t="str">
        <f>IF(VLOOKUP($A409,ApplicablePermutations!$U$3:$V$146,2,0)=1,"X","")</f>
        <v/>
      </c>
      <c r="M409" t="str">
        <f t="shared" si="33"/>
        <v/>
      </c>
      <c r="N409" s="64">
        <f t="shared" si="34"/>
        <v>4.7281480454666819E-2</v>
      </c>
    </row>
    <row r="410" spans="1:14" x14ac:dyDescent="0.25">
      <c r="A410" t="s">
        <v>198</v>
      </c>
      <c r="B410" t="s">
        <v>331</v>
      </c>
      <c r="C410" s="65" t="s">
        <v>485</v>
      </c>
      <c r="D410" s="64">
        <f>IFERROR(INDEX('Feasibility Factor'!$D$5:$N$123,MATCH(VLOOKUP($A410,PairList!$A$2:$D$205,2,0),'Feasibility Factor'!$C$5:$C$123,0),MATCH(VLOOKUP($B410,PairList!$F$2:$I$14,2,0),'Feasibility Factor'!$D$3:$N$3,0)),"")</f>
        <v>0.5</v>
      </c>
      <c r="E410" s="69">
        <v>0.14000000000000001</v>
      </c>
      <c r="F410" s="64" t="str">
        <f>IFERROR(INDEX(ESShip!$C$2:$C$99,MATCH(VLOOKUP($A410,PairList!$A$2:$D$205,3,0),ESShip!$A$2:$A$99,0)),"")</f>
        <v/>
      </c>
      <c r="G410" s="64">
        <v>5.4370390906663568E-2</v>
      </c>
      <c r="H410" s="67" t="str">
        <f>IF(INDEX(ApplicablePermutations!$B$3:$N$205,MATCH($A410,ApplicablePermutations!$A$3:$A$205,0),MATCH($B410,ApplicablePermutations!$B$2:$N$2,0))*INDEX(ApplicablePermutations!$Q$3:$S$205,MATCH($A410,ApplicablePermutations!$P$3:$P$205,0),MATCH($C410,ApplicablePermutations!$Q$2:$S$2,0))=1,"X","")</f>
        <v>X</v>
      </c>
      <c r="I410" s="69">
        <v>0.14000000000000001</v>
      </c>
      <c r="J410" s="64">
        <f t="shared" si="31"/>
        <v>5.4370390906663568E-2</v>
      </c>
      <c r="K410" s="64">
        <f t="shared" si="32"/>
        <v>0.13238814527306711</v>
      </c>
      <c r="L410" s="67" t="str">
        <f>IF(VLOOKUP($A410,ApplicablePermutations!$U$3:$V$146,2,0)=1,"X","")</f>
        <v/>
      </c>
      <c r="M410" t="str">
        <f t="shared" si="33"/>
        <v/>
      </c>
      <c r="N410" s="64">
        <f t="shared" si="34"/>
        <v>0.13238814527306711</v>
      </c>
    </row>
    <row r="411" spans="1:14" x14ac:dyDescent="0.25">
      <c r="A411" t="s">
        <v>198</v>
      </c>
      <c r="B411" t="s">
        <v>332</v>
      </c>
      <c r="C411" s="65" t="s">
        <v>485</v>
      </c>
      <c r="D411" s="64">
        <f>IFERROR(INDEX('Feasibility Factor'!$D$5:$N$123,MATCH(VLOOKUP($A411,PairList!$A$2:$D$205,2,0),'Feasibility Factor'!$C$5:$C$123,0),MATCH(VLOOKUP($B411,PairList!$F$2:$I$14,2,0),'Feasibility Factor'!$D$3:$N$3,0)),"")</f>
        <v>0.5</v>
      </c>
      <c r="E411" s="69">
        <v>0.06</v>
      </c>
      <c r="F411" s="64" t="str">
        <f>IFERROR(INDEX(ESShip!$C$2:$C$99,MATCH(VLOOKUP($A411,PairList!$A$2:$D$205,3,0),ESShip!$A$2:$A$99,0)),"")</f>
        <v/>
      </c>
      <c r="G411" s="64">
        <v>5.4370390906663624E-2</v>
      </c>
      <c r="H411" s="67" t="str">
        <f>IF(INDEX(ApplicablePermutations!$B$3:$N$205,MATCH($A411,ApplicablePermutations!$A$3:$A$205,0),MATCH($B411,ApplicablePermutations!$B$2:$N$2,0))*INDEX(ApplicablePermutations!$Q$3:$S$205,MATCH($A411,ApplicablePermutations!$P$3:$P$205,0),MATCH($C411,ApplicablePermutations!$Q$2:$S$2,0))=1,"X","")</f>
        <v>X</v>
      </c>
      <c r="I411" s="69">
        <v>0.06</v>
      </c>
      <c r="J411" s="64">
        <f t="shared" si="31"/>
        <v>5.4370390906663624E-2</v>
      </c>
      <c r="K411" s="64">
        <f t="shared" si="32"/>
        <v>5.673777654560018E-2</v>
      </c>
      <c r="L411" s="67" t="str">
        <f>IF(VLOOKUP($A411,ApplicablePermutations!$U$3:$V$146,2,0)=1,"X","")</f>
        <v/>
      </c>
      <c r="M411" t="str">
        <f t="shared" si="33"/>
        <v/>
      </c>
      <c r="N411" s="64">
        <f t="shared" si="34"/>
        <v>5.673777654560018E-2</v>
      </c>
    </row>
    <row r="412" spans="1:14" x14ac:dyDescent="0.25">
      <c r="A412" t="s">
        <v>198</v>
      </c>
      <c r="B412" t="s">
        <v>243</v>
      </c>
      <c r="C412" s="65" t="s">
        <v>485</v>
      </c>
      <c r="D412" s="64">
        <f>IFERROR(INDEX('Feasibility Factor'!$D$5:$N$123,MATCH(VLOOKUP($A412,PairList!$A$2:$D$205,2,0),'Feasibility Factor'!$C$5:$C$123,0),MATCH(VLOOKUP($B412,PairList!$F$2:$I$14,2,0),'Feasibility Factor'!$D$3:$N$3,0)),"")</f>
        <v>0.5</v>
      </c>
      <c r="E412" s="69">
        <v>0.14000000000000001</v>
      </c>
      <c r="F412" s="64" t="str">
        <f>IFERROR(INDEX(ESShip!$C$2:$C$99,MATCH(VLOOKUP($A412,PairList!$A$2:$D$205,3,0),ESShip!$A$2:$A$99,0)),"")</f>
        <v/>
      </c>
      <c r="G412" s="64">
        <v>5.4370390906663568E-2</v>
      </c>
      <c r="H412" s="67" t="str">
        <f>IF(INDEX(ApplicablePermutations!$B$3:$N$205,MATCH($A412,ApplicablePermutations!$A$3:$A$205,0),MATCH($B412,ApplicablePermutations!$B$2:$N$2,0))*INDEX(ApplicablePermutations!$Q$3:$S$205,MATCH($A412,ApplicablePermutations!$P$3:$P$205,0),MATCH($C412,ApplicablePermutations!$Q$2:$S$2,0))=1,"X","")</f>
        <v>X</v>
      </c>
      <c r="I412" s="69">
        <v>0.14000000000000001</v>
      </c>
      <c r="J412" s="64">
        <f t="shared" si="31"/>
        <v>5.4370390906663568E-2</v>
      </c>
      <c r="K412" s="64">
        <f t="shared" si="32"/>
        <v>0.13238814527306711</v>
      </c>
      <c r="L412" s="67" t="str">
        <f>IF(VLOOKUP($A412,ApplicablePermutations!$U$3:$V$146,2,0)=1,"X","")</f>
        <v/>
      </c>
      <c r="M412" t="str">
        <f t="shared" si="33"/>
        <v/>
      </c>
      <c r="N412" s="64">
        <f t="shared" si="34"/>
        <v>0.13238814527306711</v>
      </c>
    </row>
    <row r="413" spans="1:14" x14ac:dyDescent="0.25">
      <c r="A413" t="s">
        <v>198</v>
      </c>
      <c r="B413" t="s">
        <v>333</v>
      </c>
      <c r="C413" s="65" t="s">
        <v>485</v>
      </c>
      <c r="D413" s="64">
        <f>IFERROR(INDEX('Feasibility Factor'!$D$5:$N$123,MATCH(VLOOKUP($A413,PairList!$A$2:$D$205,2,0),'Feasibility Factor'!$C$5:$C$123,0),MATCH(VLOOKUP($B413,PairList!$F$2:$I$14,2,0),'Feasibility Factor'!$D$3:$N$3,0)),"")</f>
        <v>0.5</v>
      </c>
      <c r="E413" s="69">
        <v>7.0000000000000007E-2</v>
      </c>
      <c r="F413" s="64" t="str">
        <f>IFERROR(INDEX(ESShip!$C$2:$C$99,MATCH(VLOOKUP($A413,PairList!$A$2:$D$205,3,0),ESShip!$A$2:$A$99,0)),"")</f>
        <v/>
      </c>
      <c r="G413" s="64">
        <v>5.4370390906663624E-2</v>
      </c>
      <c r="H413" s="67" t="str">
        <f>IF(INDEX(ApplicablePermutations!$B$3:$N$205,MATCH($A413,ApplicablePermutations!$A$3:$A$205,0),MATCH($B413,ApplicablePermutations!$B$2:$N$2,0))*INDEX(ApplicablePermutations!$Q$3:$S$205,MATCH($A413,ApplicablePermutations!$P$3:$P$205,0),MATCH($C413,ApplicablePermutations!$Q$2:$S$2,0))=1,"X","")</f>
        <v>X</v>
      </c>
      <c r="I413" s="69">
        <v>7.0000000000000007E-2</v>
      </c>
      <c r="J413" s="64">
        <f t="shared" si="31"/>
        <v>5.4370390906663624E-2</v>
      </c>
      <c r="K413" s="64">
        <f t="shared" si="32"/>
        <v>6.6194072636533555E-2</v>
      </c>
      <c r="L413" s="67" t="str">
        <f>IF(VLOOKUP($A413,ApplicablePermutations!$U$3:$V$146,2,0)=1,"X","")</f>
        <v/>
      </c>
      <c r="M413" t="str">
        <f t="shared" si="33"/>
        <v/>
      </c>
      <c r="N413" s="64">
        <f t="shared" si="34"/>
        <v>6.6194072636533555E-2</v>
      </c>
    </row>
    <row r="414" spans="1:14" x14ac:dyDescent="0.25">
      <c r="A414" t="s">
        <v>198</v>
      </c>
      <c r="B414" t="s">
        <v>334</v>
      </c>
      <c r="C414" s="65" t="s">
        <v>485</v>
      </c>
      <c r="D414" s="64">
        <f>IFERROR(INDEX('Feasibility Factor'!$D$5:$N$123,MATCH(VLOOKUP($A414,PairList!$A$2:$D$205,2,0),'Feasibility Factor'!$C$5:$C$123,0),MATCH(VLOOKUP($B414,PairList!$F$2:$I$14,2,0),'Feasibility Factor'!$D$3:$N$3,0)),"")</f>
        <v>0.5</v>
      </c>
      <c r="E414" s="69">
        <v>0.28999999999999998</v>
      </c>
      <c r="F414" s="64" t="str">
        <f>IFERROR(INDEX(ESShip!$C$2:$C$99,MATCH(VLOOKUP($A414,PairList!$A$2:$D$205,3,0),ESShip!$A$2:$A$99,0)),"")</f>
        <v/>
      </c>
      <c r="G414" s="64">
        <v>5.4370390906663624E-2</v>
      </c>
      <c r="H414" s="67" t="str">
        <f>IF(INDEX(ApplicablePermutations!$B$3:$N$205,MATCH($A414,ApplicablePermutations!$A$3:$A$205,0),MATCH($B414,ApplicablePermutations!$B$2:$N$2,0))*INDEX(ApplicablePermutations!$Q$3:$S$205,MATCH($A414,ApplicablePermutations!$P$3:$P$205,0),MATCH($C414,ApplicablePermutations!$Q$2:$S$2,0))=1,"X","")</f>
        <v>X</v>
      </c>
      <c r="I414" s="69">
        <v>0.28999999999999998</v>
      </c>
      <c r="J414" s="64">
        <f t="shared" si="31"/>
        <v>5.4370390906663624E-2</v>
      </c>
      <c r="K414" s="64">
        <f t="shared" si="32"/>
        <v>0.27423258663706751</v>
      </c>
      <c r="L414" s="67" t="str">
        <f>IF(VLOOKUP($A414,ApplicablePermutations!$U$3:$V$146,2,0)=1,"X","")</f>
        <v/>
      </c>
      <c r="M414" t="str">
        <f t="shared" si="33"/>
        <v/>
      </c>
      <c r="N414" s="64">
        <f t="shared" si="34"/>
        <v>0.27423258663706751</v>
      </c>
    </row>
    <row r="415" spans="1:14" x14ac:dyDescent="0.25">
      <c r="A415" t="s">
        <v>198</v>
      </c>
      <c r="B415" t="s">
        <v>94</v>
      </c>
      <c r="C415" s="65" t="s">
        <v>485</v>
      </c>
      <c r="D415" s="64">
        <f>IFERROR(INDEX('Feasibility Factor'!$D$5:$N$123,MATCH(VLOOKUP($A415,PairList!$A$2:$D$205,2,0),'Feasibility Factor'!$C$5:$C$123,0),MATCH(VLOOKUP($B415,PairList!$F$2:$I$14,2,0),'Feasibility Factor'!$D$3:$N$3,0)),"")</f>
        <v>0.5</v>
      </c>
      <c r="E415" s="69">
        <v>0.31</v>
      </c>
      <c r="F415" s="64" t="str">
        <f>IFERROR(INDEX(ESShip!$C$2:$C$99,MATCH(VLOOKUP($A415,PairList!$A$2:$D$205,3,0),ESShip!$A$2:$A$99,0)),"")</f>
        <v/>
      </c>
      <c r="G415" s="64">
        <v>5.4370390906663624E-2</v>
      </c>
      <c r="H415" s="67" t="str">
        <f>IF(INDEX(ApplicablePermutations!$B$3:$N$205,MATCH($A415,ApplicablePermutations!$A$3:$A$205,0),MATCH($B415,ApplicablePermutations!$B$2:$N$2,0))*INDEX(ApplicablePermutations!$Q$3:$S$205,MATCH($A415,ApplicablePermutations!$P$3:$P$205,0),MATCH($C415,ApplicablePermutations!$Q$2:$S$2,0))=1,"X","")</f>
        <v>X</v>
      </c>
      <c r="I415" s="69">
        <v>0.31</v>
      </c>
      <c r="J415" s="64">
        <f t="shared" si="31"/>
        <v>5.4370390906663624E-2</v>
      </c>
      <c r="K415" s="64">
        <f t="shared" si="32"/>
        <v>0.29314517881893426</v>
      </c>
      <c r="L415" s="67" t="str">
        <f>IF(VLOOKUP($A415,ApplicablePermutations!$U$3:$V$146,2,0)=1,"X","")</f>
        <v/>
      </c>
      <c r="M415" t="str">
        <f t="shared" si="33"/>
        <v/>
      </c>
      <c r="N415" s="64">
        <f t="shared" si="34"/>
        <v>0.29314517881893426</v>
      </c>
    </row>
    <row r="416" spans="1:14" x14ac:dyDescent="0.25">
      <c r="A416" t="s">
        <v>198</v>
      </c>
      <c r="B416" t="s">
        <v>335</v>
      </c>
      <c r="C416" s="65" t="s">
        <v>485</v>
      </c>
      <c r="D416" s="64">
        <f>IFERROR(INDEX('Feasibility Factor'!$D$5:$N$123,MATCH(VLOOKUP($A416,PairList!$A$2:$D$205,2,0),'Feasibility Factor'!$C$5:$C$123,0),MATCH(VLOOKUP($B416,PairList!$F$2:$I$14,2,0),'Feasibility Factor'!$D$3:$N$3,0)),"")</f>
        <v>0.5</v>
      </c>
      <c r="E416" s="69">
        <v>0.2</v>
      </c>
      <c r="F416" s="64" t="str">
        <f>IFERROR(INDEX(ESShip!$C$2:$C$99,MATCH(VLOOKUP($A416,PairList!$A$2:$D$205,3,0),ESShip!$A$2:$A$99,0)),"")</f>
        <v/>
      </c>
      <c r="G416" s="64">
        <v>5.4370390906663624E-2</v>
      </c>
      <c r="H416" s="67" t="str">
        <f>IF(INDEX(ApplicablePermutations!$B$3:$N$205,MATCH($A416,ApplicablePermutations!$A$3:$A$205,0),MATCH($B416,ApplicablePermutations!$B$2:$N$2,0))*INDEX(ApplicablePermutations!$Q$3:$S$205,MATCH($A416,ApplicablePermutations!$P$3:$P$205,0),MATCH($C416,ApplicablePermutations!$Q$2:$S$2,0))=1,"X","")</f>
        <v>X</v>
      </c>
      <c r="I416" s="69">
        <v>0.2</v>
      </c>
      <c r="J416" s="64">
        <f t="shared" si="31"/>
        <v>5.4370390906663624E-2</v>
      </c>
      <c r="K416" s="64">
        <f t="shared" si="32"/>
        <v>0.18912592181866728</v>
      </c>
      <c r="L416" s="67" t="str">
        <f>IF(VLOOKUP($A416,ApplicablePermutations!$U$3:$V$146,2,0)=1,"X","")</f>
        <v/>
      </c>
      <c r="M416" t="str">
        <f t="shared" si="33"/>
        <v/>
      </c>
      <c r="N416" s="64">
        <f t="shared" si="34"/>
        <v>0.18912592181866728</v>
      </c>
    </row>
    <row r="417" spans="1:14" x14ac:dyDescent="0.25">
      <c r="A417" t="s">
        <v>198</v>
      </c>
      <c r="B417" t="s">
        <v>100</v>
      </c>
      <c r="C417" s="65" t="s">
        <v>485</v>
      </c>
      <c r="D417" s="64">
        <f>IFERROR(INDEX('Feasibility Factor'!$D$5:$N$123,MATCH(VLOOKUP($A417,PairList!$A$2:$D$205,2,0),'Feasibility Factor'!$C$5:$C$123,0),MATCH(VLOOKUP($B417,PairList!$F$2:$I$14,2,0),'Feasibility Factor'!$D$3:$N$3,0)),"")</f>
        <v>0.5</v>
      </c>
      <c r="E417" s="69">
        <v>0.28999999999999998</v>
      </c>
      <c r="F417" s="64" t="str">
        <f>IFERROR(INDEX(ESShip!$C$2:$C$99,MATCH(VLOOKUP($A417,PairList!$A$2:$D$205,3,0),ESShip!$A$2:$A$99,0)),"")</f>
        <v/>
      </c>
      <c r="G417" s="64">
        <v>5.4370390906663624E-2</v>
      </c>
      <c r="H417" s="67" t="str">
        <f>IF(INDEX(ApplicablePermutations!$B$3:$N$205,MATCH($A417,ApplicablePermutations!$A$3:$A$205,0),MATCH($B417,ApplicablePermutations!$B$2:$N$2,0))*INDEX(ApplicablePermutations!$Q$3:$S$205,MATCH($A417,ApplicablePermutations!$P$3:$P$205,0),MATCH($C417,ApplicablePermutations!$Q$2:$S$2,0))=1,"X","")</f>
        <v>X</v>
      </c>
      <c r="I417" s="69">
        <v>0.28999999999999998</v>
      </c>
      <c r="J417" s="64">
        <f t="shared" si="31"/>
        <v>5.4370390906663624E-2</v>
      </c>
      <c r="K417" s="64">
        <f t="shared" si="32"/>
        <v>0.27423258663706751</v>
      </c>
      <c r="L417" s="67" t="str">
        <f>IF(VLOOKUP($A417,ApplicablePermutations!$U$3:$V$146,2,0)=1,"X","")</f>
        <v/>
      </c>
      <c r="M417" t="str">
        <f t="shared" si="33"/>
        <v/>
      </c>
      <c r="N417" s="64">
        <f t="shared" si="34"/>
        <v>0.27423258663706751</v>
      </c>
    </row>
    <row r="418" spans="1:14" x14ac:dyDescent="0.25">
      <c r="A418" t="s">
        <v>198</v>
      </c>
      <c r="B418" t="s">
        <v>327</v>
      </c>
      <c r="C418" s="65" t="s">
        <v>486</v>
      </c>
      <c r="D418" s="64">
        <f>IFERROR(INDEX('Feasibility Factor'!$D$5:$N$123,MATCH(VLOOKUP($A418,PairList!$A$2:$D$205,2,0),'Feasibility Factor'!$C$5:$C$123,0),MATCH(VLOOKUP($B418,PairList!$F$2:$I$14,2,0),'Feasibility Factor'!$D$3:$N$3,0)),"")</f>
        <v>0.5</v>
      </c>
      <c r="E418" s="69">
        <v>0.14000000000000001</v>
      </c>
      <c r="F418" s="64" t="str">
        <f>IFERROR(INDEX(ESShip!$C$2:$C$99,MATCH(VLOOKUP($A418,PairList!$A$2:$D$205,3,0),ESShip!$A$2:$A$99,0)),"")</f>
        <v/>
      </c>
      <c r="G418" s="64">
        <v>5.4370390906663624E-2</v>
      </c>
      <c r="H418" s="67" t="str">
        <f>IF(INDEX(ApplicablePermutations!$B$3:$N$205,MATCH($A418,ApplicablePermutations!$A$3:$A$205,0),MATCH($B418,ApplicablePermutations!$B$2:$N$2,0))*INDEX(ApplicablePermutations!$Q$3:$S$205,MATCH($A418,ApplicablePermutations!$P$3:$P$205,0),MATCH($C418,ApplicablePermutations!$Q$2:$S$2,0))=1,"X","")</f>
        <v>X</v>
      </c>
      <c r="I418" s="69">
        <v>0.14000000000000001</v>
      </c>
      <c r="J418" s="64">
        <f t="shared" si="31"/>
        <v>5.4370390906663624E-2</v>
      </c>
      <c r="K418" s="64">
        <f t="shared" si="32"/>
        <v>0.13238814527306711</v>
      </c>
      <c r="L418" s="67" t="str">
        <f>IF(VLOOKUP($A418,ApplicablePermutations!$U$3:$V$146,2,0)=1,"X","")</f>
        <v/>
      </c>
      <c r="M418" t="str">
        <f t="shared" si="33"/>
        <v/>
      </c>
      <c r="N418" s="64">
        <f t="shared" si="34"/>
        <v>0.13238814527306711</v>
      </c>
    </row>
    <row r="419" spans="1:14" x14ac:dyDescent="0.25">
      <c r="A419" t="s">
        <v>198</v>
      </c>
      <c r="B419" t="s">
        <v>328</v>
      </c>
      <c r="C419" s="65" t="s">
        <v>486</v>
      </c>
      <c r="D419" s="64">
        <f>IFERROR(INDEX('Feasibility Factor'!$D$5:$N$123,MATCH(VLOOKUP($A419,PairList!$A$2:$D$205,2,0),'Feasibility Factor'!$C$5:$C$123,0),MATCH(VLOOKUP($B419,PairList!$F$2:$I$14,2,0),'Feasibility Factor'!$D$3:$N$3,0)),"")</f>
        <v>0.5</v>
      </c>
      <c r="E419" s="69">
        <v>0.2</v>
      </c>
      <c r="F419" s="64" t="str">
        <f>IFERROR(INDEX(ESShip!$C$2:$C$99,MATCH(VLOOKUP($A419,PairList!$A$2:$D$205,3,0),ESShip!$A$2:$A$99,0)),"")</f>
        <v/>
      </c>
      <c r="G419" s="64">
        <v>5.4370390906663624E-2</v>
      </c>
      <c r="H419" s="67" t="str">
        <f>IF(INDEX(ApplicablePermutations!$B$3:$N$205,MATCH($A419,ApplicablePermutations!$A$3:$A$205,0),MATCH($B419,ApplicablePermutations!$B$2:$N$2,0))*INDEX(ApplicablePermutations!$Q$3:$S$205,MATCH($A419,ApplicablePermutations!$P$3:$P$205,0),MATCH($C419,ApplicablePermutations!$Q$2:$S$2,0))=1,"X","")</f>
        <v>X</v>
      </c>
      <c r="I419" s="69">
        <v>0.2</v>
      </c>
      <c r="J419" s="64">
        <f t="shared" si="31"/>
        <v>5.4370390906663624E-2</v>
      </c>
      <c r="K419" s="64">
        <f t="shared" si="32"/>
        <v>0.18912592181866728</v>
      </c>
      <c r="L419" s="67" t="str">
        <f>IF(VLOOKUP($A419,ApplicablePermutations!$U$3:$V$146,2,0)=1,"X","")</f>
        <v/>
      </c>
      <c r="M419" t="str">
        <f t="shared" si="33"/>
        <v/>
      </c>
      <c r="N419" s="64">
        <f t="shared" si="34"/>
        <v>0.18912592181866728</v>
      </c>
    </row>
    <row r="420" spans="1:14" x14ac:dyDescent="0.25">
      <c r="A420" t="s">
        <v>198</v>
      </c>
      <c r="B420" t="s">
        <v>239</v>
      </c>
      <c r="C420" s="65" t="s">
        <v>486</v>
      </c>
      <c r="D420" s="64">
        <f>IFERROR(INDEX('Feasibility Factor'!$D$5:$N$123,MATCH(VLOOKUP($A420,PairList!$A$2:$D$205,2,0),'Feasibility Factor'!$C$5:$C$123,0),MATCH(VLOOKUP($B420,PairList!$F$2:$I$14,2,0),'Feasibility Factor'!$D$3:$N$3,0)),"")</f>
        <v>0.5</v>
      </c>
      <c r="E420" s="69">
        <v>0.3</v>
      </c>
      <c r="F420" s="64" t="str">
        <f>IFERROR(INDEX(ESShip!$C$2:$C$99,MATCH(VLOOKUP($A420,PairList!$A$2:$D$205,3,0),ESShip!$A$2:$A$99,0)),"")</f>
        <v/>
      </c>
      <c r="G420" s="64">
        <v>5.4370390906663624E-2</v>
      </c>
      <c r="H420" s="67" t="str">
        <f>IF(INDEX(ApplicablePermutations!$B$3:$N$205,MATCH($A420,ApplicablePermutations!$A$3:$A$205,0),MATCH($B420,ApplicablePermutations!$B$2:$N$2,0))*INDEX(ApplicablePermutations!$Q$3:$S$205,MATCH($A420,ApplicablePermutations!$P$3:$P$205,0),MATCH($C420,ApplicablePermutations!$Q$2:$S$2,0))=1,"X","")</f>
        <v>X</v>
      </c>
      <c r="I420" s="69">
        <v>0.3</v>
      </c>
      <c r="J420" s="64">
        <f t="shared" si="31"/>
        <v>5.4370390906663624E-2</v>
      </c>
      <c r="K420" s="64">
        <f t="shared" si="32"/>
        <v>0.28368888272800091</v>
      </c>
      <c r="L420" s="67" t="str">
        <f>IF(VLOOKUP($A420,ApplicablePermutations!$U$3:$V$146,2,0)=1,"X","")</f>
        <v/>
      </c>
      <c r="M420" t="str">
        <f t="shared" si="33"/>
        <v/>
      </c>
      <c r="N420" s="64">
        <f t="shared" si="34"/>
        <v>0.28368888272800091</v>
      </c>
    </row>
    <row r="421" spans="1:14" x14ac:dyDescent="0.25">
      <c r="A421" t="s">
        <v>198</v>
      </c>
      <c r="B421" t="s">
        <v>329</v>
      </c>
      <c r="C421" s="65" t="s">
        <v>486</v>
      </c>
      <c r="D421" s="64">
        <f>IFERROR(INDEX('Feasibility Factor'!$D$5:$N$123,MATCH(VLOOKUP($A421,PairList!$A$2:$D$205,2,0),'Feasibility Factor'!$C$5:$C$123,0),MATCH(VLOOKUP($B421,PairList!$F$2:$I$14,2,0),'Feasibility Factor'!$D$3:$N$3,0)),"")</f>
        <v>0.5</v>
      </c>
      <c r="E421" s="69">
        <v>0.09</v>
      </c>
      <c r="F421" s="64" t="str">
        <f>IFERROR(INDEX(ESShip!$C$2:$C$99,MATCH(VLOOKUP($A421,PairList!$A$2:$D$205,3,0),ESShip!$A$2:$A$99,0)),"")</f>
        <v/>
      </c>
      <c r="G421" s="64">
        <v>5.4370390906663624E-2</v>
      </c>
      <c r="H421" s="67" t="str">
        <f>IF(INDEX(ApplicablePermutations!$B$3:$N$205,MATCH($A421,ApplicablePermutations!$A$3:$A$205,0),MATCH($B421,ApplicablePermutations!$B$2:$N$2,0))*INDEX(ApplicablePermutations!$Q$3:$S$205,MATCH($A421,ApplicablePermutations!$P$3:$P$205,0),MATCH($C421,ApplicablePermutations!$Q$2:$S$2,0))=1,"X","")</f>
        <v>X</v>
      </c>
      <c r="I421" s="69">
        <v>0.09</v>
      </c>
      <c r="J421" s="64">
        <f t="shared" si="31"/>
        <v>5.4370390906663624E-2</v>
      </c>
      <c r="K421" s="64">
        <f t="shared" si="32"/>
        <v>8.5106664818400277E-2</v>
      </c>
      <c r="L421" s="67" t="str">
        <f>IF(VLOOKUP($A421,ApplicablePermutations!$U$3:$V$146,2,0)=1,"X","")</f>
        <v/>
      </c>
      <c r="M421" t="str">
        <f t="shared" si="33"/>
        <v/>
      </c>
      <c r="N421" s="64">
        <f t="shared" si="34"/>
        <v>8.5106664818400277E-2</v>
      </c>
    </row>
    <row r="422" spans="1:14" x14ac:dyDescent="0.25">
      <c r="A422" t="s">
        <v>198</v>
      </c>
      <c r="B422" t="s">
        <v>330</v>
      </c>
      <c r="C422" s="65" t="s">
        <v>486</v>
      </c>
      <c r="D422" s="64">
        <f>IFERROR(INDEX('Feasibility Factor'!$D$5:$N$123,MATCH(VLOOKUP($A422,PairList!$A$2:$D$205,2,0),'Feasibility Factor'!$C$5:$C$123,0),MATCH(VLOOKUP($B422,PairList!$F$2:$I$14,2,0),'Feasibility Factor'!$D$3:$N$3,0)),"")</f>
        <v>0.5</v>
      </c>
      <c r="E422" s="69">
        <v>0.05</v>
      </c>
      <c r="F422" s="64" t="str">
        <f>IFERROR(INDEX(ESShip!$C$2:$C$99,MATCH(VLOOKUP($A422,PairList!$A$2:$D$205,3,0),ESShip!$A$2:$A$99,0)),"")</f>
        <v/>
      </c>
      <c r="G422" s="64">
        <v>5.4370390906663624E-2</v>
      </c>
      <c r="H422" s="67" t="str">
        <f>IF(INDEX(ApplicablePermutations!$B$3:$N$205,MATCH($A422,ApplicablePermutations!$A$3:$A$205,0),MATCH($B422,ApplicablePermutations!$B$2:$N$2,0))*INDEX(ApplicablePermutations!$Q$3:$S$205,MATCH($A422,ApplicablePermutations!$P$3:$P$205,0),MATCH($C422,ApplicablePermutations!$Q$2:$S$2,0))=1,"X","")</f>
        <v>X</v>
      </c>
      <c r="I422" s="69">
        <v>0.05</v>
      </c>
      <c r="J422" s="64">
        <f t="shared" si="31"/>
        <v>5.4370390906663624E-2</v>
      </c>
      <c r="K422" s="64">
        <f t="shared" si="32"/>
        <v>4.7281480454666819E-2</v>
      </c>
      <c r="L422" s="67" t="str">
        <f>IF(VLOOKUP($A422,ApplicablePermutations!$U$3:$V$146,2,0)=1,"X","")</f>
        <v/>
      </c>
      <c r="M422" t="str">
        <f t="shared" si="33"/>
        <v/>
      </c>
      <c r="N422" s="64">
        <f t="shared" si="34"/>
        <v>4.7281480454666819E-2</v>
      </c>
    </row>
    <row r="423" spans="1:14" x14ac:dyDescent="0.25">
      <c r="A423" t="s">
        <v>198</v>
      </c>
      <c r="B423" t="s">
        <v>331</v>
      </c>
      <c r="C423" s="65" t="s">
        <v>486</v>
      </c>
      <c r="D423" s="64">
        <f>IFERROR(INDEX('Feasibility Factor'!$D$5:$N$123,MATCH(VLOOKUP($A423,PairList!$A$2:$D$205,2,0),'Feasibility Factor'!$C$5:$C$123,0),MATCH(VLOOKUP($B423,PairList!$F$2:$I$14,2,0),'Feasibility Factor'!$D$3:$N$3,0)),"")</f>
        <v>0.5</v>
      </c>
      <c r="E423" s="69">
        <v>0.14000000000000001</v>
      </c>
      <c r="F423" s="64" t="str">
        <f>IFERROR(INDEX(ESShip!$C$2:$C$99,MATCH(VLOOKUP($A423,PairList!$A$2:$D$205,3,0),ESShip!$A$2:$A$99,0)),"")</f>
        <v/>
      </c>
      <c r="G423" s="64">
        <v>5.4370390906663568E-2</v>
      </c>
      <c r="H423" s="67" t="str">
        <f>IF(INDEX(ApplicablePermutations!$B$3:$N$205,MATCH($A423,ApplicablePermutations!$A$3:$A$205,0),MATCH($B423,ApplicablePermutations!$B$2:$N$2,0))*INDEX(ApplicablePermutations!$Q$3:$S$205,MATCH($A423,ApplicablePermutations!$P$3:$P$205,0),MATCH($C423,ApplicablePermutations!$Q$2:$S$2,0))=1,"X","")</f>
        <v>X</v>
      </c>
      <c r="I423" s="69">
        <v>0.14000000000000001</v>
      </c>
      <c r="J423" s="64">
        <f t="shared" si="31"/>
        <v>5.4370390906663568E-2</v>
      </c>
      <c r="K423" s="64">
        <f t="shared" si="32"/>
        <v>0.13238814527306711</v>
      </c>
      <c r="L423" s="67" t="str">
        <f>IF(VLOOKUP($A423,ApplicablePermutations!$U$3:$V$146,2,0)=1,"X","")</f>
        <v/>
      </c>
      <c r="M423" t="str">
        <f t="shared" si="33"/>
        <v/>
      </c>
      <c r="N423" s="64">
        <f t="shared" si="34"/>
        <v>0.13238814527306711</v>
      </c>
    </row>
    <row r="424" spans="1:14" x14ac:dyDescent="0.25">
      <c r="A424" t="s">
        <v>198</v>
      </c>
      <c r="B424" t="s">
        <v>332</v>
      </c>
      <c r="C424" s="65" t="s">
        <v>486</v>
      </c>
      <c r="D424" s="64">
        <f>IFERROR(INDEX('Feasibility Factor'!$D$5:$N$123,MATCH(VLOOKUP($A424,PairList!$A$2:$D$205,2,0),'Feasibility Factor'!$C$5:$C$123,0),MATCH(VLOOKUP($B424,PairList!$F$2:$I$14,2,0),'Feasibility Factor'!$D$3:$N$3,0)),"")</f>
        <v>0.5</v>
      </c>
      <c r="E424" s="69">
        <v>0.06</v>
      </c>
      <c r="F424" s="64" t="str">
        <f>IFERROR(INDEX(ESShip!$C$2:$C$99,MATCH(VLOOKUP($A424,PairList!$A$2:$D$205,3,0),ESShip!$A$2:$A$99,0)),"")</f>
        <v/>
      </c>
      <c r="G424" s="64">
        <v>5.4370390906663624E-2</v>
      </c>
      <c r="H424" s="67" t="str">
        <f>IF(INDEX(ApplicablePermutations!$B$3:$N$205,MATCH($A424,ApplicablePermutations!$A$3:$A$205,0),MATCH($B424,ApplicablePermutations!$B$2:$N$2,0))*INDEX(ApplicablePermutations!$Q$3:$S$205,MATCH($A424,ApplicablePermutations!$P$3:$P$205,0),MATCH($C424,ApplicablePermutations!$Q$2:$S$2,0))=1,"X","")</f>
        <v>X</v>
      </c>
      <c r="I424" s="69">
        <v>0.06</v>
      </c>
      <c r="J424" s="64">
        <f t="shared" si="31"/>
        <v>5.4370390906663624E-2</v>
      </c>
      <c r="K424" s="64">
        <f t="shared" si="32"/>
        <v>5.673777654560018E-2</v>
      </c>
      <c r="L424" s="67" t="str">
        <f>IF(VLOOKUP($A424,ApplicablePermutations!$U$3:$V$146,2,0)=1,"X","")</f>
        <v/>
      </c>
      <c r="M424" t="str">
        <f t="shared" si="33"/>
        <v/>
      </c>
      <c r="N424" s="64">
        <f t="shared" si="34"/>
        <v>5.673777654560018E-2</v>
      </c>
    </row>
    <row r="425" spans="1:14" x14ac:dyDescent="0.25">
      <c r="A425" t="s">
        <v>198</v>
      </c>
      <c r="B425" t="s">
        <v>243</v>
      </c>
      <c r="C425" s="65" t="s">
        <v>486</v>
      </c>
      <c r="D425" s="64">
        <f>IFERROR(INDEX('Feasibility Factor'!$D$5:$N$123,MATCH(VLOOKUP($A425,PairList!$A$2:$D$205,2,0),'Feasibility Factor'!$C$5:$C$123,0),MATCH(VLOOKUP($B425,PairList!$F$2:$I$14,2,0),'Feasibility Factor'!$D$3:$N$3,0)),"")</f>
        <v>0.5</v>
      </c>
      <c r="E425" s="69">
        <v>0.14000000000000001</v>
      </c>
      <c r="F425" s="64" t="str">
        <f>IFERROR(INDEX(ESShip!$C$2:$C$99,MATCH(VLOOKUP($A425,PairList!$A$2:$D$205,3,0),ESShip!$A$2:$A$99,0)),"")</f>
        <v/>
      </c>
      <c r="G425" s="64">
        <v>5.4370390906663568E-2</v>
      </c>
      <c r="H425" s="67" t="str">
        <f>IF(INDEX(ApplicablePermutations!$B$3:$N$205,MATCH($A425,ApplicablePermutations!$A$3:$A$205,0),MATCH($B425,ApplicablePermutations!$B$2:$N$2,0))*INDEX(ApplicablePermutations!$Q$3:$S$205,MATCH($A425,ApplicablePermutations!$P$3:$P$205,0),MATCH($C425,ApplicablePermutations!$Q$2:$S$2,0))=1,"X","")</f>
        <v>X</v>
      </c>
      <c r="I425" s="69">
        <v>0.14000000000000001</v>
      </c>
      <c r="J425" s="64">
        <f t="shared" si="31"/>
        <v>5.4370390906663568E-2</v>
      </c>
      <c r="K425" s="64">
        <f t="shared" si="32"/>
        <v>0.13238814527306711</v>
      </c>
      <c r="L425" s="67" t="str">
        <f>IF(VLOOKUP($A425,ApplicablePermutations!$U$3:$V$146,2,0)=1,"X","")</f>
        <v/>
      </c>
      <c r="M425" t="str">
        <f t="shared" si="33"/>
        <v/>
      </c>
      <c r="N425" s="64">
        <f t="shared" si="34"/>
        <v>0.13238814527306711</v>
      </c>
    </row>
    <row r="426" spans="1:14" x14ac:dyDescent="0.25">
      <c r="A426" t="s">
        <v>198</v>
      </c>
      <c r="B426" t="s">
        <v>333</v>
      </c>
      <c r="C426" s="65" t="s">
        <v>486</v>
      </c>
      <c r="D426" s="64">
        <f>IFERROR(INDEX('Feasibility Factor'!$D$5:$N$123,MATCH(VLOOKUP($A426,PairList!$A$2:$D$205,2,0),'Feasibility Factor'!$C$5:$C$123,0),MATCH(VLOOKUP($B426,PairList!$F$2:$I$14,2,0),'Feasibility Factor'!$D$3:$N$3,0)),"")</f>
        <v>0.5</v>
      </c>
      <c r="E426" s="69">
        <v>7.0000000000000007E-2</v>
      </c>
      <c r="F426" s="64" t="str">
        <f>IFERROR(INDEX(ESShip!$C$2:$C$99,MATCH(VLOOKUP($A426,PairList!$A$2:$D$205,3,0),ESShip!$A$2:$A$99,0)),"")</f>
        <v/>
      </c>
      <c r="G426" s="64">
        <v>5.4370390906663624E-2</v>
      </c>
      <c r="H426" s="67" t="str">
        <f>IF(INDEX(ApplicablePermutations!$B$3:$N$205,MATCH($A426,ApplicablePermutations!$A$3:$A$205,0),MATCH($B426,ApplicablePermutations!$B$2:$N$2,0))*INDEX(ApplicablePermutations!$Q$3:$S$205,MATCH($A426,ApplicablePermutations!$P$3:$P$205,0),MATCH($C426,ApplicablePermutations!$Q$2:$S$2,0))=1,"X","")</f>
        <v>X</v>
      </c>
      <c r="I426" s="69">
        <v>7.0000000000000007E-2</v>
      </c>
      <c r="J426" s="64">
        <f t="shared" si="31"/>
        <v>5.4370390906663624E-2</v>
      </c>
      <c r="K426" s="64">
        <f t="shared" si="32"/>
        <v>6.6194072636533555E-2</v>
      </c>
      <c r="L426" s="67" t="str">
        <f>IF(VLOOKUP($A426,ApplicablePermutations!$U$3:$V$146,2,0)=1,"X","")</f>
        <v/>
      </c>
      <c r="M426" t="str">
        <f t="shared" si="33"/>
        <v/>
      </c>
      <c r="N426" s="64">
        <f t="shared" si="34"/>
        <v>6.6194072636533555E-2</v>
      </c>
    </row>
    <row r="427" spans="1:14" x14ac:dyDescent="0.25">
      <c r="A427" t="s">
        <v>198</v>
      </c>
      <c r="B427" t="s">
        <v>334</v>
      </c>
      <c r="C427" s="65" t="s">
        <v>486</v>
      </c>
      <c r="D427" s="64">
        <f>IFERROR(INDEX('Feasibility Factor'!$D$5:$N$123,MATCH(VLOOKUP($A427,PairList!$A$2:$D$205,2,0),'Feasibility Factor'!$C$5:$C$123,0),MATCH(VLOOKUP($B427,PairList!$F$2:$I$14,2,0),'Feasibility Factor'!$D$3:$N$3,0)),"")</f>
        <v>0.5</v>
      </c>
      <c r="E427" s="69">
        <v>0.28999999999999998</v>
      </c>
      <c r="F427" s="64" t="str">
        <f>IFERROR(INDEX(ESShip!$C$2:$C$99,MATCH(VLOOKUP($A427,PairList!$A$2:$D$205,3,0),ESShip!$A$2:$A$99,0)),"")</f>
        <v/>
      </c>
      <c r="G427" s="64">
        <v>5.4370390906663624E-2</v>
      </c>
      <c r="H427" s="67" t="str">
        <f>IF(INDEX(ApplicablePermutations!$B$3:$N$205,MATCH($A427,ApplicablePermutations!$A$3:$A$205,0),MATCH($B427,ApplicablePermutations!$B$2:$N$2,0))*INDEX(ApplicablePermutations!$Q$3:$S$205,MATCH($A427,ApplicablePermutations!$P$3:$P$205,0),MATCH($C427,ApplicablePermutations!$Q$2:$S$2,0))=1,"X","")</f>
        <v>X</v>
      </c>
      <c r="I427" s="69">
        <v>0.28999999999999998</v>
      </c>
      <c r="J427" s="64">
        <f t="shared" si="31"/>
        <v>5.4370390906663624E-2</v>
      </c>
      <c r="K427" s="64">
        <f t="shared" si="32"/>
        <v>0.27423258663706751</v>
      </c>
      <c r="L427" s="67" t="str">
        <f>IF(VLOOKUP($A427,ApplicablePermutations!$U$3:$V$146,2,0)=1,"X","")</f>
        <v/>
      </c>
      <c r="M427" t="str">
        <f t="shared" si="33"/>
        <v/>
      </c>
      <c r="N427" s="64">
        <f t="shared" si="34"/>
        <v>0.27423258663706751</v>
      </c>
    </row>
    <row r="428" spans="1:14" x14ac:dyDescent="0.25">
      <c r="A428" t="s">
        <v>198</v>
      </c>
      <c r="B428" t="s">
        <v>94</v>
      </c>
      <c r="C428" s="65" t="s">
        <v>486</v>
      </c>
      <c r="D428" s="64">
        <f>IFERROR(INDEX('Feasibility Factor'!$D$5:$N$123,MATCH(VLOOKUP($A428,PairList!$A$2:$D$205,2,0),'Feasibility Factor'!$C$5:$C$123,0),MATCH(VLOOKUP($B428,PairList!$F$2:$I$14,2,0),'Feasibility Factor'!$D$3:$N$3,0)),"")</f>
        <v>0.5</v>
      </c>
      <c r="E428" s="69">
        <v>0.31</v>
      </c>
      <c r="F428" s="64" t="str">
        <f>IFERROR(INDEX(ESShip!$C$2:$C$99,MATCH(VLOOKUP($A428,PairList!$A$2:$D$205,3,0),ESShip!$A$2:$A$99,0)),"")</f>
        <v/>
      </c>
      <c r="G428" s="64">
        <v>5.4370390906663624E-2</v>
      </c>
      <c r="H428" s="67" t="str">
        <f>IF(INDEX(ApplicablePermutations!$B$3:$N$205,MATCH($A428,ApplicablePermutations!$A$3:$A$205,0),MATCH($B428,ApplicablePermutations!$B$2:$N$2,0))*INDEX(ApplicablePermutations!$Q$3:$S$205,MATCH($A428,ApplicablePermutations!$P$3:$P$205,0),MATCH($C428,ApplicablePermutations!$Q$2:$S$2,0))=1,"X","")</f>
        <v>X</v>
      </c>
      <c r="I428" s="69">
        <v>0.31</v>
      </c>
      <c r="J428" s="64">
        <f t="shared" si="31"/>
        <v>5.4370390906663624E-2</v>
      </c>
      <c r="K428" s="64">
        <f t="shared" si="32"/>
        <v>0.29314517881893426</v>
      </c>
      <c r="L428" s="67" t="str">
        <f>IF(VLOOKUP($A428,ApplicablePermutations!$U$3:$V$146,2,0)=1,"X","")</f>
        <v/>
      </c>
      <c r="M428" t="str">
        <f t="shared" si="33"/>
        <v/>
      </c>
      <c r="N428" s="64">
        <f t="shared" si="34"/>
        <v>0.29314517881893426</v>
      </c>
    </row>
    <row r="429" spans="1:14" x14ac:dyDescent="0.25">
      <c r="A429" t="s">
        <v>198</v>
      </c>
      <c r="B429" t="s">
        <v>335</v>
      </c>
      <c r="C429" s="65" t="s">
        <v>486</v>
      </c>
      <c r="D429" s="64">
        <f>IFERROR(INDEX('Feasibility Factor'!$D$5:$N$123,MATCH(VLOOKUP($A429,PairList!$A$2:$D$205,2,0),'Feasibility Factor'!$C$5:$C$123,0),MATCH(VLOOKUP($B429,PairList!$F$2:$I$14,2,0),'Feasibility Factor'!$D$3:$N$3,0)),"")</f>
        <v>0.5</v>
      </c>
      <c r="E429" s="69">
        <v>0.2</v>
      </c>
      <c r="F429" s="64" t="str">
        <f>IFERROR(INDEX(ESShip!$C$2:$C$99,MATCH(VLOOKUP($A429,PairList!$A$2:$D$205,3,0),ESShip!$A$2:$A$99,0)),"")</f>
        <v/>
      </c>
      <c r="G429" s="64">
        <v>5.4370390906663624E-2</v>
      </c>
      <c r="H429" s="67" t="str">
        <f>IF(INDEX(ApplicablePermutations!$B$3:$N$205,MATCH($A429,ApplicablePermutations!$A$3:$A$205,0),MATCH($B429,ApplicablePermutations!$B$2:$N$2,0))*INDEX(ApplicablePermutations!$Q$3:$S$205,MATCH($A429,ApplicablePermutations!$P$3:$P$205,0),MATCH($C429,ApplicablePermutations!$Q$2:$S$2,0))=1,"X","")</f>
        <v>X</v>
      </c>
      <c r="I429" s="69">
        <v>0.2</v>
      </c>
      <c r="J429" s="64">
        <f t="shared" si="31"/>
        <v>5.4370390906663624E-2</v>
      </c>
      <c r="K429" s="64">
        <f t="shared" si="32"/>
        <v>0.18912592181866728</v>
      </c>
      <c r="L429" s="67" t="str">
        <f>IF(VLOOKUP($A429,ApplicablePermutations!$U$3:$V$146,2,0)=1,"X","")</f>
        <v/>
      </c>
      <c r="M429" t="str">
        <f t="shared" si="33"/>
        <v/>
      </c>
      <c r="N429" s="64">
        <f t="shared" si="34"/>
        <v>0.18912592181866728</v>
      </c>
    </row>
    <row r="430" spans="1:14" x14ac:dyDescent="0.25">
      <c r="A430" t="s">
        <v>198</v>
      </c>
      <c r="B430" t="s">
        <v>100</v>
      </c>
      <c r="C430" s="65" t="s">
        <v>486</v>
      </c>
      <c r="D430" s="64">
        <f>IFERROR(INDEX('Feasibility Factor'!$D$5:$N$123,MATCH(VLOOKUP($A430,PairList!$A$2:$D$205,2,0),'Feasibility Factor'!$C$5:$C$123,0),MATCH(VLOOKUP($B430,PairList!$F$2:$I$14,2,0),'Feasibility Factor'!$D$3:$N$3,0)),"")</f>
        <v>0.5</v>
      </c>
      <c r="E430" s="69">
        <v>0.28999999999999998</v>
      </c>
      <c r="F430" s="64" t="str">
        <f>IFERROR(INDEX(ESShip!$C$2:$C$99,MATCH(VLOOKUP($A430,PairList!$A$2:$D$205,3,0),ESShip!$A$2:$A$99,0)),"")</f>
        <v/>
      </c>
      <c r="G430" s="64">
        <v>5.4370390906663624E-2</v>
      </c>
      <c r="H430" s="67" t="str">
        <f>IF(INDEX(ApplicablePermutations!$B$3:$N$205,MATCH($A430,ApplicablePermutations!$A$3:$A$205,0),MATCH($B430,ApplicablePermutations!$B$2:$N$2,0))*INDEX(ApplicablePermutations!$Q$3:$S$205,MATCH($A430,ApplicablePermutations!$P$3:$P$205,0),MATCH($C430,ApplicablePermutations!$Q$2:$S$2,0))=1,"X","")</f>
        <v>X</v>
      </c>
      <c r="I430" s="69">
        <v>0.28999999999999998</v>
      </c>
      <c r="J430" s="64">
        <f t="shared" si="31"/>
        <v>5.4370390906663624E-2</v>
      </c>
      <c r="K430" s="64">
        <f t="shared" si="32"/>
        <v>0.27423258663706751</v>
      </c>
      <c r="L430" s="67" t="str">
        <f>IF(VLOOKUP($A430,ApplicablePermutations!$U$3:$V$146,2,0)=1,"X","")</f>
        <v/>
      </c>
      <c r="M430" t="str">
        <f t="shared" si="33"/>
        <v/>
      </c>
      <c r="N430" s="64">
        <f t="shared" si="34"/>
        <v>0.27423258663706751</v>
      </c>
    </row>
    <row r="431" spans="1:14" x14ac:dyDescent="0.25">
      <c r="A431" t="s">
        <v>345</v>
      </c>
      <c r="B431" t="s">
        <v>327</v>
      </c>
      <c r="C431" s="65" t="s">
        <v>484</v>
      </c>
      <c r="D431" s="64">
        <f>IFERROR(INDEX('Feasibility Factor'!$D$5:$N$123,MATCH(VLOOKUP($A431,PairList!$A$2:$D$205,2,0),'Feasibility Factor'!$C$5:$C$123,0),MATCH(VLOOKUP($B431,PairList!$F$2:$I$14,2,0),'Feasibility Factor'!$D$3:$N$3,0)),"")</f>
        <v>0.7</v>
      </c>
      <c r="E431" s="64">
        <v>0.24</v>
      </c>
      <c r="F431" s="64" t="str">
        <f>IFERROR(INDEX(ESShip!$C$2:$C$99,MATCH(VLOOKUP($A431,PairList!$A$2:$D$205,3,0),ESShip!$A$2:$A$99,0)),"")</f>
        <v/>
      </c>
      <c r="G431" s="64">
        <v>0.53420314723126461</v>
      </c>
      <c r="H431" s="67" t="str">
        <f>IF(INDEX(ApplicablePermutations!$B$3:$N$205,MATCH($A431,ApplicablePermutations!$A$3:$A$205,0),MATCH($B431,ApplicablePermutations!$B$2:$N$2,0))*INDEX(ApplicablePermutations!$Q$3:$S$205,MATCH($A431,ApplicablePermutations!$P$3:$P$205,0),MATCH($C431,ApplicablePermutations!$Q$2:$S$2,0))=1,"X","")</f>
        <v>X</v>
      </c>
      <c r="I431" s="64">
        <f t="shared" ref="I431:I494" si="35">IF($H431="X",IF(AND($D431&gt;0,$D431&lt;&gt;"",$E431&gt;0,$E431&lt;&gt;""),MIN($D431,$E431),IF(AND($D431&gt;0,$D431&lt;&gt;""),$D431,IF(AND($E431&gt;0,$E431&lt;&gt;""),$E431,AVERAGEIFS($E$2:$E$13027,$A$2:$A$13027,$A431,$E$2:$E$13027,"&gt;0")))),"")</f>
        <v>0.24</v>
      </c>
      <c r="J431" s="64">
        <f t="shared" si="31"/>
        <v>0.53420314723126461</v>
      </c>
      <c r="K431" s="64">
        <f t="shared" si="32"/>
        <v>0.11179124466449648</v>
      </c>
      <c r="L431" s="67" t="str">
        <f>IF(VLOOKUP($A431,ApplicablePermutations!$U$3:$V$146,2,0)=1,"X","")</f>
        <v/>
      </c>
      <c r="M431" t="str">
        <f t="shared" si="33"/>
        <v/>
      </c>
      <c r="N431" s="64">
        <f t="shared" si="34"/>
        <v>0.11179124466449648</v>
      </c>
    </row>
    <row r="432" spans="1:14" x14ac:dyDescent="0.25">
      <c r="A432" t="s">
        <v>345</v>
      </c>
      <c r="B432" t="s">
        <v>328</v>
      </c>
      <c r="C432" s="65" t="s">
        <v>484</v>
      </c>
      <c r="D432" s="64">
        <f>IFERROR(INDEX('Feasibility Factor'!$D$5:$N$123,MATCH(VLOOKUP($A432,PairList!$A$2:$D$205,2,0),'Feasibility Factor'!$C$5:$C$123,0),MATCH(VLOOKUP($B432,PairList!$F$2:$I$14,2,0),'Feasibility Factor'!$D$3:$N$3,0)),"")</f>
        <v>0.7</v>
      </c>
      <c r="E432" s="64">
        <v>0.24</v>
      </c>
      <c r="F432" s="64" t="str">
        <f>IFERROR(INDEX(ESShip!$C$2:$C$99,MATCH(VLOOKUP($A432,PairList!$A$2:$D$205,3,0),ESShip!$A$2:$A$99,0)),"")</f>
        <v/>
      </c>
      <c r="G432" s="64">
        <v>0.53420314723126461</v>
      </c>
      <c r="H432" s="67" t="str">
        <f>IF(INDEX(ApplicablePermutations!$B$3:$N$205,MATCH($A432,ApplicablePermutations!$A$3:$A$205,0),MATCH($B432,ApplicablePermutations!$B$2:$N$2,0))*INDEX(ApplicablePermutations!$Q$3:$S$205,MATCH($A432,ApplicablePermutations!$P$3:$P$205,0),MATCH($C432,ApplicablePermutations!$Q$2:$S$2,0))=1,"X","")</f>
        <v>X</v>
      </c>
      <c r="I432" s="64">
        <f t="shared" si="35"/>
        <v>0.24</v>
      </c>
      <c r="J432" s="64">
        <f t="shared" si="31"/>
        <v>0.53420314723126461</v>
      </c>
      <c r="K432" s="64">
        <f t="shared" si="32"/>
        <v>0.11179124466449648</v>
      </c>
      <c r="L432" s="67" t="str">
        <f>IF(VLOOKUP($A432,ApplicablePermutations!$U$3:$V$146,2,0)=1,"X","")</f>
        <v/>
      </c>
      <c r="M432" t="str">
        <f t="shared" si="33"/>
        <v/>
      </c>
      <c r="N432" s="64">
        <f t="shared" si="34"/>
        <v>0.11179124466449648</v>
      </c>
    </row>
    <row r="433" spans="1:14" x14ac:dyDescent="0.25">
      <c r="A433" t="s">
        <v>345</v>
      </c>
      <c r="B433" t="s">
        <v>239</v>
      </c>
      <c r="C433" s="65" t="s">
        <v>484</v>
      </c>
      <c r="D433" s="64">
        <f>IFERROR(INDEX('Feasibility Factor'!$D$5:$N$123,MATCH(VLOOKUP($A433,PairList!$A$2:$D$205,2,0),'Feasibility Factor'!$C$5:$C$123,0),MATCH(VLOOKUP($B433,PairList!$F$2:$I$14,2,0),'Feasibility Factor'!$D$3:$N$3,0)),"")</f>
        <v>0.7</v>
      </c>
      <c r="E433" s="64">
        <v>0.24</v>
      </c>
      <c r="F433" s="64" t="str">
        <f>IFERROR(INDEX(ESShip!$C$2:$C$99,MATCH(VLOOKUP($A433,PairList!$A$2:$D$205,3,0),ESShip!$A$2:$A$99,0)),"")</f>
        <v/>
      </c>
      <c r="G433" s="64">
        <v>0.53420314723126461</v>
      </c>
      <c r="H433" s="67" t="str">
        <f>IF(INDEX(ApplicablePermutations!$B$3:$N$205,MATCH($A433,ApplicablePermutations!$A$3:$A$205,0),MATCH($B433,ApplicablePermutations!$B$2:$N$2,0))*INDEX(ApplicablePermutations!$Q$3:$S$205,MATCH($A433,ApplicablePermutations!$P$3:$P$205,0),MATCH($C433,ApplicablePermutations!$Q$2:$S$2,0))=1,"X","")</f>
        <v>X</v>
      </c>
      <c r="I433" s="64">
        <f t="shared" si="35"/>
        <v>0.24</v>
      </c>
      <c r="J433" s="64">
        <f t="shared" si="31"/>
        <v>0.53420314723126461</v>
      </c>
      <c r="K433" s="64">
        <f t="shared" si="32"/>
        <v>0.11179124466449648</v>
      </c>
      <c r="L433" s="67" t="str">
        <f>IF(VLOOKUP($A433,ApplicablePermutations!$U$3:$V$146,2,0)=1,"X","")</f>
        <v/>
      </c>
      <c r="M433" t="str">
        <f t="shared" si="33"/>
        <v/>
      </c>
      <c r="N433" s="64">
        <f t="shared" si="34"/>
        <v>0.11179124466449648</v>
      </c>
    </row>
    <row r="434" spans="1:14" x14ac:dyDescent="0.25">
      <c r="A434" t="s">
        <v>345</v>
      </c>
      <c r="B434" t="s">
        <v>329</v>
      </c>
      <c r="C434" s="65" t="s">
        <v>484</v>
      </c>
      <c r="D434" s="64">
        <f>IFERROR(INDEX('Feasibility Factor'!$D$5:$N$123,MATCH(VLOOKUP($A434,PairList!$A$2:$D$205,2,0),'Feasibility Factor'!$C$5:$C$123,0),MATCH(VLOOKUP($B434,PairList!$F$2:$I$14,2,0),'Feasibility Factor'!$D$3:$N$3,0)),"")</f>
        <v>0.7</v>
      </c>
      <c r="E434" s="64">
        <v>0.24</v>
      </c>
      <c r="F434" s="64" t="str">
        <f>IFERROR(INDEX(ESShip!$C$2:$C$99,MATCH(VLOOKUP($A434,PairList!$A$2:$D$205,3,0),ESShip!$A$2:$A$99,0)),"")</f>
        <v/>
      </c>
      <c r="G434" s="64">
        <v>0.53420314723126461</v>
      </c>
      <c r="H434" s="67" t="str">
        <f>IF(INDEX(ApplicablePermutations!$B$3:$N$205,MATCH($A434,ApplicablePermutations!$A$3:$A$205,0),MATCH($B434,ApplicablePermutations!$B$2:$N$2,0))*INDEX(ApplicablePermutations!$Q$3:$S$205,MATCH($A434,ApplicablePermutations!$P$3:$P$205,0),MATCH($C434,ApplicablePermutations!$Q$2:$S$2,0))=1,"X","")</f>
        <v>X</v>
      </c>
      <c r="I434" s="64">
        <f t="shared" si="35"/>
        <v>0.24</v>
      </c>
      <c r="J434" s="64">
        <f t="shared" si="31"/>
        <v>0.53420314723126461</v>
      </c>
      <c r="K434" s="64">
        <f t="shared" si="32"/>
        <v>0.11179124466449648</v>
      </c>
      <c r="L434" s="67" t="str">
        <f>IF(VLOOKUP($A434,ApplicablePermutations!$U$3:$V$146,2,0)=1,"X","")</f>
        <v/>
      </c>
      <c r="M434" t="str">
        <f t="shared" si="33"/>
        <v/>
      </c>
      <c r="N434" s="64">
        <f t="shared" si="34"/>
        <v>0.11179124466449648</v>
      </c>
    </row>
    <row r="435" spans="1:14" x14ac:dyDescent="0.25">
      <c r="A435" t="s">
        <v>345</v>
      </c>
      <c r="B435" t="s">
        <v>330</v>
      </c>
      <c r="C435" s="65" t="s">
        <v>484</v>
      </c>
      <c r="D435" s="64">
        <f>IFERROR(INDEX('Feasibility Factor'!$D$5:$N$123,MATCH(VLOOKUP($A435,PairList!$A$2:$D$205,2,0),'Feasibility Factor'!$C$5:$C$123,0),MATCH(VLOOKUP($B435,PairList!$F$2:$I$14,2,0),'Feasibility Factor'!$D$3:$N$3,0)),"")</f>
        <v>0.7</v>
      </c>
      <c r="E435" s="64">
        <v>0.24</v>
      </c>
      <c r="F435" s="64" t="str">
        <f>IFERROR(INDEX(ESShip!$C$2:$C$99,MATCH(VLOOKUP($A435,PairList!$A$2:$D$205,3,0),ESShip!$A$2:$A$99,0)),"")</f>
        <v/>
      </c>
      <c r="G435" s="64">
        <v>0.53420314723126461</v>
      </c>
      <c r="H435" s="67" t="str">
        <f>IF(INDEX(ApplicablePermutations!$B$3:$N$205,MATCH($A435,ApplicablePermutations!$A$3:$A$205,0),MATCH($B435,ApplicablePermutations!$B$2:$N$2,0))*INDEX(ApplicablePermutations!$Q$3:$S$205,MATCH($A435,ApplicablePermutations!$P$3:$P$205,0),MATCH($C435,ApplicablePermutations!$Q$2:$S$2,0))=1,"X","")</f>
        <v>X</v>
      </c>
      <c r="I435" s="64">
        <f t="shared" si="35"/>
        <v>0.24</v>
      </c>
      <c r="J435" s="64">
        <f t="shared" si="31"/>
        <v>0.53420314723126461</v>
      </c>
      <c r="K435" s="64">
        <f t="shared" si="32"/>
        <v>0.11179124466449648</v>
      </c>
      <c r="L435" s="67" t="str">
        <f>IF(VLOOKUP($A435,ApplicablePermutations!$U$3:$V$146,2,0)=1,"X","")</f>
        <v/>
      </c>
      <c r="M435" t="str">
        <f t="shared" si="33"/>
        <v/>
      </c>
      <c r="N435" s="64">
        <f t="shared" si="34"/>
        <v>0.11179124466449648</v>
      </c>
    </row>
    <row r="436" spans="1:14" x14ac:dyDescent="0.25">
      <c r="A436" t="s">
        <v>345</v>
      </c>
      <c r="B436" t="s">
        <v>331</v>
      </c>
      <c r="C436" s="65" t="s">
        <v>484</v>
      </c>
      <c r="D436" s="64">
        <f>IFERROR(INDEX('Feasibility Factor'!$D$5:$N$123,MATCH(VLOOKUP($A436,PairList!$A$2:$D$205,2,0),'Feasibility Factor'!$C$5:$C$123,0),MATCH(VLOOKUP($B436,PairList!$F$2:$I$14,2,0),'Feasibility Factor'!$D$3:$N$3,0)),"")</f>
        <v>0.7</v>
      </c>
      <c r="E436" s="64">
        <v>0.24</v>
      </c>
      <c r="F436" s="64" t="str">
        <f>IFERROR(INDEX(ESShip!$C$2:$C$99,MATCH(VLOOKUP($A436,PairList!$A$2:$D$205,3,0),ESShip!$A$2:$A$99,0)),"")</f>
        <v/>
      </c>
      <c r="G436" s="64">
        <v>0.53420314723126461</v>
      </c>
      <c r="H436" s="67" t="str">
        <f>IF(INDEX(ApplicablePermutations!$B$3:$N$205,MATCH($A436,ApplicablePermutations!$A$3:$A$205,0),MATCH($B436,ApplicablePermutations!$B$2:$N$2,0))*INDEX(ApplicablePermutations!$Q$3:$S$205,MATCH($A436,ApplicablePermutations!$P$3:$P$205,0),MATCH($C436,ApplicablePermutations!$Q$2:$S$2,0))=1,"X","")</f>
        <v>X</v>
      </c>
      <c r="I436" s="64">
        <f t="shared" si="35"/>
        <v>0.24</v>
      </c>
      <c r="J436" s="64">
        <f t="shared" si="31"/>
        <v>0.53420314723126461</v>
      </c>
      <c r="K436" s="64">
        <f t="shared" si="32"/>
        <v>0.11179124466449648</v>
      </c>
      <c r="L436" s="67" t="str">
        <f>IF(VLOOKUP($A436,ApplicablePermutations!$U$3:$V$146,2,0)=1,"X","")</f>
        <v/>
      </c>
      <c r="M436" t="str">
        <f t="shared" si="33"/>
        <v/>
      </c>
      <c r="N436" s="64">
        <f t="shared" si="34"/>
        <v>0.11179124466449648</v>
      </c>
    </row>
    <row r="437" spans="1:14" x14ac:dyDescent="0.25">
      <c r="A437" t="s">
        <v>345</v>
      </c>
      <c r="B437" t="s">
        <v>332</v>
      </c>
      <c r="C437" s="65" t="s">
        <v>484</v>
      </c>
      <c r="D437" s="64">
        <f>IFERROR(INDEX('Feasibility Factor'!$D$5:$N$123,MATCH(VLOOKUP($A437,PairList!$A$2:$D$205,2,0),'Feasibility Factor'!$C$5:$C$123,0),MATCH(VLOOKUP($B437,PairList!$F$2:$I$14,2,0),'Feasibility Factor'!$D$3:$N$3,0)),"")</f>
        <v>0.7</v>
      </c>
      <c r="E437" s="64">
        <v>0.24</v>
      </c>
      <c r="F437" s="64" t="str">
        <f>IFERROR(INDEX(ESShip!$C$2:$C$99,MATCH(VLOOKUP($A437,PairList!$A$2:$D$205,3,0),ESShip!$A$2:$A$99,0)),"")</f>
        <v/>
      </c>
      <c r="G437" s="64">
        <v>0.53420314723126461</v>
      </c>
      <c r="H437" s="67" t="str">
        <f>IF(INDEX(ApplicablePermutations!$B$3:$N$205,MATCH($A437,ApplicablePermutations!$A$3:$A$205,0),MATCH($B437,ApplicablePermutations!$B$2:$N$2,0))*INDEX(ApplicablePermutations!$Q$3:$S$205,MATCH($A437,ApplicablePermutations!$P$3:$P$205,0),MATCH($C437,ApplicablePermutations!$Q$2:$S$2,0))=1,"X","")</f>
        <v>X</v>
      </c>
      <c r="I437" s="64">
        <f t="shared" si="35"/>
        <v>0.24</v>
      </c>
      <c r="J437" s="64">
        <f t="shared" si="31"/>
        <v>0.53420314723126461</v>
      </c>
      <c r="K437" s="64">
        <f t="shared" si="32"/>
        <v>0.11179124466449648</v>
      </c>
      <c r="L437" s="67" t="str">
        <f>IF(VLOOKUP($A437,ApplicablePermutations!$U$3:$V$146,2,0)=1,"X","")</f>
        <v/>
      </c>
      <c r="M437" t="str">
        <f t="shared" si="33"/>
        <v/>
      </c>
      <c r="N437" s="64">
        <f t="shared" si="34"/>
        <v>0.11179124466449648</v>
      </c>
    </row>
    <row r="438" spans="1:14" x14ac:dyDescent="0.25">
      <c r="A438" t="s">
        <v>345</v>
      </c>
      <c r="B438" t="s">
        <v>243</v>
      </c>
      <c r="C438" s="65" t="s">
        <v>484</v>
      </c>
      <c r="D438" s="64">
        <f>IFERROR(INDEX('Feasibility Factor'!$D$5:$N$123,MATCH(VLOOKUP($A438,PairList!$A$2:$D$205,2,0),'Feasibility Factor'!$C$5:$C$123,0),MATCH(VLOOKUP($B438,PairList!$F$2:$I$14,2,0),'Feasibility Factor'!$D$3:$N$3,0)),"")</f>
        <v>0.7</v>
      </c>
      <c r="E438" s="64">
        <v>0.2400000000000001</v>
      </c>
      <c r="F438" s="64" t="str">
        <f>IFERROR(INDEX(ESShip!$C$2:$C$99,MATCH(VLOOKUP($A438,PairList!$A$2:$D$205,3,0),ESShip!$A$2:$A$99,0)),"")</f>
        <v/>
      </c>
      <c r="G438" s="64">
        <v>0.53420314723126439</v>
      </c>
      <c r="H438" s="67" t="str">
        <f>IF(INDEX(ApplicablePermutations!$B$3:$N$205,MATCH($A438,ApplicablePermutations!$A$3:$A$205,0),MATCH($B438,ApplicablePermutations!$B$2:$N$2,0))*INDEX(ApplicablePermutations!$Q$3:$S$205,MATCH($A438,ApplicablePermutations!$P$3:$P$205,0),MATCH($C438,ApplicablePermutations!$Q$2:$S$2,0))=1,"X","")</f>
        <v>X</v>
      </c>
      <c r="I438" s="64">
        <f t="shared" si="35"/>
        <v>0.2400000000000001</v>
      </c>
      <c r="J438" s="64">
        <f t="shared" si="31"/>
        <v>0.53420314723126439</v>
      </c>
      <c r="K438" s="64">
        <f t="shared" si="32"/>
        <v>0.11179124466449659</v>
      </c>
      <c r="L438" s="67" t="str">
        <f>IF(VLOOKUP($A438,ApplicablePermutations!$U$3:$V$146,2,0)=1,"X","")</f>
        <v/>
      </c>
      <c r="M438" t="str">
        <f t="shared" si="33"/>
        <v/>
      </c>
      <c r="N438" s="64">
        <f t="shared" si="34"/>
        <v>0.11179124466449659</v>
      </c>
    </row>
    <row r="439" spans="1:14" x14ac:dyDescent="0.25">
      <c r="A439" t="s">
        <v>345</v>
      </c>
      <c r="B439" t="s">
        <v>333</v>
      </c>
      <c r="C439" s="65" t="s">
        <v>484</v>
      </c>
      <c r="D439" s="64">
        <f>IFERROR(INDEX('Feasibility Factor'!$D$5:$N$123,MATCH(VLOOKUP($A439,PairList!$A$2:$D$205,2,0),'Feasibility Factor'!$C$5:$C$123,0),MATCH(VLOOKUP($B439,PairList!$F$2:$I$14,2,0),'Feasibility Factor'!$D$3:$N$3,0)),"")</f>
        <v>0.7</v>
      </c>
      <c r="E439" s="64">
        <v>0.24</v>
      </c>
      <c r="F439" s="64" t="str">
        <f>IFERROR(INDEX(ESShip!$C$2:$C$99,MATCH(VLOOKUP($A439,PairList!$A$2:$D$205,3,0),ESShip!$A$2:$A$99,0)),"")</f>
        <v/>
      </c>
      <c r="G439" s="64">
        <v>0.53420314723126461</v>
      </c>
      <c r="H439" s="67" t="str">
        <f>IF(INDEX(ApplicablePermutations!$B$3:$N$205,MATCH($A439,ApplicablePermutations!$A$3:$A$205,0),MATCH($B439,ApplicablePermutations!$B$2:$N$2,0))*INDEX(ApplicablePermutations!$Q$3:$S$205,MATCH($A439,ApplicablePermutations!$P$3:$P$205,0),MATCH($C439,ApplicablePermutations!$Q$2:$S$2,0))=1,"X","")</f>
        <v>X</v>
      </c>
      <c r="I439" s="64">
        <f t="shared" si="35"/>
        <v>0.24</v>
      </c>
      <c r="J439" s="64">
        <f t="shared" si="31"/>
        <v>0.53420314723126461</v>
      </c>
      <c r="K439" s="64">
        <f t="shared" si="32"/>
        <v>0.11179124466449648</v>
      </c>
      <c r="L439" s="67" t="str">
        <f>IF(VLOOKUP($A439,ApplicablePermutations!$U$3:$V$146,2,0)=1,"X","")</f>
        <v/>
      </c>
      <c r="M439" t="str">
        <f t="shared" si="33"/>
        <v/>
      </c>
      <c r="N439" s="64">
        <f t="shared" si="34"/>
        <v>0.11179124466449648</v>
      </c>
    </row>
    <row r="440" spans="1:14" x14ac:dyDescent="0.25">
      <c r="A440" t="s">
        <v>345</v>
      </c>
      <c r="B440" t="s">
        <v>334</v>
      </c>
      <c r="C440" s="65" t="s">
        <v>484</v>
      </c>
      <c r="D440" s="64">
        <f>IFERROR(INDEX('Feasibility Factor'!$D$5:$N$123,MATCH(VLOOKUP($A440,PairList!$A$2:$D$205,2,0),'Feasibility Factor'!$C$5:$C$123,0),MATCH(VLOOKUP($B440,PairList!$F$2:$I$14,2,0),'Feasibility Factor'!$D$3:$N$3,0)),"")</f>
        <v>0.5</v>
      </c>
      <c r="E440" s="64">
        <v>0.24</v>
      </c>
      <c r="F440" s="64" t="str">
        <f>IFERROR(INDEX(ESShip!$C$2:$C$99,MATCH(VLOOKUP($A440,PairList!$A$2:$D$205,3,0),ESShip!$A$2:$A$99,0)),"")</f>
        <v/>
      </c>
      <c r="G440" s="64">
        <v>0.53420314723126461</v>
      </c>
      <c r="H440" s="67" t="str">
        <f>IF(INDEX(ApplicablePermutations!$B$3:$N$205,MATCH($A440,ApplicablePermutations!$A$3:$A$205,0),MATCH($B440,ApplicablePermutations!$B$2:$N$2,0))*INDEX(ApplicablePermutations!$Q$3:$S$205,MATCH($A440,ApplicablePermutations!$P$3:$P$205,0),MATCH($C440,ApplicablePermutations!$Q$2:$S$2,0))=1,"X","")</f>
        <v>X</v>
      </c>
      <c r="I440" s="64">
        <f t="shared" si="35"/>
        <v>0.24</v>
      </c>
      <c r="J440" s="64">
        <f t="shared" si="31"/>
        <v>0.53420314723126461</v>
      </c>
      <c r="K440" s="64">
        <f t="shared" si="32"/>
        <v>0.11179124466449648</v>
      </c>
      <c r="L440" s="67" t="str">
        <f>IF(VLOOKUP($A440,ApplicablePermutations!$U$3:$V$146,2,0)=1,"X","")</f>
        <v/>
      </c>
      <c r="M440" t="str">
        <f t="shared" si="33"/>
        <v/>
      </c>
      <c r="N440" s="64">
        <f t="shared" si="34"/>
        <v>0.11179124466449648</v>
      </c>
    </row>
    <row r="441" spans="1:14" x14ac:dyDescent="0.25">
      <c r="A441" t="s">
        <v>345</v>
      </c>
      <c r="B441" t="s">
        <v>94</v>
      </c>
      <c r="C441" s="65" t="s">
        <v>484</v>
      </c>
      <c r="D441" s="64">
        <f>IFERROR(INDEX('Feasibility Factor'!$D$5:$N$123,MATCH(VLOOKUP($A441,PairList!$A$2:$D$205,2,0),'Feasibility Factor'!$C$5:$C$123,0),MATCH(VLOOKUP($B441,PairList!$F$2:$I$14,2,0),'Feasibility Factor'!$D$3:$N$3,0)),"")</f>
        <v>0.5</v>
      </c>
      <c r="E441" s="64">
        <v>0.24</v>
      </c>
      <c r="F441" s="64" t="str">
        <f>IFERROR(INDEX(ESShip!$C$2:$C$99,MATCH(VLOOKUP($A441,PairList!$A$2:$D$205,3,0),ESShip!$A$2:$A$99,0)),"")</f>
        <v/>
      </c>
      <c r="G441" s="64">
        <v>0.53420314723126461</v>
      </c>
      <c r="H441" s="67" t="str">
        <f>IF(INDEX(ApplicablePermutations!$B$3:$N$205,MATCH($A441,ApplicablePermutations!$A$3:$A$205,0),MATCH($B441,ApplicablePermutations!$B$2:$N$2,0))*INDEX(ApplicablePermutations!$Q$3:$S$205,MATCH($A441,ApplicablePermutations!$P$3:$P$205,0),MATCH($C441,ApplicablePermutations!$Q$2:$S$2,0))=1,"X","")</f>
        <v>X</v>
      </c>
      <c r="I441" s="64">
        <f t="shared" si="35"/>
        <v>0.24</v>
      </c>
      <c r="J441" s="64">
        <f t="shared" si="31"/>
        <v>0.53420314723126461</v>
      </c>
      <c r="K441" s="64">
        <f t="shared" si="32"/>
        <v>0.11179124466449648</v>
      </c>
      <c r="L441" s="67" t="str">
        <f>IF(VLOOKUP($A441,ApplicablePermutations!$U$3:$V$146,2,0)=1,"X","")</f>
        <v/>
      </c>
      <c r="M441" t="str">
        <f t="shared" si="33"/>
        <v/>
      </c>
      <c r="N441" s="64">
        <f t="shared" si="34"/>
        <v>0.11179124466449648</v>
      </c>
    </row>
    <row r="442" spans="1:14" x14ac:dyDescent="0.25">
      <c r="A442" t="s">
        <v>345</v>
      </c>
      <c r="B442" t="s">
        <v>335</v>
      </c>
      <c r="C442" s="65" t="s">
        <v>484</v>
      </c>
      <c r="D442" s="64">
        <f>IFERROR(INDEX('Feasibility Factor'!$D$5:$N$123,MATCH(VLOOKUP($A442,PairList!$A$2:$D$205,2,0),'Feasibility Factor'!$C$5:$C$123,0),MATCH(VLOOKUP($B442,PairList!$F$2:$I$14,2,0),'Feasibility Factor'!$D$3:$N$3,0)),"")</f>
        <v>0.7</v>
      </c>
      <c r="E442" s="64">
        <v>0.24</v>
      </c>
      <c r="F442" s="64" t="str">
        <f>IFERROR(INDEX(ESShip!$C$2:$C$99,MATCH(VLOOKUP($A442,PairList!$A$2:$D$205,3,0),ESShip!$A$2:$A$99,0)),"")</f>
        <v/>
      </c>
      <c r="G442" s="64">
        <v>0.53420314723126461</v>
      </c>
      <c r="H442" s="67" t="str">
        <f>IF(INDEX(ApplicablePermutations!$B$3:$N$205,MATCH($A442,ApplicablePermutations!$A$3:$A$205,0),MATCH($B442,ApplicablePermutations!$B$2:$N$2,0))*INDEX(ApplicablePermutations!$Q$3:$S$205,MATCH($A442,ApplicablePermutations!$P$3:$P$205,0),MATCH($C442,ApplicablePermutations!$Q$2:$S$2,0))=1,"X","")</f>
        <v>X</v>
      </c>
      <c r="I442" s="64">
        <f t="shared" si="35"/>
        <v>0.24</v>
      </c>
      <c r="J442" s="64">
        <f t="shared" si="31"/>
        <v>0.53420314723126461</v>
      </c>
      <c r="K442" s="64">
        <f t="shared" si="32"/>
        <v>0.11179124466449648</v>
      </c>
      <c r="L442" s="67" t="str">
        <f>IF(VLOOKUP($A442,ApplicablePermutations!$U$3:$V$146,2,0)=1,"X","")</f>
        <v/>
      </c>
      <c r="M442" t="str">
        <f t="shared" si="33"/>
        <v/>
      </c>
      <c r="N442" s="64">
        <f t="shared" si="34"/>
        <v>0.11179124466449648</v>
      </c>
    </row>
    <row r="443" spans="1:14" x14ac:dyDescent="0.25">
      <c r="A443" t="s">
        <v>345</v>
      </c>
      <c r="B443" t="s">
        <v>100</v>
      </c>
      <c r="C443" s="65" t="s">
        <v>484</v>
      </c>
      <c r="D443" s="64">
        <f>IFERROR(INDEX('Feasibility Factor'!$D$5:$N$123,MATCH(VLOOKUP($A443,PairList!$A$2:$D$205,2,0),'Feasibility Factor'!$C$5:$C$123,0),MATCH(VLOOKUP($B443,PairList!$F$2:$I$14,2,0),'Feasibility Factor'!$D$3:$N$3,0)),"")</f>
        <v>0.7</v>
      </c>
      <c r="E443" s="64">
        <v>0.24</v>
      </c>
      <c r="F443" s="64" t="str">
        <f>IFERROR(INDEX(ESShip!$C$2:$C$99,MATCH(VLOOKUP($A443,PairList!$A$2:$D$205,3,0),ESShip!$A$2:$A$99,0)),"")</f>
        <v/>
      </c>
      <c r="G443" s="64">
        <v>0.53420314723126461</v>
      </c>
      <c r="H443" s="67" t="str">
        <f>IF(INDEX(ApplicablePermutations!$B$3:$N$205,MATCH($A443,ApplicablePermutations!$A$3:$A$205,0),MATCH($B443,ApplicablePermutations!$B$2:$N$2,0))*INDEX(ApplicablePermutations!$Q$3:$S$205,MATCH($A443,ApplicablePermutations!$P$3:$P$205,0),MATCH($C443,ApplicablePermutations!$Q$2:$S$2,0))=1,"X","")</f>
        <v>X</v>
      </c>
      <c r="I443" s="64">
        <f t="shared" si="35"/>
        <v>0.24</v>
      </c>
      <c r="J443" s="64">
        <f t="shared" si="31"/>
        <v>0.53420314723126461</v>
      </c>
      <c r="K443" s="64">
        <f t="shared" si="32"/>
        <v>0.11179124466449648</v>
      </c>
      <c r="L443" s="67" t="str">
        <f>IF(VLOOKUP($A443,ApplicablePermutations!$U$3:$V$146,2,0)=1,"X","")</f>
        <v/>
      </c>
      <c r="M443" t="str">
        <f t="shared" si="33"/>
        <v/>
      </c>
      <c r="N443" s="64">
        <f t="shared" si="34"/>
        <v>0.11179124466449648</v>
      </c>
    </row>
    <row r="444" spans="1:14" x14ac:dyDescent="0.25">
      <c r="A444" t="s">
        <v>345</v>
      </c>
      <c r="B444" t="s">
        <v>327</v>
      </c>
      <c r="C444" s="65" t="s">
        <v>485</v>
      </c>
      <c r="D444" s="64">
        <f>IFERROR(INDEX('Feasibility Factor'!$D$5:$N$123,MATCH(VLOOKUP($A444,PairList!$A$2:$D$205,2,0),'Feasibility Factor'!$C$5:$C$123,0),MATCH(VLOOKUP($B444,PairList!$F$2:$I$14,2,0),'Feasibility Factor'!$D$3:$N$3,0)),"")</f>
        <v>0.7</v>
      </c>
      <c r="E444" s="64">
        <v>0</v>
      </c>
      <c r="F444" s="64" t="str">
        <f>IFERROR(INDEX(ESShip!$C$2:$C$99,MATCH(VLOOKUP($A444,PairList!$A$2:$D$205,3,0),ESShip!$A$2:$A$99,0)),"")</f>
        <v/>
      </c>
      <c r="G444" s="64">
        <v>0.53420314723126461</v>
      </c>
      <c r="H444" s="67" t="str">
        <f>IF(INDEX(ApplicablePermutations!$B$3:$N$205,MATCH($A444,ApplicablePermutations!$A$3:$A$205,0),MATCH($B444,ApplicablePermutations!$B$2:$N$2,0))*INDEX(ApplicablePermutations!$Q$3:$S$205,MATCH($A444,ApplicablePermutations!$P$3:$P$205,0),MATCH($C444,ApplicablePermutations!$Q$2:$S$2,0))=1,"X","")</f>
        <v>X</v>
      </c>
      <c r="I444" s="64">
        <f t="shared" si="35"/>
        <v>0.7</v>
      </c>
      <c r="J444" s="64">
        <f t="shared" si="31"/>
        <v>0.53420314723126461</v>
      </c>
      <c r="K444" s="64">
        <f t="shared" si="32"/>
        <v>0.32605779693811476</v>
      </c>
      <c r="L444" s="67" t="str">
        <f>IF(VLOOKUP($A444,ApplicablePermutations!$U$3:$V$146,2,0)=1,"X","")</f>
        <v/>
      </c>
      <c r="M444" t="str">
        <f t="shared" si="33"/>
        <v/>
      </c>
      <c r="N444" s="64">
        <f t="shared" si="34"/>
        <v>0.32605779693811476</v>
      </c>
    </row>
    <row r="445" spans="1:14" x14ac:dyDescent="0.25">
      <c r="A445" t="s">
        <v>345</v>
      </c>
      <c r="B445" t="s">
        <v>328</v>
      </c>
      <c r="C445" s="65" t="s">
        <v>485</v>
      </c>
      <c r="D445" s="64">
        <f>IFERROR(INDEX('Feasibility Factor'!$D$5:$N$123,MATCH(VLOOKUP($A445,PairList!$A$2:$D$205,2,0),'Feasibility Factor'!$C$5:$C$123,0),MATCH(VLOOKUP($B445,PairList!$F$2:$I$14,2,0),'Feasibility Factor'!$D$3:$N$3,0)),"")</f>
        <v>0.7</v>
      </c>
      <c r="E445" s="64">
        <v>0</v>
      </c>
      <c r="F445" s="64" t="str">
        <f>IFERROR(INDEX(ESShip!$C$2:$C$99,MATCH(VLOOKUP($A445,PairList!$A$2:$D$205,3,0),ESShip!$A$2:$A$99,0)),"")</f>
        <v/>
      </c>
      <c r="G445" s="64">
        <v>0.53420314723126461</v>
      </c>
      <c r="H445" s="67" t="str">
        <f>IF(INDEX(ApplicablePermutations!$B$3:$N$205,MATCH($A445,ApplicablePermutations!$A$3:$A$205,0),MATCH($B445,ApplicablePermutations!$B$2:$N$2,0))*INDEX(ApplicablePermutations!$Q$3:$S$205,MATCH($A445,ApplicablePermutations!$P$3:$P$205,0),MATCH($C445,ApplicablePermutations!$Q$2:$S$2,0))=1,"X","")</f>
        <v>X</v>
      </c>
      <c r="I445" s="64">
        <f t="shared" si="35"/>
        <v>0.7</v>
      </c>
      <c r="J445" s="64">
        <f t="shared" si="31"/>
        <v>0.53420314723126461</v>
      </c>
      <c r="K445" s="64">
        <f t="shared" si="32"/>
        <v>0.32605779693811476</v>
      </c>
      <c r="L445" s="67" t="str">
        <f>IF(VLOOKUP($A445,ApplicablePermutations!$U$3:$V$146,2,0)=1,"X","")</f>
        <v/>
      </c>
      <c r="M445" t="str">
        <f t="shared" si="33"/>
        <v/>
      </c>
      <c r="N445" s="64">
        <f t="shared" si="34"/>
        <v>0.32605779693811476</v>
      </c>
    </row>
    <row r="446" spans="1:14" x14ac:dyDescent="0.25">
      <c r="A446" t="s">
        <v>345</v>
      </c>
      <c r="B446" t="s">
        <v>239</v>
      </c>
      <c r="C446" s="65" t="s">
        <v>485</v>
      </c>
      <c r="D446" s="64">
        <f>IFERROR(INDEX('Feasibility Factor'!$D$5:$N$123,MATCH(VLOOKUP($A446,PairList!$A$2:$D$205,2,0),'Feasibility Factor'!$C$5:$C$123,0),MATCH(VLOOKUP($B446,PairList!$F$2:$I$14,2,0),'Feasibility Factor'!$D$3:$N$3,0)),"")</f>
        <v>0.7</v>
      </c>
      <c r="E446" s="64">
        <v>0</v>
      </c>
      <c r="F446" s="64" t="str">
        <f>IFERROR(INDEX(ESShip!$C$2:$C$99,MATCH(VLOOKUP($A446,PairList!$A$2:$D$205,3,0),ESShip!$A$2:$A$99,0)),"")</f>
        <v/>
      </c>
      <c r="G446" s="64">
        <v>0.53420314723126461</v>
      </c>
      <c r="H446" s="67" t="str">
        <f>IF(INDEX(ApplicablePermutations!$B$3:$N$205,MATCH($A446,ApplicablePermutations!$A$3:$A$205,0),MATCH($B446,ApplicablePermutations!$B$2:$N$2,0))*INDEX(ApplicablePermutations!$Q$3:$S$205,MATCH($A446,ApplicablePermutations!$P$3:$P$205,0),MATCH($C446,ApplicablePermutations!$Q$2:$S$2,0))=1,"X","")</f>
        <v>X</v>
      </c>
      <c r="I446" s="64">
        <f t="shared" si="35"/>
        <v>0.7</v>
      </c>
      <c r="J446" s="64">
        <f t="shared" si="31"/>
        <v>0.53420314723126461</v>
      </c>
      <c r="K446" s="64">
        <f t="shared" si="32"/>
        <v>0.32605779693811476</v>
      </c>
      <c r="L446" s="67" t="str">
        <f>IF(VLOOKUP($A446,ApplicablePermutations!$U$3:$V$146,2,0)=1,"X","")</f>
        <v/>
      </c>
      <c r="M446" t="str">
        <f t="shared" si="33"/>
        <v/>
      </c>
      <c r="N446" s="64">
        <f t="shared" si="34"/>
        <v>0.32605779693811476</v>
      </c>
    </row>
    <row r="447" spans="1:14" x14ac:dyDescent="0.25">
      <c r="A447" t="s">
        <v>345</v>
      </c>
      <c r="B447" t="s">
        <v>329</v>
      </c>
      <c r="C447" s="65" t="s">
        <v>485</v>
      </c>
      <c r="D447" s="64">
        <f>IFERROR(INDEX('Feasibility Factor'!$D$5:$N$123,MATCH(VLOOKUP($A447,PairList!$A$2:$D$205,2,0),'Feasibility Factor'!$C$5:$C$123,0),MATCH(VLOOKUP($B447,PairList!$F$2:$I$14,2,0),'Feasibility Factor'!$D$3:$N$3,0)),"")</f>
        <v>0.7</v>
      </c>
      <c r="E447" s="64">
        <v>0</v>
      </c>
      <c r="F447" s="64" t="str">
        <f>IFERROR(INDEX(ESShip!$C$2:$C$99,MATCH(VLOOKUP($A447,PairList!$A$2:$D$205,3,0),ESShip!$A$2:$A$99,0)),"")</f>
        <v/>
      </c>
      <c r="G447" s="64">
        <v>0.53420314723126461</v>
      </c>
      <c r="H447" s="67" t="str">
        <f>IF(INDEX(ApplicablePermutations!$B$3:$N$205,MATCH($A447,ApplicablePermutations!$A$3:$A$205,0),MATCH($B447,ApplicablePermutations!$B$2:$N$2,0))*INDEX(ApplicablePermutations!$Q$3:$S$205,MATCH($A447,ApplicablePermutations!$P$3:$P$205,0),MATCH($C447,ApplicablePermutations!$Q$2:$S$2,0))=1,"X","")</f>
        <v>X</v>
      </c>
      <c r="I447" s="64">
        <f t="shared" si="35"/>
        <v>0.7</v>
      </c>
      <c r="J447" s="64">
        <f t="shared" si="31"/>
        <v>0.53420314723126461</v>
      </c>
      <c r="K447" s="64">
        <f t="shared" si="32"/>
        <v>0.32605779693811476</v>
      </c>
      <c r="L447" s="67" t="str">
        <f>IF(VLOOKUP($A447,ApplicablePermutations!$U$3:$V$146,2,0)=1,"X","")</f>
        <v/>
      </c>
      <c r="M447" t="str">
        <f t="shared" si="33"/>
        <v/>
      </c>
      <c r="N447" s="64">
        <f t="shared" si="34"/>
        <v>0.32605779693811476</v>
      </c>
    </row>
    <row r="448" spans="1:14" x14ac:dyDescent="0.25">
      <c r="A448" t="s">
        <v>345</v>
      </c>
      <c r="B448" t="s">
        <v>330</v>
      </c>
      <c r="C448" s="65" t="s">
        <v>485</v>
      </c>
      <c r="D448" s="64">
        <f>IFERROR(INDEX('Feasibility Factor'!$D$5:$N$123,MATCH(VLOOKUP($A448,PairList!$A$2:$D$205,2,0),'Feasibility Factor'!$C$5:$C$123,0),MATCH(VLOOKUP($B448,PairList!$F$2:$I$14,2,0),'Feasibility Factor'!$D$3:$N$3,0)),"")</f>
        <v>0.7</v>
      </c>
      <c r="E448" s="64">
        <v>0</v>
      </c>
      <c r="F448" s="64" t="str">
        <f>IFERROR(INDEX(ESShip!$C$2:$C$99,MATCH(VLOOKUP($A448,PairList!$A$2:$D$205,3,0),ESShip!$A$2:$A$99,0)),"")</f>
        <v/>
      </c>
      <c r="G448" s="64">
        <v>0.53420314723126461</v>
      </c>
      <c r="H448" s="67" t="str">
        <f>IF(INDEX(ApplicablePermutations!$B$3:$N$205,MATCH($A448,ApplicablePermutations!$A$3:$A$205,0),MATCH($B448,ApplicablePermutations!$B$2:$N$2,0))*INDEX(ApplicablePermutations!$Q$3:$S$205,MATCH($A448,ApplicablePermutations!$P$3:$P$205,0),MATCH($C448,ApplicablePermutations!$Q$2:$S$2,0))=1,"X","")</f>
        <v>X</v>
      </c>
      <c r="I448" s="64">
        <f t="shared" si="35"/>
        <v>0.7</v>
      </c>
      <c r="J448" s="64">
        <f t="shared" si="31"/>
        <v>0.53420314723126461</v>
      </c>
      <c r="K448" s="64">
        <f t="shared" si="32"/>
        <v>0.32605779693811476</v>
      </c>
      <c r="L448" s="67" t="str">
        <f>IF(VLOOKUP($A448,ApplicablePermutations!$U$3:$V$146,2,0)=1,"X","")</f>
        <v/>
      </c>
      <c r="M448" t="str">
        <f t="shared" si="33"/>
        <v/>
      </c>
      <c r="N448" s="64">
        <f t="shared" si="34"/>
        <v>0.32605779693811476</v>
      </c>
    </row>
    <row r="449" spans="1:14" x14ac:dyDescent="0.25">
      <c r="A449" t="s">
        <v>345</v>
      </c>
      <c r="B449" t="s">
        <v>331</v>
      </c>
      <c r="C449" s="65" t="s">
        <v>485</v>
      </c>
      <c r="D449" s="64">
        <f>IFERROR(INDEX('Feasibility Factor'!$D$5:$N$123,MATCH(VLOOKUP($A449,PairList!$A$2:$D$205,2,0),'Feasibility Factor'!$C$5:$C$123,0),MATCH(VLOOKUP($B449,PairList!$F$2:$I$14,2,0),'Feasibility Factor'!$D$3:$N$3,0)),"")</f>
        <v>0.7</v>
      </c>
      <c r="E449" s="64">
        <v>0</v>
      </c>
      <c r="F449" s="64" t="str">
        <f>IFERROR(INDEX(ESShip!$C$2:$C$99,MATCH(VLOOKUP($A449,PairList!$A$2:$D$205,3,0),ESShip!$A$2:$A$99,0)),"")</f>
        <v/>
      </c>
      <c r="G449" s="64">
        <v>0.53420314723126461</v>
      </c>
      <c r="H449" s="67" t="str">
        <f>IF(INDEX(ApplicablePermutations!$B$3:$N$205,MATCH($A449,ApplicablePermutations!$A$3:$A$205,0),MATCH($B449,ApplicablePermutations!$B$2:$N$2,0))*INDEX(ApplicablePermutations!$Q$3:$S$205,MATCH($A449,ApplicablePermutations!$P$3:$P$205,0),MATCH($C449,ApplicablePermutations!$Q$2:$S$2,0))=1,"X","")</f>
        <v>X</v>
      </c>
      <c r="I449" s="64">
        <f t="shared" si="35"/>
        <v>0.7</v>
      </c>
      <c r="J449" s="64">
        <f t="shared" si="31"/>
        <v>0.53420314723126461</v>
      </c>
      <c r="K449" s="64">
        <f t="shared" si="32"/>
        <v>0.32605779693811476</v>
      </c>
      <c r="L449" s="67" t="str">
        <f>IF(VLOOKUP($A449,ApplicablePermutations!$U$3:$V$146,2,0)=1,"X","")</f>
        <v/>
      </c>
      <c r="M449" t="str">
        <f t="shared" si="33"/>
        <v/>
      </c>
      <c r="N449" s="64">
        <f t="shared" si="34"/>
        <v>0.32605779693811476</v>
      </c>
    </row>
    <row r="450" spans="1:14" x14ac:dyDescent="0.25">
      <c r="A450" t="s">
        <v>345</v>
      </c>
      <c r="B450" t="s">
        <v>332</v>
      </c>
      <c r="C450" s="65" t="s">
        <v>485</v>
      </c>
      <c r="D450" s="64">
        <f>IFERROR(INDEX('Feasibility Factor'!$D$5:$N$123,MATCH(VLOOKUP($A450,PairList!$A$2:$D$205,2,0),'Feasibility Factor'!$C$5:$C$123,0),MATCH(VLOOKUP($B450,PairList!$F$2:$I$14,2,0),'Feasibility Factor'!$D$3:$N$3,0)),"")</f>
        <v>0.7</v>
      </c>
      <c r="E450" s="64">
        <v>0</v>
      </c>
      <c r="F450" s="64" t="str">
        <f>IFERROR(INDEX(ESShip!$C$2:$C$99,MATCH(VLOOKUP($A450,PairList!$A$2:$D$205,3,0),ESShip!$A$2:$A$99,0)),"")</f>
        <v/>
      </c>
      <c r="G450" s="64">
        <v>0.53420314723126461</v>
      </c>
      <c r="H450" s="67" t="str">
        <f>IF(INDEX(ApplicablePermutations!$B$3:$N$205,MATCH($A450,ApplicablePermutations!$A$3:$A$205,0),MATCH($B450,ApplicablePermutations!$B$2:$N$2,0))*INDEX(ApplicablePermutations!$Q$3:$S$205,MATCH($A450,ApplicablePermutations!$P$3:$P$205,0),MATCH($C450,ApplicablePermutations!$Q$2:$S$2,0))=1,"X","")</f>
        <v>X</v>
      </c>
      <c r="I450" s="64">
        <f t="shared" si="35"/>
        <v>0.7</v>
      </c>
      <c r="J450" s="64">
        <f t="shared" ref="J450:J513" si="36">IF(H450="X",IF(F450&lt;&gt;"",F450,IF(G450&lt;&gt;"",G450,AVERAGEIFS($G$2:$G$13027,$A$2:$A$13027,$A450,$C$2:$C$13027,$C450))),"")</f>
        <v>0.53420314723126461</v>
      </c>
      <c r="K450" s="64">
        <f t="shared" si="32"/>
        <v>0.32605779693811476</v>
      </c>
      <c r="L450" s="67" t="str">
        <f>IF(VLOOKUP($A450,ApplicablePermutations!$U$3:$V$146,2,0)=1,"X","")</f>
        <v/>
      </c>
      <c r="M450" t="str">
        <f t="shared" si="33"/>
        <v/>
      </c>
      <c r="N450" s="64">
        <f t="shared" si="34"/>
        <v>0.32605779693811476</v>
      </c>
    </row>
    <row r="451" spans="1:14" x14ac:dyDescent="0.25">
      <c r="A451" t="s">
        <v>345</v>
      </c>
      <c r="B451" t="s">
        <v>243</v>
      </c>
      <c r="C451" s="65" t="s">
        <v>485</v>
      </c>
      <c r="D451" s="64">
        <f>IFERROR(INDEX('Feasibility Factor'!$D$5:$N$123,MATCH(VLOOKUP($A451,PairList!$A$2:$D$205,2,0),'Feasibility Factor'!$C$5:$C$123,0),MATCH(VLOOKUP($B451,PairList!$F$2:$I$14,2,0),'Feasibility Factor'!$D$3:$N$3,0)),"")</f>
        <v>0.7</v>
      </c>
      <c r="E451" s="64">
        <v>0.2400000000000001</v>
      </c>
      <c r="F451" s="64" t="str">
        <f>IFERROR(INDEX(ESShip!$C$2:$C$99,MATCH(VLOOKUP($A451,PairList!$A$2:$D$205,3,0),ESShip!$A$2:$A$99,0)),"")</f>
        <v/>
      </c>
      <c r="G451" s="64">
        <v>0.53420314723126439</v>
      </c>
      <c r="H451" s="67" t="str">
        <f>IF(INDEX(ApplicablePermutations!$B$3:$N$205,MATCH($A451,ApplicablePermutations!$A$3:$A$205,0),MATCH($B451,ApplicablePermutations!$B$2:$N$2,0))*INDEX(ApplicablePermutations!$Q$3:$S$205,MATCH($A451,ApplicablePermutations!$P$3:$P$205,0),MATCH($C451,ApplicablePermutations!$Q$2:$S$2,0))=1,"X","")</f>
        <v>X</v>
      </c>
      <c r="I451" s="64">
        <f t="shared" si="35"/>
        <v>0.2400000000000001</v>
      </c>
      <c r="J451" s="64">
        <f t="shared" si="36"/>
        <v>0.53420314723126439</v>
      </c>
      <c r="K451" s="64">
        <f t="shared" ref="K451:K514" si="37">IF(H451="X",I451*(1-J451),0)</f>
        <v>0.11179124466449659</v>
      </c>
      <c r="L451" s="67" t="str">
        <f>IF(VLOOKUP($A451,ApplicablePermutations!$U$3:$V$146,2,0)=1,"X","")</f>
        <v/>
      </c>
      <c r="M451" t="str">
        <f t="shared" ref="M451:M514" si="38">IF(L451="X",1.2,"")</f>
        <v/>
      </c>
      <c r="N451" s="64">
        <f t="shared" ref="N451:N514" si="39">IF($L451="X",$K451*$M451,K451)</f>
        <v>0.11179124466449659</v>
      </c>
    </row>
    <row r="452" spans="1:14" x14ac:dyDescent="0.25">
      <c r="A452" t="s">
        <v>345</v>
      </c>
      <c r="B452" t="s">
        <v>333</v>
      </c>
      <c r="C452" s="65" t="s">
        <v>485</v>
      </c>
      <c r="D452" s="64">
        <f>IFERROR(INDEX('Feasibility Factor'!$D$5:$N$123,MATCH(VLOOKUP($A452,PairList!$A$2:$D$205,2,0),'Feasibility Factor'!$C$5:$C$123,0),MATCH(VLOOKUP($B452,PairList!$F$2:$I$14,2,0),'Feasibility Factor'!$D$3:$N$3,0)),"")</f>
        <v>0.7</v>
      </c>
      <c r="E452" s="64">
        <v>0</v>
      </c>
      <c r="F452" s="64" t="str">
        <f>IFERROR(INDEX(ESShip!$C$2:$C$99,MATCH(VLOOKUP($A452,PairList!$A$2:$D$205,3,0),ESShip!$A$2:$A$99,0)),"")</f>
        <v/>
      </c>
      <c r="G452" s="64">
        <v>0.53420314723126461</v>
      </c>
      <c r="H452" s="67" t="str">
        <f>IF(INDEX(ApplicablePermutations!$B$3:$N$205,MATCH($A452,ApplicablePermutations!$A$3:$A$205,0),MATCH($B452,ApplicablePermutations!$B$2:$N$2,0))*INDEX(ApplicablePermutations!$Q$3:$S$205,MATCH($A452,ApplicablePermutations!$P$3:$P$205,0),MATCH($C452,ApplicablePermutations!$Q$2:$S$2,0))=1,"X","")</f>
        <v>X</v>
      </c>
      <c r="I452" s="64">
        <f t="shared" si="35"/>
        <v>0.7</v>
      </c>
      <c r="J452" s="64">
        <f t="shared" si="36"/>
        <v>0.53420314723126461</v>
      </c>
      <c r="K452" s="64">
        <f t="shared" si="37"/>
        <v>0.32605779693811476</v>
      </c>
      <c r="L452" s="67" t="str">
        <f>IF(VLOOKUP($A452,ApplicablePermutations!$U$3:$V$146,2,0)=1,"X","")</f>
        <v/>
      </c>
      <c r="M452" t="str">
        <f t="shared" si="38"/>
        <v/>
      </c>
      <c r="N452" s="64">
        <f t="shared" si="39"/>
        <v>0.32605779693811476</v>
      </c>
    </row>
    <row r="453" spans="1:14" x14ac:dyDescent="0.25">
      <c r="A453" t="s">
        <v>345</v>
      </c>
      <c r="B453" t="s">
        <v>334</v>
      </c>
      <c r="C453" s="65" t="s">
        <v>485</v>
      </c>
      <c r="D453" s="64">
        <f>IFERROR(INDEX('Feasibility Factor'!$D$5:$N$123,MATCH(VLOOKUP($A453,PairList!$A$2:$D$205,2,0),'Feasibility Factor'!$C$5:$C$123,0),MATCH(VLOOKUP($B453,PairList!$F$2:$I$14,2,0),'Feasibility Factor'!$D$3:$N$3,0)),"")</f>
        <v>0.5</v>
      </c>
      <c r="E453" s="64">
        <v>0</v>
      </c>
      <c r="F453" s="64" t="str">
        <f>IFERROR(INDEX(ESShip!$C$2:$C$99,MATCH(VLOOKUP($A453,PairList!$A$2:$D$205,3,0),ESShip!$A$2:$A$99,0)),"")</f>
        <v/>
      </c>
      <c r="G453" s="64">
        <v>0.53420314723126461</v>
      </c>
      <c r="H453" s="67" t="str">
        <f>IF(INDEX(ApplicablePermutations!$B$3:$N$205,MATCH($A453,ApplicablePermutations!$A$3:$A$205,0),MATCH($B453,ApplicablePermutations!$B$2:$N$2,0))*INDEX(ApplicablePermutations!$Q$3:$S$205,MATCH($A453,ApplicablePermutations!$P$3:$P$205,0),MATCH($C453,ApplicablePermutations!$Q$2:$S$2,0))=1,"X","")</f>
        <v>X</v>
      </c>
      <c r="I453" s="64">
        <f t="shared" si="35"/>
        <v>0.5</v>
      </c>
      <c r="J453" s="64">
        <f t="shared" si="36"/>
        <v>0.53420314723126461</v>
      </c>
      <c r="K453" s="64">
        <f t="shared" si="37"/>
        <v>0.2328984263843677</v>
      </c>
      <c r="L453" s="67" t="str">
        <f>IF(VLOOKUP($A453,ApplicablePermutations!$U$3:$V$146,2,0)=1,"X","")</f>
        <v/>
      </c>
      <c r="M453" t="str">
        <f t="shared" si="38"/>
        <v/>
      </c>
      <c r="N453" s="64">
        <f t="shared" si="39"/>
        <v>0.2328984263843677</v>
      </c>
    </row>
    <row r="454" spans="1:14" x14ac:dyDescent="0.25">
      <c r="A454" t="s">
        <v>345</v>
      </c>
      <c r="B454" t="s">
        <v>94</v>
      </c>
      <c r="C454" s="65" t="s">
        <v>485</v>
      </c>
      <c r="D454" s="64">
        <f>IFERROR(INDEX('Feasibility Factor'!$D$5:$N$123,MATCH(VLOOKUP($A454,PairList!$A$2:$D$205,2,0),'Feasibility Factor'!$C$5:$C$123,0),MATCH(VLOOKUP($B454,PairList!$F$2:$I$14,2,0),'Feasibility Factor'!$D$3:$N$3,0)),"")</f>
        <v>0.5</v>
      </c>
      <c r="E454" s="64">
        <v>0</v>
      </c>
      <c r="F454" s="64" t="str">
        <f>IFERROR(INDEX(ESShip!$C$2:$C$99,MATCH(VLOOKUP($A454,PairList!$A$2:$D$205,3,0),ESShip!$A$2:$A$99,0)),"")</f>
        <v/>
      </c>
      <c r="G454" s="64">
        <v>0.53420314723126461</v>
      </c>
      <c r="H454" s="67" t="str">
        <f>IF(INDEX(ApplicablePermutations!$B$3:$N$205,MATCH($A454,ApplicablePermutations!$A$3:$A$205,0),MATCH($B454,ApplicablePermutations!$B$2:$N$2,0))*INDEX(ApplicablePermutations!$Q$3:$S$205,MATCH($A454,ApplicablePermutations!$P$3:$P$205,0),MATCH($C454,ApplicablePermutations!$Q$2:$S$2,0))=1,"X","")</f>
        <v>X</v>
      </c>
      <c r="I454" s="64">
        <f t="shared" si="35"/>
        <v>0.5</v>
      </c>
      <c r="J454" s="64">
        <f t="shared" si="36"/>
        <v>0.53420314723126461</v>
      </c>
      <c r="K454" s="64">
        <f t="shared" si="37"/>
        <v>0.2328984263843677</v>
      </c>
      <c r="L454" s="67" t="str">
        <f>IF(VLOOKUP($A454,ApplicablePermutations!$U$3:$V$146,2,0)=1,"X","")</f>
        <v/>
      </c>
      <c r="M454" t="str">
        <f t="shared" si="38"/>
        <v/>
      </c>
      <c r="N454" s="64">
        <f t="shared" si="39"/>
        <v>0.2328984263843677</v>
      </c>
    </row>
    <row r="455" spans="1:14" x14ac:dyDescent="0.25">
      <c r="A455" t="s">
        <v>345</v>
      </c>
      <c r="B455" t="s">
        <v>335</v>
      </c>
      <c r="C455" s="65" t="s">
        <v>485</v>
      </c>
      <c r="D455" s="64">
        <f>IFERROR(INDEX('Feasibility Factor'!$D$5:$N$123,MATCH(VLOOKUP($A455,PairList!$A$2:$D$205,2,0),'Feasibility Factor'!$C$5:$C$123,0),MATCH(VLOOKUP($B455,PairList!$F$2:$I$14,2,0),'Feasibility Factor'!$D$3:$N$3,0)),"")</f>
        <v>0.7</v>
      </c>
      <c r="E455" s="64">
        <v>0</v>
      </c>
      <c r="F455" s="64" t="str">
        <f>IFERROR(INDEX(ESShip!$C$2:$C$99,MATCH(VLOOKUP($A455,PairList!$A$2:$D$205,3,0),ESShip!$A$2:$A$99,0)),"")</f>
        <v/>
      </c>
      <c r="G455" s="64">
        <v>0.53420314723126461</v>
      </c>
      <c r="H455" s="67" t="str">
        <f>IF(INDEX(ApplicablePermutations!$B$3:$N$205,MATCH($A455,ApplicablePermutations!$A$3:$A$205,0),MATCH($B455,ApplicablePermutations!$B$2:$N$2,0))*INDEX(ApplicablePermutations!$Q$3:$S$205,MATCH($A455,ApplicablePermutations!$P$3:$P$205,0),MATCH($C455,ApplicablePermutations!$Q$2:$S$2,0))=1,"X","")</f>
        <v>X</v>
      </c>
      <c r="I455" s="64">
        <f t="shared" si="35"/>
        <v>0.7</v>
      </c>
      <c r="J455" s="64">
        <f t="shared" si="36"/>
        <v>0.53420314723126461</v>
      </c>
      <c r="K455" s="64">
        <f t="shared" si="37"/>
        <v>0.32605779693811476</v>
      </c>
      <c r="L455" s="67" t="str">
        <f>IF(VLOOKUP($A455,ApplicablePermutations!$U$3:$V$146,2,0)=1,"X","")</f>
        <v/>
      </c>
      <c r="M455" t="str">
        <f t="shared" si="38"/>
        <v/>
      </c>
      <c r="N455" s="64">
        <f t="shared" si="39"/>
        <v>0.32605779693811476</v>
      </c>
    </row>
    <row r="456" spans="1:14" x14ac:dyDescent="0.25">
      <c r="A456" t="s">
        <v>345</v>
      </c>
      <c r="B456" t="s">
        <v>100</v>
      </c>
      <c r="C456" s="65" t="s">
        <v>485</v>
      </c>
      <c r="D456" s="64">
        <f>IFERROR(INDEX('Feasibility Factor'!$D$5:$N$123,MATCH(VLOOKUP($A456,PairList!$A$2:$D$205,2,0),'Feasibility Factor'!$C$5:$C$123,0),MATCH(VLOOKUP($B456,PairList!$F$2:$I$14,2,0),'Feasibility Factor'!$D$3:$N$3,0)),"")</f>
        <v>0.7</v>
      </c>
      <c r="E456" s="64">
        <v>0</v>
      </c>
      <c r="F456" s="64" t="str">
        <f>IFERROR(INDEX(ESShip!$C$2:$C$99,MATCH(VLOOKUP($A456,PairList!$A$2:$D$205,3,0),ESShip!$A$2:$A$99,0)),"")</f>
        <v/>
      </c>
      <c r="G456" s="64">
        <v>0.53420314723126461</v>
      </c>
      <c r="H456" s="67" t="str">
        <f>IF(INDEX(ApplicablePermutations!$B$3:$N$205,MATCH($A456,ApplicablePermutations!$A$3:$A$205,0),MATCH($B456,ApplicablePermutations!$B$2:$N$2,0))*INDEX(ApplicablePermutations!$Q$3:$S$205,MATCH($A456,ApplicablePermutations!$P$3:$P$205,0),MATCH($C456,ApplicablePermutations!$Q$2:$S$2,0))=1,"X","")</f>
        <v>X</v>
      </c>
      <c r="I456" s="64">
        <f t="shared" si="35"/>
        <v>0.7</v>
      </c>
      <c r="J456" s="64">
        <f t="shared" si="36"/>
        <v>0.53420314723126461</v>
      </c>
      <c r="K456" s="64">
        <f t="shared" si="37"/>
        <v>0.32605779693811476</v>
      </c>
      <c r="L456" s="67" t="str">
        <f>IF(VLOOKUP($A456,ApplicablePermutations!$U$3:$V$146,2,0)=1,"X","")</f>
        <v/>
      </c>
      <c r="M456" t="str">
        <f t="shared" si="38"/>
        <v/>
      </c>
      <c r="N456" s="64">
        <f t="shared" si="39"/>
        <v>0.32605779693811476</v>
      </c>
    </row>
    <row r="457" spans="1:14" x14ac:dyDescent="0.25">
      <c r="A457" t="s">
        <v>345</v>
      </c>
      <c r="B457" t="s">
        <v>327</v>
      </c>
      <c r="C457" s="65" t="s">
        <v>486</v>
      </c>
      <c r="D457" s="64">
        <f>IFERROR(INDEX('Feasibility Factor'!$D$5:$N$123,MATCH(VLOOKUP($A457,PairList!$A$2:$D$205,2,0),'Feasibility Factor'!$C$5:$C$123,0),MATCH(VLOOKUP($B457,PairList!$F$2:$I$14,2,0),'Feasibility Factor'!$D$3:$N$3,0)),"")</f>
        <v>0.7</v>
      </c>
      <c r="E457" s="64">
        <v>0</v>
      </c>
      <c r="F457" s="64" t="str">
        <f>IFERROR(INDEX(ESShip!$C$2:$C$99,MATCH(VLOOKUP($A457,PairList!$A$2:$D$205,3,0),ESShip!$A$2:$A$99,0)),"")</f>
        <v/>
      </c>
      <c r="G457" s="64">
        <v>0.53420314723126461</v>
      </c>
      <c r="H457" s="67" t="str">
        <f>IF(INDEX(ApplicablePermutations!$B$3:$N$205,MATCH($A457,ApplicablePermutations!$A$3:$A$205,0),MATCH($B457,ApplicablePermutations!$B$2:$N$2,0))*INDEX(ApplicablePermutations!$Q$3:$S$205,MATCH($A457,ApplicablePermutations!$P$3:$P$205,0),MATCH($C457,ApplicablePermutations!$Q$2:$S$2,0))=1,"X","")</f>
        <v>X</v>
      </c>
      <c r="I457" s="64">
        <f t="shared" si="35"/>
        <v>0.7</v>
      </c>
      <c r="J457" s="64">
        <f t="shared" si="36"/>
        <v>0.53420314723126461</v>
      </c>
      <c r="K457" s="64">
        <f t="shared" si="37"/>
        <v>0.32605779693811476</v>
      </c>
      <c r="L457" s="67" t="str">
        <f>IF(VLOOKUP($A457,ApplicablePermutations!$U$3:$V$146,2,0)=1,"X","")</f>
        <v/>
      </c>
      <c r="M457" t="str">
        <f t="shared" si="38"/>
        <v/>
      </c>
      <c r="N457" s="64">
        <f t="shared" si="39"/>
        <v>0.32605779693811476</v>
      </c>
    </row>
    <row r="458" spans="1:14" x14ac:dyDescent="0.25">
      <c r="A458" t="s">
        <v>345</v>
      </c>
      <c r="B458" t="s">
        <v>328</v>
      </c>
      <c r="C458" s="65" t="s">
        <v>486</v>
      </c>
      <c r="D458" s="64">
        <f>IFERROR(INDEX('Feasibility Factor'!$D$5:$N$123,MATCH(VLOOKUP($A458,PairList!$A$2:$D$205,2,0),'Feasibility Factor'!$C$5:$C$123,0),MATCH(VLOOKUP($B458,PairList!$F$2:$I$14,2,0),'Feasibility Factor'!$D$3:$N$3,0)),"")</f>
        <v>0.7</v>
      </c>
      <c r="E458" s="64">
        <v>0</v>
      </c>
      <c r="F458" s="64" t="str">
        <f>IFERROR(INDEX(ESShip!$C$2:$C$99,MATCH(VLOOKUP($A458,PairList!$A$2:$D$205,3,0),ESShip!$A$2:$A$99,0)),"")</f>
        <v/>
      </c>
      <c r="G458" s="64">
        <v>0.53420314723126461</v>
      </c>
      <c r="H458" s="67" t="str">
        <f>IF(INDEX(ApplicablePermutations!$B$3:$N$205,MATCH($A458,ApplicablePermutations!$A$3:$A$205,0),MATCH($B458,ApplicablePermutations!$B$2:$N$2,0))*INDEX(ApplicablePermutations!$Q$3:$S$205,MATCH($A458,ApplicablePermutations!$P$3:$P$205,0),MATCH($C458,ApplicablePermutations!$Q$2:$S$2,0))=1,"X","")</f>
        <v>X</v>
      </c>
      <c r="I458" s="64">
        <f t="shared" si="35"/>
        <v>0.7</v>
      </c>
      <c r="J458" s="64">
        <f t="shared" si="36"/>
        <v>0.53420314723126461</v>
      </c>
      <c r="K458" s="64">
        <f t="shared" si="37"/>
        <v>0.32605779693811476</v>
      </c>
      <c r="L458" s="67" t="str">
        <f>IF(VLOOKUP($A458,ApplicablePermutations!$U$3:$V$146,2,0)=1,"X","")</f>
        <v/>
      </c>
      <c r="M458" t="str">
        <f t="shared" si="38"/>
        <v/>
      </c>
      <c r="N458" s="64">
        <f t="shared" si="39"/>
        <v>0.32605779693811476</v>
      </c>
    </row>
    <row r="459" spans="1:14" x14ac:dyDescent="0.25">
      <c r="A459" t="s">
        <v>345</v>
      </c>
      <c r="B459" t="s">
        <v>239</v>
      </c>
      <c r="C459" s="65" t="s">
        <v>486</v>
      </c>
      <c r="D459" s="64">
        <f>IFERROR(INDEX('Feasibility Factor'!$D$5:$N$123,MATCH(VLOOKUP($A459,PairList!$A$2:$D$205,2,0),'Feasibility Factor'!$C$5:$C$123,0),MATCH(VLOOKUP($B459,PairList!$F$2:$I$14,2,0),'Feasibility Factor'!$D$3:$N$3,0)),"")</f>
        <v>0.7</v>
      </c>
      <c r="E459" s="64">
        <v>0</v>
      </c>
      <c r="F459" s="64" t="str">
        <f>IFERROR(INDEX(ESShip!$C$2:$C$99,MATCH(VLOOKUP($A459,PairList!$A$2:$D$205,3,0),ESShip!$A$2:$A$99,0)),"")</f>
        <v/>
      </c>
      <c r="G459" s="64">
        <v>0.53420314723126461</v>
      </c>
      <c r="H459" s="67" t="str">
        <f>IF(INDEX(ApplicablePermutations!$B$3:$N$205,MATCH($A459,ApplicablePermutations!$A$3:$A$205,0),MATCH($B459,ApplicablePermutations!$B$2:$N$2,0))*INDEX(ApplicablePermutations!$Q$3:$S$205,MATCH($A459,ApplicablePermutations!$P$3:$P$205,0),MATCH($C459,ApplicablePermutations!$Q$2:$S$2,0))=1,"X","")</f>
        <v>X</v>
      </c>
      <c r="I459" s="64">
        <f t="shared" si="35"/>
        <v>0.7</v>
      </c>
      <c r="J459" s="64">
        <f t="shared" si="36"/>
        <v>0.53420314723126461</v>
      </c>
      <c r="K459" s="64">
        <f t="shared" si="37"/>
        <v>0.32605779693811476</v>
      </c>
      <c r="L459" s="67" t="str">
        <f>IF(VLOOKUP($A459,ApplicablePermutations!$U$3:$V$146,2,0)=1,"X","")</f>
        <v/>
      </c>
      <c r="M459" t="str">
        <f t="shared" si="38"/>
        <v/>
      </c>
      <c r="N459" s="64">
        <f t="shared" si="39"/>
        <v>0.32605779693811476</v>
      </c>
    </row>
    <row r="460" spans="1:14" x14ac:dyDescent="0.25">
      <c r="A460" t="s">
        <v>345</v>
      </c>
      <c r="B460" t="s">
        <v>329</v>
      </c>
      <c r="C460" s="65" t="s">
        <v>486</v>
      </c>
      <c r="D460" s="64">
        <f>IFERROR(INDEX('Feasibility Factor'!$D$5:$N$123,MATCH(VLOOKUP($A460,PairList!$A$2:$D$205,2,0),'Feasibility Factor'!$C$5:$C$123,0),MATCH(VLOOKUP($B460,PairList!$F$2:$I$14,2,0),'Feasibility Factor'!$D$3:$N$3,0)),"")</f>
        <v>0.7</v>
      </c>
      <c r="E460" s="64">
        <v>0</v>
      </c>
      <c r="F460" s="64" t="str">
        <f>IFERROR(INDEX(ESShip!$C$2:$C$99,MATCH(VLOOKUP($A460,PairList!$A$2:$D$205,3,0),ESShip!$A$2:$A$99,0)),"")</f>
        <v/>
      </c>
      <c r="G460" s="64">
        <v>0.53420314723126461</v>
      </c>
      <c r="H460" s="67" t="str">
        <f>IF(INDEX(ApplicablePermutations!$B$3:$N$205,MATCH($A460,ApplicablePermutations!$A$3:$A$205,0),MATCH($B460,ApplicablePermutations!$B$2:$N$2,0))*INDEX(ApplicablePermutations!$Q$3:$S$205,MATCH($A460,ApplicablePermutations!$P$3:$P$205,0),MATCH($C460,ApplicablePermutations!$Q$2:$S$2,0))=1,"X","")</f>
        <v>X</v>
      </c>
      <c r="I460" s="64">
        <f t="shared" si="35"/>
        <v>0.7</v>
      </c>
      <c r="J460" s="64">
        <f t="shared" si="36"/>
        <v>0.53420314723126461</v>
      </c>
      <c r="K460" s="64">
        <f t="shared" si="37"/>
        <v>0.32605779693811476</v>
      </c>
      <c r="L460" s="67" t="str">
        <f>IF(VLOOKUP($A460,ApplicablePermutations!$U$3:$V$146,2,0)=1,"X","")</f>
        <v/>
      </c>
      <c r="M460" t="str">
        <f t="shared" si="38"/>
        <v/>
      </c>
      <c r="N460" s="64">
        <f t="shared" si="39"/>
        <v>0.32605779693811476</v>
      </c>
    </row>
    <row r="461" spans="1:14" x14ac:dyDescent="0.25">
      <c r="A461" t="s">
        <v>345</v>
      </c>
      <c r="B461" t="s">
        <v>330</v>
      </c>
      <c r="C461" s="65" t="s">
        <v>486</v>
      </c>
      <c r="D461" s="64">
        <f>IFERROR(INDEX('Feasibility Factor'!$D$5:$N$123,MATCH(VLOOKUP($A461,PairList!$A$2:$D$205,2,0),'Feasibility Factor'!$C$5:$C$123,0),MATCH(VLOOKUP($B461,PairList!$F$2:$I$14,2,0),'Feasibility Factor'!$D$3:$N$3,0)),"")</f>
        <v>0.7</v>
      </c>
      <c r="E461" s="64">
        <v>0</v>
      </c>
      <c r="F461" s="64" t="str">
        <f>IFERROR(INDEX(ESShip!$C$2:$C$99,MATCH(VLOOKUP($A461,PairList!$A$2:$D$205,3,0),ESShip!$A$2:$A$99,0)),"")</f>
        <v/>
      </c>
      <c r="G461" s="64">
        <v>0.53420314723126461</v>
      </c>
      <c r="H461" s="67" t="str">
        <f>IF(INDEX(ApplicablePermutations!$B$3:$N$205,MATCH($A461,ApplicablePermutations!$A$3:$A$205,0),MATCH($B461,ApplicablePermutations!$B$2:$N$2,0))*INDEX(ApplicablePermutations!$Q$3:$S$205,MATCH($A461,ApplicablePermutations!$P$3:$P$205,0),MATCH($C461,ApplicablePermutations!$Q$2:$S$2,0))=1,"X","")</f>
        <v>X</v>
      </c>
      <c r="I461" s="64">
        <f t="shared" si="35"/>
        <v>0.7</v>
      </c>
      <c r="J461" s="64">
        <f t="shared" si="36"/>
        <v>0.53420314723126461</v>
      </c>
      <c r="K461" s="64">
        <f t="shared" si="37"/>
        <v>0.32605779693811476</v>
      </c>
      <c r="L461" s="67" t="str">
        <f>IF(VLOOKUP($A461,ApplicablePermutations!$U$3:$V$146,2,0)=1,"X","")</f>
        <v/>
      </c>
      <c r="M461" t="str">
        <f t="shared" si="38"/>
        <v/>
      </c>
      <c r="N461" s="64">
        <f t="shared" si="39"/>
        <v>0.32605779693811476</v>
      </c>
    </row>
    <row r="462" spans="1:14" x14ac:dyDescent="0.25">
      <c r="A462" t="s">
        <v>345</v>
      </c>
      <c r="B462" t="s">
        <v>331</v>
      </c>
      <c r="C462" s="65" t="s">
        <v>486</v>
      </c>
      <c r="D462" s="64">
        <f>IFERROR(INDEX('Feasibility Factor'!$D$5:$N$123,MATCH(VLOOKUP($A462,PairList!$A$2:$D$205,2,0),'Feasibility Factor'!$C$5:$C$123,0),MATCH(VLOOKUP($B462,PairList!$F$2:$I$14,2,0),'Feasibility Factor'!$D$3:$N$3,0)),"")</f>
        <v>0.7</v>
      </c>
      <c r="E462" s="64">
        <v>0</v>
      </c>
      <c r="F462" s="64" t="str">
        <f>IFERROR(INDEX(ESShip!$C$2:$C$99,MATCH(VLOOKUP($A462,PairList!$A$2:$D$205,3,0),ESShip!$A$2:$A$99,0)),"")</f>
        <v/>
      </c>
      <c r="G462" s="64">
        <v>0.53420314723126461</v>
      </c>
      <c r="H462" s="67" t="str">
        <f>IF(INDEX(ApplicablePermutations!$B$3:$N$205,MATCH($A462,ApplicablePermutations!$A$3:$A$205,0),MATCH($B462,ApplicablePermutations!$B$2:$N$2,0))*INDEX(ApplicablePermutations!$Q$3:$S$205,MATCH($A462,ApplicablePermutations!$P$3:$P$205,0),MATCH($C462,ApplicablePermutations!$Q$2:$S$2,0))=1,"X","")</f>
        <v>X</v>
      </c>
      <c r="I462" s="64">
        <f t="shared" si="35"/>
        <v>0.7</v>
      </c>
      <c r="J462" s="64">
        <f t="shared" si="36"/>
        <v>0.53420314723126461</v>
      </c>
      <c r="K462" s="64">
        <f t="shared" si="37"/>
        <v>0.32605779693811476</v>
      </c>
      <c r="L462" s="67" t="str">
        <f>IF(VLOOKUP($A462,ApplicablePermutations!$U$3:$V$146,2,0)=1,"X","")</f>
        <v/>
      </c>
      <c r="M462" t="str">
        <f t="shared" si="38"/>
        <v/>
      </c>
      <c r="N462" s="64">
        <f t="shared" si="39"/>
        <v>0.32605779693811476</v>
      </c>
    </row>
    <row r="463" spans="1:14" x14ac:dyDescent="0.25">
      <c r="A463" t="s">
        <v>345</v>
      </c>
      <c r="B463" t="s">
        <v>332</v>
      </c>
      <c r="C463" s="65" t="s">
        <v>486</v>
      </c>
      <c r="D463" s="64">
        <f>IFERROR(INDEX('Feasibility Factor'!$D$5:$N$123,MATCH(VLOOKUP($A463,PairList!$A$2:$D$205,2,0),'Feasibility Factor'!$C$5:$C$123,0),MATCH(VLOOKUP($B463,PairList!$F$2:$I$14,2,0),'Feasibility Factor'!$D$3:$N$3,0)),"")</f>
        <v>0.7</v>
      </c>
      <c r="E463" s="64">
        <v>0</v>
      </c>
      <c r="F463" s="64" t="str">
        <f>IFERROR(INDEX(ESShip!$C$2:$C$99,MATCH(VLOOKUP($A463,PairList!$A$2:$D$205,3,0),ESShip!$A$2:$A$99,0)),"")</f>
        <v/>
      </c>
      <c r="G463" s="64">
        <v>0.53420314723126461</v>
      </c>
      <c r="H463" s="67" t="str">
        <f>IF(INDEX(ApplicablePermutations!$B$3:$N$205,MATCH($A463,ApplicablePermutations!$A$3:$A$205,0),MATCH($B463,ApplicablePermutations!$B$2:$N$2,0))*INDEX(ApplicablePermutations!$Q$3:$S$205,MATCH($A463,ApplicablePermutations!$P$3:$P$205,0),MATCH($C463,ApplicablePermutations!$Q$2:$S$2,0))=1,"X","")</f>
        <v>X</v>
      </c>
      <c r="I463" s="64">
        <f t="shared" si="35"/>
        <v>0.7</v>
      </c>
      <c r="J463" s="64">
        <f t="shared" si="36"/>
        <v>0.53420314723126461</v>
      </c>
      <c r="K463" s="64">
        <f t="shared" si="37"/>
        <v>0.32605779693811476</v>
      </c>
      <c r="L463" s="67" t="str">
        <f>IF(VLOOKUP($A463,ApplicablePermutations!$U$3:$V$146,2,0)=1,"X","")</f>
        <v/>
      </c>
      <c r="M463" t="str">
        <f t="shared" si="38"/>
        <v/>
      </c>
      <c r="N463" s="64">
        <f t="shared" si="39"/>
        <v>0.32605779693811476</v>
      </c>
    </row>
    <row r="464" spans="1:14" x14ac:dyDescent="0.25">
      <c r="A464" t="s">
        <v>345</v>
      </c>
      <c r="B464" t="s">
        <v>243</v>
      </c>
      <c r="C464" s="65" t="s">
        <v>486</v>
      </c>
      <c r="D464" s="64">
        <f>IFERROR(INDEX('Feasibility Factor'!$D$5:$N$123,MATCH(VLOOKUP($A464,PairList!$A$2:$D$205,2,0),'Feasibility Factor'!$C$5:$C$123,0),MATCH(VLOOKUP($B464,PairList!$F$2:$I$14,2,0),'Feasibility Factor'!$D$3:$N$3,0)),"")</f>
        <v>0.7</v>
      </c>
      <c r="E464" s="64">
        <v>0.2400000000000001</v>
      </c>
      <c r="F464" s="64" t="str">
        <f>IFERROR(INDEX(ESShip!$C$2:$C$99,MATCH(VLOOKUP($A464,PairList!$A$2:$D$205,3,0),ESShip!$A$2:$A$99,0)),"")</f>
        <v/>
      </c>
      <c r="G464" s="64">
        <v>0.53420314723126439</v>
      </c>
      <c r="H464" s="67" t="str">
        <f>IF(INDEX(ApplicablePermutations!$B$3:$N$205,MATCH($A464,ApplicablePermutations!$A$3:$A$205,0),MATCH($B464,ApplicablePermutations!$B$2:$N$2,0))*INDEX(ApplicablePermutations!$Q$3:$S$205,MATCH($A464,ApplicablePermutations!$P$3:$P$205,0),MATCH($C464,ApplicablePermutations!$Q$2:$S$2,0))=1,"X","")</f>
        <v>X</v>
      </c>
      <c r="I464" s="64">
        <f t="shared" si="35"/>
        <v>0.2400000000000001</v>
      </c>
      <c r="J464" s="64">
        <f t="shared" si="36"/>
        <v>0.53420314723126439</v>
      </c>
      <c r="K464" s="64">
        <f t="shared" si="37"/>
        <v>0.11179124466449659</v>
      </c>
      <c r="L464" s="67" t="str">
        <f>IF(VLOOKUP($A464,ApplicablePermutations!$U$3:$V$146,2,0)=1,"X","")</f>
        <v/>
      </c>
      <c r="M464" t="str">
        <f t="shared" si="38"/>
        <v/>
      </c>
      <c r="N464" s="64">
        <f t="shared" si="39"/>
        <v>0.11179124466449659</v>
      </c>
    </row>
    <row r="465" spans="1:14" x14ac:dyDescent="0.25">
      <c r="A465" t="s">
        <v>345</v>
      </c>
      <c r="B465" t="s">
        <v>333</v>
      </c>
      <c r="C465" s="65" t="s">
        <v>486</v>
      </c>
      <c r="D465" s="64">
        <f>IFERROR(INDEX('Feasibility Factor'!$D$5:$N$123,MATCH(VLOOKUP($A465,PairList!$A$2:$D$205,2,0),'Feasibility Factor'!$C$5:$C$123,0),MATCH(VLOOKUP($B465,PairList!$F$2:$I$14,2,0),'Feasibility Factor'!$D$3:$N$3,0)),"")</f>
        <v>0.7</v>
      </c>
      <c r="E465" s="64">
        <v>0</v>
      </c>
      <c r="F465" s="64" t="str">
        <f>IFERROR(INDEX(ESShip!$C$2:$C$99,MATCH(VLOOKUP($A465,PairList!$A$2:$D$205,3,0),ESShip!$A$2:$A$99,0)),"")</f>
        <v/>
      </c>
      <c r="G465" s="64">
        <v>0.53420314723126461</v>
      </c>
      <c r="H465" s="67" t="str">
        <f>IF(INDEX(ApplicablePermutations!$B$3:$N$205,MATCH($A465,ApplicablePermutations!$A$3:$A$205,0),MATCH($B465,ApplicablePermutations!$B$2:$N$2,0))*INDEX(ApplicablePermutations!$Q$3:$S$205,MATCH($A465,ApplicablePermutations!$P$3:$P$205,0),MATCH($C465,ApplicablePermutations!$Q$2:$S$2,0))=1,"X","")</f>
        <v>X</v>
      </c>
      <c r="I465" s="64">
        <f t="shared" si="35"/>
        <v>0.7</v>
      </c>
      <c r="J465" s="64">
        <f t="shared" si="36"/>
        <v>0.53420314723126461</v>
      </c>
      <c r="K465" s="64">
        <f t="shared" si="37"/>
        <v>0.32605779693811476</v>
      </c>
      <c r="L465" s="67" t="str">
        <f>IF(VLOOKUP($A465,ApplicablePermutations!$U$3:$V$146,2,0)=1,"X","")</f>
        <v/>
      </c>
      <c r="M465" t="str">
        <f t="shared" si="38"/>
        <v/>
      </c>
      <c r="N465" s="64">
        <f t="shared" si="39"/>
        <v>0.32605779693811476</v>
      </c>
    </row>
    <row r="466" spans="1:14" x14ac:dyDescent="0.25">
      <c r="A466" t="s">
        <v>345</v>
      </c>
      <c r="B466" t="s">
        <v>334</v>
      </c>
      <c r="C466" s="65" t="s">
        <v>486</v>
      </c>
      <c r="D466" s="64">
        <f>IFERROR(INDEX('Feasibility Factor'!$D$5:$N$123,MATCH(VLOOKUP($A466,PairList!$A$2:$D$205,2,0),'Feasibility Factor'!$C$5:$C$123,0),MATCH(VLOOKUP($B466,PairList!$F$2:$I$14,2,0),'Feasibility Factor'!$D$3:$N$3,0)),"")</f>
        <v>0.5</v>
      </c>
      <c r="E466" s="64">
        <v>0</v>
      </c>
      <c r="F466" s="64" t="str">
        <f>IFERROR(INDEX(ESShip!$C$2:$C$99,MATCH(VLOOKUP($A466,PairList!$A$2:$D$205,3,0),ESShip!$A$2:$A$99,0)),"")</f>
        <v/>
      </c>
      <c r="G466" s="64">
        <v>0.53420314723126461</v>
      </c>
      <c r="H466" s="67" t="str">
        <f>IF(INDEX(ApplicablePermutations!$B$3:$N$205,MATCH($A466,ApplicablePermutations!$A$3:$A$205,0),MATCH($B466,ApplicablePermutations!$B$2:$N$2,0))*INDEX(ApplicablePermutations!$Q$3:$S$205,MATCH($A466,ApplicablePermutations!$P$3:$P$205,0),MATCH($C466,ApplicablePermutations!$Q$2:$S$2,0))=1,"X","")</f>
        <v>X</v>
      </c>
      <c r="I466" s="64">
        <f t="shared" si="35"/>
        <v>0.5</v>
      </c>
      <c r="J466" s="64">
        <f t="shared" si="36"/>
        <v>0.53420314723126461</v>
      </c>
      <c r="K466" s="64">
        <f t="shared" si="37"/>
        <v>0.2328984263843677</v>
      </c>
      <c r="L466" s="67" t="str">
        <f>IF(VLOOKUP($A466,ApplicablePermutations!$U$3:$V$146,2,0)=1,"X","")</f>
        <v/>
      </c>
      <c r="M466" t="str">
        <f t="shared" si="38"/>
        <v/>
      </c>
      <c r="N466" s="64">
        <f t="shared" si="39"/>
        <v>0.2328984263843677</v>
      </c>
    </row>
    <row r="467" spans="1:14" x14ac:dyDescent="0.25">
      <c r="A467" t="s">
        <v>345</v>
      </c>
      <c r="B467" t="s">
        <v>94</v>
      </c>
      <c r="C467" s="65" t="s">
        <v>486</v>
      </c>
      <c r="D467" s="64">
        <f>IFERROR(INDEX('Feasibility Factor'!$D$5:$N$123,MATCH(VLOOKUP($A467,PairList!$A$2:$D$205,2,0),'Feasibility Factor'!$C$5:$C$123,0),MATCH(VLOOKUP($B467,PairList!$F$2:$I$14,2,0),'Feasibility Factor'!$D$3:$N$3,0)),"")</f>
        <v>0.5</v>
      </c>
      <c r="E467" s="64">
        <v>0</v>
      </c>
      <c r="F467" s="64" t="str">
        <f>IFERROR(INDEX(ESShip!$C$2:$C$99,MATCH(VLOOKUP($A467,PairList!$A$2:$D$205,3,0),ESShip!$A$2:$A$99,0)),"")</f>
        <v/>
      </c>
      <c r="G467" s="64">
        <v>0.53420314723126461</v>
      </c>
      <c r="H467" s="67" t="str">
        <f>IF(INDEX(ApplicablePermutations!$B$3:$N$205,MATCH($A467,ApplicablePermutations!$A$3:$A$205,0),MATCH($B467,ApplicablePermutations!$B$2:$N$2,0))*INDEX(ApplicablePermutations!$Q$3:$S$205,MATCH($A467,ApplicablePermutations!$P$3:$P$205,0),MATCH($C467,ApplicablePermutations!$Q$2:$S$2,0))=1,"X","")</f>
        <v>X</v>
      </c>
      <c r="I467" s="64">
        <f t="shared" si="35"/>
        <v>0.5</v>
      </c>
      <c r="J467" s="64">
        <f t="shared" si="36"/>
        <v>0.53420314723126461</v>
      </c>
      <c r="K467" s="64">
        <f t="shared" si="37"/>
        <v>0.2328984263843677</v>
      </c>
      <c r="L467" s="67" t="str">
        <f>IF(VLOOKUP($A467,ApplicablePermutations!$U$3:$V$146,2,0)=1,"X","")</f>
        <v/>
      </c>
      <c r="M467" t="str">
        <f t="shared" si="38"/>
        <v/>
      </c>
      <c r="N467" s="64">
        <f t="shared" si="39"/>
        <v>0.2328984263843677</v>
      </c>
    </row>
    <row r="468" spans="1:14" x14ac:dyDescent="0.25">
      <c r="A468" t="s">
        <v>345</v>
      </c>
      <c r="B468" t="s">
        <v>335</v>
      </c>
      <c r="C468" s="65" t="s">
        <v>486</v>
      </c>
      <c r="D468" s="64">
        <f>IFERROR(INDEX('Feasibility Factor'!$D$5:$N$123,MATCH(VLOOKUP($A468,PairList!$A$2:$D$205,2,0),'Feasibility Factor'!$C$5:$C$123,0),MATCH(VLOOKUP($B468,PairList!$F$2:$I$14,2,0),'Feasibility Factor'!$D$3:$N$3,0)),"")</f>
        <v>0.7</v>
      </c>
      <c r="E468" s="64">
        <v>0</v>
      </c>
      <c r="F468" s="64" t="str">
        <f>IFERROR(INDEX(ESShip!$C$2:$C$99,MATCH(VLOOKUP($A468,PairList!$A$2:$D$205,3,0),ESShip!$A$2:$A$99,0)),"")</f>
        <v/>
      </c>
      <c r="G468" s="64">
        <v>0.53420314723126461</v>
      </c>
      <c r="H468" s="67" t="str">
        <f>IF(INDEX(ApplicablePermutations!$B$3:$N$205,MATCH($A468,ApplicablePermutations!$A$3:$A$205,0),MATCH($B468,ApplicablePermutations!$B$2:$N$2,0))*INDEX(ApplicablePermutations!$Q$3:$S$205,MATCH($A468,ApplicablePermutations!$P$3:$P$205,0),MATCH($C468,ApplicablePermutations!$Q$2:$S$2,0))=1,"X","")</f>
        <v>X</v>
      </c>
      <c r="I468" s="64">
        <f t="shared" si="35"/>
        <v>0.7</v>
      </c>
      <c r="J468" s="64">
        <f t="shared" si="36"/>
        <v>0.53420314723126461</v>
      </c>
      <c r="K468" s="64">
        <f t="shared" si="37"/>
        <v>0.32605779693811476</v>
      </c>
      <c r="L468" s="67" t="str">
        <f>IF(VLOOKUP($A468,ApplicablePermutations!$U$3:$V$146,2,0)=1,"X","")</f>
        <v/>
      </c>
      <c r="M468" t="str">
        <f t="shared" si="38"/>
        <v/>
      </c>
      <c r="N468" s="64">
        <f t="shared" si="39"/>
        <v>0.32605779693811476</v>
      </c>
    </row>
    <row r="469" spans="1:14" x14ac:dyDescent="0.25">
      <c r="A469" t="s">
        <v>345</v>
      </c>
      <c r="B469" t="s">
        <v>100</v>
      </c>
      <c r="C469" s="65" t="s">
        <v>486</v>
      </c>
      <c r="D469" s="64">
        <f>IFERROR(INDEX('Feasibility Factor'!$D$5:$N$123,MATCH(VLOOKUP($A469,PairList!$A$2:$D$205,2,0),'Feasibility Factor'!$C$5:$C$123,0),MATCH(VLOOKUP($B469,PairList!$F$2:$I$14,2,0),'Feasibility Factor'!$D$3:$N$3,0)),"")</f>
        <v>0.7</v>
      </c>
      <c r="E469" s="64">
        <v>0</v>
      </c>
      <c r="F469" s="64" t="str">
        <f>IFERROR(INDEX(ESShip!$C$2:$C$99,MATCH(VLOOKUP($A469,PairList!$A$2:$D$205,3,0),ESShip!$A$2:$A$99,0)),"")</f>
        <v/>
      </c>
      <c r="G469" s="64">
        <v>0.53420314723126461</v>
      </c>
      <c r="H469" s="67" t="str">
        <f>IF(INDEX(ApplicablePermutations!$B$3:$N$205,MATCH($A469,ApplicablePermutations!$A$3:$A$205,0),MATCH($B469,ApplicablePermutations!$B$2:$N$2,0))*INDEX(ApplicablePermutations!$Q$3:$S$205,MATCH($A469,ApplicablePermutations!$P$3:$P$205,0),MATCH($C469,ApplicablePermutations!$Q$2:$S$2,0))=1,"X","")</f>
        <v>X</v>
      </c>
      <c r="I469" s="64">
        <f t="shared" si="35"/>
        <v>0.7</v>
      </c>
      <c r="J469" s="64">
        <f t="shared" si="36"/>
        <v>0.53420314723126461</v>
      </c>
      <c r="K469" s="64">
        <f t="shared" si="37"/>
        <v>0.32605779693811476</v>
      </c>
      <c r="L469" s="67" t="str">
        <f>IF(VLOOKUP($A469,ApplicablePermutations!$U$3:$V$146,2,0)=1,"X","")</f>
        <v/>
      </c>
      <c r="M469" t="str">
        <f t="shared" si="38"/>
        <v/>
      </c>
      <c r="N469" s="64">
        <f t="shared" si="39"/>
        <v>0.32605779693811476</v>
      </c>
    </row>
    <row r="470" spans="1:14" x14ac:dyDescent="0.25">
      <c r="A470" t="s">
        <v>346</v>
      </c>
      <c r="B470" t="s">
        <v>327</v>
      </c>
      <c r="C470" s="65" t="s">
        <v>484</v>
      </c>
      <c r="D470" s="64">
        <f>IFERROR(INDEX('Feasibility Factor'!$D$5:$N$123,MATCH(VLOOKUP($A470,PairList!$A$2:$D$205,2,0),'Feasibility Factor'!$C$5:$C$123,0),MATCH(VLOOKUP($B470,PairList!$F$2:$I$14,2,0),'Feasibility Factor'!$D$3:$N$3,0)),"")</f>
        <v>1</v>
      </c>
      <c r="E470" s="64">
        <v>0.1045</v>
      </c>
      <c r="F470" s="64" t="str">
        <f>IFERROR(INDEX(ESShip!$C$2:$C$99,MATCH(VLOOKUP($A470,PairList!$A$2:$D$205,3,0),ESShip!$A$2:$A$99,0)),"")</f>
        <v/>
      </c>
      <c r="G470" s="64">
        <v>0.7646234315185686</v>
      </c>
      <c r="H470" s="67" t="str">
        <f>IF(INDEX(ApplicablePermutations!$B$3:$N$205,MATCH($A470,ApplicablePermutations!$A$3:$A$205,0),MATCH($B470,ApplicablePermutations!$B$2:$N$2,0))*INDEX(ApplicablePermutations!$Q$3:$S$205,MATCH($A470,ApplicablePermutations!$P$3:$P$205,0),MATCH($C470,ApplicablePermutations!$Q$2:$S$2,0))=1,"X","")</f>
        <v>X</v>
      </c>
      <c r="I470" s="64">
        <f t="shared" si="35"/>
        <v>0.1045</v>
      </c>
      <c r="J470" s="64">
        <f t="shared" si="36"/>
        <v>0.7646234315185686</v>
      </c>
      <c r="K470" s="64">
        <f t="shared" si="37"/>
        <v>2.4596851406309579E-2</v>
      </c>
      <c r="L470" s="67" t="str">
        <f>IF(VLOOKUP($A470,ApplicablePermutations!$U$3:$V$146,2,0)=1,"X","")</f>
        <v/>
      </c>
      <c r="M470" t="str">
        <f t="shared" si="38"/>
        <v/>
      </c>
      <c r="N470" s="64">
        <f t="shared" si="39"/>
        <v>2.4596851406309579E-2</v>
      </c>
    </row>
    <row r="471" spans="1:14" x14ac:dyDescent="0.25">
      <c r="A471" t="s">
        <v>346</v>
      </c>
      <c r="B471" t="s">
        <v>328</v>
      </c>
      <c r="C471" s="65" t="s">
        <v>484</v>
      </c>
      <c r="D471" s="64">
        <f>IFERROR(INDEX('Feasibility Factor'!$D$5:$N$123,MATCH(VLOOKUP($A471,PairList!$A$2:$D$205,2,0),'Feasibility Factor'!$C$5:$C$123,0),MATCH(VLOOKUP($B471,PairList!$F$2:$I$14,2,0),'Feasibility Factor'!$D$3:$N$3,0)),"")</f>
        <v>1</v>
      </c>
      <c r="E471" s="64">
        <v>0.1045</v>
      </c>
      <c r="F471" s="64" t="str">
        <f>IFERROR(INDEX(ESShip!$C$2:$C$99,MATCH(VLOOKUP($A471,PairList!$A$2:$D$205,3,0),ESShip!$A$2:$A$99,0)),"")</f>
        <v/>
      </c>
      <c r="G471" s="64">
        <v>0.7646234315185686</v>
      </c>
      <c r="H471" s="67" t="str">
        <f>IF(INDEX(ApplicablePermutations!$B$3:$N$205,MATCH($A471,ApplicablePermutations!$A$3:$A$205,0),MATCH($B471,ApplicablePermutations!$B$2:$N$2,0))*INDEX(ApplicablePermutations!$Q$3:$S$205,MATCH($A471,ApplicablePermutations!$P$3:$P$205,0),MATCH($C471,ApplicablePermutations!$Q$2:$S$2,0))=1,"X","")</f>
        <v>X</v>
      </c>
      <c r="I471" s="64">
        <f t="shared" si="35"/>
        <v>0.1045</v>
      </c>
      <c r="J471" s="64">
        <f t="shared" si="36"/>
        <v>0.7646234315185686</v>
      </c>
      <c r="K471" s="64">
        <f t="shared" si="37"/>
        <v>2.4596851406309579E-2</v>
      </c>
      <c r="L471" s="67" t="str">
        <f>IF(VLOOKUP($A471,ApplicablePermutations!$U$3:$V$146,2,0)=1,"X","")</f>
        <v/>
      </c>
      <c r="M471" t="str">
        <f t="shared" si="38"/>
        <v/>
      </c>
      <c r="N471" s="64">
        <f t="shared" si="39"/>
        <v>2.4596851406309579E-2</v>
      </c>
    </row>
    <row r="472" spans="1:14" x14ac:dyDescent="0.25">
      <c r="A472" t="s">
        <v>346</v>
      </c>
      <c r="B472" t="s">
        <v>239</v>
      </c>
      <c r="C472" s="65" t="s">
        <v>484</v>
      </c>
      <c r="D472" s="64">
        <f>IFERROR(INDEX('Feasibility Factor'!$D$5:$N$123,MATCH(VLOOKUP($A472,PairList!$A$2:$D$205,2,0),'Feasibility Factor'!$C$5:$C$123,0),MATCH(VLOOKUP($B472,PairList!$F$2:$I$14,2,0),'Feasibility Factor'!$D$3:$N$3,0)),"")</f>
        <v>1</v>
      </c>
      <c r="E472" s="64">
        <v>0.1045</v>
      </c>
      <c r="F472" s="64" t="str">
        <f>IFERROR(INDEX(ESShip!$C$2:$C$99,MATCH(VLOOKUP($A472,PairList!$A$2:$D$205,3,0),ESShip!$A$2:$A$99,0)),"")</f>
        <v/>
      </c>
      <c r="G472" s="64">
        <v>0.7646234315185686</v>
      </c>
      <c r="H472" s="67" t="str">
        <f>IF(INDEX(ApplicablePermutations!$B$3:$N$205,MATCH($A472,ApplicablePermutations!$A$3:$A$205,0),MATCH($B472,ApplicablePermutations!$B$2:$N$2,0))*INDEX(ApplicablePermutations!$Q$3:$S$205,MATCH($A472,ApplicablePermutations!$P$3:$P$205,0),MATCH($C472,ApplicablePermutations!$Q$2:$S$2,0))=1,"X","")</f>
        <v>X</v>
      </c>
      <c r="I472" s="64">
        <f t="shared" si="35"/>
        <v>0.1045</v>
      </c>
      <c r="J472" s="64">
        <f t="shared" si="36"/>
        <v>0.7646234315185686</v>
      </c>
      <c r="K472" s="64">
        <f t="shared" si="37"/>
        <v>2.4596851406309579E-2</v>
      </c>
      <c r="L472" s="67" t="str">
        <f>IF(VLOOKUP($A472,ApplicablePermutations!$U$3:$V$146,2,0)=1,"X","")</f>
        <v/>
      </c>
      <c r="M472" t="str">
        <f t="shared" si="38"/>
        <v/>
      </c>
      <c r="N472" s="64">
        <f t="shared" si="39"/>
        <v>2.4596851406309579E-2</v>
      </c>
    </row>
    <row r="473" spans="1:14" x14ac:dyDescent="0.25">
      <c r="A473" t="s">
        <v>346</v>
      </c>
      <c r="B473" t="s">
        <v>329</v>
      </c>
      <c r="C473" s="65" t="s">
        <v>484</v>
      </c>
      <c r="D473" s="64">
        <f>IFERROR(INDEX('Feasibility Factor'!$D$5:$N$123,MATCH(VLOOKUP($A473,PairList!$A$2:$D$205,2,0),'Feasibility Factor'!$C$5:$C$123,0),MATCH(VLOOKUP($B473,PairList!$F$2:$I$14,2,0),'Feasibility Factor'!$D$3:$N$3,0)),"")</f>
        <v>1</v>
      </c>
      <c r="E473" s="64">
        <v>0.1045</v>
      </c>
      <c r="F473" s="64" t="str">
        <f>IFERROR(INDEX(ESShip!$C$2:$C$99,MATCH(VLOOKUP($A473,PairList!$A$2:$D$205,3,0),ESShip!$A$2:$A$99,0)),"")</f>
        <v/>
      </c>
      <c r="G473" s="64">
        <v>0.7646234315185686</v>
      </c>
      <c r="H473" s="67" t="str">
        <f>IF(INDEX(ApplicablePermutations!$B$3:$N$205,MATCH($A473,ApplicablePermutations!$A$3:$A$205,0),MATCH($B473,ApplicablePermutations!$B$2:$N$2,0))*INDEX(ApplicablePermutations!$Q$3:$S$205,MATCH($A473,ApplicablePermutations!$P$3:$P$205,0),MATCH($C473,ApplicablePermutations!$Q$2:$S$2,0))=1,"X","")</f>
        <v>X</v>
      </c>
      <c r="I473" s="64">
        <f t="shared" si="35"/>
        <v>0.1045</v>
      </c>
      <c r="J473" s="64">
        <f t="shared" si="36"/>
        <v>0.7646234315185686</v>
      </c>
      <c r="K473" s="64">
        <f t="shared" si="37"/>
        <v>2.4596851406309579E-2</v>
      </c>
      <c r="L473" s="67" t="str">
        <f>IF(VLOOKUP($A473,ApplicablePermutations!$U$3:$V$146,2,0)=1,"X","")</f>
        <v/>
      </c>
      <c r="M473" t="str">
        <f t="shared" si="38"/>
        <v/>
      </c>
      <c r="N473" s="64">
        <f t="shared" si="39"/>
        <v>2.4596851406309579E-2</v>
      </c>
    </row>
    <row r="474" spans="1:14" x14ac:dyDescent="0.25">
      <c r="A474" t="s">
        <v>346</v>
      </c>
      <c r="B474" t="s">
        <v>330</v>
      </c>
      <c r="C474" s="65" t="s">
        <v>484</v>
      </c>
      <c r="D474" s="64">
        <f>IFERROR(INDEX('Feasibility Factor'!$D$5:$N$123,MATCH(VLOOKUP($A474,PairList!$A$2:$D$205,2,0),'Feasibility Factor'!$C$5:$C$123,0),MATCH(VLOOKUP($B474,PairList!$F$2:$I$14,2,0),'Feasibility Factor'!$D$3:$N$3,0)),"")</f>
        <v>1</v>
      </c>
      <c r="E474" s="64">
        <v>0.1045</v>
      </c>
      <c r="F474" s="64" t="str">
        <f>IFERROR(INDEX(ESShip!$C$2:$C$99,MATCH(VLOOKUP($A474,PairList!$A$2:$D$205,3,0),ESShip!$A$2:$A$99,0)),"")</f>
        <v/>
      </c>
      <c r="G474" s="64">
        <v>0.7646234315185686</v>
      </c>
      <c r="H474" s="67" t="str">
        <f>IF(INDEX(ApplicablePermutations!$B$3:$N$205,MATCH($A474,ApplicablePermutations!$A$3:$A$205,0),MATCH($B474,ApplicablePermutations!$B$2:$N$2,0))*INDEX(ApplicablePermutations!$Q$3:$S$205,MATCH($A474,ApplicablePermutations!$P$3:$P$205,0),MATCH($C474,ApplicablePermutations!$Q$2:$S$2,0))=1,"X","")</f>
        <v>X</v>
      </c>
      <c r="I474" s="64">
        <f t="shared" si="35"/>
        <v>0.1045</v>
      </c>
      <c r="J474" s="64">
        <f t="shared" si="36"/>
        <v>0.7646234315185686</v>
      </c>
      <c r="K474" s="64">
        <f t="shared" si="37"/>
        <v>2.4596851406309579E-2</v>
      </c>
      <c r="L474" s="67" t="str">
        <f>IF(VLOOKUP($A474,ApplicablePermutations!$U$3:$V$146,2,0)=1,"X","")</f>
        <v/>
      </c>
      <c r="M474" t="str">
        <f t="shared" si="38"/>
        <v/>
      </c>
      <c r="N474" s="64">
        <f t="shared" si="39"/>
        <v>2.4596851406309579E-2</v>
      </c>
    </row>
    <row r="475" spans="1:14" x14ac:dyDescent="0.25">
      <c r="A475" t="s">
        <v>346</v>
      </c>
      <c r="B475" t="s">
        <v>331</v>
      </c>
      <c r="C475" s="65" t="s">
        <v>484</v>
      </c>
      <c r="D475" s="64">
        <f>IFERROR(INDEX('Feasibility Factor'!$D$5:$N$123,MATCH(VLOOKUP($A475,PairList!$A$2:$D$205,2,0),'Feasibility Factor'!$C$5:$C$123,0),MATCH(VLOOKUP($B475,PairList!$F$2:$I$14,2,0),'Feasibility Factor'!$D$3:$N$3,0)),"")</f>
        <v>1</v>
      </c>
      <c r="E475" s="64">
        <v>0.1045</v>
      </c>
      <c r="F475" s="64" t="str">
        <f>IFERROR(INDEX(ESShip!$C$2:$C$99,MATCH(VLOOKUP($A475,PairList!$A$2:$D$205,3,0),ESShip!$A$2:$A$99,0)),"")</f>
        <v/>
      </c>
      <c r="G475" s="64">
        <v>0.7646234315185686</v>
      </c>
      <c r="H475" s="67" t="str">
        <f>IF(INDEX(ApplicablePermutations!$B$3:$N$205,MATCH($A475,ApplicablePermutations!$A$3:$A$205,0),MATCH($B475,ApplicablePermutations!$B$2:$N$2,0))*INDEX(ApplicablePermutations!$Q$3:$S$205,MATCH($A475,ApplicablePermutations!$P$3:$P$205,0),MATCH($C475,ApplicablePermutations!$Q$2:$S$2,0))=1,"X","")</f>
        <v>X</v>
      </c>
      <c r="I475" s="64">
        <f t="shared" si="35"/>
        <v>0.1045</v>
      </c>
      <c r="J475" s="64">
        <f t="shared" si="36"/>
        <v>0.7646234315185686</v>
      </c>
      <c r="K475" s="64">
        <f t="shared" si="37"/>
        <v>2.4596851406309579E-2</v>
      </c>
      <c r="L475" s="67" t="str">
        <f>IF(VLOOKUP($A475,ApplicablePermutations!$U$3:$V$146,2,0)=1,"X","")</f>
        <v/>
      </c>
      <c r="M475" t="str">
        <f t="shared" si="38"/>
        <v/>
      </c>
      <c r="N475" s="64">
        <f t="shared" si="39"/>
        <v>2.4596851406309579E-2</v>
      </c>
    </row>
    <row r="476" spans="1:14" x14ac:dyDescent="0.25">
      <c r="A476" t="s">
        <v>346</v>
      </c>
      <c r="B476" t="s">
        <v>332</v>
      </c>
      <c r="C476" s="65" t="s">
        <v>484</v>
      </c>
      <c r="D476" s="64">
        <f>IFERROR(INDEX('Feasibility Factor'!$D$5:$N$123,MATCH(VLOOKUP($A476,PairList!$A$2:$D$205,2,0),'Feasibility Factor'!$C$5:$C$123,0),MATCH(VLOOKUP($B476,PairList!$F$2:$I$14,2,0),'Feasibility Factor'!$D$3:$N$3,0)),"")</f>
        <v>1</v>
      </c>
      <c r="E476" s="64">
        <v>0.1045</v>
      </c>
      <c r="F476" s="64" t="str">
        <f>IFERROR(INDEX(ESShip!$C$2:$C$99,MATCH(VLOOKUP($A476,PairList!$A$2:$D$205,3,0),ESShip!$A$2:$A$99,0)),"")</f>
        <v/>
      </c>
      <c r="G476" s="64">
        <v>0.7646234315185686</v>
      </c>
      <c r="H476" s="67" t="str">
        <f>IF(INDEX(ApplicablePermutations!$B$3:$N$205,MATCH($A476,ApplicablePermutations!$A$3:$A$205,0),MATCH($B476,ApplicablePermutations!$B$2:$N$2,0))*INDEX(ApplicablePermutations!$Q$3:$S$205,MATCH($A476,ApplicablePermutations!$P$3:$P$205,0),MATCH($C476,ApplicablePermutations!$Q$2:$S$2,0))=1,"X","")</f>
        <v>X</v>
      </c>
      <c r="I476" s="64">
        <f t="shared" si="35"/>
        <v>0.1045</v>
      </c>
      <c r="J476" s="64">
        <f t="shared" si="36"/>
        <v>0.7646234315185686</v>
      </c>
      <c r="K476" s="64">
        <f t="shared" si="37"/>
        <v>2.4596851406309579E-2</v>
      </c>
      <c r="L476" s="67" t="str">
        <f>IF(VLOOKUP($A476,ApplicablePermutations!$U$3:$V$146,2,0)=1,"X","")</f>
        <v/>
      </c>
      <c r="M476" t="str">
        <f t="shared" si="38"/>
        <v/>
      </c>
      <c r="N476" s="64">
        <f t="shared" si="39"/>
        <v>2.4596851406309579E-2</v>
      </c>
    </row>
    <row r="477" spans="1:14" x14ac:dyDescent="0.25">
      <c r="A477" t="s">
        <v>346</v>
      </c>
      <c r="B477" t="s">
        <v>243</v>
      </c>
      <c r="C477" s="65" t="s">
        <v>484</v>
      </c>
      <c r="D477" s="64">
        <f>IFERROR(INDEX('Feasibility Factor'!$D$5:$N$123,MATCH(VLOOKUP($A477,PairList!$A$2:$D$205,2,0),'Feasibility Factor'!$C$5:$C$123,0),MATCH(VLOOKUP($B477,PairList!$F$2:$I$14,2,0),'Feasibility Factor'!$D$3:$N$3,0)),"")</f>
        <v>1</v>
      </c>
      <c r="E477" s="64">
        <v>0.1045</v>
      </c>
      <c r="F477" s="64" t="str">
        <f>IFERROR(INDEX(ESShip!$C$2:$C$99,MATCH(VLOOKUP($A477,PairList!$A$2:$D$205,3,0),ESShip!$A$2:$A$99,0)),"")</f>
        <v/>
      </c>
      <c r="G477" s="64">
        <v>0.7646234315185686</v>
      </c>
      <c r="H477" s="67" t="str">
        <f>IF(INDEX(ApplicablePermutations!$B$3:$N$205,MATCH($A477,ApplicablePermutations!$A$3:$A$205,0),MATCH($B477,ApplicablePermutations!$B$2:$N$2,0))*INDEX(ApplicablePermutations!$Q$3:$S$205,MATCH($A477,ApplicablePermutations!$P$3:$P$205,0),MATCH($C477,ApplicablePermutations!$Q$2:$S$2,0))=1,"X","")</f>
        <v>X</v>
      </c>
      <c r="I477" s="64">
        <f t="shared" si="35"/>
        <v>0.1045</v>
      </c>
      <c r="J477" s="64">
        <f t="shared" si="36"/>
        <v>0.7646234315185686</v>
      </c>
      <c r="K477" s="64">
        <f t="shared" si="37"/>
        <v>2.4596851406309579E-2</v>
      </c>
      <c r="L477" s="67" t="str">
        <f>IF(VLOOKUP($A477,ApplicablePermutations!$U$3:$V$146,2,0)=1,"X","")</f>
        <v/>
      </c>
      <c r="M477" t="str">
        <f t="shared" si="38"/>
        <v/>
      </c>
      <c r="N477" s="64">
        <f t="shared" si="39"/>
        <v>2.4596851406309579E-2</v>
      </c>
    </row>
    <row r="478" spans="1:14" x14ac:dyDescent="0.25">
      <c r="A478" t="s">
        <v>346</v>
      </c>
      <c r="B478" t="s">
        <v>333</v>
      </c>
      <c r="C478" s="65" t="s">
        <v>484</v>
      </c>
      <c r="D478" s="64">
        <f>IFERROR(INDEX('Feasibility Factor'!$D$5:$N$123,MATCH(VLOOKUP($A478,PairList!$A$2:$D$205,2,0),'Feasibility Factor'!$C$5:$C$123,0),MATCH(VLOOKUP($B478,PairList!$F$2:$I$14,2,0),'Feasibility Factor'!$D$3:$N$3,0)),"")</f>
        <v>1</v>
      </c>
      <c r="E478" s="64">
        <v>0.1045</v>
      </c>
      <c r="F478" s="64" t="str">
        <f>IFERROR(INDEX(ESShip!$C$2:$C$99,MATCH(VLOOKUP($A478,PairList!$A$2:$D$205,3,0),ESShip!$A$2:$A$99,0)),"")</f>
        <v/>
      </c>
      <c r="G478" s="64">
        <v>0.7646234315185686</v>
      </c>
      <c r="H478" s="67" t="str">
        <f>IF(INDEX(ApplicablePermutations!$B$3:$N$205,MATCH($A478,ApplicablePermutations!$A$3:$A$205,0),MATCH($B478,ApplicablePermutations!$B$2:$N$2,0))*INDEX(ApplicablePermutations!$Q$3:$S$205,MATCH($A478,ApplicablePermutations!$P$3:$P$205,0),MATCH($C478,ApplicablePermutations!$Q$2:$S$2,0))=1,"X","")</f>
        <v>X</v>
      </c>
      <c r="I478" s="64">
        <f t="shared" si="35"/>
        <v>0.1045</v>
      </c>
      <c r="J478" s="64">
        <f t="shared" si="36"/>
        <v>0.7646234315185686</v>
      </c>
      <c r="K478" s="64">
        <f t="shared" si="37"/>
        <v>2.4596851406309579E-2</v>
      </c>
      <c r="L478" s="67" t="str">
        <f>IF(VLOOKUP($A478,ApplicablePermutations!$U$3:$V$146,2,0)=1,"X","")</f>
        <v/>
      </c>
      <c r="M478" t="str">
        <f t="shared" si="38"/>
        <v/>
      </c>
      <c r="N478" s="64">
        <f t="shared" si="39"/>
        <v>2.4596851406309579E-2</v>
      </c>
    </row>
    <row r="479" spans="1:14" x14ac:dyDescent="0.25">
      <c r="A479" t="s">
        <v>346</v>
      </c>
      <c r="B479" t="s">
        <v>334</v>
      </c>
      <c r="C479" s="65" t="s">
        <v>484</v>
      </c>
      <c r="D479" s="64">
        <f>IFERROR(INDEX('Feasibility Factor'!$D$5:$N$123,MATCH(VLOOKUP($A479,PairList!$A$2:$D$205,2,0),'Feasibility Factor'!$C$5:$C$123,0),MATCH(VLOOKUP($B479,PairList!$F$2:$I$14,2,0),'Feasibility Factor'!$D$3:$N$3,0)),"")</f>
        <v>1</v>
      </c>
      <c r="E479" s="64">
        <v>0.1045</v>
      </c>
      <c r="F479" s="64" t="str">
        <f>IFERROR(INDEX(ESShip!$C$2:$C$99,MATCH(VLOOKUP($A479,PairList!$A$2:$D$205,3,0),ESShip!$A$2:$A$99,0)),"")</f>
        <v/>
      </c>
      <c r="G479" s="64">
        <v>0.7646234315185686</v>
      </c>
      <c r="H479" s="67" t="str">
        <f>IF(INDEX(ApplicablePermutations!$B$3:$N$205,MATCH($A479,ApplicablePermutations!$A$3:$A$205,0),MATCH($B479,ApplicablePermutations!$B$2:$N$2,0))*INDEX(ApplicablePermutations!$Q$3:$S$205,MATCH($A479,ApplicablePermutations!$P$3:$P$205,0),MATCH($C479,ApplicablePermutations!$Q$2:$S$2,0))=1,"X","")</f>
        <v>X</v>
      </c>
      <c r="I479" s="64">
        <f t="shared" si="35"/>
        <v>0.1045</v>
      </c>
      <c r="J479" s="64">
        <f t="shared" si="36"/>
        <v>0.7646234315185686</v>
      </c>
      <c r="K479" s="64">
        <f t="shared" si="37"/>
        <v>2.4596851406309579E-2</v>
      </c>
      <c r="L479" s="67" t="str">
        <f>IF(VLOOKUP($A479,ApplicablePermutations!$U$3:$V$146,2,0)=1,"X","")</f>
        <v/>
      </c>
      <c r="M479" t="str">
        <f t="shared" si="38"/>
        <v/>
      </c>
      <c r="N479" s="64">
        <f t="shared" si="39"/>
        <v>2.4596851406309579E-2</v>
      </c>
    </row>
    <row r="480" spans="1:14" x14ac:dyDescent="0.25">
      <c r="A480" t="s">
        <v>346</v>
      </c>
      <c r="B480" t="s">
        <v>94</v>
      </c>
      <c r="C480" s="65" t="s">
        <v>484</v>
      </c>
      <c r="D480" s="64">
        <f>IFERROR(INDEX('Feasibility Factor'!$D$5:$N$123,MATCH(VLOOKUP($A480,PairList!$A$2:$D$205,2,0),'Feasibility Factor'!$C$5:$C$123,0),MATCH(VLOOKUP($B480,PairList!$F$2:$I$14,2,0),'Feasibility Factor'!$D$3:$N$3,0)),"")</f>
        <v>1</v>
      </c>
      <c r="E480" s="64">
        <v>0.1045</v>
      </c>
      <c r="F480" s="64" t="str">
        <f>IFERROR(INDEX(ESShip!$C$2:$C$99,MATCH(VLOOKUP($A480,PairList!$A$2:$D$205,3,0),ESShip!$A$2:$A$99,0)),"")</f>
        <v/>
      </c>
      <c r="G480" s="64">
        <v>0.7646234315185686</v>
      </c>
      <c r="H480" s="67" t="str">
        <f>IF(INDEX(ApplicablePermutations!$B$3:$N$205,MATCH($A480,ApplicablePermutations!$A$3:$A$205,0),MATCH($B480,ApplicablePermutations!$B$2:$N$2,0))*INDEX(ApplicablePermutations!$Q$3:$S$205,MATCH($A480,ApplicablePermutations!$P$3:$P$205,0),MATCH($C480,ApplicablePermutations!$Q$2:$S$2,0))=1,"X","")</f>
        <v>X</v>
      </c>
      <c r="I480" s="64">
        <f t="shared" si="35"/>
        <v>0.1045</v>
      </c>
      <c r="J480" s="64">
        <f t="shared" si="36"/>
        <v>0.7646234315185686</v>
      </c>
      <c r="K480" s="64">
        <f t="shared" si="37"/>
        <v>2.4596851406309579E-2</v>
      </c>
      <c r="L480" s="67" t="str">
        <f>IF(VLOOKUP($A480,ApplicablePermutations!$U$3:$V$146,2,0)=1,"X","")</f>
        <v/>
      </c>
      <c r="M480" t="str">
        <f t="shared" si="38"/>
        <v/>
      </c>
      <c r="N480" s="64">
        <f t="shared" si="39"/>
        <v>2.4596851406309579E-2</v>
      </c>
    </row>
    <row r="481" spans="1:14" x14ac:dyDescent="0.25">
      <c r="A481" t="s">
        <v>346</v>
      </c>
      <c r="B481" t="s">
        <v>335</v>
      </c>
      <c r="C481" s="65" t="s">
        <v>484</v>
      </c>
      <c r="D481" s="64">
        <f>IFERROR(INDEX('Feasibility Factor'!$D$5:$N$123,MATCH(VLOOKUP($A481,PairList!$A$2:$D$205,2,0),'Feasibility Factor'!$C$5:$C$123,0),MATCH(VLOOKUP($B481,PairList!$F$2:$I$14,2,0),'Feasibility Factor'!$D$3:$N$3,0)),"")</f>
        <v>1</v>
      </c>
      <c r="E481" s="64">
        <v>0.1045</v>
      </c>
      <c r="F481" s="64" t="str">
        <f>IFERROR(INDEX(ESShip!$C$2:$C$99,MATCH(VLOOKUP($A481,PairList!$A$2:$D$205,3,0),ESShip!$A$2:$A$99,0)),"")</f>
        <v/>
      </c>
      <c r="G481" s="64">
        <v>0.7646234315185686</v>
      </c>
      <c r="H481" s="67" t="str">
        <f>IF(INDEX(ApplicablePermutations!$B$3:$N$205,MATCH($A481,ApplicablePermutations!$A$3:$A$205,0),MATCH($B481,ApplicablePermutations!$B$2:$N$2,0))*INDEX(ApplicablePermutations!$Q$3:$S$205,MATCH($A481,ApplicablePermutations!$P$3:$P$205,0),MATCH($C481,ApplicablePermutations!$Q$2:$S$2,0))=1,"X","")</f>
        <v>X</v>
      </c>
      <c r="I481" s="64">
        <f t="shared" si="35"/>
        <v>0.1045</v>
      </c>
      <c r="J481" s="64">
        <f t="shared" si="36"/>
        <v>0.7646234315185686</v>
      </c>
      <c r="K481" s="64">
        <f t="shared" si="37"/>
        <v>2.4596851406309579E-2</v>
      </c>
      <c r="L481" s="67" t="str">
        <f>IF(VLOOKUP($A481,ApplicablePermutations!$U$3:$V$146,2,0)=1,"X","")</f>
        <v/>
      </c>
      <c r="M481" t="str">
        <f t="shared" si="38"/>
        <v/>
      </c>
      <c r="N481" s="64">
        <f t="shared" si="39"/>
        <v>2.4596851406309579E-2</v>
      </c>
    </row>
    <row r="482" spans="1:14" x14ac:dyDescent="0.25">
      <c r="A482" t="s">
        <v>346</v>
      </c>
      <c r="B482" t="s">
        <v>100</v>
      </c>
      <c r="C482" s="65" t="s">
        <v>484</v>
      </c>
      <c r="D482" s="64">
        <f>IFERROR(INDEX('Feasibility Factor'!$D$5:$N$123,MATCH(VLOOKUP($A482,PairList!$A$2:$D$205,2,0),'Feasibility Factor'!$C$5:$C$123,0),MATCH(VLOOKUP($B482,PairList!$F$2:$I$14,2,0),'Feasibility Factor'!$D$3:$N$3,0)),"")</f>
        <v>1</v>
      </c>
      <c r="E482" s="64">
        <v>0.14249999999999999</v>
      </c>
      <c r="F482" s="64" t="str">
        <f>IFERROR(INDEX(ESShip!$C$2:$C$99,MATCH(VLOOKUP($A482,PairList!$A$2:$D$205,3,0),ESShip!$A$2:$A$99,0)),"")</f>
        <v/>
      </c>
      <c r="G482" s="64">
        <v>0.76462343151856849</v>
      </c>
      <c r="H482" s="67" t="str">
        <f>IF(INDEX(ApplicablePermutations!$B$3:$N$205,MATCH($A482,ApplicablePermutations!$A$3:$A$205,0),MATCH($B482,ApplicablePermutations!$B$2:$N$2,0))*INDEX(ApplicablePermutations!$Q$3:$S$205,MATCH($A482,ApplicablePermutations!$P$3:$P$205,0),MATCH($C482,ApplicablePermutations!$Q$2:$S$2,0))=1,"X","")</f>
        <v>X</v>
      </c>
      <c r="I482" s="64">
        <f t="shared" si="35"/>
        <v>0.14249999999999999</v>
      </c>
      <c r="J482" s="64">
        <f t="shared" si="36"/>
        <v>0.76462343151856849</v>
      </c>
      <c r="K482" s="64">
        <f t="shared" si="37"/>
        <v>3.3541161008603985E-2</v>
      </c>
      <c r="L482" s="67" t="str">
        <f>IF(VLOOKUP($A482,ApplicablePermutations!$U$3:$V$146,2,0)=1,"X","")</f>
        <v/>
      </c>
      <c r="M482" t="str">
        <f t="shared" si="38"/>
        <v/>
      </c>
      <c r="N482" s="64">
        <f t="shared" si="39"/>
        <v>3.3541161008603985E-2</v>
      </c>
    </row>
    <row r="483" spans="1:14" x14ac:dyDescent="0.25">
      <c r="A483" t="s">
        <v>346</v>
      </c>
      <c r="B483" t="s">
        <v>327</v>
      </c>
      <c r="C483" s="65" t="s">
        <v>485</v>
      </c>
      <c r="D483" s="64">
        <f>IFERROR(INDEX('Feasibility Factor'!$D$5:$N$123,MATCH(VLOOKUP($A483,PairList!$A$2:$D$205,2,0),'Feasibility Factor'!$C$5:$C$123,0),MATCH(VLOOKUP($B483,PairList!$F$2:$I$14,2,0),'Feasibility Factor'!$D$3:$N$3,0)),"")</f>
        <v>1</v>
      </c>
      <c r="E483" s="64">
        <v>0.1045</v>
      </c>
      <c r="F483" s="64" t="str">
        <f>IFERROR(INDEX(ESShip!$C$2:$C$99,MATCH(VLOOKUP($A483,PairList!$A$2:$D$205,3,0),ESShip!$A$2:$A$99,0)),"")</f>
        <v/>
      </c>
      <c r="G483" s="64">
        <v>0.7646234315185686</v>
      </c>
      <c r="H483" s="67" t="str">
        <f>IF(INDEX(ApplicablePermutations!$B$3:$N$205,MATCH($A483,ApplicablePermutations!$A$3:$A$205,0),MATCH($B483,ApplicablePermutations!$B$2:$N$2,0))*INDEX(ApplicablePermutations!$Q$3:$S$205,MATCH($A483,ApplicablePermutations!$P$3:$P$205,0),MATCH($C483,ApplicablePermutations!$Q$2:$S$2,0))=1,"X","")</f>
        <v>X</v>
      </c>
      <c r="I483" s="64">
        <f t="shared" si="35"/>
        <v>0.1045</v>
      </c>
      <c r="J483" s="64">
        <f t="shared" si="36"/>
        <v>0.7646234315185686</v>
      </c>
      <c r="K483" s="64">
        <f t="shared" si="37"/>
        <v>2.4596851406309579E-2</v>
      </c>
      <c r="L483" s="67" t="str">
        <f>IF(VLOOKUP($A483,ApplicablePermutations!$U$3:$V$146,2,0)=1,"X","")</f>
        <v/>
      </c>
      <c r="M483" t="str">
        <f t="shared" si="38"/>
        <v/>
      </c>
      <c r="N483" s="64">
        <f t="shared" si="39"/>
        <v>2.4596851406309579E-2</v>
      </c>
    </row>
    <row r="484" spans="1:14" x14ac:dyDescent="0.25">
      <c r="A484" t="s">
        <v>346</v>
      </c>
      <c r="B484" t="s">
        <v>328</v>
      </c>
      <c r="C484" s="65" t="s">
        <v>485</v>
      </c>
      <c r="D484" s="64">
        <f>IFERROR(INDEX('Feasibility Factor'!$D$5:$N$123,MATCH(VLOOKUP($A484,PairList!$A$2:$D$205,2,0),'Feasibility Factor'!$C$5:$C$123,0),MATCH(VLOOKUP($B484,PairList!$F$2:$I$14,2,0),'Feasibility Factor'!$D$3:$N$3,0)),"")</f>
        <v>1</v>
      </c>
      <c r="E484" s="64">
        <v>0.1045</v>
      </c>
      <c r="F484" s="64" t="str">
        <f>IFERROR(INDEX(ESShip!$C$2:$C$99,MATCH(VLOOKUP($A484,PairList!$A$2:$D$205,3,0),ESShip!$A$2:$A$99,0)),"")</f>
        <v/>
      </c>
      <c r="G484" s="64">
        <v>0.7646234315185686</v>
      </c>
      <c r="H484" s="67" t="str">
        <f>IF(INDEX(ApplicablePermutations!$B$3:$N$205,MATCH($A484,ApplicablePermutations!$A$3:$A$205,0),MATCH($B484,ApplicablePermutations!$B$2:$N$2,0))*INDEX(ApplicablePermutations!$Q$3:$S$205,MATCH($A484,ApplicablePermutations!$P$3:$P$205,0),MATCH($C484,ApplicablePermutations!$Q$2:$S$2,0))=1,"X","")</f>
        <v>X</v>
      </c>
      <c r="I484" s="64">
        <f t="shared" si="35"/>
        <v>0.1045</v>
      </c>
      <c r="J484" s="64">
        <f t="shared" si="36"/>
        <v>0.7646234315185686</v>
      </c>
      <c r="K484" s="64">
        <f t="shared" si="37"/>
        <v>2.4596851406309579E-2</v>
      </c>
      <c r="L484" s="67" t="str">
        <f>IF(VLOOKUP($A484,ApplicablePermutations!$U$3:$V$146,2,0)=1,"X","")</f>
        <v/>
      </c>
      <c r="M484" t="str">
        <f t="shared" si="38"/>
        <v/>
      </c>
      <c r="N484" s="64">
        <f t="shared" si="39"/>
        <v>2.4596851406309579E-2</v>
      </c>
    </row>
    <row r="485" spans="1:14" x14ac:dyDescent="0.25">
      <c r="A485" t="s">
        <v>346</v>
      </c>
      <c r="B485" t="s">
        <v>239</v>
      </c>
      <c r="C485" s="65" t="s">
        <v>485</v>
      </c>
      <c r="D485" s="64">
        <f>IFERROR(INDEX('Feasibility Factor'!$D$5:$N$123,MATCH(VLOOKUP($A485,PairList!$A$2:$D$205,2,0),'Feasibility Factor'!$C$5:$C$123,0),MATCH(VLOOKUP($B485,PairList!$F$2:$I$14,2,0),'Feasibility Factor'!$D$3:$N$3,0)),"")</f>
        <v>1</v>
      </c>
      <c r="E485" s="64">
        <v>0.1045</v>
      </c>
      <c r="F485" s="64" t="str">
        <f>IFERROR(INDEX(ESShip!$C$2:$C$99,MATCH(VLOOKUP($A485,PairList!$A$2:$D$205,3,0),ESShip!$A$2:$A$99,0)),"")</f>
        <v/>
      </c>
      <c r="G485" s="64">
        <v>0.7646234315185686</v>
      </c>
      <c r="H485" s="67" t="str">
        <f>IF(INDEX(ApplicablePermutations!$B$3:$N$205,MATCH($A485,ApplicablePermutations!$A$3:$A$205,0),MATCH($B485,ApplicablePermutations!$B$2:$N$2,0))*INDEX(ApplicablePermutations!$Q$3:$S$205,MATCH($A485,ApplicablePermutations!$P$3:$P$205,0),MATCH($C485,ApplicablePermutations!$Q$2:$S$2,0))=1,"X","")</f>
        <v>X</v>
      </c>
      <c r="I485" s="64">
        <f t="shared" si="35"/>
        <v>0.1045</v>
      </c>
      <c r="J485" s="64">
        <f t="shared" si="36"/>
        <v>0.7646234315185686</v>
      </c>
      <c r="K485" s="64">
        <f t="shared" si="37"/>
        <v>2.4596851406309579E-2</v>
      </c>
      <c r="L485" s="67" t="str">
        <f>IF(VLOOKUP($A485,ApplicablePermutations!$U$3:$V$146,2,0)=1,"X","")</f>
        <v/>
      </c>
      <c r="M485" t="str">
        <f t="shared" si="38"/>
        <v/>
      </c>
      <c r="N485" s="64">
        <f t="shared" si="39"/>
        <v>2.4596851406309579E-2</v>
      </c>
    </row>
    <row r="486" spans="1:14" x14ac:dyDescent="0.25">
      <c r="A486" t="s">
        <v>346</v>
      </c>
      <c r="B486" t="s">
        <v>329</v>
      </c>
      <c r="C486" s="65" t="s">
        <v>485</v>
      </c>
      <c r="D486" s="64">
        <f>IFERROR(INDEX('Feasibility Factor'!$D$5:$N$123,MATCH(VLOOKUP($A486,PairList!$A$2:$D$205,2,0),'Feasibility Factor'!$C$5:$C$123,0),MATCH(VLOOKUP($B486,PairList!$F$2:$I$14,2,0),'Feasibility Factor'!$D$3:$N$3,0)),"")</f>
        <v>1</v>
      </c>
      <c r="E486" s="64">
        <v>0.1045</v>
      </c>
      <c r="F486" s="64" t="str">
        <f>IFERROR(INDEX(ESShip!$C$2:$C$99,MATCH(VLOOKUP($A486,PairList!$A$2:$D$205,3,0),ESShip!$A$2:$A$99,0)),"")</f>
        <v/>
      </c>
      <c r="G486" s="64">
        <v>0.7646234315185686</v>
      </c>
      <c r="H486" s="67" t="str">
        <f>IF(INDEX(ApplicablePermutations!$B$3:$N$205,MATCH($A486,ApplicablePermutations!$A$3:$A$205,0),MATCH($B486,ApplicablePermutations!$B$2:$N$2,0))*INDEX(ApplicablePermutations!$Q$3:$S$205,MATCH($A486,ApplicablePermutations!$P$3:$P$205,0),MATCH($C486,ApplicablePermutations!$Q$2:$S$2,0))=1,"X","")</f>
        <v>X</v>
      </c>
      <c r="I486" s="64">
        <f t="shared" si="35"/>
        <v>0.1045</v>
      </c>
      <c r="J486" s="64">
        <f t="shared" si="36"/>
        <v>0.7646234315185686</v>
      </c>
      <c r="K486" s="64">
        <f t="shared" si="37"/>
        <v>2.4596851406309579E-2</v>
      </c>
      <c r="L486" s="67" t="str">
        <f>IF(VLOOKUP($A486,ApplicablePermutations!$U$3:$V$146,2,0)=1,"X","")</f>
        <v/>
      </c>
      <c r="M486" t="str">
        <f t="shared" si="38"/>
        <v/>
      </c>
      <c r="N486" s="64">
        <f t="shared" si="39"/>
        <v>2.4596851406309579E-2</v>
      </c>
    </row>
    <row r="487" spans="1:14" x14ac:dyDescent="0.25">
      <c r="A487" t="s">
        <v>346</v>
      </c>
      <c r="B487" t="s">
        <v>330</v>
      </c>
      <c r="C487" s="65" t="s">
        <v>485</v>
      </c>
      <c r="D487" s="64">
        <f>IFERROR(INDEX('Feasibility Factor'!$D$5:$N$123,MATCH(VLOOKUP($A487,PairList!$A$2:$D$205,2,0),'Feasibility Factor'!$C$5:$C$123,0),MATCH(VLOOKUP($B487,PairList!$F$2:$I$14,2,0),'Feasibility Factor'!$D$3:$N$3,0)),"")</f>
        <v>1</v>
      </c>
      <c r="E487" s="64">
        <v>0.1045</v>
      </c>
      <c r="F487" s="64" t="str">
        <f>IFERROR(INDEX(ESShip!$C$2:$C$99,MATCH(VLOOKUP($A487,PairList!$A$2:$D$205,3,0),ESShip!$A$2:$A$99,0)),"")</f>
        <v/>
      </c>
      <c r="G487" s="64">
        <v>0.7646234315185686</v>
      </c>
      <c r="H487" s="67" t="str">
        <f>IF(INDEX(ApplicablePermutations!$B$3:$N$205,MATCH($A487,ApplicablePermutations!$A$3:$A$205,0),MATCH($B487,ApplicablePermutations!$B$2:$N$2,0))*INDEX(ApplicablePermutations!$Q$3:$S$205,MATCH($A487,ApplicablePermutations!$P$3:$P$205,0),MATCH($C487,ApplicablePermutations!$Q$2:$S$2,0))=1,"X","")</f>
        <v>X</v>
      </c>
      <c r="I487" s="64">
        <f t="shared" si="35"/>
        <v>0.1045</v>
      </c>
      <c r="J487" s="64">
        <f t="shared" si="36"/>
        <v>0.7646234315185686</v>
      </c>
      <c r="K487" s="64">
        <f t="shared" si="37"/>
        <v>2.4596851406309579E-2</v>
      </c>
      <c r="L487" s="67" t="str">
        <f>IF(VLOOKUP($A487,ApplicablePermutations!$U$3:$V$146,2,0)=1,"X","")</f>
        <v/>
      </c>
      <c r="M487" t="str">
        <f t="shared" si="38"/>
        <v/>
      </c>
      <c r="N487" s="64">
        <f t="shared" si="39"/>
        <v>2.4596851406309579E-2</v>
      </c>
    </row>
    <row r="488" spans="1:14" x14ac:dyDescent="0.25">
      <c r="A488" t="s">
        <v>346</v>
      </c>
      <c r="B488" t="s">
        <v>331</v>
      </c>
      <c r="C488" s="65" t="s">
        <v>485</v>
      </c>
      <c r="D488" s="64">
        <f>IFERROR(INDEX('Feasibility Factor'!$D$5:$N$123,MATCH(VLOOKUP($A488,PairList!$A$2:$D$205,2,0),'Feasibility Factor'!$C$5:$C$123,0),MATCH(VLOOKUP($B488,PairList!$F$2:$I$14,2,0),'Feasibility Factor'!$D$3:$N$3,0)),"")</f>
        <v>1</v>
      </c>
      <c r="E488" s="64">
        <v>0.1045</v>
      </c>
      <c r="F488" s="64" t="str">
        <f>IFERROR(INDEX(ESShip!$C$2:$C$99,MATCH(VLOOKUP($A488,PairList!$A$2:$D$205,3,0),ESShip!$A$2:$A$99,0)),"")</f>
        <v/>
      </c>
      <c r="G488" s="64">
        <v>0.7646234315185686</v>
      </c>
      <c r="H488" s="67" t="str">
        <f>IF(INDEX(ApplicablePermutations!$B$3:$N$205,MATCH($A488,ApplicablePermutations!$A$3:$A$205,0),MATCH($B488,ApplicablePermutations!$B$2:$N$2,0))*INDEX(ApplicablePermutations!$Q$3:$S$205,MATCH($A488,ApplicablePermutations!$P$3:$P$205,0),MATCH($C488,ApplicablePermutations!$Q$2:$S$2,0))=1,"X","")</f>
        <v>X</v>
      </c>
      <c r="I488" s="64">
        <f t="shared" si="35"/>
        <v>0.1045</v>
      </c>
      <c r="J488" s="64">
        <f t="shared" si="36"/>
        <v>0.7646234315185686</v>
      </c>
      <c r="K488" s="64">
        <f t="shared" si="37"/>
        <v>2.4596851406309579E-2</v>
      </c>
      <c r="L488" s="67" t="str">
        <f>IF(VLOOKUP($A488,ApplicablePermutations!$U$3:$V$146,2,0)=1,"X","")</f>
        <v/>
      </c>
      <c r="M488" t="str">
        <f t="shared" si="38"/>
        <v/>
      </c>
      <c r="N488" s="64">
        <f t="shared" si="39"/>
        <v>2.4596851406309579E-2</v>
      </c>
    </row>
    <row r="489" spans="1:14" x14ac:dyDescent="0.25">
      <c r="A489" t="s">
        <v>346</v>
      </c>
      <c r="B489" t="s">
        <v>332</v>
      </c>
      <c r="C489" s="65" t="s">
        <v>485</v>
      </c>
      <c r="D489" s="64">
        <f>IFERROR(INDEX('Feasibility Factor'!$D$5:$N$123,MATCH(VLOOKUP($A489,PairList!$A$2:$D$205,2,0),'Feasibility Factor'!$C$5:$C$123,0),MATCH(VLOOKUP($B489,PairList!$F$2:$I$14,2,0),'Feasibility Factor'!$D$3:$N$3,0)),"")</f>
        <v>1</v>
      </c>
      <c r="E489" s="64">
        <v>0.1045</v>
      </c>
      <c r="F489" s="64" t="str">
        <f>IFERROR(INDEX(ESShip!$C$2:$C$99,MATCH(VLOOKUP($A489,PairList!$A$2:$D$205,3,0),ESShip!$A$2:$A$99,0)),"")</f>
        <v/>
      </c>
      <c r="G489" s="64">
        <v>0.7646234315185686</v>
      </c>
      <c r="H489" s="67" t="str">
        <f>IF(INDEX(ApplicablePermutations!$B$3:$N$205,MATCH($A489,ApplicablePermutations!$A$3:$A$205,0),MATCH($B489,ApplicablePermutations!$B$2:$N$2,0))*INDEX(ApplicablePermutations!$Q$3:$S$205,MATCH($A489,ApplicablePermutations!$P$3:$P$205,0),MATCH($C489,ApplicablePermutations!$Q$2:$S$2,0))=1,"X","")</f>
        <v>X</v>
      </c>
      <c r="I489" s="64">
        <f t="shared" si="35"/>
        <v>0.1045</v>
      </c>
      <c r="J489" s="64">
        <f t="shared" si="36"/>
        <v>0.7646234315185686</v>
      </c>
      <c r="K489" s="64">
        <f t="shared" si="37"/>
        <v>2.4596851406309579E-2</v>
      </c>
      <c r="L489" s="67" t="str">
        <f>IF(VLOOKUP($A489,ApplicablePermutations!$U$3:$V$146,2,0)=1,"X","")</f>
        <v/>
      </c>
      <c r="M489" t="str">
        <f t="shared" si="38"/>
        <v/>
      </c>
      <c r="N489" s="64">
        <f t="shared" si="39"/>
        <v>2.4596851406309579E-2</v>
      </c>
    </row>
    <row r="490" spans="1:14" x14ac:dyDescent="0.25">
      <c r="A490" t="s">
        <v>346</v>
      </c>
      <c r="B490" t="s">
        <v>243</v>
      </c>
      <c r="C490" s="65" t="s">
        <v>485</v>
      </c>
      <c r="D490" s="64">
        <f>IFERROR(INDEX('Feasibility Factor'!$D$5:$N$123,MATCH(VLOOKUP($A490,PairList!$A$2:$D$205,2,0),'Feasibility Factor'!$C$5:$C$123,0),MATCH(VLOOKUP($B490,PairList!$F$2:$I$14,2,0),'Feasibility Factor'!$D$3:$N$3,0)),"")</f>
        <v>1</v>
      </c>
      <c r="E490" s="64">
        <v>0.1045</v>
      </c>
      <c r="F490" s="64" t="str">
        <f>IFERROR(INDEX(ESShip!$C$2:$C$99,MATCH(VLOOKUP($A490,PairList!$A$2:$D$205,3,0),ESShip!$A$2:$A$99,0)),"")</f>
        <v/>
      </c>
      <c r="G490" s="64">
        <v>0.7646234315185686</v>
      </c>
      <c r="H490" s="67" t="str">
        <f>IF(INDEX(ApplicablePermutations!$B$3:$N$205,MATCH($A490,ApplicablePermutations!$A$3:$A$205,0),MATCH($B490,ApplicablePermutations!$B$2:$N$2,0))*INDEX(ApplicablePermutations!$Q$3:$S$205,MATCH($A490,ApplicablePermutations!$P$3:$P$205,0),MATCH($C490,ApplicablePermutations!$Q$2:$S$2,0))=1,"X","")</f>
        <v>X</v>
      </c>
      <c r="I490" s="64">
        <f t="shared" si="35"/>
        <v>0.1045</v>
      </c>
      <c r="J490" s="64">
        <f t="shared" si="36"/>
        <v>0.7646234315185686</v>
      </c>
      <c r="K490" s="64">
        <f t="shared" si="37"/>
        <v>2.4596851406309579E-2</v>
      </c>
      <c r="L490" s="67" t="str">
        <f>IF(VLOOKUP($A490,ApplicablePermutations!$U$3:$V$146,2,0)=1,"X","")</f>
        <v/>
      </c>
      <c r="M490" t="str">
        <f t="shared" si="38"/>
        <v/>
      </c>
      <c r="N490" s="64">
        <f t="shared" si="39"/>
        <v>2.4596851406309579E-2</v>
      </c>
    </row>
    <row r="491" spans="1:14" x14ac:dyDescent="0.25">
      <c r="A491" t="s">
        <v>346</v>
      </c>
      <c r="B491" t="s">
        <v>333</v>
      </c>
      <c r="C491" s="65" t="s">
        <v>485</v>
      </c>
      <c r="D491" s="64">
        <f>IFERROR(INDEX('Feasibility Factor'!$D$5:$N$123,MATCH(VLOOKUP($A491,PairList!$A$2:$D$205,2,0),'Feasibility Factor'!$C$5:$C$123,0),MATCH(VLOOKUP($B491,PairList!$F$2:$I$14,2,0),'Feasibility Factor'!$D$3:$N$3,0)),"")</f>
        <v>1</v>
      </c>
      <c r="E491" s="64">
        <v>0.1045</v>
      </c>
      <c r="F491" s="64" t="str">
        <f>IFERROR(INDEX(ESShip!$C$2:$C$99,MATCH(VLOOKUP($A491,PairList!$A$2:$D$205,3,0),ESShip!$A$2:$A$99,0)),"")</f>
        <v/>
      </c>
      <c r="G491" s="64">
        <v>0.7646234315185686</v>
      </c>
      <c r="H491" s="67" t="str">
        <f>IF(INDEX(ApplicablePermutations!$B$3:$N$205,MATCH($A491,ApplicablePermutations!$A$3:$A$205,0),MATCH($B491,ApplicablePermutations!$B$2:$N$2,0))*INDEX(ApplicablePermutations!$Q$3:$S$205,MATCH($A491,ApplicablePermutations!$P$3:$P$205,0),MATCH($C491,ApplicablePermutations!$Q$2:$S$2,0))=1,"X","")</f>
        <v>X</v>
      </c>
      <c r="I491" s="64">
        <f t="shared" si="35"/>
        <v>0.1045</v>
      </c>
      <c r="J491" s="64">
        <f t="shared" si="36"/>
        <v>0.7646234315185686</v>
      </c>
      <c r="K491" s="64">
        <f t="shared" si="37"/>
        <v>2.4596851406309579E-2</v>
      </c>
      <c r="L491" s="67" t="str">
        <f>IF(VLOOKUP($A491,ApplicablePermutations!$U$3:$V$146,2,0)=1,"X","")</f>
        <v/>
      </c>
      <c r="M491" t="str">
        <f t="shared" si="38"/>
        <v/>
      </c>
      <c r="N491" s="64">
        <f t="shared" si="39"/>
        <v>2.4596851406309579E-2</v>
      </c>
    </row>
    <row r="492" spans="1:14" x14ac:dyDescent="0.25">
      <c r="A492" t="s">
        <v>346</v>
      </c>
      <c r="B492" t="s">
        <v>334</v>
      </c>
      <c r="C492" s="65" t="s">
        <v>485</v>
      </c>
      <c r="D492" s="64">
        <f>IFERROR(INDEX('Feasibility Factor'!$D$5:$N$123,MATCH(VLOOKUP($A492,PairList!$A$2:$D$205,2,0),'Feasibility Factor'!$C$5:$C$123,0),MATCH(VLOOKUP($B492,PairList!$F$2:$I$14,2,0),'Feasibility Factor'!$D$3:$N$3,0)),"")</f>
        <v>1</v>
      </c>
      <c r="E492" s="64">
        <v>0.1045</v>
      </c>
      <c r="F492" s="64" t="str">
        <f>IFERROR(INDEX(ESShip!$C$2:$C$99,MATCH(VLOOKUP($A492,PairList!$A$2:$D$205,3,0),ESShip!$A$2:$A$99,0)),"")</f>
        <v/>
      </c>
      <c r="G492" s="64">
        <v>0.7646234315185686</v>
      </c>
      <c r="H492" s="67" t="str">
        <f>IF(INDEX(ApplicablePermutations!$B$3:$N$205,MATCH($A492,ApplicablePermutations!$A$3:$A$205,0),MATCH($B492,ApplicablePermutations!$B$2:$N$2,0))*INDEX(ApplicablePermutations!$Q$3:$S$205,MATCH($A492,ApplicablePermutations!$P$3:$P$205,0),MATCH($C492,ApplicablePermutations!$Q$2:$S$2,0))=1,"X","")</f>
        <v>X</v>
      </c>
      <c r="I492" s="64">
        <f t="shared" si="35"/>
        <v>0.1045</v>
      </c>
      <c r="J492" s="64">
        <f t="shared" si="36"/>
        <v>0.7646234315185686</v>
      </c>
      <c r="K492" s="64">
        <f t="shared" si="37"/>
        <v>2.4596851406309579E-2</v>
      </c>
      <c r="L492" s="67" t="str">
        <f>IF(VLOOKUP($A492,ApplicablePermutations!$U$3:$V$146,2,0)=1,"X","")</f>
        <v/>
      </c>
      <c r="M492" t="str">
        <f t="shared" si="38"/>
        <v/>
      </c>
      <c r="N492" s="64">
        <f t="shared" si="39"/>
        <v>2.4596851406309579E-2</v>
      </c>
    </row>
    <row r="493" spans="1:14" x14ac:dyDescent="0.25">
      <c r="A493" t="s">
        <v>346</v>
      </c>
      <c r="B493" t="s">
        <v>94</v>
      </c>
      <c r="C493" s="65" t="s">
        <v>485</v>
      </c>
      <c r="D493" s="64">
        <f>IFERROR(INDEX('Feasibility Factor'!$D$5:$N$123,MATCH(VLOOKUP($A493,PairList!$A$2:$D$205,2,0),'Feasibility Factor'!$C$5:$C$123,0),MATCH(VLOOKUP($B493,PairList!$F$2:$I$14,2,0),'Feasibility Factor'!$D$3:$N$3,0)),"")</f>
        <v>1</v>
      </c>
      <c r="E493" s="64">
        <v>0.1045</v>
      </c>
      <c r="F493" s="64" t="str">
        <f>IFERROR(INDEX(ESShip!$C$2:$C$99,MATCH(VLOOKUP($A493,PairList!$A$2:$D$205,3,0),ESShip!$A$2:$A$99,0)),"")</f>
        <v/>
      </c>
      <c r="G493" s="64">
        <v>0.7646234315185686</v>
      </c>
      <c r="H493" s="67" t="str">
        <f>IF(INDEX(ApplicablePermutations!$B$3:$N$205,MATCH($A493,ApplicablePermutations!$A$3:$A$205,0),MATCH($B493,ApplicablePermutations!$B$2:$N$2,0))*INDEX(ApplicablePermutations!$Q$3:$S$205,MATCH($A493,ApplicablePermutations!$P$3:$P$205,0),MATCH($C493,ApplicablePermutations!$Q$2:$S$2,0))=1,"X","")</f>
        <v>X</v>
      </c>
      <c r="I493" s="64">
        <f t="shared" si="35"/>
        <v>0.1045</v>
      </c>
      <c r="J493" s="64">
        <f t="shared" si="36"/>
        <v>0.7646234315185686</v>
      </c>
      <c r="K493" s="64">
        <f t="shared" si="37"/>
        <v>2.4596851406309579E-2</v>
      </c>
      <c r="L493" s="67" t="str">
        <f>IF(VLOOKUP($A493,ApplicablePermutations!$U$3:$V$146,2,0)=1,"X","")</f>
        <v/>
      </c>
      <c r="M493" t="str">
        <f t="shared" si="38"/>
        <v/>
      </c>
      <c r="N493" s="64">
        <f t="shared" si="39"/>
        <v>2.4596851406309579E-2</v>
      </c>
    </row>
    <row r="494" spans="1:14" x14ac:dyDescent="0.25">
      <c r="A494" t="s">
        <v>346</v>
      </c>
      <c r="B494" t="s">
        <v>335</v>
      </c>
      <c r="C494" s="65" t="s">
        <v>485</v>
      </c>
      <c r="D494" s="64">
        <f>IFERROR(INDEX('Feasibility Factor'!$D$5:$N$123,MATCH(VLOOKUP($A494,PairList!$A$2:$D$205,2,0),'Feasibility Factor'!$C$5:$C$123,0),MATCH(VLOOKUP($B494,PairList!$F$2:$I$14,2,0),'Feasibility Factor'!$D$3:$N$3,0)),"")</f>
        <v>1</v>
      </c>
      <c r="E494" s="64">
        <v>0.1045</v>
      </c>
      <c r="F494" s="64" t="str">
        <f>IFERROR(INDEX(ESShip!$C$2:$C$99,MATCH(VLOOKUP($A494,PairList!$A$2:$D$205,3,0),ESShip!$A$2:$A$99,0)),"")</f>
        <v/>
      </c>
      <c r="G494" s="64">
        <v>0.7646234315185686</v>
      </c>
      <c r="H494" s="67" t="str">
        <f>IF(INDEX(ApplicablePermutations!$B$3:$N$205,MATCH($A494,ApplicablePermutations!$A$3:$A$205,0),MATCH($B494,ApplicablePermutations!$B$2:$N$2,0))*INDEX(ApplicablePermutations!$Q$3:$S$205,MATCH($A494,ApplicablePermutations!$P$3:$P$205,0),MATCH($C494,ApplicablePermutations!$Q$2:$S$2,0))=1,"X","")</f>
        <v>X</v>
      </c>
      <c r="I494" s="64">
        <f t="shared" si="35"/>
        <v>0.1045</v>
      </c>
      <c r="J494" s="64">
        <f t="shared" si="36"/>
        <v>0.7646234315185686</v>
      </c>
      <c r="K494" s="64">
        <f t="shared" si="37"/>
        <v>2.4596851406309579E-2</v>
      </c>
      <c r="L494" s="67" t="str">
        <f>IF(VLOOKUP($A494,ApplicablePermutations!$U$3:$V$146,2,0)=1,"X","")</f>
        <v/>
      </c>
      <c r="M494" t="str">
        <f t="shared" si="38"/>
        <v/>
      </c>
      <c r="N494" s="64">
        <f t="shared" si="39"/>
        <v>2.4596851406309579E-2</v>
      </c>
    </row>
    <row r="495" spans="1:14" x14ac:dyDescent="0.25">
      <c r="A495" t="s">
        <v>346</v>
      </c>
      <c r="B495" t="s">
        <v>100</v>
      </c>
      <c r="C495" s="65" t="s">
        <v>485</v>
      </c>
      <c r="D495" s="64">
        <f>IFERROR(INDEX('Feasibility Factor'!$D$5:$N$123,MATCH(VLOOKUP($A495,PairList!$A$2:$D$205,2,0),'Feasibility Factor'!$C$5:$C$123,0),MATCH(VLOOKUP($B495,PairList!$F$2:$I$14,2,0),'Feasibility Factor'!$D$3:$N$3,0)),"")</f>
        <v>1</v>
      </c>
      <c r="E495" s="64">
        <v>4.7500000000000001E-2</v>
      </c>
      <c r="F495" s="64" t="str">
        <f>IFERROR(INDEX(ESShip!$C$2:$C$99,MATCH(VLOOKUP($A495,PairList!$A$2:$D$205,3,0),ESShip!$A$2:$A$99,0)),"")</f>
        <v/>
      </c>
      <c r="G495" s="64">
        <v>0.76462343151856849</v>
      </c>
      <c r="H495" s="67" t="str">
        <f>IF(INDEX(ApplicablePermutations!$B$3:$N$205,MATCH($A495,ApplicablePermutations!$A$3:$A$205,0),MATCH($B495,ApplicablePermutations!$B$2:$N$2,0))*INDEX(ApplicablePermutations!$Q$3:$S$205,MATCH($A495,ApplicablePermutations!$P$3:$P$205,0),MATCH($C495,ApplicablePermutations!$Q$2:$S$2,0))=1,"X","")</f>
        <v>X</v>
      </c>
      <c r="I495" s="64">
        <f t="shared" ref="I495:I558" si="40">IF($H495="X",IF(AND($D495&gt;0,$D495&lt;&gt;"",$E495&gt;0,$E495&lt;&gt;""),MIN($D495,$E495),IF(AND($D495&gt;0,$D495&lt;&gt;""),$D495,IF(AND($E495&gt;0,$E495&lt;&gt;""),$E495,AVERAGEIFS($E$2:$E$13027,$A$2:$A$13027,$A495,$E$2:$E$13027,"&gt;0")))),"")</f>
        <v>4.7500000000000001E-2</v>
      </c>
      <c r="J495" s="64">
        <f t="shared" si="36"/>
        <v>0.76462343151856849</v>
      </c>
      <c r="K495" s="64">
        <f t="shared" si="37"/>
        <v>1.1180387002867997E-2</v>
      </c>
      <c r="L495" s="67" t="str">
        <f>IF(VLOOKUP($A495,ApplicablePermutations!$U$3:$V$146,2,0)=1,"X","")</f>
        <v/>
      </c>
      <c r="M495" t="str">
        <f t="shared" si="38"/>
        <v/>
      </c>
      <c r="N495" s="64">
        <f t="shared" si="39"/>
        <v>1.1180387002867997E-2</v>
      </c>
    </row>
    <row r="496" spans="1:14" x14ac:dyDescent="0.25">
      <c r="A496" t="s">
        <v>346</v>
      </c>
      <c r="B496" t="s">
        <v>327</v>
      </c>
      <c r="C496" s="65" t="s">
        <v>486</v>
      </c>
      <c r="D496" s="64">
        <f>IFERROR(INDEX('Feasibility Factor'!$D$5:$N$123,MATCH(VLOOKUP($A496,PairList!$A$2:$D$205,2,0),'Feasibility Factor'!$C$5:$C$123,0),MATCH(VLOOKUP($B496,PairList!$F$2:$I$14,2,0),'Feasibility Factor'!$D$3:$N$3,0)),"")</f>
        <v>1</v>
      </c>
      <c r="E496" s="64">
        <v>0.1045</v>
      </c>
      <c r="F496" s="64" t="str">
        <f>IFERROR(INDEX(ESShip!$C$2:$C$99,MATCH(VLOOKUP($A496,PairList!$A$2:$D$205,3,0),ESShip!$A$2:$A$99,0)),"")</f>
        <v/>
      </c>
      <c r="G496" s="64">
        <v>0.7646234315185686</v>
      </c>
      <c r="H496" s="67" t="str">
        <f>IF(INDEX(ApplicablePermutations!$B$3:$N$205,MATCH($A496,ApplicablePermutations!$A$3:$A$205,0),MATCH($B496,ApplicablePermutations!$B$2:$N$2,0))*INDEX(ApplicablePermutations!$Q$3:$S$205,MATCH($A496,ApplicablePermutations!$P$3:$P$205,0),MATCH($C496,ApplicablePermutations!$Q$2:$S$2,0))=1,"X","")</f>
        <v>X</v>
      </c>
      <c r="I496" s="64">
        <f t="shared" si="40"/>
        <v>0.1045</v>
      </c>
      <c r="J496" s="64">
        <f t="shared" si="36"/>
        <v>0.7646234315185686</v>
      </c>
      <c r="K496" s="64">
        <f t="shared" si="37"/>
        <v>2.4596851406309579E-2</v>
      </c>
      <c r="L496" s="67" t="str">
        <f>IF(VLOOKUP($A496,ApplicablePermutations!$U$3:$V$146,2,0)=1,"X","")</f>
        <v/>
      </c>
      <c r="M496" t="str">
        <f t="shared" si="38"/>
        <v/>
      </c>
      <c r="N496" s="64">
        <f t="shared" si="39"/>
        <v>2.4596851406309579E-2</v>
      </c>
    </row>
    <row r="497" spans="1:14" x14ac:dyDescent="0.25">
      <c r="A497" t="s">
        <v>346</v>
      </c>
      <c r="B497" t="s">
        <v>328</v>
      </c>
      <c r="C497" s="65" t="s">
        <v>486</v>
      </c>
      <c r="D497" s="64">
        <f>IFERROR(INDEX('Feasibility Factor'!$D$5:$N$123,MATCH(VLOOKUP($A497,PairList!$A$2:$D$205,2,0),'Feasibility Factor'!$C$5:$C$123,0),MATCH(VLOOKUP($B497,PairList!$F$2:$I$14,2,0),'Feasibility Factor'!$D$3:$N$3,0)),"")</f>
        <v>1</v>
      </c>
      <c r="E497" s="64">
        <v>0.1045</v>
      </c>
      <c r="F497" s="64" t="str">
        <f>IFERROR(INDEX(ESShip!$C$2:$C$99,MATCH(VLOOKUP($A497,PairList!$A$2:$D$205,3,0),ESShip!$A$2:$A$99,0)),"")</f>
        <v/>
      </c>
      <c r="G497" s="64">
        <v>0.7646234315185686</v>
      </c>
      <c r="H497" s="67" t="str">
        <f>IF(INDEX(ApplicablePermutations!$B$3:$N$205,MATCH($A497,ApplicablePermutations!$A$3:$A$205,0),MATCH($B497,ApplicablePermutations!$B$2:$N$2,0))*INDEX(ApplicablePermutations!$Q$3:$S$205,MATCH($A497,ApplicablePermutations!$P$3:$P$205,0),MATCH($C497,ApplicablePermutations!$Q$2:$S$2,0))=1,"X","")</f>
        <v>X</v>
      </c>
      <c r="I497" s="64">
        <f t="shared" si="40"/>
        <v>0.1045</v>
      </c>
      <c r="J497" s="64">
        <f t="shared" si="36"/>
        <v>0.7646234315185686</v>
      </c>
      <c r="K497" s="64">
        <f t="shared" si="37"/>
        <v>2.4596851406309579E-2</v>
      </c>
      <c r="L497" s="67" t="str">
        <f>IF(VLOOKUP($A497,ApplicablePermutations!$U$3:$V$146,2,0)=1,"X","")</f>
        <v/>
      </c>
      <c r="M497" t="str">
        <f t="shared" si="38"/>
        <v/>
      </c>
      <c r="N497" s="64">
        <f t="shared" si="39"/>
        <v>2.4596851406309579E-2</v>
      </c>
    </row>
    <row r="498" spans="1:14" x14ac:dyDescent="0.25">
      <c r="A498" t="s">
        <v>346</v>
      </c>
      <c r="B498" t="s">
        <v>239</v>
      </c>
      <c r="C498" s="65" t="s">
        <v>486</v>
      </c>
      <c r="D498" s="64">
        <f>IFERROR(INDEX('Feasibility Factor'!$D$5:$N$123,MATCH(VLOOKUP($A498,PairList!$A$2:$D$205,2,0),'Feasibility Factor'!$C$5:$C$123,0),MATCH(VLOOKUP($B498,PairList!$F$2:$I$14,2,0),'Feasibility Factor'!$D$3:$N$3,0)),"")</f>
        <v>1</v>
      </c>
      <c r="E498" s="64">
        <v>0.1045</v>
      </c>
      <c r="F498" s="64" t="str">
        <f>IFERROR(INDEX(ESShip!$C$2:$C$99,MATCH(VLOOKUP($A498,PairList!$A$2:$D$205,3,0),ESShip!$A$2:$A$99,0)),"")</f>
        <v/>
      </c>
      <c r="G498" s="64">
        <v>0.7646234315185686</v>
      </c>
      <c r="H498" s="67" t="str">
        <f>IF(INDEX(ApplicablePermutations!$B$3:$N$205,MATCH($A498,ApplicablePermutations!$A$3:$A$205,0),MATCH($B498,ApplicablePermutations!$B$2:$N$2,0))*INDEX(ApplicablePermutations!$Q$3:$S$205,MATCH($A498,ApplicablePermutations!$P$3:$P$205,0),MATCH($C498,ApplicablePermutations!$Q$2:$S$2,0))=1,"X","")</f>
        <v>X</v>
      </c>
      <c r="I498" s="64">
        <f t="shared" si="40"/>
        <v>0.1045</v>
      </c>
      <c r="J498" s="64">
        <f t="shared" si="36"/>
        <v>0.7646234315185686</v>
      </c>
      <c r="K498" s="64">
        <f t="shared" si="37"/>
        <v>2.4596851406309579E-2</v>
      </c>
      <c r="L498" s="67" t="str">
        <f>IF(VLOOKUP($A498,ApplicablePermutations!$U$3:$V$146,2,0)=1,"X","")</f>
        <v/>
      </c>
      <c r="M498" t="str">
        <f t="shared" si="38"/>
        <v/>
      </c>
      <c r="N498" s="64">
        <f t="shared" si="39"/>
        <v>2.4596851406309579E-2</v>
      </c>
    </row>
    <row r="499" spans="1:14" x14ac:dyDescent="0.25">
      <c r="A499" t="s">
        <v>346</v>
      </c>
      <c r="B499" t="s">
        <v>329</v>
      </c>
      <c r="C499" s="65" t="s">
        <v>486</v>
      </c>
      <c r="D499" s="64">
        <f>IFERROR(INDEX('Feasibility Factor'!$D$5:$N$123,MATCH(VLOOKUP($A499,PairList!$A$2:$D$205,2,0),'Feasibility Factor'!$C$5:$C$123,0),MATCH(VLOOKUP($B499,PairList!$F$2:$I$14,2,0),'Feasibility Factor'!$D$3:$N$3,0)),"")</f>
        <v>1</v>
      </c>
      <c r="E499" s="64">
        <v>0.1045</v>
      </c>
      <c r="F499" s="64" t="str">
        <f>IFERROR(INDEX(ESShip!$C$2:$C$99,MATCH(VLOOKUP($A499,PairList!$A$2:$D$205,3,0),ESShip!$A$2:$A$99,0)),"")</f>
        <v/>
      </c>
      <c r="G499" s="64">
        <v>0.7646234315185686</v>
      </c>
      <c r="H499" s="67" t="str">
        <f>IF(INDEX(ApplicablePermutations!$B$3:$N$205,MATCH($A499,ApplicablePermutations!$A$3:$A$205,0),MATCH($B499,ApplicablePermutations!$B$2:$N$2,0))*INDEX(ApplicablePermutations!$Q$3:$S$205,MATCH($A499,ApplicablePermutations!$P$3:$P$205,0),MATCH($C499,ApplicablePermutations!$Q$2:$S$2,0))=1,"X","")</f>
        <v>X</v>
      </c>
      <c r="I499" s="64">
        <f t="shared" si="40"/>
        <v>0.1045</v>
      </c>
      <c r="J499" s="64">
        <f t="shared" si="36"/>
        <v>0.7646234315185686</v>
      </c>
      <c r="K499" s="64">
        <f t="shared" si="37"/>
        <v>2.4596851406309579E-2</v>
      </c>
      <c r="L499" s="67" t="str">
        <f>IF(VLOOKUP($A499,ApplicablePermutations!$U$3:$V$146,2,0)=1,"X","")</f>
        <v/>
      </c>
      <c r="M499" t="str">
        <f t="shared" si="38"/>
        <v/>
      </c>
      <c r="N499" s="64">
        <f t="shared" si="39"/>
        <v>2.4596851406309579E-2</v>
      </c>
    </row>
    <row r="500" spans="1:14" x14ac:dyDescent="0.25">
      <c r="A500" t="s">
        <v>346</v>
      </c>
      <c r="B500" t="s">
        <v>330</v>
      </c>
      <c r="C500" s="65" t="s">
        <v>486</v>
      </c>
      <c r="D500" s="64">
        <f>IFERROR(INDEX('Feasibility Factor'!$D$5:$N$123,MATCH(VLOOKUP($A500,PairList!$A$2:$D$205,2,0),'Feasibility Factor'!$C$5:$C$123,0),MATCH(VLOOKUP($B500,PairList!$F$2:$I$14,2,0),'Feasibility Factor'!$D$3:$N$3,0)),"")</f>
        <v>1</v>
      </c>
      <c r="E500" s="64">
        <v>0.1045</v>
      </c>
      <c r="F500" s="64" t="str">
        <f>IFERROR(INDEX(ESShip!$C$2:$C$99,MATCH(VLOOKUP($A500,PairList!$A$2:$D$205,3,0),ESShip!$A$2:$A$99,0)),"")</f>
        <v/>
      </c>
      <c r="G500" s="64">
        <v>0.7646234315185686</v>
      </c>
      <c r="H500" s="67" t="str">
        <f>IF(INDEX(ApplicablePermutations!$B$3:$N$205,MATCH($A500,ApplicablePermutations!$A$3:$A$205,0),MATCH($B500,ApplicablePermutations!$B$2:$N$2,0))*INDEX(ApplicablePermutations!$Q$3:$S$205,MATCH($A500,ApplicablePermutations!$P$3:$P$205,0),MATCH($C500,ApplicablePermutations!$Q$2:$S$2,0))=1,"X","")</f>
        <v>X</v>
      </c>
      <c r="I500" s="64">
        <f t="shared" si="40"/>
        <v>0.1045</v>
      </c>
      <c r="J500" s="64">
        <f t="shared" si="36"/>
        <v>0.7646234315185686</v>
      </c>
      <c r="K500" s="64">
        <f t="shared" si="37"/>
        <v>2.4596851406309579E-2</v>
      </c>
      <c r="L500" s="67" t="str">
        <f>IF(VLOOKUP($A500,ApplicablePermutations!$U$3:$V$146,2,0)=1,"X","")</f>
        <v/>
      </c>
      <c r="M500" t="str">
        <f t="shared" si="38"/>
        <v/>
      </c>
      <c r="N500" s="64">
        <f t="shared" si="39"/>
        <v>2.4596851406309579E-2</v>
      </c>
    </row>
    <row r="501" spans="1:14" x14ac:dyDescent="0.25">
      <c r="A501" t="s">
        <v>346</v>
      </c>
      <c r="B501" t="s">
        <v>331</v>
      </c>
      <c r="C501" s="65" t="s">
        <v>486</v>
      </c>
      <c r="D501" s="64">
        <f>IFERROR(INDEX('Feasibility Factor'!$D$5:$N$123,MATCH(VLOOKUP($A501,PairList!$A$2:$D$205,2,0),'Feasibility Factor'!$C$5:$C$123,0),MATCH(VLOOKUP($B501,PairList!$F$2:$I$14,2,0),'Feasibility Factor'!$D$3:$N$3,0)),"")</f>
        <v>1</v>
      </c>
      <c r="E501" s="64">
        <v>0.1045</v>
      </c>
      <c r="F501" s="64" t="str">
        <f>IFERROR(INDEX(ESShip!$C$2:$C$99,MATCH(VLOOKUP($A501,PairList!$A$2:$D$205,3,0),ESShip!$A$2:$A$99,0)),"")</f>
        <v/>
      </c>
      <c r="G501" s="64">
        <v>0.7646234315185686</v>
      </c>
      <c r="H501" s="67" t="str">
        <f>IF(INDEX(ApplicablePermutations!$B$3:$N$205,MATCH($A501,ApplicablePermutations!$A$3:$A$205,0),MATCH($B501,ApplicablePermutations!$B$2:$N$2,0))*INDEX(ApplicablePermutations!$Q$3:$S$205,MATCH($A501,ApplicablePermutations!$P$3:$P$205,0),MATCH($C501,ApplicablePermutations!$Q$2:$S$2,0))=1,"X","")</f>
        <v>X</v>
      </c>
      <c r="I501" s="64">
        <f t="shared" si="40"/>
        <v>0.1045</v>
      </c>
      <c r="J501" s="64">
        <f t="shared" si="36"/>
        <v>0.7646234315185686</v>
      </c>
      <c r="K501" s="64">
        <f t="shared" si="37"/>
        <v>2.4596851406309579E-2</v>
      </c>
      <c r="L501" s="67" t="str">
        <f>IF(VLOOKUP($A501,ApplicablePermutations!$U$3:$V$146,2,0)=1,"X","")</f>
        <v/>
      </c>
      <c r="M501" t="str">
        <f t="shared" si="38"/>
        <v/>
      </c>
      <c r="N501" s="64">
        <f t="shared" si="39"/>
        <v>2.4596851406309579E-2</v>
      </c>
    </row>
    <row r="502" spans="1:14" x14ac:dyDescent="0.25">
      <c r="A502" t="s">
        <v>346</v>
      </c>
      <c r="B502" t="s">
        <v>332</v>
      </c>
      <c r="C502" s="65" t="s">
        <v>486</v>
      </c>
      <c r="D502" s="64">
        <f>IFERROR(INDEX('Feasibility Factor'!$D$5:$N$123,MATCH(VLOOKUP($A502,PairList!$A$2:$D$205,2,0),'Feasibility Factor'!$C$5:$C$123,0),MATCH(VLOOKUP($B502,PairList!$F$2:$I$14,2,0),'Feasibility Factor'!$D$3:$N$3,0)),"")</f>
        <v>1</v>
      </c>
      <c r="E502" s="64">
        <v>0.1045</v>
      </c>
      <c r="F502" s="64" t="str">
        <f>IFERROR(INDEX(ESShip!$C$2:$C$99,MATCH(VLOOKUP($A502,PairList!$A$2:$D$205,3,0),ESShip!$A$2:$A$99,0)),"")</f>
        <v/>
      </c>
      <c r="G502" s="64">
        <v>0.7646234315185686</v>
      </c>
      <c r="H502" s="67" t="str">
        <f>IF(INDEX(ApplicablePermutations!$B$3:$N$205,MATCH($A502,ApplicablePermutations!$A$3:$A$205,0),MATCH($B502,ApplicablePermutations!$B$2:$N$2,0))*INDEX(ApplicablePermutations!$Q$3:$S$205,MATCH($A502,ApplicablePermutations!$P$3:$P$205,0),MATCH($C502,ApplicablePermutations!$Q$2:$S$2,0))=1,"X","")</f>
        <v>X</v>
      </c>
      <c r="I502" s="64">
        <f t="shared" si="40"/>
        <v>0.1045</v>
      </c>
      <c r="J502" s="64">
        <f t="shared" si="36"/>
        <v>0.7646234315185686</v>
      </c>
      <c r="K502" s="64">
        <f t="shared" si="37"/>
        <v>2.4596851406309579E-2</v>
      </c>
      <c r="L502" s="67" t="str">
        <f>IF(VLOOKUP($A502,ApplicablePermutations!$U$3:$V$146,2,0)=1,"X","")</f>
        <v/>
      </c>
      <c r="M502" t="str">
        <f t="shared" si="38"/>
        <v/>
      </c>
      <c r="N502" s="64">
        <f t="shared" si="39"/>
        <v>2.4596851406309579E-2</v>
      </c>
    </row>
    <row r="503" spans="1:14" x14ac:dyDescent="0.25">
      <c r="A503" t="s">
        <v>346</v>
      </c>
      <c r="B503" t="s">
        <v>243</v>
      </c>
      <c r="C503" s="65" t="s">
        <v>486</v>
      </c>
      <c r="D503" s="64">
        <f>IFERROR(INDEX('Feasibility Factor'!$D$5:$N$123,MATCH(VLOOKUP($A503,PairList!$A$2:$D$205,2,0),'Feasibility Factor'!$C$5:$C$123,0),MATCH(VLOOKUP($B503,PairList!$F$2:$I$14,2,0),'Feasibility Factor'!$D$3:$N$3,0)),"")</f>
        <v>1</v>
      </c>
      <c r="E503" s="64">
        <v>0.1045</v>
      </c>
      <c r="F503" s="64" t="str">
        <f>IFERROR(INDEX(ESShip!$C$2:$C$99,MATCH(VLOOKUP($A503,PairList!$A$2:$D$205,3,0),ESShip!$A$2:$A$99,0)),"")</f>
        <v/>
      </c>
      <c r="G503" s="64">
        <v>0.7646234315185686</v>
      </c>
      <c r="H503" s="67" t="str">
        <f>IF(INDEX(ApplicablePermutations!$B$3:$N$205,MATCH($A503,ApplicablePermutations!$A$3:$A$205,0),MATCH($B503,ApplicablePermutations!$B$2:$N$2,0))*INDEX(ApplicablePermutations!$Q$3:$S$205,MATCH($A503,ApplicablePermutations!$P$3:$P$205,0),MATCH($C503,ApplicablePermutations!$Q$2:$S$2,0))=1,"X","")</f>
        <v>X</v>
      </c>
      <c r="I503" s="64">
        <f t="shared" si="40"/>
        <v>0.1045</v>
      </c>
      <c r="J503" s="64">
        <f t="shared" si="36"/>
        <v>0.7646234315185686</v>
      </c>
      <c r="K503" s="64">
        <f t="shared" si="37"/>
        <v>2.4596851406309579E-2</v>
      </c>
      <c r="L503" s="67" t="str">
        <f>IF(VLOOKUP($A503,ApplicablePermutations!$U$3:$V$146,2,0)=1,"X","")</f>
        <v/>
      </c>
      <c r="M503" t="str">
        <f t="shared" si="38"/>
        <v/>
      </c>
      <c r="N503" s="64">
        <f t="shared" si="39"/>
        <v>2.4596851406309579E-2</v>
      </c>
    </row>
    <row r="504" spans="1:14" x14ac:dyDescent="0.25">
      <c r="A504" t="s">
        <v>346</v>
      </c>
      <c r="B504" t="s">
        <v>333</v>
      </c>
      <c r="C504" s="65" t="s">
        <v>486</v>
      </c>
      <c r="D504" s="64">
        <f>IFERROR(INDEX('Feasibility Factor'!$D$5:$N$123,MATCH(VLOOKUP($A504,PairList!$A$2:$D$205,2,0),'Feasibility Factor'!$C$5:$C$123,0),MATCH(VLOOKUP($B504,PairList!$F$2:$I$14,2,0),'Feasibility Factor'!$D$3:$N$3,0)),"")</f>
        <v>1</v>
      </c>
      <c r="E504" s="64">
        <v>0.1045</v>
      </c>
      <c r="F504" s="64" t="str">
        <f>IFERROR(INDEX(ESShip!$C$2:$C$99,MATCH(VLOOKUP($A504,PairList!$A$2:$D$205,3,0),ESShip!$A$2:$A$99,0)),"")</f>
        <v/>
      </c>
      <c r="G504" s="64">
        <v>0.7646234315185686</v>
      </c>
      <c r="H504" s="67" t="str">
        <f>IF(INDEX(ApplicablePermutations!$B$3:$N$205,MATCH($A504,ApplicablePermutations!$A$3:$A$205,0),MATCH($B504,ApplicablePermutations!$B$2:$N$2,0))*INDEX(ApplicablePermutations!$Q$3:$S$205,MATCH($A504,ApplicablePermutations!$P$3:$P$205,0),MATCH($C504,ApplicablePermutations!$Q$2:$S$2,0))=1,"X","")</f>
        <v>X</v>
      </c>
      <c r="I504" s="64">
        <f t="shared" si="40"/>
        <v>0.1045</v>
      </c>
      <c r="J504" s="64">
        <f t="shared" si="36"/>
        <v>0.7646234315185686</v>
      </c>
      <c r="K504" s="64">
        <f t="shared" si="37"/>
        <v>2.4596851406309579E-2</v>
      </c>
      <c r="L504" s="67" t="str">
        <f>IF(VLOOKUP($A504,ApplicablePermutations!$U$3:$V$146,2,0)=1,"X","")</f>
        <v/>
      </c>
      <c r="M504" t="str">
        <f t="shared" si="38"/>
        <v/>
      </c>
      <c r="N504" s="64">
        <f t="shared" si="39"/>
        <v>2.4596851406309579E-2</v>
      </c>
    </row>
    <row r="505" spans="1:14" x14ac:dyDescent="0.25">
      <c r="A505" t="s">
        <v>346</v>
      </c>
      <c r="B505" t="s">
        <v>334</v>
      </c>
      <c r="C505" s="65" t="s">
        <v>486</v>
      </c>
      <c r="D505" s="64">
        <f>IFERROR(INDEX('Feasibility Factor'!$D$5:$N$123,MATCH(VLOOKUP($A505,PairList!$A$2:$D$205,2,0),'Feasibility Factor'!$C$5:$C$123,0),MATCH(VLOOKUP($B505,PairList!$F$2:$I$14,2,0),'Feasibility Factor'!$D$3:$N$3,0)),"")</f>
        <v>1</v>
      </c>
      <c r="E505" s="64">
        <v>0.1045</v>
      </c>
      <c r="F505" s="64" t="str">
        <f>IFERROR(INDEX(ESShip!$C$2:$C$99,MATCH(VLOOKUP($A505,PairList!$A$2:$D$205,3,0),ESShip!$A$2:$A$99,0)),"")</f>
        <v/>
      </c>
      <c r="G505" s="64">
        <v>0.7646234315185686</v>
      </c>
      <c r="H505" s="67" t="str">
        <f>IF(INDEX(ApplicablePermutations!$B$3:$N$205,MATCH($A505,ApplicablePermutations!$A$3:$A$205,0),MATCH($B505,ApplicablePermutations!$B$2:$N$2,0))*INDEX(ApplicablePermutations!$Q$3:$S$205,MATCH($A505,ApplicablePermutations!$P$3:$P$205,0),MATCH($C505,ApplicablePermutations!$Q$2:$S$2,0))=1,"X","")</f>
        <v>X</v>
      </c>
      <c r="I505" s="64">
        <f t="shared" si="40"/>
        <v>0.1045</v>
      </c>
      <c r="J505" s="64">
        <f t="shared" si="36"/>
        <v>0.7646234315185686</v>
      </c>
      <c r="K505" s="64">
        <f t="shared" si="37"/>
        <v>2.4596851406309579E-2</v>
      </c>
      <c r="L505" s="67" t="str">
        <f>IF(VLOOKUP($A505,ApplicablePermutations!$U$3:$V$146,2,0)=1,"X","")</f>
        <v/>
      </c>
      <c r="M505" t="str">
        <f t="shared" si="38"/>
        <v/>
      </c>
      <c r="N505" s="64">
        <f t="shared" si="39"/>
        <v>2.4596851406309579E-2</v>
      </c>
    </row>
    <row r="506" spans="1:14" x14ac:dyDescent="0.25">
      <c r="A506" t="s">
        <v>346</v>
      </c>
      <c r="B506" t="s">
        <v>94</v>
      </c>
      <c r="C506" s="65" t="s">
        <v>486</v>
      </c>
      <c r="D506" s="64">
        <f>IFERROR(INDEX('Feasibility Factor'!$D$5:$N$123,MATCH(VLOOKUP($A506,PairList!$A$2:$D$205,2,0),'Feasibility Factor'!$C$5:$C$123,0),MATCH(VLOOKUP($B506,PairList!$F$2:$I$14,2,0),'Feasibility Factor'!$D$3:$N$3,0)),"")</f>
        <v>1</v>
      </c>
      <c r="E506" s="64">
        <v>0.1045</v>
      </c>
      <c r="F506" s="64" t="str">
        <f>IFERROR(INDEX(ESShip!$C$2:$C$99,MATCH(VLOOKUP($A506,PairList!$A$2:$D$205,3,0),ESShip!$A$2:$A$99,0)),"")</f>
        <v/>
      </c>
      <c r="G506" s="64">
        <v>0.7646234315185686</v>
      </c>
      <c r="H506" s="67" t="str">
        <f>IF(INDEX(ApplicablePermutations!$B$3:$N$205,MATCH($A506,ApplicablePermutations!$A$3:$A$205,0),MATCH($B506,ApplicablePermutations!$B$2:$N$2,0))*INDEX(ApplicablePermutations!$Q$3:$S$205,MATCH($A506,ApplicablePermutations!$P$3:$P$205,0),MATCH($C506,ApplicablePermutations!$Q$2:$S$2,0))=1,"X","")</f>
        <v>X</v>
      </c>
      <c r="I506" s="64">
        <f t="shared" si="40"/>
        <v>0.1045</v>
      </c>
      <c r="J506" s="64">
        <f t="shared" si="36"/>
        <v>0.7646234315185686</v>
      </c>
      <c r="K506" s="64">
        <f t="shared" si="37"/>
        <v>2.4596851406309579E-2</v>
      </c>
      <c r="L506" s="67" t="str">
        <f>IF(VLOOKUP($A506,ApplicablePermutations!$U$3:$V$146,2,0)=1,"X","")</f>
        <v/>
      </c>
      <c r="M506" t="str">
        <f t="shared" si="38"/>
        <v/>
      </c>
      <c r="N506" s="64">
        <f t="shared" si="39"/>
        <v>2.4596851406309579E-2</v>
      </c>
    </row>
    <row r="507" spans="1:14" x14ac:dyDescent="0.25">
      <c r="A507" t="s">
        <v>346</v>
      </c>
      <c r="B507" t="s">
        <v>335</v>
      </c>
      <c r="C507" s="65" t="s">
        <v>486</v>
      </c>
      <c r="D507" s="64">
        <f>IFERROR(INDEX('Feasibility Factor'!$D$5:$N$123,MATCH(VLOOKUP($A507,PairList!$A$2:$D$205,2,0),'Feasibility Factor'!$C$5:$C$123,0),MATCH(VLOOKUP($B507,PairList!$F$2:$I$14,2,0),'Feasibility Factor'!$D$3:$N$3,0)),"")</f>
        <v>1</v>
      </c>
      <c r="E507" s="64">
        <v>0.1045</v>
      </c>
      <c r="F507" s="64" t="str">
        <f>IFERROR(INDEX(ESShip!$C$2:$C$99,MATCH(VLOOKUP($A507,PairList!$A$2:$D$205,3,0),ESShip!$A$2:$A$99,0)),"")</f>
        <v/>
      </c>
      <c r="G507" s="64">
        <v>0.7646234315185686</v>
      </c>
      <c r="H507" s="67" t="str">
        <f>IF(INDEX(ApplicablePermutations!$B$3:$N$205,MATCH($A507,ApplicablePermutations!$A$3:$A$205,0),MATCH($B507,ApplicablePermutations!$B$2:$N$2,0))*INDEX(ApplicablePermutations!$Q$3:$S$205,MATCH($A507,ApplicablePermutations!$P$3:$P$205,0),MATCH($C507,ApplicablePermutations!$Q$2:$S$2,0))=1,"X","")</f>
        <v>X</v>
      </c>
      <c r="I507" s="64">
        <f t="shared" si="40"/>
        <v>0.1045</v>
      </c>
      <c r="J507" s="64">
        <f t="shared" si="36"/>
        <v>0.7646234315185686</v>
      </c>
      <c r="K507" s="64">
        <f t="shared" si="37"/>
        <v>2.4596851406309579E-2</v>
      </c>
      <c r="L507" s="67" t="str">
        <f>IF(VLOOKUP($A507,ApplicablePermutations!$U$3:$V$146,2,0)=1,"X","")</f>
        <v/>
      </c>
      <c r="M507" t="str">
        <f t="shared" si="38"/>
        <v/>
      </c>
      <c r="N507" s="64">
        <f t="shared" si="39"/>
        <v>2.4596851406309579E-2</v>
      </c>
    </row>
    <row r="508" spans="1:14" x14ac:dyDescent="0.25">
      <c r="A508" t="s">
        <v>346</v>
      </c>
      <c r="B508" t="s">
        <v>100</v>
      </c>
      <c r="C508" s="65" t="s">
        <v>486</v>
      </c>
      <c r="D508" s="64">
        <f>IFERROR(INDEX('Feasibility Factor'!$D$5:$N$123,MATCH(VLOOKUP($A508,PairList!$A$2:$D$205,2,0),'Feasibility Factor'!$C$5:$C$123,0),MATCH(VLOOKUP($B508,PairList!$F$2:$I$14,2,0),'Feasibility Factor'!$D$3:$N$3,0)),"")</f>
        <v>1</v>
      </c>
      <c r="E508" s="64">
        <v>0.14249999999999999</v>
      </c>
      <c r="F508" s="64" t="str">
        <f>IFERROR(INDEX(ESShip!$C$2:$C$99,MATCH(VLOOKUP($A508,PairList!$A$2:$D$205,3,0),ESShip!$A$2:$A$99,0)),"")</f>
        <v/>
      </c>
      <c r="G508" s="64">
        <v>0.76462343151856849</v>
      </c>
      <c r="H508" s="67" t="str">
        <f>IF(INDEX(ApplicablePermutations!$B$3:$N$205,MATCH($A508,ApplicablePermutations!$A$3:$A$205,0),MATCH($B508,ApplicablePermutations!$B$2:$N$2,0))*INDEX(ApplicablePermutations!$Q$3:$S$205,MATCH($A508,ApplicablePermutations!$P$3:$P$205,0),MATCH($C508,ApplicablePermutations!$Q$2:$S$2,0))=1,"X","")</f>
        <v>X</v>
      </c>
      <c r="I508" s="64">
        <f t="shared" si="40"/>
        <v>0.14249999999999999</v>
      </c>
      <c r="J508" s="64">
        <f t="shared" si="36"/>
        <v>0.76462343151856849</v>
      </c>
      <c r="K508" s="64">
        <f t="shared" si="37"/>
        <v>3.3541161008603985E-2</v>
      </c>
      <c r="L508" s="67" t="str">
        <f>IF(VLOOKUP($A508,ApplicablePermutations!$U$3:$V$146,2,0)=1,"X","")</f>
        <v/>
      </c>
      <c r="M508" t="str">
        <f t="shared" si="38"/>
        <v/>
      </c>
      <c r="N508" s="64">
        <f t="shared" si="39"/>
        <v>3.3541161008603985E-2</v>
      </c>
    </row>
    <row r="509" spans="1:14" x14ac:dyDescent="0.25">
      <c r="A509" t="s">
        <v>348</v>
      </c>
      <c r="B509" t="s">
        <v>327</v>
      </c>
      <c r="C509" s="65" t="s">
        <v>484</v>
      </c>
      <c r="D509" s="64">
        <f>IFERROR(INDEX('Feasibility Factor'!$D$5:$N$123,MATCH(VLOOKUP($A509,PairList!$A$2:$D$205,2,0),'Feasibility Factor'!$C$5:$C$123,0),MATCH(VLOOKUP($B509,PairList!$F$2:$I$14,2,0),'Feasibility Factor'!$D$3:$N$3,0)),"")</f>
        <v>0.7</v>
      </c>
      <c r="E509" s="64">
        <v>2.7692307692307697E-2</v>
      </c>
      <c r="F509" s="64" t="str">
        <f>IFERROR(INDEX(ESShip!$C$2:$C$99,MATCH(VLOOKUP($A509,PairList!$A$2:$D$205,3,0),ESShip!$A$2:$A$99,0)),"")</f>
        <v/>
      </c>
      <c r="G509" s="64">
        <v>0.23128113892061919</v>
      </c>
      <c r="H509" s="67" t="str">
        <f>IF(INDEX(ApplicablePermutations!$B$3:$N$205,MATCH($A509,ApplicablePermutations!$A$3:$A$205,0),MATCH($B509,ApplicablePermutations!$B$2:$N$2,0))*INDEX(ApplicablePermutations!$Q$3:$S$205,MATCH($A509,ApplicablePermutations!$P$3:$P$205,0),MATCH($C509,ApplicablePermutations!$Q$2:$S$2,0))=1,"X","")</f>
        <v>X</v>
      </c>
      <c r="I509" s="64">
        <f t="shared" si="40"/>
        <v>2.7692307692307697E-2</v>
      </c>
      <c r="J509" s="64">
        <f t="shared" si="36"/>
        <v>0.23128113892061919</v>
      </c>
      <c r="K509" s="64">
        <f t="shared" si="37"/>
        <v>2.1287599229890548E-2</v>
      </c>
      <c r="L509" s="67" t="str">
        <f>IF(VLOOKUP($A509,ApplicablePermutations!$U$3:$V$146,2,0)=1,"X","")</f>
        <v/>
      </c>
      <c r="M509" t="str">
        <f t="shared" si="38"/>
        <v/>
      </c>
      <c r="N509" s="64">
        <f t="shared" si="39"/>
        <v>2.1287599229890548E-2</v>
      </c>
    </row>
    <row r="510" spans="1:14" x14ac:dyDescent="0.25">
      <c r="A510" t="s">
        <v>348</v>
      </c>
      <c r="B510" t="s">
        <v>328</v>
      </c>
      <c r="C510" s="65" t="s">
        <v>484</v>
      </c>
      <c r="D510" s="64">
        <f>IFERROR(INDEX('Feasibility Factor'!$D$5:$N$123,MATCH(VLOOKUP($A510,PairList!$A$2:$D$205,2,0),'Feasibility Factor'!$C$5:$C$123,0),MATCH(VLOOKUP($B510,PairList!$F$2:$I$14,2,0),'Feasibility Factor'!$D$3:$N$3,0)),"")</f>
        <v>0.7</v>
      </c>
      <c r="E510" s="64">
        <v>2.7692307692307697E-2</v>
      </c>
      <c r="F510" s="64" t="str">
        <f>IFERROR(INDEX(ESShip!$C$2:$C$99,MATCH(VLOOKUP($A510,PairList!$A$2:$D$205,3,0),ESShip!$A$2:$A$99,0)),"")</f>
        <v/>
      </c>
      <c r="G510" s="64">
        <v>0.23128113892061919</v>
      </c>
      <c r="H510" s="67" t="str">
        <f>IF(INDEX(ApplicablePermutations!$B$3:$N$205,MATCH($A510,ApplicablePermutations!$A$3:$A$205,0),MATCH($B510,ApplicablePermutations!$B$2:$N$2,0))*INDEX(ApplicablePermutations!$Q$3:$S$205,MATCH($A510,ApplicablePermutations!$P$3:$P$205,0),MATCH($C510,ApplicablePermutations!$Q$2:$S$2,0))=1,"X","")</f>
        <v>X</v>
      </c>
      <c r="I510" s="64">
        <f t="shared" si="40"/>
        <v>2.7692307692307697E-2</v>
      </c>
      <c r="J510" s="64">
        <f t="shared" si="36"/>
        <v>0.23128113892061919</v>
      </c>
      <c r="K510" s="64">
        <f t="shared" si="37"/>
        <v>2.1287599229890548E-2</v>
      </c>
      <c r="L510" s="67" t="str">
        <f>IF(VLOOKUP($A510,ApplicablePermutations!$U$3:$V$146,2,0)=1,"X","")</f>
        <v/>
      </c>
      <c r="M510" t="str">
        <f t="shared" si="38"/>
        <v/>
      </c>
      <c r="N510" s="64">
        <f t="shared" si="39"/>
        <v>2.1287599229890548E-2</v>
      </c>
    </row>
    <row r="511" spans="1:14" x14ac:dyDescent="0.25">
      <c r="A511" t="s">
        <v>348</v>
      </c>
      <c r="B511" t="s">
        <v>239</v>
      </c>
      <c r="C511" s="65" t="s">
        <v>484</v>
      </c>
      <c r="D511" s="64">
        <f>IFERROR(INDEX('Feasibility Factor'!$D$5:$N$123,MATCH(VLOOKUP($A511,PairList!$A$2:$D$205,2,0),'Feasibility Factor'!$C$5:$C$123,0),MATCH(VLOOKUP($B511,PairList!$F$2:$I$14,2,0),'Feasibility Factor'!$D$3:$N$3,0)),"")</f>
        <v>0.7</v>
      </c>
      <c r="E511" s="64">
        <v>2.7692307692307697E-2</v>
      </c>
      <c r="F511" s="64" t="str">
        <f>IFERROR(INDEX(ESShip!$C$2:$C$99,MATCH(VLOOKUP($A511,PairList!$A$2:$D$205,3,0),ESShip!$A$2:$A$99,0)),"")</f>
        <v/>
      </c>
      <c r="G511" s="64">
        <v>0.23128113892061919</v>
      </c>
      <c r="H511" s="67" t="str">
        <f>IF(INDEX(ApplicablePermutations!$B$3:$N$205,MATCH($A511,ApplicablePermutations!$A$3:$A$205,0),MATCH($B511,ApplicablePermutations!$B$2:$N$2,0))*INDEX(ApplicablePermutations!$Q$3:$S$205,MATCH($A511,ApplicablePermutations!$P$3:$P$205,0),MATCH($C511,ApplicablePermutations!$Q$2:$S$2,0))=1,"X","")</f>
        <v>X</v>
      </c>
      <c r="I511" s="64">
        <f t="shared" si="40"/>
        <v>2.7692307692307697E-2</v>
      </c>
      <c r="J511" s="64">
        <f t="shared" si="36"/>
        <v>0.23128113892061919</v>
      </c>
      <c r="K511" s="64">
        <f t="shared" si="37"/>
        <v>2.1287599229890548E-2</v>
      </c>
      <c r="L511" s="67" t="str">
        <f>IF(VLOOKUP($A511,ApplicablePermutations!$U$3:$V$146,2,0)=1,"X","")</f>
        <v/>
      </c>
      <c r="M511" t="str">
        <f t="shared" si="38"/>
        <v/>
      </c>
      <c r="N511" s="64">
        <f t="shared" si="39"/>
        <v>2.1287599229890548E-2</v>
      </c>
    </row>
    <row r="512" spans="1:14" x14ac:dyDescent="0.25">
      <c r="A512" t="s">
        <v>348</v>
      </c>
      <c r="B512" t="s">
        <v>329</v>
      </c>
      <c r="C512" s="65" t="s">
        <v>484</v>
      </c>
      <c r="D512" s="64">
        <f>IFERROR(INDEX('Feasibility Factor'!$D$5:$N$123,MATCH(VLOOKUP($A512,PairList!$A$2:$D$205,2,0),'Feasibility Factor'!$C$5:$C$123,0),MATCH(VLOOKUP($B512,PairList!$F$2:$I$14,2,0),'Feasibility Factor'!$D$3:$N$3,0)),"")</f>
        <v>0.7</v>
      </c>
      <c r="E512" s="64">
        <v>2.7692307692307697E-2</v>
      </c>
      <c r="F512" s="64" t="str">
        <f>IFERROR(INDEX(ESShip!$C$2:$C$99,MATCH(VLOOKUP($A512,PairList!$A$2:$D$205,3,0),ESShip!$A$2:$A$99,0)),"")</f>
        <v/>
      </c>
      <c r="G512" s="64">
        <v>0.23128113892061919</v>
      </c>
      <c r="H512" s="67" t="str">
        <f>IF(INDEX(ApplicablePermutations!$B$3:$N$205,MATCH($A512,ApplicablePermutations!$A$3:$A$205,0),MATCH($B512,ApplicablePermutations!$B$2:$N$2,0))*INDEX(ApplicablePermutations!$Q$3:$S$205,MATCH($A512,ApplicablePermutations!$P$3:$P$205,0),MATCH($C512,ApplicablePermutations!$Q$2:$S$2,0))=1,"X","")</f>
        <v>X</v>
      </c>
      <c r="I512" s="64">
        <f t="shared" si="40"/>
        <v>2.7692307692307697E-2</v>
      </c>
      <c r="J512" s="64">
        <f t="shared" si="36"/>
        <v>0.23128113892061919</v>
      </c>
      <c r="K512" s="64">
        <f t="shared" si="37"/>
        <v>2.1287599229890548E-2</v>
      </c>
      <c r="L512" s="67" t="str">
        <f>IF(VLOOKUP($A512,ApplicablePermutations!$U$3:$V$146,2,0)=1,"X","")</f>
        <v/>
      </c>
      <c r="M512" t="str">
        <f t="shared" si="38"/>
        <v/>
      </c>
      <c r="N512" s="64">
        <f t="shared" si="39"/>
        <v>2.1287599229890548E-2</v>
      </c>
    </row>
    <row r="513" spans="1:14" x14ac:dyDescent="0.25">
      <c r="A513" t="s">
        <v>348</v>
      </c>
      <c r="B513" t="s">
        <v>330</v>
      </c>
      <c r="C513" s="65" t="s">
        <v>484</v>
      </c>
      <c r="D513" s="64">
        <f>IFERROR(INDEX('Feasibility Factor'!$D$5:$N$123,MATCH(VLOOKUP($A513,PairList!$A$2:$D$205,2,0),'Feasibility Factor'!$C$5:$C$123,0),MATCH(VLOOKUP($B513,PairList!$F$2:$I$14,2,0),'Feasibility Factor'!$D$3:$N$3,0)),"")</f>
        <v>0.7</v>
      </c>
      <c r="E513" s="64">
        <v>2.7692307692307697E-2</v>
      </c>
      <c r="F513" s="64" t="str">
        <f>IFERROR(INDEX(ESShip!$C$2:$C$99,MATCH(VLOOKUP($A513,PairList!$A$2:$D$205,3,0),ESShip!$A$2:$A$99,0)),"")</f>
        <v/>
      </c>
      <c r="G513" s="64">
        <v>0.23128113892061919</v>
      </c>
      <c r="H513" s="67" t="str">
        <f>IF(INDEX(ApplicablePermutations!$B$3:$N$205,MATCH($A513,ApplicablePermutations!$A$3:$A$205,0),MATCH($B513,ApplicablePermutations!$B$2:$N$2,0))*INDEX(ApplicablePermutations!$Q$3:$S$205,MATCH($A513,ApplicablePermutations!$P$3:$P$205,0),MATCH($C513,ApplicablePermutations!$Q$2:$S$2,0))=1,"X","")</f>
        <v>X</v>
      </c>
      <c r="I513" s="64">
        <f t="shared" si="40"/>
        <v>2.7692307692307697E-2</v>
      </c>
      <c r="J513" s="64">
        <f t="shared" si="36"/>
        <v>0.23128113892061919</v>
      </c>
      <c r="K513" s="64">
        <f t="shared" si="37"/>
        <v>2.1287599229890548E-2</v>
      </c>
      <c r="L513" s="67" t="str">
        <f>IF(VLOOKUP($A513,ApplicablePermutations!$U$3:$V$146,2,0)=1,"X","")</f>
        <v/>
      </c>
      <c r="M513" t="str">
        <f t="shared" si="38"/>
        <v/>
      </c>
      <c r="N513" s="64">
        <f t="shared" si="39"/>
        <v>2.1287599229890548E-2</v>
      </c>
    </row>
    <row r="514" spans="1:14" x14ac:dyDescent="0.25">
      <c r="A514" t="s">
        <v>348</v>
      </c>
      <c r="B514" t="s">
        <v>331</v>
      </c>
      <c r="C514" s="65" t="s">
        <v>484</v>
      </c>
      <c r="D514" s="64">
        <f>IFERROR(INDEX('Feasibility Factor'!$D$5:$N$123,MATCH(VLOOKUP($A514,PairList!$A$2:$D$205,2,0),'Feasibility Factor'!$C$5:$C$123,0),MATCH(VLOOKUP($B514,PairList!$F$2:$I$14,2,0),'Feasibility Factor'!$D$3:$N$3,0)),"")</f>
        <v>0.7</v>
      </c>
      <c r="E514" s="64">
        <v>2.7692307692307697E-2</v>
      </c>
      <c r="F514" s="64" t="str">
        <f>IFERROR(INDEX(ESShip!$C$2:$C$99,MATCH(VLOOKUP($A514,PairList!$A$2:$D$205,3,0),ESShip!$A$2:$A$99,0)),"")</f>
        <v/>
      </c>
      <c r="G514" s="64">
        <v>0.23128113892061919</v>
      </c>
      <c r="H514" s="67" t="str">
        <f>IF(INDEX(ApplicablePermutations!$B$3:$N$205,MATCH($A514,ApplicablePermutations!$A$3:$A$205,0),MATCH($B514,ApplicablePermutations!$B$2:$N$2,0))*INDEX(ApplicablePermutations!$Q$3:$S$205,MATCH($A514,ApplicablePermutations!$P$3:$P$205,0),MATCH($C514,ApplicablePermutations!$Q$2:$S$2,0))=1,"X","")</f>
        <v>X</v>
      </c>
      <c r="I514" s="64">
        <f t="shared" si="40"/>
        <v>2.7692307692307697E-2</v>
      </c>
      <c r="J514" s="64">
        <f t="shared" ref="J514:J577" si="41">IF(H514="X",IF(F514&lt;&gt;"",F514,IF(G514&lt;&gt;"",G514,AVERAGEIFS($G$2:$G$13027,$A$2:$A$13027,$A514,$C$2:$C$13027,$C514))),"")</f>
        <v>0.23128113892061919</v>
      </c>
      <c r="K514" s="64">
        <f t="shared" si="37"/>
        <v>2.1287599229890548E-2</v>
      </c>
      <c r="L514" s="67" t="str">
        <f>IF(VLOOKUP($A514,ApplicablePermutations!$U$3:$V$146,2,0)=1,"X","")</f>
        <v/>
      </c>
      <c r="M514" t="str">
        <f t="shared" si="38"/>
        <v/>
      </c>
      <c r="N514" s="64">
        <f t="shared" si="39"/>
        <v>2.1287599229890548E-2</v>
      </c>
    </row>
    <row r="515" spans="1:14" x14ac:dyDescent="0.25">
      <c r="A515" t="s">
        <v>348</v>
      </c>
      <c r="B515" t="s">
        <v>332</v>
      </c>
      <c r="C515" s="65" t="s">
        <v>484</v>
      </c>
      <c r="D515" s="64">
        <f>IFERROR(INDEX('Feasibility Factor'!$D$5:$N$123,MATCH(VLOOKUP($A515,PairList!$A$2:$D$205,2,0),'Feasibility Factor'!$C$5:$C$123,0),MATCH(VLOOKUP($B515,PairList!$F$2:$I$14,2,0),'Feasibility Factor'!$D$3:$N$3,0)),"")</f>
        <v>0.7</v>
      </c>
      <c r="E515" s="64">
        <v>2.7692307692307697E-2</v>
      </c>
      <c r="F515" s="64" t="str">
        <f>IFERROR(INDEX(ESShip!$C$2:$C$99,MATCH(VLOOKUP($A515,PairList!$A$2:$D$205,3,0),ESShip!$A$2:$A$99,0)),"")</f>
        <v/>
      </c>
      <c r="G515" s="64">
        <v>0.23128113892061919</v>
      </c>
      <c r="H515" s="67" t="str">
        <f>IF(INDEX(ApplicablePermutations!$B$3:$N$205,MATCH($A515,ApplicablePermutations!$A$3:$A$205,0),MATCH($B515,ApplicablePermutations!$B$2:$N$2,0))*INDEX(ApplicablePermutations!$Q$3:$S$205,MATCH($A515,ApplicablePermutations!$P$3:$P$205,0),MATCH($C515,ApplicablePermutations!$Q$2:$S$2,0))=1,"X","")</f>
        <v>X</v>
      </c>
      <c r="I515" s="64">
        <f t="shared" si="40"/>
        <v>2.7692307692307697E-2</v>
      </c>
      <c r="J515" s="64">
        <f t="shared" si="41"/>
        <v>0.23128113892061919</v>
      </c>
      <c r="K515" s="64">
        <f t="shared" ref="K515:K578" si="42">IF(H515="X",I515*(1-J515),0)</f>
        <v>2.1287599229890548E-2</v>
      </c>
      <c r="L515" s="67" t="str">
        <f>IF(VLOOKUP($A515,ApplicablePermutations!$U$3:$V$146,2,0)=1,"X","")</f>
        <v/>
      </c>
      <c r="M515" t="str">
        <f t="shared" ref="M515:M578" si="43">IF(L515="X",1.2,"")</f>
        <v/>
      </c>
      <c r="N515" s="64">
        <f t="shared" ref="N515:N578" si="44">IF($L515="X",$K515*$M515,K515)</f>
        <v>2.1287599229890548E-2</v>
      </c>
    </row>
    <row r="516" spans="1:14" x14ac:dyDescent="0.25">
      <c r="A516" t="s">
        <v>348</v>
      </c>
      <c r="B516" t="s">
        <v>243</v>
      </c>
      <c r="C516" s="65" t="s">
        <v>484</v>
      </c>
      <c r="D516" s="64">
        <f>IFERROR(INDEX('Feasibility Factor'!$D$5:$N$123,MATCH(VLOOKUP($A516,PairList!$A$2:$D$205,2,0),'Feasibility Factor'!$C$5:$C$123,0),MATCH(VLOOKUP($B516,PairList!$F$2:$I$14,2,0),'Feasibility Factor'!$D$3:$N$3,0)),"")</f>
        <v>0.7</v>
      </c>
      <c r="E516" s="64">
        <v>2.9999999999999988E-2</v>
      </c>
      <c r="F516" s="64" t="str">
        <f>IFERROR(INDEX(ESShip!$C$2:$C$99,MATCH(VLOOKUP($A516,PairList!$A$2:$D$205,3,0),ESShip!$A$2:$A$99,0)),"")</f>
        <v/>
      </c>
      <c r="G516" s="64">
        <v>0.2312811389206193</v>
      </c>
      <c r="H516" s="67" t="str">
        <f>IF(INDEX(ApplicablePermutations!$B$3:$N$205,MATCH($A516,ApplicablePermutations!$A$3:$A$205,0),MATCH($B516,ApplicablePermutations!$B$2:$N$2,0))*INDEX(ApplicablePermutations!$Q$3:$S$205,MATCH($A516,ApplicablePermutations!$P$3:$P$205,0),MATCH($C516,ApplicablePermutations!$Q$2:$S$2,0))=1,"X","")</f>
        <v>X</v>
      </c>
      <c r="I516" s="64">
        <f t="shared" si="40"/>
        <v>2.9999999999999988E-2</v>
      </c>
      <c r="J516" s="64">
        <f t="shared" si="41"/>
        <v>0.2312811389206193</v>
      </c>
      <c r="K516" s="64">
        <f t="shared" si="42"/>
        <v>2.3061565832381413E-2</v>
      </c>
      <c r="L516" s="67" t="str">
        <f>IF(VLOOKUP($A516,ApplicablePermutations!$U$3:$V$146,2,0)=1,"X","")</f>
        <v/>
      </c>
      <c r="M516" t="str">
        <f t="shared" si="43"/>
        <v/>
      </c>
      <c r="N516" s="64">
        <f t="shared" si="44"/>
        <v>2.3061565832381413E-2</v>
      </c>
    </row>
    <row r="517" spans="1:14" x14ac:dyDescent="0.25">
      <c r="A517" t="s">
        <v>348</v>
      </c>
      <c r="B517" t="s">
        <v>333</v>
      </c>
      <c r="C517" s="65" t="s">
        <v>484</v>
      </c>
      <c r="D517" s="64">
        <f>IFERROR(INDEX('Feasibility Factor'!$D$5:$N$123,MATCH(VLOOKUP($A517,PairList!$A$2:$D$205,2,0),'Feasibility Factor'!$C$5:$C$123,0),MATCH(VLOOKUP($B517,PairList!$F$2:$I$14,2,0),'Feasibility Factor'!$D$3:$N$3,0)),"")</f>
        <v>0.7</v>
      </c>
      <c r="E517" s="64">
        <v>2.7692307692307697E-2</v>
      </c>
      <c r="F517" s="64" t="str">
        <f>IFERROR(INDEX(ESShip!$C$2:$C$99,MATCH(VLOOKUP($A517,PairList!$A$2:$D$205,3,0),ESShip!$A$2:$A$99,0)),"")</f>
        <v/>
      </c>
      <c r="G517" s="64">
        <v>0.23128113892061919</v>
      </c>
      <c r="H517" s="67" t="str">
        <f>IF(INDEX(ApplicablePermutations!$B$3:$N$205,MATCH($A517,ApplicablePermutations!$A$3:$A$205,0),MATCH($B517,ApplicablePermutations!$B$2:$N$2,0))*INDEX(ApplicablePermutations!$Q$3:$S$205,MATCH($A517,ApplicablePermutations!$P$3:$P$205,0),MATCH($C517,ApplicablePermutations!$Q$2:$S$2,0))=1,"X","")</f>
        <v>X</v>
      </c>
      <c r="I517" s="64">
        <f t="shared" si="40"/>
        <v>2.7692307692307697E-2</v>
      </c>
      <c r="J517" s="64">
        <f t="shared" si="41"/>
        <v>0.23128113892061919</v>
      </c>
      <c r="K517" s="64">
        <f t="shared" si="42"/>
        <v>2.1287599229890548E-2</v>
      </c>
      <c r="L517" s="67" t="str">
        <f>IF(VLOOKUP($A517,ApplicablePermutations!$U$3:$V$146,2,0)=1,"X","")</f>
        <v/>
      </c>
      <c r="M517" t="str">
        <f t="shared" si="43"/>
        <v/>
      </c>
      <c r="N517" s="64">
        <f t="shared" si="44"/>
        <v>2.1287599229890548E-2</v>
      </c>
    </row>
    <row r="518" spans="1:14" x14ac:dyDescent="0.25">
      <c r="A518" t="s">
        <v>348</v>
      </c>
      <c r="B518" t="s">
        <v>334</v>
      </c>
      <c r="C518" s="65" t="s">
        <v>484</v>
      </c>
      <c r="D518" s="64">
        <f>IFERROR(INDEX('Feasibility Factor'!$D$5:$N$123,MATCH(VLOOKUP($A518,PairList!$A$2:$D$205,2,0),'Feasibility Factor'!$C$5:$C$123,0),MATCH(VLOOKUP($B518,PairList!$F$2:$I$14,2,0),'Feasibility Factor'!$D$3:$N$3,0)),"")</f>
        <v>0.5</v>
      </c>
      <c r="E518" s="64">
        <v>2.7692307692307697E-2</v>
      </c>
      <c r="F518" s="64" t="str">
        <f>IFERROR(INDEX(ESShip!$C$2:$C$99,MATCH(VLOOKUP($A518,PairList!$A$2:$D$205,3,0),ESShip!$A$2:$A$99,0)),"")</f>
        <v/>
      </c>
      <c r="G518" s="64">
        <v>0.23128113892061919</v>
      </c>
      <c r="H518" s="67" t="str">
        <f>IF(INDEX(ApplicablePermutations!$B$3:$N$205,MATCH($A518,ApplicablePermutations!$A$3:$A$205,0),MATCH($B518,ApplicablePermutations!$B$2:$N$2,0))*INDEX(ApplicablePermutations!$Q$3:$S$205,MATCH($A518,ApplicablePermutations!$P$3:$P$205,0),MATCH($C518,ApplicablePermutations!$Q$2:$S$2,0))=1,"X","")</f>
        <v>X</v>
      </c>
      <c r="I518" s="64">
        <f t="shared" si="40"/>
        <v>2.7692307692307697E-2</v>
      </c>
      <c r="J518" s="64">
        <f t="shared" si="41"/>
        <v>0.23128113892061919</v>
      </c>
      <c r="K518" s="64">
        <f t="shared" si="42"/>
        <v>2.1287599229890548E-2</v>
      </c>
      <c r="L518" s="67" t="str">
        <f>IF(VLOOKUP($A518,ApplicablePermutations!$U$3:$V$146,2,0)=1,"X","")</f>
        <v/>
      </c>
      <c r="M518" t="str">
        <f t="shared" si="43"/>
        <v/>
      </c>
      <c r="N518" s="64">
        <f t="shared" si="44"/>
        <v>2.1287599229890548E-2</v>
      </c>
    </row>
    <row r="519" spans="1:14" x14ac:dyDescent="0.25">
      <c r="A519" t="s">
        <v>348</v>
      </c>
      <c r="B519" t="s">
        <v>94</v>
      </c>
      <c r="C519" s="65" t="s">
        <v>484</v>
      </c>
      <c r="D519" s="64">
        <f>IFERROR(INDEX('Feasibility Factor'!$D$5:$N$123,MATCH(VLOOKUP($A519,PairList!$A$2:$D$205,2,0),'Feasibility Factor'!$C$5:$C$123,0),MATCH(VLOOKUP($B519,PairList!$F$2:$I$14,2,0),'Feasibility Factor'!$D$3:$N$3,0)),"")</f>
        <v>0.5</v>
      </c>
      <c r="E519" s="64">
        <v>2.7692307692307697E-2</v>
      </c>
      <c r="F519" s="64" t="str">
        <f>IFERROR(INDEX(ESShip!$C$2:$C$99,MATCH(VLOOKUP($A519,PairList!$A$2:$D$205,3,0),ESShip!$A$2:$A$99,0)),"")</f>
        <v/>
      </c>
      <c r="G519" s="64">
        <v>0.23128113892061919</v>
      </c>
      <c r="H519" s="67" t="str">
        <f>IF(INDEX(ApplicablePermutations!$B$3:$N$205,MATCH($A519,ApplicablePermutations!$A$3:$A$205,0),MATCH($B519,ApplicablePermutations!$B$2:$N$2,0))*INDEX(ApplicablePermutations!$Q$3:$S$205,MATCH($A519,ApplicablePermutations!$P$3:$P$205,0),MATCH($C519,ApplicablePermutations!$Q$2:$S$2,0))=1,"X","")</f>
        <v>X</v>
      </c>
      <c r="I519" s="64">
        <f t="shared" si="40"/>
        <v>2.7692307692307697E-2</v>
      </c>
      <c r="J519" s="64">
        <f t="shared" si="41"/>
        <v>0.23128113892061919</v>
      </c>
      <c r="K519" s="64">
        <f t="shared" si="42"/>
        <v>2.1287599229890548E-2</v>
      </c>
      <c r="L519" s="67" t="str">
        <f>IF(VLOOKUP($A519,ApplicablePermutations!$U$3:$V$146,2,0)=1,"X","")</f>
        <v/>
      </c>
      <c r="M519" t="str">
        <f t="shared" si="43"/>
        <v/>
      </c>
      <c r="N519" s="64">
        <f t="shared" si="44"/>
        <v>2.1287599229890548E-2</v>
      </c>
    </row>
    <row r="520" spans="1:14" x14ac:dyDescent="0.25">
      <c r="A520" t="s">
        <v>348</v>
      </c>
      <c r="B520" t="s">
        <v>335</v>
      </c>
      <c r="C520" s="65" t="s">
        <v>484</v>
      </c>
      <c r="D520" s="64">
        <f>IFERROR(INDEX('Feasibility Factor'!$D$5:$N$123,MATCH(VLOOKUP($A520,PairList!$A$2:$D$205,2,0),'Feasibility Factor'!$C$5:$C$123,0),MATCH(VLOOKUP($B520,PairList!$F$2:$I$14,2,0),'Feasibility Factor'!$D$3:$N$3,0)),"")</f>
        <v>0.7</v>
      </c>
      <c r="E520" s="64">
        <v>2.7692307692307697E-2</v>
      </c>
      <c r="F520" s="64" t="str">
        <f>IFERROR(INDEX(ESShip!$C$2:$C$99,MATCH(VLOOKUP($A520,PairList!$A$2:$D$205,3,0),ESShip!$A$2:$A$99,0)),"")</f>
        <v/>
      </c>
      <c r="G520" s="64">
        <v>0.23128113892061919</v>
      </c>
      <c r="H520" s="67" t="str">
        <f>IF(INDEX(ApplicablePermutations!$B$3:$N$205,MATCH($A520,ApplicablePermutations!$A$3:$A$205,0),MATCH($B520,ApplicablePermutations!$B$2:$N$2,0))*INDEX(ApplicablePermutations!$Q$3:$S$205,MATCH($A520,ApplicablePermutations!$P$3:$P$205,0),MATCH($C520,ApplicablePermutations!$Q$2:$S$2,0))=1,"X","")</f>
        <v>X</v>
      </c>
      <c r="I520" s="64">
        <f t="shared" si="40"/>
        <v>2.7692307692307697E-2</v>
      </c>
      <c r="J520" s="64">
        <f t="shared" si="41"/>
        <v>0.23128113892061919</v>
      </c>
      <c r="K520" s="64">
        <f t="shared" si="42"/>
        <v>2.1287599229890548E-2</v>
      </c>
      <c r="L520" s="67" t="str">
        <f>IF(VLOOKUP($A520,ApplicablePermutations!$U$3:$V$146,2,0)=1,"X","")</f>
        <v/>
      </c>
      <c r="M520" t="str">
        <f t="shared" si="43"/>
        <v/>
      </c>
      <c r="N520" s="64">
        <f t="shared" si="44"/>
        <v>2.1287599229890548E-2</v>
      </c>
    </row>
    <row r="521" spans="1:14" x14ac:dyDescent="0.25">
      <c r="A521" t="s">
        <v>348</v>
      </c>
      <c r="B521" t="s">
        <v>100</v>
      </c>
      <c r="C521" s="65" t="s">
        <v>484</v>
      </c>
      <c r="D521" s="64">
        <f>IFERROR(INDEX('Feasibility Factor'!$D$5:$N$123,MATCH(VLOOKUP($A521,PairList!$A$2:$D$205,2,0),'Feasibility Factor'!$C$5:$C$123,0),MATCH(VLOOKUP($B521,PairList!$F$2:$I$14,2,0),'Feasibility Factor'!$D$3:$N$3,0)),"")</f>
        <v>0.7</v>
      </c>
      <c r="E521" s="64">
        <v>2.7692307692307697E-2</v>
      </c>
      <c r="F521" s="64" t="str">
        <f>IFERROR(INDEX(ESShip!$C$2:$C$99,MATCH(VLOOKUP($A521,PairList!$A$2:$D$205,3,0),ESShip!$A$2:$A$99,0)),"")</f>
        <v/>
      </c>
      <c r="G521" s="64">
        <v>0.23128113892061919</v>
      </c>
      <c r="H521" s="67" t="str">
        <f>IF(INDEX(ApplicablePermutations!$B$3:$N$205,MATCH($A521,ApplicablePermutations!$A$3:$A$205,0),MATCH($B521,ApplicablePermutations!$B$2:$N$2,0))*INDEX(ApplicablePermutations!$Q$3:$S$205,MATCH($A521,ApplicablePermutations!$P$3:$P$205,0),MATCH($C521,ApplicablePermutations!$Q$2:$S$2,0))=1,"X","")</f>
        <v>X</v>
      </c>
      <c r="I521" s="64">
        <f t="shared" si="40"/>
        <v>2.7692307692307697E-2</v>
      </c>
      <c r="J521" s="64">
        <f t="shared" si="41"/>
        <v>0.23128113892061919</v>
      </c>
      <c r="K521" s="64">
        <f t="shared" si="42"/>
        <v>2.1287599229890548E-2</v>
      </c>
      <c r="L521" s="67" t="str">
        <f>IF(VLOOKUP($A521,ApplicablePermutations!$U$3:$V$146,2,0)=1,"X","")</f>
        <v/>
      </c>
      <c r="M521" t="str">
        <f t="shared" si="43"/>
        <v/>
      </c>
      <c r="N521" s="64">
        <f t="shared" si="44"/>
        <v>2.1287599229890548E-2</v>
      </c>
    </row>
    <row r="522" spans="1:14" x14ac:dyDescent="0.25">
      <c r="A522" t="s">
        <v>348</v>
      </c>
      <c r="B522" t="s">
        <v>327</v>
      </c>
      <c r="C522" s="65" t="s">
        <v>485</v>
      </c>
      <c r="D522" s="64">
        <f>IFERROR(INDEX('Feasibility Factor'!$D$5:$N$123,MATCH(VLOOKUP($A522,PairList!$A$2:$D$205,2,0),'Feasibility Factor'!$C$5:$C$123,0),MATCH(VLOOKUP($B522,PairList!$F$2:$I$14,2,0),'Feasibility Factor'!$D$3:$N$3,0)),"")</f>
        <v>0.7</v>
      </c>
      <c r="E522" s="64">
        <v>3.2307692307692308E-2</v>
      </c>
      <c r="F522" s="64" t="str">
        <f>IFERROR(INDEX(ESShip!$C$2:$C$99,MATCH(VLOOKUP($A522,PairList!$A$2:$D$205,3,0),ESShip!$A$2:$A$99,0)),"")</f>
        <v/>
      </c>
      <c r="G522" s="64">
        <v>0.23128113892061919</v>
      </c>
      <c r="H522" s="67" t="str">
        <f>IF(INDEX(ApplicablePermutations!$B$3:$N$205,MATCH($A522,ApplicablePermutations!$A$3:$A$205,0),MATCH($B522,ApplicablePermutations!$B$2:$N$2,0))*INDEX(ApplicablePermutations!$Q$3:$S$205,MATCH($A522,ApplicablePermutations!$P$3:$P$205,0),MATCH($C522,ApplicablePermutations!$Q$2:$S$2,0))=1,"X","")</f>
        <v>X</v>
      </c>
      <c r="I522" s="64">
        <f t="shared" si="40"/>
        <v>3.2307692307692308E-2</v>
      </c>
      <c r="J522" s="64">
        <f t="shared" si="41"/>
        <v>0.23128113892061919</v>
      </c>
      <c r="K522" s="64">
        <f t="shared" si="42"/>
        <v>2.4835532434872302E-2</v>
      </c>
      <c r="L522" s="67" t="str">
        <f>IF(VLOOKUP($A522,ApplicablePermutations!$U$3:$V$146,2,0)=1,"X","")</f>
        <v/>
      </c>
      <c r="M522" t="str">
        <f t="shared" si="43"/>
        <v/>
      </c>
      <c r="N522" s="64">
        <f t="shared" si="44"/>
        <v>2.4835532434872302E-2</v>
      </c>
    </row>
    <row r="523" spans="1:14" x14ac:dyDescent="0.25">
      <c r="A523" t="s">
        <v>348</v>
      </c>
      <c r="B523" t="s">
        <v>328</v>
      </c>
      <c r="C523" s="65" t="s">
        <v>485</v>
      </c>
      <c r="D523" s="64">
        <f>IFERROR(INDEX('Feasibility Factor'!$D$5:$N$123,MATCH(VLOOKUP($A523,PairList!$A$2:$D$205,2,0),'Feasibility Factor'!$C$5:$C$123,0),MATCH(VLOOKUP($B523,PairList!$F$2:$I$14,2,0),'Feasibility Factor'!$D$3:$N$3,0)),"")</f>
        <v>0.7</v>
      </c>
      <c r="E523" s="64">
        <v>3.2307692307692308E-2</v>
      </c>
      <c r="F523" s="64" t="str">
        <f>IFERROR(INDEX(ESShip!$C$2:$C$99,MATCH(VLOOKUP($A523,PairList!$A$2:$D$205,3,0),ESShip!$A$2:$A$99,0)),"")</f>
        <v/>
      </c>
      <c r="G523" s="64">
        <v>0.23128113892061919</v>
      </c>
      <c r="H523" s="67" t="str">
        <f>IF(INDEX(ApplicablePermutations!$B$3:$N$205,MATCH($A523,ApplicablePermutations!$A$3:$A$205,0),MATCH($B523,ApplicablePermutations!$B$2:$N$2,0))*INDEX(ApplicablePermutations!$Q$3:$S$205,MATCH($A523,ApplicablePermutations!$P$3:$P$205,0),MATCH($C523,ApplicablePermutations!$Q$2:$S$2,0))=1,"X","")</f>
        <v>X</v>
      </c>
      <c r="I523" s="64">
        <f t="shared" si="40"/>
        <v>3.2307692307692308E-2</v>
      </c>
      <c r="J523" s="64">
        <f t="shared" si="41"/>
        <v>0.23128113892061919</v>
      </c>
      <c r="K523" s="64">
        <f t="shared" si="42"/>
        <v>2.4835532434872302E-2</v>
      </c>
      <c r="L523" s="67" t="str">
        <f>IF(VLOOKUP($A523,ApplicablePermutations!$U$3:$V$146,2,0)=1,"X","")</f>
        <v/>
      </c>
      <c r="M523" t="str">
        <f t="shared" si="43"/>
        <v/>
      </c>
      <c r="N523" s="64">
        <f t="shared" si="44"/>
        <v>2.4835532434872302E-2</v>
      </c>
    </row>
    <row r="524" spans="1:14" x14ac:dyDescent="0.25">
      <c r="A524" t="s">
        <v>348</v>
      </c>
      <c r="B524" t="s">
        <v>239</v>
      </c>
      <c r="C524" s="65" t="s">
        <v>485</v>
      </c>
      <c r="D524" s="64">
        <f>IFERROR(INDEX('Feasibility Factor'!$D$5:$N$123,MATCH(VLOOKUP($A524,PairList!$A$2:$D$205,2,0),'Feasibility Factor'!$C$5:$C$123,0),MATCH(VLOOKUP($B524,PairList!$F$2:$I$14,2,0),'Feasibility Factor'!$D$3:$N$3,0)),"")</f>
        <v>0.7</v>
      </c>
      <c r="E524" s="64">
        <v>3.2307692307692308E-2</v>
      </c>
      <c r="F524" s="64" t="str">
        <f>IFERROR(INDEX(ESShip!$C$2:$C$99,MATCH(VLOOKUP($A524,PairList!$A$2:$D$205,3,0),ESShip!$A$2:$A$99,0)),"")</f>
        <v/>
      </c>
      <c r="G524" s="64">
        <v>0.23128113892061919</v>
      </c>
      <c r="H524" s="67" t="str">
        <f>IF(INDEX(ApplicablePermutations!$B$3:$N$205,MATCH($A524,ApplicablePermutations!$A$3:$A$205,0),MATCH($B524,ApplicablePermutations!$B$2:$N$2,0))*INDEX(ApplicablePermutations!$Q$3:$S$205,MATCH($A524,ApplicablePermutations!$P$3:$P$205,0),MATCH($C524,ApplicablePermutations!$Q$2:$S$2,0))=1,"X","")</f>
        <v>X</v>
      </c>
      <c r="I524" s="64">
        <f t="shared" si="40"/>
        <v>3.2307692307692308E-2</v>
      </c>
      <c r="J524" s="64">
        <f t="shared" si="41"/>
        <v>0.23128113892061919</v>
      </c>
      <c r="K524" s="64">
        <f t="shared" si="42"/>
        <v>2.4835532434872302E-2</v>
      </c>
      <c r="L524" s="67" t="str">
        <f>IF(VLOOKUP($A524,ApplicablePermutations!$U$3:$V$146,2,0)=1,"X","")</f>
        <v/>
      </c>
      <c r="M524" t="str">
        <f t="shared" si="43"/>
        <v/>
      </c>
      <c r="N524" s="64">
        <f t="shared" si="44"/>
        <v>2.4835532434872302E-2</v>
      </c>
    </row>
    <row r="525" spans="1:14" x14ac:dyDescent="0.25">
      <c r="A525" t="s">
        <v>348</v>
      </c>
      <c r="B525" t="s">
        <v>329</v>
      </c>
      <c r="C525" s="65" t="s">
        <v>485</v>
      </c>
      <c r="D525" s="64">
        <f>IFERROR(INDEX('Feasibility Factor'!$D$5:$N$123,MATCH(VLOOKUP($A525,PairList!$A$2:$D$205,2,0),'Feasibility Factor'!$C$5:$C$123,0),MATCH(VLOOKUP($B525,PairList!$F$2:$I$14,2,0),'Feasibility Factor'!$D$3:$N$3,0)),"")</f>
        <v>0.7</v>
      </c>
      <c r="E525" s="64">
        <v>3.2307692307692308E-2</v>
      </c>
      <c r="F525" s="64" t="str">
        <f>IFERROR(INDEX(ESShip!$C$2:$C$99,MATCH(VLOOKUP($A525,PairList!$A$2:$D$205,3,0),ESShip!$A$2:$A$99,0)),"")</f>
        <v/>
      </c>
      <c r="G525" s="64">
        <v>0.23128113892061919</v>
      </c>
      <c r="H525" s="67" t="str">
        <f>IF(INDEX(ApplicablePermutations!$B$3:$N$205,MATCH($A525,ApplicablePermutations!$A$3:$A$205,0),MATCH($B525,ApplicablePermutations!$B$2:$N$2,0))*INDEX(ApplicablePermutations!$Q$3:$S$205,MATCH($A525,ApplicablePermutations!$P$3:$P$205,0),MATCH($C525,ApplicablePermutations!$Q$2:$S$2,0))=1,"X","")</f>
        <v>X</v>
      </c>
      <c r="I525" s="64">
        <f t="shared" si="40"/>
        <v>3.2307692307692308E-2</v>
      </c>
      <c r="J525" s="64">
        <f t="shared" si="41"/>
        <v>0.23128113892061919</v>
      </c>
      <c r="K525" s="64">
        <f t="shared" si="42"/>
        <v>2.4835532434872302E-2</v>
      </c>
      <c r="L525" s="67" t="str">
        <f>IF(VLOOKUP($A525,ApplicablePermutations!$U$3:$V$146,2,0)=1,"X","")</f>
        <v/>
      </c>
      <c r="M525" t="str">
        <f t="shared" si="43"/>
        <v/>
      </c>
      <c r="N525" s="64">
        <f t="shared" si="44"/>
        <v>2.4835532434872302E-2</v>
      </c>
    </row>
    <row r="526" spans="1:14" x14ac:dyDescent="0.25">
      <c r="A526" t="s">
        <v>348</v>
      </c>
      <c r="B526" t="s">
        <v>330</v>
      </c>
      <c r="C526" s="65" t="s">
        <v>485</v>
      </c>
      <c r="D526" s="64">
        <f>IFERROR(INDEX('Feasibility Factor'!$D$5:$N$123,MATCH(VLOOKUP($A526,PairList!$A$2:$D$205,2,0),'Feasibility Factor'!$C$5:$C$123,0),MATCH(VLOOKUP($B526,PairList!$F$2:$I$14,2,0),'Feasibility Factor'!$D$3:$N$3,0)),"")</f>
        <v>0.7</v>
      </c>
      <c r="E526" s="64">
        <v>3.2307692307692308E-2</v>
      </c>
      <c r="F526" s="64" t="str">
        <f>IFERROR(INDEX(ESShip!$C$2:$C$99,MATCH(VLOOKUP($A526,PairList!$A$2:$D$205,3,0),ESShip!$A$2:$A$99,0)),"")</f>
        <v/>
      </c>
      <c r="G526" s="64">
        <v>0.23128113892061919</v>
      </c>
      <c r="H526" s="67" t="str">
        <f>IF(INDEX(ApplicablePermutations!$B$3:$N$205,MATCH($A526,ApplicablePermutations!$A$3:$A$205,0),MATCH($B526,ApplicablePermutations!$B$2:$N$2,0))*INDEX(ApplicablePermutations!$Q$3:$S$205,MATCH($A526,ApplicablePermutations!$P$3:$P$205,0),MATCH($C526,ApplicablePermutations!$Q$2:$S$2,0))=1,"X","")</f>
        <v>X</v>
      </c>
      <c r="I526" s="64">
        <f t="shared" si="40"/>
        <v>3.2307692307692308E-2</v>
      </c>
      <c r="J526" s="64">
        <f t="shared" si="41"/>
        <v>0.23128113892061919</v>
      </c>
      <c r="K526" s="64">
        <f t="shared" si="42"/>
        <v>2.4835532434872302E-2</v>
      </c>
      <c r="L526" s="67" t="str">
        <f>IF(VLOOKUP($A526,ApplicablePermutations!$U$3:$V$146,2,0)=1,"X","")</f>
        <v/>
      </c>
      <c r="M526" t="str">
        <f t="shared" si="43"/>
        <v/>
      </c>
      <c r="N526" s="64">
        <f t="shared" si="44"/>
        <v>2.4835532434872302E-2</v>
      </c>
    </row>
    <row r="527" spans="1:14" x14ac:dyDescent="0.25">
      <c r="A527" t="s">
        <v>348</v>
      </c>
      <c r="B527" t="s">
        <v>331</v>
      </c>
      <c r="C527" s="65" t="s">
        <v>485</v>
      </c>
      <c r="D527" s="64">
        <f>IFERROR(INDEX('Feasibility Factor'!$D$5:$N$123,MATCH(VLOOKUP($A527,PairList!$A$2:$D$205,2,0),'Feasibility Factor'!$C$5:$C$123,0),MATCH(VLOOKUP($B527,PairList!$F$2:$I$14,2,0),'Feasibility Factor'!$D$3:$N$3,0)),"")</f>
        <v>0.7</v>
      </c>
      <c r="E527" s="64">
        <v>3.2307692307692308E-2</v>
      </c>
      <c r="F527" s="64" t="str">
        <f>IFERROR(INDEX(ESShip!$C$2:$C$99,MATCH(VLOOKUP($A527,PairList!$A$2:$D$205,3,0),ESShip!$A$2:$A$99,0)),"")</f>
        <v/>
      </c>
      <c r="G527" s="64">
        <v>0.23128113892061919</v>
      </c>
      <c r="H527" s="67" t="str">
        <f>IF(INDEX(ApplicablePermutations!$B$3:$N$205,MATCH($A527,ApplicablePermutations!$A$3:$A$205,0),MATCH($B527,ApplicablePermutations!$B$2:$N$2,0))*INDEX(ApplicablePermutations!$Q$3:$S$205,MATCH($A527,ApplicablePermutations!$P$3:$P$205,0),MATCH($C527,ApplicablePermutations!$Q$2:$S$2,0))=1,"X","")</f>
        <v>X</v>
      </c>
      <c r="I527" s="64">
        <f t="shared" si="40"/>
        <v>3.2307692307692308E-2</v>
      </c>
      <c r="J527" s="64">
        <f t="shared" si="41"/>
        <v>0.23128113892061919</v>
      </c>
      <c r="K527" s="64">
        <f t="shared" si="42"/>
        <v>2.4835532434872302E-2</v>
      </c>
      <c r="L527" s="67" t="str">
        <f>IF(VLOOKUP($A527,ApplicablePermutations!$U$3:$V$146,2,0)=1,"X","")</f>
        <v/>
      </c>
      <c r="M527" t="str">
        <f t="shared" si="43"/>
        <v/>
      </c>
      <c r="N527" s="64">
        <f t="shared" si="44"/>
        <v>2.4835532434872302E-2</v>
      </c>
    </row>
    <row r="528" spans="1:14" x14ac:dyDescent="0.25">
      <c r="A528" t="s">
        <v>348</v>
      </c>
      <c r="B528" t="s">
        <v>332</v>
      </c>
      <c r="C528" s="65" t="s">
        <v>485</v>
      </c>
      <c r="D528" s="64">
        <f>IFERROR(INDEX('Feasibility Factor'!$D$5:$N$123,MATCH(VLOOKUP($A528,PairList!$A$2:$D$205,2,0),'Feasibility Factor'!$C$5:$C$123,0),MATCH(VLOOKUP($B528,PairList!$F$2:$I$14,2,0),'Feasibility Factor'!$D$3:$N$3,0)),"")</f>
        <v>0.7</v>
      </c>
      <c r="E528" s="64">
        <v>3.2307692307692308E-2</v>
      </c>
      <c r="F528" s="64" t="str">
        <f>IFERROR(INDEX(ESShip!$C$2:$C$99,MATCH(VLOOKUP($A528,PairList!$A$2:$D$205,3,0),ESShip!$A$2:$A$99,0)),"")</f>
        <v/>
      </c>
      <c r="G528" s="64">
        <v>0.23128113892061919</v>
      </c>
      <c r="H528" s="67" t="str">
        <f>IF(INDEX(ApplicablePermutations!$B$3:$N$205,MATCH($A528,ApplicablePermutations!$A$3:$A$205,0),MATCH($B528,ApplicablePermutations!$B$2:$N$2,0))*INDEX(ApplicablePermutations!$Q$3:$S$205,MATCH($A528,ApplicablePermutations!$P$3:$P$205,0),MATCH($C528,ApplicablePermutations!$Q$2:$S$2,0))=1,"X","")</f>
        <v>X</v>
      </c>
      <c r="I528" s="64">
        <f t="shared" si="40"/>
        <v>3.2307692307692308E-2</v>
      </c>
      <c r="J528" s="64">
        <f t="shared" si="41"/>
        <v>0.23128113892061919</v>
      </c>
      <c r="K528" s="64">
        <f t="shared" si="42"/>
        <v>2.4835532434872302E-2</v>
      </c>
      <c r="L528" s="67" t="str">
        <f>IF(VLOOKUP($A528,ApplicablePermutations!$U$3:$V$146,2,0)=1,"X","")</f>
        <v/>
      </c>
      <c r="M528" t="str">
        <f t="shared" si="43"/>
        <v/>
      </c>
      <c r="N528" s="64">
        <f t="shared" si="44"/>
        <v>2.4835532434872302E-2</v>
      </c>
    </row>
    <row r="529" spans="1:14" x14ac:dyDescent="0.25">
      <c r="A529" t="s">
        <v>348</v>
      </c>
      <c r="B529" t="s">
        <v>243</v>
      </c>
      <c r="C529" s="65" t="s">
        <v>485</v>
      </c>
      <c r="D529" s="64">
        <f>IFERROR(INDEX('Feasibility Factor'!$D$5:$N$123,MATCH(VLOOKUP($A529,PairList!$A$2:$D$205,2,0),'Feasibility Factor'!$C$5:$C$123,0),MATCH(VLOOKUP($B529,PairList!$F$2:$I$14,2,0),'Feasibility Factor'!$D$3:$N$3,0)),"")</f>
        <v>0.7</v>
      </c>
      <c r="E529" s="64">
        <v>2.9999999999999988E-2</v>
      </c>
      <c r="F529" s="64" t="str">
        <f>IFERROR(INDEX(ESShip!$C$2:$C$99,MATCH(VLOOKUP($A529,PairList!$A$2:$D$205,3,0),ESShip!$A$2:$A$99,0)),"")</f>
        <v/>
      </c>
      <c r="G529" s="64">
        <v>0.2312811389206193</v>
      </c>
      <c r="H529" s="67" t="str">
        <f>IF(INDEX(ApplicablePermutations!$B$3:$N$205,MATCH($A529,ApplicablePermutations!$A$3:$A$205,0),MATCH($B529,ApplicablePermutations!$B$2:$N$2,0))*INDEX(ApplicablePermutations!$Q$3:$S$205,MATCH($A529,ApplicablePermutations!$P$3:$P$205,0),MATCH($C529,ApplicablePermutations!$Q$2:$S$2,0))=1,"X","")</f>
        <v>X</v>
      </c>
      <c r="I529" s="64">
        <f t="shared" si="40"/>
        <v>2.9999999999999988E-2</v>
      </c>
      <c r="J529" s="64">
        <f t="shared" si="41"/>
        <v>0.2312811389206193</v>
      </c>
      <c r="K529" s="64">
        <f t="shared" si="42"/>
        <v>2.3061565832381413E-2</v>
      </c>
      <c r="L529" s="67" t="str">
        <f>IF(VLOOKUP($A529,ApplicablePermutations!$U$3:$V$146,2,0)=1,"X","")</f>
        <v/>
      </c>
      <c r="M529" t="str">
        <f t="shared" si="43"/>
        <v/>
      </c>
      <c r="N529" s="64">
        <f t="shared" si="44"/>
        <v>2.3061565832381413E-2</v>
      </c>
    </row>
    <row r="530" spans="1:14" x14ac:dyDescent="0.25">
      <c r="A530" t="s">
        <v>348</v>
      </c>
      <c r="B530" t="s">
        <v>333</v>
      </c>
      <c r="C530" s="65" t="s">
        <v>485</v>
      </c>
      <c r="D530" s="64">
        <f>IFERROR(INDEX('Feasibility Factor'!$D$5:$N$123,MATCH(VLOOKUP($A530,PairList!$A$2:$D$205,2,0),'Feasibility Factor'!$C$5:$C$123,0),MATCH(VLOOKUP($B530,PairList!$F$2:$I$14,2,0),'Feasibility Factor'!$D$3:$N$3,0)),"")</f>
        <v>0.7</v>
      </c>
      <c r="E530" s="64">
        <v>3.2307692307692308E-2</v>
      </c>
      <c r="F530" s="64" t="str">
        <f>IFERROR(INDEX(ESShip!$C$2:$C$99,MATCH(VLOOKUP($A530,PairList!$A$2:$D$205,3,0),ESShip!$A$2:$A$99,0)),"")</f>
        <v/>
      </c>
      <c r="G530" s="64">
        <v>0.23128113892061919</v>
      </c>
      <c r="H530" s="67" t="str">
        <f>IF(INDEX(ApplicablePermutations!$B$3:$N$205,MATCH($A530,ApplicablePermutations!$A$3:$A$205,0),MATCH($B530,ApplicablePermutations!$B$2:$N$2,0))*INDEX(ApplicablePermutations!$Q$3:$S$205,MATCH($A530,ApplicablePermutations!$P$3:$P$205,0),MATCH($C530,ApplicablePermutations!$Q$2:$S$2,0))=1,"X","")</f>
        <v>X</v>
      </c>
      <c r="I530" s="64">
        <f t="shared" si="40"/>
        <v>3.2307692307692308E-2</v>
      </c>
      <c r="J530" s="64">
        <f t="shared" si="41"/>
        <v>0.23128113892061919</v>
      </c>
      <c r="K530" s="64">
        <f t="shared" si="42"/>
        <v>2.4835532434872302E-2</v>
      </c>
      <c r="L530" s="67" t="str">
        <f>IF(VLOOKUP($A530,ApplicablePermutations!$U$3:$V$146,2,0)=1,"X","")</f>
        <v/>
      </c>
      <c r="M530" t="str">
        <f t="shared" si="43"/>
        <v/>
      </c>
      <c r="N530" s="64">
        <f t="shared" si="44"/>
        <v>2.4835532434872302E-2</v>
      </c>
    </row>
    <row r="531" spans="1:14" x14ac:dyDescent="0.25">
      <c r="A531" t="s">
        <v>348</v>
      </c>
      <c r="B531" t="s">
        <v>334</v>
      </c>
      <c r="C531" s="65" t="s">
        <v>485</v>
      </c>
      <c r="D531" s="64">
        <f>IFERROR(INDEX('Feasibility Factor'!$D$5:$N$123,MATCH(VLOOKUP($A531,PairList!$A$2:$D$205,2,0),'Feasibility Factor'!$C$5:$C$123,0),MATCH(VLOOKUP($B531,PairList!$F$2:$I$14,2,0),'Feasibility Factor'!$D$3:$N$3,0)),"")</f>
        <v>0.5</v>
      </c>
      <c r="E531" s="64">
        <v>3.2307692307692308E-2</v>
      </c>
      <c r="F531" s="64" t="str">
        <f>IFERROR(INDEX(ESShip!$C$2:$C$99,MATCH(VLOOKUP($A531,PairList!$A$2:$D$205,3,0),ESShip!$A$2:$A$99,0)),"")</f>
        <v/>
      </c>
      <c r="G531" s="64">
        <v>0.23128113892061919</v>
      </c>
      <c r="H531" s="67" t="str">
        <f>IF(INDEX(ApplicablePermutations!$B$3:$N$205,MATCH($A531,ApplicablePermutations!$A$3:$A$205,0),MATCH($B531,ApplicablePermutations!$B$2:$N$2,0))*INDEX(ApplicablePermutations!$Q$3:$S$205,MATCH($A531,ApplicablePermutations!$P$3:$P$205,0),MATCH($C531,ApplicablePermutations!$Q$2:$S$2,0))=1,"X","")</f>
        <v>X</v>
      </c>
      <c r="I531" s="64">
        <f t="shared" si="40"/>
        <v>3.2307692307692308E-2</v>
      </c>
      <c r="J531" s="64">
        <f t="shared" si="41"/>
        <v>0.23128113892061919</v>
      </c>
      <c r="K531" s="64">
        <f t="shared" si="42"/>
        <v>2.4835532434872302E-2</v>
      </c>
      <c r="L531" s="67" t="str">
        <f>IF(VLOOKUP($A531,ApplicablePermutations!$U$3:$V$146,2,0)=1,"X","")</f>
        <v/>
      </c>
      <c r="M531" t="str">
        <f t="shared" si="43"/>
        <v/>
      </c>
      <c r="N531" s="64">
        <f t="shared" si="44"/>
        <v>2.4835532434872302E-2</v>
      </c>
    </row>
    <row r="532" spans="1:14" x14ac:dyDescent="0.25">
      <c r="A532" t="s">
        <v>348</v>
      </c>
      <c r="B532" t="s">
        <v>94</v>
      </c>
      <c r="C532" s="65" t="s">
        <v>485</v>
      </c>
      <c r="D532" s="64">
        <f>IFERROR(INDEX('Feasibility Factor'!$D$5:$N$123,MATCH(VLOOKUP($A532,PairList!$A$2:$D$205,2,0),'Feasibility Factor'!$C$5:$C$123,0),MATCH(VLOOKUP($B532,PairList!$F$2:$I$14,2,0),'Feasibility Factor'!$D$3:$N$3,0)),"")</f>
        <v>0.5</v>
      </c>
      <c r="E532" s="64">
        <v>3.2307692307692308E-2</v>
      </c>
      <c r="F532" s="64" t="str">
        <f>IFERROR(INDEX(ESShip!$C$2:$C$99,MATCH(VLOOKUP($A532,PairList!$A$2:$D$205,3,0),ESShip!$A$2:$A$99,0)),"")</f>
        <v/>
      </c>
      <c r="G532" s="64">
        <v>0.23128113892061919</v>
      </c>
      <c r="H532" s="67" t="str">
        <f>IF(INDEX(ApplicablePermutations!$B$3:$N$205,MATCH($A532,ApplicablePermutations!$A$3:$A$205,0),MATCH($B532,ApplicablePermutations!$B$2:$N$2,0))*INDEX(ApplicablePermutations!$Q$3:$S$205,MATCH($A532,ApplicablePermutations!$P$3:$P$205,0),MATCH($C532,ApplicablePermutations!$Q$2:$S$2,0))=1,"X","")</f>
        <v>X</v>
      </c>
      <c r="I532" s="64">
        <f t="shared" si="40"/>
        <v>3.2307692307692308E-2</v>
      </c>
      <c r="J532" s="64">
        <f t="shared" si="41"/>
        <v>0.23128113892061919</v>
      </c>
      <c r="K532" s="64">
        <f t="shared" si="42"/>
        <v>2.4835532434872302E-2</v>
      </c>
      <c r="L532" s="67" t="str">
        <f>IF(VLOOKUP($A532,ApplicablePermutations!$U$3:$V$146,2,0)=1,"X","")</f>
        <v/>
      </c>
      <c r="M532" t="str">
        <f t="shared" si="43"/>
        <v/>
      </c>
      <c r="N532" s="64">
        <f t="shared" si="44"/>
        <v>2.4835532434872302E-2</v>
      </c>
    </row>
    <row r="533" spans="1:14" x14ac:dyDescent="0.25">
      <c r="A533" t="s">
        <v>348</v>
      </c>
      <c r="B533" t="s">
        <v>335</v>
      </c>
      <c r="C533" s="65" t="s">
        <v>485</v>
      </c>
      <c r="D533" s="64">
        <f>IFERROR(INDEX('Feasibility Factor'!$D$5:$N$123,MATCH(VLOOKUP($A533,PairList!$A$2:$D$205,2,0),'Feasibility Factor'!$C$5:$C$123,0),MATCH(VLOOKUP($B533,PairList!$F$2:$I$14,2,0),'Feasibility Factor'!$D$3:$N$3,0)),"")</f>
        <v>0.7</v>
      </c>
      <c r="E533" s="64">
        <v>3.2307692307692308E-2</v>
      </c>
      <c r="F533" s="64" t="str">
        <f>IFERROR(INDEX(ESShip!$C$2:$C$99,MATCH(VLOOKUP($A533,PairList!$A$2:$D$205,3,0),ESShip!$A$2:$A$99,0)),"")</f>
        <v/>
      </c>
      <c r="G533" s="64">
        <v>0.23128113892061919</v>
      </c>
      <c r="H533" s="67" t="str">
        <f>IF(INDEX(ApplicablePermutations!$B$3:$N$205,MATCH($A533,ApplicablePermutations!$A$3:$A$205,0),MATCH($B533,ApplicablePermutations!$B$2:$N$2,0))*INDEX(ApplicablePermutations!$Q$3:$S$205,MATCH($A533,ApplicablePermutations!$P$3:$P$205,0),MATCH($C533,ApplicablePermutations!$Q$2:$S$2,0))=1,"X","")</f>
        <v>X</v>
      </c>
      <c r="I533" s="64">
        <f t="shared" si="40"/>
        <v>3.2307692307692308E-2</v>
      </c>
      <c r="J533" s="64">
        <f t="shared" si="41"/>
        <v>0.23128113892061919</v>
      </c>
      <c r="K533" s="64">
        <f t="shared" si="42"/>
        <v>2.4835532434872302E-2</v>
      </c>
      <c r="L533" s="67" t="str">
        <f>IF(VLOOKUP($A533,ApplicablePermutations!$U$3:$V$146,2,0)=1,"X","")</f>
        <v/>
      </c>
      <c r="M533" t="str">
        <f t="shared" si="43"/>
        <v/>
      </c>
      <c r="N533" s="64">
        <f t="shared" si="44"/>
        <v>2.4835532434872302E-2</v>
      </c>
    </row>
    <row r="534" spans="1:14" x14ac:dyDescent="0.25">
      <c r="A534" t="s">
        <v>348</v>
      </c>
      <c r="B534" t="s">
        <v>100</v>
      </c>
      <c r="C534" s="65" t="s">
        <v>485</v>
      </c>
      <c r="D534" s="64">
        <f>IFERROR(INDEX('Feasibility Factor'!$D$5:$N$123,MATCH(VLOOKUP($A534,PairList!$A$2:$D$205,2,0),'Feasibility Factor'!$C$5:$C$123,0),MATCH(VLOOKUP($B534,PairList!$F$2:$I$14,2,0),'Feasibility Factor'!$D$3:$N$3,0)),"")</f>
        <v>0.7</v>
      </c>
      <c r="E534" s="64">
        <v>3.2307692307692308E-2</v>
      </c>
      <c r="F534" s="64" t="str">
        <f>IFERROR(INDEX(ESShip!$C$2:$C$99,MATCH(VLOOKUP($A534,PairList!$A$2:$D$205,3,0),ESShip!$A$2:$A$99,0)),"")</f>
        <v/>
      </c>
      <c r="G534" s="64">
        <v>0.23128113892061919</v>
      </c>
      <c r="H534" s="67" t="str">
        <f>IF(INDEX(ApplicablePermutations!$B$3:$N$205,MATCH($A534,ApplicablePermutations!$A$3:$A$205,0),MATCH($B534,ApplicablePermutations!$B$2:$N$2,0))*INDEX(ApplicablePermutations!$Q$3:$S$205,MATCH($A534,ApplicablePermutations!$P$3:$P$205,0),MATCH($C534,ApplicablePermutations!$Q$2:$S$2,0))=1,"X","")</f>
        <v>X</v>
      </c>
      <c r="I534" s="64">
        <f t="shared" si="40"/>
        <v>3.2307692307692308E-2</v>
      </c>
      <c r="J534" s="64">
        <f t="shared" si="41"/>
        <v>0.23128113892061919</v>
      </c>
      <c r="K534" s="64">
        <f t="shared" si="42"/>
        <v>2.4835532434872302E-2</v>
      </c>
      <c r="L534" s="67" t="str">
        <f>IF(VLOOKUP($A534,ApplicablePermutations!$U$3:$V$146,2,0)=1,"X","")</f>
        <v/>
      </c>
      <c r="M534" t="str">
        <f t="shared" si="43"/>
        <v/>
      </c>
      <c r="N534" s="64">
        <f t="shared" si="44"/>
        <v>2.4835532434872302E-2</v>
      </c>
    </row>
    <row r="535" spans="1:14" x14ac:dyDescent="0.25">
      <c r="A535" t="s">
        <v>348</v>
      </c>
      <c r="B535" t="s">
        <v>327</v>
      </c>
      <c r="C535" s="65" t="s">
        <v>486</v>
      </c>
      <c r="D535" s="64">
        <f>IFERROR(INDEX('Feasibility Factor'!$D$5:$N$123,MATCH(VLOOKUP($A535,PairList!$A$2:$D$205,2,0),'Feasibility Factor'!$C$5:$C$123,0),MATCH(VLOOKUP($B535,PairList!$F$2:$I$14,2,0),'Feasibility Factor'!$D$3:$N$3,0)),"")</f>
        <v>0.7</v>
      </c>
      <c r="E535" s="64">
        <v>0</v>
      </c>
      <c r="F535" s="64" t="str">
        <f>IFERROR(INDEX(ESShip!$C$2:$C$99,MATCH(VLOOKUP($A535,PairList!$A$2:$D$205,3,0),ESShip!$A$2:$A$99,0)),"")</f>
        <v/>
      </c>
      <c r="G535" s="64">
        <v>0.23128113892061919</v>
      </c>
      <c r="H535" s="67" t="str">
        <f>IF(INDEX(ApplicablePermutations!$B$3:$N$205,MATCH($A535,ApplicablePermutations!$A$3:$A$205,0),MATCH($B535,ApplicablePermutations!$B$2:$N$2,0))*INDEX(ApplicablePermutations!$Q$3:$S$205,MATCH($A535,ApplicablePermutations!$P$3:$P$205,0),MATCH($C535,ApplicablePermutations!$Q$2:$S$2,0))=1,"X","")</f>
        <v>X</v>
      </c>
      <c r="I535" s="64">
        <f t="shared" si="40"/>
        <v>0.7</v>
      </c>
      <c r="J535" s="64">
        <f t="shared" si="41"/>
        <v>0.23128113892061919</v>
      </c>
      <c r="K535" s="64">
        <f t="shared" si="42"/>
        <v>0.53810320275556656</v>
      </c>
      <c r="L535" s="67" t="str">
        <f>IF(VLOOKUP($A535,ApplicablePermutations!$U$3:$V$146,2,0)=1,"X","")</f>
        <v/>
      </c>
      <c r="M535" t="str">
        <f t="shared" si="43"/>
        <v/>
      </c>
      <c r="N535" s="64">
        <f t="shared" si="44"/>
        <v>0.53810320275556656</v>
      </c>
    </row>
    <row r="536" spans="1:14" x14ac:dyDescent="0.25">
      <c r="A536" t="s">
        <v>348</v>
      </c>
      <c r="B536" t="s">
        <v>328</v>
      </c>
      <c r="C536" s="65" t="s">
        <v>486</v>
      </c>
      <c r="D536" s="64">
        <f>IFERROR(INDEX('Feasibility Factor'!$D$5:$N$123,MATCH(VLOOKUP($A536,PairList!$A$2:$D$205,2,0),'Feasibility Factor'!$C$5:$C$123,0),MATCH(VLOOKUP($B536,PairList!$F$2:$I$14,2,0),'Feasibility Factor'!$D$3:$N$3,0)),"")</f>
        <v>0.7</v>
      </c>
      <c r="E536" s="64">
        <v>0</v>
      </c>
      <c r="F536" s="64" t="str">
        <f>IFERROR(INDEX(ESShip!$C$2:$C$99,MATCH(VLOOKUP($A536,PairList!$A$2:$D$205,3,0),ESShip!$A$2:$A$99,0)),"")</f>
        <v/>
      </c>
      <c r="G536" s="64">
        <v>0.23128113892061919</v>
      </c>
      <c r="H536" s="67" t="str">
        <f>IF(INDEX(ApplicablePermutations!$B$3:$N$205,MATCH($A536,ApplicablePermutations!$A$3:$A$205,0),MATCH($B536,ApplicablePermutations!$B$2:$N$2,0))*INDEX(ApplicablePermutations!$Q$3:$S$205,MATCH($A536,ApplicablePermutations!$P$3:$P$205,0),MATCH($C536,ApplicablePermutations!$Q$2:$S$2,0))=1,"X","")</f>
        <v>X</v>
      </c>
      <c r="I536" s="64">
        <f t="shared" si="40"/>
        <v>0.7</v>
      </c>
      <c r="J536" s="64">
        <f t="shared" si="41"/>
        <v>0.23128113892061919</v>
      </c>
      <c r="K536" s="64">
        <f t="shared" si="42"/>
        <v>0.53810320275556656</v>
      </c>
      <c r="L536" s="67" t="str">
        <f>IF(VLOOKUP($A536,ApplicablePermutations!$U$3:$V$146,2,0)=1,"X","")</f>
        <v/>
      </c>
      <c r="M536" t="str">
        <f t="shared" si="43"/>
        <v/>
      </c>
      <c r="N536" s="64">
        <f t="shared" si="44"/>
        <v>0.53810320275556656</v>
      </c>
    </row>
    <row r="537" spans="1:14" x14ac:dyDescent="0.25">
      <c r="A537" t="s">
        <v>348</v>
      </c>
      <c r="B537" t="s">
        <v>239</v>
      </c>
      <c r="C537" s="65" t="s">
        <v>486</v>
      </c>
      <c r="D537" s="64">
        <f>IFERROR(INDEX('Feasibility Factor'!$D$5:$N$123,MATCH(VLOOKUP($A537,PairList!$A$2:$D$205,2,0),'Feasibility Factor'!$C$5:$C$123,0),MATCH(VLOOKUP($B537,PairList!$F$2:$I$14,2,0),'Feasibility Factor'!$D$3:$N$3,0)),"")</f>
        <v>0.7</v>
      </c>
      <c r="E537" s="64">
        <v>0</v>
      </c>
      <c r="F537" s="64" t="str">
        <f>IFERROR(INDEX(ESShip!$C$2:$C$99,MATCH(VLOOKUP($A537,PairList!$A$2:$D$205,3,0),ESShip!$A$2:$A$99,0)),"")</f>
        <v/>
      </c>
      <c r="G537" s="64">
        <v>0.23128113892061919</v>
      </c>
      <c r="H537" s="67" t="str">
        <f>IF(INDEX(ApplicablePermutations!$B$3:$N$205,MATCH($A537,ApplicablePermutations!$A$3:$A$205,0),MATCH($B537,ApplicablePermutations!$B$2:$N$2,0))*INDEX(ApplicablePermutations!$Q$3:$S$205,MATCH($A537,ApplicablePermutations!$P$3:$P$205,0),MATCH($C537,ApplicablePermutations!$Q$2:$S$2,0))=1,"X","")</f>
        <v>X</v>
      </c>
      <c r="I537" s="64">
        <f t="shared" si="40"/>
        <v>0.7</v>
      </c>
      <c r="J537" s="64">
        <f t="shared" si="41"/>
        <v>0.23128113892061919</v>
      </c>
      <c r="K537" s="64">
        <f t="shared" si="42"/>
        <v>0.53810320275556656</v>
      </c>
      <c r="L537" s="67" t="str">
        <f>IF(VLOOKUP($A537,ApplicablePermutations!$U$3:$V$146,2,0)=1,"X","")</f>
        <v/>
      </c>
      <c r="M537" t="str">
        <f t="shared" si="43"/>
        <v/>
      </c>
      <c r="N537" s="64">
        <f t="shared" si="44"/>
        <v>0.53810320275556656</v>
      </c>
    </row>
    <row r="538" spans="1:14" x14ac:dyDescent="0.25">
      <c r="A538" t="s">
        <v>348</v>
      </c>
      <c r="B538" t="s">
        <v>329</v>
      </c>
      <c r="C538" s="65" t="s">
        <v>486</v>
      </c>
      <c r="D538" s="64">
        <f>IFERROR(INDEX('Feasibility Factor'!$D$5:$N$123,MATCH(VLOOKUP($A538,PairList!$A$2:$D$205,2,0),'Feasibility Factor'!$C$5:$C$123,0),MATCH(VLOOKUP($B538,PairList!$F$2:$I$14,2,0),'Feasibility Factor'!$D$3:$N$3,0)),"")</f>
        <v>0.7</v>
      </c>
      <c r="E538" s="64">
        <v>0</v>
      </c>
      <c r="F538" s="64" t="str">
        <f>IFERROR(INDEX(ESShip!$C$2:$C$99,MATCH(VLOOKUP($A538,PairList!$A$2:$D$205,3,0),ESShip!$A$2:$A$99,0)),"")</f>
        <v/>
      </c>
      <c r="G538" s="64">
        <v>0.23128113892061919</v>
      </c>
      <c r="H538" s="67" t="str">
        <f>IF(INDEX(ApplicablePermutations!$B$3:$N$205,MATCH($A538,ApplicablePermutations!$A$3:$A$205,0),MATCH($B538,ApplicablePermutations!$B$2:$N$2,0))*INDEX(ApplicablePermutations!$Q$3:$S$205,MATCH($A538,ApplicablePermutations!$P$3:$P$205,0),MATCH($C538,ApplicablePermutations!$Q$2:$S$2,0))=1,"X","")</f>
        <v>X</v>
      </c>
      <c r="I538" s="64">
        <f t="shared" si="40"/>
        <v>0.7</v>
      </c>
      <c r="J538" s="64">
        <f t="shared" si="41"/>
        <v>0.23128113892061919</v>
      </c>
      <c r="K538" s="64">
        <f t="shared" si="42"/>
        <v>0.53810320275556656</v>
      </c>
      <c r="L538" s="67" t="str">
        <f>IF(VLOOKUP($A538,ApplicablePermutations!$U$3:$V$146,2,0)=1,"X","")</f>
        <v/>
      </c>
      <c r="M538" t="str">
        <f t="shared" si="43"/>
        <v/>
      </c>
      <c r="N538" s="64">
        <f t="shared" si="44"/>
        <v>0.53810320275556656</v>
      </c>
    </row>
    <row r="539" spans="1:14" x14ac:dyDescent="0.25">
      <c r="A539" t="s">
        <v>348</v>
      </c>
      <c r="B539" t="s">
        <v>330</v>
      </c>
      <c r="C539" s="65" t="s">
        <v>486</v>
      </c>
      <c r="D539" s="64">
        <f>IFERROR(INDEX('Feasibility Factor'!$D$5:$N$123,MATCH(VLOOKUP($A539,PairList!$A$2:$D$205,2,0),'Feasibility Factor'!$C$5:$C$123,0),MATCH(VLOOKUP($B539,PairList!$F$2:$I$14,2,0),'Feasibility Factor'!$D$3:$N$3,0)),"")</f>
        <v>0.7</v>
      </c>
      <c r="E539" s="64">
        <v>0</v>
      </c>
      <c r="F539" s="64" t="str">
        <f>IFERROR(INDEX(ESShip!$C$2:$C$99,MATCH(VLOOKUP($A539,PairList!$A$2:$D$205,3,0),ESShip!$A$2:$A$99,0)),"")</f>
        <v/>
      </c>
      <c r="G539" s="64">
        <v>0.23128113892061919</v>
      </c>
      <c r="H539" s="67" t="str">
        <f>IF(INDEX(ApplicablePermutations!$B$3:$N$205,MATCH($A539,ApplicablePermutations!$A$3:$A$205,0),MATCH($B539,ApplicablePermutations!$B$2:$N$2,0))*INDEX(ApplicablePermutations!$Q$3:$S$205,MATCH($A539,ApplicablePermutations!$P$3:$P$205,0),MATCH($C539,ApplicablePermutations!$Q$2:$S$2,0))=1,"X","")</f>
        <v>X</v>
      </c>
      <c r="I539" s="64">
        <f t="shared" si="40"/>
        <v>0.7</v>
      </c>
      <c r="J539" s="64">
        <f t="shared" si="41"/>
        <v>0.23128113892061919</v>
      </c>
      <c r="K539" s="64">
        <f t="shared" si="42"/>
        <v>0.53810320275556656</v>
      </c>
      <c r="L539" s="67" t="str">
        <f>IF(VLOOKUP($A539,ApplicablePermutations!$U$3:$V$146,2,0)=1,"X","")</f>
        <v/>
      </c>
      <c r="M539" t="str">
        <f t="shared" si="43"/>
        <v/>
      </c>
      <c r="N539" s="64">
        <f t="shared" si="44"/>
        <v>0.53810320275556656</v>
      </c>
    </row>
    <row r="540" spans="1:14" x14ac:dyDescent="0.25">
      <c r="A540" t="s">
        <v>348</v>
      </c>
      <c r="B540" t="s">
        <v>331</v>
      </c>
      <c r="C540" s="65" t="s">
        <v>486</v>
      </c>
      <c r="D540" s="64">
        <f>IFERROR(INDEX('Feasibility Factor'!$D$5:$N$123,MATCH(VLOOKUP($A540,PairList!$A$2:$D$205,2,0),'Feasibility Factor'!$C$5:$C$123,0),MATCH(VLOOKUP($B540,PairList!$F$2:$I$14,2,0),'Feasibility Factor'!$D$3:$N$3,0)),"")</f>
        <v>0.7</v>
      </c>
      <c r="E540" s="64">
        <v>0</v>
      </c>
      <c r="F540" s="64" t="str">
        <f>IFERROR(INDEX(ESShip!$C$2:$C$99,MATCH(VLOOKUP($A540,PairList!$A$2:$D$205,3,0),ESShip!$A$2:$A$99,0)),"")</f>
        <v/>
      </c>
      <c r="G540" s="64">
        <v>0.23128113892061919</v>
      </c>
      <c r="H540" s="67" t="str">
        <f>IF(INDEX(ApplicablePermutations!$B$3:$N$205,MATCH($A540,ApplicablePermutations!$A$3:$A$205,0),MATCH($B540,ApplicablePermutations!$B$2:$N$2,0))*INDEX(ApplicablePermutations!$Q$3:$S$205,MATCH($A540,ApplicablePermutations!$P$3:$P$205,0),MATCH($C540,ApplicablePermutations!$Q$2:$S$2,0))=1,"X","")</f>
        <v>X</v>
      </c>
      <c r="I540" s="64">
        <f t="shared" si="40"/>
        <v>0.7</v>
      </c>
      <c r="J540" s="64">
        <f t="shared" si="41"/>
        <v>0.23128113892061919</v>
      </c>
      <c r="K540" s="64">
        <f t="shared" si="42"/>
        <v>0.53810320275556656</v>
      </c>
      <c r="L540" s="67" t="str">
        <f>IF(VLOOKUP($A540,ApplicablePermutations!$U$3:$V$146,2,0)=1,"X","")</f>
        <v/>
      </c>
      <c r="M540" t="str">
        <f t="shared" si="43"/>
        <v/>
      </c>
      <c r="N540" s="64">
        <f t="shared" si="44"/>
        <v>0.53810320275556656</v>
      </c>
    </row>
    <row r="541" spans="1:14" x14ac:dyDescent="0.25">
      <c r="A541" t="s">
        <v>348</v>
      </c>
      <c r="B541" t="s">
        <v>332</v>
      </c>
      <c r="C541" s="65" t="s">
        <v>486</v>
      </c>
      <c r="D541" s="64">
        <f>IFERROR(INDEX('Feasibility Factor'!$D$5:$N$123,MATCH(VLOOKUP($A541,PairList!$A$2:$D$205,2,0),'Feasibility Factor'!$C$5:$C$123,0),MATCH(VLOOKUP($B541,PairList!$F$2:$I$14,2,0),'Feasibility Factor'!$D$3:$N$3,0)),"")</f>
        <v>0.7</v>
      </c>
      <c r="E541" s="64">
        <v>0</v>
      </c>
      <c r="F541" s="64" t="str">
        <f>IFERROR(INDEX(ESShip!$C$2:$C$99,MATCH(VLOOKUP($A541,PairList!$A$2:$D$205,3,0),ESShip!$A$2:$A$99,0)),"")</f>
        <v/>
      </c>
      <c r="G541" s="64">
        <v>0.23128113892061919</v>
      </c>
      <c r="H541" s="67" t="str">
        <f>IF(INDEX(ApplicablePermutations!$B$3:$N$205,MATCH($A541,ApplicablePermutations!$A$3:$A$205,0),MATCH($B541,ApplicablePermutations!$B$2:$N$2,0))*INDEX(ApplicablePermutations!$Q$3:$S$205,MATCH($A541,ApplicablePermutations!$P$3:$P$205,0),MATCH($C541,ApplicablePermutations!$Q$2:$S$2,0))=1,"X","")</f>
        <v>X</v>
      </c>
      <c r="I541" s="64">
        <f t="shared" si="40"/>
        <v>0.7</v>
      </c>
      <c r="J541" s="64">
        <f t="shared" si="41"/>
        <v>0.23128113892061919</v>
      </c>
      <c r="K541" s="64">
        <f t="shared" si="42"/>
        <v>0.53810320275556656</v>
      </c>
      <c r="L541" s="67" t="str">
        <f>IF(VLOOKUP($A541,ApplicablePermutations!$U$3:$V$146,2,0)=1,"X","")</f>
        <v/>
      </c>
      <c r="M541" t="str">
        <f t="shared" si="43"/>
        <v/>
      </c>
      <c r="N541" s="64">
        <f t="shared" si="44"/>
        <v>0.53810320275556656</v>
      </c>
    </row>
    <row r="542" spans="1:14" x14ac:dyDescent="0.25">
      <c r="A542" t="s">
        <v>348</v>
      </c>
      <c r="B542" t="s">
        <v>243</v>
      </c>
      <c r="C542" s="65" t="s">
        <v>486</v>
      </c>
      <c r="D542" s="64">
        <f>IFERROR(INDEX('Feasibility Factor'!$D$5:$N$123,MATCH(VLOOKUP($A542,PairList!$A$2:$D$205,2,0),'Feasibility Factor'!$C$5:$C$123,0),MATCH(VLOOKUP($B542,PairList!$F$2:$I$14,2,0),'Feasibility Factor'!$D$3:$N$3,0)),"")</f>
        <v>0.7</v>
      </c>
      <c r="E542" s="64">
        <v>2.9999999999999988E-2</v>
      </c>
      <c r="F542" s="64" t="str">
        <f>IFERROR(INDEX(ESShip!$C$2:$C$99,MATCH(VLOOKUP($A542,PairList!$A$2:$D$205,3,0),ESShip!$A$2:$A$99,0)),"")</f>
        <v/>
      </c>
      <c r="G542" s="64">
        <v>0.2312811389206193</v>
      </c>
      <c r="H542" s="67" t="str">
        <f>IF(INDEX(ApplicablePermutations!$B$3:$N$205,MATCH($A542,ApplicablePermutations!$A$3:$A$205,0),MATCH($B542,ApplicablePermutations!$B$2:$N$2,0))*INDEX(ApplicablePermutations!$Q$3:$S$205,MATCH($A542,ApplicablePermutations!$P$3:$P$205,0),MATCH($C542,ApplicablePermutations!$Q$2:$S$2,0))=1,"X","")</f>
        <v>X</v>
      </c>
      <c r="I542" s="64">
        <f t="shared" si="40"/>
        <v>2.9999999999999988E-2</v>
      </c>
      <c r="J542" s="64">
        <f t="shared" si="41"/>
        <v>0.2312811389206193</v>
      </c>
      <c r="K542" s="64">
        <f t="shared" si="42"/>
        <v>2.3061565832381413E-2</v>
      </c>
      <c r="L542" s="67" t="str">
        <f>IF(VLOOKUP($A542,ApplicablePermutations!$U$3:$V$146,2,0)=1,"X","")</f>
        <v/>
      </c>
      <c r="M542" t="str">
        <f t="shared" si="43"/>
        <v/>
      </c>
      <c r="N542" s="64">
        <f t="shared" si="44"/>
        <v>2.3061565832381413E-2</v>
      </c>
    </row>
    <row r="543" spans="1:14" x14ac:dyDescent="0.25">
      <c r="A543" t="s">
        <v>348</v>
      </c>
      <c r="B543" t="s">
        <v>333</v>
      </c>
      <c r="C543" s="65" t="s">
        <v>486</v>
      </c>
      <c r="D543" s="64">
        <f>IFERROR(INDEX('Feasibility Factor'!$D$5:$N$123,MATCH(VLOOKUP($A543,PairList!$A$2:$D$205,2,0),'Feasibility Factor'!$C$5:$C$123,0),MATCH(VLOOKUP($B543,PairList!$F$2:$I$14,2,0),'Feasibility Factor'!$D$3:$N$3,0)),"")</f>
        <v>0.7</v>
      </c>
      <c r="E543" s="64">
        <v>0</v>
      </c>
      <c r="F543" s="64" t="str">
        <f>IFERROR(INDEX(ESShip!$C$2:$C$99,MATCH(VLOOKUP($A543,PairList!$A$2:$D$205,3,0),ESShip!$A$2:$A$99,0)),"")</f>
        <v/>
      </c>
      <c r="G543" s="64">
        <v>0.23128113892061919</v>
      </c>
      <c r="H543" s="67" t="str">
        <f>IF(INDEX(ApplicablePermutations!$B$3:$N$205,MATCH($A543,ApplicablePermutations!$A$3:$A$205,0),MATCH($B543,ApplicablePermutations!$B$2:$N$2,0))*INDEX(ApplicablePermutations!$Q$3:$S$205,MATCH($A543,ApplicablePermutations!$P$3:$P$205,0),MATCH($C543,ApplicablePermutations!$Q$2:$S$2,0))=1,"X","")</f>
        <v>X</v>
      </c>
      <c r="I543" s="64">
        <f t="shared" si="40"/>
        <v>0.7</v>
      </c>
      <c r="J543" s="64">
        <f t="shared" si="41"/>
        <v>0.23128113892061919</v>
      </c>
      <c r="K543" s="64">
        <f t="shared" si="42"/>
        <v>0.53810320275556656</v>
      </c>
      <c r="L543" s="67" t="str">
        <f>IF(VLOOKUP($A543,ApplicablePermutations!$U$3:$V$146,2,0)=1,"X","")</f>
        <v/>
      </c>
      <c r="M543" t="str">
        <f t="shared" si="43"/>
        <v/>
      </c>
      <c r="N543" s="64">
        <f t="shared" si="44"/>
        <v>0.53810320275556656</v>
      </c>
    </row>
    <row r="544" spans="1:14" x14ac:dyDescent="0.25">
      <c r="A544" t="s">
        <v>348</v>
      </c>
      <c r="B544" t="s">
        <v>334</v>
      </c>
      <c r="C544" s="65" t="s">
        <v>486</v>
      </c>
      <c r="D544" s="64">
        <f>IFERROR(INDEX('Feasibility Factor'!$D$5:$N$123,MATCH(VLOOKUP($A544,PairList!$A$2:$D$205,2,0),'Feasibility Factor'!$C$5:$C$123,0),MATCH(VLOOKUP($B544,PairList!$F$2:$I$14,2,0),'Feasibility Factor'!$D$3:$N$3,0)),"")</f>
        <v>0.5</v>
      </c>
      <c r="E544" s="64">
        <v>0</v>
      </c>
      <c r="F544" s="64" t="str">
        <f>IFERROR(INDEX(ESShip!$C$2:$C$99,MATCH(VLOOKUP($A544,PairList!$A$2:$D$205,3,0),ESShip!$A$2:$A$99,0)),"")</f>
        <v/>
      </c>
      <c r="G544" s="64">
        <v>0.23128113892061919</v>
      </c>
      <c r="H544" s="67" t="str">
        <f>IF(INDEX(ApplicablePermutations!$B$3:$N$205,MATCH($A544,ApplicablePermutations!$A$3:$A$205,0),MATCH($B544,ApplicablePermutations!$B$2:$N$2,0))*INDEX(ApplicablePermutations!$Q$3:$S$205,MATCH($A544,ApplicablePermutations!$P$3:$P$205,0),MATCH($C544,ApplicablePermutations!$Q$2:$S$2,0))=1,"X","")</f>
        <v>X</v>
      </c>
      <c r="I544" s="64">
        <f t="shared" si="40"/>
        <v>0.5</v>
      </c>
      <c r="J544" s="64">
        <f t="shared" si="41"/>
        <v>0.23128113892061919</v>
      </c>
      <c r="K544" s="64">
        <f t="shared" si="42"/>
        <v>0.38435943053969041</v>
      </c>
      <c r="L544" s="67" t="str">
        <f>IF(VLOOKUP($A544,ApplicablePermutations!$U$3:$V$146,2,0)=1,"X","")</f>
        <v/>
      </c>
      <c r="M544" t="str">
        <f t="shared" si="43"/>
        <v/>
      </c>
      <c r="N544" s="64">
        <f t="shared" si="44"/>
        <v>0.38435943053969041</v>
      </c>
    </row>
    <row r="545" spans="1:14" x14ac:dyDescent="0.25">
      <c r="A545" t="s">
        <v>348</v>
      </c>
      <c r="B545" t="s">
        <v>94</v>
      </c>
      <c r="C545" s="65" t="s">
        <v>486</v>
      </c>
      <c r="D545" s="64">
        <f>IFERROR(INDEX('Feasibility Factor'!$D$5:$N$123,MATCH(VLOOKUP($A545,PairList!$A$2:$D$205,2,0),'Feasibility Factor'!$C$5:$C$123,0),MATCH(VLOOKUP($B545,PairList!$F$2:$I$14,2,0),'Feasibility Factor'!$D$3:$N$3,0)),"")</f>
        <v>0.5</v>
      </c>
      <c r="E545" s="64">
        <v>0</v>
      </c>
      <c r="F545" s="64" t="str">
        <f>IFERROR(INDEX(ESShip!$C$2:$C$99,MATCH(VLOOKUP($A545,PairList!$A$2:$D$205,3,0),ESShip!$A$2:$A$99,0)),"")</f>
        <v/>
      </c>
      <c r="G545" s="64">
        <v>0.23128113892061919</v>
      </c>
      <c r="H545" s="67" t="str">
        <f>IF(INDEX(ApplicablePermutations!$B$3:$N$205,MATCH($A545,ApplicablePermutations!$A$3:$A$205,0),MATCH($B545,ApplicablePermutations!$B$2:$N$2,0))*INDEX(ApplicablePermutations!$Q$3:$S$205,MATCH($A545,ApplicablePermutations!$P$3:$P$205,0),MATCH($C545,ApplicablePermutations!$Q$2:$S$2,0))=1,"X","")</f>
        <v>X</v>
      </c>
      <c r="I545" s="64">
        <f t="shared" si="40"/>
        <v>0.5</v>
      </c>
      <c r="J545" s="64">
        <f t="shared" si="41"/>
        <v>0.23128113892061919</v>
      </c>
      <c r="K545" s="64">
        <f t="shared" si="42"/>
        <v>0.38435943053969041</v>
      </c>
      <c r="L545" s="67" t="str">
        <f>IF(VLOOKUP($A545,ApplicablePermutations!$U$3:$V$146,2,0)=1,"X","")</f>
        <v/>
      </c>
      <c r="M545" t="str">
        <f t="shared" si="43"/>
        <v/>
      </c>
      <c r="N545" s="64">
        <f t="shared" si="44"/>
        <v>0.38435943053969041</v>
      </c>
    </row>
    <row r="546" spans="1:14" x14ac:dyDescent="0.25">
      <c r="A546" t="s">
        <v>348</v>
      </c>
      <c r="B546" t="s">
        <v>335</v>
      </c>
      <c r="C546" s="65" t="s">
        <v>486</v>
      </c>
      <c r="D546" s="64">
        <f>IFERROR(INDEX('Feasibility Factor'!$D$5:$N$123,MATCH(VLOOKUP($A546,PairList!$A$2:$D$205,2,0),'Feasibility Factor'!$C$5:$C$123,0),MATCH(VLOOKUP($B546,PairList!$F$2:$I$14,2,0),'Feasibility Factor'!$D$3:$N$3,0)),"")</f>
        <v>0.7</v>
      </c>
      <c r="E546" s="64">
        <v>0</v>
      </c>
      <c r="F546" s="64" t="str">
        <f>IFERROR(INDEX(ESShip!$C$2:$C$99,MATCH(VLOOKUP($A546,PairList!$A$2:$D$205,3,0),ESShip!$A$2:$A$99,0)),"")</f>
        <v/>
      </c>
      <c r="G546" s="64">
        <v>0.23128113892061919</v>
      </c>
      <c r="H546" s="67" t="str">
        <f>IF(INDEX(ApplicablePermutations!$B$3:$N$205,MATCH($A546,ApplicablePermutations!$A$3:$A$205,0),MATCH($B546,ApplicablePermutations!$B$2:$N$2,0))*INDEX(ApplicablePermutations!$Q$3:$S$205,MATCH($A546,ApplicablePermutations!$P$3:$P$205,0),MATCH($C546,ApplicablePermutations!$Q$2:$S$2,0))=1,"X","")</f>
        <v>X</v>
      </c>
      <c r="I546" s="64">
        <f t="shared" si="40"/>
        <v>0.7</v>
      </c>
      <c r="J546" s="64">
        <f t="shared" si="41"/>
        <v>0.23128113892061919</v>
      </c>
      <c r="K546" s="64">
        <f t="shared" si="42"/>
        <v>0.53810320275556656</v>
      </c>
      <c r="L546" s="67" t="str">
        <f>IF(VLOOKUP($A546,ApplicablePermutations!$U$3:$V$146,2,0)=1,"X","")</f>
        <v/>
      </c>
      <c r="M546" t="str">
        <f t="shared" si="43"/>
        <v/>
      </c>
      <c r="N546" s="64">
        <f t="shared" si="44"/>
        <v>0.53810320275556656</v>
      </c>
    </row>
    <row r="547" spans="1:14" x14ac:dyDescent="0.25">
      <c r="A547" t="s">
        <v>348</v>
      </c>
      <c r="B547" t="s">
        <v>100</v>
      </c>
      <c r="C547" s="65" t="s">
        <v>486</v>
      </c>
      <c r="D547" s="64">
        <f>IFERROR(INDEX('Feasibility Factor'!$D$5:$N$123,MATCH(VLOOKUP($A547,PairList!$A$2:$D$205,2,0),'Feasibility Factor'!$C$5:$C$123,0),MATCH(VLOOKUP($B547,PairList!$F$2:$I$14,2,0),'Feasibility Factor'!$D$3:$N$3,0)),"")</f>
        <v>0.7</v>
      </c>
      <c r="E547" s="64">
        <v>0</v>
      </c>
      <c r="F547" s="64" t="str">
        <f>IFERROR(INDEX(ESShip!$C$2:$C$99,MATCH(VLOOKUP($A547,PairList!$A$2:$D$205,3,0),ESShip!$A$2:$A$99,0)),"")</f>
        <v/>
      </c>
      <c r="G547" s="64">
        <v>0.23128113892061919</v>
      </c>
      <c r="H547" s="67" t="str">
        <f>IF(INDEX(ApplicablePermutations!$B$3:$N$205,MATCH($A547,ApplicablePermutations!$A$3:$A$205,0),MATCH($B547,ApplicablePermutations!$B$2:$N$2,0))*INDEX(ApplicablePermutations!$Q$3:$S$205,MATCH($A547,ApplicablePermutations!$P$3:$P$205,0),MATCH($C547,ApplicablePermutations!$Q$2:$S$2,0))=1,"X","")</f>
        <v>X</v>
      </c>
      <c r="I547" s="64">
        <f t="shared" si="40"/>
        <v>0.7</v>
      </c>
      <c r="J547" s="64">
        <f t="shared" si="41"/>
        <v>0.23128113892061919</v>
      </c>
      <c r="K547" s="64">
        <f t="shared" si="42"/>
        <v>0.53810320275556656</v>
      </c>
      <c r="L547" s="67" t="str">
        <f>IF(VLOOKUP($A547,ApplicablePermutations!$U$3:$V$146,2,0)=1,"X","")</f>
        <v/>
      </c>
      <c r="M547" t="str">
        <f t="shared" si="43"/>
        <v/>
      </c>
      <c r="N547" s="64">
        <f t="shared" si="44"/>
        <v>0.53810320275556656</v>
      </c>
    </row>
    <row r="548" spans="1:14" x14ac:dyDescent="0.25">
      <c r="A548" t="s">
        <v>349</v>
      </c>
      <c r="B548" t="s">
        <v>327</v>
      </c>
      <c r="C548" s="65" t="s">
        <v>484</v>
      </c>
      <c r="D548" s="64" t="str">
        <f>IFERROR(INDEX('Feasibility Factor'!$D$5:$N$123,MATCH(VLOOKUP($A548,PairList!$A$2:$D$205,2,0),'Feasibility Factor'!$C$5:$C$123,0),MATCH(VLOOKUP($B548,PairList!$F$2:$I$14,2,0),'Feasibility Factor'!$D$3:$N$3,0)),"")</f>
        <v/>
      </c>
      <c r="E548" s="64">
        <v>4.6153846153846156E-2</v>
      </c>
      <c r="F548" s="64" t="str">
        <f>IFERROR(INDEX(ESShip!$C$2:$C$99,MATCH(VLOOKUP($A548,PairList!$A$2:$D$205,3,0),ESShip!$A$2:$A$99,0)),"")</f>
        <v/>
      </c>
      <c r="G548" s="64">
        <v>7.5228699263230281E-2</v>
      </c>
      <c r="H548" s="67" t="str">
        <f>IF(INDEX(ApplicablePermutations!$B$3:$N$205,MATCH($A548,ApplicablePermutations!$A$3:$A$205,0),MATCH($B548,ApplicablePermutations!$B$2:$N$2,0))*INDEX(ApplicablePermutations!$Q$3:$S$205,MATCH($A548,ApplicablePermutations!$P$3:$P$205,0),MATCH($C548,ApplicablePermutations!$Q$2:$S$2,0))=1,"X","")</f>
        <v>X</v>
      </c>
      <c r="I548" s="64">
        <f t="shared" si="40"/>
        <v>4.6153846153846156E-2</v>
      </c>
      <c r="J548" s="64">
        <f t="shared" si="41"/>
        <v>7.5228699263230281E-2</v>
      </c>
      <c r="K548" s="64">
        <f t="shared" si="42"/>
        <v>4.2681752341697063E-2</v>
      </c>
      <c r="L548" s="67" t="str">
        <f>IF(VLOOKUP($A548,ApplicablePermutations!$U$3:$V$146,2,0)=1,"X","")</f>
        <v/>
      </c>
      <c r="M548" t="str">
        <f t="shared" si="43"/>
        <v/>
      </c>
      <c r="N548" s="64">
        <f t="shared" si="44"/>
        <v>4.2681752341697063E-2</v>
      </c>
    </row>
    <row r="549" spans="1:14" x14ac:dyDescent="0.25">
      <c r="A549" t="s">
        <v>349</v>
      </c>
      <c r="B549" t="s">
        <v>328</v>
      </c>
      <c r="C549" s="65" t="s">
        <v>484</v>
      </c>
      <c r="D549" s="64" t="str">
        <f>IFERROR(INDEX('Feasibility Factor'!$D$5:$N$123,MATCH(VLOOKUP($A549,PairList!$A$2:$D$205,2,0),'Feasibility Factor'!$C$5:$C$123,0),MATCH(VLOOKUP($B549,PairList!$F$2:$I$14,2,0),'Feasibility Factor'!$D$3:$N$3,0)),"")</f>
        <v/>
      </c>
      <c r="E549" s="64">
        <v>5.0000000000000024E-2</v>
      </c>
      <c r="F549" s="64" t="str">
        <f>IFERROR(INDEX(ESShip!$C$2:$C$99,MATCH(VLOOKUP($A549,PairList!$A$2:$D$205,3,0),ESShip!$A$2:$A$99,0)),"")</f>
        <v/>
      </c>
      <c r="G549" s="64">
        <v>7.5228699263230309E-2</v>
      </c>
      <c r="H549" s="67" t="str">
        <f>IF(INDEX(ApplicablePermutations!$B$3:$N$205,MATCH($A549,ApplicablePermutations!$A$3:$A$205,0),MATCH($B549,ApplicablePermutations!$B$2:$N$2,0))*INDEX(ApplicablePermutations!$Q$3:$S$205,MATCH($A549,ApplicablePermutations!$P$3:$P$205,0),MATCH($C549,ApplicablePermutations!$Q$2:$S$2,0))=1,"X","")</f>
        <v>X</v>
      </c>
      <c r="I549" s="64">
        <f t="shared" si="40"/>
        <v>5.0000000000000024E-2</v>
      </c>
      <c r="J549" s="64">
        <f t="shared" si="41"/>
        <v>7.5228699263230309E-2</v>
      </c>
      <c r="K549" s="64">
        <f t="shared" si="42"/>
        <v>4.6238565036838507E-2</v>
      </c>
      <c r="L549" s="67" t="str">
        <f>IF(VLOOKUP($A549,ApplicablePermutations!$U$3:$V$146,2,0)=1,"X","")</f>
        <v/>
      </c>
      <c r="M549" t="str">
        <f t="shared" si="43"/>
        <v/>
      </c>
      <c r="N549" s="64">
        <f t="shared" si="44"/>
        <v>4.6238565036838507E-2</v>
      </c>
    </row>
    <row r="550" spans="1:14" x14ac:dyDescent="0.25">
      <c r="A550" t="s">
        <v>349</v>
      </c>
      <c r="B550" t="s">
        <v>239</v>
      </c>
      <c r="C550" s="65" t="s">
        <v>484</v>
      </c>
      <c r="D550" s="64" t="str">
        <f>IFERROR(INDEX('Feasibility Factor'!$D$5:$N$123,MATCH(VLOOKUP($A550,PairList!$A$2:$D$205,2,0),'Feasibility Factor'!$C$5:$C$123,0),MATCH(VLOOKUP($B550,PairList!$F$2:$I$14,2,0),'Feasibility Factor'!$D$3:$N$3,0)),"")</f>
        <v/>
      </c>
      <c r="E550" s="64">
        <v>4.6153846153846156E-2</v>
      </c>
      <c r="F550" s="64" t="str">
        <f>IFERROR(INDEX(ESShip!$C$2:$C$99,MATCH(VLOOKUP($A550,PairList!$A$2:$D$205,3,0),ESShip!$A$2:$A$99,0)),"")</f>
        <v/>
      </c>
      <c r="G550" s="64">
        <v>7.5228699263230281E-2</v>
      </c>
      <c r="H550" s="67" t="str">
        <f>IF(INDEX(ApplicablePermutations!$B$3:$N$205,MATCH($A550,ApplicablePermutations!$A$3:$A$205,0),MATCH($B550,ApplicablePermutations!$B$2:$N$2,0))*INDEX(ApplicablePermutations!$Q$3:$S$205,MATCH($A550,ApplicablePermutations!$P$3:$P$205,0),MATCH($C550,ApplicablePermutations!$Q$2:$S$2,0))=1,"X","")</f>
        <v>X</v>
      </c>
      <c r="I550" s="64">
        <f t="shared" si="40"/>
        <v>4.6153846153846156E-2</v>
      </c>
      <c r="J550" s="64">
        <f t="shared" si="41"/>
        <v>7.5228699263230281E-2</v>
      </c>
      <c r="K550" s="64">
        <f t="shared" si="42"/>
        <v>4.2681752341697063E-2</v>
      </c>
      <c r="L550" s="67" t="str">
        <f>IF(VLOOKUP($A550,ApplicablePermutations!$U$3:$V$146,2,0)=1,"X","")</f>
        <v/>
      </c>
      <c r="M550" t="str">
        <f t="shared" si="43"/>
        <v/>
      </c>
      <c r="N550" s="64">
        <f t="shared" si="44"/>
        <v>4.2681752341697063E-2</v>
      </c>
    </row>
    <row r="551" spans="1:14" x14ac:dyDescent="0.25">
      <c r="A551" t="s">
        <v>349</v>
      </c>
      <c r="B551" t="s">
        <v>329</v>
      </c>
      <c r="C551" s="65" t="s">
        <v>484</v>
      </c>
      <c r="D551" s="64" t="str">
        <f>IFERROR(INDEX('Feasibility Factor'!$D$5:$N$123,MATCH(VLOOKUP($A551,PairList!$A$2:$D$205,2,0),'Feasibility Factor'!$C$5:$C$123,0),MATCH(VLOOKUP($B551,PairList!$F$2:$I$14,2,0),'Feasibility Factor'!$D$3:$N$3,0)),"")</f>
        <v/>
      </c>
      <c r="E551" s="64">
        <v>5.0000000000000024E-2</v>
      </c>
      <c r="F551" s="64" t="str">
        <f>IFERROR(INDEX(ESShip!$C$2:$C$99,MATCH(VLOOKUP($A551,PairList!$A$2:$D$205,3,0),ESShip!$A$2:$A$99,0)),"")</f>
        <v/>
      </c>
      <c r="G551" s="64">
        <v>7.5228699263230309E-2</v>
      </c>
      <c r="H551" s="67" t="str">
        <f>IF(INDEX(ApplicablePermutations!$B$3:$N$205,MATCH($A551,ApplicablePermutations!$A$3:$A$205,0),MATCH($B551,ApplicablePermutations!$B$2:$N$2,0))*INDEX(ApplicablePermutations!$Q$3:$S$205,MATCH($A551,ApplicablePermutations!$P$3:$P$205,0),MATCH($C551,ApplicablePermutations!$Q$2:$S$2,0))=1,"X","")</f>
        <v>X</v>
      </c>
      <c r="I551" s="64">
        <f t="shared" si="40"/>
        <v>5.0000000000000024E-2</v>
      </c>
      <c r="J551" s="64">
        <f t="shared" si="41"/>
        <v>7.5228699263230309E-2</v>
      </c>
      <c r="K551" s="64">
        <f t="shared" si="42"/>
        <v>4.6238565036838507E-2</v>
      </c>
      <c r="L551" s="67" t="str">
        <f>IF(VLOOKUP($A551,ApplicablePermutations!$U$3:$V$146,2,0)=1,"X","")</f>
        <v/>
      </c>
      <c r="M551" t="str">
        <f t="shared" si="43"/>
        <v/>
      </c>
      <c r="N551" s="64">
        <f t="shared" si="44"/>
        <v>4.6238565036838507E-2</v>
      </c>
    </row>
    <row r="552" spans="1:14" x14ac:dyDescent="0.25">
      <c r="A552" t="s">
        <v>349</v>
      </c>
      <c r="B552" t="s">
        <v>330</v>
      </c>
      <c r="C552" s="65" t="s">
        <v>484</v>
      </c>
      <c r="D552" s="64" t="str">
        <f>IFERROR(INDEX('Feasibility Factor'!$D$5:$N$123,MATCH(VLOOKUP($A552,PairList!$A$2:$D$205,2,0),'Feasibility Factor'!$C$5:$C$123,0),MATCH(VLOOKUP($B552,PairList!$F$2:$I$14,2,0),'Feasibility Factor'!$D$3:$N$3,0)),"")</f>
        <v/>
      </c>
      <c r="E552" s="64">
        <v>4.6153846153846156E-2</v>
      </c>
      <c r="F552" s="64" t="str">
        <f>IFERROR(INDEX(ESShip!$C$2:$C$99,MATCH(VLOOKUP($A552,PairList!$A$2:$D$205,3,0),ESShip!$A$2:$A$99,0)),"")</f>
        <v/>
      </c>
      <c r="G552" s="64">
        <v>7.5228699263230281E-2</v>
      </c>
      <c r="H552" s="67" t="str">
        <f>IF(INDEX(ApplicablePermutations!$B$3:$N$205,MATCH($A552,ApplicablePermutations!$A$3:$A$205,0),MATCH($B552,ApplicablePermutations!$B$2:$N$2,0))*INDEX(ApplicablePermutations!$Q$3:$S$205,MATCH($A552,ApplicablePermutations!$P$3:$P$205,0),MATCH($C552,ApplicablePermutations!$Q$2:$S$2,0))=1,"X","")</f>
        <v>X</v>
      </c>
      <c r="I552" s="64">
        <f t="shared" si="40"/>
        <v>4.6153846153846156E-2</v>
      </c>
      <c r="J552" s="64">
        <f t="shared" si="41"/>
        <v>7.5228699263230281E-2</v>
      </c>
      <c r="K552" s="64">
        <f t="shared" si="42"/>
        <v>4.2681752341697063E-2</v>
      </c>
      <c r="L552" s="67" t="str">
        <f>IF(VLOOKUP($A552,ApplicablePermutations!$U$3:$V$146,2,0)=1,"X","")</f>
        <v/>
      </c>
      <c r="M552" t="str">
        <f t="shared" si="43"/>
        <v/>
      </c>
      <c r="N552" s="64">
        <f t="shared" si="44"/>
        <v>4.2681752341697063E-2</v>
      </c>
    </row>
    <row r="553" spans="1:14" x14ac:dyDescent="0.25">
      <c r="A553" t="s">
        <v>349</v>
      </c>
      <c r="B553" t="s">
        <v>331</v>
      </c>
      <c r="C553" s="65" t="s">
        <v>484</v>
      </c>
      <c r="D553" s="64" t="str">
        <f>IFERROR(INDEX('Feasibility Factor'!$D$5:$N$123,MATCH(VLOOKUP($A553,PairList!$A$2:$D$205,2,0),'Feasibility Factor'!$C$5:$C$123,0),MATCH(VLOOKUP($B553,PairList!$F$2:$I$14,2,0),'Feasibility Factor'!$D$3:$N$3,0)),"")</f>
        <v/>
      </c>
      <c r="E553" s="64">
        <v>5.0000000000000024E-2</v>
      </c>
      <c r="F553" s="64" t="str">
        <f>IFERROR(INDEX(ESShip!$C$2:$C$99,MATCH(VLOOKUP($A553,PairList!$A$2:$D$205,3,0),ESShip!$A$2:$A$99,0)),"")</f>
        <v/>
      </c>
      <c r="G553" s="64">
        <v>7.5228699263230309E-2</v>
      </c>
      <c r="H553" s="67" t="str">
        <f>IF(INDEX(ApplicablePermutations!$B$3:$N$205,MATCH($A553,ApplicablePermutations!$A$3:$A$205,0),MATCH($B553,ApplicablePermutations!$B$2:$N$2,0))*INDEX(ApplicablePermutations!$Q$3:$S$205,MATCH($A553,ApplicablePermutations!$P$3:$P$205,0),MATCH($C553,ApplicablePermutations!$Q$2:$S$2,0))=1,"X","")</f>
        <v>X</v>
      </c>
      <c r="I553" s="64">
        <f t="shared" si="40"/>
        <v>5.0000000000000024E-2</v>
      </c>
      <c r="J553" s="64">
        <f t="shared" si="41"/>
        <v>7.5228699263230309E-2</v>
      </c>
      <c r="K553" s="64">
        <f t="shared" si="42"/>
        <v>4.6238565036838507E-2</v>
      </c>
      <c r="L553" s="67" t="str">
        <f>IF(VLOOKUP($A553,ApplicablePermutations!$U$3:$V$146,2,0)=1,"X","")</f>
        <v/>
      </c>
      <c r="M553" t="str">
        <f t="shared" si="43"/>
        <v/>
      </c>
      <c r="N553" s="64">
        <f t="shared" si="44"/>
        <v>4.6238565036838507E-2</v>
      </c>
    </row>
    <row r="554" spans="1:14" x14ac:dyDescent="0.25">
      <c r="A554" t="s">
        <v>349</v>
      </c>
      <c r="B554" t="s">
        <v>332</v>
      </c>
      <c r="C554" s="65" t="s">
        <v>484</v>
      </c>
      <c r="D554" s="64" t="str">
        <f>IFERROR(INDEX('Feasibility Factor'!$D$5:$N$123,MATCH(VLOOKUP($A554,PairList!$A$2:$D$205,2,0),'Feasibility Factor'!$C$5:$C$123,0),MATCH(VLOOKUP($B554,PairList!$F$2:$I$14,2,0),'Feasibility Factor'!$D$3:$N$3,0)),"")</f>
        <v/>
      </c>
      <c r="E554" s="64">
        <v>4.6153846153846156E-2</v>
      </c>
      <c r="F554" s="64" t="str">
        <f>IFERROR(INDEX(ESShip!$C$2:$C$99,MATCH(VLOOKUP($A554,PairList!$A$2:$D$205,3,0),ESShip!$A$2:$A$99,0)),"")</f>
        <v/>
      </c>
      <c r="G554" s="64">
        <v>7.5228699263230281E-2</v>
      </c>
      <c r="H554" s="67" t="str">
        <f>IF(INDEX(ApplicablePermutations!$B$3:$N$205,MATCH($A554,ApplicablePermutations!$A$3:$A$205,0),MATCH($B554,ApplicablePermutations!$B$2:$N$2,0))*INDEX(ApplicablePermutations!$Q$3:$S$205,MATCH($A554,ApplicablePermutations!$P$3:$P$205,0),MATCH($C554,ApplicablePermutations!$Q$2:$S$2,0))=1,"X","")</f>
        <v>X</v>
      </c>
      <c r="I554" s="64">
        <f t="shared" si="40"/>
        <v>4.6153846153846156E-2</v>
      </c>
      <c r="J554" s="64">
        <f t="shared" si="41"/>
        <v>7.5228699263230281E-2</v>
      </c>
      <c r="K554" s="64">
        <f t="shared" si="42"/>
        <v>4.2681752341697063E-2</v>
      </c>
      <c r="L554" s="67" t="str">
        <f>IF(VLOOKUP($A554,ApplicablePermutations!$U$3:$V$146,2,0)=1,"X","")</f>
        <v/>
      </c>
      <c r="M554" t="str">
        <f t="shared" si="43"/>
        <v/>
      </c>
      <c r="N554" s="64">
        <f t="shared" si="44"/>
        <v>4.2681752341697063E-2</v>
      </c>
    </row>
    <row r="555" spans="1:14" x14ac:dyDescent="0.25">
      <c r="A555" t="s">
        <v>349</v>
      </c>
      <c r="B555" t="s">
        <v>243</v>
      </c>
      <c r="C555" s="65" t="s">
        <v>484</v>
      </c>
      <c r="D555" s="64" t="str">
        <f>IFERROR(INDEX('Feasibility Factor'!$D$5:$N$123,MATCH(VLOOKUP($A555,PairList!$A$2:$D$205,2,0),'Feasibility Factor'!$C$5:$C$123,0),MATCH(VLOOKUP($B555,PairList!$F$2:$I$14,2,0),'Feasibility Factor'!$D$3:$N$3,0)),"")</f>
        <v/>
      </c>
      <c r="E555" s="64">
        <v>5.0000000000000024E-2</v>
      </c>
      <c r="F555" s="64" t="str">
        <f>IFERROR(INDEX(ESShip!$C$2:$C$99,MATCH(VLOOKUP($A555,PairList!$A$2:$D$205,3,0),ESShip!$A$2:$A$99,0)),"")</f>
        <v/>
      </c>
      <c r="G555" s="64">
        <v>7.5228699263230309E-2</v>
      </c>
      <c r="H555" s="67" t="str">
        <f>IF(INDEX(ApplicablePermutations!$B$3:$N$205,MATCH($A555,ApplicablePermutations!$A$3:$A$205,0),MATCH($B555,ApplicablePermutations!$B$2:$N$2,0))*INDEX(ApplicablePermutations!$Q$3:$S$205,MATCH($A555,ApplicablePermutations!$P$3:$P$205,0),MATCH($C555,ApplicablePermutations!$Q$2:$S$2,0))=1,"X","")</f>
        <v>X</v>
      </c>
      <c r="I555" s="64">
        <f t="shared" si="40"/>
        <v>5.0000000000000024E-2</v>
      </c>
      <c r="J555" s="64">
        <f t="shared" si="41"/>
        <v>7.5228699263230309E-2</v>
      </c>
      <c r="K555" s="64">
        <f t="shared" si="42"/>
        <v>4.6238565036838507E-2</v>
      </c>
      <c r="L555" s="67" t="str">
        <f>IF(VLOOKUP($A555,ApplicablePermutations!$U$3:$V$146,2,0)=1,"X","")</f>
        <v/>
      </c>
      <c r="M555" t="str">
        <f t="shared" si="43"/>
        <v/>
      </c>
      <c r="N555" s="64">
        <f t="shared" si="44"/>
        <v>4.6238565036838507E-2</v>
      </c>
    </row>
    <row r="556" spans="1:14" x14ac:dyDescent="0.25">
      <c r="A556" t="s">
        <v>349</v>
      </c>
      <c r="B556" t="s">
        <v>333</v>
      </c>
      <c r="C556" s="65" t="s">
        <v>484</v>
      </c>
      <c r="D556" s="64" t="str">
        <f>IFERROR(INDEX('Feasibility Factor'!$D$5:$N$123,MATCH(VLOOKUP($A556,PairList!$A$2:$D$205,2,0),'Feasibility Factor'!$C$5:$C$123,0),MATCH(VLOOKUP($B556,PairList!$F$2:$I$14,2,0),'Feasibility Factor'!$D$3:$N$3,0)),"")</f>
        <v/>
      </c>
      <c r="E556" s="64">
        <v>4.6153846153846156E-2</v>
      </c>
      <c r="F556" s="64" t="str">
        <f>IFERROR(INDEX(ESShip!$C$2:$C$99,MATCH(VLOOKUP($A556,PairList!$A$2:$D$205,3,0),ESShip!$A$2:$A$99,0)),"")</f>
        <v/>
      </c>
      <c r="G556" s="64">
        <v>7.5228699263230281E-2</v>
      </c>
      <c r="H556" s="67" t="str">
        <f>IF(INDEX(ApplicablePermutations!$B$3:$N$205,MATCH($A556,ApplicablePermutations!$A$3:$A$205,0),MATCH($B556,ApplicablePermutations!$B$2:$N$2,0))*INDEX(ApplicablePermutations!$Q$3:$S$205,MATCH($A556,ApplicablePermutations!$P$3:$P$205,0),MATCH($C556,ApplicablePermutations!$Q$2:$S$2,0))=1,"X","")</f>
        <v>X</v>
      </c>
      <c r="I556" s="64">
        <f t="shared" si="40"/>
        <v>4.6153846153846156E-2</v>
      </c>
      <c r="J556" s="64">
        <f t="shared" si="41"/>
        <v>7.5228699263230281E-2</v>
      </c>
      <c r="K556" s="64">
        <f t="shared" si="42"/>
        <v>4.2681752341697063E-2</v>
      </c>
      <c r="L556" s="67" t="str">
        <f>IF(VLOOKUP($A556,ApplicablePermutations!$U$3:$V$146,2,0)=1,"X","")</f>
        <v/>
      </c>
      <c r="M556" t="str">
        <f t="shared" si="43"/>
        <v/>
      </c>
      <c r="N556" s="64">
        <f t="shared" si="44"/>
        <v>4.2681752341697063E-2</v>
      </c>
    </row>
    <row r="557" spans="1:14" x14ac:dyDescent="0.25">
      <c r="A557" t="s">
        <v>349</v>
      </c>
      <c r="B557" t="s">
        <v>334</v>
      </c>
      <c r="C557" s="65" t="s">
        <v>484</v>
      </c>
      <c r="D557" s="64" t="str">
        <f>IFERROR(INDEX('Feasibility Factor'!$D$5:$N$123,MATCH(VLOOKUP($A557,PairList!$A$2:$D$205,2,0),'Feasibility Factor'!$C$5:$C$123,0),MATCH(VLOOKUP($B557,PairList!$F$2:$I$14,2,0),'Feasibility Factor'!$D$3:$N$3,0)),"")</f>
        <v/>
      </c>
      <c r="E557" s="64">
        <v>4.6153846153846156E-2</v>
      </c>
      <c r="F557" s="64" t="str">
        <f>IFERROR(INDEX(ESShip!$C$2:$C$99,MATCH(VLOOKUP($A557,PairList!$A$2:$D$205,3,0),ESShip!$A$2:$A$99,0)),"")</f>
        <v/>
      </c>
      <c r="G557" s="64">
        <v>7.5228699263230281E-2</v>
      </c>
      <c r="H557" s="67" t="str">
        <f>IF(INDEX(ApplicablePermutations!$B$3:$N$205,MATCH($A557,ApplicablePermutations!$A$3:$A$205,0),MATCH($B557,ApplicablePermutations!$B$2:$N$2,0))*INDEX(ApplicablePermutations!$Q$3:$S$205,MATCH($A557,ApplicablePermutations!$P$3:$P$205,0),MATCH($C557,ApplicablePermutations!$Q$2:$S$2,0))=1,"X","")</f>
        <v>X</v>
      </c>
      <c r="I557" s="64">
        <f t="shared" si="40"/>
        <v>4.6153846153846156E-2</v>
      </c>
      <c r="J557" s="64">
        <f t="shared" si="41"/>
        <v>7.5228699263230281E-2</v>
      </c>
      <c r="K557" s="64">
        <f t="shared" si="42"/>
        <v>4.2681752341697063E-2</v>
      </c>
      <c r="L557" s="67" t="str">
        <f>IF(VLOOKUP($A557,ApplicablePermutations!$U$3:$V$146,2,0)=1,"X","")</f>
        <v/>
      </c>
      <c r="M557" t="str">
        <f t="shared" si="43"/>
        <v/>
      </c>
      <c r="N557" s="64">
        <f t="shared" si="44"/>
        <v>4.2681752341697063E-2</v>
      </c>
    </row>
    <row r="558" spans="1:14" x14ac:dyDescent="0.25">
      <c r="A558" t="s">
        <v>349</v>
      </c>
      <c r="B558" t="s">
        <v>94</v>
      </c>
      <c r="C558" s="65" t="s">
        <v>484</v>
      </c>
      <c r="D558" s="64" t="str">
        <f>IFERROR(INDEX('Feasibility Factor'!$D$5:$N$123,MATCH(VLOOKUP($A558,PairList!$A$2:$D$205,2,0),'Feasibility Factor'!$C$5:$C$123,0),MATCH(VLOOKUP($B558,PairList!$F$2:$I$14,2,0),'Feasibility Factor'!$D$3:$N$3,0)),"")</f>
        <v/>
      </c>
      <c r="E558" s="64">
        <v>4.6153846153846156E-2</v>
      </c>
      <c r="F558" s="64" t="str">
        <f>IFERROR(INDEX(ESShip!$C$2:$C$99,MATCH(VLOOKUP($A558,PairList!$A$2:$D$205,3,0),ESShip!$A$2:$A$99,0)),"")</f>
        <v/>
      </c>
      <c r="G558" s="64">
        <v>7.5228699263230281E-2</v>
      </c>
      <c r="H558" s="67" t="str">
        <f>IF(INDEX(ApplicablePermutations!$B$3:$N$205,MATCH($A558,ApplicablePermutations!$A$3:$A$205,0),MATCH($B558,ApplicablePermutations!$B$2:$N$2,0))*INDEX(ApplicablePermutations!$Q$3:$S$205,MATCH($A558,ApplicablePermutations!$P$3:$P$205,0),MATCH($C558,ApplicablePermutations!$Q$2:$S$2,0))=1,"X","")</f>
        <v>X</v>
      </c>
      <c r="I558" s="64">
        <f t="shared" si="40"/>
        <v>4.6153846153846156E-2</v>
      </c>
      <c r="J558" s="64">
        <f t="shared" si="41"/>
        <v>7.5228699263230281E-2</v>
      </c>
      <c r="K558" s="64">
        <f t="shared" si="42"/>
        <v>4.2681752341697063E-2</v>
      </c>
      <c r="L558" s="67" t="str">
        <f>IF(VLOOKUP($A558,ApplicablePermutations!$U$3:$V$146,2,0)=1,"X","")</f>
        <v/>
      </c>
      <c r="M558" t="str">
        <f t="shared" si="43"/>
        <v/>
      </c>
      <c r="N558" s="64">
        <f t="shared" si="44"/>
        <v>4.2681752341697063E-2</v>
      </c>
    </row>
    <row r="559" spans="1:14" x14ac:dyDescent="0.25">
      <c r="A559" t="s">
        <v>349</v>
      </c>
      <c r="B559" t="s">
        <v>335</v>
      </c>
      <c r="C559" s="65" t="s">
        <v>484</v>
      </c>
      <c r="D559" s="64" t="str">
        <f>IFERROR(INDEX('Feasibility Factor'!$D$5:$N$123,MATCH(VLOOKUP($A559,PairList!$A$2:$D$205,2,0),'Feasibility Factor'!$C$5:$C$123,0),MATCH(VLOOKUP($B559,PairList!$F$2:$I$14,2,0),'Feasibility Factor'!$D$3:$N$3,0)),"")</f>
        <v/>
      </c>
      <c r="E559" s="64">
        <v>5.0000000000000024E-2</v>
      </c>
      <c r="F559" s="64" t="str">
        <f>IFERROR(INDEX(ESShip!$C$2:$C$99,MATCH(VLOOKUP($A559,PairList!$A$2:$D$205,3,0),ESShip!$A$2:$A$99,0)),"")</f>
        <v/>
      </c>
      <c r="G559" s="64">
        <v>7.5228699263230309E-2</v>
      </c>
      <c r="H559" s="67" t="str">
        <f>IF(INDEX(ApplicablePermutations!$B$3:$N$205,MATCH($A559,ApplicablePermutations!$A$3:$A$205,0),MATCH($B559,ApplicablePermutations!$B$2:$N$2,0))*INDEX(ApplicablePermutations!$Q$3:$S$205,MATCH($A559,ApplicablePermutations!$P$3:$P$205,0),MATCH($C559,ApplicablePermutations!$Q$2:$S$2,0))=1,"X","")</f>
        <v>X</v>
      </c>
      <c r="I559" s="64">
        <f t="shared" ref="I559:I622" si="45">IF($H559="X",IF(AND($D559&gt;0,$D559&lt;&gt;"",$E559&gt;0,$E559&lt;&gt;""),MIN($D559,$E559),IF(AND($D559&gt;0,$D559&lt;&gt;""),$D559,IF(AND($E559&gt;0,$E559&lt;&gt;""),$E559,AVERAGEIFS($E$2:$E$13027,$A$2:$A$13027,$A559,$E$2:$E$13027,"&gt;0")))),"")</f>
        <v>5.0000000000000024E-2</v>
      </c>
      <c r="J559" s="64">
        <f t="shared" si="41"/>
        <v>7.5228699263230309E-2</v>
      </c>
      <c r="K559" s="64">
        <f t="shared" si="42"/>
        <v>4.6238565036838507E-2</v>
      </c>
      <c r="L559" s="67" t="str">
        <f>IF(VLOOKUP($A559,ApplicablePermutations!$U$3:$V$146,2,0)=1,"X","")</f>
        <v/>
      </c>
      <c r="M559" t="str">
        <f t="shared" si="43"/>
        <v/>
      </c>
      <c r="N559" s="64">
        <f t="shared" si="44"/>
        <v>4.6238565036838507E-2</v>
      </c>
    </row>
    <row r="560" spans="1:14" x14ac:dyDescent="0.25">
      <c r="A560" t="s">
        <v>349</v>
      </c>
      <c r="B560" t="s">
        <v>100</v>
      </c>
      <c r="C560" s="65" t="s">
        <v>484</v>
      </c>
      <c r="D560" s="64" t="str">
        <f>IFERROR(INDEX('Feasibility Factor'!$D$5:$N$123,MATCH(VLOOKUP($A560,PairList!$A$2:$D$205,2,0),'Feasibility Factor'!$C$5:$C$123,0),MATCH(VLOOKUP($B560,PairList!$F$2:$I$14,2,0),'Feasibility Factor'!$D$3:$N$3,0)),"")</f>
        <v/>
      </c>
      <c r="E560" s="64">
        <v>5.0000000000000024E-2</v>
      </c>
      <c r="F560" s="64" t="str">
        <f>IFERROR(INDEX(ESShip!$C$2:$C$99,MATCH(VLOOKUP($A560,PairList!$A$2:$D$205,3,0),ESShip!$A$2:$A$99,0)),"")</f>
        <v/>
      </c>
      <c r="G560" s="64">
        <v>7.5228699263230309E-2</v>
      </c>
      <c r="H560" s="67" t="str">
        <f>IF(INDEX(ApplicablePermutations!$B$3:$N$205,MATCH($A560,ApplicablePermutations!$A$3:$A$205,0),MATCH($B560,ApplicablePermutations!$B$2:$N$2,0))*INDEX(ApplicablePermutations!$Q$3:$S$205,MATCH($A560,ApplicablePermutations!$P$3:$P$205,0),MATCH($C560,ApplicablePermutations!$Q$2:$S$2,0))=1,"X","")</f>
        <v>X</v>
      </c>
      <c r="I560" s="64">
        <f t="shared" si="45"/>
        <v>5.0000000000000024E-2</v>
      </c>
      <c r="J560" s="64">
        <f t="shared" si="41"/>
        <v>7.5228699263230309E-2</v>
      </c>
      <c r="K560" s="64">
        <f t="shared" si="42"/>
        <v>4.6238565036838507E-2</v>
      </c>
      <c r="L560" s="67" t="str">
        <f>IF(VLOOKUP($A560,ApplicablePermutations!$U$3:$V$146,2,0)=1,"X","")</f>
        <v/>
      </c>
      <c r="M560" t="str">
        <f t="shared" si="43"/>
        <v/>
      </c>
      <c r="N560" s="64">
        <f t="shared" si="44"/>
        <v>4.6238565036838507E-2</v>
      </c>
    </row>
    <row r="561" spans="1:14" x14ac:dyDescent="0.25">
      <c r="A561" t="s">
        <v>349</v>
      </c>
      <c r="B561" t="s">
        <v>327</v>
      </c>
      <c r="C561" s="65" t="s">
        <v>485</v>
      </c>
      <c r="D561" s="64" t="str">
        <f>IFERROR(INDEX('Feasibility Factor'!$D$5:$N$123,MATCH(VLOOKUP($A561,PairList!$A$2:$D$205,2,0),'Feasibility Factor'!$C$5:$C$123,0),MATCH(VLOOKUP($B561,PairList!$F$2:$I$14,2,0),'Feasibility Factor'!$D$3:$N$3,0)),"")</f>
        <v/>
      </c>
      <c r="E561" s="64">
        <v>5.3846153846153849E-2</v>
      </c>
      <c r="F561" s="64" t="str">
        <f>IFERROR(INDEX(ESShip!$C$2:$C$99,MATCH(VLOOKUP($A561,PairList!$A$2:$D$205,3,0),ESShip!$A$2:$A$99,0)),"")</f>
        <v/>
      </c>
      <c r="G561" s="64">
        <v>7.5228699263230281E-2</v>
      </c>
      <c r="H561" s="67" t="str">
        <f>IF(INDEX(ApplicablePermutations!$B$3:$N$205,MATCH($A561,ApplicablePermutations!$A$3:$A$205,0),MATCH($B561,ApplicablePermutations!$B$2:$N$2,0))*INDEX(ApplicablePermutations!$Q$3:$S$205,MATCH($A561,ApplicablePermutations!$P$3:$P$205,0),MATCH($C561,ApplicablePermutations!$Q$2:$S$2,0))=1,"X","")</f>
        <v>X</v>
      </c>
      <c r="I561" s="64">
        <f t="shared" si="45"/>
        <v>5.3846153846153849E-2</v>
      </c>
      <c r="J561" s="64">
        <f t="shared" si="41"/>
        <v>7.5228699263230281E-2</v>
      </c>
      <c r="K561" s="64">
        <f t="shared" si="42"/>
        <v>4.9795377731979909E-2</v>
      </c>
      <c r="L561" s="67" t="str">
        <f>IF(VLOOKUP($A561,ApplicablePermutations!$U$3:$V$146,2,0)=1,"X","")</f>
        <v/>
      </c>
      <c r="M561" t="str">
        <f t="shared" si="43"/>
        <v/>
      </c>
      <c r="N561" s="64">
        <f t="shared" si="44"/>
        <v>4.9795377731979909E-2</v>
      </c>
    </row>
    <row r="562" spans="1:14" x14ac:dyDescent="0.25">
      <c r="A562" t="s">
        <v>349</v>
      </c>
      <c r="B562" t="s">
        <v>328</v>
      </c>
      <c r="C562" s="65" t="s">
        <v>485</v>
      </c>
      <c r="D562" s="64" t="str">
        <f>IFERROR(INDEX('Feasibility Factor'!$D$5:$N$123,MATCH(VLOOKUP($A562,PairList!$A$2:$D$205,2,0),'Feasibility Factor'!$C$5:$C$123,0),MATCH(VLOOKUP($B562,PairList!$F$2:$I$14,2,0),'Feasibility Factor'!$D$3:$N$3,0)),"")</f>
        <v/>
      </c>
      <c r="E562" s="64">
        <v>5.0000000000000024E-2</v>
      </c>
      <c r="F562" s="64" t="str">
        <f>IFERROR(INDEX(ESShip!$C$2:$C$99,MATCH(VLOOKUP($A562,PairList!$A$2:$D$205,3,0),ESShip!$A$2:$A$99,0)),"")</f>
        <v/>
      </c>
      <c r="G562" s="64">
        <v>7.5228699263230309E-2</v>
      </c>
      <c r="H562" s="67" t="str">
        <f>IF(INDEX(ApplicablePermutations!$B$3:$N$205,MATCH($A562,ApplicablePermutations!$A$3:$A$205,0),MATCH($B562,ApplicablePermutations!$B$2:$N$2,0))*INDEX(ApplicablePermutations!$Q$3:$S$205,MATCH($A562,ApplicablePermutations!$P$3:$P$205,0),MATCH($C562,ApplicablePermutations!$Q$2:$S$2,0))=1,"X","")</f>
        <v>X</v>
      </c>
      <c r="I562" s="64">
        <f t="shared" si="45"/>
        <v>5.0000000000000024E-2</v>
      </c>
      <c r="J562" s="64">
        <f t="shared" si="41"/>
        <v>7.5228699263230309E-2</v>
      </c>
      <c r="K562" s="64">
        <f t="shared" si="42"/>
        <v>4.6238565036838507E-2</v>
      </c>
      <c r="L562" s="67" t="str">
        <f>IF(VLOOKUP($A562,ApplicablePermutations!$U$3:$V$146,2,0)=1,"X","")</f>
        <v/>
      </c>
      <c r="M562" t="str">
        <f t="shared" si="43"/>
        <v/>
      </c>
      <c r="N562" s="64">
        <f t="shared" si="44"/>
        <v>4.6238565036838507E-2</v>
      </c>
    </row>
    <row r="563" spans="1:14" x14ac:dyDescent="0.25">
      <c r="A563" t="s">
        <v>349</v>
      </c>
      <c r="B563" t="s">
        <v>239</v>
      </c>
      <c r="C563" s="65" t="s">
        <v>485</v>
      </c>
      <c r="D563" s="64" t="str">
        <f>IFERROR(INDEX('Feasibility Factor'!$D$5:$N$123,MATCH(VLOOKUP($A563,PairList!$A$2:$D$205,2,0),'Feasibility Factor'!$C$5:$C$123,0),MATCH(VLOOKUP($B563,PairList!$F$2:$I$14,2,0),'Feasibility Factor'!$D$3:$N$3,0)),"")</f>
        <v/>
      </c>
      <c r="E563" s="64">
        <v>5.3846153846153849E-2</v>
      </c>
      <c r="F563" s="64" t="str">
        <f>IFERROR(INDEX(ESShip!$C$2:$C$99,MATCH(VLOOKUP($A563,PairList!$A$2:$D$205,3,0),ESShip!$A$2:$A$99,0)),"")</f>
        <v/>
      </c>
      <c r="G563" s="64">
        <v>7.5228699263230281E-2</v>
      </c>
      <c r="H563" s="67" t="str">
        <f>IF(INDEX(ApplicablePermutations!$B$3:$N$205,MATCH($A563,ApplicablePermutations!$A$3:$A$205,0),MATCH($B563,ApplicablePermutations!$B$2:$N$2,0))*INDEX(ApplicablePermutations!$Q$3:$S$205,MATCH($A563,ApplicablePermutations!$P$3:$P$205,0),MATCH($C563,ApplicablePermutations!$Q$2:$S$2,0))=1,"X","")</f>
        <v>X</v>
      </c>
      <c r="I563" s="64">
        <f t="shared" si="45"/>
        <v>5.3846153846153849E-2</v>
      </c>
      <c r="J563" s="64">
        <f t="shared" si="41"/>
        <v>7.5228699263230281E-2</v>
      </c>
      <c r="K563" s="64">
        <f t="shared" si="42"/>
        <v>4.9795377731979909E-2</v>
      </c>
      <c r="L563" s="67" t="str">
        <f>IF(VLOOKUP($A563,ApplicablePermutations!$U$3:$V$146,2,0)=1,"X","")</f>
        <v/>
      </c>
      <c r="M563" t="str">
        <f t="shared" si="43"/>
        <v/>
      </c>
      <c r="N563" s="64">
        <f t="shared" si="44"/>
        <v>4.9795377731979909E-2</v>
      </c>
    </row>
    <row r="564" spans="1:14" x14ac:dyDescent="0.25">
      <c r="A564" t="s">
        <v>349</v>
      </c>
      <c r="B564" t="s">
        <v>329</v>
      </c>
      <c r="C564" s="65" t="s">
        <v>485</v>
      </c>
      <c r="D564" s="64" t="str">
        <f>IFERROR(INDEX('Feasibility Factor'!$D$5:$N$123,MATCH(VLOOKUP($A564,PairList!$A$2:$D$205,2,0),'Feasibility Factor'!$C$5:$C$123,0),MATCH(VLOOKUP($B564,PairList!$F$2:$I$14,2,0),'Feasibility Factor'!$D$3:$N$3,0)),"")</f>
        <v/>
      </c>
      <c r="E564" s="64">
        <v>5.0000000000000024E-2</v>
      </c>
      <c r="F564" s="64" t="str">
        <f>IFERROR(INDEX(ESShip!$C$2:$C$99,MATCH(VLOOKUP($A564,PairList!$A$2:$D$205,3,0),ESShip!$A$2:$A$99,0)),"")</f>
        <v/>
      </c>
      <c r="G564" s="64">
        <v>7.5228699263230309E-2</v>
      </c>
      <c r="H564" s="67" t="str">
        <f>IF(INDEX(ApplicablePermutations!$B$3:$N$205,MATCH($A564,ApplicablePermutations!$A$3:$A$205,0),MATCH($B564,ApplicablePermutations!$B$2:$N$2,0))*INDEX(ApplicablePermutations!$Q$3:$S$205,MATCH($A564,ApplicablePermutations!$P$3:$P$205,0),MATCH($C564,ApplicablePermutations!$Q$2:$S$2,0))=1,"X","")</f>
        <v>X</v>
      </c>
      <c r="I564" s="64">
        <f t="shared" si="45"/>
        <v>5.0000000000000024E-2</v>
      </c>
      <c r="J564" s="64">
        <f t="shared" si="41"/>
        <v>7.5228699263230309E-2</v>
      </c>
      <c r="K564" s="64">
        <f t="shared" si="42"/>
        <v>4.6238565036838507E-2</v>
      </c>
      <c r="L564" s="67" t="str">
        <f>IF(VLOOKUP($A564,ApplicablePermutations!$U$3:$V$146,2,0)=1,"X","")</f>
        <v/>
      </c>
      <c r="M564" t="str">
        <f t="shared" si="43"/>
        <v/>
      </c>
      <c r="N564" s="64">
        <f t="shared" si="44"/>
        <v>4.6238565036838507E-2</v>
      </c>
    </row>
    <row r="565" spans="1:14" x14ac:dyDescent="0.25">
      <c r="A565" t="s">
        <v>349</v>
      </c>
      <c r="B565" t="s">
        <v>330</v>
      </c>
      <c r="C565" s="65" t="s">
        <v>485</v>
      </c>
      <c r="D565" s="64" t="str">
        <f>IFERROR(INDEX('Feasibility Factor'!$D$5:$N$123,MATCH(VLOOKUP($A565,PairList!$A$2:$D$205,2,0),'Feasibility Factor'!$C$5:$C$123,0),MATCH(VLOOKUP($B565,PairList!$F$2:$I$14,2,0),'Feasibility Factor'!$D$3:$N$3,0)),"")</f>
        <v/>
      </c>
      <c r="E565" s="64">
        <v>5.3846153846153849E-2</v>
      </c>
      <c r="F565" s="64" t="str">
        <f>IFERROR(INDEX(ESShip!$C$2:$C$99,MATCH(VLOOKUP($A565,PairList!$A$2:$D$205,3,0),ESShip!$A$2:$A$99,0)),"")</f>
        <v/>
      </c>
      <c r="G565" s="64">
        <v>7.5228699263230281E-2</v>
      </c>
      <c r="H565" s="67" t="str">
        <f>IF(INDEX(ApplicablePermutations!$B$3:$N$205,MATCH($A565,ApplicablePermutations!$A$3:$A$205,0),MATCH($B565,ApplicablePermutations!$B$2:$N$2,0))*INDEX(ApplicablePermutations!$Q$3:$S$205,MATCH($A565,ApplicablePermutations!$P$3:$P$205,0),MATCH($C565,ApplicablePermutations!$Q$2:$S$2,0))=1,"X","")</f>
        <v>X</v>
      </c>
      <c r="I565" s="64">
        <f t="shared" si="45"/>
        <v>5.3846153846153849E-2</v>
      </c>
      <c r="J565" s="64">
        <f t="shared" si="41"/>
        <v>7.5228699263230281E-2</v>
      </c>
      <c r="K565" s="64">
        <f t="shared" si="42"/>
        <v>4.9795377731979909E-2</v>
      </c>
      <c r="L565" s="67" t="str">
        <f>IF(VLOOKUP($A565,ApplicablePermutations!$U$3:$V$146,2,0)=1,"X","")</f>
        <v/>
      </c>
      <c r="M565" t="str">
        <f t="shared" si="43"/>
        <v/>
      </c>
      <c r="N565" s="64">
        <f t="shared" si="44"/>
        <v>4.9795377731979909E-2</v>
      </c>
    </row>
    <row r="566" spans="1:14" x14ac:dyDescent="0.25">
      <c r="A566" t="s">
        <v>349</v>
      </c>
      <c r="B566" t="s">
        <v>331</v>
      </c>
      <c r="C566" s="65" t="s">
        <v>485</v>
      </c>
      <c r="D566" s="64" t="str">
        <f>IFERROR(INDEX('Feasibility Factor'!$D$5:$N$123,MATCH(VLOOKUP($A566,PairList!$A$2:$D$205,2,0),'Feasibility Factor'!$C$5:$C$123,0),MATCH(VLOOKUP($B566,PairList!$F$2:$I$14,2,0),'Feasibility Factor'!$D$3:$N$3,0)),"")</f>
        <v/>
      </c>
      <c r="E566" s="64">
        <v>5.0000000000000024E-2</v>
      </c>
      <c r="F566" s="64" t="str">
        <f>IFERROR(INDEX(ESShip!$C$2:$C$99,MATCH(VLOOKUP($A566,PairList!$A$2:$D$205,3,0),ESShip!$A$2:$A$99,0)),"")</f>
        <v/>
      </c>
      <c r="G566" s="64">
        <v>7.5228699263230309E-2</v>
      </c>
      <c r="H566" s="67" t="str">
        <f>IF(INDEX(ApplicablePermutations!$B$3:$N$205,MATCH($A566,ApplicablePermutations!$A$3:$A$205,0),MATCH($B566,ApplicablePermutations!$B$2:$N$2,0))*INDEX(ApplicablePermutations!$Q$3:$S$205,MATCH($A566,ApplicablePermutations!$P$3:$P$205,0),MATCH($C566,ApplicablePermutations!$Q$2:$S$2,0))=1,"X","")</f>
        <v>X</v>
      </c>
      <c r="I566" s="64">
        <f t="shared" si="45"/>
        <v>5.0000000000000024E-2</v>
      </c>
      <c r="J566" s="64">
        <f t="shared" si="41"/>
        <v>7.5228699263230309E-2</v>
      </c>
      <c r="K566" s="64">
        <f t="shared" si="42"/>
        <v>4.6238565036838507E-2</v>
      </c>
      <c r="L566" s="67" t="str">
        <f>IF(VLOOKUP($A566,ApplicablePermutations!$U$3:$V$146,2,0)=1,"X","")</f>
        <v/>
      </c>
      <c r="M566" t="str">
        <f t="shared" si="43"/>
        <v/>
      </c>
      <c r="N566" s="64">
        <f t="shared" si="44"/>
        <v>4.6238565036838507E-2</v>
      </c>
    </row>
    <row r="567" spans="1:14" x14ac:dyDescent="0.25">
      <c r="A567" t="s">
        <v>349</v>
      </c>
      <c r="B567" t="s">
        <v>332</v>
      </c>
      <c r="C567" s="65" t="s">
        <v>485</v>
      </c>
      <c r="D567" s="64" t="str">
        <f>IFERROR(INDEX('Feasibility Factor'!$D$5:$N$123,MATCH(VLOOKUP($A567,PairList!$A$2:$D$205,2,0),'Feasibility Factor'!$C$5:$C$123,0),MATCH(VLOOKUP($B567,PairList!$F$2:$I$14,2,0),'Feasibility Factor'!$D$3:$N$3,0)),"")</f>
        <v/>
      </c>
      <c r="E567" s="64">
        <v>5.3846153846153849E-2</v>
      </c>
      <c r="F567" s="64" t="str">
        <f>IFERROR(INDEX(ESShip!$C$2:$C$99,MATCH(VLOOKUP($A567,PairList!$A$2:$D$205,3,0),ESShip!$A$2:$A$99,0)),"")</f>
        <v/>
      </c>
      <c r="G567" s="64">
        <v>7.5228699263230281E-2</v>
      </c>
      <c r="H567" s="67" t="str">
        <f>IF(INDEX(ApplicablePermutations!$B$3:$N$205,MATCH($A567,ApplicablePermutations!$A$3:$A$205,0),MATCH($B567,ApplicablePermutations!$B$2:$N$2,0))*INDEX(ApplicablePermutations!$Q$3:$S$205,MATCH($A567,ApplicablePermutations!$P$3:$P$205,0),MATCH($C567,ApplicablePermutations!$Q$2:$S$2,0))=1,"X","")</f>
        <v>X</v>
      </c>
      <c r="I567" s="64">
        <f t="shared" si="45"/>
        <v>5.3846153846153849E-2</v>
      </c>
      <c r="J567" s="64">
        <f t="shared" si="41"/>
        <v>7.5228699263230281E-2</v>
      </c>
      <c r="K567" s="64">
        <f t="shared" si="42"/>
        <v>4.9795377731979909E-2</v>
      </c>
      <c r="L567" s="67" t="str">
        <f>IF(VLOOKUP($A567,ApplicablePermutations!$U$3:$V$146,2,0)=1,"X","")</f>
        <v/>
      </c>
      <c r="M567" t="str">
        <f t="shared" si="43"/>
        <v/>
      </c>
      <c r="N567" s="64">
        <f t="shared" si="44"/>
        <v>4.9795377731979909E-2</v>
      </c>
    </row>
    <row r="568" spans="1:14" x14ac:dyDescent="0.25">
      <c r="A568" t="s">
        <v>349</v>
      </c>
      <c r="B568" t="s">
        <v>243</v>
      </c>
      <c r="C568" s="65" t="s">
        <v>485</v>
      </c>
      <c r="D568" s="64" t="str">
        <f>IFERROR(INDEX('Feasibility Factor'!$D$5:$N$123,MATCH(VLOOKUP($A568,PairList!$A$2:$D$205,2,0),'Feasibility Factor'!$C$5:$C$123,0),MATCH(VLOOKUP($B568,PairList!$F$2:$I$14,2,0),'Feasibility Factor'!$D$3:$N$3,0)),"")</f>
        <v/>
      </c>
      <c r="E568" s="64">
        <v>5.0000000000000024E-2</v>
      </c>
      <c r="F568" s="64" t="str">
        <f>IFERROR(INDEX(ESShip!$C$2:$C$99,MATCH(VLOOKUP($A568,PairList!$A$2:$D$205,3,0),ESShip!$A$2:$A$99,0)),"")</f>
        <v/>
      </c>
      <c r="G568" s="64">
        <v>7.5228699263230309E-2</v>
      </c>
      <c r="H568" s="67" t="str">
        <f>IF(INDEX(ApplicablePermutations!$B$3:$N$205,MATCH($A568,ApplicablePermutations!$A$3:$A$205,0),MATCH($B568,ApplicablePermutations!$B$2:$N$2,0))*INDEX(ApplicablePermutations!$Q$3:$S$205,MATCH($A568,ApplicablePermutations!$P$3:$P$205,0),MATCH($C568,ApplicablePermutations!$Q$2:$S$2,0))=1,"X","")</f>
        <v>X</v>
      </c>
      <c r="I568" s="64">
        <f t="shared" si="45"/>
        <v>5.0000000000000024E-2</v>
      </c>
      <c r="J568" s="64">
        <f t="shared" si="41"/>
        <v>7.5228699263230309E-2</v>
      </c>
      <c r="K568" s="64">
        <f t="shared" si="42"/>
        <v>4.6238565036838507E-2</v>
      </c>
      <c r="L568" s="67" t="str">
        <f>IF(VLOOKUP($A568,ApplicablePermutations!$U$3:$V$146,2,0)=1,"X","")</f>
        <v/>
      </c>
      <c r="M568" t="str">
        <f t="shared" si="43"/>
        <v/>
      </c>
      <c r="N568" s="64">
        <f t="shared" si="44"/>
        <v>4.6238565036838507E-2</v>
      </c>
    </row>
    <row r="569" spans="1:14" x14ac:dyDescent="0.25">
      <c r="A569" t="s">
        <v>349</v>
      </c>
      <c r="B569" t="s">
        <v>333</v>
      </c>
      <c r="C569" s="65" t="s">
        <v>485</v>
      </c>
      <c r="D569" s="64" t="str">
        <f>IFERROR(INDEX('Feasibility Factor'!$D$5:$N$123,MATCH(VLOOKUP($A569,PairList!$A$2:$D$205,2,0),'Feasibility Factor'!$C$5:$C$123,0),MATCH(VLOOKUP($B569,PairList!$F$2:$I$14,2,0),'Feasibility Factor'!$D$3:$N$3,0)),"")</f>
        <v/>
      </c>
      <c r="E569" s="64">
        <v>5.3846153846153849E-2</v>
      </c>
      <c r="F569" s="64" t="str">
        <f>IFERROR(INDEX(ESShip!$C$2:$C$99,MATCH(VLOOKUP($A569,PairList!$A$2:$D$205,3,0),ESShip!$A$2:$A$99,0)),"")</f>
        <v/>
      </c>
      <c r="G569" s="64">
        <v>7.5228699263230281E-2</v>
      </c>
      <c r="H569" s="67" t="str">
        <f>IF(INDEX(ApplicablePermutations!$B$3:$N$205,MATCH($A569,ApplicablePermutations!$A$3:$A$205,0),MATCH($B569,ApplicablePermutations!$B$2:$N$2,0))*INDEX(ApplicablePermutations!$Q$3:$S$205,MATCH($A569,ApplicablePermutations!$P$3:$P$205,0),MATCH($C569,ApplicablePermutations!$Q$2:$S$2,0))=1,"X","")</f>
        <v>X</v>
      </c>
      <c r="I569" s="64">
        <f t="shared" si="45"/>
        <v>5.3846153846153849E-2</v>
      </c>
      <c r="J569" s="64">
        <f t="shared" si="41"/>
        <v>7.5228699263230281E-2</v>
      </c>
      <c r="K569" s="64">
        <f t="shared" si="42"/>
        <v>4.9795377731979909E-2</v>
      </c>
      <c r="L569" s="67" t="str">
        <f>IF(VLOOKUP($A569,ApplicablePermutations!$U$3:$V$146,2,0)=1,"X","")</f>
        <v/>
      </c>
      <c r="M569" t="str">
        <f t="shared" si="43"/>
        <v/>
      </c>
      <c r="N569" s="64">
        <f t="shared" si="44"/>
        <v>4.9795377731979909E-2</v>
      </c>
    </row>
    <row r="570" spans="1:14" x14ac:dyDescent="0.25">
      <c r="A570" t="s">
        <v>349</v>
      </c>
      <c r="B570" t="s">
        <v>334</v>
      </c>
      <c r="C570" s="65" t="s">
        <v>485</v>
      </c>
      <c r="D570" s="64" t="str">
        <f>IFERROR(INDEX('Feasibility Factor'!$D$5:$N$123,MATCH(VLOOKUP($A570,PairList!$A$2:$D$205,2,0),'Feasibility Factor'!$C$5:$C$123,0),MATCH(VLOOKUP($B570,PairList!$F$2:$I$14,2,0),'Feasibility Factor'!$D$3:$N$3,0)),"")</f>
        <v/>
      </c>
      <c r="E570" s="64">
        <v>5.3846153846153849E-2</v>
      </c>
      <c r="F570" s="64" t="str">
        <f>IFERROR(INDEX(ESShip!$C$2:$C$99,MATCH(VLOOKUP($A570,PairList!$A$2:$D$205,3,0),ESShip!$A$2:$A$99,0)),"")</f>
        <v/>
      </c>
      <c r="G570" s="64">
        <v>7.5228699263230281E-2</v>
      </c>
      <c r="H570" s="67" t="str">
        <f>IF(INDEX(ApplicablePermutations!$B$3:$N$205,MATCH($A570,ApplicablePermutations!$A$3:$A$205,0),MATCH($B570,ApplicablePermutations!$B$2:$N$2,0))*INDEX(ApplicablePermutations!$Q$3:$S$205,MATCH($A570,ApplicablePermutations!$P$3:$P$205,0),MATCH($C570,ApplicablePermutations!$Q$2:$S$2,0))=1,"X","")</f>
        <v>X</v>
      </c>
      <c r="I570" s="64">
        <f t="shared" si="45"/>
        <v>5.3846153846153849E-2</v>
      </c>
      <c r="J570" s="64">
        <f t="shared" si="41"/>
        <v>7.5228699263230281E-2</v>
      </c>
      <c r="K570" s="64">
        <f t="shared" si="42"/>
        <v>4.9795377731979909E-2</v>
      </c>
      <c r="L570" s="67" t="str">
        <f>IF(VLOOKUP($A570,ApplicablePermutations!$U$3:$V$146,2,0)=1,"X","")</f>
        <v/>
      </c>
      <c r="M570" t="str">
        <f t="shared" si="43"/>
        <v/>
      </c>
      <c r="N570" s="64">
        <f t="shared" si="44"/>
        <v>4.9795377731979909E-2</v>
      </c>
    </row>
    <row r="571" spans="1:14" x14ac:dyDescent="0.25">
      <c r="A571" t="s">
        <v>349</v>
      </c>
      <c r="B571" t="s">
        <v>94</v>
      </c>
      <c r="C571" s="65" t="s">
        <v>485</v>
      </c>
      <c r="D571" s="64" t="str">
        <f>IFERROR(INDEX('Feasibility Factor'!$D$5:$N$123,MATCH(VLOOKUP($A571,PairList!$A$2:$D$205,2,0),'Feasibility Factor'!$C$5:$C$123,0),MATCH(VLOOKUP($B571,PairList!$F$2:$I$14,2,0),'Feasibility Factor'!$D$3:$N$3,0)),"")</f>
        <v/>
      </c>
      <c r="E571" s="64">
        <v>5.3846153846153849E-2</v>
      </c>
      <c r="F571" s="64" t="str">
        <f>IFERROR(INDEX(ESShip!$C$2:$C$99,MATCH(VLOOKUP($A571,PairList!$A$2:$D$205,3,0),ESShip!$A$2:$A$99,0)),"")</f>
        <v/>
      </c>
      <c r="G571" s="64">
        <v>7.5228699263230281E-2</v>
      </c>
      <c r="H571" s="67" t="str">
        <f>IF(INDEX(ApplicablePermutations!$B$3:$N$205,MATCH($A571,ApplicablePermutations!$A$3:$A$205,0),MATCH($B571,ApplicablePermutations!$B$2:$N$2,0))*INDEX(ApplicablePermutations!$Q$3:$S$205,MATCH($A571,ApplicablePermutations!$P$3:$P$205,0),MATCH($C571,ApplicablePermutations!$Q$2:$S$2,0))=1,"X","")</f>
        <v>X</v>
      </c>
      <c r="I571" s="64">
        <f t="shared" si="45"/>
        <v>5.3846153846153849E-2</v>
      </c>
      <c r="J571" s="64">
        <f t="shared" si="41"/>
        <v>7.5228699263230281E-2</v>
      </c>
      <c r="K571" s="64">
        <f t="shared" si="42"/>
        <v>4.9795377731979909E-2</v>
      </c>
      <c r="L571" s="67" t="str">
        <f>IF(VLOOKUP($A571,ApplicablePermutations!$U$3:$V$146,2,0)=1,"X","")</f>
        <v/>
      </c>
      <c r="M571" t="str">
        <f t="shared" si="43"/>
        <v/>
      </c>
      <c r="N571" s="64">
        <f t="shared" si="44"/>
        <v>4.9795377731979909E-2</v>
      </c>
    </row>
    <row r="572" spans="1:14" x14ac:dyDescent="0.25">
      <c r="A572" t="s">
        <v>349</v>
      </c>
      <c r="B572" t="s">
        <v>335</v>
      </c>
      <c r="C572" s="65" t="s">
        <v>485</v>
      </c>
      <c r="D572" s="64" t="str">
        <f>IFERROR(INDEX('Feasibility Factor'!$D$5:$N$123,MATCH(VLOOKUP($A572,PairList!$A$2:$D$205,2,0),'Feasibility Factor'!$C$5:$C$123,0),MATCH(VLOOKUP($B572,PairList!$F$2:$I$14,2,0),'Feasibility Factor'!$D$3:$N$3,0)),"")</f>
        <v/>
      </c>
      <c r="E572" s="64">
        <v>5.0000000000000024E-2</v>
      </c>
      <c r="F572" s="64" t="str">
        <f>IFERROR(INDEX(ESShip!$C$2:$C$99,MATCH(VLOOKUP($A572,PairList!$A$2:$D$205,3,0),ESShip!$A$2:$A$99,0)),"")</f>
        <v/>
      </c>
      <c r="G572" s="64">
        <v>7.5228699263230309E-2</v>
      </c>
      <c r="H572" s="67" t="str">
        <f>IF(INDEX(ApplicablePermutations!$B$3:$N$205,MATCH($A572,ApplicablePermutations!$A$3:$A$205,0),MATCH($B572,ApplicablePermutations!$B$2:$N$2,0))*INDEX(ApplicablePermutations!$Q$3:$S$205,MATCH($A572,ApplicablePermutations!$P$3:$P$205,0),MATCH($C572,ApplicablePermutations!$Q$2:$S$2,0))=1,"X","")</f>
        <v>X</v>
      </c>
      <c r="I572" s="64">
        <f t="shared" si="45"/>
        <v>5.0000000000000024E-2</v>
      </c>
      <c r="J572" s="64">
        <f t="shared" si="41"/>
        <v>7.5228699263230309E-2</v>
      </c>
      <c r="K572" s="64">
        <f t="shared" si="42"/>
        <v>4.6238565036838507E-2</v>
      </c>
      <c r="L572" s="67" t="str">
        <f>IF(VLOOKUP($A572,ApplicablePermutations!$U$3:$V$146,2,0)=1,"X","")</f>
        <v/>
      </c>
      <c r="M572" t="str">
        <f t="shared" si="43"/>
        <v/>
      </c>
      <c r="N572" s="64">
        <f t="shared" si="44"/>
        <v>4.6238565036838507E-2</v>
      </c>
    </row>
    <row r="573" spans="1:14" x14ac:dyDescent="0.25">
      <c r="A573" t="s">
        <v>349</v>
      </c>
      <c r="B573" t="s">
        <v>100</v>
      </c>
      <c r="C573" s="65" t="s">
        <v>485</v>
      </c>
      <c r="D573" s="64" t="str">
        <f>IFERROR(INDEX('Feasibility Factor'!$D$5:$N$123,MATCH(VLOOKUP($A573,PairList!$A$2:$D$205,2,0),'Feasibility Factor'!$C$5:$C$123,0),MATCH(VLOOKUP($B573,PairList!$F$2:$I$14,2,0),'Feasibility Factor'!$D$3:$N$3,0)),"")</f>
        <v/>
      </c>
      <c r="E573" s="64">
        <v>5.0000000000000024E-2</v>
      </c>
      <c r="F573" s="64" t="str">
        <f>IFERROR(INDEX(ESShip!$C$2:$C$99,MATCH(VLOOKUP($A573,PairList!$A$2:$D$205,3,0),ESShip!$A$2:$A$99,0)),"")</f>
        <v/>
      </c>
      <c r="G573" s="64">
        <v>7.5228699263230309E-2</v>
      </c>
      <c r="H573" s="67" t="str">
        <f>IF(INDEX(ApplicablePermutations!$B$3:$N$205,MATCH($A573,ApplicablePermutations!$A$3:$A$205,0),MATCH($B573,ApplicablePermutations!$B$2:$N$2,0))*INDEX(ApplicablePermutations!$Q$3:$S$205,MATCH($A573,ApplicablePermutations!$P$3:$P$205,0),MATCH($C573,ApplicablePermutations!$Q$2:$S$2,0))=1,"X","")</f>
        <v>X</v>
      </c>
      <c r="I573" s="64">
        <f t="shared" si="45"/>
        <v>5.0000000000000024E-2</v>
      </c>
      <c r="J573" s="64">
        <f t="shared" si="41"/>
        <v>7.5228699263230309E-2</v>
      </c>
      <c r="K573" s="64">
        <f t="shared" si="42"/>
        <v>4.6238565036838507E-2</v>
      </c>
      <c r="L573" s="67" t="str">
        <f>IF(VLOOKUP($A573,ApplicablePermutations!$U$3:$V$146,2,0)=1,"X","")</f>
        <v/>
      </c>
      <c r="M573" t="str">
        <f t="shared" si="43"/>
        <v/>
      </c>
      <c r="N573" s="64">
        <f t="shared" si="44"/>
        <v>4.6238565036838507E-2</v>
      </c>
    </row>
    <row r="574" spans="1:14" x14ac:dyDescent="0.25">
      <c r="A574" t="s">
        <v>349</v>
      </c>
      <c r="B574" t="s">
        <v>327</v>
      </c>
      <c r="C574" s="65" t="s">
        <v>486</v>
      </c>
      <c r="D574" s="64" t="str">
        <f>IFERROR(INDEX('Feasibility Factor'!$D$5:$N$123,MATCH(VLOOKUP($A574,PairList!$A$2:$D$205,2,0),'Feasibility Factor'!$C$5:$C$123,0),MATCH(VLOOKUP($B574,PairList!$F$2:$I$14,2,0),'Feasibility Factor'!$D$3:$N$3,0)),"")</f>
        <v/>
      </c>
      <c r="E574" s="64">
        <v>0</v>
      </c>
      <c r="F574" s="64" t="str">
        <f>IFERROR(INDEX(ESShip!$C$2:$C$99,MATCH(VLOOKUP($A574,PairList!$A$2:$D$205,3,0),ESShip!$A$2:$A$99,0)),"")</f>
        <v/>
      </c>
      <c r="G574" s="64">
        <v>7.5228699263230281E-2</v>
      </c>
      <c r="H574" s="67" t="str">
        <f>IF(INDEX(ApplicablePermutations!$B$3:$N$205,MATCH($A574,ApplicablePermutations!$A$3:$A$205,0),MATCH($B574,ApplicablePermutations!$B$2:$N$2,0))*INDEX(ApplicablePermutations!$Q$3:$S$205,MATCH($A574,ApplicablePermutations!$P$3:$P$205,0),MATCH($C574,ApplicablePermutations!$Q$2:$S$2,0))=1,"X","")</f>
        <v>X</v>
      </c>
      <c r="I574" s="64">
        <f t="shared" si="45"/>
        <v>5.0000000000000031E-2</v>
      </c>
      <c r="J574" s="64">
        <f t="shared" si="41"/>
        <v>7.5228699263230281E-2</v>
      </c>
      <c r="K574" s="64">
        <f t="shared" si="42"/>
        <v>4.6238565036838514E-2</v>
      </c>
      <c r="L574" s="67" t="str">
        <f>IF(VLOOKUP($A574,ApplicablePermutations!$U$3:$V$146,2,0)=1,"X","")</f>
        <v/>
      </c>
      <c r="M574" t="str">
        <f t="shared" si="43"/>
        <v/>
      </c>
      <c r="N574" s="64">
        <f t="shared" si="44"/>
        <v>4.6238565036838514E-2</v>
      </c>
    </row>
    <row r="575" spans="1:14" x14ac:dyDescent="0.25">
      <c r="A575" t="s">
        <v>349</v>
      </c>
      <c r="B575" t="s">
        <v>328</v>
      </c>
      <c r="C575" s="65" t="s">
        <v>486</v>
      </c>
      <c r="D575" s="64" t="str">
        <f>IFERROR(INDEX('Feasibility Factor'!$D$5:$N$123,MATCH(VLOOKUP($A575,PairList!$A$2:$D$205,2,0),'Feasibility Factor'!$C$5:$C$123,0),MATCH(VLOOKUP($B575,PairList!$F$2:$I$14,2,0),'Feasibility Factor'!$D$3:$N$3,0)),"")</f>
        <v/>
      </c>
      <c r="E575" s="64">
        <v>5.0000000000000024E-2</v>
      </c>
      <c r="F575" s="64" t="str">
        <f>IFERROR(INDEX(ESShip!$C$2:$C$99,MATCH(VLOOKUP($A575,PairList!$A$2:$D$205,3,0),ESShip!$A$2:$A$99,0)),"")</f>
        <v/>
      </c>
      <c r="G575" s="64">
        <v>7.5228699263230309E-2</v>
      </c>
      <c r="H575" s="67" t="str">
        <f>IF(INDEX(ApplicablePermutations!$B$3:$N$205,MATCH($A575,ApplicablePermutations!$A$3:$A$205,0),MATCH($B575,ApplicablePermutations!$B$2:$N$2,0))*INDEX(ApplicablePermutations!$Q$3:$S$205,MATCH($A575,ApplicablePermutations!$P$3:$P$205,0),MATCH($C575,ApplicablePermutations!$Q$2:$S$2,0))=1,"X","")</f>
        <v>X</v>
      </c>
      <c r="I575" s="64">
        <f t="shared" si="45"/>
        <v>5.0000000000000024E-2</v>
      </c>
      <c r="J575" s="64">
        <f t="shared" si="41"/>
        <v>7.5228699263230309E-2</v>
      </c>
      <c r="K575" s="64">
        <f t="shared" si="42"/>
        <v>4.6238565036838507E-2</v>
      </c>
      <c r="L575" s="67" t="str">
        <f>IF(VLOOKUP($A575,ApplicablePermutations!$U$3:$V$146,2,0)=1,"X","")</f>
        <v/>
      </c>
      <c r="M575" t="str">
        <f t="shared" si="43"/>
        <v/>
      </c>
      <c r="N575" s="64">
        <f t="shared" si="44"/>
        <v>4.6238565036838507E-2</v>
      </c>
    </row>
    <row r="576" spans="1:14" x14ac:dyDescent="0.25">
      <c r="A576" t="s">
        <v>349</v>
      </c>
      <c r="B576" t="s">
        <v>239</v>
      </c>
      <c r="C576" s="65" t="s">
        <v>486</v>
      </c>
      <c r="D576" s="64" t="str">
        <f>IFERROR(INDEX('Feasibility Factor'!$D$5:$N$123,MATCH(VLOOKUP($A576,PairList!$A$2:$D$205,2,0),'Feasibility Factor'!$C$5:$C$123,0),MATCH(VLOOKUP($B576,PairList!$F$2:$I$14,2,0),'Feasibility Factor'!$D$3:$N$3,0)),"")</f>
        <v/>
      </c>
      <c r="E576" s="64">
        <v>0</v>
      </c>
      <c r="F576" s="64" t="str">
        <f>IFERROR(INDEX(ESShip!$C$2:$C$99,MATCH(VLOOKUP($A576,PairList!$A$2:$D$205,3,0),ESShip!$A$2:$A$99,0)),"")</f>
        <v/>
      </c>
      <c r="G576" s="64">
        <v>7.5228699263230281E-2</v>
      </c>
      <c r="H576" s="67" t="str">
        <f>IF(INDEX(ApplicablePermutations!$B$3:$N$205,MATCH($A576,ApplicablePermutations!$A$3:$A$205,0),MATCH($B576,ApplicablePermutations!$B$2:$N$2,0))*INDEX(ApplicablePermutations!$Q$3:$S$205,MATCH($A576,ApplicablePermutations!$P$3:$P$205,0),MATCH($C576,ApplicablePermutations!$Q$2:$S$2,0))=1,"X","")</f>
        <v>X</v>
      </c>
      <c r="I576" s="64">
        <f t="shared" si="45"/>
        <v>5.0000000000000031E-2</v>
      </c>
      <c r="J576" s="64">
        <f t="shared" si="41"/>
        <v>7.5228699263230281E-2</v>
      </c>
      <c r="K576" s="64">
        <f t="shared" si="42"/>
        <v>4.6238565036838514E-2</v>
      </c>
      <c r="L576" s="67" t="str">
        <f>IF(VLOOKUP($A576,ApplicablePermutations!$U$3:$V$146,2,0)=1,"X","")</f>
        <v/>
      </c>
      <c r="M576" t="str">
        <f t="shared" si="43"/>
        <v/>
      </c>
      <c r="N576" s="64">
        <f t="shared" si="44"/>
        <v>4.6238565036838514E-2</v>
      </c>
    </row>
    <row r="577" spans="1:14" x14ac:dyDescent="0.25">
      <c r="A577" t="s">
        <v>349</v>
      </c>
      <c r="B577" t="s">
        <v>329</v>
      </c>
      <c r="C577" s="65" t="s">
        <v>486</v>
      </c>
      <c r="D577" s="64" t="str">
        <f>IFERROR(INDEX('Feasibility Factor'!$D$5:$N$123,MATCH(VLOOKUP($A577,PairList!$A$2:$D$205,2,0),'Feasibility Factor'!$C$5:$C$123,0),MATCH(VLOOKUP($B577,PairList!$F$2:$I$14,2,0),'Feasibility Factor'!$D$3:$N$3,0)),"")</f>
        <v/>
      </c>
      <c r="E577" s="64">
        <v>5.0000000000000024E-2</v>
      </c>
      <c r="F577" s="64" t="str">
        <f>IFERROR(INDEX(ESShip!$C$2:$C$99,MATCH(VLOOKUP($A577,PairList!$A$2:$D$205,3,0),ESShip!$A$2:$A$99,0)),"")</f>
        <v/>
      </c>
      <c r="G577" s="64">
        <v>7.5228699263230309E-2</v>
      </c>
      <c r="H577" s="67" t="str">
        <f>IF(INDEX(ApplicablePermutations!$B$3:$N$205,MATCH($A577,ApplicablePermutations!$A$3:$A$205,0),MATCH($B577,ApplicablePermutations!$B$2:$N$2,0))*INDEX(ApplicablePermutations!$Q$3:$S$205,MATCH($A577,ApplicablePermutations!$P$3:$P$205,0),MATCH($C577,ApplicablePermutations!$Q$2:$S$2,0))=1,"X","")</f>
        <v>X</v>
      </c>
      <c r="I577" s="64">
        <f t="shared" si="45"/>
        <v>5.0000000000000024E-2</v>
      </c>
      <c r="J577" s="64">
        <f t="shared" si="41"/>
        <v>7.5228699263230309E-2</v>
      </c>
      <c r="K577" s="64">
        <f t="shared" si="42"/>
        <v>4.6238565036838507E-2</v>
      </c>
      <c r="L577" s="67" t="str">
        <f>IF(VLOOKUP($A577,ApplicablePermutations!$U$3:$V$146,2,0)=1,"X","")</f>
        <v/>
      </c>
      <c r="M577" t="str">
        <f t="shared" si="43"/>
        <v/>
      </c>
      <c r="N577" s="64">
        <f t="shared" si="44"/>
        <v>4.6238565036838507E-2</v>
      </c>
    </row>
    <row r="578" spans="1:14" x14ac:dyDescent="0.25">
      <c r="A578" t="s">
        <v>349</v>
      </c>
      <c r="B578" t="s">
        <v>330</v>
      </c>
      <c r="C578" s="65" t="s">
        <v>486</v>
      </c>
      <c r="D578" s="64" t="str">
        <f>IFERROR(INDEX('Feasibility Factor'!$D$5:$N$123,MATCH(VLOOKUP($A578,PairList!$A$2:$D$205,2,0),'Feasibility Factor'!$C$5:$C$123,0),MATCH(VLOOKUP($B578,PairList!$F$2:$I$14,2,0),'Feasibility Factor'!$D$3:$N$3,0)),"")</f>
        <v/>
      </c>
      <c r="E578" s="64">
        <v>0</v>
      </c>
      <c r="F578" s="64" t="str">
        <f>IFERROR(INDEX(ESShip!$C$2:$C$99,MATCH(VLOOKUP($A578,PairList!$A$2:$D$205,3,0),ESShip!$A$2:$A$99,0)),"")</f>
        <v/>
      </c>
      <c r="G578" s="64">
        <v>7.5228699263230281E-2</v>
      </c>
      <c r="H578" s="67" t="str">
        <f>IF(INDEX(ApplicablePermutations!$B$3:$N$205,MATCH($A578,ApplicablePermutations!$A$3:$A$205,0),MATCH($B578,ApplicablePermutations!$B$2:$N$2,0))*INDEX(ApplicablePermutations!$Q$3:$S$205,MATCH($A578,ApplicablePermutations!$P$3:$P$205,0),MATCH($C578,ApplicablePermutations!$Q$2:$S$2,0))=1,"X","")</f>
        <v>X</v>
      </c>
      <c r="I578" s="64">
        <f t="shared" si="45"/>
        <v>5.0000000000000031E-2</v>
      </c>
      <c r="J578" s="64">
        <f t="shared" ref="J578:J641" si="46">IF(H578="X",IF(F578&lt;&gt;"",F578,IF(G578&lt;&gt;"",G578,AVERAGEIFS($G$2:$G$13027,$A$2:$A$13027,$A578,$C$2:$C$13027,$C578))),"")</f>
        <v>7.5228699263230281E-2</v>
      </c>
      <c r="K578" s="64">
        <f t="shared" si="42"/>
        <v>4.6238565036838514E-2</v>
      </c>
      <c r="L578" s="67" t="str">
        <f>IF(VLOOKUP($A578,ApplicablePermutations!$U$3:$V$146,2,0)=1,"X","")</f>
        <v/>
      </c>
      <c r="M578" t="str">
        <f t="shared" si="43"/>
        <v/>
      </c>
      <c r="N578" s="64">
        <f t="shared" si="44"/>
        <v>4.6238565036838514E-2</v>
      </c>
    </row>
    <row r="579" spans="1:14" x14ac:dyDescent="0.25">
      <c r="A579" t="s">
        <v>349</v>
      </c>
      <c r="B579" t="s">
        <v>331</v>
      </c>
      <c r="C579" s="65" t="s">
        <v>486</v>
      </c>
      <c r="D579" s="64" t="str">
        <f>IFERROR(INDEX('Feasibility Factor'!$D$5:$N$123,MATCH(VLOOKUP($A579,PairList!$A$2:$D$205,2,0),'Feasibility Factor'!$C$5:$C$123,0),MATCH(VLOOKUP($B579,PairList!$F$2:$I$14,2,0),'Feasibility Factor'!$D$3:$N$3,0)),"")</f>
        <v/>
      </c>
      <c r="E579" s="64">
        <v>5.0000000000000024E-2</v>
      </c>
      <c r="F579" s="64" t="str">
        <f>IFERROR(INDEX(ESShip!$C$2:$C$99,MATCH(VLOOKUP($A579,PairList!$A$2:$D$205,3,0),ESShip!$A$2:$A$99,0)),"")</f>
        <v/>
      </c>
      <c r="G579" s="64">
        <v>7.5228699263230309E-2</v>
      </c>
      <c r="H579" s="67" t="str">
        <f>IF(INDEX(ApplicablePermutations!$B$3:$N$205,MATCH($A579,ApplicablePermutations!$A$3:$A$205,0),MATCH($B579,ApplicablePermutations!$B$2:$N$2,0))*INDEX(ApplicablePermutations!$Q$3:$S$205,MATCH($A579,ApplicablePermutations!$P$3:$P$205,0),MATCH($C579,ApplicablePermutations!$Q$2:$S$2,0))=1,"X","")</f>
        <v>X</v>
      </c>
      <c r="I579" s="64">
        <f t="shared" si="45"/>
        <v>5.0000000000000024E-2</v>
      </c>
      <c r="J579" s="64">
        <f t="shared" si="46"/>
        <v>7.5228699263230309E-2</v>
      </c>
      <c r="K579" s="64">
        <f t="shared" ref="K579:K642" si="47">IF(H579="X",I579*(1-J579),0)</f>
        <v>4.6238565036838507E-2</v>
      </c>
      <c r="L579" s="67" t="str">
        <f>IF(VLOOKUP($A579,ApplicablePermutations!$U$3:$V$146,2,0)=1,"X","")</f>
        <v/>
      </c>
      <c r="M579" t="str">
        <f t="shared" ref="M579:M642" si="48">IF(L579="X",1.2,"")</f>
        <v/>
      </c>
      <c r="N579" s="64">
        <f t="shared" ref="N579:N642" si="49">IF($L579="X",$K579*$M579,K579)</f>
        <v>4.6238565036838507E-2</v>
      </c>
    </row>
    <row r="580" spans="1:14" x14ac:dyDescent="0.25">
      <c r="A580" t="s">
        <v>349</v>
      </c>
      <c r="B580" t="s">
        <v>332</v>
      </c>
      <c r="C580" s="65" t="s">
        <v>486</v>
      </c>
      <c r="D580" s="64" t="str">
        <f>IFERROR(INDEX('Feasibility Factor'!$D$5:$N$123,MATCH(VLOOKUP($A580,PairList!$A$2:$D$205,2,0),'Feasibility Factor'!$C$5:$C$123,0),MATCH(VLOOKUP($B580,PairList!$F$2:$I$14,2,0),'Feasibility Factor'!$D$3:$N$3,0)),"")</f>
        <v/>
      </c>
      <c r="E580" s="64">
        <v>0</v>
      </c>
      <c r="F580" s="64" t="str">
        <f>IFERROR(INDEX(ESShip!$C$2:$C$99,MATCH(VLOOKUP($A580,PairList!$A$2:$D$205,3,0),ESShip!$A$2:$A$99,0)),"")</f>
        <v/>
      </c>
      <c r="G580" s="64">
        <v>7.5228699263230281E-2</v>
      </c>
      <c r="H580" s="67" t="str">
        <f>IF(INDEX(ApplicablePermutations!$B$3:$N$205,MATCH($A580,ApplicablePermutations!$A$3:$A$205,0),MATCH($B580,ApplicablePermutations!$B$2:$N$2,0))*INDEX(ApplicablePermutations!$Q$3:$S$205,MATCH($A580,ApplicablePermutations!$P$3:$P$205,0),MATCH($C580,ApplicablePermutations!$Q$2:$S$2,0))=1,"X","")</f>
        <v>X</v>
      </c>
      <c r="I580" s="64">
        <f t="shared" si="45"/>
        <v>5.0000000000000031E-2</v>
      </c>
      <c r="J580" s="64">
        <f t="shared" si="46"/>
        <v>7.5228699263230281E-2</v>
      </c>
      <c r="K580" s="64">
        <f t="shared" si="47"/>
        <v>4.6238565036838514E-2</v>
      </c>
      <c r="L580" s="67" t="str">
        <f>IF(VLOOKUP($A580,ApplicablePermutations!$U$3:$V$146,2,0)=1,"X","")</f>
        <v/>
      </c>
      <c r="M580" t="str">
        <f t="shared" si="48"/>
        <v/>
      </c>
      <c r="N580" s="64">
        <f t="shared" si="49"/>
        <v>4.6238565036838514E-2</v>
      </c>
    </row>
    <row r="581" spans="1:14" x14ac:dyDescent="0.25">
      <c r="A581" t="s">
        <v>349</v>
      </c>
      <c r="B581" t="s">
        <v>243</v>
      </c>
      <c r="C581" s="65" t="s">
        <v>486</v>
      </c>
      <c r="D581" s="64" t="str">
        <f>IFERROR(INDEX('Feasibility Factor'!$D$5:$N$123,MATCH(VLOOKUP($A581,PairList!$A$2:$D$205,2,0),'Feasibility Factor'!$C$5:$C$123,0),MATCH(VLOOKUP($B581,PairList!$F$2:$I$14,2,0),'Feasibility Factor'!$D$3:$N$3,0)),"")</f>
        <v/>
      </c>
      <c r="E581" s="64">
        <v>5.0000000000000024E-2</v>
      </c>
      <c r="F581" s="64" t="str">
        <f>IFERROR(INDEX(ESShip!$C$2:$C$99,MATCH(VLOOKUP($A581,PairList!$A$2:$D$205,3,0),ESShip!$A$2:$A$99,0)),"")</f>
        <v/>
      </c>
      <c r="G581" s="64">
        <v>7.5228699263230309E-2</v>
      </c>
      <c r="H581" s="67" t="str">
        <f>IF(INDEX(ApplicablePermutations!$B$3:$N$205,MATCH($A581,ApplicablePermutations!$A$3:$A$205,0),MATCH($B581,ApplicablePermutations!$B$2:$N$2,0))*INDEX(ApplicablePermutations!$Q$3:$S$205,MATCH($A581,ApplicablePermutations!$P$3:$P$205,0),MATCH($C581,ApplicablePermutations!$Q$2:$S$2,0))=1,"X","")</f>
        <v>X</v>
      </c>
      <c r="I581" s="64">
        <f t="shared" si="45"/>
        <v>5.0000000000000024E-2</v>
      </c>
      <c r="J581" s="64">
        <f t="shared" si="46"/>
        <v>7.5228699263230309E-2</v>
      </c>
      <c r="K581" s="64">
        <f t="shared" si="47"/>
        <v>4.6238565036838507E-2</v>
      </c>
      <c r="L581" s="67" t="str">
        <f>IF(VLOOKUP($A581,ApplicablePermutations!$U$3:$V$146,2,0)=1,"X","")</f>
        <v/>
      </c>
      <c r="M581" t="str">
        <f t="shared" si="48"/>
        <v/>
      </c>
      <c r="N581" s="64">
        <f t="shared" si="49"/>
        <v>4.6238565036838507E-2</v>
      </c>
    </row>
    <row r="582" spans="1:14" x14ac:dyDescent="0.25">
      <c r="A582" t="s">
        <v>349</v>
      </c>
      <c r="B582" t="s">
        <v>333</v>
      </c>
      <c r="C582" s="65" t="s">
        <v>486</v>
      </c>
      <c r="D582" s="64" t="str">
        <f>IFERROR(INDEX('Feasibility Factor'!$D$5:$N$123,MATCH(VLOOKUP($A582,PairList!$A$2:$D$205,2,0),'Feasibility Factor'!$C$5:$C$123,0),MATCH(VLOOKUP($B582,PairList!$F$2:$I$14,2,0),'Feasibility Factor'!$D$3:$N$3,0)),"")</f>
        <v/>
      </c>
      <c r="E582" s="64">
        <v>0</v>
      </c>
      <c r="F582" s="64" t="str">
        <f>IFERROR(INDEX(ESShip!$C$2:$C$99,MATCH(VLOOKUP($A582,PairList!$A$2:$D$205,3,0),ESShip!$A$2:$A$99,0)),"")</f>
        <v/>
      </c>
      <c r="G582" s="64">
        <v>7.5228699263230281E-2</v>
      </c>
      <c r="H582" s="67" t="str">
        <f>IF(INDEX(ApplicablePermutations!$B$3:$N$205,MATCH($A582,ApplicablePermutations!$A$3:$A$205,0),MATCH($B582,ApplicablePermutations!$B$2:$N$2,0))*INDEX(ApplicablePermutations!$Q$3:$S$205,MATCH($A582,ApplicablePermutations!$P$3:$P$205,0),MATCH($C582,ApplicablePermutations!$Q$2:$S$2,0))=1,"X","")</f>
        <v>X</v>
      </c>
      <c r="I582" s="64">
        <f t="shared" si="45"/>
        <v>5.0000000000000031E-2</v>
      </c>
      <c r="J582" s="64">
        <f t="shared" si="46"/>
        <v>7.5228699263230281E-2</v>
      </c>
      <c r="K582" s="64">
        <f t="shared" si="47"/>
        <v>4.6238565036838514E-2</v>
      </c>
      <c r="L582" s="67" t="str">
        <f>IF(VLOOKUP($A582,ApplicablePermutations!$U$3:$V$146,2,0)=1,"X","")</f>
        <v/>
      </c>
      <c r="M582" t="str">
        <f t="shared" si="48"/>
        <v/>
      </c>
      <c r="N582" s="64">
        <f t="shared" si="49"/>
        <v>4.6238565036838514E-2</v>
      </c>
    </row>
    <row r="583" spans="1:14" x14ac:dyDescent="0.25">
      <c r="A583" t="s">
        <v>349</v>
      </c>
      <c r="B583" t="s">
        <v>334</v>
      </c>
      <c r="C583" s="65" t="s">
        <v>486</v>
      </c>
      <c r="D583" s="64" t="str">
        <f>IFERROR(INDEX('Feasibility Factor'!$D$5:$N$123,MATCH(VLOOKUP($A583,PairList!$A$2:$D$205,2,0),'Feasibility Factor'!$C$5:$C$123,0),MATCH(VLOOKUP($B583,PairList!$F$2:$I$14,2,0),'Feasibility Factor'!$D$3:$N$3,0)),"")</f>
        <v/>
      </c>
      <c r="E583" s="64">
        <v>0</v>
      </c>
      <c r="F583" s="64" t="str">
        <f>IFERROR(INDEX(ESShip!$C$2:$C$99,MATCH(VLOOKUP($A583,PairList!$A$2:$D$205,3,0),ESShip!$A$2:$A$99,0)),"")</f>
        <v/>
      </c>
      <c r="G583" s="64">
        <v>7.5228699263230281E-2</v>
      </c>
      <c r="H583" s="67" t="str">
        <f>IF(INDEX(ApplicablePermutations!$B$3:$N$205,MATCH($A583,ApplicablePermutations!$A$3:$A$205,0),MATCH($B583,ApplicablePermutations!$B$2:$N$2,0))*INDEX(ApplicablePermutations!$Q$3:$S$205,MATCH($A583,ApplicablePermutations!$P$3:$P$205,0),MATCH($C583,ApplicablePermutations!$Q$2:$S$2,0))=1,"X","")</f>
        <v>X</v>
      </c>
      <c r="I583" s="64">
        <f t="shared" si="45"/>
        <v>5.0000000000000031E-2</v>
      </c>
      <c r="J583" s="64">
        <f t="shared" si="46"/>
        <v>7.5228699263230281E-2</v>
      </c>
      <c r="K583" s="64">
        <f t="shared" si="47"/>
        <v>4.6238565036838514E-2</v>
      </c>
      <c r="L583" s="67" t="str">
        <f>IF(VLOOKUP($A583,ApplicablePermutations!$U$3:$V$146,2,0)=1,"X","")</f>
        <v/>
      </c>
      <c r="M583" t="str">
        <f t="shared" si="48"/>
        <v/>
      </c>
      <c r="N583" s="64">
        <f t="shared" si="49"/>
        <v>4.6238565036838514E-2</v>
      </c>
    </row>
    <row r="584" spans="1:14" x14ac:dyDescent="0.25">
      <c r="A584" t="s">
        <v>349</v>
      </c>
      <c r="B584" t="s">
        <v>94</v>
      </c>
      <c r="C584" s="65" t="s">
        <v>486</v>
      </c>
      <c r="D584" s="64" t="str">
        <f>IFERROR(INDEX('Feasibility Factor'!$D$5:$N$123,MATCH(VLOOKUP($A584,PairList!$A$2:$D$205,2,0),'Feasibility Factor'!$C$5:$C$123,0),MATCH(VLOOKUP($B584,PairList!$F$2:$I$14,2,0),'Feasibility Factor'!$D$3:$N$3,0)),"")</f>
        <v/>
      </c>
      <c r="E584" s="64">
        <v>0</v>
      </c>
      <c r="F584" s="64" t="str">
        <f>IFERROR(INDEX(ESShip!$C$2:$C$99,MATCH(VLOOKUP($A584,PairList!$A$2:$D$205,3,0),ESShip!$A$2:$A$99,0)),"")</f>
        <v/>
      </c>
      <c r="G584" s="64">
        <v>7.5228699263230281E-2</v>
      </c>
      <c r="H584" s="67" t="str">
        <f>IF(INDEX(ApplicablePermutations!$B$3:$N$205,MATCH($A584,ApplicablePermutations!$A$3:$A$205,0),MATCH($B584,ApplicablePermutations!$B$2:$N$2,0))*INDEX(ApplicablePermutations!$Q$3:$S$205,MATCH($A584,ApplicablePermutations!$P$3:$P$205,0),MATCH($C584,ApplicablePermutations!$Q$2:$S$2,0))=1,"X","")</f>
        <v>X</v>
      </c>
      <c r="I584" s="64">
        <f t="shared" si="45"/>
        <v>5.0000000000000031E-2</v>
      </c>
      <c r="J584" s="64">
        <f t="shared" si="46"/>
        <v>7.5228699263230281E-2</v>
      </c>
      <c r="K584" s="64">
        <f t="shared" si="47"/>
        <v>4.6238565036838514E-2</v>
      </c>
      <c r="L584" s="67" t="str">
        <f>IF(VLOOKUP($A584,ApplicablePermutations!$U$3:$V$146,2,0)=1,"X","")</f>
        <v/>
      </c>
      <c r="M584" t="str">
        <f t="shared" si="48"/>
        <v/>
      </c>
      <c r="N584" s="64">
        <f t="shared" si="49"/>
        <v>4.6238565036838514E-2</v>
      </c>
    </row>
    <row r="585" spans="1:14" x14ac:dyDescent="0.25">
      <c r="A585" t="s">
        <v>349</v>
      </c>
      <c r="B585" t="s">
        <v>335</v>
      </c>
      <c r="C585" s="65" t="s">
        <v>486</v>
      </c>
      <c r="D585" s="64" t="str">
        <f>IFERROR(INDEX('Feasibility Factor'!$D$5:$N$123,MATCH(VLOOKUP($A585,PairList!$A$2:$D$205,2,0),'Feasibility Factor'!$C$5:$C$123,0),MATCH(VLOOKUP($B585,PairList!$F$2:$I$14,2,0),'Feasibility Factor'!$D$3:$N$3,0)),"")</f>
        <v/>
      </c>
      <c r="E585" s="64">
        <v>5.0000000000000024E-2</v>
      </c>
      <c r="F585" s="64" t="str">
        <f>IFERROR(INDEX(ESShip!$C$2:$C$99,MATCH(VLOOKUP($A585,PairList!$A$2:$D$205,3,0),ESShip!$A$2:$A$99,0)),"")</f>
        <v/>
      </c>
      <c r="G585" s="64">
        <v>7.5228699263230309E-2</v>
      </c>
      <c r="H585" s="67" t="str">
        <f>IF(INDEX(ApplicablePermutations!$B$3:$N$205,MATCH($A585,ApplicablePermutations!$A$3:$A$205,0),MATCH($B585,ApplicablePermutations!$B$2:$N$2,0))*INDEX(ApplicablePermutations!$Q$3:$S$205,MATCH($A585,ApplicablePermutations!$P$3:$P$205,0),MATCH($C585,ApplicablePermutations!$Q$2:$S$2,0))=1,"X","")</f>
        <v>X</v>
      </c>
      <c r="I585" s="64">
        <f t="shared" si="45"/>
        <v>5.0000000000000024E-2</v>
      </c>
      <c r="J585" s="64">
        <f t="shared" si="46"/>
        <v>7.5228699263230309E-2</v>
      </c>
      <c r="K585" s="64">
        <f t="shared" si="47"/>
        <v>4.6238565036838507E-2</v>
      </c>
      <c r="L585" s="67" t="str">
        <f>IF(VLOOKUP($A585,ApplicablePermutations!$U$3:$V$146,2,0)=1,"X","")</f>
        <v/>
      </c>
      <c r="M585" t="str">
        <f t="shared" si="48"/>
        <v/>
      </c>
      <c r="N585" s="64">
        <f t="shared" si="49"/>
        <v>4.6238565036838507E-2</v>
      </c>
    </row>
    <row r="586" spans="1:14" x14ac:dyDescent="0.25">
      <c r="A586" t="s">
        <v>349</v>
      </c>
      <c r="B586" t="s">
        <v>100</v>
      </c>
      <c r="C586" s="65" t="s">
        <v>486</v>
      </c>
      <c r="D586" s="64" t="str">
        <f>IFERROR(INDEX('Feasibility Factor'!$D$5:$N$123,MATCH(VLOOKUP($A586,PairList!$A$2:$D$205,2,0),'Feasibility Factor'!$C$5:$C$123,0),MATCH(VLOOKUP($B586,PairList!$F$2:$I$14,2,0),'Feasibility Factor'!$D$3:$N$3,0)),"")</f>
        <v/>
      </c>
      <c r="E586" s="64">
        <v>5.0000000000000024E-2</v>
      </c>
      <c r="F586" s="64" t="str">
        <f>IFERROR(INDEX(ESShip!$C$2:$C$99,MATCH(VLOOKUP($A586,PairList!$A$2:$D$205,3,0),ESShip!$A$2:$A$99,0)),"")</f>
        <v/>
      </c>
      <c r="G586" s="64">
        <v>7.5228699263230309E-2</v>
      </c>
      <c r="H586" s="67" t="str">
        <f>IF(INDEX(ApplicablePermutations!$B$3:$N$205,MATCH($A586,ApplicablePermutations!$A$3:$A$205,0),MATCH($B586,ApplicablePermutations!$B$2:$N$2,0))*INDEX(ApplicablePermutations!$Q$3:$S$205,MATCH($A586,ApplicablePermutations!$P$3:$P$205,0),MATCH($C586,ApplicablePermutations!$Q$2:$S$2,0))=1,"X","")</f>
        <v>X</v>
      </c>
      <c r="I586" s="64">
        <f t="shared" si="45"/>
        <v>5.0000000000000024E-2</v>
      </c>
      <c r="J586" s="64">
        <f t="shared" si="46"/>
        <v>7.5228699263230309E-2</v>
      </c>
      <c r="K586" s="64">
        <f t="shared" si="47"/>
        <v>4.6238565036838507E-2</v>
      </c>
      <c r="L586" s="67" t="str">
        <f>IF(VLOOKUP($A586,ApplicablePermutations!$U$3:$V$146,2,0)=1,"X","")</f>
        <v/>
      </c>
      <c r="M586" t="str">
        <f t="shared" si="48"/>
        <v/>
      </c>
      <c r="N586" s="64">
        <f t="shared" si="49"/>
        <v>4.6238565036838507E-2</v>
      </c>
    </row>
    <row r="587" spans="1:14" x14ac:dyDescent="0.25">
      <c r="A587" t="s">
        <v>350</v>
      </c>
      <c r="B587" t="s">
        <v>327</v>
      </c>
      <c r="C587" s="65" t="s">
        <v>484</v>
      </c>
      <c r="D587" s="64" t="str">
        <f>IFERROR(INDEX('Feasibility Factor'!$D$5:$N$123,MATCH(VLOOKUP($A587,PairList!$A$2:$D$205,2,0),'Feasibility Factor'!$C$5:$C$123,0),MATCH(VLOOKUP($B587,PairList!$F$2:$I$14,2,0),'Feasibility Factor'!$D$3:$N$3,0)),"")</f>
        <v/>
      </c>
      <c r="E587" s="64">
        <v>4.6153846153846156E-2</v>
      </c>
      <c r="F587" s="64" t="str">
        <f>IFERROR(INDEX(ESShip!$C$2:$C$99,MATCH(VLOOKUP($A587,PairList!$A$2:$D$205,3,0),ESShip!$A$2:$A$99,0)),"")</f>
        <v/>
      </c>
      <c r="G587" s="64">
        <v>7.5228699263230281E-2</v>
      </c>
      <c r="H587" s="67" t="str">
        <f>IF(INDEX(ApplicablePermutations!$B$3:$N$205,MATCH($A587,ApplicablePermutations!$A$3:$A$205,0),MATCH($B587,ApplicablePermutations!$B$2:$N$2,0))*INDEX(ApplicablePermutations!$Q$3:$S$205,MATCH($A587,ApplicablePermutations!$P$3:$P$205,0),MATCH($C587,ApplicablePermutations!$Q$2:$S$2,0))=1,"X","")</f>
        <v>X</v>
      </c>
      <c r="I587" s="64">
        <f t="shared" si="45"/>
        <v>4.6153846153846156E-2</v>
      </c>
      <c r="J587" s="64">
        <f t="shared" si="46"/>
        <v>7.5228699263230281E-2</v>
      </c>
      <c r="K587" s="64">
        <f t="shared" si="47"/>
        <v>4.2681752341697063E-2</v>
      </c>
      <c r="L587" s="67" t="str">
        <f>IF(VLOOKUP($A587,ApplicablePermutations!$U$3:$V$146,2,0)=1,"X","")</f>
        <v/>
      </c>
      <c r="M587" t="str">
        <f t="shared" si="48"/>
        <v/>
      </c>
      <c r="N587" s="64">
        <f t="shared" si="49"/>
        <v>4.2681752341697063E-2</v>
      </c>
    </row>
    <row r="588" spans="1:14" x14ac:dyDescent="0.25">
      <c r="A588" t="s">
        <v>350</v>
      </c>
      <c r="B588" t="s">
        <v>328</v>
      </c>
      <c r="C588" s="65" t="s">
        <v>484</v>
      </c>
      <c r="D588" s="64" t="str">
        <f>IFERROR(INDEX('Feasibility Factor'!$D$5:$N$123,MATCH(VLOOKUP($A588,PairList!$A$2:$D$205,2,0),'Feasibility Factor'!$C$5:$C$123,0),MATCH(VLOOKUP($B588,PairList!$F$2:$I$14,2,0),'Feasibility Factor'!$D$3:$N$3,0)),"")</f>
        <v/>
      </c>
      <c r="E588" s="64">
        <v>5.0000000000000024E-2</v>
      </c>
      <c r="F588" s="64" t="str">
        <f>IFERROR(INDEX(ESShip!$C$2:$C$99,MATCH(VLOOKUP($A588,PairList!$A$2:$D$205,3,0),ESShip!$A$2:$A$99,0)),"")</f>
        <v/>
      </c>
      <c r="G588" s="64">
        <v>7.5228699263230309E-2</v>
      </c>
      <c r="H588" s="67" t="str">
        <f>IF(INDEX(ApplicablePermutations!$B$3:$N$205,MATCH($A588,ApplicablePermutations!$A$3:$A$205,0),MATCH($B588,ApplicablePermutations!$B$2:$N$2,0))*INDEX(ApplicablePermutations!$Q$3:$S$205,MATCH($A588,ApplicablePermutations!$P$3:$P$205,0),MATCH($C588,ApplicablePermutations!$Q$2:$S$2,0))=1,"X","")</f>
        <v>X</v>
      </c>
      <c r="I588" s="64">
        <f t="shared" si="45"/>
        <v>5.0000000000000024E-2</v>
      </c>
      <c r="J588" s="64">
        <f t="shared" si="46"/>
        <v>7.5228699263230309E-2</v>
      </c>
      <c r="K588" s="64">
        <f t="shared" si="47"/>
        <v>4.6238565036838507E-2</v>
      </c>
      <c r="L588" s="67" t="str">
        <f>IF(VLOOKUP($A588,ApplicablePermutations!$U$3:$V$146,2,0)=1,"X","")</f>
        <v/>
      </c>
      <c r="M588" t="str">
        <f t="shared" si="48"/>
        <v/>
      </c>
      <c r="N588" s="64">
        <f t="shared" si="49"/>
        <v>4.6238565036838507E-2</v>
      </c>
    </row>
    <row r="589" spans="1:14" x14ac:dyDescent="0.25">
      <c r="A589" t="s">
        <v>350</v>
      </c>
      <c r="B589" t="s">
        <v>239</v>
      </c>
      <c r="C589" s="65" t="s">
        <v>484</v>
      </c>
      <c r="D589" s="64" t="str">
        <f>IFERROR(INDEX('Feasibility Factor'!$D$5:$N$123,MATCH(VLOOKUP($A589,PairList!$A$2:$D$205,2,0),'Feasibility Factor'!$C$5:$C$123,0),MATCH(VLOOKUP($B589,PairList!$F$2:$I$14,2,0),'Feasibility Factor'!$D$3:$N$3,0)),"")</f>
        <v/>
      </c>
      <c r="E589" s="64">
        <v>4.6153846153846156E-2</v>
      </c>
      <c r="F589" s="64" t="str">
        <f>IFERROR(INDEX(ESShip!$C$2:$C$99,MATCH(VLOOKUP($A589,PairList!$A$2:$D$205,3,0),ESShip!$A$2:$A$99,0)),"")</f>
        <v/>
      </c>
      <c r="G589" s="64">
        <v>7.5228699263230281E-2</v>
      </c>
      <c r="H589" s="67" t="str">
        <f>IF(INDEX(ApplicablePermutations!$B$3:$N$205,MATCH($A589,ApplicablePermutations!$A$3:$A$205,0),MATCH($B589,ApplicablePermutations!$B$2:$N$2,0))*INDEX(ApplicablePermutations!$Q$3:$S$205,MATCH($A589,ApplicablePermutations!$P$3:$P$205,0),MATCH($C589,ApplicablePermutations!$Q$2:$S$2,0))=1,"X","")</f>
        <v>X</v>
      </c>
      <c r="I589" s="64">
        <f t="shared" si="45"/>
        <v>4.6153846153846156E-2</v>
      </c>
      <c r="J589" s="64">
        <f t="shared" si="46"/>
        <v>7.5228699263230281E-2</v>
      </c>
      <c r="K589" s="64">
        <f t="shared" si="47"/>
        <v>4.2681752341697063E-2</v>
      </c>
      <c r="L589" s="67" t="str">
        <f>IF(VLOOKUP($A589,ApplicablePermutations!$U$3:$V$146,2,0)=1,"X","")</f>
        <v/>
      </c>
      <c r="M589" t="str">
        <f t="shared" si="48"/>
        <v/>
      </c>
      <c r="N589" s="64">
        <f t="shared" si="49"/>
        <v>4.2681752341697063E-2</v>
      </c>
    </row>
    <row r="590" spans="1:14" x14ac:dyDescent="0.25">
      <c r="A590" t="s">
        <v>350</v>
      </c>
      <c r="B590" t="s">
        <v>329</v>
      </c>
      <c r="C590" s="65" t="s">
        <v>484</v>
      </c>
      <c r="D590" s="64" t="str">
        <f>IFERROR(INDEX('Feasibility Factor'!$D$5:$N$123,MATCH(VLOOKUP($A590,PairList!$A$2:$D$205,2,0),'Feasibility Factor'!$C$5:$C$123,0),MATCH(VLOOKUP($B590,PairList!$F$2:$I$14,2,0),'Feasibility Factor'!$D$3:$N$3,0)),"")</f>
        <v/>
      </c>
      <c r="E590" s="64">
        <v>5.0000000000000024E-2</v>
      </c>
      <c r="F590" s="64" t="str">
        <f>IFERROR(INDEX(ESShip!$C$2:$C$99,MATCH(VLOOKUP($A590,PairList!$A$2:$D$205,3,0),ESShip!$A$2:$A$99,0)),"")</f>
        <v/>
      </c>
      <c r="G590" s="64">
        <v>7.5228699263230309E-2</v>
      </c>
      <c r="H590" s="67" t="str">
        <f>IF(INDEX(ApplicablePermutations!$B$3:$N$205,MATCH($A590,ApplicablePermutations!$A$3:$A$205,0),MATCH($B590,ApplicablePermutations!$B$2:$N$2,0))*INDEX(ApplicablePermutations!$Q$3:$S$205,MATCH($A590,ApplicablePermutations!$P$3:$P$205,0),MATCH($C590,ApplicablePermutations!$Q$2:$S$2,0))=1,"X","")</f>
        <v>X</v>
      </c>
      <c r="I590" s="64">
        <f t="shared" si="45"/>
        <v>5.0000000000000024E-2</v>
      </c>
      <c r="J590" s="64">
        <f t="shared" si="46"/>
        <v>7.5228699263230309E-2</v>
      </c>
      <c r="K590" s="64">
        <f t="shared" si="47"/>
        <v>4.6238565036838507E-2</v>
      </c>
      <c r="L590" s="67" t="str">
        <f>IF(VLOOKUP($A590,ApplicablePermutations!$U$3:$V$146,2,0)=1,"X","")</f>
        <v/>
      </c>
      <c r="M590" t="str">
        <f t="shared" si="48"/>
        <v/>
      </c>
      <c r="N590" s="64">
        <f t="shared" si="49"/>
        <v>4.6238565036838507E-2</v>
      </c>
    </row>
    <row r="591" spans="1:14" x14ac:dyDescent="0.25">
      <c r="A591" t="s">
        <v>350</v>
      </c>
      <c r="B591" t="s">
        <v>330</v>
      </c>
      <c r="C591" s="65" t="s">
        <v>484</v>
      </c>
      <c r="D591" s="64" t="str">
        <f>IFERROR(INDEX('Feasibility Factor'!$D$5:$N$123,MATCH(VLOOKUP($A591,PairList!$A$2:$D$205,2,0),'Feasibility Factor'!$C$5:$C$123,0),MATCH(VLOOKUP($B591,PairList!$F$2:$I$14,2,0),'Feasibility Factor'!$D$3:$N$3,0)),"")</f>
        <v/>
      </c>
      <c r="E591" s="64">
        <v>4.6153846153846156E-2</v>
      </c>
      <c r="F591" s="64" t="str">
        <f>IFERROR(INDEX(ESShip!$C$2:$C$99,MATCH(VLOOKUP($A591,PairList!$A$2:$D$205,3,0),ESShip!$A$2:$A$99,0)),"")</f>
        <v/>
      </c>
      <c r="G591" s="64">
        <v>7.5228699263230281E-2</v>
      </c>
      <c r="H591" s="67" t="str">
        <f>IF(INDEX(ApplicablePermutations!$B$3:$N$205,MATCH($A591,ApplicablePermutations!$A$3:$A$205,0),MATCH($B591,ApplicablePermutations!$B$2:$N$2,0))*INDEX(ApplicablePermutations!$Q$3:$S$205,MATCH($A591,ApplicablePermutations!$P$3:$P$205,0),MATCH($C591,ApplicablePermutations!$Q$2:$S$2,0))=1,"X","")</f>
        <v>X</v>
      </c>
      <c r="I591" s="64">
        <f t="shared" si="45"/>
        <v>4.6153846153846156E-2</v>
      </c>
      <c r="J591" s="64">
        <f t="shared" si="46"/>
        <v>7.5228699263230281E-2</v>
      </c>
      <c r="K591" s="64">
        <f t="shared" si="47"/>
        <v>4.2681752341697063E-2</v>
      </c>
      <c r="L591" s="67" t="str">
        <f>IF(VLOOKUP($A591,ApplicablePermutations!$U$3:$V$146,2,0)=1,"X","")</f>
        <v/>
      </c>
      <c r="M591" t="str">
        <f t="shared" si="48"/>
        <v/>
      </c>
      <c r="N591" s="64">
        <f t="shared" si="49"/>
        <v>4.2681752341697063E-2</v>
      </c>
    </row>
    <row r="592" spans="1:14" x14ac:dyDescent="0.25">
      <c r="A592" t="s">
        <v>350</v>
      </c>
      <c r="B592" t="s">
        <v>331</v>
      </c>
      <c r="C592" s="65" t="s">
        <v>484</v>
      </c>
      <c r="D592" s="64" t="str">
        <f>IFERROR(INDEX('Feasibility Factor'!$D$5:$N$123,MATCH(VLOOKUP($A592,PairList!$A$2:$D$205,2,0),'Feasibility Factor'!$C$5:$C$123,0),MATCH(VLOOKUP($B592,PairList!$F$2:$I$14,2,0),'Feasibility Factor'!$D$3:$N$3,0)),"")</f>
        <v/>
      </c>
      <c r="E592" s="64">
        <v>5.0000000000000024E-2</v>
      </c>
      <c r="F592" s="64" t="str">
        <f>IFERROR(INDEX(ESShip!$C$2:$C$99,MATCH(VLOOKUP($A592,PairList!$A$2:$D$205,3,0),ESShip!$A$2:$A$99,0)),"")</f>
        <v/>
      </c>
      <c r="G592" s="64">
        <v>7.5228699263230309E-2</v>
      </c>
      <c r="H592" s="67" t="str">
        <f>IF(INDEX(ApplicablePermutations!$B$3:$N$205,MATCH($A592,ApplicablePermutations!$A$3:$A$205,0),MATCH($B592,ApplicablePermutations!$B$2:$N$2,0))*INDEX(ApplicablePermutations!$Q$3:$S$205,MATCH($A592,ApplicablePermutations!$P$3:$P$205,0),MATCH($C592,ApplicablePermutations!$Q$2:$S$2,0))=1,"X","")</f>
        <v>X</v>
      </c>
      <c r="I592" s="64">
        <f t="shared" si="45"/>
        <v>5.0000000000000024E-2</v>
      </c>
      <c r="J592" s="64">
        <f t="shared" si="46"/>
        <v>7.5228699263230309E-2</v>
      </c>
      <c r="K592" s="64">
        <f t="shared" si="47"/>
        <v>4.6238565036838507E-2</v>
      </c>
      <c r="L592" s="67" t="str">
        <f>IF(VLOOKUP($A592,ApplicablePermutations!$U$3:$V$146,2,0)=1,"X","")</f>
        <v/>
      </c>
      <c r="M592" t="str">
        <f t="shared" si="48"/>
        <v/>
      </c>
      <c r="N592" s="64">
        <f t="shared" si="49"/>
        <v>4.6238565036838507E-2</v>
      </c>
    </row>
    <row r="593" spans="1:14" x14ac:dyDescent="0.25">
      <c r="A593" t="s">
        <v>350</v>
      </c>
      <c r="B593" t="s">
        <v>332</v>
      </c>
      <c r="C593" s="65" t="s">
        <v>484</v>
      </c>
      <c r="D593" s="64" t="str">
        <f>IFERROR(INDEX('Feasibility Factor'!$D$5:$N$123,MATCH(VLOOKUP($A593,PairList!$A$2:$D$205,2,0),'Feasibility Factor'!$C$5:$C$123,0),MATCH(VLOOKUP($B593,PairList!$F$2:$I$14,2,0),'Feasibility Factor'!$D$3:$N$3,0)),"")</f>
        <v/>
      </c>
      <c r="E593" s="64">
        <v>4.6153846153846156E-2</v>
      </c>
      <c r="F593" s="64" t="str">
        <f>IFERROR(INDEX(ESShip!$C$2:$C$99,MATCH(VLOOKUP($A593,PairList!$A$2:$D$205,3,0),ESShip!$A$2:$A$99,0)),"")</f>
        <v/>
      </c>
      <c r="G593" s="64">
        <v>7.5228699263230281E-2</v>
      </c>
      <c r="H593" s="67" t="str">
        <f>IF(INDEX(ApplicablePermutations!$B$3:$N$205,MATCH($A593,ApplicablePermutations!$A$3:$A$205,0),MATCH($B593,ApplicablePermutations!$B$2:$N$2,0))*INDEX(ApplicablePermutations!$Q$3:$S$205,MATCH($A593,ApplicablePermutations!$P$3:$P$205,0),MATCH($C593,ApplicablePermutations!$Q$2:$S$2,0))=1,"X","")</f>
        <v>X</v>
      </c>
      <c r="I593" s="64">
        <f t="shared" si="45"/>
        <v>4.6153846153846156E-2</v>
      </c>
      <c r="J593" s="64">
        <f t="shared" si="46"/>
        <v>7.5228699263230281E-2</v>
      </c>
      <c r="K593" s="64">
        <f t="shared" si="47"/>
        <v>4.2681752341697063E-2</v>
      </c>
      <c r="L593" s="67" t="str">
        <f>IF(VLOOKUP($A593,ApplicablePermutations!$U$3:$V$146,2,0)=1,"X","")</f>
        <v/>
      </c>
      <c r="M593" t="str">
        <f t="shared" si="48"/>
        <v/>
      </c>
      <c r="N593" s="64">
        <f t="shared" si="49"/>
        <v>4.2681752341697063E-2</v>
      </c>
    </row>
    <row r="594" spans="1:14" x14ac:dyDescent="0.25">
      <c r="A594" t="s">
        <v>350</v>
      </c>
      <c r="B594" t="s">
        <v>243</v>
      </c>
      <c r="C594" s="65" t="s">
        <v>484</v>
      </c>
      <c r="D594" s="64" t="str">
        <f>IFERROR(INDEX('Feasibility Factor'!$D$5:$N$123,MATCH(VLOOKUP($A594,PairList!$A$2:$D$205,2,0),'Feasibility Factor'!$C$5:$C$123,0),MATCH(VLOOKUP($B594,PairList!$F$2:$I$14,2,0),'Feasibility Factor'!$D$3:$N$3,0)),"")</f>
        <v/>
      </c>
      <c r="E594" s="64">
        <v>5.0000000000000024E-2</v>
      </c>
      <c r="F594" s="64" t="str">
        <f>IFERROR(INDEX(ESShip!$C$2:$C$99,MATCH(VLOOKUP($A594,PairList!$A$2:$D$205,3,0),ESShip!$A$2:$A$99,0)),"")</f>
        <v/>
      </c>
      <c r="G594" s="64">
        <v>7.5228699263230309E-2</v>
      </c>
      <c r="H594" s="67" t="str">
        <f>IF(INDEX(ApplicablePermutations!$B$3:$N$205,MATCH($A594,ApplicablePermutations!$A$3:$A$205,0),MATCH($B594,ApplicablePermutations!$B$2:$N$2,0))*INDEX(ApplicablePermutations!$Q$3:$S$205,MATCH($A594,ApplicablePermutations!$P$3:$P$205,0),MATCH($C594,ApplicablePermutations!$Q$2:$S$2,0))=1,"X","")</f>
        <v>X</v>
      </c>
      <c r="I594" s="64">
        <f t="shared" si="45"/>
        <v>5.0000000000000024E-2</v>
      </c>
      <c r="J594" s="64">
        <f t="shared" si="46"/>
        <v>7.5228699263230309E-2</v>
      </c>
      <c r="K594" s="64">
        <f t="shared" si="47"/>
        <v>4.6238565036838507E-2</v>
      </c>
      <c r="L594" s="67" t="str">
        <f>IF(VLOOKUP($A594,ApplicablePermutations!$U$3:$V$146,2,0)=1,"X","")</f>
        <v/>
      </c>
      <c r="M594" t="str">
        <f t="shared" si="48"/>
        <v/>
      </c>
      <c r="N594" s="64">
        <f t="shared" si="49"/>
        <v>4.6238565036838507E-2</v>
      </c>
    </row>
    <row r="595" spans="1:14" x14ac:dyDescent="0.25">
      <c r="A595" t="s">
        <v>350</v>
      </c>
      <c r="B595" t="s">
        <v>333</v>
      </c>
      <c r="C595" s="65" t="s">
        <v>484</v>
      </c>
      <c r="D595" s="64" t="str">
        <f>IFERROR(INDEX('Feasibility Factor'!$D$5:$N$123,MATCH(VLOOKUP($A595,PairList!$A$2:$D$205,2,0),'Feasibility Factor'!$C$5:$C$123,0),MATCH(VLOOKUP($B595,PairList!$F$2:$I$14,2,0),'Feasibility Factor'!$D$3:$N$3,0)),"")</f>
        <v/>
      </c>
      <c r="E595" s="64">
        <v>4.6153846153846156E-2</v>
      </c>
      <c r="F595" s="64" t="str">
        <f>IFERROR(INDEX(ESShip!$C$2:$C$99,MATCH(VLOOKUP($A595,PairList!$A$2:$D$205,3,0),ESShip!$A$2:$A$99,0)),"")</f>
        <v/>
      </c>
      <c r="G595" s="64">
        <v>7.5228699263230281E-2</v>
      </c>
      <c r="H595" s="67" t="str">
        <f>IF(INDEX(ApplicablePermutations!$B$3:$N$205,MATCH($A595,ApplicablePermutations!$A$3:$A$205,0),MATCH($B595,ApplicablePermutations!$B$2:$N$2,0))*INDEX(ApplicablePermutations!$Q$3:$S$205,MATCH($A595,ApplicablePermutations!$P$3:$P$205,0),MATCH($C595,ApplicablePermutations!$Q$2:$S$2,0))=1,"X","")</f>
        <v>X</v>
      </c>
      <c r="I595" s="64">
        <f t="shared" si="45"/>
        <v>4.6153846153846156E-2</v>
      </c>
      <c r="J595" s="64">
        <f t="shared" si="46"/>
        <v>7.5228699263230281E-2</v>
      </c>
      <c r="K595" s="64">
        <f t="shared" si="47"/>
        <v>4.2681752341697063E-2</v>
      </c>
      <c r="L595" s="67" t="str">
        <f>IF(VLOOKUP($A595,ApplicablePermutations!$U$3:$V$146,2,0)=1,"X","")</f>
        <v/>
      </c>
      <c r="M595" t="str">
        <f t="shared" si="48"/>
        <v/>
      </c>
      <c r="N595" s="64">
        <f t="shared" si="49"/>
        <v>4.2681752341697063E-2</v>
      </c>
    </row>
    <row r="596" spans="1:14" x14ac:dyDescent="0.25">
      <c r="A596" t="s">
        <v>350</v>
      </c>
      <c r="B596" t="s">
        <v>334</v>
      </c>
      <c r="C596" s="65" t="s">
        <v>484</v>
      </c>
      <c r="D596" s="64" t="str">
        <f>IFERROR(INDEX('Feasibility Factor'!$D$5:$N$123,MATCH(VLOOKUP($A596,PairList!$A$2:$D$205,2,0),'Feasibility Factor'!$C$5:$C$123,0),MATCH(VLOOKUP($B596,PairList!$F$2:$I$14,2,0),'Feasibility Factor'!$D$3:$N$3,0)),"")</f>
        <v/>
      </c>
      <c r="E596" s="64">
        <v>4.6153846153846156E-2</v>
      </c>
      <c r="F596" s="64" t="str">
        <f>IFERROR(INDEX(ESShip!$C$2:$C$99,MATCH(VLOOKUP($A596,PairList!$A$2:$D$205,3,0),ESShip!$A$2:$A$99,0)),"")</f>
        <v/>
      </c>
      <c r="G596" s="64">
        <v>7.5228699263230281E-2</v>
      </c>
      <c r="H596" s="67" t="str">
        <f>IF(INDEX(ApplicablePermutations!$B$3:$N$205,MATCH($A596,ApplicablePermutations!$A$3:$A$205,0),MATCH($B596,ApplicablePermutations!$B$2:$N$2,0))*INDEX(ApplicablePermutations!$Q$3:$S$205,MATCH($A596,ApplicablePermutations!$P$3:$P$205,0),MATCH($C596,ApplicablePermutations!$Q$2:$S$2,0))=1,"X","")</f>
        <v>X</v>
      </c>
      <c r="I596" s="64">
        <f t="shared" si="45"/>
        <v>4.6153846153846156E-2</v>
      </c>
      <c r="J596" s="64">
        <f t="shared" si="46"/>
        <v>7.5228699263230281E-2</v>
      </c>
      <c r="K596" s="64">
        <f t="shared" si="47"/>
        <v>4.2681752341697063E-2</v>
      </c>
      <c r="L596" s="67" t="str">
        <f>IF(VLOOKUP($A596,ApplicablePermutations!$U$3:$V$146,2,0)=1,"X","")</f>
        <v/>
      </c>
      <c r="M596" t="str">
        <f t="shared" si="48"/>
        <v/>
      </c>
      <c r="N596" s="64">
        <f t="shared" si="49"/>
        <v>4.2681752341697063E-2</v>
      </c>
    </row>
    <row r="597" spans="1:14" x14ac:dyDescent="0.25">
      <c r="A597" t="s">
        <v>350</v>
      </c>
      <c r="B597" t="s">
        <v>94</v>
      </c>
      <c r="C597" s="65" t="s">
        <v>484</v>
      </c>
      <c r="D597" s="64" t="str">
        <f>IFERROR(INDEX('Feasibility Factor'!$D$5:$N$123,MATCH(VLOOKUP($A597,PairList!$A$2:$D$205,2,0),'Feasibility Factor'!$C$5:$C$123,0),MATCH(VLOOKUP($B597,PairList!$F$2:$I$14,2,0),'Feasibility Factor'!$D$3:$N$3,0)),"")</f>
        <v/>
      </c>
      <c r="E597" s="64">
        <v>4.6153846153846156E-2</v>
      </c>
      <c r="F597" s="64" t="str">
        <f>IFERROR(INDEX(ESShip!$C$2:$C$99,MATCH(VLOOKUP($A597,PairList!$A$2:$D$205,3,0),ESShip!$A$2:$A$99,0)),"")</f>
        <v/>
      </c>
      <c r="G597" s="64">
        <v>7.5228699263230281E-2</v>
      </c>
      <c r="H597" s="67" t="str">
        <f>IF(INDEX(ApplicablePermutations!$B$3:$N$205,MATCH($A597,ApplicablePermutations!$A$3:$A$205,0),MATCH($B597,ApplicablePermutations!$B$2:$N$2,0))*INDEX(ApplicablePermutations!$Q$3:$S$205,MATCH($A597,ApplicablePermutations!$P$3:$P$205,0),MATCH($C597,ApplicablePermutations!$Q$2:$S$2,0))=1,"X","")</f>
        <v>X</v>
      </c>
      <c r="I597" s="64">
        <f t="shared" si="45"/>
        <v>4.6153846153846156E-2</v>
      </c>
      <c r="J597" s="64">
        <f t="shared" si="46"/>
        <v>7.5228699263230281E-2</v>
      </c>
      <c r="K597" s="64">
        <f t="shared" si="47"/>
        <v>4.2681752341697063E-2</v>
      </c>
      <c r="L597" s="67" t="str">
        <f>IF(VLOOKUP($A597,ApplicablePermutations!$U$3:$V$146,2,0)=1,"X","")</f>
        <v/>
      </c>
      <c r="M597" t="str">
        <f t="shared" si="48"/>
        <v/>
      </c>
      <c r="N597" s="64">
        <f t="shared" si="49"/>
        <v>4.2681752341697063E-2</v>
      </c>
    </row>
    <row r="598" spans="1:14" x14ac:dyDescent="0.25">
      <c r="A598" t="s">
        <v>350</v>
      </c>
      <c r="B598" t="s">
        <v>335</v>
      </c>
      <c r="C598" s="65" t="s">
        <v>484</v>
      </c>
      <c r="D598" s="64" t="str">
        <f>IFERROR(INDEX('Feasibility Factor'!$D$5:$N$123,MATCH(VLOOKUP($A598,PairList!$A$2:$D$205,2,0),'Feasibility Factor'!$C$5:$C$123,0),MATCH(VLOOKUP($B598,PairList!$F$2:$I$14,2,0),'Feasibility Factor'!$D$3:$N$3,0)),"")</f>
        <v/>
      </c>
      <c r="E598" s="64">
        <v>5.0000000000000024E-2</v>
      </c>
      <c r="F598" s="64" t="str">
        <f>IFERROR(INDEX(ESShip!$C$2:$C$99,MATCH(VLOOKUP($A598,PairList!$A$2:$D$205,3,0),ESShip!$A$2:$A$99,0)),"")</f>
        <v/>
      </c>
      <c r="G598" s="64">
        <v>7.5228699263230309E-2</v>
      </c>
      <c r="H598" s="67" t="str">
        <f>IF(INDEX(ApplicablePermutations!$B$3:$N$205,MATCH($A598,ApplicablePermutations!$A$3:$A$205,0),MATCH($B598,ApplicablePermutations!$B$2:$N$2,0))*INDEX(ApplicablePermutations!$Q$3:$S$205,MATCH($A598,ApplicablePermutations!$P$3:$P$205,0),MATCH($C598,ApplicablePermutations!$Q$2:$S$2,0))=1,"X","")</f>
        <v>X</v>
      </c>
      <c r="I598" s="64">
        <f t="shared" si="45"/>
        <v>5.0000000000000024E-2</v>
      </c>
      <c r="J598" s="64">
        <f t="shared" si="46"/>
        <v>7.5228699263230309E-2</v>
      </c>
      <c r="K598" s="64">
        <f t="shared" si="47"/>
        <v>4.6238565036838507E-2</v>
      </c>
      <c r="L598" s="67" t="str">
        <f>IF(VLOOKUP($A598,ApplicablePermutations!$U$3:$V$146,2,0)=1,"X","")</f>
        <v/>
      </c>
      <c r="M598" t="str">
        <f t="shared" si="48"/>
        <v/>
      </c>
      <c r="N598" s="64">
        <f t="shared" si="49"/>
        <v>4.6238565036838507E-2</v>
      </c>
    </row>
    <row r="599" spans="1:14" x14ac:dyDescent="0.25">
      <c r="A599" t="s">
        <v>350</v>
      </c>
      <c r="B599" t="s">
        <v>100</v>
      </c>
      <c r="C599" s="65" t="s">
        <v>484</v>
      </c>
      <c r="D599" s="64" t="str">
        <f>IFERROR(INDEX('Feasibility Factor'!$D$5:$N$123,MATCH(VLOOKUP($A599,PairList!$A$2:$D$205,2,0),'Feasibility Factor'!$C$5:$C$123,0),MATCH(VLOOKUP($B599,PairList!$F$2:$I$14,2,0),'Feasibility Factor'!$D$3:$N$3,0)),"")</f>
        <v/>
      </c>
      <c r="E599" s="64">
        <v>5.0000000000000024E-2</v>
      </c>
      <c r="F599" s="64" t="str">
        <f>IFERROR(INDEX(ESShip!$C$2:$C$99,MATCH(VLOOKUP($A599,PairList!$A$2:$D$205,3,0),ESShip!$A$2:$A$99,0)),"")</f>
        <v/>
      </c>
      <c r="G599" s="64">
        <v>7.5228699263230309E-2</v>
      </c>
      <c r="H599" s="67" t="str">
        <f>IF(INDEX(ApplicablePermutations!$B$3:$N$205,MATCH($A599,ApplicablePermutations!$A$3:$A$205,0),MATCH($B599,ApplicablePermutations!$B$2:$N$2,0))*INDEX(ApplicablePermutations!$Q$3:$S$205,MATCH($A599,ApplicablePermutations!$P$3:$P$205,0),MATCH($C599,ApplicablePermutations!$Q$2:$S$2,0))=1,"X","")</f>
        <v>X</v>
      </c>
      <c r="I599" s="64">
        <f t="shared" si="45"/>
        <v>5.0000000000000024E-2</v>
      </c>
      <c r="J599" s="64">
        <f t="shared" si="46"/>
        <v>7.5228699263230309E-2</v>
      </c>
      <c r="K599" s="64">
        <f t="shared" si="47"/>
        <v>4.6238565036838507E-2</v>
      </c>
      <c r="L599" s="67" t="str">
        <f>IF(VLOOKUP($A599,ApplicablePermutations!$U$3:$V$146,2,0)=1,"X","")</f>
        <v/>
      </c>
      <c r="M599" t="str">
        <f t="shared" si="48"/>
        <v/>
      </c>
      <c r="N599" s="64">
        <f t="shared" si="49"/>
        <v>4.6238565036838507E-2</v>
      </c>
    </row>
    <row r="600" spans="1:14" x14ac:dyDescent="0.25">
      <c r="A600" t="s">
        <v>350</v>
      </c>
      <c r="B600" t="s">
        <v>327</v>
      </c>
      <c r="C600" s="65" t="s">
        <v>485</v>
      </c>
      <c r="D600" s="64" t="str">
        <f>IFERROR(INDEX('Feasibility Factor'!$D$5:$N$123,MATCH(VLOOKUP($A600,PairList!$A$2:$D$205,2,0),'Feasibility Factor'!$C$5:$C$123,0),MATCH(VLOOKUP($B600,PairList!$F$2:$I$14,2,0),'Feasibility Factor'!$D$3:$N$3,0)),"")</f>
        <v/>
      </c>
      <c r="E600" s="64">
        <v>5.3846153846153849E-2</v>
      </c>
      <c r="F600" s="64" t="str">
        <f>IFERROR(INDEX(ESShip!$C$2:$C$99,MATCH(VLOOKUP($A600,PairList!$A$2:$D$205,3,0),ESShip!$A$2:$A$99,0)),"")</f>
        <v/>
      </c>
      <c r="G600" s="64">
        <v>7.5228699263230281E-2</v>
      </c>
      <c r="H600" s="67" t="str">
        <f>IF(INDEX(ApplicablePermutations!$B$3:$N$205,MATCH($A600,ApplicablePermutations!$A$3:$A$205,0),MATCH($B600,ApplicablePermutations!$B$2:$N$2,0))*INDEX(ApplicablePermutations!$Q$3:$S$205,MATCH($A600,ApplicablePermutations!$P$3:$P$205,0),MATCH($C600,ApplicablePermutations!$Q$2:$S$2,0))=1,"X","")</f>
        <v>X</v>
      </c>
      <c r="I600" s="64">
        <f t="shared" si="45"/>
        <v>5.3846153846153849E-2</v>
      </c>
      <c r="J600" s="64">
        <f t="shared" si="46"/>
        <v>7.5228699263230281E-2</v>
      </c>
      <c r="K600" s="64">
        <f t="shared" si="47"/>
        <v>4.9795377731979909E-2</v>
      </c>
      <c r="L600" s="67" t="str">
        <f>IF(VLOOKUP($A600,ApplicablePermutations!$U$3:$V$146,2,0)=1,"X","")</f>
        <v/>
      </c>
      <c r="M600" t="str">
        <f t="shared" si="48"/>
        <v/>
      </c>
      <c r="N600" s="64">
        <f t="shared" si="49"/>
        <v>4.9795377731979909E-2</v>
      </c>
    </row>
    <row r="601" spans="1:14" x14ac:dyDescent="0.25">
      <c r="A601" t="s">
        <v>350</v>
      </c>
      <c r="B601" t="s">
        <v>328</v>
      </c>
      <c r="C601" s="65" t="s">
        <v>485</v>
      </c>
      <c r="D601" s="64" t="str">
        <f>IFERROR(INDEX('Feasibility Factor'!$D$5:$N$123,MATCH(VLOOKUP($A601,PairList!$A$2:$D$205,2,0),'Feasibility Factor'!$C$5:$C$123,0),MATCH(VLOOKUP($B601,PairList!$F$2:$I$14,2,0),'Feasibility Factor'!$D$3:$N$3,0)),"")</f>
        <v/>
      </c>
      <c r="E601" s="64">
        <v>5.0000000000000024E-2</v>
      </c>
      <c r="F601" s="64" t="str">
        <f>IFERROR(INDEX(ESShip!$C$2:$C$99,MATCH(VLOOKUP($A601,PairList!$A$2:$D$205,3,0),ESShip!$A$2:$A$99,0)),"")</f>
        <v/>
      </c>
      <c r="G601" s="64">
        <v>7.5228699263230309E-2</v>
      </c>
      <c r="H601" s="67" t="str">
        <f>IF(INDEX(ApplicablePermutations!$B$3:$N$205,MATCH($A601,ApplicablePermutations!$A$3:$A$205,0),MATCH($B601,ApplicablePermutations!$B$2:$N$2,0))*INDEX(ApplicablePermutations!$Q$3:$S$205,MATCH($A601,ApplicablePermutations!$P$3:$P$205,0),MATCH($C601,ApplicablePermutations!$Q$2:$S$2,0))=1,"X","")</f>
        <v>X</v>
      </c>
      <c r="I601" s="64">
        <f t="shared" si="45"/>
        <v>5.0000000000000024E-2</v>
      </c>
      <c r="J601" s="64">
        <f t="shared" si="46"/>
        <v>7.5228699263230309E-2</v>
      </c>
      <c r="K601" s="64">
        <f t="shared" si="47"/>
        <v>4.6238565036838507E-2</v>
      </c>
      <c r="L601" s="67" t="str">
        <f>IF(VLOOKUP($A601,ApplicablePermutations!$U$3:$V$146,2,0)=1,"X","")</f>
        <v/>
      </c>
      <c r="M601" t="str">
        <f t="shared" si="48"/>
        <v/>
      </c>
      <c r="N601" s="64">
        <f t="shared" si="49"/>
        <v>4.6238565036838507E-2</v>
      </c>
    </row>
    <row r="602" spans="1:14" x14ac:dyDescent="0.25">
      <c r="A602" t="s">
        <v>350</v>
      </c>
      <c r="B602" t="s">
        <v>239</v>
      </c>
      <c r="C602" s="65" t="s">
        <v>485</v>
      </c>
      <c r="D602" s="64" t="str">
        <f>IFERROR(INDEX('Feasibility Factor'!$D$5:$N$123,MATCH(VLOOKUP($A602,PairList!$A$2:$D$205,2,0),'Feasibility Factor'!$C$5:$C$123,0),MATCH(VLOOKUP($B602,PairList!$F$2:$I$14,2,0),'Feasibility Factor'!$D$3:$N$3,0)),"")</f>
        <v/>
      </c>
      <c r="E602" s="64">
        <v>5.3846153846153849E-2</v>
      </c>
      <c r="F602" s="64" t="str">
        <f>IFERROR(INDEX(ESShip!$C$2:$C$99,MATCH(VLOOKUP($A602,PairList!$A$2:$D$205,3,0),ESShip!$A$2:$A$99,0)),"")</f>
        <v/>
      </c>
      <c r="G602" s="64">
        <v>7.5228699263230281E-2</v>
      </c>
      <c r="H602" s="67" t="str">
        <f>IF(INDEX(ApplicablePermutations!$B$3:$N$205,MATCH($A602,ApplicablePermutations!$A$3:$A$205,0),MATCH($B602,ApplicablePermutations!$B$2:$N$2,0))*INDEX(ApplicablePermutations!$Q$3:$S$205,MATCH($A602,ApplicablePermutations!$P$3:$P$205,0),MATCH($C602,ApplicablePermutations!$Q$2:$S$2,0))=1,"X","")</f>
        <v>X</v>
      </c>
      <c r="I602" s="64">
        <f t="shared" si="45"/>
        <v>5.3846153846153849E-2</v>
      </c>
      <c r="J602" s="64">
        <f t="shared" si="46"/>
        <v>7.5228699263230281E-2</v>
      </c>
      <c r="K602" s="64">
        <f t="shared" si="47"/>
        <v>4.9795377731979909E-2</v>
      </c>
      <c r="L602" s="67" t="str">
        <f>IF(VLOOKUP($A602,ApplicablePermutations!$U$3:$V$146,2,0)=1,"X","")</f>
        <v/>
      </c>
      <c r="M602" t="str">
        <f t="shared" si="48"/>
        <v/>
      </c>
      <c r="N602" s="64">
        <f t="shared" si="49"/>
        <v>4.9795377731979909E-2</v>
      </c>
    </row>
    <row r="603" spans="1:14" x14ac:dyDescent="0.25">
      <c r="A603" t="s">
        <v>350</v>
      </c>
      <c r="B603" t="s">
        <v>329</v>
      </c>
      <c r="C603" s="65" t="s">
        <v>485</v>
      </c>
      <c r="D603" s="64" t="str">
        <f>IFERROR(INDEX('Feasibility Factor'!$D$5:$N$123,MATCH(VLOOKUP($A603,PairList!$A$2:$D$205,2,0),'Feasibility Factor'!$C$5:$C$123,0),MATCH(VLOOKUP($B603,PairList!$F$2:$I$14,2,0),'Feasibility Factor'!$D$3:$N$3,0)),"")</f>
        <v/>
      </c>
      <c r="E603" s="64">
        <v>5.0000000000000024E-2</v>
      </c>
      <c r="F603" s="64" t="str">
        <f>IFERROR(INDEX(ESShip!$C$2:$C$99,MATCH(VLOOKUP($A603,PairList!$A$2:$D$205,3,0),ESShip!$A$2:$A$99,0)),"")</f>
        <v/>
      </c>
      <c r="G603" s="64">
        <v>7.5228699263230309E-2</v>
      </c>
      <c r="H603" s="67" t="str">
        <f>IF(INDEX(ApplicablePermutations!$B$3:$N$205,MATCH($A603,ApplicablePermutations!$A$3:$A$205,0),MATCH($B603,ApplicablePermutations!$B$2:$N$2,0))*INDEX(ApplicablePermutations!$Q$3:$S$205,MATCH($A603,ApplicablePermutations!$P$3:$P$205,0),MATCH($C603,ApplicablePermutations!$Q$2:$S$2,0))=1,"X","")</f>
        <v>X</v>
      </c>
      <c r="I603" s="64">
        <f t="shared" si="45"/>
        <v>5.0000000000000024E-2</v>
      </c>
      <c r="J603" s="64">
        <f t="shared" si="46"/>
        <v>7.5228699263230309E-2</v>
      </c>
      <c r="K603" s="64">
        <f t="shared" si="47"/>
        <v>4.6238565036838507E-2</v>
      </c>
      <c r="L603" s="67" t="str">
        <f>IF(VLOOKUP($A603,ApplicablePermutations!$U$3:$V$146,2,0)=1,"X","")</f>
        <v/>
      </c>
      <c r="M603" t="str">
        <f t="shared" si="48"/>
        <v/>
      </c>
      <c r="N603" s="64">
        <f t="shared" si="49"/>
        <v>4.6238565036838507E-2</v>
      </c>
    </row>
    <row r="604" spans="1:14" x14ac:dyDescent="0.25">
      <c r="A604" t="s">
        <v>350</v>
      </c>
      <c r="B604" t="s">
        <v>330</v>
      </c>
      <c r="C604" s="65" t="s">
        <v>485</v>
      </c>
      <c r="D604" s="64" t="str">
        <f>IFERROR(INDEX('Feasibility Factor'!$D$5:$N$123,MATCH(VLOOKUP($A604,PairList!$A$2:$D$205,2,0),'Feasibility Factor'!$C$5:$C$123,0),MATCH(VLOOKUP($B604,PairList!$F$2:$I$14,2,0),'Feasibility Factor'!$D$3:$N$3,0)),"")</f>
        <v/>
      </c>
      <c r="E604" s="64">
        <v>5.3846153846153849E-2</v>
      </c>
      <c r="F604" s="64" t="str">
        <f>IFERROR(INDEX(ESShip!$C$2:$C$99,MATCH(VLOOKUP($A604,PairList!$A$2:$D$205,3,0),ESShip!$A$2:$A$99,0)),"")</f>
        <v/>
      </c>
      <c r="G604" s="64">
        <v>7.5228699263230281E-2</v>
      </c>
      <c r="H604" s="67" t="str">
        <f>IF(INDEX(ApplicablePermutations!$B$3:$N$205,MATCH($A604,ApplicablePermutations!$A$3:$A$205,0),MATCH($B604,ApplicablePermutations!$B$2:$N$2,0))*INDEX(ApplicablePermutations!$Q$3:$S$205,MATCH($A604,ApplicablePermutations!$P$3:$P$205,0),MATCH($C604,ApplicablePermutations!$Q$2:$S$2,0))=1,"X","")</f>
        <v>X</v>
      </c>
      <c r="I604" s="64">
        <f t="shared" si="45"/>
        <v>5.3846153846153849E-2</v>
      </c>
      <c r="J604" s="64">
        <f t="shared" si="46"/>
        <v>7.5228699263230281E-2</v>
      </c>
      <c r="K604" s="64">
        <f t="shared" si="47"/>
        <v>4.9795377731979909E-2</v>
      </c>
      <c r="L604" s="67" t="str">
        <f>IF(VLOOKUP($A604,ApplicablePermutations!$U$3:$V$146,2,0)=1,"X","")</f>
        <v/>
      </c>
      <c r="M604" t="str">
        <f t="shared" si="48"/>
        <v/>
      </c>
      <c r="N604" s="64">
        <f t="shared" si="49"/>
        <v>4.9795377731979909E-2</v>
      </c>
    </row>
    <row r="605" spans="1:14" x14ac:dyDescent="0.25">
      <c r="A605" t="s">
        <v>350</v>
      </c>
      <c r="B605" t="s">
        <v>331</v>
      </c>
      <c r="C605" s="65" t="s">
        <v>485</v>
      </c>
      <c r="D605" s="64" t="str">
        <f>IFERROR(INDEX('Feasibility Factor'!$D$5:$N$123,MATCH(VLOOKUP($A605,PairList!$A$2:$D$205,2,0),'Feasibility Factor'!$C$5:$C$123,0),MATCH(VLOOKUP($B605,PairList!$F$2:$I$14,2,0),'Feasibility Factor'!$D$3:$N$3,0)),"")</f>
        <v/>
      </c>
      <c r="E605" s="64">
        <v>5.0000000000000024E-2</v>
      </c>
      <c r="F605" s="64" t="str">
        <f>IFERROR(INDEX(ESShip!$C$2:$C$99,MATCH(VLOOKUP($A605,PairList!$A$2:$D$205,3,0),ESShip!$A$2:$A$99,0)),"")</f>
        <v/>
      </c>
      <c r="G605" s="64">
        <v>7.5228699263230309E-2</v>
      </c>
      <c r="H605" s="67" t="str">
        <f>IF(INDEX(ApplicablePermutations!$B$3:$N$205,MATCH($A605,ApplicablePermutations!$A$3:$A$205,0),MATCH($B605,ApplicablePermutations!$B$2:$N$2,0))*INDEX(ApplicablePermutations!$Q$3:$S$205,MATCH($A605,ApplicablePermutations!$P$3:$P$205,0),MATCH($C605,ApplicablePermutations!$Q$2:$S$2,0))=1,"X","")</f>
        <v>X</v>
      </c>
      <c r="I605" s="64">
        <f t="shared" si="45"/>
        <v>5.0000000000000024E-2</v>
      </c>
      <c r="J605" s="64">
        <f t="shared" si="46"/>
        <v>7.5228699263230309E-2</v>
      </c>
      <c r="K605" s="64">
        <f t="shared" si="47"/>
        <v>4.6238565036838507E-2</v>
      </c>
      <c r="L605" s="67" t="str">
        <f>IF(VLOOKUP($A605,ApplicablePermutations!$U$3:$V$146,2,0)=1,"X","")</f>
        <v/>
      </c>
      <c r="M605" t="str">
        <f t="shared" si="48"/>
        <v/>
      </c>
      <c r="N605" s="64">
        <f t="shared" si="49"/>
        <v>4.6238565036838507E-2</v>
      </c>
    </row>
    <row r="606" spans="1:14" x14ac:dyDescent="0.25">
      <c r="A606" t="s">
        <v>350</v>
      </c>
      <c r="B606" t="s">
        <v>332</v>
      </c>
      <c r="C606" s="65" t="s">
        <v>485</v>
      </c>
      <c r="D606" s="64" t="str">
        <f>IFERROR(INDEX('Feasibility Factor'!$D$5:$N$123,MATCH(VLOOKUP($A606,PairList!$A$2:$D$205,2,0),'Feasibility Factor'!$C$5:$C$123,0),MATCH(VLOOKUP($B606,PairList!$F$2:$I$14,2,0),'Feasibility Factor'!$D$3:$N$3,0)),"")</f>
        <v/>
      </c>
      <c r="E606" s="64">
        <v>5.3846153846153849E-2</v>
      </c>
      <c r="F606" s="64" t="str">
        <f>IFERROR(INDEX(ESShip!$C$2:$C$99,MATCH(VLOOKUP($A606,PairList!$A$2:$D$205,3,0),ESShip!$A$2:$A$99,0)),"")</f>
        <v/>
      </c>
      <c r="G606" s="64">
        <v>7.5228699263230281E-2</v>
      </c>
      <c r="H606" s="67" t="str">
        <f>IF(INDEX(ApplicablePermutations!$B$3:$N$205,MATCH($A606,ApplicablePermutations!$A$3:$A$205,0),MATCH($B606,ApplicablePermutations!$B$2:$N$2,0))*INDEX(ApplicablePermutations!$Q$3:$S$205,MATCH($A606,ApplicablePermutations!$P$3:$P$205,0),MATCH($C606,ApplicablePermutations!$Q$2:$S$2,0))=1,"X","")</f>
        <v>X</v>
      </c>
      <c r="I606" s="64">
        <f t="shared" si="45"/>
        <v>5.3846153846153849E-2</v>
      </c>
      <c r="J606" s="64">
        <f t="shared" si="46"/>
        <v>7.5228699263230281E-2</v>
      </c>
      <c r="K606" s="64">
        <f t="shared" si="47"/>
        <v>4.9795377731979909E-2</v>
      </c>
      <c r="L606" s="67" t="str">
        <f>IF(VLOOKUP($A606,ApplicablePermutations!$U$3:$V$146,2,0)=1,"X","")</f>
        <v/>
      </c>
      <c r="M606" t="str">
        <f t="shared" si="48"/>
        <v/>
      </c>
      <c r="N606" s="64">
        <f t="shared" si="49"/>
        <v>4.9795377731979909E-2</v>
      </c>
    </row>
    <row r="607" spans="1:14" x14ac:dyDescent="0.25">
      <c r="A607" t="s">
        <v>350</v>
      </c>
      <c r="B607" t="s">
        <v>243</v>
      </c>
      <c r="C607" s="65" t="s">
        <v>485</v>
      </c>
      <c r="D607" s="64" t="str">
        <f>IFERROR(INDEX('Feasibility Factor'!$D$5:$N$123,MATCH(VLOOKUP($A607,PairList!$A$2:$D$205,2,0),'Feasibility Factor'!$C$5:$C$123,0),MATCH(VLOOKUP($B607,PairList!$F$2:$I$14,2,0),'Feasibility Factor'!$D$3:$N$3,0)),"")</f>
        <v/>
      </c>
      <c r="E607" s="64">
        <v>5.0000000000000024E-2</v>
      </c>
      <c r="F607" s="64" t="str">
        <f>IFERROR(INDEX(ESShip!$C$2:$C$99,MATCH(VLOOKUP($A607,PairList!$A$2:$D$205,3,0),ESShip!$A$2:$A$99,0)),"")</f>
        <v/>
      </c>
      <c r="G607" s="64">
        <v>7.5228699263230309E-2</v>
      </c>
      <c r="H607" s="67" t="str">
        <f>IF(INDEX(ApplicablePermutations!$B$3:$N$205,MATCH($A607,ApplicablePermutations!$A$3:$A$205,0),MATCH($B607,ApplicablePermutations!$B$2:$N$2,0))*INDEX(ApplicablePermutations!$Q$3:$S$205,MATCH($A607,ApplicablePermutations!$P$3:$P$205,0),MATCH($C607,ApplicablePermutations!$Q$2:$S$2,0))=1,"X","")</f>
        <v>X</v>
      </c>
      <c r="I607" s="64">
        <f t="shared" si="45"/>
        <v>5.0000000000000024E-2</v>
      </c>
      <c r="J607" s="64">
        <f t="shared" si="46"/>
        <v>7.5228699263230309E-2</v>
      </c>
      <c r="K607" s="64">
        <f t="shared" si="47"/>
        <v>4.6238565036838507E-2</v>
      </c>
      <c r="L607" s="67" t="str">
        <f>IF(VLOOKUP($A607,ApplicablePermutations!$U$3:$V$146,2,0)=1,"X","")</f>
        <v/>
      </c>
      <c r="M607" t="str">
        <f t="shared" si="48"/>
        <v/>
      </c>
      <c r="N607" s="64">
        <f t="shared" si="49"/>
        <v>4.6238565036838507E-2</v>
      </c>
    </row>
    <row r="608" spans="1:14" x14ac:dyDescent="0.25">
      <c r="A608" t="s">
        <v>350</v>
      </c>
      <c r="B608" t="s">
        <v>333</v>
      </c>
      <c r="C608" s="65" t="s">
        <v>485</v>
      </c>
      <c r="D608" s="64" t="str">
        <f>IFERROR(INDEX('Feasibility Factor'!$D$5:$N$123,MATCH(VLOOKUP($A608,PairList!$A$2:$D$205,2,0),'Feasibility Factor'!$C$5:$C$123,0),MATCH(VLOOKUP($B608,PairList!$F$2:$I$14,2,0),'Feasibility Factor'!$D$3:$N$3,0)),"")</f>
        <v/>
      </c>
      <c r="E608" s="64">
        <v>5.3846153846153849E-2</v>
      </c>
      <c r="F608" s="64" t="str">
        <f>IFERROR(INDEX(ESShip!$C$2:$C$99,MATCH(VLOOKUP($A608,PairList!$A$2:$D$205,3,0),ESShip!$A$2:$A$99,0)),"")</f>
        <v/>
      </c>
      <c r="G608" s="64">
        <v>7.5228699263230281E-2</v>
      </c>
      <c r="H608" s="67" t="str">
        <f>IF(INDEX(ApplicablePermutations!$B$3:$N$205,MATCH($A608,ApplicablePermutations!$A$3:$A$205,0),MATCH($B608,ApplicablePermutations!$B$2:$N$2,0))*INDEX(ApplicablePermutations!$Q$3:$S$205,MATCH($A608,ApplicablePermutations!$P$3:$P$205,0),MATCH($C608,ApplicablePermutations!$Q$2:$S$2,0))=1,"X","")</f>
        <v>X</v>
      </c>
      <c r="I608" s="64">
        <f t="shared" si="45"/>
        <v>5.3846153846153849E-2</v>
      </c>
      <c r="J608" s="64">
        <f t="shared" si="46"/>
        <v>7.5228699263230281E-2</v>
      </c>
      <c r="K608" s="64">
        <f t="shared" si="47"/>
        <v>4.9795377731979909E-2</v>
      </c>
      <c r="L608" s="67" t="str">
        <f>IF(VLOOKUP($A608,ApplicablePermutations!$U$3:$V$146,2,0)=1,"X","")</f>
        <v/>
      </c>
      <c r="M608" t="str">
        <f t="shared" si="48"/>
        <v/>
      </c>
      <c r="N608" s="64">
        <f t="shared" si="49"/>
        <v>4.9795377731979909E-2</v>
      </c>
    </row>
    <row r="609" spans="1:14" x14ac:dyDescent="0.25">
      <c r="A609" t="s">
        <v>350</v>
      </c>
      <c r="B609" t="s">
        <v>334</v>
      </c>
      <c r="C609" s="65" t="s">
        <v>485</v>
      </c>
      <c r="D609" s="64" t="str">
        <f>IFERROR(INDEX('Feasibility Factor'!$D$5:$N$123,MATCH(VLOOKUP($A609,PairList!$A$2:$D$205,2,0),'Feasibility Factor'!$C$5:$C$123,0),MATCH(VLOOKUP($B609,PairList!$F$2:$I$14,2,0),'Feasibility Factor'!$D$3:$N$3,0)),"")</f>
        <v/>
      </c>
      <c r="E609" s="64">
        <v>5.3846153846153849E-2</v>
      </c>
      <c r="F609" s="64" t="str">
        <f>IFERROR(INDEX(ESShip!$C$2:$C$99,MATCH(VLOOKUP($A609,PairList!$A$2:$D$205,3,0),ESShip!$A$2:$A$99,0)),"")</f>
        <v/>
      </c>
      <c r="G609" s="64">
        <v>7.5228699263230281E-2</v>
      </c>
      <c r="H609" s="67" t="str">
        <f>IF(INDEX(ApplicablePermutations!$B$3:$N$205,MATCH($A609,ApplicablePermutations!$A$3:$A$205,0),MATCH($B609,ApplicablePermutations!$B$2:$N$2,0))*INDEX(ApplicablePermutations!$Q$3:$S$205,MATCH($A609,ApplicablePermutations!$P$3:$P$205,0),MATCH($C609,ApplicablePermutations!$Q$2:$S$2,0))=1,"X","")</f>
        <v>X</v>
      </c>
      <c r="I609" s="64">
        <f t="shared" si="45"/>
        <v>5.3846153846153849E-2</v>
      </c>
      <c r="J609" s="64">
        <f t="shared" si="46"/>
        <v>7.5228699263230281E-2</v>
      </c>
      <c r="K609" s="64">
        <f t="shared" si="47"/>
        <v>4.9795377731979909E-2</v>
      </c>
      <c r="L609" s="67" t="str">
        <f>IF(VLOOKUP($A609,ApplicablePermutations!$U$3:$V$146,2,0)=1,"X","")</f>
        <v/>
      </c>
      <c r="M609" t="str">
        <f t="shared" si="48"/>
        <v/>
      </c>
      <c r="N609" s="64">
        <f t="shared" si="49"/>
        <v>4.9795377731979909E-2</v>
      </c>
    </row>
    <row r="610" spans="1:14" x14ac:dyDescent="0.25">
      <c r="A610" t="s">
        <v>350</v>
      </c>
      <c r="B610" t="s">
        <v>94</v>
      </c>
      <c r="C610" s="65" t="s">
        <v>485</v>
      </c>
      <c r="D610" s="64" t="str">
        <f>IFERROR(INDEX('Feasibility Factor'!$D$5:$N$123,MATCH(VLOOKUP($A610,PairList!$A$2:$D$205,2,0),'Feasibility Factor'!$C$5:$C$123,0),MATCH(VLOOKUP($B610,PairList!$F$2:$I$14,2,0),'Feasibility Factor'!$D$3:$N$3,0)),"")</f>
        <v/>
      </c>
      <c r="E610" s="64">
        <v>5.3846153846153849E-2</v>
      </c>
      <c r="F610" s="64" t="str">
        <f>IFERROR(INDEX(ESShip!$C$2:$C$99,MATCH(VLOOKUP($A610,PairList!$A$2:$D$205,3,0),ESShip!$A$2:$A$99,0)),"")</f>
        <v/>
      </c>
      <c r="G610" s="64">
        <v>7.5228699263230281E-2</v>
      </c>
      <c r="H610" s="67" t="str">
        <f>IF(INDEX(ApplicablePermutations!$B$3:$N$205,MATCH($A610,ApplicablePermutations!$A$3:$A$205,0),MATCH($B610,ApplicablePermutations!$B$2:$N$2,0))*INDEX(ApplicablePermutations!$Q$3:$S$205,MATCH($A610,ApplicablePermutations!$P$3:$P$205,0),MATCH($C610,ApplicablePermutations!$Q$2:$S$2,0))=1,"X","")</f>
        <v>X</v>
      </c>
      <c r="I610" s="64">
        <f t="shared" si="45"/>
        <v>5.3846153846153849E-2</v>
      </c>
      <c r="J610" s="64">
        <f t="shared" si="46"/>
        <v>7.5228699263230281E-2</v>
      </c>
      <c r="K610" s="64">
        <f t="shared" si="47"/>
        <v>4.9795377731979909E-2</v>
      </c>
      <c r="L610" s="67" t="str">
        <f>IF(VLOOKUP($A610,ApplicablePermutations!$U$3:$V$146,2,0)=1,"X","")</f>
        <v/>
      </c>
      <c r="M610" t="str">
        <f t="shared" si="48"/>
        <v/>
      </c>
      <c r="N610" s="64">
        <f t="shared" si="49"/>
        <v>4.9795377731979909E-2</v>
      </c>
    </row>
    <row r="611" spans="1:14" x14ac:dyDescent="0.25">
      <c r="A611" t="s">
        <v>350</v>
      </c>
      <c r="B611" t="s">
        <v>335</v>
      </c>
      <c r="C611" s="65" t="s">
        <v>485</v>
      </c>
      <c r="D611" s="64" t="str">
        <f>IFERROR(INDEX('Feasibility Factor'!$D$5:$N$123,MATCH(VLOOKUP($A611,PairList!$A$2:$D$205,2,0),'Feasibility Factor'!$C$5:$C$123,0),MATCH(VLOOKUP($B611,PairList!$F$2:$I$14,2,0),'Feasibility Factor'!$D$3:$N$3,0)),"")</f>
        <v/>
      </c>
      <c r="E611" s="64">
        <v>5.0000000000000024E-2</v>
      </c>
      <c r="F611" s="64" t="str">
        <f>IFERROR(INDEX(ESShip!$C$2:$C$99,MATCH(VLOOKUP($A611,PairList!$A$2:$D$205,3,0),ESShip!$A$2:$A$99,0)),"")</f>
        <v/>
      </c>
      <c r="G611" s="64">
        <v>7.5228699263230309E-2</v>
      </c>
      <c r="H611" s="67" t="str">
        <f>IF(INDEX(ApplicablePermutations!$B$3:$N$205,MATCH($A611,ApplicablePermutations!$A$3:$A$205,0),MATCH($B611,ApplicablePermutations!$B$2:$N$2,0))*INDEX(ApplicablePermutations!$Q$3:$S$205,MATCH($A611,ApplicablePermutations!$P$3:$P$205,0),MATCH($C611,ApplicablePermutations!$Q$2:$S$2,0))=1,"X","")</f>
        <v>X</v>
      </c>
      <c r="I611" s="64">
        <f t="shared" si="45"/>
        <v>5.0000000000000024E-2</v>
      </c>
      <c r="J611" s="64">
        <f t="shared" si="46"/>
        <v>7.5228699263230309E-2</v>
      </c>
      <c r="K611" s="64">
        <f t="shared" si="47"/>
        <v>4.6238565036838507E-2</v>
      </c>
      <c r="L611" s="67" t="str">
        <f>IF(VLOOKUP($A611,ApplicablePermutations!$U$3:$V$146,2,0)=1,"X","")</f>
        <v/>
      </c>
      <c r="M611" t="str">
        <f t="shared" si="48"/>
        <v/>
      </c>
      <c r="N611" s="64">
        <f t="shared" si="49"/>
        <v>4.6238565036838507E-2</v>
      </c>
    </row>
    <row r="612" spans="1:14" x14ac:dyDescent="0.25">
      <c r="A612" t="s">
        <v>350</v>
      </c>
      <c r="B612" t="s">
        <v>100</v>
      </c>
      <c r="C612" s="65" t="s">
        <v>485</v>
      </c>
      <c r="D612" s="64" t="str">
        <f>IFERROR(INDEX('Feasibility Factor'!$D$5:$N$123,MATCH(VLOOKUP($A612,PairList!$A$2:$D$205,2,0),'Feasibility Factor'!$C$5:$C$123,0),MATCH(VLOOKUP($B612,PairList!$F$2:$I$14,2,0),'Feasibility Factor'!$D$3:$N$3,0)),"")</f>
        <v/>
      </c>
      <c r="E612" s="64">
        <v>5.0000000000000024E-2</v>
      </c>
      <c r="F612" s="64" t="str">
        <f>IFERROR(INDEX(ESShip!$C$2:$C$99,MATCH(VLOOKUP($A612,PairList!$A$2:$D$205,3,0),ESShip!$A$2:$A$99,0)),"")</f>
        <v/>
      </c>
      <c r="G612" s="64">
        <v>7.5228699263230309E-2</v>
      </c>
      <c r="H612" s="67" t="str">
        <f>IF(INDEX(ApplicablePermutations!$B$3:$N$205,MATCH($A612,ApplicablePermutations!$A$3:$A$205,0),MATCH($B612,ApplicablePermutations!$B$2:$N$2,0))*INDEX(ApplicablePermutations!$Q$3:$S$205,MATCH($A612,ApplicablePermutations!$P$3:$P$205,0),MATCH($C612,ApplicablePermutations!$Q$2:$S$2,0))=1,"X","")</f>
        <v>X</v>
      </c>
      <c r="I612" s="64">
        <f t="shared" si="45"/>
        <v>5.0000000000000024E-2</v>
      </c>
      <c r="J612" s="64">
        <f t="shared" si="46"/>
        <v>7.5228699263230309E-2</v>
      </c>
      <c r="K612" s="64">
        <f t="shared" si="47"/>
        <v>4.6238565036838507E-2</v>
      </c>
      <c r="L612" s="67" t="str">
        <f>IF(VLOOKUP($A612,ApplicablePermutations!$U$3:$V$146,2,0)=1,"X","")</f>
        <v/>
      </c>
      <c r="M612" t="str">
        <f t="shared" si="48"/>
        <v/>
      </c>
      <c r="N612" s="64">
        <f t="shared" si="49"/>
        <v>4.6238565036838507E-2</v>
      </c>
    </row>
    <row r="613" spans="1:14" x14ac:dyDescent="0.25">
      <c r="A613" t="s">
        <v>350</v>
      </c>
      <c r="B613" t="s">
        <v>327</v>
      </c>
      <c r="C613" s="65" t="s">
        <v>486</v>
      </c>
      <c r="D613" s="64" t="str">
        <f>IFERROR(INDEX('Feasibility Factor'!$D$5:$N$123,MATCH(VLOOKUP($A613,PairList!$A$2:$D$205,2,0),'Feasibility Factor'!$C$5:$C$123,0),MATCH(VLOOKUP($B613,PairList!$F$2:$I$14,2,0),'Feasibility Factor'!$D$3:$N$3,0)),"")</f>
        <v/>
      </c>
      <c r="E613" s="64">
        <v>0</v>
      </c>
      <c r="F613" s="64" t="str">
        <f>IFERROR(INDEX(ESShip!$C$2:$C$99,MATCH(VLOOKUP($A613,PairList!$A$2:$D$205,3,0),ESShip!$A$2:$A$99,0)),"")</f>
        <v/>
      </c>
      <c r="G613" s="64">
        <v>7.5228699263230281E-2</v>
      </c>
      <c r="H613" s="67" t="str">
        <f>IF(INDEX(ApplicablePermutations!$B$3:$N$205,MATCH($A613,ApplicablePermutations!$A$3:$A$205,0),MATCH($B613,ApplicablePermutations!$B$2:$N$2,0))*INDEX(ApplicablePermutations!$Q$3:$S$205,MATCH($A613,ApplicablePermutations!$P$3:$P$205,0),MATCH($C613,ApplicablePermutations!$Q$2:$S$2,0))=1,"X","")</f>
        <v>X</v>
      </c>
      <c r="I613" s="64">
        <f t="shared" si="45"/>
        <v>5.0000000000000031E-2</v>
      </c>
      <c r="J613" s="64">
        <f t="shared" si="46"/>
        <v>7.5228699263230281E-2</v>
      </c>
      <c r="K613" s="64">
        <f t="shared" si="47"/>
        <v>4.6238565036838514E-2</v>
      </c>
      <c r="L613" s="67" t="str">
        <f>IF(VLOOKUP($A613,ApplicablePermutations!$U$3:$V$146,2,0)=1,"X","")</f>
        <v/>
      </c>
      <c r="M613" t="str">
        <f t="shared" si="48"/>
        <v/>
      </c>
      <c r="N613" s="64">
        <f t="shared" si="49"/>
        <v>4.6238565036838514E-2</v>
      </c>
    </row>
    <row r="614" spans="1:14" x14ac:dyDescent="0.25">
      <c r="A614" t="s">
        <v>350</v>
      </c>
      <c r="B614" t="s">
        <v>328</v>
      </c>
      <c r="C614" s="65" t="s">
        <v>486</v>
      </c>
      <c r="D614" s="64" t="str">
        <f>IFERROR(INDEX('Feasibility Factor'!$D$5:$N$123,MATCH(VLOOKUP($A614,PairList!$A$2:$D$205,2,0),'Feasibility Factor'!$C$5:$C$123,0),MATCH(VLOOKUP($B614,PairList!$F$2:$I$14,2,0),'Feasibility Factor'!$D$3:$N$3,0)),"")</f>
        <v/>
      </c>
      <c r="E614" s="64">
        <v>5.0000000000000024E-2</v>
      </c>
      <c r="F614" s="64" t="str">
        <f>IFERROR(INDEX(ESShip!$C$2:$C$99,MATCH(VLOOKUP($A614,PairList!$A$2:$D$205,3,0),ESShip!$A$2:$A$99,0)),"")</f>
        <v/>
      </c>
      <c r="G614" s="64">
        <v>7.5228699263230309E-2</v>
      </c>
      <c r="H614" s="67" t="str">
        <f>IF(INDEX(ApplicablePermutations!$B$3:$N$205,MATCH($A614,ApplicablePermutations!$A$3:$A$205,0),MATCH($B614,ApplicablePermutations!$B$2:$N$2,0))*INDEX(ApplicablePermutations!$Q$3:$S$205,MATCH($A614,ApplicablePermutations!$P$3:$P$205,0),MATCH($C614,ApplicablePermutations!$Q$2:$S$2,0))=1,"X","")</f>
        <v>X</v>
      </c>
      <c r="I614" s="64">
        <f t="shared" si="45"/>
        <v>5.0000000000000024E-2</v>
      </c>
      <c r="J614" s="64">
        <f t="shared" si="46"/>
        <v>7.5228699263230309E-2</v>
      </c>
      <c r="K614" s="64">
        <f t="shared" si="47"/>
        <v>4.6238565036838507E-2</v>
      </c>
      <c r="L614" s="67" t="str">
        <f>IF(VLOOKUP($A614,ApplicablePermutations!$U$3:$V$146,2,0)=1,"X","")</f>
        <v/>
      </c>
      <c r="M614" t="str">
        <f t="shared" si="48"/>
        <v/>
      </c>
      <c r="N614" s="64">
        <f t="shared" si="49"/>
        <v>4.6238565036838507E-2</v>
      </c>
    </row>
    <row r="615" spans="1:14" x14ac:dyDescent="0.25">
      <c r="A615" t="s">
        <v>350</v>
      </c>
      <c r="B615" t="s">
        <v>239</v>
      </c>
      <c r="C615" s="65" t="s">
        <v>486</v>
      </c>
      <c r="D615" s="64" t="str">
        <f>IFERROR(INDEX('Feasibility Factor'!$D$5:$N$123,MATCH(VLOOKUP($A615,PairList!$A$2:$D$205,2,0),'Feasibility Factor'!$C$5:$C$123,0),MATCH(VLOOKUP($B615,PairList!$F$2:$I$14,2,0),'Feasibility Factor'!$D$3:$N$3,0)),"")</f>
        <v/>
      </c>
      <c r="E615" s="64">
        <v>0</v>
      </c>
      <c r="F615" s="64" t="str">
        <f>IFERROR(INDEX(ESShip!$C$2:$C$99,MATCH(VLOOKUP($A615,PairList!$A$2:$D$205,3,0),ESShip!$A$2:$A$99,0)),"")</f>
        <v/>
      </c>
      <c r="G615" s="64">
        <v>7.5228699263230281E-2</v>
      </c>
      <c r="H615" s="67" t="str">
        <f>IF(INDEX(ApplicablePermutations!$B$3:$N$205,MATCH($A615,ApplicablePermutations!$A$3:$A$205,0),MATCH($B615,ApplicablePermutations!$B$2:$N$2,0))*INDEX(ApplicablePermutations!$Q$3:$S$205,MATCH($A615,ApplicablePermutations!$P$3:$P$205,0),MATCH($C615,ApplicablePermutations!$Q$2:$S$2,0))=1,"X","")</f>
        <v>X</v>
      </c>
      <c r="I615" s="64">
        <f t="shared" si="45"/>
        <v>5.0000000000000031E-2</v>
      </c>
      <c r="J615" s="64">
        <f t="shared" si="46"/>
        <v>7.5228699263230281E-2</v>
      </c>
      <c r="K615" s="64">
        <f t="shared" si="47"/>
        <v>4.6238565036838514E-2</v>
      </c>
      <c r="L615" s="67" t="str">
        <f>IF(VLOOKUP($A615,ApplicablePermutations!$U$3:$V$146,2,0)=1,"X","")</f>
        <v/>
      </c>
      <c r="M615" t="str">
        <f t="shared" si="48"/>
        <v/>
      </c>
      <c r="N615" s="64">
        <f t="shared" si="49"/>
        <v>4.6238565036838514E-2</v>
      </c>
    </row>
    <row r="616" spans="1:14" x14ac:dyDescent="0.25">
      <c r="A616" t="s">
        <v>350</v>
      </c>
      <c r="B616" t="s">
        <v>329</v>
      </c>
      <c r="C616" s="65" t="s">
        <v>486</v>
      </c>
      <c r="D616" s="64" t="str">
        <f>IFERROR(INDEX('Feasibility Factor'!$D$5:$N$123,MATCH(VLOOKUP($A616,PairList!$A$2:$D$205,2,0),'Feasibility Factor'!$C$5:$C$123,0),MATCH(VLOOKUP($B616,PairList!$F$2:$I$14,2,0),'Feasibility Factor'!$D$3:$N$3,0)),"")</f>
        <v/>
      </c>
      <c r="E616" s="64">
        <v>5.0000000000000024E-2</v>
      </c>
      <c r="F616" s="64" t="str">
        <f>IFERROR(INDEX(ESShip!$C$2:$C$99,MATCH(VLOOKUP($A616,PairList!$A$2:$D$205,3,0),ESShip!$A$2:$A$99,0)),"")</f>
        <v/>
      </c>
      <c r="G616" s="64">
        <v>7.5228699263230309E-2</v>
      </c>
      <c r="H616" s="67" t="str">
        <f>IF(INDEX(ApplicablePermutations!$B$3:$N$205,MATCH($A616,ApplicablePermutations!$A$3:$A$205,0),MATCH($B616,ApplicablePermutations!$B$2:$N$2,0))*INDEX(ApplicablePermutations!$Q$3:$S$205,MATCH($A616,ApplicablePermutations!$P$3:$P$205,0),MATCH($C616,ApplicablePermutations!$Q$2:$S$2,0))=1,"X","")</f>
        <v>X</v>
      </c>
      <c r="I616" s="64">
        <f t="shared" si="45"/>
        <v>5.0000000000000024E-2</v>
      </c>
      <c r="J616" s="64">
        <f t="shared" si="46"/>
        <v>7.5228699263230309E-2</v>
      </c>
      <c r="K616" s="64">
        <f t="shared" si="47"/>
        <v>4.6238565036838507E-2</v>
      </c>
      <c r="L616" s="67" t="str">
        <f>IF(VLOOKUP($A616,ApplicablePermutations!$U$3:$V$146,2,0)=1,"X","")</f>
        <v/>
      </c>
      <c r="M616" t="str">
        <f t="shared" si="48"/>
        <v/>
      </c>
      <c r="N616" s="64">
        <f t="shared" si="49"/>
        <v>4.6238565036838507E-2</v>
      </c>
    </row>
    <row r="617" spans="1:14" x14ac:dyDescent="0.25">
      <c r="A617" t="s">
        <v>350</v>
      </c>
      <c r="B617" t="s">
        <v>330</v>
      </c>
      <c r="C617" s="65" t="s">
        <v>486</v>
      </c>
      <c r="D617" s="64" t="str">
        <f>IFERROR(INDEX('Feasibility Factor'!$D$5:$N$123,MATCH(VLOOKUP($A617,PairList!$A$2:$D$205,2,0),'Feasibility Factor'!$C$5:$C$123,0),MATCH(VLOOKUP($B617,PairList!$F$2:$I$14,2,0),'Feasibility Factor'!$D$3:$N$3,0)),"")</f>
        <v/>
      </c>
      <c r="E617" s="64">
        <v>0</v>
      </c>
      <c r="F617" s="64" t="str">
        <f>IFERROR(INDEX(ESShip!$C$2:$C$99,MATCH(VLOOKUP($A617,PairList!$A$2:$D$205,3,0),ESShip!$A$2:$A$99,0)),"")</f>
        <v/>
      </c>
      <c r="G617" s="64">
        <v>7.5228699263230281E-2</v>
      </c>
      <c r="H617" s="67" t="str">
        <f>IF(INDEX(ApplicablePermutations!$B$3:$N$205,MATCH($A617,ApplicablePermutations!$A$3:$A$205,0),MATCH($B617,ApplicablePermutations!$B$2:$N$2,0))*INDEX(ApplicablePermutations!$Q$3:$S$205,MATCH($A617,ApplicablePermutations!$P$3:$P$205,0),MATCH($C617,ApplicablePermutations!$Q$2:$S$2,0))=1,"X","")</f>
        <v>X</v>
      </c>
      <c r="I617" s="64">
        <f t="shared" si="45"/>
        <v>5.0000000000000031E-2</v>
      </c>
      <c r="J617" s="64">
        <f t="shared" si="46"/>
        <v>7.5228699263230281E-2</v>
      </c>
      <c r="K617" s="64">
        <f t="shared" si="47"/>
        <v>4.6238565036838514E-2</v>
      </c>
      <c r="L617" s="67" t="str">
        <f>IF(VLOOKUP($A617,ApplicablePermutations!$U$3:$V$146,2,0)=1,"X","")</f>
        <v/>
      </c>
      <c r="M617" t="str">
        <f t="shared" si="48"/>
        <v/>
      </c>
      <c r="N617" s="64">
        <f t="shared" si="49"/>
        <v>4.6238565036838514E-2</v>
      </c>
    </row>
    <row r="618" spans="1:14" x14ac:dyDescent="0.25">
      <c r="A618" t="s">
        <v>350</v>
      </c>
      <c r="B618" t="s">
        <v>331</v>
      </c>
      <c r="C618" s="65" t="s">
        <v>486</v>
      </c>
      <c r="D618" s="64" t="str">
        <f>IFERROR(INDEX('Feasibility Factor'!$D$5:$N$123,MATCH(VLOOKUP($A618,PairList!$A$2:$D$205,2,0),'Feasibility Factor'!$C$5:$C$123,0),MATCH(VLOOKUP($B618,PairList!$F$2:$I$14,2,0),'Feasibility Factor'!$D$3:$N$3,0)),"")</f>
        <v/>
      </c>
      <c r="E618" s="64">
        <v>5.0000000000000024E-2</v>
      </c>
      <c r="F618" s="64" t="str">
        <f>IFERROR(INDEX(ESShip!$C$2:$C$99,MATCH(VLOOKUP($A618,PairList!$A$2:$D$205,3,0),ESShip!$A$2:$A$99,0)),"")</f>
        <v/>
      </c>
      <c r="G618" s="64">
        <v>7.5228699263230309E-2</v>
      </c>
      <c r="H618" s="67" t="str">
        <f>IF(INDEX(ApplicablePermutations!$B$3:$N$205,MATCH($A618,ApplicablePermutations!$A$3:$A$205,0),MATCH($B618,ApplicablePermutations!$B$2:$N$2,0))*INDEX(ApplicablePermutations!$Q$3:$S$205,MATCH($A618,ApplicablePermutations!$P$3:$P$205,0),MATCH($C618,ApplicablePermutations!$Q$2:$S$2,0))=1,"X","")</f>
        <v>X</v>
      </c>
      <c r="I618" s="64">
        <f t="shared" si="45"/>
        <v>5.0000000000000024E-2</v>
      </c>
      <c r="J618" s="64">
        <f t="shared" si="46"/>
        <v>7.5228699263230309E-2</v>
      </c>
      <c r="K618" s="64">
        <f t="shared" si="47"/>
        <v>4.6238565036838507E-2</v>
      </c>
      <c r="L618" s="67" t="str">
        <f>IF(VLOOKUP($A618,ApplicablePermutations!$U$3:$V$146,2,0)=1,"X","")</f>
        <v/>
      </c>
      <c r="M618" t="str">
        <f t="shared" si="48"/>
        <v/>
      </c>
      <c r="N618" s="64">
        <f t="shared" si="49"/>
        <v>4.6238565036838507E-2</v>
      </c>
    </row>
    <row r="619" spans="1:14" x14ac:dyDescent="0.25">
      <c r="A619" t="s">
        <v>350</v>
      </c>
      <c r="B619" t="s">
        <v>332</v>
      </c>
      <c r="C619" s="65" t="s">
        <v>486</v>
      </c>
      <c r="D619" s="64" t="str">
        <f>IFERROR(INDEX('Feasibility Factor'!$D$5:$N$123,MATCH(VLOOKUP($A619,PairList!$A$2:$D$205,2,0),'Feasibility Factor'!$C$5:$C$123,0),MATCH(VLOOKUP($B619,PairList!$F$2:$I$14,2,0),'Feasibility Factor'!$D$3:$N$3,0)),"")</f>
        <v/>
      </c>
      <c r="E619" s="64">
        <v>0</v>
      </c>
      <c r="F619" s="64" t="str">
        <f>IFERROR(INDEX(ESShip!$C$2:$C$99,MATCH(VLOOKUP($A619,PairList!$A$2:$D$205,3,0),ESShip!$A$2:$A$99,0)),"")</f>
        <v/>
      </c>
      <c r="G619" s="64">
        <v>7.5228699263230281E-2</v>
      </c>
      <c r="H619" s="67" t="str">
        <f>IF(INDEX(ApplicablePermutations!$B$3:$N$205,MATCH($A619,ApplicablePermutations!$A$3:$A$205,0),MATCH($B619,ApplicablePermutations!$B$2:$N$2,0))*INDEX(ApplicablePermutations!$Q$3:$S$205,MATCH($A619,ApplicablePermutations!$P$3:$P$205,0),MATCH($C619,ApplicablePermutations!$Q$2:$S$2,0))=1,"X","")</f>
        <v>X</v>
      </c>
      <c r="I619" s="64">
        <f t="shared" si="45"/>
        <v>5.0000000000000031E-2</v>
      </c>
      <c r="J619" s="64">
        <f t="shared" si="46"/>
        <v>7.5228699263230281E-2</v>
      </c>
      <c r="K619" s="64">
        <f t="shared" si="47"/>
        <v>4.6238565036838514E-2</v>
      </c>
      <c r="L619" s="67" t="str">
        <f>IF(VLOOKUP($A619,ApplicablePermutations!$U$3:$V$146,2,0)=1,"X","")</f>
        <v/>
      </c>
      <c r="M619" t="str">
        <f t="shared" si="48"/>
        <v/>
      </c>
      <c r="N619" s="64">
        <f t="shared" si="49"/>
        <v>4.6238565036838514E-2</v>
      </c>
    </row>
    <row r="620" spans="1:14" x14ac:dyDescent="0.25">
      <c r="A620" t="s">
        <v>350</v>
      </c>
      <c r="B620" t="s">
        <v>243</v>
      </c>
      <c r="C620" s="65" t="s">
        <v>486</v>
      </c>
      <c r="D620" s="64" t="str">
        <f>IFERROR(INDEX('Feasibility Factor'!$D$5:$N$123,MATCH(VLOOKUP($A620,PairList!$A$2:$D$205,2,0),'Feasibility Factor'!$C$5:$C$123,0),MATCH(VLOOKUP($B620,PairList!$F$2:$I$14,2,0),'Feasibility Factor'!$D$3:$N$3,0)),"")</f>
        <v/>
      </c>
      <c r="E620" s="64">
        <v>5.0000000000000024E-2</v>
      </c>
      <c r="F620" s="64" t="str">
        <f>IFERROR(INDEX(ESShip!$C$2:$C$99,MATCH(VLOOKUP($A620,PairList!$A$2:$D$205,3,0),ESShip!$A$2:$A$99,0)),"")</f>
        <v/>
      </c>
      <c r="G620" s="64">
        <v>7.5228699263230309E-2</v>
      </c>
      <c r="H620" s="67" t="str">
        <f>IF(INDEX(ApplicablePermutations!$B$3:$N$205,MATCH($A620,ApplicablePermutations!$A$3:$A$205,0),MATCH($B620,ApplicablePermutations!$B$2:$N$2,0))*INDEX(ApplicablePermutations!$Q$3:$S$205,MATCH($A620,ApplicablePermutations!$P$3:$P$205,0),MATCH($C620,ApplicablePermutations!$Q$2:$S$2,0))=1,"X","")</f>
        <v>X</v>
      </c>
      <c r="I620" s="64">
        <f t="shared" si="45"/>
        <v>5.0000000000000024E-2</v>
      </c>
      <c r="J620" s="64">
        <f t="shared" si="46"/>
        <v>7.5228699263230309E-2</v>
      </c>
      <c r="K620" s="64">
        <f t="shared" si="47"/>
        <v>4.6238565036838507E-2</v>
      </c>
      <c r="L620" s="67" t="str">
        <f>IF(VLOOKUP($A620,ApplicablePermutations!$U$3:$V$146,2,0)=1,"X","")</f>
        <v/>
      </c>
      <c r="M620" t="str">
        <f t="shared" si="48"/>
        <v/>
      </c>
      <c r="N620" s="64">
        <f t="shared" si="49"/>
        <v>4.6238565036838507E-2</v>
      </c>
    </row>
    <row r="621" spans="1:14" x14ac:dyDescent="0.25">
      <c r="A621" t="s">
        <v>350</v>
      </c>
      <c r="B621" t="s">
        <v>333</v>
      </c>
      <c r="C621" s="65" t="s">
        <v>486</v>
      </c>
      <c r="D621" s="64" t="str">
        <f>IFERROR(INDEX('Feasibility Factor'!$D$5:$N$123,MATCH(VLOOKUP($A621,PairList!$A$2:$D$205,2,0),'Feasibility Factor'!$C$5:$C$123,0),MATCH(VLOOKUP($B621,PairList!$F$2:$I$14,2,0),'Feasibility Factor'!$D$3:$N$3,0)),"")</f>
        <v/>
      </c>
      <c r="E621" s="64">
        <v>0</v>
      </c>
      <c r="F621" s="64" t="str">
        <f>IFERROR(INDEX(ESShip!$C$2:$C$99,MATCH(VLOOKUP($A621,PairList!$A$2:$D$205,3,0),ESShip!$A$2:$A$99,0)),"")</f>
        <v/>
      </c>
      <c r="G621" s="64">
        <v>7.5228699263230281E-2</v>
      </c>
      <c r="H621" s="67" t="str">
        <f>IF(INDEX(ApplicablePermutations!$B$3:$N$205,MATCH($A621,ApplicablePermutations!$A$3:$A$205,0),MATCH($B621,ApplicablePermutations!$B$2:$N$2,0))*INDEX(ApplicablePermutations!$Q$3:$S$205,MATCH($A621,ApplicablePermutations!$P$3:$P$205,0),MATCH($C621,ApplicablePermutations!$Q$2:$S$2,0))=1,"X","")</f>
        <v>X</v>
      </c>
      <c r="I621" s="64">
        <f t="shared" si="45"/>
        <v>5.0000000000000031E-2</v>
      </c>
      <c r="J621" s="64">
        <f t="shared" si="46"/>
        <v>7.5228699263230281E-2</v>
      </c>
      <c r="K621" s="64">
        <f t="shared" si="47"/>
        <v>4.6238565036838514E-2</v>
      </c>
      <c r="L621" s="67" t="str">
        <f>IF(VLOOKUP($A621,ApplicablePermutations!$U$3:$V$146,2,0)=1,"X","")</f>
        <v/>
      </c>
      <c r="M621" t="str">
        <f t="shared" si="48"/>
        <v/>
      </c>
      <c r="N621" s="64">
        <f t="shared" si="49"/>
        <v>4.6238565036838514E-2</v>
      </c>
    </row>
    <row r="622" spans="1:14" x14ac:dyDescent="0.25">
      <c r="A622" t="s">
        <v>350</v>
      </c>
      <c r="B622" t="s">
        <v>334</v>
      </c>
      <c r="C622" s="65" t="s">
        <v>486</v>
      </c>
      <c r="D622" s="64" t="str">
        <f>IFERROR(INDEX('Feasibility Factor'!$D$5:$N$123,MATCH(VLOOKUP($A622,PairList!$A$2:$D$205,2,0),'Feasibility Factor'!$C$5:$C$123,0),MATCH(VLOOKUP($B622,PairList!$F$2:$I$14,2,0),'Feasibility Factor'!$D$3:$N$3,0)),"")</f>
        <v/>
      </c>
      <c r="E622" s="64">
        <v>0</v>
      </c>
      <c r="F622" s="64" t="str">
        <f>IFERROR(INDEX(ESShip!$C$2:$C$99,MATCH(VLOOKUP($A622,PairList!$A$2:$D$205,3,0),ESShip!$A$2:$A$99,0)),"")</f>
        <v/>
      </c>
      <c r="G622" s="64">
        <v>7.5228699263230281E-2</v>
      </c>
      <c r="H622" s="67" t="str">
        <f>IF(INDEX(ApplicablePermutations!$B$3:$N$205,MATCH($A622,ApplicablePermutations!$A$3:$A$205,0),MATCH($B622,ApplicablePermutations!$B$2:$N$2,0))*INDEX(ApplicablePermutations!$Q$3:$S$205,MATCH($A622,ApplicablePermutations!$P$3:$P$205,0),MATCH($C622,ApplicablePermutations!$Q$2:$S$2,0))=1,"X","")</f>
        <v>X</v>
      </c>
      <c r="I622" s="64">
        <f t="shared" si="45"/>
        <v>5.0000000000000031E-2</v>
      </c>
      <c r="J622" s="64">
        <f t="shared" si="46"/>
        <v>7.5228699263230281E-2</v>
      </c>
      <c r="K622" s="64">
        <f t="shared" si="47"/>
        <v>4.6238565036838514E-2</v>
      </c>
      <c r="L622" s="67" t="str">
        <f>IF(VLOOKUP($A622,ApplicablePermutations!$U$3:$V$146,2,0)=1,"X","")</f>
        <v/>
      </c>
      <c r="M622" t="str">
        <f t="shared" si="48"/>
        <v/>
      </c>
      <c r="N622" s="64">
        <f t="shared" si="49"/>
        <v>4.6238565036838514E-2</v>
      </c>
    </row>
    <row r="623" spans="1:14" x14ac:dyDescent="0.25">
      <c r="A623" t="s">
        <v>350</v>
      </c>
      <c r="B623" t="s">
        <v>94</v>
      </c>
      <c r="C623" s="65" t="s">
        <v>486</v>
      </c>
      <c r="D623" s="64" t="str">
        <f>IFERROR(INDEX('Feasibility Factor'!$D$5:$N$123,MATCH(VLOOKUP($A623,PairList!$A$2:$D$205,2,0),'Feasibility Factor'!$C$5:$C$123,0),MATCH(VLOOKUP($B623,PairList!$F$2:$I$14,2,0),'Feasibility Factor'!$D$3:$N$3,0)),"")</f>
        <v/>
      </c>
      <c r="E623" s="64">
        <v>0</v>
      </c>
      <c r="F623" s="64" t="str">
        <f>IFERROR(INDEX(ESShip!$C$2:$C$99,MATCH(VLOOKUP($A623,PairList!$A$2:$D$205,3,0),ESShip!$A$2:$A$99,0)),"")</f>
        <v/>
      </c>
      <c r="G623" s="64">
        <v>7.5228699263230281E-2</v>
      </c>
      <c r="H623" s="67" t="str">
        <f>IF(INDEX(ApplicablePermutations!$B$3:$N$205,MATCH($A623,ApplicablePermutations!$A$3:$A$205,0),MATCH($B623,ApplicablePermutations!$B$2:$N$2,0))*INDEX(ApplicablePermutations!$Q$3:$S$205,MATCH($A623,ApplicablePermutations!$P$3:$P$205,0),MATCH($C623,ApplicablePermutations!$Q$2:$S$2,0))=1,"X","")</f>
        <v>X</v>
      </c>
      <c r="I623" s="64">
        <f t="shared" ref="I623:I686" si="50">IF($H623="X",IF(AND($D623&gt;0,$D623&lt;&gt;"",$E623&gt;0,$E623&lt;&gt;""),MIN($D623,$E623),IF(AND($D623&gt;0,$D623&lt;&gt;""),$D623,IF(AND($E623&gt;0,$E623&lt;&gt;""),$E623,AVERAGEIFS($E$2:$E$13027,$A$2:$A$13027,$A623,$E$2:$E$13027,"&gt;0")))),"")</f>
        <v>5.0000000000000031E-2</v>
      </c>
      <c r="J623" s="64">
        <f t="shared" si="46"/>
        <v>7.5228699263230281E-2</v>
      </c>
      <c r="K623" s="64">
        <f t="shared" si="47"/>
        <v>4.6238565036838514E-2</v>
      </c>
      <c r="L623" s="67" t="str">
        <f>IF(VLOOKUP($A623,ApplicablePermutations!$U$3:$V$146,2,0)=1,"X","")</f>
        <v/>
      </c>
      <c r="M623" t="str">
        <f t="shared" si="48"/>
        <v/>
      </c>
      <c r="N623" s="64">
        <f t="shared" si="49"/>
        <v>4.6238565036838514E-2</v>
      </c>
    </row>
    <row r="624" spans="1:14" x14ac:dyDescent="0.25">
      <c r="A624" t="s">
        <v>350</v>
      </c>
      <c r="B624" t="s">
        <v>335</v>
      </c>
      <c r="C624" s="65" t="s">
        <v>486</v>
      </c>
      <c r="D624" s="64" t="str">
        <f>IFERROR(INDEX('Feasibility Factor'!$D$5:$N$123,MATCH(VLOOKUP($A624,PairList!$A$2:$D$205,2,0),'Feasibility Factor'!$C$5:$C$123,0),MATCH(VLOOKUP($B624,PairList!$F$2:$I$14,2,0),'Feasibility Factor'!$D$3:$N$3,0)),"")</f>
        <v/>
      </c>
      <c r="E624" s="64">
        <v>5.0000000000000024E-2</v>
      </c>
      <c r="F624" s="64" t="str">
        <f>IFERROR(INDEX(ESShip!$C$2:$C$99,MATCH(VLOOKUP($A624,PairList!$A$2:$D$205,3,0),ESShip!$A$2:$A$99,0)),"")</f>
        <v/>
      </c>
      <c r="G624" s="64">
        <v>7.5228699263230309E-2</v>
      </c>
      <c r="H624" s="67" t="str">
        <f>IF(INDEX(ApplicablePermutations!$B$3:$N$205,MATCH($A624,ApplicablePermutations!$A$3:$A$205,0),MATCH($B624,ApplicablePermutations!$B$2:$N$2,0))*INDEX(ApplicablePermutations!$Q$3:$S$205,MATCH($A624,ApplicablePermutations!$P$3:$P$205,0),MATCH($C624,ApplicablePermutations!$Q$2:$S$2,0))=1,"X","")</f>
        <v>X</v>
      </c>
      <c r="I624" s="64">
        <f t="shared" si="50"/>
        <v>5.0000000000000024E-2</v>
      </c>
      <c r="J624" s="64">
        <f t="shared" si="46"/>
        <v>7.5228699263230309E-2</v>
      </c>
      <c r="K624" s="64">
        <f t="shared" si="47"/>
        <v>4.6238565036838507E-2</v>
      </c>
      <c r="L624" s="67" t="str">
        <f>IF(VLOOKUP($A624,ApplicablePermutations!$U$3:$V$146,2,0)=1,"X","")</f>
        <v/>
      </c>
      <c r="M624" t="str">
        <f t="shared" si="48"/>
        <v/>
      </c>
      <c r="N624" s="64">
        <f t="shared" si="49"/>
        <v>4.6238565036838507E-2</v>
      </c>
    </row>
    <row r="625" spans="1:14" x14ac:dyDescent="0.25">
      <c r="A625" t="s">
        <v>350</v>
      </c>
      <c r="B625" t="s">
        <v>100</v>
      </c>
      <c r="C625" s="65" t="s">
        <v>486</v>
      </c>
      <c r="D625" s="64" t="str">
        <f>IFERROR(INDEX('Feasibility Factor'!$D$5:$N$123,MATCH(VLOOKUP($A625,PairList!$A$2:$D$205,2,0),'Feasibility Factor'!$C$5:$C$123,0),MATCH(VLOOKUP($B625,PairList!$F$2:$I$14,2,0),'Feasibility Factor'!$D$3:$N$3,0)),"")</f>
        <v/>
      </c>
      <c r="E625" s="64">
        <v>5.0000000000000024E-2</v>
      </c>
      <c r="F625" s="64" t="str">
        <f>IFERROR(INDEX(ESShip!$C$2:$C$99,MATCH(VLOOKUP($A625,PairList!$A$2:$D$205,3,0),ESShip!$A$2:$A$99,0)),"")</f>
        <v/>
      </c>
      <c r="G625" s="64">
        <v>7.5228699263230309E-2</v>
      </c>
      <c r="H625" s="67" t="str">
        <f>IF(INDEX(ApplicablePermutations!$B$3:$N$205,MATCH($A625,ApplicablePermutations!$A$3:$A$205,0),MATCH($B625,ApplicablePermutations!$B$2:$N$2,0))*INDEX(ApplicablePermutations!$Q$3:$S$205,MATCH($A625,ApplicablePermutations!$P$3:$P$205,0),MATCH($C625,ApplicablePermutations!$Q$2:$S$2,0))=1,"X","")</f>
        <v>X</v>
      </c>
      <c r="I625" s="64">
        <f t="shared" si="50"/>
        <v>5.0000000000000024E-2</v>
      </c>
      <c r="J625" s="64">
        <f t="shared" si="46"/>
        <v>7.5228699263230309E-2</v>
      </c>
      <c r="K625" s="64">
        <f t="shared" si="47"/>
        <v>4.6238565036838507E-2</v>
      </c>
      <c r="L625" s="67" t="str">
        <f>IF(VLOOKUP($A625,ApplicablePermutations!$U$3:$V$146,2,0)=1,"X","")</f>
        <v/>
      </c>
      <c r="M625" t="str">
        <f t="shared" si="48"/>
        <v/>
      </c>
      <c r="N625" s="64">
        <f t="shared" si="49"/>
        <v>4.6238565036838507E-2</v>
      </c>
    </row>
    <row r="626" spans="1:14" x14ac:dyDescent="0.25">
      <c r="A626" t="s">
        <v>351</v>
      </c>
      <c r="B626" t="s">
        <v>327</v>
      </c>
      <c r="C626" s="65" t="s">
        <v>484</v>
      </c>
      <c r="D626" s="64">
        <f>IFERROR(INDEX('Feasibility Factor'!$D$5:$N$123,MATCH(VLOOKUP($A626,PairList!$A$2:$D$205,2,0),'Feasibility Factor'!$C$5:$C$123,0),MATCH(VLOOKUP($B626,PairList!$F$2:$I$14,2,0),'Feasibility Factor'!$D$3:$N$3,0)),"")</f>
        <v>1</v>
      </c>
      <c r="E626" s="64">
        <v>4.6153846153846156E-2</v>
      </c>
      <c r="F626" s="64" t="str">
        <f>IFERROR(INDEX(ESShip!$C$2:$C$99,MATCH(VLOOKUP($A626,PairList!$A$2:$D$205,3,0),ESShip!$A$2:$A$99,0)),"")</f>
        <v/>
      </c>
      <c r="G626" s="64">
        <v>7.5228699263230281E-2</v>
      </c>
      <c r="H626" s="67" t="str">
        <f>IF(INDEX(ApplicablePermutations!$B$3:$N$205,MATCH($A626,ApplicablePermutations!$A$3:$A$205,0),MATCH($B626,ApplicablePermutations!$B$2:$N$2,0))*INDEX(ApplicablePermutations!$Q$3:$S$205,MATCH($A626,ApplicablePermutations!$P$3:$P$205,0),MATCH($C626,ApplicablePermutations!$Q$2:$S$2,0))=1,"X","")</f>
        <v>X</v>
      </c>
      <c r="I626" s="64">
        <f t="shared" si="50"/>
        <v>4.6153846153846156E-2</v>
      </c>
      <c r="J626" s="64">
        <f t="shared" si="46"/>
        <v>7.5228699263230281E-2</v>
      </c>
      <c r="K626" s="64">
        <f t="shared" si="47"/>
        <v>4.2681752341697063E-2</v>
      </c>
      <c r="L626" s="67" t="str">
        <f>IF(VLOOKUP($A626,ApplicablePermutations!$U$3:$V$146,2,0)=1,"X","")</f>
        <v/>
      </c>
      <c r="M626" t="str">
        <f t="shared" si="48"/>
        <v/>
      </c>
      <c r="N626" s="64">
        <f t="shared" si="49"/>
        <v>4.2681752341697063E-2</v>
      </c>
    </row>
    <row r="627" spans="1:14" x14ac:dyDescent="0.25">
      <c r="A627" t="s">
        <v>351</v>
      </c>
      <c r="B627" t="s">
        <v>328</v>
      </c>
      <c r="C627" s="65" t="s">
        <v>484</v>
      </c>
      <c r="D627" s="64">
        <f>IFERROR(INDEX('Feasibility Factor'!$D$5:$N$123,MATCH(VLOOKUP($A627,PairList!$A$2:$D$205,2,0),'Feasibility Factor'!$C$5:$C$123,0),MATCH(VLOOKUP($B627,PairList!$F$2:$I$14,2,0),'Feasibility Factor'!$D$3:$N$3,0)),"")</f>
        <v>1</v>
      </c>
      <c r="E627" s="64">
        <v>5.0000000000000024E-2</v>
      </c>
      <c r="F627" s="64" t="str">
        <f>IFERROR(INDEX(ESShip!$C$2:$C$99,MATCH(VLOOKUP($A627,PairList!$A$2:$D$205,3,0),ESShip!$A$2:$A$99,0)),"")</f>
        <v/>
      </c>
      <c r="G627" s="64">
        <v>7.5228699263230309E-2</v>
      </c>
      <c r="H627" s="67" t="str">
        <f>IF(INDEX(ApplicablePermutations!$B$3:$N$205,MATCH($A627,ApplicablePermutations!$A$3:$A$205,0),MATCH($B627,ApplicablePermutations!$B$2:$N$2,0))*INDEX(ApplicablePermutations!$Q$3:$S$205,MATCH($A627,ApplicablePermutations!$P$3:$P$205,0),MATCH($C627,ApplicablePermutations!$Q$2:$S$2,0))=1,"X","")</f>
        <v>X</v>
      </c>
      <c r="I627" s="64">
        <f t="shared" si="50"/>
        <v>5.0000000000000024E-2</v>
      </c>
      <c r="J627" s="64">
        <f t="shared" si="46"/>
        <v>7.5228699263230309E-2</v>
      </c>
      <c r="K627" s="64">
        <f t="shared" si="47"/>
        <v>4.6238565036838507E-2</v>
      </c>
      <c r="L627" s="67" t="str">
        <f>IF(VLOOKUP($A627,ApplicablePermutations!$U$3:$V$146,2,0)=1,"X","")</f>
        <v/>
      </c>
      <c r="M627" t="str">
        <f t="shared" si="48"/>
        <v/>
      </c>
      <c r="N627" s="64">
        <f t="shared" si="49"/>
        <v>4.6238565036838507E-2</v>
      </c>
    </row>
    <row r="628" spans="1:14" x14ac:dyDescent="0.25">
      <c r="A628" t="s">
        <v>351</v>
      </c>
      <c r="B628" t="s">
        <v>239</v>
      </c>
      <c r="C628" s="65" t="s">
        <v>484</v>
      </c>
      <c r="D628" s="64">
        <f>IFERROR(INDEX('Feasibility Factor'!$D$5:$N$123,MATCH(VLOOKUP($A628,PairList!$A$2:$D$205,2,0),'Feasibility Factor'!$C$5:$C$123,0),MATCH(VLOOKUP($B628,PairList!$F$2:$I$14,2,0),'Feasibility Factor'!$D$3:$N$3,0)),"")</f>
        <v>1</v>
      </c>
      <c r="E628" s="64">
        <v>4.6153846153846156E-2</v>
      </c>
      <c r="F628" s="64" t="str">
        <f>IFERROR(INDEX(ESShip!$C$2:$C$99,MATCH(VLOOKUP($A628,PairList!$A$2:$D$205,3,0),ESShip!$A$2:$A$99,0)),"")</f>
        <v/>
      </c>
      <c r="G628" s="64">
        <v>7.5228699263230281E-2</v>
      </c>
      <c r="H628" s="67" t="str">
        <f>IF(INDEX(ApplicablePermutations!$B$3:$N$205,MATCH($A628,ApplicablePermutations!$A$3:$A$205,0),MATCH($B628,ApplicablePermutations!$B$2:$N$2,0))*INDEX(ApplicablePermutations!$Q$3:$S$205,MATCH($A628,ApplicablePermutations!$P$3:$P$205,0),MATCH($C628,ApplicablePermutations!$Q$2:$S$2,0))=1,"X","")</f>
        <v>X</v>
      </c>
      <c r="I628" s="64">
        <f t="shared" si="50"/>
        <v>4.6153846153846156E-2</v>
      </c>
      <c r="J628" s="64">
        <f t="shared" si="46"/>
        <v>7.5228699263230281E-2</v>
      </c>
      <c r="K628" s="64">
        <f t="shared" si="47"/>
        <v>4.2681752341697063E-2</v>
      </c>
      <c r="L628" s="67" t="str">
        <f>IF(VLOOKUP($A628,ApplicablePermutations!$U$3:$V$146,2,0)=1,"X","")</f>
        <v/>
      </c>
      <c r="M628" t="str">
        <f t="shared" si="48"/>
        <v/>
      </c>
      <c r="N628" s="64">
        <f t="shared" si="49"/>
        <v>4.2681752341697063E-2</v>
      </c>
    </row>
    <row r="629" spans="1:14" x14ac:dyDescent="0.25">
      <c r="A629" t="s">
        <v>351</v>
      </c>
      <c r="B629" t="s">
        <v>329</v>
      </c>
      <c r="C629" s="65" t="s">
        <v>484</v>
      </c>
      <c r="D629" s="64">
        <f>IFERROR(INDEX('Feasibility Factor'!$D$5:$N$123,MATCH(VLOOKUP($A629,PairList!$A$2:$D$205,2,0),'Feasibility Factor'!$C$5:$C$123,0),MATCH(VLOOKUP($B629,PairList!$F$2:$I$14,2,0),'Feasibility Factor'!$D$3:$N$3,0)),"")</f>
        <v>1</v>
      </c>
      <c r="E629" s="64">
        <v>5.0000000000000024E-2</v>
      </c>
      <c r="F629" s="64" t="str">
        <f>IFERROR(INDEX(ESShip!$C$2:$C$99,MATCH(VLOOKUP($A629,PairList!$A$2:$D$205,3,0),ESShip!$A$2:$A$99,0)),"")</f>
        <v/>
      </c>
      <c r="G629" s="64">
        <v>7.5228699263230309E-2</v>
      </c>
      <c r="H629" s="67" t="str">
        <f>IF(INDEX(ApplicablePermutations!$B$3:$N$205,MATCH($A629,ApplicablePermutations!$A$3:$A$205,0),MATCH($B629,ApplicablePermutations!$B$2:$N$2,0))*INDEX(ApplicablePermutations!$Q$3:$S$205,MATCH($A629,ApplicablePermutations!$P$3:$P$205,0),MATCH($C629,ApplicablePermutations!$Q$2:$S$2,0))=1,"X","")</f>
        <v>X</v>
      </c>
      <c r="I629" s="64">
        <f t="shared" si="50"/>
        <v>5.0000000000000024E-2</v>
      </c>
      <c r="J629" s="64">
        <f t="shared" si="46"/>
        <v>7.5228699263230309E-2</v>
      </c>
      <c r="K629" s="64">
        <f t="shared" si="47"/>
        <v>4.6238565036838507E-2</v>
      </c>
      <c r="L629" s="67" t="str">
        <f>IF(VLOOKUP($A629,ApplicablePermutations!$U$3:$V$146,2,0)=1,"X","")</f>
        <v/>
      </c>
      <c r="M629" t="str">
        <f t="shared" si="48"/>
        <v/>
      </c>
      <c r="N629" s="64">
        <f t="shared" si="49"/>
        <v>4.6238565036838507E-2</v>
      </c>
    </row>
    <row r="630" spans="1:14" x14ac:dyDescent="0.25">
      <c r="A630" t="s">
        <v>351</v>
      </c>
      <c r="B630" t="s">
        <v>330</v>
      </c>
      <c r="C630" s="65" t="s">
        <v>484</v>
      </c>
      <c r="D630" s="64">
        <f>IFERROR(INDEX('Feasibility Factor'!$D$5:$N$123,MATCH(VLOOKUP($A630,PairList!$A$2:$D$205,2,0),'Feasibility Factor'!$C$5:$C$123,0),MATCH(VLOOKUP($B630,PairList!$F$2:$I$14,2,0),'Feasibility Factor'!$D$3:$N$3,0)),"")</f>
        <v>1</v>
      </c>
      <c r="E630" s="64">
        <v>4.6153846153846156E-2</v>
      </c>
      <c r="F630" s="64" t="str">
        <f>IFERROR(INDEX(ESShip!$C$2:$C$99,MATCH(VLOOKUP($A630,PairList!$A$2:$D$205,3,0),ESShip!$A$2:$A$99,0)),"")</f>
        <v/>
      </c>
      <c r="G630" s="64">
        <v>7.5228699263230281E-2</v>
      </c>
      <c r="H630" s="67" t="str">
        <f>IF(INDEX(ApplicablePermutations!$B$3:$N$205,MATCH($A630,ApplicablePermutations!$A$3:$A$205,0),MATCH($B630,ApplicablePermutations!$B$2:$N$2,0))*INDEX(ApplicablePermutations!$Q$3:$S$205,MATCH($A630,ApplicablePermutations!$P$3:$P$205,0),MATCH($C630,ApplicablePermutations!$Q$2:$S$2,0))=1,"X","")</f>
        <v>X</v>
      </c>
      <c r="I630" s="64">
        <f t="shared" si="50"/>
        <v>4.6153846153846156E-2</v>
      </c>
      <c r="J630" s="64">
        <f t="shared" si="46"/>
        <v>7.5228699263230281E-2</v>
      </c>
      <c r="K630" s="64">
        <f t="shared" si="47"/>
        <v>4.2681752341697063E-2</v>
      </c>
      <c r="L630" s="67" t="str">
        <f>IF(VLOOKUP($A630,ApplicablePermutations!$U$3:$V$146,2,0)=1,"X","")</f>
        <v/>
      </c>
      <c r="M630" t="str">
        <f t="shared" si="48"/>
        <v/>
      </c>
      <c r="N630" s="64">
        <f t="shared" si="49"/>
        <v>4.2681752341697063E-2</v>
      </c>
    </row>
    <row r="631" spans="1:14" x14ac:dyDescent="0.25">
      <c r="A631" t="s">
        <v>351</v>
      </c>
      <c r="B631" t="s">
        <v>331</v>
      </c>
      <c r="C631" s="65" t="s">
        <v>484</v>
      </c>
      <c r="D631" s="64">
        <f>IFERROR(INDEX('Feasibility Factor'!$D$5:$N$123,MATCH(VLOOKUP($A631,PairList!$A$2:$D$205,2,0),'Feasibility Factor'!$C$5:$C$123,0),MATCH(VLOOKUP($B631,PairList!$F$2:$I$14,2,0),'Feasibility Factor'!$D$3:$N$3,0)),"")</f>
        <v>1</v>
      </c>
      <c r="E631" s="64">
        <v>5.0000000000000024E-2</v>
      </c>
      <c r="F631" s="64" t="str">
        <f>IFERROR(INDEX(ESShip!$C$2:$C$99,MATCH(VLOOKUP($A631,PairList!$A$2:$D$205,3,0),ESShip!$A$2:$A$99,0)),"")</f>
        <v/>
      </c>
      <c r="G631" s="64">
        <v>7.5228699263230309E-2</v>
      </c>
      <c r="H631" s="67" t="str">
        <f>IF(INDEX(ApplicablePermutations!$B$3:$N$205,MATCH($A631,ApplicablePermutations!$A$3:$A$205,0),MATCH($B631,ApplicablePermutations!$B$2:$N$2,0))*INDEX(ApplicablePermutations!$Q$3:$S$205,MATCH($A631,ApplicablePermutations!$P$3:$P$205,0),MATCH($C631,ApplicablePermutations!$Q$2:$S$2,0))=1,"X","")</f>
        <v>X</v>
      </c>
      <c r="I631" s="64">
        <f t="shared" si="50"/>
        <v>5.0000000000000024E-2</v>
      </c>
      <c r="J631" s="64">
        <f t="shared" si="46"/>
        <v>7.5228699263230309E-2</v>
      </c>
      <c r="K631" s="64">
        <f t="shared" si="47"/>
        <v>4.6238565036838507E-2</v>
      </c>
      <c r="L631" s="67" t="str">
        <f>IF(VLOOKUP($A631,ApplicablePermutations!$U$3:$V$146,2,0)=1,"X","")</f>
        <v/>
      </c>
      <c r="M631" t="str">
        <f t="shared" si="48"/>
        <v/>
      </c>
      <c r="N631" s="64">
        <f t="shared" si="49"/>
        <v>4.6238565036838507E-2</v>
      </c>
    </row>
    <row r="632" spans="1:14" x14ac:dyDescent="0.25">
      <c r="A632" t="s">
        <v>351</v>
      </c>
      <c r="B632" t="s">
        <v>332</v>
      </c>
      <c r="C632" s="65" t="s">
        <v>484</v>
      </c>
      <c r="D632" s="64">
        <f>IFERROR(INDEX('Feasibility Factor'!$D$5:$N$123,MATCH(VLOOKUP($A632,PairList!$A$2:$D$205,2,0),'Feasibility Factor'!$C$5:$C$123,0),MATCH(VLOOKUP($B632,PairList!$F$2:$I$14,2,0),'Feasibility Factor'!$D$3:$N$3,0)),"")</f>
        <v>1</v>
      </c>
      <c r="E632" s="64">
        <v>4.6153846153846156E-2</v>
      </c>
      <c r="F632" s="64" t="str">
        <f>IFERROR(INDEX(ESShip!$C$2:$C$99,MATCH(VLOOKUP($A632,PairList!$A$2:$D$205,3,0),ESShip!$A$2:$A$99,0)),"")</f>
        <v/>
      </c>
      <c r="G632" s="64">
        <v>7.5228699263230281E-2</v>
      </c>
      <c r="H632" s="67" t="str">
        <f>IF(INDEX(ApplicablePermutations!$B$3:$N$205,MATCH($A632,ApplicablePermutations!$A$3:$A$205,0),MATCH($B632,ApplicablePermutations!$B$2:$N$2,0))*INDEX(ApplicablePermutations!$Q$3:$S$205,MATCH($A632,ApplicablePermutations!$P$3:$P$205,0),MATCH($C632,ApplicablePermutations!$Q$2:$S$2,0))=1,"X","")</f>
        <v>X</v>
      </c>
      <c r="I632" s="64">
        <f t="shared" si="50"/>
        <v>4.6153846153846156E-2</v>
      </c>
      <c r="J632" s="64">
        <f t="shared" si="46"/>
        <v>7.5228699263230281E-2</v>
      </c>
      <c r="K632" s="64">
        <f t="shared" si="47"/>
        <v>4.2681752341697063E-2</v>
      </c>
      <c r="L632" s="67" t="str">
        <f>IF(VLOOKUP($A632,ApplicablePermutations!$U$3:$V$146,2,0)=1,"X","")</f>
        <v/>
      </c>
      <c r="M632" t="str">
        <f t="shared" si="48"/>
        <v/>
      </c>
      <c r="N632" s="64">
        <f t="shared" si="49"/>
        <v>4.2681752341697063E-2</v>
      </c>
    </row>
    <row r="633" spans="1:14" x14ac:dyDescent="0.25">
      <c r="A633" t="s">
        <v>351</v>
      </c>
      <c r="B633" t="s">
        <v>243</v>
      </c>
      <c r="C633" s="65" t="s">
        <v>484</v>
      </c>
      <c r="D633" s="64">
        <f>IFERROR(INDEX('Feasibility Factor'!$D$5:$N$123,MATCH(VLOOKUP($A633,PairList!$A$2:$D$205,2,0),'Feasibility Factor'!$C$5:$C$123,0),MATCH(VLOOKUP($B633,PairList!$F$2:$I$14,2,0),'Feasibility Factor'!$D$3:$N$3,0)),"")</f>
        <v>1</v>
      </c>
      <c r="E633" s="64">
        <v>5.0000000000000024E-2</v>
      </c>
      <c r="F633" s="64" t="str">
        <f>IFERROR(INDEX(ESShip!$C$2:$C$99,MATCH(VLOOKUP($A633,PairList!$A$2:$D$205,3,0),ESShip!$A$2:$A$99,0)),"")</f>
        <v/>
      </c>
      <c r="G633" s="64">
        <v>7.5228699263230309E-2</v>
      </c>
      <c r="H633" s="67" t="str">
        <f>IF(INDEX(ApplicablePermutations!$B$3:$N$205,MATCH($A633,ApplicablePermutations!$A$3:$A$205,0),MATCH($B633,ApplicablePermutations!$B$2:$N$2,0))*INDEX(ApplicablePermutations!$Q$3:$S$205,MATCH($A633,ApplicablePermutations!$P$3:$P$205,0),MATCH($C633,ApplicablePermutations!$Q$2:$S$2,0))=1,"X","")</f>
        <v>X</v>
      </c>
      <c r="I633" s="64">
        <f t="shared" si="50"/>
        <v>5.0000000000000024E-2</v>
      </c>
      <c r="J633" s="64">
        <f t="shared" si="46"/>
        <v>7.5228699263230309E-2</v>
      </c>
      <c r="K633" s="64">
        <f t="shared" si="47"/>
        <v>4.6238565036838507E-2</v>
      </c>
      <c r="L633" s="67" t="str">
        <f>IF(VLOOKUP($A633,ApplicablePermutations!$U$3:$V$146,2,0)=1,"X","")</f>
        <v/>
      </c>
      <c r="M633" t="str">
        <f t="shared" si="48"/>
        <v/>
      </c>
      <c r="N633" s="64">
        <f t="shared" si="49"/>
        <v>4.6238565036838507E-2</v>
      </c>
    </row>
    <row r="634" spans="1:14" x14ac:dyDescent="0.25">
      <c r="A634" t="s">
        <v>351</v>
      </c>
      <c r="B634" t="s">
        <v>333</v>
      </c>
      <c r="C634" s="65" t="s">
        <v>484</v>
      </c>
      <c r="D634" s="64">
        <f>IFERROR(INDEX('Feasibility Factor'!$D$5:$N$123,MATCH(VLOOKUP($A634,PairList!$A$2:$D$205,2,0),'Feasibility Factor'!$C$5:$C$123,0),MATCH(VLOOKUP($B634,PairList!$F$2:$I$14,2,0),'Feasibility Factor'!$D$3:$N$3,0)),"")</f>
        <v>1</v>
      </c>
      <c r="E634" s="64">
        <v>4.6153846153846156E-2</v>
      </c>
      <c r="F634" s="64" t="str">
        <f>IFERROR(INDEX(ESShip!$C$2:$C$99,MATCH(VLOOKUP($A634,PairList!$A$2:$D$205,3,0),ESShip!$A$2:$A$99,0)),"")</f>
        <v/>
      </c>
      <c r="G634" s="64">
        <v>7.5228699263230281E-2</v>
      </c>
      <c r="H634" s="67" t="str">
        <f>IF(INDEX(ApplicablePermutations!$B$3:$N$205,MATCH($A634,ApplicablePermutations!$A$3:$A$205,0),MATCH($B634,ApplicablePermutations!$B$2:$N$2,0))*INDEX(ApplicablePermutations!$Q$3:$S$205,MATCH($A634,ApplicablePermutations!$P$3:$P$205,0),MATCH($C634,ApplicablePermutations!$Q$2:$S$2,0))=1,"X","")</f>
        <v>X</v>
      </c>
      <c r="I634" s="64">
        <f t="shared" si="50"/>
        <v>4.6153846153846156E-2</v>
      </c>
      <c r="J634" s="64">
        <f t="shared" si="46"/>
        <v>7.5228699263230281E-2</v>
      </c>
      <c r="K634" s="64">
        <f t="shared" si="47"/>
        <v>4.2681752341697063E-2</v>
      </c>
      <c r="L634" s="67" t="str">
        <f>IF(VLOOKUP($A634,ApplicablePermutations!$U$3:$V$146,2,0)=1,"X","")</f>
        <v/>
      </c>
      <c r="M634" t="str">
        <f t="shared" si="48"/>
        <v/>
      </c>
      <c r="N634" s="64">
        <f t="shared" si="49"/>
        <v>4.2681752341697063E-2</v>
      </c>
    </row>
    <row r="635" spans="1:14" x14ac:dyDescent="0.25">
      <c r="A635" t="s">
        <v>351</v>
      </c>
      <c r="B635" t="s">
        <v>334</v>
      </c>
      <c r="C635" s="65" t="s">
        <v>484</v>
      </c>
      <c r="D635" s="64">
        <f>IFERROR(INDEX('Feasibility Factor'!$D$5:$N$123,MATCH(VLOOKUP($A635,PairList!$A$2:$D$205,2,0),'Feasibility Factor'!$C$5:$C$123,0),MATCH(VLOOKUP($B635,PairList!$F$2:$I$14,2,0),'Feasibility Factor'!$D$3:$N$3,0)),"")</f>
        <v>1</v>
      </c>
      <c r="E635" s="64">
        <v>4.6153846153846156E-2</v>
      </c>
      <c r="F635" s="64" t="str">
        <f>IFERROR(INDEX(ESShip!$C$2:$C$99,MATCH(VLOOKUP($A635,PairList!$A$2:$D$205,3,0),ESShip!$A$2:$A$99,0)),"")</f>
        <v/>
      </c>
      <c r="G635" s="64">
        <v>7.5228699263230281E-2</v>
      </c>
      <c r="H635" s="67" t="str">
        <f>IF(INDEX(ApplicablePermutations!$B$3:$N$205,MATCH($A635,ApplicablePermutations!$A$3:$A$205,0),MATCH($B635,ApplicablePermutations!$B$2:$N$2,0))*INDEX(ApplicablePermutations!$Q$3:$S$205,MATCH($A635,ApplicablePermutations!$P$3:$P$205,0),MATCH($C635,ApplicablePermutations!$Q$2:$S$2,0))=1,"X","")</f>
        <v>X</v>
      </c>
      <c r="I635" s="64">
        <f t="shared" si="50"/>
        <v>4.6153846153846156E-2</v>
      </c>
      <c r="J635" s="64">
        <f t="shared" si="46"/>
        <v>7.5228699263230281E-2</v>
      </c>
      <c r="K635" s="64">
        <f t="shared" si="47"/>
        <v>4.2681752341697063E-2</v>
      </c>
      <c r="L635" s="67" t="str">
        <f>IF(VLOOKUP($A635,ApplicablePermutations!$U$3:$V$146,2,0)=1,"X","")</f>
        <v/>
      </c>
      <c r="M635" t="str">
        <f t="shared" si="48"/>
        <v/>
      </c>
      <c r="N635" s="64">
        <f t="shared" si="49"/>
        <v>4.2681752341697063E-2</v>
      </c>
    </row>
    <row r="636" spans="1:14" x14ac:dyDescent="0.25">
      <c r="A636" t="s">
        <v>351</v>
      </c>
      <c r="B636" t="s">
        <v>94</v>
      </c>
      <c r="C636" s="65" t="s">
        <v>484</v>
      </c>
      <c r="D636" s="64">
        <f>IFERROR(INDEX('Feasibility Factor'!$D$5:$N$123,MATCH(VLOOKUP($A636,PairList!$A$2:$D$205,2,0),'Feasibility Factor'!$C$5:$C$123,0),MATCH(VLOOKUP($B636,PairList!$F$2:$I$14,2,0),'Feasibility Factor'!$D$3:$N$3,0)),"")</f>
        <v>1</v>
      </c>
      <c r="E636" s="64">
        <v>4.6153846153846156E-2</v>
      </c>
      <c r="F636" s="64" t="str">
        <f>IFERROR(INDEX(ESShip!$C$2:$C$99,MATCH(VLOOKUP($A636,PairList!$A$2:$D$205,3,0),ESShip!$A$2:$A$99,0)),"")</f>
        <v/>
      </c>
      <c r="G636" s="64">
        <v>7.5228699263230281E-2</v>
      </c>
      <c r="H636" s="67" t="str">
        <f>IF(INDEX(ApplicablePermutations!$B$3:$N$205,MATCH($A636,ApplicablePermutations!$A$3:$A$205,0),MATCH($B636,ApplicablePermutations!$B$2:$N$2,0))*INDEX(ApplicablePermutations!$Q$3:$S$205,MATCH($A636,ApplicablePermutations!$P$3:$P$205,0),MATCH($C636,ApplicablePermutations!$Q$2:$S$2,0))=1,"X","")</f>
        <v>X</v>
      </c>
      <c r="I636" s="64">
        <f t="shared" si="50"/>
        <v>4.6153846153846156E-2</v>
      </c>
      <c r="J636" s="64">
        <f t="shared" si="46"/>
        <v>7.5228699263230281E-2</v>
      </c>
      <c r="K636" s="64">
        <f t="shared" si="47"/>
        <v>4.2681752341697063E-2</v>
      </c>
      <c r="L636" s="67" t="str">
        <f>IF(VLOOKUP($A636,ApplicablePermutations!$U$3:$V$146,2,0)=1,"X","")</f>
        <v/>
      </c>
      <c r="M636" t="str">
        <f t="shared" si="48"/>
        <v/>
      </c>
      <c r="N636" s="64">
        <f t="shared" si="49"/>
        <v>4.2681752341697063E-2</v>
      </c>
    </row>
    <row r="637" spans="1:14" x14ac:dyDescent="0.25">
      <c r="A637" t="s">
        <v>351</v>
      </c>
      <c r="B637" t="s">
        <v>335</v>
      </c>
      <c r="C637" s="65" t="s">
        <v>484</v>
      </c>
      <c r="D637" s="64">
        <f>IFERROR(INDEX('Feasibility Factor'!$D$5:$N$123,MATCH(VLOOKUP($A637,PairList!$A$2:$D$205,2,0),'Feasibility Factor'!$C$5:$C$123,0),MATCH(VLOOKUP($B637,PairList!$F$2:$I$14,2,0),'Feasibility Factor'!$D$3:$N$3,0)),"")</f>
        <v>1</v>
      </c>
      <c r="E637" s="64">
        <v>5.0000000000000024E-2</v>
      </c>
      <c r="F637" s="64" t="str">
        <f>IFERROR(INDEX(ESShip!$C$2:$C$99,MATCH(VLOOKUP($A637,PairList!$A$2:$D$205,3,0),ESShip!$A$2:$A$99,0)),"")</f>
        <v/>
      </c>
      <c r="G637" s="64">
        <v>7.5228699263230309E-2</v>
      </c>
      <c r="H637" s="67" t="str">
        <f>IF(INDEX(ApplicablePermutations!$B$3:$N$205,MATCH($A637,ApplicablePermutations!$A$3:$A$205,0),MATCH($B637,ApplicablePermutations!$B$2:$N$2,0))*INDEX(ApplicablePermutations!$Q$3:$S$205,MATCH($A637,ApplicablePermutations!$P$3:$P$205,0),MATCH($C637,ApplicablePermutations!$Q$2:$S$2,0))=1,"X","")</f>
        <v>X</v>
      </c>
      <c r="I637" s="64">
        <f t="shared" si="50"/>
        <v>5.0000000000000024E-2</v>
      </c>
      <c r="J637" s="64">
        <f t="shared" si="46"/>
        <v>7.5228699263230309E-2</v>
      </c>
      <c r="K637" s="64">
        <f t="shared" si="47"/>
        <v>4.6238565036838507E-2</v>
      </c>
      <c r="L637" s="67" t="str">
        <f>IF(VLOOKUP($A637,ApplicablePermutations!$U$3:$V$146,2,0)=1,"X","")</f>
        <v/>
      </c>
      <c r="M637" t="str">
        <f t="shared" si="48"/>
        <v/>
      </c>
      <c r="N637" s="64">
        <f t="shared" si="49"/>
        <v>4.6238565036838507E-2</v>
      </c>
    </row>
    <row r="638" spans="1:14" x14ac:dyDescent="0.25">
      <c r="A638" t="s">
        <v>351</v>
      </c>
      <c r="B638" t="s">
        <v>100</v>
      </c>
      <c r="C638" s="65" t="s">
        <v>484</v>
      </c>
      <c r="D638" s="64">
        <f>IFERROR(INDEX('Feasibility Factor'!$D$5:$N$123,MATCH(VLOOKUP($A638,PairList!$A$2:$D$205,2,0),'Feasibility Factor'!$C$5:$C$123,0),MATCH(VLOOKUP($B638,PairList!$F$2:$I$14,2,0),'Feasibility Factor'!$D$3:$N$3,0)),"")</f>
        <v>1</v>
      </c>
      <c r="E638" s="64">
        <v>5.0000000000000024E-2</v>
      </c>
      <c r="F638" s="64" t="str">
        <f>IFERROR(INDEX(ESShip!$C$2:$C$99,MATCH(VLOOKUP($A638,PairList!$A$2:$D$205,3,0),ESShip!$A$2:$A$99,0)),"")</f>
        <v/>
      </c>
      <c r="G638" s="64">
        <v>7.5228699263230309E-2</v>
      </c>
      <c r="H638" s="67" t="str">
        <f>IF(INDEX(ApplicablePermutations!$B$3:$N$205,MATCH($A638,ApplicablePermutations!$A$3:$A$205,0),MATCH($B638,ApplicablePermutations!$B$2:$N$2,0))*INDEX(ApplicablePermutations!$Q$3:$S$205,MATCH($A638,ApplicablePermutations!$P$3:$P$205,0),MATCH($C638,ApplicablePermutations!$Q$2:$S$2,0))=1,"X","")</f>
        <v>X</v>
      </c>
      <c r="I638" s="64">
        <f t="shared" si="50"/>
        <v>5.0000000000000024E-2</v>
      </c>
      <c r="J638" s="64">
        <f t="shared" si="46"/>
        <v>7.5228699263230309E-2</v>
      </c>
      <c r="K638" s="64">
        <f t="shared" si="47"/>
        <v>4.6238565036838507E-2</v>
      </c>
      <c r="L638" s="67" t="str">
        <f>IF(VLOOKUP($A638,ApplicablePermutations!$U$3:$V$146,2,0)=1,"X","")</f>
        <v/>
      </c>
      <c r="M638" t="str">
        <f t="shared" si="48"/>
        <v/>
      </c>
      <c r="N638" s="64">
        <f t="shared" si="49"/>
        <v>4.6238565036838507E-2</v>
      </c>
    </row>
    <row r="639" spans="1:14" x14ac:dyDescent="0.25">
      <c r="A639" t="s">
        <v>351</v>
      </c>
      <c r="B639" t="s">
        <v>327</v>
      </c>
      <c r="C639" s="65" t="s">
        <v>485</v>
      </c>
      <c r="D639" s="64">
        <f>IFERROR(INDEX('Feasibility Factor'!$D$5:$N$123,MATCH(VLOOKUP($A639,PairList!$A$2:$D$205,2,0),'Feasibility Factor'!$C$5:$C$123,0),MATCH(VLOOKUP($B639,PairList!$F$2:$I$14,2,0),'Feasibility Factor'!$D$3:$N$3,0)),"")</f>
        <v>1</v>
      </c>
      <c r="E639" s="64">
        <v>5.3846153846153849E-2</v>
      </c>
      <c r="F639" s="64" t="str">
        <f>IFERROR(INDEX(ESShip!$C$2:$C$99,MATCH(VLOOKUP($A639,PairList!$A$2:$D$205,3,0),ESShip!$A$2:$A$99,0)),"")</f>
        <v/>
      </c>
      <c r="G639" s="64">
        <v>7.5228699263230281E-2</v>
      </c>
      <c r="H639" s="67" t="str">
        <f>IF(INDEX(ApplicablePermutations!$B$3:$N$205,MATCH($A639,ApplicablePermutations!$A$3:$A$205,0),MATCH($B639,ApplicablePermutations!$B$2:$N$2,0))*INDEX(ApplicablePermutations!$Q$3:$S$205,MATCH($A639,ApplicablePermutations!$P$3:$P$205,0),MATCH($C639,ApplicablePermutations!$Q$2:$S$2,0))=1,"X","")</f>
        <v>X</v>
      </c>
      <c r="I639" s="64">
        <f t="shared" si="50"/>
        <v>5.3846153846153849E-2</v>
      </c>
      <c r="J639" s="64">
        <f t="shared" si="46"/>
        <v>7.5228699263230281E-2</v>
      </c>
      <c r="K639" s="64">
        <f t="shared" si="47"/>
        <v>4.9795377731979909E-2</v>
      </c>
      <c r="L639" s="67" t="str">
        <f>IF(VLOOKUP($A639,ApplicablePermutations!$U$3:$V$146,2,0)=1,"X","")</f>
        <v/>
      </c>
      <c r="M639" t="str">
        <f t="shared" si="48"/>
        <v/>
      </c>
      <c r="N639" s="64">
        <f t="shared" si="49"/>
        <v>4.9795377731979909E-2</v>
      </c>
    </row>
    <row r="640" spans="1:14" x14ac:dyDescent="0.25">
      <c r="A640" t="s">
        <v>351</v>
      </c>
      <c r="B640" t="s">
        <v>328</v>
      </c>
      <c r="C640" s="65" t="s">
        <v>485</v>
      </c>
      <c r="D640" s="64">
        <f>IFERROR(INDEX('Feasibility Factor'!$D$5:$N$123,MATCH(VLOOKUP($A640,PairList!$A$2:$D$205,2,0),'Feasibility Factor'!$C$5:$C$123,0),MATCH(VLOOKUP($B640,PairList!$F$2:$I$14,2,0),'Feasibility Factor'!$D$3:$N$3,0)),"")</f>
        <v>1</v>
      </c>
      <c r="E640" s="64">
        <v>5.0000000000000024E-2</v>
      </c>
      <c r="F640" s="64" t="str">
        <f>IFERROR(INDEX(ESShip!$C$2:$C$99,MATCH(VLOOKUP($A640,PairList!$A$2:$D$205,3,0),ESShip!$A$2:$A$99,0)),"")</f>
        <v/>
      </c>
      <c r="G640" s="64">
        <v>7.5228699263230309E-2</v>
      </c>
      <c r="H640" s="67" t="str">
        <f>IF(INDEX(ApplicablePermutations!$B$3:$N$205,MATCH($A640,ApplicablePermutations!$A$3:$A$205,0),MATCH($B640,ApplicablePermutations!$B$2:$N$2,0))*INDEX(ApplicablePermutations!$Q$3:$S$205,MATCH($A640,ApplicablePermutations!$P$3:$P$205,0),MATCH($C640,ApplicablePermutations!$Q$2:$S$2,0))=1,"X","")</f>
        <v>X</v>
      </c>
      <c r="I640" s="64">
        <f t="shared" si="50"/>
        <v>5.0000000000000024E-2</v>
      </c>
      <c r="J640" s="64">
        <f t="shared" si="46"/>
        <v>7.5228699263230309E-2</v>
      </c>
      <c r="K640" s="64">
        <f t="shared" si="47"/>
        <v>4.6238565036838507E-2</v>
      </c>
      <c r="L640" s="67" t="str">
        <f>IF(VLOOKUP($A640,ApplicablePermutations!$U$3:$V$146,2,0)=1,"X","")</f>
        <v/>
      </c>
      <c r="M640" t="str">
        <f t="shared" si="48"/>
        <v/>
      </c>
      <c r="N640" s="64">
        <f t="shared" si="49"/>
        <v>4.6238565036838507E-2</v>
      </c>
    </row>
    <row r="641" spans="1:14" x14ac:dyDescent="0.25">
      <c r="A641" t="s">
        <v>351</v>
      </c>
      <c r="B641" t="s">
        <v>239</v>
      </c>
      <c r="C641" s="65" t="s">
        <v>485</v>
      </c>
      <c r="D641" s="64">
        <f>IFERROR(INDEX('Feasibility Factor'!$D$5:$N$123,MATCH(VLOOKUP($A641,PairList!$A$2:$D$205,2,0),'Feasibility Factor'!$C$5:$C$123,0),MATCH(VLOOKUP($B641,PairList!$F$2:$I$14,2,0),'Feasibility Factor'!$D$3:$N$3,0)),"")</f>
        <v>1</v>
      </c>
      <c r="E641" s="64">
        <v>5.3846153846153849E-2</v>
      </c>
      <c r="F641" s="64" t="str">
        <f>IFERROR(INDEX(ESShip!$C$2:$C$99,MATCH(VLOOKUP($A641,PairList!$A$2:$D$205,3,0),ESShip!$A$2:$A$99,0)),"")</f>
        <v/>
      </c>
      <c r="G641" s="64">
        <v>7.5228699263230281E-2</v>
      </c>
      <c r="H641" s="67" t="str">
        <f>IF(INDEX(ApplicablePermutations!$B$3:$N$205,MATCH($A641,ApplicablePermutations!$A$3:$A$205,0),MATCH($B641,ApplicablePermutations!$B$2:$N$2,0))*INDEX(ApplicablePermutations!$Q$3:$S$205,MATCH($A641,ApplicablePermutations!$P$3:$P$205,0),MATCH($C641,ApplicablePermutations!$Q$2:$S$2,0))=1,"X","")</f>
        <v>X</v>
      </c>
      <c r="I641" s="64">
        <f t="shared" si="50"/>
        <v>5.3846153846153849E-2</v>
      </c>
      <c r="J641" s="64">
        <f t="shared" si="46"/>
        <v>7.5228699263230281E-2</v>
      </c>
      <c r="K641" s="64">
        <f t="shared" si="47"/>
        <v>4.9795377731979909E-2</v>
      </c>
      <c r="L641" s="67" t="str">
        <f>IF(VLOOKUP($A641,ApplicablePermutations!$U$3:$V$146,2,0)=1,"X","")</f>
        <v/>
      </c>
      <c r="M641" t="str">
        <f t="shared" si="48"/>
        <v/>
      </c>
      <c r="N641" s="64">
        <f t="shared" si="49"/>
        <v>4.9795377731979909E-2</v>
      </c>
    </row>
    <row r="642" spans="1:14" x14ac:dyDescent="0.25">
      <c r="A642" t="s">
        <v>351</v>
      </c>
      <c r="B642" t="s">
        <v>329</v>
      </c>
      <c r="C642" s="65" t="s">
        <v>485</v>
      </c>
      <c r="D642" s="64">
        <f>IFERROR(INDEX('Feasibility Factor'!$D$5:$N$123,MATCH(VLOOKUP($A642,PairList!$A$2:$D$205,2,0),'Feasibility Factor'!$C$5:$C$123,0),MATCH(VLOOKUP($B642,PairList!$F$2:$I$14,2,0),'Feasibility Factor'!$D$3:$N$3,0)),"")</f>
        <v>1</v>
      </c>
      <c r="E642" s="64">
        <v>5.0000000000000024E-2</v>
      </c>
      <c r="F642" s="64" t="str">
        <f>IFERROR(INDEX(ESShip!$C$2:$C$99,MATCH(VLOOKUP($A642,PairList!$A$2:$D$205,3,0),ESShip!$A$2:$A$99,0)),"")</f>
        <v/>
      </c>
      <c r="G642" s="64">
        <v>7.5228699263230309E-2</v>
      </c>
      <c r="H642" s="67" t="str">
        <f>IF(INDEX(ApplicablePermutations!$B$3:$N$205,MATCH($A642,ApplicablePermutations!$A$3:$A$205,0),MATCH($B642,ApplicablePermutations!$B$2:$N$2,0))*INDEX(ApplicablePermutations!$Q$3:$S$205,MATCH($A642,ApplicablePermutations!$P$3:$P$205,0),MATCH($C642,ApplicablePermutations!$Q$2:$S$2,0))=1,"X","")</f>
        <v>X</v>
      </c>
      <c r="I642" s="64">
        <f t="shared" si="50"/>
        <v>5.0000000000000024E-2</v>
      </c>
      <c r="J642" s="64">
        <f t="shared" ref="J642:J705" si="51">IF(H642="X",IF(F642&lt;&gt;"",F642,IF(G642&lt;&gt;"",G642,AVERAGEIFS($G$2:$G$13027,$A$2:$A$13027,$A642,$C$2:$C$13027,$C642))),"")</f>
        <v>7.5228699263230309E-2</v>
      </c>
      <c r="K642" s="64">
        <f t="shared" si="47"/>
        <v>4.6238565036838507E-2</v>
      </c>
      <c r="L642" s="67" t="str">
        <f>IF(VLOOKUP($A642,ApplicablePermutations!$U$3:$V$146,2,0)=1,"X","")</f>
        <v/>
      </c>
      <c r="M642" t="str">
        <f t="shared" si="48"/>
        <v/>
      </c>
      <c r="N642" s="64">
        <f t="shared" si="49"/>
        <v>4.6238565036838507E-2</v>
      </c>
    </row>
    <row r="643" spans="1:14" x14ac:dyDescent="0.25">
      <c r="A643" t="s">
        <v>351</v>
      </c>
      <c r="B643" t="s">
        <v>330</v>
      </c>
      <c r="C643" s="65" t="s">
        <v>485</v>
      </c>
      <c r="D643" s="64">
        <f>IFERROR(INDEX('Feasibility Factor'!$D$5:$N$123,MATCH(VLOOKUP($A643,PairList!$A$2:$D$205,2,0),'Feasibility Factor'!$C$5:$C$123,0),MATCH(VLOOKUP($B643,PairList!$F$2:$I$14,2,0),'Feasibility Factor'!$D$3:$N$3,0)),"")</f>
        <v>1</v>
      </c>
      <c r="E643" s="64">
        <v>5.3846153846153849E-2</v>
      </c>
      <c r="F643" s="64" t="str">
        <f>IFERROR(INDEX(ESShip!$C$2:$C$99,MATCH(VLOOKUP($A643,PairList!$A$2:$D$205,3,0),ESShip!$A$2:$A$99,0)),"")</f>
        <v/>
      </c>
      <c r="G643" s="64">
        <v>7.5228699263230281E-2</v>
      </c>
      <c r="H643" s="67" t="str">
        <f>IF(INDEX(ApplicablePermutations!$B$3:$N$205,MATCH($A643,ApplicablePermutations!$A$3:$A$205,0),MATCH($B643,ApplicablePermutations!$B$2:$N$2,0))*INDEX(ApplicablePermutations!$Q$3:$S$205,MATCH($A643,ApplicablePermutations!$P$3:$P$205,0),MATCH($C643,ApplicablePermutations!$Q$2:$S$2,0))=1,"X","")</f>
        <v>X</v>
      </c>
      <c r="I643" s="64">
        <f t="shared" si="50"/>
        <v>5.3846153846153849E-2</v>
      </c>
      <c r="J643" s="64">
        <f t="shared" si="51"/>
        <v>7.5228699263230281E-2</v>
      </c>
      <c r="K643" s="64">
        <f t="shared" ref="K643:K706" si="52">IF(H643="X",I643*(1-J643),0)</f>
        <v>4.9795377731979909E-2</v>
      </c>
      <c r="L643" s="67" t="str">
        <f>IF(VLOOKUP($A643,ApplicablePermutations!$U$3:$V$146,2,0)=1,"X","")</f>
        <v/>
      </c>
      <c r="M643" t="str">
        <f t="shared" ref="M643:M706" si="53">IF(L643="X",1.2,"")</f>
        <v/>
      </c>
      <c r="N643" s="64">
        <f t="shared" ref="N643:N706" si="54">IF($L643="X",$K643*$M643,K643)</f>
        <v>4.9795377731979909E-2</v>
      </c>
    </row>
    <row r="644" spans="1:14" x14ac:dyDescent="0.25">
      <c r="A644" t="s">
        <v>351</v>
      </c>
      <c r="B644" t="s">
        <v>331</v>
      </c>
      <c r="C644" s="65" t="s">
        <v>485</v>
      </c>
      <c r="D644" s="64">
        <f>IFERROR(INDEX('Feasibility Factor'!$D$5:$N$123,MATCH(VLOOKUP($A644,PairList!$A$2:$D$205,2,0),'Feasibility Factor'!$C$5:$C$123,0),MATCH(VLOOKUP($B644,PairList!$F$2:$I$14,2,0),'Feasibility Factor'!$D$3:$N$3,0)),"")</f>
        <v>1</v>
      </c>
      <c r="E644" s="64">
        <v>5.0000000000000024E-2</v>
      </c>
      <c r="F644" s="64" t="str">
        <f>IFERROR(INDEX(ESShip!$C$2:$C$99,MATCH(VLOOKUP($A644,PairList!$A$2:$D$205,3,0),ESShip!$A$2:$A$99,0)),"")</f>
        <v/>
      </c>
      <c r="G644" s="64">
        <v>7.5228699263230309E-2</v>
      </c>
      <c r="H644" s="67" t="str">
        <f>IF(INDEX(ApplicablePermutations!$B$3:$N$205,MATCH($A644,ApplicablePermutations!$A$3:$A$205,0),MATCH($B644,ApplicablePermutations!$B$2:$N$2,0))*INDEX(ApplicablePermutations!$Q$3:$S$205,MATCH($A644,ApplicablePermutations!$P$3:$P$205,0),MATCH($C644,ApplicablePermutations!$Q$2:$S$2,0))=1,"X","")</f>
        <v>X</v>
      </c>
      <c r="I644" s="64">
        <f t="shared" si="50"/>
        <v>5.0000000000000024E-2</v>
      </c>
      <c r="J644" s="64">
        <f t="shared" si="51"/>
        <v>7.5228699263230309E-2</v>
      </c>
      <c r="K644" s="64">
        <f t="shared" si="52"/>
        <v>4.6238565036838507E-2</v>
      </c>
      <c r="L644" s="67" t="str">
        <f>IF(VLOOKUP($A644,ApplicablePermutations!$U$3:$V$146,2,0)=1,"X","")</f>
        <v/>
      </c>
      <c r="M644" t="str">
        <f t="shared" si="53"/>
        <v/>
      </c>
      <c r="N644" s="64">
        <f t="shared" si="54"/>
        <v>4.6238565036838507E-2</v>
      </c>
    </row>
    <row r="645" spans="1:14" x14ac:dyDescent="0.25">
      <c r="A645" t="s">
        <v>351</v>
      </c>
      <c r="B645" t="s">
        <v>332</v>
      </c>
      <c r="C645" s="65" t="s">
        <v>485</v>
      </c>
      <c r="D645" s="64">
        <f>IFERROR(INDEX('Feasibility Factor'!$D$5:$N$123,MATCH(VLOOKUP($A645,PairList!$A$2:$D$205,2,0),'Feasibility Factor'!$C$5:$C$123,0),MATCH(VLOOKUP($B645,PairList!$F$2:$I$14,2,0),'Feasibility Factor'!$D$3:$N$3,0)),"")</f>
        <v>1</v>
      </c>
      <c r="E645" s="64">
        <v>5.3846153846153849E-2</v>
      </c>
      <c r="F645" s="64" t="str">
        <f>IFERROR(INDEX(ESShip!$C$2:$C$99,MATCH(VLOOKUP($A645,PairList!$A$2:$D$205,3,0),ESShip!$A$2:$A$99,0)),"")</f>
        <v/>
      </c>
      <c r="G645" s="64">
        <v>7.5228699263230281E-2</v>
      </c>
      <c r="H645" s="67" t="str">
        <f>IF(INDEX(ApplicablePermutations!$B$3:$N$205,MATCH($A645,ApplicablePermutations!$A$3:$A$205,0),MATCH($B645,ApplicablePermutations!$B$2:$N$2,0))*INDEX(ApplicablePermutations!$Q$3:$S$205,MATCH($A645,ApplicablePermutations!$P$3:$P$205,0),MATCH($C645,ApplicablePermutations!$Q$2:$S$2,0))=1,"X","")</f>
        <v>X</v>
      </c>
      <c r="I645" s="64">
        <f t="shared" si="50"/>
        <v>5.3846153846153849E-2</v>
      </c>
      <c r="J645" s="64">
        <f t="shared" si="51"/>
        <v>7.5228699263230281E-2</v>
      </c>
      <c r="K645" s="64">
        <f t="shared" si="52"/>
        <v>4.9795377731979909E-2</v>
      </c>
      <c r="L645" s="67" t="str">
        <f>IF(VLOOKUP($A645,ApplicablePermutations!$U$3:$V$146,2,0)=1,"X","")</f>
        <v/>
      </c>
      <c r="M645" t="str">
        <f t="shared" si="53"/>
        <v/>
      </c>
      <c r="N645" s="64">
        <f t="shared" si="54"/>
        <v>4.9795377731979909E-2</v>
      </c>
    </row>
    <row r="646" spans="1:14" x14ac:dyDescent="0.25">
      <c r="A646" t="s">
        <v>351</v>
      </c>
      <c r="B646" t="s">
        <v>243</v>
      </c>
      <c r="C646" s="65" t="s">
        <v>485</v>
      </c>
      <c r="D646" s="64">
        <f>IFERROR(INDEX('Feasibility Factor'!$D$5:$N$123,MATCH(VLOOKUP($A646,PairList!$A$2:$D$205,2,0),'Feasibility Factor'!$C$5:$C$123,0),MATCH(VLOOKUP($B646,PairList!$F$2:$I$14,2,0),'Feasibility Factor'!$D$3:$N$3,0)),"")</f>
        <v>1</v>
      </c>
      <c r="E646" s="64">
        <v>5.0000000000000024E-2</v>
      </c>
      <c r="F646" s="64" t="str">
        <f>IFERROR(INDEX(ESShip!$C$2:$C$99,MATCH(VLOOKUP($A646,PairList!$A$2:$D$205,3,0),ESShip!$A$2:$A$99,0)),"")</f>
        <v/>
      </c>
      <c r="G646" s="64">
        <v>7.5228699263230309E-2</v>
      </c>
      <c r="H646" s="67" t="str">
        <f>IF(INDEX(ApplicablePermutations!$B$3:$N$205,MATCH($A646,ApplicablePermutations!$A$3:$A$205,0),MATCH($B646,ApplicablePermutations!$B$2:$N$2,0))*INDEX(ApplicablePermutations!$Q$3:$S$205,MATCH($A646,ApplicablePermutations!$P$3:$P$205,0),MATCH($C646,ApplicablePermutations!$Q$2:$S$2,0))=1,"X","")</f>
        <v>X</v>
      </c>
      <c r="I646" s="64">
        <f t="shared" si="50"/>
        <v>5.0000000000000024E-2</v>
      </c>
      <c r="J646" s="64">
        <f t="shared" si="51"/>
        <v>7.5228699263230309E-2</v>
      </c>
      <c r="K646" s="64">
        <f t="shared" si="52"/>
        <v>4.6238565036838507E-2</v>
      </c>
      <c r="L646" s="67" t="str">
        <f>IF(VLOOKUP($A646,ApplicablePermutations!$U$3:$V$146,2,0)=1,"X","")</f>
        <v/>
      </c>
      <c r="M646" t="str">
        <f t="shared" si="53"/>
        <v/>
      </c>
      <c r="N646" s="64">
        <f t="shared" si="54"/>
        <v>4.6238565036838507E-2</v>
      </c>
    </row>
    <row r="647" spans="1:14" x14ac:dyDescent="0.25">
      <c r="A647" t="s">
        <v>351</v>
      </c>
      <c r="B647" t="s">
        <v>333</v>
      </c>
      <c r="C647" s="65" t="s">
        <v>485</v>
      </c>
      <c r="D647" s="64">
        <f>IFERROR(INDEX('Feasibility Factor'!$D$5:$N$123,MATCH(VLOOKUP($A647,PairList!$A$2:$D$205,2,0),'Feasibility Factor'!$C$5:$C$123,0),MATCH(VLOOKUP($B647,PairList!$F$2:$I$14,2,0),'Feasibility Factor'!$D$3:$N$3,0)),"")</f>
        <v>1</v>
      </c>
      <c r="E647" s="64">
        <v>5.3846153846153849E-2</v>
      </c>
      <c r="F647" s="64" t="str">
        <f>IFERROR(INDEX(ESShip!$C$2:$C$99,MATCH(VLOOKUP($A647,PairList!$A$2:$D$205,3,0),ESShip!$A$2:$A$99,0)),"")</f>
        <v/>
      </c>
      <c r="G647" s="64">
        <v>7.5228699263230281E-2</v>
      </c>
      <c r="H647" s="67" t="str">
        <f>IF(INDEX(ApplicablePermutations!$B$3:$N$205,MATCH($A647,ApplicablePermutations!$A$3:$A$205,0),MATCH($B647,ApplicablePermutations!$B$2:$N$2,0))*INDEX(ApplicablePermutations!$Q$3:$S$205,MATCH($A647,ApplicablePermutations!$P$3:$P$205,0),MATCH($C647,ApplicablePermutations!$Q$2:$S$2,0))=1,"X","")</f>
        <v>X</v>
      </c>
      <c r="I647" s="64">
        <f t="shared" si="50"/>
        <v>5.3846153846153849E-2</v>
      </c>
      <c r="J647" s="64">
        <f t="shared" si="51"/>
        <v>7.5228699263230281E-2</v>
      </c>
      <c r="K647" s="64">
        <f t="shared" si="52"/>
        <v>4.9795377731979909E-2</v>
      </c>
      <c r="L647" s="67" t="str">
        <f>IF(VLOOKUP($A647,ApplicablePermutations!$U$3:$V$146,2,0)=1,"X","")</f>
        <v/>
      </c>
      <c r="M647" t="str">
        <f t="shared" si="53"/>
        <v/>
      </c>
      <c r="N647" s="64">
        <f t="shared" si="54"/>
        <v>4.9795377731979909E-2</v>
      </c>
    </row>
    <row r="648" spans="1:14" x14ac:dyDescent="0.25">
      <c r="A648" t="s">
        <v>351</v>
      </c>
      <c r="B648" t="s">
        <v>334</v>
      </c>
      <c r="C648" s="65" t="s">
        <v>485</v>
      </c>
      <c r="D648" s="64">
        <f>IFERROR(INDEX('Feasibility Factor'!$D$5:$N$123,MATCH(VLOOKUP($A648,PairList!$A$2:$D$205,2,0),'Feasibility Factor'!$C$5:$C$123,0),MATCH(VLOOKUP($B648,PairList!$F$2:$I$14,2,0),'Feasibility Factor'!$D$3:$N$3,0)),"")</f>
        <v>1</v>
      </c>
      <c r="E648" s="64">
        <v>5.3846153846153849E-2</v>
      </c>
      <c r="F648" s="64" t="str">
        <f>IFERROR(INDEX(ESShip!$C$2:$C$99,MATCH(VLOOKUP($A648,PairList!$A$2:$D$205,3,0),ESShip!$A$2:$A$99,0)),"")</f>
        <v/>
      </c>
      <c r="G648" s="64">
        <v>7.5228699263230281E-2</v>
      </c>
      <c r="H648" s="67" t="str">
        <f>IF(INDEX(ApplicablePermutations!$B$3:$N$205,MATCH($A648,ApplicablePermutations!$A$3:$A$205,0),MATCH($B648,ApplicablePermutations!$B$2:$N$2,0))*INDEX(ApplicablePermutations!$Q$3:$S$205,MATCH($A648,ApplicablePermutations!$P$3:$P$205,0),MATCH($C648,ApplicablePermutations!$Q$2:$S$2,0))=1,"X","")</f>
        <v>X</v>
      </c>
      <c r="I648" s="64">
        <f t="shared" si="50"/>
        <v>5.3846153846153849E-2</v>
      </c>
      <c r="J648" s="64">
        <f t="shared" si="51"/>
        <v>7.5228699263230281E-2</v>
      </c>
      <c r="K648" s="64">
        <f t="shared" si="52"/>
        <v>4.9795377731979909E-2</v>
      </c>
      <c r="L648" s="67" t="str">
        <f>IF(VLOOKUP($A648,ApplicablePermutations!$U$3:$V$146,2,0)=1,"X","")</f>
        <v/>
      </c>
      <c r="M648" t="str">
        <f t="shared" si="53"/>
        <v/>
      </c>
      <c r="N648" s="64">
        <f t="shared" si="54"/>
        <v>4.9795377731979909E-2</v>
      </c>
    </row>
    <row r="649" spans="1:14" x14ac:dyDescent="0.25">
      <c r="A649" t="s">
        <v>351</v>
      </c>
      <c r="B649" t="s">
        <v>94</v>
      </c>
      <c r="C649" s="65" t="s">
        <v>485</v>
      </c>
      <c r="D649" s="64">
        <f>IFERROR(INDEX('Feasibility Factor'!$D$5:$N$123,MATCH(VLOOKUP($A649,PairList!$A$2:$D$205,2,0),'Feasibility Factor'!$C$5:$C$123,0),MATCH(VLOOKUP($B649,PairList!$F$2:$I$14,2,0),'Feasibility Factor'!$D$3:$N$3,0)),"")</f>
        <v>1</v>
      </c>
      <c r="E649" s="64">
        <v>5.3846153846153849E-2</v>
      </c>
      <c r="F649" s="64" t="str">
        <f>IFERROR(INDEX(ESShip!$C$2:$C$99,MATCH(VLOOKUP($A649,PairList!$A$2:$D$205,3,0),ESShip!$A$2:$A$99,0)),"")</f>
        <v/>
      </c>
      <c r="G649" s="64">
        <v>7.5228699263230281E-2</v>
      </c>
      <c r="H649" s="67" t="str">
        <f>IF(INDEX(ApplicablePermutations!$B$3:$N$205,MATCH($A649,ApplicablePermutations!$A$3:$A$205,0),MATCH($B649,ApplicablePermutations!$B$2:$N$2,0))*INDEX(ApplicablePermutations!$Q$3:$S$205,MATCH($A649,ApplicablePermutations!$P$3:$P$205,0),MATCH($C649,ApplicablePermutations!$Q$2:$S$2,0))=1,"X","")</f>
        <v>X</v>
      </c>
      <c r="I649" s="64">
        <f t="shared" si="50"/>
        <v>5.3846153846153849E-2</v>
      </c>
      <c r="J649" s="64">
        <f t="shared" si="51"/>
        <v>7.5228699263230281E-2</v>
      </c>
      <c r="K649" s="64">
        <f t="shared" si="52"/>
        <v>4.9795377731979909E-2</v>
      </c>
      <c r="L649" s="67" t="str">
        <f>IF(VLOOKUP($A649,ApplicablePermutations!$U$3:$V$146,2,0)=1,"X","")</f>
        <v/>
      </c>
      <c r="M649" t="str">
        <f t="shared" si="53"/>
        <v/>
      </c>
      <c r="N649" s="64">
        <f t="shared" si="54"/>
        <v>4.9795377731979909E-2</v>
      </c>
    </row>
    <row r="650" spans="1:14" x14ac:dyDescent="0.25">
      <c r="A650" t="s">
        <v>351</v>
      </c>
      <c r="B650" t="s">
        <v>335</v>
      </c>
      <c r="C650" s="65" t="s">
        <v>485</v>
      </c>
      <c r="D650" s="64">
        <f>IFERROR(INDEX('Feasibility Factor'!$D$5:$N$123,MATCH(VLOOKUP($A650,PairList!$A$2:$D$205,2,0),'Feasibility Factor'!$C$5:$C$123,0),MATCH(VLOOKUP($B650,PairList!$F$2:$I$14,2,0),'Feasibility Factor'!$D$3:$N$3,0)),"")</f>
        <v>1</v>
      </c>
      <c r="E650" s="64">
        <v>5.0000000000000024E-2</v>
      </c>
      <c r="F650" s="64" t="str">
        <f>IFERROR(INDEX(ESShip!$C$2:$C$99,MATCH(VLOOKUP($A650,PairList!$A$2:$D$205,3,0),ESShip!$A$2:$A$99,0)),"")</f>
        <v/>
      </c>
      <c r="G650" s="64">
        <v>7.5228699263230309E-2</v>
      </c>
      <c r="H650" s="67" t="str">
        <f>IF(INDEX(ApplicablePermutations!$B$3:$N$205,MATCH($A650,ApplicablePermutations!$A$3:$A$205,0),MATCH($B650,ApplicablePermutations!$B$2:$N$2,0))*INDEX(ApplicablePermutations!$Q$3:$S$205,MATCH($A650,ApplicablePermutations!$P$3:$P$205,0),MATCH($C650,ApplicablePermutations!$Q$2:$S$2,0))=1,"X","")</f>
        <v>X</v>
      </c>
      <c r="I650" s="64">
        <f t="shared" si="50"/>
        <v>5.0000000000000024E-2</v>
      </c>
      <c r="J650" s="64">
        <f t="shared" si="51"/>
        <v>7.5228699263230309E-2</v>
      </c>
      <c r="K650" s="64">
        <f t="shared" si="52"/>
        <v>4.6238565036838507E-2</v>
      </c>
      <c r="L650" s="67" t="str">
        <f>IF(VLOOKUP($A650,ApplicablePermutations!$U$3:$V$146,2,0)=1,"X","")</f>
        <v/>
      </c>
      <c r="M650" t="str">
        <f t="shared" si="53"/>
        <v/>
      </c>
      <c r="N650" s="64">
        <f t="shared" si="54"/>
        <v>4.6238565036838507E-2</v>
      </c>
    </row>
    <row r="651" spans="1:14" x14ac:dyDescent="0.25">
      <c r="A651" t="s">
        <v>351</v>
      </c>
      <c r="B651" t="s">
        <v>100</v>
      </c>
      <c r="C651" s="65" t="s">
        <v>485</v>
      </c>
      <c r="D651" s="64">
        <f>IFERROR(INDEX('Feasibility Factor'!$D$5:$N$123,MATCH(VLOOKUP($A651,PairList!$A$2:$D$205,2,0),'Feasibility Factor'!$C$5:$C$123,0),MATCH(VLOOKUP($B651,PairList!$F$2:$I$14,2,0),'Feasibility Factor'!$D$3:$N$3,0)),"")</f>
        <v>1</v>
      </c>
      <c r="E651" s="64">
        <v>5.0000000000000024E-2</v>
      </c>
      <c r="F651" s="64" t="str">
        <f>IFERROR(INDEX(ESShip!$C$2:$C$99,MATCH(VLOOKUP($A651,PairList!$A$2:$D$205,3,0),ESShip!$A$2:$A$99,0)),"")</f>
        <v/>
      </c>
      <c r="G651" s="64">
        <v>7.5228699263230309E-2</v>
      </c>
      <c r="H651" s="67" t="str">
        <f>IF(INDEX(ApplicablePermutations!$B$3:$N$205,MATCH($A651,ApplicablePermutations!$A$3:$A$205,0),MATCH($B651,ApplicablePermutations!$B$2:$N$2,0))*INDEX(ApplicablePermutations!$Q$3:$S$205,MATCH($A651,ApplicablePermutations!$P$3:$P$205,0),MATCH($C651,ApplicablePermutations!$Q$2:$S$2,0))=1,"X","")</f>
        <v>X</v>
      </c>
      <c r="I651" s="64">
        <f t="shared" si="50"/>
        <v>5.0000000000000024E-2</v>
      </c>
      <c r="J651" s="64">
        <f t="shared" si="51"/>
        <v>7.5228699263230309E-2</v>
      </c>
      <c r="K651" s="64">
        <f t="shared" si="52"/>
        <v>4.6238565036838507E-2</v>
      </c>
      <c r="L651" s="67" t="str">
        <f>IF(VLOOKUP($A651,ApplicablePermutations!$U$3:$V$146,2,0)=1,"X","")</f>
        <v/>
      </c>
      <c r="M651" t="str">
        <f t="shared" si="53"/>
        <v/>
      </c>
      <c r="N651" s="64">
        <f t="shared" si="54"/>
        <v>4.6238565036838507E-2</v>
      </c>
    </row>
    <row r="652" spans="1:14" x14ac:dyDescent="0.25">
      <c r="A652" t="s">
        <v>351</v>
      </c>
      <c r="B652" t="s">
        <v>327</v>
      </c>
      <c r="C652" s="65" t="s">
        <v>486</v>
      </c>
      <c r="D652" s="64">
        <f>IFERROR(INDEX('Feasibility Factor'!$D$5:$N$123,MATCH(VLOOKUP($A652,PairList!$A$2:$D$205,2,0),'Feasibility Factor'!$C$5:$C$123,0),MATCH(VLOOKUP($B652,PairList!$F$2:$I$14,2,0),'Feasibility Factor'!$D$3:$N$3,0)),"")</f>
        <v>1</v>
      </c>
      <c r="E652" s="64">
        <v>0</v>
      </c>
      <c r="F652" s="64" t="str">
        <f>IFERROR(INDEX(ESShip!$C$2:$C$99,MATCH(VLOOKUP($A652,PairList!$A$2:$D$205,3,0),ESShip!$A$2:$A$99,0)),"")</f>
        <v/>
      </c>
      <c r="G652" s="64">
        <v>7.5228699263230281E-2</v>
      </c>
      <c r="H652" s="67" t="str">
        <f>IF(INDEX(ApplicablePermutations!$B$3:$N$205,MATCH($A652,ApplicablePermutations!$A$3:$A$205,0),MATCH($B652,ApplicablePermutations!$B$2:$N$2,0))*INDEX(ApplicablePermutations!$Q$3:$S$205,MATCH($A652,ApplicablePermutations!$P$3:$P$205,0),MATCH($C652,ApplicablePermutations!$Q$2:$S$2,0))=1,"X","")</f>
        <v>X</v>
      </c>
      <c r="I652" s="64">
        <f t="shared" si="50"/>
        <v>1</v>
      </c>
      <c r="J652" s="64">
        <f t="shared" si="51"/>
        <v>7.5228699263230281E-2</v>
      </c>
      <c r="K652" s="64">
        <f t="shared" si="52"/>
        <v>0.92477130073676972</v>
      </c>
      <c r="L652" s="67" t="str">
        <f>IF(VLOOKUP($A652,ApplicablePermutations!$U$3:$V$146,2,0)=1,"X","")</f>
        <v/>
      </c>
      <c r="M652" t="str">
        <f t="shared" si="53"/>
        <v/>
      </c>
      <c r="N652" s="64">
        <f t="shared" si="54"/>
        <v>0.92477130073676972</v>
      </c>
    </row>
    <row r="653" spans="1:14" x14ac:dyDescent="0.25">
      <c r="A653" t="s">
        <v>351</v>
      </c>
      <c r="B653" t="s">
        <v>328</v>
      </c>
      <c r="C653" s="65" t="s">
        <v>486</v>
      </c>
      <c r="D653" s="64">
        <f>IFERROR(INDEX('Feasibility Factor'!$D$5:$N$123,MATCH(VLOOKUP($A653,PairList!$A$2:$D$205,2,0),'Feasibility Factor'!$C$5:$C$123,0),MATCH(VLOOKUP($B653,PairList!$F$2:$I$14,2,0),'Feasibility Factor'!$D$3:$N$3,0)),"")</f>
        <v>1</v>
      </c>
      <c r="E653" s="64">
        <v>5.0000000000000024E-2</v>
      </c>
      <c r="F653" s="64" t="str">
        <f>IFERROR(INDEX(ESShip!$C$2:$C$99,MATCH(VLOOKUP($A653,PairList!$A$2:$D$205,3,0),ESShip!$A$2:$A$99,0)),"")</f>
        <v/>
      </c>
      <c r="G653" s="64">
        <v>7.5228699263230309E-2</v>
      </c>
      <c r="H653" s="67" t="str">
        <f>IF(INDEX(ApplicablePermutations!$B$3:$N$205,MATCH($A653,ApplicablePermutations!$A$3:$A$205,0),MATCH($B653,ApplicablePermutations!$B$2:$N$2,0))*INDEX(ApplicablePermutations!$Q$3:$S$205,MATCH($A653,ApplicablePermutations!$P$3:$P$205,0),MATCH($C653,ApplicablePermutations!$Q$2:$S$2,0))=1,"X","")</f>
        <v>X</v>
      </c>
      <c r="I653" s="64">
        <f t="shared" si="50"/>
        <v>5.0000000000000024E-2</v>
      </c>
      <c r="J653" s="64">
        <f t="shared" si="51"/>
        <v>7.5228699263230309E-2</v>
      </c>
      <c r="K653" s="64">
        <f t="shared" si="52"/>
        <v>4.6238565036838507E-2</v>
      </c>
      <c r="L653" s="67" t="str">
        <f>IF(VLOOKUP($A653,ApplicablePermutations!$U$3:$V$146,2,0)=1,"X","")</f>
        <v/>
      </c>
      <c r="M653" t="str">
        <f t="shared" si="53"/>
        <v/>
      </c>
      <c r="N653" s="64">
        <f t="shared" si="54"/>
        <v>4.6238565036838507E-2</v>
      </c>
    </row>
    <row r="654" spans="1:14" x14ac:dyDescent="0.25">
      <c r="A654" t="s">
        <v>351</v>
      </c>
      <c r="B654" t="s">
        <v>239</v>
      </c>
      <c r="C654" s="65" t="s">
        <v>486</v>
      </c>
      <c r="D654" s="64">
        <f>IFERROR(INDEX('Feasibility Factor'!$D$5:$N$123,MATCH(VLOOKUP($A654,PairList!$A$2:$D$205,2,0),'Feasibility Factor'!$C$5:$C$123,0),MATCH(VLOOKUP($B654,PairList!$F$2:$I$14,2,0),'Feasibility Factor'!$D$3:$N$3,0)),"")</f>
        <v>1</v>
      </c>
      <c r="E654" s="64">
        <v>0</v>
      </c>
      <c r="F654" s="64" t="str">
        <f>IFERROR(INDEX(ESShip!$C$2:$C$99,MATCH(VLOOKUP($A654,PairList!$A$2:$D$205,3,0),ESShip!$A$2:$A$99,0)),"")</f>
        <v/>
      </c>
      <c r="G654" s="64">
        <v>7.5228699263230281E-2</v>
      </c>
      <c r="H654" s="67" t="str">
        <f>IF(INDEX(ApplicablePermutations!$B$3:$N$205,MATCH($A654,ApplicablePermutations!$A$3:$A$205,0),MATCH($B654,ApplicablePermutations!$B$2:$N$2,0))*INDEX(ApplicablePermutations!$Q$3:$S$205,MATCH($A654,ApplicablePermutations!$P$3:$P$205,0),MATCH($C654,ApplicablePermutations!$Q$2:$S$2,0))=1,"X","")</f>
        <v>X</v>
      </c>
      <c r="I654" s="64">
        <f t="shared" si="50"/>
        <v>1</v>
      </c>
      <c r="J654" s="64">
        <f t="shared" si="51"/>
        <v>7.5228699263230281E-2</v>
      </c>
      <c r="K654" s="64">
        <f t="shared" si="52"/>
        <v>0.92477130073676972</v>
      </c>
      <c r="L654" s="67" t="str">
        <f>IF(VLOOKUP($A654,ApplicablePermutations!$U$3:$V$146,2,0)=1,"X","")</f>
        <v/>
      </c>
      <c r="M654" t="str">
        <f t="shared" si="53"/>
        <v/>
      </c>
      <c r="N654" s="64">
        <f t="shared" si="54"/>
        <v>0.92477130073676972</v>
      </c>
    </row>
    <row r="655" spans="1:14" x14ac:dyDescent="0.25">
      <c r="A655" t="s">
        <v>351</v>
      </c>
      <c r="B655" t="s">
        <v>329</v>
      </c>
      <c r="C655" s="65" t="s">
        <v>486</v>
      </c>
      <c r="D655" s="64">
        <f>IFERROR(INDEX('Feasibility Factor'!$D$5:$N$123,MATCH(VLOOKUP($A655,PairList!$A$2:$D$205,2,0),'Feasibility Factor'!$C$5:$C$123,0),MATCH(VLOOKUP($B655,PairList!$F$2:$I$14,2,0),'Feasibility Factor'!$D$3:$N$3,0)),"")</f>
        <v>1</v>
      </c>
      <c r="E655" s="64">
        <v>5.0000000000000024E-2</v>
      </c>
      <c r="F655" s="64" t="str">
        <f>IFERROR(INDEX(ESShip!$C$2:$C$99,MATCH(VLOOKUP($A655,PairList!$A$2:$D$205,3,0),ESShip!$A$2:$A$99,0)),"")</f>
        <v/>
      </c>
      <c r="G655" s="64">
        <v>7.5228699263230309E-2</v>
      </c>
      <c r="H655" s="67" t="str">
        <f>IF(INDEX(ApplicablePermutations!$B$3:$N$205,MATCH($A655,ApplicablePermutations!$A$3:$A$205,0),MATCH($B655,ApplicablePermutations!$B$2:$N$2,0))*INDEX(ApplicablePermutations!$Q$3:$S$205,MATCH($A655,ApplicablePermutations!$P$3:$P$205,0),MATCH($C655,ApplicablePermutations!$Q$2:$S$2,0))=1,"X","")</f>
        <v>X</v>
      </c>
      <c r="I655" s="64">
        <f t="shared" si="50"/>
        <v>5.0000000000000024E-2</v>
      </c>
      <c r="J655" s="64">
        <f t="shared" si="51"/>
        <v>7.5228699263230309E-2</v>
      </c>
      <c r="K655" s="64">
        <f t="shared" si="52"/>
        <v>4.6238565036838507E-2</v>
      </c>
      <c r="L655" s="67" t="str">
        <f>IF(VLOOKUP($A655,ApplicablePermutations!$U$3:$V$146,2,0)=1,"X","")</f>
        <v/>
      </c>
      <c r="M655" t="str">
        <f t="shared" si="53"/>
        <v/>
      </c>
      <c r="N655" s="64">
        <f t="shared" si="54"/>
        <v>4.6238565036838507E-2</v>
      </c>
    </row>
    <row r="656" spans="1:14" x14ac:dyDescent="0.25">
      <c r="A656" t="s">
        <v>351</v>
      </c>
      <c r="B656" t="s">
        <v>330</v>
      </c>
      <c r="C656" s="65" t="s">
        <v>486</v>
      </c>
      <c r="D656" s="64">
        <f>IFERROR(INDEX('Feasibility Factor'!$D$5:$N$123,MATCH(VLOOKUP($A656,PairList!$A$2:$D$205,2,0),'Feasibility Factor'!$C$5:$C$123,0),MATCH(VLOOKUP($B656,PairList!$F$2:$I$14,2,0),'Feasibility Factor'!$D$3:$N$3,0)),"")</f>
        <v>1</v>
      </c>
      <c r="E656" s="64">
        <v>0</v>
      </c>
      <c r="F656" s="64" t="str">
        <f>IFERROR(INDEX(ESShip!$C$2:$C$99,MATCH(VLOOKUP($A656,PairList!$A$2:$D$205,3,0),ESShip!$A$2:$A$99,0)),"")</f>
        <v/>
      </c>
      <c r="G656" s="64">
        <v>7.5228699263230281E-2</v>
      </c>
      <c r="H656" s="67" t="str">
        <f>IF(INDEX(ApplicablePermutations!$B$3:$N$205,MATCH($A656,ApplicablePermutations!$A$3:$A$205,0),MATCH($B656,ApplicablePermutations!$B$2:$N$2,0))*INDEX(ApplicablePermutations!$Q$3:$S$205,MATCH($A656,ApplicablePermutations!$P$3:$P$205,0),MATCH($C656,ApplicablePermutations!$Q$2:$S$2,0))=1,"X","")</f>
        <v>X</v>
      </c>
      <c r="I656" s="64">
        <f t="shared" si="50"/>
        <v>1</v>
      </c>
      <c r="J656" s="64">
        <f t="shared" si="51"/>
        <v>7.5228699263230281E-2</v>
      </c>
      <c r="K656" s="64">
        <f t="shared" si="52"/>
        <v>0.92477130073676972</v>
      </c>
      <c r="L656" s="67" t="str">
        <f>IF(VLOOKUP($A656,ApplicablePermutations!$U$3:$V$146,2,0)=1,"X","")</f>
        <v/>
      </c>
      <c r="M656" t="str">
        <f t="shared" si="53"/>
        <v/>
      </c>
      <c r="N656" s="64">
        <f t="shared" si="54"/>
        <v>0.92477130073676972</v>
      </c>
    </row>
    <row r="657" spans="1:14" x14ac:dyDescent="0.25">
      <c r="A657" t="s">
        <v>351</v>
      </c>
      <c r="B657" t="s">
        <v>331</v>
      </c>
      <c r="C657" s="65" t="s">
        <v>486</v>
      </c>
      <c r="D657" s="64">
        <f>IFERROR(INDEX('Feasibility Factor'!$D$5:$N$123,MATCH(VLOOKUP($A657,PairList!$A$2:$D$205,2,0),'Feasibility Factor'!$C$5:$C$123,0),MATCH(VLOOKUP($B657,PairList!$F$2:$I$14,2,0),'Feasibility Factor'!$D$3:$N$3,0)),"")</f>
        <v>1</v>
      </c>
      <c r="E657" s="64">
        <v>5.0000000000000024E-2</v>
      </c>
      <c r="F657" s="64" t="str">
        <f>IFERROR(INDEX(ESShip!$C$2:$C$99,MATCH(VLOOKUP($A657,PairList!$A$2:$D$205,3,0),ESShip!$A$2:$A$99,0)),"")</f>
        <v/>
      </c>
      <c r="G657" s="64">
        <v>7.5228699263230309E-2</v>
      </c>
      <c r="H657" s="67" t="str">
        <f>IF(INDEX(ApplicablePermutations!$B$3:$N$205,MATCH($A657,ApplicablePermutations!$A$3:$A$205,0),MATCH($B657,ApplicablePermutations!$B$2:$N$2,0))*INDEX(ApplicablePermutations!$Q$3:$S$205,MATCH($A657,ApplicablePermutations!$P$3:$P$205,0),MATCH($C657,ApplicablePermutations!$Q$2:$S$2,0))=1,"X","")</f>
        <v>X</v>
      </c>
      <c r="I657" s="64">
        <f t="shared" si="50"/>
        <v>5.0000000000000024E-2</v>
      </c>
      <c r="J657" s="64">
        <f t="shared" si="51"/>
        <v>7.5228699263230309E-2</v>
      </c>
      <c r="K657" s="64">
        <f t="shared" si="52"/>
        <v>4.6238565036838507E-2</v>
      </c>
      <c r="L657" s="67" t="str">
        <f>IF(VLOOKUP($A657,ApplicablePermutations!$U$3:$V$146,2,0)=1,"X","")</f>
        <v/>
      </c>
      <c r="M657" t="str">
        <f t="shared" si="53"/>
        <v/>
      </c>
      <c r="N657" s="64">
        <f t="shared" si="54"/>
        <v>4.6238565036838507E-2</v>
      </c>
    </row>
    <row r="658" spans="1:14" x14ac:dyDescent="0.25">
      <c r="A658" t="s">
        <v>351</v>
      </c>
      <c r="B658" t="s">
        <v>332</v>
      </c>
      <c r="C658" s="65" t="s">
        <v>486</v>
      </c>
      <c r="D658" s="64">
        <f>IFERROR(INDEX('Feasibility Factor'!$D$5:$N$123,MATCH(VLOOKUP($A658,PairList!$A$2:$D$205,2,0),'Feasibility Factor'!$C$5:$C$123,0),MATCH(VLOOKUP($B658,PairList!$F$2:$I$14,2,0),'Feasibility Factor'!$D$3:$N$3,0)),"")</f>
        <v>1</v>
      </c>
      <c r="E658" s="64">
        <v>0</v>
      </c>
      <c r="F658" s="64" t="str">
        <f>IFERROR(INDEX(ESShip!$C$2:$C$99,MATCH(VLOOKUP($A658,PairList!$A$2:$D$205,3,0),ESShip!$A$2:$A$99,0)),"")</f>
        <v/>
      </c>
      <c r="G658" s="64">
        <v>7.5228699263230281E-2</v>
      </c>
      <c r="H658" s="67" t="str">
        <f>IF(INDEX(ApplicablePermutations!$B$3:$N$205,MATCH($A658,ApplicablePermutations!$A$3:$A$205,0),MATCH($B658,ApplicablePermutations!$B$2:$N$2,0))*INDEX(ApplicablePermutations!$Q$3:$S$205,MATCH($A658,ApplicablePermutations!$P$3:$P$205,0),MATCH($C658,ApplicablePermutations!$Q$2:$S$2,0))=1,"X","")</f>
        <v>X</v>
      </c>
      <c r="I658" s="64">
        <f t="shared" si="50"/>
        <v>1</v>
      </c>
      <c r="J658" s="64">
        <f t="shared" si="51"/>
        <v>7.5228699263230281E-2</v>
      </c>
      <c r="K658" s="64">
        <f t="shared" si="52"/>
        <v>0.92477130073676972</v>
      </c>
      <c r="L658" s="67" t="str">
        <f>IF(VLOOKUP($A658,ApplicablePermutations!$U$3:$V$146,2,0)=1,"X","")</f>
        <v/>
      </c>
      <c r="M658" t="str">
        <f t="shared" si="53"/>
        <v/>
      </c>
      <c r="N658" s="64">
        <f t="shared" si="54"/>
        <v>0.92477130073676972</v>
      </c>
    </row>
    <row r="659" spans="1:14" x14ac:dyDescent="0.25">
      <c r="A659" t="s">
        <v>351</v>
      </c>
      <c r="B659" t="s">
        <v>243</v>
      </c>
      <c r="C659" s="65" t="s">
        <v>486</v>
      </c>
      <c r="D659" s="64">
        <f>IFERROR(INDEX('Feasibility Factor'!$D$5:$N$123,MATCH(VLOOKUP($A659,PairList!$A$2:$D$205,2,0),'Feasibility Factor'!$C$5:$C$123,0),MATCH(VLOOKUP($B659,PairList!$F$2:$I$14,2,0),'Feasibility Factor'!$D$3:$N$3,0)),"")</f>
        <v>1</v>
      </c>
      <c r="E659" s="64">
        <v>5.0000000000000024E-2</v>
      </c>
      <c r="F659" s="64" t="str">
        <f>IFERROR(INDEX(ESShip!$C$2:$C$99,MATCH(VLOOKUP($A659,PairList!$A$2:$D$205,3,0),ESShip!$A$2:$A$99,0)),"")</f>
        <v/>
      </c>
      <c r="G659" s="64">
        <v>7.5228699263230309E-2</v>
      </c>
      <c r="H659" s="67" t="str">
        <f>IF(INDEX(ApplicablePermutations!$B$3:$N$205,MATCH($A659,ApplicablePermutations!$A$3:$A$205,0),MATCH($B659,ApplicablePermutations!$B$2:$N$2,0))*INDEX(ApplicablePermutations!$Q$3:$S$205,MATCH($A659,ApplicablePermutations!$P$3:$P$205,0),MATCH($C659,ApplicablePermutations!$Q$2:$S$2,0))=1,"X","")</f>
        <v>X</v>
      </c>
      <c r="I659" s="64">
        <f t="shared" si="50"/>
        <v>5.0000000000000024E-2</v>
      </c>
      <c r="J659" s="64">
        <f t="shared" si="51"/>
        <v>7.5228699263230309E-2</v>
      </c>
      <c r="K659" s="64">
        <f t="shared" si="52"/>
        <v>4.6238565036838507E-2</v>
      </c>
      <c r="L659" s="67" t="str">
        <f>IF(VLOOKUP($A659,ApplicablePermutations!$U$3:$V$146,2,0)=1,"X","")</f>
        <v/>
      </c>
      <c r="M659" t="str">
        <f t="shared" si="53"/>
        <v/>
      </c>
      <c r="N659" s="64">
        <f t="shared" si="54"/>
        <v>4.6238565036838507E-2</v>
      </c>
    </row>
    <row r="660" spans="1:14" x14ac:dyDescent="0.25">
      <c r="A660" t="s">
        <v>351</v>
      </c>
      <c r="B660" t="s">
        <v>333</v>
      </c>
      <c r="C660" s="65" t="s">
        <v>486</v>
      </c>
      <c r="D660" s="64">
        <f>IFERROR(INDEX('Feasibility Factor'!$D$5:$N$123,MATCH(VLOOKUP($A660,PairList!$A$2:$D$205,2,0),'Feasibility Factor'!$C$5:$C$123,0),MATCH(VLOOKUP($B660,PairList!$F$2:$I$14,2,0),'Feasibility Factor'!$D$3:$N$3,0)),"")</f>
        <v>1</v>
      </c>
      <c r="E660" s="64">
        <v>0</v>
      </c>
      <c r="F660" s="64" t="str">
        <f>IFERROR(INDEX(ESShip!$C$2:$C$99,MATCH(VLOOKUP($A660,PairList!$A$2:$D$205,3,0),ESShip!$A$2:$A$99,0)),"")</f>
        <v/>
      </c>
      <c r="G660" s="64">
        <v>7.5228699263230281E-2</v>
      </c>
      <c r="H660" s="67" t="str">
        <f>IF(INDEX(ApplicablePermutations!$B$3:$N$205,MATCH($A660,ApplicablePermutations!$A$3:$A$205,0),MATCH($B660,ApplicablePermutations!$B$2:$N$2,0))*INDEX(ApplicablePermutations!$Q$3:$S$205,MATCH($A660,ApplicablePermutations!$P$3:$P$205,0),MATCH($C660,ApplicablePermutations!$Q$2:$S$2,0))=1,"X","")</f>
        <v>X</v>
      </c>
      <c r="I660" s="64">
        <f t="shared" si="50"/>
        <v>1</v>
      </c>
      <c r="J660" s="64">
        <f t="shared" si="51"/>
        <v>7.5228699263230281E-2</v>
      </c>
      <c r="K660" s="64">
        <f t="shared" si="52"/>
        <v>0.92477130073676972</v>
      </c>
      <c r="L660" s="67" t="str">
        <f>IF(VLOOKUP($A660,ApplicablePermutations!$U$3:$V$146,2,0)=1,"X","")</f>
        <v/>
      </c>
      <c r="M660" t="str">
        <f t="shared" si="53"/>
        <v/>
      </c>
      <c r="N660" s="64">
        <f t="shared" si="54"/>
        <v>0.92477130073676972</v>
      </c>
    </row>
    <row r="661" spans="1:14" x14ac:dyDescent="0.25">
      <c r="A661" t="s">
        <v>351</v>
      </c>
      <c r="B661" t="s">
        <v>334</v>
      </c>
      <c r="C661" s="65" t="s">
        <v>486</v>
      </c>
      <c r="D661" s="64">
        <f>IFERROR(INDEX('Feasibility Factor'!$D$5:$N$123,MATCH(VLOOKUP($A661,PairList!$A$2:$D$205,2,0),'Feasibility Factor'!$C$5:$C$123,0),MATCH(VLOOKUP($B661,PairList!$F$2:$I$14,2,0),'Feasibility Factor'!$D$3:$N$3,0)),"")</f>
        <v>1</v>
      </c>
      <c r="E661" s="64">
        <v>0</v>
      </c>
      <c r="F661" s="64" t="str">
        <f>IFERROR(INDEX(ESShip!$C$2:$C$99,MATCH(VLOOKUP($A661,PairList!$A$2:$D$205,3,0),ESShip!$A$2:$A$99,0)),"")</f>
        <v/>
      </c>
      <c r="G661" s="64">
        <v>7.5228699263230281E-2</v>
      </c>
      <c r="H661" s="67" t="str">
        <f>IF(INDEX(ApplicablePermutations!$B$3:$N$205,MATCH($A661,ApplicablePermutations!$A$3:$A$205,0),MATCH($B661,ApplicablePermutations!$B$2:$N$2,0))*INDEX(ApplicablePermutations!$Q$3:$S$205,MATCH($A661,ApplicablePermutations!$P$3:$P$205,0),MATCH($C661,ApplicablePermutations!$Q$2:$S$2,0))=1,"X","")</f>
        <v>X</v>
      </c>
      <c r="I661" s="64">
        <f t="shared" si="50"/>
        <v>1</v>
      </c>
      <c r="J661" s="64">
        <f t="shared" si="51"/>
        <v>7.5228699263230281E-2</v>
      </c>
      <c r="K661" s="64">
        <f t="shared" si="52"/>
        <v>0.92477130073676972</v>
      </c>
      <c r="L661" s="67" t="str">
        <f>IF(VLOOKUP($A661,ApplicablePermutations!$U$3:$V$146,2,0)=1,"X","")</f>
        <v/>
      </c>
      <c r="M661" t="str">
        <f t="shared" si="53"/>
        <v/>
      </c>
      <c r="N661" s="64">
        <f t="shared" si="54"/>
        <v>0.92477130073676972</v>
      </c>
    </row>
    <row r="662" spans="1:14" x14ac:dyDescent="0.25">
      <c r="A662" t="s">
        <v>351</v>
      </c>
      <c r="B662" t="s">
        <v>94</v>
      </c>
      <c r="C662" s="65" t="s">
        <v>486</v>
      </c>
      <c r="D662" s="64">
        <f>IFERROR(INDEX('Feasibility Factor'!$D$5:$N$123,MATCH(VLOOKUP($A662,PairList!$A$2:$D$205,2,0),'Feasibility Factor'!$C$5:$C$123,0),MATCH(VLOOKUP($B662,PairList!$F$2:$I$14,2,0),'Feasibility Factor'!$D$3:$N$3,0)),"")</f>
        <v>1</v>
      </c>
      <c r="E662" s="64">
        <v>0</v>
      </c>
      <c r="F662" s="64" t="str">
        <f>IFERROR(INDEX(ESShip!$C$2:$C$99,MATCH(VLOOKUP($A662,PairList!$A$2:$D$205,3,0),ESShip!$A$2:$A$99,0)),"")</f>
        <v/>
      </c>
      <c r="G662" s="64">
        <v>7.5228699263230281E-2</v>
      </c>
      <c r="H662" s="67" t="str">
        <f>IF(INDEX(ApplicablePermutations!$B$3:$N$205,MATCH($A662,ApplicablePermutations!$A$3:$A$205,0),MATCH($B662,ApplicablePermutations!$B$2:$N$2,0))*INDEX(ApplicablePermutations!$Q$3:$S$205,MATCH($A662,ApplicablePermutations!$P$3:$P$205,0),MATCH($C662,ApplicablePermutations!$Q$2:$S$2,0))=1,"X","")</f>
        <v>X</v>
      </c>
      <c r="I662" s="64">
        <f t="shared" si="50"/>
        <v>1</v>
      </c>
      <c r="J662" s="64">
        <f t="shared" si="51"/>
        <v>7.5228699263230281E-2</v>
      </c>
      <c r="K662" s="64">
        <f t="shared" si="52"/>
        <v>0.92477130073676972</v>
      </c>
      <c r="L662" s="67" t="str">
        <f>IF(VLOOKUP($A662,ApplicablePermutations!$U$3:$V$146,2,0)=1,"X","")</f>
        <v/>
      </c>
      <c r="M662" t="str">
        <f t="shared" si="53"/>
        <v/>
      </c>
      <c r="N662" s="64">
        <f t="shared" si="54"/>
        <v>0.92477130073676972</v>
      </c>
    </row>
    <row r="663" spans="1:14" x14ac:dyDescent="0.25">
      <c r="A663" t="s">
        <v>351</v>
      </c>
      <c r="B663" t="s">
        <v>335</v>
      </c>
      <c r="C663" s="65" t="s">
        <v>486</v>
      </c>
      <c r="D663" s="64">
        <f>IFERROR(INDEX('Feasibility Factor'!$D$5:$N$123,MATCH(VLOOKUP($A663,PairList!$A$2:$D$205,2,0),'Feasibility Factor'!$C$5:$C$123,0),MATCH(VLOOKUP($B663,PairList!$F$2:$I$14,2,0),'Feasibility Factor'!$D$3:$N$3,0)),"")</f>
        <v>1</v>
      </c>
      <c r="E663" s="64">
        <v>5.0000000000000024E-2</v>
      </c>
      <c r="F663" s="64" t="str">
        <f>IFERROR(INDEX(ESShip!$C$2:$C$99,MATCH(VLOOKUP($A663,PairList!$A$2:$D$205,3,0),ESShip!$A$2:$A$99,0)),"")</f>
        <v/>
      </c>
      <c r="G663" s="64">
        <v>7.5228699263230309E-2</v>
      </c>
      <c r="H663" s="67" t="str">
        <f>IF(INDEX(ApplicablePermutations!$B$3:$N$205,MATCH($A663,ApplicablePermutations!$A$3:$A$205,0),MATCH($B663,ApplicablePermutations!$B$2:$N$2,0))*INDEX(ApplicablePermutations!$Q$3:$S$205,MATCH($A663,ApplicablePermutations!$P$3:$P$205,0),MATCH($C663,ApplicablePermutations!$Q$2:$S$2,0))=1,"X","")</f>
        <v>X</v>
      </c>
      <c r="I663" s="64">
        <f t="shared" si="50"/>
        <v>5.0000000000000024E-2</v>
      </c>
      <c r="J663" s="64">
        <f t="shared" si="51"/>
        <v>7.5228699263230309E-2</v>
      </c>
      <c r="K663" s="64">
        <f t="shared" si="52"/>
        <v>4.6238565036838507E-2</v>
      </c>
      <c r="L663" s="67" t="str">
        <f>IF(VLOOKUP($A663,ApplicablePermutations!$U$3:$V$146,2,0)=1,"X","")</f>
        <v/>
      </c>
      <c r="M663" t="str">
        <f t="shared" si="53"/>
        <v/>
      </c>
      <c r="N663" s="64">
        <f t="shared" si="54"/>
        <v>4.6238565036838507E-2</v>
      </c>
    </row>
    <row r="664" spans="1:14" x14ac:dyDescent="0.25">
      <c r="A664" t="s">
        <v>351</v>
      </c>
      <c r="B664" t="s">
        <v>100</v>
      </c>
      <c r="C664" s="65" t="s">
        <v>486</v>
      </c>
      <c r="D664" s="64">
        <f>IFERROR(INDEX('Feasibility Factor'!$D$5:$N$123,MATCH(VLOOKUP($A664,PairList!$A$2:$D$205,2,0),'Feasibility Factor'!$C$5:$C$123,0),MATCH(VLOOKUP($B664,PairList!$F$2:$I$14,2,0),'Feasibility Factor'!$D$3:$N$3,0)),"")</f>
        <v>1</v>
      </c>
      <c r="E664" s="64">
        <v>5.0000000000000024E-2</v>
      </c>
      <c r="F664" s="64" t="str">
        <f>IFERROR(INDEX(ESShip!$C$2:$C$99,MATCH(VLOOKUP($A664,PairList!$A$2:$D$205,3,0),ESShip!$A$2:$A$99,0)),"")</f>
        <v/>
      </c>
      <c r="G664" s="64">
        <v>7.5228699263230309E-2</v>
      </c>
      <c r="H664" s="67" t="str">
        <f>IF(INDEX(ApplicablePermutations!$B$3:$N$205,MATCH($A664,ApplicablePermutations!$A$3:$A$205,0),MATCH($B664,ApplicablePermutations!$B$2:$N$2,0))*INDEX(ApplicablePermutations!$Q$3:$S$205,MATCH($A664,ApplicablePermutations!$P$3:$P$205,0),MATCH($C664,ApplicablePermutations!$Q$2:$S$2,0))=1,"X","")</f>
        <v>X</v>
      </c>
      <c r="I664" s="64">
        <f t="shared" si="50"/>
        <v>5.0000000000000024E-2</v>
      </c>
      <c r="J664" s="64">
        <f t="shared" si="51"/>
        <v>7.5228699263230309E-2</v>
      </c>
      <c r="K664" s="64">
        <f t="shared" si="52"/>
        <v>4.6238565036838507E-2</v>
      </c>
      <c r="L664" s="67" t="str">
        <f>IF(VLOOKUP($A664,ApplicablePermutations!$U$3:$V$146,2,0)=1,"X","")</f>
        <v/>
      </c>
      <c r="M664" t="str">
        <f t="shared" si="53"/>
        <v/>
      </c>
      <c r="N664" s="64">
        <f t="shared" si="54"/>
        <v>4.6238565036838507E-2</v>
      </c>
    </row>
    <row r="665" spans="1:14" x14ac:dyDescent="0.25">
      <c r="A665" t="s">
        <v>352</v>
      </c>
      <c r="B665" t="s">
        <v>327</v>
      </c>
      <c r="C665" s="65" t="s">
        <v>484</v>
      </c>
      <c r="D665" s="64" t="str">
        <f>IFERROR(INDEX('Feasibility Factor'!$D$5:$N$123,MATCH(VLOOKUP($A665,PairList!$A$2:$D$205,2,0),'Feasibility Factor'!$C$5:$C$123,0),MATCH(VLOOKUP($B665,PairList!$F$2:$I$14,2,0),'Feasibility Factor'!$D$3:$N$3,0)),"")</f>
        <v/>
      </c>
      <c r="E665" s="64">
        <v>0.71249999999999991</v>
      </c>
      <c r="F665" s="64" t="str">
        <f>IFERROR(INDEX(ESShip!$C$2:$C$99,MATCH(VLOOKUP($A665,PairList!$A$2:$D$205,3,0),ESShip!$A$2:$A$99,0)),"")</f>
        <v/>
      </c>
      <c r="G665" s="64">
        <v>0.22061832854458752</v>
      </c>
      <c r="H665" s="67" t="str">
        <f>IF(INDEX(ApplicablePermutations!$B$3:$N$205,MATCH($A665,ApplicablePermutations!$A$3:$A$205,0),MATCH($B665,ApplicablePermutations!$B$2:$N$2,0))*INDEX(ApplicablePermutations!$Q$3:$S$205,MATCH($A665,ApplicablePermutations!$P$3:$P$205,0),MATCH($C665,ApplicablePermutations!$Q$2:$S$2,0))=1,"X","")</f>
        <v/>
      </c>
      <c r="I665" s="64" t="str">
        <f t="shared" si="50"/>
        <v/>
      </c>
      <c r="J665" s="64" t="str">
        <f t="shared" si="51"/>
        <v/>
      </c>
      <c r="K665" s="64">
        <f t="shared" si="52"/>
        <v>0</v>
      </c>
      <c r="L665" s="67" t="str">
        <f>IF(VLOOKUP($A665,ApplicablePermutations!$U$3:$V$146,2,0)=1,"X","")</f>
        <v/>
      </c>
      <c r="M665" t="str">
        <f t="shared" si="53"/>
        <v/>
      </c>
      <c r="N665" s="64">
        <f t="shared" si="54"/>
        <v>0</v>
      </c>
    </row>
    <row r="666" spans="1:14" x14ac:dyDescent="0.25">
      <c r="A666" t="s">
        <v>352</v>
      </c>
      <c r="B666" t="s">
        <v>328</v>
      </c>
      <c r="C666" s="65" t="s">
        <v>484</v>
      </c>
      <c r="D666" s="64" t="str">
        <f>IFERROR(INDEX('Feasibility Factor'!$D$5:$N$123,MATCH(VLOOKUP($A666,PairList!$A$2:$D$205,2,0),'Feasibility Factor'!$C$5:$C$123,0),MATCH(VLOOKUP($B666,PairList!$F$2:$I$14,2,0),'Feasibility Factor'!$D$3:$N$3,0)),"")</f>
        <v/>
      </c>
      <c r="E666" s="64">
        <v>0.41363636363636352</v>
      </c>
      <c r="F666" s="64" t="str">
        <f>IFERROR(INDEX(ESShip!$C$2:$C$99,MATCH(VLOOKUP($A666,PairList!$A$2:$D$205,3,0),ESShip!$A$2:$A$99,0)),"")</f>
        <v/>
      </c>
      <c r="G666" s="64">
        <v>0.48041221902972481</v>
      </c>
      <c r="H666" s="67" t="str">
        <f>IF(INDEX(ApplicablePermutations!$B$3:$N$205,MATCH($A666,ApplicablePermutations!$A$3:$A$205,0),MATCH($B666,ApplicablePermutations!$B$2:$N$2,0))*INDEX(ApplicablePermutations!$Q$3:$S$205,MATCH($A666,ApplicablePermutations!$P$3:$P$205,0),MATCH($C666,ApplicablePermutations!$Q$2:$S$2,0))=1,"X","")</f>
        <v/>
      </c>
      <c r="I666" s="64" t="str">
        <f t="shared" si="50"/>
        <v/>
      </c>
      <c r="J666" s="64" t="str">
        <f t="shared" si="51"/>
        <v/>
      </c>
      <c r="K666" s="64">
        <f t="shared" si="52"/>
        <v>0</v>
      </c>
      <c r="L666" s="67" t="str">
        <f>IF(VLOOKUP($A666,ApplicablePermutations!$U$3:$V$146,2,0)=1,"X","")</f>
        <v/>
      </c>
      <c r="M666" t="str">
        <f t="shared" si="53"/>
        <v/>
      </c>
      <c r="N666" s="64">
        <f t="shared" si="54"/>
        <v>0</v>
      </c>
    </row>
    <row r="667" spans="1:14" x14ac:dyDescent="0.25">
      <c r="A667" t="s">
        <v>352</v>
      </c>
      <c r="B667" t="s">
        <v>239</v>
      </c>
      <c r="C667" s="65" t="s">
        <v>484</v>
      </c>
      <c r="D667" s="64" t="str">
        <f>IFERROR(INDEX('Feasibility Factor'!$D$5:$N$123,MATCH(VLOOKUP($A667,PairList!$A$2:$D$205,2,0),'Feasibility Factor'!$C$5:$C$123,0),MATCH(VLOOKUP($B667,PairList!$F$2:$I$14,2,0),'Feasibility Factor'!$D$3:$N$3,0)),"")</f>
        <v/>
      </c>
      <c r="E667" s="64">
        <v>0.71249999999999991</v>
      </c>
      <c r="F667" s="64" t="str">
        <f>IFERROR(INDEX(ESShip!$C$2:$C$99,MATCH(VLOOKUP($A667,PairList!$A$2:$D$205,3,0),ESShip!$A$2:$A$99,0)),"")</f>
        <v/>
      </c>
      <c r="G667" s="64">
        <v>0.22061832854458752</v>
      </c>
      <c r="H667" s="67" t="str">
        <f>IF(INDEX(ApplicablePermutations!$B$3:$N$205,MATCH($A667,ApplicablePermutations!$A$3:$A$205,0),MATCH($B667,ApplicablePermutations!$B$2:$N$2,0))*INDEX(ApplicablePermutations!$Q$3:$S$205,MATCH($A667,ApplicablePermutations!$P$3:$P$205,0),MATCH($C667,ApplicablePermutations!$Q$2:$S$2,0))=1,"X","")</f>
        <v/>
      </c>
      <c r="I667" s="64" t="str">
        <f t="shared" si="50"/>
        <v/>
      </c>
      <c r="J667" s="64" t="str">
        <f t="shared" si="51"/>
        <v/>
      </c>
      <c r="K667" s="64">
        <f t="shared" si="52"/>
        <v>0</v>
      </c>
      <c r="L667" s="67" t="str">
        <f>IF(VLOOKUP($A667,ApplicablePermutations!$U$3:$V$146,2,0)=1,"X","")</f>
        <v/>
      </c>
      <c r="M667" t="str">
        <f t="shared" si="53"/>
        <v/>
      </c>
      <c r="N667" s="64">
        <f t="shared" si="54"/>
        <v>0</v>
      </c>
    </row>
    <row r="668" spans="1:14" x14ac:dyDescent="0.25">
      <c r="A668" t="s">
        <v>352</v>
      </c>
      <c r="B668" t="s">
        <v>329</v>
      </c>
      <c r="C668" s="65" t="s">
        <v>484</v>
      </c>
      <c r="D668" s="64" t="str">
        <f>IFERROR(INDEX('Feasibility Factor'!$D$5:$N$123,MATCH(VLOOKUP($A668,PairList!$A$2:$D$205,2,0),'Feasibility Factor'!$C$5:$C$123,0),MATCH(VLOOKUP($B668,PairList!$F$2:$I$14,2,0),'Feasibility Factor'!$D$3:$N$3,0)),"")</f>
        <v/>
      </c>
      <c r="E668" s="64">
        <v>0.41363636363636352</v>
      </c>
      <c r="F668" s="64" t="str">
        <f>IFERROR(INDEX(ESShip!$C$2:$C$99,MATCH(VLOOKUP($A668,PairList!$A$2:$D$205,3,0),ESShip!$A$2:$A$99,0)),"")</f>
        <v/>
      </c>
      <c r="G668" s="64">
        <v>0.48041221902972481</v>
      </c>
      <c r="H668" s="67" t="str">
        <f>IF(INDEX(ApplicablePermutations!$B$3:$N$205,MATCH($A668,ApplicablePermutations!$A$3:$A$205,0),MATCH($B668,ApplicablePermutations!$B$2:$N$2,0))*INDEX(ApplicablePermutations!$Q$3:$S$205,MATCH($A668,ApplicablePermutations!$P$3:$P$205,0),MATCH($C668,ApplicablePermutations!$Q$2:$S$2,0))=1,"X","")</f>
        <v/>
      </c>
      <c r="I668" s="64" t="str">
        <f t="shared" si="50"/>
        <v/>
      </c>
      <c r="J668" s="64" t="str">
        <f t="shared" si="51"/>
        <v/>
      </c>
      <c r="K668" s="64">
        <f t="shared" si="52"/>
        <v>0</v>
      </c>
      <c r="L668" s="67" t="str">
        <f>IF(VLOOKUP($A668,ApplicablePermutations!$U$3:$V$146,2,0)=1,"X","")</f>
        <v/>
      </c>
      <c r="M668" t="str">
        <f t="shared" si="53"/>
        <v/>
      </c>
      <c r="N668" s="64">
        <f t="shared" si="54"/>
        <v>0</v>
      </c>
    </row>
    <row r="669" spans="1:14" x14ac:dyDescent="0.25">
      <c r="A669" t="s">
        <v>352</v>
      </c>
      <c r="B669" t="s">
        <v>330</v>
      </c>
      <c r="C669" s="65" t="s">
        <v>484</v>
      </c>
      <c r="D669" s="64" t="str">
        <f>IFERROR(INDEX('Feasibility Factor'!$D$5:$N$123,MATCH(VLOOKUP($A669,PairList!$A$2:$D$205,2,0),'Feasibility Factor'!$C$5:$C$123,0),MATCH(VLOOKUP($B669,PairList!$F$2:$I$14,2,0),'Feasibility Factor'!$D$3:$N$3,0)),"")</f>
        <v/>
      </c>
      <c r="E669" s="64">
        <v>0.71249999999999991</v>
      </c>
      <c r="F669" s="64" t="str">
        <f>IFERROR(INDEX(ESShip!$C$2:$C$99,MATCH(VLOOKUP($A669,PairList!$A$2:$D$205,3,0),ESShip!$A$2:$A$99,0)),"")</f>
        <v/>
      </c>
      <c r="G669" s="64">
        <v>0.22061832854458752</v>
      </c>
      <c r="H669" s="67" t="str">
        <f>IF(INDEX(ApplicablePermutations!$B$3:$N$205,MATCH($A669,ApplicablePermutations!$A$3:$A$205,0),MATCH($B669,ApplicablePermutations!$B$2:$N$2,0))*INDEX(ApplicablePermutations!$Q$3:$S$205,MATCH($A669,ApplicablePermutations!$P$3:$P$205,0),MATCH($C669,ApplicablePermutations!$Q$2:$S$2,0))=1,"X","")</f>
        <v/>
      </c>
      <c r="I669" s="64" t="str">
        <f t="shared" si="50"/>
        <v/>
      </c>
      <c r="J669" s="64" t="str">
        <f t="shared" si="51"/>
        <v/>
      </c>
      <c r="K669" s="64">
        <f t="shared" si="52"/>
        <v>0</v>
      </c>
      <c r="L669" s="67" t="str">
        <f>IF(VLOOKUP($A669,ApplicablePermutations!$U$3:$V$146,2,0)=1,"X","")</f>
        <v/>
      </c>
      <c r="M669" t="str">
        <f t="shared" si="53"/>
        <v/>
      </c>
      <c r="N669" s="64">
        <f t="shared" si="54"/>
        <v>0</v>
      </c>
    </row>
    <row r="670" spans="1:14" x14ac:dyDescent="0.25">
      <c r="A670" t="s">
        <v>352</v>
      </c>
      <c r="B670" t="s">
        <v>331</v>
      </c>
      <c r="C670" s="65" t="s">
        <v>484</v>
      </c>
      <c r="D670" s="64" t="str">
        <f>IFERROR(INDEX('Feasibility Factor'!$D$5:$N$123,MATCH(VLOOKUP($A670,PairList!$A$2:$D$205,2,0),'Feasibility Factor'!$C$5:$C$123,0),MATCH(VLOOKUP($B670,PairList!$F$2:$I$14,2,0),'Feasibility Factor'!$D$3:$N$3,0)),"")</f>
        <v/>
      </c>
      <c r="E670" s="64">
        <v>0.41363636363636352</v>
      </c>
      <c r="F670" s="64" t="str">
        <f>IFERROR(INDEX(ESShip!$C$2:$C$99,MATCH(VLOOKUP($A670,PairList!$A$2:$D$205,3,0),ESShip!$A$2:$A$99,0)),"")</f>
        <v/>
      </c>
      <c r="G670" s="64">
        <v>0.48041221902972481</v>
      </c>
      <c r="H670" s="67" t="str">
        <f>IF(INDEX(ApplicablePermutations!$B$3:$N$205,MATCH($A670,ApplicablePermutations!$A$3:$A$205,0),MATCH($B670,ApplicablePermutations!$B$2:$N$2,0))*INDEX(ApplicablePermutations!$Q$3:$S$205,MATCH($A670,ApplicablePermutations!$P$3:$P$205,0),MATCH($C670,ApplicablePermutations!$Q$2:$S$2,0))=1,"X","")</f>
        <v>X</v>
      </c>
      <c r="I670" s="64">
        <f t="shared" si="50"/>
        <v>0.41363636363636352</v>
      </c>
      <c r="J670" s="64">
        <f t="shared" si="51"/>
        <v>0.48041221902972481</v>
      </c>
      <c r="K670" s="64">
        <f t="shared" si="52"/>
        <v>0.21492040031043194</v>
      </c>
      <c r="L670" s="67" t="str">
        <f>IF(VLOOKUP($A670,ApplicablePermutations!$U$3:$V$146,2,0)=1,"X","")</f>
        <v/>
      </c>
      <c r="M670" t="str">
        <f t="shared" si="53"/>
        <v/>
      </c>
      <c r="N670" s="64">
        <f t="shared" si="54"/>
        <v>0.21492040031043194</v>
      </c>
    </row>
    <row r="671" spans="1:14" x14ac:dyDescent="0.25">
      <c r="A671" t="s">
        <v>352</v>
      </c>
      <c r="B671" t="s">
        <v>332</v>
      </c>
      <c r="C671" s="65" t="s">
        <v>484</v>
      </c>
      <c r="D671" s="64" t="str">
        <f>IFERROR(INDEX('Feasibility Factor'!$D$5:$N$123,MATCH(VLOOKUP($A671,PairList!$A$2:$D$205,2,0),'Feasibility Factor'!$C$5:$C$123,0),MATCH(VLOOKUP($B671,PairList!$F$2:$I$14,2,0),'Feasibility Factor'!$D$3:$N$3,0)),"")</f>
        <v/>
      </c>
      <c r="E671" s="64">
        <v>0.71249999999999991</v>
      </c>
      <c r="F671" s="64" t="str">
        <f>IFERROR(INDEX(ESShip!$C$2:$C$99,MATCH(VLOOKUP($A671,PairList!$A$2:$D$205,3,0),ESShip!$A$2:$A$99,0)),"")</f>
        <v/>
      </c>
      <c r="G671" s="64">
        <v>0.22061832854458752</v>
      </c>
      <c r="H671" s="67" t="str">
        <f>IF(INDEX(ApplicablePermutations!$B$3:$N$205,MATCH($A671,ApplicablePermutations!$A$3:$A$205,0),MATCH($B671,ApplicablePermutations!$B$2:$N$2,0))*INDEX(ApplicablePermutations!$Q$3:$S$205,MATCH($A671,ApplicablePermutations!$P$3:$P$205,0),MATCH($C671,ApplicablePermutations!$Q$2:$S$2,0))=1,"X","")</f>
        <v/>
      </c>
      <c r="I671" s="64" t="str">
        <f t="shared" si="50"/>
        <v/>
      </c>
      <c r="J671" s="64" t="str">
        <f t="shared" si="51"/>
        <v/>
      </c>
      <c r="K671" s="64">
        <f t="shared" si="52"/>
        <v>0</v>
      </c>
      <c r="L671" s="67" t="str">
        <f>IF(VLOOKUP($A671,ApplicablePermutations!$U$3:$V$146,2,0)=1,"X","")</f>
        <v/>
      </c>
      <c r="M671" t="str">
        <f t="shared" si="53"/>
        <v/>
      </c>
      <c r="N671" s="64">
        <f t="shared" si="54"/>
        <v>0</v>
      </c>
    </row>
    <row r="672" spans="1:14" x14ac:dyDescent="0.25">
      <c r="A672" t="s">
        <v>352</v>
      </c>
      <c r="B672" t="s">
        <v>243</v>
      </c>
      <c r="C672" s="65" t="s">
        <v>484</v>
      </c>
      <c r="D672" s="64" t="str">
        <f>IFERROR(INDEX('Feasibility Factor'!$D$5:$N$123,MATCH(VLOOKUP($A672,PairList!$A$2:$D$205,2,0),'Feasibility Factor'!$C$5:$C$123,0),MATCH(VLOOKUP($B672,PairList!$F$2:$I$14,2,0),'Feasibility Factor'!$D$3:$N$3,0)),"")</f>
        <v/>
      </c>
      <c r="E672" s="64">
        <v>0.41363636363636352</v>
      </c>
      <c r="F672" s="64" t="str">
        <f>IFERROR(INDEX(ESShip!$C$2:$C$99,MATCH(VLOOKUP($A672,PairList!$A$2:$D$205,3,0),ESShip!$A$2:$A$99,0)),"")</f>
        <v/>
      </c>
      <c r="G672" s="64">
        <v>0.48041221902972481</v>
      </c>
      <c r="H672" s="67" t="str">
        <f>IF(INDEX(ApplicablePermutations!$B$3:$N$205,MATCH($A672,ApplicablePermutations!$A$3:$A$205,0),MATCH($B672,ApplicablePermutations!$B$2:$N$2,0))*INDEX(ApplicablePermutations!$Q$3:$S$205,MATCH($A672,ApplicablePermutations!$P$3:$P$205,0),MATCH($C672,ApplicablePermutations!$Q$2:$S$2,0))=1,"X","")</f>
        <v/>
      </c>
      <c r="I672" s="64" t="str">
        <f t="shared" si="50"/>
        <v/>
      </c>
      <c r="J672" s="64" t="str">
        <f t="shared" si="51"/>
        <v/>
      </c>
      <c r="K672" s="64">
        <f t="shared" si="52"/>
        <v>0</v>
      </c>
      <c r="L672" s="67" t="str">
        <f>IF(VLOOKUP($A672,ApplicablePermutations!$U$3:$V$146,2,0)=1,"X","")</f>
        <v/>
      </c>
      <c r="M672" t="str">
        <f t="shared" si="53"/>
        <v/>
      </c>
      <c r="N672" s="64">
        <f t="shared" si="54"/>
        <v>0</v>
      </c>
    </row>
    <row r="673" spans="1:14" x14ac:dyDescent="0.25">
      <c r="A673" t="s">
        <v>352</v>
      </c>
      <c r="B673" t="s">
        <v>333</v>
      </c>
      <c r="C673" s="65" t="s">
        <v>484</v>
      </c>
      <c r="D673" s="64" t="str">
        <f>IFERROR(INDEX('Feasibility Factor'!$D$5:$N$123,MATCH(VLOOKUP($A673,PairList!$A$2:$D$205,2,0),'Feasibility Factor'!$C$5:$C$123,0),MATCH(VLOOKUP($B673,PairList!$F$2:$I$14,2,0),'Feasibility Factor'!$D$3:$N$3,0)),"")</f>
        <v/>
      </c>
      <c r="E673" s="64">
        <v>0.71249999999999991</v>
      </c>
      <c r="F673" s="64" t="str">
        <f>IFERROR(INDEX(ESShip!$C$2:$C$99,MATCH(VLOOKUP($A673,PairList!$A$2:$D$205,3,0),ESShip!$A$2:$A$99,0)),"")</f>
        <v/>
      </c>
      <c r="G673" s="64">
        <v>0.22061832854458752</v>
      </c>
      <c r="H673" s="67" t="str">
        <f>IF(INDEX(ApplicablePermutations!$B$3:$N$205,MATCH($A673,ApplicablePermutations!$A$3:$A$205,0),MATCH($B673,ApplicablePermutations!$B$2:$N$2,0))*INDEX(ApplicablePermutations!$Q$3:$S$205,MATCH($A673,ApplicablePermutations!$P$3:$P$205,0),MATCH($C673,ApplicablePermutations!$Q$2:$S$2,0))=1,"X","")</f>
        <v/>
      </c>
      <c r="I673" s="64" t="str">
        <f t="shared" si="50"/>
        <v/>
      </c>
      <c r="J673" s="64" t="str">
        <f t="shared" si="51"/>
        <v/>
      </c>
      <c r="K673" s="64">
        <f t="shared" si="52"/>
        <v>0</v>
      </c>
      <c r="L673" s="67" t="str">
        <f>IF(VLOOKUP($A673,ApplicablePermutations!$U$3:$V$146,2,0)=1,"X","")</f>
        <v/>
      </c>
      <c r="M673" t="str">
        <f t="shared" si="53"/>
        <v/>
      </c>
      <c r="N673" s="64">
        <f t="shared" si="54"/>
        <v>0</v>
      </c>
    </row>
    <row r="674" spans="1:14" x14ac:dyDescent="0.25">
      <c r="A674" t="s">
        <v>352</v>
      </c>
      <c r="B674" t="s">
        <v>334</v>
      </c>
      <c r="C674" s="65" t="s">
        <v>484</v>
      </c>
      <c r="D674" s="64" t="str">
        <f>IFERROR(INDEX('Feasibility Factor'!$D$5:$N$123,MATCH(VLOOKUP($A674,PairList!$A$2:$D$205,2,0),'Feasibility Factor'!$C$5:$C$123,0),MATCH(VLOOKUP($B674,PairList!$F$2:$I$14,2,0),'Feasibility Factor'!$D$3:$N$3,0)),"")</f>
        <v/>
      </c>
      <c r="E674" s="64">
        <v>0.375</v>
      </c>
      <c r="F674" s="64" t="str">
        <f>IFERROR(INDEX(ESShip!$C$2:$C$99,MATCH(VLOOKUP($A674,PairList!$A$2:$D$205,3,0),ESShip!$A$2:$A$99,0)),"")</f>
        <v/>
      </c>
      <c r="G674" s="64">
        <v>0.22061832854458752</v>
      </c>
      <c r="H674" s="67" t="str">
        <f>IF(INDEX(ApplicablePermutations!$B$3:$N$205,MATCH($A674,ApplicablePermutations!$A$3:$A$205,0),MATCH($B674,ApplicablePermutations!$B$2:$N$2,0))*INDEX(ApplicablePermutations!$Q$3:$S$205,MATCH($A674,ApplicablePermutations!$P$3:$P$205,0),MATCH($C674,ApplicablePermutations!$Q$2:$S$2,0))=1,"X","")</f>
        <v/>
      </c>
      <c r="I674" s="64" t="str">
        <f t="shared" si="50"/>
        <v/>
      </c>
      <c r="J674" s="64" t="str">
        <f t="shared" si="51"/>
        <v/>
      </c>
      <c r="K674" s="64">
        <f t="shared" si="52"/>
        <v>0</v>
      </c>
      <c r="L674" s="67" t="str">
        <f>IF(VLOOKUP($A674,ApplicablePermutations!$U$3:$V$146,2,0)=1,"X","")</f>
        <v/>
      </c>
      <c r="M674" t="str">
        <f t="shared" si="53"/>
        <v/>
      </c>
      <c r="N674" s="64">
        <f t="shared" si="54"/>
        <v>0</v>
      </c>
    </row>
    <row r="675" spans="1:14" x14ac:dyDescent="0.25">
      <c r="A675" t="s">
        <v>352</v>
      </c>
      <c r="B675" t="s">
        <v>94</v>
      </c>
      <c r="C675" s="65" t="s">
        <v>484</v>
      </c>
      <c r="D675" s="64" t="str">
        <f>IFERROR(INDEX('Feasibility Factor'!$D$5:$N$123,MATCH(VLOOKUP($A675,PairList!$A$2:$D$205,2,0),'Feasibility Factor'!$C$5:$C$123,0),MATCH(VLOOKUP($B675,PairList!$F$2:$I$14,2,0),'Feasibility Factor'!$D$3:$N$3,0)),"")</f>
        <v/>
      </c>
      <c r="E675" s="64">
        <v>0.71249999999999991</v>
      </c>
      <c r="F675" s="64" t="str">
        <f>IFERROR(INDEX(ESShip!$C$2:$C$99,MATCH(VLOOKUP($A675,PairList!$A$2:$D$205,3,0),ESShip!$A$2:$A$99,0)),"")</f>
        <v/>
      </c>
      <c r="G675" s="64">
        <v>0.22061832854458752</v>
      </c>
      <c r="H675" s="67" t="str">
        <f>IF(INDEX(ApplicablePermutations!$B$3:$N$205,MATCH($A675,ApplicablePermutations!$A$3:$A$205,0),MATCH($B675,ApplicablePermutations!$B$2:$N$2,0))*INDEX(ApplicablePermutations!$Q$3:$S$205,MATCH($A675,ApplicablePermutations!$P$3:$P$205,0),MATCH($C675,ApplicablePermutations!$Q$2:$S$2,0))=1,"X","")</f>
        <v/>
      </c>
      <c r="I675" s="64" t="str">
        <f t="shared" si="50"/>
        <v/>
      </c>
      <c r="J675" s="64" t="str">
        <f t="shared" si="51"/>
        <v/>
      </c>
      <c r="K675" s="64">
        <f t="shared" si="52"/>
        <v>0</v>
      </c>
      <c r="L675" s="67" t="str">
        <f>IF(VLOOKUP($A675,ApplicablePermutations!$U$3:$V$146,2,0)=1,"X","")</f>
        <v/>
      </c>
      <c r="M675" t="str">
        <f t="shared" si="53"/>
        <v/>
      </c>
      <c r="N675" s="64">
        <f t="shared" si="54"/>
        <v>0</v>
      </c>
    </row>
    <row r="676" spans="1:14" x14ac:dyDescent="0.25">
      <c r="A676" t="s">
        <v>352</v>
      </c>
      <c r="B676" t="s">
        <v>335</v>
      </c>
      <c r="C676" s="65" t="s">
        <v>484</v>
      </c>
      <c r="D676" s="64" t="str">
        <f>IFERROR(INDEX('Feasibility Factor'!$D$5:$N$123,MATCH(VLOOKUP($A676,PairList!$A$2:$D$205,2,0),'Feasibility Factor'!$C$5:$C$123,0),MATCH(VLOOKUP($B676,PairList!$F$2:$I$14,2,0),'Feasibility Factor'!$D$3:$N$3,0)),"")</f>
        <v/>
      </c>
      <c r="E676" s="64">
        <v>0.41363636363636352</v>
      </c>
      <c r="F676" s="64" t="str">
        <f>IFERROR(INDEX(ESShip!$C$2:$C$99,MATCH(VLOOKUP($A676,PairList!$A$2:$D$205,3,0),ESShip!$A$2:$A$99,0)),"")</f>
        <v/>
      </c>
      <c r="G676" s="64">
        <v>0.48041221902972481</v>
      </c>
      <c r="H676" s="67" t="str">
        <f>IF(INDEX(ApplicablePermutations!$B$3:$N$205,MATCH($A676,ApplicablePermutations!$A$3:$A$205,0),MATCH($B676,ApplicablePermutations!$B$2:$N$2,0))*INDEX(ApplicablePermutations!$Q$3:$S$205,MATCH($A676,ApplicablePermutations!$P$3:$P$205,0),MATCH($C676,ApplicablePermutations!$Q$2:$S$2,0))=1,"X","")</f>
        <v/>
      </c>
      <c r="I676" s="64" t="str">
        <f t="shared" si="50"/>
        <v/>
      </c>
      <c r="J676" s="64" t="str">
        <f t="shared" si="51"/>
        <v/>
      </c>
      <c r="K676" s="64">
        <f t="shared" si="52"/>
        <v>0</v>
      </c>
      <c r="L676" s="67" t="str">
        <f>IF(VLOOKUP($A676,ApplicablePermutations!$U$3:$V$146,2,0)=1,"X","")</f>
        <v/>
      </c>
      <c r="M676" t="str">
        <f t="shared" si="53"/>
        <v/>
      </c>
      <c r="N676" s="64">
        <f t="shared" si="54"/>
        <v>0</v>
      </c>
    </row>
    <row r="677" spans="1:14" x14ac:dyDescent="0.25">
      <c r="A677" t="s">
        <v>352</v>
      </c>
      <c r="B677" t="s">
        <v>100</v>
      </c>
      <c r="C677" s="65" t="s">
        <v>484</v>
      </c>
      <c r="D677" s="64" t="str">
        <f>IFERROR(INDEX('Feasibility Factor'!$D$5:$N$123,MATCH(VLOOKUP($A677,PairList!$A$2:$D$205,2,0),'Feasibility Factor'!$C$5:$C$123,0),MATCH(VLOOKUP($B677,PairList!$F$2:$I$14,2,0),'Feasibility Factor'!$D$3:$N$3,0)),"")</f>
        <v/>
      </c>
      <c r="E677" s="64">
        <v>0.41363636363636352</v>
      </c>
      <c r="F677" s="64" t="str">
        <f>IFERROR(INDEX(ESShip!$C$2:$C$99,MATCH(VLOOKUP($A677,PairList!$A$2:$D$205,3,0),ESShip!$A$2:$A$99,0)),"")</f>
        <v/>
      </c>
      <c r="G677" s="64">
        <v>0.48041221902972481</v>
      </c>
      <c r="H677" s="67" t="str">
        <f>IF(INDEX(ApplicablePermutations!$B$3:$N$205,MATCH($A677,ApplicablePermutations!$A$3:$A$205,0),MATCH($B677,ApplicablePermutations!$B$2:$N$2,0))*INDEX(ApplicablePermutations!$Q$3:$S$205,MATCH($A677,ApplicablePermutations!$P$3:$P$205,0),MATCH($C677,ApplicablePermutations!$Q$2:$S$2,0))=1,"X","")</f>
        <v/>
      </c>
      <c r="I677" s="64" t="str">
        <f t="shared" si="50"/>
        <v/>
      </c>
      <c r="J677" s="64" t="str">
        <f t="shared" si="51"/>
        <v/>
      </c>
      <c r="K677" s="64">
        <f t="shared" si="52"/>
        <v>0</v>
      </c>
      <c r="L677" s="67" t="str">
        <f>IF(VLOOKUP($A677,ApplicablePermutations!$U$3:$V$146,2,0)=1,"X","")</f>
        <v/>
      </c>
      <c r="M677" t="str">
        <f t="shared" si="53"/>
        <v/>
      </c>
      <c r="N677" s="64">
        <f t="shared" si="54"/>
        <v>0</v>
      </c>
    </row>
    <row r="678" spans="1:14" x14ac:dyDescent="0.25">
      <c r="A678" t="s">
        <v>352</v>
      </c>
      <c r="B678" t="s">
        <v>327</v>
      </c>
      <c r="C678" s="65" t="s">
        <v>485</v>
      </c>
      <c r="D678" s="64" t="str">
        <f>IFERROR(INDEX('Feasibility Factor'!$D$5:$N$123,MATCH(VLOOKUP($A678,PairList!$A$2:$D$205,2,0),'Feasibility Factor'!$C$5:$C$123,0),MATCH(VLOOKUP($B678,PairList!$F$2:$I$14,2,0),'Feasibility Factor'!$D$3:$N$3,0)),"")</f>
        <v/>
      </c>
      <c r="E678" s="64">
        <v>0.23749999999999999</v>
      </c>
      <c r="F678" s="64" t="str">
        <f>IFERROR(INDEX(ESShip!$C$2:$C$99,MATCH(VLOOKUP($A678,PairList!$A$2:$D$205,3,0),ESShip!$A$2:$A$99,0)),"")</f>
        <v/>
      </c>
      <c r="G678" s="64">
        <v>0.22061832854458752</v>
      </c>
      <c r="H678" s="67" t="str">
        <f>IF(INDEX(ApplicablePermutations!$B$3:$N$205,MATCH($A678,ApplicablePermutations!$A$3:$A$205,0),MATCH($B678,ApplicablePermutations!$B$2:$N$2,0))*INDEX(ApplicablePermutations!$Q$3:$S$205,MATCH($A678,ApplicablePermutations!$P$3:$P$205,0),MATCH($C678,ApplicablePermutations!$Q$2:$S$2,0))=1,"X","")</f>
        <v/>
      </c>
      <c r="I678" s="64" t="str">
        <f t="shared" si="50"/>
        <v/>
      </c>
      <c r="J678" s="64" t="str">
        <f t="shared" si="51"/>
        <v/>
      </c>
      <c r="K678" s="64">
        <f t="shared" si="52"/>
        <v>0</v>
      </c>
      <c r="L678" s="67" t="str">
        <f>IF(VLOOKUP($A678,ApplicablePermutations!$U$3:$V$146,2,0)=1,"X","")</f>
        <v/>
      </c>
      <c r="M678" t="str">
        <f t="shared" si="53"/>
        <v/>
      </c>
      <c r="N678" s="64">
        <f t="shared" si="54"/>
        <v>0</v>
      </c>
    </row>
    <row r="679" spans="1:14" x14ac:dyDescent="0.25">
      <c r="A679" t="s">
        <v>352</v>
      </c>
      <c r="B679" t="s">
        <v>328</v>
      </c>
      <c r="C679" s="65" t="s">
        <v>485</v>
      </c>
      <c r="D679" s="64" t="str">
        <f>IFERROR(INDEX('Feasibility Factor'!$D$5:$N$123,MATCH(VLOOKUP($A679,PairList!$A$2:$D$205,2,0),'Feasibility Factor'!$C$5:$C$123,0),MATCH(VLOOKUP($B679,PairList!$F$2:$I$14,2,0),'Feasibility Factor'!$D$3:$N$3,0)),"")</f>
        <v/>
      </c>
      <c r="E679" s="64">
        <v>0.41363636363636352</v>
      </c>
      <c r="F679" s="64" t="str">
        <f>IFERROR(INDEX(ESShip!$C$2:$C$99,MATCH(VLOOKUP($A679,PairList!$A$2:$D$205,3,0),ESShip!$A$2:$A$99,0)),"")</f>
        <v/>
      </c>
      <c r="G679" s="64">
        <v>0.48041221902972481</v>
      </c>
      <c r="H679" s="67" t="str">
        <f>IF(INDEX(ApplicablePermutations!$B$3:$N$205,MATCH($A679,ApplicablePermutations!$A$3:$A$205,0),MATCH($B679,ApplicablePermutations!$B$2:$N$2,0))*INDEX(ApplicablePermutations!$Q$3:$S$205,MATCH($A679,ApplicablePermutations!$P$3:$P$205,0),MATCH($C679,ApplicablePermutations!$Q$2:$S$2,0))=1,"X","")</f>
        <v/>
      </c>
      <c r="I679" s="64" t="str">
        <f t="shared" si="50"/>
        <v/>
      </c>
      <c r="J679" s="64" t="str">
        <f t="shared" si="51"/>
        <v/>
      </c>
      <c r="K679" s="64">
        <f t="shared" si="52"/>
        <v>0</v>
      </c>
      <c r="L679" s="67" t="str">
        <f>IF(VLOOKUP($A679,ApplicablePermutations!$U$3:$V$146,2,0)=1,"X","")</f>
        <v/>
      </c>
      <c r="M679" t="str">
        <f t="shared" si="53"/>
        <v/>
      </c>
      <c r="N679" s="64">
        <f t="shared" si="54"/>
        <v>0</v>
      </c>
    </row>
    <row r="680" spans="1:14" x14ac:dyDescent="0.25">
      <c r="A680" t="s">
        <v>352</v>
      </c>
      <c r="B680" t="s">
        <v>239</v>
      </c>
      <c r="C680" s="65" t="s">
        <v>485</v>
      </c>
      <c r="D680" s="64" t="str">
        <f>IFERROR(INDEX('Feasibility Factor'!$D$5:$N$123,MATCH(VLOOKUP($A680,PairList!$A$2:$D$205,2,0),'Feasibility Factor'!$C$5:$C$123,0),MATCH(VLOOKUP($B680,PairList!$F$2:$I$14,2,0),'Feasibility Factor'!$D$3:$N$3,0)),"")</f>
        <v/>
      </c>
      <c r="E680" s="64">
        <v>0.23749999999999999</v>
      </c>
      <c r="F680" s="64" t="str">
        <f>IFERROR(INDEX(ESShip!$C$2:$C$99,MATCH(VLOOKUP($A680,PairList!$A$2:$D$205,3,0),ESShip!$A$2:$A$99,0)),"")</f>
        <v/>
      </c>
      <c r="G680" s="64">
        <v>0.22061832854458752</v>
      </c>
      <c r="H680" s="67" t="str">
        <f>IF(INDEX(ApplicablePermutations!$B$3:$N$205,MATCH($A680,ApplicablePermutations!$A$3:$A$205,0),MATCH($B680,ApplicablePermutations!$B$2:$N$2,0))*INDEX(ApplicablePermutations!$Q$3:$S$205,MATCH($A680,ApplicablePermutations!$P$3:$P$205,0),MATCH($C680,ApplicablePermutations!$Q$2:$S$2,0))=1,"X","")</f>
        <v/>
      </c>
      <c r="I680" s="64" t="str">
        <f t="shared" si="50"/>
        <v/>
      </c>
      <c r="J680" s="64" t="str">
        <f t="shared" si="51"/>
        <v/>
      </c>
      <c r="K680" s="64">
        <f t="shared" si="52"/>
        <v>0</v>
      </c>
      <c r="L680" s="67" t="str">
        <f>IF(VLOOKUP($A680,ApplicablePermutations!$U$3:$V$146,2,0)=1,"X","")</f>
        <v/>
      </c>
      <c r="M680" t="str">
        <f t="shared" si="53"/>
        <v/>
      </c>
      <c r="N680" s="64">
        <f t="shared" si="54"/>
        <v>0</v>
      </c>
    </row>
    <row r="681" spans="1:14" x14ac:dyDescent="0.25">
      <c r="A681" t="s">
        <v>352</v>
      </c>
      <c r="B681" t="s">
        <v>329</v>
      </c>
      <c r="C681" s="65" t="s">
        <v>485</v>
      </c>
      <c r="D681" s="64" t="str">
        <f>IFERROR(INDEX('Feasibility Factor'!$D$5:$N$123,MATCH(VLOOKUP($A681,PairList!$A$2:$D$205,2,0),'Feasibility Factor'!$C$5:$C$123,0),MATCH(VLOOKUP($B681,PairList!$F$2:$I$14,2,0),'Feasibility Factor'!$D$3:$N$3,0)),"")</f>
        <v/>
      </c>
      <c r="E681" s="64">
        <v>0.41363636363636352</v>
      </c>
      <c r="F681" s="64" t="str">
        <f>IFERROR(INDEX(ESShip!$C$2:$C$99,MATCH(VLOOKUP($A681,PairList!$A$2:$D$205,3,0),ESShip!$A$2:$A$99,0)),"")</f>
        <v/>
      </c>
      <c r="G681" s="64">
        <v>0.48041221902972481</v>
      </c>
      <c r="H681" s="67" t="str">
        <f>IF(INDEX(ApplicablePermutations!$B$3:$N$205,MATCH($A681,ApplicablePermutations!$A$3:$A$205,0),MATCH($B681,ApplicablePermutations!$B$2:$N$2,0))*INDEX(ApplicablePermutations!$Q$3:$S$205,MATCH($A681,ApplicablePermutations!$P$3:$P$205,0),MATCH($C681,ApplicablePermutations!$Q$2:$S$2,0))=1,"X","")</f>
        <v/>
      </c>
      <c r="I681" s="64" t="str">
        <f t="shared" si="50"/>
        <v/>
      </c>
      <c r="J681" s="64" t="str">
        <f t="shared" si="51"/>
        <v/>
      </c>
      <c r="K681" s="64">
        <f t="shared" si="52"/>
        <v>0</v>
      </c>
      <c r="L681" s="67" t="str">
        <f>IF(VLOOKUP($A681,ApplicablePermutations!$U$3:$V$146,2,0)=1,"X","")</f>
        <v/>
      </c>
      <c r="M681" t="str">
        <f t="shared" si="53"/>
        <v/>
      </c>
      <c r="N681" s="64">
        <f t="shared" si="54"/>
        <v>0</v>
      </c>
    </row>
    <row r="682" spans="1:14" x14ac:dyDescent="0.25">
      <c r="A682" t="s">
        <v>352</v>
      </c>
      <c r="B682" t="s">
        <v>330</v>
      </c>
      <c r="C682" s="65" t="s">
        <v>485</v>
      </c>
      <c r="D682" s="64" t="str">
        <f>IFERROR(INDEX('Feasibility Factor'!$D$5:$N$123,MATCH(VLOOKUP($A682,PairList!$A$2:$D$205,2,0),'Feasibility Factor'!$C$5:$C$123,0),MATCH(VLOOKUP($B682,PairList!$F$2:$I$14,2,0),'Feasibility Factor'!$D$3:$N$3,0)),"")</f>
        <v/>
      </c>
      <c r="E682" s="64">
        <v>0.23749999999999999</v>
      </c>
      <c r="F682" s="64" t="str">
        <f>IFERROR(INDEX(ESShip!$C$2:$C$99,MATCH(VLOOKUP($A682,PairList!$A$2:$D$205,3,0),ESShip!$A$2:$A$99,0)),"")</f>
        <v/>
      </c>
      <c r="G682" s="64">
        <v>0.22061832854458752</v>
      </c>
      <c r="H682" s="67" t="str">
        <f>IF(INDEX(ApplicablePermutations!$B$3:$N$205,MATCH($A682,ApplicablePermutations!$A$3:$A$205,0),MATCH($B682,ApplicablePermutations!$B$2:$N$2,0))*INDEX(ApplicablePermutations!$Q$3:$S$205,MATCH($A682,ApplicablePermutations!$P$3:$P$205,0),MATCH($C682,ApplicablePermutations!$Q$2:$S$2,0))=1,"X","")</f>
        <v/>
      </c>
      <c r="I682" s="64" t="str">
        <f t="shared" si="50"/>
        <v/>
      </c>
      <c r="J682" s="64" t="str">
        <f t="shared" si="51"/>
        <v/>
      </c>
      <c r="K682" s="64">
        <f t="shared" si="52"/>
        <v>0</v>
      </c>
      <c r="L682" s="67" t="str">
        <f>IF(VLOOKUP($A682,ApplicablePermutations!$U$3:$V$146,2,0)=1,"X","")</f>
        <v/>
      </c>
      <c r="M682" t="str">
        <f t="shared" si="53"/>
        <v/>
      </c>
      <c r="N682" s="64">
        <f t="shared" si="54"/>
        <v>0</v>
      </c>
    </row>
    <row r="683" spans="1:14" x14ac:dyDescent="0.25">
      <c r="A683" t="s">
        <v>352</v>
      </c>
      <c r="B683" t="s">
        <v>331</v>
      </c>
      <c r="C683" s="65" t="s">
        <v>485</v>
      </c>
      <c r="D683" s="64" t="str">
        <f>IFERROR(INDEX('Feasibility Factor'!$D$5:$N$123,MATCH(VLOOKUP($A683,PairList!$A$2:$D$205,2,0),'Feasibility Factor'!$C$5:$C$123,0),MATCH(VLOOKUP($B683,PairList!$F$2:$I$14,2,0),'Feasibility Factor'!$D$3:$N$3,0)),"")</f>
        <v/>
      </c>
      <c r="E683" s="64">
        <v>0.41363636363636352</v>
      </c>
      <c r="F683" s="64" t="str">
        <f>IFERROR(INDEX(ESShip!$C$2:$C$99,MATCH(VLOOKUP($A683,PairList!$A$2:$D$205,3,0),ESShip!$A$2:$A$99,0)),"")</f>
        <v/>
      </c>
      <c r="G683" s="64">
        <v>0.48041221902972481</v>
      </c>
      <c r="H683" s="67" t="str">
        <f>IF(INDEX(ApplicablePermutations!$B$3:$N$205,MATCH($A683,ApplicablePermutations!$A$3:$A$205,0),MATCH($B683,ApplicablePermutations!$B$2:$N$2,0))*INDEX(ApplicablePermutations!$Q$3:$S$205,MATCH($A683,ApplicablePermutations!$P$3:$P$205,0),MATCH($C683,ApplicablePermutations!$Q$2:$S$2,0))=1,"X","")</f>
        <v>X</v>
      </c>
      <c r="I683" s="64">
        <f t="shared" si="50"/>
        <v>0.41363636363636352</v>
      </c>
      <c r="J683" s="64">
        <f t="shared" si="51"/>
        <v>0.48041221902972481</v>
      </c>
      <c r="K683" s="64">
        <f t="shared" si="52"/>
        <v>0.21492040031043194</v>
      </c>
      <c r="L683" s="67" t="str">
        <f>IF(VLOOKUP($A683,ApplicablePermutations!$U$3:$V$146,2,0)=1,"X","")</f>
        <v/>
      </c>
      <c r="M683" t="str">
        <f t="shared" si="53"/>
        <v/>
      </c>
      <c r="N683" s="64">
        <f t="shared" si="54"/>
        <v>0.21492040031043194</v>
      </c>
    </row>
    <row r="684" spans="1:14" x14ac:dyDescent="0.25">
      <c r="A684" t="s">
        <v>352</v>
      </c>
      <c r="B684" t="s">
        <v>332</v>
      </c>
      <c r="C684" s="65" t="s">
        <v>485</v>
      </c>
      <c r="D684" s="64" t="str">
        <f>IFERROR(INDEX('Feasibility Factor'!$D$5:$N$123,MATCH(VLOOKUP($A684,PairList!$A$2:$D$205,2,0),'Feasibility Factor'!$C$5:$C$123,0),MATCH(VLOOKUP($B684,PairList!$F$2:$I$14,2,0),'Feasibility Factor'!$D$3:$N$3,0)),"")</f>
        <v/>
      </c>
      <c r="E684" s="64">
        <v>0.23749999999999999</v>
      </c>
      <c r="F684" s="64" t="str">
        <f>IFERROR(INDEX(ESShip!$C$2:$C$99,MATCH(VLOOKUP($A684,PairList!$A$2:$D$205,3,0),ESShip!$A$2:$A$99,0)),"")</f>
        <v/>
      </c>
      <c r="G684" s="64">
        <v>0.22061832854458752</v>
      </c>
      <c r="H684" s="67" t="str">
        <f>IF(INDEX(ApplicablePermutations!$B$3:$N$205,MATCH($A684,ApplicablePermutations!$A$3:$A$205,0),MATCH($B684,ApplicablePermutations!$B$2:$N$2,0))*INDEX(ApplicablePermutations!$Q$3:$S$205,MATCH($A684,ApplicablePermutations!$P$3:$P$205,0),MATCH($C684,ApplicablePermutations!$Q$2:$S$2,0))=1,"X","")</f>
        <v/>
      </c>
      <c r="I684" s="64" t="str">
        <f t="shared" si="50"/>
        <v/>
      </c>
      <c r="J684" s="64" t="str">
        <f t="shared" si="51"/>
        <v/>
      </c>
      <c r="K684" s="64">
        <f t="shared" si="52"/>
        <v>0</v>
      </c>
      <c r="L684" s="67" t="str">
        <f>IF(VLOOKUP($A684,ApplicablePermutations!$U$3:$V$146,2,0)=1,"X","")</f>
        <v/>
      </c>
      <c r="M684" t="str">
        <f t="shared" si="53"/>
        <v/>
      </c>
      <c r="N684" s="64">
        <f t="shared" si="54"/>
        <v>0</v>
      </c>
    </row>
    <row r="685" spans="1:14" x14ac:dyDescent="0.25">
      <c r="A685" t="s">
        <v>352</v>
      </c>
      <c r="B685" t="s">
        <v>243</v>
      </c>
      <c r="C685" s="65" t="s">
        <v>485</v>
      </c>
      <c r="D685" s="64" t="str">
        <f>IFERROR(INDEX('Feasibility Factor'!$D$5:$N$123,MATCH(VLOOKUP($A685,PairList!$A$2:$D$205,2,0),'Feasibility Factor'!$C$5:$C$123,0),MATCH(VLOOKUP($B685,PairList!$F$2:$I$14,2,0),'Feasibility Factor'!$D$3:$N$3,0)),"")</f>
        <v/>
      </c>
      <c r="E685" s="64">
        <v>0.41363636363636352</v>
      </c>
      <c r="F685" s="64" t="str">
        <f>IFERROR(INDEX(ESShip!$C$2:$C$99,MATCH(VLOOKUP($A685,PairList!$A$2:$D$205,3,0),ESShip!$A$2:$A$99,0)),"")</f>
        <v/>
      </c>
      <c r="G685" s="64">
        <v>0.48041221902972481</v>
      </c>
      <c r="H685" s="67" t="str">
        <f>IF(INDEX(ApplicablePermutations!$B$3:$N$205,MATCH($A685,ApplicablePermutations!$A$3:$A$205,0),MATCH($B685,ApplicablePermutations!$B$2:$N$2,0))*INDEX(ApplicablePermutations!$Q$3:$S$205,MATCH($A685,ApplicablePermutations!$P$3:$P$205,0),MATCH($C685,ApplicablePermutations!$Q$2:$S$2,0))=1,"X","")</f>
        <v/>
      </c>
      <c r="I685" s="64" t="str">
        <f t="shared" si="50"/>
        <v/>
      </c>
      <c r="J685" s="64" t="str">
        <f t="shared" si="51"/>
        <v/>
      </c>
      <c r="K685" s="64">
        <f t="shared" si="52"/>
        <v>0</v>
      </c>
      <c r="L685" s="67" t="str">
        <f>IF(VLOOKUP($A685,ApplicablePermutations!$U$3:$V$146,2,0)=1,"X","")</f>
        <v/>
      </c>
      <c r="M685" t="str">
        <f t="shared" si="53"/>
        <v/>
      </c>
      <c r="N685" s="64">
        <f t="shared" si="54"/>
        <v>0</v>
      </c>
    </row>
    <row r="686" spans="1:14" x14ac:dyDescent="0.25">
      <c r="A686" t="s">
        <v>352</v>
      </c>
      <c r="B686" t="s">
        <v>333</v>
      </c>
      <c r="C686" s="65" t="s">
        <v>485</v>
      </c>
      <c r="D686" s="64" t="str">
        <f>IFERROR(INDEX('Feasibility Factor'!$D$5:$N$123,MATCH(VLOOKUP($A686,PairList!$A$2:$D$205,2,0),'Feasibility Factor'!$C$5:$C$123,0),MATCH(VLOOKUP($B686,PairList!$F$2:$I$14,2,0),'Feasibility Factor'!$D$3:$N$3,0)),"")</f>
        <v/>
      </c>
      <c r="E686" s="64">
        <v>0.23749999999999999</v>
      </c>
      <c r="F686" s="64" t="str">
        <f>IFERROR(INDEX(ESShip!$C$2:$C$99,MATCH(VLOOKUP($A686,PairList!$A$2:$D$205,3,0),ESShip!$A$2:$A$99,0)),"")</f>
        <v/>
      </c>
      <c r="G686" s="64">
        <v>0.22061832854458752</v>
      </c>
      <c r="H686" s="67" t="str">
        <f>IF(INDEX(ApplicablePermutations!$B$3:$N$205,MATCH($A686,ApplicablePermutations!$A$3:$A$205,0),MATCH($B686,ApplicablePermutations!$B$2:$N$2,0))*INDEX(ApplicablePermutations!$Q$3:$S$205,MATCH($A686,ApplicablePermutations!$P$3:$P$205,0),MATCH($C686,ApplicablePermutations!$Q$2:$S$2,0))=1,"X","")</f>
        <v/>
      </c>
      <c r="I686" s="64" t="str">
        <f t="shared" si="50"/>
        <v/>
      </c>
      <c r="J686" s="64" t="str">
        <f t="shared" si="51"/>
        <v/>
      </c>
      <c r="K686" s="64">
        <f t="shared" si="52"/>
        <v>0</v>
      </c>
      <c r="L686" s="67" t="str">
        <f>IF(VLOOKUP($A686,ApplicablePermutations!$U$3:$V$146,2,0)=1,"X","")</f>
        <v/>
      </c>
      <c r="M686" t="str">
        <f t="shared" si="53"/>
        <v/>
      </c>
      <c r="N686" s="64">
        <f t="shared" si="54"/>
        <v>0</v>
      </c>
    </row>
    <row r="687" spans="1:14" x14ac:dyDescent="0.25">
      <c r="A687" t="s">
        <v>352</v>
      </c>
      <c r="B687" t="s">
        <v>334</v>
      </c>
      <c r="C687" s="65" t="s">
        <v>485</v>
      </c>
      <c r="D687" s="64" t="str">
        <f>IFERROR(INDEX('Feasibility Factor'!$D$5:$N$123,MATCH(VLOOKUP($A687,PairList!$A$2:$D$205,2,0),'Feasibility Factor'!$C$5:$C$123,0),MATCH(VLOOKUP($B687,PairList!$F$2:$I$14,2,0),'Feasibility Factor'!$D$3:$N$3,0)),"")</f>
        <v/>
      </c>
      <c r="E687" s="64">
        <v>0.125</v>
      </c>
      <c r="F687" s="64" t="str">
        <f>IFERROR(INDEX(ESShip!$C$2:$C$99,MATCH(VLOOKUP($A687,PairList!$A$2:$D$205,3,0),ESShip!$A$2:$A$99,0)),"")</f>
        <v/>
      </c>
      <c r="G687" s="64">
        <v>0.22061832854458752</v>
      </c>
      <c r="H687" s="67" t="str">
        <f>IF(INDEX(ApplicablePermutations!$B$3:$N$205,MATCH($A687,ApplicablePermutations!$A$3:$A$205,0),MATCH($B687,ApplicablePermutations!$B$2:$N$2,0))*INDEX(ApplicablePermutations!$Q$3:$S$205,MATCH($A687,ApplicablePermutations!$P$3:$P$205,0),MATCH($C687,ApplicablePermutations!$Q$2:$S$2,0))=1,"X","")</f>
        <v/>
      </c>
      <c r="I687" s="64" t="str">
        <f t="shared" ref="I687:I750" si="55">IF($H687="X",IF(AND($D687&gt;0,$D687&lt;&gt;"",$E687&gt;0,$E687&lt;&gt;""),MIN($D687,$E687),IF(AND($D687&gt;0,$D687&lt;&gt;""),$D687,IF(AND($E687&gt;0,$E687&lt;&gt;""),$E687,AVERAGEIFS($E$2:$E$13027,$A$2:$A$13027,$A687,$E$2:$E$13027,"&gt;0")))),"")</f>
        <v/>
      </c>
      <c r="J687" s="64" t="str">
        <f t="shared" si="51"/>
        <v/>
      </c>
      <c r="K687" s="64">
        <f t="shared" si="52"/>
        <v>0</v>
      </c>
      <c r="L687" s="67" t="str">
        <f>IF(VLOOKUP($A687,ApplicablePermutations!$U$3:$V$146,2,0)=1,"X","")</f>
        <v/>
      </c>
      <c r="M687" t="str">
        <f t="shared" si="53"/>
        <v/>
      </c>
      <c r="N687" s="64">
        <f t="shared" si="54"/>
        <v>0</v>
      </c>
    </row>
    <row r="688" spans="1:14" x14ac:dyDescent="0.25">
      <c r="A688" t="s">
        <v>352</v>
      </c>
      <c r="B688" t="s">
        <v>94</v>
      </c>
      <c r="C688" s="65" t="s">
        <v>485</v>
      </c>
      <c r="D688" s="64" t="str">
        <f>IFERROR(INDEX('Feasibility Factor'!$D$5:$N$123,MATCH(VLOOKUP($A688,PairList!$A$2:$D$205,2,0),'Feasibility Factor'!$C$5:$C$123,0),MATCH(VLOOKUP($B688,PairList!$F$2:$I$14,2,0),'Feasibility Factor'!$D$3:$N$3,0)),"")</f>
        <v/>
      </c>
      <c r="E688" s="64">
        <v>0.23749999999999999</v>
      </c>
      <c r="F688" s="64" t="str">
        <f>IFERROR(INDEX(ESShip!$C$2:$C$99,MATCH(VLOOKUP($A688,PairList!$A$2:$D$205,3,0),ESShip!$A$2:$A$99,0)),"")</f>
        <v/>
      </c>
      <c r="G688" s="64">
        <v>0.22061832854458752</v>
      </c>
      <c r="H688" s="67" t="str">
        <f>IF(INDEX(ApplicablePermutations!$B$3:$N$205,MATCH($A688,ApplicablePermutations!$A$3:$A$205,0),MATCH($B688,ApplicablePermutations!$B$2:$N$2,0))*INDEX(ApplicablePermutations!$Q$3:$S$205,MATCH($A688,ApplicablePermutations!$P$3:$P$205,0),MATCH($C688,ApplicablePermutations!$Q$2:$S$2,0))=1,"X","")</f>
        <v/>
      </c>
      <c r="I688" s="64" t="str">
        <f t="shared" si="55"/>
        <v/>
      </c>
      <c r="J688" s="64" t="str">
        <f t="shared" si="51"/>
        <v/>
      </c>
      <c r="K688" s="64">
        <f t="shared" si="52"/>
        <v>0</v>
      </c>
      <c r="L688" s="67" t="str">
        <f>IF(VLOOKUP($A688,ApplicablePermutations!$U$3:$V$146,2,0)=1,"X","")</f>
        <v/>
      </c>
      <c r="M688" t="str">
        <f t="shared" si="53"/>
        <v/>
      </c>
      <c r="N688" s="64">
        <f t="shared" si="54"/>
        <v>0</v>
      </c>
    </row>
    <row r="689" spans="1:14" x14ac:dyDescent="0.25">
      <c r="A689" t="s">
        <v>352</v>
      </c>
      <c r="B689" t="s">
        <v>335</v>
      </c>
      <c r="C689" s="65" t="s">
        <v>485</v>
      </c>
      <c r="D689" s="64" t="str">
        <f>IFERROR(INDEX('Feasibility Factor'!$D$5:$N$123,MATCH(VLOOKUP($A689,PairList!$A$2:$D$205,2,0),'Feasibility Factor'!$C$5:$C$123,0),MATCH(VLOOKUP($B689,PairList!$F$2:$I$14,2,0),'Feasibility Factor'!$D$3:$N$3,0)),"")</f>
        <v/>
      </c>
      <c r="E689" s="64">
        <v>0.41363636363636352</v>
      </c>
      <c r="F689" s="64" t="str">
        <f>IFERROR(INDEX(ESShip!$C$2:$C$99,MATCH(VLOOKUP($A689,PairList!$A$2:$D$205,3,0),ESShip!$A$2:$A$99,0)),"")</f>
        <v/>
      </c>
      <c r="G689" s="64">
        <v>0.48041221902972481</v>
      </c>
      <c r="H689" s="67" t="str">
        <f>IF(INDEX(ApplicablePermutations!$B$3:$N$205,MATCH($A689,ApplicablePermutations!$A$3:$A$205,0),MATCH($B689,ApplicablePermutations!$B$2:$N$2,0))*INDEX(ApplicablePermutations!$Q$3:$S$205,MATCH($A689,ApplicablePermutations!$P$3:$P$205,0),MATCH($C689,ApplicablePermutations!$Q$2:$S$2,0))=1,"X","")</f>
        <v/>
      </c>
      <c r="I689" s="64" t="str">
        <f t="shared" si="55"/>
        <v/>
      </c>
      <c r="J689" s="64" t="str">
        <f t="shared" si="51"/>
        <v/>
      </c>
      <c r="K689" s="64">
        <f t="shared" si="52"/>
        <v>0</v>
      </c>
      <c r="L689" s="67" t="str">
        <f>IF(VLOOKUP($A689,ApplicablePermutations!$U$3:$V$146,2,0)=1,"X","")</f>
        <v/>
      </c>
      <c r="M689" t="str">
        <f t="shared" si="53"/>
        <v/>
      </c>
      <c r="N689" s="64">
        <f t="shared" si="54"/>
        <v>0</v>
      </c>
    </row>
    <row r="690" spans="1:14" x14ac:dyDescent="0.25">
      <c r="A690" t="s">
        <v>352</v>
      </c>
      <c r="B690" t="s">
        <v>100</v>
      </c>
      <c r="C690" s="65" t="s">
        <v>485</v>
      </c>
      <c r="D690" s="64" t="str">
        <f>IFERROR(INDEX('Feasibility Factor'!$D$5:$N$123,MATCH(VLOOKUP($A690,PairList!$A$2:$D$205,2,0),'Feasibility Factor'!$C$5:$C$123,0),MATCH(VLOOKUP($B690,PairList!$F$2:$I$14,2,0),'Feasibility Factor'!$D$3:$N$3,0)),"")</f>
        <v/>
      </c>
      <c r="E690" s="64">
        <v>0.41363636363636352</v>
      </c>
      <c r="F690" s="64" t="str">
        <f>IFERROR(INDEX(ESShip!$C$2:$C$99,MATCH(VLOOKUP($A690,PairList!$A$2:$D$205,3,0),ESShip!$A$2:$A$99,0)),"")</f>
        <v/>
      </c>
      <c r="G690" s="64">
        <v>0.48041221902972481</v>
      </c>
      <c r="H690" s="67" t="str">
        <f>IF(INDEX(ApplicablePermutations!$B$3:$N$205,MATCH($A690,ApplicablePermutations!$A$3:$A$205,0),MATCH($B690,ApplicablePermutations!$B$2:$N$2,0))*INDEX(ApplicablePermutations!$Q$3:$S$205,MATCH($A690,ApplicablePermutations!$P$3:$P$205,0),MATCH($C690,ApplicablePermutations!$Q$2:$S$2,0))=1,"X","")</f>
        <v/>
      </c>
      <c r="I690" s="64" t="str">
        <f t="shared" si="55"/>
        <v/>
      </c>
      <c r="J690" s="64" t="str">
        <f t="shared" si="51"/>
        <v/>
      </c>
      <c r="K690" s="64">
        <f t="shared" si="52"/>
        <v>0</v>
      </c>
      <c r="L690" s="67" t="str">
        <f>IF(VLOOKUP($A690,ApplicablePermutations!$U$3:$V$146,2,0)=1,"X","")</f>
        <v/>
      </c>
      <c r="M690" t="str">
        <f t="shared" si="53"/>
        <v/>
      </c>
      <c r="N690" s="64">
        <f t="shared" si="54"/>
        <v>0</v>
      </c>
    </row>
    <row r="691" spans="1:14" x14ac:dyDescent="0.25">
      <c r="A691" t="s">
        <v>352</v>
      </c>
      <c r="B691" t="s">
        <v>327</v>
      </c>
      <c r="C691" s="65" t="s">
        <v>486</v>
      </c>
      <c r="D691" s="64" t="str">
        <f>IFERROR(INDEX('Feasibility Factor'!$D$5:$N$123,MATCH(VLOOKUP($A691,PairList!$A$2:$D$205,2,0),'Feasibility Factor'!$C$5:$C$123,0),MATCH(VLOOKUP($B691,PairList!$F$2:$I$14,2,0),'Feasibility Factor'!$D$3:$N$3,0)),"")</f>
        <v/>
      </c>
      <c r="E691" s="64">
        <v>0</v>
      </c>
      <c r="F691" s="64" t="str">
        <f>IFERROR(INDEX(ESShip!$C$2:$C$99,MATCH(VLOOKUP($A691,PairList!$A$2:$D$205,3,0),ESShip!$A$2:$A$99,0)),"")</f>
        <v/>
      </c>
      <c r="G691" s="64">
        <v>1</v>
      </c>
      <c r="H691" s="67" t="str">
        <f>IF(INDEX(ApplicablePermutations!$B$3:$N$205,MATCH($A691,ApplicablePermutations!$A$3:$A$205,0),MATCH($B691,ApplicablePermutations!$B$2:$N$2,0))*INDEX(ApplicablePermutations!$Q$3:$S$205,MATCH($A691,ApplicablePermutations!$P$3:$P$205,0),MATCH($C691,ApplicablePermutations!$Q$2:$S$2,0))=1,"X","")</f>
        <v/>
      </c>
      <c r="I691" s="64" t="str">
        <f t="shared" si="55"/>
        <v/>
      </c>
      <c r="J691" s="64" t="str">
        <f t="shared" si="51"/>
        <v/>
      </c>
      <c r="K691" s="64">
        <f t="shared" si="52"/>
        <v>0</v>
      </c>
      <c r="L691" s="67" t="str">
        <f>IF(VLOOKUP($A691,ApplicablePermutations!$U$3:$V$146,2,0)=1,"X","")</f>
        <v/>
      </c>
      <c r="M691" t="str">
        <f t="shared" si="53"/>
        <v/>
      </c>
      <c r="N691" s="64">
        <f t="shared" si="54"/>
        <v>0</v>
      </c>
    </row>
    <row r="692" spans="1:14" x14ac:dyDescent="0.25">
      <c r="A692" t="s">
        <v>352</v>
      </c>
      <c r="B692" t="s">
        <v>328</v>
      </c>
      <c r="C692" s="65" t="s">
        <v>486</v>
      </c>
      <c r="D692" s="64" t="str">
        <f>IFERROR(INDEX('Feasibility Factor'!$D$5:$N$123,MATCH(VLOOKUP($A692,PairList!$A$2:$D$205,2,0),'Feasibility Factor'!$C$5:$C$123,0),MATCH(VLOOKUP($B692,PairList!$F$2:$I$14,2,0),'Feasibility Factor'!$D$3:$N$3,0)),"")</f>
        <v/>
      </c>
      <c r="E692" s="64">
        <v>0.41363636363636352</v>
      </c>
      <c r="F692" s="64" t="str">
        <f>IFERROR(INDEX(ESShip!$C$2:$C$99,MATCH(VLOOKUP($A692,PairList!$A$2:$D$205,3,0),ESShip!$A$2:$A$99,0)),"")</f>
        <v/>
      </c>
      <c r="G692" s="64">
        <v>0.48041221902972481</v>
      </c>
      <c r="H692" s="67" t="str">
        <f>IF(INDEX(ApplicablePermutations!$B$3:$N$205,MATCH($A692,ApplicablePermutations!$A$3:$A$205,0),MATCH($B692,ApplicablePermutations!$B$2:$N$2,0))*INDEX(ApplicablePermutations!$Q$3:$S$205,MATCH($A692,ApplicablePermutations!$P$3:$P$205,0),MATCH($C692,ApplicablePermutations!$Q$2:$S$2,0))=1,"X","")</f>
        <v/>
      </c>
      <c r="I692" s="64" t="str">
        <f t="shared" si="55"/>
        <v/>
      </c>
      <c r="J692" s="64" t="str">
        <f t="shared" si="51"/>
        <v/>
      </c>
      <c r="K692" s="64">
        <f t="shared" si="52"/>
        <v>0</v>
      </c>
      <c r="L692" s="67" t="str">
        <f>IF(VLOOKUP($A692,ApplicablePermutations!$U$3:$V$146,2,0)=1,"X","")</f>
        <v/>
      </c>
      <c r="M692" t="str">
        <f t="shared" si="53"/>
        <v/>
      </c>
      <c r="N692" s="64">
        <f t="shared" si="54"/>
        <v>0</v>
      </c>
    </row>
    <row r="693" spans="1:14" x14ac:dyDescent="0.25">
      <c r="A693" t="s">
        <v>352</v>
      </c>
      <c r="B693" t="s">
        <v>239</v>
      </c>
      <c r="C693" s="65" t="s">
        <v>486</v>
      </c>
      <c r="D693" s="64" t="str">
        <f>IFERROR(INDEX('Feasibility Factor'!$D$5:$N$123,MATCH(VLOOKUP($A693,PairList!$A$2:$D$205,2,0),'Feasibility Factor'!$C$5:$C$123,0),MATCH(VLOOKUP($B693,PairList!$F$2:$I$14,2,0),'Feasibility Factor'!$D$3:$N$3,0)),"")</f>
        <v/>
      </c>
      <c r="E693" s="64">
        <v>0</v>
      </c>
      <c r="F693" s="64" t="str">
        <f>IFERROR(INDEX(ESShip!$C$2:$C$99,MATCH(VLOOKUP($A693,PairList!$A$2:$D$205,3,0),ESShip!$A$2:$A$99,0)),"")</f>
        <v/>
      </c>
      <c r="G693" s="64">
        <v>1</v>
      </c>
      <c r="H693" s="67" t="str">
        <f>IF(INDEX(ApplicablePermutations!$B$3:$N$205,MATCH($A693,ApplicablePermutations!$A$3:$A$205,0),MATCH($B693,ApplicablePermutations!$B$2:$N$2,0))*INDEX(ApplicablePermutations!$Q$3:$S$205,MATCH($A693,ApplicablePermutations!$P$3:$P$205,0),MATCH($C693,ApplicablePermutations!$Q$2:$S$2,0))=1,"X","")</f>
        <v/>
      </c>
      <c r="I693" s="64" t="str">
        <f t="shared" si="55"/>
        <v/>
      </c>
      <c r="J693" s="64" t="str">
        <f t="shared" si="51"/>
        <v/>
      </c>
      <c r="K693" s="64">
        <f t="shared" si="52"/>
        <v>0</v>
      </c>
      <c r="L693" s="67" t="str">
        <f>IF(VLOOKUP($A693,ApplicablePermutations!$U$3:$V$146,2,0)=1,"X","")</f>
        <v/>
      </c>
      <c r="M693" t="str">
        <f t="shared" si="53"/>
        <v/>
      </c>
      <c r="N693" s="64">
        <f t="shared" si="54"/>
        <v>0</v>
      </c>
    </row>
    <row r="694" spans="1:14" x14ac:dyDescent="0.25">
      <c r="A694" t="s">
        <v>352</v>
      </c>
      <c r="B694" t="s">
        <v>329</v>
      </c>
      <c r="C694" s="65" t="s">
        <v>486</v>
      </c>
      <c r="D694" s="64" t="str">
        <f>IFERROR(INDEX('Feasibility Factor'!$D$5:$N$123,MATCH(VLOOKUP($A694,PairList!$A$2:$D$205,2,0),'Feasibility Factor'!$C$5:$C$123,0),MATCH(VLOOKUP($B694,PairList!$F$2:$I$14,2,0),'Feasibility Factor'!$D$3:$N$3,0)),"")</f>
        <v/>
      </c>
      <c r="E694" s="64">
        <v>0.41363636363636352</v>
      </c>
      <c r="F694" s="64" t="str">
        <f>IFERROR(INDEX(ESShip!$C$2:$C$99,MATCH(VLOOKUP($A694,PairList!$A$2:$D$205,3,0),ESShip!$A$2:$A$99,0)),"")</f>
        <v/>
      </c>
      <c r="G694" s="64">
        <v>0.48041221902972481</v>
      </c>
      <c r="H694" s="67" t="str">
        <f>IF(INDEX(ApplicablePermutations!$B$3:$N$205,MATCH($A694,ApplicablePermutations!$A$3:$A$205,0),MATCH($B694,ApplicablePermutations!$B$2:$N$2,0))*INDEX(ApplicablePermutations!$Q$3:$S$205,MATCH($A694,ApplicablePermutations!$P$3:$P$205,0),MATCH($C694,ApplicablePermutations!$Q$2:$S$2,0))=1,"X","")</f>
        <v/>
      </c>
      <c r="I694" s="64" t="str">
        <f t="shared" si="55"/>
        <v/>
      </c>
      <c r="J694" s="64" t="str">
        <f t="shared" si="51"/>
        <v/>
      </c>
      <c r="K694" s="64">
        <f t="shared" si="52"/>
        <v>0</v>
      </c>
      <c r="L694" s="67" t="str">
        <f>IF(VLOOKUP($A694,ApplicablePermutations!$U$3:$V$146,2,0)=1,"X","")</f>
        <v/>
      </c>
      <c r="M694" t="str">
        <f t="shared" si="53"/>
        <v/>
      </c>
      <c r="N694" s="64">
        <f t="shared" si="54"/>
        <v>0</v>
      </c>
    </row>
    <row r="695" spans="1:14" x14ac:dyDescent="0.25">
      <c r="A695" t="s">
        <v>352</v>
      </c>
      <c r="B695" t="s">
        <v>330</v>
      </c>
      <c r="C695" s="65" t="s">
        <v>486</v>
      </c>
      <c r="D695" s="64" t="str">
        <f>IFERROR(INDEX('Feasibility Factor'!$D$5:$N$123,MATCH(VLOOKUP($A695,PairList!$A$2:$D$205,2,0),'Feasibility Factor'!$C$5:$C$123,0),MATCH(VLOOKUP($B695,PairList!$F$2:$I$14,2,0),'Feasibility Factor'!$D$3:$N$3,0)),"")</f>
        <v/>
      </c>
      <c r="E695" s="64">
        <v>0</v>
      </c>
      <c r="F695" s="64" t="str">
        <f>IFERROR(INDEX(ESShip!$C$2:$C$99,MATCH(VLOOKUP($A695,PairList!$A$2:$D$205,3,0),ESShip!$A$2:$A$99,0)),"")</f>
        <v/>
      </c>
      <c r="G695" s="64">
        <v>1</v>
      </c>
      <c r="H695" s="67" t="str">
        <f>IF(INDEX(ApplicablePermutations!$B$3:$N$205,MATCH($A695,ApplicablePermutations!$A$3:$A$205,0),MATCH($B695,ApplicablePermutations!$B$2:$N$2,0))*INDEX(ApplicablePermutations!$Q$3:$S$205,MATCH($A695,ApplicablePermutations!$P$3:$P$205,0),MATCH($C695,ApplicablePermutations!$Q$2:$S$2,0))=1,"X","")</f>
        <v/>
      </c>
      <c r="I695" s="64" t="str">
        <f t="shared" si="55"/>
        <v/>
      </c>
      <c r="J695" s="64" t="str">
        <f t="shared" si="51"/>
        <v/>
      </c>
      <c r="K695" s="64">
        <f t="shared" si="52"/>
        <v>0</v>
      </c>
      <c r="L695" s="67" t="str">
        <f>IF(VLOOKUP($A695,ApplicablePermutations!$U$3:$V$146,2,0)=1,"X","")</f>
        <v/>
      </c>
      <c r="M695" t="str">
        <f t="shared" si="53"/>
        <v/>
      </c>
      <c r="N695" s="64">
        <f t="shared" si="54"/>
        <v>0</v>
      </c>
    </row>
    <row r="696" spans="1:14" x14ac:dyDescent="0.25">
      <c r="A696" t="s">
        <v>352</v>
      </c>
      <c r="B696" t="s">
        <v>331</v>
      </c>
      <c r="C696" s="65" t="s">
        <v>486</v>
      </c>
      <c r="D696" s="64" t="str">
        <f>IFERROR(INDEX('Feasibility Factor'!$D$5:$N$123,MATCH(VLOOKUP($A696,PairList!$A$2:$D$205,2,0),'Feasibility Factor'!$C$5:$C$123,0),MATCH(VLOOKUP($B696,PairList!$F$2:$I$14,2,0),'Feasibility Factor'!$D$3:$N$3,0)),"")</f>
        <v/>
      </c>
      <c r="E696" s="64">
        <v>0.41363636363636352</v>
      </c>
      <c r="F696" s="64" t="str">
        <f>IFERROR(INDEX(ESShip!$C$2:$C$99,MATCH(VLOOKUP($A696,PairList!$A$2:$D$205,3,0),ESShip!$A$2:$A$99,0)),"")</f>
        <v/>
      </c>
      <c r="G696" s="64">
        <v>0.48041221902972481</v>
      </c>
      <c r="H696" s="67" t="str">
        <f>IF(INDEX(ApplicablePermutations!$B$3:$N$205,MATCH($A696,ApplicablePermutations!$A$3:$A$205,0),MATCH($B696,ApplicablePermutations!$B$2:$N$2,0))*INDEX(ApplicablePermutations!$Q$3:$S$205,MATCH($A696,ApplicablePermutations!$P$3:$P$205,0),MATCH($C696,ApplicablePermutations!$Q$2:$S$2,0))=1,"X","")</f>
        <v>X</v>
      </c>
      <c r="I696" s="64">
        <f t="shared" si="55"/>
        <v>0.41363636363636352</v>
      </c>
      <c r="J696" s="64">
        <f t="shared" si="51"/>
        <v>0.48041221902972481</v>
      </c>
      <c r="K696" s="64">
        <f t="shared" si="52"/>
        <v>0.21492040031043194</v>
      </c>
      <c r="L696" s="67" t="str">
        <f>IF(VLOOKUP($A696,ApplicablePermutations!$U$3:$V$146,2,0)=1,"X","")</f>
        <v/>
      </c>
      <c r="M696" t="str">
        <f t="shared" si="53"/>
        <v/>
      </c>
      <c r="N696" s="64">
        <f t="shared" si="54"/>
        <v>0.21492040031043194</v>
      </c>
    </row>
    <row r="697" spans="1:14" x14ac:dyDescent="0.25">
      <c r="A697" t="s">
        <v>352</v>
      </c>
      <c r="B697" t="s">
        <v>332</v>
      </c>
      <c r="C697" s="65" t="s">
        <v>486</v>
      </c>
      <c r="D697" s="64" t="str">
        <f>IFERROR(INDEX('Feasibility Factor'!$D$5:$N$123,MATCH(VLOOKUP($A697,PairList!$A$2:$D$205,2,0),'Feasibility Factor'!$C$5:$C$123,0),MATCH(VLOOKUP($B697,PairList!$F$2:$I$14,2,0),'Feasibility Factor'!$D$3:$N$3,0)),"")</f>
        <v/>
      </c>
      <c r="E697" s="64">
        <v>0</v>
      </c>
      <c r="F697" s="64" t="str">
        <f>IFERROR(INDEX(ESShip!$C$2:$C$99,MATCH(VLOOKUP($A697,PairList!$A$2:$D$205,3,0),ESShip!$A$2:$A$99,0)),"")</f>
        <v/>
      </c>
      <c r="G697" s="64">
        <v>1</v>
      </c>
      <c r="H697" s="67" t="str">
        <f>IF(INDEX(ApplicablePermutations!$B$3:$N$205,MATCH($A697,ApplicablePermutations!$A$3:$A$205,0),MATCH($B697,ApplicablePermutations!$B$2:$N$2,0))*INDEX(ApplicablePermutations!$Q$3:$S$205,MATCH($A697,ApplicablePermutations!$P$3:$P$205,0),MATCH($C697,ApplicablePermutations!$Q$2:$S$2,0))=1,"X","")</f>
        <v/>
      </c>
      <c r="I697" s="64" t="str">
        <f t="shared" si="55"/>
        <v/>
      </c>
      <c r="J697" s="64" t="str">
        <f t="shared" si="51"/>
        <v/>
      </c>
      <c r="K697" s="64">
        <f t="shared" si="52"/>
        <v>0</v>
      </c>
      <c r="L697" s="67" t="str">
        <f>IF(VLOOKUP($A697,ApplicablePermutations!$U$3:$V$146,2,0)=1,"X","")</f>
        <v/>
      </c>
      <c r="M697" t="str">
        <f t="shared" si="53"/>
        <v/>
      </c>
      <c r="N697" s="64">
        <f t="shared" si="54"/>
        <v>0</v>
      </c>
    </row>
    <row r="698" spans="1:14" x14ac:dyDescent="0.25">
      <c r="A698" t="s">
        <v>352</v>
      </c>
      <c r="B698" t="s">
        <v>243</v>
      </c>
      <c r="C698" s="65" t="s">
        <v>486</v>
      </c>
      <c r="D698" s="64" t="str">
        <f>IFERROR(INDEX('Feasibility Factor'!$D$5:$N$123,MATCH(VLOOKUP($A698,PairList!$A$2:$D$205,2,0),'Feasibility Factor'!$C$5:$C$123,0),MATCH(VLOOKUP($B698,PairList!$F$2:$I$14,2,0),'Feasibility Factor'!$D$3:$N$3,0)),"")</f>
        <v/>
      </c>
      <c r="E698" s="64">
        <v>0.41363636363636352</v>
      </c>
      <c r="F698" s="64" t="str">
        <f>IFERROR(INDEX(ESShip!$C$2:$C$99,MATCH(VLOOKUP($A698,PairList!$A$2:$D$205,3,0),ESShip!$A$2:$A$99,0)),"")</f>
        <v/>
      </c>
      <c r="G698" s="64">
        <v>0.48041221902972481</v>
      </c>
      <c r="H698" s="67" t="str">
        <f>IF(INDEX(ApplicablePermutations!$B$3:$N$205,MATCH($A698,ApplicablePermutations!$A$3:$A$205,0),MATCH($B698,ApplicablePermutations!$B$2:$N$2,0))*INDEX(ApplicablePermutations!$Q$3:$S$205,MATCH($A698,ApplicablePermutations!$P$3:$P$205,0),MATCH($C698,ApplicablePermutations!$Q$2:$S$2,0))=1,"X","")</f>
        <v/>
      </c>
      <c r="I698" s="64" t="str">
        <f t="shared" si="55"/>
        <v/>
      </c>
      <c r="J698" s="64" t="str">
        <f t="shared" si="51"/>
        <v/>
      </c>
      <c r="K698" s="64">
        <f t="shared" si="52"/>
        <v>0</v>
      </c>
      <c r="L698" s="67" t="str">
        <f>IF(VLOOKUP($A698,ApplicablePermutations!$U$3:$V$146,2,0)=1,"X","")</f>
        <v/>
      </c>
      <c r="M698" t="str">
        <f t="shared" si="53"/>
        <v/>
      </c>
      <c r="N698" s="64">
        <f t="shared" si="54"/>
        <v>0</v>
      </c>
    </row>
    <row r="699" spans="1:14" x14ac:dyDescent="0.25">
      <c r="A699" t="s">
        <v>352</v>
      </c>
      <c r="B699" t="s">
        <v>333</v>
      </c>
      <c r="C699" s="65" t="s">
        <v>486</v>
      </c>
      <c r="D699" s="64" t="str">
        <f>IFERROR(INDEX('Feasibility Factor'!$D$5:$N$123,MATCH(VLOOKUP($A699,PairList!$A$2:$D$205,2,0),'Feasibility Factor'!$C$5:$C$123,0),MATCH(VLOOKUP($B699,PairList!$F$2:$I$14,2,0),'Feasibility Factor'!$D$3:$N$3,0)),"")</f>
        <v/>
      </c>
      <c r="E699" s="64">
        <v>0</v>
      </c>
      <c r="F699" s="64" t="str">
        <f>IFERROR(INDEX(ESShip!$C$2:$C$99,MATCH(VLOOKUP($A699,PairList!$A$2:$D$205,3,0),ESShip!$A$2:$A$99,0)),"")</f>
        <v/>
      </c>
      <c r="G699" s="64">
        <v>1</v>
      </c>
      <c r="H699" s="67" t="str">
        <f>IF(INDEX(ApplicablePermutations!$B$3:$N$205,MATCH($A699,ApplicablePermutations!$A$3:$A$205,0),MATCH($B699,ApplicablePermutations!$B$2:$N$2,0))*INDEX(ApplicablePermutations!$Q$3:$S$205,MATCH($A699,ApplicablePermutations!$P$3:$P$205,0),MATCH($C699,ApplicablePermutations!$Q$2:$S$2,0))=1,"X","")</f>
        <v/>
      </c>
      <c r="I699" s="64" t="str">
        <f t="shared" si="55"/>
        <v/>
      </c>
      <c r="J699" s="64" t="str">
        <f t="shared" si="51"/>
        <v/>
      </c>
      <c r="K699" s="64">
        <f t="shared" si="52"/>
        <v>0</v>
      </c>
      <c r="L699" s="67" t="str">
        <f>IF(VLOOKUP($A699,ApplicablePermutations!$U$3:$V$146,2,0)=1,"X","")</f>
        <v/>
      </c>
      <c r="M699" t="str">
        <f t="shared" si="53"/>
        <v/>
      </c>
      <c r="N699" s="64">
        <f t="shared" si="54"/>
        <v>0</v>
      </c>
    </row>
    <row r="700" spans="1:14" x14ac:dyDescent="0.25">
      <c r="A700" t="s">
        <v>352</v>
      </c>
      <c r="B700" t="s">
        <v>334</v>
      </c>
      <c r="C700" s="65" t="s">
        <v>486</v>
      </c>
      <c r="D700" s="64" t="str">
        <f>IFERROR(INDEX('Feasibility Factor'!$D$5:$N$123,MATCH(VLOOKUP($A700,PairList!$A$2:$D$205,2,0),'Feasibility Factor'!$C$5:$C$123,0),MATCH(VLOOKUP($B700,PairList!$F$2:$I$14,2,0),'Feasibility Factor'!$D$3:$N$3,0)),"")</f>
        <v/>
      </c>
      <c r="E700" s="64">
        <v>0</v>
      </c>
      <c r="F700" s="64" t="str">
        <f>IFERROR(INDEX(ESShip!$C$2:$C$99,MATCH(VLOOKUP($A700,PairList!$A$2:$D$205,3,0),ESShip!$A$2:$A$99,0)),"")</f>
        <v/>
      </c>
      <c r="G700" s="64">
        <v>1</v>
      </c>
      <c r="H700" s="67" t="str">
        <f>IF(INDEX(ApplicablePermutations!$B$3:$N$205,MATCH($A700,ApplicablePermutations!$A$3:$A$205,0),MATCH($B700,ApplicablePermutations!$B$2:$N$2,0))*INDEX(ApplicablePermutations!$Q$3:$S$205,MATCH($A700,ApplicablePermutations!$P$3:$P$205,0),MATCH($C700,ApplicablePermutations!$Q$2:$S$2,0))=1,"X","")</f>
        <v/>
      </c>
      <c r="I700" s="64" t="str">
        <f t="shared" si="55"/>
        <v/>
      </c>
      <c r="J700" s="64" t="str">
        <f t="shared" si="51"/>
        <v/>
      </c>
      <c r="K700" s="64">
        <f t="shared" si="52"/>
        <v>0</v>
      </c>
      <c r="L700" s="67" t="str">
        <f>IF(VLOOKUP($A700,ApplicablePermutations!$U$3:$V$146,2,0)=1,"X","")</f>
        <v/>
      </c>
      <c r="M700" t="str">
        <f t="shared" si="53"/>
        <v/>
      </c>
      <c r="N700" s="64">
        <f t="shared" si="54"/>
        <v>0</v>
      </c>
    </row>
    <row r="701" spans="1:14" x14ac:dyDescent="0.25">
      <c r="A701" t="s">
        <v>352</v>
      </c>
      <c r="B701" t="s">
        <v>94</v>
      </c>
      <c r="C701" s="65" t="s">
        <v>486</v>
      </c>
      <c r="D701" s="64" t="str">
        <f>IFERROR(INDEX('Feasibility Factor'!$D$5:$N$123,MATCH(VLOOKUP($A701,PairList!$A$2:$D$205,2,0),'Feasibility Factor'!$C$5:$C$123,0),MATCH(VLOOKUP($B701,PairList!$F$2:$I$14,2,0),'Feasibility Factor'!$D$3:$N$3,0)),"")</f>
        <v/>
      </c>
      <c r="E701" s="64">
        <v>0</v>
      </c>
      <c r="F701" s="64" t="str">
        <f>IFERROR(INDEX(ESShip!$C$2:$C$99,MATCH(VLOOKUP($A701,PairList!$A$2:$D$205,3,0),ESShip!$A$2:$A$99,0)),"")</f>
        <v/>
      </c>
      <c r="G701" s="64">
        <v>1</v>
      </c>
      <c r="H701" s="67" t="str">
        <f>IF(INDEX(ApplicablePermutations!$B$3:$N$205,MATCH($A701,ApplicablePermutations!$A$3:$A$205,0),MATCH($B701,ApplicablePermutations!$B$2:$N$2,0))*INDEX(ApplicablePermutations!$Q$3:$S$205,MATCH($A701,ApplicablePermutations!$P$3:$P$205,0),MATCH($C701,ApplicablePermutations!$Q$2:$S$2,0))=1,"X","")</f>
        <v/>
      </c>
      <c r="I701" s="64" t="str">
        <f t="shared" si="55"/>
        <v/>
      </c>
      <c r="J701" s="64" t="str">
        <f t="shared" si="51"/>
        <v/>
      </c>
      <c r="K701" s="64">
        <f t="shared" si="52"/>
        <v>0</v>
      </c>
      <c r="L701" s="67" t="str">
        <f>IF(VLOOKUP($A701,ApplicablePermutations!$U$3:$V$146,2,0)=1,"X","")</f>
        <v/>
      </c>
      <c r="M701" t="str">
        <f t="shared" si="53"/>
        <v/>
      </c>
      <c r="N701" s="64">
        <f t="shared" si="54"/>
        <v>0</v>
      </c>
    </row>
    <row r="702" spans="1:14" x14ac:dyDescent="0.25">
      <c r="A702" t="s">
        <v>352</v>
      </c>
      <c r="B702" t="s">
        <v>335</v>
      </c>
      <c r="C702" s="65" t="s">
        <v>486</v>
      </c>
      <c r="D702" s="64" t="str">
        <f>IFERROR(INDEX('Feasibility Factor'!$D$5:$N$123,MATCH(VLOOKUP($A702,PairList!$A$2:$D$205,2,0),'Feasibility Factor'!$C$5:$C$123,0),MATCH(VLOOKUP($B702,PairList!$F$2:$I$14,2,0),'Feasibility Factor'!$D$3:$N$3,0)),"")</f>
        <v/>
      </c>
      <c r="E702" s="64">
        <v>0.41363636363636352</v>
      </c>
      <c r="F702" s="64" t="str">
        <f>IFERROR(INDEX(ESShip!$C$2:$C$99,MATCH(VLOOKUP($A702,PairList!$A$2:$D$205,3,0),ESShip!$A$2:$A$99,0)),"")</f>
        <v/>
      </c>
      <c r="G702" s="64">
        <v>0.48041221902972481</v>
      </c>
      <c r="H702" s="67" t="str">
        <f>IF(INDEX(ApplicablePermutations!$B$3:$N$205,MATCH($A702,ApplicablePermutations!$A$3:$A$205,0),MATCH($B702,ApplicablePermutations!$B$2:$N$2,0))*INDEX(ApplicablePermutations!$Q$3:$S$205,MATCH($A702,ApplicablePermutations!$P$3:$P$205,0),MATCH($C702,ApplicablePermutations!$Q$2:$S$2,0))=1,"X","")</f>
        <v/>
      </c>
      <c r="I702" s="64" t="str">
        <f t="shared" si="55"/>
        <v/>
      </c>
      <c r="J702" s="64" t="str">
        <f t="shared" si="51"/>
        <v/>
      </c>
      <c r="K702" s="64">
        <f t="shared" si="52"/>
        <v>0</v>
      </c>
      <c r="L702" s="67" t="str">
        <f>IF(VLOOKUP($A702,ApplicablePermutations!$U$3:$V$146,2,0)=1,"X","")</f>
        <v/>
      </c>
      <c r="M702" t="str">
        <f t="shared" si="53"/>
        <v/>
      </c>
      <c r="N702" s="64">
        <f t="shared" si="54"/>
        <v>0</v>
      </c>
    </row>
    <row r="703" spans="1:14" x14ac:dyDescent="0.25">
      <c r="A703" t="s">
        <v>352</v>
      </c>
      <c r="B703" t="s">
        <v>100</v>
      </c>
      <c r="C703" s="65" t="s">
        <v>486</v>
      </c>
      <c r="D703" s="64" t="str">
        <f>IFERROR(INDEX('Feasibility Factor'!$D$5:$N$123,MATCH(VLOOKUP($A703,PairList!$A$2:$D$205,2,0),'Feasibility Factor'!$C$5:$C$123,0),MATCH(VLOOKUP($B703,PairList!$F$2:$I$14,2,0),'Feasibility Factor'!$D$3:$N$3,0)),"")</f>
        <v/>
      </c>
      <c r="E703" s="64">
        <v>0.41363636363636352</v>
      </c>
      <c r="F703" s="64" t="str">
        <f>IFERROR(INDEX(ESShip!$C$2:$C$99,MATCH(VLOOKUP($A703,PairList!$A$2:$D$205,3,0),ESShip!$A$2:$A$99,0)),"")</f>
        <v/>
      </c>
      <c r="G703" s="64">
        <v>0.48041221902972481</v>
      </c>
      <c r="H703" s="67" t="str">
        <f>IF(INDEX(ApplicablePermutations!$B$3:$N$205,MATCH($A703,ApplicablePermutations!$A$3:$A$205,0),MATCH($B703,ApplicablePermutations!$B$2:$N$2,0))*INDEX(ApplicablePermutations!$Q$3:$S$205,MATCH($A703,ApplicablePermutations!$P$3:$P$205,0),MATCH($C703,ApplicablePermutations!$Q$2:$S$2,0))=1,"X","")</f>
        <v/>
      </c>
      <c r="I703" s="64" t="str">
        <f t="shared" si="55"/>
        <v/>
      </c>
      <c r="J703" s="64" t="str">
        <f t="shared" si="51"/>
        <v/>
      </c>
      <c r="K703" s="64">
        <f t="shared" si="52"/>
        <v>0</v>
      </c>
      <c r="L703" s="67" t="str">
        <f>IF(VLOOKUP($A703,ApplicablePermutations!$U$3:$V$146,2,0)=1,"X","")</f>
        <v/>
      </c>
      <c r="M703" t="str">
        <f t="shared" si="53"/>
        <v/>
      </c>
      <c r="N703" s="64">
        <f t="shared" si="54"/>
        <v>0</v>
      </c>
    </row>
    <row r="704" spans="1:14" x14ac:dyDescent="0.25">
      <c r="A704" t="s">
        <v>353</v>
      </c>
      <c r="B704" t="s">
        <v>327</v>
      </c>
      <c r="C704" s="65" t="s">
        <v>484</v>
      </c>
      <c r="D704" s="64" t="str">
        <f>IFERROR(INDEX('Feasibility Factor'!$D$5:$N$123,MATCH(VLOOKUP($A704,PairList!$A$2:$D$205,2,0),'Feasibility Factor'!$C$5:$C$123,0),MATCH(VLOOKUP($B704,PairList!$F$2:$I$14,2,0),'Feasibility Factor'!$D$3:$N$3,0)),"")</f>
        <v/>
      </c>
      <c r="E704" s="64">
        <v>0.71249999999999991</v>
      </c>
      <c r="F704" s="64" t="str">
        <f>IFERROR(INDEX(ESShip!$C$2:$C$99,MATCH(VLOOKUP($A704,PairList!$A$2:$D$205,3,0),ESShip!$A$2:$A$99,0)),"")</f>
        <v/>
      </c>
      <c r="G704" s="64">
        <v>0.22061832854458752</v>
      </c>
      <c r="H704" s="67" t="str">
        <f>IF(INDEX(ApplicablePermutations!$B$3:$N$205,MATCH($A704,ApplicablePermutations!$A$3:$A$205,0),MATCH($B704,ApplicablePermutations!$B$2:$N$2,0))*INDEX(ApplicablePermutations!$Q$3:$S$205,MATCH($A704,ApplicablePermutations!$P$3:$P$205,0),MATCH($C704,ApplicablePermutations!$Q$2:$S$2,0))=1,"X","")</f>
        <v/>
      </c>
      <c r="I704" s="64" t="str">
        <f t="shared" si="55"/>
        <v/>
      </c>
      <c r="J704" s="64" t="str">
        <f t="shared" si="51"/>
        <v/>
      </c>
      <c r="K704" s="64">
        <f t="shared" si="52"/>
        <v>0</v>
      </c>
      <c r="L704" s="67" t="str">
        <f>IF(VLOOKUP($A704,ApplicablePermutations!$U$3:$V$146,2,0)=1,"X","")</f>
        <v/>
      </c>
      <c r="M704" t="str">
        <f t="shared" si="53"/>
        <v/>
      </c>
      <c r="N704" s="64">
        <f t="shared" si="54"/>
        <v>0</v>
      </c>
    </row>
    <row r="705" spans="1:14" x14ac:dyDescent="0.25">
      <c r="A705" t="s">
        <v>353</v>
      </c>
      <c r="B705" t="s">
        <v>328</v>
      </c>
      <c r="C705" s="65" t="s">
        <v>484</v>
      </c>
      <c r="D705" s="64" t="str">
        <f>IFERROR(INDEX('Feasibility Factor'!$D$5:$N$123,MATCH(VLOOKUP($A705,PairList!$A$2:$D$205,2,0),'Feasibility Factor'!$C$5:$C$123,0),MATCH(VLOOKUP($B705,PairList!$F$2:$I$14,2,0),'Feasibility Factor'!$D$3:$N$3,0)),"")</f>
        <v/>
      </c>
      <c r="E705" s="64">
        <v>0.41363636363636352</v>
      </c>
      <c r="F705" s="64" t="str">
        <f>IFERROR(INDEX(ESShip!$C$2:$C$99,MATCH(VLOOKUP($A705,PairList!$A$2:$D$205,3,0),ESShip!$A$2:$A$99,0)),"")</f>
        <v/>
      </c>
      <c r="G705" s="64">
        <v>0.48041221902972481</v>
      </c>
      <c r="H705" s="67" t="str">
        <f>IF(INDEX(ApplicablePermutations!$B$3:$N$205,MATCH($A705,ApplicablePermutations!$A$3:$A$205,0),MATCH($B705,ApplicablePermutations!$B$2:$N$2,0))*INDEX(ApplicablePermutations!$Q$3:$S$205,MATCH($A705,ApplicablePermutations!$P$3:$P$205,0),MATCH($C705,ApplicablePermutations!$Q$2:$S$2,0))=1,"X","")</f>
        <v/>
      </c>
      <c r="I705" s="64" t="str">
        <f t="shared" si="55"/>
        <v/>
      </c>
      <c r="J705" s="64" t="str">
        <f t="shared" si="51"/>
        <v/>
      </c>
      <c r="K705" s="64">
        <f t="shared" si="52"/>
        <v>0</v>
      </c>
      <c r="L705" s="67" t="str">
        <f>IF(VLOOKUP($A705,ApplicablePermutations!$U$3:$V$146,2,0)=1,"X","")</f>
        <v/>
      </c>
      <c r="M705" t="str">
        <f t="shared" si="53"/>
        <v/>
      </c>
      <c r="N705" s="64">
        <f t="shared" si="54"/>
        <v>0</v>
      </c>
    </row>
    <row r="706" spans="1:14" x14ac:dyDescent="0.25">
      <c r="A706" t="s">
        <v>353</v>
      </c>
      <c r="B706" t="s">
        <v>239</v>
      </c>
      <c r="C706" s="65" t="s">
        <v>484</v>
      </c>
      <c r="D706" s="64" t="str">
        <f>IFERROR(INDEX('Feasibility Factor'!$D$5:$N$123,MATCH(VLOOKUP($A706,PairList!$A$2:$D$205,2,0),'Feasibility Factor'!$C$5:$C$123,0),MATCH(VLOOKUP($B706,PairList!$F$2:$I$14,2,0),'Feasibility Factor'!$D$3:$N$3,0)),"")</f>
        <v/>
      </c>
      <c r="E706" s="64">
        <v>0.71249999999999991</v>
      </c>
      <c r="F706" s="64" t="str">
        <f>IFERROR(INDEX(ESShip!$C$2:$C$99,MATCH(VLOOKUP($A706,PairList!$A$2:$D$205,3,0),ESShip!$A$2:$A$99,0)),"")</f>
        <v/>
      </c>
      <c r="G706" s="64">
        <v>0.22061832854458752</v>
      </c>
      <c r="H706" s="67" t="str">
        <f>IF(INDEX(ApplicablePermutations!$B$3:$N$205,MATCH($A706,ApplicablePermutations!$A$3:$A$205,0),MATCH($B706,ApplicablePermutations!$B$2:$N$2,0))*INDEX(ApplicablePermutations!$Q$3:$S$205,MATCH($A706,ApplicablePermutations!$P$3:$P$205,0),MATCH($C706,ApplicablePermutations!$Q$2:$S$2,0))=1,"X","")</f>
        <v/>
      </c>
      <c r="I706" s="64" t="str">
        <f t="shared" si="55"/>
        <v/>
      </c>
      <c r="J706" s="64" t="str">
        <f t="shared" ref="J706:J769" si="56">IF(H706="X",IF(F706&lt;&gt;"",F706,IF(G706&lt;&gt;"",G706,AVERAGEIFS($G$2:$G$13027,$A$2:$A$13027,$A706,$C$2:$C$13027,$C706))),"")</f>
        <v/>
      </c>
      <c r="K706" s="64">
        <f t="shared" si="52"/>
        <v>0</v>
      </c>
      <c r="L706" s="67" t="str">
        <f>IF(VLOOKUP($A706,ApplicablePermutations!$U$3:$V$146,2,0)=1,"X","")</f>
        <v/>
      </c>
      <c r="M706" t="str">
        <f t="shared" si="53"/>
        <v/>
      </c>
      <c r="N706" s="64">
        <f t="shared" si="54"/>
        <v>0</v>
      </c>
    </row>
    <row r="707" spans="1:14" x14ac:dyDescent="0.25">
      <c r="A707" t="s">
        <v>353</v>
      </c>
      <c r="B707" t="s">
        <v>329</v>
      </c>
      <c r="C707" s="65" t="s">
        <v>484</v>
      </c>
      <c r="D707" s="64" t="str">
        <f>IFERROR(INDEX('Feasibility Factor'!$D$5:$N$123,MATCH(VLOOKUP($A707,PairList!$A$2:$D$205,2,0),'Feasibility Factor'!$C$5:$C$123,0),MATCH(VLOOKUP($B707,PairList!$F$2:$I$14,2,0),'Feasibility Factor'!$D$3:$N$3,0)),"")</f>
        <v/>
      </c>
      <c r="E707" s="64">
        <v>0.41363636363636352</v>
      </c>
      <c r="F707" s="64" t="str">
        <f>IFERROR(INDEX(ESShip!$C$2:$C$99,MATCH(VLOOKUP($A707,PairList!$A$2:$D$205,3,0),ESShip!$A$2:$A$99,0)),"")</f>
        <v/>
      </c>
      <c r="G707" s="64">
        <v>0.48041221902972481</v>
      </c>
      <c r="H707" s="67" t="str">
        <f>IF(INDEX(ApplicablePermutations!$B$3:$N$205,MATCH($A707,ApplicablePermutations!$A$3:$A$205,0),MATCH($B707,ApplicablePermutations!$B$2:$N$2,0))*INDEX(ApplicablePermutations!$Q$3:$S$205,MATCH($A707,ApplicablePermutations!$P$3:$P$205,0),MATCH($C707,ApplicablePermutations!$Q$2:$S$2,0))=1,"X","")</f>
        <v/>
      </c>
      <c r="I707" s="64" t="str">
        <f t="shared" si="55"/>
        <v/>
      </c>
      <c r="J707" s="64" t="str">
        <f t="shared" si="56"/>
        <v/>
      </c>
      <c r="K707" s="64">
        <f t="shared" ref="K707:K770" si="57">IF(H707="X",I707*(1-J707),0)</f>
        <v>0</v>
      </c>
      <c r="L707" s="67" t="str">
        <f>IF(VLOOKUP($A707,ApplicablePermutations!$U$3:$V$146,2,0)=1,"X","")</f>
        <v/>
      </c>
      <c r="M707" t="str">
        <f t="shared" ref="M707:M770" si="58">IF(L707="X",1.2,"")</f>
        <v/>
      </c>
      <c r="N707" s="64">
        <f t="shared" ref="N707:N770" si="59">IF($L707="X",$K707*$M707,K707)</f>
        <v>0</v>
      </c>
    </row>
    <row r="708" spans="1:14" x14ac:dyDescent="0.25">
      <c r="A708" t="s">
        <v>353</v>
      </c>
      <c r="B708" t="s">
        <v>330</v>
      </c>
      <c r="C708" s="65" t="s">
        <v>484</v>
      </c>
      <c r="D708" s="64" t="str">
        <f>IFERROR(INDEX('Feasibility Factor'!$D$5:$N$123,MATCH(VLOOKUP($A708,PairList!$A$2:$D$205,2,0),'Feasibility Factor'!$C$5:$C$123,0),MATCH(VLOOKUP($B708,PairList!$F$2:$I$14,2,0),'Feasibility Factor'!$D$3:$N$3,0)),"")</f>
        <v/>
      </c>
      <c r="E708" s="64">
        <v>0.71249999999999991</v>
      </c>
      <c r="F708" s="64" t="str">
        <f>IFERROR(INDEX(ESShip!$C$2:$C$99,MATCH(VLOOKUP($A708,PairList!$A$2:$D$205,3,0),ESShip!$A$2:$A$99,0)),"")</f>
        <v/>
      </c>
      <c r="G708" s="64">
        <v>0.22061832854458752</v>
      </c>
      <c r="H708" s="67" t="str">
        <f>IF(INDEX(ApplicablePermutations!$B$3:$N$205,MATCH($A708,ApplicablePermutations!$A$3:$A$205,0),MATCH($B708,ApplicablePermutations!$B$2:$N$2,0))*INDEX(ApplicablePermutations!$Q$3:$S$205,MATCH($A708,ApplicablePermutations!$P$3:$P$205,0),MATCH($C708,ApplicablePermutations!$Q$2:$S$2,0))=1,"X","")</f>
        <v/>
      </c>
      <c r="I708" s="64" t="str">
        <f t="shared" si="55"/>
        <v/>
      </c>
      <c r="J708" s="64" t="str">
        <f t="shared" si="56"/>
        <v/>
      </c>
      <c r="K708" s="64">
        <f t="shared" si="57"/>
        <v>0</v>
      </c>
      <c r="L708" s="67" t="str">
        <f>IF(VLOOKUP($A708,ApplicablePermutations!$U$3:$V$146,2,0)=1,"X","")</f>
        <v/>
      </c>
      <c r="M708" t="str">
        <f t="shared" si="58"/>
        <v/>
      </c>
      <c r="N708" s="64">
        <f t="shared" si="59"/>
        <v>0</v>
      </c>
    </row>
    <row r="709" spans="1:14" x14ac:dyDescent="0.25">
      <c r="A709" t="s">
        <v>353</v>
      </c>
      <c r="B709" t="s">
        <v>331</v>
      </c>
      <c r="C709" s="65" t="s">
        <v>484</v>
      </c>
      <c r="D709" s="64" t="str">
        <f>IFERROR(INDEX('Feasibility Factor'!$D$5:$N$123,MATCH(VLOOKUP($A709,PairList!$A$2:$D$205,2,0),'Feasibility Factor'!$C$5:$C$123,0),MATCH(VLOOKUP($B709,PairList!$F$2:$I$14,2,0),'Feasibility Factor'!$D$3:$N$3,0)),"")</f>
        <v/>
      </c>
      <c r="E709" s="64">
        <v>0.41363636363636352</v>
      </c>
      <c r="F709" s="64" t="str">
        <f>IFERROR(INDEX(ESShip!$C$2:$C$99,MATCH(VLOOKUP($A709,PairList!$A$2:$D$205,3,0),ESShip!$A$2:$A$99,0)),"")</f>
        <v/>
      </c>
      <c r="G709" s="64">
        <v>0.48041221902972481</v>
      </c>
      <c r="H709" s="67" t="str">
        <f>IF(INDEX(ApplicablePermutations!$B$3:$N$205,MATCH($A709,ApplicablePermutations!$A$3:$A$205,0),MATCH($B709,ApplicablePermutations!$B$2:$N$2,0))*INDEX(ApplicablePermutations!$Q$3:$S$205,MATCH($A709,ApplicablePermutations!$P$3:$P$205,0),MATCH($C709,ApplicablePermutations!$Q$2:$S$2,0))=1,"X","")</f>
        <v>X</v>
      </c>
      <c r="I709" s="64">
        <f t="shared" si="55"/>
        <v>0.41363636363636352</v>
      </c>
      <c r="J709" s="64">
        <f t="shared" si="56"/>
        <v>0.48041221902972481</v>
      </c>
      <c r="K709" s="64">
        <f t="shared" si="57"/>
        <v>0.21492040031043194</v>
      </c>
      <c r="L709" s="67" t="str">
        <f>IF(VLOOKUP($A709,ApplicablePermutations!$U$3:$V$146,2,0)=1,"X","")</f>
        <v/>
      </c>
      <c r="M709" t="str">
        <f t="shared" si="58"/>
        <v/>
      </c>
      <c r="N709" s="64">
        <f t="shared" si="59"/>
        <v>0.21492040031043194</v>
      </c>
    </row>
    <row r="710" spans="1:14" x14ac:dyDescent="0.25">
      <c r="A710" t="s">
        <v>353</v>
      </c>
      <c r="B710" t="s">
        <v>332</v>
      </c>
      <c r="C710" s="65" t="s">
        <v>484</v>
      </c>
      <c r="D710" s="64" t="str">
        <f>IFERROR(INDEX('Feasibility Factor'!$D$5:$N$123,MATCH(VLOOKUP($A710,PairList!$A$2:$D$205,2,0),'Feasibility Factor'!$C$5:$C$123,0),MATCH(VLOOKUP($B710,PairList!$F$2:$I$14,2,0),'Feasibility Factor'!$D$3:$N$3,0)),"")</f>
        <v/>
      </c>
      <c r="E710" s="64">
        <v>0.71249999999999991</v>
      </c>
      <c r="F710" s="64" t="str">
        <f>IFERROR(INDEX(ESShip!$C$2:$C$99,MATCH(VLOOKUP($A710,PairList!$A$2:$D$205,3,0),ESShip!$A$2:$A$99,0)),"")</f>
        <v/>
      </c>
      <c r="G710" s="64">
        <v>0.22061832854458752</v>
      </c>
      <c r="H710" s="67" t="str">
        <f>IF(INDEX(ApplicablePermutations!$B$3:$N$205,MATCH($A710,ApplicablePermutations!$A$3:$A$205,0),MATCH($B710,ApplicablePermutations!$B$2:$N$2,0))*INDEX(ApplicablePermutations!$Q$3:$S$205,MATCH($A710,ApplicablePermutations!$P$3:$P$205,0),MATCH($C710,ApplicablePermutations!$Q$2:$S$2,0))=1,"X","")</f>
        <v/>
      </c>
      <c r="I710" s="64" t="str">
        <f t="shared" si="55"/>
        <v/>
      </c>
      <c r="J710" s="64" t="str">
        <f t="shared" si="56"/>
        <v/>
      </c>
      <c r="K710" s="64">
        <f t="shared" si="57"/>
        <v>0</v>
      </c>
      <c r="L710" s="67" t="str">
        <f>IF(VLOOKUP($A710,ApplicablePermutations!$U$3:$V$146,2,0)=1,"X","")</f>
        <v/>
      </c>
      <c r="M710" t="str">
        <f t="shared" si="58"/>
        <v/>
      </c>
      <c r="N710" s="64">
        <f t="shared" si="59"/>
        <v>0</v>
      </c>
    </row>
    <row r="711" spans="1:14" x14ac:dyDescent="0.25">
      <c r="A711" t="s">
        <v>353</v>
      </c>
      <c r="B711" t="s">
        <v>243</v>
      </c>
      <c r="C711" s="65" t="s">
        <v>484</v>
      </c>
      <c r="D711" s="64" t="str">
        <f>IFERROR(INDEX('Feasibility Factor'!$D$5:$N$123,MATCH(VLOOKUP($A711,PairList!$A$2:$D$205,2,0),'Feasibility Factor'!$C$5:$C$123,0),MATCH(VLOOKUP($B711,PairList!$F$2:$I$14,2,0),'Feasibility Factor'!$D$3:$N$3,0)),"")</f>
        <v/>
      </c>
      <c r="E711" s="64">
        <v>0.41363636363636352</v>
      </c>
      <c r="F711" s="64" t="str">
        <f>IFERROR(INDEX(ESShip!$C$2:$C$99,MATCH(VLOOKUP($A711,PairList!$A$2:$D$205,3,0),ESShip!$A$2:$A$99,0)),"")</f>
        <v/>
      </c>
      <c r="G711" s="64">
        <v>0.48041221902972481</v>
      </c>
      <c r="H711" s="67" t="str">
        <f>IF(INDEX(ApplicablePermutations!$B$3:$N$205,MATCH($A711,ApplicablePermutations!$A$3:$A$205,0),MATCH($B711,ApplicablePermutations!$B$2:$N$2,0))*INDEX(ApplicablePermutations!$Q$3:$S$205,MATCH($A711,ApplicablePermutations!$P$3:$P$205,0),MATCH($C711,ApplicablePermutations!$Q$2:$S$2,0))=1,"X","")</f>
        <v/>
      </c>
      <c r="I711" s="64" t="str">
        <f t="shared" si="55"/>
        <v/>
      </c>
      <c r="J711" s="64" t="str">
        <f t="shared" si="56"/>
        <v/>
      </c>
      <c r="K711" s="64">
        <f t="shared" si="57"/>
        <v>0</v>
      </c>
      <c r="L711" s="67" t="str">
        <f>IF(VLOOKUP($A711,ApplicablePermutations!$U$3:$V$146,2,0)=1,"X","")</f>
        <v/>
      </c>
      <c r="M711" t="str">
        <f t="shared" si="58"/>
        <v/>
      </c>
      <c r="N711" s="64">
        <f t="shared" si="59"/>
        <v>0</v>
      </c>
    </row>
    <row r="712" spans="1:14" x14ac:dyDescent="0.25">
      <c r="A712" t="s">
        <v>353</v>
      </c>
      <c r="B712" t="s">
        <v>333</v>
      </c>
      <c r="C712" s="65" t="s">
        <v>484</v>
      </c>
      <c r="D712" s="64" t="str">
        <f>IFERROR(INDEX('Feasibility Factor'!$D$5:$N$123,MATCH(VLOOKUP($A712,PairList!$A$2:$D$205,2,0),'Feasibility Factor'!$C$5:$C$123,0),MATCH(VLOOKUP($B712,PairList!$F$2:$I$14,2,0),'Feasibility Factor'!$D$3:$N$3,0)),"")</f>
        <v/>
      </c>
      <c r="E712" s="64">
        <v>0.71249999999999991</v>
      </c>
      <c r="F712" s="64" t="str">
        <f>IFERROR(INDEX(ESShip!$C$2:$C$99,MATCH(VLOOKUP($A712,PairList!$A$2:$D$205,3,0),ESShip!$A$2:$A$99,0)),"")</f>
        <v/>
      </c>
      <c r="G712" s="64">
        <v>0.22061832854458752</v>
      </c>
      <c r="H712" s="67" t="str">
        <f>IF(INDEX(ApplicablePermutations!$B$3:$N$205,MATCH($A712,ApplicablePermutations!$A$3:$A$205,0),MATCH($B712,ApplicablePermutations!$B$2:$N$2,0))*INDEX(ApplicablePermutations!$Q$3:$S$205,MATCH($A712,ApplicablePermutations!$P$3:$P$205,0),MATCH($C712,ApplicablePermutations!$Q$2:$S$2,0))=1,"X","")</f>
        <v/>
      </c>
      <c r="I712" s="64" t="str">
        <f t="shared" si="55"/>
        <v/>
      </c>
      <c r="J712" s="64" t="str">
        <f t="shared" si="56"/>
        <v/>
      </c>
      <c r="K712" s="64">
        <f t="shared" si="57"/>
        <v>0</v>
      </c>
      <c r="L712" s="67" t="str">
        <f>IF(VLOOKUP($A712,ApplicablePermutations!$U$3:$V$146,2,0)=1,"X","")</f>
        <v/>
      </c>
      <c r="M712" t="str">
        <f t="shared" si="58"/>
        <v/>
      </c>
      <c r="N712" s="64">
        <f t="shared" si="59"/>
        <v>0</v>
      </c>
    </row>
    <row r="713" spans="1:14" x14ac:dyDescent="0.25">
      <c r="A713" t="s">
        <v>353</v>
      </c>
      <c r="B713" t="s">
        <v>334</v>
      </c>
      <c r="C713" s="65" t="s">
        <v>484</v>
      </c>
      <c r="D713" s="64" t="str">
        <f>IFERROR(INDEX('Feasibility Factor'!$D$5:$N$123,MATCH(VLOOKUP($A713,PairList!$A$2:$D$205,2,0),'Feasibility Factor'!$C$5:$C$123,0),MATCH(VLOOKUP($B713,PairList!$F$2:$I$14,2,0),'Feasibility Factor'!$D$3:$N$3,0)),"")</f>
        <v/>
      </c>
      <c r="E713" s="64">
        <v>0.375</v>
      </c>
      <c r="F713" s="64" t="str">
        <f>IFERROR(INDEX(ESShip!$C$2:$C$99,MATCH(VLOOKUP($A713,PairList!$A$2:$D$205,3,0),ESShip!$A$2:$A$99,0)),"")</f>
        <v/>
      </c>
      <c r="G713" s="64">
        <v>0.22061832854458752</v>
      </c>
      <c r="H713" s="67" t="str">
        <f>IF(INDEX(ApplicablePermutations!$B$3:$N$205,MATCH($A713,ApplicablePermutations!$A$3:$A$205,0),MATCH($B713,ApplicablePermutations!$B$2:$N$2,0))*INDEX(ApplicablePermutations!$Q$3:$S$205,MATCH($A713,ApplicablePermutations!$P$3:$P$205,0),MATCH($C713,ApplicablePermutations!$Q$2:$S$2,0))=1,"X","")</f>
        <v/>
      </c>
      <c r="I713" s="64" t="str">
        <f t="shared" si="55"/>
        <v/>
      </c>
      <c r="J713" s="64" t="str">
        <f t="shared" si="56"/>
        <v/>
      </c>
      <c r="K713" s="64">
        <f t="shared" si="57"/>
        <v>0</v>
      </c>
      <c r="L713" s="67" t="str">
        <f>IF(VLOOKUP($A713,ApplicablePermutations!$U$3:$V$146,2,0)=1,"X","")</f>
        <v/>
      </c>
      <c r="M713" t="str">
        <f t="shared" si="58"/>
        <v/>
      </c>
      <c r="N713" s="64">
        <f t="shared" si="59"/>
        <v>0</v>
      </c>
    </row>
    <row r="714" spans="1:14" x14ac:dyDescent="0.25">
      <c r="A714" t="s">
        <v>353</v>
      </c>
      <c r="B714" t="s">
        <v>94</v>
      </c>
      <c r="C714" s="65" t="s">
        <v>484</v>
      </c>
      <c r="D714" s="64" t="str">
        <f>IFERROR(INDEX('Feasibility Factor'!$D$5:$N$123,MATCH(VLOOKUP($A714,PairList!$A$2:$D$205,2,0),'Feasibility Factor'!$C$5:$C$123,0),MATCH(VLOOKUP($B714,PairList!$F$2:$I$14,2,0),'Feasibility Factor'!$D$3:$N$3,0)),"")</f>
        <v/>
      </c>
      <c r="E714" s="64">
        <v>0.71249999999999991</v>
      </c>
      <c r="F714" s="64" t="str">
        <f>IFERROR(INDEX(ESShip!$C$2:$C$99,MATCH(VLOOKUP($A714,PairList!$A$2:$D$205,3,0),ESShip!$A$2:$A$99,0)),"")</f>
        <v/>
      </c>
      <c r="G714" s="64">
        <v>0.22061832854458752</v>
      </c>
      <c r="H714" s="67" t="str">
        <f>IF(INDEX(ApplicablePermutations!$B$3:$N$205,MATCH($A714,ApplicablePermutations!$A$3:$A$205,0),MATCH($B714,ApplicablePermutations!$B$2:$N$2,0))*INDEX(ApplicablePermutations!$Q$3:$S$205,MATCH($A714,ApplicablePermutations!$P$3:$P$205,0),MATCH($C714,ApplicablePermutations!$Q$2:$S$2,0))=1,"X","")</f>
        <v/>
      </c>
      <c r="I714" s="64" t="str">
        <f t="shared" si="55"/>
        <v/>
      </c>
      <c r="J714" s="64" t="str">
        <f t="shared" si="56"/>
        <v/>
      </c>
      <c r="K714" s="64">
        <f t="shared" si="57"/>
        <v>0</v>
      </c>
      <c r="L714" s="67" t="str">
        <f>IF(VLOOKUP($A714,ApplicablePermutations!$U$3:$V$146,2,0)=1,"X","")</f>
        <v/>
      </c>
      <c r="M714" t="str">
        <f t="shared" si="58"/>
        <v/>
      </c>
      <c r="N714" s="64">
        <f t="shared" si="59"/>
        <v>0</v>
      </c>
    </row>
    <row r="715" spans="1:14" x14ac:dyDescent="0.25">
      <c r="A715" t="s">
        <v>353</v>
      </c>
      <c r="B715" t="s">
        <v>335</v>
      </c>
      <c r="C715" s="65" t="s">
        <v>484</v>
      </c>
      <c r="D715" s="64" t="str">
        <f>IFERROR(INDEX('Feasibility Factor'!$D$5:$N$123,MATCH(VLOOKUP($A715,PairList!$A$2:$D$205,2,0),'Feasibility Factor'!$C$5:$C$123,0),MATCH(VLOOKUP($B715,PairList!$F$2:$I$14,2,0),'Feasibility Factor'!$D$3:$N$3,0)),"")</f>
        <v/>
      </c>
      <c r="E715" s="64">
        <v>0.41363636363636352</v>
      </c>
      <c r="F715" s="64" t="str">
        <f>IFERROR(INDEX(ESShip!$C$2:$C$99,MATCH(VLOOKUP($A715,PairList!$A$2:$D$205,3,0),ESShip!$A$2:$A$99,0)),"")</f>
        <v/>
      </c>
      <c r="G715" s="64">
        <v>0.48041221902972481</v>
      </c>
      <c r="H715" s="67" t="str">
        <f>IF(INDEX(ApplicablePermutations!$B$3:$N$205,MATCH($A715,ApplicablePermutations!$A$3:$A$205,0),MATCH($B715,ApplicablePermutations!$B$2:$N$2,0))*INDEX(ApplicablePermutations!$Q$3:$S$205,MATCH($A715,ApplicablePermutations!$P$3:$P$205,0),MATCH($C715,ApplicablePermutations!$Q$2:$S$2,0))=1,"X","")</f>
        <v/>
      </c>
      <c r="I715" s="64" t="str">
        <f t="shared" si="55"/>
        <v/>
      </c>
      <c r="J715" s="64" t="str">
        <f t="shared" si="56"/>
        <v/>
      </c>
      <c r="K715" s="64">
        <f t="shared" si="57"/>
        <v>0</v>
      </c>
      <c r="L715" s="67" t="str">
        <f>IF(VLOOKUP($A715,ApplicablePermutations!$U$3:$V$146,2,0)=1,"X","")</f>
        <v/>
      </c>
      <c r="M715" t="str">
        <f t="shared" si="58"/>
        <v/>
      </c>
      <c r="N715" s="64">
        <f t="shared" si="59"/>
        <v>0</v>
      </c>
    </row>
    <row r="716" spans="1:14" x14ac:dyDescent="0.25">
      <c r="A716" t="s">
        <v>353</v>
      </c>
      <c r="B716" t="s">
        <v>100</v>
      </c>
      <c r="C716" s="65" t="s">
        <v>484</v>
      </c>
      <c r="D716" s="64" t="str">
        <f>IFERROR(INDEX('Feasibility Factor'!$D$5:$N$123,MATCH(VLOOKUP($A716,PairList!$A$2:$D$205,2,0),'Feasibility Factor'!$C$5:$C$123,0),MATCH(VLOOKUP($B716,PairList!$F$2:$I$14,2,0),'Feasibility Factor'!$D$3:$N$3,0)),"")</f>
        <v/>
      </c>
      <c r="E716" s="64">
        <v>0.41363636363636352</v>
      </c>
      <c r="F716" s="64" t="str">
        <f>IFERROR(INDEX(ESShip!$C$2:$C$99,MATCH(VLOOKUP($A716,PairList!$A$2:$D$205,3,0),ESShip!$A$2:$A$99,0)),"")</f>
        <v/>
      </c>
      <c r="G716" s="64">
        <v>0.48041221902972481</v>
      </c>
      <c r="H716" s="67" t="str">
        <f>IF(INDEX(ApplicablePermutations!$B$3:$N$205,MATCH($A716,ApplicablePermutations!$A$3:$A$205,0),MATCH($B716,ApplicablePermutations!$B$2:$N$2,0))*INDEX(ApplicablePermutations!$Q$3:$S$205,MATCH($A716,ApplicablePermutations!$P$3:$P$205,0),MATCH($C716,ApplicablePermutations!$Q$2:$S$2,0))=1,"X","")</f>
        <v/>
      </c>
      <c r="I716" s="64" t="str">
        <f t="shared" si="55"/>
        <v/>
      </c>
      <c r="J716" s="64" t="str">
        <f t="shared" si="56"/>
        <v/>
      </c>
      <c r="K716" s="64">
        <f t="shared" si="57"/>
        <v>0</v>
      </c>
      <c r="L716" s="67" t="str">
        <f>IF(VLOOKUP($A716,ApplicablePermutations!$U$3:$V$146,2,0)=1,"X","")</f>
        <v/>
      </c>
      <c r="M716" t="str">
        <f t="shared" si="58"/>
        <v/>
      </c>
      <c r="N716" s="64">
        <f t="shared" si="59"/>
        <v>0</v>
      </c>
    </row>
    <row r="717" spans="1:14" x14ac:dyDescent="0.25">
      <c r="A717" t="s">
        <v>353</v>
      </c>
      <c r="B717" t="s">
        <v>327</v>
      </c>
      <c r="C717" s="65" t="s">
        <v>485</v>
      </c>
      <c r="D717" s="64" t="str">
        <f>IFERROR(INDEX('Feasibility Factor'!$D$5:$N$123,MATCH(VLOOKUP($A717,PairList!$A$2:$D$205,2,0),'Feasibility Factor'!$C$5:$C$123,0),MATCH(VLOOKUP($B717,PairList!$F$2:$I$14,2,0),'Feasibility Factor'!$D$3:$N$3,0)),"")</f>
        <v/>
      </c>
      <c r="E717" s="64">
        <v>0.23749999999999999</v>
      </c>
      <c r="F717" s="64" t="str">
        <f>IFERROR(INDEX(ESShip!$C$2:$C$99,MATCH(VLOOKUP($A717,PairList!$A$2:$D$205,3,0),ESShip!$A$2:$A$99,0)),"")</f>
        <v/>
      </c>
      <c r="G717" s="64">
        <v>0.22061832854458752</v>
      </c>
      <c r="H717" s="67" t="str">
        <f>IF(INDEX(ApplicablePermutations!$B$3:$N$205,MATCH($A717,ApplicablePermutations!$A$3:$A$205,0),MATCH($B717,ApplicablePermutations!$B$2:$N$2,0))*INDEX(ApplicablePermutations!$Q$3:$S$205,MATCH($A717,ApplicablePermutations!$P$3:$P$205,0),MATCH($C717,ApplicablePermutations!$Q$2:$S$2,0))=1,"X","")</f>
        <v/>
      </c>
      <c r="I717" s="64" t="str">
        <f t="shared" si="55"/>
        <v/>
      </c>
      <c r="J717" s="64" t="str">
        <f t="shared" si="56"/>
        <v/>
      </c>
      <c r="K717" s="64">
        <f t="shared" si="57"/>
        <v>0</v>
      </c>
      <c r="L717" s="67" t="str">
        <f>IF(VLOOKUP($A717,ApplicablePermutations!$U$3:$V$146,2,0)=1,"X","")</f>
        <v/>
      </c>
      <c r="M717" t="str">
        <f t="shared" si="58"/>
        <v/>
      </c>
      <c r="N717" s="64">
        <f t="shared" si="59"/>
        <v>0</v>
      </c>
    </row>
    <row r="718" spans="1:14" x14ac:dyDescent="0.25">
      <c r="A718" t="s">
        <v>353</v>
      </c>
      <c r="B718" t="s">
        <v>328</v>
      </c>
      <c r="C718" s="65" t="s">
        <v>485</v>
      </c>
      <c r="D718" s="64" t="str">
        <f>IFERROR(INDEX('Feasibility Factor'!$D$5:$N$123,MATCH(VLOOKUP($A718,PairList!$A$2:$D$205,2,0),'Feasibility Factor'!$C$5:$C$123,0),MATCH(VLOOKUP($B718,PairList!$F$2:$I$14,2,0),'Feasibility Factor'!$D$3:$N$3,0)),"")</f>
        <v/>
      </c>
      <c r="E718" s="64">
        <v>0.41363636363636352</v>
      </c>
      <c r="F718" s="64" t="str">
        <f>IFERROR(INDEX(ESShip!$C$2:$C$99,MATCH(VLOOKUP($A718,PairList!$A$2:$D$205,3,0),ESShip!$A$2:$A$99,0)),"")</f>
        <v/>
      </c>
      <c r="G718" s="64">
        <v>0.48041221902972481</v>
      </c>
      <c r="H718" s="67" t="str">
        <f>IF(INDEX(ApplicablePermutations!$B$3:$N$205,MATCH($A718,ApplicablePermutations!$A$3:$A$205,0),MATCH($B718,ApplicablePermutations!$B$2:$N$2,0))*INDEX(ApplicablePermutations!$Q$3:$S$205,MATCH($A718,ApplicablePermutations!$P$3:$P$205,0),MATCH($C718,ApplicablePermutations!$Q$2:$S$2,0))=1,"X","")</f>
        <v/>
      </c>
      <c r="I718" s="64" t="str">
        <f t="shared" si="55"/>
        <v/>
      </c>
      <c r="J718" s="64" t="str">
        <f t="shared" si="56"/>
        <v/>
      </c>
      <c r="K718" s="64">
        <f t="shared" si="57"/>
        <v>0</v>
      </c>
      <c r="L718" s="67" t="str">
        <f>IF(VLOOKUP($A718,ApplicablePermutations!$U$3:$V$146,2,0)=1,"X","")</f>
        <v/>
      </c>
      <c r="M718" t="str">
        <f t="shared" si="58"/>
        <v/>
      </c>
      <c r="N718" s="64">
        <f t="shared" si="59"/>
        <v>0</v>
      </c>
    </row>
    <row r="719" spans="1:14" x14ac:dyDescent="0.25">
      <c r="A719" t="s">
        <v>353</v>
      </c>
      <c r="B719" t="s">
        <v>239</v>
      </c>
      <c r="C719" s="65" t="s">
        <v>485</v>
      </c>
      <c r="D719" s="64" t="str">
        <f>IFERROR(INDEX('Feasibility Factor'!$D$5:$N$123,MATCH(VLOOKUP($A719,PairList!$A$2:$D$205,2,0),'Feasibility Factor'!$C$5:$C$123,0),MATCH(VLOOKUP($B719,PairList!$F$2:$I$14,2,0),'Feasibility Factor'!$D$3:$N$3,0)),"")</f>
        <v/>
      </c>
      <c r="E719" s="64">
        <v>0.23749999999999999</v>
      </c>
      <c r="F719" s="64" t="str">
        <f>IFERROR(INDEX(ESShip!$C$2:$C$99,MATCH(VLOOKUP($A719,PairList!$A$2:$D$205,3,0),ESShip!$A$2:$A$99,0)),"")</f>
        <v/>
      </c>
      <c r="G719" s="64">
        <v>0.22061832854458752</v>
      </c>
      <c r="H719" s="67" t="str">
        <f>IF(INDEX(ApplicablePermutations!$B$3:$N$205,MATCH($A719,ApplicablePermutations!$A$3:$A$205,0),MATCH($B719,ApplicablePermutations!$B$2:$N$2,0))*INDEX(ApplicablePermutations!$Q$3:$S$205,MATCH($A719,ApplicablePermutations!$P$3:$P$205,0),MATCH($C719,ApplicablePermutations!$Q$2:$S$2,0))=1,"X","")</f>
        <v/>
      </c>
      <c r="I719" s="64" t="str">
        <f t="shared" si="55"/>
        <v/>
      </c>
      <c r="J719" s="64" t="str">
        <f t="shared" si="56"/>
        <v/>
      </c>
      <c r="K719" s="64">
        <f t="shared" si="57"/>
        <v>0</v>
      </c>
      <c r="L719" s="67" t="str">
        <f>IF(VLOOKUP($A719,ApplicablePermutations!$U$3:$V$146,2,0)=1,"X","")</f>
        <v/>
      </c>
      <c r="M719" t="str">
        <f t="shared" si="58"/>
        <v/>
      </c>
      <c r="N719" s="64">
        <f t="shared" si="59"/>
        <v>0</v>
      </c>
    </row>
    <row r="720" spans="1:14" x14ac:dyDescent="0.25">
      <c r="A720" t="s">
        <v>353</v>
      </c>
      <c r="B720" t="s">
        <v>329</v>
      </c>
      <c r="C720" s="65" t="s">
        <v>485</v>
      </c>
      <c r="D720" s="64" t="str">
        <f>IFERROR(INDEX('Feasibility Factor'!$D$5:$N$123,MATCH(VLOOKUP($A720,PairList!$A$2:$D$205,2,0),'Feasibility Factor'!$C$5:$C$123,0),MATCH(VLOOKUP($B720,PairList!$F$2:$I$14,2,0),'Feasibility Factor'!$D$3:$N$3,0)),"")</f>
        <v/>
      </c>
      <c r="E720" s="64">
        <v>0.41363636363636352</v>
      </c>
      <c r="F720" s="64" t="str">
        <f>IFERROR(INDEX(ESShip!$C$2:$C$99,MATCH(VLOOKUP($A720,PairList!$A$2:$D$205,3,0),ESShip!$A$2:$A$99,0)),"")</f>
        <v/>
      </c>
      <c r="G720" s="64">
        <v>0.48041221902972481</v>
      </c>
      <c r="H720" s="67" t="str">
        <f>IF(INDEX(ApplicablePermutations!$B$3:$N$205,MATCH($A720,ApplicablePermutations!$A$3:$A$205,0),MATCH($B720,ApplicablePermutations!$B$2:$N$2,0))*INDEX(ApplicablePermutations!$Q$3:$S$205,MATCH($A720,ApplicablePermutations!$P$3:$P$205,0),MATCH($C720,ApplicablePermutations!$Q$2:$S$2,0))=1,"X","")</f>
        <v/>
      </c>
      <c r="I720" s="64" t="str">
        <f t="shared" si="55"/>
        <v/>
      </c>
      <c r="J720" s="64" t="str">
        <f t="shared" si="56"/>
        <v/>
      </c>
      <c r="K720" s="64">
        <f t="shared" si="57"/>
        <v>0</v>
      </c>
      <c r="L720" s="67" t="str">
        <f>IF(VLOOKUP($A720,ApplicablePermutations!$U$3:$V$146,2,0)=1,"X","")</f>
        <v/>
      </c>
      <c r="M720" t="str">
        <f t="shared" si="58"/>
        <v/>
      </c>
      <c r="N720" s="64">
        <f t="shared" si="59"/>
        <v>0</v>
      </c>
    </row>
    <row r="721" spans="1:14" x14ac:dyDescent="0.25">
      <c r="A721" t="s">
        <v>353</v>
      </c>
      <c r="B721" t="s">
        <v>330</v>
      </c>
      <c r="C721" s="65" t="s">
        <v>485</v>
      </c>
      <c r="D721" s="64" t="str">
        <f>IFERROR(INDEX('Feasibility Factor'!$D$5:$N$123,MATCH(VLOOKUP($A721,PairList!$A$2:$D$205,2,0),'Feasibility Factor'!$C$5:$C$123,0),MATCH(VLOOKUP($B721,PairList!$F$2:$I$14,2,0),'Feasibility Factor'!$D$3:$N$3,0)),"")</f>
        <v/>
      </c>
      <c r="E721" s="64">
        <v>0.23749999999999999</v>
      </c>
      <c r="F721" s="64" t="str">
        <f>IFERROR(INDEX(ESShip!$C$2:$C$99,MATCH(VLOOKUP($A721,PairList!$A$2:$D$205,3,0),ESShip!$A$2:$A$99,0)),"")</f>
        <v/>
      </c>
      <c r="G721" s="64">
        <v>0.22061832854458752</v>
      </c>
      <c r="H721" s="67" t="str">
        <f>IF(INDEX(ApplicablePermutations!$B$3:$N$205,MATCH($A721,ApplicablePermutations!$A$3:$A$205,0),MATCH($B721,ApplicablePermutations!$B$2:$N$2,0))*INDEX(ApplicablePermutations!$Q$3:$S$205,MATCH($A721,ApplicablePermutations!$P$3:$P$205,0),MATCH($C721,ApplicablePermutations!$Q$2:$S$2,0))=1,"X","")</f>
        <v/>
      </c>
      <c r="I721" s="64" t="str">
        <f t="shared" si="55"/>
        <v/>
      </c>
      <c r="J721" s="64" t="str">
        <f t="shared" si="56"/>
        <v/>
      </c>
      <c r="K721" s="64">
        <f t="shared" si="57"/>
        <v>0</v>
      </c>
      <c r="L721" s="67" t="str">
        <f>IF(VLOOKUP($A721,ApplicablePermutations!$U$3:$V$146,2,0)=1,"X","")</f>
        <v/>
      </c>
      <c r="M721" t="str">
        <f t="shared" si="58"/>
        <v/>
      </c>
      <c r="N721" s="64">
        <f t="shared" si="59"/>
        <v>0</v>
      </c>
    </row>
    <row r="722" spans="1:14" x14ac:dyDescent="0.25">
      <c r="A722" t="s">
        <v>353</v>
      </c>
      <c r="B722" t="s">
        <v>331</v>
      </c>
      <c r="C722" s="65" t="s">
        <v>485</v>
      </c>
      <c r="D722" s="64" t="str">
        <f>IFERROR(INDEX('Feasibility Factor'!$D$5:$N$123,MATCH(VLOOKUP($A722,PairList!$A$2:$D$205,2,0),'Feasibility Factor'!$C$5:$C$123,0),MATCH(VLOOKUP($B722,PairList!$F$2:$I$14,2,0),'Feasibility Factor'!$D$3:$N$3,0)),"")</f>
        <v/>
      </c>
      <c r="E722" s="64">
        <v>0.41363636363636352</v>
      </c>
      <c r="F722" s="64" t="str">
        <f>IFERROR(INDEX(ESShip!$C$2:$C$99,MATCH(VLOOKUP($A722,PairList!$A$2:$D$205,3,0),ESShip!$A$2:$A$99,0)),"")</f>
        <v/>
      </c>
      <c r="G722" s="64">
        <v>0.48041221902972481</v>
      </c>
      <c r="H722" s="67" t="str">
        <f>IF(INDEX(ApplicablePermutations!$B$3:$N$205,MATCH($A722,ApplicablePermutations!$A$3:$A$205,0),MATCH($B722,ApplicablePermutations!$B$2:$N$2,0))*INDEX(ApplicablePermutations!$Q$3:$S$205,MATCH($A722,ApplicablePermutations!$P$3:$P$205,0),MATCH($C722,ApplicablePermutations!$Q$2:$S$2,0))=1,"X","")</f>
        <v>X</v>
      </c>
      <c r="I722" s="64">
        <f t="shared" si="55"/>
        <v>0.41363636363636352</v>
      </c>
      <c r="J722" s="64">
        <f t="shared" si="56"/>
        <v>0.48041221902972481</v>
      </c>
      <c r="K722" s="64">
        <f t="shared" si="57"/>
        <v>0.21492040031043194</v>
      </c>
      <c r="L722" s="67" t="str">
        <f>IF(VLOOKUP($A722,ApplicablePermutations!$U$3:$V$146,2,0)=1,"X","")</f>
        <v/>
      </c>
      <c r="M722" t="str">
        <f t="shared" si="58"/>
        <v/>
      </c>
      <c r="N722" s="64">
        <f t="shared" si="59"/>
        <v>0.21492040031043194</v>
      </c>
    </row>
    <row r="723" spans="1:14" x14ac:dyDescent="0.25">
      <c r="A723" t="s">
        <v>353</v>
      </c>
      <c r="B723" t="s">
        <v>332</v>
      </c>
      <c r="C723" s="65" t="s">
        <v>485</v>
      </c>
      <c r="D723" s="64" t="str">
        <f>IFERROR(INDEX('Feasibility Factor'!$D$5:$N$123,MATCH(VLOOKUP($A723,PairList!$A$2:$D$205,2,0),'Feasibility Factor'!$C$5:$C$123,0),MATCH(VLOOKUP($B723,PairList!$F$2:$I$14,2,0),'Feasibility Factor'!$D$3:$N$3,0)),"")</f>
        <v/>
      </c>
      <c r="E723" s="64">
        <v>0.23749999999999999</v>
      </c>
      <c r="F723" s="64" t="str">
        <f>IFERROR(INDEX(ESShip!$C$2:$C$99,MATCH(VLOOKUP($A723,PairList!$A$2:$D$205,3,0),ESShip!$A$2:$A$99,0)),"")</f>
        <v/>
      </c>
      <c r="G723" s="64">
        <v>0.22061832854458752</v>
      </c>
      <c r="H723" s="67" t="str">
        <f>IF(INDEX(ApplicablePermutations!$B$3:$N$205,MATCH($A723,ApplicablePermutations!$A$3:$A$205,0),MATCH($B723,ApplicablePermutations!$B$2:$N$2,0))*INDEX(ApplicablePermutations!$Q$3:$S$205,MATCH($A723,ApplicablePermutations!$P$3:$P$205,0),MATCH($C723,ApplicablePermutations!$Q$2:$S$2,0))=1,"X","")</f>
        <v/>
      </c>
      <c r="I723" s="64" t="str">
        <f t="shared" si="55"/>
        <v/>
      </c>
      <c r="J723" s="64" t="str">
        <f t="shared" si="56"/>
        <v/>
      </c>
      <c r="K723" s="64">
        <f t="shared" si="57"/>
        <v>0</v>
      </c>
      <c r="L723" s="67" t="str">
        <f>IF(VLOOKUP($A723,ApplicablePermutations!$U$3:$V$146,2,0)=1,"X","")</f>
        <v/>
      </c>
      <c r="M723" t="str">
        <f t="shared" si="58"/>
        <v/>
      </c>
      <c r="N723" s="64">
        <f t="shared" si="59"/>
        <v>0</v>
      </c>
    </row>
    <row r="724" spans="1:14" x14ac:dyDescent="0.25">
      <c r="A724" t="s">
        <v>353</v>
      </c>
      <c r="B724" t="s">
        <v>243</v>
      </c>
      <c r="C724" s="65" t="s">
        <v>485</v>
      </c>
      <c r="D724" s="64" t="str">
        <f>IFERROR(INDEX('Feasibility Factor'!$D$5:$N$123,MATCH(VLOOKUP($A724,PairList!$A$2:$D$205,2,0),'Feasibility Factor'!$C$5:$C$123,0),MATCH(VLOOKUP($B724,PairList!$F$2:$I$14,2,0),'Feasibility Factor'!$D$3:$N$3,0)),"")</f>
        <v/>
      </c>
      <c r="E724" s="64">
        <v>0.41363636363636352</v>
      </c>
      <c r="F724" s="64" t="str">
        <f>IFERROR(INDEX(ESShip!$C$2:$C$99,MATCH(VLOOKUP($A724,PairList!$A$2:$D$205,3,0),ESShip!$A$2:$A$99,0)),"")</f>
        <v/>
      </c>
      <c r="G724" s="64">
        <v>0.48041221902972481</v>
      </c>
      <c r="H724" s="67" t="str">
        <f>IF(INDEX(ApplicablePermutations!$B$3:$N$205,MATCH($A724,ApplicablePermutations!$A$3:$A$205,0),MATCH($B724,ApplicablePermutations!$B$2:$N$2,0))*INDEX(ApplicablePermutations!$Q$3:$S$205,MATCH($A724,ApplicablePermutations!$P$3:$P$205,0),MATCH($C724,ApplicablePermutations!$Q$2:$S$2,0))=1,"X","")</f>
        <v/>
      </c>
      <c r="I724" s="64" t="str">
        <f t="shared" si="55"/>
        <v/>
      </c>
      <c r="J724" s="64" t="str">
        <f t="shared" si="56"/>
        <v/>
      </c>
      <c r="K724" s="64">
        <f t="shared" si="57"/>
        <v>0</v>
      </c>
      <c r="L724" s="67" t="str">
        <f>IF(VLOOKUP($A724,ApplicablePermutations!$U$3:$V$146,2,0)=1,"X","")</f>
        <v/>
      </c>
      <c r="M724" t="str">
        <f t="shared" si="58"/>
        <v/>
      </c>
      <c r="N724" s="64">
        <f t="shared" si="59"/>
        <v>0</v>
      </c>
    </row>
    <row r="725" spans="1:14" x14ac:dyDescent="0.25">
      <c r="A725" t="s">
        <v>353</v>
      </c>
      <c r="B725" t="s">
        <v>333</v>
      </c>
      <c r="C725" s="65" t="s">
        <v>485</v>
      </c>
      <c r="D725" s="64" t="str">
        <f>IFERROR(INDEX('Feasibility Factor'!$D$5:$N$123,MATCH(VLOOKUP($A725,PairList!$A$2:$D$205,2,0),'Feasibility Factor'!$C$5:$C$123,0),MATCH(VLOOKUP($B725,PairList!$F$2:$I$14,2,0),'Feasibility Factor'!$D$3:$N$3,0)),"")</f>
        <v/>
      </c>
      <c r="E725" s="64">
        <v>0.23749999999999999</v>
      </c>
      <c r="F725" s="64" t="str">
        <f>IFERROR(INDEX(ESShip!$C$2:$C$99,MATCH(VLOOKUP($A725,PairList!$A$2:$D$205,3,0),ESShip!$A$2:$A$99,0)),"")</f>
        <v/>
      </c>
      <c r="G725" s="64">
        <v>0.22061832854458752</v>
      </c>
      <c r="H725" s="67" t="str">
        <f>IF(INDEX(ApplicablePermutations!$B$3:$N$205,MATCH($A725,ApplicablePermutations!$A$3:$A$205,0),MATCH($B725,ApplicablePermutations!$B$2:$N$2,0))*INDEX(ApplicablePermutations!$Q$3:$S$205,MATCH($A725,ApplicablePermutations!$P$3:$P$205,0),MATCH($C725,ApplicablePermutations!$Q$2:$S$2,0))=1,"X","")</f>
        <v/>
      </c>
      <c r="I725" s="64" t="str">
        <f t="shared" si="55"/>
        <v/>
      </c>
      <c r="J725" s="64" t="str">
        <f t="shared" si="56"/>
        <v/>
      </c>
      <c r="K725" s="64">
        <f t="shared" si="57"/>
        <v>0</v>
      </c>
      <c r="L725" s="67" t="str">
        <f>IF(VLOOKUP($A725,ApplicablePermutations!$U$3:$V$146,2,0)=1,"X","")</f>
        <v/>
      </c>
      <c r="M725" t="str">
        <f t="shared" si="58"/>
        <v/>
      </c>
      <c r="N725" s="64">
        <f t="shared" si="59"/>
        <v>0</v>
      </c>
    </row>
    <row r="726" spans="1:14" x14ac:dyDescent="0.25">
      <c r="A726" t="s">
        <v>353</v>
      </c>
      <c r="B726" t="s">
        <v>334</v>
      </c>
      <c r="C726" s="65" t="s">
        <v>485</v>
      </c>
      <c r="D726" s="64" t="str">
        <f>IFERROR(INDEX('Feasibility Factor'!$D$5:$N$123,MATCH(VLOOKUP($A726,PairList!$A$2:$D$205,2,0),'Feasibility Factor'!$C$5:$C$123,0),MATCH(VLOOKUP($B726,PairList!$F$2:$I$14,2,0),'Feasibility Factor'!$D$3:$N$3,0)),"")</f>
        <v/>
      </c>
      <c r="E726" s="64">
        <v>0.125</v>
      </c>
      <c r="F726" s="64" t="str">
        <f>IFERROR(INDEX(ESShip!$C$2:$C$99,MATCH(VLOOKUP($A726,PairList!$A$2:$D$205,3,0),ESShip!$A$2:$A$99,0)),"")</f>
        <v/>
      </c>
      <c r="G726" s="64">
        <v>0.22061832854458752</v>
      </c>
      <c r="H726" s="67" t="str">
        <f>IF(INDEX(ApplicablePermutations!$B$3:$N$205,MATCH($A726,ApplicablePermutations!$A$3:$A$205,0),MATCH($B726,ApplicablePermutations!$B$2:$N$2,0))*INDEX(ApplicablePermutations!$Q$3:$S$205,MATCH($A726,ApplicablePermutations!$P$3:$P$205,0),MATCH($C726,ApplicablePermutations!$Q$2:$S$2,0))=1,"X","")</f>
        <v/>
      </c>
      <c r="I726" s="64" t="str">
        <f t="shared" si="55"/>
        <v/>
      </c>
      <c r="J726" s="64" t="str">
        <f t="shared" si="56"/>
        <v/>
      </c>
      <c r="K726" s="64">
        <f t="shared" si="57"/>
        <v>0</v>
      </c>
      <c r="L726" s="67" t="str">
        <f>IF(VLOOKUP($A726,ApplicablePermutations!$U$3:$V$146,2,0)=1,"X","")</f>
        <v/>
      </c>
      <c r="M726" t="str">
        <f t="shared" si="58"/>
        <v/>
      </c>
      <c r="N726" s="64">
        <f t="shared" si="59"/>
        <v>0</v>
      </c>
    </row>
    <row r="727" spans="1:14" x14ac:dyDescent="0.25">
      <c r="A727" t="s">
        <v>353</v>
      </c>
      <c r="B727" t="s">
        <v>94</v>
      </c>
      <c r="C727" s="65" t="s">
        <v>485</v>
      </c>
      <c r="D727" s="64" t="str">
        <f>IFERROR(INDEX('Feasibility Factor'!$D$5:$N$123,MATCH(VLOOKUP($A727,PairList!$A$2:$D$205,2,0),'Feasibility Factor'!$C$5:$C$123,0),MATCH(VLOOKUP($B727,PairList!$F$2:$I$14,2,0),'Feasibility Factor'!$D$3:$N$3,0)),"")</f>
        <v/>
      </c>
      <c r="E727" s="64">
        <v>0.23749999999999999</v>
      </c>
      <c r="F727" s="64" t="str">
        <f>IFERROR(INDEX(ESShip!$C$2:$C$99,MATCH(VLOOKUP($A727,PairList!$A$2:$D$205,3,0),ESShip!$A$2:$A$99,0)),"")</f>
        <v/>
      </c>
      <c r="G727" s="64">
        <v>0.22061832854458752</v>
      </c>
      <c r="H727" s="67" t="str">
        <f>IF(INDEX(ApplicablePermutations!$B$3:$N$205,MATCH($A727,ApplicablePermutations!$A$3:$A$205,0),MATCH($B727,ApplicablePermutations!$B$2:$N$2,0))*INDEX(ApplicablePermutations!$Q$3:$S$205,MATCH($A727,ApplicablePermutations!$P$3:$P$205,0),MATCH($C727,ApplicablePermutations!$Q$2:$S$2,0))=1,"X","")</f>
        <v/>
      </c>
      <c r="I727" s="64" t="str">
        <f t="shared" si="55"/>
        <v/>
      </c>
      <c r="J727" s="64" t="str">
        <f t="shared" si="56"/>
        <v/>
      </c>
      <c r="K727" s="64">
        <f t="shared" si="57"/>
        <v>0</v>
      </c>
      <c r="L727" s="67" t="str">
        <f>IF(VLOOKUP($A727,ApplicablePermutations!$U$3:$V$146,2,0)=1,"X","")</f>
        <v/>
      </c>
      <c r="M727" t="str">
        <f t="shared" si="58"/>
        <v/>
      </c>
      <c r="N727" s="64">
        <f t="shared" si="59"/>
        <v>0</v>
      </c>
    </row>
    <row r="728" spans="1:14" x14ac:dyDescent="0.25">
      <c r="A728" t="s">
        <v>353</v>
      </c>
      <c r="B728" t="s">
        <v>335</v>
      </c>
      <c r="C728" s="65" t="s">
        <v>485</v>
      </c>
      <c r="D728" s="64" t="str">
        <f>IFERROR(INDEX('Feasibility Factor'!$D$5:$N$123,MATCH(VLOOKUP($A728,PairList!$A$2:$D$205,2,0),'Feasibility Factor'!$C$5:$C$123,0),MATCH(VLOOKUP($B728,PairList!$F$2:$I$14,2,0),'Feasibility Factor'!$D$3:$N$3,0)),"")</f>
        <v/>
      </c>
      <c r="E728" s="64">
        <v>0.41363636363636352</v>
      </c>
      <c r="F728" s="64" t="str">
        <f>IFERROR(INDEX(ESShip!$C$2:$C$99,MATCH(VLOOKUP($A728,PairList!$A$2:$D$205,3,0),ESShip!$A$2:$A$99,0)),"")</f>
        <v/>
      </c>
      <c r="G728" s="64">
        <v>0.48041221902972481</v>
      </c>
      <c r="H728" s="67" t="str">
        <f>IF(INDEX(ApplicablePermutations!$B$3:$N$205,MATCH($A728,ApplicablePermutations!$A$3:$A$205,0),MATCH($B728,ApplicablePermutations!$B$2:$N$2,0))*INDEX(ApplicablePermutations!$Q$3:$S$205,MATCH($A728,ApplicablePermutations!$P$3:$P$205,0),MATCH($C728,ApplicablePermutations!$Q$2:$S$2,0))=1,"X","")</f>
        <v/>
      </c>
      <c r="I728" s="64" t="str">
        <f t="shared" si="55"/>
        <v/>
      </c>
      <c r="J728" s="64" t="str">
        <f t="shared" si="56"/>
        <v/>
      </c>
      <c r="K728" s="64">
        <f t="shared" si="57"/>
        <v>0</v>
      </c>
      <c r="L728" s="67" t="str">
        <f>IF(VLOOKUP($A728,ApplicablePermutations!$U$3:$V$146,2,0)=1,"X","")</f>
        <v/>
      </c>
      <c r="M728" t="str">
        <f t="shared" si="58"/>
        <v/>
      </c>
      <c r="N728" s="64">
        <f t="shared" si="59"/>
        <v>0</v>
      </c>
    </row>
    <row r="729" spans="1:14" x14ac:dyDescent="0.25">
      <c r="A729" t="s">
        <v>353</v>
      </c>
      <c r="B729" t="s">
        <v>100</v>
      </c>
      <c r="C729" s="65" t="s">
        <v>485</v>
      </c>
      <c r="D729" s="64" t="str">
        <f>IFERROR(INDEX('Feasibility Factor'!$D$5:$N$123,MATCH(VLOOKUP($A729,PairList!$A$2:$D$205,2,0),'Feasibility Factor'!$C$5:$C$123,0),MATCH(VLOOKUP($B729,PairList!$F$2:$I$14,2,0),'Feasibility Factor'!$D$3:$N$3,0)),"")</f>
        <v/>
      </c>
      <c r="E729" s="64">
        <v>0.41363636363636352</v>
      </c>
      <c r="F729" s="64" t="str">
        <f>IFERROR(INDEX(ESShip!$C$2:$C$99,MATCH(VLOOKUP($A729,PairList!$A$2:$D$205,3,0),ESShip!$A$2:$A$99,0)),"")</f>
        <v/>
      </c>
      <c r="G729" s="64">
        <v>0.48041221902972481</v>
      </c>
      <c r="H729" s="67" t="str">
        <f>IF(INDEX(ApplicablePermutations!$B$3:$N$205,MATCH($A729,ApplicablePermutations!$A$3:$A$205,0),MATCH($B729,ApplicablePermutations!$B$2:$N$2,0))*INDEX(ApplicablePermutations!$Q$3:$S$205,MATCH($A729,ApplicablePermutations!$P$3:$P$205,0),MATCH($C729,ApplicablePermutations!$Q$2:$S$2,0))=1,"X","")</f>
        <v/>
      </c>
      <c r="I729" s="64" t="str">
        <f t="shared" si="55"/>
        <v/>
      </c>
      <c r="J729" s="64" t="str">
        <f t="shared" si="56"/>
        <v/>
      </c>
      <c r="K729" s="64">
        <f t="shared" si="57"/>
        <v>0</v>
      </c>
      <c r="L729" s="67" t="str">
        <f>IF(VLOOKUP($A729,ApplicablePermutations!$U$3:$V$146,2,0)=1,"X","")</f>
        <v/>
      </c>
      <c r="M729" t="str">
        <f t="shared" si="58"/>
        <v/>
      </c>
      <c r="N729" s="64">
        <f t="shared" si="59"/>
        <v>0</v>
      </c>
    </row>
    <row r="730" spans="1:14" x14ac:dyDescent="0.25">
      <c r="A730" t="s">
        <v>353</v>
      </c>
      <c r="B730" t="s">
        <v>327</v>
      </c>
      <c r="C730" s="65" t="s">
        <v>486</v>
      </c>
      <c r="D730" s="64" t="str">
        <f>IFERROR(INDEX('Feasibility Factor'!$D$5:$N$123,MATCH(VLOOKUP($A730,PairList!$A$2:$D$205,2,0),'Feasibility Factor'!$C$5:$C$123,0),MATCH(VLOOKUP($B730,PairList!$F$2:$I$14,2,0),'Feasibility Factor'!$D$3:$N$3,0)),"")</f>
        <v/>
      </c>
      <c r="E730" s="64">
        <v>0</v>
      </c>
      <c r="F730" s="64" t="str">
        <f>IFERROR(INDEX(ESShip!$C$2:$C$99,MATCH(VLOOKUP($A730,PairList!$A$2:$D$205,3,0),ESShip!$A$2:$A$99,0)),"")</f>
        <v/>
      </c>
      <c r="G730" s="64">
        <v>1</v>
      </c>
      <c r="H730" s="67" t="str">
        <f>IF(INDEX(ApplicablePermutations!$B$3:$N$205,MATCH($A730,ApplicablePermutations!$A$3:$A$205,0),MATCH($B730,ApplicablePermutations!$B$2:$N$2,0))*INDEX(ApplicablePermutations!$Q$3:$S$205,MATCH($A730,ApplicablePermutations!$P$3:$P$205,0),MATCH($C730,ApplicablePermutations!$Q$2:$S$2,0))=1,"X","")</f>
        <v/>
      </c>
      <c r="I730" s="64" t="str">
        <f t="shared" si="55"/>
        <v/>
      </c>
      <c r="J730" s="64" t="str">
        <f t="shared" si="56"/>
        <v/>
      </c>
      <c r="K730" s="64">
        <f t="shared" si="57"/>
        <v>0</v>
      </c>
      <c r="L730" s="67" t="str">
        <f>IF(VLOOKUP($A730,ApplicablePermutations!$U$3:$V$146,2,0)=1,"X","")</f>
        <v/>
      </c>
      <c r="M730" t="str">
        <f t="shared" si="58"/>
        <v/>
      </c>
      <c r="N730" s="64">
        <f t="shared" si="59"/>
        <v>0</v>
      </c>
    </row>
    <row r="731" spans="1:14" x14ac:dyDescent="0.25">
      <c r="A731" t="s">
        <v>353</v>
      </c>
      <c r="B731" t="s">
        <v>328</v>
      </c>
      <c r="C731" s="65" t="s">
        <v>486</v>
      </c>
      <c r="D731" s="64" t="str">
        <f>IFERROR(INDEX('Feasibility Factor'!$D$5:$N$123,MATCH(VLOOKUP($A731,PairList!$A$2:$D$205,2,0),'Feasibility Factor'!$C$5:$C$123,0),MATCH(VLOOKUP($B731,PairList!$F$2:$I$14,2,0),'Feasibility Factor'!$D$3:$N$3,0)),"")</f>
        <v/>
      </c>
      <c r="E731" s="64">
        <v>0.41363636363636352</v>
      </c>
      <c r="F731" s="64" t="str">
        <f>IFERROR(INDEX(ESShip!$C$2:$C$99,MATCH(VLOOKUP($A731,PairList!$A$2:$D$205,3,0),ESShip!$A$2:$A$99,0)),"")</f>
        <v/>
      </c>
      <c r="G731" s="64">
        <v>0.48041221902972481</v>
      </c>
      <c r="H731" s="67" t="str">
        <f>IF(INDEX(ApplicablePermutations!$B$3:$N$205,MATCH($A731,ApplicablePermutations!$A$3:$A$205,0),MATCH($B731,ApplicablePermutations!$B$2:$N$2,0))*INDEX(ApplicablePermutations!$Q$3:$S$205,MATCH($A731,ApplicablePermutations!$P$3:$P$205,0),MATCH($C731,ApplicablePermutations!$Q$2:$S$2,0))=1,"X","")</f>
        <v/>
      </c>
      <c r="I731" s="64" t="str">
        <f t="shared" si="55"/>
        <v/>
      </c>
      <c r="J731" s="64" t="str">
        <f t="shared" si="56"/>
        <v/>
      </c>
      <c r="K731" s="64">
        <f t="shared" si="57"/>
        <v>0</v>
      </c>
      <c r="L731" s="67" t="str">
        <f>IF(VLOOKUP($A731,ApplicablePermutations!$U$3:$V$146,2,0)=1,"X","")</f>
        <v/>
      </c>
      <c r="M731" t="str">
        <f t="shared" si="58"/>
        <v/>
      </c>
      <c r="N731" s="64">
        <f t="shared" si="59"/>
        <v>0</v>
      </c>
    </row>
    <row r="732" spans="1:14" x14ac:dyDescent="0.25">
      <c r="A732" t="s">
        <v>353</v>
      </c>
      <c r="B732" t="s">
        <v>239</v>
      </c>
      <c r="C732" s="65" t="s">
        <v>486</v>
      </c>
      <c r="D732" s="64" t="str">
        <f>IFERROR(INDEX('Feasibility Factor'!$D$5:$N$123,MATCH(VLOOKUP($A732,PairList!$A$2:$D$205,2,0),'Feasibility Factor'!$C$5:$C$123,0),MATCH(VLOOKUP($B732,PairList!$F$2:$I$14,2,0),'Feasibility Factor'!$D$3:$N$3,0)),"")</f>
        <v/>
      </c>
      <c r="E732" s="64">
        <v>0</v>
      </c>
      <c r="F732" s="64" t="str">
        <f>IFERROR(INDEX(ESShip!$C$2:$C$99,MATCH(VLOOKUP($A732,PairList!$A$2:$D$205,3,0),ESShip!$A$2:$A$99,0)),"")</f>
        <v/>
      </c>
      <c r="G732" s="64">
        <v>1</v>
      </c>
      <c r="H732" s="67" t="str">
        <f>IF(INDEX(ApplicablePermutations!$B$3:$N$205,MATCH($A732,ApplicablePermutations!$A$3:$A$205,0),MATCH($B732,ApplicablePermutations!$B$2:$N$2,0))*INDEX(ApplicablePermutations!$Q$3:$S$205,MATCH($A732,ApplicablePermutations!$P$3:$P$205,0),MATCH($C732,ApplicablePermutations!$Q$2:$S$2,0))=1,"X","")</f>
        <v/>
      </c>
      <c r="I732" s="64" t="str">
        <f t="shared" si="55"/>
        <v/>
      </c>
      <c r="J732" s="64" t="str">
        <f t="shared" si="56"/>
        <v/>
      </c>
      <c r="K732" s="64">
        <f t="shared" si="57"/>
        <v>0</v>
      </c>
      <c r="L732" s="67" t="str">
        <f>IF(VLOOKUP($A732,ApplicablePermutations!$U$3:$V$146,2,0)=1,"X","")</f>
        <v/>
      </c>
      <c r="M732" t="str">
        <f t="shared" si="58"/>
        <v/>
      </c>
      <c r="N732" s="64">
        <f t="shared" si="59"/>
        <v>0</v>
      </c>
    </row>
    <row r="733" spans="1:14" x14ac:dyDescent="0.25">
      <c r="A733" t="s">
        <v>353</v>
      </c>
      <c r="B733" t="s">
        <v>329</v>
      </c>
      <c r="C733" s="65" t="s">
        <v>486</v>
      </c>
      <c r="D733" s="64" t="str">
        <f>IFERROR(INDEX('Feasibility Factor'!$D$5:$N$123,MATCH(VLOOKUP($A733,PairList!$A$2:$D$205,2,0),'Feasibility Factor'!$C$5:$C$123,0),MATCH(VLOOKUP($B733,PairList!$F$2:$I$14,2,0),'Feasibility Factor'!$D$3:$N$3,0)),"")</f>
        <v/>
      </c>
      <c r="E733" s="64">
        <v>0.41363636363636352</v>
      </c>
      <c r="F733" s="64" t="str">
        <f>IFERROR(INDEX(ESShip!$C$2:$C$99,MATCH(VLOOKUP($A733,PairList!$A$2:$D$205,3,0),ESShip!$A$2:$A$99,0)),"")</f>
        <v/>
      </c>
      <c r="G733" s="64">
        <v>0.48041221902972481</v>
      </c>
      <c r="H733" s="67" t="str">
        <f>IF(INDEX(ApplicablePermutations!$B$3:$N$205,MATCH($A733,ApplicablePermutations!$A$3:$A$205,0),MATCH($B733,ApplicablePermutations!$B$2:$N$2,0))*INDEX(ApplicablePermutations!$Q$3:$S$205,MATCH($A733,ApplicablePermutations!$P$3:$P$205,0),MATCH($C733,ApplicablePermutations!$Q$2:$S$2,0))=1,"X","")</f>
        <v/>
      </c>
      <c r="I733" s="64" t="str">
        <f t="shared" si="55"/>
        <v/>
      </c>
      <c r="J733" s="64" t="str">
        <f t="shared" si="56"/>
        <v/>
      </c>
      <c r="K733" s="64">
        <f t="shared" si="57"/>
        <v>0</v>
      </c>
      <c r="L733" s="67" t="str">
        <f>IF(VLOOKUP($A733,ApplicablePermutations!$U$3:$V$146,2,0)=1,"X","")</f>
        <v/>
      </c>
      <c r="M733" t="str">
        <f t="shared" si="58"/>
        <v/>
      </c>
      <c r="N733" s="64">
        <f t="shared" si="59"/>
        <v>0</v>
      </c>
    </row>
    <row r="734" spans="1:14" x14ac:dyDescent="0.25">
      <c r="A734" t="s">
        <v>353</v>
      </c>
      <c r="B734" t="s">
        <v>330</v>
      </c>
      <c r="C734" s="65" t="s">
        <v>486</v>
      </c>
      <c r="D734" s="64" t="str">
        <f>IFERROR(INDEX('Feasibility Factor'!$D$5:$N$123,MATCH(VLOOKUP($A734,PairList!$A$2:$D$205,2,0),'Feasibility Factor'!$C$5:$C$123,0),MATCH(VLOOKUP($B734,PairList!$F$2:$I$14,2,0),'Feasibility Factor'!$D$3:$N$3,0)),"")</f>
        <v/>
      </c>
      <c r="E734" s="64">
        <v>0</v>
      </c>
      <c r="F734" s="64" t="str">
        <f>IFERROR(INDEX(ESShip!$C$2:$C$99,MATCH(VLOOKUP($A734,PairList!$A$2:$D$205,3,0),ESShip!$A$2:$A$99,0)),"")</f>
        <v/>
      </c>
      <c r="G734" s="64">
        <v>1</v>
      </c>
      <c r="H734" s="67" t="str">
        <f>IF(INDEX(ApplicablePermutations!$B$3:$N$205,MATCH($A734,ApplicablePermutations!$A$3:$A$205,0),MATCH($B734,ApplicablePermutations!$B$2:$N$2,0))*INDEX(ApplicablePermutations!$Q$3:$S$205,MATCH($A734,ApplicablePermutations!$P$3:$P$205,0),MATCH($C734,ApplicablePermutations!$Q$2:$S$2,0))=1,"X","")</f>
        <v/>
      </c>
      <c r="I734" s="64" t="str">
        <f t="shared" si="55"/>
        <v/>
      </c>
      <c r="J734" s="64" t="str">
        <f t="shared" si="56"/>
        <v/>
      </c>
      <c r="K734" s="64">
        <f t="shared" si="57"/>
        <v>0</v>
      </c>
      <c r="L734" s="67" t="str">
        <f>IF(VLOOKUP($A734,ApplicablePermutations!$U$3:$V$146,2,0)=1,"X","")</f>
        <v/>
      </c>
      <c r="M734" t="str">
        <f t="shared" si="58"/>
        <v/>
      </c>
      <c r="N734" s="64">
        <f t="shared" si="59"/>
        <v>0</v>
      </c>
    </row>
    <row r="735" spans="1:14" x14ac:dyDescent="0.25">
      <c r="A735" t="s">
        <v>353</v>
      </c>
      <c r="B735" t="s">
        <v>331</v>
      </c>
      <c r="C735" s="65" t="s">
        <v>486</v>
      </c>
      <c r="D735" s="64" t="str">
        <f>IFERROR(INDEX('Feasibility Factor'!$D$5:$N$123,MATCH(VLOOKUP($A735,PairList!$A$2:$D$205,2,0),'Feasibility Factor'!$C$5:$C$123,0),MATCH(VLOOKUP($B735,PairList!$F$2:$I$14,2,0),'Feasibility Factor'!$D$3:$N$3,0)),"")</f>
        <v/>
      </c>
      <c r="E735" s="64">
        <v>0.41363636363636352</v>
      </c>
      <c r="F735" s="64" t="str">
        <f>IFERROR(INDEX(ESShip!$C$2:$C$99,MATCH(VLOOKUP($A735,PairList!$A$2:$D$205,3,0),ESShip!$A$2:$A$99,0)),"")</f>
        <v/>
      </c>
      <c r="G735" s="64">
        <v>0.48041221902972481</v>
      </c>
      <c r="H735" s="67" t="str">
        <f>IF(INDEX(ApplicablePermutations!$B$3:$N$205,MATCH($A735,ApplicablePermutations!$A$3:$A$205,0),MATCH($B735,ApplicablePermutations!$B$2:$N$2,0))*INDEX(ApplicablePermutations!$Q$3:$S$205,MATCH($A735,ApplicablePermutations!$P$3:$P$205,0),MATCH($C735,ApplicablePermutations!$Q$2:$S$2,0))=1,"X","")</f>
        <v>X</v>
      </c>
      <c r="I735" s="64">
        <f t="shared" si="55"/>
        <v>0.41363636363636352</v>
      </c>
      <c r="J735" s="64">
        <f t="shared" si="56"/>
        <v>0.48041221902972481</v>
      </c>
      <c r="K735" s="64">
        <f t="shared" si="57"/>
        <v>0.21492040031043194</v>
      </c>
      <c r="L735" s="67" t="str">
        <f>IF(VLOOKUP($A735,ApplicablePermutations!$U$3:$V$146,2,0)=1,"X","")</f>
        <v/>
      </c>
      <c r="M735" t="str">
        <f t="shared" si="58"/>
        <v/>
      </c>
      <c r="N735" s="64">
        <f t="shared" si="59"/>
        <v>0.21492040031043194</v>
      </c>
    </row>
    <row r="736" spans="1:14" x14ac:dyDescent="0.25">
      <c r="A736" t="s">
        <v>353</v>
      </c>
      <c r="B736" t="s">
        <v>332</v>
      </c>
      <c r="C736" s="65" t="s">
        <v>486</v>
      </c>
      <c r="D736" s="64" t="str">
        <f>IFERROR(INDEX('Feasibility Factor'!$D$5:$N$123,MATCH(VLOOKUP($A736,PairList!$A$2:$D$205,2,0),'Feasibility Factor'!$C$5:$C$123,0),MATCH(VLOOKUP($B736,PairList!$F$2:$I$14,2,0),'Feasibility Factor'!$D$3:$N$3,0)),"")</f>
        <v/>
      </c>
      <c r="E736" s="64">
        <v>0</v>
      </c>
      <c r="F736" s="64" t="str">
        <f>IFERROR(INDEX(ESShip!$C$2:$C$99,MATCH(VLOOKUP($A736,PairList!$A$2:$D$205,3,0),ESShip!$A$2:$A$99,0)),"")</f>
        <v/>
      </c>
      <c r="G736" s="64">
        <v>1</v>
      </c>
      <c r="H736" s="67" t="str">
        <f>IF(INDEX(ApplicablePermutations!$B$3:$N$205,MATCH($A736,ApplicablePermutations!$A$3:$A$205,0),MATCH($B736,ApplicablePermutations!$B$2:$N$2,0))*INDEX(ApplicablePermutations!$Q$3:$S$205,MATCH($A736,ApplicablePermutations!$P$3:$P$205,0),MATCH($C736,ApplicablePermutations!$Q$2:$S$2,0))=1,"X","")</f>
        <v/>
      </c>
      <c r="I736" s="64" t="str">
        <f t="shared" si="55"/>
        <v/>
      </c>
      <c r="J736" s="64" t="str">
        <f t="shared" si="56"/>
        <v/>
      </c>
      <c r="K736" s="64">
        <f t="shared" si="57"/>
        <v>0</v>
      </c>
      <c r="L736" s="67" t="str">
        <f>IF(VLOOKUP($A736,ApplicablePermutations!$U$3:$V$146,2,0)=1,"X","")</f>
        <v/>
      </c>
      <c r="M736" t="str">
        <f t="shared" si="58"/>
        <v/>
      </c>
      <c r="N736" s="64">
        <f t="shared" si="59"/>
        <v>0</v>
      </c>
    </row>
    <row r="737" spans="1:14" x14ac:dyDescent="0.25">
      <c r="A737" t="s">
        <v>353</v>
      </c>
      <c r="B737" t="s">
        <v>243</v>
      </c>
      <c r="C737" s="65" t="s">
        <v>486</v>
      </c>
      <c r="D737" s="64" t="str">
        <f>IFERROR(INDEX('Feasibility Factor'!$D$5:$N$123,MATCH(VLOOKUP($A737,PairList!$A$2:$D$205,2,0),'Feasibility Factor'!$C$5:$C$123,0),MATCH(VLOOKUP($B737,PairList!$F$2:$I$14,2,0),'Feasibility Factor'!$D$3:$N$3,0)),"")</f>
        <v/>
      </c>
      <c r="E737" s="64">
        <v>0.41363636363636352</v>
      </c>
      <c r="F737" s="64" t="str">
        <f>IFERROR(INDEX(ESShip!$C$2:$C$99,MATCH(VLOOKUP($A737,PairList!$A$2:$D$205,3,0),ESShip!$A$2:$A$99,0)),"")</f>
        <v/>
      </c>
      <c r="G737" s="64">
        <v>0.48041221902972481</v>
      </c>
      <c r="H737" s="67" t="str">
        <f>IF(INDEX(ApplicablePermutations!$B$3:$N$205,MATCH($A737,ApplicablePermutations!$A$3:$A$205,0),MATCH($B737,ApplicablePermutations!$B$2:$N$2,0))*INDEX(ApplicablePermutations!$Q$3:$S$205,MATCH($A737,ApplicablePermutations!$P$3:$P$205,0),MATCH($C737,ApplicablePermutations!$Q$2:$S$2,0))=1,"X","")</f>
        <v/>
      </c>
      <c r="I737" s="64" t="str">
        <f t="shared" si="55"/>
        <v/>
      </c>
      <c r="J737" s="64" t="str">
        <f t="shared" si="56"/>
        <v/>
      </c>
      <c r="K737" s="64">
        <f t="shared" si="57"/>
        <v>0</v>
      </c>
      <c r="L737" s="67" t="str">
        <f>IF(VLOOKUP($A737,ApplicablePermutations!$U$3:$V$146,2,0)=1,"X","")</f>
        <v/>
      </c>
      <c r="M737" t="str">
        <f t="shared" si="58"/>
        <v/>
      </c>
      <c r="N737" s="64">
        <f t="shared" si="59"/>
        <v>0</v>
      </c>
    </row>
    <row r="738" spans="1:14" x14ac:dyDescent="0.25">
      <c r="A738" t="s">
        <v>353</v>
      </c>
      <c r="B738" t="s">
        <v>333</v>
      </c>
      <c r="C738" s="65" t="s">
        <v>486</v>
      </c>
      <c r="D738" s="64" t="str">
        <f>IFERROR(INDEX('Feasibility Factor'!$D$5:$N$123,MATCH(VLOOKUP($A738,PairList!$A$2:$D$205,2,0),'Feasibility Factor'!$C$5:$C$123,0),MATCH(VLOOKUP($B738,PairList!$F$2:$I$14,2,0),'Feasibility Factor'!$D$3:$N$3,0)),"")</f>
        <v/>
      </c>
      <c r="E738" s="64">
        <v>0</v>
      </c>
      <c r="F738" s="64" t="str">
        <f>IFERROR(INDEX(ESShip!$C$2:$C$99,MATCH(VLOOKUP($A738,PairList!$A$2:$D$205,3,0),ESShip!$A$2:$A$99,0)),"")</f>
        <v/>
      </c>
      <c r="G738" s="64">
        <v>1</v>
      </c>
      <c r="H738" s="67" t="str">
        <f>IF(INDEX(ApplicablePermutations!$B$3:$N$205,MATCH($A738,ApplicablePermutations!$A$3:$A$205,0),MATCH($B738,ApplicablePermutations!$B$2:$N$2,0))*INDEX(ApplicablePermutations!$Q$3:$S$205,MATCH($A738,ApplicablePermutations!$P$3:$P$205,0),MATCH($C738,ApplicablePermutations!$Q$2:$S$2,0))=1,"X","")</f>
        <v/>
      </c>
      <c r="I738" s="64" t="str">
        <f t="shared" si="55"/>
        <v/>
      </c>
      <c r="J738" s="64" t="str">
        <f t="shared" si="56"/>
        <v/>
      </c>
      <c r="K738" s="64">
        <f t="shared" si="57"/>
        <v>0</v>
      </c>
      <c r="L738" s="67" t="str">
        <f>IF(VLOOKUP($A738,ApplicablePermutations!$U$3:$V$146,2,0)=1,"X","")</f>
        <v/>
      </c>
      <c r="M738" t="str">
        <f t="shared" si="58"/>
        <v/>
      </c>
      <c r="N738" s="64">
        <f t="shared" si="59"/>
        <v>0</v>
      </c>
    </row>
    <row r="739" spans="1:14" x14ac:dyDescent="0.25">
      <c r="A739" t="s">
        <v>353</v>
      </c>
      <c r="B739" t="s">
        <v>334</v>
      </c>
      <c r="C739" s="65" t="s">
        <v>486</v>
      </c>
      <c r="D739" s="64" t="str">
        <f>IFERROR(INDEX('Feasibility Factor'!$D$5:$N$123,MATCH(VLOOKUP($A739,PairList!$A$2:$D$205,2,0),'Feasibility Factor'!$C$5:$C$123,0),MATCH(VLOOKUP($B739,PairList!$F$2:$I$14,2,0),'Feasibility Factor'!$D$3:$N$3,0)),"")</f>
        <v/>
      </c>
      <c r="E739" s="64">
        <v>0</v>
      </c>
      <c r="F739" s="64" t="str">
        <f>IFERROR(INDEX(ESShip!$C$2:$C$99,MATCH(VLOOKUP($A739,PairList!$A$2:$D$205,3,0),ESShip!$A$2:$A$99,0)),"")</f>
        <v/>
      </c>
      <c r="G739" s="64">
        <v>1</v>
      </c>
      <c r="H739" s="67" t="str">
        <f>IF(INDEX(ApplicablePermutations!$B$3:$N$205,MATCH($A739,ApplicablePermutations!$A$3:$A$205,0),MATCH($B739,ApplicablePermutations!$B$2:$N$2,0))*INDEX(ApplicablePermutations!$Q$3:$S$205,MATCH($A739,ApplicablePermutations!$P$3:$P$205,0),MATCH($C739,ApplicablePermutations!$Q$2:$S$2,0))=1,"X","")</f>
        <v/>
      </c>
      <c r="I739" s="64" t="str">
        <f t="shared" si="55"/>
        <v/>
      </c>
      <c r="J739" s="64" t="str">
        <f t="shared" si="56"/>
        <v/>
      </c>
      <c r="K739" s="64">
        <f t="shared" si="57"/>
        <v>0</v>
      </c>
      <c r="L739" s="67" t="str">
        <f>IF(VLOOKUP($A739,ApplicablePermutations!$U$3:$V$146,2,0)=1,"X","")</f>
        <v/>
      </c>
      <c r="M739" t="str">
        <f t="shared" si="58"/>
        <v/>
      </c>
      <c r="N739" s="64">
        <f t="shared" si="59"/>
        <v>0</v>
      </c>
    </row>
    <row r="740" spans="1:14" x14ac:dyDescent="0.25">
      <c r="A740" t="s">
        <v>353</v>
      </c>
      <c r="B740" t="s">
        <v>94</v>
      </c>
      <c r="C740" s="65" t="s">
        <v>486</v>
      </c>
      <c r="D740" s="64" t="str">
        <f>IFERROR(INDEX('Feasibility Factor'!$D$5:$N$123,MATCH(VLOOKUP($A740,PairList!$A$2:$D$205,2,0),'Feasibility Factor'!$C$5:$C$123,0),MATCH(VLOOKUP($B740,PairList!$F$2:$I$14,2,0),'Feasibility Factor'!$D$3:$N$3,0)),"")</f>
        <v/>
      </c>
      <c r="E740" s="64">
        <v>0</v>
      </c>
      <c r="F740" s="64" t="str">
        <f>IFERROR(INDEX(ESShip!$C$2:$C$99,MATCH(VLOOKUP($A740,PairList!$A$2:$D$205,3,0),ESShip!$A$2:$A$99,0)),"")</f>
        <v/>
      </c>
      <c r="G740" s="64">
        <v>1</v>
      </c>
      <c r="H740" s="67" t="str">
        <f>IF(INDEX(ApplicablePermutations!$B$3:$N$205,MATCH($A740,ApplicablePermutations!$A$3:$A$205,0),MATCH($B740,ApplicablePermutations!$B$2:$N$2,0))*INDEX(ApplicablePermutations!$Q$3:$S$205,MATCH($A740,ApplicablePermutations!$P$3:$P$205,0),MATCH($C740,ApplicablePermutations!$Q$2:$S$2,0))=1,"X","")</f>
        <v/>
      </c>
      <c r="I740" s="64" t="str">
        <f t="shared" si="55"/>
        <v/>
      </c>
      <c r="J740" s="64" t="str">
        <f t="shared" si="56"/>
        <v/>
      </c>
      <c r="K740" s="64">
        <f t="shared" si="57"/>
        <v>0</v>
      </c>
      <c r="L740" s="67" t="str">
        <f>IF(VLOOKUP($A740,ApplicablePermutations!$U$3:$V$146,2,0)=1,"X","")</f>
        <v/>
      </c>
      <c r="M740" t="str">
        <f t="shared" si="58"/>
        <v/>
      </c>
      <c r="N740" s="64">
        <f t="shared" si="59"/>
        <v>0</v>
      </c>
    </row>
    <row r="741" spans="1:14" x14ac:dyDescent="0.25">
      <c r="A741" t="s">
        <v>353</v>
      </c>
      <c r="B741" t="s">
        <v>335</v>
      </c>
      <c r="C741" s="65" t="s">
        <v>486</v>
      </c>
      <c r="D741" s="64" t="str">
        <f>IFERROR(INDEX('Feasibility Factor'!$D$5:$N$123,MATCH(VLOOKUP($A741,PairList!$A$2:$D$205,2,0),'Feasibility Factor'!$C$5:$C$123,0),MATCH(VLOOKUP($B741,PairList!$F$2:$I$14,2,0),'Feasibility Factor'!$D$3:$N$3,0)),"")</f>
        <v/>
      </c>
      <c r="E741" s="64">
        <v>0.41363636363636352</v>
      </c>
      <c r="F741" s="64" t="str">
        <f>IFERROR(INDEX(ESShip!$C$2:$C$99,MATCH(VLOOKUP($A741,PairList!$A$2:$D$205,3,0),ESShip!$A$2:$A$99,0)),"")</f>
        <v/>
      </c>
      <c r="G741" s="64">
        <v>0.48041221902972481</v>
      </c>
      <c r="H741" s="67" t="str">
        <f>IF(INDEX(ApplicablePermutations!$B$3:$N$205,MATCH($A741,ApplicablePermutations!$A$3:$A$205,0),MATCH($B741,ApplicablePermutations!$B$2:$N$2,0))*INDEX(ApplicablePermutations!$Q$3:$S$205,MATCH($A741,ApplicablePermutations!$P$3:$P$205,0),MATCH($C741,ApplicablePermutations!$Q$2:$S$2,0))=1,"X","")</f>
        <v/>
      </c>
      <c r="I741" s="64" t="str">
        <f t="shared" si="55"/>
        <v/>
      </c>
      <c r="J741" s="64" t="str">
        <f t="shared" si="56"/>
        <v/>
      </c>
      <c r="K741" s="64">
        <f t="shared" si="57"/>
        <v>0</v>
      </c>
      <c r="L741" s="67" t="str">
        <f>IF(VLOOKUP($A741,ApplicablePermutations!$U$3:$V$146,2,0)=1,"X","")</f>
        <v/>
      </c>
      <c r="M741" t="str">
        <f t="shared" si="58"/>
        <v/>
      </c>
      <c r="N741" s="64">
        <f t="shared" si="59"/>
        <v>0</v>
      </c>
    </row>
    <row r="742" spans="1:14" x14ac:dyDescent="0.25">
      <c r="A742" t="s">
        <v>353</v>
      </c>
      <c r="B742" t="s">
        <v>100</v>
      </c>
      <c r="C742" s="65" t="s">
        <v>486</v>
      </c>
      <c r="D742" s="64" t="str">
        <f>IFERROR(INDEX('Feasibility Factor'!$D$5:$N$123,MATCH(VLOOKUP($A742,PairList!$A$2:$D$205,2,0),'Feasibility Factor'!$C$5:$C$123,0),MATCH(VLOOKUP($B742,PairList!$F$2:$I$14,2,0),'Feasibility Factor'!$D$3:$N$3,0)),"")</f>
        <v/>
      </c>
      <c r="E742" s="64">
        <v>0.41363636363636352</v>
      </c>
      <c r="F742" s="64" t="str">
        <f>IFERROR(INDEX(ESShip!$C$2:$C$99,MATCH(VLOOKUP($A742,PairList!$A$2:$D$205,3,0),ESShip!$A$2:$A$99,0)),"")</f>
        <v/>
      </c>
      <c r="G742" s="64">
        <v>0.48041221902972481</v>
      </c>
      <c r="H742" s="67" t="str">
        <f>IF(INDEX(ApplicablePermutations!$B$3:$N$205,MATCH($A742,ApplicablePermutations!$A$3:$A$205,0),MATCH($B742,ApplicablePermutations!$B$2:$N$2,0))*INDEX(ApplicablePermutations!$Q$3:$S$205,MATCH($A742,ApplicablePermutations!$P$3:$P$205,0),MATCH($C742,ApplicablePermutations!$Q$2:$S$2,0))=1,"X","")</f>
        <v/>
      </c>
      <c r="I742" s="64" t="str">
        <f t="shared" si="55"/>
        <v/>
      </c>
      <c r="J742" s="64" t="str">
        <f t="shared" si="56"/>
        <v/>
      </c>
      <c r="K742" s="64">
        <f t="shared" si="57"/>
        <v>0</v>
      </c>
      <c r="L742" s="67" t="str">
        <f>IF(VLOOKUP($A742,ApplicablePermutations!$U$3:$V$146,2,0)=1,"X","")</f>
        <v/>
      </c>
      <c r="M742" t="str">
        <f t="shared" si="58"/>
        <v/>
      </c>
      <c r="N742" s="64">
        <f t="shared" si="59"/>
        <v>0</v>
      </c>
    </row>
    <row r="743" spans="1:14" x14ac:dyDescent="0.25">
      <c r="A743" t="s">
        <v>354</v>
      </c>
      <c r="B743" t="s">
        <v>327</v>
      </c>
      <c r="C743" s="65" t="s">
        <v>484</v>
      </c>
      <c r="D743" s="64">
        <f>IFERROR(INDEX('Feasibility Factor'!$D$5:$N$123,MATCH(VLOOKUP($A743,PairList!$A$2:$D$205,2,0),'Feasibility Factor'!$C$5:$C$123,0),MATCH(VLOOKUP($B743,PairList!$F$2:$I$14,2,0),'Feasibility Factor'!$D$3:$N$3,0)),"")</f>
        <v>0.5</v>
      </c>
      <c r="E743" s="69"/>
      <c r="F743" s="64" t="str">
        <f>IFERROR(INDEX(ESShip!$C$2:$C$99,MATCH(VLOOKUP($A743,PairList!$A$2:$D$205,3,0),ESShip!$A$2:$A$99,0)),"")</f>
        <v/>
      </c>
      <c r="G743" s="64">
        <v>0.39004239183981926</v>
      </c>
      <c r="H743" s="67" t="str">
        <f>IF(INDEX(ApplicablePermutations!$B$3:$N$205,MATCH($A743,ApplicablePermutations!$A$3:$A$205,0),MATCH($B743,ApplicablePermutations!$B$2:$N$2,0))*INDEX(ApplicablePermutations!$Q$3:$S$205,MATCH($A743,ApplicablePermutations!$P$3:$P$205,0),MATCH($C743,ApplicablePermutations!$Q$2:$S$2,0))=1,"X","")</f>
        <v>X</v>
      </c>
      <c r="I743" s="64">
        <f t="shared" si="55"/>
        <v>0.5</v>
      </c>
      <c r="J743" s="64">
        <f t="shared" si="56"/>
        <v>0.39004239183981926</v>
      </c>
      <c r="K743" s="64">
        <f t="shared" si="57"/>
        <v>0.30497880408009037</v>
      </c>
      <c r="L743" s="67" t="str">
        <f>IF(VLOOKUP($A743,ApplicablePermutations!$U$3:$V$146,2,0)=1,"X","")</f>
        <v/>
      </c>
      <c r="M743" t="str">
        <f t="shared" si="58"/>
        <v/>
      </c>
      <c r="N743" s="64">
        <f t="shared" si="59"/>
        <v>0.30497880408009037</v>
      </c>
    </row>
    <row r="744" spans="1:14" x14ac:dyDescent="0.25">
      <c r="A744" t="s">
        <v>354</v>
      </c>
      <c r="B744" t="s">
        <v>328</v>
      </c>
      <c r="C744" s="65" t="s">
        <v>484</v>
      </c>
      <c r="D744" s="64">
        <f>IFERROR(INDEX('Feasibility Factor'!$D$5:$N$123,MATCH(VLOOKUP($A744,PairList!$A$2:$D$205,2,0),'Feasibility Factor'!$C$5:$C$123,0),MATCH(VLOOKUP($B744,PairList!$F$2:$I$14,2,0),'Feasibility Factor'!$D$3:$N$3,0)),"")</f>
        <v>0.5</v>
      </c>
      <c r="E744" s="69"/>
      <c r="F744" s="64" t="str">
        <f>IFERROR(INDEX(ESShip!$C$2:$C$99,MATCH(VLOOKUP($A744,PairList!$A$2:$D$205,3,0),ESShip!$A$2:$A$99,0)),"")</f>
        <v/>
      </c>
      <c r="G744" s="64">
        <v>0.39004239183981859</v>
      </c>
      <c r="H744" s="67" t="str">
        <f>IF(INDEX(ApplicablePermutations!$B$3:$N$205,MATCH($A744,ApplicablePermutations!$A$3:$A$205,0),MATCH($B744,ApplicablePermutations!$B$2:$N$2,0))*INDEX(ApplicablePermutations!$Q$3:$S$205,MATCH($A744,ApplicablePermutations!$P$3:$P$205,0),MATCH($C744,ApplicablePermutations!$Q$2:$S$2,0))=1,"X","")</f>
        <v>X</v>
      </c>
      <c r="I744" s="64">
        <f t="shared" si="55"/>
        <v>0.5</v>
      </c>
      <c r="J744" s="64">
        <f t="shared" si="56"/>
        <v>0.39004239183981859</v>
      </c>
      <c r="K744" s="64">
        <f t="shared" si="57"/>
        <v>0.3049788040800907</v>
      </c>
      <c r="L744" s="67" t="str">
        <f>IF(VLOOKUP($A744,ApplicablePermutations!$U$3:$V$146,2,0)=1,"X","")</f>
        <v/>
      </c>
      <c r="M744" t="str">
        <f t="shared" si="58"/>
        <v/>
      </c>
      <c r="N744" s="64">
        <f t="shared" si="59"/>
        <v>0.3049788040800907</v>
      </c>
    </row>
    <row r="745" spans="1:14" x14ac:dyDescent="0.25">
      <c r="A745" t="s">
        <v>354</v>
      </c>
      <c r="B745" t="s">
        <v>239</v>
      </c>
      <c r="C745" s="65" t="s">
        <v>484</v>
      </c>
      <c r="D745" s="64">
        <f>IFERROR(INDEX('Feasibility Factor'!$D$5:$N$123,MATCH(VLOOKUP($A745,PairList!$A$2:$D$205,2,0),'Feasibility Factor'!$C$5:$C$123,0),MATCH(VLOOKUP($B745,PairList!$F$2:$I$14,2,0),'Feasibility Factor'!$D$3:$N$3,0)),"")</f>
        <v>0.5</v>
      </c>
      <c r="E745" s="69"/>
      <c r="F745" s="64" t="str">
        <f>IFERROR(INDEX(ESShip!$C$2:$C$99,MATCH(VLOOKUP($A745,PairList!$A$2:$D$205,3,0),ESShip!$A$2:$A$99,0)),"")</f>
        <v/>
      </c>
      <c r="G745" s="64">
        <v>0.39004239183981926</v>
      </c>
      <c r="H745" s="67" t="str">
        <f>IF(INDEX(ApplicablePermutations!$B$3:$N$205,MATCH($A745,ApplicablePermutations!$A$3:$A$205,0),MATCH($B745,ApplicablePermutations!$B$2:$N$2,0))*INDEX(ApplicablePermutations!$Q$3:$S$205,MATCH($A745,ApplicablePermutations!$P$3:$P$205,0),MATCH($C745,ApplicablePermutations!$Q$2:$S$2,0))=1,"X","")</f>
        <v>X</v>
      </c>
      <c r="I745" s="64">
        <f t="shared" si="55"/>
        <v>0.5</v>
      </c>
      <c r="J745" s="64">
        <f t="shared" si="56"/>
        <v>0.39004239183981926</v>
      </c>
      <c r="K745" s="64">
        <f t="shared" si="57"/>
        <v>0.30497880408009037</v>
      </c>
      <c r="L745" s="67" t="str">
        <f>IF(VLOOKUP($A745,ApplicablePermutations!$U$3:$V$146,2,0)=1,"X","")</f>
        <v/>
      </c>
      <c r="M745" t="str">
        <f t="shared" si="58"/>
        <v/>
      </c>
      <c r="N745" s="64">
        <f t="shared" si="59"/>
        <v>0.30497880408009037</v>
      </c>
    </row>
    <row r="746" spans="1:14" x14ac:dyDescent="0.25">
      <c r="A746" t="s">
        <v>354</v>
      </c>
      <c r="B746" t="s">
        <v>329</v>
      </c>
      <c r="C746" s="65" t="s">
        <v>484</v>
      </c>
      <c r="D746" s="64">
        <f>IFERROR(INDEX('Feasibility Factor'!$D$5:$N$123,MATCH(VLOOKUP($A746,PairList!$A$2:$D$205,2,0),'Feasibility Factor'!$C$5:$C$123,0),MATCH(VLOOKUP($B746,PairList!$F$2:$I$14,2,0),'Feasibility Factor'!$D$3:$N$3,0)),"")</f>
        <v>0.5</v>
      </c>
      <c r="E746" s="69"/>
      <c r="F746" s="64" t="str">
        <f>IFERROR(INDEX(ESShip!$C$2:$C$99,MATCH(VLOOKUP($A746,PairList!$A$2:$D$205,3,0),ESShip!$A$2:$A$99,0)),"")</f>
        <v/>
      </c>
      <c r="G746" s="64">
        <v>0.39004239183981859</v>
      </c>
      <c r="H746" s="67" t="str">
        <f>IF(INDEX(ApplicablePermutations!$B$3:$N$205,MATCH($A746,ApplicablePermutations!$A$3:$A$205,0),MATCH($B746,ApplicablePermutations!$B$2:$N$2,0))*INDEX(ApplicablePermutations!$Q$3:$S$205,MATCH($A746,ApplicablePermutations!$P$3:$P$205,0),MATCH($C746,ApplicablePermutations!$Q$2:$S$2,0))=1,"X","")</f>
        <v>X</v>
      </c>
      <c r="I746" s="64">
        <f t="shared" si="55"/>
        <v>0.5</v>
      </c>
      <c r="J746" s="64">
        <f t="shared" si="56"/>
        <v>0.39004239183981859</v>
      </c>
      <c r="K746" s="64">
        <f t="shared" si="57"/>
        <v>0.3049788040800907</v>
      </c>
      <c r="L746" s="67" t="str">
        <f>IF(VLOOKUP($A746,ApplicablePermutations!$U$3:$V$146,2,0)=1,"X","")</f>
        <v/>
      </c>
      <c r="M746" t="str">
        <f t="shared" si="58"/>
        <v/>
      </c>
      <c r="N746" s="64">
        <f t="shared" si="59"/>
        <v>0.3049788040800907</v>
      </c>
    </row>
    <row r="747" spans="1:14" x14ac:dyDescent="0.25">
      <c r="A747" t="s">
        <v>354</v>
      </c>
      <c r="B747" t="s">
        <v>330</v>
      </c>
      <c r="C747" s="65" t="s">
        <v>484</v>
      </c>
      <c r="D747" s="64">
        <f>IFERROR(INDEX('Feasibility Factor'!$D$5:$N$123,MATCH(VLOOKUP($A747,PairList!$A$2:$D$205,2,0),'Feasibility Factor'!$C$5:$C$123,0),MATCH(VLOOKUP($B747,PairList!$F$2:$I$14,2,0),'Feasibility Factor'!$D$3:$N$3,0)),"")</f>
        <v>0.5</v>
      </c>
      <c r="E747" s="69"/>
      <c r="F747" s="64" t="str">
        <f>IFERROR(INDEX(ESShip!$C$2:$C$99,MATCH(VLOOKUP($A747,PairList!$A$2:$D$205,3,0),ESShip!$A$2:$A$99,0)),"")</f>
        <v/>
      </c>
      <c r="G747" s="64">
        <v>0.39004239183981926</v>
      </c>
      <c r="H747" s="67" t="str">
        <f>IF(INDEX(ApplicablePermutations!$B$3:$N$205,MATCH($A747,ApplicablePermutations!$A$3:$A$205,0),MATCH($B747,ApplicablePermutations!$B$2:$N$2,0))*INDEX(ApplicablePermutations!$Q$3:$S$205,MATCH($A747,ApplicablePermutations!$P$3:$P$205,0),MATCH($C747,ApplicablePermutations!$Q$2:$S$2,0))=1,"X","")</f>
        <v>X</v>
      </c>
      <c r="I747" s="64">
        <f t="shared" si="55"/>
        <v>0.5</v>
      </c>
      <c r="J747" s="64">
        <f t="shared" si="56"/>
        <v>0.39004239183981926</v>
      </c>
      <c r="K747" s="64">
        <f t="shared" si="57"/>
        <v>0.30497880408009037</v>
      </c>
      <c r="L747" s="67" t="str">
        <f>IF(VLOOKUP($A747,ApplicablePermutations!$U$3:$V$146,2,0)=1,"X","")</f>
        <v/>
      </c>
      <c r="M747" t="str">
        <f t="shared" si="58"/>
        <v/>
      </c>
      <c r="N747" s="64">
        <f t="shared" si="59"/>
        <v>0.30497880408009037</v>
      </c>
    </row>
    <row r="748" spans="1:14" x14ac:dyDescent="0.25">
      <c r="A748" t="s">
        <v>354</v>
      </c>
      <c r="B748" t="s">
        <v>331</v>
      </c>
      <c r="C748" s="65" t="s">
        <v>484</v>
      </c>
      <c r="D748" s="64">
        <f>IFERROR(INDEX('Feasibility Factor'!$D$5:$N$123,MATCH(VLOOKUP($A748,PairList!$A$2:$D$205,2,0),'Feasibility Factor'!$C$5:$C$123,0),MATCH(VLOOKUP($B748,PairList!$F$2:$I$14,2,0),'Feasibility Factor'!$D$3:$N$3,0)),"")</f>
        <v>0.5</v>
      </c>
      <c r="E748" s="69"/>
      <c r="F748" s="64" t="str">
        <f>IFERROR(INDEX(ESShip!$C$2:$C$99,MATCH(VLOOKUP($A748,PairList!$A$2:$D$205,3,0),ESShip!$A$2:$A$99,0)),"")</f>
        <v/>
      </c>
      <c r="G748" s="64">
        <v>0.39004239183981859</v>
      </c>
      <c r="H748" s="67" t="str">
        <f>IF(INDEX(ApplicablePermutations!$B$3:$N$205,MATCH($A748,ApplicablePermutations!$A$3:$A$205,0),MATCH($B748,ApplicablePermutations!$B$2:$N$2,0))*INDEX(ApplicablePermutations!$Q$3:$S$205,MATCH($A748,ApplicablePermutations!$P$3:$P$205,0),MATCH($C748,ApplicablePermutations!$Q$2:$S$2,0))=1,"X","")</f>
        <v>X</v>
      </c>
      <c r="I748" s="64">
        <f t="shared" si="55"/>
        <v>0.5</v>
      </c>
      <c r="J748" s="64">
        <f t="shared" si="56"/>
        <v>0.39004239183981859</v>
      </c>
      <c r="K748" s="64">
        <f t="shared" si="57"/>
        <v>0.3049788040800907</v>
      </c>
      <c r="L748" s="67" t="str">
        <f>IF(VLOOKUP($A748,ApplicablePermutations!$U$3:$V$146,2,0)=1,"X","")</f>
        <v/>
      </c>
      <c r="M748" t="str">
        <f t="shared" si="58"/>
        <v/>
      </c>
      <c r="N748" s="64">
        <f t="shared" si="59"/>
        <v>0.3049788040800907</v>
      </c>
    </row>
    <row r="749" spans="1:14" x14ac:dyDescent="0.25">
      <c r="A749" t="s">
        <v>354</v>
      </c>
      <c r="B749" t="s">
        <v>332</v>
      </c>
      <c r="C749" s="65" t="s">
        <v>484</v>
      </c>
      <c r="D749" s="64">
        <f>IFERROR(INDEX('Feasibility Factor'!$D$5:$N$123,MATCH(VLOOKUP($A749,PairList!$A$2:$D$205,2,0),'Feasibility Factor'!$C$5:$C$123,0),MATCH(VLOOKUP($B749,PairList!$F$2:$I$14,2,0),'Feasibility Factor'!$D$3:$N$3,0)),"")</f>
        <v>0.5</v>
      </c>
      <c r="E749" s="69"/>
      <c r="F749" s="64" t="str">
        <f>IFERROR(INDEX(ESShip!$C$2:$C$99,MATCH(VLOOKUP($A749,PairList!$A$2:$D$205,3,0),ESShip!$A$2:$A$99,0)),"")</f>
        <v/>
      </c>
      <c r="G749" s="64">
        <v>0.39004239183981859</v>
      </c>
      <c r="H749" s="67" t="str">
        <f>IF(INDEX(ApplicablePermutations!$B$3:$N$205,MATCH($A749,ApplicablePermutations!$A$3:$A$205,0),MATCH($B749,ApplicablePermutations!$B$2:$N$2,0))*INDEX(ApplicablePermutations!$Q$3:$S$205,MATCH($A749,ApplicablePermutations!$P$3:$P$205,0),MATCH($C749,ApplicablePermutations!$Q$2:$S$2,0))=1,"X","")</f>
        <v>X</v>
      </c>
      <c r="I749" s="64">
        <f t="shared" si="55"/>
        <v>0.5</v>
      </c>
      <c r="J749" s="64">
        <f t="shared" si="56"/>
        <v>0.39004239183981859</v>
      </c>
      <c r="K749" s="64">
        <f t="shared" si="57"/>
        <v>0.3049788040800907</v>
      </c>
      <c r="L749" s="67" t="str">
        <f>IF(VLOOKUP($A749,ApplicablePermutations!$U$3:$V$146,2,0)=1,"X","")</f>
        <v/>
      </c>
      <c r="M749" t="str">
        <f t="shared" si="58"/>
        <v/>
      </c>
      <c r="N749" s="64">
        <f t="shared" si="59"/>
        <v>0.3049788040800907</v>
      </c>
    </row>
    <row r="750" spans="1:14" x14ac:dyDescent="0.25">
      <c r="A750" t="s">
        <v>354</v>
      </c>
      <c r="B750" t="s">
        <v>243</v>
      </c>
      <c r="C750" s="65" t="s">
        <v>484</v>
      </c>
      <c r="D750" s="64">
        <f>IFERROR(INDEX('Feasibility Factor'!$D$5:$N$123,MATCH(VLOOKUP($A750,PairList!$A$2:$D$205,2,0),'Feasibility Factor'!$C$5:$C$123,0),MATCH(VLOOKUP($B750,PairList!$F$2:$I$14,2,0),'Feasibility Factor'!$D$3:$N$3,0)),"")</f>
        <v>0.5</v>
      </c>
      <c r="E750" s="69"/>
      <c r="F750" s="64" t="str">
        <f>IFERROR(INDEX(ESShip!$C$2:$C$99,MATCH(VLOOKUP($A750,PairList!$A$2:$D$205,3,0),ESShip!$A$2:$A$99,0)),"")</f>
        <v/>
      </c>
      <c r="G750" s="64">
        <v>0.39004239183981926</v>
      </c>
      <c r="H750" s="67" t="str">
        <f>IF(INDEX(ApplicablePermutations!$B$3:$N$205,MATCH($A750,ApplicablePermutations!$A$3:$A$205,0),MATCH($B750,ApplicablePermutations!$B$2:$N$2,0))*INDEX(ApplicablePermutations!$Q$3:$S$205,MATCH($A750,ApplicablePermutations!$P$3:$P$205,0),MATCH($C750,ApplicablePermutations!$Q$2:$S$2,0))=1,"X","")</f>
        <v>X</v>
      </c>
      <c r="I750" s="64">
        <f t="shared" si="55"/>
        <v>0.5</v>
      </c>
      <c r="J750" s="64">
        <f t="shared" si="56"/>
        <v>0.39004239183981926</v>
      </c>
      <c r="K750" s="64">
        <f t="shared" si="57"/>
        <v>0.30497880408009037</v>
      </c>
      <c r="L750" s="67" t="str">
        <f>IF(VLOOKUP($A750,ApplicablePermutations!$U$3:$V$146,2,0)=1,"X","")</f>
        <v/>
      </c>
      <c r="M750" t="str">
        <f t="shared" si="58"/>
        <v/>
      </c>
      <c r="N750" s="64">
        <f t="shared" si="59"/>
        <v>0.30497880408009037</v>
      </c>
    </row>
    <row r="751" spans="1:14" x14ac:dyDescent="0.25">
      <c r="A751" t="s">
        <v>354</v>
      </c>
      <c r="B751" t="s">
        <v>333</v>
      </c>
      <c r="C751" s="65" t="s">
        <v>484</v>
      </c>
      <c r="D751" s="64">
        <f>IFERROR(INDEX('Feasibility Factor'!$D$5:$N$123,MATCH(VLOOKUP($A751,PairList!$A$2:$D$205,2,0),'Feasibility Factor'!$C$5:$C$123,0),MATCH(VLOOKUP($B751,PairList!$F$2:$I$14,2,0),'Feasibility Factor'!$D$3:$N$3,0)),"")</f>
        <v>0.5</v>
      </c>
      <c r="E751" s="69"/>
      <c r="F751" s="64" t="str">
        <f>IFERROR(INDEX(ESShip!$C$2:$C$99,MATCH(VLOOKUP($A751,PairList!$A$2:$D$205,3,0),ESShip!$A$2:$A$99,0)),"")</f>
        <v/>
      </c>
      <c r="G751" s="64">
        <v>0.39004239183981859</v>
      </c>
      <c r="H751" s="67" t="str">
        <f>IF(INDEX(ApplicablePermutations!$B$3:$N$205,MATCH($A751,ApplicablePermutations!$A$3:$A$205,0),MATCH($B751,ApplicablePermutations!$B$2:$N$2,0))*INDEX(ApplicablePermutations!$Q$3:$S$205,MATCH($A751,ApplicablePermutations!$P$3:$P$205,0),MATCH($C751,ApplicablePermutations!$Q$2:$S$2,0))=1,"X","")</f>
        <v>X</v>
      </c>
      <c r="I751" s="64">
        <f t="shared" ref="I751:I814" si="60">IF($H751="X",IF(AND($D751&gt;0,$D751&lt;&gt;"",$E751&gt;0,$E751&lt;&gt;""),MIN($D751,$E751),IF(AND($D751&gt;0,$D751&lt;&gt;""),$D751,IF(AND($E751&gt;0,$E751&lt;&gt;""),$E751,AVERAGEIFS($E$2:$E$13027,$A$2:$A$13027,$A751,$E$2:$E$13027,"&gt;0")))),"")</f>
        <v>0.5</v>
      </c>
      <c r="J751" s="64">
        <f t="shared" si="56"/>
        <v>0.39004239183981859</v>
      </c>
      <c r="K751" s="64">
        <f t="shared" si="57"/>
        <v>0.3049788040800907</v>
      </c>
      <c r="L751" s="67" t="str">
        <f>IF(VLOOKUP($A751,ApplicablePermutations!$U$3:$V$146,2,0)=1,"X","")</f>
        <v/>
      </c>
      <c r="M751" t="str">
        <f t="shared" si="58"/>
        <v/>
      </c>
      <c r="N751" s="64">
        <f t="shared" si="59"/>
        <v>0.3049788040800907</v>
      </c>
    </row>
    <row r="752" spans="1:14" x14ac:dyDescent="0.25">
      <c r="A752" t="s">
        <v>354</v>
      </c>
      <c r="B752" t="s">
        <v>334</v>
      </c>
      <c r="C752" s="65" t="s">
        <v>484</v>
      </c>
      <c r="D752" s="64">
        <f>IFERROR(INDEX('Feasibility Factor'!$D$5:$N$123,MATCH(VLOOKUP($A752,PairList!$A$2:$D$205,2,0),'Feasibility Factor'!$C$5:$C$123,0),MATCH(VLOOKUP($B752,PairList!$F$2:$I$14,2,0),'Feasibility Factor'!$D$3:$N$3,0)),"")</f>
        <v>0.5</v>
      </c>
      <c r="E752" s="69"/>
      <c r="F752" s="64" t="str">
        <f>IFERROR(INDEX(ESShip!$C$2:$C$99,MATCH(VLOOKUP($A752,PairList!$A$2:$D$205,3,0),ESShip!$A$2:$A$99,0)),"")</f>
        <v/>
      </c>
      <c r="G752" s="64">
        <v>0.39004239183981859</v>
      </c>
      <c r="H752" s="67" t="str">
        <f>IF(INDEX(ApplicablePermutations!$B$3:$N$205,MATCH($A752,ApplicablePermutations!$A$3:$A$205,0),MATCH($B752,ApplicablePermutations!$B$2:$N$2,0))*INDEX(ApplicablePermutations!$Q$3:$S$205,MATCH($A752,ApplicablePermutations!$P$3:$P$205,0),MATCH($C752,ApplicablePermutations!$Q$2:$S$2,0))=1,"X","")</f>
        <v>X</v>
      </c>
      <c r="I752" s="64">
        <f t="shared" si="60"/>
        <v>0.5</v>
      </c>
      <c r="J752" s="64">
        <f t="shared" si="56"/>
        <v>0.39004239183981859</v>
      </c>
      <c r="K752" s="64">
        <f t="shared" si="57"/>
        <v>0.3049788040800907</v>
      </c>
      <c r="L752" s="67" t="str">
        <f>IF(VLOOKUP($A752,ApplicablePermutations!$U$3:$V$146,2,0)=1,"X","")</f>
        <v/>
      </c>
      <c r="M752" t="str">
        <f t="shared" si="58"/>
        <v/>
      </c>
      <c r="N752" s="64">
        <f t="shared" si="59"/>
        <v>0.3049788040800907</v>
      </c>
    </row>
    <row r="753" spans="1:14" x14ac:dyDescent="0.25">
      <c r="A753" t="s">
        <v>354</v>
      </c>
      <c r="B753" t="s">
        <v>94</v>
      </c>
      <c r="C753" s="65" t="s">
        <v>484</v>
      </c>
      <c r="D753" s="64">
        <f>IFERROR(INDEX('Feasibility Factor'!$D$5:$N$123,MATCH(VLOOKUP($A753,PairList!$A$2:$D$205,2,0),'Feasibility Factor'!$C$5:$C$123,0),MATCH(VLOOKUP($B753,PairList!$F$2:$I$14,2,0),'Feasibility Factor'!$D$3:$N$3,0)),"")</f>
        <v>0.5</v>
      </c>
      <c r="E753" s="69"/>
      <c r="F753" s="64" t="str">
        <f>IFERROR(INDEX(ESShip!$C$2:$C$99,MATCH(VLOOKUP($A753,PairList!$A$2:$D$205,3,0),ESShip!$A$2:$A$99,0)),"")</f>
        <v/>
      </c>
      <c r="G753" s="64">
        <v>0.39004239183981859</v>
      </c>
      <c r="H753" s="67" t="str">
        <f>IF(INDEX(ApplicablePermutations!$B$3:$N$205,MATCH($A753,ApplicablePermutations!$A$3:$A$205,0),MATCH($B753,ApplicablePermutations!$B$2:$N$2,0))*INDEX(ApplicablePermutations!$Q$3:$S$205,MATCH($A753,ApplicablePermutations!$P$3:$P$205,0),MATCH($C753,ApplicablePermutations!$Q$2:$S$2,0))=1,"X","")</f>
        <v>X</v>
      </c>
      <c r="I753" s="64">
        <f t="shared" si="60"/>
        <v>0.5</v>
      </c>
      <c r="J753" s="64">
        <f t="shared" si="56"/>
        <v>0.39004239183981859</v>
      </c>
      <c r="K753" s="64">
        <f t="shared" si="57"/>
        <v>0.3049788040800907</v>
      </c>
      <c r="L753" s="67" t="str">
        <f>IF(VLOOKUP($A753,ApplicablePermutations!$U$3:$V$146,2,0)=1,"X","")</f>
        <v/>
      </c>
      <c r="M753" t="str">
        <f t="shared" si="58"/>
        <v/>
      </c>
      <c r="N753" s="64">
        <f t="shared" si="59"/>
        <v>0.3049788040800907</v>
      </c>
    </row>
    <row r="754" spans="1:14" x14ac:dyDescent="0.25">
      <c r="A754" t="s">
        <v>354</v>
      </c>
      <c r="B754" t="s">
        <v>335</v>
      </c>
      <c r="C754" s="65" t="s">
        <v>484</v>
      </c>
      <c r="D754" s="64">
        <f>IFERROR(INDEX('Feasibility Factor'!$D$5:$N$123,MATCH(VLOOKUP($A754,PairList!$A$2:$D$205,2,0),'Feasibility Factor'!$C$5:$C$123,0),MATCH(VLOOKUP($B754,PairList!$F$2:$I$14,2,0),'Feasibility Factor'!$D$3:$N$3,0)),"")</f>
        <v>0.5</v>
      </c>
      <c r="E754" s="69"/>
      <c r="F754" s="64" t="str">
        <f>IFERROR(INDEX(ESShip!$C$2:$C$99,MATCH(VLOOKUP($A754,PairList!$A$2:$D$205,3,0),ESShip!$A$2:$A$99,0)),"")</f>
        <v/>
      </c>
      <c r="G754" s="64">
        <v>0.39004239183981859</v>
      </c>
      <c r="H754" s="67" t="str">
        <f>IF(INDEX(ApplicablePermutations!$B$3:$N$205,MATCH($A754,ApplicablePermutations!$A$3:$A$205,0),MATCH($B754,ApplicablePermutations!$B$2:$N$2,0))*INDEX(ApplicablePermutations!$Q$3:$S$205,MATCH($A754,ApplicablePermutations!$P$3:$P$205,0),MATCH($C754,ApplicablePermutations!$Q$2:$S$2,0))=1,"X","")</f>
        <v>X</v>
      </c>
      <c r="I754" s="64">
        <f t="shared" si="60"/>
        <v>0.5</v>
      </c>
      <c r="J754" s="64">
        <f t="shared" si="56"/>
        <v>0.39004239183981859</v>
      </c>
      <c r="K754" s="64">
        <f t="shared" si="57"/>
        <v>0.3049788040800907</v>
      </c>
      <c r="L754" s="67" t="str">
        <f>IF(VLOOKUP($A754,ApplicablePermutations!$U$3:$V$146,2,0)=1,"X","")</f>
        <v/>
      </c>
      <c r="M754" t="str">
        <f t="shared" si="58"/>
        <v/>
      </c>
      <c r="N754" s="64">
        <f t="shared" si="59"/>
        <v>0.3049788040800907</v>
      </c>
    </row>
    <row r="755" spans="1:14" x14ac:dyDescent="0.25">
      <c r="A755" t="s">
        <v>354</v>
      </c>
      <c r="B755" t="s">
        <v>100</v>
      </c>
      <c r="C755" s="65" t="s">
        <v>484</v>
      </c>
      <c r="D755" s="64">
        <f>IFERROR(INDEX('Feasibility Factor'!$D$5:$N$123,MATCH(VLOOKUP($A755,PairList!$A$2:$D$205,2,0),'Feasibility Factor'!$C$5:$C$123,0),MATCH(VLOOKUP($B755,PairList!$F$2:$I$14,2,0),'Feasibility Factor'!$D$3:$N$3,0)),"")</f>
        <v>0.5</v>
      </c>
      <c r="E755" s="69"/>
      <c r="F755" s="64" t="str">
        <f>IFERROR(INDEX(ESShip!$C$2:$C$99,MATCH(VLOOKUP($A755,PairList!$A$2:$D$205,3,0),ESShip!$A$2:$A$99,0)),"")</f>
        <v/>
      </c>
      <c r="G755" s="64">
        <v>0.39004239183981859</v>
      </c>
      <c r="H755" s="67" t="str">
        <f>IF(INDEX(ApplicablePermutations!$B$3:$N$205,MATCH($A755,ApplicablePermutations!$A$3:$A$205,0),MATCH($B755,ApplicablePermutations!$B$2:$N$2,0))*INDEX(ApplicablePermutations!$Q$3:$S$205,MATCH($A755,ApplicablePermutations!$P$3:$P$205,0),MATCH($C755,ApplicablePermutations!$Q$2:$S$2,0))=1,"X","")</f>
        <v>X</v>
      </c>
      <c r="I755" s="64">
        <f t="shared" si="60"/>
        <v>0.5</v>
      </c>
      <c r="J755" s="64">
        <f t="shared" si="56"/>
        <v>0.39004239183981859</v>
      </c>
      <c r="K755" s="64">
        <f t="shared" si="57"/>
        <v>0.3049788040800907</v>
      </c>
      <c r="L755" s="67" t="str">
        <f>IF(VLOOKUP($A755,ApplicablePermutations!$U$3:$V$146,2,0)=1,"X","")</f>
        <v/>
      </c>
      <c r="M755" t="str">
        <f t="shared" si="58"/>
        <v/>
      </c>
      <c r="N755" s="64">
        <f t="shared" si="59"/>
        <v>0.3049788040800907</v>
      </c>
    </row>
    <row r="756" spans="1:14" x14ac:dyDescent="0.25">
      <c r="A756" t="s">
        <v>354</v>
      </c>
      <c r="B756" t="s">
        <v>327</v>
      </c>
      <c r="C756" s="65" t="s">
        <v>485</v>
      </c>
      <c r="D756" s="64">
        <f>IFERROR(INDEX('Feasibility Factor'!$D$5:$N$123,MATCH(VLOOKUP($A756,PairList!$A$2:$D$205,2,0),'Feasibility Factor'!$C$5:$C$123,0),MATCH(VLOOKUP($B756,PairList!$F$2:$I$14,2,0),'Feasibility Factor'!$D$3:$N$3,0)),"")</f>
        <v>0.5</v>
      </c>
      <c r="E756" s="69"/>
      <c r="F756" s="64" t="str">
        <f>IFERROR(INDEX(ESShip!$C$2:$C$99,MATCH(VLOOKUP($A756,PairList!$A$2:$D$205,3,0),ESShip!$A$2:$A$99,0)),"")</f>
        <v/>
      </c>
      <c r="G756" s="64">
        <v>0.39004239183981926</v>
      </c>
      <c r="H756" s="67" t="str">
        <f>IF(INDEX(ApplicablePermutations!$B$3:$N$205,MATCH($A756,ApplicablePermutations!$A$3:$A$205,0),MATCH($B756,ApplicablePermutations!$B$2:$N$2,0))*INDEX(ApplicablePermutations!$Q$3:$S$205,MATCH($A756,ApplicablePermutations!$P$3:$P$205,0),MATCH($C756,ApplicablePermutations!$Q$2:$S$2,0))=1,"X","")</f>
        <v>X</v>
      </c>
      <c r="I756" s="64">
        <f t="shared" si="60"/>
        <v>0.5</v>
      </c>
      <c r="J756" s="64">
        <f t="shared" si="56"/>
        <v>0.39004239183981926</v>
      </c>
      <c r="K756" s="64">
        <f t="shared" si="57"/>
        <v>0.30497880408009037</v>
      </c>
      <c r="L756" s="67" t="str">
        <f>IF(VLOOKUP($A756,ApplicablePermutations!$U$3:$V$146,2,0)=1,"X","")</f>
        <v/>
      </c>
      <c r="M756" t="str">
        <f t="shared" si="58"/>
        <v/>
      </c>
      <c r="N756" s="64">
        <f t="shared" si="59"/>
        <v>0.30497880408009037</v>
      </c>
    </row>
    <row r="757" spans="1:14" x14ac:dyDescent="0.25">
      <c r="A757" t="s">
        <v>354</v>
      </c>
      <c r="B757" t="s">
        <v>328</v>
      </c>
      <c r="C757" s="65" t="s">
        <v>485</v>
      </c>
      <c r="D757" s="64">
        <f>IFERROR(INDEX('Feasibility Factor'!$D$5:$N$123,MATCH(VLOOKUP($A757,PairList!$A$2:$D$205,2,0),'Feasibility Factor'!$C$5:$C$123,0),MATCH(VLOOKUP($B757,PairList!$F$2:$I$14,2,0),'Feasibility Factor'!$D$3:$N$3,0)),"")</f>
        <v>0.5</v>
      </c>
      <c r="E757" s="69"/>
      <c r="F757" s="64" t="str">
        <f>IFERROR(INDEX(ESShip!$C$2:$C$99,MATCH(VLOOKUP($A757,PairList!$A$2:$D$205,3,0),ESShip!$A$2:$A$99,0)),"")</f>
        <v/>
      </c>
      <c r="G757" s="64">
        <v>0.39004239183981859</v>
      </c>
      <c r="H757" s="67" t="str">
        <f>IF(INDEX(ApplicablePermutations!$B$3:$N$205,MATCH($A757,ApplicablePermutations!$A$3:$A$205,0),MATCH($B757,ApplicablePermutations!$B$2:$N$2,0))*INDEX(ApplicablePermutations!$Q$3:$S$205,MATCH($A757,ApplicablePermutations!$P$3:$P$205,0),MATCH($C757,ApplicablePermutations!$Q$2:$S$2,0))=1,"X","")</f>
        <v>X</v>
      </c>
      <c r="I757" s="64">
        <f t="shared" si="60"/>
        <v>0.5</v>
      </c>
      <c r="J757" s="64">
        <f t="shared" si="56"/>
        <v>0.39004239183981859</v>
      </c>
      <c r="K757" s="64">
        <f t="shared" si="57"/>
        <v>0.3049788040800907</v>
      </c>
      <c r="L757" s="67" t="str">
        <f>IF(VLOOKUP($A757,ApplicablePermutations!$U$3:$V$146,2,0)=1,"X","")</f>
        <v/>
      </c>
      <c r="M757" t="str">
        <f t="shared" si="58"/>
        <v/>
      </c>
      <c r="N757" s="64">
        <f t="shared" si="59"/>
        <v>0.3049788040800907</v>
      </c>
    </row>
    <row r="758" spans="1:14" x14ac:dyDescent="0.25">
      <c r="A758" t="s">
        <v>354</v>
      </c>
      <c r="B758" t="s">
        <v>239</v>
      </c>
      <c r="C758" s="65" t="s">
        <v>485</v>
      </c>
      <c r="D758" s="64">
        <f>IFERROR(INDEX('Feasibility Factor'!$D$5:$N$123,MATCH(VLOOKUP($A758,PairList!$A$2:$D$205,2,0),'Feasibility Factor'!$C$5:$C$123,0),MATCH(VLOOKUP($B758,PairList!$F$2:$I$14,2,0),'Feasibility Factor'!$D$3:$N$3,0)),"")</f>
        <v>0.5</v>
      </c>
      <c r="E758" s="69"/>
      <c r="F758" s="64" t="str">
        <f>IFERROR(INDEX(ESShip!$C$2:$C$99,MATCH(VLOOKUP($A758,PairList!$A$2:$D$205,3,0),ESShip!$A$2:$A$99,0)),"")</f>
        <v/>
      </c>
      <c r="G758" s="64">
        <v>0.39004239183981926</v>
      </c>
      <c r="H758" s="67" t="str">
        <f>IF(INDEX(ApplicablePermutations!$B$3:$N$205,MATCH($A758,ApplicablePermutations!$A$3:$A$205,0),MATCH($B758,ApplicablePermutations!$B$2:$N$2,0))*INDEX(ApplicablePermutations!$Q$3:$S$205,MATCH($A758,ApplicablePermutations!$P$3:$P$205,0),MATCH($C758,ApplicablePermutations!$Q$2:$S$2,0))=1,"X","")</f>
        <v>X</v>
      </c>
      <c r="I758" s="64">
        <f t="shared" si="60"/>
        <v>0.5</v>
      </c>
      <c r="J758" s="64">
        <f t="shared" si="56"/>
        <v>0.39004239183981926</v>
      </c>
      <c r="K758" s="64">
        <f t="shared" si="57"/>
        <v>0.30497880408009037</v>
      </c>
      <c r="L758" s="67" t="str">
        <f>IF(VLOOKUP($A758,ApplicablePermutations!$U$3:$V$146,2,0)=1,"X","")</f>
        <v/>
      </c>
      <c r="M758" t="str">
        <f t="shared" si="58"/>
        <v/>
      </c>
      <c r="N758" s="64">
        <f t="shared" si="59"/>
        <v>0.30497880408009037</v>
      </c>
    </row>
    <row r="759" spans="1:14" x14ac:dyDescent="0.25">
      <c r="A759" t="s">
        <v>354</v>
      </c>
      <c r="B759" t="s">
        <v>329</v>
      </c>
      <c r="C759" s="65" t="s">
        <v>485</v>
      </c>
      <c r="D759" s="64">
        <f>IFERROR(INDEX('Feasibility Factor'!$D$5:$N$123,MATCH(VLOOKUP($A759,PairList!$A$2:$D$205,2,0),'Feasibility Factor'!$C$5:$C$123,0),MATCH(VLOOKUP($B759,PairList!$F$2:$I$14,2,0),'Feasibility Factor'!$D$3:$N$3,0)),"")</f>
        <v>0.5</v>
      </c>
      <c r="E759" s="69"/>
      <c r="F759" s="64" t="str">
        <f>IFERROR(INDEX(ESShip!$C$2:$C$99,MATCH(VLOOKUP($A759,PairList!$A$2:$D$205,3,0),ESShip!$A$2:$A$99,0)),"")</f>
        <v/>
      </c>
      <c r="G759" s="64">
        <v>0.39004239183981859</v>
      </c>
      <c r="H759" s="67" t="str">
        <f>IF(INDEX(ApplicablePermutations!$B$3:$N$205,MATCH($A759,ApplicablePermutations!$A$3:$A$205,0),MATCH($B759,ApplicablePermutations!$B$2:$N$2,0))*INDEX(ApplicablePermutations!$Q$3:$S$205,MATCH($A759,ApplicablePermutations!$P$3:$P$205,0),MATCH($C759,ApplicablePermutations!$Q$2:$S$2,0))=1,"X","")</f>
        <v>X</v>
      </c>
      <c r="I759" s="64">
        <f t="shared" si="60"/>
        <v>0.5</v>
      </c>
      <c r="J759" s="64">
        <f t="shared" si="56"/>
        <v>0.39004239183981859</v>
      </c>
      <c r="K759" s="64">
        <f t="shared" si="57"/>
        <v>0.3049788040800907</v>
      </c>
      <c r="L759" s="67" t="str">
        <f>IF(VLOOKUP($A759,ApplicablePermutations!$U$3:$V$146,2,0)=1,"X","")</f>
        <v/>
      </c>
      <c r="M759" t="str">
        <f t="shared" si="58"/>
        <v/>
      </c>
      <c r="N759" s="64">
        <f t="shared" si="59"/>
        <v>0.3049788040800907</v>
      </c>
    </row>
    <row r="760" spans="1:14" x14ac:dyDescent="0.25">
      <c r="A760" t="s">
        <v>354</v>
      </c>
      <c r="B760" t="s">
        <v>330</v>
      </c>
      <c r="C760" s="65" t="s">
        <v>485</v>
      </c>
      <c r="D760" s="64">
        <f>IFERROR(INDEX('Feasibility Factor'!$D$5:$N$123,MATCH(VLOOKUP($A760,PairList!$A$2:$D$205,2,0),'Feasibility Factor'!$C$5:$C$123,0),MATCH(VLOOKUP($B760,PairList!$F$2:$I$14,2,0),'Feasibility Factor'!$D$3:$N$3,0)),"")</f>
        <v>0.5</v>
      </c>
      <c r="E760" s="69"/>
      <c r="F760" s="64" t="str">
        <f>IFERROR(INDEX(ESShip!$C$2:$C$99,MATCH(VLOOKUP($A760,PairList!$A$2:$D$205,3,0),ESShip!$A$2:$A$99,0)),"")</f>
        <v/>
      </c>
      <c r="G760" s="64">
        <v>0.39004239183981926</v>
      </c>
      <c r="H760" s="67" t="str">
        <f>IF(INDEX(ApplicablePermutations!$B$3:$N$205,MATCH($A760,ApplicablePermutations!$A$3:$A$205,0),MATCH($B760,ApplicablePermutations!$B$2:$N$2,0))*INDEX(ApplicablePermutations!$Q$3:$S$205,MATCH($A760,ApplicablePermutations!$P$3:$P$205,0),MATCH($C760,ApplicablePermutations!$Q$2:$S$2,0))=1,"X","")</f>
        <v>X</v>
      </c>
      <c r="I760" s="64">
        <f t="shared" si="60"/>
        <v>0.5</v>
      </c>
      <c r="J760" s="64">
        <f t="shared" si="56"/>
        <v>0.39004239183981926</v>
      </c>
      <c r="K760" s="64">
        <f t="shared" si="57"/>
        <v>0.30497880408009037</v>
      </c>
      <c r="L760" s="67" t="str">
        <f>IF(VLOOKUP($A760,ApplicablePermutations!$U$3:$V$146,2,0)=1,"X","")</f>
        <v/>
      </c>
      <c r="M760" t="str">
        <f t="shared" si="58"/>
        <v/>
      </c>
      <c r="N760" s="64">
        <f t="shared" si="59"/>
        <v>0.30497880408009037</v>
      </c>
    </row>
    <row r="761" spans="1:14" x14ac:dyDescent="0.25">
      <c r="A761" t="s">
        <v>354</v>
      </c>
      <c r="B761" t="s">
        <v>331</v>
      </c>
      <c r="C761" s="65" t="s">
        <v>485</v>
      </c>
      <c r="D761" s="64">
        <f>IFERROR(INDEX('Feasibility Factor'!$D$5:$N$123,MATCH(VLOOKUP($A761,PairList!$A$2:$D$205,2,0),'Feasibility Factor'!$C$5:$C$123,0),MATCH(VLOOKUP($B761,PairList!$F$2:$I$14,2,0),'Feasibility Factor'!$D$3:$N$3,0)),"")</f>
        <v>0.5</v>
      </c>
      <c r="E761" s="69"/>
      <c r="F761" s="64" t="str">
        <f>IFERROR(INDEX(ESShip!$C$2:$C$99,MATCH(VLOOKUP($A761,PairList!$A$2:$D$205,3,0),ESShip!$A$2:$A$99,0)),"")</f>
        <v/>
      </c>
      <c r="G761" s="64">
        <v>0.39004239183981859</v>
      </c>
      <c r="H761" s="67" t="str">
        <f>IF(INDEX(ApplicablePermutations!$B$3:$N$205,MATCH($A761,ApplicablePermutations!$A$3:$A$205,0),MATCH($B761,ApplicablePermutations!$B$2:$N$2,0))*INDEX(ApplicablePermutations!$Q$3:$S$205,MATCH($A761,ApplicablePermutations!$P$3:$P$205,0),MATCH($C761,ApplicablePermutations!$Q$2:$S$2,0))=1,"X","")</f>
        <v>X</v>
      </c>
      <c r="I761" s="64">
        <f t="shared" si="60"/>
        <v>0.5</v>
      </c>
      <c r="J761" s="64">
        <f t="shared" si="56"/>
        <v>0.39004239183981859</v>
      </c>
      <c r="K761" s="64">
        <f t="shared" si="57"/>
        <v>0.3049788040800907</v>
      </c>
      <c r="L761" s="67" t="str">
        <f>IF(VLOOKUP($A761,ApplicablePermutations!$U$3:$V$146,2,0)=1,"X","")</f>
        <v/>
      </c>
      <c r="M761" t="str">
        <f t="shared" si="58"/>
        <v/>
      </c>
      <c r="N761" s="64">
        <f t="shared" si="59"/>
        <v>0.3049788040800907</v>
      </c>
    </row>
    <row r="762" spans="1:14" x14ac:dyDescent="0.25">
      <c r="A762" t="s">
        <v>354</v>
      </c>
      <c r="B762" t="s">
        <v>332</v>
      </c>
      <c r="C762" s="65" t="s">
        <v>485</v>
      </c>
      <c r="D762" s="64">
        <f>IFERROR(INDEX('Feasibility Factor'!$D$5:$N$123,MATCH(VLOOKUP($A762,PairList!$A$2:$D$205,2,0),'Feasibility Factor'!$C$5:$C$123,0),MATCH(VLOOKUP($B762,PairList!$F$2:$I$14,2,0),'Feasibility Factor'!$D$3:$N$3,0)),"")</f>
        <v>0.5</v>
      </c>
      <c r="E762" s="69"/>
      <c r="F762" s="64" t="str">
        <f>IFERROR(INDEX(ESShip!$C$2:$C$99,MATCH(VLOOKUP($A762,PairList!$A$2:$D$205,3,0),ESShip!$A$2:$A$99,0)),"")</f>
        <v/>
      </c>
      <c r="G762" s="64">
        <v>0.39004239183981859</v>
      </c>
      <c r="H762" s="67" t="str">
        <f>IF(INDEX(ApplicablePermutations!$B$3:$N$205,MATCH($A762,ApplicablePermutations!$A$3:$A$205,0),MATCH($B762,ApplicablePermutations!$B$2:$N$2,0))*INDEX(ApplicablePermutations!$Q$3:$S$205,MATCH($A762,ApplicablePermutations!$P$3:$P$205,0),MATCH($C762,ApplicablePermutations!$Q$2:$S$2,0))=1,"X","")</f>
        <v>X</v>
      </c>
      <c r="I762" s="64">
        <f t="shared" si="60"/>
        <v>0.5</v>
      </c>
      <c r="J762" s="64">
        <f t="shared" si="56"/>
        <v>0.39004239183981859</v>
      </c>
      <c r="K762" s="64">
        <f t="shared" si="57"/>
        <v>0.3049788040800907</v>
      </c>
      <c r="L762" s="67" t="str">
        <f>IF(VLOOKUP($A762,ApplicablePermutations!$U$3:$V$146,2,0)=1,"X","")</f>
        <v/>
      </c>
      <c r="M762" t="str">
        <f t="shared" si="58"/>
        <v/>
      </c>
      <c r="N762" s="64">
        <f t="shared" si="59"/>
        <v>0.3049788040800907</v>
      </c>
    </row>
    <row r="763" spans="1:14" x14ac:dyDescent="0.25">
      <c r="A763" t="s">
        <v>354</v>
      </c>
      <c r="B763" t="s">
        <v>243</v>
      </c>
      <c r="C763" s="65" t="s">
        <v>485</v>
      </c>
      <c r="D763" s="64">
        <f>IFERROR(INDEX('Feasibility Factor'!$D$5:$N$123,MATCH(VLOOKUP($A763,PairList!$A$2:$D$205,2,0),'Feasibility Factor'!$C$5:$C$123,0),MATCH(VLOOKUP($B763,PairList!$F$2:$I$14,2,0),'Feasibility Factor'!$D$3:$N$3,0)),"")</f>
        <v>0.5</v>
      </c>
      <c r="E763" s="69"/>
      <c r="F763" s="64" t="str">
        <f>IFERROR(INDEX(ESShip!$C$2:$C$99,MATCH(VLOOKUP($A763,PairList!$A$2:$D$205,3,0),ESShip!$A$2:$A$99,0)),"")</f>
        <v/>
      </c>
      <c r="G763" s="64">
        <v>0.39004239183981926</v>
      </c>
      <c r="H763" s="67" t="str">
        <f>IF(INDEX(ApplicablePermutations!$B$3:$N$205,MATCH($A763,ApplicablePermutations!$A$3:$A$205,0),MATCH($B763,ApplicablePermutations!$B$2:$N$2,0))*INDEX(ApplicablePermutations!$Q$3:$S$205,MATCH($A763,ApplicablePermutations!$P$3:$P$205,0),MATCH($C763,ApplicablePermutations!$Q$2:$S$2,0))=1,"X","")</f>
        <v>X</v>
      </c>
      <c r="I763" s="64">
        <f t="shared" si="60"/>
        <v>0.5</v>
      </c>
      <c r="J763" s="64">
        <f t="shared" si="56"/>
        <v>0.39004239183981926</v>
      </c>
      <c r="K763" s="64">
        <f t="shared" si="57"/>
        <v>0.30497880408009037</v>
      </c>
      <c r="L763" s="67" t="str">
        <f>IF(VLOOKUP($A763,ApplicablePermutations!$U$3:$V$146,2,0)=1,"X","")</f>
        <v/>
      </c>
      <c r="M763" t="str">
        <f t="shared" si="58"/>
        <v/>
      </c>
      <c r="N763" s="64">
        <f t="shared" si="59"/>
        <v>0.30497880408009037</v>
      </c>
    </row>
    <row r="764" spans="1:14" x14ac:dyDescent="0.25">
      <c r="A764" t="s">
        <v>354</v>
      </c>
      <c r="B764" t="s">
        <v>333</v>
      </c>
      <c r="C764" s="65" t="s">
        <v>485</v>
      </c>
      <c r="D764" s="64">
        <f>IFERROR(INDEX('Feasibility Factor'!$D$5:$N$123,MATCH(VLOOKUP($A764,PairList!$A$2:$D$205,2,0),'Feasibility Factor'!$C$5:$C$123,0),MATCH(VLOOKUP($B764,PairList!$F$2:$I$14,2,0),'Feasibility Factor'!$D$3:$N$3,0)),"")</f>
        <v>0.5</v>
      </c>
      <c r="E764" s="69"/>
      <c r="F764" s="64" t="str">
        <f>IFERROR(INDEX(ESShip!$C$2:$C$99,MATCH(VLOOKUP($A764,PairList!$A$2:$D$205,3,0),ESShip!$A$2:$A$99,0)),"")</f>
        <v/>
      </c>
      <c r="G764" s="64">
        <v>0.39004239183981859</v>
      </c>
      <c r="H764" s="67" t="str">
        <f>IF(INDEX(ApplicablePermutations!$B$3:$N$205,MATCH($A764,ApplicablePermutations!$A$3:$A$205,0),MATCH($B764,ApplicablePermutations!$B$2:$N$2,0))*INDEX(ApplicablePermutations!$Q$3:$S$205,MATCH($A764,ApplicablePermutations!$P$3:$P$205,0),MATCH($C764,ApplicablePermutations!$Q$2:$S$2,0))=1,"X","")</f>
        <v>X</v>
      </c>
      <c r="I764" s="64">
        <f t="shared" si="60"/>
        <v>0.5</v>
      </c>
      <c r="J764" s="64">
        <f t="shared" si="56"/>
        <v>0.39004239183981859</v>
      </c>
      <c r="K764" s="64">
        <f t="shared" si="57"/>
        <v>0.3049788040800907</v>
      </c>
      <c r="L764" s="67" t="str">
        <f>IF(VLOOKUP($A764,ApplicablePermutations!$U$3:$V$146,2,0)=1,"X","")</f>
        <v/>
      </c>
      <c r="M764" t="str">
        <f t="shared" si="58"/>
        <v/>
      </c>
      <c r="N764" s="64">
        <f t="shared" si="59"/>
        <v>0.3049788040800907</v>
      </c>
    </row>
    <row r="765" spans="1:14" x14ac:dyDescent="0.25">
      <c r="A765" t="s">
        <v>354</v>
      </c>
      <c r="B765" t="s">
        <v>334</v>
      </c>
      <c r="C765" s="65" t="s">
        <v>485</v>
      </c>
      <c r="D765" s="64">
        <f>IFERROR(INDEX('Feasibility Factor'!$D$5:$N$123,MATCH(VLOOKUP($A765,PairList!$A$2:$D$205,2,0),'Feasibility Factor'!$C$5:$C$123,0),MATCH(VLOOKUP($B765,PairList!$F$2:$I$14,2,0),'Feasibility Factor'!$D$3:$N$3,0)),"")</f>
        <v>0.5</v>
      </c>
      <c r="E765" s="69"/>
      <c r="F765" s="64" t="str">
        <f>IFERROR(INDEX(ESShip!$C$2:$C$99,MATCH(VLOOKUP($A765,PairList!$A$2:$D$205,3,0),ESShip!$A$2:$A$99,0)),"")</f>
        <v/>
      </c>
      <c r="G765" s="64">
        <v>0.39004239183981859</v>
      </c>
      <c r="H765" s="67" t="str">
        <f>IF(INDEX(ApplicablePermutations!$B$3:$N$205,MATCH($A765,ApplicablePermutations!$A$3:$A$205,0),MATCH($B765,ApplicablePermutations!$B$2:$N$2,0))*INDEX(ApplicablePermutations!$Q$3:$S$205,MATCH($A765,ApplicablePermutations!$P$3:$P$205,0),MATCH($C765,ApplicablePermutations!$Q$2:$S$2,0))=1,"X","")</f>
        <v>X</v>
      </c>
      <c r="I765" s="64">
        <f t="shared" si="60"/>
        <v>0.5</v>
      </c>
      <c r="J765" s="64">
        <f t="shared" si="56"/>
        <v>0.39004239183981859</v>
      </c>
      <c r="K765" s="64">
        <f t="shared" si="57"/>
        <v>0.3049788040800907</v>
      </c>
      <c r="L765" s="67" t="str">
        <f>IF(VLOOKUP($A765,ApplicablePermutations!$U$3:$V$146,2,0)=1,"X","")</f>
        <v/>
      </c>
      <c r="M765" t="str">
        <f t="shared" si="58"/>
        <v/>
      </c>
      <c r="N765" s="64">
        <f t="shared" si="59"/>
        <v>0.3049788040800907</v>
      </c>
    </row>
    <row r="766" spans="1:14" x14ac:dyDescent="0.25">
      <c r="A766" t="s">
        <v>354</v>
      </c>
      <c r="B766" t="s">
        <v>94</v>
      </c>
      <c r="C766" s="65" t="s">
        <v>485</v>
      </c>
      <c r="D766" s="64">
        <f>IFERROR(INDEX('Feasibility Factor'!$D$5:$N$123,MATCH(VLOOKUP($A766,PairList!$A$2:$D$205,2,0),'Feasibility Factor'!$C$5:$C$123,0),MATCH(VLOOKUP($B766,PairList!$F$2:$I$14,2,0),'Feasibility Factor'!$D$3:$N$3,0)),"")</f>
        <v>0.5</v>
      </c>
      <c r="E766" s="69"/>
      <c r="F766" s="64" t="str">
        <f>IFERROR(INDEX(ESShip!$C$2:$C$99,MATCH(VLOOKUP($A766,PairList!$A$2:$D$205,3,0),ESShip!$A$2:$A$99,0)),"")</f>
        <v/>
      </c>
      <c r="G766" s="64">
        <v>0.39004239183981859</v>
      </c>
      <c r="H766" s="67" t="str">
        <f>IF(INDEX(ApplicablePermutations!$B$3:$N$205,MATCH($A766,ApplicablePermutations!$A$3:$A$205,0),MATCH($B766,ApplicablePermutations!$B$2:$N$2,0))*INDEX(ApplicablePermutations!$Q$3:$S$205,MATCH($A766,ApplicablePermutations!$P$3:$P$205,0),MATCH($C766,ApplicablePermutations!$Q$2:$S$2,0))=1,"X","")</f>
        <v>X</v>
      </c>
      <c r="I766" s="64">
        <f t="shared" si="60"/>
        <v>0.5</v>
      </c>
      <c r="J766" s="64">
        <f t="shared" si="56"/>
        <v>0.39004239183981859</v>
      </c>
      <c r="K766" s="64">
        <f t="shared" si="57"/>
        <v>0.3049788040800907</v>
      </c>
      <c r="L766" s="67" t="str">
        <f>IF(VLOOKUP($A766,ApplicablePermutations!$U$3:$V$146,2,0)=1,"X","")</f>
        <v/>
      </c>
      <c r="M766" t="str">
        <f t="shared" si="58"/>
        <v/>
      </c>
      <c r="N766" s="64">
        <f t="shared" si="59"/>
        <v>0.3049788040800907</v>
      </c>
    </row>
    <row r="767" spans="1:14" x14ac:dyDescent="0.25">
      <c r="A767" t="s">
        <v>354</v>
      </c>
      <c r="B767" t="s">
        <v>335</v>
      </c>
      <c r="C767" s="65" t="s">
        <v>485</v>
      </c>
      <c r="D767" s="64">
        <f>IFERROR(INDEX('Feasibility Factor'!$D$5:$N$123,MATCH(VLOOKUP($A767,PairList!$A$2:$D$205,2,0),'Feasibility Factor'!$C$5:$C$123,0),MATCH(VLOOKUP($B767,PairList!$F$2:$I$14,2,0),'Feasibility Factor'!$D$3:$N$3,0)),"")</f>
        <v>0.5</v>
      </c>
      <c r="E767" s="69"/>
      <c r="F767" s="64" t="str">
        <f>IFERROR(INDEX(ESShip!$C$2:$C$99,MATCH(VLOOKUP($A767,PairList!$A$2:$D$205,3,0),ESShip!$A$2:$A$99,0)),"")</f>
        <v/>
      </c>
      <c r="G767" s="64">
        <v>0.39004239183981859</v>
      </c>
      <c r="H767" s="67" t="str">
        <f>IF(INDEX(ApplicablePermutations!$B$3:$N$205,MATCH($A767,ApplicablePermutations!$A$3:$A$205,0),MATCH($B767,ApplicablePermutations!$B$2:$N$2,0))*INDEX(ApplicablePermutations!$Q$3:$S$205,MATCH($A767,ApplicablePermutations!$P$3:$P$205,0),MATCH($C767,ApplicablePermutations!$Q$2:$S$2,0))=1,"X","")</f>
        <v>X</v>
      </c>
      <c r="I767" s="64">
        <f t="shared" si="60"/>
        <v>0.5</v>
      </c>
      <c r="J767" s="64">
        <f t="shared" si="56"/>
        <v>0.39004239183981859</v>
      </c>
      <c r="K767" s="64">
        <f t="shared" si="57"/>
        <v>0.3049788040800907</v>
      </c>
      <c r="L767" s="67" t="str">
        <f>IF(VLOOKUP($A767,ApplicablePermutations!$U$3:$V$146,2,0)=1,"X","")</f>
        <v/>
      </c>
      <c r="M767" t="str">
        <f t="shared" si="58"/>
        <v/>
      </c>
      <c r="N767" s="64">
        <f t="shared" si="59"/>
        <v>0.3049788040800907</v>
      </c>
    </row>
    <row r="768" spans="1:14" x14ac:dyDescent="0.25">
      <c r="A768" t="s">
        <v>354</v>
      </c>
      <c r="B768" t="s">
        <v>100</v>
      </c>
      <c r="C768" s="65" t="s">
        <v>485</v>
      </c>
      <c r="D768" s="64">
        <f>IFERROR(INDEX('Feasibility Factor'!$D$5:$N$123,MATCH(VLOOKUP($A768,PairList!$A$2:$D$205,2,0),'Feasibility Factor'!$C$5:$C$123,0),MATCH(VLOOKUP($B768,PairList!$F$2:$I$14,2,0),'Feasibility Factor'!$D$3:$N$3,0)),"")</f>
        <v>0.5</v>
      </c>
      <c r="E768" s="69"/>
      <c r="F768" s="64" t="str">
        <f>IFERROR(INDEX(ESShip!$C$2:$C$99,MATCH(VLOOKUP($A768,PairList!$A$2:$D$205,3,0),ESShip!$A$2:$A$99,0)),"")</f>
        <v/>
      </c>
      <c r="G768" s="64">
        <v>0.39004239183981859</v>
      </c>
      <c r="H768" s="67" t="str">
        <f>IF(INDEX(ApplicablePermutations!$B$3:$N$205,MATCH($A768,ApplicablePermutations!$A$3:$A$205,0),MATCH($B768,ApplicablePermutations!$B$2:$N$2,0))*INDEX(ApplicablePermutations!$Q$3:$S$205,MATCH($A768,ApplicablePermutations!$P$3:$P$205,0),MATCH($C768,ApplicablePermutations!$Q$2:$S$2,0))=1,"X","")</f>
        <v>X</v>
      </c>
      <c r="I768" s="64">
        <f t="shared" si="60"/>
        <v>0.5</v>
      </c>
      <c r="J768" s="64">
        <f t="shared" si="56"/>
        <v>0.39004239183981859</v>
      </c>
      <c r="K768" s="64">
        <f t="shared" si="57"/>
        <v>0.3049788040800907</v>
      </c>
      <c r="L768" s="67" t="str">
        <f>IF(VLOOKUP($A768,ApplicablePermutations!$U$3:$V$146,2,0)=1,"X","")</f>
        <v/>
      </c>
      <c r="M768" t="str">
        <f t="shared" si="58"/>
        <v/>
      </c>
      <c r="N768" s="64">
        <f t="shared" si="59"/>
        <v>0.3049788040800907</v>
      </c>
    </row>
    <row r="769" spans="1:14" x14ac:dyDescent="0.25">
      <c r="A769" t="s">
        <v>354</v>
      </c>
      <c r="B769" t="s">
        <v>327</v>
      </c>
      <c r="C769" s="65" t="s">
        <v>486</v>
      </c>
      <c r="D769" s="64">
        <f>IFERROR(INDEX('Feasibility Factor'!$D$5:$N$123,MATCH(VLOOKUP($A769,PairList!$A$2:$D$205,2,0),'Feasibility Factor'!$C$5:$C$123,0),MATCH(VLOOKUP($B769,PairList!$F$2:$I$14,2,0),'Feasibility Factor'!$D$3:$N$3,0)),"")</f>
        <v>0.5</v>
      </c>
      <c r="E769" s="69"/>
      <c r="F769" s="64" t="str">
        <f>IFERROR(INDEX(ESShip!$C$2:$C$99,MATCH(VLOOKUP($A769,PairList!$A$2:$D$205,3,0),ESShip!$A$2:$A$99,0)),"")</f>
        <v/>
      </c>
      <c r="G769" s="64">
        <v>0.39004239183981926</v>
      </c>
      <c r="H769" s="67" t="str">
        <f>IF(INDEX(ApplicablePermutations!$B$3:$N$205,MATCH($A769,ApplicablePermutations!$A$3:$A$205,0),MATCH($B769,ApplicablePermutations!$B$2:$N$2,0))*INDEX(ApplicablePermutations!$Q$3:$S$205,MATCH($A769,ApplicablePermutations!$P$3:$P$205,0),MATCH($C769,ApplicablePermutations!$Q$2:$S$2,0))=1,"X","")</f>
        <v>X</v>
      </c>
      <c r="I769" s="64">
        <f t="shared" si="60"/>
        <v>0.5</v>
      </c>
      <c r="J769" s="64">
        <f t="shared" si="56"/>
        <v>0.39004239183981926</v>
      </c>
      <c r="K769" s="64">
        <f t="shared" si="57"/>
        <v>0.30497880408009037</v>
      </c>
      <c r="L769" s="67" t="str">
        <f>IF(VLOOKUP($A769,ApplicablePermutations!$U$3:$V$146,2,0)=1,"X","")</f>
        <v/>
      </c>
      <c r="M769" t="str">
        <f t="shared" si="58"/>
        <v/>
      </c>
      <c r="N769" s="64">
        <f t="shared" si="59"/>
        <v>0.30497880408009037</v>
      </c>
    </row>
    <row r="770" spans="1:14" x14ac:dyDescent="0.25">
      <c r="A770" t="s">
        <v>354</v>
      </c>
      <c r="B770" t="s">
        <v>328</v>
      </c>
      <c r="C770" s="65" t="s">
        <v>486</v>
      </c>
      <c r="D770" s="64">
        <f>IFERROR(INDEX('Feasibility Factor'!$D$5:$N$123,MATCH(VLOOKUP($A770,PairList!$A$2:$D$205,2,0),'Feasibility Factor'!$C$5:$C$123,0),MATCH(VLOOKUP($B770,PairList!$F$2:$I$14,2,0),'Feasibility Factor'!$D$3:$N$3,0)),"")</f>
        <v>0.5</v>
      </c>
      <c r="E770" s="69"/>
      <c r="F770" s="64" t="str">
        <f>IFERROR(INDEX(ESShip!$C$2:$C$99,MATCH(VLOOKUP($A770,PairList!$A$2:$D$205,3,0),ESShip!$A$2:$A$99,0)),"")</f>
        <v/>
      </c>
      <c r="G770" s="64">
        <v>0.39004239183981859</v>
      </c>
      <c r="H770" s="67" t="str">
        <f>IF(INDEX(ApplicablePermutations!$B$3:$N$205,MATCH($A770,ApplicablePermutations!$A$3:$A$205,0),MATCH($B770,ApplicablePermutations!$B$2:$N$2,0))*INDEX(ApplicablePermutations!$Q$3:$S$205,MATCH($A770,ApplicablePermutations!$P$3:$P$205,0),MATCH($C770,ApplicablePermutations!$Q$2:$S$2,0))=1,"X","")</f>
        <v>X</v>
      </c>
      <c r="I770" s="64">
        <f t="shared" si="60"/>
        <v>0.5</v>
      </c>
      <c r="J770" s="64">
        <f t="shared" ref="J770:J833" si="61">IF(H770="X",IF(F770&lt;&gt;"",F770,IF(G770&lt;&gt;"",G770,AVERAGEIFS($G$2:$G$13027,$A$2:$A$13027,$A770,$C$2:$C$13027,$C770))),"")</f>
        <v>0.39004239183981859</v>
      </c>
      <c r="K770" s="64">
        <f t="shared" si="57"/>
        <v>0.3049788040800907</v>
      </c>
      <c r="L770" s="67" t="str">
        <f>IF(VLOOKUP($A770,ApplicablePermutations!$U$3:$V$146,2,0)=1,"X","")</f>
        <v/>
      </c>
      <c r="M770" t="str">
        <f t="shared" si="58"/>
        <v/>
      </c>
      <c r="N770" s="64">
        <f t="shared" si="59"/>
        <v>0.3049788040800907</v>
      </c>
    </row>
    <row r="771" spans="1:14" x14ac:dyDescent="0.25">
      <c r="A771" t="s">
        <v>354</v>
      </c>
      <c r="B771" t="s">
        <v>239</v>
      </c>
      <c r="C771" s="65" t="s">
        <v>486</v>
      </c>
      <c r="D771" s="64">
        <f>IFERROR(INDEX('Feasibility Factor'!$D$5:$N$123,MATCH(VLOOKUP($A771,PairList!$A$2:$D$205,2,0),'Feasibility Factor'!$C$5:$C$123,0),MATCH(VLOOKUP($B771,PairList!$F$2:$I$14,2,0),'Feasibility Factor'!$D$3:$N$3,0)),"")</f>
        <v>0.5</v>
      </c>
      <c r="E771" s="69"/>
      <c r="F771" s="64" t="str">
        <f>IFERROR(INDEX(ESShip!$C$2:$C$99,MATCH(VLOOKUP($A771,PairList!$A$2:$D$205,3,0),ESShip!$A$2:$A$99,0)),"")</f>
        <v/>
      </c>
      <c r="G771" s="64">
        <v>0.39004239183981926</v>
      </c>
      <c r="H771" s="67" t="str">
        <f>IF(INDEX(ApplicablePermutations!$B$3:$N$205,MATCH($A771,ApplicablePermutations!$A$3:$A$205,0),MATCH($B771,ApplicablePermutations!$B$2:$N$2,0))*INDEX(ApplicablePermutations!$Q$3:$S$205,MATCH($A771,ApplicablePermutations!$P$3:$P$205,0),MATCH($C771,ApplicablePermutations!$Q$2:$S$2,0))=1,"X","")</f>
        <v>X</v>
      </c>
      <c r="I771" s="64">
        <f t="shared" si="60"/>
        <v>0.5</v>
      </c>
      <c r="J771" s="64">
        <f t="shared" si="61"/>
        <v>0.39004239183981926</v>
      </c>
      <c r="K771" s="64">
        <f t="shared" ref="K771:K834" si="62">IF(H771="X",I771*(1-J771),0)</f>
        <v>0.30497880408009037</v>
      </c>
      <c r="L771" s="67" t="str">
        <f>IF(VLOOKUP($A771,ApplicablePermutations!$U$3:$V$146,2,0)=1,"X","")</f>
        <v/>
      </c>
      <c r="M771" t="str">
        <f t="shared" ref="M771:M834" si="63">IF(L771="X",1.2,"")</f>
        <v/>
      </c>
      <c r="N771" s="64">
        <f t="shared" ref="N771:N834" si="64">IF($L771="X",$K771*$M771,K771)</f>
        <v>0.30497880408009037</v>
      </c>
    </row>
    <row r="772" spans="1:14" x14ac:dyDescent="0.25">
      <c r="A772" t="s">
        <v>354</v>
      </c>
      <c r="B772" t="s">
        <v>329</v>
      </c>
      <c r="C772" s="65" t="s">
        <v>486</v>
      </c>
      <c r="D772" s="64">
        <f>IFERROR(INDEX('Feasibility Factor'!$D$5:$N$123,MATCH(VLOOKUP($A772,PairList!$A$2:$D$205,2,0),'Feasibility Factor'!$C$5:$C$123,0),MATCH(VLOOKUP($B772,PairList!$F$2:$I$14,2,0),'Feasibility Factor'!$D$3:$N$3,0)),"")</f>
        <v>0.5</v>
      </c>
      <c r="E772" s="69"/>
      <c r="F772" s="64" t="str">
        <f>IFERROR(INDEX(ESShip!$C$2:$C$99,MATCH(VLOOKUP($A772,PairList!$A$2:$D$205,3,0),ESShip!$A$2:$A$99,0)),"")</f>
        <v/>
      </c>
      <c r="G772" s="64">
        <v>0.39004239183981859</v>
      </c>
      <c r="H772" s="67" t="str">
        <f>IF(INDEX(ApplicablePermutations!$B$3:$N$205,MATCH($A772,ApplicablePermutations!$A$3:$A$205,0),MATCH($B772,ApplicablePermutations!$B$2:$N$2,0))*INDEX(ApplicablePermutations!$Q$3:$S$205,MATCH($A772,ApplicablePermutations!$P$3:$P$205,0),MATCH($C772,ApplicablePermutations!$Q$2:$S$2,0))=1,"X","")</f>
        <v>X</v>
      </c>
      <c r="I772" s="64">
        <f t="shared" si="60"/>
        <v>0.5</v>
      </c>
      <c r="J772" s="64">
        <f t="shared" si="61"/>
        <v>0.39004239183981859</v>
      </c>
      <c r="K772" s="64">
        <f t="shared" si="62"/>
        <v>0.3049788040800907</v>
      </c>
      <c r="L772" s="67" t="str">
        <f>IF(VLOOKUP($A772,ApplicablePermutations!$U$3:$V$146,2,0)=1,"X","")</f>
        <v/>
      </c>
      <c r="M772" t="str">
        <f t="shared" si="63"/>
        <v/>
      </c>
      <c r="N772" s="64">
        <f t="shared" si="64"/>
        <v>0.3049788040800907</v>
      </c>
    </row>
    <row r="773" spans="1:14" x14ac:dyDescent="0.25">
      <c r="A773" t="s">
        <v>354</v>
      </c>
      <c r="B773" t="s">
        <v>330</v>
      </c>
      <c r="C773" s="65" t="s">
        <v>486</v>
      </c>
      <c r="D773" s="64">
        <f>IFERROR(INDEX('Feasibility Factor'!$D$5:$N$123,MATCH(VLOOKUP($A773,PairList!$A$2:$D$205,2,0),'Feasibility Factor'!$C$5:$C$123,0),MATCH(VLOOKUP($B773,PairList!$F$2:$I$14,2,0),'Feasibility Factor'!$D$3:$N$3,0)),"")</f>
        <v>0.5</v>
      </c>
      <c r="E773" s="69"/>
      <c r="F773" s="64" t="str">
        <f>IFERROR(INDEX(ESShip!$C$2:$C$99,MATCH(VLOOKUP($A773,PairList!$A$2:$D$205,3,0),ESShip!$A$2:$A$99,0)),"")</f>
        <v/>
      </c>
      <c r="G773" s="64">
        <v>0.39004239183981926</v>
      </c>
      <c r="H773" s="67" t="str">
        <f>IF(INDEX(ApplicablePermutations!$B$3:$N$205,MATCH($A773,ApplicablePermutations!$A$3:$A$205,0),MATCH($B773,ApplicablePermutations!$B$2:$N$2,0))*INDEX(ApplicablePermutations!$Q$3:$S$205,MATCH($A773,ApplicablePermutations!$P$3:$P$205,0),MATCH($C773,ApplicablePermutations!$Q$2:$S$2,0))=1,"X","")</f>
        <v>X</v>
      </c>
      <c r="I773" s="64">
        <f t="shared" si="60"/>
        <v>0.5</v>
      </c>
      <c r="J773" s="64">
        <f t="shared" si="61"/>
        <v>0.39004239183981926</v>
      </c>
      <c r="K773" s="64">
        <f t="shared" si="62"/>
        <v>0.30497880408009037</v>
      </c>
      <c r="L773" s="67" t="str">
        <f>IF(VLOOKUP($A773,ApplicablePermutations!$U$3:$V$146,2,0)=1,"X","")</f>
        <v/>
      </c>
      <c r="M773" t="str">
        <f t="shared" si="63"/>
        <v/>
      </c>
      <c r="N773" s="64">
        <f t="shared" si="64"/>
        <v>0.30497880408009037</v>
      </c>
    </row>
    <row r="774" spans="1:14" x14ac:dyDescent="0.25">
      <c r="A774" t="s">
        <v>354</v>
      </c>
      <c r="B774" t="s">
        <v>331</v>
      </c>
      <c r="C774" s="65" t="s">
        <v>486</v>
      </c>
      <c r="D774" s="64">
        <f>IFERROR(INDEX('Feasibility Factor'!$D$5:$N$123,MATCH(VLOOKUP($A774,PairList!$A$2:$D$205,2,0),'Feasibility Factor'!$C$5:$C$123,0),MATCH(VLOOKUP($B774,PairList!$F$2:$I$14,2,0),'Feasibility Factor'!$D$3:$N$3,0)),"")</f>
        <v>0.5</v>
      </c>
      <c r="E774" s="69"/>
      <c r="F774" s="64" t="str">
        <f>IFERROR(INDEX(ESShip!$C$2:$C$99,MATCH(VLOOKUP($A774,PairList!$A$2:$D$205,3,0),ESShip!$A$2:$A$99,0)),"")</f>
        <v/>
      </c>
      <c r="G774" s="64">
        <v>0.39004239183981859</v>
      </c>
      <c r="H774" s="67" t="str">
        <f>IF(INDEX(ApplicablePermutations!$B$3:$N$205,MATCH($A774,ApplicablePermutations!$A$3:$A$205,0),MATCH($B774,ApplicablePermutations!$B$2:$N$2,0))*INDEX(ApplicablePermutations!$Q$3:$S$205,MATCH($A774,ApplicablePermutations!$P$3:$P$205,0),MATCH($C774,ApplicablePermutations!$Q$2:$S$2,0))=1,"X","")</f>
        <v>X</v>
      </c>
      <c r="I774" s="64">
        <f t="shared" si="60"/>
        <v>0.5</v>
      </c>
      <c r="J774" s="64">
        <f t="shared" si="61"/>
        <v>0.39004239183981859</v>
      </c>
      <c r="K774" s="64">
        <f t="shared" si="62"/>
        <v>0.3049788040800907</v>
      </c>
      <c r="L774" s="67" t="str">
        <f>IF(VLOOKUP($A774,ApplicablePermutations!$U$3:$V$146,2,0)=1,"X","")</f>
        <v/>
      </c>
      <c r="M774" t="str">
        <f t="shared" si="63"/>
        <v/>
      </c>
      <c r="N774" s="64">
        <f t="shared" si="64"/>
        <v>0.3049788040800907</v>
      </c>
    </row>
    <row r="775" spans="1:14" x14ac:dyDescent="0.25">
      <c r="A775" t="s">
        <v>354</v>
      </c>
      <c r="B775" t="s">
        <v>332</v>
      </c>
      <c r="C775" s="65" t="s">
        <v>486</v>
      </c>
      <c r="D775" s="64">
        <f>IFERROR(INDEX('Feasibility Factor'!$D$5:$N$123,MATCH(VLOOKUP($A775,PairList!$A$2:$D$205,2,0),'Feasibility Factor'!$C$5:$C$123,0),MATCH(VLOOKUP($B775,PairList!$F$2:$I$14,2,0),'Feasibility Factor'!$D$3:$N$3,0)),"")</f>
        <v>0.5</v>
      </c>
      <c r="E775" s="69"/>
      <c r="F775" s="64" t="str">
        <f>IFERROR(INDEX(ESShip!$C$2:$C$99,MATCH(VLOOKUP($A775,PairList!$A$2:$D$205,3,0),ESShip!$A$2:$A$99,0)),"")</f>
        <v/>
      </c>
      <c r="G775" s="64">
        <v>0.39004239183981859</v>
      </c>
      <c r="H775" s="67" t="str">
        <f>IF(INDEX(ApplicablePermutations!$B$3:$N$205,MATCH($A775,ApplicablePermutations!$A$3:$A$205,0),MATCH($B775,ApplicablePermutations!$B$2:$N$2,0))*INDEX(ApplicablePermutations!$Q$3:$S$205,MATCH($A775,ApplicablePermutations!$P$3:$P$205,0),MATCH($C775,ApplicablePermutations!$Q$2:$S$2,0))=1,"X","")</f>
        <v>X</v>
      </c>
      <c r="I775" s="64">
        <f t="shared" si="60"/>
        <v>0.5</v>
      </c>
      <c r="J775" s="64">
        <f t="shared" si="61"/>
        <v>0.39004239183981859</v>
      </c>
      <c r="K775" s="64">
        <f t="shared" si="62"/>
        <v>0.3049788040800907</v>
      </c>
      <c r="L775" s="67" t="str">
        <f>IF(VLOOKUP($A775,ApplicablePermutations!$U$3:$V$146,2,0)=1,"X","")</f>
        <v/>
      </c>
      <c r="M775" t="str">
        <f t="shared" si="63"/>
        <v/>
      </c>
      <c r="N775" s="64">
        <f t="shared" si="64"/>
        <v>0.3049788040800907</v>
      </c>
    </row>
    <row r="776" spans="1:14" x14ac:dyDescent="0.25">
      <c r="A776" t="s">
        <v>354</v>
      </c>
      <c r="B776" t="s">
        <v>243</v>
      </c>
      <c r="C776" s="65" t="s">
        <v>486</v>
      </c>
      <c r="D776" s="64">
        <f>IFERROR(INDEX('Feasibility Factor'!$D$5:$N$123,MATCH(VLOOKUP($A776,PairList!$A$2:$D$205,2,0),'Feasibility Factor'!$C$5:$C$123,0),MATCH(VLOOKUP($B776,PairList!$F$2:$I$14,2,0),'Feasibility Factor'!$D$3:$N$3,0)),"")</f>
        <v>0.5</v>
      </c>
      <c r="E776" s="69"/>
      <c r="F776" s="64" t="str">
        <f>IFERROR(INDEX(ESShip!$C$2:$C$99,MATCH(VLOOKUP($A776,PairList!$A$2:$D$205,3,0),ESShip!$A$2:$A$99,0)),"")</f>
        <v/>
      </c>
      <c r="G776" s="64">
        <v>0.39004239183981926</v>
      </c>
      <c r="H776" s="67" t="str">
        <f>IF(INDEX(ApplicablePermutations!$B$3:$N$205,MATCH($A776,ApplicablePermutations!$A$3:$A$205,0),MATCH($B776,ApplicablePermutations!$B$2:$N$2,0))*INDEX(ApplicablePermutations!$Q$3:$S$205,MATCH($A776,ApplicablePermutations!$P$3:$P$205,0),MATCH($C776,ApplicablePermutations!$Q$2:$S$2,0))=1,"X","")</f>
        <v>X</v>
      </c>
      <c r="I776" s="64">
        <f t="shared" si="60"/>
        <v>0.5</v>
      </c>
      <c r="J776" s="64">
        <f t="shared" si="61"/>
        <v>0.39004239183981926</v>
      </c>
      <c r="K776" s="64">
        <f t="shared" si="62"/>
        <v>0.30497880408009037</v>
      </c>
      <c r="L776" s="67" t="str">
        <f>IF(VLOOKUP($A776,ApplicablePermutations!$U$3:$V$146,2,0)=1,"X","")</f>
        <v/>
      </c>
      <c r="M776" t="str">
        <f t="shared" si="63"/>
        <v/>
      </c>
      <c r="N776" s="64">
        <f t="shared" si="64"/>
        <v>0.30497880408009037</v>
      </c>
    </row>
    <row r="777" spans="1:14" x14ac:dyDescent="0.25">
      <c r="A777" t="s">
        <v>354</v>
      </c>
      <c r="B777" t="s">
        <v>333</v>
      </c>
      <c r="C777" s="65" t="s">
        <v>486</v>
      </c>
      <c r="D777" s="64">
        <f>IFERROR(INDEX('Feasibility Factor'!$D$5:$N$123,MATCH(VLOOKUP($A777,PairList!$A$2:$D$205,2,0),'Feasibility Factor'!$C$5:$C$123,0),MATCH(VLOOKUP($B777,PairList!$F$2:$I$14,2,0),'Feasibility Factor'!$D$3:$N$3,0)),"")</f>
        <v>0.5</v>
      </c>
      <c r="E777" s="69"/>
      <c r="F777" s="64" t="str">
        <f>IFERROR(INDEX(ESShip!$C$2:$C$99,MATCH(VLOOKUP($A777,PairList!$A$2:$D$205,3,0),ESShip!$A$2:$A$99,0)),"")</f>
        <v/>
      </c>
      <c r="G777" s="64">
        <v>0.39004239183981859</v>
      </c>
      <c r="H777" s="67" t="str">
        <f>IF(INDEX(ApplicablePermutations!$B$3:$N$205,MATCH($A777,ApplicablePermutations!$A$3:$A$205,0),MATCH($B777,ApplicablePermutations!$B$2:$N$2,0))*INDEX(ApplicablePermutations!$Q$3:$S$205,MATCH($A777,ApplicablePermutations!$P$3:$P$205,0),MATCH($C777,ApplicablePermutations!$Q$2:$S$2,0))=1,"X","")</f>
        <v>X</v>
      </c>
      <c r="I777" s="64">
        <f t="shared" si="60"/>
        <v>0.5</v>
      </c>
      <c r="J777" s="64">
        <f t="shared" si="61"/>
        <v>0.39004239183981859</v>
      </c>
      <c r="K777" s="64">
        <f t="shared" si="62"/>
        <v>0.3049788040800907</v>
      </c>
      <c r="L777" s="67" t="str">
        <f>IF(VLOOKUP($A777,ApplicablePermutations!$U$3:$V$146,2,0)=1,"X","")</f>
        <v/>
      </c>
      <c r="M777" t="str">
        <f t="shared" si="63"/>
        <v/>
      </c>
      <c r="N777" s="64">
        <f t="shared" si="64"/>
        <v>0.3049788040800907</v>
      </c>
    </row>
    <row r="778" spans="1:14" x14ac:dyDescent="0.25">
      <c r="A778" t="s">
        <v>354</v>
      </c>
      <c r="B778" t="s">
        <v>334</v>
      </c>
      <c r="C778" s="65" t="s">
        <v>486</v>
      </c>
      <c r="D778" s="64">
        <f>IFERROR(INDEX('Feasibility Factor'!$D$5:$N$123,MATCH(VLOOKUP($A778,PairList!$A$2:$D$205,2,0),'Feasibility Factor'!$C$5:$C$123,0),MATCH(VLOOKUP($B778,PairList!$F$2:$I$14,2,0),'Feasibility Factor'!$D$3:$N$3,0)),"")</f>
        <v>0.5</v>
      </c>
      <c r="E778" s="69"/>
      <c r="F778" s="64" t="str">
        <f>IFERROR(INDEX(ESShip!$C$2:$C$99,MATCH(VLOOKUP($A778,PairList!$A$2:$D$205,3,0),ESShip!$A$2:$A$99,0)),"")</f>
        <v/>
      </c>
      <c r="G778" s="64">
        <v>0.39004239183981859</v>
      </c>
      <c r="H778" s="67" t="str">
        <f>IF(INDEX(ApplicablePermutations!$B$3:$N$205,MATCH($A778,ApplicablePermutations!$A$3:$A$205,0),MATCH($B778,ApplicablePermutations!$B$2:$N$2,0))*INDEX(ApplicablePermutations!$Q$3:$S$205,MATCH($A778,ApplicablePermutations!$P$3:$P$205,0),MATCH($C778,ApplicablePermutations!$Q$2:$S$2,0))=1,"X","")</f>
        <v>X</v>
      </c>
      <c r="I778" s="64">
        <f t="shared" si="60"/>
        <v>0.5</v>
      </c>
      <c r="J778" s="64">
        <f t="shared" si="61"/>
        <v>0.39004239183981859</v>
      </c>
      <c r="K778" s="64">
        <f t="shared" si="62"/>
        <v>0.3049788040800907</v>
      </c>
      <c r="L778" s="67" t="str">
        <f>IF(VLOOKUP($A778,ApplicablePermutations!$U$3:$V$146,2,0)=1,"X","")</f>
        <v/>
      </c>
      <c r="M778" t="str">
        <f t="shared" si="63"/>
        <v/>
      </c>
      <c r="N778" s="64">
        <f t="shared" si="64"/>
        <v>0.3049788040800907</v>
      </c>
    </row>
    <row r="779" spans="1:14" x14ac:dyDescent="0.25">
      <c r="A779" t="s">
        <v>354</v>
      </c>
      <c r="B779" t="s">
        <v>94</v>
      </c>
      <c r="C779" s="65" t="s">
        <v>486</v>
      </c>
      <c r="D779" s="64">
        <f>IFERROR(INDEX('Feasibility Factor'!$D$5:$N$123,MATCH(VLOOKUP($A779,PairList!$A$2:$D$205,2,0),'Feasibility Factor'!$C$5:$C$123,0),MATCH(VLOOKUP($B779,PairList!$F$2:$I$14,2,0),'Feasibility Factor'!$D$3:$N$3,0)),"")</f>
        <v>0.5</v>
      </c>
      <c r="E779" s="69"/>
      <c r="F779" s="64" t="str">
        <f>IFERROR(INDEX(ESShip!$C$2:$C$99,MATCH(VLOOKUP($A779,PairList!$A$2:$D$205,3,0),ESShip!$A$2:$A$99,0)),"")</f>
        <v/>
      </c>
      <c r="G779" s="64">
        <v>0.39004239183981859</v>
      </c>
      <c r="H779" s="67" t="str">
        <f>IF(INDEX(ApplicablePermutations!$B$3:$N$205,MATCH($A779,ApplicablePermutations!$A$3:$A$205,0),MATCH($B779,ApplicablePermutations!$B$2:$N$2,0))*INDEX(ApplicablePermutations!$Q$3:$S$205,MATCH($A779,ApplicablePermutations!$P$3:$P$205,0),MATCH($C779,ApplicablePermutations!$Q$2:$S$2,0))=1,"X","")</f>
        <v>X</v>
      </c>
      <c r="I779" s="64">
        <f t="shared" si="60"/>
        <v>0.5</v>
      </c>
      <c r="J779" s="64">
        <f t="shared" si="61"/>
        <v>0.39004239183981859</v>
      </c>
      <c r="K779" s="64">
        <f t="shared" si="62"/>
        <v>0.3049788040800907</v>
      </c>
      <c r="L779" s="67" t="str">
        <f>IF(VLOOKUP($A779,ApplicablePermutations!$U$3:$V$146,2,0)=1,"X","")</f>
        <v/>
      </c>
      <c r="M779" t="str">
        <f t="shared" si="63"/>
        <v/>
      </c>
      <c r="N779" s="64">
        <f t="shared" si="64"/>
        <v>0.3049788040800907</v>
      </c>
    </row>
    <row r="780" spans="1:14" x14ac:dyDescent="0.25">
      <c r="A780" t="s">
        <v>354</v>
      </c>
      <c r="B780" t="s">
        <v>335</v>
      </c>
      <c r="C780" s="65" t="s">
        <v>486</v>
      </c>
      <c r="D780" s="64">
        <f>IFERROR(INDEX('Feasibility Factor'!$D$5:$N$123,MATCH(VLOOKUP($A780,PairList!$A$2:$D$205,2,0),'Feasibility Factor'!$C$5:$C$123,0),MATCH(VLOOKUP($B780,PairList!$F$2:$I$14,2,0),'Feasibility Factor'!$D$3:$N$3,0)),"")</f>
        <v>0.5</v>
      </c>
      <c r="E780" s="69"/>
      <c r="F780" s="64" t="str">
        <f>IFERROR(INDEX(ESShip!$C$2:$C$99,MATCH(VLOOKUP($A780,PairList!$A$2:$D$205,3,0),ESShip!$A$2:$A$99,0)),"")</f>
        <v/>
      </c>
      <c r="G780" s="64">
        <v>0.39004239183981859</v>
      </c>
      <c r="H780" s="67" t="str">
        <f>IF(INDEX(ApplicablePermutations!$B$3:$N$205,MATCH($A780,ApplicablePermutations!$A$3:$A$205,0),MATCH($B780,ApplicablePermutations!$B$2:$N$2,0))*INDEX(ApplicablePermutations!$Q$3:$S$205,MATCH($A780,ApplicablePermutations!$P$3:$P$205,0),MATCH($C780,ApplicablePermutations!$Q$2:$S$2,0))=1,"X","")</f>
        <v>X</v>
      </c>
      <c r="I780" s="64">
        <f t="shared" si="60"/>
        <v>0.5</v>
      </c>
      <c r="J780" s="64">
        <f t="shared" si="61"/>
        <v>0.39004239183981859</v>
      </c>
      <c r="K780" s="64">
        <f t="shared" si="62"/>
        <v>0.3049788040800907</v>
      </c>
      <c r="L780" s="67" t="str">
        <f>IF(VLOOKUP($A780,ApplicablePermutations!$U$3:$V$146,2,0)=1,"X","")</f>
        <v/>
      </c>
      <c r="M780" t="str">
        <f t="shared" si="63"/>
        <v/>
      </c>
      <c r="N780" s="64">
        <f t="shared" si="64"/>
        <v>0.3049788040800907</v>
      </c>
    </row>
    <row r="781" spans="1:14" x14ac:dyDescent="0.25">
      <c r="A781" t="s">
        <v>354</v>
      </c>
      <c r="B781" t="s">
        <v>100</v>
      </c>
      <c r="C781" s="65" t="s">
        <v>486</v>
      </c>
      <c r="D781" s="64">
        <f>IFERROR(INDEX('Feasibility Factor'!$D$5:$N$123,MATCH(VLOOKUP($A781,PairList!$A$2:$D$205,2,0),'Feasibility Factor'!$C$5:$C$123,0),MATCH(VLOOKUP($B781,PairList!$F$2:$I$14,2,0),'Feasibility Factor'!$D$3:$N$3,0)),"")</f>
        <v>0.5</v>
      </c>
      <c r="E781" s="69"/>
      <c r="F781" s="64" t="str">
        <f>IFERROR(INDEX(ESShip!$C$2:$C$99,MATCH(VLOOKUP($A781,PairList!$A$2:$D$205,3,0),ESShip!$A$2:$A$99,0)),"")</f>
        <v/>
      </c>
      <c r="G781" s="64">
        <v>0.39004239183981859</v>
      </c>
      <c r="H781" s="67" t="str">
        <f>IF(INDEX(ApplicablePermutations!$B$3:$N$205,MATCH($A781,ApplicablePermutations!$A$3:$A$205,0),MATCH($B781,ApplicablePermutations!$B$2:$N$2,0))*INDEX(ApplicablePermutations!$Q$3:$S$205,MATCH($A781,ApplicablePermutations!$P$3:$P$205,0),MATCH($C781,ApplicablePermutations!$Q$2:$S$2,0))=1,"X","")</f>
        <v>X</v>
      </c>
      <c r="I781" s="64">
        <f t="shared" si="60"/>
        <v>0.5</v>
      </c>
      <c r="J781" s="64">
        <f t="shared" si="61"/>
        <v>0.39004239183981859</v>
      </c>
      <c r="K781" s="64">
        <f t="shared" si="62"/>
        <v>0.3049788040800907</v>
      </c>
      <c r="L781" s="67" t="str">
        <f>IF(VLOOKUP($A781,ApplicablePermutations!$U$3:$V$146,2,0)=1,"X","")</f>
        <v/>
      </c>
      <c r="M781" t="str">
        <f t="shared" si="63"/>
        <v/>
      </c>
      <c r="N781" s="64">
        <f t="shared" si="64"/>
        <v>0.3049788040800907</v>
      </c>
    </row>
    <row r="782" spans="1:14" x14ac:dyDescent="0.25">
      <c r="A782" t="s">
        <v>357</v>
      </c>
      <c r="B782" t="s">
        <v>327</v>
      </c>
      <c r="C782" s="65" t="s">
        <v>484</v>
      </c>
      <c r="D782" s="64">
        <f>IFERROR(INDEX('Feasibility Factor'!$D$5:$N$123,MATCH(VLOOKUP($A782,PairList!$A$2:$D$205,2,0),'Feasibility Factor'!$C$5:$C$123,0),MATCH(VLOOKUP($B782,PairList!$F$2:$I$14,2,0),'Feasibility Factor'!$D$3:$N$3,0)),"")</f>
        <v>1</v>
      </c>
      <c r="E782" s="64">
        <v>0.21375</v>
      </c>
      <c r="F782" s="64" t="str">
        <f>IFERROR(INDEX(ESShip!$C$2:$C$99,MATCH(VLOOKUP($A782,PairList!$A$2:$D$205,3,0),ESShip!$A$2:$A$99,0)),"")</f>
        <v/>
      </c>
      <c r="G782" s="64">
        <v>0.25345030861052398</v>
      </c>
      <c r="H782" s="67" t="str">
        <f>IF(INDEX(ApplicablePermutations!$B$3:$N$205,MATCH($A782,ApplicablePermutations!$A$3:$A$205,0),MATCH($B782,ApplicablePermutations!$B$2:$N$2,0))*INDEX(ApplicablePermutations!$Q$3:$S$205,MATCH($A782,ApplicablePermutations!$P$3:$P$205,0),MATCH($C782,ApplicablePermutations!$Q$2:$S$2,0))=1,"X","")</f>
        <v/>
      </c>
      <c r="I782" s="64" t="str">
        <f t="shared" si="60"/>
        <v/>
      </c>
      <c r="J782" s="64" t="str">
        <f t="shared" si="61"/>
        <v/>
      </c>
      <c r="K782" s="64">
        <f t="shared" si="62"/>
        <v>0</v>
      </c>
      <c r="L782" s="67" t="str">
        <f>IF(VLOOKUP($A782,ApplicablePermutations!$U$3:$V$146,2,0)=1,"X","")</f>
        <v/>
      </c>
      <c r="M782" t="str">
        <f t="shared" si="63"/>
        <v/>
      </c>
      <c r="N782" s="64">
        <f t="shared" si="64"/>
        <v>0</v>
      </c>
    </row>
    <row r="783" spans="1:14" x14ac:dyDescent="0.25">
      <c r="A783" t="s">
        <v>357</v>
      </c>
      <c r="B783" t="s">
        <v>328</v>
      </c>
      <c r="C783" s="65" t="s">
        <v>484</v>
      </c>
      <c r="D783" s="64">
        <f>IFERROR(INDEX('Feasibility Factor'!$D$5:$N$123,MATCH(VLOOKUP($A783,PairList!$A$2:$D$205,2,0),'Feasibility Factor'!$C$5:$C$123,0),MATCH(VLOOKUP($B783,PairList!$F$2:$I$14,2,0),'Feasibility Factor'!$D$3:$N$3,0)),"")</f>
        <v>1</v>
      </c>
      <c r="E783" s="64">
        <v>0.19000000000000006</v>
      </c>
      <c r="F783" s="64" t="str">
        <f>IFERROR(INDEX(ESShip!$C$2:$C$99,MATCH(VLOOKUP($A783,PairList!$A$2:$D$205,3,0),ESShip!$A$2:$A$99,0)),"")</f>
        <v/>
      </c>
      <c r="G783" s="64">
        <v>0.25345030861052387</v>
      </c>
      <c r="H783" s="67" t="str">
        <f>IF(INDEX(ApplicablePermutations!$B$3:$N$205,MATCH($A783,ApplicablePermutations!$A$3:$A$205,0),MATCH($B783,ApplicablePermutations!$B$2:$N$2,0))*INDEX(ApplicablePermutations!$Q$3:$S$205,MATCH($A783,ApplicablePermutations!$P$3:$P$205,0),MATCH($C783,ApplicablePermutations!$Q$2:$S$2,0))=1,"X","")</f>
        <v/>
      </c>
      <c r="I783" s="64" t="str">
        <f t="shared" si="60"/>
        <v/>
      </c>
      <c r="J783" s="64" t="str">
        <f t="shared" si="61"/>
        <v/>
      </c>
      <c r="K783" s="64">
        <f t="shared" si="62"/>
        <v>0</v>
      </c>
      <c r="L783" s="67" t="str">
        <f>IF(VLOOKUP($A783,ApplicablePermutations!$U$3:$V$146,2,0)=1,"X","")</f>
        <v/>
      </c>
      <c r="M783" t="str">
        <f t="shared" si="63"/>
        <v/>
      </c>
      <c r="N783" s="64">
        <f t="shared" si="64"/>
        <v>0</v>
      </c>
    </row>
    <row r="784" spans="1:14" x14ac:dyDescent="0.25">
      <c r="A784" t="s">
        <v>357</v>
      </c>
      <c r="B784" t="s">
        <v>239</v>
      </c>
      <c r="C784" s="65" t="s">
        <v>484</v>
      </c>
      <c r="D784" s="64">
        <f>IFERROR(INDEX('Feasibility Factor'!$D$5:$N$123,MATCH(VLOOKUP($A784,PairList!$A$2:$D$205,2,0),'Feasibility Factor'!$C$5:$C$123,0),MATCH(VLOOKUP($B784,PairList!$F$2:$I$14,2,0),'Feasibility Factor'!$D$3:$N$3,0)),"")</f>
        <v>1</v>
      </c>
      <c r="E784" s="64">
        <v>0.19000000000000006</v>
      </c>
      <c r="F784" s="64" t="str">
        <f>IFERROR(INDEX(ESShip!$C$2:$C$99,MATCH(VLOOKUP($A784,PairList!$A$2:$D$205,3,0),ESShip!$A$2:$A$99,0)),"")</f>
        <v/>
      </c>
      <c r="G784" s="64">
        <v>0.25345030861052387</v>
      </c>
      <c r="H784" s="67" t="str">
        <f>IF(INDEX(ApplicablePermutations!$B$3:$N$205,MATCH($A784,ApplicablePermutations!$A$3:$A$205,0),MATCH($B784,ApplicablePermutations!$B$2:$N$2,0))*INDEX(ApplicablePermutations!$Q$3:$S$205,MATCH($A784,ApplicablePermutations!$P$3:$P$205,0),MATCH($C784,ApplicablePermutations!$Q$2:$S$2,0))=1,"X","")</f>
        <v/>
      </c>
      <c r="I784" s="64" t="str">
        <f t="shared" si="60"/>
        <v/>
      </c>
      <c r="J784" s="64" t="str">
        <f t="shared" si="61"/>
        <v/>
      </c>
      <c r="K784" s="64">
        <f t="shared" si="62"/>
        <v>0</v>
      </c>
      <c r="L784" s="67" t="str">
        <f>IF(VLOOKUP($A784,ApplicablePermutations!$U$3:$V$146,2,0)=1,"X","")</f>
        <v/>
      </c>
      <c r="M784" t="str">
        <f t="shared" si="63"/>
        <v/>
      </c>
      <c r="N784" s="64">
        <f t="shared" si="64"/>
        <v>0</v>
      </c>
    </row>
    <row r="785" spans="1:14" x14ac:dyDescent="0.25">
      <c r="A785" t="s">
        <v>357</v>
      </c>
      <c r="B785" t="s">
        <v>329</v>
      </c>
      <c r="C785" s="65" t="s">
        <v>484</v>
      </c>
      <c r="D785" s="64">
        <f>IFERROR(INDEX('Feasibility Factor'!$D$5:$N$123,MATCH(VLOOKUP($A785,PairList!$A$2:$D$205,2,0),'Feasibility Factor'!$C$5:$C$123,0),MATCH(VLOOKUP($B785,PairList!$F$2:$I$14,2,0),'Feasibility Factor'!$D$3:$N$3,0)),"")</f>
        <v>1</v>
      </c>
      <c r="E785" s="64">
        <v>0.19000000000000006</v>
      </c>
      <c r="F785" s="64" t="str">
        <f>IFERROR(INDEX(ESShip!$C$2:$C$99,MATCH(VLOOKUP($A785,PairList!$A$2:$D$205,3,0),ESShip!$A$2:$A$99,0)),"")</f>
        <v/>
      </c>
      <c r="G785" s="64">
        <v>0.25345030861052387</v>
      </c>
      <c r="H785" s="67" t="str">
        <f>IF(INDEX(ApplicablePermutations!$B$3:$N$205,MATCH($A785,ApplicablePermutations!$A$3:$A$205,0),MATCH($B785,ApplicablePermutations!$B$2:$N$2,0))*INDEX(ApplicablePermutations!$Q$3:$S$205,MATCH($A785,ApplicablePermutations!$P$3:$P$205,0),MATCH($C785,ApplicablePermutations!$Q$2:$S$2,0))=1,"X","")</f>
        <v/>
      </c>
      <c r="I785" s="64" t="str">
        <f t="shared" si="60"/>
        <v/>
      </c>
      <c r="J785" s="64" t="str">
        <f t="shared" si="61"/>
        <v/>
      </c>
      <c r="K785" s="64">
        <f t="shared" si="62"/>
        <v>0</v>
      </c>
      <c r="L785" s="67" t="str">
        <f>IF(VLOOKUP($A785,ApplicablePermutations!$U$3:$V$146,2,0)=1,"X","")</f>
        <v/>
      </c>
      <c r="M785" t="str">
        <f t="shared" si="63"/>
        <v/>
      </c>
      <c r="N785" s="64">
        <f t="shared" si="64"/>
        <v>0</v>
      </c>
    </row>
    <row r="786" spans="1:14" x14ac:dyDescent="0.25">
      <c r="A786" t="s">
        <v>357</v>
      </c>
      <c r="B786" t="s">
        <v>330</v>
      </c>
      <c r="C786" s="65" t="s">
        <v>484</v>
      </c>
      <c r="D786" s="64">
        <f>IFERROR(INDEX('Feasibility Factor'!$D$5:$N$123,MATCH(VLOOKUP($A786,PairList!$A$2:$D$205,2,0),'Feasibility Factor'!$C$5:$C$123,0),MATCH(VLOOKUP($B786,PairList!$F$2:$I$14,2,0),'Feasibility Factor'!$D$3:$N$3,0)),"")</f>
        <v>1</v>
      </c>
      <c r="E786" s="64">
        <v>0.21375</v>
      </c>
      <c r="F786" s="64" t="str">
        <f>IFERROR(INDEX(ESShip!$C$2:$C$99,MATCH(VLOOKUP($A786,PairList!$A$2:$D$205,3,0),ESShip!$A$2:$A$99,0)),"")</f>
        <v/>
      </c>
      <c r="G786" s="64">
        <v>0.25345030861052398</v>
      </c>
      <c r="H786" s="67" t="str">
        <f>IF(INDEX(ApplicablePermutations!$B$3:$N$205,MATCH($A786,ApplicablePermutations!$A$3:$A$205,0),MATCH($B786,ApplicablePermutations!$B$2:$N$2,0))*INDEX(ApplicablePermutations!$Q$3:$S$205,MATCH($A786,ApplicablePermutations!$P$3:$P$205,0),MATCH($C786,ApplicablePermutations!$Q$2:$S$2,0))=1,"X","")</f>
        <v/>
      </c>
      <c r="I786" s="64" t="str">
        <f t="shared" si="60"/>
        <v/>
      </c>
      <c r="J786" s="64" t="str">
        <f t="shared" si="61"/>
        <v/>
      </c>
      <c r="K786" s="64">
        <f t="shared" si="62"/>
        <v>0</v>
      </c>
      <c r="L786" s="67" t="str">
        <f>IF(VLOOKUP($A786,ApplicablePermutations!$U$3:$V$146,2,0)=1,"X","")</f>
        <v/>
      </c>
      <c r="M786" t="str">
        <f t="shared" si="63"/>
        <v/>
      </c>
      <c r="N786" s="64">
        <f t="shared" si="64"/>
        <v>0</v>
      </c>
    </row>
    <row r="787" spans="1:14" x14ac:dyDescent="0.25">
      <c r="A787" t="s">
        <v>357</v>
      </c>
      <c r="B787" t="s">
        <v>331</v>
      </c>
      <c r="C787" s="65" t="s">
        <v>484</v>
      </c>
      <c r="D787" s="64">
        <f>IFERROR(INDEX('Feasibility Factor'!$D$5:$N$123,MATCH(VLOOKUP($A787,PairList!$A$2:$D$205,2,0),'Feasibility Factor'!$C$5:$C$123,0),MATCH(VLOOKUP($B787,PairList!$F$2:$I$14,2,0),'Feasibility Factor'!$D$3:$N$3,0)),"")</f>
        <v>1</v>
      </c>
      <c r="E787" s="64">
        <v>0.21375</v>
      </c>
      <c r="F787" s="64" t="str">
        <f>IFERROR(INDEX(ESShip!$C$2:$C$99,MATCH(VLOOKUP($A787,PairList!$A$2:$D$205,3,0),ESShip!$A$2:$A$99,0)),"")</f>
        <v/>
      </c>
      <c r="G787" s="64">
        <v>0.25345030861052398</v>
      </c>
      <c r="H787" s="67" t="str">
        <f>IF(INDEX(ApplicablePermutations!$B$3:$N$205,MATCH($A787,ApplicablePermutations!$A$3:$A$205,0),MATCH($B787,ApplicablePermutations!$B$2:$N$2,0))*INDEX(ApplicablePermutations!$Q$3:$S$205,MATCH($A787,ApplicablePermutations!$P$3:$P$205,0),MATCH($C787,ApplicablePermutations!$Q$2:$S$2,0))=1,"X","")</f>
        <v/>
      </c>
      <c r="I787" s="64" t="str">
        <f t="shared" si="60"/>
        <v/>
      </c>
      <c r="J787" s="64" t="str">
        <f t="shared" si="61"/>
        <v/>
      </c>
      <c r="K787" s="64">
        <f t="shared" si="62"/>
        <v>0</v>
      </c>
      <c r="L787" s="67" t="str">
        <f>IF(VLOOKUP($A787,ApplicablePermutations!$U$3:$V$146,2,0)=1,"X","")</f>
        <v/>
      </c>
      <c r="M787" t="str">
        <f t="shared" si="63"/>
        <v/>
      </c>
      <c r="N787" s="64">
        <f t="shared" si="64"/>
        <v>0</v>
      </c>
    </row>
    <row r="788" spans="1:14" x14ac:dyDescent="0.25">
      <c r="A788" t="s">
        <v>357</v>
      </c>
      <c r="B788" t="s">
        <v>332</v>
      </c>
      <c r="C788" s="65" t="s">
        <v>484</v>
      </c>
      <c r="D788" s="64">
        <f>IFERROR(INDEX('Feasibility Factor'!$D$5:$N$123,MATCH(VLOOKUP($A788,PairList!$A$2:$D$205,2,0),'Feasibility Factor'!$C$5:$C$123,0),MATCH(VLOOKUP($B788,PairList!$F$2:$I$14,2,0),'Feasibility Factor'!$D$3:$N$3,0)),"")</f>
        <v>1</v>
      </c>
      <c r="E788" s="64">
        <v>0.19000000000000006</v>
      </c>
      <c r="F788" s="64" t="str">
        <f>IFERROR(INDEX(ESShip!$C$2:$C$99,MATCH(VLOOKUP($A788,PairList!$A$2:$D$205,3,0),ESShip!$A$2:$A$99,0)),"")</f>
        <v/>
      </c>
      <c r="G788" s="64">
        <v>0.25345030861052387</v>
      </c>
      <c r="H788" s="67" t="str">
        <f>IF(INDEX(ApplicablePermutations!$B$3:$N$205,MATCH($A788,ApplicablePermutations!$A$3:$A$205,0),MATCH($B788,ApplicablePermutations!$B$2:$N$2,0))*INDEX(ApplicablePermutations!$Q$3:$S$205,MATCH($A788,ApplicablePermutations!$P$3:$P$205,0),MATCH($C788,ApplicablePermutations!$Q$2:$S$2,0))=1,"X","")</f>
        <v/>
      </c>
      <c r="I788" s="64" t="str">
        <f t="shared" si="60"/>
        <v/>
      </c>
      <c r="J788" s="64" t="str">
        <f t="shared" si="61"/>
        <v/>
      </c>
      <c r="K788" s="64">
        <f t="shared" si="62"/>
        <v>0</v>
      </c>
      <c r="L788" s="67" t="str">
        <f>IF(VLOOKUP($A788,ApplicablePermutations!$U$3:$V$146,2,0)=1,"X","")</f>
        <v/>
      </c>
      <c r="M788" t="str">
        <f t="shared" si="63"/>
        <v/>
      </c>
      <c r="N788" s="64">
        <f t="shared" si="64"/>
        <v>0</v>
      </c>
    </row>
    <row r="789" spans="1:14" x14ac:dyDescent="0.25">
      <c r="A789" t="s">
        <v>357</v>
      </c>
      <c r="B789" t="s">
        <v>243</v>
      </c>
      <c r="C789" s="65" t="s">
        <v>484</v>
      </c>
      <c r="D789" s="64">
        <f>IFERROR(INDEX('Feasibility Factor'!$D$5:$N$123,MATCH(VLOOKUP($A789,PairList!$A$2:$D$205,2,0),'Feasibility Factor'!$C$5:$C$123,0),MATCH(VLOOKUP($B789,PairList!$F$2:$I$14,2,0),'Feasibility Factor'!$D$3:$N$3,0)),"")</f>
        <v>1</v>
      </c>
      <c r="E789" s="64">
        <v>0.19000000000000006</v>
      </c>
      <c r="F789" s="64" t="str">
        <f>IFERROR(INDEX(ESShip!$C$2:$C$99,MATCH(VLOOKUP($A789,PairList!$A$2:$D$205,3,0),ESShip!$A$2:$A$99,0)),"")</f>
        <v/>
      </c>
      <c r="G789" s="64">
        <v>0.25345030861052387</v>
      </c>
      <c r="H789" s="67" t="str">
        <f>IF(INDEX(ApplicablePermutations!$B$3:$N$205,MATCH($A789,ApplicablePermutations!$A$3:$A$205,0),MATCH($B789,ApplicablePermutations!$B$2:$N$2,0))*INDEX(ApplicablePermutations!$Q$3:$S$205,MATCH($A789,ApplicablePermutations!$P$3:$P$205,0),MATCH($C789,ApplicablePermutations!$Q$2:$S$2,0))=1,"X","")</f>
        <v/>
      </c>
      <c r="I789" s="64" t="str">
        <f t="shared" si="60"/>
        <v/>
      </c>
      <c r="J789" s="64" t="str">
        <f t="shared" si="61"/>
        <v/>
      </c>
      <c r="K789" s="64">
        <f t="shared" si="62"/>
        <v>0</v>
      </c>
      <c r="L789" s="67" t="str">
        <f>IF(VLOOKUP($A789,ApplicablePermutations!$U$3:$V$146,2,0)=1,"X","")</f>
        <v/>
      </c>
      <c r="M789" t="str">
        <f t="shared" si="63"/>
        <v/>
      </c>
      <c r="N789" s="64">
        <f t="shared" si="64"/>
        <v>0</v>
      </c>
    </row>
    <row r="790" spans="1:14" x14ac:dyDescent="0.25">
      <c r="A790" t="s">
        <v>357</v>
      </c>
      <c r="B790" t="s">
        <v>333</v>
      </c>
      <c r="C790" s="65" t="s">
        <v>484</v>
      </c>
      <c r="D790" s="64">
        <f>IFERROR(INDEX('Feasibility Factor'!$D$5:$N$123,MATCH(VLOOKUP($A790,PairList!$A$2:$D$205,2,0),'Feasibility Factor'!$C$5:$C$123,0),MATCH(VLOOKUP($B790,PairList!$F$2:$I$14,2,0),'Feasibility Factor'!$D$3:$N$3,0)),"")</f>
        <v>1</v>
      </c>
      <c r="E790" s="64">
        <v>0.21375</v>
      </c>
      <c r="F790" s="64" t="str">
        <f>IFERROR(INDEX(ESShip!$C$2:$C$99,MATCH(VLOOKUP($A790,PairList!$A$2:$D$205,3,0),ESShip!$A$2:$A$99,0)),"")</f>
        <v/>
      </c>
      <c r="G790" s="64">
        <v>0.25345030861052398</v>
      </c>
      <c r="H790" s="67" t="str">
        <f>IF(INDEX(ApplicablePermutations!$B$3:$N$205,MATCH($A790,ApplicablePermutations!$A$3:$A$205,0),MATCH($B790,ApplicablePermutations!$B$2:$N$2,0))*INDEX(ApplicablePermutations!$Q$3:$S$205,MATCH($A790,ApplicablePermutations!$P$3:$P$205,0),MATCH($C790,ApplicablePermutations!$Q$2:$S$2,0))=1,"X","")</f>
        <v/>
      </c>
      <c r="I790" s="64" t="str">
        <f t="shared" si="60"/>
        <v/>
      </c>
      <c r="J790" s="64" t="str">
        <f t="shared" si="61"/>
        <v/>
      </c>
      <c r="K790" s="64">
        <f t="shared" si="62"/>
        <v>0</v>
      </c>
      <c r="L790" s="67" t="str">
        <f>IF(VLOOKUP($A790,ApplicablePermutations!$U$3:$V$146,2,0)=1,"X","")</f>
        <v/>
      </c>
      <c r="M790" t="str">
        <f t="shared" si="63"/>
        <v/>
      </c>
      <c r="N790" s="64">
        <f t="shared" si="64"/>
        <v>0</v>
      </c>
    </row>
    <row r="791" spans="1:14" x14ac:dyDescent="0.25">
      <c r="A791" t="s">
        <v>357</v>
      </c>
      <c r="B791" t="s">
        <v>334</v>
      </c>
      <c r="C791" s="65" t="s">
        <v>484</v>
      </c>
      <c r="D791" s="64">
        <f>IFERROR(INDEX('Feasibility Factor'!$D$5:$N$123,MATCH(VLOOKUP($A791,PairList!$A$2:$D$205,2,0),'Feasibility Factor'!$C$5:$C$123,0),MATCH(VLOOKUP($B791,PairList!$F$2:$I$14,2,0),'Feasibility Factor'!$D$3:$N$3,0)),"")</f>
        <v>1</v>
      </c>
      <c r="E791" s="64">
        <v>0.19000000000000006</v>
      </c>
      <c r="F791" s="64" t="str">
        <f>IFERROR(INDEX(ESShip!$C$2:$C$99,MATCH(VLOOKUP($A791,PairList!$A$2:$D$205,3,0),ESShip!$A$2:$A$99,0)),"")</f>
        <v/>
      </c>
      <c r="G791" s="64">
        <v>0.25345030861052387</v>
      </c>
      <c r="H791" s="67" t="str">
        <f>IF(INDEX(ApplicablePermutations!$B$3:$N$205,MATCH($A791,ApplicablePermutations!$A$3:$A$205,0),MATCH($B791,ApplicablePermutations!$B$2:$N$2,0))*INDEX(ApplicablePermutations!$Q$3:$S$205,MATCH($A791,ApplicablePermutations!$P$3:$P$205,0),MATCH($C791,ApplicablePermutations!$Q$2:$S$2,0))=1,"X","")</f>
        <v/>
      </c>
      <c r="I791" s="64" t="str">
        <f t="shared" si="60"/>
        <v/>
      </c>
      <c r="J791" s="64" t="str">
        <f t="shared" si="61"/>
        <v/>
      </c>
      <c r="K791" s="64">
        <f t="shared" si="62"/>
        <v>0</v>
      </c>
      <c r="L791" s="67" t="str">
        <f>IF(VLOOKUP($A791,ApplicablePermutations!$U$3:$V$146,2,0)=1,"X","")</f>
        <v/>
      </c>
      <c r="M791" t="str">
        <f t="shared" si="63"/>
        <v/>
      </c>
      <c r="N791" s="64">
        <f t="shared" si="64"/>
        <v>0</v>
      </c>
    </row>
    <row r="792" spans="1:14" x14ac:dyDescent="0.25">
      <c r="A792" t="s">
        <v>357</v>
      </c>
      <c r="B792" t="s">
        <v>94</v>
      </c>
      <c r="C792" s="65" t="s">
        <v>484</v>
      </c>
      <c r="D792" s="64">
        <f>IFERROR(INDEX('Feasibility Factor'!$D$5:$N$123,MATCH(VLOOKUP($A792,PairList!$A$2:$D$205,2,0),'Feasibility Factor'!$C$5:$C$123,0),MATCH(VLOOKUP($B792,PairList!$F$2:$I$14,2,0),'Feasibility Factor'!$D$3:$N$3,0)),"")</f>
        <v>1</v>
      </c>
      <c r="E792" s="64">
        <v>0.19000000000000006</v>
      </c>
      <c r="F792" s="64" t="str">
        <f>IFERROR(INDEX(ESShip!$C$2:$C$99,MATCH(VLOOKUP($A792,PairList!$A$2:$D$205,3,0),ESShip!$A$2:$A$99,0)),"")</f>
        <v/>
      </c>
      <c r="G792" s="64">
        <v>0.25345030861052387</v>
      </c>
      <c r="H792" s="67" t="str">
        <f>IF(INDEX(ApplicablePermutations!$B$3:$N$205,MATCH($A792,ApplicablePermutations!$A$3:$A$205,0),MATCH($B792,ApplicablePermutations!$B$2:$N$2,0))*INDEX(ApplicablePermutations!$Q$3:$S$205,MATCH($A792,ApplicablePermutations!$P$3:$P$205,0),MATCH($C792,ApplicablePermutations!$Q$2:$S$2,0))=1,"X","")</f>
        <v/>
      </c>
      <c r="I792" s="64" t="str">
        <f t="shared" si="60"/>
        <v/>
      </c>
      <c r="J792" s="64" t="str">
        <f t="shared" si="61"/>
        <v/>
      </c>
      <c r="K792" s="64">
        <f t="shared" si="62"/>
        <v>0</v>
      </c>
      <c r="L792" s="67" t="str">
        <f>IF(VLOOKUP($A792,ApplicablePermutations!$U$3:$V$146,2,0)=1,"X","")</f>
        <v/>
      </c>
      <c r="M792" t="str">
        <f t="shared" si="63"/>
        <v/>
      </c>
      <c r="N792" s="64">
        <f t="shared" si="64"/>
        <v>0</v>
      </c>
    </row>
    <row r="793" spans="1:14" x14ac:dyDescent="0.25">
      <c r="A793" t="s">
        <v>357</v>
      </c>
      <c r="B793" t="s">
        <v>335</v>
      </c>
      <c r="C793" s="65" t="s">
        <v>484</v>
      </c>
      <c r="D793" s="64">
        <f>IFERROR(INDEX('Feasibility Factor'!$D$5:$N$123,MATCH(VLOOKUP($A793,PairList!$A$2:$D$205,2,0),'Feasibility Factor'!$C$5:$C$123,0),MATCH(VLOOKUP($B793,PairList!$F$2:$I$14,2,0),'Feasibility Factor'!$D$3:$N$3,0)),"")</f>
        <v>1</v>
      </c>
      <c r="E793" s="64">
        <v>0.19000000000000006</v>
      </c>
      <c r="F793" s="64" t="str">
        <f>IFERROR(INDEX(ESShip!$C$2:$C$99,MATCH(VLOOKUP($A793,PairList!$A$2:$D$205,3,0),ESShip!$A$2:$A$99,0)),"")</f>
        <v/>
      </c>
      <c r="G793" s="64">
        <v>0.25345030861052387</v>
      </c>
      <c r="H793" s="67" t="str">
        <f>IF(INDEX(ApplicablePermutations!$B$3:$N$205,MATCH($A793,ApplicablePermutations!$A$3:$A$205,0),MATCH($B793,ApplicablePermutations!$B$2:$N$2,0))*INDEX(ApplicablePermutations!$Q$3:$S$205,MATCH($A793,ApplicablePermutations!$P$3:$P$205,0),MATCH($C793,ApplicablePermutations!$Q$2:$S$2,0))=1,"X","")</f>
        <v/>
      </c>
      <c r="I793" s="64" t="str">
        <f t="shared" si="60"/>
        <v/>
      </c>
      <c r="J793" s="64" t="str">
        <f t="shared" si="61"/>
        <v/>
      </c>
      <c r="K793" s="64">
        <f t="shared" si="62"/>
        <v>0</v>
      </c>
      <c r="L793" s="67" t="str">
        <f>IF(VLOOKUP($A793,ApplicablePermutations!$U$3:$V$146,2,0)=1,"X","")</f>
        <v/>
      </c>
      <c r="M793" t="str">
        <f t="shared" si="63"/>
        <v/>
      </c>
      <c r="N793" s="64">
        <f t="shared" si="64"/>
        <v>0</v>
      </c>
    </row>
    <row r="794" spans="1:14" x14ac:dyDescent="0.25">
      <c r="A794" t="s">
        <v>357</v>
      </c>
      <c r="B794" t="s">
        <v>100</v>
      </c>
      <c r="C794" s="65" t="s">
        <v>484</v>
      </c>
      <c r="D794" s="64">
        <f>IFERROR(INDEX('Feasibility Factor'!$D$5:$N$123,MATCH(VLOOKUP($A794,PairList!$A$2:$D$205,2,0),'Feasibility Factor'!$C$5:$C$123,0),MATCH(VLOOKUP($B794,PairList!$F$2:$I$14,2,0),'Feasibility Factor'!$D$3:$N$3,0)),"")</f>
        <v>1</v>
      </c>
      <c r="E794" s="64">
        <v>0.19000000000000006</v>
      </c>
      <c r="F794" s="64" t="str">
        <f>IFERROR(INDEX(ESShip!$C$2:$C$99,MATCH(VLOOKUP($A794,PairList!$A$2:$D$205,3,0),ESShip!$A$2:$A$99,0)),"")</f>
        <v/>
      </c>
      <c r="G794" s="64">
        <v>0.25345030861052387</v>
      </c>
      <c r="H794" s="67" t="str">
        <f>IF(INDEX(ApplicablePermutations!$B$3:$N$205,MATCH($A794,ApplicablePermutations!$A$3:$A$205,0),MATCH($B794,ApplicablePermutations!$B$2:$N$2,0))*INDEX(ApplicablePermutations!$Q$3:$S$205,MATCH($A794,ApplicablePermutations!$P$3:$P$205,0),MATCH($C794,ApplicablePermutations!$Q$2:$S$2,0))=1,"X","")</f>
        <v/>
      </c>
      <c r="I794" s="64" t="str">
        <f t="shared" si="60"/>
        <v/>
      </c>
      <c r="J794" s="64" t="str">
        <f t="shared" si="61"/>
        <v/>
      </c>
      <c r="K794" s="64">
        <f t="shared" si="62"/>
        <v>0</v>
      </c>
      <c r="L794" s="67" t="str">
        <f>IF(VLOOKUP($A794,ApplicablePermutations!$U$3:$V$146,2,0)=1,"X","")</f>
        <v/>
      </c>
      <c r="M794" t="str">
        <f t="shared" si="63"/>
        <v/>
      </c>
      <c r="N794" s="64">
        <f t="shared" si="64"/>
        <v>0</v>
      </c>
    </row>
    <row r="795" spans="1:14" x14ac:dyDescent="0.25">
      <c r="A795" t="s">
        <v>357</v>
      </c>
      <c r="B795" t="s">
        <v>327</v>
      </c>
      <c r="C795" s="65" t="s">
        <v>485</v>
      </c>
      <c r="D795" s="64">
        <f>IFERROR(INDEX('Feasibility Factor'!$D$5:$N$123,MATCH(VLOOKUP($A795,PairList!$A$2:$D$205,2,0),'Feasibility Factor'!$C$5:$C$123,0),MATCH(VLOOKUP($B795,PairList!$F$2:$I$14,2,0),'Feasibility Factor'!$D$3:$N$3,0)),"")</f>
        <v>1</v>
      </c>
      <c r="E795" s="64">
        <v>0.14250000000000002</v>
      </c>
      <c r="F795" s="64" t="str">
        <f>IFERROR(INDEX(ESShip!$C$2:$C$99,MATCH(VLOOKUP($A795,PairList!$A$2:$D$205,3,0),ESShip!$A$2:$A$99,0)),"")</f>
        <v/>
      </c>
      <c r="G795" s="64">
        <v>0.25345030861052398</v>
      </c>
      <c r="H795" s="67" t="str">
        <f>IF(INDEX(ApplicablePermutations!$B$3:$N$205,MATCH($A795,ApplicablePermutations!$A$3:$A$205,0),MATCH($B795,ApplicablePermutations!$B$2:$N$2,0))*INDEX(ApplicablePermutations!$Q$3:$S$205,MATCH($A795,ApplicablePermutations!$P$3:$P$205,0),MATCH($C795,ApplicablePermutations!$Q$2:$S$2,0))=1,"X","")</f>
        <v/>
      </c>
      <c r="I795" s="64" t="str">
        <f t="shared" si="60"/>
        <v/>
      </c>
      <c r="J795" s="64" t="str">
        <f t="shared" si="61"/>
        <v/>
      </c>
      <c r="K795" s="64">
        <f t="shared" si="62"/>
        <v>0</v>
      </c>
      <c r="L795" s="67" t="str">
        <f>IF(VLOOKUP($A795,ApplicablePermutations!$U$3:$V$146,2,0)=1,"X","")</f>
        <v/>
      </c>
      <c r="M795" t="str">
        <f t="shared" si="63"/>
        <v/>
      </c>
      <c r="N795" s="64">
        <f t="shared" si="64"/>
        <v>0</v>
      </c>
    </row>
    <row r="796" spans="1:14" x14ac:dyDescent="0.25">
      <c r="A796" t="s">
        <v>357</v>
      </c>
      <c r="B796" t="s">
        <v>328</v>
      </c>
      <c r="C796" s="65" t="s">
        <v>485</v>
      </c>
      <c r="D796" s="64">
        <f>IFERROR(INDEX('Feasibility Factor'!$D$5:$N$123,MATCH(VLOOKUP($A796,PairList!$A$2:$D$205,2,0),'Feasibility Factor'!$C$5:$C$123,0),MATCH(VLOOKUP($B796,PairList!$F$2:$I$14,2,0),'Feasibility Factor'!$D$3:$N$3,0)),"")</f>
        <v>1</v>
      </c>
      <c r="E796" s="64">
        <v>0.19000000000000006</v>
      </c>
      <c r="F796" s="64" t="str">
        <f>IFERROR(INDEX(ESShip!$C$2:$C$99,MATCH(VLOOKUP($A796,PairList!$A$2:$D$205,3,0),ESShip!$A$2:$A$99,0)),"")</f>
        <v/>
      </c>
      <c r="G796" s="64">
        <v>0.25345030861052387</v>
      </c>
      <c r="H796" s="67" t="str">
        <f>IF(INDEX(ApplicablePermutations!$B$3:$N$205,MATCH($A796,ApplicablePermutations!$A$3:$A$205,0),MATCH($B796,ApplicablePermutations!$B$2:$N$2,0))*INDEX(ApplicablePermutations!$Q$3:$S$205,MATCH($A796,ApplicablePermutations!$P$3:$P$205,0),MATCH($C796,ApplicablePermutations!$Q$2:$S$2,0))=1,"X","")</f>
        <v/>
      </c>
      <c r="I796" s="64" t="str">
        <f t="shared" si="60"/>
        <v/>
      </c>
      <c r="J796" s="64" t="str">
        <f t="shared" si="61"/>
        <v/>
      </c>
      <c r="K796" s="64">
        <f t="shared" si="62"/>
        <v>0</v>
      </c>
      <c r="L796" s="67" t="str">
        <f>IF(VLOOKUP($A796,ApplicablePermutations!$U$3:$V$146,2,0)=1,"X","")</f>
        <v/>
      </c>
      <c r="M796" t="str">
        <f t="shared" si="63"/>
        <v/>
      </c>
      <c r="N796" s="64">
        <f t="shared" si="64"/>
        <v>0</v>
      </c>
    </row>
    <row r="797" spans="1:14" x14ac:dyDescent="0.25">
      <c r="A797" t="s">
        <v>357</v>
      </c>
      <c r="B797" t="s">
        <v>239</v>
      </c>
      <c r="C797" s="65" t="s">
        <v>485</v>
      </c>
      <c r="D797" s="64">
        <f>IFERROR(INDEX('Feasibility Factor'!$D$5:$N$123,MATCH(VLOOKUP($A797,PairList!$A$2:$D$205,2,0),'Feasibility Factor'!$C$5:$C$123,0),MATCH(VLOOKUP($B797,PairList!$F$2:$I$14,2,0),'Feasibility Factor'!$D$3:$N$3,0)),"")</f>
        <v>1</v>
      </c>
      <c r="E797" s="64">
        <v>0.19000000000000006</v>
      </c>
      <c r="F797" s="64" t="str">
        <f>IFERROR(INDEX(ESShip!$C$2:$C$99,MATCH(VLOOKUP($A797,PairList!$A$2:$D$205,3,0),ESShip!$A$2:$A$99,0)),"")</f>
        <v/>
      </c>
      <c r="G797" s="64">
        <v>0.25345030861052387</v>
      </c>
      <c r="H797" s="67" t="str">
        <f>IF(INDEX(ApplicablePermutations!$B$3:$N$205,MATCH($A797,ApplicablePermutations!$A$3:$A$205,0),MATCH($B797,ApplicablePermutations!$B$2:$N$2,0))*INDEX(ApplicablePermutations!$Q$3:$S$205,MATCH($A797,ApplicablePermutations!$P$3:$P$205,0),MATCH($C797,ApplicablePermutations!$Q$2:$S$2,0))=1,"X","")</f>
        <v/>
      </c>
      <c r="I797" s="64" t="str">
        <f t="shared" si="60"/>
        <v/>
      </c>
      <c r="J797" s="64" t="str">
        <f t="shared" si="61"/>
        <v/>
      </c>
      <c r="K797" s="64">
        <f t="shared" si="62"/>
        <v>0</v>
      </c>
      <c r="L797" s="67" t="str">
        <f>IF(VLOOKUP($A797,ApplicablePermutations!$U$3:$V$146,2,0)=1,"X","")</f>
        <v/>
      </c>
      <c r="M797" t="str">
        <f t="shared" si="63"/>
        <v/>
      </c>
      <c r="N797" s="64">
        <f t="shared" si="64"/>
        <v>0</v>
      </c>
    </row>
    <row r="798" spans="1:14" x14ac:dyDescent="0.25">
      <c r="A798" t="s">
        <v>357</v>
      </c>
      <c r="B798" t="s">
        <v>329</v>
      </c>
      <c r="C798" s="65" t="s">
        <v>485</v>
      </c>
      <c r="D798" s="64">
        <f>IFERROR(INDEX('Feasibility Factor'!$D$5:$N$123,MATCH(VLOOKUP($A798,PairList!$A$2:$D$205,2,0),'Feasibility Factor'!$C$5:$C$123,0),MATCH(VLOOKUP($B798,PairList!$F$2:$I$14,2,0),'Feasibility Factor'!$D$3:$N$3,0)),"")</f>
        <v>1</v>
      </c>
      <c r="E798" s="64">
        <v>0.19000000000000006</v>
      </c>
      <c r="F798" s="64" t="str">
        <f>IFERROR(INDEX(ESShip!$C$2:$C$99,MATCH(VLOOKUP($A798,PairList!$A$2:$D$205,3,0),ESShip!$A$2:$A$99,0)),"")</f>
        <v/>
      </c>
      <c r="G798" s="64">
        <v>0.25345030861052387</v>
      </c>
      <c r="H798" s="67" t="str">
        <f>IF(INDEX(ApplicablePermutations!$B$3:$N$205,MATCH($A798,ApplicablePermutations!$A$3:$A$205,0),MATCH($B798,ApplicablePermutations!$B$2:$N$2,0))*INDEX(ApplicablePermutations!$Q$3:$S$205,MATCH($A798,ApplicablePermutations!$P$3:$P$205,0),MATCH($C798,ApplicablePermutations!$Q$2:$S$2,0))=1,"X","")</f>
        <v/>
      </c>
      <c r="I798" s="64" t="str">
        <f t="shared" si="60"/>
        <v/>
      </c>
      <c r="J798" s="64" t="str">
        <f t="shared" si="61"/>
        <v/>
      </c>
      <c r="K798" s="64">
        <f t="shared" si="62"/>
        <v>0</v>
      </c>
      <c r="L798" s="67" t="str">
        <f>IF(VLOOKUP($A798,ApplicablePermutations!$U$3:$V$146,2,0)=1,"X","")</f>
        <v/>
      </c>
      <c r="M798" t="str">
        <f t="shared" si="63"/>
        <v/>
      </c>
      <c r="N798" s="64">
        <f t="shared" si="64"/>
        <v>0</v>
      </c>
    </row>
    <row r="799" spans="1:14" x14ac:dyDescent="0.25">
      <c r="A799" t="s">
        <v>357</v>
      </c>
      <c r="B799" t="s">
        <v>330</v>
      </c>
      <c r="C799" s="65" t="s">
        <v>485</v>
      </c>
      <c r="D799" s="64">
        <f>IFERROR(INDEX('Feasibility Factor'!$D$5:$N$123,MATCH(VLOOKUP($A799,PairList!$A$2:$D$205,2,0),'Feasibility Factor'!$C$5:$C$123,0),MATCH(VLOOKUP($B799,PairList!$F$2:$I$14,2,0),'Feasibility Factor'!$D$3:$N$3,0)),"")</f>
        <v>1</v>
      </c>
      <c r="E799" s="64">
        <v>0.14250000000000002</v>
      </c>
      <c r="F799" s="64" t="str">
        <f>IFERROR(INDEX(ESShip!$C$2:$C$99,MATCH(VLOOKUP($A799,PairList!$A$2:$D$205,3,0),ESShip!$A$2:$A$99,0)),"")</f>
        <v/>
      </c>
      <c r="G799" s="64">
        <v>0.25345030861052398</v>
      </c>
      <c r="H799" s="67" t="str">
        <f>IF(INDEX(ApplicablePermutations!$B$3:$N$205,MATCH($A799,ApplicablePermutations!$A$3:$A$205,0),MATCH($B799,ApplicablePermutations!$B$2:$N$2,0))*INDEX(ApplicablePermutations!$Q$3:$S$205,MATCH($A799,ApplicablePermutations!$P$3:$P$205,0),MATCH($C799,ApplicablePermutations!$Q$2:$S$2,0))=1,"X","")</f>
        <v/>
      </c>
      <c r="I799" s="64" t="str">
        <f t="shared" si="60"/>
        <v/>
      </c>
      <c r="J799" s="64" t="str">
        <f t="shared" si="61"/>
        <v/>
      </c>
      <c r="K799" s="64">
        <f t="shared" si="62"/>
        <v>0</v>
      </c>
      <c r="L799" s="67" t="str">
        <f>IF(VLOOKUP($A799,ApplicablePermutations!$U$3:$V$146,2,0)=1,"X","")</f>
        <v/>
      </c>
      <c r="M799" t="str">
        <f t="shared" si="63"/>
        <v/>
      </c>
      <c r="N799" s="64">
        <f t="shared" si="64"/>
        <v>0</v>
      </c>
    </row>
    <row r="800" spans="1:14" x14ac:dyDescent="0.25">
      <c r="A800" t="s">
        <v>357</v>
      </c>
      <c r="B800" t="s">
        <v>331</v>
      </c>
      <c r="C800" s="65" t="s">
        <v>485</v>
      </c>
      <c r="D800" s="64">
        <f>IFERROR(INDEX('Feasibility Factor'!$D$5:$N$123,MATCH(VLOOKUP($A800,PairList!$A$2:$D$205,2,0),'Feasibility Factor'!$C$5:$C$123,0),MATCH(VLOOKUP($B800,PairList!$F$2:$I$14,2,0),'Feasibility Factor'!$D$3:$N$3,0)),"")</f>
        <v>1</v>
      </c>
      <c r="E800" s="64">
        <v>0.14250000000000002</v>
      </c>
      <c r="F800" s="64" t="str">
        <f>IFERROR(INDEX(ESShip!$C$2:$C$99,MATCH(VLOOKUP($A800,PairList!$A$2:$D$205,3,0),ESShip!$A$2:$A$99,0)),"")</f>
        <v/>
      </c>
      <c r="G800" s="64">
        <v>0.25345030861052398</v>
      </c>
      <c r="H800" s="67" t="str">
        <f>IF(INDEX(ApplicablePermutations!$B$3:$N$205,MATCH($A800,ApplicablePermutations!$A$3:$A$205,0),MATCH($B800,ApplicablePermutations!$B$2:$N$2,0))*INDEX(ApplicablePermutations!$Q$3:$S$205,MATCH($A800,ApplicablePermutations!$P$3:$P$205,0),MATCH($C800,ApplicablePermutations!$Q$2:$S$2,0))=1,"X","")</f>
        <v/>
      </c>
      <c r="I800" s="64" t="str">
        <f t="shared" si="60"/>
        <v/>
      </c>
      <c r="J800" s="64" t="str">
        <f t="shared" si="61"/>
        <v/>
      </c>
      <c r="K800" s="64">
        <f t="shared" si="62"/>
        <v>0</v>
      </c>
      <c r="L800" s="67" t="str">
        <f>IF(VLOOKUP($A800,ApplicablePermutations!$U$3:$V$146,2,0)=1,"X","")</f>
        <v/>
      </c>
      <c r="M800" t="str">
        <f t="shared" si="63"/>
        <v/>
      </c>
      <c r="N800" s="64">
        <f t="shared" si="64"/>
        <v>0</v>
      </c>
    </row>
    <row r="801" spans="1:14" x14ac:dyDescent="0.25">
      <c r="A801" t="s">
        <v>357</v>
      </c>
      <c r="B801" t="s">
        <v>332</v>
      </c>
      <c r="C801" s="65" t="s">
        <v>485</v>
      </c>
      <c r="D801" s="64">
        <f>IFERROR(INDEX('Feasibility Factor'!$D$5:$N$123,MATCH(VLOOKUP($A801,PairList!$A$2:$D$205,2,0),'Feasibility Factor'!$C$5:$C$123,0),MATCH(VLOOKUP($B801,PairList!$F$2:$I$14,2,0),'Feasibility Factor'!$D$3:$N$3,0)),"")</f>
        <v>1</v>
      </c>
      <c r="E801" s="64">
        <v>0.19000000000000006</v>
      </c>
      <c r="F801" s="64" t="str">
        <f>IFERROR(INDEX(ESShip!$C$2:$C$99,MATCH(VLOOKUP($A801,PairList!$A$2:$D$205,3,0),ESShip!$A$2:$A$99,0)),"")</f>
        <v/>
      </c>
      <c r="G801" s="64">
        <v>0.25345030861052387</v>
      </c>
      <c r="H801" s="67" t="str">
        <f>IF(INDEX(ApplicablePermutations!$B$3:$N$205,MATCH($A801,ApplicablePermutations!$A$3:$A$205,0),MATCH($B801,ApplicablePermutations!$B$2:$N$2,0))*INDEX(ApplicablePermutations!$Q$3:$S$205,MATCH($A801,ApplicablePermutations!$P$3:$P$205,0),MATCH($C801,ApplicablePermutations!$Q$2:$S$2,0))=1,"X","")</f>
        <v/>
      </c>
      <c r="I801" s="64" t="str">
        <f t="shared" si="60"/>
        <v/>
      </c>
      <c r="J801" s="64" t="str">
        <f t="shared" si="61"/>
        <v/>
      </c>
      <c r="K801" s="64">
        <f t="shared" si="62"/>
        <v>0</v>
      </c>
      <c r="L801" s="67" t="str">
        <f>IF(VLOOKUP($A801,ApplicablePermutations!$U$3:$V$146,2,0)=1,"X","")</f>
        <v/>
      </c>
      <c r="M801" t="str">
        <f t="shared" si="63"/>
        <v/>
      </c>
      <c r="N801" s="64">
        <f t="shared" si="64"/>
        <v>0</v>
      </c>
    </row>
    <row r="802" spans="1:14" x14ac:dyDescent="0.25">
      <c r="A802" t="s">
        <v>357</v>
      </c>
      <c r="B802" t="s">
        <v>243</v>
      </c>
      <c r="C802" s="65" t="s">
        <v>485</v>
      </c>
      <c r="D802" s="64">
        <f>IFERROR(INDEX('Feasibility Factor'!$D$5:$N$123,MATCH(VLOOKUP($A802,PairList!$A$2:$D$205,2,0),'Feasibility Factor'!$C$5:$C$123,0),MATCH(VLOOKUP($B802,PairList!$F$2:$I$14,2,0),'Feasibility Factor'!$D$3:$N$3,0)),"")</f>
        <v>1</v>
      </c>
      <c r="E802" s="64">
        <v>0.19000000000000006</v>
      </c>
      <c r="F802" s="64" t="str">
        <f>IFERROR(INDEX(ESShip!$C$2:$C$99,MATCH(VLOOKUP($A802,PairList!$A$2:$D$205,3,0),ESShip!$A$2:$A$99,0)),"")</f>
        <v/>
      </c>
      <c r="G802" s="64">
        <v>0.25345030861052387</v>
      </c>
      <c r="H802" s="67" t="str">
        <f>IF(INDEX(ApplicablePermutations!$B$3:$N$205,MATCH($A802,ApplicablePermutations!$A$3:$A$205,0),MATCH($B802,ApplicablePermutations!$B$2:$N$2,0))*INDEX(ApplicablePermutations!$Q$3:$S$205,MATCH($A802,ApplicablePermutations!$P$3:$P$205,0),MATCH($C802,ApplicablePermutations!$Q$2:$S$2,0))=1,"X","")</f>
        <v/>
      </c>
      <c r="I802" s="64" t="str">
        <f t="shared" si="60"/>
        <v/>
      </c>
      <c r="J802" s="64" t="str">
        <f t="shared" si="61"/>
        <v/>
      </c>
      <c r="K802" s="64">
        <f t="shared" si="62"/>
        <v>0</v>
      </c>
      <c r="L802" s="67" t="str">
        <f>IF(VLOOKUP($A802,ApplicablePermutations!$U$3:$V$146,2,0)=1,"X","")</f>
        <v/>
      </c>
      <c r="M802" t="str">
        <f t="shared" si="63"/>
        <v/>
      </c>
      <c r="N802" s="64">
        <f t="shared" si="64"/>
        <v>0</v>
      </c>
    </row>
    <row r="803" spans="1:14" x14ac:dyDescent="0.25">
      <c r="A803" t="s">
        <v>357</v>
      </c>
      <c r="B803" t="s">
        <v>333</v>
      </c>
      <c r="C803" s="65" t="s">
        <v>485</v>
      </c>
      <c r="D803" s="64">
        <f>IFERROR(INDEX('Feasibility Factor'!$D$5:$N$123,MATCH(VLOOKUP($A803,PairList!$A$2:$D$205,2,0),'Feasibility Factor'!$C$5:$C$123,0),MATCH(VLOOKUP($B803,PairList!$F$2:$I$14,2,0),'Feasibility Factor'!$D$3:$N$3,0)),"")</f>
        <v>1</v>
      </c>
      <c r="E803" s="64">
        <v>0.14250000000000002</v>
      </c>
      <c r="F803" s="64" t="str">
        <f>IFERROR(INDEX(ESShip!$C$2:$C$99,MATCH(VLOOKUP($A803,PairList!$A$2:$D$205,3,0),ESShip!$A$2:$A$99,0)),"")</f>
        <v/>
      </c>
      <c r="G803" s="64">
        <v>0.25345030861052398</v>
      </c>
      <c r="H803" s="67" t="str">
        <f>IF(INDEX(ApplicablePermutations!$B$3:$N$205,MATCH($A803,ApplicablePermutations!$A$3:$A$205,0),MATCH($B803,ApplicablePermutations!$B$2:$N$2,0))*INDEX(ApplicablePermutations!$Q$3:$S$205,MATCH($A803,ApplicablePermutations!$P$3:$P$205,0),MATCH($C803,ApplicablePermutations!$Q$2:$S$2,0))=1,"X","")</f>
        <v/>
      </c>
      <c r="I803" s="64" t="str">
        <f t="shared" si="60"/>
        <v/>
      </c>
      <c r="J803" s="64" t="str">
        <f t="shared" si="61"/>
        <v/>
      </c>
      <c r="K803" s="64">
        <f t="shared" si="62"/>
        <v>0</v>
      </c>
      <c r="L803" s="67" t="str">
        <f>IF(VLOOKUP($A803,ApplicablePermutations!$U$3:$V$146,2,0)=1,"X","")</f>
        <v/>
      </c>
      <c r="M803" t="str">
        <f t="shared" si="63"/>
        <v/>
      </c>
      <c r="N803" s="64">
        <f t="shared" si="64"/>
        <v>0</v>
      </c>
    </row>
    <row r="804" spans="1:14" x14ac:dyDescent="0.25">
      <c r="A804" t="s">
        <v>357</v>
      </c>
      <c r="B804" t="s">
        <v>334</v>
      </c>
      <c r="C804" s="65" t="s">
        <v>485</v>
      </c>
      <c r="D804" s="64">
        <f>IFERROR(INDEX('Feasibility Factor'!$D$5:$N$123,MATCH(VLOOKUP($A804,PairList!$A$2:$D$205,2,0),'Feasibility Factor'!$C$5:$C$123,0),MATCH(VLOOKUP($B804,PairList!$F$2:$I$14,2,0),'Feasibility Factor'!$D$3:$N$3,0)),"")</f>
        <v>1</v>
      </c>
      <c r="E804" s="64">
        <v>0.19000000000000006</v>
      </c>
      <c r="F804" s="64" t="str">
        <f>IFERROR(INDEX(ESShip!$C$2:$C$99,MATCH(VLOOKUP($A804,PairList!$A$2:$D$205,3,0),ESShip!$A$2:$A$99,0)),"")</f>
        <v/>
      </c>
      <c r="G804" s="64">
        <v>0.25345030861052387</v>
      </c>
      <c r="H804" s="67" t="str">
        <f>IF(INDEX(ApplicablePermutations!$B$3:$N$205,MATCH($A804,ApplicablePermutations!$A$3:$A$205,0),MATCH($B804,ApplicablePermutations!$B$2:$N$2,0))*INDEX(ApplicablePermutations!$Q$3:$S$205,MATCH($A804,ApplicablePermutations!$P$3:$P$205,0),MATCH($C804,ApplicablePermutations!$Q$2:$S$2,0))=1,"X","")</f>
        <v/>
      </c>
      <c r="I804" s="64" t="str">
        <f t="shared" si="60"/>
        <v/>
      </c>
      <c r="J804" s="64" t="str">
        <f t="shared" si="61"/>
        <v/>
      </c>
      <c r="K804" s="64">
        <f t="shared" si="62"/>
        <v>0</v>
      </c>
      <c r="L804" s="67" t="str">
        <f>IF(VLOOKUP($A804,ApplicablePermutations!$U$3:$V$146,2,0)=1,"X","")</f>
        <v/>
      </c>
      <c r="M804" t="str">
        <f t="shared" si="63"/>
        <v/>
      </c>
      <c r="N804" s="64">
        <f t="shared" si="64"/>
        <v>0</v>
      </c>
    </row>
    <row r="805" spans="1:14" x14ac:dyDescent="0.25">
      <c r="A805" t="s">
        <v>357</v>
      </c>
      <c r="B805" t="s">
        <v>94</v>
      </c>
      <c r="C805" s="65" t="s">
        <v>485</v>
      </c>
      <c r="D805" s="64">
        <f>IFERROR(INDEX('Feasibility Factor'!$D$5:$N$123,MATCH(VLOOKUP($A805,PairList!$A$2:$D$205,2,0),'Feasibility Factor'!$C$5:$C$123,0),MATCH(VLOOKUP($B805,PairList!$F$2:$I$14,2,0),'Feasibility Factor'!$D$3:$N$3,0)),"")</f>
        <v>1</v>
      </c>
      <c r="E805" s="64">
        <v>0.19000000000000006</v>
      </c>
      <c r="F805" s="64" t="str">
        <f>IFERROR(INDEX(ESShip!$C$2:$C$99,MATCH(VLOOKUP($A805,PairList!$A$2:$D$205,3,0),ESShip!$A$2:$A$99,0)),"")</f>
        <v/>
      </c>
      <c r="G805" s="64">
        <v>0.25345030861052387</v>
      </c>
      <c r="H805" s="67" t="str">
        <f>IF(INDEX(ApplicablePermutations!$B$3:$N$205,MATCH($A805,ApplicablePermutations!$A$3:$A$205,0),MATCH($B805,ApplicablePermutations!$B$2:$N$2,0))*INDEX(ApplicablePermutations!$Q$3:$S$205,MATCH($A805,ApplicablePermutations!$P$3:$P$205,0),MATCH($C805,ApplicablePermutations!$Q$2:$S$2,0))=1,"X","")</f>
        <v/>
      </c>
      <c r="I805" s="64" t="str">
        <f t="shared" si="60"/>
        <v/>
      </c>
      <c r="J805" s="64" t="str">
        <f t="shared" si="61"/>
        <v/>
      </c>
      <c r="K805" s="64">
        <f t="shared" si="62"/>
        <v>0</v>
      </c>
      <c r="L805" s="67" t="str">
        <f>IF(VLOOKUP($A805,ApplicablePermutations!$U$3:$V$146,2,0)=1,"X","")</f>
        <v/>
      </c>
      <c r="M805" t="str">
        <f t="shared" si="63"/>
        <v/>
      </c>
      <c r="N805" s="64">
        <f t="shared" si="64"/>
        <v>0</v>
      </c>
    </row>
    <row r="806" spans="1:14" x14ac:dyDescent="0.25">
      <c r="A806" t="s">
        <v>357</v>
      </c>
      <c r="B806" t="s">
        <v>335</v>
      </c>
      <c r="C806" s="65" t="s">
        <v>485</v>
      </c>
      <c r="D806" s="64">
        <f>IFERROR(INDEX('Feasibility Factor'!$D$5:$N$123,MATCH(VLOOKUP($A806,PairList!$A$2:$D$205,2,0),'Feasibility Factor'!$C$5:$C$123,0),MATCH(VLOOKUP($B806,PairList!$F$2:$I$14,2,0),'Feasibility Factor'!$D$3:$N$3,0)),"")</f>
        <v>1</v>
      </c>
      <c r="E806" s="64">
        <v>0.19000000000000006</v>
      </c>
      <c r="F806" s="64" t="str">
        <f>IFERROR(INDEX(ESShip!$C$2:$C$99,MATCH(VLOOKUP($A806,PairList!$A$2:$D$205,3,0),ESShip!$A$2:$A$99,0)),"")</f>
        <v/>
      </c>
      <c r="G806" s="64">
        <v>0.25345030861052387</v>
      </c>
      <c r="H806" s="67" t="str">
        <f>IF(INDEX(ApplicablePermutations!$B$3:$N$205,MATCH($A806,ApplicablePermutations!$A$3:$A$205,0),MATCH($B806,ApplicablePermutations!$B$2:$N$2,0))*INDEX(ApplicablePermutations!$Q$3:$S$205,MATCH($A806,ApplicablePermutations!$P$3:$P$205,0),MATCH($C806,ApplicablePermutations!$Q$2:$S$2,0))=1,"X","")</f>
        <v/>
      </c>
      <c r="I806" s="64" t="str">
        <f t="shared" si="60"/>
        <v/>
      </c>
      <c r="J806" s="64" t="str">
        <f t="shared" si="61"/>
        <v/>
      </c>
      <c r="K806" s="64">
        <f t="shared" si="62"/>
        <v>0</v>
      </c>
      <c r="L806" s="67" t="str">
        <f>IF(VLOOKUP($A806,ApplicablePermutations!$U$3:$V$146,2,0)=1,"X","")</f>
        <v/>
      </c>
      <c r="M806" t="str">
        <f t="shared" si="63"/>
        <v/>
      </c>
      <c r="N806" s="64">
        <f t="shared" si="64"/>
        <v>0</v>
      </c>
    </row>
    <row r="807" spans="1:14" x14ac:dyDescent="0.25">
      <c r="A807" t="s">
        <v>357</v>
      </c>
      <c r="B807" t="s">
        <v>100</v>
      </c>
      <c r="C807" s="65" t="s">
        <v>485</v>
      </c>
      <c r="D807" s="64">
        <f>IFERROR(INDEX('Feasibility Factor'!$D$5:$N$123,MATCH(VLOOKUP($A807,PairList!$A$2:$D$205,2,0),'Feasibility Factor'!$C$5:$C$123,0),MATCH(VLOOKUP($B807,PairList!$F$2:$I$14,2,0),'Feasibility Factor'!$D$3:$N$3,0)),"")</f>
        <v>1</v>
      </c>
      <c r="E807" s="64">
        <v>0.19000000000000006</v>
      </c>
      <c r="F807" s="64" t="str">
        <f>IFERROR(INDEX(ESShip!$C$2:$C$99,MATCH(VLOOKUP($A807,PairList!$A$2:$D$205,3,0),ESShip!$A$2:$A$99,0)),"")</f>
        <v/>
      </c>
      <c r="G807" s="64">
        <v>0.25345030861052387</v>
      </c>
      <c r="H807" s="67" t="str">
        <f>IF(INDEX(ApplicablePermutations!$B$3:$N$205,MATCH($A807,ApplicablePermutations!$A$3:$A$205,0),MATCH($B807,ApplicablePermutations!$B$2:$N$2,0))*INDEX(ApplicablePermutations!$Q$3:$S$205,MATCH($A807,ApplicablePermutations!$P$3:$P$205,0),MATCH($C807,ApplicablePermutations!$Q$2:$S$2,0))=1,"X","")</f>
        <v/>
      </c>
      <c r="I807" s="64" t="str">
        <f t="shared" si="60"/>
        <v/>
      </c>
      <c r="J807" s="64" t="str">
        <f t="shared" si="61"/>
        <v/>
      </c>
      <c r="K807" s="64">
        <f t="shared" si="62"/>
        <v>0</v>
      </c>
      <c r="L807" s="67" t="str">
        <f>IF(VLOOKUP($A807,ApplicablePermutations!$U$3:$V$146,2,0)=1,"X","")</f>
        <v/>
      </c>
      <c r="M807" t="str">
        <f t="shared" si="63"/>
        <v/>
      </c>
      <c r="N807" s="64">
        <f t="shared" si="64"/>
        <v>0</v>
      </c>
    </row>
    <row r="808" spans="1:14" x14ac:dyDescent="0.25">
      <c r="A808" t="s">
        <v>357</v>
      </c>
      <c r="B808" t="s">
        <v>327</v>
      </c>
      <c r="C808" s="65" t="s">
        <v>486</v>
      </c>
      <c r="D808" s="64">
        <f>IFERROR(INDEX('Feasibility Factor'!$D$5:$N$123,MATCH(VLOOKUP($A808,PairList!$A$2:$D$205,2,0),'Feasibility Factor'!$C$5:$C$123,0),MATCH(VLOOKUP($B808,PairList!$F$2:$I$14,2,0),'Feasibility Factor'!$D$3:$N$3,0)),"")</f>
        <v>1</v>
      </c>
      <c r="E808" s="64">
        <v>0.21375</v>
      </c>
      <c r="F808" s="64" t="str">
        <f>IFERROR(INDEX(ESShip!$C$2:$C$99,MATCH(VLOOKUP($A808,PairList!$A$2:$D$205,3,0),ESShip!$A$2:$A$99,0)),"")</f>
        <v/>
      </c>
      <c r="G808" s="64">
        <v>0.25345030861052398</v>
      </c>
      <c r="H808" s="67" t="str">
        <f>IF(INDEX(ApplicablePermutations!$B$3:$N$205,MATCH($A808,ApplicablePermutations!$A$3:$A$205,0),MATCH($B808,ApplicablePermutations!$B$2:$N$2,0))*INDEX(ApplicablePermutations!$Q$3:$S$205,MATCH($A808,ApplicablePermutations!$P$3:$P$205,0),MATCH($C808,ApplicablePermutations!$Q$2:$S$2,0))=1,"X","")</f>
        <v/>
      </c>
      <c r="I808" s="64" t="str">
        <f t="shared" si="60"/>
        <v/>
      </c>
      <c r="J808" s="64" t="str">
        <f t="shared" si="61"/>
        <v/>
      </c>
      <c r="K808" s="64">
        <f t="shared" si="62"/>
        <v>0</v>
      </c>
      <c r="L808" s="67" t="str">
        <f>IF(VLOOKUP($A808,ApplicablePermutations!$U$3:$V$146,2,0)=1,"X","")</f>
        <v/>
      </c>
      <c r="M808" t="str">
        <f t="shared" si="63"/>
        <v/>
      </c>
      <c r="N808" s="64">
        <f t="shared" si="64"/>
        <v>0</v>
      </c>
    </row>
    <row r="809" spans="1:14" x14ac:dyDescent="0.25">
      <c r="A809" t="s">
        <v>357</v>
      </c>
      <c r="B809" t="s">
        <v>328</v>
      </c>
      <c r="C809" s="65" t="s">
        <v>486</v>
      </c>
      <c r="D809" s="64">
        <f>IFERROR(INDEX('Feasibility Factor'!$D$5:$N$123,MATCH(VLOOKUP($A809,PairList!$A$2:$D$205,2,0),'Feasibility Factor'!$C$5:$C$123,0),MATCH(VLOOKUP($B809,PairList!$F$2:$I$14,2,0),'Feasibility Factor'!$D$3:$N$3,0)),"")</f>
        <v>1</v>
      </c>
      <c r="E809" s="64">
        <v>0.19000000000000006</v>
      </c>
      <c r="F809" s="64" t="str">
        <f>IFERROR(INDEX(ESShip!$C$2:$C$99,MATCH(VLOOKUP($A809,PairList!$A$2:$D$205,3,0),ESShip!$A$2:$A$99,0)),"")</f>
        <v/>
      </c>
      <c r="G809" s="64">
        <v>0.25345030861052387</v>
      </c>
      <c r="H809" s="67" t="str">
        <f>IF(INDEX(ApplicablePermutations!$B$3:$N$205,MATCH($A809,ApplicablePermutations!$A$3:$A$205,0),MATCH($B809,ApplicablePermutations!$B$2:$N$2,0))*INDEX(ApplicablePermutations!$Q$3:$S$205,MATCH($A809,ApplicablePermutations!$P$3:$P$205,0),MATCH($C809,ApplicablePermutations!$Q$2:$S$2,0))=1,"X","")</f>
        <v/>
      </c>
      <c r="I809" s="64" t="str">
        <f t="shared" si="60"/>
        <v/>
      </c>
      <c r="J809" s="64" t="str">
        <f t="shared" si="61"/>
        <v/>
      </c>
      <c r="K809" s="64">
        <f t="shared" si="62"/>
        <v>0</v>
      </c>
      <c r="L809" s="67" t="str">
        <f>IF(VLOOKUP($A809,ApplicablePermutations!$U$3:$V$146,2,0)=1,"X","")</f>
        <v/>
      </c>
      <c r="M809" t="str">
        <f t="shared" si="63"/>
        <v/>
      </c>
      <c r="N809" s="64">
        <f t="shared" si="64"/>
        <v>0</v>
      </c>
    </row>
    <row r="810" spans="1:14" x14ac:dyDescent="0.25">
      <c r="A810" t="s">
        <v>357</v>
      </c>
      <c r="B810" t="s">
        <v>239</v>
      </c>
      <c r="C810" s="65" t="s">
        <v>486</v>
      </c>
      <c r="D810" s="64">
        <f>IFERROR(INDEX('Feasibility Factor'!$D$5:$N$123,MATCH(VLOOKUP($A810,PairList!$A$2:$D$205,2,0),'Feasibility Factor'!$C$5:$C$123,0),MATCH(VLOOKUP($B810,PairList!$F$2:$I$14,2,0),'Feasibility Factor'!$D$3:$N$3,0)),"")</f>
        <v>1</v>
      </c>
      <c r="E810" s="64">
        <v>0.19000000000000006</v>
      </c>
      <c r="F810" s="64" t="str">
        <f>IFERROR(INDEX(ESShip!$C$2:$C$99,MATCH(VLOOKUP($A810,PairList!$A$2:$D$205,3,0),ESShip!$A$2:$A$99,0)),"")</f>
        <v/>
      </c>
      <c r="G810" s="64">
        <v>0.25345030861052387</v>
      </c>
      <c r="H810" s="67" t="str">
        <f>IF(INDEX(ApplicablePermutations!$B$3:$N$205,MATCH($A810,ApplicablePermutations!$A$3:$A$205,0),MATCH($B810,ApplicablePermutations!$B$2:$N$2,0))*INDEX(ApplicablePermutations!$Q$3:$S$205,MATCH($A810,ApplicablePermutations!$P$3:$P$205,0),MATCH($C810,ApplicablePermutations!$Q$2:$S$2,0))=1,"X","")</f>
        <v/>
      </c>
      <c r="I810" s="64" t="str">
        <f t="shared" si="60"/>
        <v/>
      </c>
      <c r="J810" s="64" t="str">
        <f t="shared" si="61"/>
        <v/>
      </c>
      <c r="K810" s="64">
        <f t="shared" si="62"/>
        <v>0</v>
      </c>
      <c r="L810" s="67" t="str">
        <f>IF(VLOOKUP($A810,ApplicablePermutations!$U$3:$V$146,2,0)=1,"X","")</f>
        <v/>
      </c>
      <c r="M810" t="str">
        <f t="shared" si="63"/>
        <v/>
      </c>
      <c r="N810" s="64">
        <f t="shared" si="64"/>
        <v>0</v>
      </c>
    </row>
    <row r="811" spans="1:14" x14ac:dyDescent="0.25">
      <c r="A811" t="s">
        <v>357</v>
      </c>
      <c r="B811" t="s">
        <v>329</v>
      </c>
      <c r="C811" s="65" t="s">
        <v>486</v>
      </c>
      <c r="D811" s="64">
        <f>IFERROR(INDEX('Feasibility Factor'!$D$5:$N$123,MATCH(VLOOKUP($A811,PairList!$A$2:$D$205,2,0),'Feasibility Factor'!$C$5:$C$123,0),MATCH(VLOOKUP($B811,PairList!$F$2:$I$14,2,0),'Feasibility Factor'!$D$3:$N$3,0)),"")</f>
        <v>1</v>
      </c>
      <c r="E811" s="64">
        <v>0.19000000000000006</v>
      </c>
      <c r="F811" s="64" t="str">
        <f>IFERROR(INDEX(ESShip!$C$2:$C$99,MATCH(VLOOKUP($A811,PairList!$A$2:$D$205,3,0),ESShip!$A$2:$A$99,0)),"")</f>
        <v/>
      </c>
      <c r="G811" s="64">
        <v>0.25345030861052387</v>
      </c>
      <c r="H811" s="67" t="str">
        <f>IF(INDEX(ApplicablePermutations!$B$3:$N$205,MATCH($A811,ApplicablePermutations!$A$3:$A$205,0),MATCH($B811,ApplicablePermutations!$B$2:$N$2,0))*INDEX(ApplicablePermutations!$Q$3:$S$205,MATCH($A811,ApplicablePermutations!$P$3:$P$205,0),MATCH($C811,ApplicablePermutations!$Q$2:$S$2,0))=1,"X","")</f>
        <v/>
      </c>
      <c r="I811" s="64" t="str">
        <f t="shared" si="60"/>
        <v/>
      </c>
      <c r="J811" s="64" t="str">
        <f t="shared" si="61"/>
        <v/>
      </c>
      <c r="K811" s="64">
        <f t="shared" si="62"/>
        <v>0</v>
      </c>
      <c r="L811" s="67" t="str">
        <f>IF(VLOOKUP($A811,ApplicablePermutations!$U$3:$V$146,2,0)=1,"X","")</f>
        <v/>
      </c>
      <c r="M811" t="str">
        <f t="shared" si="63"/>
        <v/>
      </c>
      <c r="N811" s="64">
        <f t="shared" si="64"/>
        <v>0</v>
      </c>
    </row>
    <row r="812" spans="1:14" x14ac:dyDescent="0.25">
      <c r="A812" t="s">
        <v>357</v>
      </c>
      <c r="B812" t="s">
        <v>330</v>
      </c>
      <c r="C812" s="65" t="s">
        <v>486</v>
      </c>
      <c r="D812" s="64">
        <f>IFERROR(INDEX('Feasibility Factor'!$D$5:$N$123,MATCH(VLOOKUP($A812,PairList!$A$2:$D$205,2,0),'Feasibility Factor'!$C$5:$C$123,0),MATCH(VLOOKUP($B812,PairList!$F$2:$I$14,2,0),'Feasibility Factor'!$D$3:$N$3,0)),"")</f>
        <v>1</v>
      </c>
      <c r="E812" s="64">
        <v>0.21375</v>
      </c>
      <c r="F812" s="64" t="str">
        <f>IFERROR(INDEX(ESShip!$C$2:$C$99,MATCH(VLOOKUP($A812,PairList!$A$2:$D$205,3,0),ESShip!$A$2:$A$99,0)),"")</f>
        <v/>
      </c>
      <c r="G812" s="64">
        <v>0.25345030861052398</v>
      </c>
      <c r="H812" s="67" t="str">
        <f>IF(INDEX(ApplicablePermutations!$B$3:$N$205,MATCH($A812,ApplicablePermutations!$A$3:$A$205,0),MATCH($B812,ApplicablePermutations!$B$2:$N$2,0))*INDEX(ApplicablePermutations!$Q$3:$S$205,MATCH($A812,ApplicablePermutations!$P$3:$P$205,0),MATCH($C812,ApplicablePermutations!$Q$2:$S$2,0))=1,"X","")</f>
        <v/>
      </c>
      <c r="I812" s="64" t="str">
        <f t="shared" si="60"/>
        <v/>
      </c>
      <c r="J812" s="64" t="str">
        <f t="shared" si="61"/>
        <v/>
      </c>
      <c r="K812" s="64">
        <f t="shared" si="62"/>
        <v>0</v>
      </c>
      <c r="L812" s="67" t="str">
        <f>IF(VLOOKUP($A812,ApplicablePermutations!$U$3:$V$146,2,0)=1,"X","")</f>
        <v/>
      </c>
      <c r="M812" t="str">
        <f t="shared" si="63"/>
        <v/>
      </c>
      <c r="N812" s="64">
        <f t="shared" si="64"/>
        <v>0</v>
      </c>
    </row>
    <row r="813" spans="1:14" x14ac:dyDescent="0.25">
      <c r="A813" t="s">
        <v>357</v>
      </c>
      <c r="B813" t="s">
        <v>331</v>
      </c>
      <c r="C813" s="65" t="s">
        <v>486</v>
      </c>
      <c r="D813" s="64">
        <f>IFERROR(INDEX('Feasibility Factor'!$D$5:$N$123,MATCH(VLOOKUP($A813,PairList!$A$2:$D$205,2,0),'Feasibility Factor'!$C$5:$C$123,0),MATCH(VLOOKUP($B813,PairList!$F$2:$I$14,2,0),'Feasibility Factor'!$D$3:$N$3,0)),"")</f>
        <v>1</v>
      </c>
      <c r="E813" s="64">
        <v>0.21375</v>
      </c>
      <c r="F813" s="64" t="str">
        <f>IFERROR(INDEX(ESShip!$C$2:$C$99,MATCH(VLOOKUP($A813,PairList!$A$2:$D$205,3,0),ESShip!$A$2:$A$99,0)),"")</f>
        <v/>
      </c>
      <c r="G813" s="64">
        <v>0.25345030861052398</v>
      </c>
      <c r="H813" s="67" t="str">
        <f>IF(INDEX(ApplicablePermutations!$B$3:$N$205,MATCH($A813,ApplicablePermutations!$A$3:$A$205,0),MATCH($B813,ApplicablePermutations!$B$2:$N$2,0))*INDEX(ApplicablePermutations!$Q$3:$S$205,MATCH($A813,ApplicablePermutations!$P$3:$P$205,0),MATCH($C813,ApplicablePermutations!$Q$2:$S$2,0))=1,"X","")</f>
        <v/>
      </c>
      <c r="I813" s="64" t="str">
        <f t="shared" si="60"/>
        <v/>
      </c>
      <c r="J813" s="64" t="str">
        <f t="shared" si="61"/>
        <v/>
      </c>
      <c r="K813" s="64">
        <f t="shared" si="62"/>
        <v>0</v>
      </c>
      <c r="L813" s="67" t="str">
        <f>IF(VLOOKUP($A813,ApplicablePermutations!$U$3:$V$146,2,0)=1,"X","")</f>
        <v/>
      </c>
      <c r="M813" t="str">
        <f t="shared" si="63"/>
        <v/>
      </c>
      <c r="N813" s="64">
        <f t="shared" si="64"/>
        <v>0</v>
      </c>
    </row>
    <row r="814" spans="1:14" x14ac:dyDescent="0.25">
      <c r="A814" t="s">
        <v>357</v>
      </c>
      <c r="B814" t="s">
        <v>332</v>
      </c>
      <c r="C814" s="65" t="s">
        <v>486</v>
      </c>
      <c r="D814" s="64">
        <f>IFERROR(INDEX('Feasibility Factor'!$D$5:$N$123,MATCH(VLOOKUP($A814,PairList!$A$2:$D$205,2,0),'Feasibility Factor'!$C$5:$C$123,0),MATCH(VLOOKUP($B814,PairList!$F$2:$I$14,2,0),'Feasibility Factor'!$D$3:$N$3,0)),"")</f>
        <v>1</v>
      </c>
      <c r="E814" s="64">
        <v>0.19000000000000006</v>
      </c>
      <c r="F814" s="64" t="str">
        <f>IFERROR(INDEX(ESShip!$C$2:$C$99,MATCH(VLOOKUP($A814,PairList!$A$2:$D$205,3,0),ESShip!$A$2:$A$99,0)),"")</f>
        <v/>
      </c>
      <c r="G814" s="64">
        <v>0.25345030861052387</v>
      </c>
      <c r="H814" s="67" t="str">
        <f>IF(INDEX(ApplicablePermutations!$B$3:$N$205,MATCH($A814,ApplicablePermutations!$A$3:$A$205,0),MATCH($B814,ApplicablePermutations!$B$2:$N$2,0))*INDEX(ApplicablePermutations!$Q$3:$S$205,MATCH($A814,ApplicablePermutations!$P$3:$P$205,0),MATCH($C814,ApplicablePermutations!$Q$2:$S$2,0))=1,"X","")</f>
        <v/>
      </c>
      <c r="I814" s="64" t="str">
        <f t="shared" si="60"/>
        <v/>
      </c>
      <c r="J814" s="64" t="str">
        <f t="shared" si="61"/>
        <v/>
      </c>
      <c r="K814" s="64">
        <f t="shared" si="62"/>
        <v>0</v>
      </c>
      <c r="L814" s="67" t="str">
        <f>IF(VLOOKUP($A814,ApplicablePermutations!$U$3:$V$146,2,0)=1,"X","")</f>
        <v/>
      </c>
      <c r="M814" t="str">
        <f t="shared" si="63"/>
        <v/>
      </c>
      <c r="N814" s="64">
        <f t="shared" si="64"/>
        <v>0</v>
      </c>
    </row>
    <row r="815" spans="1:14" x14ac:dyDescent="0.25">
      <c r="A815" t="s">
        <v>357</v>
      </c>
      <c r="B815" t="s">
        <v>243</v>
      </c>
      <c r="C815" s="65" t="s">
        <v>486</v>
      </c>
      <c r="D815" s="64">
        <f>IFERROR(INDEX('Feasibility Factor'!$D$5:$N$123,MATCH(VLOOKUP($A815,PairList!$A$2:$D$205,2,0),'Feasibility Factor'!$C$5:$C$123,0),MATCH(VLOOKUP($B815,PairList!$F$2:$I$14,2,0),'Feasibility Factor'!$D$3:$N$3,0)),"")</f>
        <v>1</v>
      </c>
      <c r="E815" s="64">
        <v>0.19000000000000006</v>
      </c>
      <c r="F815" s="64" t="str">
        <f>IFERROR(INDEX(ESShip!$C$2:$C$99,MATCH(VLOOKUP($A815,PairList!$A$2:$D$205,3,0),ESShip!$A$2:$A$99,0)),"")</f>
        <v/>
      </c>
      <c r="G815" s="64">
        <v>0.25345030861052387</v>
      </c>
      <c r="H815" s="67" t="str">
        <f>IF(INDEX(ApplicablePermutations!$B$3:$N$205,MATCH($A815,ApplicablePermutations!$A$3:$A$205,0),MATCH($B815,ApplicablePermutations!$B$2:$N$2,0))*INDEX(ApplicablePermutations!$Q$3:$S$205,MATCH($A815,ApplicablePermutations!$P$3:$P$205,0),MATCH($C815,ApplicablePermutations!$Q$2:$S$2,0))=1,"X","")</f>
        <v/>
      </c>
      <c r="I815" s="64" t="str">
        <f t="shared" ref="I815:I878" si="65">IF($H815="X",IF(AND($D815&gt;0,$D815&lt;&gt;"",$E815&gt;0,$E815&lt;&gt;""),MIN($D815,$E815),IF(AND($D815&gt;0,$D815&lt;&gt;""),$D815,IF(AND($E815&gt;0,$E815&lt;&gt;""),$E815,AVERAGEIFS($E$2:$E$13027,$A$2:$A$13027,$A815,$E$2:$E$13027,"&gt;0")))),"")</f>
        <v/>
      </c>
      <c r="J815" s="64" t="str">
        <f t="shared" si="61"/>
        <v/>
      </c>
      <c r="K815" s="64">
        <f t="shared" si="62"/>
        <v>0</v>
      </c>
      <c r="L815" s="67" t="str">
        <f>IF(VLOOKUP($A815,ApplicablePermutations!$U$3:$V$146,2,0)=1,"X","")</f>
        <v/>
      </c>
      <c r="M815" t="str">
        <f t="shared" si="63"/>
        <v/>
      </c>
      <c r="N815" s="64">
        <f t="shared" si="64"/>
        <v>0</v>
      </c>
    </row>
    <row r="816" spans="1:14" x14ac:dyDescent="0.25">
      <c r="A816" t="s">
        <v>357</v>
      </c>
      <c r="B816" t="s">
        <v>333</v>
      </c>
      <c r="C816" s="65" t="s">
        <v>486</v>
      </c>
      <c r="D816" s="64">
        <f>IFERROR(INDEX('Feasibility Factor'!$D$5:$N$123,MATCH(VLOOKUP($A816,PairList!$A$2:$D$205,2,0),'Feasibility Factor'!$C$5:$C$123,0),MATCH(VLOOKUP($B816,PairList!$F$2:$I$14,2,0),'Feasibility Factor'!$D$3:$N$3,0)),"")</f>
        <v>1</v>
      </c>
      <c r="E816" s="64">
        <v>0.21375</v>
      </c>
      <c r="F816" s="64" t="str">
        <f>IFERROR(INDEX(ESShip!$C$2:$C$99,MATCH(VLOOKUP($A816,PairList!$A$2:$D$205,3,0),ESShip!$A$2:$A$99,0)),"")</f>
        <v/>
      </c>
      <c r="G816" s="64">
        <v>0.25345030861052398</v>
      </c>
      <c r="H816" s="67" t="str">
        <f>IF(INDEX(ApplicablePermutations!$B$3:$N$205,MATCH($A816,ApplicablePermutations!$A$3:$A$205,0),MATCH($B816,ApplicablePermutations!$B$2:$N$2,0))*INDEX(ApplicablePermutations!$Q$3:$S$205,MATCH($A816,ApplicablePermutations!$P$3:$P$205,0),MATCH($C816,ApplicablePermutations!$Q$2:$S$2,0))=1,"X","")</f>
        <v/>
      </c>
      <c r="I816" s="64" t="str">
        <f t="shared" si="65"/>
        <v/>
      </c>
      <c r="J816" s="64" t="str">
        <f t="shared" si="61"/>
        <v/>
      </c>
      <c r="K816" s="64">
        <f t="shared" si="62"/>
        <v>0</v>
      </c>
      <c r="L816" s="67" t="str">
        <f>IF(VLOOKUP($A816,ApplicablePermutations!$U$3:$V$146,2,0)=1,"X","")</f>
        <v/>
      </c>
      <c r="M816" t="str">
        <f t="shared" si="63"/>
        <v/>
      </c>
      <c r="N816" s="64">
        <f t="shared" si="64"/>
        <v>0</v>
      </c>
    </row>
    <row r="817" spans="1:14" x14ac:dyDescent="0.25">
      <c r="A817" t="s">
        <v>357</v>
      </c>
      <c r="B817" t="s">
        <v>334</v>
      </c>
      <c r="C817" s="65" t="s">
        <v>486</v>
      </c>
      <c r="D817" s="64">
        <f>IFERROR(INDEX('Feasibility Factor'!$D$5:$N$123,MATCH(VLOOKUP($A817,PairList!$A$2:$D$205,2,0),'Feasibility Factor'!$C$5:$C$123,0),MATCH(VLOOKUP($B817,PairList!$F$2:$I$14,2,0),'Feasibility Factor'!$D$3:$N$3,0)),"")</f>
        <v>1</v>
      </c>
      <c r="E817" s="64">
        <v>0.19000000000000006</v>
      </c>
      <c r="F817" s="64" t="str">
        <f>IFERROR(INDEX(ESShip!$C$2:$C$99,MATCH(VLOOKUP($A817,PairList!$A$2:$D$205,3,0),ESShip!$A$2:$A$99,0)),"")</f>
        <v/>
      </c>
      <c r="G817" s="64">
        <v>0.25345030861052387</v>
      </c>
      <c r="H817" s="67" t="str">
        <f>IF(INDEX(ApplicablePermutations!$B$3:$N$205,MATCH($A817,ApplicablePermutations!$A$3:$A$205,0),MATCH($B817,ApplicablePermutations!$B$2:$N$2,0))*INDEX(ApplicablePermutations!$Q$3:$S$205,MATCH($A817,ApplicablePermutations!$P$3:$P$205,0),MATCH($C817,ApplicablePermutations!$Q$2:$S$2,0))=1,"X","")</f>
        <v/>
      </c>
      <c r="I817" s="64" t="str">
        <f t="shared" si="65"/>
        <v/>
      </c>
      <c r="J817" s="64" t="str">
        <f t="shared" si="61"/>
        <v/>
      </c>
      <c r="K817" s="64">
        <f t="shared" si="62"/>
        <v>0</v>
      </c>
      <c r="L817" s="67" t="str">
        <f>IF(VLOOKUP($A817,ApplicablePermutations!$U$3:$V$146,2,0)=1,"X","")</f>
        <v/>
      </c>
      <c r="M817" t="str">
        <f t="shared" si="63"/>
        <v/>
      </c>
      <c r="N817" s="64">
        <f t="shared" si="64"/>
        <v>0</v>
      </c>
    </row>
    <row r="818" spans="1:14" x14ac:dyDescent="0.25">
      <c r="A818" t="s">
        <v>357</v>
      </c>
      <c r="B818" t="s">
        <v>94</v>
      </c>
      <c r="C818" s="65" t="s">
        <v>486</v>
      </c>
      <c r="D818" s="64">
        <f>IFERROR(INDEX('Feasibility Factor'!$D$5:$N$123,MATCH(VLOOKUP($A818,PairList!$A$2:$D$205,2,0),'Feasibility Factor'!$C$5:$C$123,0),MATCH(VLOOKUP($B818,PairList!$F$2:$I$14,2,0),'Feasibility Factor'!$D$3:$N$3,0)),"")</f>
        <v>1</v>
      </c>
      <c r="E818" s="64">
        <v>0.19000000000000006</v>
      </c>
      <c r="F818" s="64" t="str">
        <f>IFERROR(INDEX(ESShip!$C$2:$C$99,MATCH(VLOOKUP($A818,PairList!$A$2:$D$205,3,0),ESShip!$A$2:$A$99,0)),"")</f>
        <v/>
      </c>
      <c r="G818" s="64">
        <v>0.25345030861052387</v>
      </c>
      <c r="H818" s="67" t="str">
        <f>IF(INDEX(ApplicablePermutations!$B$3:$N$205,MATCH($A818,ApplicablePermutations!$A$3:$A$205,0),MATCH($B818,ApplicablePermutations!$B$2:$N$2,0))*INDEX(ApplicablePermutations!$Q$3:$S$205,MATCH($A818,ApplicablePermutations!$P$3:$P$205,0),MATCH($C818,ApplicablePermutations!$Q$2:$S$2,0))=1,"X","")</f>
        <v/>
      </c>
      <c r="I818" s="64" t="str">
        <f t="shared" si="65"/>
        <v/>
      </c>
      <c r="J818" s="64" t="str">
        <f t="shared" si="61"/>
        <v/>
      </c>
      <c r="K818" s="64">
        <f t="shared" si="62"/>
        <v>0</v>
      </c>
      <c r="L818" s="67" t="str">
        <f>IF(VLOOKUP($A818,ApplicablePermutations!$U$3:$V$146,2,0)=1,"X","")</f>
        <v/>
      </c>
      <c r="M818" t="str">
        <f t="shared" si="63"/>
        <v/>
      </c>
      <c r="N818" s="64">
        <f t="shared" si="64"/>
        <v>0</v>
      </c>
    </row>
    <row r="819" spans="1:14" x14ac:dyDescent="0.25">
      <c r="A819" t="s">
        <v>357</v>
      </c>
      <c r="B819" t="s">
        <v>335</v>
      </c>
      <c r="C819" s="65" t="s">
        <v>486</v>
      </c>
      <c r="D819" s="64">
        <f>IFERROR(INDEX('Feasibility Factor'!$D$5:$N$123,MATCH(VLOOKUP($A819,PairList!$A$2:$D$205,2,0),'Feasibility Factor'!$C$5:$C$123,0),MATCH(VLOOKUP($B819,PairList!$F$2:$I$14,2,0),'Feasibility Factor'!$D$3:$N$3,0)),"")</f>
        <v>1</v>
      </c>
      <c r="E819" s="64">
        <v>0.19000000000000006</v>
      </c>
      <c r="F819" s="64" t="str">
        <f>IFERROR(INDEX(ESShip!$C$2:$C$99,MATCH(VLOOKUP($A819,PairList!$A$2:$D$205,3,0),ESShip!$A$2:$A$99,0)),"")</f>
        <v/>
      </c>
      <c r="G819" s="64">
        <v>0.25345030861052387</v>
      </c>
      <c r="H819" s="67" t="str">
        <f>IF(INDEX(ApplicablePermutations!$B$3:$N$205,MATCH($A819,ApplicablePermutations!$A$3:$A$205,0),MATCH($B819,ApplicablePermutations!$B$2:$N$2,0))*INDEX(ApplicablePermutations!$Q$3:$S$205,MATCH($A819,ApplicablePermutations!$P$3:$P$205,0),MATCH($C819,ApplicablePermutations!$Q$2:$S$2,0))=1,"X","")</f>
        <v/>
      </c>
      <c r="I819" s="64" t="str">
        <f t="shared" si="65"/>
        <v/>
      </c>
      <c r="J819" s="64" t="str">
        <f t="shared" si="61"/>
        <v/>
      </c>
      <c r="K819" s="64">
        <f t="shared" si="62"/>
        <v>0</v>
      </c>
      <c r="L819" s="67" t="str">
        <f>IF(VLOOKUP($A819,ApplicablePermutations!$U$3:$V$146,2,0)=1,"X","")</f>
        <v/>
      </c>
      <c r="M819" t="str">
        <f t="shared" si="63"/>
        <v/>
      </c>
      <c r="N819" s="64">
        <f t="shared" si="64"/>
        <v>0</v>
      </c>
    </row>
    <row r="820" spans="1:14" x14ac:dyDescent="0.25">
      <c r="A820" t="s">
        <v>357</v>
      </c>
      <c r="B820" t="s">
        <v>100</v>
      </c>
      <c r="C820" s="65" t="s">
        <v>486</v>
      </c>
      <c r="D820" s="64">
        <f>IFERROR(INDEX('Feasibility Factor'!$D$5:$N$123,MATCH(VLOOKUP($A820,PairList!$A$2:$D$205,2,0),'Feasibility Factor'!$C$5:$C$123,0),MATCH(VLOOKUP($B820,PairList!$F$2:$I$14,2,0),'Feasibility Factor'!$D$3:$N$3,0)),"")</f>
        <v>1</v>
      </c>
      <c r="E820" s="64">
        <v>0.19000000000000006</v>
      </c>
      <c r="F820" s="64" t="str">
        <f>IFERROR(INDEX(ESShip!$C$2:$C$99,MATCH(VLOOKUP($A820,PairList!$A$2:$D$205,3,0),ESShip!$A$2:$A$99,0)),"")</f>
        <v/>
      </c>
      <c r="G820" s="64">
        <v>0.25345030861052387</v>
      </c>
      <c r="H820" s="67" t="str">
        <f>IF(INDEX(ApplicablePermutations!$B$3:$N$205,MATCH($A820,ApplicablePermutations!$A$3:$A$205,0),MATCH($B820,ApplicablePermutations!$B$2:$N$2,0))*INDEX(ApplicablePermutations!$Q$3:$S$205,MATCH($A820,ApplicablePermutations!$P$3:$P$205,0),MATCH($C820,ApplicablePermutations!$Q$2:$S$2,0))=1,"X","")</f>
        <v/>
      </c>
      <c r="I820" s="64" t="str">
        <f t="shared" si="65"/>
        <v/>
      </c>
      <c r="J820" s="64" t="str">
        <f t="shared" si="61"/>
        <v/>
      </c>
      <c r="K820" s="64">
        <f t="shared" si="62"/>
        <v>0</v>
      </c>
      <c r="L820" s="67" t="str">
        <f>IF(VLOOKUP($A820,ApplicablePermutations!$U$3:$V$146,2,0)=1,"X","")</f>
        <v/>
      </c>
      <c r="M820" t="str">
        <f t="shared" si="63"/>
        <v/>
      </c>
      <c r="N820" s="64">
        <f t="shared" si="64"/>
        <v>0</v>
      </c>
    </row>
    <row r="821" spans="1:14" x14ac:dyDescent="0.25">
      <c r="A821" t="s">
        <v>359</v>
      </c>
      <c r="B821" t="s">
        <v>327</v>
      </c>
      <c r="C821" s="65" t="s">
        <v>484</v>
      </c>
      <c r="D821" s="64">
        <f>IFERROR(INDEX('Feasibility Factor'!$D$5:$N$123,MATCH(VLOOKUP($A821,PairList!$A$2:$D$205,2,0),'Feasibility Factor'!$C$5:$C$123,0),MATCH(VLOOKUP($B821,PairList!$F$2:$I$14,2,0),'Feasibility Factor'!$D$3:$N$3,0)),"")</f>
        <v>1</v>
      </c>
      <c r="E821" s="69">
        <v>0.42749999999999999</v>
      </c>
      <c r="F821" s="64" t="str">
        <f>IFERROR(INDEX(ESShip!$C$2:$C$99,MATCH(VLOOKUP($A821,PairList!$A$2:$D$205,3,0),ESShip!$A$2:$A$99,0)),"")</f>
        <v/>
      </c>
      <c r="G821" s="64">
        <v>0.25345030861052398</v>
      </c>
      <c r="H821" s="67" t="str">
        <f>IF(INDEX(ApplicablePermutations!$B$3:$N$205,MATCH($A821,ApplicablePermutations!$A$3:$A$205,0),MATCH($B821,ApplicablePermutations!$B$2:$N$2,0))*INDEX(ApplicablePermutations!$Q$3:$S$205,MATCH($A821,ApplicablePermutations!$P$3:$P$205,0),MATCH($C821,ApplicablePermutations!$Q$2:$S$2,0))=1,"X","")</f>
        <v>X</v>
      </c>
      <c r="I821" s="64">
        <f t="shared" si="65"/>
        <v>0.42749999999999999</v>
      </c>
      <c r="J821" s="64">
        <f t="shared" si="61"/>
        <v>0.25345030861052398</v>
      </c>
      <c r="K821" s="64">
        <f t="shared" si="62"/>
        <v>0.31914999306900099</v>
      </c>
      <c r="L821" s="67" t="str">
        <f>IF(VLOOKUP($A821,ApplicablePermutations!$U$3:$V$146,2,0)=1,"X","")</f>
        <v/>
      </c>
      <c r="M821" t="str">
        <f t="shared" si="63"/>
        <v/>
      </c>
      <c r="N821" s="64">
        <f t="shared" si="64"/>
        <v>0.31914999306900099</v>
      </c>
    </row>
    <row r="822" spans="1:14" x14ac:dyDescent="0.25">
      <c r="A822" t="s">
        <v>359</v>
      </c>
      <c r="B822" t="s">
        <v>328</v>
      </c>
      <c r="C822" s="65" t="s">
        <v>484</v>
      </c>
      <c r="D822" s="64">
        <f>IFERROR(INDEX('Feasibility Factor'!$D$5:$N$123,MATCH(VLOOKUP($A822,PairList!$A$2:$D$205,2,0),'Feasibility Factor'!$C$5:$C$123,0),MATCH(VLOOKUP($B822,PairList!$F$2:$I$14,2,0),'Feasibility Factor'!$D$3:$N$3,0)),"")</f>
        <v>1</v>
      </c>
      <c r="E822" s="69">
        <v>0.38000000000000012</v>
      </c>
      <c r="F822" s="64" t="str">
        <f>IFERROR(INDEX(ESShip!$C$2:$C$99,MATCH(VLOOKUP($A822,PairList!$A$2:$D$205,3,0),ESShip!$A$2:$A$99,0)),"")</f>
        <v/>
      </c>
      <c r="G822" s="64">
        <v>0.25345030861052387</v>
      </c>
      <c r="H822" s="67" t="str">
        <f>IF(INDEX(ApplicablePermutations!$B$3:$N$205,MATCH($A822,ApplicablePermutations!$A$3:$A$205,0),MATCH($B822,ApplicablePermutations!$B$2:$N$2,0))*INDEX(ApplicablePermutations!$Q$3:$S$205,MATCH($A822,ApplicablePermutations!$P$3:$P$205,0),MATCH($C822,ApplicablePermutations!$Q$2:$S$2,0))=1,"X","")</f>
        <v>X</v>
      </c>
      <c r="I822" s="64">
        <f t="shared" si="65"/>
        <v>0.38000000000000012</v>
      </c>
      <c r="J822" s="64">
        <f t="shared" si="61"/>
        <v>0.25345030861052387</v>
      </c>
      <c r="K822" s="64">
        <f t="shared" si="62"/>
        <v>0.28368888272800102</v>
      </c>
      <c r="L822" s="67" t="str">
        <f>IF(VLOOKUP($A822,ApplicablePermutations!$U$3:$V$146,2,0)=1,"X","")</f>
        <v/>
      </c>
      <c r="M822" t="str">
        <f t="shared" si="63"/>
        <v/>
      </c>
      <c r="N822" s="64">
        <f t="shared" si="64"/>
        <v>0.28368888272800102</v>
      </c>
    </row>
    <row r="823" spans="1:14" x14ac:dyDescent="0.25">
      <c r="A823" t="s">
        <v>359</v>
      </c>
      <c r="B823" t="s">
        <v>239</v>
      </c>
      <c r="C823" s="65" t="s">
        <v>484</v>
      </c>
      <c r="D823" s="64">
        <f>IFERROR(INDEX('Feasibility Factor'!$D$5:$N$123,MATCH(VLOOKUP($A823,PairList!$A$2:$D$205,2,0),'Feasibility Factor'!$C$5:$C$123,0),MATCH(VLOOKUP($B823,PairList!$F$2:$I$14,2,0),'Feasibility Factor'!$D$3:$N$3,0)),"")</f>
        <v>1</v>
      </c>
      <c r="E823" s="69">
        <v>0.38000000000000012</v>
      </c>
      <c r="F823" s="64" t="str">
        <f>IFERROR(INDEX(ESShip!$C$2:$C$99,MATCH(VLOOKUP($A823,PairList!$A$2:$D$205,3,0),ESShip!$A$2:$A$99,0)),"")</f>
        <v/>
      </c>
      <c r="G823" s="64">
        <v>0.25345030861052387</v>
      </c>
      <c r="H823" s="67" t="str">
        <f>IF(INDEX(ApplicablePermutations!$B$3:$N$205,MATCH($A823,ApplicablePermutations!$A$3:$A$205,0),MATCH($B823,ApplicablePermutations!$B$2:$N$2,0))*INDEX(ApplicablePermutations!$Q$3:$S$205,MATCH($A823,ApplicablePermutations!$P$3:$P$205,0),MATCH($C823,ApplicablePermutations!$Q$2:$S$2,0))=1,"X","")</f>
        <v>X</v>
      </c>
      <c r="I823" s="64">
        <f t="shared" si="65"/>
        <v>0.38000000000000012</v>
      </c>
      <c r="J823" s="64">
        <f t="shared" si="61"/>
        <v>0.25345030861052387</v>
      </c>
      <c r="K823" s="64">
        <f t="shared" si="62"/>
        <v>0.28368888272800102</v>
      </c>
      <c r="L823" s="67" t="str">
        <f>IF(VLOOKUP($A823,ApplicablePermutations!$U$3:$V$146,2,0)=1,"X","")</f>
        <v/>
      </c>
      <c r="M823" t="str">
        <f t="shared" si="63"/>
        <v/>
      </c>
      <c r="N823" s="64">
        <f t="shared" si="64"/>
        <v>0.28368888272800102</v>
      </c>
    </row>
    <row r="824" spans="1:14" x14ac:dyDescent="0.25">
      <c r="A824" t="s">
        <v>359</v>
      </c>
      <c r="B824" t="s">
        <v>329</v>
      </c>
      <c r="C824" s="65" t="s">
        <v>484</v>
      </c>
      <c r="D824" s="64">
        <f>IFERROR(INDEX('Feasibility Factor'!$D$5:$N$123,MATCH(VLOOKUP($A824,PairList!$A$2:$D$205,2,0),'Feasibility Factor'!$C$5:$C$123,0),MATCH(VLOOKUP($B824,PairList!$F$2:$I$14,2,0),'Feasibility Factor'!$D$3:$N$3,0)),"")</f>
        <v>1</v>
      </c>
      <c r="E824" s="69">
        <v>0.38000000000000012</v>
      </c>
      <c r="F824" s="64" t="str">
        <f>IFERROR(INDEX(ESShip!$C$2:$C$99,MATCH(VLOOKUP($A824,PairList!$A$2:$D$205,3,0),ESShip!$A$2:$A$99,0)),"")</f>
        <v/>
      </c>
      <c r="G824" s="64">
        <v>0.25345030861052387</v>
      </c>
      <c r="H824" s="67" t="str">
        <f>IF(INDEX(ApplicablePermutations!$B$3:$N$205,MATCH($A824,ApplicablePermutations!$A$3:$A$205,0),MATCH($B824,ApplicablePermutations!$B$2:$N$2,0))*INDEX(ApplicablePermutations!$Q$3:$S$205,MATCH($A824,ApplicablePermutations!$P$3:$P$205,0),MATCH($C824,ApplicablePermutations!$Q$2:$S$2,0))=1,"X","")</f>
        <v>X</v>
      </c>
      <c r="I824" s="64">
        <f t="shared" si="65"/>
        <v>0.38000000000000012</v>
      </c>
      <c r="J824" s="64">
        <f t="shared" si="61"/>
        <v>0.25345030861052387</v>
      </c>
      <c r="K824" s="64">
        <f t="shared" si="62"/>
        <v>0.28368888272800102</v>
      </c>
      <c r="L824" s="67" t="str">
        <f>IF(VLOOKUP($A824,ApplicablePermutations!$U$3:$V$146,2,0)=1,"X","")</f>
        <v/>
      </c>
      <c r="M824" t="str">
        <f t="shared" si="63"/>
        <v/>
      </c>
      <c r="N824" s="64">
        <f t="shared" si="64"/>
        <v>0.28368888272800102</v>
      </c>
    </row>
    <row r="825" spans="1:14" x14ac:dyDescent="0.25">
      <c r="A825" t="s">
        <v>359</v>
      </c>
      <c r="B825" t="s">
        <v>330</v>
      </c>
      <c r="C825" s="65" t="s">
        <v>484</v>
      </c>
      <c r="D825" s="64">
        <f>IFERROR(INDEX('Feasibility Factor'!$D$5:$N$123,MATCH(VLOOKUP($A825,PairList!$A$2:$D$205,2,0),'Feasibility Factor'!$C$5:$C$123,0),MATCH(VLOOKUP($B825,PairList!$F$2:$I$14,2,0),'Feasibility Factor'!$D$3:$N$3,0)),"")</f>
        <v>1</v>
      </c>
      <c r="E825" s="69">
        <v>0.42749999999999999</v>
      </c>
      <c r="F825" s="64" t="str">
        <f>IFERROR(INDEX(ESShip!$C$2:$C$99,MATCH(VLOOKUP($A825,PairList!$A$2:$D$205,3,0),ESShip!$A$2:$A$99,0)),"")</f>
        <v/>
      </c>
      <c r="G825" s="64">
        <v>0.25345030861052398</v>
      </c>
      <c r="H825" s="67" t="str">
        <f>IF(INDEX(ApplicablePermutations!$B$3:$N$205,MATCH($A825,ApplicablePermutations!$A$3:$A$205,0),MATCH($B825,ApplicablePermutations!$B$2:$N$2,0))*INDEX(ApplicablePermutations!$Q$3:$S$205,MATCH($A825,ApplicablePermutations!$P$3:$P$205,0),MATCH($C825,ApplicablePermutations!$Q$2:$S$2,0))=1,"X","")</f>
        <v>X</v>
      </c>
      <c r="I825" s="64">
        <f t="shared" si="65"/>
        <v>0.42749999999999999</v>
      </c>
      <c r="J825" s="64">
        <f t="shared" si="61"/>
        <v>0.25345030861052398</v>
      </c>
      <c r="K825" s="64">
        <f t="shared" si="62"/>
        <v>0.31914999306900099</v>
      </c>
      <c r="L825" s="67" t="str">
        <f>IF(VLOOKUP($A825,ApplicablePermutations!$U$3:$V$146,2,0)=1,"X","")</f>
        <v/>
      </c>
      <c r="M825" t="str">
        <f t="shared" si="63"/>
        <v/>
      </c>
      <c r="N825" s="64">
        <f t="shared" si="64"/>
        <v>0.31914999306900099</v>
      </c>
    </row>
    <row r="826" spans="1:14" x14ac:dyDescent="0.25">
      <c r="A826" t="s">
        <v>359</v>
      </c>
      <c r="B826" t="s">
        <v>331</v>
      </c>
      <c r="C826" s="65" t="s">
        <v>484</v>
      </c>
      <c r="D826" s="64">
        <f>IFERROR(INDEX('Feasibility Factor'!$D$5:$N$123,MATCH(VLOOKUP($A826,PairList!$A$2:$D$205,2,0),'Feasibility Factor'!$C$5:$C$123,0),MATCH(VLOOKUP($B826,PairList!$F$2:$I$14,2,0),'Feasibility Factor'!$D$3:$N$3,0)),"")</f>
        <v>1</v>
      </c>
      <c r="E826" s="69">
        <v>0.42749999999999999</v>
      </c>
      <c r="F826" s="64" t="str">
        <f>IFERROR(INDEX(ESShip!$C$2:$C$99,MATCH(VLOOKUP($A826,PairList!$A$2:$D$205,3,0),ESShip!$A$2:$A$99,0)),"")</f>
        <v/>
      </c>
      <c r="G826" s="64">
        <v>0.25345030861052398</v>
      </c>
      <c r="H826" s="67" t="str">
        <f>IF(INDEX(ApplicablePermutations!$B$3:$N$205,MATCH($A826,ApplicablePermutations!$A$3:$A$205,0),MATCH($B826,ApplicablePermutations!$B$2:$N$2,0))*INDEX(ApplicablePermutations!$Q$3:$S$205,MATCH($A826,ApplicablePermutations!$P$3:$P$205,0),MATCH($C826,ApplicablePermutations!$Q$2:$S$2,0))=1,"X","")</f>
        <v>X</v>
      </c>
      <c r="I826" s="64">
        <f t="shared" si="65"/>
        <v>0.42749999999999999</v>
      </c>
      <c r="J826" s="64">
        <f t="shared" si="61"/>
        <v>0.25345030861052398</v>
      </c>
      <c r="K826" s="64">
        <f t="shared" si="62"/>
        <v>0.31914999306900099</v>
      </c>
      <c r="L826" s="67" t="str">
        <f>IF(VLOOKUP($A826,ApplicablePermutations!$U$3:$V$146,2,0)=1,"X","")</f>
        <v/>
      </c>
      <c r="M826" t="str">
        <f t="shared" si="63"/>
        <v/>
      </c>
      <c r="N826" s="64">
        <f t="shared" si="64"/>
        <v>0.31914999306900099</v>
      </c>
    </row>
    <row r="827" spans="1:14" x14ac:dyDescent="0.25">
      <c r="A827" t="s">
        <v>359</v>
      </c>
      <c r="B827" t="s">
        <v>332</v>
      </c>
      <c r="C827" s="65" t="s">
        <v>484</v>
      </c>
      <c r="D827" s="64">
        <f>IFERROR(INDEX('Feasibility Factor'!$D$5:$N$123,MATCH(VLOOKUP($A827,PairList!$A$2:$D$205,2,0),'Feasibility Factor'!$C$5:$C$123,0),MATCH(VLOOKUP($B827,PairList!$F$2:$I$14,2,0),'Feasibility Factor'!$D$3:$N$3,0)),"")</f>
        <v>1</v>
      </c>
      <c r="E827" s="69">
        <v>0.38000000000000012</v>
      </c>
      <c r="F827" s="64" t="str">
        <f>IFERROR(INDEX(ESShip!$C$2:$C$99,MATCH(VLOOKUP($A827,PairList!$A$2:$D$205,3,0),ESShip!$A$2:$A$99,0)),"")</f>
        <v/>
      </c>
      <c r="G827" s="64">
        <v>0.25345030861052387</v>
      </c>
      <c r="H827" s="67" t="str">
        <f>IF(INDEX(ApplicablePermutations!$B$3:$N$205,MATCH($A827,ApplicablePermutations!$A$3:$A$205,0),MATCH($B827,ApplicablePermutations!$B$2:$N$2,0))*INDEX(ApplicablePermutations!$Q$3:$S$205,MATCH($A827,ApplicablePermutations!$P$3:$P$205,0),MATCH($C827,ApplicablePermutations!$Q$2:$S$2,0))=1,"X","")</f>
        <v>X</v>
      </c>
      <c r="I827" s="64">
        <f t="shared" si="65"/>
        <v>0.38000000000000012</v>
      </c>
      <c r="J827" s="64">
        <f t="shared" si="61"/>
        <v>0.25345030861052387</v>
      </c>
      <c r="K827" s="64">
        <f t="shared" si="62"/>
        <v>0.28368888272800102</v>
      </c>
      <c r="L827" s="67" t="str">
        <f>IF(VLOOKUP($A827,ApplicablePermutations!$U$3:$V$146,2,0)=1,"X","")</f>
        <v/>
      </c>
      <c r="M827" t="str">
        <f t="shared" si="63"/>
        <v/>
      </c>
      <c r="N827" s="64">
        <f t="shared" si="64"/>
        <v>0.28368888272800102</v>
      </c>
    </row>
    <row r="828" spans="1:14" x14ac:dyDescent="0.25">
      <c r="A828" t="s">
        <v>359</v>
      </c>
      <c r="B828" t="s">
        <v>243</v>
      </c>
      <c r="C828" s="65" t="s">
        <v>484</v>
      </c>
      <c r="D828" s="64">
        <f>IFERROR(INDEX('Feasibility Factor'!$D$5:$N$123,MATCH(VLOOKUP($A828,PairList!$A$2:$D$205,2,0),'Feasibility Factor'!$C$5:$C$123,0),MATCH(VLOOKUP($B828,PairList!$F$2:$I$14,2,0),'Feasibility Factor'!$D$3:$N$3,0)),"")</f>
        <v>1</v>
      </c>
      <c r="E828" s="69">
        <v>0.38000000000000012</v>
      </c>
      <c r="F828" s="64" t="str">
        <f>IFERROR(INDEX(ESShip!$C$2:$C$99,MATCH(VLOOKUP($A828,PairList!$A$2:$D$205,3,0),ESShip!$A$2:$A$99,0)),"")</f>
        <v/>
      </c>
      <c r="G828" s="64">
        <v>0.25345030861052387</v>
      </c>
      <c r="H828" s="67" t="str">
        <f>IF(INDEX(ApplicablePermutations!$B$3:$N$205,MATCH($A828,ApplicablePermutations!$A$3:$A$205,0),MATCH($B828,ApplicablePermutations!$B$2:$N$2,0))*INDEX(ApplicablePermutations!$Q$3:$S$205,MATCH($A828,ApplicablePermutations!$P$3:$P$205,0),MATCH($C828,ApplicablePermutations!$Q$2:$S$2,0))=1,"X","")</f>
        <v>X</v>
      </c>
      <c r="I828" s="64">
        <f t="shared" si="65"/>
        <v>0.38000000000000012</v>
      </c>
      <c r="J828" s="64">
        <f t="shared" si="61"/>
        <v>0.25345030861052387</v>
      </c>
      <c r="K828" s="64">
        <f t="shared" si="62"/>
        <v>0.28368888272800102</v>
      </c>
      <c r="L828" s="67" t="str">
        <f>IF(VLOOKUP($A828,ApplicablePermutations!$U$3:$V$146,2,0)=1,"X","")</f>
        <v/>
      </c>
      <c r="M828" t="str">
        <f t="shared" si="63"/>
        <v/>
      </c>
      <c r="N828" s="64">
        <f t="shared" si="64"/>
        <v>0.28368888272800102</v>
      </c>
    </row>
    <row r="829" spans="1:14" x14ac:dyDescent="0.25">
      <c r="A829" t="s">
        <v>359</v>
      </c>
      <c r="B829" t="s">
        <v>333</v>
      </c>
      <c r="C829" s="65" t="s">
        <v>484</v>
      </c>
      <c r="D829" s="64">
        <f>IFERROR(INDEX('Feasibility Factor'!$D$5:$N$123,MATCH(VLOOKUP($A829,PairList!$A$2:$D$205,2,0),'Feasibility Factor'!$C$5:$C$123,0),MATCH(VLOOKUP($B829,PairList!$F$2:$I$14,2,0),'Feasibility Factor'!$D$3:$N$3,0)),"")</f>
        <v>1</v>
      </c>
      <c r="E829" s="69">
        <v>0.42749999999999999</v>
      </c>
      <c r="F829" s="64" t="str">
        <f>IFERROR(INDEX(ESShip!$C$2:$C$99,MATCH(VLOOKUP($A829,PairList!$A$2:$D$205,3,0),ESShip!$A$2:$A$99,0)),"")</f>
        <v/>
      </c>
      <c r="G829" s="64">
        <v>0.25345030861052398</v>
      </c>
      <c r="H829" s="67" t="str">
        <f>IF(INDEX(ApplicablePermutations!$B$3:$N$205,MATCH($A829,ApplicablePermutations!$A$3:$A$205,0),MATCH($B829,ApplicablePermutations!$B$2:$N$2,0))*INDEX(ApplicablePermutations!$Q$3:$S$205,MATCH($A829,ApplicablePermutations!$P$3:$P$205,0),MATCH($C829,ApplicablePermutations!$Q$2:$S$2,0))=1,"X","")</f>
        <v>X</v>
      </c>
      <c r="I829" s="64">
        <f t="shared" si="65"/>
        <v>0.42749999999999999</v>
      </c>
      <c r="J829" s="64">
        <f t="shared" si="61"/>
        <v>0.25345030861052398</v>
      </c>
      <c r="K829" s="64">
        <f t="shared" si="62"/>
        <v>0.31914999306900099</v>
      </c>
      <c r="L829" s="67" t="str">
        <f>IF(VLOOKUP($A829,ApplicablePermutations!$U$3:$V$146,2,0)=1,"X","")</f>
        <v/>
      </c>
      <c r="M829" t="str">
        <f t="shared" si="63"/>
        <v/>
      </c>
      <c r="N829" s="64">
        <f t="shared" si="64"/>
        <v>0.31914999306900099</v>
      </c>
    </row>
    <row r="830" spans="1:14" x14ac:dyDescent="0.25">
      <c r="A830" t="s">
        <v>359</v>
      </c>
      <c r="B830" t="s">
        <v>334</v>
      </c>
      <c r="C830" s="65" t="s">
        <v>484</v>
      </c>
      <c r="D830" s="64">
        <f>IFERROR(INDEX('Feasibility Factor'!$D$5:$N$123,MATCH(VLOOKUP($A830,PairList!$A$2:$D$205,2,0),'Feasibility Factor'!$C$5:$C$123,0),MATCH(VLOOKUP($B830,PairList!$F$2:$I$14,2,0),'Feasibility Factor'!$D$3:$N$3,0)),"")</f>
        <v>1</v>
      </c>
      <c r="E830" s="69">
        <v>0.38000000000000012</v>
      </c>
      <c r="F830" s="64" t="str">
        <f>IFERROR(INDEX(ESShip!$C$2:$C$99,MATCH(VLOOKUP($A830,PairList!$A$2:$D$205,3,0),ESShip!$A$2:$A$99,0)),"")</f>
        <v/>
      </c>
      <c r="G830" s="64">
        <v>0.25345030861052387</v>
      </c>
      <c r="H830" s="67" t="str">
        <f>IF(INDEX(ApplicablePermutations!$B$3:$N$205,MATCH($A830,ApplicablePermutations!$A$3:$A$205,0),MATCH($B830,ApplicablePermutations!$B$2:$N$2,0))*INDEX(ApplicablePermutations!$Q$3:$S$205,MATCH($A830,ApplicablePermutations!$P$3:$P$205,0),MATCH($C830,ApplicablePermutations!$Q$2:$S$2,0))=1,"X","")</f>
        <v>X</v>
      </c>
      <c r="I830" s="64">
        <f t="shared" si="65"/>
        <v>0.38000000000000012</v>
      </c>
      <c r="J830" s="64">
        <f t="shared" si="61"/>
        <v>0.25345030861052387</v>
      </c>
      <c r="K830" s="64">
        <f t="shared" si="62"/>
        <v>0.28368888272800102</v>
      </c>
      <c r="L830" s="67" t="str">
        <f>IF(VLOOKUP($A830,ApplicablePermutations!$U$3:$V$146,2,0)=1,"X","")</f>
        <v/>
      </c>
      <c r="M830" t="str">
        <f t="shared" si="63"/>
        <v/>
      </c>
      <c r="N830" s="64">
        <f t="shared" si="64"/>
        <v>0.28368888272800102</v>
      </c>
    </row>
    <row r="831" spans="1:14" x14ac:dyDescent="0.25">
      <c r="A831" t="s">
        <v>359</v>
      </c>
      <c r="B831" t="s">
        <v>94</v>
      </c>
      <c r="C831" s="65" t="s">
        <v>484</v>
      </c>
      <c r="D831" s="64">
        <f>IFERROR(INDEX('Feasibility Factor'!$D$5:$N$123,MATCH(VLOOKUP($A831,PairList!$A$2:$D$205,2,0),'Feasibility Factor'!$C$5:$C$123,0),MATCH(VLOOKUP($B831,PairList!$F$2:$I$14,2,0),'Feasibility Factor'!$D$3:$N$3,0)),"")</f>
        <v>1</v>
      </c>
      <c r="E831" s="69">
        <v>0.38000000000000012</v>
      </c>
      <c r="F831" s="64" t="str">
        <f>IFERROR(INDEX(ESShip!$C$2:$C$99,MATCH(VLOOKUP($A831,PairList!$A$2:$D$205,3,0),ESShip!$A$2:$A$99,0)),"")</f>
        <v/>
      </c>
      <c r="G831" s="64">
        <v>0.25345030861052387</v>
      </c>
      <c r="H831" s="67" t="str">
        <f>IF(INDEX(ApplicablePermutations!$B$3:$N$205,MATCH($A831,ApplicablePermutations!$A$3:$A$205,0),MATCH($B831,ApplicablePermutations!$B$2:$N$2,0))*INDEX(ApplicablePermutations!$Q$3:$S$205,MATCH($A831,ApplicablePermutations!$P$3:$P$205,0),MATCH($C831,ApplicablePermutations!$Q$2:$S$2,0))=1,"X","")</f>
        <v>X</v>
      </c>
      <c r="I831" s="64">
        <f t="shared" si="65"/>
        <v>0.38000000000000012</v>
      </c>
      <c r="J831" s="64">
        <f t="shared" si="61"/>
        <v>0.25345030861052387</v>
      </c>
      <c r="K831" s="64">
        <f t="shared" si="62"/>
        <v>0.28368888272800102</v>
      </c>
      <c r="L831" s="67" t="str">
        <f>IF(VLOOKUP($A831,ApplicablePermutations!$U$3:$V$146,2,0)=1,"X","")</f>
        <v/>
      </c>
      <c r="M831" t="str">
        <f t="shared" si="63"/>
        <v/>
      </c>
      <c r="N831" s="64">
        <f t="shared" si="64"/>
        <v>0.28368888272800102</v>
      </c>
    </row>
    <row r="832" spans="1:14" x14ac:dyDescent="0.25">
      <c r="A832" t="s">
        <v>359</v>
      </c>
      <c r="B832" t="s">
        <v>335</v>
      </c>
      <c r="C832" s="65" t="s">
        <v>484</v>
      </c>
      <c r="D832" s="64">
        <f>IFERROR(INDEX('Feasibility Factor'!$D$5:$N$123,MATCH(VLOOKUP($A832,PairList!$A$2:$D$205,2,0),'Feasibility Factor'!$C$5:$C$123,0),MATCH(VLOOKUP($B832,PairList!$F$2:$I$14,2,0),'Feasibility Factor'!$D$3:$N$3,0)),"")</f>
        <v>1</v>
      </c>
      <c r="E832" s="69">
        <v>0.38000000000000012</v>
      </c>
      <c r="F832" s="64" t="str">
        <f>IFERROR(INDEX(ESShip!$C$2:$C$99,MATCH(VLOOKUP($A832,PairList!$A$2:$D$205,3,0),ESShip!$A$2:$A$99,0)),"")</f>
        <v/>
      </c>
      <c r="G832" s="64">
        <v>0.25345030861052387</v>
      </c>
      <c r="H832" s="67" t="str">
        <f>IF(INDEX(ApplicablePermutations!$B$3:$N$205,MATCH($A832,ApplicablePermutations!$A$3:$A$205,0),MATCH($B832,ApplicablePermutations!$B$2:$N$2,0))*INDEX(ApplicablePermutations!$Q$3:$S$205,MATCH($A832,ApplicablePermutations!$P$3:$P$205,0),MATCH($C832,ApplicablePermutations!$Q$2:$S$2,0))=1,"X","")</f>
        <v>X</v>
      </c>
      <c r="I832" s="64">
        <f t="shared" si="65"/>
        <v>0.38000000000000012</v>
      </c>
      <c r="J832" s="64">
        <f t="shared" si="61"/>
        <v>0.25345030861052387</v>
      </c>
      <c r="K832" s="64">
        <f t="shared" si="62"/>
        <v>0.28368888272800102</v>
      </c>
      <c r="L832" s="67" t="str">
        <f>IF(VLOOKUP($A832,ApplicablePermutations!$U$3:$V$146,2,0)=1,"X","")</f>
        <v/>
      </c>
      <c r="M832" t="str">
        <f t="shared" si="63"/>
        <v/>
      </c>
      <c r="N832" s="64">
        <f t="shared" si="64"/>
        <v>0.28368888272800102</v>
      </c>
    </row>
    <row r="833" spans="1:14" x14ac:dyDescent="0.25">
      <c r="A833" t="s">
        <v>359</v>
      </c>
      <c r="B833" t="s">
        <v>100</v>
      </c>
      <c r="C833" s="65" t="s">
        <v>484</v>
      </c>
      <c r="D833" s="64">
        <f>IFERROR(INDEX('Feasibility Factor'!$D$5:$N$123,MATCH(VLOOKUP($A833,PairList!$A$2:$D$205,2,0),'Feasibility Factor'!$C$5:$C$123,0),MATCH(VLOOKUP($B833,PairList!$F$2:$I$14,2,0),'Feasibility Factor'!$D$3:$N$3,0)),"")</f>
        <v>1</v>
      </c>
      <c r="E833" s="69">
        <v>0.38000000000000012</v>
      </c>
      <c r="F833" s="64" t="str">
        <f>IFERROR(INDEX(ESShip!$C$2:$C$99,MATCH(VLOOKUP($A833,PairList!$A$2:$D$205,3,0),ESShip!$A$2:$A$99,0)),"")</f>
        <v/>
      </c>
      <c r="G833" s="64">
        <v>0.25345030861052387</v>
      </c>
      <c r="H833" s="67" t="str">
        <f>IF(INDEX(ApplicablePermutations!$B$3:$N$205,MATCH($A833,ApplicablePermutations!$A$3:$A$205,0),MATCH($B833,ApplicablePermutations!$B$2:$N$2,0))*INDEX(ApplicablePermutations!$Q$3:$S$205,MATCH($A833,ApplicablePermutations!$P$3:$P$205,0),MATCH($C833,ApplicablePermutations!$Q$2:$S$2,0))=1,"X","")</f>
        <v>X</v>
      </c>
      <c r="I833" s="64">
        <f t="shared" si="65"/>
        <v>0.38000000000000012</v>
      </c>
      <c r="J833" s="64">
        <f t="shared" si="61"/>
        <v>0.25345030861052387</v>
      </c>
      <c r="K833" s="64">
        <f t="shared" si="62"/>
        <v>0.28368888272800102</v>
      </c>
      <c r="L833" s="67" t="str">
        <f>IF(VLOOKUP($A833,ApplicablePermutations!$U$3:$V$146,2,0)=1,"X","")</f>
        <v/>
      </c>
      <c r="M833" t="str">
        <f t="shared" si="63"/>
        <v/>
      </c>
      <c r="N833" s="64">
        <f t="shared" si="64"/>
        <v>0.28368888272800102</v>
      </c>
    </row>
    <row r="834" spans="1:14" x14ac:dyDescent="0.25">
      <c r="A834" t="s">
        <v>359</v>
      </c>
      <c r="B834" t="s">
        <v>327</v>
      </c>
      <c r="C834" s="65" t="s">
        <v>485</v>
      </c>
      <c r="D834" s="64">
        <f>IFERROR(INDEX('Feasibility Factor'!$D$5:$N$123,MATCH(VLOOKUP($A834,PairList!$A$2:$D$205,2,0),'Feasibility Factor'!$C$5:$C$123,0),MATCH(VLOOKUP($B834,PairList!$F$2:$I$14,2,0),'Feasibility Factor'!$D$3:$N$3,0)),"")</f>
        <v>1</v>
      </c>
      <c r="E834" s="69">
        <v>0.28500000000000003</v>
      </c>
      <c r="F834" s="64" t="str">
        <f>IFERROR(INDEX(ESShip!$C$2:$C$99,MATCH(VLOOKUP($A834,PairList!$A$2:$D$205,3,0),ESShip!$A$2:$A$99,0)),"")</f>
        <v/>
      </c>
      <c r="G834" s="64">
        <v>0.25345030861052398</v>
      </c>
      <c r="H834" s="67" t="str">
        <f>IF(INDEX(ApplicablePermutations!$B$3:$N$205,MATCH($A834,ApplicablePermutations!$A$3:$A$205,0),MATCH($B834,ApplicablePermutations!$B$2:$N$2,0))*INDEX(ApplicablePermutations!$Q$3:$S$205,MATCH($A834,ApplicablePermutations!$P$3:$P$205,0),MATCH($C834,ApplicablePermutations!$Q$2:$S$2,0))=1,"X","")</f>
        <v>X</v>
      </c>
      <c r="I834" s="64">
        <f t="shared" si="65"/>
        <v>0.28500000000000003</v>
      </c>
      <c r="J834" s="64">
        <f t="shared" ref="J834:J897" si="66">IF(H834="X",IF(F834&lt;&gt;"",F834,IF(G834&lt;&gt;"",G834,AVERAGEIFS($G$2:$G$13027,$A$2:$A$13027,$A834,$C$2:$C$13027,$C834))),"")</f>
        <v>0.25345030861052398</v>
      </c>
      <c r="K834" s="64">
        <f t="shared" si="62"/>
        <v>0.2127666620460007</v>
      </c>
      <c r="L834" s="67" t="str">
        <f>IF(VLOOKUP($A834,ApplicablePermutations!$U$3:$V$146,2,0)=1,"X","")</f>
        <v/>
      </c>
      <c r="M834" t="str">
        <f t="shared" si="63"/>
        <v/>
      </c>
      <c r="N834" s="64">
        <f t="shared" si="64"/>
        <v>0.2127666620460007</v>
      </c>
    </row>
    <row r="835" spans="1:14" x14ac:dyDescent="0.25">
      <c r="A835" t="s">
        <v>359</v>
      </c>
      <c r="B835" t="s">
        <v>328</v>
      </c>
      <c r="C835" s="65" t="s">
        <v>485</v>
      </c>
      <c r="D835" s="64">
        <f>IFERROR(INDEX('Feasibility Factor'!$D$5:$N$123,MATCH(VLOOKUP($A835,PairList!$A$2:$D$205,2,0),'Feasibility Factor'!$C$5:$C$123,0),MATCH(VLOOKUP($B835,PairList!$F$2:$I$14,2,0),'Feasibility Factor'!$D$3:$N$3,0)),"")</f>
        <v>1</v>
      </c>
      <c r="E835" s="69">
        <v>0.38000000000000012</v>
      </c>
      <c r="F835" s="64" t="str">
        <f>IFERROR(INDEX(ESShip!$C$2:$C$99,MATCH(VLOOKUP($A835,PairList!$A$2:$D$205,3,0),ESShip!$A$2:$A$99,0)),"")</f>
        <v/>
      </c>
      <c r="G835" s="64">
        <v>0.25345030861052387</v>
      </c>
      <c r="H835" s="67" t="str">
        <f>IF(INDEX(ApplicablePermutations!$B$3:$N$205,MATCH($A835,ApplicablePermutations!$A$3:$A$205,0),MATCH($B835,ApplicablePermutations!$B$2:$N$2,0))*INDEX(ApplicablePermutations!$Q$3:$S$205,MATCH($A835,ApplicablePermutations!$P$3:$P$205,0),MATCH($C835,ApplicablePermutations!$Q$2:$S$2,0))=1,"X","")</f>
        <v>X</v>
      </c>
      <c r="I835" s="64">
        <f t="shared" si="65"/>
        <v>0.38000000000000012</v>
      </c>
      <c r="J835" s="64">
        <f t="shared" si="66"/>
        <v>0.25345030861052387</v>
      </c>
      <c r="K835" s="64">
        <f t="shared" ref="K835:K898" si="67">IF(H835="X",I835*(1-J835),0)</f>
        <v>0.28368888272800102</v>
      </c>
      <c r="L835" s="67" t="str">
        <f>IF(VLOOKUP($A835,ApplicablePermutations!$U$3:$V$146,2,0)=1,"X","")</f>
        <v/>
      </c>
      <c r="M835" t="str">
        <f t="shared" ref="M835:M898" si="68">IF(L835="X",1.2,"")</f>
        <v/>
      </c>
      <c r="N835" s="64">
        <f t="shared" ref="N835:N898" si="69">IF($L835="X",$K835*$M835,K835)</f>
        <v>0.28368888272800102</v>
      </c>
    </row>
    <row r="836" spans="1:14" x14ac:dyDescent="0.25">
      <c r="A836" t="s">
        <v>359</v>
      </c>
      <c r="B836" t="s">
        <v>239</v>
      </c>
      <c r="C836" s="65" t="s">
        <v>485</v>
      </c>
      <c r="D836" s="64">
        <f>IFERROR(INDEX('Feasibility Factor'!$D$5:$N$123,MATCH(VLOOKUP($A836,PairList!$A$2:$D$205,2,0),'Feasibility Factor'!$C$5:$C$123,0),MATCH(VLOOKUP($B836,PairList!$F$2:$I$14,2,0),'Feasibility Factor'!$D$3:$N$3,0)),"")</f>
        <v>1</v>
      </c>
      <c r="E836" s="69">
        <v>0.38000000000000012</v>
      </c>
      <c r="F836" s="64" t="str">
        <f>IFERROR(INDEX(ESShip!$C$2:$C$99,MATCH(VLOOKUP($A836,PairList!$A$2:$D$205,3,0),ESShip!$A$2:$A$99,0)),"")</f>
        <v/>
      </c>
      <c r="G836" s="64">
        <v>0.25345030861052387</v>
      </c>
      <c r="H836" s="67" t="str">
        <f>IF(INDEX(ApplicablePermutations!$B$3:$N$205,MATCH($A836,ApplicablePermutations!$A$3:$A$205,0),MATCH($B836,ApplicablePermutations!$B$2:$N$2,0))*INDEX(ApplicablePermutations!$Q$3:$S$205,MATCH($A836,ApplicablePermutations!$P$3:$P$205,0),MATCH($C836,ApplicablePermutations!$Q$2:$S$2,0))=1,"X","")</f>
        <v>X</v>
      </c>
      <c r="I836" s="64">
        <f t="shared" si="65"/>
        <v>0.38000000000000012</v>
      </c>
      <c r="J836" s="64">
        <f t="shared" si="66"/>
        <v>0.25345030861052387</v>
      </c>
      <c r="K836" s="64">
        <f t="shared" si="67"/>
        <v>0.28368888272800102</v>
      </c>
      <c r="L836" s="67" t="str">
        <f>IF(VLOOKUP($A836,ApplicablePermutations!$U$3:$V$146,2,0)=1,"X","")</f>
        <v/>
      </c>
      <c r="M836" t="str">
        <f t="shared" si="68"/>
        <v/>
      </c>
      <c r="N836" s="64">
        <f t="shared" si="69"/>
        <v>0.28368888272800102</v>
      </c>
    </row>
    <row r="837" spans="1:14" x14ac:dyDescent="0.25">
      <c r="A837" t="s">
        <v>359</v>
      </c>
      <c r="B837" t="s">
        <v>329</v>
      </c>
      <c r="C837" s="65" t="s">
        <v>485</v>
      </c>
      <c r="D837" s="64">
        <f>IFERROR(INDEX('Feasibility Factor'!$D$5:$N$123,MATCH(VLOOKUP($A837,PairList!$A$2:$D$205,2,0),'Feasibility Factor'!$C$5:$C$123,0),MATCH(VLOOKUP($B837,PairList!$F$2:$I$14,2,0),'Feasibility Factor'!$D$3:$N$3,0)),"")</f>
        <v>1</v>
      </c>
      <c r="E837" s="69">
        <v>0.38000000000000012</v>
      </c>
      <c r="F837" s="64" t="str">
        <f>IFERROR(INDEX(ESShip!$C$2:$C$99,MATCH(VLOOKUP($A837,PairList!$A$2:$D$205,3,0),ESShip!$A$2:$A$99,0)),"")</f>
        <v/>
      </c>
      <c r="G837" s="64">
        <v>0.25345030861052387</v>
      </c>
      <c r="H837" s="67" t="str">
        <f>IF(INDEX(ApplicablePermutations!$B$3:$N$205,MATCH($A837,ApplicablePermutations!$A$3:$A$205,0),MATCH($B837,ApplicablePermutations!$B$2:$N$2,0))*INDEX(ApplicablePermutations!$Q$3:$S$205,MATCH($A837,ApplicablePermutations!$P$3:$P$205,0),MATCH($C837,ApplicablePermutations!$Q$2:$S$2,0))=1,"X","")</f>
        <v>X</v>
      </c>
      <c r="I837" s="64">
        <f t="shared" si="65"/>
        <v>0.38000000000000012</v>
      </c>
      <c r="J837" s="64">
        <f t="shared" si="66"/>
        <v>0.25345030861052387</v>
      </c>
      <c r="K837" s="64">
        <f t="shared" si="67"/>
        <v>0.28368888272800102</v>
      </c>
      <c r="L837" s="67" t="str">
        <f>IF(VLOOKUP($A837,ApplicablePermutations!$U$3:$V$146,2,0)=1,"X","")</f>
        <v/>
      </c>
      <c r="M837" t="str">
        <f t="shared" si="68"/>
        <v/>
      </c>
      <c r="N837" s="64">
        <f t="shared" si="69"/>
        <v>0.28368888272800102</v>
      </c>
    </row>
    <row r="838" spans="1:14" x14ac:dyDescent="0.25">
      <c r="A838" t="s">
        <v>359</v>
      </c>
      <c r="B838" t="s">
        <v>330</v>
      </c>
      <c r="C838" s="65" t="s">
        <v>485</v>
      </c>
      <c r="D838" s="64">
        <f>IFERROR(INDEX('Feasibility Factor'!$D$5:$N$123,MATCH(VLOOKUP($A838,PairList!$A$2:$D$205,2,0),'Feasibility Factor'!$C$5:$C$123,0),MATCH(VLOOKUP($B838,PairList!$F$2:$I$14,2,0),'Feasibility Factor'!$D$3:$N$3,0)),"")</f>
        <v>1</v>
      </c>
      <c r="E838" s="69">
        <v>0.28500000000000003</v>
      </c>
      <c r="F838" s="64" t="str">
        <f>IFERROR(INDEX(ESShip!$C$2:$C$99,MATCH(VLOOKUP($A838,PairList!$A$2:$D$205,3,0),ESShip!$A$2:$A$99,0)),"")</f>
        <v/>
      </c>
      <c r="G838" s="64">
        <v>0.25345030861052398</v>
      </c>
      <c r="H838" s="67" t="str">
        <f>IF(INDEX(ApplicablePermutations!$B$3:$N$205,MATCH($A838,ApplicablePermutations!$A$3:$A$205,0),MATCH($B838,ApplicablePermutations!$B$2:$N$2,0))*INDEX(ApplicablePermutations!$Q$3:$S$205,MATCH($A838,ApplicablePermutations!$P$3:$P$205,0),MATCH($C838,ApplicablePermutations!$Q$2:$S$2,0))=1,"X","")</f>
        <v>X</v>
      </c>
      <c r="I838" s="64">
        <f t="shared" si="65"/>
        <v>0.28500000000000003</v>
      </c>
      <c r="J838" s="64">
        <f t="shared" si="66"/>
        <v>0.25345030861052398</v>
      </c>
      <c r="K838" s="64">
        <f t="shared" si="67"/>
        <v>0.2127666620460007</v>
      </c>
      <c r="L838" s="67" t="str">
        <f>IF(VLOOKUP($A838,ApplicablePermutations!$U$3:$V$146,2,0)=1,"X","")</f>
        <v/>
      </c>
      <c r="M838" t="str">
        <f t="shared" si="68"/>
        <v/>
      </c>
      <c r="N838" s="64">
        <f t="shared" si="69"/>
        <v>0.2127666620460007</v>
      </c>
    </row>
    <row r="839" spans="1:14" x14ac:dyDescent="0.25">
      <c r="A839" t="s">
        <v>359</v>
      </c>
      <c r="B839" t="s">
        <v>331</v>
      </c>
      <c r="C839" s="65" t="s">
        <v>485</v>
      </c>
      <c r="D839" s="64">
        <f>IFERROR(INDEX('Feasibility Factor'!$D$5:$N$123,MATCH(VLOOKUP($A839,PairList!$A$2:$D$205,2,0),'Feasibility Factor'!$C$5:$C$123,0),MATCH(VLOOKUP($B839,PairList!$F$2:$I$14,2,0),'Feasibility Factor'!$D$3:$N$3,0)),"")</f>
        <v>1</v>
      </c>
      <c r="E839" s="69">
        <v>0.28500000000000003</v>
      </c>
      <c r="F839" s="64" t="str">
        <f>IFERROR(INDEX(ESShip!$C$2:$C$99,MATCH(VLOOKUP($A839,PairList!$A$2:$D$205,3,0),ESShip!$A$2:$A$99,0)),"")</f>
        <v/>
      </c>
      <c r="G839" s="64">
        <v>0.25345030861052398</v>
      </c>
      <c r="H839" s="67" t="str">
        <f>IF(INDEX(ApplicablePermutations!$B$3:$N$205,MATCH($A839,ApplicablePermutations!$A$3:$A$205,0),MATCH($B839,ApplicablePermutations!$B$2:$N$2,0))*INDEX(ApplicablePermutations!$Q$3:$S$205,MATCH($A839,ApplicablePermutations!$P$3:$P$205,0),MATCH($C839,ApplicablePermutations!$Q$2:$S$2,0))=1,"X","")</f>
        <v>X</v>
      </c>
      <c r="I839" s="64">
        <f t="shared" si="65"/>
        <v>0.28500000000000003</v>
      </c>
      <c r="J839" s="64">
        <f t="shared" si="66"/>
        <v>0.25345030861052398</v>
      </c>
      <c r="K839" s="64">
        <f t="shared" si="67"/>
        <v>0.2127666620460007</v>
      </c>
      <c r="L839" s="67" t="str">
        <f>IF(VLOOKUP($A839,ApplicablePermutations!$U$3:$V$146,2,0)=1,"X","")</f>
        <v/>
      </c>
      <c r="M839" t="str">
        <f t="shared" si="68"/>
        <v/>
      </c>
      <c r="N839" s="64">
        <f t="shared" si="69"/>
        <v>0.2127666620460007</v>
      </c>
    </row>
    <row r="840" spans="1:14" x14ac:dyDescent="0.25">
      <c r="A840" t="s">
        <v>359</v>
      </c>
      <c r="B840" t="s">
        <v>332</v>
      </c>
      <c r="C840" s="65" t="s">
        <v>485</v>
      </c>
      <c r="D840" s="64">
        <f>IFERROR(INDEX('Feasibility Factor'!$D$5:$N$123,MATCH(VLOOKUP($A840,PairList!$A$2:$D$205,2,0),'Feasibility Factor'!$C$5:$C$123,0),MATCH(VLOOKUP($B840,PairList!$F$2:$I$14,2,0),'Feasibility Factor'!$D$3:$N$3,0)),"")</f>
        <v>1</v>
      </c>
      <c r="E840" s="69">
        <v>0.38000000000000012</v>
      </c>
      <c r="F840" s="64" t="str">
        <f>IFERROR(INDEX(ESShip!$C$2:$C$99,MATCH(VLOOKUP($A840,PairList!$A$2:$D$205,3,0),ESShip!$A$2:$A$99,0)),"")</f>
        <v/>
      </c>
      <c r="G840" s="64">
        <v>0.25345030861052387</v>
      </c>
      <c r="H840" s="67" t="str">
        <f>IF(INDEX(ApplicablePermutations!$B$3:$N$205,MATCH($A840,ApplicablePermutations!$A$3:$A$205,0),MATCH($B840,ApplicablePermutations!$B$2:$N$2,0))*INDEX(ApplicablePermutations!$Q$3:$S$205,MATCH($A840,ApplicablePermutations!$P$3:$P$205,0),MATCH($C840,ApplicablePermutations!$Q$2:$S$2,0))=1,"X","")</f>
        <v>X</v>
      </c>
      <c r="I840" s="64">
        <f t="shared" si="65"/>
        <v>0.38000000000000012</v>
      </c>
      <c r="J840" s="64">
        <f t="shared" si="66"/>
        <v>0.25345030861052387</v>
      </c>
      <c r="K840" s="64">
        <f t="shared" si="67"/>
        <v>0.28368888272800102</v>
      </c>
      <c r="L840" s="67" t="str">
        <f>IF(VLOOKUP($A840,ApplicablePermutations!$U$3:$V$146,2,0)=1,"X","")</f>
        <v/>
      </c>
      <c r="M840" t="str">
        <f t="shared" si="68"/>
        <v/>
      </c>
      <c r="N840" s="64">
        <f t="shared" si="69"/>
        <v>0.28368888272800102</v>
      </c>
    </row>
    <row r="841" spans="1:14" x14ac:dyDescent="0.25">
      <c r="A841" t="s">
        <v>359</v>
      </c>
      <c r="B841" t="s">
        <v>243</v>
      </c>
      <c r="C841" s="65" t="s">
        <v>485</v>
      </c>
      <c r="D841" s="64">
        <f>IFERROR(INDEX('Feasibility Factor'!$D$5:$N$123,MATCH(VLOOKUP($A841,PairList!$A$2:$D$205,2,0),'Feasibility Factor'!$C$5:$C$123,0),MATCH(VLOOKUP($B841,PairList!$F$2:$I$14,2,0),'Feasibility Factor'!$D$3:$N$3,0)),"")</f>
        <v>1</v>
      </c>
      <c r="E841" s="69">
        <v>0.38000000000000012</v>
      </c>
      <c r="F841" s="64" t="str">
        <f>IFERROR(INDEX(ESShip!$C$2:$C$99,MATCH(VLOOKUP($A841,PairList!$A$2:$D$205,3,0),ESShip!$A$2:$A$99,0)),"")</f>
        <v/>
      </c>
      <c r="G841" s="64">
        <v>0.25345030861052387</v>
      </c>
      <c r="H841" s="67" t="str">
        <f>IF(INDEX(ApplicablePermutations!$B$3:$N$205,MATCH($A841,ApplicablePermutations!$A$3:$A$205,0),MATCH($B841,ApplicablePermutations!$B$2:$N$2,0))*INDEX(ApplicablePermutations!$Q$3:$S$205,MATCH($A841,ApplicablePermutations!$P$3:$P$205,0),MATCH($C841,ApplicablePermutations!$Q$2:$S$2,0))=1,"X","")</f>
        <v>X</v>
      </c>
      <c r="I841" s="64">
        <f t="shared" si="65"/>
        <v>0.38000000000000012</v>
      </c>
      <c r="J841" s="64">
        <f t="shared" si="66"/>
        <v>0.25345030861052387</v>
      </c>
      <c r="K841" s="64">
        <f t="shared" si="67"/>
        <v>0.28368888272800102</v>
      </c>
      <c r="L841" s="67" t="str">
        <f>IF(VLOOKUP($A841,ApplicablePermutations!$U$3:$V$146,2,0)=1,"X","")</f>
        <v/>
      </c>
      <c r="M841" t="str">
        <f t="shared" si="68"/>
        <v/>
      </c>
      <c r="N841" s="64">
        <f t="shared" si="69"/>
        <v>0.28368888272800102</v>
      </c>
    </row>
    <row r="842" spans="1:14" x14ac:dyDescent="0.25">
      <c r="A842" t="s">
        <v>359</v>
      </c>
      <c r="B842" t="s">
        <v>333</v>
      </c>
      <c r="C842" s="65" t="s">
        <v>485</v>
      </c>
      <c r="D842" s="64">
        <f>IFERROR(INDEX('Feasibility Factor'!$D$5:$N$123,MATCH(VLOOKUP($A842,PairList!$A$2:$D$205,2,0),'Feasibility Factor'!$C$5:$C$123,0),MATCH(VLOOKUP($B842,PairList!$F$2:$I$14,2,0),'Feasibility Factor'!$D$3:$N$3,0)),"")</f>
        <v>1</v>
      </c>
      <c r="E842" s="69">
        <v>0.28500000000000003</v>
      </c>
      <c r="F842" s="64" t="str">
        <f>IFERROR(INDEX(ESShip!$C$2:$C$99,MATCH(VLOOKUP($A842,PairList!$A$2:$D$205,3,0),ESShip!$A$2:$A$99,0)),"")</f>
        <v/>
      </c>
      <c r="G842" s="64">
        <v>0.25345030861052398</v>
      </c>
      <c r="H842" s="67" t="str">
        <f>IF(INDEX(ApplicablePermutations!$B$3:$N$205,MATCH($A842,ApplicablePermutations!$A$3:$A$205,0),MATCH($B842,ApplicablePermutations!$B$2:$N$2,0))*INDEX(ApplicablePermutations!$Q$3:$S$205,MATCH($A842,ApplicablePermutations!$P$3:$P$205,0),MATCH($C842,ApplicablePermutations!$Q$2:$S$2,0))=1,"X","")</f>
        <v>X</v>
      </c>
      <c r="I842" s="64">
        <f t="shared" si="65"/>
        <v>0.28500000000000003</v>
      </c>
      <c r="J842" s="64">
        <f t="shared" si="66"/>
        <v>0.25345030861052398</v>
      </c>
      <c r="K842" s="64">
        <f t="shared" si="67"/>
        <v>0.2127666620460007</v>
      </c>
      <c r="L842" s="67" t="str">
        <f>IF(VLOOKUP($A842,ApplicablePermutations!$U$3:$V$146,2,0)=1,"X","")</f>
        <v/>
      </c>
      <c r="M842" t="str">
        <f t="shared" si="68"/>
        <v/>
      </c>
      <c r="N842" s="64">
        <f t="shared" si="69"/>
        <v>0.2127666620460007</v>
      </c>
    </row>
    <row r="843" spans="1:14" x14ac:dyDescent="0.25">
      <c r="A843" t="s">
        <v>359</v>
      </c>
      <c r="B843" t="s">
        <v>334</v>
      </c>
      <c r="C843" s="65" t="s">
        <v>485</v>
      </c>
      <c r="D843" s="64">
        <f>IFERROR(INDEX('Feasibility Factor'!$D$5:$N$123,MATCH(VLOOKUP($A843,PairList!$A$2:$D$205,2,0),'Feasibility Factor'!$C$5:$C$123,0),MATCH(VLOOKUP($B843,PairList!$F$2:$I$14,2,0),'Feasibility Factor'!$D$3:$N$3,0)),"")</f>
        <v>1</v>
      </c>
      <c r="E843" s="69">
        <v>0.38000000000000012</v>
      </c>
      <c r="F843" s="64" t="str">
        <f>IFERROR(INDEX(ESShip!$C$2:$C$99,MATCH(VLOOKUP($A843,PairList!$A$2:$D$205,3,0),ESShip!$A$2:$A$99,0)),"")</f>
        <v/>
      </c>
      <c r="G843" s="64">
        <v>0.25345030861052387</v>
      </c>
      <c r="H843" s="67" t="str">
        <f>IF(INDEX(ApplicablePermutations!$B$3:$N$205,MATCH($A843,ApplicablePermutations!$A$3:$A$205,0),MATCH($B843,ApplicablePermutations!$B$2:$N$2,0))*INDEX(ApplicablePermutations!$Q$3:$S$205,MATCH($A843,ApplicablePermutations!$P$3:$P$205,0),MATCH($C843,ApplicablePermutations!$Q$2:$S$2,0))=1,"X","")</f>
        <v>X</v>
      </c>
      <c r="I843" s="64">
        <f t="shared" si="65"/>
        <v>0.38000000000000012</v>
      </c>
      <c r="J843" s="64">
        <f t="shared" si="66"/>
        <v>0.25345030861052387</v>
      </c>
      <c r="K843" s="64">
        <f t="shared" si="67"/>
        <v>0.28368888272800102</v>
      </c>
      <c r="L843" s="67" t="str">
        <f>IF(VLOOKUP($A843,ApplicablePermutations!$U$3:$V$146,2,0)=1,"X","")</f>
        <v/>
      </c>
      <c r="M843" t="str">
        <f t="shared" si="68"/>
        <v/>
      </c>
      <c r="N843" s="64">
        <f t="shared" si="69"/>
        <v>0.28368888272800102</v>
      </c>
    </row>
    <row r="844" spans="1:14" x14ac:dyDescent="0.25">
      <c r="A844" t="s">
        <v>359</v>
      </c>
      <c r="B844" t="s">
        <v>94</v>
      </c>
      <c r="C844" s="65" t="s">
        <v>485</v>
      </c>
      <c r="D844" s="64">
        <f>IFERROR(INDEX('Feasibility Factor'!$D$5:$N$123,MATCH(VLOOKUP($A844,PairList!$A$2:$D$205,2,0),'Feasibility Factor'!$C$5:$C$123,0),MATCH(VLOOKUP($B844,PairList!$F$2:$I$14,2,0),'Feasibility Factor'!$D$3:$N$3,0)),"")</f>
        <v>1</v>
      </c>
      <c r="E844" s="69">
        <v>0.38000000000000012</v>
      </c>
      <c r="F844" s="64" t="str">
        <f>IFERROR(INDEX(ESShip!$C$2:$C$99,MATCH(VLOOKUP($A844,PairList!$A$2:$D$205,3,0),ESShip!$A$2:$A$99,0)),"")</f>
        <v/>
      </c>
      <c r="G844" s="64">
        <v>0.25345030861052387</v>
      </c>
      <c r="H844" s="67" t="str">
        <f>IF(INDEX(ApplicablePermutations!$B$3:$N$205,MATCH($A844,ApplicablePermutations!$A$3:$A$205,0),MATCH($B844,ApplicablePermutations!$B$2:$N$2,0))*INDEX(ApplicablePermutations!$Q$3:$S$205,MATCH($A844,ApplicablePermutations!$P$3:$P$205,0),MATCH($C844,ApplicablePermutations!$Q$2:$S$2,0))=1,"X","")</f>
        <v>X</v>
      </c>
      <c r="I844" s="64">
        <f t="shared" si="65"/>
        <v>0.38000000000000012</v>
      </c>
      <c r="J844" s="64">
        <f t="shared" si="66"/>
        <v>0.25345030861052387</v>
      </c>
      <c r="K844" s="64">
        <f t="shared" si="67"/>
        <v>0.28368888272800102</v>
      </c>
      <c r="L844" s="67" t="str">
        <f>IF(VLOOKUP($A844,ApplicablePermutations!$U$3:$V$146,2,0)=1,"X","")</f>
        <v/>
      </c>
      <c r="M844" t="str">
        <f t="shared" si="68"/>
        <v/>
      </c>
      <c r="N844" s="64">
        <f t="shared" si="69"/>
        <v>0.28368888272800102</v>
      </c>
    </row>
    <row r="845" spans="1:14" x14ac:dyDescent="0.25">
      <c r="A845" t="s">
        <v>359</v>
      </c>
      <c r="B845" t="s">
        <v>335</v>
      </c>
      <c r="C845" s="65" t="s">
        <v>485</v>
      </c>
      <c r="D845" s="64">
        <f>IFERROR(INDEX('Feasibility Factor'!$D$5:$N$123,MATCH(VLOOKUP($A845,PairList!$A$2:$D$205,2,0),'Feasibility Factor'!$C$5:$C$123,0),MATCH(VLOOKUP($B845,PairList!$F$2:$I$14,2,0),'Feasibility Factor'!$D$3:$N$3,0)),"")</f>
        <v>1</v>
      </c>
      <c r="E845" s="69">
        <v>0.38000000000000012</v>
      </c>
      <c r="F845" s="64" t="str">
        <f>IFERROR(INDEX(ESShip!$C$2:$C$99,MATCH(VLOOKUP($A845,PairList!$A$2:$D$205,3,0),ESShip!$A$2:$A$99,0)),"")</f>
        <v/>
      </c>
      <c r="G845" s="64">
        <v>0.25345030861052387</v>
      </c>
      <c r="H845" s="67" t="str">
        <f>IF(INDEX(ApplicablePermutations!$B$3:$N$205,MATCH($A845,ApplicablePermutations!$A$3:$A$205,0),MATCH($B845,ApplicablePermutations!$B$2:$N$2,0))*INDEX(ApplicablePermutations!$Q$3:$S$205,MATCH($A845,ApplicablePermutations!$P$3:$P$205,0),MATCH($C845,ApplicablePermutations!$Q$2:$S$2,0))=1,"X","")</f>
        <v>X</v>
      </c>
      <c r="I845" s="64">
        <f t="shared" si="65"/>
        <v>0.38000000000000012</v>
      </c>
      <c r="J845" s="64">
        <f t="shared" si="66"/>
        <v>0.25345030861052387</v>
      </c>
      <c r="K845" s="64">
        <f t="shared" si="67"/>
        <v>0.28368888272800102</v>
      </c>
      <c r="L845" s="67" t="str">
        <f>IF(VLOOKUP($A845,ApplicablePermutations!$U$3:$V$146,2,0)=1,"X","")</f>
        <v/>
      </c>
      <c r="M845" t="str">
        <f t="shared" si="68"/>
        <v/>
      </c>
      <c r="N845" s="64">
        <f t="shared" si="69"/>
        <v>0.28368888272800102</v>
      </c>
    </row>
    <row r="846" spans="1:14" x14ac:dyDescent="0.25">
      <c r="A846" t="s">
        <v>359</v>
      </c>
      <c r="B846" t="s">
        <v>100</v>
      </c>
      <c r="C846" s="65" t="s">
        <v>485</v>
      </c>
      <c r="D846" s="64">
        <f>IFERROR(INDEX('Feasibility Factor'!$D$5:$N$123,MATCH(VLOOKUP($A846,PairList!$A$2:$D$205,2,0),'Feasibility Factor'!$C$5:$C$123,0),MATCH(VLOOKUP($B846,PairList!$F$2:$I$14,2,0),'Feasibility Factor'!$D$3:$N$3,0)),"")</f>
        <v>1</v>
      </c>
      <c r="E846" s="69">
        <v>0.38000000000000012</v>
      </c>
      <c r="F846" s="64" t="str">
        <f>IFERROR(INDEX(ESShip!$C$2:$C$99,MATCH(VLOOKUP($A846,PairList!$A$2:$D$205,3,0),ESShip!$A$2:$A$99,0)),"")</f>
        <v/>
      </c>
      <c r="G846" s="64">
        <v>0.25345030861052387</v>
      </c>
      <c r="H846" s="67" t="str">
        <f>IF(INDEX(ApplicablePermutations!$B$3:$N$205,MATCH($A846,ApplicablePermutations!$A$3:$A$205,0),MATCH($B846,ApplicablePermutations!$B$2:$N$2,0))*INDEX(ApplicablePermutations!$Q$3:$S$205,MATCH($A846,ApplicablePermutations!$P$3:$P$205,0),MATCH($C846,ApplicablePermutations!$Q$2:$S$2,0))=1,"X","")</f>
        <v>X</v>
      </c>
      <c r="I846" s="64">
        <f t="shared" si="65"/>
        <v>0.38000000000000012</v>
      </c>
      <c r="J846" s="64">
        <f t="shared" si="66"/>
        <v>0.25345030861052387</v>
      </c>
      <c r="K846" s="64">
        <f t="shared" si="67"/>
        <v>0.28368888272800102</v>
      </c>
      <c r="L846" s="67" t="str">
        <f>IF(VLOOKUP($A846,ApplicablePermutations!$U$3:$V$146,2,0)=1,"X","")</f>
        <v/>
      </c>
      <c r="M846" t="str">
        <f t="shared" si="68"/>
        <v/>
      </c>
      <c r="N846" s="64">
        <f t="shared" si="69"/>
        <v>0.28368888272800102</v>
      </c>
    </row>
    <row r="847" spans="1:14" x14ac:dyDescent="0.25">
      <c r="A847" t="s">
        <v>359</v>
      </c>
      <c r="B847" t="s">
        <v>327</v>
      </c>
      <c r="C847" s="65" t="s">
        <v>486</v>
      </c>
      <c r="D847" s="64">
        <f>IFERROR(INDEX('Feasibility Factor'!$D$5:$N$123,MATCH(VLOOKUP($A847,PairList!$A$2:$D$205,2,0),'Feasibility Factor'!$C$5:$C$123,0),MATCH(VLOOKUP($B847,PairList!$F$2:$I$14,2,0),'Feasibility Factor'!$D$3:$N$3,0)),"")</f>
        <v>1</v>
      </c>
      <c r="E847" s="69">
        <v>0.42749999999999999</v>
      </c>
      <c r="F847" s="64" t="str">
        <f>IFERROR(INDEX(ESShip!$C$2:$C$99,MATCH(VLOOKUP($A847,PairList!$A$2:$D$205,3,0),ESShip!$A$2:$A$99,0)),"")</f>
        <v/>
      </c>
      <c r="G847" s="64">
        <v>0.25345030861052398</v>
      </c>
      <c r="H847" s="67" t="str">
        <f>IF(INDEX(ApplicablePermutations!$B$3:$N$205,MATCH($A847,ApplicablePermutations!$A$3:$A$205,0),MATCH($B847,ApplicablePermutations!$B$2:$N$2,0))*INDEX(ApplicablePermutations!$Q$3:$S$205,MATCH($A847,ApplicablePermutations!$P$3:$P$205,0),MATCH($C847,ApplicablePermutations!$Q$2:$S$2,0))=1,"X","")</f>
        <v>X</v>
      </c>
      <c r="I847" s="64">
        <f t="shared" si="65"/>
        <v>0.42749999999999999</v>
      </c>
      <c r="J847" s="64">
        <f t="shared" si="66"/>
        <v>0.25345030861052398</v>
      </c>
      <c r="K847" s="64">
        <f t="shared" si="67"/>
        <v>0.31914999306900099</v>
      </c>
      <c r="L847" s="67" t="str">
        <f>IF(VLOOKUP($A847,ApplicablePermutations!$U$3:$V$146,2,0)=1,"X","")</f>
        <v/>
      </c>
      <c r="M847" t="str">
        <f t="shared" si="68"/>
        <v/>
      </c>
      <c r="N847" s="64">
        <f t="shared" si="69"/>
        <v>0.31914999306900099</v>
      </c>
    </row>
    <row r="848" spans="1:14" x14ac:dyDescent="0.25">
      <c r="A848" t="s">
        <v>359</v>
      </c>
      <c r="B848" t="s">
        <v>328</v>
      </c>
      <c r="C848" s="65" t="s">
        <v>486</v>
      </c>
      <c r="D848" s="64">
        <f>IFERROR(INDEX('Feasibility Factor'!$D$5:$N$123,MATCH(VLOOKUP($A848,PairList!$A$2:$D$205,2,0),'Feasibility Factor'!$C$5:$C$123,0),MATCH(VLOOKUP($B848,PairList!$F$2:$I$14,2,0),'Feasibility Factor'!$D$3:$N$3,0)),"")</f>
        <v>1</v>
      </c>
      <c r="E848" s="69">
        <v>0.38000000000000012</v>
      </c>
      <c r="F848" s="64" t="str">
        <f>IFERROR(INDEX(ESShip!$C$2:$C$99,MATCH(VLOOKUP($A848,PairList!$A$2:$D$205,3,0),ESShip!$A$2:$A$99,0)),"")</f>
        <v/>
      </c>
      <c r="G848" s="64">
        <v>0.25345030861052387</v>
      </c>
      <c r="H848" s="67" t="str">
        <f>IF(INDEX(ApplicablePermutations!$B$3:$N$205,MATCH($A848,ApplicablePermutations!$A$3:$A$205,0),MATCH($B848,ApplicablePermutations!$B$2:$N$2,0))*INDEX(ApplicablePermutations!$Q$3:$S$205,MATCH($A848,ApplicablePermutations!$P$3:$P$205,0),MATCH($C848,ApplicablePermutations!$Q$2:$S$2,0))=1,"X","")</f>
        <v>X</v>
      </c>
      <c r="I848" s="64">
        <f t="shared" si="65"/>
        <v>0.38000000000000012</v>
      </c>
      <c r="J848" s="64">
        <f t="shared" si="66"/>
        <v>0.25345030861052387</v>
      </c>
      <c r="K848" s="64">
        <f t="shared" si="67"/>
        <v>0.28368888272800102</v>
      </c>
      <c r="L848" s="67" t="str">
        <f>IF(VLOOKUP($A848,ApplicablePermutations!$U$3:$V$146,2,0)=1,"X","")</f>
        <v/>
      </c>
      <c r="M848" t="str">
        <f t="shared" si="68"/>
        <v/>
      </c>
      <c r="N848" s="64">
        <f t="shared" si="69"/>
        <v>0.28368888272800102</v>
      </c>
    </row>
    <row r="849" spans="1:14" x14ac:dyDescent="0.25">
      <c r="A849" t="s">
        <v>359</v>
      </c>
      <c r="B849" t="s">
        <v>239</v>
      </c>
      <c r="C849" s="65" t="s">
        <v>486</v>
      </c>
      <c r="D849" s="64">
        <f>IFERROR(INDEX('Feasibility Factor'!$D$5:$N$123,MATCH(VLOOKUP($A849,PairList!$A$2:$D$205,2,0),'Feasibility Factor'!$C$5:$C$123,0),MATCH(VLOOKUP($B849,PairList!$F$2:$I$14,2,0),'Feasibility Factor'!$D$3:$N$3,0)),"")</f>
        <v>1</v>
      </c>
      <c r="E849" s="69">
        <v>0.38000000000000012</v>
      </c>
      <c r="F849" s="64" t="str">
        <f>IFERROR(INDEX(ESShip!$C$2:$C$99,MATCH(VLOOKUP($A849,PairList!$A$2:$D$205,3,0),ESShip!$A$2:$A$99,0)),"")</f>
        <v/>
      </c>
      <c r="G849" s="64">
        <v>0.25345030861052387</v>
      </c>
      <c r="H849" s="67" t="str">
        <f>IF(INDEX(ApplicablePermutations!$B$3:$N$205,MATCH($A849,ApplicablePermutations!$A$3:$A$205,0),MATCH($B849,ApplicablePermutations!$B$2:$N$2,0))*INDEX(ApplicablePermutations!$Q$3:$S$205,MATCH($A849,ApplicablePermutations!$P$3:$P$205,0),MATCH($C849,ApplicablePermutations!$Q$2:$S$2,0))=1,"X","")</f>
        <v>X</v>
      </c>
      <c r="I849" s="64">
        <f t="shared" si="65"/>
        <v>0.38000000000000012</v>
      </c>
      <c r="J849" s="64">
        <f t="shared" si="66"/>
        <v>0.25345030861052387</v>
      </c>
      <c r="K849" s="64">
        <f t="shared" si="67"/>
        <v>0.28368888272800102</v>
      </c>
      <c r="L849" s="67" t="str">
        <f>IF(VLOOKUP($A849,ApplicablePermutations!$U$3:$V$146,2,0)=1,"X","")</f>
        <v/>
      </c>
      <c r="M849" t="str">
        <f t="shared" si="68"/>
        <v/>
      </c>
      <c r="N849" s="64">
        <f t="shared" si="69"/>
        <v>0.28368888272800102</v>
      </c>
    </row>
    <row r="850" spans="1:14" x14ac:dyDescent="0.25">
      <c r="A850" t="s">
        <v>359</v>
      </c>
      <c r="B850" t="s">
        <v>329</v>
      </c>
      <c r="C850" s="65" t="s">
        <v>486</v>
      </c>
      <c r="D850" s="64">
        <f>IFERROR(INDEX('Feasibility Factor'!$D$5:$N$123,MATCH(VLOOKUP($A850,PairList!$A$2:$D$205,2,0),'Feasibility Factor'!$C$5:$C$123,0),MATCH(VLOOKUP($B850,PairList!$F$2:$I$14,2,0),'Feasibility Factor'!$D$3:$N$3,0)),"")</f>
        <v>1</v>
      </c>
      <c r="E850" s="69">
        <v>0.38000000000000012</v>
      </c>
      <c r="F850" s="64" t="str">
        <f>IFERROR(INDEX(ESShip!$C$2:$C$99,MATCH(VLOOKUP($A850,PairList!$A$2:$D$205,3,0),ESShip!$A$2:$A$99,0)),"")</f>
        <v/>
      </c>
      <c r="G850" s="64">
        <v>0.25345030861052387</v>
      </c>
      <c r="H850" s="67" t="str">
        <f>IF(INDEX(ApplicablePermutations!$B$3:$N$205,MATCH($A850,ApplicablePermutations!$A$3:$A$205,0),MATCH($B850,ApplicablePermutations!$B$2:$N$2,0))*INDEX(ApplicablePermutations!$Q$3:$S$205,MATCH($A850,ApplicablePermutations!$P$3:$P$205,0),MATCH($C850,ApplicablePermutations!$Q$2:$S$2,0))=1,"X","")</f>
        <v>X</v>
      </c>
      <c r="I850" s="64">
        <f t="shared" si="65"/>
        <v>0.38000000000000012</v>
      </c>
      <c r="J850" s="64">
        <f t="shared" si="66"/>
        <v>0.25345030861052387</v>
      </c>
      <c r="K850" s="64">
        <f t="shared" si="67"/>
        <v>0.28368888272800102</v>
      </c>
      <c r="L850" s="67" t="str">
        <f>IF(VLOOKUP($A850,ApplicablePermutations!$U$3:$V$146,2,0)=1,"X","")</f>
        <v/>
      </c>
      <c r="M850" t="str">
        <f t="shared" si="68"/>
        <v/>
      </c>
      <c r="N850" s="64">
        <f t="shared" si="69"/>
        <v>0.28368888272800102</v>
      </c>
    </row>
    <row r="851" spans="1:14" x14ac:dyDescent="0.25">
      <c r="A851" t="s">
        <v>359</v>
      </c>
      <c r="B851" t="s">
        <v>330</v>
      </c>
      <c r="C851" s="65" t="s">
        <v>486</v>
      </c>
      <c r="D851" s="64">
        <f>IFERROR(INDEX('Feasibility Factor'!$D$5:$N$123,MATCH(VLOOKUP($A851,PairList!$A$2:$D$205,2,0),'Feasibility Factor'!$C$5:$C$123,0),MATCH(VLOOKUP($B851,PairList!$F$2:$I$14,2,0),'Feasibility Factor'!$D$3:$N$3,0)),"")</f>
        <v>1</v>
      </c>
      <c r="E851" s="69">
        <v>0.42749999999999999</v>
      </c>
      <c r="F851" s="64" t="str">
        <f>IFERROR(INDEX(ESShip!$C$2:$C$99,MATCH(VLOOKUP($A851,PairList!$A$2:$D$205,3,0),ESShip!$A$2:$A$99,0)),"")</f>
        <v/>
      </c>
      <c r="G851" s="64">
        <v>0.25345030861052398</v>
      </c>
      <c r="H851" s="67" t="str">
        <f>IF(INDEX(ApplicablePermutations!$B$3:$N$205,MATCH($A851,ApplicablePermutations!$A$3:$A$205,0),MATCH($B851,ApplicablePermutations!$B$2:$N$2,0))*INDEX(ApplicablePermutations!$Q$3:$S$205,MATCH($A851,ApplicablePermutations!$P$3:$P$205,0),MATCH($C851,ApplicablePermutations!$Q$2:$S$2,0))=1,"X","")</f>
        <v>X</v>
      </c>
      <c r="I851" s="64">
        <f t="shared" si="65"/>
        <v>0.42749999999999999</v>
      </c>
      <c r="J851" s="64">
        <f t="shared" si="66"/>
        <v>0.25345030861052398</v>
      </c>
      <c r="K851" s="64">
        <f t="shared" si="67"/>
        <v>0.31914999306900099</v>
      </c>
      <c r="L851" s="67" t="str">
        <f>IF(VLOOKUP($A851,ApplicablePermutations!$U$3:$V$146,2,0)=1,"X","")</f>
        <v/>
      </c>
      <c r="M851" t="str">
        <f t="shared" si="68"/>
        <v/>
      </c>
      <c r="N851" s="64">
        <f t="shared" si="69"/>
        <v>0.31914999306900099</v>
      </c>
    </row>
    <row r="852" spans="1:14" x14ac:dyDescent="0.25">
      <c r="A852" t="s">
        <v>359</v>
      </c>
      <c r="B852" t="s">
        <v>331</v>
      </c>
      <c r="C852" s="65" t="s">
        <v>486</v>
      </c>
      <c r="D852" s="64">
        <f>IFERROR(INDEX('Feasibility Factor'!$D$5:$N$123,MATCH(VLOOKUP($A852,PairList!$A$2:$D$205,2,0),'Feasibility Factor'!$C$5:$C$123,0),MATCH(VLOOKUP($B852,PairList!$F$2:$I$14,2,0),'Feasibility Factor'!$D$3:$N$3,0)),"")</f>
        <v>1</v>
      </c>
      <c r="E852" s="69">
        <v>0.42749999999999999</v>
      </c>
      <c r="F852" s="64" t="str">
        <f>IFERROR(INDEX(ESShip!$C$2:$C$99,MATCH(VLOOKUP($A852,PairList!$A$2:$D$205,3,0),ESShip!$A$2:$A$99,0)),"")</f>
        <v/>
      </c>
      <c r="G852" s="64">
        <v>0.25345030861052398</v>
      </c>
      <c r="H852" s="67" t="str">
        <f>IF(INDEX(ApplicablePermutations!$B$3:$N$205,MATCH($A852,ApplicablePermutations!$A$3:$A$205,0),MATCH($B852,ApplicablePermutations!$B$2:$N$2,0))*INDEX(ApplicablePermutations!$Q$3:$S$205,MATCH($A852,ApplicablePermutations!$P$3:$P$205,0),MATCH($C852,ApplicablePermutations!$Q$2:$S$2,0))=1,"X","")</f>
        <v>X</v>
      </c>
      <c r="I852" s="64">
        <f t="shared" si="65"/>
        <v>0.42749999999999999</v>
      </c>
      <c r="J852" s="64">
        <f t="shared" si="66"/>
        <v>0.25345030861052398</v>
      </c>
      <c r="K852" s="64">
        <f t="shared" si="67"/>
        <v>0.31914999306900099</v>
      </c>
      <c r="L852" s="67" t="str">
        <f>IF(VLOOKUP($A852,ApplicablePermutations!$U$3:$V$146,2,0)=1,"X","")</f>
        <v/>
      </c>
      <c r="M852" t="str">
        <f t="shared" si="68"/>
        <v/>
      </c>
      <c r="N852" s="64">
        <f t="shared" si="69"/>
        <v>0.31914999306900099</v>
      </c>
    </row>
    <row r="853" spans="1:14" x14ac:dyDescent="0.25">
      <c r="A853" t="s">
        <v>359</v>
      </c>
      <c r="B853" t="s">
        <v>332</v>
      </c>
      <c r="C853" s="65" t="s">
        <v>486</v>
      </c>
      <c r="D853" s="64">
        <f>IFERROR(INDEX('Feasibility Factor'!$D$5:$N$123,MATCH(VLOOKUP($A853,PairList!$A$2:$D$205,2,0),'Feasibility Factor'!$C$5:$C$123,0),MATCH(VLOOKUP($B853,PairList!$F$2:$I$14,2,0),'Feasibility Factor'!$D$3:$N$3,0)),"")</f>
        <v>1</v>
      </c>
      <c r="E853" s="69">
        <v>0.38000000000000012</v>
      </c>
      <c r="F853" s="64" t="str">
        <f>IFERROR(INDEX(ESShip!$C$2:$C$99,MATCH(VLOOKUP($A853,PairList!$A$2:$D$205,3,0),ESShip!$A$2:$A$99,0)),"")</f>
        <v/>
      </c>
      <c r="G853" s="64">
        <v>0.25345030861052387</v>
      </c>
      <c r="H853" s="67" t="str">
        <f>IF(INDEX(ApplicablePermutations!$B$3:$N$205,MATCH($A853,ApplicablePermutations!$A$3:$A$205,0),MATCH($B853,ApplicablePermutations!$B$2:$N$2,0))*INDEX(ApplicablePermutations!$Q$3:$S$205,MATCH($A853,ApplicablePermutations!$P$3:$P$205,0),MATCH($C853,ApplicablePermutations!$Q$2:$S$2,0))=1,"X","")</f>
        <v>X</v>
      </c>
      <c r="I853" s="64">
        <f t="shared" si="65"/>
        <v>0.38000000000000012</v>
      </c>
      <c r="J853" s="64">
        <f t="shared" si="66"/>
        <v>0.25345030861052387</v>
      </c>
      <c r="K853" s="64">
        <f t="shared" si="67"/>
        <v>0.28368888272800102</v>
      </c>
      <c r="L853" s="67" t="str">
        <f>IF(VLOOKUP($A853,ApplicablePermutations!$U$3:$V$146,2,0)=1,"X","")</f>
        <v/>
      </c>
      <c r="M853" t="str">
        <f t="shared" si="68"/>
        <v/>
      </c>
      <c r="N853" s="64">
        <f t="shared" si="69"/>
        <v>0.28368888272800102</v>
      </c>
    </row>
    <row r="854" spans="1:14" x14ac:dyDescent="0.25">
      <c r="A854" t="s">
        <v>359</v>
      </c>
      <c r="B854" t="s">
        <v>243</v>
      </c>
      <c r="C854" s="65" t="s">
        <v>486</v>
      </c>
      <c r="D854" s="64">
        <f>IFERROR(INDEX('Feasibility Factor'!$D$5:$N$123,MATCH(VLOOKUP($A854,PairList!$A$2:$D$205,2,0),'Feasibility Factor'!$C$5:$C$123,0),MATCH(VLOOKUP($B854,PairList!$F$2:$I$14,2,0),'Feasibility Factor'!$D$3:$N$3,0)),"")</f>
        <v>1</v>
      </c>
      <c r="E854" s="69">
        <v>0.38000000000000012</v>
      </c>
      <c r="F854" s="64" t="str">
        <f>IFERROR(INDEX(ESShip!$C$2:$C$99,MATCH(VLOOKUP($A854,PairList!$A$2:$D$205,3,0),ESShip!$A$2:$A$99,0)),"")</f>
        <v/>
      </c>
      <c r="G854" s="64">
        <v>0.25345030861052387</v>
      </c>
      <c r="H854" s="67" t="str">
        <f>IF(INDEX(ApplicablePermutations!$B$3:$N$205,MATCH($A854,ApplicablePermutations!$A$3:$A$205,0),MATCH($B854,ApplicablePermutations!$B$2:$N$2,0))*INDEX(ApplicablePermutations!$Q$3:$S$205,MATCH($A854,ApplicablePermutations!$P$3:$P$205,0),MATCH($C854,ApplicablePermutations!$Q$2:$S$2,0))=1,"X","")</f>
        <v>X</v>
      </c>
      <c r="I854" s="64">
        <f t="shared" si="65"/>
        <v>0.38000000000000012</v>
      </c>
      <c r="J854" s="64">
        <f t="shared" si="66"/>
        <v>0.25345030861052387</v>
      </c>
      <c r="K854" s="64">
        <f t="shared" si="67"/>
        <v>0.28368888272800102</v>
      </c>
      <c r="L854" s="67" t="str">
        <f>IF(VLOOKUP($A854,ApplicablePermutations!$U$3:$V$146,2,0)=1,"X","")</f>
        <v/>
      </c>
      <c r="M854" t="str">
        <f t="shared" si="68"/>
        <v/>
      </c>
      <c r="N854" s="64">
        <f t="shared" si="69"/>
        <v>0.28368888272800102</v>
      </c>
    </row>
    <row r="855" spans="1:14" x14ac:dyDescent="0.25">
      <c r="A855" t="s">
        <v>359</v>
      </c>
      <c r="B855" t="s">
        <v>333</v>
      </c>
      <c r="C855" s="65" t="s">
        <v>486</v>
      </c>
      <c r="D855" s="64">
        <f>IFERROR(INDEX('Feasibility Factor'!$D$5:$N$123,MATCH(VLOOKUP($A855,PairList!$A$2:$D$205,2,0),'Feasibility Factor'!$C$5:$C$123,0),MATCH(VLOOKUP($B855,PairList!$F$2:$I$14,2,0),'Feasibility Factor'!$D$3:$N$3,0)),"")</f>
        <v>1</v>
      </c>
      <c r="E855" s="69">
        <v>0.42749999999999999</v>
      </c>
      <c r="F855" s="64" t="str">
        <f>IFERROR(INDEX(ESShip!$C$2:$C$99,MATCH(VLOOKUP($A855,PairList!$A$2:$D$205,3,0),ESShip!$A$2:$A$99,0)),"")</f>
        <v/>
      </c>
      <c r="G855" s="64">
        <v>0.25345030861052398</v>
      </c>
      <c r="H855" s="67" t="str">
        <f>IF(INDEX(ApplicablePermutations!$B$3:$N$205,MATCH($A855,ApplicablePermutations!$A$3:$A$205,0),MATCH($B855,ApplicablePermutations!$B$2:$N$2,0))*INDEX(ApplicablePermutations!$Q$3:$S$205,MATCH($A855,ApplicablePermutations!$P$3:$P$205,0),MATCH($C855,ApplicablePermutations!$Q$2:$S$2,0))=1,"X","")</f>
        <v>X</v>
      </c>
      <c r="I855" s="64">
        <f t="shared" si="65"/>
        <v>0.42749999999999999</v>
      </c>
      <c r="J855" s="64">
        <f t="shared" si="66"/>
        <v>0.25345030861052398</v>
      </c>
      <c r="K855" s="64">
        <f t="shared" si="67"/>
        <v>0.31914999306900099</v>
      </c>
      <c r="L855" s="67" t="str">
        <f>IF(VLOOKUP($A855,ApplicablePermutations!$U$3:$V$146,2,0)=1,"X","")</f>
        <v/>
      </c>
      <c r="M855" t="str">
        <f t="shared" si="68"/>
        <v/>
      </c>
      <c r="N855" s="64">
        <f t="shared" si="69"/>
        <v>0.31914999306900099</v>
      </c>
    </row>
    <row r="856" spans="1:14" x14ac:dyDescent="0.25">
      <c r="A856" t="s">
        <v>359</v>
      </c>
      <c r="B856" t="s">
        <v>334</v>
      </c>
      <c r="C856" s="65" t="s">
        <v>486</v>
      </c>
      <c r="D856" s="64">
        <f>IFERROR(INDEX('Feasibility Factor'!$D$5:$N$123,MATCH(VLOOKUP($A856,PairList!$A$2:$D$205,2,0),'Feasibility Factor'!$C$5:$C$123,0),MATCH(VLOOKUP($B856,PairList!$F$2:$I$14,2,0),'Feasibility Factor'!$D$3:$N$3,0)),"")</f>
        <v>1</v>
      </c>
      <c r="E856" s="69">
        <v>0.38000000000000012</v>
      </c>
      <c r="F856" s="64" t="str">
        <f>IFERROR(INDEX(ESShip!$C$2:$C$99,MATCH(VLOOKUP($A856,PairList!$A$2:$D$205,3,0),ESShip!$A$2:$A$99,0)),"")</f>
        <v/>
      </c>
      <c r="G856" s="64">
        <v>0.25345030861052387</v>
      </c>
      <c r="H856" s="67" t="str">
        <f>IF(INDEX(ApplicablePermutations!$B$3:$N$205,MATCH($A856,ApplicablePermutations!$A$3:$A$205,0),MATCH($B856,ApplicablePermutations!$B$2:$N$2,0))*INDEX(ApplicablePermutations!$Q$3:$S$205,MATCH($A856,ApplicablePermutations!$P$3:$P$205,0),MATCH($C856,ApplicablePermutations!$Q$2:$S$2,0))=1,"X","")</f>
        <v>X</v>
      </c>
      <c r="I856" s="64">
        <f t="shared" si="65"/>
        <v>0.38000000000000012</v>
      </c>
      <c r="J856" s="64">
        <f t="shared" si="66"/>
        <v>0.25345030861052387</v>
      </c>
      <c r="K856" s="64">
        <f t="shared" si="67"/>
        <v>0.28368888272800102</v>
      </c>
      <c r="L856" s="67" t="str">
        <f>IF(VLOOKUP($A856,ApplicablePermutations!$U$3:$V$146,2,0)=1,"X","")</f>
        <v/>
      </c>
      <c r="M856" t="str">
        <f t="shared" si="68"/>
        <v/>
      </c>
      <c r="N856" s="64">
        <f t="shared" si="69"/>
        <v>0.28368888272800102</v>
      </c>
    </row>
    <row r="857" spans="1:14" x14ac:dyDescent="0.25">
      <c r="A857" t="s">
        <v>359</v>
      </c>
      <c r="B857" t="s">
        <v>94</v>
      </c>
      <c r="C857" s="65" t="s">
        <v>486</v>
      </c>
      <c r="D857" s="64">
        <f>IFERROR(INDEX('Feasibility Factor'!$D$5:$N$123,MATCH(VLOOKUP($A857,PairList!$A$2:$D$205,2,0),'Feasibility Factor'!$C$5:$C$123,0),MATCH(VLOOKUP($B857,PairList!$F$2:$I$14,2,0),'Feasibility Factor'!$D$3:$N$3,0)),"")</f>
        <v>1</v>
      </c>
      <c r="E857" s="69">
        <v>0.38000000000000012</v>
      </c>
      <c r="F857" s="64" t="str">
        <f>IFERROR(INDEX(ESShip!$C$2:$C$99,MATCH(VLOOKUP($A857,PairList!$A$2:$D$205,3,0),ESShip!$A$2:$A$99,0)),"")</f>
        <v/>
      </c>
      <c r="G857" s="64">
        <v>0.25345030861052387</v>
      </c>
      <c r="H857" s="67" t="str">
        <f>IF(INDEX(ApplicablePermutations!$B$3:$N$205,MATCH($A857,ApplicablePermutations!$A$3:$A$205,0),MATCH($B857,ApplicablePermutations!$B$2:$N$2,0))*INDEX(ApplicablePermutations!$Q$3:$S$205,MATCH($A857,ApplicablePermutations!$P$3:$P$205,0),MATCH($C857,ApplicablePermutations!$Q$2:$S$2,0))=1,"X","")</f>
        <v>X</v>
      </c>
      <c r="I857" s="64">
        <f t="shared" si="65"/>
        <v>0.38000000000000012</v>
      </c>
      <c r="J857" s="64">
        <f t="shared" si="66"/>
        <v>0.25345030861052387</v>
      </c>
      <c r="K857" s="64">
        <f t="shared" si="67"/>
        <v>0.28368888272800102</v>
      </c>
      <c r="L857" s="67" t="str">
        <f>IF(VLOOKUP($A857,ApplicablePermutations!$U$3:$V$146,2,0)=1,"X","")</f>
        <v/>
      </c>
      <c r="M857" t="str">
        <f t="shared" si="68"/>
        <v/>
      </c>
      <c r="N857" s="64">
        <f t="shared" si="69"/>
        <v>0.28368888272800102</v>
      </c>
    </row>
    <row r="858" spans="1:14" x14ac:dyDescent="0.25">
      <c r="A858" t="s">
        <v>359</v>
      </c>
      <c r="B858" t="s">
        <v>335</v>
      </c>
      <c r="C858" s="65" t="s">
        <v>486</v>
      </c>
      <c r="D858" s="64">
        <f>IFERROR(INDEX('Feasibility Factor'!$D$5:$N$123,MATCH(VLOOKUP($A858,PairList!$A$2:$D$205,2,0),'Feasibility Factor'!$C$5:$C$123,0),MATCH(VLOOKUP($B858,PairList!$F$2:$I$14,2,0),'Feasibility Factor'!$D$3:$N$3,0)),"")</f>
        <v>1</v>
      </c>
      <c r="E858" s="69">
        <v>0.38000000000000012</v>
      </c>
      <c r="F858" s="64" t="str">
        <f>IFERROR(INDEX(ESShip!$C$2:$C$99,MATCH(VLOOKUP($A858,PairList!$A$2:$D$205,3,0),ESShip!$A$2:$A$99,0)),"")</f>
        <v/>
      </c>
      <c r="G858" s="64">
        <v>0.25345030861052387</v>
      </c>
      <c r="H858" s="67" t="str">
        <f>IF(INDEX(ApplicablePermutations!$B$3:$N$205,MATCH($A858,ApplicablePermutations!$A$3:$A$205,0),MATCH($B858,ApplicablePermutations!$B$2:$N$2,0))*INDEX(ApplicablePermutations!$Q$3:$S$205,MATCH($A858,ApplicablePermutations!$P$3:$P$205,0),MATCH($C858,ApplicablePermutations!$Q$2:$S$2,0))=1,"X","")</f>
        <v>X</v>
      </c>
      <c r="I858" s="64">
        <f t="shared" si="65"/>
        <v>0.38000000000000012</v>
      </c>
      <c r="J858" s="64">
        <f t="shared" si="66"/>
        <v>0.25345030861052387</v>
      </c>
      <c r="K858" s="64">
        <f t="shared" si="67"/>
        <v>0.28368888272800102</v>
      </c>
      <c r="L858" s="67" t="str">
        <f>IF(VLOOKUP($A858,ApplicablePermutations!$U$3:$V$146,2,0)=1,"X","")</f>
        <v/>
      </c>
      <c r="M858" t="str">
        <f t="shared" si="68"/>
        <v/>
      </c>
      <c r="N858" s="64">
        <f t="shared" si="69"/>
        <v>0.28368888272800102</v>
      </c>
    </row>
    <row r="859" spans="1:14" x14ac:dyDescent="0.25">
      <c r="A859" t="s">
        <v>359</v>
      </c>
      <c r="B859" t="s">
        <v>100</v>
      </c>
      <c r="C859" s="65" t="s">
        <v>486</v>
      </c>
      <c r="D859" s="64">
        <f>IFERROR(INDEX('Feasibility Factor'!$D$5:$N$123,MATCH(VLOOKUP($A859,PairList!$A$2:$D$205,2,0),'Feasibility Factor'!$C$5:$C$123,0),MATCH(VLOOKUP($B859,PairList!$F$2:$I$14,2,0),'Feasibility Factor'!$D$3:$N$3,0)),"")</f>
        <v>1</v>
      </c>
      <c r="E859" s="69">
        <v>0.38000000000000012</v>
      </c>
      <c r="F859" s="64" t="str">
        <f>IFERROR(INDEX(ESShip!$C$2:$C$99,MATCH(VLOOKUP($A859,PairList!$A$2:$D$205,3,0),ESShip!$A$2:$A$99,0)),"")</f>
        <v/>
      </c>
      <c r="G859" s="64">
        <v>0.25345030861052387</v>
      </c>
      <c r="H859" s="67" t="str">
        <f>IF(INDEX(ApplicablePermutations!$B$3:$N$205,MATCH($A859,ApplicablePermutations!$A$3:$A$205,0),MATCH($B859,ApplicablePermutations!$B$2:$N$2,0))*INDEX(ApplicablePermutations!$Q$3:$S$205,MATCH($A859,ApplicablePermutations!$P$3:$P$205,0),MATCH($C859,ApplicablePermutations!$Q$2:$S$2,0))=1,"X","")</f>
        <v>X</v>
      </c>
      <c r="I859" s="64">
        <f t="shared" si="65"/>
        <v>0.38000000000000012</v>
      </c>
      <c r="J859" s="64">
        <f t="shared" si="66"/>
        <v>0.25345030861052387</v>
      </c>
      <c r="K859" s="64">
        <f t="shared" si="67"/>
        <v>0.28368888272800102</v>
      </c>
      <c r="L859" s="67" t="str">
        <f>IF(VLOOKUP($A859,ApplicablePermutations!$U$3:$V$146,2,0)=1,"X","")</f>
        <v/>
      </c>
      <c r="M859" t="str">
        <f t="shared" si="68"/>
        <v/>
      </c>
      <c r="N859" s="64">
        <f t="shared" si="69"/>
        <v>0.28368888272800102</v>
      </c>
    </row>
    <row r="860" spans="1:14" x14ac:dyDescent="0.25">
      <c r="A860" t="s">
        <v>360</v>
      </c>
      <c r="B860" t="s">
        <v>327</v>
      </c>
      <c r="C860" s="65" t="s">
        <v>484</v>
      </c>
      <c r="D860" s="64">
        <f>IFERROR(INDEX('Feasibility Factor'!$D$5:$N$123,MATCH(VLOOKUP($A860,PairList!$A$2:$D$205,2,0),'Feasibility Factor'!$C$5:$C$123,0),MATCH(VLOOKUP($B860,PairList!$F$2:$I$14,2,0),'Feasibility Factor'!$D$3:$N$3,0)),"")</f>
        <v>1</v>
      </c>
      <c r="E860" s="69">
        <v>0.42749999999999999</v>
      </c>
      <c r="F860" s="64" t="str">
        <f>IFERROR(INDEX(ESShip!$C$2:$C$99,MATCH(VLOOKUP($A860,PairList!$A$2:$D$205,3,0),ESShip!$A$2:$A$99,0)),"")</f>
        <v/>
      </c>
      <c r="G860" s="64">
        <v>0.25345030861052398</v>
      </c>
      <c r="H860" s="67" t="str">
        <f>IF(INDEX(ApplicablePermutations!$B$3:$N$205,MATCH($A860,ApplicablePermutations!$A$3:$A$205,0),MATCH($B860,ApplicablePermutations!$B$2:$N$2,0))*INDEX(ApplicablePermutations!$Q$3:$S$205,MATCH($A860,ApplicablePermutations!$P$3:$P$205,0),MATCH($C860,ApplicablePermutations!$Q$2:$S$2,0))=1,"X","")</f>
        <v>X</v>
      </c>
      <c r="I860" s="64">
        <f t="shared" si="65"/>
        <v>0.42749999999999999</v>
      </c>
      <c r="J860" s="64">
        <f t="shared" si="66"/>
        <v>0.25345030861052398</v>
      </c>
      <c r="K860" s="64">
        <f t="shared" si="67"/>
        <v>0.31914999306900099</v>
      </c>
      <c r="L860" s="67" t="str">
        <f>IF(VLOOKUP($A860,ApplicablePermutations!$U$3:$V$146,2,0)=1,"X","")</f>
        <v/>
      </c>
      <c r="M860" t="str">
        <f t="shared" si="68"/>
        <v/>
      </c>
      <c r="N860" s="64">
        <f t="shared" si="69"/>
        <v>0.31914999306900099</v>
      </c>
    </row>
    <row r="861" spans="1:14" x14ac:dyDescent="0.25">
      <c r="A861" t="s">
        <v>360</v>
      </c>
      <c r="B861" t="s">
        <v>328</v>
      </c>
      <c r="C861" s="65" t="s">
        <v>484</v>
      </c>
      <c r="D861" s="64">
        <f>IFERROR(INDEX('Feasibility Factor'!$D$5:$N$123,MATCH(VLOOKUP($A861,PairList!$A$2:$D$205,2,0),'Feasibility Factor'!$C$5:$C$123,0),MATCH(VLOOKUP($B861,PairList!$F$2:$I$14,2,0),'Feasibility Factor'!$D$3:$N$3,0)),"")</f>
        <v>1</v>
      </c>
      <c r="E861" s="69">
        <v>0.38000000000000012</v>
      </c>
      <c r="F861" s="64" t="str">
        <f>IFERROR(INDEX(ESShip!$C$2:$C$99,MATCH(VLOOKUP($A861,PairList!$A$2:$D$205,3,0),ESShip!$A$2:$A$99,0)),"")</f>
        <v/>
      </c>
      <c r="G861" s="64">
        <v>0.25345030861052387</v>
      </c>
      <c r="H861" s="67" t="str">
        <f>IF(INDEX(ApplicablePermutations!$B$3:$N$205,MATCH($A861,ApplicablePermutations!$A$3:$A$205,0),MATCH($B861,ApplicablePermutations!$B$2:$N$2,0))*INDEX(ApplicablePermutations!$Q$3:$S$205,MATCH($A861,ApplicablePermutations!$P$3:$P$205,0),MATCH($C861,ApplicablePermutations!$Q$2:$S$2,0))=1,"X","")</f>
        <v>X</v>
      </c>
      <c r="I861" s="64">
        <f t="shared" si="65"/>
        <v>0.38000000000000012</v>
      </c>
      <c r="J861" s="64">
        <f t="shared" si="66"/>
        <v>0.25345030861052387</v>
      </c>
      <c r="K861" s="64">
        <f t="shared" si="67"/>
        <v>0.28368888272800102</v>
      </c>
      <c r="L861" s="67" t="str">
        <f>IF(VLOOKUP($A861,ApplicablePermutations!$U$3:$V$146,2,0)=1,"X","")</f>
        <v/>
      </c>
      <c r="M861" t="str">
        <f t="shared" si="68"/>
        <v/>
      </c>
      <c r="N861" s="64">
        <f t="shared" si="69"/>
        <v>0.28368888272800102</v>
      </c>
    </row>
    <row r="862" spans="1:14" x14ac:dyDescent="0.25">
      <c r="A862" t="s">
        <v>360</v>
      </c>
      <c r="B862" t="s">
        <v>239</v>
      </c>
      <c r="C862" s="65" t="s">
        <v>484</v>
      </c>
      <c r="D862" s="64">
        <f>IFERROR(INDEX('Feasibility Factor'!$D$5:$N$123,MATCH(VLOOKUP($A862,PairList!$A$2:$D$205,2,0),'Feasibility Factor'!$C$5:$C$123,0),MATCH(VLOOKUP($B862,PairList!$F$2:$I$14,2,0),'Feasibility Factor'!$D$3:$N$3,0)),"")</f>
        <v>1</v>
      </c>
      <c r="E862" s="69">
        <v>0.38000000000000012</v>
      </c>
      <c r="F862" s="64" t="str">
        <f>IFERROR(INDEX(ESShip!$C$2:$C$99,MATCH(VLOOKUP($A862,PairList!$A$2:$D$205,3,0),ESShip!$A$2:$A$99,0)),"")</f>
        <v/>
      </c>
      <c r="G862" s="64">
        <v>0.25345030861052387</v>
      </c>
      <c r="H862" s="67" t="str">
        <f>IF(INDEX(ApplicablePermutations!$B$3:$N$205,MATCH($A862,ApplicablePermutations!$A$3:$A$205,0),MATCH($B862,ApplicablePermutations!$B$2:$N$2,0))*INDEX(ApplicablePermutations!$Q$3:$S$205,MATCH($A862,ApplicablePermutations!$P$3:$P$205,0),MATCH($C862,ApplicablePermutations!$Q$2:$S$2,0))=1,"X","")</f>
        <v>X</v>
      </c>
      <c r="I862" s="64">
        <f t="shared" si="65"/>
        <v>0.38000000000000012</v>
      </c>
      <c r="J862" s="64">
        <f t="shared" si="66"/>
        <v>0.25345030861052387</v>
      </c>
      <c r="K862" s="64">
        <f t="shared" si="67"/>
        <v>0.28368888272800102</v>
      </c>
      <c r="L862" s="67" t="str">
        <f>IF(VLOOKUP($A862,ApplicablePermutations!$U$3:$V$146,2,0)=1,"X","")</f>
        <v/>
      </c>
      <c r="M862" t="str">
        <f t="shared" si="68"/>
        <v/>
      </c>
      <c r="N862" s="64">
        <f t="shared" si="69"/>
        <v>0.28368888272800102</v>
      </c>
    </row>
    <row r="863" spans="1:14" x14ac:dyDescent="0.25">
      <c r="A863" t="s">
        <v>360</v>
      </c>
      <c r="B863" t="s">
        <v>329</v>
      </c>
      <c r="C863" s="65" t="s">
        <v>484</v>
      </c>
      <c r="D863" s="64">
        <f>IFERROR(INDEX('Feasibility Factor'!$D$5:$N$123,MATCH(VLOOKUP($A863,PairList!$A$2:$D$205,2,0),'Feasibility Factor'!$C$5:$C$123,0),MATCH(VLOOKUP($B863,PairList!$F$2:$I$14,2,0),'Feasibility Factor'!$D$3:$N$3,0)),"")</f>
        <v>1</v>
      </c>
      <c r="E863" s="69">
        <v>0.38000000000000012</v>
      </c>
      <c r="F863" s="64" t="str">
        <f>IFERROR(INDEX(ESShip!$C$2:$C$99,MATCH(VLOOKUP($A863,PairList!$A$2:$D$205,3,0),ESShip!$A$2:$A$99,0)),"")</f>
        <v/>
      </c>
      <c r="G863" s="64">
        <v>0.25345030861052387</v>
      </c>
      <c r="H863" s="67" t="str">
        <f>IF(INDEX(ApplicablePermutations!$B$3:$N$205,MATCH($A863,ApplicablePermutations!$A$3:$A$205,0),MATCH($B863,ApplicablePermutations!$B$2:$N$2,0))*INDEX(ApplicablePermutations!$Q$3:$S$205,MATCH($A863,ApplicablePermutations!$P$3:$P$205,0),MATCH($C863,ApplicablePermutations!$Q$2:$S$2,0))=1,"X","")</f>
        <v>X</v>
      </c>
      <c r="I863" s="64">
        <f t="shared" si="65"/>
        <v>0.38000000000000012</v>
      </c>
      <c r="J863" s="64">
        <f t="shared" si="66"/>
        <v>0.25345030861052387</v>
      </c>
      <c r="K863" s="64">
        <f t="shared" si="67"/>
        <v>0.28368888272800102</v>
      </c>
      <c r="L863" s="67" t="str">
        <f>IF(VLOOKUP($A863,ApplicablePermutations!$U$3:$V$146,2,0)=1,"X","")</f>
        <v/>
      </c>
      <c r="M863" t="str">
        <f t="shared" si="68"/>
        <v/>
      </c>
      <c r="N863" s="64">
        <f t="shared" si="69"/>
        <v>0.28368888272800102</v>
      </c>
    </row>
    <row r="864" spans="1:14" x14ac:dyDescent="0.25">
      <c r="A864" t="s">
        <v>360</v>
      </c>
      <c r="B864" t="s">
        <v>330</v>
      </c>
      <c r="C864" s="65" t="s">
        <v>484</v>
      </c>
      <c r="D864" s="64">
        <f>IFERROR(INDEX('Feasibility Factor'!$D$5:$N$123,MATCH(VLOOKUP($A864,PairList!$A$2:$D$205,2,0),'Feasibility Factor'!$C$5:$C$123,0),MATCH(VLOOKUP($B864,PairList!$F$2:$I$14,2,0),'Feasibility Factor'!$D$3:$N$3,0)),"")</f>
        <v>1</v>
      </c>
      <c r="E864" s="69">
        <v>0.42749999999999999</v>
      </c>
      <c r="F864" s="64" t="str">
        <f>IFERROR(INDEX(ESShip!$C$2:$C$99,MATCH(VLOOKUP($A864,PairList!$A$2:$D$205,3,0),ESShip!$A$2:$A$99,0)),"")</f>
        <v/>
      </c>
      <c r="G864" s="64">
        <v>0.25345030861052398</v>
      </c>
      <c r="H864" s="67" t="str">
        <f>IF(INDEX(ApplicablePermutations!$B$3:$N$205,MATCH($A864,ApplicablePermutations!$A$3:$A$205,0),MATCH($B864,ApplicablePermutations!$B$2:$N$2,0))*INDEX(ApplicablePermutations!$Q$3:$S$205,MATCH($A864,ApplicablePermutations!$P$3:$P$205,0),MATCH($C864,ApplicablePermutations!$Q$2:$S$2,0))=1,"X","")</f>
        <v>X</v>
      </c>
      <c r="I864" s="64">
        <f t="shared" si="65"/>
        <v>0.42749999999999999</v>
      </c>
      <c r="J864" s="64">
        <f t="shared" si="66"/>
        <v>0.25345030861052398</v>
      </c>
      <c r="K864" s="64">
        <f t="shared" si="67"/>
        <v>0.31914999306900099</v>
      </c>
      <c r="L864" s="67" t="str">
        <f>IF(VLOOKUP($A864,ApplicablePermutations!$U$3:$V$146,2,0)=1,"X","")</f>
        <v/>
      </c>
      <c r="M864" t="str">
        <f t="shared" si="68"/>
        <v/>
      </c>
      <c r="N864" s="64">
        <f t="shared" si="69"/>
        <v>0.31914999306900099</v>
      </c>
    </row>
    <row r="865" spans="1:14" x14ac:dyDescent="0.25">
      <c r="A865" t="s">
        <v>360</v>
      </c>
      <c r="B865" t="s">
        <v>331</v>
      </c>
      <c r="C865" s="65" t="s">
        <v>484</v>
      </c>
      <c r="D865" s="64">
        <f>IFERROR(INDEX('Feasibility Factor'!$D$5:$N$123,MATCH(VLOOKUP($A865,PairList!$A$2:$D$205,2,0),'Feasibility Factor'!$C$5:$C$123,0),MATCH(VLOOKUP($B865,PairList!$F$2:$I$14,2,0),'Feasibility Factor'!$D$3:$N$3,0)),"")</f>
        <v>1</v>
      </c>
      <c r="E865" s="69">
        <v>0.42749999999999999</v>
      </c>
      <c r="F865" s="64" t="str">
        <f>IFERROR(INDEX(ESShip!$C$2:$C$99,MATCH(VLOOKUP($A865,PairList!$A$2:$D$205,3,0),ESShip!$A$2:$A$99,0)),"")</f>
        <v/>
      </c>
      <c r="G865" s="64">
        <v>0.25345030861052398</v>
      </c>
      <c r="H865" s="67" t="str">
        <f>IF(INDEX(ApplicablePermutations!$B$3:$N$205,MATCH($A865,ApplicablePermutations!$A$3:$A$205,0),MATCH($B865,ApplicablePermutations!$B$2:$N$2,0))*INDEX(ApplicablePermutations!$Q$3:$S$205,MATCH($A865,ApplicablePermutations!$P$3:$P$205,0),MATCH($C865,ApplicablePermutations!$Q$2:$S$2,0))=1,"X","")</f>
        <v>X</v>
      </c>
      <c r="I865" s="64">
        <f t="shared" si="65"/>
        <v>0.42749999999999999</v>
      </c>
      <c r="J865" s="64">
        <f t="shared" si="66"/>
        <v>0.25345030861052398</v>
      </c>
      <c r="K865" s="64">
        <f t="shared" si="67"/>
        <v>0.31914999306900099</v>
      </c>
      <c r="L865" s="67" t="str">
        <f>IF(VLOOKUP($A865,ApplicablePermutations!$U$3:$V$146,2,0)=1,"X","")</f>
        <v/>
      </c>
      <c r="M865" t="str">
        <f t="shared" si="68"/>
        <v/>
      </c>
      <c r="N865" s="64">
        <f t="shared" si="69"/>
        <v>0.31914999306900099</v>
      </c>
    </row>
    <row r="866" spans="1:14" x14ac:dyDescent="0.25">
      <c r="A866" t="s">
        <v>360</v>
      </c>
      <c r="B866" t="s">
        <v>332</v>
      </c>
      <c r="C866" s="65" t="s">
        <v>484</v>
      </c>
      <c r="D866" s="64">
        <f>IFERROR(INDEX('Feasibility Factor'!$D$5:$N$123,MATCH(VLOOKUP($A866,PairList!$A$2:$D$205,2,0),'Feasibility Factor'!$C$5:$C$123,0),MATCH(VLOOKUP($B866,PairList!$F$2:$I$14,2,0),'Feasibility Factor'!$D$3:$N$3,0)),"")</f>
        <v>1</v>
      </c>
      <c r="E866" s="69">
        <v>0.38000000000000012</v>
      </c>
      <c r="F866" s="64" t="str">
        <f>IFERROR(INDEX(ESShip!$C$2:$C$99,MATCH(VLOOKUP($A866,PairList!$A$2:$D$205,3,0),ESShip!$A$2:$A$99,0)),"")</f>
        <v/>
      </c>
      <c r="G866" s="64">
        <v>0.25345030861052387</v>
      </c>
      <c r="H866" s="67" t="str">
        <f>IF(INDEX(ApplicablePermutations!$B$3:$N$205,MATCH($A866,ApplicablePermutations!$A$3:$A$205,0),MATCH($B866,ApplicablePermutations!$B$2:$N$2,0))*INDEX(ApplicablePermutations!$Q$3:$S$205,MATCH($A866,ApplicablePermutations!$P$3:$P$205,0),MATCH($C866,ApplicablePermutations!$Q$2:$S$2,0))=1,"X","")</f>
        <v>X</v>
      </c>
      <c r="I866" s="64">
        <f t="shared" si="65"/>
        <v>0.38000000000000012</v>
      </c>
      <c r="J866" s="64">
        <f t="shared" si="66"/>
        <v>0.25345030861052387</v>
      </c>
      <c r="K866" s="64">
        <f t="shared" si="67"/>
        <v>0.28368888272800102</v>
      </c>
      <c r="L866" s="67" t="str">
        <f>IF(VLOOKUP($A866,ApplicablePermutations!$U$3:$V$146,2,0)=1,"X","")</f>
        <v/>
      </c>
      <c r="M866" t="str">
        <f t="shared" si="68"/>
        <v/>
      </c>
      <c r="N866" s="64">
        <f t="shared" si="69"/>
        <v>0.28368888272800102</v>
      </c>
    </row>
    <row r="867" spans="1:14" x14ac:dyDescent="0.25">
      <c r="A867" t="s">
        <v>360</v>
      </c>
      <c r="B867" t="s">
        <v>243</v>
      </c>
      <c r="C867" s="65" t="s">
        <v>484</v>
      </c>
      <c r="D867" s="64">
        <f>IFERROR(INDEX('Feasibility Factor'!$D$5:$N$123,MATCH(VLOOKUP($A867,PairList!$A$2:$D$205,2,0),'Feasibility Factor'!$C$5:$C$123,0),MATCH(VLOOKUP($B867,PairList!$F$2:$I$14,2,0),'Feasibility Factor'!$D$3:$N$3,0)),"")</f>
        <v>1</v>
      </c>
      <c r="E867" s="69">
        <v>0.38000000000000012</v>
      </c>
      <c r="F867" s="64" t="str">
        <f>IFERROR(INDEX(ESShip!$C$2:$C$99,MATCH(VLOOKUP($A867,PairList!$A$2:$D$205,3,0),ESShip!$A$2:$A$99,0)),"")</f>
        <v/>
      </c>
      <c r="G867" s="64">
        <v>0.25345030861052387</v>
      </c>
      <c r="H867" s="67" t="str">
        <f>IF(INDEX(ApplicablePermutations!$B$3:$N$205,MATCH($A867,ApplicablePermutations!$A$3:$A$205,0),MATCH($B867,ApplicablePermutations!$B$2:$N$2,0))*INDEX(ApplicablePermutations!$Q$3:$S$205,MATCH($A867,ApplicablePermutations!$P$3:$P$205,0),MATCH($C867,ApplicablePermutations!$Q$2:$S$2,0))=1,"X","")</f>
        <v>X</v>
      </c>
      <c r="I867" s="64">
        <f t="shared" si="65"/>
        <v>0.38000000000000012</v>
      </c>
      <c r="J867" s="64">
        <f t="shared" si="66"/>
        <v>0.25345030861052387</v>
      </c>
      <c r="K867" s="64">
        <f t="shared" si="67"/>
        <v>0.28368888272800102</v>
      </c>
      <c r="L867" s="67" t="str">
        <f>IF(VLOOKUP($A867,ApplicablePermutations!$U$3:$V$146,2,0)=1,"X","")</f>
        <v/>
      </c>
      <c r="M867" t="str">
        <f t="shared" si="68"/>
        <v/>
      </c>
      <c r="N867" s="64">
        <f t="shared" si="69"/>
        <v>0.28368888272800102</v>
      </c>
    </row>
    <row r="868" spans="1:14" x14ac:dyDescent="0.25">
      <c r="A868" t="s">
        <v>360</v>
      </c>
      <c r="B868" t="s">
        <v>333</v>
      </c>
      <c r="C868" s="65" t="s">
        <v>484</v>
      </c>
      <c r="D868" s="64">
        <f>IFERROR(INDEX('Feasibility Factor'!$D$5:$N$123,MATCH(VLOOKUP($A868,PairList!$A$2:$D$205,2,0),'Feasibility Factor'!$C$5:$C$123,0),MATCH(VLOOKUP($B868,PairList!$F$2:$I$14,2,0),'Feasibility Factor'!$D$3:$N$3,0)),"")</f>
        <v>1</v>
      </c>
      <c r="E868" s="69">
        <v>0.42749999999999999</v>
      </c>
      <c r="F868" s="64" t="str">
        <f>IFERROR(INDEX(ESShip!$C$2:$C$99,MATCH(VLOOKUP($A868,PairList!$A$2:$D$205,3,0),ESShip!$A$2:$A$99,0)),"")</f>
        <v/>
      </c>
      <c r="G868" s="64">
        <v>0.25345030861052398</v>
      </c>
      <c r="H868" s="67" t="str">
        <f>IF(INDEX(ApplicablePermutations!$B$3:$N$205,MATCH($A868,ApplicablePermutations!$A$3:$A$205,0),MATCH($B868,ApplicablePermutations!$B$2:$N$2,0))*INDEX(ApplicablePermutations!$Q$3:$S$205,MATCH($A868,ApplicablePermutations!$P$3:$P$205,0),MATCH($C868,ApplicablePermutations!$Q$2:$S$2,0))=1,"X","")</f>
        <v>X</v>
      </c>
      <c r="I868" s="64">
        <f t="shared" si="65"/>
        <v>0.42749999999999999</v>
      </c>
      <c r="J868" s="64">
        <f t="shared" si="66"/>
        <v>0.25345030861052398</v>
      </c>
      <c r="K868" s="64">
        <f t="shared" si="67"/>
        <v>0.31914999306900099</v>
      </c>
      <c r="L868" s="67" t="str">
        <f>IF(VLOOKUP($A868,ApplicablePermutations!$U$3:$V$146,2,0)=1,"X","")</f>
        <v/>
      </c>
      <c r="M868" t="str">
        <f t="shared" si="68"/>
        <v/>
      </c>
      <c r="N868" s="64">
        <f t="shared" si="69"/>
        <v>0.31914999306900099</v>
      </c>
    </row>
    <row r="869" spans="1:14" x14ac:dyDescent="0.25">
      <c r="A869" t="s">
        <v>360</v>
      </c>
      <c r="B869" t="s">
        <v>334</v>
      </c>
      <c r="C869" s="65" t="s">
        <v>484</v>
      </c>
      <c r="D869" s="64">
        <f>IFERROR(INDEX('Feasibility Factor'!$D$5:$N$123,MATCH(VLOOKUP($A869,PairList!$A$2:$D$205,2,0),'Feasibility Factor'!$C$5:$C$123,0),MATCH(VLOOKUP($B869,PairList!$F$2:$I$14,2,0),'Feasibility Factor'!$D$3:$N$3,0)),"")</f>
        <v>1</v>
      </c>
      <c r="E869" s="69">
        <v>0.38000000000000012</v>
      </c>
      <c r="F869" s="64" t="str">
        <f>IFERROR(INDEX(ESShip!$C$2:$C$99,MATCH(VLOOKUP($A869,PairList!$A$2:$D$205,3,0),ESShip!$A$2:$A$99,0)),"")</f>
        <v/>
      </c>
      <c r="G869" s="64">
        <v>0.25345030861052387</v>
      </c>
      <c r="H869" s="67" t="str">
        <f>IF(INDEX(ApplicablePermutations!$B$3:$N$205,MATCH($A869,ApplicablePermutations!$A$3:$A$205,0),MATCH($B869,ApplicablePermutations!$B$2:$N$2,0))*INDEX(ApplicablePermutations!$Q$3:$S$205,MATCH($A869,ApplicablePermutations!$P$3:$P$205,0),MATCH($C869,ApplicablePermutations!$Q$2:$S$2,0))=1,"X","")</f>
        <v>X</v>
      </c>
      <c r="I869" s="64">
        <f t="shared" si="65"/>
        <v>0.38000000000000012</v>
      </c>
      <c r="J869" s="64">
        <f t="shared" si="66"/>
        <v>0.25345030861052387</v>
      </c>
      <c r="K869" s="64">
        <f t="shared" si="67"/>
        <v>0.28368888272800102</v>
      </c>
      <c r="L869" s="67" t="str">
        <f>IF(VLOOKUP($A869,ApplicablePermutations!$U$3:$V$146,2,0)=1,"X","")</f>
        <v/>
      </c>
      <c r="M869" t="str">
        <f t="shared" si="68"/>
        <v/>
      </c>
      <c r="N869" s="64">
        <f t="shared" si="69"/>
        <v>0.28368888272800102</v>
      </c>
    </row>
    <row r="870" spans="1:14" x14ac:dyDescent="0.25">
      <c r="A870" t="s">
        <v>360</v>
      </c>
      <c r="B870" t="s">
        <v>94</v>
      </c>
      <c r="C870" s="65" t="s">
        <v>484</v>
      </c>
      <c r="D870" s="64">
        <f>IFERROR(INDEX('Feasibility Factor'!$D$5:$N$123,MATCH(VLOOKUP($A870,PairList!$A$2:$D$205,2,0),'Feasibility Factor'!$C$5:$C$123,0),MATCH(VLOOKUP($B870,PairList!$F$2:$I$14,2,0),'Feasibility Factor'!$D$3:$N$3,0)),"")</f>
        <v>1</v>
      </c>
      <c r="E870" s="69">
        <v>0.38000000000000012</v>
      </c>
      <c r="F870" s="64" t="str">
        <f>IFERROR(INDEX(ESShip!$C$2:$C$99,MATCH(VLOOKUP($A870,PairList!$A$2:$D$205,3,0),ESShip!$A$2:$A$99,0)),"")</f>
        <v/>
      </c>
      <c r="G870" s="64">
        <v>0.25345030861052387</v>
      </c>
      <c r="H870" s="67" t="str">
        <f>IF(INDEX(ApplicablePermutations!$B$3:$N$205,MATCH($A870,ApplicablePermutations!$A$3:$A$205,0),MATCH($B870,ApplicablePermutations!$B$2:$N$2,0))*INDEX(ApplicablePermutations!$Q$3:$S$205,MATCH($A870,ApplicablePermutations!$P$3:$P$205,0),MATCH($C870,ApplicablePermutations!$Q$2:$S$2,0))=1,"X","")</f>
        <v>X</v>
      </c>
      <c r="I870" s="64">
        <f t="shared" si="65"/>
        <v>0.38000000000000012</v>
      </c>
      <c r="J870" s="64">
        <f t="shared" si="66"/>
        <v>0.25345030861052387</v>
      </c>
      <c r="K870" s="64">
        <f t="shared" si="67"/>
        <v>0.28368888272800102</v>
      </c>
      <c r="L870" s="67" t="str">
        <f>IF(VLOOKUP($A870,ApplicablePermutations!$U$3:$V$146,2,0)=1,"X","")</f>
        <v/>
      </c>
      <c r="M870" t="str">
        <f t="shared" si="68"/>
        <v/>
      </c>
      <c r="N870" s="64">
        <f t="shared" si="69"/>
        <v>0.28368888272800102</v>
      </c>
    </row>
    <row r="871" spans="1:14" x14ac:dyDescent="0.25">
      <c r="A871" t="s">
        <v>360</v>
      </c>
      <c r="B871" t="s">
        <v>335</v>
      </c>
      <c r="C871" s="65" t="s">
        <v>484</v>
      </c>
      <c r="D871" s="64">
        <f>IFERROR(INDEX('Feasibility Factor'!$D$5:$N$123,MATCH(VLOOKUP($A871,PairList!$A$2:$D$205,2,0),'Feasibility Factor'!$C$5:$C$123,0),MATCH(VLOOKUP($B871,PairList!$F$2:$I$14,2,0),'Feasibility Factor'!$D$3:$N$3,0)),"")</f>
        <v>1</v>
      </c>
      <c r="E871" s="69">
        <v>0.38000000000000012</v>
      </c>
      <c r="F871" s="64" t="str">
        <f>IFERROR(INDEX(ESShip!$C$2:$C$99,MATCH(VLOOKUP($A871,PairList!$A$2:$D$205,3,0),ESShip!$A$2:$A$99,0)),"")</f>
        <v/>
      </c>
      <c r="G871" s="64">
        <v>0.25345030861052387</v>
      </c>
      <c r="H871" s="67" t="str">
        <f>IF(INDEX(ApplicablePermutations!$B$3:$N$205,MATCH($A871,ApplicablePermutations!$A$3:$A$205,0),MATCH($B871,ApplicablePermutations!$B$2:$N$2,0))*INDEX(ApplicablePermutations!$Q$3:$S$205,MATCH($A871,ApplicablePermutations!$P$3:$P$205,0),MATCH($C871,ApplicablePermutations!$Q$2:$S$2,0))=1,"X","")</f>
        <v>X</v>
      </c>
      <c r="I871" s="64">
        <f t="shared" si="65"/>
        <v>0.38000000000000012</v>
      </c>
      <c r="J871" s="64">
        <f t="shared" si="66"/>
        <v>0.25345030861052387</v>
      </c>
      <c r="K871" s="64">
        <f t="shared" si="67"/>
        <v>0.28368888272800102</v>
      </c>
      <c r="L871" s="67" t="str">
        <f>IF(VLOOKUP($A871,ApplicablePermutations!$U$3:$V$146,2,0)=1,"X","")</f>
        <v/>
      </c>
      <c r="M871" t="str">
        <f t="shared" si="68"/>
        <v/>
      </c>
      <c r="N871" s="64">
        <f t="shared" si="69"/>
        <v>0.28368888272800102</v>
      </c>
    </row>
    <row r="872" spans="1:14" x14ac:dyDescent="0.25">
      <c r="A872" t="s">
        <v>360</v>
      </c>
      <c r="B872" t="s">
        <v>100</v>
      </c>
      <c r="C872" s="65" t="s">
        <v>484</v>
      </c>
      <c r="D872" s="64">
        <f>IFERROR(INDEX('Feasibility Factor'!$D$5:$N$123,MATCH(VLOOKUP($A872,PairList!$A$2:$D$205,2,0),'Feasibility Factor'!$C$5:$C$123,0),MATCH(VLOOKUP($B872,PairList!$F$2:$I$14,2,0),'Feasibility Factor'!$D$3:$N$3,0)),"")</f>
        <v>1</v>
      </c>
      <c r="E872" s="69">
        <v>0.38000000000000012</v>
      </c>
      <c r="F872" s="64" t="str">
        <f>IFERROR(INDEX(ESShip!$C$2:$C$99,MATCH(VLOOKUP($A872,PairList!$A$2:$D$205,3,0),ESShip!$A$2:$A$99,0)),"")</f>
        <v/>
      </c>
      <c r="G872" s="64">
        <v>0.25345030861052387</v>
      </c>
      <c r="H872" s="67" t="str">
        <f>IF(INDEX(ApplicablePermutations!$B$3:$N$205,MATCH($A872,ApplicablePermutations!$A$3:$A$205,0),MATCH($B872,ApplicablePermutations!$B$2:$N$2,0))*INDEX(ApplicablePermutations!$Q$3:$S$205,MATCH($A872,ApplicablePermutations!$P$3:$P$205,0),MATCH($C872,ApplicablePermutations!$Q$2:$S$2,0))=1,"X","")</f>
        <v>X</v>
      </c>
      <c r="I872" s="64">
        <f t="shared" si="65"/>
        <v>0.38000000000000012</v>
      </c>
      <c r="J872" s="64">
        <f t="shared" si="66"/>
        <v>0.25345030861052387</v>
      </c>
      <c r="K872" s="64">
        <f t="shared" si="67"/>
        <v>0.28368888272800102</v>
      </c>
      <c r="L872" s="67" t="str">
        <f>IF(VLOOKUP($A872,ApplicablePermutations!$U$3:$V$146,2,0)=1,"X","")</f>
        <v/>
      </c>
      <c r="M872" t="str">
        <f t="shared" si="68"/>
        <v/>
      </c>
      <c r="N872" s="64">
        <f t="shared" si="69"/>
        <v>0.28368888272800102</v>
      </c>
    </row>
    <row r="873" spans="1:14" x14ac:dyDescent="0.25">
      <c r="A873" t="s">
        <v>360</v>
      </c>
      <c r="B873" t="s">
        <v>327</v>
      </c>
      <c r="C873" s="65" t="s">
        <v>485</v>
      </c>
      <c r="D873" s="64">
        <f>IFERROR(INDEX('Feasibility Factor'!$D$5:$N$123,MATCH(VLOOKUP($A873,PairList!$A$2:$D$205,2,0),'Feasibility Factor'!$C$5:$C$123,0),MATCH(VLOOKUP($B873,PairList!$F$2:$I$14,2,0),'Feasibility Factor'!$D$3:$N$3,0)),"")</f>
        <v>1</v>
      </c>
      <c r="E873" s="69">
        <v>0.28500000000000003</v>
      </c>
      <c r="F873" s="64" t="str">
        <f>IFERROR(INDEX(ESShip!$C$2:$C$99,MATCH(VLOOKUP($A873,PairList!$A$2:$D$205,3,0),ESShip!$A$2:$A$99,0)),"")</f>
        <v/>
      </c>
      <c r="G873" s="64">
        <v>0.25345030861052398</v>
      </c>
      <c r="H873" s="67" t="str">
        <f>IF(INDEX(ApplicablePermutations!$B$3:$N$205,MATCH($A873,ApplicablePermutations!$A$3:$A$205,0),MATCH($B873,ApplicablePermutations!$B$2:$N$2,0))*INDEX(ApplicablePermutations!$Q$3:$S$205,MATCH($A873,ApplicablePermutations!$P$3:$P$205,0),MATCH($C873,ApplicablePermutations!$Q$2:$S$2,0))=1,"X","")</f>
        <v>X</v>
      </c>
      <c r="I873" s="64">
        <f t="shared" si="65"/>
        <v>0.28500000000000003</v>
      </c>
      <c r="J873" s="64">
        <f t="shared" si="66"/>
        <v>0.25345030861052398</v>
      </c>
      <c r="K873" s="64">
        <f t="shared" si="67"/>
        <v>0.2127666620460007</v>
      </c>
      <c r="L873" s="67" t="str">
        <f>IF(VLOOKUP($A873,ApplicablePermutations!$U$3:$V$146,2,0)=1,"X","")</f>
        <v/>
      </c>
      <c r="M873" t="str">
        <f t="shared" si="68"/>
        <v/>
      </c>
      <c r="N873" s="64">
        <f t="shared" si="69"/>
        <v>0.2127666620460007</v>
      </c>
    </row>
    <row r="874" spans="1:14" x14ac:dyDescent="0.25">
      <c r="A874" t="s">
        <v>360</v>
      </c>
      <c r="B874" t="s">
        <v>328</v>
      </c>
      <c r="C874" s="65" t="s">
        <v>485</v>
      </c>
      <c r="D874" s="64">
        <f>IFERROR(INDEX('Feasibility Factor'!$D$5:$N$123,MATCH(VLOOKUP($A874,PairList!$A$2:$D$205,2,0),'Feasibility Factor'!$C$5:$C$123,0),MATCH(VLOOKUP($B874,PairList!$F$2:$I$14,2,0),'Feasibility Factor'!$D$3:$N$3,0)),"")</f>
        <v>1</v>
      </c>
      <c r="E874" s="69">
        <v>0.38000000000000012</v>
      </c>
      <c r="F874" s="64" t="str">
        <f>IFERROR(INDEX(ESShip!$C$2:$C$99,MATCH(VLOOKUP($A874,PairList!$A$2:$D$205,3,0),ESShip!$A$2:$A$99,0)),"")</f>
        <v/>
      </c>
      <c r="G874" s="64">
        <v>0.25345030861052387</v>
      </c>
      <c r="H874" s="67" t="str">
        <f>IF(INDEX(ApplicablePermutations!$B$3:$N$205,MATCH($A874,ApplicablePermutations!$A$3:$A$205,0),MATCH($B874,ApplicablePermutations!$B$2:$N$2,0))*INDEX(ApplicablePermutations!$Q$3:$S$205,MATCH($A874,ApplicablePermutations!$P$3:$P$205,0),MATCH($C874,ApplicablePermutations!$Q$2:$S$2,0))=1,"X","")</f>
        <v>X</v>
      </c>
      <c r="I874" s="64">
        <f t="shared" si="65"/>
        <v>0.38000000000000012</v>
      </c>
      <c r="J874" s="64">
        <f t="shared" si="66"/>
        <v>0.25345030861052387</v>
      </c>
      <c r="K874" s="64">
        <f t="shared" si="67"/>
        <v>0.28368888272800102</v>
      </c>
      <c r="L874" s="67" t="str">
        <f>IF(VLOOKUP($A874,ApplicablePermutations!$U$3:$V$146,2,0)=1,"X","")</f>
        <v/>
      </c>
      <c r="M874" t="str">
        <f t="shared" si="68"/>
        <v/>
      </c>
      <c r="N874" s="64">
        <f t="shared" si="69"/>
        <v>0.28368888272800102</v>
      </c>
    </row>
    <row r="875" spans="1:14" x14ac:dyDescent="0.25">
      <c r="A875" t="s">
        <v>360</v>
      </c>
      <c r="B875" t="s">
        <v>239</v>
      </c>
      <c r="C875" s="65" t="s">
        <v>485</v>
      </c>
      <c r="D875" s="64">
        <f>IFERROR(INDEX('Feasibility Factor'!$D$5:$N$123,MATCH(VLOOKUP($A875,PairList!$A$2:$D$205,2,0),'Feasibility Factor'!$C$5:$C$123,0),MATCH(VLOOKUP($B875,PairList!$F$2:$I$14,2,0),'Feasibility Factor'!$D$3:$N$3,0)),"")</f>
        <v>1</v>
      </c>
      <c r="E875" s="69">
        <v>0.38000000000000012</v>
      </c>
      <c r="F875" s="64" t="str">
        <f>IFERROR(INDEX(ESShip!$C$2:$C$99,MATCH(VLOOKUP($A875,PairList!$A$2:$D$205,3,0),ESShip!$A$2:$A$99,0)),"")</f>
        <v/>
      </c>
      <c r="G875" s="64">
        <v>0.25345030861052387</v>
      </c>
      <c r="H875" s="67" t="str">
        <f>IF(INDEX(ApplicablePermutations!$B$3:$N$205,MATCH($A875,ApplicablePermutations!$A$3:$A$205,0),MATCH($B875,ApplicablePermutations!$B$2:$N$2,0))*INDEX(ApplicablePermutations!$Q$3:$S$205,MATCH($A875,ApplicablePermutations!$P$3:$P$205,0),MATCH($C875,ApplicablePermutations!$Q$2:$S$2,0))=1,"X","")</f>
        <v>X</v>
      </c>
      <c r="I875" s="64">
        <f t="shared" si="65"/>
        <v>0.38000000000000012</v>
      </c>
      <c r="J875" s="64">
        <f t="shared" si="66"/>
        <v>0.25345030861052387</v>
      </c>
      <c r="K875" s="64">
        <f t="shared" si="67"/>
        <v>0.28368888272800102</v>
      </c>
      <c r="L875" s="67" t="str">
        <f>IF(VLOOKUP($A875,ApplicablePermutations!$U$3:$V$146,2,0)=1,"X","")</f>
        <v/>
      </c>
      <c r="M875" t="str">
        <f t="shared" si="68"/>
        <v/>
      </c>
      <c r="N875" s="64">
        <f t="shared" si="69"/>
        <v>0.28368888272800102</v>
      </c>
    </row>
    <row r="876" spans="1:14" x14ac:dyDescent="0.25">
      <c r="A876" t="s">
        <v>360</v>
      </c>
      <c r="B876" t="s">
        <v>329</v>
      </c>
      <c r="C876" s="65" t="s">
        <v>485</v>
      </c>
      <c r="D876" s="64">
        <f>IFERROR(INDEX('Feasibility Factor'!$D$5:$N$123,MATCH(VLOOKUP($A876,PairList!$A$2:$D$205,2,0),'Feasibility Factor'!$C$5:$C$123,0),MATCH(VLOOKUP($B876,PairList!$F$2:$I$14,2,0),'Feasibility Factor'!$D$3:$N$3,0)),"")</f>
        <v>1</v>
      </c>
      <c r="E876" s="69">
        <v>0.38000000000000012</v>
      </c>
      <c r="F876" s="64" t="str">
        <f>IFERROR(INDEX(ESShip!$C$2:$C$99,MATCH(VLOOKUP($A876,PairList!$A$2:$D$205,3,0),ESShip!$A$2:$A$99,0)),"")</f>
        <v/>
      </c>
      <c r="G876" s="64">
        <v>0.25345030861052387</v>
      </c>
      <c r="H876" s="67" t="str">
        <f>IF(INDEX(ApplicablePermutations!$B$3:$N$205,MATCH($A876,ApplicablePermutations!$A$3:$A$205,0),MATCH($B876,ApplicablePermutations!$B$2:$N$2,0))*INDEX(ApplicablePermutations!$Q$3:$S$205,MATCH($A876,ApplicablePermutations!$P$3:$P$205,0),MATCH($C876,ApplicablePermutations!$Q$2:$S$2,0))=1,"X","")</f>
        <v>X</v>
      </c>
      <c r="I876" s="64">
        <f t="shared" si="65"/>
        <v>0.38000000000000012</v>
      </c>
      <c r="J876" s="64">
        <f t="shared" si="66"/>
        <v>0.25345030861052387</v>
      </c>
      <c r="K876" s="64">
        <f t="shared" si="67"/>
        <v>0.28368888272800102</v>
      </c>
      <c r="L876" s="67" t="str">
        <f>IF(VLOOKUP($A876,ApplicablePermutations!$U$3:$V$146,2,0)=1,"X","")</f>
        <v/>
      </c>
      <c r="M876" t="str">
        <f t="shared" si="68"/>
        <v/>
      </c>
      <c r="N876" s="64">
        <f t="shared" si="69"/>
        <v>0.28368888272800102</v>
      </c>
    </row>
    <row r="877" spans="1:14" x14ac:dyDescent="0.25">
      <c r="A877" t="s">
        <v>360</v>
      </c>
      <c r="B877" t="s">
        <v>330</v>
      </c>
      <c r="C877" s="65" t="s">
        <v>485</v>
      </c>
      <c r="D877" s="64">
        <f>IFERROR(INDEX('Feasibility Factor'!$D$5:$N$123,MATCH(VLOOKUP($A877,PairList!$A$2:$D$205,2,0),'Feasibility Factor'!$C$5:$C$123,0),MATCH(VLOOKUP($B877,PairList!$F$2:$I$14,2,0),'Feasibility Factor'!$D$3:$N$3,0)),"")</f>
        <v>1</v>
      </c>
      <c r="E877" s="69">
        <v>0.28500000000000003</v>
      </c>
      <c r="F877" s="64" t="str">
        <f>IFERROR(INDEX(ESShip!$C$2:$C$99,MATCH(VLOOKUP($A877,PairList!$A$2:$D$205,3,0),ESShip!$A$2:$A$99,0)),"")</f>
        <v/>
      </c>
      <c r="G877" s="64">
        <v>0.25345030861052398</v>
      </c>
      <c r="H877" s="67" t="str">
        <f>IF(INDEX(ApplicablePermutations!$B$3:$N$205,MATCH($A877,ApplicablePermutations!$A$3:$A$205,0),MATCH($B877,ApplicablePermutations!$B$2:$N$2,0))*INDEX(ApplicablePermutations!$Q$3:$S$205,MATCH($A877,ApplicablePermutations!$P$3:$P$205,0),MATCH($C877,ApplicablePermutations!$Q$2:$S$2,0))=1,"X","")</f>
        <v>X</v>
      </c>
      <c r="I877" s="64">
        <f t="shared" si="65"/>
        <v>0.28500000000000003</v>
      </c>
      <c r="J877" s="64">
        <f t="shared" si="66"/>
        <v>0.25345030861052398</v>
      </c>
      <c r="K877" s="64">
        <f t="shared" si="67"/>
        <v>0.2127666620460007</v>
      </c>
      <c r="L877" s="67" t="str">
        <f>IF(VLOOKUP($A877,ApplicablePermutations!$U$3:$V$146,2,0)=1,"X","")</f>
        <v/>
      </c>
      <c r="M877" t="str">
        <f t="shared" si="68"/>
        <v/>
      </c>
      <c r="N877" s="64">
        <f t="shared" si="69"/>
        <v>0.2127666620460007</v>
      </c>
    </row>
    <row r="878" spans="1:14" x14ac:dyDescent="0.25">
      <c r="A878" t="s">
        <v>360</v>
      </c>
      <c r="B878" t="s">
        <v>331</v>
      </c>
      <c r="C878" s="65" t="s">
        <v>485</v>
      </c>
      <c r="D878" s="64">
        <f>IFERROR(INDEX('Feasibility Factor'!$D$5:$N$123,MATCH(VLOOKUP($A878,PairList!$A$2:$D$205,2,0),'Feasibility Factor'!$C$5:$C$123,0),MATCH(VLOOKUP($B878,PairList!$F$2:$I$14,2,0),'Feasibility Factor'!$D$3:$N$3,0)),"")</f>
        <v>1</v>
      </c>
      <c r="E878" s="69">
        <v>0.28500000000000003</v>
      </c>
      <c r="F878" s="64" t="str">
        <f>IFERROR(INDEX(ESShip!$C$2:$C$99,MATCH(VLOOKUP($A878,PairList!$A$2:$D$205,3,0),ESShip!$A$2:$A$99,0)),"")</f>
        <v/>
      </c>
      <c r="G878" s="64">
        <v>0.25345030861052398</v>
      </c>
      <c r="H878" s="67" t="str">
        <f>IF(INDEX(ApplicablePermutations!$B$3:$N$205,MATCH($A878,ApplicablePermutations!$A$3:$A$205,0),MATCH($B878,ApplicablePermutations!$B$2:$N$2,0))*INDEX(ApplicablePermutations!$Q$3:$S$205,MATCH($A878,ApplicablePermutations!$P$3:$P$205,0),MATCH($C878,ApplicablePermutations!$Q$2:$S$2,0))=1,"X","")</f>
        <v>X</v>
      </c>
      <c r="I878" s="64">
        <f t="shared" si="65"/>
        <v>0.28500000000000003</v>
      </c>
      <c r="J878" s="64">
        <f t="shared" si="66"/>
        <v>0.25345030861052398</v>
      </c>
      <c r="K878" s="64">
        <f t="shared" si="67"/>
        <v>0.2127666620460007</v>
      </c>
      <c r="L878" s="67" t="str">
        <f>IF(VLOOKUP($A878,ApplicablePermutations!$U$3:$V$146,2,0)=1,"X","")</f>
        <v/>
      </c>
      <c r="M878" t="str">
        <f t="shared" si="68"/>
        <v/>
      </c>
      <c r="N878" s="64">
        <f t="shared" si="69"/>
        <v>0.2127666620460007</v>
      </c>
    </row>
    <row r="879" spans="1:14" x14ac:dyDescent="0.25">
      <c r="A879" t="s">
        <v>360</v>
      </c>
      <c r="B879" t="s">
        <v>332</v>
      </c>
      <c r="C879" s="65" t="s">
        <v>485</v>
      </c>
      <c r="D879" s="64">
        <f>IFERROR(INDEX('Feasibility Factor'!$D$5:$N$123,MATCH(VLOOKUP($A879,PairList!$A$2:$D$205,2,0),'Feasibility Factor'!$C$5:$C$123,0),MATCH(VLOOKUP($B879,PairList!$F$2:$I$14,2,0),'Feasibility Factor'!$D$3:$N$3,0)),"")</f>
        <v>1</v>
      </c>
      <c r="E879" s="69">
        <v>0.38000000000000012</v>
      </c>
      <c r="F879" s="64" t="str">
        <f>IFERROR(INDEX(ESShip!$C$2:$C$99,MATCH(VLOOKUP($A879,PairList!$A$2:$D$205,3,0),ESShip!$A$2:$A$99,0)),"")</f>
        <v/>
      </c>
      <c r="G879" s="64">
        <v>0.25345030861052387</v>
      </c>
      <c r="H879" s="67" t="str">
        <f>IF(INDEX(ApplicablePermutations!$B$3:$N$205,MATCH($A879,ApplicablePermutations!$A$3:$A$205,0),MATCH($B879,ApplicablePermutations!$B$2:$N$2,0))*INDEX(ApplicablePermutations!$Q$3:$S$205,MATCH($A879,ApplicablePermutations!$P$3:$P$205,0),MATCH($C879,ApplicablePermutations!$Q$2:$S$2,0))=1,"X","")</f>
        <v>X</v>
      </c>
      <c r="I879" s="64">
        <f t="shared" ref="I879:I942" si="70">IF($H879="X",IF(AND($D879&gt;0,$D879&lt;&gt;"",$E879&gt;0,$E879&lt;&gt;""),MIN($D879,$E879),IF(AND($D879&gt;0,$D879&lt;&gt;""),$D879,IF(AND($E879&gt;0,$E879&lt;&gt;""),$E879,AVERAGEIFS($E$2:$E$13027,$A$2:$A$13027,$A879,$E$2:$E$13027,"&gt;0")))),"")</f>
        <v>0.38000000000000012</v>
      </c>
      <c r="J879" s="64">
        <f t="shared" si="66"/>
        <v>0.25345030861052387</v>
      </c>
      <c r="K879" s="64">
        <f t="shared" si="67"/>
        <v>0.28368888272800102</v>
      </c>
      <c r="L879" s="67" t="str">
        <f>IF(VLOOKUP($A879,ApplicablePermutations!$U$3:$V$146,2,0)=1,"X","")</f>
        <v/>
      </c>
      <c r="M879" t="str">
        <f t="shared" si="68"/>
        <v/>
      </c>
      <c r="N879" s="64">
        <f t="shared" si="69"/>
        <v>0.28368888272800102</v>
      </c>
    </row>
    <row r="880" spans="1:14" x14ac:dyDescent="0.25">
      <c r="A880" t="s">
        <v>360</v>
      </c>
      <c r="B880" t="s">
        <v>243</v>
      </c>
      <c r="C880" s="65" t="s">
        <v>485</v>
      </c>
      <c r="D880" s="64">
        <f>IFERROR(INDEX('Feasibility Factor'!$D$5:$N$123,MATCH(VLOOKUP($A880,PairList!$A$2:$D$205,2,0),'Feasibility Factor'!$C$5:$C$123,0),MATCH(VLOOKUP($B880,PairList!$F$2:$I$14,2,0),'Feasibility Factor'!$D$3:$N$3,0)),"")</f>
        <v>1</v>
      </c>
      <c r="E880" s="69">
        <v>0.38000000000000012</v>
      </c>
      <c r="F880" s="64" t="str">
        <f>IFERROR(INDEX(ESShip!$C$2:$C$99,MATCH(VLOOKUP($A880,PairList!$A$2:$D$205,3,0),ESShip!$A$2:$A$99,0)),"")</f>
        <v/>
      </c>
      <c r="G880" s="64">
        <v>0.25345030861052387</v>
      </c>
      <c r="H880" s="67" t="str">
        <f>IF(INDEX(ApplicablePermutations!$B$3:$N$205,MATCH($A880,ApplicablePermutations!$A$3:$A$205,0),MATCH($B880,ApplicablePermutations!$B$2:$N$2,0))*INDEX(ApplicablePermutations!$Q$3:$S$205,MATCH($A880,ApplicablePermutations!$P$3:$P$205,0),MATCH($C880,ApplicablePermutations!$Q$2:$S$2,0))=1,"X","")</f>
        <v>X</v>
      </c>
      <c r="I880" s="64">
        <f t="shared" si="70"/>
        <v>0.38000000000000012</v>
      </c>
      <c r="J880" s="64">
        <f t="shared" si="66"/>
        <v>0.25345030861052387</v>
      </c>
      <c r="K880" s="64">
        <f t="shared" si="67"/>
        <v>0.28368888272800102</v>
      </c>
      <c r="L880" s="67" t="str">
        <f>IF(VLOOKUP($A880,ApplicablePermutations!$U$3:$V$146,2,0)=1,"X","")</f>
        <v/>
      </c>
      <c r="M880" t="str">
        <f t="shared" si="68"/>
        <v/>
      </c>
      <c r="N880" s="64">
        <f t="shared" si="69"/>
        <v>0.28368888272800102</v>
      </c>
    </row>
    <row r="881" spans="1:14" x14ac:dyDescent="0.25">
      <c r="A881" t="s">
        <v>360</v>
      </c>
      <c r="B881" t="s">
        <v>333</v>
      </c>
      <c r="C881" s="65" t="s">
        <v>485</v>
      </c>
      <c r="D881" s="64">
        <f>IFERROR(INDEX('Feasibility Factor'!$D$5:$N$123,MATCH(VLOOKUP($A881,PairList!$A$2:$D$205,2,0),'Feasibility Factor'!$C$5:$C$123,0),MATCH(VLOOKUP($B881,PairList!$F$2:$I$14,2,0),'Feasibility Factor'!$D$3:$N$3,0)),"")</f>
        <v>1</v>
      </c>
      <c r="E881" s="69">
        <v>0.28500000000000003</v>
      </c>
      <c r="F881" s="64" t="str">
        <f>IFERROR(INDEX(ESShip!$C$2:$C$99,MATCH(VLOOKUP($A881,PairList!$A$2:$D$205,3,0),ESShip!$A$2:$A$99,0)),"")</f>
        <v/>
      </c>
      <c r="G881" s="64">
        <v>0.25345030861052398</v>
      </c>
      <c r="H881" s="67" t="str">
        <f>IF(INDEX(ApplicablePermutations!$B$3:$N$205,MATCH($A881,ApplicablePermutations!$A$3:$A$205,0),MATCH($B881,ApplicablePermutations!$B$2:$N$2,0))*INDEX(ApplicablePermutations!$Q$3:$S$205,MATCH($A881,ApplicablePermutations!$P$3:$P$205,0),MATCH($C881,ApplicablePermutations!$Q$2:$S$2,0))=1,"X","")</f>
        <v>X</v>
      </c>
      <c r="I881" s="64">
        <f t="shared" si="70"/>
        <v>0.28500000000000003</v>
      </c>
      <c r="J881" s="64">
        <f t="shared" si="66"/>
        <v>0.25345030861052398</v>
      </c>
      <c r="K881" s="64">
        <f t="shared" si="67"/>
        <v>0.2127666620460007</v>
      </c>
      <c r="L881" s="67" t="str">
        <f>IF(VLOOKUP($A881,ApplicablePermutations!$U$3:$V$146,2,0)=1,"X","")</f>
        <v/>
      </c>
      <c r="M881" t="str">
        <f t="shared" si="68"/>
        <v/>
      </c>
      <c r="N881" s="64">
        <f t="shared" si="69"/>
        <v>0.2127666620460007</v>
      </c>
    </row>
    <row r="882" spans="1:14" x14ac:dyDescent="0.25">
      <c r="A882" t="s">
        <v>360</v>
      </c>
      <c r="B882" t="s">
        <v>334</v>
      </c>
      <c r="C882" s="65" t="s">
        <v>485</v>
      </c>
      <c r="D882" s="64">
        <f>IFERROR(INDEX('Feasibility Factor'!$D$5:$N$123,MATCH(VLOOKUP($A882,PairList!$A$2:$D$205,2,0),'Feasibility Factor'!$C$5:$C$123,0),MATCH(VLOOKUP($B882,PairList!$F$2:$I$14,2,0),'Feasibility Factor'!$D$3:$N$3,0)),"")</f>
        <v>1</v>
      </c>
      <c r="E882" s="69">
        <v>0.38000000000000012</v>
      </c>
      <c r="F882" s="64" t="str">
        <f>IFERROR(INDEX(ESShip!$C$2:$C$99,MATCH(VLOOKUP($A882,PairList!$A$2:$D$205,3,0),ESShip!$A$2:$A$99,0)),"")</f>
        <v/>
      </c>
      <c r="G882" s="64">
        <v>0.25345030861052387</v>
      </c>
      <c r="H882" s="67" t="str">
        <f>IF(INDEX(ApplicablePermutations!$B$3:$N$205,MATCH($A882,ApplicablePermutations!$A$3:$A$205,0),MATCH($B882,ApplicablePermutations!$B$2:$N$2,0))*INDEX(ApplicablePermutations!$Q$3:$S$205,MATCH($A882,ApplicablePermutations!$P$3:$P$205,0),MATCH($C882,ApplicablePermutations!$Q$2:$S$2,0))=1,"X","")</f>
        <v>X</v>
      </c>
      <c r="I882" s="64">
        <f t="shared" si="70"/>
        <v>0.38000000000000012</v>
      </c>
      <c r="J882" s="64">
        <f t="shared" si="66"/>
        <v>0.25345030861052387</v>
      </c>
      <c r="K882" s="64">
        <f t="shared" si="67"/>
        <v>0.28368888272800102</v>
      </c>
      <c r="L882" s="67" t="str">
        <f>IF(VLOOKUP($A882,ApplicablePermutations!$U$3:$V$146,2,0)=1,"X","")</f>
        <v/>
      </c>
      <c r="M882" t="str">
        <f t="shared" si="68"/>
        <v/>
      </c>
      <c r="N882" s="64">
        <f t="shared" si="69"/>
        <v>0.28368888272800102</v>
      </c>
    </row>
    <row r="883" spans="1:14" x14ac:dyDescent="0.25">
      <c r="A883" t="s">
        <v>360</v>
      </c>
      <c r="B883" t="s">
        <v>94</v>
      </c>
      <c r="C883" s="65" t="s">
        <v>485</v>
      </c>
      <c r="D883" s="64">
        <f>IFERROR(INDEX('Feasibility Factor'!$D$5:$N$123,MATCH(VLOOKUP($A883,PairList!$A$2:$D$205,2,0),'Feasibility Factor'!$C$5:$C$123,0),MATCH(VLOOKUP($B883,PairList!$F$2:$I$14,2,0),'Feasibility Factor'!$D$3:$N$3,0)),"")</f>
        <v>1</v>
      </c>
      <c r="E883" s="69">
        <v>0.38000000000000012</v>
      </c>
      <c r="F883" s="64" t="str">
        <f>IFERROR(INDEX(ESShip!$C$2:$C$99,MATCH(VLOOKUP($A883,PairList!$A$2:$D$205,3,0),ESShip!$A$2:$A$99,0)),"")</f>
        <v/>
      </c>
      <c r="G883" s="64">
        <v>0.25345030861052387</v>
      </c>
      <c r="H883" s="67" t="str">
        <f>IF(INDEX(ApplicablePermutations!$B$3:$N$205,MATCH($A883,ApplicablePermutations!$A$3:$A$205,0),MATCH($B883,ApplicablePermutations!$B$2:$N$2,0))*INDEX(ApplicablePermutations!$Q$3:$S$205,MATCH($A883,ApplicablePermutations!$P$3:$P$205,0),MATCH($C883,ApplicablePermutations!$Q$2:$S$2,0))=1,"X","")</f>
        <v>X</v>
      </c>
      <c r="I883" s="64">
        <f t="shared" si="70"/>
        <v>0.38000000000000012</v>
      </c>
      <c r="J883" s="64">
        <f t="shared" si="66"/>
        <v>0.25345030861052387</v>
      </c>
      <c r="K883" s="64">
        <f t="shared" si="67"/>
        <v>0.28368888272800102</v>
      </c>
      <c r="L883" s="67" t="str">
        <f>IF(VLOOKUP($A883,ApplicablePermutations!$U$3:$V$146,2,0)=1,"X","")</f>
        <v/>
      </c>
      <c r="M883" t="str">
        <f t="shared" si="68"/>
        <v/>
      </c>
      <c r="N883" s="64">
        <f t="shared" si="69"/>
        <v>0.28368888272800102</v>
      </c>
    </row>
    <row r="884" spans="1:14" x14ac:dyDescent="0.25">
      <c r="A884" t="s">
        <v>360</v>
      </c>
      <c r="B884" t="s">
        <v>335</v>
      </c>
      <c r="C884" s="65" t="s">
        <v>485</v>
      </c>
      <c r="D884" s="64">
        <f>IFERROR(INDEX('Feasibility Factor'!$D$5:$N$123,MATCH(VLOOKUP($A884,PairList!$A$2:$D$205,2,0),'Feasibility Factor'!$C$5:$C$123,0),MATCH(VLOOKUP($B884,PairList!$F$2:$I$14,2,0),'Feasibility Factor'!$D$3:$N$3,0)),"")</f>
        <v>1</v>
      </c>
      <c r="E884" s="69">
        <v>0.38000000000000012</v>
      </c>
      <c r="F884" s="64" t="str">
        <f>IFERROR(INDEX(ESShip!$C$2:$C$99,MATCH(VLOOKUP($A884,PairList!$A$2:$D$205,3,0),ESShip!$A$2:$A$99,0)),"")</f>
        <v/>
      </c>
      <c r="G884" s="64">
        <v>0.25345030861052387</v>
      </c>
      <c r="H884" s="67" t="str">
        <f>IF(INDEX(ApplicablePermutations!$B$3:$N$205,MATCH($A884,ApplicablePermutations!$A$3:$A$205,0),MATCH($B884,ApplicablePermutations!$B$2:$N$2,0))*INDEX(ApplicablePermutations!$Q$3:$S$205,MATCH($A884,ApplicablePermutations!$P$3:$P$205,0),MATCH($C884,ApplicablePermutations!$Q$2:$S$2,0))=1,"X","")</f>
        <v>X</v>
      </c>
      <c r="I884" s="64">
        <f t="shared" si="70"/>
        <v>0.38000000000000012</v>
      </c>
      <c r="J884" s="64">
        <f t="shared" si="66"/>
        <v>0.25345030861052387</v>
      </c>
      <c r="K884" s="64">
        <f t="shared" si="67"/>
        <v>0.28368888272800102</v>
      </c>
      <c r="L884" s="67" t="str">
        <f>IF(VLOOKUP($A884,ApplicablePermutations!$U$3:$V$146,2,0)=1,"X","")</f>
        <v/>
      </c>
      <c r="M884" t="str">
        <f t="shared" si="68"/>
        <v/>
      </c>
      <c r="N884" s="64">
        <f t="shared" si="69"/>
        <v>0.28368888272800102</v>
      </c>
    </row>
    <row r="885" spans="1:14" x14ac:dyDescent="0.25">
      <c r="A885" t="s">
        <v>360</v>
      </c>
      <c r="B885" t="s">
        <v>100</v>
      </c>
      <c r="C885" s="65" t="s">
        <v>485</v>
      </c>
      <c r="D885" s="64">
        <f>IFERROR(INDEX('Feasibility Factor'!$D$5:$N$123,MATCH(VLOOKUP($A885,PairList!$A$2:$D$205,2,0),'Feasibility Factor'!$C$5:$C$123,0),MATCH(VLOOKUP($B885,PairList!$F$2:$I$14,2,0),'Feasibility Factor'!$D$3:$N$3,0)),"")</f>
        <v>1</v>
      </c>
      <c r="E885" s="69">
        <v>0.38000000000000012</v>
      </c>
      <c r="F885" s="64" t="str">
        <f>IFERROR(INDEX(ESShip!$C$2:$C$99,MATCH(VLOOKUP($A885,PairList!$A$2:$D$205,3,0),ESShip!$A$2:$A$99,0)),"")</f>
        <v/>
      </c>
      <c r="G885" s="64">
        <v>0.25345030861052387</v>
      </c>
      <c r="H885" s="67" t="str">
        <f>IF(INDEX(ApplicablePermutations!$B$3:$N$205,MATCH($A885,ApplicablePermutations!$A$3:$A$205,0),MATCH($B885,ApplicablePermutations!$B$2:$N$2,0))*INDEX(ApplicablePermutations!$Q$3:$S$205,MATCH($A885,ApplicablePermutations!$P$3:$P$205,0),MATCH($C885,ApplicablePermutations!$Q$2:$S$2,0))=1,"X","")</f>
        <v>X</v>
      </c>
      <c r="I885" s="64">
        <f t="shared" si="70"/>
        <v>0.38000000000000012</v>
      </c>
      <c r="J885" s="64">
        <f t="shared" si="66"/>
        <v>0.25345030861052387</v>
      </c>
      <c r="K885" s="64">
        <f t="shared" si="67"/>
        <v>0.28368888272800102</v>
      </c>
      <c r="L885" s="67" t="str">
        <f>IF(VLOOKUP($A885,ApplicablePermutations!$U$3:$V$146,2,0)=1,"X","")</f>
        <v/>
      </c>
      <c r="M885" t="str">
        <f t="shared" si="68"/>
        <v/>
      </c>
      <c r="N885" s="64">
        <f t="shared" si="69"/>
        <v>0.28368888272800102</v>
      </c>
    </row>
    <row r="886" spans="1:14" x14ac:dyDescent="0.25">
      <c r="A886" t="s">
        <v>360</v>
      </c>
      <c r="B886" t="s">
        <v>327</v>
      </c>
      <c r="C886" s="65" t="s">
        <v>486</v>
      </c>
      <c r="D886" s="64">
        <f>IFERROR(INDEX('Feasibility Factor'!$D$5:$N$123,MATCH(VLOOKUP($A886,PairList!$A$2:$D$205,2,0),'Feasibility Factor'!$C$5:$C$123,0),MATCH(VLOOKUP($B886,PairList!$F$2:$I$14,2,0),'Feasibility Factor'!$D$3:$N$3,0)),"")</f>
        <v>1</v>
      </c>
      <c r="E886" s="69">
        <v>0.42749999999999999</v>
      </c>
      <c r="F886" s="64" t="str">
        <f>IFERROR(INDEX(ESShip!$C$2:$C$99,MATCH(VLOOKUP($A886,PairList!$A$2:$D$205,3,0),ESShip!$A$2:$A$99,0)),"")</f>
        <v/>
      </c>
      <c r="G886" s="64">
        <v>0.25345030861052398</v>
      </c>
      <c r="H886" s="67" t="str">
        <f>IF(INDEX(ApplicablePermutations!$B$3:$N$205,MATCH($A886,ApplicablePermutations!$A$3:$A$205,0),MATCH($B886,ApplicablePermutations!$B$2:$N$2,0))*INDEX(ApplicablePermutations!$Q$3:$S$205,MATCH($A886,ApplicablePermutations!$P$3:$P$205,0),MATCH($C886,ApplicablePermutations!$Q$2:$S$2,0))=1,"X","")</f>
        <v>X</v>
      </c>
      <c r="I886" s="64">
        <f t="shared" si="70"/>
        <v>0.42749999999999999</v>
      </c>
      <c r="J886" s="64">
        <f t="shared" si="66"/>
        <v>0.25345030861052398</v>
      </c>
      <c r="K886" s="64">
        <f t="shared" si="67"/>
        <v>0.31914999306900099</v>
      </c>
      <c r="L886" s="67" t="str">
        <f>IF(VLOOKUP($A886,ApplicablePermutations!$U$3:$V$146,2,0)=1,"X","")</f>
        <v/>
      </c>
      <c r="M886" t="str">
        <f t="shared" si="68"/>
        <v/>
      </c>
      <c r="N886" s="64">
        <f t="shared" si="69"/>
        <v>0.31914999306900099</v>
      </c>
    </row>
    <row r="887" spans="1:14" x14ac:dyDescent="0.25">
      <c r="A887" t="s">
        <v>360</v>
      </c>
      <c r="B887" t="s">
        <v>328</v>
      </c>
      <c r="C887" s="65" t="s">
        <v>486</v>
      </c>
      <c r="D887" s="64">
        <f>IFERROR(INDEX('Feasibility Factor'!$D$5:$N$123,MATCH(VLOOKUP($A887,PairList!$A$2:$D$205,2,0),'Feasibility Factor'!$C$5:$C$123,0),MATCH(VLOOKUP($B887,PairList!$F$2:$I$14,2,0),'Feasibility Factor'!$D$3:$N$3,0)),"")</f>
        <v>1</v>
      </c>
      <c r="E887" s="69">
        <v>0.38000000000000012</v>
      </c>
      <c r="F887" s="64" t="str">
        <f>IFERROR(INDEX(ESShip!$C$2:$C$99,MATCH(VLOOKUP($A887,PairList!$A$2:$D$205,3,0),ESShip!$A$2:$A$99,0)),"")</f>
        <v/>
      </c>
      <c r="G887" s="64">
        <v>0.25345030861052387</v>
      </c>
      <c r="H887" s="67" t="str">
        <f>IF(INDEX(ApplicablePermutations!$B$3:$N$205,MATCH($A887,ApplicablePermutations!$A$3:$A$205,0),MATCH($B887,ApplicablePermutations!$B$2:$N$2,0))*INDEX(ApplicablePermutations!$Q$3:$S$205,MATCH($A887,ApplicablePermutations!$P$3:$P$205,0),MATCH($C887,ApplicablePermutations!$Q$2:$S$2,0))=1,"X","")</f>
        <v>X</v>
      </c>
      <c r="I887" s="64">
        <f t="shared" si="70"/>
        <v>0.38000000000000012</v>
      </c>
      <c r="J887" s="64">
        <f t="shared" si="66"/>
        <v>0.25345030861052387</v>
      </c>
      <c r="K887" s="64">
        <f t="shared" si="67"/>
        <v>0.28368888272800102</v>
      </c>
      <c r="L887" s="67" t="str">
        <f>IF(VLOOKUP($A887,ApplicablePermutations!$U$3:$V$146,2,0)=1,"X","")</f>
        <v/>
      </c>
      <c r="M887" t="str">
        <f t="shared" si="68"/>
        <v/>
      </c>
      <c r="N887" s="64">
        <f t="shared" si="69"/>
        <v>0.28368888272800102</v>
      </c>
    </row>
    <row r="888" spans="1:14" x14ac:dyDescent="0.25">
      <c r="A888" t="s">
        <v>360</v>
      </c>
      <c r="B888" t="s">
        <v>239</v>
      </c>
      <c r="C888" s="65" t="s">
        <v>486</v>
      </c>
      <c r="D888" s="64">
        <f>IFERROR(INDEX('Feasibility Factor'!$D$5:$N$123,MATCH(VLOOKUP($A888,PairList!$A$2:$D$205,2,0),'Feasibility Factor'!$C$5:$C$123,0),MATCH(VLOOKUP($B888,PairList!$F$2:$I$14,2,0),'Feasibility Factor'!$D$3:$N$3,0)),"")</f>
        <v>1</v>
      </c>
      <c r="E888" s="69">
        <v>0.38000000000000012</v>
      </c>
      <c r="F888" s="64" t="str">
        <f>IFERROR(INDEX(ESShip!$C$2:$C$99,MATCH(VLOOKUP($A888,PairList!$A$2:$D$205,3,0),ESShip!$A$2:$A$99,0)),"")</f>
        <v/>
      </c>
      <c r="G888" s="64">
        <v>0.25345030861052387</v>
      </c>
      <c r="H888" s="67" t="str">
        <f>IF(INDEX(ApplicablePermutations!$B$3:$N$205,MATCH($A888,ApplicablePermutations!$A$3:$A$205,0),MATCH($B888,ApplicablePermutations!$B$2:$N$2,0))*INDEX(ApplicablePermutations!$Q$3:$S$205,MATCH($A888,ApplicablePermutations!$P$3:$P$205,0),MATCH($C888,ApplicablePermutations!$Q$2:$S$2,0))=1,"X","")</f>
        <v>X</v>
      </c>
      <c r="I888" s="64">
        <f t="shared" si="70"/>
        <v>0.38000000000000012</v>
      </c>
      <c r="J888" s="64">
        <f t="shared" si="66"/>
        <v>0.25345030861052387</v>
      </c>
      <c r="K888" s="64">
        <f t="shared" si="67"/>
        <v>0.28368888272800102</v>
      </c>
      <c r="L888" s="67" t="str">
        <f>IF(VLOOKUP($A888,ApplicablePermutations!$U$3:$V$146,2,0)=1,"X","")</f>
        <v/>
      </c>
      <c r="M888" t="str">
        <f t="shared" si="68"/>
        <v/>
      </c>
      <c r="N888" s="64">
        <f t="shared" si="69"/>
        <v>0.28368888272800102</v>
      </c>
    </row>
    <row r="889" spans="1:14" x14ac:dyDescent="0.25">
      <c r="A889" t="s">
        <v>360</v>
      </c>
      <c r="B889" t="s">
        <v>329</v>
      </c>
      <c r="C889" s="65" t="s">
        <v>486</v>
      </c>
      <c r="D889" s="64">
        <f>IFERROR(INDEX('Feasibility Factor'!$D$5:$N$123,MATCH(VLOOKUP($A889,PairList!$A$2:$D$205,2,0),'Feasibility Factor'!$C$5:$C$123,0),MATCH(VLOOKUP($B889,PairList!$F$2:$I$14,2,0),'Feasibility Factor'!$D$3:$N$3,0)),"")</f>
        <v>1</v>
      </c>
      <c r="E889" s="69">
        <v>0.38000000000000012</v>
      </c>
      <c r="F889" s="64" t="str">
        <f>IFERROR(INDEX(ESShip!$C$2:$C$99,MATCH(VLOOKUP($A889,PairList!$A$2:$D$205,3,0),ESShip!$A$2:$A$99,0)),"")</f>
        <v/>
      </c>
      <c r="G889" s="64">
        <v>0.25345030861052387</v>
      </c>
      <c r="H889" s="67" t="str">
        <f>IF(INDEX(ApplicablePermutations!$B$3:$N$205,MATCH($A889,ApplicablePermutations!$A$3:$A$205,0),MATCH($B889,ApplicablePermutations!$B$2:$N$2,0))*INDEX(ApplicablePermutations!$Q$3:$S$205,MATCH($A889,ApplicablePermutations!$P$3:$P$205,0),MATCH($C889,ApplicablePermutations!$Q$2:$S$2,0))=1,"X","")</f>
        <v>X</v>
      </c>
      <c r="I889" s="64">
        <f t="shared" si="70"/>
        <v>0.38000000000000012</v>
      </c>
      <c r="J889" s="64">
        <f t="shared" si="66"/>
        <v>0.25345030861052387</v>
      </c>
      <c r="K889" s="64">
        <f t="shared" si="67"/>
        <v>0.28368888272800102</v>
      </c>
      <c r="L889" s="67" t="str">
        <f>IF(VLOOKUP($A889,ApplicablePermutations!$U$3:$V$146,2,0)=1,"X","")</f>
        <v/>
      </c>
      <c r="M889" t="str">
        <f t="shared" si="68"/>
        <v/>
      </c>
      <c r="N889" s="64">
        <f t="shared" si="69"/>
        <v>0.28368888272800102</v>
      </c>
    </row>
    <row r="890" spans="1:14" x14ac:dyDescent="0.25">
      <c r="A890" t="s">
        <v>360</v>
      </c>
      <c r="B890" t="s">
        <v>330</v>
      </c>
      <c r="C890" s="65" t="s">
        <v>486</v>
      </c>
      <c r="D890" s="64">
        <f>IFERROR(INDEX('Feasibility Factor'!$D$5:$N$123,MATCH(VLOOKUP($A890,PairList!$A$2:$D$205,2,0),'Feasibility Factor'!$C$5:$C$123,0),MATCH(VLOOKUP($B890,PairList!$F$2:$I$14,2,0),'Feasibility Factor'!$D$3:$N$3,0)),"")</f>
        <v>1</v>
      </c>
      <c r="E890" s="69">
        <v>0.42749999999999999</v>
      </c>
      <c r="F890" s="64" t="str">
        <f>IFERROR(INDEX(ESShip!$C$2:$C$99,MATCH(VLOOKUP($A890,PairList!$A$2:$D$205,3,0),ESShip!$A$2:$A$99,0)),"")</f>
        <v/>
      </c>
      <c r="G890" s="64">
        <v>0.25345030861052398</v>
      </c>
      <c r="H890" s="67" t="str">
        <f>IF(INDEX(ApplicablePermutations!$B$3:$N$205,MATCH($A890,ApplicablePermutations!$A$3:$A$205,0),MATCH($B890,ApplicablePermutations!$B$2:$N$2,0))*INDEX(ApplicablePermutations!$Q$3:$S$205,MATCH($A890,ApplicablePermutations!$P$3:$P$205,0),MATCH($C890,ApplicablePermutations!$Q$2:$S$2,0))=1,"X","")</f>
        <v>X</v>
      </c>
      <c r="I890" s="64">
        <f t="shared" si="70"/>
        <v>0.42749999999999999</v>
      </c>
      <c r="J890" s="64">
        <f t="shared" si="66"/>
        <v>0.25345030861052398</v>
      </c>
      <c r="K890" s="64">
        <f t="shared" si="67"/>
        <v>0.31914999306900099</v>
      </c>
      <c r="L890" s="67" t="str">
        <f>IF(VLOOKUP($A890,ApplicablePermutations!$U$3:$V$146,2,0)=1,"X","")</f>
        <v/>
      </c>
      <c r="M890" t="str">
        <f t="shared" si="68"/>
        <v/>
      </c>
      <c r="N890" s="64">
        <f t="shared" si="69"/>
        <v>0.31914999306900099</v>
      </c>
    </row>
    <row r="891" spans="1:14" x14ac:dyDescent="0.25">
      <c r="A891" t="s">
        <v>360</v>
      </c>
      <c r="B891" t="s">
        <v>331</v>
      </c>
      <c r="C891" s="65" t="s">
        <v>486</v>
      </c>
      <c r="D891" s="64">
        <f>IFERROR(INDEX('Feasibility Factor'!$D$5:$N$123,MATCH(VLOOKUP($A891,PairList!$A$2:$D$205,2,0),'Feasibility Factor'!$C$5:$C$123,0),MATCH(VLOOKUP($B891,PairList!$F$2:$I$14,2,0),'Feasibility Factor'!$D$3:$N$3,0)),"")</f>
        <v>1</v>
      </c>
      <c r="E891" s="69">
        <v>0.42749999999999999</v>
      </c>
      <c r="F891" s="64" t="str">
        <f>IFERROR(INDEX(ESShip!$C$2:$C$99,MATCH(VLOOKUP($A891,PairList!$A$2:$D$205,3,0),ESShip!$A$2:$A$99,0)),"")</f>
        <v/>
      </c>
      <c r="G891" s="64">
        <v>0.25345030861052398</v>
      </c>
      <c r="H891" s="67" t="str">
        <f>IF(INDEX(ApplicablePermutations!$B$3:$N$205,MATCH($A891,ApplicablePermutations!$A$3:$A$205,0),MATCH($B891,ApplicablePermutations!$B$2:$N$2,0))*INDEX(ApplicablePermutations!$Q$3:$S$205,MATCH($A891,ApplicablePermutations!$P$3:$P$205,0),MATCH($C891,ApplicablePermutations!$Q$2:$S$2,0))=1,"X","")</f>
        <v>X</v>
      </c>
      <c r="I891" s="64">
        <f t="shared" si="70"/>
        <v>0.42749999999999999</v>
      </c>
      <c r="J891" s="64">
        <f t="shared" si="66"/>
        <v>0.25345030861052398</v>
      </c>
      <c r="K891" s="64">
        <f t="shared" si="67"/>
        <v>0.31914999306900099</v>
      </c>
      <c r="L891" s="67" t="str">
        <f>IF(VLOOKUP($A891,ApplicablePermutations!$U$3:$V$146,2,0)=1,"X","")</f>
        <v/>
      </c>
      <c r="M891" t="str">
        <f t="shared" si="68"/>
        <v/>
      </c>
      <c r="N891" s="64">
        <f t="shared" si="69"/>
        <v>0.31914999306900099</v>
      </c>
    </row>
    <row r="892" spans="1:14" x14ac:dyDescent="0.25">
      <c r="A892" t="s">
        <v>360</v>
      </c>
      <c r="B892" t="s">
        <v>332</v>
      </c>
      <c r="C892" s="65" t="s">
        <v>486</v>
      </c>
      <c r="D892" s="64">
        <f>IFERROR(INDEX('Feasibility Factor'!$D$5:$N$123,MATCH(VLOOKUP($A892,PairList!$A$2:$D$205,2,0),'Feasibility Factor'!$C$5:$C$123,0),MATCH(VLOOKUP($B892,PairList!$F$2:$I$14,2,0),'Feasibility Factor'!$D$3:$N$3,0)),"")</f>
        <v>1</v>
      </c>
      <c r="E892" s="69">
        <v>0.38000000000000012</v>
      </c>
      <c r="F892" s="64" t="str">
        <f>IFERROR(INDEX(ESShip!$C$2:$C$99,MATCH(VLOOKUP($A892,PairList!$A$2:$D$205,3,0),ESShip!$A$2:$A$99,0)),"")</f>
        <v/>
      </c>
      <c r="G892" s="64">
        <v>0.25345030861052387</v>
      </c>
      <c r="H892" s="67" t="str">
        <f>IF(INDEX(ApplicablePermutations!$B$3:$N$205,MATCH($A892,ApplicablePermutations!$A$3:$A$205,0),MATCH($B892,ApplicablePermutations!$B$2:$N$2,0))*INDEX(ApplicablePermutations!$Q$3:$S$205,MATCH($A892,ApplicablePermutations!$P$3:$P$205,0),MATCH($C892,ApplicablePermutations!$Q$2:$S$2,0))=1,"X","")</f>
        <v>X</v>
      </c>
      <c r="I892" s="64">
        <f t="shared" si="70"/>
        <v>0.38000000000000012</v>
      </c>
      <c r="J892" s="64">
        <f t="shared" si="66"/>
        <v>0.25345030861052387</v>
      </c>
      <c r="K892" s="64">
        <f t="shared" si="67"/>
        <v>0.28368888272800102</v>
      </c>
      <c r="L892" s="67" t="str">
        <f>IF(VLOOKUP($A892,ApplicablePermutations!$U$3:$V$146,2,0)=1,"X","")</f>
        <v/>
      </c>
      <c r="M892" t="str">
        <f t="shared" si="68"/>
        <v/>
      </c>
      <c r="N892" s="64">
        <f t="shared" si="69"/>
        <v>0.28368888272800102</v>
      </c>
    </row>
    <row r="893" spans="1:14" x14ac:dyDescent="0.25">
      <c r="A893" t="s">
        <v>360</v>
      </c>
      <c r="B893" t="s">
        <v>243</v>
      </c>
      <c r="C893" s="65" t="s">
        <v>486</v>
      </c>
      <c r="D893" s="64">
        <f>IFERROR(INDEX('Feasibility Factor'!$D$5:$N$123,MATCH(VLOOKUP($A893,PairList!$A$2:$D$205,2,0),'Feasibility Factor'!$C$5:$C$123,0),MATCH(VLOOKUP($B893,PairList!$F$2:$I$14,2,0),'Feasibility Factor'!$D$3:$N$3,0)),"")</f>
        <v>1</v>
      </c>
      <c r="E893" s="69">
        <v>0.38000000000000012</v>
      </c>
      <c r="F893" s="64" t="str">
        <f>IFERROR(INDEX(ESShip!$C$2:$C$99,MATCH(VLOOKUP($A893,PairList!$A$2:$D$205,3,0),ESShip!$A$2:$A$99,0)),"")</f>
        <v/>
      </c>
      <c r="G893" s="64">
        <v>0.25345030861052387</v>
      </c>
      <c r="H893" s="67" t="str">
        <f>IF(INDEX(ApplicablePermutations!$B$3:$N$205,MATCH($A893,ApplicablePermutations!$A$3:$A$205,0),MATCH($B893,ApplicablePermutations!$B$2:$N$2,0))*INDEX(ApplicablePermutations!$Q$3:$S$205,MATCH($A893,ApplicablePermutations!$P$3:$P$205,0),MATCH($C893,ApplicablePermutations!$Q$2:$S$2,0))=1,"X","")</f>
        <v>X</v>
      </c>
      <c r="I893" s="64">
        <f t="shared" si="70"/>
        <v>0.38000000000000012</v>
      </c>
      <c r="J893" s="64">
        <f t="shared" si="66"/>
        <v>0.25345030861052387</v>
      </c>
      <c r="K893" s="64">
        <f t="shared" si="67"/>
        <v>0.28368888272800102</v>
      </c>
      <c r="L893" s="67" t="str">
        <f>IF(VLOOKUP($A893,ApplicablePermutations!$U$3:$V$146,2,0)=1,"X","")</f>
        <v/>
      </c>
      <c r="M893" t="str">
        <f t="shared" si="68"/>
        <v/>
      </c>
      <c r="N893" s="64">
        <f t="shared" si="69"/>
        <v>0.28368888272800102</v>
      </c>
    </row>
    <row r="894" spans="1:14" x14ac:dyDescent="0.25">
      <c r="A894" t="s">
        <v>360</v>
      </c>
      <c r="B894" t="s">
        <v>333</v>
      </c>
      <c r="C894" s="65" t="s">
        <v>486</v>
      </c>
      <c r="D894" s="64">
        <f>IFERROR(INDEX('Feasibility Factor'!$D$5:$N$123,MATCH(VLOOKUP($A894,PairList!$A$2:$D$205,2,0),'Feasibility Factor'!$C$5:$C$123,0),MATCH(VLOOKUP($B894,PairList!$F$2:$I$14,2,0),'Feasibility Factor'!$D$3:$N$3,0)),"")</f>
        <v>1</v>
      </c>
      <c r="E894" s="69">
        <v>0.42749999999999999</v>
      </c>
      <c r="F894" s="64" t="str">
        <f>IFERROR(INDEX(ESShip!$C$2:$C$99,MATCH(VLOOKUP($A894,PairList!$A$2:$D$205,3,0),ESShip!$A$2:$A$99,0)),"")</f>
        <v/>
      </c>
      <c r="G894" s="64">
        <v>0.25345030861052398</v>
      </c>
      <c r="H894" s="67" t="str">
        <f>IF(INDEX(ApplicablePermutations!$B$3:$N$205,MATCH($A894,ApplicablePermutations!$A$3:$A$205,0),MATCH($B894,ApplicablePermutations!$B$2:$N$2,0))*INDEX(ApplicablePermutations!$Q$3:$S$205,MATCH($A894,ApplicablePermutations!$P$3:$P$205,0),MATCH($C894,ApplicablePermutations!$Q$2:$S$2,0))=1,"X","")</f>
        <v>X</v>
      </c>
      <c r="I894" s="64">
        <f t="shared" si="70"/>
        <v>0.42749999999999999</v>
      </c>
      <c r="J894" s="64">
        <f t="shared" si="66"/>
        <v>0.25345030861052398</v>
      </c>
      <c r="K894" s="64">
        <f t="shared" si="67"/>
        <v>0.31914999306900099</v>
      </c>
      <c r="L894" s="67" t="str">
        <f>IF(VLOOKUP($A894,ApplicablePermutations!$U$3:$V$146,2,0)=1,"X","")</f>
        <v/>
      </c>
      <c r="M894" t="str">
        <f t="shared" si="68"/>
        <v/>
      </c>
      <c r="N894" s="64">
        <f t="shared" si="69"/>
        <v>0.31914999306900099</v>
      </c>
    </row>
    <row r="895" spans="1:14" x14ac:dyDescent="0.25">
      <c r="A895" t="s">
        <v>360</v>
      </c>
      <c r="B895" t="s">
        <v>334</v>
      </c>
      <c r="C895" s="65" t="s">
        <v>486</v>
      </c>
      <c r="D895" s="64">
        <f>IFERROR(INDEX('Feasibility Factor'!$D$5:$N$123,MATCH(VLOOKUP($A895,PairList!$A$2:$D$205,2,0),'Feasibility Factor'!$C$5:$C$123,0),MATCH(VLOOKUP($B895,PairList!$F$2:$I$14,2,0),'Feasibility Factor'!$D$3:$N$3,0)),"")</f>
        <v>1</v>
      </c>
      <c r="E895" s="69">
        <v>0.38000000000000012</v>
      </c>
      <c r="F895" s="64" t="str">
        <f>IFERROR(INDEX(ESShip!$C$2:$C$99,MATCH(VLOOKUP($A895,PairList!$A$2:$D$205,3,0),ESShip!$A$2:$A$99,0)),"")</f>
        <v/>
      </c>
      <c r="G895" s="64">
        <v>0.25345030861052387</v>
      </c>
      <c r="H895" s="67" t="str">
        <f>IF(INDEX(ApplicablePermutations!$B$3:$N$205,MATCH($A895,ApplicablePermutations!$A$3:$A$205,0),MATCH($B895,ApplicablePermutations!$B$2:$N$2,0))*INDEX(ApplicablePermutations!$Q$3:$S$205,MATCH($A895,ApplicablePermutations!$P$3:$P$205,0),MATCH($C895,ApplicablePermutations!$Q$2:$S$2,0))=1,"X","")</f>
        <v>X</v>
      </c>
      <c r="I895" s="64">
        <f t="shared" si="70"/>
        <v>0.38000000000000012</v>
      </c>
      <c r="J895" s="64">
        <f t="shared" si="66"/>
        <v>0.25345030861052387</v>
      </c>
      <c r="K895" s="64">
        <f t="shared" si="67"/>
        <v>0.28368888272800102</v>
      </c>
      <c r="L895" s="67" t="str">
        <f>IF(VLOOKUP($A895,ApplicablePermutations!$U$3:$V$146,2,0)=1,"X","")</f>
        <v/>
      </c>
      <c r="M895" t="str">
        <f t="shared" si="68"/>
        <v/>
      </c>
      <c r="N895" s="64">
        <f t="shared" si="69"/>
        <v>0.28368888272800102</v>
      </c>
    </row>
    <row r="896" spans="1:14" x14ac:dyDescent="0.25">
      <c r="A896" t="s">
        <v>360</v>
      </c>
      <c r="B896" t="s">
        <v>94</v>
      </c>
      <c r="C896" s="65" t="s">
        <v>486</v>
      </c>
      <c r="D896" s="64">
        <f>IFERROR(INDEX('Feasibility Factor'!$D$5:$N$123,MATCH(VLOOKUP($A896,PairList!$A$2:$D$205,2,0),'Feasibility Factor'!$C$5:$C$123,0),MATCH(VLOOKUP($B896,PairList!$F$2:$I$14,2,0),'Feasibility Factor'!$D$3:$N$3,0)),"")</f>
        <v>1</v>
      </c>
      <c r="E896" s="69">
        <v>0.38000000000000012</v>
      </c>
      <c r="F896" s="64" t="str">
        <f>IFERROR(INDEX(ESShip!$C$2:$C$99,MATCH(VLOOKUP($A896,PairList!$A$2:$D$205,3,0),ESShip!$A$2:$A$99,0)),"")</f>
        <v/>
      </c>
      <c r="G896" s="64">
        <v>0.25345030861052387</v>
      </c>
      <c r="H896" s="67" t="str">
        <f>IF(INDEX(ApplicablePermutations!$B$3:$N$205,MATCH($A896,ApplicablePermutations!$A$3:$A$205,0),MATCH($B896,ApplicablePermutations!$B$2:$N$2,0))*INDEX(ApplicablePermutations!$Q$3:$S$205,MATCH($A896,ApplicablePermutations!$P$3:$P$205,0),MATCH($C896,ApplicablePermutations!$Q$2:$S$2,0))=1,"X","")</f>
        <v>X</v>
      </c>
      <c r="I896" s="64">
        <f t="shared" si="70"/>
        <v>0.38000000000000012</v>
      </c>
      <c r="J896" s="64">
        <f t="shared" si="66"/>
        <v>0.25345030861052387</v>
      </c>
      <c r="K896" s="64">
        <f t="shared" si="67"/>
        <v>0.28368888272800102</v>
      </c>
      <c r="L896" s="67" t="str">
        <f>IF(VLOOKUP($A896,ApplicablePermutations!$U$3:$V$146,2,0)=1,"X","")</f>
        <v/>
      </c>
      <c r="M896" t="str">
        <f t="shared" si="68"/>
        <v/>
      </c>
      <c r="N896" s="64">
        <f t="shared" si="69"/>
        <v>0.28368888272800102</v>
      </c>
    </row>
    <row r="897" spans="1:14" x14ac:dyDescent="0.25">
      <c r="A897" t="s">
        <v>360</v>
      </c>
      <c r="B897" t="s">
        <v>335</v>
      </c>
      <c r="C897" s="65" t="s">
        <v>486</v>
      </c>
      <c r="D897" s="64">
        <f>IFERROR(INDEX('Feasibility Factor'!$D$5:$N$123,MATCH(VLOOKUP($A897,PairList!$A$2:$D$205,2,0),'Feasibility Factor'!$C$5:$C$123,0),MATCH(VLOOKUP($B897,PairList!$F$2:$I$14,2,0),'Feasibility Factor'!$D$3:$N$3,0)),"")</f>
        <v>1</v>
      </c>
      <c r="E897" s="69">
        <v>0.38000000000000012</v>
      </c>
      <c r="F897" s="64" t="str">
        <f>IFERROR(INDEX(ESShip!$C$2:$C$99,MATCH(VLOOKUP($A897,PairList!$A$2:$D$205,3,0),ESShip!$A$2:$A$99,0)),"")</f>
        <v/>
      </c>
      <c r="G897" s="64">
        <v>0.25345030861052387</v>
      </c>
      <c r="H897" s="67" t="str">
        <f>IF(INDEX(ApplicablePermutations!$B$3:$N$205,MATCH($A897,ApplicablePermutations!$A$3:$A$205,0),MATCH($B897,ApplicablePermutations!$B$2:$N$2,0))*INDEX(ApplicablePermutations!$Q$3:$S$205,MATCH($A897,ApplicablePermutations!$P$3:$P$205,0),MATCH($C897,ApplicablePermutations!$Q$2:$S$2,0))=1,"X","")</f>
        <v>X</v>
      </c>
      <c r="I897" s="64">
        <f t="shared" si="70"/>
        <v>0.38000000000000012</v>
      </c>
      <c r="J897" s="64">
        <f t="shared" si="66"/>
        <v>0.25345030861052387</v>
      </c>
      <c r="K897" s="64">
        <f t="shared" si="67"/>
        <v>0.28368888272800102</v>
      </c>
      <c r="L897" s="67" t="str">
        <f>IF(VLOOKUP($A897,ApplicablePermutations!$U$3:$V$146,2,0)=1,"X","")</f>
        <v/>
      </c>
      <c r="M897" t="str">
        <f t="shared" si="68"/>
        <v/>
      </c>
      <c r="N897" s="64">
        <f t="shared" si="69"/>
        <v>0.28368888272800102</v>
      </c>
    </row>
    <row r="898" spans="1:14" x14ac:dyDescent="0.25">
      <c r="A898" t="s">
        <v>360</v>
      </c>
      <c r="B898" t="s">
        <v>100</v>
      </c>
      <c r="C898" s="65" t="s">
        <v>486</v>
      </c>
      <c r="D898" s="64">
        <f>IFERROR(INDEX('Feasibility Factor'!$D$5:$N$123,MATCH(VLOOKUP($A898,PairList!$A$2:$D$205,2,0),'Feasibility Factor'!$C$5:$C$123,0),MATCH(VLOOKUP($B898,PairList!$F$2:$I$14,2,0),'Feasibility Factor'!$D$3:$N$3,0)),"")</f>
        <v>1</v>
      </c>
      <c r="E898" s="69">
        <v>0.38000000000000012</v>
      </c>
      <c r="F898" s="64" t="str">
        <f>IFERROR(INDEX(ESShip!$C$2:$C$99,MATCH(VLOOKUP($A898,PairList!$A$2:$D$205,3,0),ESShip!$A$2:$A$99,0)),"")</f>
        <v/>
      </c>
      <c r="G898" s="64">
        <v>0.25345030861052387</v>
      </c>
      <c r="H898" s="67" t="str">
        <f>IF(INDEX(ApplicablePermutations!$B$3:$N$205,MATCH($A898,ApplicablePermutations!$A$3:$A$205,0),MATCH($B898,ApplicablePermutations!$B$2:$N$2,0))*INDEX(ApplicablePermutations!$Q$3:$S$205,MATCH($A898,ApplicablePermutations!$P$3:$P$205,0),MATCH($C898,ApplicablePermutations!$Q$2:$S$2,0))=1,"X","")</f>
        <v>X</v>
      </c>
      <c r="I898" s="64">
        <f t="shared" si="70"/>
        <v>0.38000000000000012</v>
      </c>
      <c r="J898" s="64">
        <f t="shared" ref="J898:J961" si="71">IF(H898="X",IF(F898&lt;&gt;"",F898,IF(G898&lt;&gt;"",G898,AVERAGEIFS($G$2:$G$13027,$A$2:$A$13027,$A898,$C$2:$C$13027,$C898))),"")</f>
        <v>0.25345030861052387</v>
      </c>
      <c r="K898" s="64">
        <f t="shared" si="67"/>
        <v>0.28368888272800102</v>
      </c>
      <c r="L898" s="67" t="str">
        <f>IF(VLOOKUP($A898,ApplicablePermutations!$U$3:$V$146,2,0)=1,"X","")</f>
        <v/>
      </c>
      <c r="M898" t="str">
        <f t="shared" si="68"/>
        <v/>
      </c>
      <c r="N898" s="64">
        <f t="shared" si="69"/>
        <v>0.28368888272800102</v>
      </c>
    </row>
    <row r="899" spans="1:14" x14ac:dyDescent="0.25">
      <c r="A899" t="s">
        <v>361</v>
      </c>
      <c r="B899" t="s">
        <v>327</v>
      </c>
      <c r="C899" s="65" t="s">
        <v>484</v>
      </c>
      <c r="D899" s="64">
        <f>IFERROR(INDEX('Feasibility Factor'!$D$5:$N$123,MATCH(VLOOKUP($A899,PairList!$A$2:$D$205,2,0),'Feasibility Factor'!$C$5:$C$123,0),MATCH(VLOOKUP($B899,PairList!$F$2:$I$14,2,0),'Feasibility Factor'!$D$3:$N$3,0)),"")</f>
        <v>1</v>
      </c>
      <c r="E899" s="64">
        <v>0.21375</v>
      </c>
      <c r="F899" s="64" t="str">
        <f>IFERROR(INDEX(ESShip!$C$2:$C$99,MATCH(VLOOKUP($A899,PairList!$A$2:$D$205,3,0),ESShip!$A$2:$A$99,0)),"")</f>
        <v/>
      </c>
      <c r="G899" s="64">
        <v>0.25345030861052398</v>
      </c>
      <c r="H899" s="67" t="str">
        <f>IF(INDEX(ApplicablePermutations!$B$3:$N$205,MATCH($A899,ApplicablePermutations!$A$3:$A$205,0),MATCH($B899,ApplicablePermutations!$B$2:$N$2,0))*INDEX(ApplicablePermutations!$Q$3:$S$205,MATCH($A899,ApplicablePermutations!$P$3:$P$205,0),MATCH($C899,ApplicablePermutations!$Q$2:$S$2,0))=1,"X","")</f>
        <v/>
      </c>
      <c r="I899" s="64" t="str">
        <f t="shared" si="70"/>
        <v/>
      </c>
      <c r="J899" s="64" t="str">
        <f t="shared" si="71"/>
        <v/>
      </c>
      <c r="K899" s="64">
        <f t="shared" ref="K899:K962" si="72">IF(H899="X",I899*(1-J899),0)</f>
        <v>0</v>
      </c>
      <c r="L899" s="67" t="str">
        <f>IF(VLOOKUP($A899,ApplicablePermutations!$U$3:$V$146,2,0)=1,"X","")</f>
        <v/>
      </c>
      <c r="M899" t="str">
        <f t="shared" ref="M899:M962" si="73">IF(L899="X",1.2,"")</f>
        <v/>
      </c>
      <c r="N899" s="64">
        <f t="shared" ref="N899:N962" si="74">IF($L899="X",$K899*$M899,K899)</f>
        <v>0</v>
      </c>
    </row>
    <row r="900" spans="1:14" x14ac:dyDescent="0.25">
      <c r="A900" t="s">
        <v>361</v>
      </c>
      <c r="B900" t="s">
        <v>328</v>
      </c>
      <c r="C900" s="65" t="s">
        <v>484</v>
      </c>
      <c r="D900" s="64">
        <f>IFERROR(INDEX('Feasibility Factor'!$D$5:$N$123,MATCH(VLOOKUP($A900,PairList!$A$2:$D$205,2,0),'Feasibility Factor'!$C$5:$C$123,0),MATCH(VLOOKUP($B900,PairList!$F$2:$I$14,2,0),'Feasibility Factor'!$D$3:$N$3,0)),"")</f>
        <v>1</v>
      </c>
      <c r="E900" s="64">
        <v>0.19000000000000006</v>
      </c>
      <c r="F900" s="64" t="str">
        <f>IFERROR(INDEX(ESShip!$C$2:$C$99,MATCH(VLOOKUP($A900,PairList!$A$2:$D$205,3,0),ESShip!$A$2:$A$99,0)),"")</f>
        <v/>
      </c>
      <c r="G900" s="64">
        <v>0.25345030861052387</v>
      </c>
      <c r="H900" s="67" t="str">
        <f>IF(INDEX(ApplicablePermutations!$B$3:$N$205,MATCH($A900,ApplicablePermutations!$A$3:$A$205,0),MATCH($B900,ApplicablePermutations!$B$2:$N$2,0))*INDEX(ApplicablePermutations!$Q$3:$S$205,MATCH($A900,ApplicablePermutations!$P$3:$P$205,0),MATCH($C900,ApplicablePermutations!$Q$2:$S$2,0))=1,"X","")</f>
        <v/>
      </c>
      <c r="I900" s="64" t="str">
        <f t="shared" si="70"/>
        <v/>
      </c>
      <c r="J900" s="64" t="str">
        <f t="shared" si="71"/>
        <v/>
      </c>
      <c r="K900" s="64">
        <f t="shared" si="72"/>
        <v>0</v>
      </c>
      <c r="L900" s="67" t="str">
        <f>IF(VLOOKUP($A900,ApplicablePermutations!$U$3:$V$146,2,0)=1,"X","")</f>
        <v/>
      </c>
      <c r="M900" t="str">
        <f t="shared" si="73"/>
        <v/>
      </c>
      <c r="N900" s="64">
        <f t="shared" si="74"/>
        <v>0</v>
      </c>
    </row>
    <row r="901" spans="1:14" x14ac:dyDescent="0.25">
      <c r="A901" t="s">
        <v>361</v>
      </c>
      <c r="B901" t="s">
        <v>239</v>
      </c>
      <c r="C901" s="65" t="s">
        <v>484</v>
      </c>
      <c r="D901" s="64">
        <f>IFERROR(INDEX('Feasibility Factor'!$D$5:$N$123,MATCH(VLOOKUP($A901,PairList!$A$2:$D$205,2,0),'Feasibility Factor'!$C$5:$C$123,0),MATCH(VLOOKUP($B901,PairList!$F$2:$I$14,2,0),'Feasibility Factor'!$D$3:$N$3,0)),"")</f>
        <v>1</v>
      </c>
      <c r="E901" s="64">
        <v>0.19000000000000006</v>
      </c>
      <c r="F901" s="64" t="str">
        <f>IFERROR(INDEX(ESShip!$C$2:$C$99,MATCH(VLOOKUP($A901,PairList!$A$2:$D$205,3,0),ESShip!$A$2:$A$99,0)),"")</f>
        <v/>
      </c>
      <c r="G901" s="64">
        <v>0.25345030861052387</v>
      </c>
      <c r="H901" s="67" t="str">
        <f>IF(INDEX(ApplicablePermutations!$B$3:$N$205,MATCH($A901,ApplicablePermutations!$A$3:$A$205,0),MATCH($B901,ApplicablePermutations!$B$2:$N$2,0))*INDEX(ApplicablePermutations!$Q$3:$S$205,MATCH($A901,ApplicablePermutations!$P$3:$P$205,0),MATCH($C901,ApplicablePermutations!$Q$2:$S$2,0))=1,"X","")</f>
        <v/>
      </c>
      <c r="I901" s="64" t="str">
        <f t="shared" si="70"/>
        <v/>
      </c>
      <c r="J901" s="64" t="str">
        <f t="shared" si="71"/>
        <v/>
      </c>
      <c r="K901" s="64">
        <f t="shared" si="72"/>
        <v>0</v>
      </c>
      <c r="L901" s="67" t="str">
        <f>IF(VLOOKUP($A901,ApplicablePermutations!$U$3:$V$146,2,0)=1,"X","")</f>
        <v/>
      </c>
      <c r="M901" t="str">
        <f t="shared" si="73"/>
        <v/>
      </c>
      <c r="N901" s="64">
        <f t="shared" si="74"/>
        <v>0</v>
      </c>
    </row>
    <row r="902" spans="1:14" x14ac:dyDescent="0.25">
      <c r="A902" t="s">
        <v>361</v>
      </c>
      <c r="B902" t="s">
        <v>329</v>
      </c>
      <c r="C902" s="65" t="s">
        <v>484</v>
      </c>
      <c r="D902" s="64">
        <f>IFERROR(INDEX('Feasibility Factor'!$D$5:$N$123,MATCH(VLOOKUP($A902,PairList!$A$2:$D$205,2,0),'Feasibility Factor'!$C$5:$C$123,0),MATCH(VLOOKUP($B902,PairList!$F$2:$I$14,2,0),'Feasibility Factor'!$D$3:$N$3,0)),"")</f>
        <v>1</v>
      </c>
      <c r="E902" s="64">
        <v>0.19000000000000006</v>
      </c>
      <c r="F902" s="64" t="str">
        <f>IFERROR(INDEX(ESShip!$C$2:$C$99,MATCH(VLOOKUP($A902,PairList!$A$2:$D$205,3,0),ESShip!$A$2:$A$99,0)),"")</f>
        <v/>
      </c>
      <c r="G902" s="64">
        <v>0.25345030861052387</v>
      </c>
      <c r="H902" s="67" t="str">
        <f>IF(INDEX(ApplicablePermutations!$B$3:$N$205,MATCH($A902,ApplicablePermutations!$A$3:$A$205,0),MATCH($B902,ApplicablePermutations!$B$2:$N$2,0))*INDEX(ApplicablePermutations!$Q$3:$S$205,MATCH($A902,ApplicablePermutations!$P$3:$P$205,0),MATCH($C902,ApplicablePermutations!$Q$2:$S$2,0))=1,"X","")</f>
        <v/>
      </c>
      <c r="I902" s="64" t="str">
        <f t="shared" si="70"/>
        <v/>
      </c>
      <c r="J902" s="64" t="str">
        <f t="shared" si="71"/>
        <v/>
      </c>
      <c r="K902" s="64">
        <f t="shared" si="72"/>
        <v>0</v>
      </c>
      <c r="L902" s="67" t="str">
        <f>IF(VLOOKUP($A902,ApplicablePermutations!$U$3:$V$146,2,0)=1,"X","")</f>
        <v/>
      </c>
      <c r="M902" t="str">
        <f t="shared" si="73"/>
        <v/>
      </c>
      <c r="N902" s="64">
        <f t="shared" si="74"/>
        <v>0</v>
      </c>
    </row>
    <row r="903" spans="1:14" x14ac:dyDescent="0.25">
      <c r="A903" t="s">
        <v>361</v>
      </c>
      <c r="B903" t="s">
        <v>330</v>
      </c>
      <c r="C903" s="65" t="s">
        <v>484</v>
      </c>
      <c r="D903" s="64">
        <f>IFERROR(INDEX('Feasibility Factor'!$D$5:$N$123,MATCH(VLOOKUP($A903,PairList!$A$2:$D$205,2,0),'Feasibility Factor'!$C$5:$C$123,0),MATCH(VLOOKUP($B903,PairList!$F$2:$I$14,2,0),'Feasibility Factor'!$D$3:$N$3,0)),"")</f>
        <v>1</v>
      </c>
      <c r="E903" s="64">
        <v>0.21375</v>
      </c>
      <c r="F903" s="64" t="str">
        <f>IFERROR(INDEX(ESShip!$C$2:$C$99,MATCH(VLOOKUP($A903,PairList!$A$2:$D$205,3,0),ESShip!$A$2:$A$99,0)),"")</f>
        <v/>
      </c>
      <c r="G903" s="64">
        <v>0.25345030861052398</v>
      </c>
      <c r="H903" s="67" t="str">
        <f>IF(INDEX(ApplicablePermutations!$B$3:$N$205,MATCH($A903,ApplicablePermutations!$A$3:$A$205,0),MATCH($B903,ApplicablePermutations!$B$2:$N$2,0))*INDEX(ApplicablePermutations!$Q$3:$S$205,MATCH($A903,ApplicablePermutations!$P$3:$P$205,0),MATCH($C903,ApplicablePermutations!$Q$2:$S$2,0))=1,"X","")</f>
        <v/>
      </c>
      <c r="I903" s="64" t="str">
        <f t="shared" si="70"/>
        <v/>
      </c>
      <c r="J903" s="64" t="str">
        <f t="shared" si="71"/>
        <v/>
      </c>
      <c r="K903" s="64">
        <f t="shared" si="72"/>
        <v>0</v>
      </c>
      <c r="L903" s="67" t="str">
        <f>IF(VLOOKUP($A903,ApplicablePermutations!$U$3:$V$146,2,0)=1,"X","")</f>
        <v/>
      </c>
      <c r="M903" t="str">
        <f t="shared" si="73"/>
        <v/>
      </c>
      <c r="N903" s="64">
        <f t="shared" si="74"/>
        <v>0</v>
      </c>
    </row>
    <row r="904" spans="1:14" x14ac:dyDescent="0.25">
      <c r="A904" t="s">
        <v>361</v>
      </c>
      <c r="B904" t="s">
        <v>331</v>
      </c>
      <c r="C904" s="65" t="s">
        <v>484</v>
      </c>
      <c r="D904" s="64">
        <f>IFERROR(INDEX('Feasibility Factor'!$D$5:$N$123,MATCH(VLOOKUP($A904,PairList!$A$2:$D$205,2,0),'Feasibility Factor'!$C$5:$C$123,0),MATCH(VLOOKUP($B904,PairList!$F$2:$I$14,2,0),'Feasibility Factor'!$D$3:$N$3,0)),"")</f>
        <v>1</v>
      </c>
      <c r="E904" s="64">
        <v>0.21375</v>
      </c>
      <c r="F904" s="64" t="str">
        <f>IFERROR(INDEX(ESShip!$C$2:$C$99,MATCH(VLOOKUP($A904,PairList!$A$2:$D$205,3,0),ESShip!$A$2:$A$99,0)),"")</f>
        <v/>
      </c>
      <c r="G904" s="64">
        <v>0.25345030861052398</v>
      </c>
      <c r="H904" s="67" t="str">
        <f>IF(INDEX(ApplicablePermutations!$B$3:$N$205,MATCH($A904,ApplicablePermutations!$A$3:$A$205,0),MATCH($B904,ApplicablePermutations!$B$2:$N$2,0))*INDEX(ApplicablePermutations!$Q$3:$S$205,MATCH($A904,ApplicablePermutations!$P$3:$P$205,0),MATCH($C904,ApplicablePermutations!$Q$2:$S$2,0))=1,"X","")</f>
        <v/>
      </c>
      <c r="I904" s="64" t="str">
        <f t="shared" si="70"/>
        <v/>
      </c>
      <c r="J904" s="64" t="str">
        <f t="shared" si="71"/>
        <v/>
      </c>
      <c r="K904" s="64">
        <f t="shared" si="72"/>
        <v>0</v>
      </c>
      <c r="L904" s="67" t="str">
        <f>IF(VLOOKUP($A904,ApplicablePermutations!$U$3:$V$146,2,0)=1,"X","")</f>
        <v/>
      </c>
      <c r="M904" t="str">
        <f t="shared" si="73"/>
        <v/>
      </c>
      <c r="N904" s="64">
        <f t="shared" si="74"/>
        <v>0</v>
      </c>
    </row>
    <row r="905" spans="1:14" x14ac:dyDescent="0.25">
      <c r="A905" t="s">
        <v>361</v>
      </c>
      <c r="B905" t="s">
        <v>332</v>
      </c>
      <c r="C905" s="65" t="s">
        <v>484</v>
      </c>
      <c r="D905" s="64">
        <f>IFERROR(INDEX('Feasibility Factor'!$D$5:$N$123,MATCH(VLOOKUP($A905,PairList!$A$2:$D$205,2,0),'Feasibility Factor'!$C$5:$C$123,0),MATCH(VLOOKUP($B905,PairList!$F$2:$I$14,2,0),'Feasibility Factor'!$D$3:$N$3,0)),"")</f>
        <v>1</v>
      </c>
      <c r="E905" s="64">
        <v>0.19000000000000006</v>
      </c>
      <c r="F905" s="64" t="str">
        <f>IFERROR(INDEX(ESShip!$C$2:$C$99,MATCH(VLOOKUP($A905,PairList!$A$2:$D$205,3,0),ESShip!$A$2:$A$99,0)),"")</f>
        <v/>
      </c>
      <c r="G905" s="64">
        <v>0.25345030861052387</v>
      </c>
      <c r="H905" s="67" t="str">
        <f>IF(INDEX(ApplicablePermutations!$B$3:$N$205,MATCH($A905,ApplicablePermutations!$A$3:$A$205,0),MATCH($B905,ApplicablePermutations!$B$2:$N$2,0))*INDEX(ApplicablePermutations!$Q$3:$S$205,MATCH($A905,ApplicablePermutations!$P$3:$P$205,0),MATCH($C905,ApplicablePermutations!$Q$2:$S$2,0))=1,"X","")</f>
        <v/>
      </c>
      <c r="I905" s="64" t="str">
        <f t="shared" si="70"/>
        <v/>
      </c>
      <c r="J905" s="64" t="str">
        <f t="shared" si="71"/>
        <v/>
      </c>
      <c r="K905" s="64">
        <f t="shared" si="72"/>
        <v>0</v>
      </c>
      <c r="L905" s="67" t="str">
        <f>IF(VLOOKUP($A905,ApplicablePermutations!$U$3:$V$146,2,0)=1,"X","")</f>
        <v/>
      </c>
      <c r="M905" t="str">
        <f t="shared" si="73"/>
        <v/>
      </c>
      <c r="N905" s="64">
        <f t="shared" si="74"/>
        <v>0</v>
      </c>
    </row>
    <row r="906" spans="1:14" x14ac:dyDescent="0.25">
      <c r="A906" t="s">
        <v>361</v>
      </c>
      <c r="B906" t="s">
        <v>243</v>
      </c>
      <c r="C906" s="65" t="s">
        <v>484</v>
      </c>
      <c r="D906" s="64">
        <f>IFERROR(INDEX('Feasibility Factor'!$D$5:$N$123,MATCH(VLOOKUP($A906,PairList!$A$2:$D$205,2,0),'Feasibility Factor'!$C$5:$C$123,0),MATCH(VLOOKUP($B906,PairList!$F$2:$I$14,2,0),'Feasibility Factor'!$D$3:$N$3,0)),"")</f>
        <v>1</v>
      </c>
      <c r="E906" s="64">
        <v>0.19000000000000006</v>
      </c>
      <c r="F906" s="64" t="str">
        <f>IFERROR(INDEX(ESShip!$C$2:$C$99,MATCH(VLOOKUP($A906,PairList!$A$2:$D$205,3,0),ESShip!$A$2:$A$99,0)),"")</f>
        <v/>
      </c>
      <c r="G906" s="64">
        <v>0.25345030861052387</v>
      </c>
      <c r="H906" s="67" t="str">
        <f>IF(INDEX(ApplicablePermutations!$B$3:$N$205,MATCH($A906,ApplicablePermutations!$A$3:$A$205,0),MATCH($B906,ApplicablePermutations!$B$2:$N$2,0))*INDEX(ApplicablePermutations!$Q$3:$S$205,MATCH($A906,ApplicablePermutations!$P$3:$P$205,0),MATCH($C906,ApplicablePermutations!$Q$2:$S$2,0))=1,"X","")</f>
        <v/>
      </c>
      <c r="I906" s="64" t="str">
        <f t="shared" si="70"/>
        <v/>
      </c>
      <c r="J906" s="64" t="str">
        <f t="shared" si="71"/>
        <v/>
      </c>
      <c r="K906" s="64">
        <f t="shared" si="72"/>
        <v>0</v>
      </c>
      <c r="L906" s="67" t="str">
        <f>IF(VLOOKUP($A906,ApplicablePermutations!$U$3:$V$146,2,0)=1,"X","")</f>
        <v/>
      </c>
      <c r="M906" t="str">
        <f t="shared" si="73"/>
        <v/>
      </c>
      <c r="N906" s="64">
        <f t="shared" si="74"/>
        <v>0</v>
      </c>
    </row>
    <row r="907" spans="1:14" x14ac:dyDescent="0.25">
      <c r="A907" t="s">
        <v>361</v>
      </c>
      <c r="B907" t="s">
        <v>333</v>
      </c>
      <c r="C907" s="65" t="s">
        <v>484</v>
      </c>
      <c r="D907" s="64">
        <f>IFERROR(INDEX('Feasibility Factor'!$D$5:$N$123,MATCH(VLOOKUP($A907,PairList!$A$2:$D$205,2,0),'Feasibility Factor'!$C$5:$C$123,0),MATCH(VLOOKUP($B907,PairList!$F$2:$I$14,2,0),'Feasibility Factor'!$D$3:$N$3,0)),"")</f>
        <v>1</v>
      </c>
      <c r="E907" s="64">
        <v>0.21375</v>
      </c>
      <c r="F907" s="64" t="str">
        <f>IFERROR(INDEX(ESShip!$C$2:$C$99,MATCH(VLOOKUP($A907,PairList!$A$2:$D$205,3,0),ESShip!$A$2:$A$99,0)),"")</f>
        <v/>
      </c>
      <c r="G907" s="64">
        <v>0.25345030861052398</v>
      </c>
      <c r="H907" s="67" t="str">
        <f>IF(INDEX(ApplicablePermutations!$B$3:$N$205,MATCH($A907,ApplicablePermutations!$A$3:$A$205,0),MATCH($B907,ApplicablePermutations!$B$2:$N$2,0))*INDEX(ApplicablePermutations!$Q$3:$S$205,MATCH($A907,ApplicablePermutations!$P$3:$P$205,0),MATCH($C907,ApplicablePermutations!$Q$2:$S$2,0))=1,"X","")</f>
        <v/>
      </c>
      <c r="I907" s="64" t="str">
        <f t="shared" si="70"/>
        <v/>
      </c>
      <c r="J907" s="64" t="str">
        <f t="shared" si="71"/>
        <v/>
      </c>
      <c r="K907" s="64">
        <f t="shared" si="72"/>
        <v>0</v>
      </c>
      <c r="L907" s="67" t="str">
        <f>IF(VLOOKUP($A907,ApplicablePermutations!$U$3:$V$146,2,0)=1,"X","")</f>
        <v/>
      </c>
      <c r="M907" t="str">
        <f t="shared" si="73"/>
        <v/>
      </c>
      <c r="N907" s="64">
        <f t="shared" si="74"/>
        <v>0</v>
      </c>
    </row>
    <row r="908" spans="1:14" x14ac:dyDescent="0.25">
      <c r="A908" t="s">
        <v>361</v>
      </c>
      <c r="B908" t="s">
        <v>334</v>
      </c>
      <c r="C908" s="65" t="s">
        <v>484</v>
      </c>
      <c r="D908" s="64">
        <f>IFERROR(INDEX('Feasibility Factor'!$D$5:$N$123,MATCH(VLOOKUP($A908,PairList!$A$2:$D$205,2,0),'Feasibility Factor'!$C$5:$C$123,0),MATCH(VLOOKUP($B908,PairList!$F$2:$I$14,2,0),'Feasibility Factor'!$D$3:$N$3,0)),"")</f>
        <v>1</v>
      </c>
      <c r="E908" s="64">
        <v>0.19000000000000006</v>
      </c>
      <c r="F908" s="64" t="str">
        <f>IFERROR(INDEX(ESShip!$C$2:$C$99,MATCH(VLOOKUP($A908,PairList!$A$2:$D$205,3,0),ESShip!$A$2:$A$99,0)),"")</f>
        <v/>
      </c>
      <c r="G908" s="64">
        <v>0.25345030861052387</v>
      </c>
      <c r="H908" s="67" t="str">
        <f>IF(INDEX(ApplicablePermutations!$B$3:$N$205,MATCH($A908,ApplicablePermutations!$A$3:$A$205,0),MATCH($B908,ApplicablePermutations!$B$2:$N$2,0))*INDEX(ApplicablePermutations!$Q$3:$S$205,MATCH($A908,ApplicablePermutations!$P$3:$P$205,0),MATCH($C908,ApplicablePermutations!$Q$2:$S$2,0))=1,"X","")</f>
        <v/>
      </c>
      <c r="I908" s="64" t="str">
        <f t="shared" si="70"/>
        <v/>
      </c>
      <c r="J908" s="64" t="str">
        <f t="shared" si="71"/>
        <v/>
      </c>
      <c r="K908" s="64">
        <f t="shared" si="72"/>
        <v>0</v>
      </c>
      <c r="L908" s="67" t="str">
        <f>IF(VLOOKUP($A908,ApplicablePermutations!$U$3:$V$146,2,0)=1,"X","")</f>
        <v/>
      </c>
      <c r="M908" t="str">
        <f t="shared" si="73"/>
        <v/>
      </c>
      <c r="N908" s="64">
        <f t="shared" si="74"/>
        <v>0</v>
      </c>
    </row>
    <row r="909" spans="1:14" x14ac:dyDescent="0.25">
      <c r="A909" t="s">
        <v>361</v>
      </c>
      <c r="B909" t="s">
        <v>94</v>
      </c>
      <c r="C909" s="65" t="s">
        <v>484</v>
      </c>
      <c r="D909" s="64">
        <f>IFERROR(INDEX('Feasibility Factor'!$D$5:$N$123,MATCH(VLOOKUP($A909,PairList!$A$2:$D$205,2,0),'Feasibility Factor'!$C$5:$C$123,0),MATCH(VLOOKUP($B909,PairList!$F$2:$I$14,2,0),'Feasibility Factor'!$D$3:$N$3,0)),"")</f>
        <v>1</v>
      </c>
      <c r="E909" s="64">
        <v>0.19000000000000006</v>
      </c>
      <c r="F909" s="64" t="str">
        <f>IFERROR(INDEX(ESShip!$C$2:$C$99,MATCH(VLOOKUP($A909,PairList!$A$2:$D$205,3,0),ESShip!$A$2:$A$99,0)),"")</f>
        <v/>
      </c>
      <c r="G909" s="64">
        <v>0.25345030861052387</v>
      </c>
      <c r="H909" s="67" t="str">
        <f>IF(INDEX(ApplicablePermutations!$B$3:$N$205,MATCH($A909,ApplicablePermutations!$A$3:$A$205,0),MATCH($B909,ApplicablePermutations!$B$2:$N$2,0))*INDEX(ApplicablePermutations!$Q$3:$S$205,MATCH($A909,ApplicablePermutations!$P$3:$P$205,0),MATCH($C909,ApplicablePermutations!$Q$2:$S$2,0))=1,"X","")</f>
        <v/>
      </c>
      <c r="I909" s="64" t="str">
        <f t="shared" si="70"/>
        <v/>
      </c>
      <c r="J909" s="64" t="str">
        <f t="shared" si="71"/>
        <v/>
      </c>
      <c r="K909" s="64">
        <f t="shared" si="72"/>
        <v>0</v>
      </c>
      <c r="L909" s="67" t="str">
        <f>IF(VLOOKUP($A909,ApplicablePermutations!$U$3:$V$146,2,0)=1,"X","")</f>
        <v/>
      </c>
      <c r="M909" t="str">
        <f t="shared" si="73"/>
        <v/>
      </c>
      <c r="N909" s="64">
        <f t="shared" si="74"/>
        <v>0</v>
      </c>
    </row>
    <row r="910" spans="1:14" x14ac:dyDescent="0.25">
      <c r="A910" t="s">
        <v>361</v>
      </c>
      <c r="B910" t="s">
        <v>335</v>
      </c>
      <c r="C910" s="65" t="s">
        <v>484</v>
      </c>
      <c r="D910" s="64">
        <f>IFERROR(INDEX('Feasibility Factor'!$D$5:$N$123,MATCH(VLOOKUP($A910,PairList!$A$2:$D$205,2,0),'Feasibility Factor'!$C$5:$C$123,0),MATCH(VLOOKUP($B910,PairList!$F$2:$I$14,2,0),'Feasibility Factor'!$D$3:$N$3,0)),"")</f>
        <v>1</v>
      </c>
      <c r="E910" s="64">
        <v>0.19000000000000006</v>
      </c>
      <c r="F910" s="64" t="str">
        <f>IFERROR(INDEX(ESShip!$C$2:$C$99,MATCH(VLOOKUP($A910,PairList!$A$2:$D$205,3,0),ESShip!$A$2:$A$99,0)),"")</f>
        <v/>
      </c>
      <c r="G910" s="64">
        <v>0.25345030861052387</v>
      </c>
      <c r="H910" s="67" t="str">
        <f>IF(INDEX(ApplicablePermutations!$B$3:$N$205,MATCH($A910,ApplicablePermutations!$A$3:$A$205,0),MATCH($B910,ApplicablePermutations!$B$2:$N$2,0))*INDEX(ApplicablePermutations!$Q$3:$S$205,MATCH($A910,ApplicablePermutations!$P$3:$P$205,0),MATCH($C910,ApplicablePermutations!$Q$2:$S$2,0))=1,"X","")</f>
        <v/>
      </c>
      <c r="I910" s="64" t="str">
        <f t="shared" si="70"/>
        <v/>
      </c>
      <c r="J910" s="64" t="str">
        <f t="shared" si="71"/>
        <v/>
      </c>
      <c r="K910" s="64">
        <f t="shared" si="72"/>
        <v>0</v>
      </c>
      <c r="L910" s="67" t="str">
        <f>IF(VLOOKUP($A910,ApplicablePermutations!$U$3:$V$146,2,0)=1,"X","")</f>
        <v/>
      </c>
      <c r="M910" t="str">
        <f t="shared" si="73"/>
        <v/>
      </c>
      <c r="N910" s="64">
        <f t="shared" si="74"/>
        <v>0</v>
      </c>
    </row>
    <row r="911" spans="1:14" x14ac:dyDescent="0.25">
      <c r="A911" t="s">
        <v>361</v>
      </c>
      <c r="B911" t="s">
        <v>100</v>
      </c>
      <c r="C911" s="65" t="s">
        <v>484</v>
      </c>
      <c r="D911" s="64">
        <f>IFERROR(INDEX('Feasibility Factor'!$D$5:$N$123,MATCH(VLOOKUP($A911,PairList!$A$2:$D$205,2,0),'Feasibility Factor'!$C$5:$C$123,0),MATCH(VLOOKUP($B911,PairList!$F$2:$I$14,2,0),'Feasibility Factor'!$D$3:$N$3,0)),"")</f>
        <v>1</v>
      </c>
      <c r="E911" s="64">
        <v>0.19000000000000006</v>
      </c>
      <c r="F911" s="64" t="str">
        <f>IFERROR(INDEX(ESShip!$C$2:$C$99,MATCH(VLOOKUP($A911,PairList!$A$2:$D$205,3,0),ESShip!$A$2:$A$99,0)),"")</f>
        <v/>
      </c>
      <c r="G911" s="64">
        <v>0.25345030861052387</v>
      </c>
      <c r="H911" s="67" t="str">
        <f>IF(INDEX(ApplicablePermutations!$B$3:$N$205,MATCH($A911,ApplicablePermutations!$A$3:$A$205,0),MATCH($B911,ApplicablePermutations!$B$2:$N$2,0))*INDEX(ApplicablePermutations!$Q$3:$S$205,MATCH($A911,ApplicablePermutations!$P$3:$P$205,0),MATCH($C911,ApplicablePermutations!$Q$2:$S$2,0))=1,"X","")</f>
        <v/>
      </c>
      <c r="I911" s="64" t="str">
        <f t="shared" si="70"/>
        <v/>
      </c>
      <c r="J911" s="64" t="str">
        <f t="shared" si="71"/>
        <v/>
      </c>
      <c r="K911" s="64">
        <f t="shared" si="72"/>
        <v>0</v>
      </c>
      <c r="L911" s="67" t="str">
        <f>IF(VLOOKUP($A911,ApplicablePermutations!$U$3:$V$146,2,0)=1,"X","")</f>
        <v/>
      </c>
      <c r="M911" t="str">
        <f t="shared" si="73"/>
        <v/>
      </c>
      <c r="N911" s="64">
        <f t="shared" si="74"/>
        <v>0</v>
      </c>
    </row>
    <row r="912" spans="1:14" x14ac:dyDescent="0.25">
      <c r="A912" t="s">
        <v>361</v>
      </c>
      <c r="B912" t="s">
        <v>327</v>
      </c>
      <c r="C912" s="65" t="s">
        <v>485</v>
      </c>
      <c r="D912" s="64">
        <f>IFERROR(INDEX('Feasibility Factor'!$D$5:$N$123,MATCH(VLOOKUP($A912,PairList!$A$2:$D$205,2,0),'Feasibility Factor'!$C$5:$C$123,0),MATCH(VLOOKUP($B912,PairList!$F$2:$I$14,2,0),'Feasibility Factor'!$D$3:$N$3,0)),"")</f>
        <v>1</v>
      </c>
      <c r="E912" s="64">
        <v>0.14250000000000002</v>
      </c>
      <c r="F912" s="64" t="str">
        <f>IFERROR(INDEX(ESShip!$C$2:$C$99,MATCH(VLOOKUP($A912,PairList!$A$2:$D$205,3,0),ESShip!$A$2:$A$99,0)),"")</f>
        <v/>
      </c>
      <c r="G912" s="64">
        <v>0.25345030861052398</v>
      </c>
      <c r="H912" s="67" t="str">
        <f>IF(INDEX(ApplicablePermutations!$B$3:$N$205,MATCH($A912,ApplicablePermutations!$A$3:$A$205,0),MATCH($B912,ApplicablePermutations!$B$2:$N$2,0))*INDEX(ApplicablePermutations!$Q$3:$S$205,MATCH($A912,ApplicablePermutations!$P$3:$P$205,0),MATCH($C912,ApplicablePermutations!$Q$2:$S$2,0))=1,"X","")</f>
        <v/>
      </c>
      <c r="I912" s="64" t="str">
        <f t="shared" si="70"/>
        <v/>
      </c>
      <c r="J912" s="64" t="str">
        <f t="shared" si="71"/>
        <v/>
      </c>
      <c r="K912" s="64">
        <f t="shared" si="72"/>
        <v>0</v>
      </c>
      <c r="L912" s="67" t="str">
        <f>IF(VLOOKUP($A912,ApplicablePermutations!$U$3:$V$146,2,0)=1,"X","")</f>
        <v/>
      </c>
      <c r="M912" t="str">
        <f t="shared" si="73"/>
        <v/>
      </c>
      <c r="N912" s="64">
        <f t="shared" si="74"/>
        <v>0</v>
      </c>
    </row>
    <row r="913" spans="1:14" x14ac:dyDescent="0.25">
      <c r="A913" t="s">
        <v>361</v>
      </c>
      <c r="B913" t="s">
        <v>328</v>
      </c>
      <c r="C913" s="65" t="s">
        <v>485</v>
      </c>
      <c r="D913" s="64">
        <f>IFERROR(INDEX('Feasibility Factor'!$D$5:$N$123,MATCH(VLOOKUP($A913,PairList!$A$2:$D$205,2,0),'Feasibility Factor'!$C$5:$C$123,0),MATCH(VLOOKUP($B913,PairList!$F$2:$I$14,2,0),'Feasibility Factor'!$D$3:$N$3,0)),"")</f>
        <v>1</v>
      </c>
      <c r="E913" s="64">
        <v>0.19000000000000006</v>
      </c>
      <c r="F913" s="64" t="str">
        <f>IFERROR(INDEX(ESShip!$C$2:$C$99,MATCH(VLOOKUP($A913,PairList!$A$2:$D$205,3,0),ESShip!$A$2:$A$99,0)),"")</f>
        <v/>
      </c>
      <c r="G913" s="64">
        <v>0.25345030861052387</v>
      </c>
      <c r="H913" s="67" t="str">
        <f>IF(INDEX(ApplicablePermutations!$B$3:$N$205,MATCH($A913,ApplicablePermutations!$A$3:$A$205,0),MATCH($B913,ApplicablePermutations!$B$2:$N$2,0))*INDEX(ApplicablePermutations!$Q$3:$S$205,MATCH($A913,ApplicablePermutations!$P$3:$P$205,0),MATCH($C913,ApplicablePermutations!$Q$2:$S$2,0))=1,"X","")</f>
        <v/>
      </c>
      <c r="I913" s="64" t="str">
        <f t="shared" si="70"/>
        <v/>
      </c>
      <c r="J913" s="64" t="str">
        <f t="shared" si="71"/>
        <v/>
      </c>
      <c r="K913" s="64">
        <f t="shared" si="72"/>
        <v>0</v>
      </c>
      <c r="L913" s="67" t="str">
        <f>IF(VLOOKUP($A913,ApplicablePermutations!$U$3:$V$146,2,0)=1,"X","")</f>
        <v/>
      </c>
      <c r="M913" t="str">
        <f t="shared" si="73"/>
        <v/>
      </c>
      <c r="N913" s="64">
        <f t="shared" si="74"/>
        <v>0</v>
      </c>
    </row>
    <row r="914" spans="1:14" x14ac:dyDescent="0.25">
      <c r="A914" t="s">
        <v>361</v>
      </c>
      <c r="B914" t="s">
        <v>239</v>
      </c>
      <c r="C914" s="65" t="s">
        <v>485</v>
      </c>
      <c r="D914" s="64">
        <f>IFERROR(INDEX('Feasibility Factor'!$D$5:$N$123,MATCH(VLOOKUP($A914,PairList!$A$2:$D$205,2,0),'Feasibility Factor'!$C$5:$C$123,0),MATCH(VLOOKUP($B914,PairList!$F$2:$I$14,2,0),'Feasibility Factor'!$D$3:$N$3,0)),"")</f>
        <v>1</v>
      </c>
      <c r="E914" s="64">
        <v>0.19000000000000006</v>
      </c>
      <c r="F914" s="64" t="str">
        <f>IFERROR(INDEX(ESShip!$C$2:$C$99,MATCH(VLOOKUP($A914,PairList!$A$2:$D$205,3,0),ESShip!$A$2:$A$99,0)),"")</f>
        <v/>
      </c>
      <c r="G914" s="64">
        <v>0.25345030861052387</v>
      </c>
      <c r="H914" s="67" t="str">
        <f>IF(INDEX(ApplicablePermutations!$B$3:$N$205,MATCH($A914,ApplicablePermutations!$A$3:$A$205,0),MATCH($B914,ApplicablePermutations!$B$2:$N$2,0))*INDEX(ApplicablePermutations!$Q$3:$S$205,MATCH($A914,ApplicablePermutations!$P$3:$P$205,0),MATCH($C914,ApplicablePermutations!$Q$2:$S$2,0))=1,"X","")</f>
        <v/>
      </c>
      <c r="I914" s="64" t="str">
        <f t="shared" si="70"/>
        <v/>
      </c>
      <c r="J914" s="64" t="str">
        <f t="shared" si="71"/>
        <v/>
      </c>
      <c r="K914" s="64">
        <f t="shared" si="72"/>
        <v>0</v>
      </c>
      <c r="L914" s="67" t="str">
        <f>IF(VLOOKUP($A914,ApplicablePermutations!$U$3:$V$146,2,0)=1,"X","")</f>
        <v/>
      </c>
      <c r="M914" t="str">
        <f t="shared" si="73"/>
        <v/>
      </c>
      <c r="N914" s="64">
        <f t="shared" si="74"/>
        <v>0</v>
      </c>
    </row>
    <row r="915" spans="1:14" x14ac:dyDescent="0.25">
      <c r="A915" t="s">
        <v>361</v>
      </c>
      <c r="B915" t="s">
        <v>329</v>
      </c>
      <c r="C915" s="65" t="s">
        <v>485</v>
      </c>
      <c r="D915" s="64">
        <f>IFERROR(INDEX('Feasibility Factor'!$D$5:$N$123,MATCH(VLOOKUP($A915,PairList!$A$2:$D$205,2,0),'Feasibility Factor'!$C$5:$C$123,0),MATCH(VLOOKUP($B915,PairList!$F$2:$I$14,2,0),'Feasibility Factor'!$D$3:$N$3,0)),"")</f>
        <v>1</v>
      </c>
      <c r="E915" s="64">
        <v>0.19000000000000006</v>
      </c>
      <c r="F915" s="64" t="str">
        <f>IFERROR(INDEX(ESShip!$C$2:$C$99,MATCH(VLOOKUP($A915,PairList!$A$2:$D$205,3,0),ESShip!$A$2:$A$99,0)),"")</f>
        <v/>
      </c>
      <c r="G915" s="64">
        <v>0.25345030861052387</v>
      </c>
      <c r="H915" s="67" t="str">
        <f>IF(INDEX(ApplicablePermutations!$B$3:$N$205,MATCH($A915,ApplicablePermutations!$A$3:$A$205,0),MATCH($B915,ApplicablePermutations!$B$2:$N$2,0))*INDEX(ApplicablePermutations!$Q$3:$S$205,MATCH($A915,ApplicablePermutations!$P$3:$P$205,0),MATCH($C915,ApplicablePermutations!$Q$2:$S$2,0))=1,"X","")</f>
        <v/>
      </c>
      <c r="I915" s="64" t="str">
        <f t="shared" si="70"/>
        <v/>
      </c>
      <c r="J915" s="64" t="str">
        <f t="shared" si="71"/>
        <v/>
      </c>
      <c r="K915" s="64">
        <f t="shared" si="72"/>
        <v>0</v>
      </c>
      <c r="L915" s="67" t="str">
        <f>IF(VLOOKUP($A915,ApplicablePermutations!$U$3:$V$146,2,0)=1,"X","")</f>
        <v/>
      </c>
      <c r="M915" t="str">
        <f t="shared" si="73"/>
        <v/>
      </c>
      <c r="N915" s="64">
        <f t="shared" si="74"/>
        <v>0</v>
      </c>
    </row>
    <row r="916" spans="1:14" x14ac:dyDescent="0.25">
      <c r="A916" t="s">
        <v>361</v>
      </c>
      <c r="B916" t="s">
        <v>330</v>
      </c>
      <c r="C916" s="65" t="s">
        <v>485</v>
      </c>
      <c r="D916" s="64">
        <f>IFERROR(INDEX('Feasibility Factor'!$D$5:$N$123,MATCH(VLOOKUP($A916,PairList!$A$2:$D$205,2,0),'Feasibility Factor'!$C$5:$C$123,0),MATCH(VLOOKUP($B916,PairList!$F$2:$I$14,2,0),'Feasibility Factor'!$D$3:$N$3,0)),"")</f>
        <v>1</v>
      </c>
      <c r="E916" s="64">
        <v>0.14250000000000002</v>
      </c>
      <c r="F916" s="64" t="str">
        <f>IFERROR(INDEX(ESShip!$C$2:$C$99,MATCH(VLOOKUP($A916,PairList!$A$2:$D$205,3,0),ESShip!$A$2:$A$99,0)),"")</f>
        <v/>
      </c>
      <c r="G916" s="64">
        <v>0.25345030861052398</v>
      </c>
      <c r="H916" s="67" t="str">
        <f>IF(INDEX(ApplicablePermutations!$B$3:$N$205,MATCH($A916,ApplicablePermutations!$A$3:$A$205,0),MATCH($B916,ApplicablePermutations!$B$2:$N$2,0))*INDEX(ApplicablePermutations!$Q$3:$S$205,MATCH($A916,ApplicablePermutations!$P$3:$P$205,0),MATCH($C916,ApplicablePermutations!$Q$2:$S$2,0))=1,"X","")</f>
        <v/>
      </c>
      <c r="I916" s="64" t="str">
        <f t="shared" si="70"/>
        <v/>
      </c>
      <c r="J916" s="64" t="str">
        <f t="shared" si="71"/>
        <v/>
      </c>
      <c r="K916" s="64">
        <f t="shared" si="72"/>
        <v>0</v>
      </c>
      <c r="L916" s="67" t="str">
        <f>IF(VLOOKUP($A916,ApplicablePermutations!$U$3:$V$146,2,0)=1,"X","")</f>
        <v/>
      </c>
      <c r="M916" t="str">
        <f t="shared" si="73"/>
        <v/>
      </c>
      <c r="N916" s="64">
        <f t="shared" si="74"/>
        <v>0</v>
      </c>
    </row>
    <row r="917" spans="1:14" x14ac:dyDescent="0.25">
      <c r="A917" t="s">
        <v>361</v>
      </c>
      <c r="B917" t="s">
        <v>331</v>
      </c>
      <c r="C917" s="65" t="s">
        <v>485</v>
      </c>
      <c r="D917" s="64">
        <f>IFERROR(INDEX('Feasibility Factor'!$D$5:$N$123,MATCH(VLOOKUP($A917,PairList!$A$2:$D$205,2,0),'Feasibility Factor'!$C$5:$C$123,0),MATCH(VLOOKUP($B917,PairList!$F$2:$I$14,2,0),'Feasibility Factor'!$D$3:$N$3,0)),"")</f>
        <v>1</v>
      </c>
      <c r="E917" s="64">
        <v>0.14250000000000002</v>
      </c>
      <c r="F917" s="64" t="str">
        <f>IFERROR(INDEX(ESShip!$C$2:$C$99,MATCH(VLOOKUP($A917,PairList!$A$2:$D$205,3,0),ESShip!$A$2:$A$99,0)),"")</f>
        <v/>
      </c>
      <c r="G917" s="64">
        <v>0.25345030861052398</v>
      </c>
      <c r="H917" s="67" t="str">
        <f>IF(INDEX(ApplicablePermutations!$B$3:$N$205,MATCH($A917,ApplicablePermutations!$A$3:$A$205,0),MATCH($B917,ApplicablePermutations!$B$2:$N$2,0))*INDEX(ApplicablePermutations!$Q$3:$S$205,MATCH($A917,ApplicablePermutations!$P$3:$P$205,0),MATCH($C917,ApplicablePermutations!$Q$2:$S$2,0))=1,"X","")</f>
        <v/>
      </c>
      <c r="I917" s="64" t="str">
        <f t="shared" si="70"/>
        <v/>
      </c>
      <c r="J917" s="64" t="str">
        <f t="shared" si="71"/>
        <v/>
      </c>
      <c r="K917" s="64">
        <f t="shared" si="72"/>
        <v>0</v>
      </c>
      <c r="L917" s="67" t="str">
        <f>IF(VLOOKUP($A917,ApplicablePermutations!$U$3:$V$146,2,0)=1,"X","")</f>
        <v/>
      </c>
      <c r="M917" t="str">
        <f t="shared" si="73"/>
        <v/>
      </c>
      <c r="N917" s="64">
        <f t="shared" si="74"/>
        <v>0</v>
      </c>
    </row>
    <row r="918" spans="1:14" x14ac:dyDescent="0.25">
      <c r="A918" t="s">
        <v>361</v>
      </c>
      <c r="B918" t="s">
        <v>332</v>
      </c>
      <c r="C918" s="65" t="s">
        <v>485</v>
      </c>
      <c r="D918" s="64">
        <f>IFERROR(INDEX('Feasibility Factor'!$D$5:$N$123,MATCH(VLOOKUP($A918,PairList!$A$2:$D$205,2,0),'Feasibility Factor'!$C$5:$C$123,0),MATCH(VLOOKUP($B918,PairList!$F$2:$I$14,2,0),'Feasibility Factor'!$D$3:$N$3,0)),"")</f>
        <v>1</v>
      </c>
      <c r="E918" s="64">
        <v>0.19000000000000006</v>
      </c>
      <c r="F918" s="64" t="str">
        <f>IFERROR(INDEX(ESShip!$C$2:$C$99,MATCH(VLOOKUP($A918,PairList!$A$2:$D$205,3,0),ESShip!$A$2:$A$99,0)),"")</f>
        <v/>
      </c>
      <c r="G918" s="64">
        <v>0.25345030861052387</v>
      </c>
      <c r="H918" s="67" t="str">
        <f>IF(INDEX(ApplicablePermutations!$B$3:$N$205,MATCH($A918,ApplicablePermutations!$A$3:$A$205,0),MATCH($B918,ApplicablePermutations!$B$2:$N$2,0))*INDEX(ApplicablePermutations!$Q$3:$S$205,MATCH($A918,ApplicablePermutations!$P$3:$P$205,0),MATCH($C918,ApplicablePermutations!$Q$2:$S$2,0))=1,"X","")</f>
        <v/>
      </c>
      <c r="I918" s="64" t="str">
        <f t="shared" si="70"/>
        <v/>
      </c>
      <c r="J918" s="64" t="str">
        <f t="shared" si="71"/>
        <v/>
      </c>
      <c r="K918" s="64">
        <f t="shared" si="72"/>
        <v>0</v>
      </c>
      <c r="L918" s="67" t="str">
        <f>IF(VLOOKUP($A918,ApplicablePermutations!$U$3:$V$146,2,0)=1,"X","")</f>
        <v/>
      </c>
      <c r="M918" t="str">
        <f t="shared" si="73"/>
        <v/>
      </c>
      <c r="N918" s="64">
        <f t="shared" si="74"/>
        <v>0</v>
      </c>
    </row>
    <row r="919" spans="1:14" x14ac:dyDescent="0.25">
      <c r="A919" t="s">
        <v>361</v>
      </c>
      <c r="B919" t="s">
        <v>243</v>
      </c>
      <c r="C919" s="65" t="s">
        <v>485</v>
      </c>
      <c r="D919" s="64">
        <f>IFERROR(INDEX('Feasibility Factor'!$D$5:$N$123,MATCH(VLOOKUP($A919,PairList!$A$2:$D$205,2,0),'Feasibility Factor'!$C$5:$C$123,0),MATCH(VLOOKUP($B919,PairList!$F$2:$I$14,2,0),'Feasibility Factor'!$D$3:$N$3,0)),"")</f>
        <v>1</v>
      </c>
      <c r="E919" s="64">
        <v>0.19000000000000006</v>
      </c>
      <c r="F919" s="64" t="str">
        <f>IFERROR(INDEX(ESShip!$C$2:$C$99,MATCH(VLOOKUP($A919,PairList!$A$2:$D$205,3,0),ESShip!$A$2:$A$99,0)),"")</f>
        <v/>
      </c>
      <c r="G919" s="64">
        <v>0.25345030861052387</v>
      </c>
      <c r="H919" s="67" t="str">
        <f>IF(INDEX(ApplicablePermutations!$B$3:$N$205,MATCH($A919,ApplicablePermutations!$A$3:$A$205,0),MATCH($B919,ApplicablePermutations!$B$2:$N$2,0))*INDEX(ApplicablePermutations!$Q$3:$S$205,MATCH($A919,ApplicablePermutations!$P$3:$P$205,0),MATCH($C919,ApplicablePermutations!$Q$2:$S$2,0))=1,"X","")</f>
        <v/>
      </c>
      <c r="I919" s="64" t="str">
        <f t="shared" si="70"/>
        <v/>
      </c>
      <c r="J919" s="64" t="str">
        <f t="shared" si="71"/>
        <v/>
      </c>
      <c r="K919" s="64">
        <f t="shared" si="72"/>
        <v>0</v>
      </c>
      <c r="L919" s="67" t="str">
        <f>IF(VLOOKUP($A919,ApplicablePermutations!$U$3:$V$146,2,0)=1,"X","")</f>
        <v/>
      </c>
      <c r="M919" t="str">
        <f t="shared" si="73"/>
        <v/>
      </c>
      <c r="N919" s="64">
        <f t="shared" si="74"/>
        <v>0</v>
      </c>
    </row>
    <row r="920" spans="1:14" x14ac:dyDescent="0.25">
      <c r="A920" t="s">
        <v>361</v>
      </c>
      <c r="B920" t="s">
        <v>333</v>
      </c>
      <c r="C920" s="65" t="s">
        <v>485</v>
      </c>
      <c r="D920" s="64">
        <f>IFERROR(INDEX('Feasibility Factor'!$D$5:$N$123,MATCH(VLOOKUP($A920,PairList!$A$2:$D$205,2,0),'Feasibility Factor'!$C$5:$C$123,0),MATCH(VLOOKUP($B920,PairList!$F$2:$I$14,2,0),'Feasibility Factor'!$D$3:$N$3,0)),"")</f>
        <v>1</v>
      </c>
      <c r="E920" s="64">
        <v>0.14250000000000002</v>
      </c>
      <c r="F920" s="64" t="str">
        <f>IFERROR(INDEX(ESShip!$C$2:$C$99,MATCH(VLOOKUP($A920,PairList!$A$2:$D$205,3,0),ESShip!$A$2:$A$99,0)),"")</f>
        <v/>
      </c>
      <c r="G920" s="64">
        <v>0.25345030861052398</v>
      </c>
      <c r="H920" s="67" t="str">
        <f>IF(INDEX(ApplicablePermutations!$B$3:$N$205,MATCH($A920,ApplicablePermutations!$A$3:$A$205,0),MATCH($B920,ApplicablePermutations!$B$2:$N$2,0))*INDEX(ApplicablePermutations!$Q$3:$S$205,MATCH($A920,ApplicablePermutations!$P$3:$P$205,0),MATCH($C920,ApplicablePermutations!$Q$2:$S$2,0))=1,"X","")</f>
        <v/>
      </c>
      <c r="I920" s="64" t="str">
        <f t="shared" si="70"/>
        <v/>
      </c>
      <c r="J920" s="64" t="str">
        <f t="shared" si="71"/>
        <v/>
      </c>
      <c r="K920" s="64">
        <f t="shared" si="72"/>
        <v>0</v>
      </c>
      <c r="L920" s="67" t="str">
        <f>IF(VLOOKUP($A920,ApplicablePermutations!$U$3:$V$146,2,0)=1,"X","")</f>
        <v/>
      </c>
      <c r="M920" t="str">
        <f t="shared" si="73"/>
        <v/>
      </c>
      <c r="N920" s="64">
        <f t="shared" si="74"/>
        <v>0</v>
      </c>
    </row>
    <row r="921" spans="1:14" x14ac:dyDescent="0.25">
      <c r="A921" t="s">
        <v>361</v>
      </c>
      <c r="B921" t="s">
        <v>334</v>
      </c>
      <c r="C921" s="65" t="s">
        <v>485</v>
      </c>
      <c r="D921" s="64">
        <f>IFERROR(INDEX('Feasibility Factor'!$D$5:$N$123,MATCH(VLOOKUP($A921,PairList!$A$2:$D$205,2,0),'Feasibility Factor'!$C$5:$C$123,0),MATCH(VLOOKUP($B921,PairList!$F$2:$I$14,2,0),'Feasibility Factor'!$D$3:$N$3,0)),"")</f>
        <v>1</v>
      </c>
      <c r="E921" s="64">
        <v>0.19000000000000006</v>
      </c>
      <c r="F921" s="64" t="str">
        <f>IFERROR(INDEX(ESShip!$C$2:$C$99,MATCH(VLOOKUP($A921,PairList!$A$2:$D$205,3,0),ESShip!$A$2:$A$99,0)),"")</f>
        <v/>
      </c>
      <c r="G921" s="64">
        <v>0.25345030861052387</v>
      </c>
      <c r="H921" s="67" t="str">
        <f>IF(INDEX(ApplicablePermutations!$B$3:$N$205,MATCH($A921,ApplicablePermutations!$A$3:$A$205,0),MATCH($B921,ApplicablePermutations!$B$2:$N$2,0))*INDEX(ApplicablePermutations!$Q$3:$S$205,MATCH($A921,ApplicablePermutations!$P$3:$P$205,0),MATCH($C921,ApplicablePermutations!$Q$2:$S$2,0))=1,"X","")</f>
        <v/>
      </c>
      <c r="I921" s="64" t="str">
        <f t="shared" si="70"/>
        <v/>
      </c>
      <c r="J921" s="64" t="str">
        <f t="shared" si="71"/>
        <v/>
      </c>
      <c r="K921" s="64">
        <f t="shared" si="72"/>
        <v>0</v>
      </c>
      <c r="L921" s="67" t="str">
        <f>IF(VLOOKUP($A921,ApplicablePermutations!$U$3:$V$146,2,0)=1,"X","")</f>
        <v/>
      </c>
      <c r="M921" t="str">
        <f t="shared" si="73"/>
        <v/>
      </c>
      <c r="N921" s="64">
        <f t="shared" si="74"/>
        <v>0</v>
      </c>
    </row>
    <row r="922" spans="1:14" x14ac:dyDescent="0.25">
      <c r="A922" t="s">
        <v>361</v>
      </c>
      <c r="B922" t="s">
        <v>94</v>
      </c>
      <c r="C922" s="65" t="s">
        <v>485</v>
      </c>
      <c r="D922" s="64">
        <f>IFERROR(INDEX('Feasibility Factor'!$D$5:$N$123,MATCH(VLOOKUP($A922,PairList!$A$2:$D$205,2,0),'Feasibility Factor'!$C$5:$C$123,0),MATCH(VLOOKUP($B922,PairList!$F$2:$I$14,2,0),'Feasibility Factor'!$D$3:$N$3,0)),"")</f>
        <v>1</v>
      </c>
      <c r="E922" s="64">
        <v>0.19000000000000006</v>
      </c>
      <c r="F922" s="64" t="str">
        <f>IFERROR(INDEX(ESShip!$C$2:$C$99,MATCH(VLOOKUP($A922,PairList!$A$2:$D$205,3,0),ESShip!$A$2:$A$99,0)),"")</f>
        <v/>
      </c>
      <c r="G922" s="64">
        <v>0.25345030861052387</v>
      </c>
      <c r="H922" s="67" t="str">
        <f>IF(INDEX(ApplicablePermutations!$B$3:$N$205,MATCH($A922,ApplicablePermutations!$A$3:$A$205,0),MATCH($B922,ApplicablePermutations!$B$2:$N$2,0))*INDEX(ApplicablePermutations!$Q$3:$S$205,MATCH($A922,ApplicablePermutations!$P$3:$P$205,0),MATCH($C922,ApplicablePermutations!$Q$2:$S$2,0))=1,"X","")</f>
        <v/>
      </c>
      <c r="I922" s="64" t="str">
        <f t="shared" si="70"/>
        <v/>
      </c>
      <c r="J922" s="64" t="str">
        <f t="shared" si="71"/>
        <v/>
      </c>
      <c r="K922" s="64">
        <f t="shared" si="72"/>
        <v>0</v>
      </c>
      <c r="L922" s="67" t="str">
        <f>IF(VLOOKUP($A922,ApplicablePermutations!$U$3:$V$146,2,0)=1,"X","")</f>
        <v/>
      </c>
      <c r="M922" t="str">
        <f t="shared" si="73"/>
        <v/>
      </c>
      <c r="N922" s="64">
        <f t="shared" si="74"/>
        <v>0</v>
      </c>
    </row>
    <row r="923" spans="1:14" x14ac:dyDescent="0.25">
      <c r="A923" t="s">
        <v>361</v>
      </c>
      <c r="B923" t="s">
        <v>335</v>
      </c>
      <c r="C923" s="65" t="s">
        <v>485</v>
      </c>
      <c r="D923" s="64">
        <f>IFERROR(INDEX('Feasibility Factor'!$D$5:$N$123,MATCH(VLOOKUP($A923,PairList!$A$2:$D$205,2,0),'Feasibility Factor'!$C$5:$C$123,0),MATCH(VLOOKUP($B923,PairList!$F$2:$I$14,2,0),'Feasibility Factor'!$D$3:$N$3,0)),"")</f>
        <v>1</v>
      </c>
      <c r="E923" s="64">
        <v>0.19000000000000006</v>
      </c>
      <c r="F923" s="64" t="str">
        <f>IFERROR(INDEX(ESShip!$C$2:$C$99,MATCH(VLOOKUP($A923,PairList!$A$2:$D$205,3,0),ESShip!$A$2:$A$99,0)),"")</f>
        <v/>
      </c>
      <c r="G923" s="64">
        <v>0.25345030861052387</v>
      </c>
      <c r="H923" s="67" t="str">
        <f>IF(INDEX(ApplicablePermutations!$B$3:$N$205,MATCH($A923,ApplicablePermutations!$A$3:$A$205,0),MATCH($B923,ApplicablePermutations!$B$2:$N$2,0))*INDEX(ApplicablePermutations!$Q$3:$S$205,MATCH($A923,ApplicablePermutations!$P$3:$P$205,0),MATCH($C923,ApplicablePermutations!$Q$2:$S$2,0))=1,"X","")</f>
        <v/>
      </c>
      <c r="I923" s="64" t="str">
        <f t="shared" si="70"/>
        <v/>
      </c>
      <c r="J923" s="64" t="str">
        <f t="shared" si="71"/>
        <v/>
      </c>
      <c r="K923" s="64">
        <f t="shared" si="72"/>
        <v>0</v>
      </c>
      <c r="L923" s="67" t="str">
        <f>IF(VLOOKUP($A923,ApplicablePermutations!$U$3:$V$146,2,0)=1,"X","")</f>
        <v/>
      </c>
      <c r="M923" t="str">
        <f t="shared" si="73"/>
        <v/>
      </c>
      <c r="N923" s="64">
        <f t="shared" si="74"/>
        <v>0</v>
      </c>
    </row>
    <row r="924" spans="1:14" x14ac:dyDescent="0.25">
      <c r="A924" t="s">
        <v>361</v>
      </c>
      <c r="B924" t="s">
        <v>100</v>
      </c>
      <c r="C924" s="65" t="s">
        <v>485</v>
      </c>
      <c r="D924" s="64">
        <f>IFERROR(INDEX('Feasibility Factor'!$D$5:$N$123,MATCH(VLOOKUP($A924,PairList!$A$2:$D$205,2,0),'Feasibility Factor'!$C$5:$C$123,0),MATCH(VLOOKUP($B924,PairList!$F$2:$I$14,2,0),'Feasibility Factor'!$D$3:$N$3,0)),"")</f>
        <v>1</v>
      </c>
      <c r="E924" s="64">
        <v>0.19000000000000006</v>
      </c>
      <c r="F924" s="64" t="str">
        <f>IFERROR(INDEX(ESShip!$C$2:$C$99,MATCH(VLOOKUP($A924,PairList!$A$2:$D$205,3,0),ESShip!$A$2:$A$99,0)),"")</f>
        <v/>
      </c>
      <c r="G924" s="64">
        <v>0.25345030861052387</v>
      </c>
      <c r="H924" s="67" t="str">
        <f>IF(INDEX(ApplicablePermutations!$B$3:$N$205,MATCH($A924,ApplicablePermutations!$A$3:$A$205,0),MATCH($B924,ApplicablePermutations!$B$2:$N$2,0))*INDEX(ApplicablePermutations!$Q$3:$S$205,MATCH($A924,ApplicablePermutations!$P$3:$P$205,0),MATCH($C924,ApplicablePermutations!$Q$2:$S$2,0))=1,"X","")</f>
        <v/>
      </c>
      <c r="I924" s="64" t="str">
        <f t="shared" si="70"/>
        <v/>
      </c>
      <c r="J924" s="64" t="str">
        <f t="shared" si="71"/>
        <v/>
      </c>
      <c r="K924" s="64">
        <f t="shared" si="72"/>
        <v>0</v>
      </c>
      <c r="L924" s="67" t="str">
        <f>IF(VLOOKUP($A924,ApplicablePermutations!$U$3:$V$146,2,0)=1,"X","")</f>
        <v/>
      </c>
      <c r="M924" t="str">
        <f t="shared" si="73"/>
        <v/>
      </c>
      <c r="N924" s="64">
        <f t="shared" si="74"/>
        <v>0</v>
      </c>
    </row>
    <row r="925" spans="1:14" x14ac:dyDescent="0.25">
      <c r="A925" t="s">
        <v>361</v>
      </c>
      <c r="B925" t="s">
        <v>327</v>
      </c>
      <c r="C925" s="65" t="s">
        <v>486</v>
      </c>
      <c r="D925" s="64">
        <f>IFERROR(INDEX('Feasibility Factor'!$D$5:$N$123,MATCH(VLOOKUP($A925,PairList!$A$2:$D$205,2,0),'Feasibility Factor'!$C$5:$C$123,0),MATCH(VLOOKUP($B925,PairList!$F$2:$I$14,2,0),'Feasibility Factor'!$D$3:$N$3,0)),"")</f>
        <v>1</v>
      </c>
      <c r="E925" s="64">
        <v>0.21375</v>
      </c>
      <c r="F925" s="64" t="str">
        <f>IFERROR(INDEX(ESShip!$C$2:$C$99,MATCH(VLOOKUP($A925,PairList!$A$2:$D$205,3,0),ESShip!$A$2:$A$99,0)),"")</f>
        <v/>
      </c>
      <c r="G925" s="64">
        <v>0.25345030861052398</v>
      </c>
      <c r="H925" s="67" t="str">
        <f>IF(INDEX(ApplicablePermutations!$B$3:$N$205,MATCH($A925,ApplicablePermutations!$A$3:$A$205,0),MATCH($B925,ApplicablePermutations!$B$2:$N$2,0))*INDEX(ApplicablePermutations!$Q$3:$S$205,MATCH($A925,ApplicablePermutations!$P$3:$P$205,0),MATCH($C925,ApplicablePermutations!$Q$2:$S$2,0))=1,"X","")</f>
        <v/>
      </c>
      <c r="I925" s="64" t="str">
        <f t="shared" si="70"/>
        <v/>
      </c>
      <c r="J925" s="64" t="str">
        <f t="shared" si="71"/>
        <v/>
      </c>
      <c r="K925" s="64">
        <f t="shared" si="72"/>
        <v>0</v>
      </c>
      <c r="L925" s="67" t="str">
        <f>IF(VLOOKUP($A925,ApplicablePermutations!$U$3:$V$146,2,0)=1,"X","")</f>
        <v/>
      </c>
      <c r="M925" t="str">
        <f t="shared" si="73"/>
        <v/>
      </c>
      <c r="N925" s="64">
        <f t="shared" si="74"/>
        <v>0</v>
      </c>
    </row>
    <row r="926" spans="1:14" x14ac:dyDescent="0.25">
      <c r="A926" t="s">
        <v>361</v>
      </c>
      <c r="B926" t="s">
        <v>328</v>
      </c>
      <c r="C926" s="65" t="s">
        <v>486</v>
      </c>
      <c r="D926" s="64">
        <f>IFERROR(INDEX('Feasibility Factor'!$D$5:$N$123,MATCH(VLOOKUP($A926,PairList!$A$2:$D$205,2,0),'Feasibility Factor'!$C$5:$C$123,0),MATCH(VLOOKUP($B926,PairList!$F$2:$I$14,2,0),'Feasibility Factor'!$D$3:$N$3,0)),"")</f>
        <v>1</v>
      </c>
      <c r="E926" s="64">
        <v>0.19000000000000006</v>
      </c>
      <c r="F926" s="64" t="str">
        <f>IFERROR(INDEX(ESShip!$C$2:$C$99,MATCH(VLOOKUP($A926,PairList!$A$2:$D$205,3,0),ESShip!$A$2:$A$99,0)),"")</f>
        <v/>
      </c>
      <c r="G926" s="64">
        <v>0.25345030861052387</v>
      </c>
      <c r="H926" s="67" t="str">
        <f>IF(INDEX(ApplicablePermutations!$B$3:$N$205,MATCH($A926,ApplicablePermutations!$A$3:$A$205,0),MATCH($B926,ApplicablePermutations!$B$2:$N$2,0))*INDEX(ApplicablePermutations!$Q$3:$S$205,MATCH($A926,ApplicablePermutations!$P$3:$P$205,0),MATCH($C926,ApplicablePermutations!$Q$2:$S$2,0))=1,"X","")</f>
        <v/>
      </c>
      <c r="I926" s="64" t="str">
        <f t="shared" si="70"/>
        <v/>
      </c>
      <c r="J926" s="64" t="str">
        <f t="shared" si="71"/>
        <v/>
      </c>
      <c r="K926" s="64">
        <f t="shared" si="72"/>
        <v>0</v>
      </c>
      <c r="L926" s="67" t="str">
        <f>IF(VLOOKUP($A926,ApplicablePermutations!$U$3:$V$146,2,0)=1,"X","")</f>
        <v/>
      </c>
      <c r="M926" t="str">
        <f t="shared" si="73"/>
        <v/>
      </c>
      <c r="N926" s="64">
        <f t="shared" si="74"/>
        <v>0</v>
      </c>
    </row>
    <row r="927" spans="1:14" x14ac:dyDescent="0.25">
      <c r="A927" t="s">
        <v>361</v>
      </c>
      <c r="B927" t="s">
        <v>239</v>
      </c>
      <c r="C927" s="65" t="s">
        <v>486</v>
      </c>
      <c r="D927" s="64">
        <f>IFERROR(INDEX('Feasibility Factor'!$D$5:$N$123,MATCH(VLOOKUP($A927,PairList!$A$2:$D$205,2,0),'Feasibility Factor'!$C$5:$C$123,0),MATCH(VLOOKUP($B927,PairList!$F$2:$I$14,2,0),'Feasibility Factor'!$D$3:$N$3,0)),"")</f>
        <v>1</v>
      </c>
      <c r="E927" s="64">
        <v>0.19000000000000006</v>
      </c>
      <c r="F927" s="64" t="str">
        <f>IFERROR(INDEX(ESShip!$C$2:$C$99,MATCH(VLOOKUP($A927,PairList!$A$2:$D$205,3,0),ESShip!$A$2:$A$99,0)),"")</f>
        <v/>
      </c>
      <c r="G927" s="64">
        <v>0.25345030861052387</v>
      </c>
      <c r="H927" s="67" t="str">
        <f>IF(INDEX(ApplicablePermutations!$B$3:$N$205,MATCH($A927,ApplicablePermutations!$A$3:$A$205,0),MATCH($B927,ApplicablePermutations!$B$2:$N$2,0))*INDEX(ApplicablePermutations!$Q$3:$S$205,MATCH($A927,ApplicablePermutations!$P$3:$P$205,0),MATCH($C927,ApplicablePermutations!$Q$2:$S$2,0))=1,"X","")</f>
        <v/>
      </c>
      <c r="I927" s="64" t="str">
        <f t="shared" si="70"/>
        <v/>
      </c>
      <c r="J927" s="64" t="str">
        <f t="shared" si="71"/>
        <v/>
      </c>
      <c r="K927" s="64">
        <f t="shared" si="72"/>
        <v>0</v>
      </c>
      <c r="L927" s="67" t="str">
        <f>IF(VLOOKUP($A927,ApplicablePermutations!$U$3:$V$146,2,0)=1,"X","")</f>
        <v/>
      </c>
      <c r="M927" t="str">
        <f t="shared" si="73"/>
        <v/>
      </c>
      <c r="N927" s="64">
        <f t="shared" si="74"/>
        <v>0</v>
      </c>
    </row>
    <row r="928" spans="1:14" x14ac:dyDescent="0.25">
      <c r="A928" t="s">
        <v>361</v>
      </c>
      <c r="B928" t="s">
        <v>329</v>
      </c>
      <c r="C928" s="65" t="s">
        <v>486</v>
      </c>
      <c r="D928" s="64">
        <f>IFERROR(INDEX('Feasibility Factor'!$D$5:$N$123,MATCH(VLOOKUP($A928,PairList!$A$2:$D$205,2,0),'Feasibility Factor'!$C$5:$C$123,0),MATCH(VLOOKUP($B928,PairList!$F$2:$I$14,2,0),'Feasibility Factor'!$D$3:$N$3,0)),"")</f>
        <v>1</v>
      </c>
      <c r="E928" s="64">
        <v>0.19000000000000006</v>
      </c>
      <c r="F928" s="64" t="str">
        <f>IFERROR(INDEX(ESShip!$C$2:$C$99,MATCH(VLOOKUP($A928,PairList!$A$2:$D$205,3,0),ESShip!$A$2:$A$99,0)),"")</f>
        <v/>
      </c>
      <c r="G928" s="64">
        <v>0.25345030861052387</v>
      </c>
      <c r="H928" s="67" t="str">
        <f>IF(INDEX(ApplicablePermutations!$B$3:$N$205,MATCH($A928,ApplicablePermutations!$A$3:$A$205,0),MATCH($B928,ApplicablePermutations!$B$2:$N$2,0))*INDEX(ApplicablePermutations!$Q$3:$S$205,MATCH($A928,ApplicablePermutations!$P$3:$P$205,0),MATCH($C928,ApplicablePermutations!$Q$2:$S$2,0))=1,"X","")</f>
        <v/>
      </c>
      <c r="I928" s="64" t="str">
        <f t="shared" si="70"/>
        <v/>
      </c>
      <c r="J928" s="64" t="str">
        <f t="shared" si="71"/>
        <v/>
      </c>
      <c r="K928" s="64">
        <f t="shared" si="72"/>
        <v>0</v>
      </c>
      <c r="L928" s="67" t="str">
        <f>IF(VLOOKUP($A928,ApplicablePermutations!$U$3:$V$146,2,0)=1,"X","")</f>
        <v/>
      </c>
      <c r="M928" t="str">
        <f t="shared" si="73"/>
        <v/>
      </c>
      <c r="N928" s="64">
        <f t="shared" si="74"/>
        <v>0</v>
      </c>
    </row>
    <row r="929" spans="1:14" x14ac:dyDescent="0.25">
      <c r="A929" t="s">
        <v>361</v>
      </c>
      <c r="B929" t="s">
        <v>330</v>
      </c>
      <c r="C929" s="65" t="s">
        <v>486</v>
      </c>
      <c r="D929" s="64">
        <f>IFERROR(INDEX('Feasibility Factor'!$D$5:$N$123,MATCH(VLOOKUP($A929,PairList!$A$2:$D$205,2,0),'Feasibility Factor'!$C$5:$C$123,0),MATCH(VLOOKUP($B929,PairList!$F$2:$I$14,2,0),'Feasibility Factor'!$D$3:$N$3,0)),"")</f>
        <v>1</v>
      </c>
      <c r="E929" s="64">
        <v>0.21375</v>
      </c>
      <c r="F929" s="64" t="str">
        <f>IFERROR(INDEX(ESShip!$C$2:$C$99,MATCH(VLOOKUP($A929,PairList!$A$2:$D$205,3,0),ESShip!$A$2:$A$99,0)),"")</f>
        <v/>
      </c>
      <c r="G929" s="64">
        <v>0.25345030861052398</v>
      </c>
      <c r="H929" s="67" t="str">
        <f>IF(INDEX(ApplicablePermutations!$B$3:$N$205,MATCH($A929,ApplicablePermutations!$A$3:$A$205,0),MATCH($B929,ApplicablePermutations!$B$2:$N$2,0))*INDEX(ApplicablePermutations!$Q$3:$S$205,MATCH($A929,ApplicablePermutations!$P$3:$P$205,0),MATCH($C929,ApplicablePermutations!$Q$2:$S$2,0))=1,"X","")</f>
        <v/>
      </c>
      <c r="I929" s="64" t="str">
        <f t="shared" si="70"/>
        <v/>
      </c>
      <c r="J929" s="64" t="str">
        <f t="shared" si="71"/>
        <v/>
      </c>
      <c r="K929" s="64">
        <f t="shared" si="72"/>
        <v>0</v>
      </c>
      <c r="L929" s="67" t="str">
        <f>IF(VLOOKUP($A929,ApplicablePermutations!$U$3:$V$146,2,0)=1,"X","")</f>
        <v/>
      </c>
      <c r="M929" t="str">
        <f t="shared" si="73"/>
        <v/>
      </c>
      <c r="N929" s="64">
        <f t="shared" si="74"/>
        <v>0</v>
      </c>
    </row>
    <row r="930" spans="1:14" x14ac:dyDescent="0.25">
      <c r="A930" t="s">
        <v>361</v>
      </c>
      <c r="B930" t="s">
        <v>331</v>
      </c>
      <c r="C930" s="65" t="s">
        <v>486</v>
      </c>
      <c r="D930" s="64">
        <f>IFERROR(INDEX('Feasibility Factor'!$D$5:$N$123,MATCH(VLOOKUP($A930,PairList!$A$2:$D$205,2,0),'Feasibility Factor'!$C$5:$C$123,0),MATCH(VLOOKUP($B930,PairList!$F$2:$I$14,2,0),'Feasibility Factor'!$D$3:$N$3,0)),"")</f>
        <v>1</v>
      </c>
      <c r="E930" s="64">
        <v>0.21375</v>
      </c>
      <c r="F930" s="64" t="str">
        <f>IFERROR(INDEX(ESShip!$C$2:$C$99,MATCH(VLOOKUP($A930,PairList!$A$2:$D$205,3,0),ESShip!$A$2:$A$99,0)),"")</f>
        <v/>
      </c>
      <c r="G930" s="64">
        <v>0.25345030861052398</v>
      </c>
      <c r="H930" s="67" t="str">
        <f>IF(INDEX(ApplicablePermutations!$B$3:$N$205,MATCH($A930,ApplicablePermutations!$A$3:$A$205,0),MATCH($B930,ApplicablePermutations!$B$2:$N$2,0))*INDEX(ApplicablePermutations!$Q$3:$S$205,MATCH($A930,ApplicablePermutations!$P$3:$P$205,0),MATCH($C930,ApplicablePermutations!$Q$2:$S$2,0))=1,"X","")</f>
        <v/>
      </c>
      <c r="I930" s="64" t="str">
        <f t="shared" si="70"/>
        <v/>
      </c>
      <c r="J930" s="64" t="str">
        <f t="shared" si="71"/>
        <v/>
      </c>
      <c r="K930" s="64">
        <f t="shared" si="72"/>
        <v>0</v>
      </c>
      <c r="L930" s="67" t="str">
        <f>IF(VLOOKUP($A930,ApplicablePermutations!$U$3:$V$146,2,0)=1,"X","")</f>
        <v/>
      </c>
      <c r="M930" t="str">
        <f t="shared" si="73"/>
        <v/>
      </c>
      <c r="N930" s="64">
        <f t="shared" si="74"/>
        <v>0</v>
      </c>
    </row>
    <row r="931" spans="1:14" x14ac:dyDescent="0.25">
      <c r="A931" t="s">
        <v>361</v>
      </c>
      <c r="B931" t="s">
        <v>332</v>
      </c>
      <c r="C931" s="65" t="s">
        <v>486</v>
      </c>
      <c r="D931" s="64">
        <f>IFERROR(INDEX('Feasibility Factor'!$D$5:$N$123,MATCH(VLOOKUP($A931,PairList!$A$2:$D$205,2,0),'Feasibility Factor'!$C$5:$C$123,0),MATCH(VLOOKUP($B931,PairList!$F$2:$I$14,2,0),'Feasibility Factor'!$D$3:$N$3,0)),"")</f>
        <v>1</v>
      </c>
      <c r="E931" s="64">
        <v>0.19000000000000006</v>
      </c>
      <c r="F931" s="64" t="str">
        <f>IFERROR(INDEX(ESShip!$C$2:$C$99,MATCH(VLOOKUP($A931,PairList!$A$2:$D$205,3,0),ESShip!$A$2:$A$99,0)),"")</f>
        <v/>
      </c>
      <c r="G931" s="64">
        <v>0.25345030861052387</v>
      </c>
      <c r="H931" s="67" t="str">
        <f>IF(INDEX(ApplicablePermutations!$B$3:$N$205,MATCH($A931,ApplicablePermutations!$A$3:$A$205,0),MATCH($B931,ApplicablePermutations!$B$2:$N$2,0))*INDEX(ApplicablePermutations!$Q$3:$S$205,MATCH($A931,ApplicablePermutations!$P$3:$P$205,0),MATCH($C931,ApplicablePermutations!$Q$2:$S$2,0))=1,"X","")</f>
        <v/>
      </c>
      <c r="I931" s="64" t="str">
        <f t="shared" si="70"/>
        <v/>
      </c>
      <c r="J931" s="64" t="str">
        <f t="shared" si="71"/>
        <v/>
      </c>
      <c r="K931" s="64">
        <f t="shared" si="72"/>
        <v>0</v>
      </c>
      <c r="L931" s="67" t="str">
        <f>IF(VLOOKUP($A931,ApplicablePermutations!$U$3:$V$146,2,0)=1,"X","")</f>
        <v/>
      </c>
      <c r="M931" t="str">
        <f t="shared" si="73"/>
        <v/>
      </c>
      <c r="N931" s="64">
        <f t="shared" si="74"/>
        <v>0</v>
      </c>
    </row>
    <row r="932" spans="1:14" x14ac:dyDescent="0.25">
      <c r="A932" t="s">
        <v>361</v>
      </c>
      <c r="B932" t="s">
        <v>243</v>
      </c>
      <c r="C932" s="65" t="s">
        <v>486</v>
      </c>
      <c r="D932" s="64">
        <f>IFERROR(INDEX('Feasibility Factor'!$D$5:$N$123,MATCH(VLOOKUP($A932,PairList!$A$2:$D$205,2,0),'Feasibility Factor'!$C$5:$C$123,0),MATCH(VLOOKUP($B932,PairList!$F$2:$I$14,2,0),'Feasibility Factor'!$D$3:$N$3,0)),"")</f>
        <v>1</v>
      </c>
      <c r="E932" s="64">
        <v>0.19000000000000006</v>
      </c>
      <c r="F932" s="64" t="str">
        <f>IFERROR(INDEX(ESShip!$C$2:$C$99,MATCH(VLOOKUP($A932,PairList!$A$2:$D$205,3,0),ESShip!$A$2:$A$99,0)),"")</f>
        <v/>
      </c>
      <c r="G932" s="64">
        <v>0.25345030861052387</v>
      </c>
      <c r="H932" s="67" t="str">
        <f>IF(INDEX(ApplicablePermutations!$B$3:$N$205,MATCH($A932,ApplicablePermutations!$A$3:$A$205,0),MATCH($B932,ApplicablePermutations!$B$2:$N$2,0))*INDEX(ApplicablePermutations!$Q$3:$S$205,MATCH($A932,ApplicablePermutations!$P$3:$P$205,0),MATCH($C932,ApplicablePermutations!$Q$2:$S$2,0))=1,"X","")</f>
        <v/>
      </c>
      <c r="I932" s="64" t="str">
        <f t="shared" si="70"/>
        <v/>
      </c>
      <c r="J932" s="64" t="str">
        <f t="shared" si="71"/>
        <v/>
      </c>
      <c r="K932" s="64">
        <f t="shared" si="72"/>
        <v>0</v>
      </c>
      <c r="L932" s="67" t="str">
        <f>IF(VLOOKUP($A932,ApplicablePermutations!$U$3:$V$146,2,0)=1,"X","")</f>
        <v/>
      </c>
      <c r="M932" t="str">
        <f t="shared" si="73"/>
        <v/>
      </c>
      <c r="N932" s="64">
        <f t="shared" si="74"/>
        <v>0</v>
      </c>
    </row>
    <row r="933" spans="1:14" x14ac:dyDescent="0.25">
      <c r="A933" t="s">
        <v>361</v>
      </c>
      <c r="B933" t="s">
        <v>333</v>
      </c>
      <c r="C933" s="65" t="s">
        <v>486</v>
      </c>
      <c r="D933" s="64">
        <f>IFERROR(INDEX('Feasibility Factor'!$D$5:$N$123,MATCH(VLOOKUP($A933,PairList!$A$2:$D$205,2,0),'Feasibility Factor'!$C$5:$C$123,0),MATCH(VLOOKUP($B933,PairList!$F$2:$I$14,2,0),'Feasibility Factor'!$D$3:$N$3,0)),"")</f>
        <v>1</v>
      </c>
      <c r="E933" s="64">
        <v>0.21375</v>
      </c>
      <c r="F933" s="64" t="str">
        <f>IFERROR(INDEX(ESShip!$C$2:$C$99,MATCH(VLOOKUP($A933,PairList!$A$2:$D$205,3,0),ESShip!$A$2:$A$99,0)),"")</f>
        <v/>
      </c>
      <c r="G933" s="64">
        <v>0.25345030861052398</v>
      </c>
      <c r="H933" s="67" t="str">
        <f>IF(INDEX(ApplicablePermutations!$B$3:$N$205,MATCH($A933,ApplicablePermutations!$A$3:$A$205,0),MATCH($B933,ApplicablePermutations!$B$2:$N$2,0))*INDEX(ApplicablePermutations!$Q$3:$S$205,MATCH($A933,ApplicablePermutations!$P$3:$P$205,0),MATCH($C933,ApplicablePermutations!$Q$2:$S$2,0))=1,"X","")</f>
        <v/>
      </c>
      <c r="I933" s="64" t="str">
        <f t="shared" si="70"/>
        <v/>
      </c>
      <c r="J933" s="64" t="str">
        <f t="shared" si="71"/>
        <v/>
      </c>
      <c r="K933" s="64">
        <f t="shared" si="72"/>
        <v>0</v>
      </c>
      <c r="L933" s="67" t="str">
        <f>IF(VLOOKUP($A933,ApplicablePermutations!$U$3:$V$146,2,0)=1,"X","")</f>
        <v/>
      </c>
      <c r="M933" t="str">
        <f t="shared" si="73"/>
        <v/>
      </c>
      <c r="N933" s="64">
        <f t="shared" si="74"/>
        <v>0</v>
      </c>
    </row>
    <row r="934" spans="1:14" x14ac:dyDescent="0.25">
      <c r="A934" t="s">
        <v>361</v>
      </c>
      <c r="B934" t="s">
        <v>334</v>
      </c>
      <c r="C934" s="65" t="s">
        <v>486</v>
      </c>
      <c r="D934" s="64">
        <f>IFERROR(INDEX('Feasibility Factor'!$D$5:$N$123,MATCH(VLOOKUP($A934,PairList!$A$2:$D$205,2,0),'Feasibility Factor'!$C$5:$C$123,0),MATCH(VLOOKUP($B934,PairList!$F$2:$I$14,2,0),'Feasibility Factor'!$D$3:$N$3,0)),"")</f>
        <v>1</v>
      </c>
      <c r="E934" s="64">
        <v>0.19000000000000006</v>
      </c>
      <c r="F934" s="64" t="str">
        <f>IFERROR(INDEX(ESShip!$C$2:$C$99,MATCH(VLOOKUP($A934,PairList!$A$2:$D$205,3,0),ESShip!$A$2:$A$99,0)),"")</f>
        <v/>
      </c>
      <c r="G934" s="64">
        <v>0.25345030861052387</v>
      </c>
      <c r="H934" s="67" t="str">
        <f>IF(INDEX(ApplicablePermutations!$B$3:$N$205,MATCH($A934,ApplicablePermutations!$A$3:$A$205,0),MATCH($B934,ApplicablePermutations!$B$2:$N$2,0))*INDEX(ApplicablePermutations!$Q$3:$S$205,MATCH($A934,ApplicablePermutations!$P$3:$P$205,0),MATCH($C934,ApplicablePermutations!$Q$2:$S$2,0))=1,"X","")</f>
        <v/>
      </c>
      <c r="I934" s="64" t="str">
        <f t="shared" si="70"/>
        <v/>
      </c>
      <c r="J934" s="64" t="str">
        <f t="shared" si="71"/>
        <v/>
      </c>
      <c r="K934" s="64">
        <f t="shared" si="72"/>
        <v>0</v>
      </c>
      <c r="L934" s="67" t="str">
        <f>IF(VLOOKUP($A934,ApplicablePermutations!$U$3:$V$146,2,0)=1,"X","")</f>
        <v/>
      </c>
      <c r="M934" t="str">
        <f t="shared" si="73"/>
        <v/>
      </c>
      <c r="N934" s="64">
        <f t="shared" si="74"/>
        <v>0</v>
      </c>
    </row>
    <row r="935" spans="1:14" x14ac:dyDescent="0.25">
      <c r="A935" t="s">
        <v>361</v>
      </c>
      <c r="B935" t="s">
        <v>94</v>
      </c>
      <c r="C935" s="65" t="s">
        <v>486</v>
      </c>
      <c r="D935" s="64">
        <f>IFERROR(INDEX('Feasibility Factor'!$D$5:$N$123,MATCH(VLOOKUP($A935,PairList!$A$2:$D$205,2,0),'Feasibility Factor'!$C$5:$C$123,0),MATCH(VLOOKUP($B935,PairList!$F$2:$I$14,2,0),'Feasibility Factor'!$D$3:$N$3,0)),"")</f>
        <v>1</v>
      </c>
      <c r="E935" s="64">
        <v>0.19000000000000006</v>
      </c>
      <c r="F935" s="64" t="str">
        <f>IFERROR(INDEX(ESShip!$C$2:$C$99,MATCH(VLOOKUP($A935,PairList!$A$2:$D$205,3,0),ESShip!$A$2:$A$99,0)),"")</f>
        <v/>
      </c>
      <c r="G935" s="64">
        <v>0.25345030861052387</v>
      </c>
      <c r="H935" s="67" t="str">
        <f>IF(INDEX(ApplicablePermutations!$B$3:$N$205,MATCH($A935,ApplicablePermutations!$A$3:$A$205,0),MATCH($B935,ApplicablePermutations!$B$2:$N$2,0))*INDEX(ApplicablePermutations!$Q$3:$S$205,MATCH($A935,ApplicablePermutations!$P$3:$P$205,0),MATCH($C935,ApplicablePermutations!$Q$2:$S$2,0))=1,"X","")</f>
        <v/>
      </c>
      <c r="I935" s="64" t="str">
        <f t="shared" si="70"/>
        <v/>
      </c>
      <c r="J935" s="64" t="str">
        <f t="shared" si="71"/>
        <v/>
      </c>
      <c r="K935" s="64">
        <f t="shared" si="72"/>
        <v>0</v>
      </c>
      <c r="L935" s="67" t="str">
        <f>IF(VLOOKUP($A935,ApplicablePermutations!$U$3:$V$146,2,0)=1,"X","")</f>
        <v/>
      </c>
      <c r="M935" t="str">
        <f t="shared" si="73"/>
        <v/>
      </c>
      <c r="N935" s="64">
        <f t="shared" si="74"/>
        <v>0</v>
      </c>
    </row>
    <row r="936" spans="1:14" x14ac:dyDescent="0.25">
      <c r="A936" t="s">
        <v>361</v>
      </c>
      <c r="B936" t="s">
        <v>335</v>
      </c>
      <c r="C936" s="65" t="s">
        <v>486</v>
      </c>
      <c r="D936" s="64">
        <f>IFERROR(INDEX('Feasibility Factor'!$D$5:$N$123,MATCH(VLOOKUP($A936,PairList!$A$2:$D$205,2,0),'Feasibility Factor'!$C$5:$C$123,0),MATCH(VLOOKUP($B936,PairList!$F$2:$I$14,2,0),'Feasibility Factor'!$D$3:$N$3,0)),"")</f>
        <v>1</v>
      </c>
      <c r="E936" s="64">
        <v>0.19000000000000006</v>
      </c>
      <c r="F936" s="64" t="str">
        <f>IFERROR(INDEX(ESShip!$C$2:$C$99,MATCH(VLOOKUP($A936,PairList!$A$2:$D$205,3,0),ESShip!$A$2:$A$99,0)),"")</f>
        <v/>
      </c>
      <c r="G936" s="64">
        <v>0.25345030861052387</v>
      </c>
      <c r="H936" s="67" t="str">
        <f>IF(INDEX(ApplicablePermutations!$B$3:$N$205,MATCH($A936,ApplicablePermutations!$A$3:$A$205,0),MATCH($B936,ApplicablePermutations!$B$2:$N$2,0))*INDEX(ApplicablePermutations!$Q$3:$S$205,MATCH($A936,ApplicablePermutations!$P$3:$P$205,0),MATCH($C936,ApplicablePermutations!$Q$2:$S$2,0))=1,"X","")</f>
        <v/>
      </c>
      <c r="I936" s="64" t="str">
        <f t="shared" si="70"/>
        <v/>
      </c>
      <c r="J936" s="64" t="str">
        <f t="shared" si="71"/>
        <v/>
      </c>
      <c r="K936" s="64">
        <f t="shared" si="72"/>
        <v>0</v>
      </c>
      <c r="L936" s="67" t="str">
        <f>IF(VLOOKUP($A936,ApplicablePermutations!$U$3:$V$146,2,0)=1,"X","")</f>
        <v/>
      </c>
      <c r="M936" t="str">
        <f t="shared" si="73"/>
        <v/>
      </c>
      <c r="N936" s="64">
        <f t="shared" si="74"/>
        <v>0</v>
      </c>
    </row>
    <row r="937" spans="1:14" x14ac:dyDescent="0.25">
      <c r="A937" t="s">
        <v>361</v>
      </c>
      <c r="B937" t="s">
        <v>100</v>
      </c>
      <c r="C937" s="65" t="s">
        <v>486</v>
      </c>
      <c r="D937" s="64">
        <f>IFERROR(INDEX('Feasibility Factor'!$D$5:$N$123,MATCH(VLOOKUP($A937,PairList!$A$2:$D$205,2,0),'Feasibility Factor'!$C$5:$C$123,0),MATCH(VLOOKUP($B937,PairList!$F$2:$I$14,2,0),'Feasibility Factor'!$D$3:$N$3,0)),"")</f>
        <v>1</v>
      </c>
      <c r="E937" s="64">
        <v>0.19000000000000006</v>
      </c>
      <c r="F937" s="64" t="str">
        <f>IFERROR(INDEX(ESShip!$C$2:$C$99,MATCH(VLOOKUP($A937,PairList!$A$2:$D$205,3,0),ESShip!$A$2:$A$99,0)),"")</f>
        <v/>
      </c>
      <c r="G937" s="64">
        <v>0.25345030861052387</v>
      </c>
      <c r="H937" s="67" t="str">
        <f>IF(INDEX(ApplicablePermutations!$B$3:$N$205,MATCH($A937,ApplicablePermutations!$A$3:$A$205,0),MATCH($B937,ApplicablePermutations!$B$2:$N$2,0))*INDEX(ApplicablePermutations!$Q$3:$S$205,MATCH($A937,ApplicablePermutations!$P$3:$P$205,0),MATCH($C937,ApplicablePermutations!$Q$2:$S$2,0))=1,"X","")</f>
        <v/>
      </c>
      <c r="I937" s="64" t="str">
        <f t="shared" si="70"/>
        <v/>
      </c>
      <c r="J937" s="64" t="str">
        <f t="shared" si="71"/>
        <v/>
      </c>
      <c r="K937" s="64">
        <f t="shared" si="72"/>
        <v>0</v>
      </c>
      <c r="L937" s="67" t="str">
        <f>IF(VLOOKUP($A937,ApplicablePermutations!$U$3:$V$146,2,0)=1,"X","")</f>
        <v/>
      </c>
      <c r="M937" t="str">
        <f t="shared" si="73"/>
        <v/>
      </c>
      <c r="N937" s="64">
        <f t="shared" si="74"/>
        <v>0</v>
      </c>
    </row>
    <row r="938" spans="1:14" x14ac:dyDescent="0.25">
      <c r="A938" t="s">
        <v>362</v>
      </c>
      <c r="B938" t="s">
        <v>327</v>
      </c>
      <c r="C938" s="65" t="s">
        <v>484</v>
      </c>
      <c r="D938" s="64">
        <f>IFERROR(INDEX('Feasibility Factor'!$D$5:$N$123,MATCH(VLOOKUP($A938,PairList!$A$2:$D$205,2,0),'Feasibility Factor'!$C$5:$C$123,0),MATCH(VLOOKUP($B938,PairList!$F$2:$I$14,2,0),'Feasibility Factor'!$D$3:$N$3,0)),"")</f>
        <v>1</v>
      </c>
      <c r="E938" s="69">
        <v>0.42749999999999999</v>
      </c>
      <c r="F938" s="64" t="str">
        <f>IFERROR(INDEX(ESShip!$C$2:$C$99,MATCH(VLOOKUP($A938,PairList!$A$2:$D$205,3,0),ESShip!$A$2:$A$99,0)),"")</f>
        <v/>
      </c>
      <c r="G938" s="64">
        <v>0.25345030861052398</v>
      </c>
      <c r="H938" s="67" t="str">
        <f>IF(INDEX(ApplicablePermutations!$B$3:$N$205,MATCH($A938,ApplicablePermutations!$A$3:$A$205,0),MATCH($B938,ApplicablePermutations!$B$2:$N$2,0))*INDEX(ApplicablePermutations!$Q$3:$S$205,MATCH($A938,ApplicablePermutations!$P$3:$P$205,0),MATCH($C938,ApplicablePermutations!$Q$2:$S$2,0))=1,"X","")</f>
        <v>X</v>
      </c>
      <c r="I938" s="64">
        <f t="shared" si="70"/>
        <v>0.42749999999999999</v>
      </c>
      <c r="J938" s="64">
        <f t="shared" si="71"/>
        <v>0.25345030861052398</v>
      </c>
      <c r="K938" s="64">
        <f t="shared" si="72"/>
        <v>0.31914999306900099</v>
      </c>
      <c r="L938" s="67" t="str">
        <f>IF(VLOOKUP($A938,ApplicablePermutations!$U$3:$V$146,2,0)=1,"X","")</f>
        <v/>
      </c>
      <c r="M938" t="str">
        <f t="shared" si="73"/>
        <v/>
      </c>
      <c r="N938" s="64">
        <f t="shared" si="74"/>
        <v>0.31914999306900099</v>
      </c>
    </row>
    <row r="939" spans="1:14" x14ac:dyDescent="0.25">
      <c r="A939" t="s">
        <v>362</v>
      </c>
      <c r="B939" t="s">
        <v>328</v>
      </c>
      <c r="C939" s="65" t="s">
        <v>484</v>
      </c>
      <c r="D939" s="64">
        <f>IFERROR(INDEX('Feasibility Factor'!$D$5:$N$123,MATCH(VLOOKUP($A939,PairList!$A$2:$D$205,2,0),'Feasibility Factor'!$C$5:$C$123,0),MATCH(VLOOKUP($B939,PairList!$F$2:$I$14,2,0),'Feasibility Factor'!$D$3:$N$3,0)),"")</f>
        <v>1</v>
      </c>
      <c r="E939" s="69">
        <v>0.38000000000000012</v>
      </c>
      <c r="F939" s="64" t="str">
        <f>IFERROR(INDEX(ESShip!$C$2:$C$99,MATCH(VLOOKUP($A939,PairList!$A$2:$D$205,3,0),ESShip!$A$2:$A$99,0)),"")</f>
        <v/>
      </c>
      <c r="G939" s="64">
        <v>0.25345030861052387</v>
      </c>
      <c r="H939" s="67" t="str">
        <f>IF(INDEX(ApplicablePermutations!$B$3:$N$205,MATCH($A939,ApplicablePermutations!$A$3:$A$205,0),MATCH($B939,ApplicablePermutations!$B$2:$N$2,0))*INDEX(ApplicablePermutations!$Q$3:$S$205,MATCH($A939,ApplicablePermutations!$P$3:$P$205,0),MATCH($C939,ApplicablePermutations!$Q$2:$S$2,0))=1,"X","")</f>
        <v>X</v>
      </c>
      <c r="I939" s="64">
        <f t="shared" si="70"/>
        <v>0.38000000000000012</v>
      </c>
      <c r="J939" s="64">
        <f t="shared" si="71"/>
        <v>0.25345030861052387</v>
      </c>
      <c r="K939" s="64">
        <f t="shared" si="72"/>
        <v>0.28368888272800102</v>
      </c>
      <c r="L939" s="67" t="str">
        <f>IF(VLOOKUP($A939,ApplicablePermutations!$U$3:$V$146,2,0)=1,"X","")</f>
        <v/>
      </c>
      <c r="M939" t="str">
        <f t="shared" si="73"/>
        <v/>
      </c>
      <c r="N939" s="64">
        <f t="shared" si="74"/>
        <v>0.28368888272800102</v>
      </c>
    </row>
    <row r="940" spans="1:14" x14ac:dyDescent="0.25">
      <c r="A940" t="s">
        <v>362</v>
      </c>
      <c r="B940" t="s">
        <v>239</v>
      </c>
      <c r="C940" s="65" t="s">
        <v>484</v>
      </c>
      <c r="D940" s="64">
        <f>IFERROR(INDEX('Feasibility Factor'!$D$5:$N$123,MATCH(VLOOKUP($A940,PairList!$A$2:$D$205,2,0),'Feasibility Factor'!$C$5:$C$123,0),MATCH(VLOOKUP($B940,PairList!$F$2:$I$14,2,0),'Feasibility Factor'!$D$3:$N$3,0)),"")</f>
        <v>1</v>
      </c>
      <c r="E940" s="69">
        <v>0.38000000000000012</v>
      </c>
      <c r="F940" s="64" t="str">
        <f>IFERROR(INDEX(ESShip!$C$2:$C$99,MATCH(VLOOKUP($A940,PairList!$A$2:$D$205,3,0),ESShip!$A$2:$A$99,0)),"")</f>
        <v/>
      </c>
      <c r="G940" s="64">
        <v>0.25345030861052387</v>
      </c>
      <c r="H940" s="67" t="str">
        <f>IF(INDEX(ApplicablePermutations!$B$3:$N$205,MATCH($A940,ApplicablePermutations!$A$3:$A$205,0),MATCH($B940,ApplicablePermutations!$B$2:$N$2,0))*INDEX(ApplicablePermutations!$Q$3:$S$205,MATCH($A940,ApplicablePermutations!$P$3:$P$205,0),MATCH($C940,ApplicablePermutations!$Q$2:$S$2,0))=1,"X","")</f>
        <v>X</v>
      </c>
      <c r="I940" s="64">
        <f t="shared" si="70"/>
        <v>0.38000000000000012</v>
      </c>
      <c r="J940" s="64">
        <f t="shared" si="71"/>
        <v>0.25345030861052387</v>
      </c>
      <c r="K940" s="64">
        <f t="shared" si="72"/>
        <v>0.28368888272800102</v>
      </c>
      <c r="L940" s="67" t="str">
        <f>IF(VLOOKUP($A940,ApplicablePermutations!$U$3:$V$146,2,0)=1,"X","")</f>
        <v/>
      </c>
      <c r="M940" t="str">
        <f t="shared" si="73"/>
        <v/>
      </c>
      <c r="N940" s="64">
        <f t="shared" si="74"/>
        <v>0.28368888272800102</v>
      </c>
    </row>
    <row r="941" spans="1:14" x14ac:dyDescent="0.25">
      <c r="A941" t="s">
        <v>362</v>
      </c>
      <c r="B941" t="s">
        <v>329</v>
      </c>
      <c r="C941" s="65" t="s">
        <v>484</v>
      </c>
      <c r="D941" s="64">
        <f>IFERROR(INDEX('Feasibility Factor'!$D$5:$N$123,MATCH(VLOOKUP($A941,PairList!$A$2:$D$205,2,0),'Feasibility Factor'!$C$5:$C$123,0),MATCH(VLOOKUP($B941,PairList!$F$2:$I$14,2,0),'Feasibility Factor'!$D$3:$N$3,0)),"")</f>
        <v>1</v>
      </c>
      <c r="E941" s="69">
        <v>0.38000000000000012</v>
      </c>
      <c r="F941" s="64" t="str">
        <f>IFERROR(INDEX(ESShip!$C$2:$C$99,MATCH(VLOOKUP($A941,PairList!$A$2:$D$205,3,0),ESShip!$A$2:$A$99,0)),"")</f>
        <v/>
      </c>
      <c r="G941" s="64">
        <v>0.25345030861052387</v>
      </c>
      <c r="H941" s="67" t="str">
        <f>IF(INDEX(ApplicablePermutations!$B$3:$N$205,MATCH($A941,ApplicablePermutations!$A$3:$A$205,0),MATCH($B941,ApplicablePermutations!$B$2:$N$2,0))*INDEX(ApplicablePermutations!$Q$3:$S$205,MATCH($A941,ApplicablePermutations!$P$3:$P$205,0),MATCH($C941,ApplicablePermutations!$Q$2:$S$2,0))=1,"X","")</f>
        <v>X</v>
      </c>
      <c r="I941" s="64">
        <f t="shared" si="70"/>
        <v>0.38000000000000012</v>
      </c>
      <c r="J941" s="64">
        <f t="shared" si="71"/>
        <v>0.25345030861052387</v>
      </c>
      <c r="K941" s="64">
        <f t="shared" si="72"/>
        <v>0.28368888272800102</v>
      </c>
      <c r="L941" s="67" t="str">
        <f>IF(VLOOKUP($A941,ApplicablePermutations!$U$3:$V$146,2,0)=1,"X","")</f>
        <v/>
      </c>
      <c r="M941" t="str">
        <f t="shared" si="73"/>
        <v/>
      </c>
      <c r="N941" s="64">
        <f t="shared" si="74"/>
        <v>0.28368888272800102</v>
      </c>
    </row>
    <row r="942" spans="1:14" x14ac:dyDescent="0.25">
      <c r="A942" t="s">
        <v>362</v>
      </c>
      <c r="B942" t="s">
        <v>330</v>
      </c>
      <c r="C942" s="65" t="s">
        <v>484</v>
      </c>
      <c r="D942" s="64">
        <f>IFERROR(INDEX('Feasibility Factor'!$D$5:$N$123,MATCH(VLOOKUP($A942,PairList!$A$2:$D$205,2,0),'Feasibility Factor'!$C$5:$C$123,0),MATCH(VLOOKUP($B942,PairList!$F$2:$I$14,2,0),'Feasibility Factor'!$D$3:$N$3,0)),"")</f>
        <v>1</v>
      </c>
      <c r="E942" s="69">
        <v>0.42749999999999999</v>
      </c>
      <c r="F942" s="64" t="str">
        <f>IFERROR(INDEX(ESShip!$C$2:$C$99,MATCH(VLOOKUP($A942,PairList!$A$2:$D$205,3,0),ESShip!$A$2:$A$99,0)),"")</f>
        <v/>
      </c>
      <c r="G942" s="64">
        <v>0.25345030861052398</v>
      </c>
      <c r="H942" s="67" t="str">
        <f>IF(INDEX(ApplicablePermutations!$B$3:$N$205,MATCH($A942,ApplicablePermutations!$A$3:$A$205,0),MATCH($B942,ApplicablePermutations!$B$2:$N$2,0))*INDEX(ApplicablePermutations!$Q$3:$S$205,MATCH($A942,ApplicablePermutations!$P$3:$P$205,0),MATCH($C942,ApplicablePermutations!$Q$2:$S$2,0))=1,"X","")</f>
        <v>X</v>
      </c>
      <c r="I942" s="64">
        <f t="shared" si="70"/>
        <v>0.42749999999999999</v>
      </c>
      <c r="J942" s="64">
        <f t="shared" si="71"/>
        <v>0.25345030861052398</v>
      </c>
      <c r="K942" s="64">
        <f t="shared" si="72"/>
        <v>0.31914999306900099</v>
      </c>
      <c r="L942" s="67" t="str">
        <f>IF(VLOOKUP($A942,ApplicablePermutations!$U$3:$V$146,2,0)=1,"X","")</f>
        <v/>
      </c>
      <c r="M942" t="str">
        <f t="shared" si="73"/>
        <v/>
      </c>
      <c r="N942" s="64">
        <f t="shared" si="74"/>
        <v>0.31914999306900099</v>
      </c>
    </row>
    <row r="943" spans="1:14" x14ac:dyDescent="0.25">
      <c r="A943" t="s">
        <v>362</v>
      </c>
      <c r="B943" t="s">
        <v>331</v>
      </c>
      <c r="C943" s="65" t="s">
        <v>484</v>
      </c>
      <c r="D943" s="64">
        <f>IFERROR(INDEX('Feasibility Factor'!$D$5:$N$123,MATCH(VLOOKUP($A943,PairList!$A$2:$D$205,2,0),'Feasibility Factor'!$C$5:$C$123,0),MATCH(VLOOKUP($B943,PairList!$F$2:$I$14,2,0),'Feasibility Factor'!$D$3:$N$3,0)),"")</f>
        <v>1</v>
      </c>
      <c r="E943" s="69">
        <v>0.42749999999999999</v>
      </c>
      <c r="F943" s="64" t="str">
        <f>IFERROR(INDEX(ESShip!$C$2:$C$99,MATCH(VLOOKUP($A943,PairList!$A$2:$D$205,3,0),ESShip!$A$2:$A$99,0)),"")</f>
        <v/>
      </c>
      <c r="G943" s="64">
        <v>0.25345030861052398</v>
      </c>
      <c r="H943" s="67" t="str">
        <f>IF(INDEX(ApplicablePermutations!$B$3:$N$205,MATCH($A943,ApplicablePermutations!$A$3:$A$205,0),MATCH($B943,ApplicablePermutations!$B$2:$N$2,0))*INDEX(ApplicablePermutations!$Q$3:$S$205,MATCH($A943,ApplicablePermutations!$P$3:$P$205,0),MATCH($C943,ApplicablePermutations!$Q$2:$S$2,0))=1,"X","")</f>
        <v>X</v>
      </c>
      <c r="I943" s="64">
        <f t="shared" ref="I943:I1006" si="75">IF($H943="X",IF(AND($D943&gt;0,$D943&lt;&gt;"",$E943&gt;0,$E943&lt;&gt;""),MIN($D943,$E943),IF(AND($D943&gt;0,$D943&lt;&gt;""),$D943,IF(AND($E943&gt;0,$E943&lt;&gt;""),$E943,AVERAGEIFS($E$2:$E$13027,$A$2:$A$13027,$A943,$E$2:$E$13027,"&gt;0")))),"")</f>
        <v>0.42749999999999999</v>
      </c>
      <c r="J943" s="64">
        <f t="shared" si="71"/>
        <v>0.25345030861052398</v>
      </c>
      <c r="K943" s="64">
        <f t="shared" si="72"/>
        <v>0.31914999306900099</v>
      </c>
      <c r="L943" s="67" t="str">
        <f>IF(VLOOKUP($A943,ApplicablePermutations!$U$3:$V$146,2,0)=1,"X","")</f>
        <v/>
      </c>
      <c r="M943" t="str">
        <f t="shared" si="73"/>
        <v/>
      </c>
      <c r="N943" s="64">
        <f t="shared" si="74"/>
        <v>0.31914999306900099</v>
      </c>
    </row>
    <row r="944" spans="1:14" x14ac:dyDescent="0.25">
      <c r="A944" t="s">
        <v>362</v>
      </c>
      <c r="B944" t="s">
        <v>332</v>
      </c>
      <c r="C944" s="65" t="s">
        <v>484</v>
      </c>
      <c r="D944" s="64">
        <f>IFERROR(INDEX('Feasibility Factor'!$D$5:$N$123,MATCH(VLOOKUP($A944,PairList!$A$2:$D$205,2,0),'Feasibility Factor'!$C$5:$C$123,0),MATCH(VLOOKUP($B944,PairList!$F$2:$I$14,2,0),'Feasibility Factor'!$D$3:$N$3,0)),"")</f>
        <v>1</v>
      </c>
      <c r="E944" s="69">
        <v>0.38000000000000012</v>
      </c>
      <c r="F944" s="64" t="str">
        <f>IFERROR(INDEX(ESShip!$C$2:$C$99,MATCH(VLOOKUP($A944,PairList!$A$2:$D$205,3,0),ESShip!$A$2:$A$99,0)),"")</f>
        <v/>
      </c>
      <c r="G944" s="64">
        <v>0.25345030861052387</v>
      </c>
      <c r="H944" s="67" t="str">
        <f>IF(INDEX(ApplicablePermutations!$B$3:$N$205,MATCH($A944,ApplicablePermutations!$A$3:$A$205,0),MATCH($B944,ApplicablePermutations!$B$2:$N$2,0))*INDEX(ApplicablePermutations!$Q$3:$S$205,MATCH($A944,ApplicablePermutations!$P$3:$P$205,0),MATCH($C944,ApplicablePermutations!$Q$2:$S$2,0))=1,"X","")</f>
        <v>X</v>
      </c>
      <c r="I944" s="64">
        <f t="shared" si="75"/>
        <v>0.38000000000000012</v>
      </c>
      <c r="J944" s="64">
        <f t="shared" si="71"/>
        <v>0.25345030861052387</v>
      </c>
      <c r="K944" s="64">
        <f t="shared" si="72"/>
        <v>0.28368888272800102</v>
      </c>
      <c r="L944" s="67" t="str">
        <f>IF(VLOOKUP($A944,ApplicablePermutations!$U$3:$V$146,2,0)=1,"X","")</f>
        <v/>
      </c>
      <c r="M944" t="str">
        <f t="shared" si="73"/>
        <v/>
      </c>
      <c r="N944" s="64">
        <f t="shared" si="74"/>
        <v>0.28368888272800102</v>
      </c>
    </row>
    <row r="945" spans="1:14" x14ac:dyDescent="0.25">
      <c r="A945" t="s">
        <v>362</v>
      </c>
      <c r="B945" t="s">
        <v>243</v>
      </c>
      <c r="C945" s="65" t="s">
        <v>484</v>
      </c>
      <c r="D945" s="64">
        <f>IFERROR(INDEX('Feasibility Factor'!$D$5:$N$123,MATCH(VLOOKUP($A945,PairList!$A$2:$D$205,2,0),'Feasibility Factor'!$C$5:$C$123,0),MATCH(VLOOKUP($B945,PairList!$F$2:$I$14,2,0),'Feasibility Factor'!$D$3:$N$3,0)),"")</f>
        <v>1</v>
      </c>
      <c r="E945" s="69">
        <v>0.38000000000000012</v>
      </c>
      <c r="F945" s="64" t="str">
        <f>IFERROR(INDEX(ESShip!$C$2:$C$99,MATCH(VLOOKUP($A945,PairList!$A$2:$D$205,3,0),ESShip!$A$2:$A$99,0)),"")</f>
        <v/>
      </c>
      <c r="G945" s="64">
        <v>0.25345030861052387</v>
      </c>
      <c r="H945" s="67" t="str">
        <f>IF(INDEX(ApplicablePermutations!$B$3:$N$205,MATCH($A945,ApplicablePermutations!$A$3:$A$205,0),MATCH($B945,ApplicablePermutations!$B$2:$N$2,0))*INDEX(ApplicablePermutations!$Q$3:$S$205,MATCH($A945,ApplicablePermutations!$P$3:$P$205,0),MATCH($C945,ApplicablePermutations!$Q$2:$S$2,0))=1,"X","")</f>
        <v>X</v>
      </c>
      <c r="I945" s="64">
        <f t="shared" si="75"/>
        <v>0.38000000000000012</v>
      </c>
      <c r="J945" s="64">
        <f t="shared" si="71"/>
        <v>0.25345030861052387</v>
      </c>
      <c r="K945" s="64">
        <f t="shared" si="72"/>
        <v>0.28368888272800102</v>
      </c>
      <c r="L945" s="67" t="str">
        <f>IF(VLOOKUP($A945,ApplicablePermutations!$U$3:$V$146,2,0)=1,"X","")</f>
        <v/>
      </c>
      <c r="M945" t="str">
        <f t="shared" si="73"/>
        <v/>
      </c>
      <c r="N945" s="64">
        <f t="shared" si="74"/>
        <v>0.28368888272800102</v>
      </c>
    </row>
    <row r="946" spans="1:14" x14ac:dyDescent="0.25">
      <c r="A946" t="s">
        <v>362</v>
      </c>
      <c r="B946" t="s">
        <v>333</v>
      </c>
      <c r="C946" s="65" t="s">
        <v>484</v>
      </c>
      <c r="D946" s="64">
        <f>IFERROR(INDEX('Feasibility Factor'!$D$5:$N$123,MATCH(VLOOKUP($A946,PairList!$A$2:$D$205,2,0),'Feasibility Factor'!$C$5:$C$123,0),MATCH(VLOOKUP($B946,PairList!$F$2:$I$14,2,0),'Feasibility Factor'!$D$3:$N$3,0)),"")</f>
        <v>1</v>
      </c>
      <c r="E946" s="69">
        <v>0.42749999999999999</v>
      </c>
      <c r="F946" s="64" t="str">
        <f>IFERROR(INDEX(ESShip!$C$2:$C$99,MATCH(VLOOKUP($A946,PairList!$A$2:$D$205,3,0),ESShip!$A$2:$A$99,0)),"")</f>
        <v/>
      </c>
      <c r="G946" s="64">
        <v>0.25345030861052398</v>
      </c>
      <c r="H946" s="67" t="str">
        <f>IF(INDEX(ApplicablePermutations!$B$3:$N$205,MATCH($A946,ApplicablePermutations!$A$3:$A$205,0),MATCH($B946,ApplicablePermutations!$B$2:$N$2,0))*INDEX(ApplicablePermutations!$Q$3:$S$205,MATCH($A946,ApplicablePermutations!$P$3:$P$205,0),MATCH($C946,ApplicablePermutations!$Q$2:$S$2,0))=1,"X","")</f>
        <v>X</v>
      </c>
      <c r="I946" s="64">
        <f t="shared" si="75"/>
        <v>0.42749999999999999</v>
      </c>
      <c r="J946" s="64">
        <f t="shared" si="71"/>
        <v>0.25345030861052398</v>
      </c>
      <c r="K946" s="64">
        <f t="shared" si="72"/>
        <v>0.31914999306900099</v>
      </c>
      <c r="L946" s="67" t="str">
        <f>IF(VLOOKUP($A946,ApplicablePermutations!$U$3:$V$146,2,0)=1,"X","")</f>
        <v/>
      </c>
      <c r="M946" t="str">
        <f t="shared" si="73"/>
        <v/>
      </c>
      <c r="N946" s="64">
        <f t="shared" si="74"/>
        <v>0.31914999306900099</v>
      </c>
    </row>
    <row r="947" spans="1:14" x14ac:dyDescent="0.25">
      <c r="A947" t="s">
        <v>362</v>
      </c>
      <c r="B947" t="s">
        <v>334</v>
      </c>
      <c r="C947" s="65" t="s">
        <v>484</v>
      </c>
      <c r="D947" s="64">
        <f>IFERROR(INDEX('Feasibility Factor'!$D$5:$N$123,MATCH(VLOOKUP($A947,PairList!$A$2:$D$205,2,0),'Feasibility Factor'!$C$5:$C$123,0),MATCH(VLOOKUP($B947,PairList!$F$2:$I$14,2,0),'Feasibility Factor'!$D$3:$N$3,0)),"")</f>
        <v>1</v>
      </c>
      <c r="E947" s="69">
        <v>0.38000000000000012</v>
      </c>
      <c r="F947" s="64" t="str">
        <f>IFERROR(INDEX(ESShip!$C$2:$C$99,MATCH(VLOOKUP($A947,PairList!$A$2:$D$205,3,0),ESShip!$A$2:$A$99,0)),"")</f>
        <v/>
      </c>
      <c r="G947" s="64">
        <v>0.25345030861052387</v>
      </c>
      <c r="H947" s="67" t="str">
        <f>IF(INDEX(ApplicablePermutations!$B$3:$N$205,MATCH($A947,ApplicablePermutations!$A$3:$A$205,0),MATCH($B947,ApplicablePermutations!$B$2:$N$2,0))*INDEX(ApplicablePermutations!$Q$3:$S$205,MATCH($A947,ApplicablePermutations!$P$3:$P$205,0),MATCH($C947,ApplicablePermutations!$Q$2:$S$2,0))=1,"X","")</f>
        <v>X</v>
      </c>
      <c r="I947" s="64">
        <f t="shared" si="75"/>
        <v>0.38000000000000012</v>
      </c>
      <c r="J947" s="64">
        <f t="shared" si="71"/>
        <v>0.25345030861052387</v>
      </c>
      <c r="K947" s="64">
        <f t="shared" si="72"/>
        <v>0.28368888272800102</v>
      </c>
      <c r="L947" s="67" t="str">
        <f>IF(VLOOKUP($A947,ApplicablePermutations!$U$3:$V$146,2,0)=1,"X","")</f>
        <v/>
      </c>
      <c r="M947" t="str">
        <f t="shared" si="73"/>
        <v/>
      </c>
      <c r="N947" s="64">
        <f t="shared" si="74"/>
        <v>0.28368888272800102</v>
      </c>
    </row>
    <row r="948" spans="1:14" x14ac:dyDescent="0.25">
      <c r="A948" t="s">
        <v>362</v>
      </c>
      <c r="B948" t="s">
        <v>94</v>
      </c>
      <c r="C948" s="65" t="s">
        <v>484</v>
      </c>
      <c r="D948" s="64">
        <f>IFERROR(INDEX('Feasibility Factor'!$D$5:$N$123,MATCH(VLOOKUP($A948,PairList!$A$2:$D$205,2,0),'Feasibility Factor'!$C$5:$C$123,0),MATCH(VLOOKUP($B948,PairList!$F$2:$I$14,2,0),'Feasibility Factor'!$D$3:$N$3,0)),"")</f>
        <v>1</v>
      </c>
      <c r="E948" s="69">
        <v>0.38000000000000012</v>
      </c>
      <c r="F948" s="64" t="str">
        <f>IFERROR(INDEX(ESShip!$C$2:$C$99,MATCH(VLOOKUP($A948,PairList!$A$2:$D$205,3,0),ESShip!$A$2:$A$99,0)),"")</f>
        <v/>
      </c>
      <c r="G948" s="64">
        <v>0.25345030861052387</v>
      </c>
      <c r="H948" s="67" t="str">
        <f>IF(INDEX(ApplicablePermutations!$B$3:$N$205,MATCH($A948,ApplicablePermutations!$A$3:$A$205,0),MATCH($B948,ApplicablePermutations!$B$2:$N$2,0))*INDEX(ApplicablePermutations!$Q$3:$S$205,MATCH($A948,ApplicablePermutations!$P$3:$P$205,0),MATCH($C948,ApplicablePermutations!$Q$2:$S$2,0))=1,"X","")</f>
        <v>X</v>
      </c>
      <c r="I948" s="64">
        <f t="shared" si="75"/>
        <v>0.38000000000000012</v>
      </c>
      <c r="J948" s="64">
        <f t="shared" si="71"/>
        <v>0.25345030861052387</v>
      </c>
      <c r="K948" s="64">
        <f t="shared" si="72"/>
        <v>0.28368888272800102</v>
      </c>
      <c r="L948" s="67" t="str">
        <f>IF(VLOOKUP($A948,ApplicablePermutations!$U$3:$V$146,2,0)=1,"X","")</f>
        <v/>
      </c>
      <c r="M948" t="str">
        <f t="shared" si="73"/>
        <v/>
      </c>
      <c r="N948" s="64">
        <f t="shared" si="74"/>
        <v>0.28368888272800102</v>
      </c>
    </row>
    <row r="949" spans="1:14" x14ac:dyDescent="0.25">
      <c r="A949" t="s">
        <v>362</v>
      </c>
      <c r="B949" t="s">
        <v>335</v>
      </c>
      <c r="C949" s="65" t="s">
        <v>484</v>
      </c>
      <c r="D949" s="64">
        <f>IFERROR(INDEX('Feasibility Factor'!$D$5:$N$123,MATCH(VLOOKUP($A949,PairList!$A$2:$D$205,2,0),'Feasibility Factor'!$C$5:$C$123,0),MATCH(VLOOKUP($B949,PairList!$F$2:$I$14,2,0),'Feasibility Factor'!$D$3:$N$3,0)),"")</f>
        <v>1</v>
      </c>
      <c r="E949" s="69">
        <v>0.38000000000000012</v>
      </c>
      <c r="F949" s="64" t="str">
        <f>IFERROR(INDEX(ESShip!$C$2:$C$99,MATCH(VLOOKUP($A949,PairList!$A$2:$D$205,3,0),ESShip!$A$2:$A$99,0)),"")</f>
        <v/>
      </c>
      <c r="G949" s="64">
        <v>0.25345030861052387</v>
      </c>
      <c r="H949" s="67" t="str">
        <f>IF(INDEX(ApplicablePermutations!$B$3:$N$205,MATCH($A949,ApplicablePermutations!$A$3:$A$205,0),MATCH($B949,ApplicablePermutations!$B$2:$N$2,0))*INDEX(ApplicablePermutations!$Q$3:$S$205,MATCH($A949,ApplicablePermutations!$P$3:$P$205,0),MATCH($C949,ApplicablePermutations!$Q$2:$S$2,0))=1,"X","")</f>
        <v>X</v>
      </c>
      <c r="I949" s="64">
        <f t="shared" si="75"/>
        <v>0.38000000000000012</v>
      </c>
      <c r="J949" s="64">
        <f t="shared" si="71"/>
        <v>0.25345030861052387</v>
      </c>
      <c r="K949" s="64">
        <f t="shared" si="72"/>
        <v>0.28368888272800102</v>
      </c>
      <c r="L949" s="67" t="str">
        <f>IF(VLOOKUP($A949,ApplicablePermutations!$U$3:$V$146,2,0)=1,"X","")</f>
        <v/>
      </c>
      <c r="M949" t="str">
        <f t="shared" si="73"/>
        <v/>
      </c>
      <c r="N949" s="64">
        <f t="shared" si="74"/>
        <v>0.28368888272800102</v>
      </c>
    </row>
    <row r="950" spans="1:14" x14ac:dyDescent="0.25">
      <c r="A950" t="s">
        <v>362</v>
      </c>
      <c r="B950" t="s">
        <v>100</v>
      </c>
      <c r="C950" s="65" t="s">
        <v>484</v>
      </c>
      <c r="D950" s="64">
        <f>IFERROR(INDEX('Feasibility Factor'!$D$5:$N$123,MATCH(VLOOKUP($A950,PairList!$A$2:$D$205,2,0),'Feasibility Factor'!$C$5:$C$123,0),MATCH(VLOOKUP($B950,PairList!$F$2:$I$14,2,0),'Feasibility Factor'!$D$3:$N$3,0)),"")</f>
        <v>1</v>
      </c>
      <c r="E950" s="69">
        <v>0.38000000000000012</v>
      </c>
      <c r="F950" s="64" t="str">
        <f>IFERROR(INDEX(ESShip!$C$2:$C$99,MATCH(VLOOKUP($A950,PairList!$A$2:$D$205,3,0),ESShip!$A$2:$A$99,0)),"")</f>
        <v/>
      </c>
      <c r="G950" s="64">
        <v>0.25345030861052387</v>
      </c>
      <c r="H950" s="67" t="str">
        <f>IF(INDEX(ApplicablePermutations!$B$3:$N$205,MATCH($A950,ApplicablePermutations!$A$3:$A$205,0),MATCH($B950,ApplicablePermutations!$B$2:$N$2,0))*INDEX(ApplicablePermutations!$Q$3:$S$205,MATCH($A950,ApplicablePermutations!$P$3:$P$205,0),MATCH($C950,ApplicablePermutations!$Q$2:$S$2,0))=1,"X","")</f>
        <v>X</v>
      </c>
      <c r="I950" s="64">
        <f t="shared" si="75"/>
        <v>0.38000000000000012</v>
      </c>
      <c r="J950" s="64">
        <f t="shared" si="71"/>
        <v>0.25345030861052387</v>
      </c>
      <c r="K950" s="64">
        <f t="shared" si="72"/>
        <v>0.28368888272800102</v>
      </c>
      <c r="L950" s="67" t="str">
        <f>IF(VLOOKUP($A950,ApplicablePermutations!$U$3:$V$146,2,0)=1,"X","")</f>
        <v/>
      </c>
      <c r="M950" t="str">
        <f t="shared" si="73"/>
        <v/>
      </c>
      <c r="N950" s="64">
        <f t="shared" si="74"/>
        <v>0.28368888272800102</v>
      </c>
    </row>
    <row r="951" spans="1:14" x14ac:dyDescent="0.25">
      <c r="A951" t="s">
        <v>362</v>
      </c>
      <c r="B951" t="s">
        <v>327</v>
      </c>
      <c r="C951" s="65" t="s">
        <v>485</v>
      </c>
      <c r="D951" s="64">
        <f>IFERROR(INDEX('Feasibility Factor'!$D$5:$N$123,MATCH(VLOOKUP($A951,PairList!$A$2:$D$205,2,0),'Feasibility Factor'!$C$5:$C$123,0),MATCH(VLOOKUP($B951,PairList!$F$2:$I$14,2,0),'Feasibility Factor'!$D$3:$N$3,0)),"")</f>
        <v>1</v>
      </c>
      <c r="E951" s="69">
        <v>0.28500000000000003</v>
      </c>
      <c r="F951" s="64" t="str">
        <f>IFERROR(INDEX(ESShip!$C$2:$C$99,MATCH(VLOOKUP($A951,PairList!$A$2:$D$205,3,0),ESShip!$A$2:$A$99,0)),"")</f>
        <v/>
      </c>
      <c r="G951" s="64">
        <v>0.25345030861052398</v>
      </c>
      <c r="H951" s="67" t="str">
        <f>IF(INDEX(ApplicablePermutations!$B$3:$N$205,MATCH($A951,ApplicablePermutations!$A$3:$A$205,0),MATCH($B951,ApplicablePermutations!$B$2:$N$2,0))*INDEX(ApplicablePermutations!$Q$3:$S$205,MATCH($A951,ApplicablePermutations!$P$3:$P$205,0),MATCH($C951,ApplicablePermutations!$Q$2:$S$2,0))=1,"X","")</f>
        <v>X</v>
      </c>
      <c r="I951" s="64">
        <f t="shared" si="75"/>
        <v>0.28500000000000003</v>
      </c>
      <c r="J951" s="64">
        <f t="shared" si="71"/>
        <v>0.25345030861052398</v>
      </c>
      <c r="K951" s="64">
        <f t="shared" si="72"/>
        <v>0.2127666620460007</v>
      </c>
      <c r="L951" s="67" t="str">
        <f>IF(VLOOKUP($A951,ApplicablePermutations!$U$3:$V$146,2,0)=1,"X","")</f>
        <v/>
      </c>
      <c r="M951" t="str">
        <f t="shared" si="73"/>
        <v/>
      </c>
      <c r="N951" s="64">
        <f t="shared" si="74"/>
        <v>0.2127666620460007</v>
      </c>
    </row>
    <row r="952" spans="1:14" x14ac:dyDescent="0.25">
      <c r="A952" t="s">
        <v>362</v>
      </c>
      <c r="B952" t="s">
        <v>328</v>
      </c>
      <c r="C952" s="65" t="s">
        <v>485</v>
      </c>
      <c r="D952" s="64">
        <f>IFERROR(INDEX('Feasibility Factor'!$D$5:$N$123,MATCH(VLOOKUP($A952,PairList!$A$2:$D$205,2,0),'Feasibility Factor'!$C$5:$C$123,0),MATCH(VLOOKUP($B952,PairList!$F$2:$I$14,2,0),'Feasibility Factor'!$D$3:$N$3,0)),"")</f>
        <v>1</v>
      </c>
      <c r="E952" s="69">
        <v>0.38000000000000012</v>
      </c>
      <c r="F952" s="64" t="str">
        <f>IFERROR(INDEX(ESShip!$C$2:$C$99,MATCH(VLOOKUP($A952,PairList!$A$2:$D$205,3,0),ESShip!$A$2:$A$99,0)),"")</f>
        <v/>
      </c>
      <c r="G952" s="64">
        <v>0.25345030861052387</v>
      </c>
      <c r="H952" s="67" t="str">
        <f>IF(INDEX(ApplicablePermutations!$B$3:$N$205,MATCH($A952,ApplicablePermutations!$A$3:$A$205,0),MATCH($B952,ApplicablePermutations!$B$2:$N$2,0))*INDEX(ApplicablePermutations!$Q$3:$S$205,MATCH($A952,ApplicablePermutations!$P$3:$P$205,0),MATCH($C952,ApplicablePermutations!$Q$2:$S$2,0))=1,"X","")</f>
        <v>X</v>
      </c>
      <c r="I952" s="64">
        <f t="shared" si="75"/>
        <v>0.38000000000000012</v>
      </c>
      <c r="J952" s="64">
        <f t="shared" si="71"/>
        <v>0.25345030861052387</v>
      </c>
      <c r="K952" s="64">
        <f t="shared" si="72"/>
        <v>0.28368888272800102</v>
      </c>
      <c r="L952" s="67" t="str">
        <f>IF(VLOOKUP($A952,ApplicablePermutations!$U$3:$V$146,2,0)=1,"X","")</f>
        <v/>
      </c>
      <c r="M952" t="str">
        <f t="shared" si="73"/>
        <v/>
      </c>
      <c r="N952" s="64">
        <f t="shared" si="74"/>
        <v>0.28368888272800102</v>
      </c>
    </row>
    <row r="953" spans="1:14" x14ac:dyDescent="0.25">
      <c r="A953" t="s">
        <v>362</v>
      </c>
      <c r="B953" t="s">
        <v>239</v>
      </c>
      <c r="C953" s="65" t="s">
        <v>485</v>
      </c>
      <c r="D953" s="64">
        <f>IFERROR(INDEX('Feasibility Factor'!$D$5:$N$123,MATCH(VLOOKUP($A953,PairList!$A$2:$D$205,2,0),'Feasibility Factor'!$C$5:$C$123,0),MATCH(VLOOKUP($B953,PairList!$F$2:$I$14,2,0),'Feasibility Factor'!$D$3:$N$3,0)),"")</f>
        <v>1</v>
      </c>
      <c r="E953" s="69">
        <v>0.38000000000000012</v>
      </c>
      <c r="F953" s="64" t="str">
        <f>IFERROR(INDEX(ESShip!$C$2:$C$99,MATCH(VLOOKUP($A953,PairList!$A$2:$D$205,3,0),ESShip!$A$2:$A$99,0)),"")</f>
        <v/>
      </c>
      <c r="G953" s="64">
        <v>0.25345030861052387</v>
      </c>
      <c r="H953" s="67" t="str">
        <f>IF(INDEX(ApplicablePermutations!$B$3:$N$205,MATCH($A953,ApplicablePermutations!$A$3:$A$205,0),MATCH($B953,ApplicablePermutations!$B$2:$N$2,0))*INDEX(ApplicablePermutations!$Q$3:$S$205,MATCH($A953,ApplicablePermutations!$P$3:$P$205,0),MATCH($C953,ApplicablePermutations!$Q$2:$S$2,0))=1,"X","")</f>
        <v>X</v>
      </c>
      <c r="I953" s="64">
        <f t="shared" si="75"/>
        <v>0.38000000000000012</v>
      </c>
      <c r="J953" s="64">
        <f t="shared" si="71"/>
        <v>0.25345030861052387</v>
      </c>
      <c r="K953" s="64">
        <f t="shared" si="72"/>
        <v>0.28368888272800102</v>
      </c>
      <c r="L953" s="67" t="str">
        <f>IF(VLOOKUP($A953,ApplicablePermutations!$U$3:$V$146,2,0)=1,"X","")</f>
        <v/>
      </c>
      <c r="M953" t="str">
        <f t="shared" si="73"/>
        <v/>
      </c>
      <c r="N953" s="64">
        <f t="shared" si="74"/>
        <v>0.28368888272800102</v>
      </c>
    </row>
    <row r="954" spans="1:14" x14ac:dyDescent="0.25">
      <c r="A954" t="s">
        <v>362</v>
      </c>
      <c r="B954" t="s">
        <v>329</v>
      </c>
      <c r="C954" s="65" t="s">
        <v>485</v>
      </c>
      <c r="D954" s="64">
        <f>IFERROR(INDEX('Feasibility Factor'!$D$5:$N$123,MATCH(VLOOKUP($A954,PairList!$A$2:$D$205,2,0),'Feasibility Factor'!$C$5:$C$123,0),MATCH(VLOOKUP($B954,PairList!$F$2:$I$14,2,0),'Feasibility Factor'!$D$3:$N$3,0)),"")</f>
        <v>1</v>
      </c>
      <c r="E954" s="69">
        <v>0.38000000000000012</v>
      </c>
      <c r="F954" s="64" t="str">
        <f>IFERROR(INDEX(ESShip!$C$2:$C$99,MATCH(VLOOKUP($A954,PairList!$A$2:$D$205,3,0),ESShip!$A$2:$A$99,0)),"")</f>
        <v/>
      </c>
      <c r="G954" s="64">
        <v>0.25345030861052387</v>
      </c>
      <c r="H954" s="67" t="str">
        <f>IF(INDEX(ApplicablePermutations!$B$3:$N$205,MATCH($A954,ApplicablePermutations!$A$3:$A$205,0),MATCH($B954,ApplicablePermutations!$B$2:$N$2,0))*INDEX(ApplicablePermutations!$Q$3:$S$205,MATCH($A954,ApplicablePermutations!$P$3:$P$205,0),MATCH($C954,ApplicablePermutations!$Q$2:$S$2,0))=1,"X","")</f>
        <v>X</v>
      </c>
      <c r="I954" s="64">
        <f t="shared" si="75"/>
        <v>0.38000000000000012</v>
      </c>
      <c r="J954" s="64">
        <f t="shared" si="71"/>
        <v>0.25345030861052387</v>
      </c>
      <c r="K954" s="64">
        <f t="shared" si="72"/>
        <v>0.28368888272800102</v>
      </c>
      <c r="L954" s="67" t="str">
        <f>IF(VLOOKUP($A954,ApplicablePermutations!$U$3:$V$146,2,0)=1,"X","")</f>
        <v/>
      </c>
      <c r="M954" t="str">
        <f t="shared" si="73"/>
        <v/>
      </c>
      <c r="N954" s="64">
        <f t="shared" si="74"/>
        <v>0.28368888272800102</v>
      </c>
    </row>
    <row r="955" spans="1:14" x14ac:dyDescent="0.25">
      <c r="A955" t="s">
        <v>362</v>
      </c>
      <c r="B955" t="s">
        <v>330</v>
      </c>
      <c r="C955" s="65" t="s">
        <v>485</v>
      </c>
      <c r="D955" s="64">
        <f>IFERROR(INDEX('Feasibility Factor'!$D$5:$N$123,MATCH(VLOOKUP($A955,PairList!$A$2:$D$205,2,0),'Feasibility Factor'!$C$5:$C$123,0),MATCH(VLOOKUP($B955,PairList!$F$2:$I$14,2,0),'Feasibility Factor'!$D$3:$N$3,0)),"")</f>
        <v>1</v>
      </c>
      <c r="E955" s="69">
        <v>0.28500000000000003</v>
      </c>
      <c r="F955" s="64" t="str">
        <f>IFERROR(INDEX(ESShip!$C$2:$C$99,MATCH(VLOOKUP($A955,PairList!$A$2:$D$205,3,0),ESShip!$A$2:$A$99,0)),"")</f>
        <v/>
      </c>
      <c r="G955" s="64">
        <v>0.25345030861052398</v>
      </c>
      <c r="H955" s="67" t="str">
        <f>IF(INDEX(ApplicablePermutations!$B$3:$N$205,MATCH($A955,ApplicablePermutations!$A$3:$A$205,0),MATCH($B955,ApplicablePermutations!$B$2:$N$2,0))*INDEX(ApplicablePermutations!$Q$3:$S$205,MATCH($A955,ApplicablePermutations!$P$3:$P$205,0),MATCH($C955,ApplicablePermutations!$Q$2:$S$2,0))=1,"X","")</f>
        <v>X</v>
      </c>
      <c r="I955" s="64">
        <f t="shared" si="75"/>
        <v>0.28500000000000003</v>
      </c>
      <c r="J955" s="64">
        <f t="shared" si="71"/>
        <v>0.25345030861052398</v>
      </c>
      <c r="K955" s="64">
        <f t="shared" si="72"/>
        <v>0.2127666620460007</v>
      </c>
      <c r="L955" s="67" t="str">
        <f>IF(VLOOKUP($A955,ApplicablePermutations!$U$3:$V$146,2,0)=1,"X","")</f>
        <v/>
      </c>
      <c r="M955" t="str">
        <f t="shared" si="73"/>
        <v/>
      </c>
      <c r="N955" s="64">
        <f t="shared" si="74"/>
        <v>0.2127666620460007</v>
      </c>
    </row>
    <row r="956" spans="1:14" x14ac:dyDescent="0.25">
      <c r="A956" t="s">
        <v>362</v>
      </c>
      <c r="B956" t="s">
        <v>331</v>
      </c>
      <c r="C956" s="65" t="s">
        <v>485</v>
      </c>
      <c r="D956" s="64">
        <f>IFERROR(INDEX('Feasibility Factor'!$D$5:$N$123,MATCH(VLOOKUP($A956,PairList!$A$2:$D$205,2,0),'Feasibility Factor'!$C$5:$C$123,0),MATCH(VLOOKUP($B956,PairList!$F$2:$I$14,2,0),'Feasibility Factor'!$D$3:$N$3,0)),"")</f>
        <v>1</v>
      </c>
      <c r="E956" s="69">
        <v>0.28500000000000003</v>
      </c>
      <c r="F956" s="64" t="str">
        <f>IFERROR(INDEX(ESShip!$C$2:$C$99,MATCH(VLOOKUP($A956,PairList!$A$2:$D$205,3,0),ESShip!$A$2:$A$99,0)),"")</f>
        <v/>
      </c>
      <c r="G956" s="64">
        <v>0.25345030861052398</v>
      </c>
      <c r="H956" s="67" t="str">
        <f>IF(INDEX(ApplicablePermutations!$B$3:$N$205,MATCH($A956,ApplicablePermutations!$A$3:$A$205,0),MATCH($B956,ApplicablePermutations!$B$2:$N$2,0))*INDEX(ApplicablePermutations!$Q$3:$S$205,MATCH($A956,ApplicablePermutations!$P$3:$P$205,0),MATCH($C956,ApplicablePermutations!$Q$2:$S$2,0))=1,"X","")</f>
        <v>X</v>
      </c>
      <c r="I956" s="64">
        <f t="shared" si="75"/>
        <v>0.28500000000000003</v>
      </c>
      <c r="J956" s="64">
        <f t="shared" si="71"/>
        <v>0.25345030861052398</v>
      </c>
      <c r="K956" s="64">
        <f t="shared" si="72"/>
        <v>0.2127666620460007</v>
      </c>
      <c r="L956" s="67" t="str">
        <f>IF(VLOOKUP($A956,ApplicablePermutations!$U$3:$V$146,2,0)=1,"X","")</f>
        <v/>
      </c>
      <c r="M956" t="str">
        <f t="shared" si="73"/>
        <v/>
      </c>
      <c r="N956" s="64">
        <f t="shared" si="74"/>
        <v>0.2127666620460007</v>
      </c>
    </row>
    <row r="957" spans="1:14" x14ac:dyDescent="0.25">
      <c r="A957" t="s">
        <v>362</v>
      </c>
      <c r="B957" t="s">
        <v>332</v>
      </c>
      <c r="C957" s="65" t="s">
        <v>485</v>
      </c>
      <c r="D957" s="64">
        <f>IFERROR(INDEX('Feasibility Factor'!$D$5:$N$123,MATCH(VLOOKUP($A957,PairList!$A$2:$D$205,2,0),'Feasibility Factor'!$C$5:$C$123,0),MATCH(VLOOKUP($B957,PairList!$F$2:$I$14,2,0),'Feasibility Factor'!$D$3:$N$3,0)),"")</f>
        <v>1</v>
      </c>
      <c r="E957" s="69">
        <v>0.38000000000000012</v>
      </c>
      <c r="F957" s="64" t="str">
        <f>IFERROR(INDEX(ESShip!$C$2:$C$99,MATCH(VLOOKUP($A957,PairList!$A$2:$D$205,3,0),ESShip!$A$2:$A$99,0)),"")</f>
        <v/>
      </c>
      <c r="G957" s="64">
        <v>0.25345030861052387</v>
      </c>
      <c r="H957" s="67" t="str">
        <f>IF(INDEX(ApplicablePermutations!$B$3:$N$205,MATCH($A957,ApplicablePermutations!$A$3:$A$205,0),MATCH($B957,ApplicablePermutations!$B$2:$N$2,0))*INDEX(ApplicablePermutations!$Q$3:$S$205,MATCH($A957,ApplicablePermutations!$P$3:$P$205,0),MATCH($C957,ApplicablePermutations!$Q$2:$S$2,0))=1,"X","")</f>
        <v>X</v>
      </c>
      <c r="I957" s="64">
        <f t="shared" si="75"/>
        <v>0.38000000000000012</v>
      </c>
      <c r="J957" s="64">
        <f t="shared" si="71"/>
        <v>0.25345030861052387</v>
      </c>
      <c r="K957" s="64">
        <f t="shared" si="72"/>
        <v>0.28368888272800102</v>
      </c>
      <c r="L957" s="67" t="str">
        <f>IF(VLOOKUP($A957,ApplicablePermutations!$U$3:$V$146,2,0)=1,"X","")</f>
        <v/>
      </c>
      <c r="M957" t="str">
        <f t="shared" si="73"/>
        <v/>
      </c>
      <c r="N957" s="64">
        <f t="shared" si="74"/>
        <v>0.28368888272800102</v>
      </c>
    </row>
    <row r="958" spans="1:14" x14ac:dyDescent="0.25">
      <c r="A958" t="s">
        <v>362</v>
      </c>
      <c r="B958" t="s">
        <v>243</v>
      </c>
      <c r="C958" s="65" t="s">
        <v>485</v>
      </c>
      <c r="D958" s="64">
        <f>IFERROR(INDEX('Feasibility Factor'!$D$5:$N$123,MATCH(VLOOKUP($A958,PairList!$A$2:$D$205,2,0),'Feasibility Factor'!$C$5:$C$123,0),MATCH(VLOOKUP($B958,PairList!$F$2:$I$14,2,0),'Feasibility Factor'!$D$3:$N$3,0)),"")</f>
        <v>1</v>
      </c>
      <c r="E958" s="69">
        <v>0.38000000000000012</v>
      </c>
      <c r="F958" s="64" t="str">
        <f>IFERROR(INDEX(ESShip!$C$2:$C$99,MATCH(VLOOKUP($A958,PairList!$A$2:$D$205,3,0),ESShip!$A$2:$A$99,0)),"")</f>
        <v/>
      </c>
      <c r="G958" s="64">
        <v>0.25345030861052387</v>
      </c>
      <c r="H958" s="67" t="str">
        <f>IF(INDEX(ApplicablePermutations!$B$3:$N$205,MATCH($A958,ApplicablePermutations!$A$3:$A$205,0),MATCH($B958,ApplicablePermutations!$B$2:$N$2,0))*INDEX(ApplicablePermutations!$Q$3:$S$205,MATCH($A958,ApplicablePermutations!$P$3:$P$205,0),MATCH($C958,ApplicablePermutations!$Q$2:$S$2,0))=1,"X","")</f>
        <v>X</v>
      </c>
      <c r="I958" s="64">
        <f t="shared" si="75"/>
        <v>0.38000000000000012</v>
      </c>
      <c r="J958" s="64">
        <f t="shared" si="71"/>
        <v>0.25345030861052387</v>
      </c>
      <c r="K958" s="64">
        <f t="shared" si="72"/>
        <v>0.28368888272800102</v>
      </c>
      <c r="L958" s="67" t="str">
        <f>IF(VLOOKUP($A958,ApplicablePermutations!$U$3:$V$146,2,0)=1,"X","")</f>
        <v/>
      </c>
      <c r="M958" t="str">
        <f t="shared" si="73"/>
        <v/>
      </c>
      <c r="N958" s="64">
        <f t="shared" si="74"/>
        <v>0.28368888272800102</v>
      </c>
    </row>
    <row r="959" spans="1:14" x14ac:dyDescent="0.25">
      <c r="A959" t="s">
        <v>362</v>
      </c>
      <c r="B959" t="s">
        <v>333</v>
      </c>
      <c r="C959" s="65" t="s">
        <v>485</v>
      </c>
      <c r="D959" s="64">
        <f>IFERROR(INDEX('Feasibility Factor'!$D$5:$N$123,MATCH(VLOOKUP($A959,PairList!$A$2:$D$205,2,0),'Feasibility Factor'!$C$5:$C$123,0),MATCH(VLOOKUP($B959,PairList!$F$2:$I$14,2,0),'Feasibility Factor'!$D$3:$N$3,0)),"")</f>
        <v>1</v>
      </c>
      <c r="E959" s="69">
        <v>0.28500000000000003</v>
      </c>
      <c r="F959" s="64" t="str">
        <f>IFERROR(INDEX(ESShip!$C$2:$C$99,MATCH(VLOOKUP($A959,PairList!$A$2:$D$205,3,0),ESShip!$A$2:$A$99,0)),"")</f>
        <v/>
      </c>
      <c r="G959" s="64">
        <v>0.25345030861052398</v>
      </c>
      <c r="H959" s="67" t="str">
        <f>IF(INDEX(ApplicablePermutations!$B$3:$N$205,MATCH($A959,ApplicablePermutations!$A$3:$A$205,0),MATCH($B959,ApplicablePermutations!$B$2:$N$2,0))*INDEX(ApplicablePermutations!$Q$3:$S$205,MATCH($A959,ApplicablePermutations!$P$3:$P$205,0),MATCH($C959,ApplicablePermutations!$Q$2:$S$2,0))=1,"X","")</f>
        <v>X</v>
      </c>
      <c r="I959" s="64">
        <f t="shared" si="75"/>
        <v>0.28500000000000003</v>
      </c>
      <c r="J959" s="64">
        <f t="shared" si="71"/>
        <v>0.25345030861052398</v>
      </c>
      <c r="K959" s="64">
        <f t="shared" si="72"/>
        <v>0.2127666620460007</v>
      </c>
      <c r="L959" s="67" t="str">
        <f>IF(VLOOKUP($A959,ApplicablePermutations!$U$3:$V$146,2,0)=1,"X","")</f>
        <v/>
      </c>
      <c r="M959" t="str">
        <f t="shared" si="73"/>
        <v/>
      </c>
      <c r="N959" s="64">
        <f t="shared" si="74"/>
        <v>0.2127666620460007</v>
      </c>
    </row>
    <row r="960" spans="1:14" x14ac:dyDescent="0.25">
      <c r="A960" t="s">
        <v>362</v>
      </c>
      <c r="B960" t="s">
        <v>334</v>
      </c>
      <c r="C960" s="65" t="s">
        <v>485</v>
      </c>
      <c r="D960" s="64">
        <f>IFERROR(INDEX('Feasibility Factor'!$D$5:$N$123,MATCH(VLOOKUP($A960,PairList!$A$2:$D$205,2,0),'Feasibility Factor'!$C$5:$C$123,0),MATCH(VLOOKUP($B960,PairList!$F$2:$I$14,2,0),'Feasibility Factor'!$D$3:$N$3,0)),"")</f>
        <v>1</v>
      </c>
      <c r="E960" s="69">
        <v>0.38000000000000012</v>
      </c>
      <c r="F960" s="64" t="str">
        <f>IFERROR(INDEX(ESShip!$C$2:$C$99,MATCH(VLOOKUP($A960,PairList!$A$2:$D$205,3,0),ESShip!$A$2:$A$99,0)),"")</f>
        <v/>
      </c>
      <c r="G960" s="64">
        <v>0.25345030861052387</v>
      </c>
      <c r="H960" s="67" t="str">
        <f>IF(INDEX(ApplicablePermutations!$B$3:$N$205,MATCH($A960,ApplicablePermutations!$A$3:$A$205,0),MATCH($B960,ApplicablePermutations!$B$2:$N$2,0))*INDEX(ApplicablePermutations!$Q$3:$S$205,MATCH($A960,ApplicablePermutations!$P$3:$P$205,0),MATCH($C960,ApplicablePermutations!$Q$2:$S$2,0))=1,"X","")</f>
        <v>X</v>
      </c>
      <c r="I960" s="64">
        <f t="shared" si="75"/>
        <v>0.38000000000000012</v>
      </c>
      <c r="J960" s="64">
        <f t="shared" si="71"/>
        <v>0.25345030861052387</v>
      </c>
      <c r="K960" s="64">
        <f t="shared" si="72"/>
        <v>0.28368888272800102</v>
      </c>
      <c r="L960" s="67" t="str">
        <f>IF(VLOOKUP($A960,ApplicablePermutations!$U$3:$V$146,2,0)=1,"X","")</f>
        <v/>
      </c>
      <c r="M960" t="str">
        <f t="shared" si="73"/>
        <v/>
      </c>
      <c r="N960" s="64">
        <f t="shared" si="74"/>
        <v>0.28368888272800102</v>
      </c>
    </row>
    <row r="961" spans="1:14" x14ac:dyDescent="0.25">
      <c r="A961" t="s">
        <v>362</v>
      </c>
      <c r="B961" t="s">
        <v>94</v>
      </c>
      <c r="C961" s="65" t="s">
        <v>485</v>
      </c>
      <c r="D961" s="64">
        <f>IFERROR(INDEX('Feasibility Factor'!$D$5:$N$123,MATCH(VLOOKUP($A961,PairList!$A$2:$D$205,2,0),'Feasibility Factor'!$C$5:$C$123,0),MATCH(VLOOKUP($B961,PairList!$F$2:$I$14,2,0),'Feasibility Factor'!$D$3:$N$3,0)),"")</f>
        <v>1</v>
      </c>
      <c r="E961" s="69">
        <v>0.38000000000000012</v>
      </c>
      <c r="F961" s="64" t="str">
        <f>IFERROR(INDEX(ESShip!$C$2:$C$99,MATCH(VLOOKUP($A961,PairList!$A$2:$D$205,3,0),ESShip!$A$2:$A$99,0)),"")</f>
        <v/>
      </c>
      <c r="G961" s="64">
        <v>0.25345030861052387</v>
      </c>
      <c r="H961" s="67" t="str">
        <f>IF(INDEX(ApplicablePermutations!$B$3:$N$205,MATCH($A961,ApplicablePermutations!$A$3:$A$205,0),MATCH($B961,ApplicablePermutations!$B$2:$N$2,0))*INDEX(ApplicablePermutations!$Q$3:$S$205,MATCH($A961,ApplicablePermutations!$P$3:$P$205,0),MATCH($C961,ApplicablePermutations!$Q$2:$S$2,0))=1,"X","")</f>
        <v>X</v>
      </c>
      <c r="I961" s="64">
        <f t="shared" si="75"/>
        <v>0.38000000000000012</v>
      </c>
      <c r="J961" s="64">
        <f t="shared" si="71"/>
        <v>0.25345030861052387</v>
      </c>
      <c r="K961" s="64">
        <f t="shared" si="72"/>
        <v>0.28368888272800102</v>
      </c>
      <c r="L961" s="67" t="str">
        <f>IF(VLOOKUP($A961,ApplicablePermutations!$U$3:$V$146,2,0)=1,"X","")</f>
        <v/>
      </c>
      <c r="M961" t="str">
        <f t="shared" si="73"/>
        <v/>
      </c>
      <c r="N961" s="64">
        <f t="shared" si="74"/>
        <v>0.28368888272800102</v>
      </c>
    </row>
    <row r="962" spans="1:14" x14ac:dyDescent="0.25">
      <c r="A962" t="s">
        <v>362</v>
      </c>
      <c r="B962" t="s">
        <v>335</v>
      </c>
      <c r="C962" s="65" t="s">
        <v>485</v>
      </c>
      <c r="D962" s="64">
        <f>IFERROR(INDEX('Feasibility Factor'!$D$5:$N$123,MATCH(VLOOKUP($A962,PairList!$A$2:$D$205,2,0),'Feasibility Factor'!$C$5:$C$123,0),MATCH(VLOOKUP($B962,PairList!$F$2:$I$14,2,0),'Feasibility Factor'!$D$3:$N$3,0)),"")</f>
        <v>1</v>
      </c>
      <c r="E962" s="69">
        <v>0.38000000000000012</v>
      </c>
      <c r="F962" s="64" t="str">
        <f>IFERROR(INDEX(ESShip!$C$2:$C$99,MATCH(VLOOKUP($A962,PairList!$A$2:$D$205,3,0),ESShip!$A$2:$A$99,0)),"")</f>
        <v/>
      </c>
      <c r="G962" s="64">
        <v>0.25345030861052387</v>
      </c>
      <c r="H962" s="67" t="str">
        <f>IF(INDEX(ApplicablePermutations!$B$3:$N$205,MATCH($A962,ApplicablePermutations!$A$3:$A$205,0),MATCH($B962,ApplicablePermutations!$B$2:$N$2,0))*INDEX(ApplicablePermutations!$Q$3:$S$205,MATCH($A962,ApplicablePermutations!$P$3:$P$205,0),MATCH($C962,ApplicablePermutations!$Q$2:$S$2,0))=1,"X","")</f>
        <v>X</v>
      </c>
      <c r="I962" s="64">
        <f t="shared" si="75"/>
        <v>0.38000000000000012</v>
      </c>
      <c r="J962" s="64">
        <f t="shared" ref="J962:J1025" si="76">IF(H962="X",IF(F962&lt;&gt;"",F962,IF(G962&lt;&gt;"",G962,AVERAGEIFS($G$2:$G$13027,$A$2:$A$13027,$A962,$C$2:$C$13027,$C962))),"")</f>
        <v>0.25345030861052387</v>
      </c>
      <c r="K962" s="64">
        <f t="shared" si="72"/>
        <v>0.28368888272800102</v>
      </c>
      <c r="L962" s="67" t="str">
        <f>IF(VLOOKUP($A962,ApplicablePermutations!$U$3:$V$146,2,0)=1,"X","")</f>
        <v/>
      </c>
      <c r="M962" t="str">
        <f t="shared" si="73"/>
        <v/>
      </c>
      <c r="N962" s="64">
        <f t="shared" si="74"/>
        <v>0.28368888272800102</v>
      </c>
    </row>
    <row r="963" spans="1:14" x14ac:dyDescent="0.25">
      <c r="A963" t="s">
        <v>362</v>
      </c>
      <c r="B963" t="s">
        <v>100</v>
      </c>
      <c r="C963" s="65" t="s">
        <v>485</v>
      </c>
      <c r="D963" s="64">
        <f>IFERROR(INDEX('Feasibility Factor'!$D$5:$N$123,MATCH(VLOOKUP($A963,PairList!$A$2:$D$205,2,0),'Feasibility Factor'!$C$5:$C$123,0),MATCH(VLOOKUP($B963,PairList!$F$2:$I$14,2,0),'Feasibility Factor'!$D$3:$N$3,0)),"")</f>
        <v>1</v>
      </c>
      <c r="E963" s="69">
        <v>0.38000000000000012</v>
      </c>
      <c r="F963" s="64" t="str">
        <f>IFERROR(INDEX(ESShip!$C$2:$C$99,MATCH(VLOOKUP($A963,PairList!$A$2:$D$205,3,0),ESShip!$A$2:$A$99,0)),"")</f>
        <v/>
      </c>
      <c r="G963" s="64">
        <v>0.25345030861052387</v>
      </c>
      <c r="H963" s="67" t="str">
        <f>IF(INDEX(ApplicablePermutations!$B$3:$N$205,MATCH($A963,ApplicablePermutations!$A$3:$A$205,0),MATCH($B963,ApplicablePermutations!$B$2:$N$2,0))*INDEX(ApplicablePermutations!$Q$3:$S$205,MATCH($A963,ApplicablePermutations!$P$3:$P$205,0),MATCH($C963,ApplicablePermutations!$Q$2:$S$2,0))=1,"X","")</f>
        <v>X</v>
      </c>
      <c r="I963" s="64">
        <f t="shared" si="75"/>
        <v>0.38000000000000012</v>
      </c>
      <c r="J963" s="64">
        <f t="shared" si="76"/>
        <v>0.25345030861052387</v>
      </c>
      <c r="K963" s="64">
        <f t="shared" ref="K963:K1026" si="77">IF(H963="X",I963*(1-J963),0)</f>
        <v>0.28368888272800102</v>
      </c>
      <c r="L963" s="67" t="str">
        <f>IF(VLOOKUP($A963,ApplicablePermutations!$U$3:$V$146,2,0)=1,"X","")</f>
        <v/>
      </c>
      <c r="M963" t="str">
        <f t="shared" ref="M963:M1026" si="78">IF(L963="X",1.2,"")</f>
        <v/>
      </c>
      <c r="N963" s="64">
        <f t="shared" ref="N963:N1026" si="79">IF($L963="X",$K963*$M963,K963)</f>
        <v>0.28368888272800102</v>
      </c>
    </row>
    <row r="964" spans="1:14" x14ac:dyDescent="0.25">
      <c r="A964" t="s">
        <v>362</v>
      </c>
      <c r="B964" t="s">
        <v>327</v>
      </c>
      <c r="C964" s="65" t="s">
        <v>486</v>
      </c>
      <c r="D964" s="64">
        <f>IFERROR(INDEX('Feasibility Factor'!$D$5:$N$123,MATCH(VLOOKUP($A964,PairList!$A$2:$D$205,2,0),'Feasibility Factor'!$C$5:$C$123,0),MATCH(VLOOKUP($B964,PairList!$F$2:$I$14,2,0),'Feasibility Factor'!$D$3:$N$3,0)),"")</f>
        <v>1</v>
      </c>
      <c r="E964" s="69">
        <v>0.42749999999999999</v>
      </c>
      <c r="F964" s="64" t="str">
        <f>IFERROR(INDEX(ESShip!$C$2:$C$99,MATCH(VLOOKUP($A964,PairList!$A$2:$D$205,3,0),ESShip!$A$2:$A$99,0)),"")</f>
        <v/>
      </c>
      <c r="G964" s="64">
        <v>0.25345030861052398</v>
      </c>
      <c r="H964" s="67" t="str">
        <f>IF(INDEX(ApplicablePermutations!$B$3:$N$205,MATCH($A964,ApplicablePermutations!$A$3:$A$205,0),MATCH($B964,ApplicablePermutations!$B$2:$N$2,0))*INDEX(ApplicablePermutations!$Q$3:$S$205,MATCH($A964,ApplicablePermutations!$P$3:$P$205,0),MATCH($C964,ApplicablePermutations!$Q$2:$S$2,0))=1,"X","")</f>
        <v>X</v>
      </c>
      <c r="I964" s="64">
        <f t="shared" si="75"/>
        <v>0.42749999999999999</v>
      </c>
      <c r="J964" s="64">
        <f t="shared" si="76"/>
        <v>0.25345030861052398</v>
      </c>
      <c r="K964" s="64">
        <f t="shared" si="77"/>
        <v>0.31914999306900099</v>
      </c>
      <c r="L964" s="67" t="str">
        <f>IF(VLOOKUP($A964,ApplicablePermutations!$U$3:$V$146,2,0)=1,"X","")</f>
        <v/>
      </c>
      <c r="M964" t="str">
        <f t="shared" si="78"/>
        <v/>
      </c>
      <c r="N964" s="64">
        <f t="shared" si="79"/>
        <v>0.31914999306900099</v>
      </c>
    </row>
    <row r="965" spans="1:14" x14ac:dyDescent="0.25">
      <c r="A965" t="s">
        <v>362</v>
      </c>
      <c r="B965" t="s">
        <v>328</v>
      </c>
      <c r="C965" s="65" t="s">
        <v>486</v>
      </c>
      <c r="D965" s="64">
        <f>IFERROR(INDEX('Feasibility Factor'!$D$5:$N$123,MATCH(VLOOKUP($A965,PairList!$A$2:$D$205,2,0),'Feasibility Factor'!$C$5:$C$123,0),MATCH(VLOOKUP($B965,PairList!$F$2:$I$14,2,0),'Feasibility Factor'!$D$3:$N$3,0)),"")</f>
        <v>1</v>
      </c>
      <c r="E965" s="69">
        <v>0.38000000000000012</v>
      </c>
      <c r="F965" s="64" t="str">
        <f>IFERROR(INDEX(ESShip!$C$2:$C$99,MATCH(VLOOKUP($A965,PairList!$A$2:$D$205,3,0),ESShip!$A$2:$A$99,0)),"")</f>
        <v/>
      </c>
      <c r="G965" s="64">
        <v>0.25345030861052387</v>
      </c>
      <c r="H965" s="67" t="str">
        <f>IF(INDEX(ApplicablePermutations!$B$3:$N$205,MATCH($A965,ApplicablePermutations!$A$3:$A$205,0),MATCH($B965,ApplicablePermutations!$B$2:$N$2,0))*INDEX(ApplicablePermutations!$Q$3:$S$205,MATCH($A965,ApplicablePermutations!$P$3:$P$205,0),MATCH($C965,ApplicablePermutations!$Q$2:$S$2,0))=1,"X","")</f>
        <v>X</v>
      </c>
      <c r="I965" s="64">
        <f t="shared" si="75"/>
        <v>0.38000000000000012</v>
      </c>
      <c r="J965" s="64">
        <f t="shared" si="76"/>
        <v>0.25345030861052387</v>
      </c>
      <c r="K965" s="64">
        <f t="shared" si="77"/>
        <v>0.28368888272800102</v>
      </c>
      <c r="L965" s="67" t="str">
        <f>IF(VLOOKUP($A965,ApplicablePermutations!$U$3:$V$146,2,0)=1,"X","")</f>
        <v/>
      </c>
      <c r="M965" t="str">
        <f t="shared" si="78"/>
        <v/>
      </c>
      <c r="N965" s="64">
        <f t="shared" si="79"/>
        <v>0.28368888272800102</v>
      </c>
    </row>
    <row r="966" spans="1:14" x14ac:dyDescent="0.25">
      <c r="A966" t="s">
        <v>362</v>
      </c>
      <c r="B966" t="s">
        <v>239</v>
      </c>
      <c r="C966" s="65" t="s">
        <v>486</v>
      </c>
      <c r="D966" s="64">
        <f>IFERROR(INDEX('Feasibility Factor'!$D$5:$N$123,MATCH(VLOOKUP($A966,PairList!$A$2:$D$205,2,0),'Feasibility Factor'!$C$5:$C$123,0),MATCH(VLOOKUP($B966,PairList!$F$2:$I$14,2,0),'Feasibility Factor'!$D$3:$N$3,0)),"")</f>
        <v>1</v>
      </c>
      <c r="E966" s="69">
        <v>0.38000000000000012</v>
      </c>
      <c r="F966" s="64" t="str">
        <f>IFERROR(INDEX(ESShip!$C$2:$C$99,MATCH(VLOOKUP($A966,PairList!$A$2:$D$205,3,0),ESShip!$A$2:$A$99,0)),"")</f>
        <v/>
      </c>
      <c r="G966" s="64">
        <v>0.25345030861052387</v>
      </c>
      <c r="H966" s="67" t="str">
        <f>IF(INDEX(ApplicablePermutations!$B$3:$N$205,MATCH($A966,ApplicablePermutations!$A$3:$A$205,0),MATCH($B966,ApplicablePermutations!$B$2:$N$2,0))*INDEX(ApplicablePermutations!$Q$3:$S$205,MATCH($A966,ApplicablePermutations!$P$3:$P$205,0),MATCH($C966,ApplicablePermutations!$Q$2:$S$2,0))=1,"X","")</f>
        <v>X</v>
      </c>
      <c r="I966" s="64">
        <f t="shared" si="75"/>
        <v>0.38000000000000012</v>
      </c>
      <c r="J966" s="64">
        <f t="shared" si="76"/>
        <v>0.25345030861052387</v>
      </c>
      <c r="K966" s="64">
        <f t="shared" si="77"/>
        <v>0.28368888272800102</v>
      </c>
      <c r="L966" s="67" t="str">
        <f>IF(VLOOKUP($A966,ApplicablePermutations!$U$3:$V$146,2,0)=1,"X","")</f>
        <v/>
      </c>
      <c r="M966" t="str">
        <f t="shared" si="78"/>
        <v/>
      </c>
      <c r="N966" s="64">
        <f t="shared" si="79"/>
        <v>0.28368888272800102</v>
      </c>
    </row>
    <row r="967" spans="1:14" x14ac:dyDescent="0.25">
      <c r="A967" t="s">
        <v>362</v>
      </c>
      <c r="B967" t="s">
        <v>329</v>
      </c>
      <c r="C967" s="65" t="s">
        <v>486</v>
      </c>
      <c r="D967" s="64">
        <f>IFERROR(INDEX('Feasibility Factor'!$D$5:$N$123,MATCH(VLOOKUP($A967,PairList!$A$2:$D$205,2,0),'Feasibility Factor'!$C$5:$C$123,0),MATCH(VLOOKUP($B967,PairList!$F$2:$I$14,2,0),'Feasibility Factor'!$D$3:$N$3,0)),"")</f>
        <v>1</v>
      </c>
      <c r="E967" s="69">
        <v>0.38000000000000012</v>
      </c>
      <c r="F967" s="64" t="str">
        <f>IFERROR(INDEX(ESShip!$C$2:$C$99,MATCH(VLOOKUP($A967,PairList!$A$2:$D$205,3,0),ESShip!$A$2:$A$99,0)),"")</f>
        <v/>
      </c>
      <c r="G967" s="64">
        <v>0.25345030861052387</v>
      </c>
      <c r="H967" s="67" t="str">
        <f>IF(INDEX(ApplicablePermutations!$B$3:$N$205,MATCH($A967,ApplicablePermutations!$A$3:$A$205,0),MATCH($B967,ApplicablePermutations!$B$2:$N$2,0))*INDEX(ApplicablePermutations!$Q$3:$S$205,MATCH($A967,ApplicablePermutations!$P$3:$P$205,0),MATCH($C967,ApplicablePermutations!$Q$2:$S$2,0))=1,"X","")</f>
        <v>X</v>
      </c>
      <c r="I967" s="64">
        <f t="shared" si="75"/>
        <v>0.38000000000000012</v>
      </c>
      <c r="J967" s="64">
        <f t="shared" si="76"/>
        <v>0.25345030861052387</v>
      </c>
      <c r="K967" s="64">
        <f t="shared" si="77"/>
        <v>0.28368888272800102</v>
      </c>
      <c r="L967" s="67" t="str">
        <f>IF(VLOOKUP($A967,ApplicablePermutations!$U$3:$V$146,2,0)=1,"X","")</f>
        <v/>
      </c>
      <c r="M967" t="str">
        <f t="shared" si="78"/>
        <v/>
      </c>
      <c r="N967" s="64">
        <f t="shared" si="79"/>
        <v>0.28368888272800102</v>
      </c>
    </row>
    <row r="968" spans="1:14" x14ac:dyDescent="0.25">
      <c r="A968" t="s">
        <v>362</v>
      </c>
      <c r="B968" t="s">
        <v>330</v>
      </c>
      <c r="C968" s="65" t="s">
        <v>486</v>
      </c>
      <c r="D968" s="64">
        <f>IFERROR(INDEX('Feasibility Factor'!$D$5:$N$123,MATCH(VLOOKUP($A968,PairList!$A$2:$D$205,2,0),'Feasibility Factor'!$C$5:$C$123,0),MATCH(VLOOKUP($B968,PairList!$F$2:$I$14,2,0),'Feasibility Factor'!$D$3:$N$3,0)),"")</f>
        <v>1</v>
      </c>
      <c r="E968" s="69">
        <v>0.42749999999999999</v>
      </c>
      <c r="F968" s="64" t="str">
        <f>IFERROR(INDEX(ESShip!$C$2:$C$99,MATCH(VLOOKUP($A968,PairList!$A$2:$D$205,3,0),ESShip!$A$2:$A$99,0)),"")</f>
        <v/>
      </c>
      <c r="G968" s="64">
        <v>0.25345030861052398</v>
      </c>
      <c r="H968" s="67" t="str">
        <f>IF(INDEX(ApplicablePermutations!$B$3:$N$205,MATCH($A968,ApplicablePermutations!$A$3:$A$205,0),MATCH($B968,ApplicablePermutations!$B$2:$N$2,0))*INDEX(ApplicablePermutations!$Q$3:$S$205,MATCH($A968,ApplicablePermutations!$P$3:$P$205,0),MATCH($C968,ApplicablePermutations!$Q$2:$S$2,0))=1,"X","")</f>
        <v>X</v>
      </c>
      <c r="I968" s="64">
        <f t="shared" si="75"/>
        <v>0.42749999999999999</v>
      </c>
      <c r="J968" s="64">
        <f t="shared" si="76"/>
        <v>0.25345030861052398</v>
      </c>
      <c r="K968" s="64">
        <f t="shared" si="77"/>
        <v>0.31914999306900099</v>
      </c>
      <c r="L968" s="67" t="str">
        <f>IF(VLOOKUP($A968,ApplicablePermutations!$U$3:$V$146,2,0)=1,"X","")</f>
        <v/>
      </c>
      <c r="M968" t="str">
        <f t="shared" si="78"/>
        <v/>
      </c>
      <c r="N968" s="64">
        <f t="shared" si="79"/>
        <v>0.31914999306900099</v>
      </c>
    </row>
    <row r="969" spans="1:14" x14ac:dyDescent="0.25">
      <c r="A969" t="s">
        <v>362</v>
      </c>
      <c r="B969" t="s">
        <v>331</v>
      </c>
      <c r="C969" s="65" t="s">
        <v>486</v>
      </c>
      <c r="D969" s="64">
        <f>IFERROR(INDEX('Feasibility Factor'!$D$5:$N$123,MATCH(VLOOKUP($A969,PairList!$A$2:$D$205,2,0),'Feasibility Factor'!$C$5:$C$123,0),MATCH(VLOOKUP($B969,PairList!$F$2:$I$14,2,0),'Feasibility Factor'!$D$3:$N$3,0)),"")</f>
        <v>1</v>
      </c>
      <c r="E969" s="69">
        <v>0.42749999999999999</v>
      </c>
      <c r="F969" s="64" t="str">
        <f>IFERROR(INDEX(ESShip!$C$2:$C$99,MATCH(VLOOKUP($A969,PairList!$A$2:$D$205,3,0),ESShip!$A$2:$A$99,0)),"")</f>
        <v/>
      </c>
      <c r="G969" s="64">
        <v>0.25345030861052398</v>
      </c>
      <c r="H969" s="67" t="str">
        <f>IF(INDEX(ApplicablePermutations!$B$3:$N$205,MATCH($A969,ApplicablePermutations!$A$3:$A$205,0),MATCH($B969,ApplicablePermutations!$B$2:$N$2,0))*INDEX(ApplicablePermutations!$Q$3:$S$205,MATCH($A969,ApplicablePermutations!$P$3:$P$205,0),MATCH($C969,ApplicablePermutations!$Q$2:$S$2,0))=1,"X","")</f>
        <v>X</v>
      </c>
      <c r="I969" s="64">
        <f t="shared" si="75"/>
        <v>0.42749999999999999</v>
      </c>
      <c r="J969" s="64">
        <f t="shared" si="76"/>
        <v>0.25345030861052398</v>
      </c>
      <c r="K969" s="64">
        <f t="shared" si="77"/>
        <v>0.31914999306900099</v>
      </c>
      <c r="L969" s="67" t="str">
        <f>IF(VLOOKUP($A969,ApplicablePermutations!$U$3:$V$146,2,0)=1,"X","")</f>
        <v/>
      </c>
      <c r="M969" t="str">
        <f t="shared" si="78"/>
        <v/>
      </c>
      <c r="N969" s="64">
        <f t="shared" si="79"/>
        <v>0.31914999306900099</v>
      </c>
    </row>
    <row r="970" spans="1:14" x14ac:dyDescent="0.25">
      <c r="A970" t="s">
        <v>362</v>
      </c>
      <c r="B970" t="s">
        <v>332</v>
      </c>
      <c r="C970" s="65" t="s">
        <v>486</v>
      </c>
      <c r="D970" s="64">
        <f>IFERROR(INDEX('Feasibility Factor'!$D$5:$N$123,MATCH(VLOOKUP($A970,PairList!$A$2:$D$205,2,0),'Feasibility Factor'!$C$5:$C$123,0),MATCH(VLOOKUP($B970,PairList!$F$2:$I$14,2,0),'Feasibility Factor'!$D$3:$N$3,0)),"")</f>
        <v>1</v>
      </c>
      <c r="E970" s="69">
        <v>0.38000000000000012</v>
      </c>
      <c r="F970" s="64" t="str">
        <f>IFERROR(INDEX(ESShip!$C$2:$C$99,MATCH(VLOOKUP($A970,PairList!$A$2:$D$205,3,0),ESShip!$A$2:$A$99,0)),"")</f>
        <v/>
      </c>
      <c r="G970" s="64">
        <v>0.25345030861052387</v>
      </c>
      <c r="H970" s="67" t="str">
        <f>IF(INDEX(ApplicablePermutations!$B$3:$N$205,MATCH($A970,ApplicablePermutations!$A$3:$A$205,0),MATCH($B970,ApplicablePermutations!$B$2:$N$2,0))*INDEX(ApplicablePermutations!$Q$3:$S$205,MATCH($A970,ApplicablePermutations!$P$3:$P$205,0),MATCH($C970,ApplicablePermutations!$Q$2:$S$2,0))=1,"X","")</f>
        <v>X</v>
      </c>
      <c r="I970" s="64">
        <f t="shared" si="75"/>
        <v>0.38000000000000012</v>
      </c>
      <c r="J970" s="64">
        <f t="shared" si="76"/>
        <v>0.25345030861052387</v>
      </c>
      <c r="K970" s="64">
        <f t="shared" si="77"/>
        <v>0.28368888272800102</v>
      </c>
      <c r="L970" s="67" t="str">
        <f>IF(VLOOKUP($A970,ApplicablePermutations!$U$3:$V$146,2,0)=1,"X","")</f>
        <v/>
      </c>
      <c r="M970" t="str">
        <f t="shared" si="78"/>
        <v/>
      </c>
      <c r="N970" s="64">
        <f t="shared" si="79"/>
        <v>0.28368888272800102</v>
      </c>
    </row>
    <row r="971" spans="1:14" x14ac:dyDescent="0.25">
      <c r="A971" t="s">
        <v>362</v>
      </c>
      <c r="B971" t="s">
        <v>243</v>
      </c>
      <c r="C971" s="65" t="s">
        <v>486</v>
      </c>
      <c r="D971" s="64">
        <f>IFERROR(INDEX('Feasibility Factor'!$D$5:$N$123,MATCH(VLOOKUP($A971,PairList!$A$2:$D$205,2,0),'Feasibility Factor'!$C$5:$C$123,0),MATCH(VLOOKUP($B971,PairList!$F$2:$I$14,2,0),'Feasibility Factor'!$D$3:$N$3,0)),"")</f>
        <v>1</v>
      </c>
      <c r="E971" s="69">
        <v>0.38000000000000012</v>
      </c>
      <c r="F971" s="64" t="str">
        <f>IFERROR(INDEX(ESShip!$C$2:$C$99,MATCH(VLOOKUP($A971,PairList!$A$2:$D$205,3,0),ESShip!$A$2:$A$99,0)),"")</f>
        <v/>
      </c>
      <c r="G971" s="64">
        <v>0.25345030861052387</v>
      </c>
      <c r="H971" s="67" t="str">
        <f>IF(INDEX(ApplicablePermutations!$B$3:$N$205,MATCH($A971,ApplicablePermutations!$A$3:$A$205,0),MATCH($B971,ApplicablePermutations!$B$2:$N$2,0))*INDEX(ApplicablePermutations!$Q$3:$S$205,MATCH($A971,ApplicablePermutations!$P$3:$P$205,0),MATCH($C971,ApplicablePermutations!$Q$2:$S$2,0))=1,"X","")</f>
        <v>X</v>
      </c>
      <c r="I971" s="64">
        <f t="shared" si="75"/>
        <v>0.38000000000000012</v>
      </c>
      <c r="J971" s="64">
        <f t="shared" si="76"/>
        <v>0.25345030861052387</v>
      </c>
      <c r="K971" s="64">
        <f t="shared" si="77"/>
        <v>0.28368888272800102</v>
      </c>
      <c r="L971" s="67" t="str">
        <f>IF(VLOOKUP($A971,ApplicablePermutations!$U$3:$V$146,2,0)=1,"X","")</f>
        <v/>
      </c>
      <c r="M971" t="str">
        <f t="shared" si="78"/>
        <v/>
      </c>
      <c r="N971" s="64">
        <f t="shared" si="79"/>
        <v>0.28368888272800102</v>
      </c>
    </row>
    <row r="972" spans="1:14" x14ac:dyDescent="0.25">
      <c r="A972" t="s">
        <v>362</v>
      </c>
      <c r="B972" t="s">
        <v>333</v>
      </c>
      <c r="C972" s="65" t="s">
        <v>486</v>
      </c>
      <c r="D972" s="64">
        <f>IFERROR(INDEX('Feasibility Factor'!$D$5:$N$123,MATCH(VLOOKUP($A972,PairList!$A$2:$D$205,2,0),'Feasibility Factor'!$C$5:$C$123,0),MATCH(VLOOKUP($B972,PairList!$F$2:$I$14,2,0),'Feasibility Factor'!$D$3:$N$3,0)),"")</f>
        <v>1</v>
      </c>
      <c r="E972" s="69">
        <v>0.42749999999999999</v>
      </c>
      <c r="F972" s="64" t="str">
        <f>IFERROR(INDEX(ESShip!$C$2:$C$99,MATCH(VLOOKUP($A972,PairList!$A$2:$D$205,3,0),ESShip!$A$2:$A$99,0)),"")</f>
        <v/>
      </c>
      <c r="G972" s="64">
        <v>0.25345030861052398</v>
      </c>
      <c r="H972" s="67" t="str">
        <f>IF(INDEX(ApplicablePermutations!$B$3:$N$205,MATCH($A972,ApplicablePermutations!$A$3:$A$205,0),MATCH($B972,ApplicablePermutations!$B$2:$N$2,0))*INDEX(ApplicablePermutations!$Q$3:$S$205,MATCH($A972,ApplicablePermutations!$P$3:$P$205,0),MATCH($C972,ApplicablePermutations!$Q$2:$S$2,0))=1,"X","")</f>
        <v>X</v>
      </c>
      <c r="I972" s="64">
        <f t="shared" si="75"/>
        <v>0.42749999999999999</v>
      </c>
      <c r="J972" s="64">
        <f t="shared" si="76"/>
        <v>0.25345030861052398</v>
      </c>
      <c r="K972" s="64">
        <f t="shared" si="77"/>
        <v>0.31914999306900099</v>
      </c>
      <c r="L972" s="67" t="str">
        <f>IF(VLOOKUP($A972,ApplicablePermutations!$U$3:$V$146,2,0)=1,"X","")</f>
        <v/>
      </c>
      <c r="M972" t="str">
        <f t="shared" si="78"/>
        <v/>
      </c>
      <c r="N972" s="64">
        <f t="shared" si="79"/>
        <v>0.31914999306900099</v>
      </c>
    </row>
    <row r="973" spans="1:14" x14ac:dyDescent="0.25">
      <c r="A973" t="s">
        <v>362</v>
      </c>
      <c r="B973" t="s">
        <v>334</v>
      </c>
      <c r="C973" s="65" t="s">
        <v>486</v>
      </c>
      <c r="D973" s="64">
        <f>IFERROR(INDEX('Feasibility Factor'!$D$5:$N$123,MATCH(VLOOKUP($A973,PairList!$A$2:$D$205,2,0),'Feasibility Factor'!$C$5:$C$123,0),MATCH(VLOOKUP($B973,PairList!$F$2:$I$14,2,0),'Feasibility Factor'!$D$3:$N$3,0)),"")</f>
        <v>1</v>
      </c>
      <c r="E973" s="69">
        <v>0.38000000000000012</v>
      </c>
      <c r="F973" s="64" t="str">
        <f>IFERROR(INDEX(ESShip!$C$2:$C$99,MATCH(VLOOKUP($A973,PairList!$A$2:$D$205,3,0),ESShip!$A$2:$A$99,0)),"")</f>
        <v/>
      </c>
      <c r="G973" s="64">
        <v>0.25345030861052387</v>
      </c>
      <c r="H973" s="67" t="str">
        <f>IF(INDEX(ApplicablePermutations!$B$3:$N$205,MATCH($A973,ApplicablePermutations!$A$3:$A$205,0),MATCH($B973,ApplicablePermutations!$B$2:$N$2,0))*INDEX(ApplicablePermutations!$Q$3:$S$205,MATCH($A973,ApplicablePermutations!$P$3:$P$205,0),MATCH($C973,ApplicablePermutations!$Q$2:$S$2,0))=1,"X","")</f>
        <v>X</v>
      </c>
      <c r="I973" s="64">
        <f t="shared" si="75"/>
        <v>0.38000000000000012</v>
      </c>
      <c r="J973" s="64">
        <f t="shared" si="76"/>
        <v>0.25345030861052387</v>
      </c>
      <c r="K973" s="64">
        <f t="shared" si="77"/>
        <v>0.28368888272800102</v>
      </c>
      <c r="L973" s="67" t="str">
        <f>IF(VLOOKUP($A973,ApplicablePermutations!$U$3:$V$146,2,0)=1,"X","")</f>
        <v/>
      </c>
      <c r="M973" t="str">
        <f t="shared" si="78"/>
        <v/>
      </c>
      <c r="N973" s="64">
        <f t="shared" si="79"/>
        <v>0.28368888272800102</v>
      </c>
    </row>
    <row r="974" spans="1:14" x14ac:dyDescent="0.25">
      <c r="A974" t="s">
        <v>362</v>
      </c>
      <c r="B974" t="s">
        <v>94</v>
      </c>
      <c r="C974" s="65" t="s">
        <v>486</v>
      </c>
      <c r="D974" s="64">
        <f>IFERROR(INDEX('Feasibility Factor'!$D$5:$N$123,MATCH(VLOOKUP($A974,PairList!$A$2:$D$205,2,0),'Feasibility Factor'!$C$5:$C$123,0),MATCH(VLOOKUP($B974,PairList!$F$2:$I$14,2,0),'Feasibility Factor'!$D$3:$N$3,0)),"")</f>
        <v>1</v>
      </c>
      <c r="E974" s="69">
        <v>0.38000000000000012</v>
      </c>
      <c r="F974" s="64" t="str">
        <f>IFERROR(INDEX(ESShip!$C$2:$C$99,MATCH(VLOOKUP($A974,PairList!$A$2:$D$205,3,0),ESShip!$A$2:$A$99,0)),"")</f>
        <v/>
      </c>
      <c r="G974" s="64">
        <v>0.25345030861052387</v>
      </c>
      <c r="H974" s="67" t="str">
        <f>IF(INDEX(ApplicablePermutations!$B$3:$N$205,MATCH($A974,ApplicablePermutations!$A$3:$A$205,0),MATCH($B974,ApplicablePermutations!$B$2:$N$2,0))*INDEX(ApplicablePermutations!$Q$3:$S$205,MATCH($A974,ApplicablePermutations!$P$3:$P$205,0),MATCH($C974,ApplicablePermutations!$Q$2:$S$2,0))=1,"X","")</f>
        <v>X</v>
      </c>
      <c r="I974" s="64">
        <f t="shared" si="75"/>
        <v>0.38000000000000012</v>
      </c>
      <c r="J974" s="64">
        <f t="shared" si="76"/>
        <v>0.25345030861052387</v>
      </c>
      <c r="K974" s="64">
        <f t="shared" si="77"/>
        <v>0.28368888272800102</v>
      </c>
      <c r="L974" s="67" t="str">
        <f>IF(VLOOKUP($A974,ApplicablePermutations!$U$3:$V$146,2,0)=1,"X","")</f>
        <v/>
      </c>
      <c r="M974" t="str">
        <f t="shared" si="78"/>
        <v/>
      </c>
      <c r="N974" s="64">
        <f t="shared" si="79"/>
        <v>0.28368888272800102</v>
      </c>
    </row>
    <row r="975" spans="1:14" x14ac:dyDescent="0.25">
      <c r="A975" t="s">
        <v>362</v>
      </c>
      <c r="B975" t="s">
        <v>335</v>
      </c>
      <c r="C975" s="65" t="s">
        <v>486</v>
      </c>
      <c r="D975" s="64">
        <f>IFERROR(INDEX('Feasibility Factor'!$D$5:$N$123,MATCH(VLOOKUP($A975,PairList!$A$2:$D$205,2,0),'Feasibility Factor'!$C$5:$C$123,0),MATCH(VLOOKUP($B975,PairList!$F$2:$I$14,2,0),'Feasibility Factor'!$D$3:$N$3,0)),"")</f>
        <v>1</v>
      </c>
      <c r="E975" s="69">
        <v>0.38000000000000012</v>
      </c>
      <c r="F975" s="64" t="str">
        <f>IFERROR(INDEX(ESShip!$C$2:$C$99,MATCH(VLOOKUP($A975,PairList!$A$2:$D$205,3,0),ESShip!$A$2:$A$99,0)),"")</f>
        <v/>
      </c>
      <c r="G975" s="64">
        <v>0.25345030861052387</v>
      </c>
      <c r="H975" s="67" t="str">
        <f>IF(INDEX(ApplicablePermutations!$B$3:$N$205,MATCH($A975,ApplicablePermutations!$A$3:$A$205,0),MATCH($B975,ApplicablePermutations!$B$2:$N$2,0))*INDEX(ApplicablePermutations!$Q$3:$S$205,MATCH($A975,ApplicablePermutations!$P$3:$P$205,0),MATCH($C975,ApplicablePermutations!$Q$2:$S$2,0))=1,"X","")</f>
        <v>X</v>
      </c>
      <c r="I975" s="64">
        <f t="shared" si="75"/>
        <v>0.38000000000000012</v>
      </c>
      <c r="J975" s="64">
        <f t="shared" si="76"/>
        <v>0.25345030861052387</v>
      </c>
      <c r="K975" s="64">
        <f t="shared" si="77"/>
        <v>0.28368888272800102</v>
      </c>
      <c r="L975" s="67" t="str">
        <f>IF(VLOOKUP($A975,ApplicablePermutations!$U$3:$V$146,2,0)=1,"X","")</f>
        <v/>
      </c>
      <c r="M975" t="str">
        <f t="shared" si="78"/>
        <v/>
      </c>
      <c r="N975" s="64">
        <f t="shared" si="79"/>
        <v>0.28368888272800102</v>
      </c>
    </row>
    <row r="976" spans="1:14" x14ac:dyDescent="0.25">
      <c r="A976" t="s">
        <v>362</v>
      </c>
      <c r="B976" t="s">
        <v>100</v>
      </c>
      <c r="C976" s="65" t="s">
        <v>486</v>
      </c>
      <c r="D976" s="64">
        <f>IFERROR(INDEX('Feasibility Factor'!$D$5:$N$123,MATCH(VLOOKUP($A976,PairList!$A$2:$D$205,2,0),'Feasibility Factor'!$C$5:$C$123,0),MATCH(VLOOKUP($B976,PairList!$F$2:$I$14,2,0),'Feasibility Factor'!$D$3:$N$3,0)),"")</f>
        <v>1</v>
      </c>
      <c r="E976" s="69">
        <v>0.38000000000000012</v>
      </c>
      <c r="F976" s="64" t="str">
        <f>IFERROR(INDEX(ESShip!$C$2:$C$99,MATCH(VLOOKUP($A976,PairList!$A$2:$D$205,3,0),ESShip!$A$2:$A$99,0)),"")</f>
        <v/>
      </c>
      <c r="G976" s="64">
        <v>0.25345030861052387</v>
      </c>
      <c r="H976" s="67" t="str">
        <f>IF(INDEX(ApplicablePermutations!$B$3:$N$205,MATCH($A976,ApplicablePermutations!$A$3:$A$205,0),MATCH($B976,ApplicablePermutations!$B$2:$N$2,0))*INDEX(ApplicablePermutations!$Q$3:$S$205,MATCH($A976,ApplicablePermutations!$P$3:$P$205,0),MATCH($C976,ApplicablePermutations!$Q$2:$S$2,0))=1,"X","")</f>
        <v>X</v>
      </c>
      <c r="I976" s="64">
        <f t="shared" si="75"/>
        <v>0.38000000000000012</v>
      </c>
      <c r="J976" s="64">
        <f t="shared" si="76"/>
        <v>0.25345030861052387</v>
      </c>
      <c r="K976" s="64">
        <f t="shared" si="77"/>
        <v>0.28368888272800102</v>
      </c>
      <c r="L976" s="67" t="str">
        <f>IF(VLOOKUP($A976,ApplicablePermutations!$U$3:$V$146,2,0)=1,"X","")</f>
        <v/>
      </c>
      <c r="M976" t="str">
        <f t="shared" si="78"/>
        <v/>
      </c>
      <c r="N976" s="64">
        <f t="shared" si="79"/>
        <v>0.28368888272800102</v>
      </c>
    </row>
    <row r="977" spans="1:14" x14ac:dyDescent="0.25">
      <c r="A977" t="s">
        <v>363</v>
      </c>
      <c r="B977" t="s">
        <v>327</v>
      </c>
      <c r="C977" s="65" t="s">
        <v>484</v>
      </c>
      <c r="D977" s="64">
        <f>IFERROR(INDEX('Feasibility Factor'!$D$5:$N$123,MATCH(VLOOKUP($A977,PairList!$A$2:$D$205,2,0),'Feasibility Factor'!$C$5:$C$123,0),MATCH(VLOOKUP($B977,PairList!$F$2:$I$14,2,0),'Feasibility Factor'!$D$3:$N$3,0)),"")</f>
        <v>1</v>
      </c>
      <c r="E977" s="64">
        <v>0.21375</v>
      </c>
      <c r="F977" s="64" t="str">
        <f>IFERROR(INDEX(ESShip!$C$2:$C$99,MATCH(VLOOKUP($A977,PairList!$A$2:$D$205,3,0),ESShip!$A$2:$A$99,0)),"")</f>
        <v/>
      </c>
      <c r="G977" s="64">
        <v>0.25345030861052398</v>
      </c>
      <c r="H977" s="67" t="str">
        <f>IF(INDEX(ApplicablePermutations!$B$3:$N$205,MATCH($A977,ApplicablePermutations!$A$3:$A$205,0),MATCH($B977,ApplicablePermutations!$B$2:$N$2,0))*INDEX(ApplicablePermutations!$Q$3:$S$205,MATCH($A977,ApplicablePermutations!$P$3:$P$205,0),MATCH($C977,ApplicablePermutations!$Q$2:$S$2,0))=1,"X","")</f>
        <v/>
      </c>
      <c r="I977" s="64" t="str">
        <f t="shared" si="75"/>
        <v/>
      </c>
      <c r="J977" s="64" t="str">
        <f t="shared" si="76"/>
        <v/>
      </c>
      <c r="K977" s="64">
        <f t="shared" si="77"/>
        <v>0</v>
      </c>
      <c r="L977" s="67" t="str">
        <f>IF(VLOOKUP($A977,ApplicablePermutations!$U$3:$V$146,2,0)=1,"X","")</f>
        <v/>
      </c>
      <c r="M977" t="str">
        <f t="shared" si="78"/>
        <v/>
      </c>
      <c r="N977" s="64">
        <f t="shared" si="79"/>
        <v>0</v>
      </c>
    </row>
    <row r="978" spans="1:14" x14ac:dyDescent="0.25">
      <c r="A978" t="s">
        <v>363</v>
      </c>
      <c r="B978" t="s">
        <v>328</v>
      </c>
      <c r="C978" s="65" t="s">
        <v>484</v>
      </c>
      <c r="D978" s="64">
        <f>IFERROR(INDEX('Feasibility Factor'!$D$5:$N$123,MATCH(VLOOKUP($A978,PairList!$A$2:$D$205,2,0),'Feasibility Factor'!$C$5:$C$123,0),MATCH(VLOOKUP($B978,PairList!$F$2:$I$14,2,0),'Feasibility Factor'!$D$3:$N$3,0)),"")</f>
        <v>1</v>
      </c>
      <c r="E978" s="64">
        <v>0.19000000000000006</v>
      </c>
      <c r="F978" s="64" t="str">
        <f>IFERROR(INDEX(ESShip!$C$2:$C$99,MATCH(VLOOKUP($A978,PairList!$A$2:$D$205,3,0),ESShip!$A$2:$A$99,0)),"")</f>
        <v/>
      </c>
      <c r="G978" s="64">
        <v>0.25345030861052387</v>
      </c>
      <c r="H978" s="67" t="str">
        <f>IF(INDEX(ApplicablePermutations!$B$3:$N$205,MATCH($A978,ApplicablePermutations!$A$3:$A$205,0),MATCH($B978,ApplicablePermutations!$B$2:$N$2,0))*INDEX(ApplicablePermutations!$Q$3:$S$205,MATCH($A978,ApplicablePermutations!$P$3:$P$205,0),MATCH($C978,ApplicablePermutations!$Q$2:$S$2,0))=1,"X","")</f>
        <v/>
      </c>
      <c r="I978" s="64" t="str">
        <f t="shared" si="75"/>
        <v/>
      </c>
      <c r="J978" s="64" t="str">
        <f t="shared" si="76"/>
        <v/>
      </c>
      <c r="K978" s="64">
        <f t="shared" si="77"/>
        <v>0</v>
      </c>
      <c r="L978" s="67" t="str">
        <f>IF(VLOOKUP($A978,ApplicablePermutations!$U$3:$V$146,2,0)=1,"X","")</f>
        <v/>
      </c>
      <c r="M978" t="str">
        <f t="shared" si="78"/>
        <v/>
      </c>
      <c r="N978" s="64">
        <f t="shared" si="79"/>
        <v>0</v>
      </c>
    </row>
    <row r="979" spans="1:14" x14ac:dyDescent="0.25">
      <c r="A979" t="s">
        <v>363</v>
      </c>
      <c r="B979" t="s">
        <v>239</v>
      </c>
      <c r="C979" s="65" t="s">
        <v>484</v>
      </c>
      <c r="D979" s="64">
        <f>IFERROR(INDEX('Feasibility Factor'!$D$5:$N$123,MATCH(VLOOKUP($A979,PairList!$A$2:$D$205,2,0),'Feasibility Factor'!$C$5:$C$123,0),MATCH(VLOOKUP($B979,PairList!$F$2:$I$14,2,0),'Feasibility Factor'!$D$3:$N$3,0)),"")</f>
        <v>1</v>
      </c>
      <c r="E979" s="64">
        <v>0.19000000000000006</v>
      </c>
      <c r="F979" s="64" t="str">
        <f>IFERROR(INDEX(ESShip!$C$2:$C$99,MATCH(VLOOKUP($A979,PairList!$A$2:$D$205,3,0),ESShip!$A$2:$A$99,0)),"")</f>
        <v/>
      </c>
      <c r="G979" s="64">
        <v>0.25345030861052387</v>
      </c>
      <c r="H979" s="67" t="str">
        <f>IF(INDEX(ApplicablePermutations!$B$3:$N$205,MATCH($A979,ApplicablePermutations!$A$3:$A$205,0),MATCH($B979,ApplicablePermutations!$B$2:$N$2,0))*INDEX(ApplicablePermutations!$Q$3:$S$205,MATCH($A979,ApplicablePermutations!$P$3:$P$205,0),MATCH($C979,ApplicablePermutations!$Q$2:$S$2,0))=1,"X","")</f>
        <v/>
      </c>
      <c r="I979" s="64" t="str">
        <f t="shared" si="75"/>
        <v/>
      </c>
      <c r="J979" s="64" t="str">
        <f t="shared" si="76"/>
        <v/>
      </c>
      <c r="K979" s="64">
        <f t="shared" si="77"/>
        <v>0</v>
      </c>
      <c r="L979" s="67" t="str">
        <f>IF(VLOOKUP($A979,ApplicablePermutations!$U$3:$V$146,2,0)=1,"X","")</f>
        <v/>
      </c>
      <c r="M979" t="str">
        <f t="shared" si="78"/>
        <v/>
      </c>
      <c r="N979" s="64">
        <f t="shared" si="79"/>
        <v>0</v>
      </c>
    </row>
    <row r="980" spans="1:14" x14ac:dyDescent="0.25">
      <c r="A980" t="s">
        <v>363</v>
      </c>
      <c r="B980" t="s">
        <v>329</v>
      </c>
      <c r="C980" s="65" t="s">
        <v>484</v>
      </c>
      <c r="D980" s="64">
        <f>IFERROR(INDEX('Feasibility Factor'!$D$5:$N$123,MATCH(VLOOKUP($A980,PairList!$A$2:$D$205,2,0),'Feasibility Factor'!$C$5:$C$123,0),MATCH(VLOOKUP($B980,PairList!$F$2:$I$14,2,0),'Feasibility Factor'!$D$3:$N$3,0)),"")</f>
        <v>1</v>
      </c>
      <c r="E980" s="64">
        <v>0.19000000000000006</v>
      </c>
      <c r="F980" s="64" t="str">
        <f>IFERROR(INDEX(ESShip!$C$2:$C$99,MATCH(VLOOKUP($A980,PairList!$A$2:$D$205,3,0),ESShip!$A$2:$A$99,0)),"")</f>
        <v/>
      </c>
      <c r="G980" s="64">
        <v>0.25345030861052387</v>
      </c>
      <c r="H980" s="67" t="str">
        <f>IF(INDEX(ApplicablePermutations!$B$3:$N$205,MATCH($A980,ApplicablePermutations!$A$3:$A$205,0),MATCH($B980,ApplicablePermutations!$B$2:$N$2,0))*INDEX(ApplicablePermutations!$Q$3:$S$205,MATCH($A980,ApplicablePermutations!$P$3:$P$205,0),MATCH($C980,ApplicablePermutations!$Q$2:$S$2,0))=1,"X","")</f>
        <v/>
      </c>
      <c r="I980" s="64" t="str">
        <f t="shared" si="75"/>
        <v/>
      </c>
      <c r="J980" s="64" t="str">
        <f t="shared" si="76"/>
        <v/>
      </c>
      <c r="K980" s="64">
        <f t="shared" si="77"/>
        <v>0</v>
      </c>
      <c r="L980" s="67" t="str">
        <f>IF(VLOOKUP($A980,ApplicablePermutations!$U$3:$V$146,2,0)=1,"X","")</f>
        <v/>
      </c>
      <c r="M980" t="str">
        <f t="shared" si="78"/>
        <v/>
      </c>
      <c r="N980" s="64">
        <f t="shared" si="79"/>
        <v>0</v>
      </c>
    </row>
    <row r="981" spans="1:14" x14ac:dyDescent="0.25">
      <c r="A981" t="s">
        <v>363</v>
      </c>
      <c r="B981" t="s">
        <v>330</v>
      </c>
      <c r="C981" s="65" t="s">
        <v>484</v>
      </c>
      <c r="D981" s="64">
        <f>IFERROR(INDEX('Feasibility Factor'!$D$5:$N$123,MATCH(VLOOKUP($A981,PairList!$A$2:$D$205,2,0),'Feasibility Factor'!$C$5:$C$123,0),MATCH(VLOOKUP($B981,PairList!$F$2:$I$14,2,0),'Feasibility Factor'!$D$3:$N$3,0)),"")</f>
        <v>1</v>
      </c>
      <c r="E981" s="64">
        <v>0.21375</v>
      </c>
      <c r="F981" s="64" t="str">
        <f>IFERROR(INDEX(ESShip!$C$2:$C$99,MATCH(VLOOKUP($A981,PairList!$A$2:$D$205,3,0),ESShip!$A$2:$A$99,0)),"")</f>
        <v/>
      </c>
      <c r="G981" s="64">
        <v>0.25345030861052398</v>
      </c>
      <c r="H981" s="67" t="str">
        <f>IF(INDEX(ApplicablePermutations!$B$3:$N$205,MATCH($A981,ApplicablePermutations!$A$3:$A$205,0),MATCH($B981,ApplicablePermutations!$B$2:$N$2,0))*INDEX(ApplicablePermutations!$Q$3:$S$205,MATCH($A981,ApplicablePermutations!$P$3:$P$205,0),MATCH($C981,ApplicablePermutations!$Q$2:$S$2,0))=1,"X","")</f>
        <v/>
      </c>
      <c r="I981" s="64" t="str">
        <f t="shared" si="75"/>
        <v/>
      </c>
      <c r="J981" s="64" t="str">
        <f t="shared" si="76"/>
        <v/>
      </c>
      <c r="K981" s="64">
        <f t="shared" si="77"/>
        <v>0</v>
      </c>
      <c r="L981" s="67" t="str">
        <f>IF(VLOOKUP($A981,ApplicablePermutations!$U$3:$V$146,2,0)=1,"X","")</f>
        <v/>
      </c>
      <c r="M981" t="str">
        <f t="shared" si="78"/>
        <v/>
      </c>
      <c r="N981" s="64">
        <f t="shared" si="79"/>
        <v>0</v>
      </c>
    </row>
    <row r="982" spans="1:14" x14ac:dyDescent="0.25">
      <c r="A982" t="s">
        <v>363</v>
      </c>
      <c r="B982" t="s">
        <v>331</v>
      </c>
      <c r="C982" s="65" t="s">
        <v>484</v>
      </c>
      <c r="D982" s="64">
        <f>IFERROR(INDEX('Feasibility Factor'!$D$5:$N$123,MATCH(VLOOKUP($A982,PairList!$A$2:$D$205,2,0),'Feasibility Factor'!$C$5:$C$123,0),MATCH(VLOOKUP($B982,PairList!$F$2:$I$14,2,0),'Feasibility Factor'!$D$3:$N$3,0)),"")</f>
        <v>1</v>
      </c>
      <c r="E982" s="64">
        <v>0.21375</v>
      </c>
      <c r="F982" s="64" t="str">
        <f>IFERROR(INDEX(ESShip!$C$2:$C$99,MATCH(VLOOKUP($A982,PairList!$A$2:$D$205,3,0),ESShip!$A$2:$A$99,0)),"")</f>
        <v/>
      </c>
      <c r="G982" s="64">
        <v>0.25345030861052398</v>
      </c>
      <c r="H982" s="67" t="str">
        <f>IF(INDEX(ApplicablePermutations!$B$3:$N$205,MATCH($A982,ApplicablePermutations!$A$3:$A$205,0),MATCH($B982,ApplicablePermutations!$B$2:$N$2,0))*INDEX(ApplicablePermutations!$Q$3:$S$205,MATCH($A982,ApplicablePermutations!$P$3:$P$205,0),MATCH($C982,ApplicablePermutations!$Q$2:$S$2,0))=1,"X","")</f>
        <v/>
      </c>
      <c r="I982" s="64" t="str">
        <f t="shared" si="75"/>
        <v/>
      </c>
      <c r="J982" s="64" t="str">
        <f t="shared" si="76"/>
        <v/>
      </c>
      <c r="K982" s="64">
        <f t="shared" si="77"/>
        <v>0</v>
      </c>
      <c r="L982" s="67" t="str">
        <f>IF(VLOOKUP($A982,ApplicablePermutations!$U$3:$V$146,2,0)=1,"X","")</f>
        <v/>
      </c>
      <c r="M982" t="str">
        <f t="shared" si="78"/>
        <v/>
      </c>
      <c r="N982" s="64">
        <f t="shared" si="79"/>
        <v>0</v>
      </c>
    </row>
    <row r="983" spans="1:14" x14ac:dyDescent="0.25">
      <c r="A983" t="s">
        <v>363</v>
      </c>
      <c r="B983" t="s">
        <v>332</v>
      </c>
      <c r="C983" s="65" t="s">
        <v>484</v>
      </c>
      <c r="D983" s="64">
        <f>IFERROR(INDEX('Feasibility Factor'!$D$5:$N$123,MATCH(VLOOKUP($A983,PairList!$A$2:$D$205,2,0),'Feasibility Factor'!$C$5:$C$123,0),MATCH(VLOOKUP($B983,PairList!$F$2:$I$14,2,0),'Feasibility Factor'!$D$3:$N$3,0)),"")</f>
        <v>1</v>
      </c>
      <c r="E983" s="64">
        <v>0.19000000000000006</v>
      </c>
      <c r="F983" s="64" t="str">
        <f>IFERROR(INDEX(ESShip!$C$2:$C$99,MATCH(VLOOKUP($A983,PairList!$A$2:$D$205,3,0),ESShip!$A$2:$A$99,0)),"")</f>
        <v/>
      </c>
      <c r="G983" s="64">
        <v>0.25345030861052387</v>
      </c>
      <c r="H983" s="67" t="str">
        <f>IF(INDEX(ApplicablePermutations!$B$3:$N$205,MATCH($A983,ApplicablePermutations!$A$3:$A$205,0),MATCH($B983,ApplicablePermutations!$B$2:$N$2,0))*INDEX(ApplicablePermutations!$Q$3:$S$205,MATCH($A983,ApplicablePermutations!$P$3:$P$205,0),MATCH($C983,ApplicablePermutations!$Q$2:$S$2,0))=1,"X","")</f>
        <v/>
      </c>
      <c r="I983" s="64" t="str">
        <f t="shared" si="75"/>
        <v/>
      </c>
      <c r="J983" s="64" t="str">
        <f t="shared" si="76"/>
        <v/>
      </c>
      <c r="K983" s="64">
        <f t="shared" si="77"/>
        <v>0</v>
      </c>
      <c r="L983" s="67" t="str">
        <f>IF(VLOOKUP($A983,ApplicablePermutations!$U$3:$V$146,2,0)=1,"X","")</f>
        <v/>
      </c>
      <c r="M983" t="str">
        <f t="shared" si="78"/>
        <v/>
      </c>
      <c r="N983" s="64">
        <f t="shared" si="79"/>
        <v>0</v>
      </c>
    </row>
    <row r="984" spans="1:14" x14ac:dyDescent="0.25">
      <c r="A984" t="s">
        <v>363</v>
      </c>
      <c r="B984" t="s">
        <v>243</v>
      </c>
      <c r="C984" s="65" t="s">
        <v>484</v>
      </c>
      <c r="D984" s="64">
        <f>IFERROR(INDEX('Feasibility Factor'!$D$5:$N$123,MATCH(VLOOKUP($A984,PairList!$A$2:$D$205,2,0),'Feasibility Factor'!$C$5:$C$123,0),MATCH(VLOOKUP($B984,PairList!$F$2:$I$14,2,0),'Feasibility Factor'!$D$3:$N$3,0)),"")</f>
        <v>1</v>
      </c>
      <c r="E984" s="64">
        <v>0.19000000000000006</v>
      </c>
      <c r="F984" s="64" t="str">
        <f>IFERROR(INDEX(ESShip!$C$2:$C$99,MATCH(VLOOKUP($A984,PairList!$A$2:$D$205,3,0),ESShip!$A$2:$A$99,0)),"")</f>
        <v/>
      </c>
      <c r="G984" s="64">
        <v>0.25345030861052387</v>
      </c>
      <c r="H984" s="67" t="str">
        <f>IF(INDEX(ApplicablePermutations!$B$3:$N$205,MATCH($A984,ApplicablePermutations!$A$3:$A$205,0),MATCH($B984,ApplicablePermutations!$B$2:$N$2,0))*INDEX(ApplicablePermutations!$Q$3:$S$205,MATCH($A984,ApplicablePermutations!$P$3:$P$205,0),MATCH($C984,ApplicablePermutations!$Q$2:$S$2,0))=1,"X","")</f>
        <v/>
      </c>
      <c r="I984" s="64" t="str">
        <f t="shared" si="75"/>
        <v/>
      </c>
      <c r="J984" s="64" t="str">
        <f t="shared" si="76"/>
        <v/>
      </c>
      <c r="K984" s="64">
        <f t="shared" si="77"/>
        <v>0</v>
      </c>
      <c r="L984" s="67" t="str">
        <f>IF(VLOOKUP($A984,ApplicablePermutations!$U$3:$V$146,2,0)=1,"X","")</f>
        <v/>
      </c>
      <c r="M984" t="str">
        <f t="shared" si="78"/>
        <v/>
      </c>
      <c r="N984" s="64">
        <f t="shared" si="79"/>
        <v>0</v>
      </c>
    </row>
    <row r="985" spans="1:14" x14ac:dyDescent="0.25">
      <c r="A985" t="s">
        <v>363</v>
      </c>
      <c r="B985" t="s">
        <v>333</v>
      </c>
      <c r="C985" s="65" t="s">
        <v>484</v>
      </c>
      <c r="D985" s="64">
        <f>IFERROR(INDEX('Feasibility Factor'!$D$5:$N$123,MATCH(VLOOKUP($A985,PairList!$A$2:$D$205,2,0),'Feasibility Factor'!$C$5:$C$123,0),MATCH(VLOOKUP($B985,PairList!$F$2:$I$14,2,0),'Feasibility Factor'!$D$3:$N$3,0)),"")</f>
        <v>1</v>
      </c>
      <c r="E985" s="64">
        <v>0.21375</v>
      </c>
      <c r="F985" s="64" t="str">
        <f>IFERROR(INDEX(ESShip!$C$2:$C$99,MATCH(VLOOKUP($A985,PairList!$A$2:$D$205,3,0),ESShip!$A$2:$A$99,0)),"")</f>
        <v/>
      </c>
      <c r="G985" s="64">
        <v>0.25345030861052398</v>
      </c>
      <c r="H985" s="67" t="str">
        <f>IF(INDEX(ApplicablePermutations!$B$3:$N$205,MATCH($A985,ApplicablePermutations!$A$3:$A$205,0),MATCH($B985,ApplicablePermutations!$B$2:$N$2,0))*INDEX(ApplicablePermutations!$Q$3:$S$205,MATCH($A985,ApplicablePermutations!$P$3:$P$205,0),MATCH($C985,ApplicablePermutations!$Q$2:$S$2,0))=1,"X","")</f>
        <v/>
      </c>
      <c r="I985" s="64" t="str">
        <f t="shared" si="75"/>
        <v/>
      </c>
      <c r="J985" s="64" t="str">
        <f t="shared" si="76"/>
        <v/>
      </c>
      <c r="K985" s="64">
        <f t="shared" si="77"/>
        <v>0</v>
      </c>
      <c r="L985" s="67" t="str">
        <f>IF(VLOOKUP($A985,ApplicablePermutations!$U$3:$V$146,2,0)=1,"X","")</f>
        <v/>
      </c>
      <c r="M985" t="str">
        <f t="shared" si="78"/>
        <v/>
      </c>
      <c r="N985" s="64">
        <f t="shared" si="79"/>
        <v>0</v>
      </c>
    </row>
    <row r="986" spans="1:14" x14ac:dyDescent="0.25">
      <c r="A986" t="s">
        <v>363</v>
      </c>
      <c r="B986" t="s">
        <v>334</v>
      </c>
      <c r="C986" s="65" t="s">
        <v>484</v>
      </c>
      <c r="D986" s="64">
        <f>IFERROR(INDEX('Feasibility Factor'!$D$5:$N$123,MATCH(VLOOKUP($A986,PairList!$A$2:$D$205,2,0),'Feasibility Factor'!$C$5:$C$123,0),MATCH(VLOOKUP($B986,PairList!$F$2:$I$14,2,0),'Feasibility Factor'!$D$3:$N$3,0)),"")</f>
        <v>1</v>
      </c>
      <c r="E986" s="64">
        <v>0.19000000000000006</v>
      </c>
      <c r="F986" s="64" t="str">
        <f>IFERROR(INDEX(ESShip!$C$2:$C$99,MATCH(VLOOKUP($A986,PairList!$A$2:$D$205,3,0),ESShip!$A$2:$A$99,0)),"")</f>
        <v/>
      </c>
      <c r="G986" s="64">
        <v>0.25345030861052387</v>
      </c>
      <c r="H986" s="67" t="str">
        <f>IF(INDEX(ApplicablePermutations!$B$3:$N$205,MATCH($A986,ApplicablePermutations!$A$3:$A$205,0),MATCH($B986,ApplicablePermutations!$B$2:$N$2,0))*INDEX(ApplicablePermutations!$Q$3:$S$205,MATCH($A986,ApplicablePermutations!$P$3:$P$205,0),MATCH($C986,ApplicablePermutations!$Q$2:$S$2,0))=1,"X","")</f>
        <v/>
      </c>
      <c r="I986" s="64" t="str">
        <f t="shared" si="75"/>
        <v/>
      </c>
      <c r="J986" s="64" t="str">
        <f t="shared" si="76"/>
        <v/>
      </c>
      <c r="K986" s="64">
        <f t="shared" si="77"/>
        <v>0</v>
      </c>
      <c r="L986" s="67" t="str">
        <f>IF(VLOOKUP($A986,ApplicablePermutations!$U$3:$V$146,2,0)=1,"X","")</f>
        <v/>
      </c>
      <c r="M986" t="str">
        <f t="shared" si="78"/>
        <v/>
      </c>
      <c r="N986" s="64">
        <f t="shared" si="79"/>
        <v>0</v>
      </c>
    </row>
    <row r="987" spans="1:14" x14ac:dyDescent="0.25">
      <c r="A987" t="s">
        <v>363</v>
      </c>
      <c r="B987" t="s">
        <v>94</v>
      </c>
      <c r="C987" s="65" t="s">
        <v>484</v>
      </c>
      <c r="D987" s="64">
        <f>IFERROR(INDEX('Feasibility Factor'!$D$5:$N$123,MATCH(VLOOKUP($A987,PairList!$A$2:$D$205,2,0),'Feasibility Factor'!$C$5:$C$123,0),MATCH(VLOOKUP($B987,PairList!$F$2:$I$14,2,0),'Feasibility Factor'!$D$3:$N$3,0)),"")</f>
        <v>1</v>
      </c>
      <c r="E987" s="64">
        <v>0.19000000000000006</v>
      </c>
      <c r="F987" s="64" t="str">
        <f>IFERROR(INDEX(ESShip!$C$2:$C$99,MATCH(VLOOKUP($A987,PairList!$A$2:$D$205,3,0),ESShip!$A$2:$A$99,0)),"")</f>
        <v/>
      </c>
      <c r="G987" s="64">
        <v>0.25345030861052387</v>
      </c>
      <c r="H987" s="67" t="str">
        <f>IF(INDEX(ApplicablePermutations!$B$3:$N$205,MATCH($A987,ApplicablePermutations!$A$3:$A$205,0),MATCH($B987,ApplicablePermutations!$B$2:$N$2,0))*INDEX(ApplicablePermutations!$Q$3:$S$205,MATCH($A987,ApplicablePermutations!$P$3:$P$205,0),MATCH($C987,ApplicablePermutations!$Q$2:$S$2,0))=1,"X","")</f>
        <v/>
      </c>
      <c r="I987" s="64" t="str">
        <f t="shared" si="75"/>
        <v/>
      </c>
      <c r="J987" s="64" t="str">
        <f t="shared" si="76"/>
        <v/>
      </c>
      <c r="K987" s="64">
        <f t="shared" si="77"/>
        <v>0</v>
      </c>
      <c r="L987" s="67" t="str">
        <f>IF(VLOOKUP($A987,ApplicablePermutations!$U$3:$V$146,2,0)=1,"X","")</f>
        <v/>
      </c>
      <c r="M987" t="str">
        <f t="shared" si="78"/>
        <v/>
      </c>
      <c r="N987" s="64">
        <f t="shared" si="79"/>
        <v>0</v>
      </c>
    </row>
    <row r="988" spans="1:14" x14ac:dyDescent="0.25">
      <c r="A988" t="s">
        <v>363</v>
      </c>
      <c r="B988" t="s">
        <v>335</v>
      </c>
      <c r="C988" s="65" t="s">
        <v>484</v>
      </c>
      <c r="D988" s="64">
        <f>IFERROR(INDEX('Feasibility Factor'!$D$5:$N$123,MATCH(VLOOKUP($A988,PairList!$A$2:$D$205,2,0),'Feasibility Factor'!$C$5:$C$123,0),MATCH(VLOOKUP($B988,PairList!$F$2:$I$14,2,0),'Feasibility Factor'!$D$3:$N$3,0)),"")</f>
        <v>1</v>
      </c>
      <c r="E988" s="64">
        <v>0.19000000000000006</v>
      </c>
      <c r="F988" s="64" t="str">
        <f>IFERROR(INDEX(ESShip!$C$2:$C$99,MATCH(VLOOKUP($A988,PairList!$A$2:$D$205,3,0),ESShip!$A$2:$A$99,0)),"")</f>
        <v/>
      </c>
      <c r="G988" s="64">
        <v>0.25345030861052387</v>
      </c>
      <c r="H988" s="67" t="str">
        <f>IF(INDEX(ApplicablePermutations!$B$3:$N$205,MATCH($A988,ApplicablePermutations!$A$3:$A$205,0),MATCH($B988,ApplicablePermutations!$B$2:$N$2,0))*INDEX(ApplicablePermutations!$Q$3:$S$205,MATCH($A988,ApplicablePermutations!$P$3:$P$205,0),MATCH($C988,ApplicablePermutations!$Q$2:$S$2,0))=1,"X","")</f>
        <v/>
      </c>
      <c r="I988" s="64" t="str">
        <f t="shared" si="75"/>
        <v/>
      </c>
      <c r="J988" s="64" t="str">
        <f t="shared" si="76"/>
        <v/>
      </c>
      <c r="K988" s="64">
        <f t="shared" si="77"/>
        <v>0</v>
      </c>
      <c r="L988" s="67" t="str">
        <f>IF(VLOOKUP($A988,ApplicablePermutations!$U$3:$V$146,2,0)=1,"X","")</f>
        <v/>
      </c>
      <c r="M988" t="str">
        <f t="shared" si="78"/>
        <v/>
      </c>
      <c r="N988" s="64">
        <f t="shared" si="79"/>
        <v>0</v>
      </c>
    </row>
    <row r="989" spans="1:14" x14ac:dyDescent="0.25">
      <c r="A989" t="s">
        <v>363</v>
      </c>
      <c r="B989" t="s">
        <v>100</v>
      </c>
      <c r="C989" s="65" t="s">
        <v>484</v>
      </c>
      <c r="D989" s="64">
        <f>IFERROR(INDEX('Feasibility Factor'!$D$5:$N$123,MATCH(VLOOKUP($A989,PairList!$A$2:$D$205,2,0),'Feasibility Factor'!$C$5:$C$123,0),MATCH(VLOOKUP($B989,PairList!$F$2:$I$14,2,0),'Feasibility Factor'!$D$3:$N$3,0)),"")</f>
        <v>1</v>
      </c>
      <c r="E989" s="64">
        <v>0.19000000000000006</v>
      </c>
      <c r="F989" s="64" t="str">
        <f>IFERROR(INDEX(ESShip!$C$2:$C$99,MATCH(VLOOKUP($A989,PairList!$A$2:$D$205,3,0),ESShip!$A$2:$A$99,0)),"")</f>
        <v/>
      </c>
      <c r="G989" s="64">
        <v>0.25345030861052387</v>
      </c>
      <c r="H989" s="67" t="str">
        <f>IF(INDEX(ApplicablePermutations!$B$3:$N$205,MATCH($A989,ApplicablePermutations!$A$3:$A$205,0),MATCH($B989,ApplicablePermutations!$B$2:$N$2,0))*INDEX(ApplicablePermutations!$Q$3:$S$205,MATCH($A989,ApplicablePermutations!$P$3:$P$205,0),MATCH($C989,ApplicablePermutations!$Q$2:$S$2,0))=1,"X","")</f>
        <v/>
      </c>
      <c r="I989" s="64" t="str">
        <f t="shared" si="75"/>
        <v/>
      </c>
      <c r="J989" s="64" t="str">
        <f t="shared" si="76"/>
        <v/>
      </c>
      <c r="K989" s="64">
        <f t="shared" si="77"/>
        <v>0</v>
      </c>
      <c r="L989" s="67" t="str">
        <f>IF(VLOOKUP($A989,ApplicablePermutations!$U$3:$V$146,2,0)=1,"X","")</f>
        <v/>
      </c>
      <c r="M989" t="str">
        <f t="shared" si="78"/>
        <v/>
      </c>
      <c r="N989" s="64">
        <f t="shared" si="79"/>
        <v>0</v>
      </c>
    </row>
    <row r="990" spans="1:14" x14ac:dyDescent="0.25">
      <c r="A990" t="s">
        <v>363</v>
      </c>
      <c r="B990" t="s">
        <v>327</v>
      </c>
      <c r="C990" s="65" t="s">
        <v>485</v>
      </c>
      <c r="D990" s="64">
        <f>IFERROR(INDEX('Feasibility Factor'!$D$5:$N$123,MATCH(VLOOKUP($A990,PairList!$A$2:$D$205,2,0),'Feasibility Factor'!$C$5:$C$123,0),MATCH(VLOOKUP($B990,PairList!$F$2:$I$14,2,0),'Feasibility Factor'!$D$3:$N$3,0)),"")</f>
        <v>1</v>
      </c>
      <c r="E990" s="64">
        <v>0.14250000000000002</v>
      </c>
      <c r="F990" s="64" t="str">
        <f>IFERROR(INDEX(ESShip!$C$2:$C$99,MATCH(VLOOKUP($A990,PairList!$A$2:$D$205,3,0),ESShip!$A$2:$A$99,0)),"")</f>
        <v/>
      </c>
      <c r="G990" s="64">
        <v>0.25345030861052398</v>
      </c>
      <c r="H990" s="67" t="str">
        <f>IF(INDEX(ApplicablePermutations!$B$3:$N$205,MATCH($A990,ApplicablePermutations!$A$3:$A$205,0),MATCH($B990,ApplicablePermutations!$B$2:$N$2,0))*INDEX(ApplicablePermutations!$Q$3:$S$205,MATCH($A990,ApplicablePermutations!$P$3:$P$205,0),MATCH($C990,ApplicablePermutations!$Q$2:$S$2,0))=1,"X","")</f>
        <v/>
      </c>
      <c r="I990" s="64" t="str">
        <f t="shared" si="75"/>
        <v/>
      </c>
      <c r="J990" s="64" t="str">
        <f t="shared" si="76"/>
        <v/>
      </c>
      <c r="K990" s="64">
        <f t="shared" si="77"/>
        <v>0</v>
      </c>
      <c r="L990" s="67" t="str">
        <f>IF(VLOOKUP($A990,ApplicablePermutations!$U$3:$V$146,2,0)=1,"X","")</f>
        <v/>
      </c>
      <c r="M990" t="str">
        <f t="shared" si="78"/>
        <v/>
      </c>
      <c r="N990" s="64">
        <f t="shared" si="79"/>
        <v>0</v>
      </c>
    </row>
    <row r="991" spans="1:14" x14ac:dyDescent="0.25">
      <c r="A991" t="s">
        <v>363</v>
      </c>
      <c r="B991" t="s">
        <v>328</v>
      </c>
      <c r="C991" s="65" t="s">
        <v>485</v>
      </c>
      <c r="D991" s="64">
        <f>IFERROR(INDEX('Feasibility Factor'!$D$5:$N$123,MATCH(VLOOKUP($A991,PairList!$A$2:$D$205,2,0),'Feasibility Factor'!$C$5:$C$123,0),MATCH(VLOOKUP($B991,PairList!$F$2:$I$14,2,0),'Feasibility Factor'!$D$3:$N$3,0)),"")</f>
        <v>1</v>
      </c>
      <c r="E991" s="64">
        <v>0.19000000000000006</v>
      </c>
      <c r="F991" s="64" t="str">
        <f>IFERROR(INDEX(ESShip!$C$2:$C$99,MATCH(VLOOKUP($A991,PairList!$A$2:$D$205,3,0),ESShip!$A$2:$A$99,0)),"")</f>
        <v/>
      </c>
      <c r="G991" s="64">
        <v>0.25345030861052387</v>
      </c>
      <c r="H991" s="67" t="str">
        <f>IF(INDEX(ApplicablePermutations!$B$3:$N$205,MATCH($A991,ApplicablePermutations!$A$3:$A$205,0),MATCH($B991,ApplicablePermutations!$B$2:$N$2,0))*INDEX(ApplicablePermutations!$Q$3:$S$205,MATCH($A991,ApplicablePermutations!$P$3:$P$205,0),MATCH($C991,ApplicablePermutations!$Q$2:$S$2,0))=1,"X","")</f>
        <v/>
      </c>
      <c r="I991" s="64" t="str">
        <f t="shared" si="75"/>
        <v/>
      </c>
      <c r="J991" s="64" t="str">
        <f t="shared" si="76"/>
        <v/>
      </c>
      <c r="K991" s="64">
        <f t="shared" si="77"/>
        <v>0</v>
      </c>
      <c r="L991" s="67" t="str">
        <f>IF(VLOOKUP($A991,ApplicablePermutations!$U$3:$V$146,2,0)=1,"X","")</f>
        <v/>
      </c>
      <c r="M991" t="str">
        <f t="shared" si="78"/>
        <v/>
      </c>
      <c r="N991" s="64">
        <f t="shared" si="79"/>
        <v>0</v>
      </c>
    </row>
    <row r="992" spans="1:14" x14ac:dyDescent="0.25">
      <c r="A992" t="s">
        <v>363</v>
      </c>
      <c r="B992" t="s">
        <v>239</v>
      </c>
      <c r="C992" s="65" t="s">
        <v>485</v>
      </c>
      <c r="D992" s="64">
        <f>IFERROR(INDEX('Feasibility Factor'!$D$5:$N$123,MATCH(VLOOKUP($A992,PairList!$A$2:$D$205,2,0),'Feasibility Factor'!$C$5:$C$123,0),MATCH(VLOOKUP($B992,PairList!$F$2:$I$14,2,0),'Feasibility Factor'!$D$3:$N$3,0)),"")</f>
        <v>1</v>
      </c>
      <c r="E992" s="64">
        <v>0.19000000000000006</v>
      </c>
      <c r="F992" s="64" t="str">
        <f>IFERROR(INDEX(ESShip!$C$2:$C$99,MATCH(VLOOKUP($A992,PairList!$A$2:$D$205,3,0),ESShip!$A$2:$A$99,0)),"")</f>
        <v/>
      </c>
      <c r="G992" s="64">
        <v>0.25345030861052387</v>
      </c>
      <c r="H992" s="67" t="str">
        <f>IF(INDEX(ApplicablePermutations!$B$3:$N$205,MATCH($A992,ApplicablePermutations!$A$3:$A$205,0),MATCH($B992,ApplicablePermutations!$B$2:$N$2,0))*INDEX(ApplicablePermutations!$Q$3:$S$205,MATCH($A992,ApplicablePermutations!$P$3:$P$205,0),MATCH($C992,ApplicablePermutations!$Q$2:$S$2,0))=1,"X","")</f>
        <v/>
      </c>
      <c r="I992" s="64" t="str">
        <f t="shared" si="75"/>
        <v/>
      </c>
      <c r="J992" s="64" t="str">
        <f t="shared" si="76"/>
        <v/>
      </c>
      <c r="K992" s="64">
        <f t="shared" si="77"/>
        <v>0</v>
      </c>
      <c r="L992" s="67" t="str">
        <f>IF(VLOOKUP($A992,ApplicablePermutations!$U$3:$V$146,2,0)=1,"X","")</f>
        <v/>
      </c>
      <c r="M992" t="str">
        <f t="shared" si="78"/>
        <v/>
      </c>
      <c r="N992" s="64">
        <f t="shared" si="79"/>
        <v>0</v>
      </c>
    </row>
    <row r="993" spans="1:14" x14ac:dyDescent="0.25">
      <c r="A993" t="s">
        <v>363</v>
      </c>
      <c r="B993" t="s">
        <v>329</v>
      </c>
      <c r="C993" s="65" t="s">
        <v>485</v>
      </c>
      <c r="D993" s="64">
        <f>IFERROR(INDEX('Feasibility Factor'!$D$5:$N$123,MATCH(VLOOKUP($A993,PairList!$A$2:$D$205,2,0),'Feasibility Factor'!$C$5:$C$123,0),MATCH(VLOOKUP($B993,PairList!$F$2:$I$14,2,0),'Feasibility Factor'!$D$3:$N$3,0)),"")</f>
        <v>1</v>
      </c>
      <c r="E993" s="64">
        <v>0.19000000000000006</v>
      </c>
      <c r="F993" s="64" t="str">
        <f>IFERROR(INDEX(ESShip!$C$2:$C$99,MATCH(VLOOKUP($A993,PairList!$A$2:$D$205,3,0),ESShip!$A$2:$A$99,0)),"")</f>
        <v/>
      </c>
      <c r="G993" s="64">
        <v>0.25345030861052387</v>
      </c>
      <c r="H993" s="67" t="str">
        <f>IF(INDEX(ApplicablePermutations!$B$3:$N$205,MATCH($A993,ApplicablePermutations!$A$3:$A$205,0),MATCH($B993,ApplicablePermutations!$B$2:$N$2,0))*INDEX(ApplicablePermutations!$Q$3:$S$205,MATCH($A993,ApplicablePermutations!$P$3:$P$205,0),MATCH($C993,ApplicablePermutations!$Q$2:$S$2,0))=1,"X","")</f>
        <v/>
      </c>
      <c r="I993" s="64" t="str">
        <f t="shared" si="75"/>
        <v/>
      </c>
      <c r="J993" s="64" t="str">
        <f t="shared" si="76"/>
        <v/>
      </c>
      <c r="K993" s="64">
        <f t="shared" si="77"/>
        <v>0</v>
      </c>
      <c r="L993" s="67" t="str">
        <f>IF(VLOOKUP($A993,ApplicablePermutations!$U$3:$V$146,2,0)=1,"X","")</f>
        <v/>
      </c>
      <c r="M993" t="str">
        <f t="shared" si="78"/>
        <v/>
      </c>
      <c r="N993" s="64">
        <f t="shared" si="79"/>
        <v>0</v>
      </c>
    </row>
    <row r="994" spans="1:14" x14ac:dyDescent="0.25">
      <c r="A994" t="s">
        <v>363</v>
      </c>
      <c r="B994" t="s">
        <v>330</v>
      </c>
      <c r="C994" s="65" t="s">
        <v>485</v>
      </c>
      <c r="D994" s="64">
        <f>IFERROR(INDEX('Feasibility Factor'!$D$5:$N$123,MATCH(VLOOKUP($A994,PairList!$A$2:$D$205,2,0),'Feasibility Factor'!$C$5:$C$123,0),MATCH(VLOOKUP($B994,PairList!$F$2:$I$14,2,0),'Feasibility Factor'!$D$3:$N$3,0)),"")</f>
        <v>1</v>
      </c>
      <c r="E994" s="64">
        <v>0.14250000000000002</v>
      </c>
      <c r="F994" s="64" t="str">
        <f>IFERROR(INDEX(ESShip!$C$2:$C$99,MATCH(VLOOKUP($A994,PairList!$A$2:$D$205,3,0),ESShip!$A$2:$A$99,0)),"")</f>
        <v/>
      </c>
      <c r="G994" s="64">
        <v>0.25345030861052398</v>
      </c>
      <c r="H994" s="67" t="str">
        <f>IF(INDEX(ApplicablePermutations!$B$3:$N$205,MATCH($A994,ApplicablePermutations!$A$3:$A$205,0),MATCH($B994,ApplicablePermutations!$B$2:$N$2,0))*INDEX(ApplicablePermutations!$Q$3:$S$205,MATCH($A994,ApplicablePermutations!$P$3:$P$205,0),MATCH($C994,ApplicablePermutations!$Q$2:$S$2,0))=1,"X","")</f>
        <v/>
      </c>
      <c r="I994" s="64" t="str">
        <f t="shared" si="75"/>
        <v/>
      </c>
      <c r="J994" s="64" t="str">
        <f t="shared" si="76"/>
        <v/>
      </c>
      <c r="K994" s="64">
        <f t="shared" si="77"/>
        <v>0</v>
      </c>
      <c r="L994" s="67" t="str">
        <f>IF(VLOOKUP($A994,ApplicablePermutations!$U$3:$V$146,2,0)=1,"X","")</f>
        <v/>
      </c>
      <c r="M994" t="str">
        <f t="shared" si="78"/>
        <v/>
      </c>
      <c r="N994" s="64">
        <f t="shared" si="79"/>
        <v>0</v>
      </c>
    </row>
    <row r="995" spans="1:14" x14ac:dyDescent="0.25">
      <c r="A995" t="s">
        <v>363</v>
      </c>
      <c r="B995" t="s">
        <v>331</v>
      </c>
      <c r="C995" s="65" t="s">
        <v>485</v>
      </c>
      <c r="D995" s="64">
        <f>IFERROR(INDEX('Feasibility Factor'!$D$5:$N$123,MATCH(VLOOKUP($A995,PairList!$A$2:$D$205,2,0),'Feasibility Factor'!$C$5:$C$123,0),MATCH(VLOOKUP($B995,PairList!$F$2:$I$14,2,0),'Feasibility Factor'!$D$3:$N$3,0)),"")</f>
        <v>1</v>
      </c>
      <c r="E995" s="64">
        <v>0.14250000000000002</v>
      </c>
      <c r="F995" s="64" t="str">
        <f>IFERROR(INDEX(ESShip!$C$2:$C$99,MATCH(VLOOKUP($A995,PairList!$A$2:$D$205,3,0),ESShip!$A$2:$A$99,0)),"")</f>
        <v/>
      </c>
      <c r="G995" s="64">
        <v>0.25345030861052398</v>
      </c>
      <c r="H995" s="67" t="str">
        <f>IF(INDEX(ApplicablePermutations!$B$3:$N$205,MATCH($A995,ApplicablePermutations!$A$3:$A$205,0),MATCH($B995,ApplicablePermutations!$B$2:$N$2,0))*INDEX(ApplicablePermutations!$Q$3:$S$205,MATCH($A995,ApplicablePermutations!$P$3:$P$205,0),MATCH($C995,ApplicablePermutations!$Q$2:$S$2,0))=1,"X","")</f>
        <v/>
      </c>
      <c r="I995" s="64" t="str">
        <f t="shared" si="75"/>
        <v/>
      </c>
      <c r="J995" s="64" t="str">
        <f t="shared" si="76"/>
        <v/>
      </c>
      <c r="K995" s="64">
        <f t="shared" si="77"/>
        <v>0</v>
      </c>
      <c r="L995" s="67" t="str">
        <f>IF(VLOOKUP($A995,ApplicablePermutations!$U$3:$V$146,2,0)=1,"X","")</f>
        <v/>
      </c>
      <c r="M995" t="str">
        <f t="shared" si="78"/>
        <v/>
      </c>
      <c r="N995" s="64">
        <f t="shared" si="79"/>
        <v>0</v>
      </c>
    </row>
    <row r="996" spans="1:14" x14ac:dyDescent="0.25">
      <c r="A996" t="s">
        <v>363</v>
      </c>
      <c r="B996" t="s">
        <v>332</v>
      </c>
      <c r="C996" s="65" t="s">
        <v>485</v>
      </c>
      <c r="D996" s="64">
        <f>IFERROR(INDEX('Feasibility Factor'!$D$5:$N$123,MATCH(VLOOKUP($A996,PairList!$A$2:$D$205,2,0),'Feasibility Factor'!$C$5:$C$123,0),MATCH(VLOOKUP($B996,PairList!$F$2:$I$14,2,0),'Feasibility Factor'!$D$3:$N$3,0)),"")</f>
        <v>1</v>
      </c>
      <c r="E996" s="64">
        <v>0.19000000000000006</v>
      </c>
      <c r="F996" s="64" t="str">
        <f>IFERROR(INDEX(ESShip!$C$2:$C$99,MATCH(VLOOKUP($A996,PairList!$A$2:$D$205,3,0),ESShip!$A$2:$A$99,0)),"")</f>
        <v/>
      </c>
      <c r="G996" s="64">
        <v>0.25345030861052387</v>
      </c>
      <c r="H996" s="67" t="str">
        <f>IF(INDEX(ApplicablePermutations!$B$3:$N$205,MATCH($A996,ApplicablePermutations!$A$3:$A$205,0),MATCH($B996,ApplicablePermutations!$B$2:$N$2,0))*INDEX(ApplicablePermutations!$Q$3:$S$205,MATCH($A996,ApplicablePermutations!$P$3:$P$205,0),MATCH($C996,ApplicablePermutations!$Q$2:$S$2,0))=1,"X","")</f>
        <v/>
      </c>
      <c r="I996" s="64" t="str">
        <f t="shared" si="75"/>
        <v/>
      </c>
      <c r="J996" s="64" t="str">
        <f t="shared" si="76"/>
        <v/>
      </c>
      <c r="K996" s="64">
        <f t="shared" si="77"/>
        <v>0</v>
      </c>
      <c r="L996" s="67" t="str">
        <f>IF(VLOOKUP($A996,ApplicablePermutations!$U$3:$V$146,2,0)=1,"X","")</f>
        <v/>
      </c>
      <c r="M996" t="str">
        <f t="shared" si="78"/>
        <v/>
      </c>
      <c r="N996" s="64">
        <f t="shared" si="79"/>
        <v>0</v>
      </c>
    </row>
    <row r="997" spans="1:14" x14ac:dyDescent="0.25">
      <c r="A997" t="s">
        <v>363</v>
      </c>
      <c r="B997" t="s">
        <v>243</v>
      </c>
      <c r="C997" s="65" t="s">
        <v>485</v>
      </c>
      <c r="D997" s="64">
        <f>IFERROR(INDEX('Feasibility Factor'!$D$5:$N$123,MATCH(VLOOKUP($A997,PairList!$A$2:$D$205,2,0),'Feasibility Factor'!$C$5:$C$123,0),MATCH(VLOOKUP($B997,PairList!$F$2:$I$14,2,0),'Feasibility Factor'!$D$3:$N$3,0)),"")</f>
        <v>1</v>
      </c>
      <c r="E997" s="64">
        <v>0.19000000000000006</v>
      </c>
      <c r="F997" s="64" t="str">
        <f>IFERROR(INDEX(ESShip!$C$2:$C$99,MATCH(VLOOKUP($A997,PairList!$A$2:$D$205,3,0),ESShip!$A$2:$A$99,0)),"")</f>
        <v/>
      </c>
      <c r="G997" s="64">
        <v>0.25345030861052387</v>
      </c>
      <c r="H997" s="67" t="str">
        <f>IF(INDEX(ApplicablePermutations!$B$3:$N$205,MATCH($A997,ApplicablePermutations!$A$3:$A$205,0),MATCH($B997,ApplicablePermutations!$B$2:$N$2,0))*INDEX(ApplicablePermutations!$Q$3:$S$205,MATCH($A997,ApplicablePermutations!$P$3:$P$205,0),MATCH($C997,ApplicablePermutations!$Q$2:$S$2,0))=1,"X","")</f>
        <v/>
      </c>
      <c r="I997" s="64" t="str">
        <f t="shared" si="75"/>
        <v/>
      </c>
      <c r="J997" s="64" t="str">
        <f t="shared" si="76"/>
        <v/>
      </c>
      <c r="K997" s="64">
        <f t="shared" si="77"/>
        <v>0</v>
      </c>
      <c r="L997" s="67" t="str">
        <f>IF(VLOOKUP($A997,ApplicablePermutations!$U$3:$V$146,2,0)=1,"X","")</f>
        <v/>
      </c>
      <c r="M997" t="str">
        <f t="shared" si="78"/>
        <v/>
      </c>
      <c r="N997" s="64">
        <f t="shared" si="79"/>
        <v>0</v>
      </c>
    </row>
    <row r="998" spans="1:14" x14ac:dyDescent="0.25">
      <c r="A998" t="s">
        <v>363</v>
      </c>
      <c r="B998" t="s">
        <v>333</v>
      </c>
      <c r="C998" s="65" t="s">
        <v>485</v>
      </c>
      <c r="D998" s="64">
        <f>IFERROR(INDEX('Feasibility Factor'!$D$5:$N$123,MATCH(VLOOKUP($A998,PairList!$A$2:$D$205,2,0),'Feasibility Factor'!$C$5:$C$123,0),MATCH(VLOOKUP($B998,PairList!$F$2:$I$14,2,0),'Feasibility Factor'!$D$3:$N$3,0)),"")</f>
        <v>1</v>
      </c>
      <c r="E998" s="64">
        <v>0.14250000000000002</v>
      </c>
      <c r="F998" s="64" t="str">
        <f>IFERROR(INDEX(ESShip!$C$2:$C$99,MATCH(VLOOKUP($A998,PairList!$A$2:$D$205,3,0),ESShip!$A$2:$A$99,0)),"")</f>
        <v/>
      </c>
      <c r="G998" s="64">
        <v>0.25345030861052398</v>
      </c>
      <c r="H998" s="67" t="str">
        <f>IF(INDEX(ApplicablePermutations!$B$3:$N$205,MATCH($A998,ApplicablePermutations!$A$3:$A$205,0),MATCH($B998,ApplicablePermutations!$B$2:$N$2,0))*INDEX(ApplicablePermutations!$Q$3:$S$205,MATCH($A998,ApplicablePermutations!$P$3:$P$205,0),MATCH($C998,ApplicablePermutations!$Q$2:$S$2,0))=1,"X","")</f>
        <v/>
      </c>
      <c r="I998" s="64" t="str">
        <f t="shared" si="75"/>
        <v/>
      </c>
      <c r="J998" s="64" t="str">
        <f t="shared" si="76"/>
        <v/>
      </c>
      <c r="K998" s="64">
        <f t="shared" si="77"/>
        <v>0</v>
      </c>
      <c r="L998" s="67" t="str">
        <f>IF(VLOOKUP($A998,ApplicablePermutations!$U$3:$V$146,2,0)=1,"X","")</f>
        <v/>
      </c>
      <c r="M998" t="str">
        <f t="shared" si="78"/>
        <v/>
      </c>
      <c r="N998" s="64">
        <f t="shared" si="79"/>
        <v>0</v>
      </c>
    </row>
    <row r="999" spans="1:14" x14ac:dyDescent="0.25">
      <c r="A999" t="s">
        <v>363</v>
      </c>
      <c r="B999" t="s">
        <v>334</v>
      </c>
      <c r="C999" s="65" t="s">
        <v>485</v>
      </c>
      <c r="D999" s="64">
        <f>IFERROR(INDEX('Feasibility Factor'!$D$5:$N$123,MATCH(VLOOKUP($A999,PairList!$A$2:$D$205,2,0),'Feasibility Factor'!$C$5:$C$123,0),MATCH(VLOOKUP($B999,PairList!$F$2:$I$14,2,0),'Feasibility Factor'!$D$3:$N$3,0)),"")</f>
        <v>1</v>
      </c>
      <c r="E999" s="64">
        <v>0.19000000000000006</v>
      </c>
      <c r="F999" s="64" t="str">
        <f>IFERROR(INDEX(ESShip!$C$2:$C$99,MATCH(VLOOKUP($A999,PairList!$A$2:$D$205,3,0),ESShip!$A$2:$A$99,0)),"")</f>
        <v/>
      </c>
      <c r="G999" s="64">
        <v>0.25345030861052387</v>
      </c>
      <c r="H999" s="67" t="str">
        <f>IF(INDEX(ApplicablePermutations!$B$3:$N$205,MATCH($A999,ApplicablePermutations!$A$3:$A$205,0),MATCH($B999,ApplicablePermutations!$B$2:$N$2,0))*INDEX(ApplicablePermutations!$Q$3:$S$205,MATCH($A999,ApplicablePermutations!$P$3:$P$205,0),MATCH($C999,ApplicablePermutations!$Q$2:$S$2,0))=1,"X","")</f>
        <v/>
      </c>
      <c r="I999" s="64" t="str">
        <f t="shared" si="75"/>
        <v/>
      </c>
      <c r="J999" s="64" t="str">
        <f t="shared" si="76"/>
        <v/>
      </c>
      <c r="K999" s="64">
        <f t="shared" si="77"/>
        <v>0</v>
      </c>
      <c r="L999" s="67" t="str">
        <f>IF(VLOOKUP($A999,ApplicablePermutations!$U$3:$V$146,2,0)=1,"X","")</f>
        <v/>
      </c>
      <c r="M999" t="str">
        <f t="shared" si="78"/>
        <v/>
      </c>
      <c r="N999" s="64">
        <f t="shared" si="79"/>
        <v>0</v>
      </c>
    </row>
    <row r="1000" spans="1:14" x14ac:dyDescent="0.25">
      <c r="A1000" t="s">
        <v>363</v>
      </c>
      <c r="B1000" t="s">
        <v>94</v>
      </c>
      <c r="C1000" s="65" t="s">
        <v>485</v>
      </c>
      <c r="D1000" s="64">
        <f>IFERROR(INDEX('Feasibility Factor'!$D$5:$N$123,MATCH(VLOOKUP($A1000,PairList!$A$2:$D$205,2,0),'Feasibility Factor'!$C$5:$C$123,0),MATCH(VLOOKUP($B1000,PairList!$F$2:$I$14,2,0),'Feasibility Factor'!$D$3:$N$3,0)),"")</f>
        <v>1</v>
      </c>
      <c r="E1000" s="64">
        <v>0.19000000000000006</v>
      </c>
      <c r="F1000" s="64" t="str">
        <f>IFERROR(INDEX(ESShip!$C$2:$C$99,MATCH(VLOOKUP($A1000,PairList!$A$2:$D$205,3,0),ESShip!$A$2:$A$99,0)),"")</f>
        <v/>
      </c>
      <c r="G1000" s="64">
        <v>0.25345030861052387</v>
      </c>
      <c r="H1000" s="67" t="str">
        <f>IF(INDEX(ApplicablePermutations!$B$3:$N$205,MATCH($A1000,ApplicablePermutations!$A$3:$A$205,0),MATCH($B1000,ApplicablePermutations!$B$2:$N$2,0))*INDEX(ApplicablePermutations!$Q$3:$S$205,MATCH($A1000,ApplicablePermutations!$P$3:$P$205,0),MATCH($C1000,ApplicablePermutations!$Q$2:$S$2,0))=1,"X","")</f>
        <v/>
      </c>
      <c r="I1000" s="64" t="str">
        <f t="shared" si="75"/>
        <v/>
      </c>
      <c r="J1000" s="64" t="str">
        <f t="shared" si="76"/>
        <v/>
      </c>
      <c r="K1000" s="64">
        <f t="shared" si="77"/>
        <v>0</v>
      </c>
      <c r="L1000" s="67" t="str">
        <f>IF(VLOOKUP($A1000,ApplicablePermutations!$U$3:$V$146,2,0)=1,"X","")</f>
        <v/>
      </c>
      <c r="M1000" t="str">
        <f t="shared" si="78"/>
        <v/>
      </c>
      <c r="N1000" s="64">
        <f t="shared" si="79"/>
        <v>0</v>
      </c>
    </row>
    <row r="1001" spans="1:14" x14ac:dyDescent="0.25">
      <c r="A1001" t="s">
        <v>363</v>
      </c>
      <c r="B1001" t="s">
        <v>335</v>
      </c>
      <c r="C1001" s="65" t="s">
        <v>485</v>
      </c>
      <c r="D1001" s="64">
        <f>IFERROR(INDEX('Feasibility Factor'!$D$5:$N$123,MATCH(VLOOKUP($A1001,PairList!$A$2:$D$205,2,0),'Feasibility Factor'!$C$5:$C$123,0),MATCH(VLOOKUP($B1001,PairList!$F$2:$I$14,2,0),'Feasibility Factor'!$D$3:$N$3,0)),"")</f>
        <v>1</v>
      </c>
      <c r="E1001" s="64">
        <v>0.19000000000000006</v>
      </c>
      <c r="F1001" s="64" t="str">
        <f>IFERROR(INDEX(ESShip!$C$2:$C$99,MATCH(VLOOKUP($A1001,PairList!$A$2:$D$205,3,0),ESShip!$A$2:$A$99,0)),"")</f>
        <v/>
      </c>
      <c r="G1001" s="64">
        <v>0.25345030861052387</v>
      </c>
      <c r="H1001" s="67" t="str">
        <f>IF(INDEX(ApplicablePermutations!$B$3:$N$205,MATCH($A1001,ApplicablePermutations!$A$3:$A$205,0),MATCH($B1001,ApplicablePermutations!$B$2:$N$2,0))*INDEX(ApplicablePermutations!$Q$3:$S$205,MATCH($A1001,ApplicablePermutations!$P$3:$P$205,0),MATCH($C1001,ApplicablePermutations!$Q$2:$S$2,0))=1,"X","")</f>
        <v/>
      </c>
      <c r="I1001" s="64" t="str">
        <f t="shared" si="75"/>
        <v/>
      </c>
      <c r="J1001" s="64" t="str">
        <f t="shared" si="76"/>
        <v/>
      </c>
      <c r="K1001" s="64">
        <f t="shared" si="77"/>
        <v>0</v>
      </c>
      <c r="L1001" s="67" t="str">
        <f>IF(VLOOKUP($A1001,ApplicablePermutations!$U$3:$V$146,2,0)=1,"X","")</f>
        <v/>
      </c>
      <c r="M1001" t="str">
        <f t="shared" si="78"/>
        <v/>
      </c>
      <c r="N1001" s="64">
        <f t="shared" si="79"/>
        <v>0</v>
      </c>
    </row>
    <row r="1002" spans="1:14" x14ac:dyDescent="0.25">
      <c r="A1002" t="s">
        <v>363</v>
      </c>
      <c r="B1002" t="s">
        <v>100</v>
      </c>
      <c r="C1002" s="65" t="s">
        <v>485</v>
      </c>
      <c r="D1002" s="64">
        <f>IFERROR(INDEX('Feasibility Factor'!$D$5:$N$123,MATCH(VLOOKUP($A1002,PairList!$A$2:$D$205,2,0),'Feasibility Factor'!$C$5:$C$123,0),MATCH(VLOOKUP($B1002,PairList!$F$2:$I$14,2,0),'Feasibility Factor'!$D$3:$N$3,0)),"")</f>
        <v>1</v>
      </c>
      <c r="E1002" s="64">
        <v>0.19000000000000006</v>
      </c>
      <c r="F1002" s="64" t="str">
        <f>IFERROR(INDEX(ESShip!$C$2:$C$99,MATCH(VLOOKUP($A1002,PairList!$A$2:$D$205,3,0),ESShip!$A$2:$A$99,0)),"")</f>
        <v/>
      </c>
      <c r="G1002" s="64">
        <v>0.25345030861052387</v>
      </c>
      <c r="H1002" s="67" t="str">
        <f>IF(INDEX(ApplicablePermutations!$B$3:$N$205,MATCH($A1002,ApplicablePermutations!$A$3:$A$205,0),MATCH($B1002,ApplicablePermutations!$B$2:$N$2,0))*INDEX(ApplicablePermutations!$Q$3:$S$205,MATCH($A1002,ApplicablePermutations!$P$3:$P$205,0),MATCH($C1002,ApplicablePermutations!$Q$2:$S$2,0))=1,"X","")</f>
        <v/>
      </c>
      <c r="I1002" s="64" t="str">
        <f t="shared" si="75"/>
        <v/>
      </c>
      <c r="J1002" s="64" t="str">
        <f t="shared" si="76"/>
        <v/>
      </c>
      <c r="K1002" s="64">
        <f t="shared" si="77"/>
        <v>0</v>
      </c>
      <c r="L1002" s="67" t="str">
        <f>IF(VLOOKUP($A1002,ApplicablePermutations!$U$3:$V$146,2,0)=1,"X","")</f>
        <v/>
      </c>
      <c r="M1002" t="str">
        <f t="shared" si="78"/>
        <v/>
      </c>
      <c r="N1002" s="64">
        <f t="shared" si="79"/>
        <v>0</v>
      </c>
    </row>
    <row r="1003" spans="1:14" x14ac:dyDescent="0.25">
      <c r="A1003" t="s">
        <v>363</v>
      </c>
      <c r="B1003" t="s">
        <v>327</v>
      </c>
      <c r="C1003" s="65" t="s">
        <v>486</v>
      </c>
      <c r="D1003" s="64">
        <f>IFERROR(INDEX('Feasibility Factor'!$D$5:$N$123,MATCH(VLOOKUP($A1003,PairList!$A$2:$D$205,2,0),'Feasibility Factor'!$C$5:$C$123,0),MATCH(VLOOKUP($B1003,PairList!$F$2:$I$14,2,0),'Feasibility Factor'!$D$3:$N$3,0)),"")</f>
        <v>1</v>
      </c>
      <c r="E1003" s="64">
        <v>0.21375</v>
      </c>
      <c r="F1003" s="64" t="str">
        <f>IFERROR(INDEX(ESShip!$C$2:$C$99,MATCH(VLOOKUP($A1003,PairList!$A$2:$D$205,3,0),ESShip!$A$2:$A$99,0)),"")</f>
        <v/>
      </c>
      <c r="G1003" s="64">
        <v>0.25345030861052398</v>
      </c>
      <c r="H1003" s="67" t="str">
        <f>IF(INDEX(ApplicablePermutations!$B$3:$N$205,MATCH($A1003,ApplicablePermutations!$A$3:$A$205,0),MATCH($B1003,ApplicablePermutations!$B$2:$N$2,0))*INDEX(ApplicablePermutations!$Q$3:$S$205,MATCH($A1003,ApplicablePermutations!$P$3:$P$205,0),MATCH($C1003,ApplicablePermutations!$Q$2:$S$2,0))=1,"X","")</f>
        <v/>
      </c>
      <c r="I1003" s="64" t="str">
        <f t="shared" si="75"/>
        <v/>
      </c>
      <c r="J1003" s="64" t="str">
        <f t="shared" si="76"/>
        <v/>
      </c>
      <c r="K1003" s="64">
        <f t="shared" si="77"/>
        <v>0</v>
      </c>
      <c r="L1003" s="67" t="str">
        <f>IF(VLOOKUP($A1003,ApplicablePermutations!$U$3:$V$146,2,0)=1,"X","")</f>
        <v/>
      </c>
      <c r="M1003" t="str">
        <f t="shared" si="78"/>
        <v/>
      </c>
      <c r="N1003" s="64">
        <f t="shared" si="79"/>
        <v>0</v>
      </c>
    </row>
    <row r="1004" spans="1:14" x14ac:dyDescent="0.25">
      <c r="A1004" t="s">
        <v>363</v>
      </c>
      <c r="B1004" t="s">
        <v>328</v>
      </c>
      <c r="C1004" s="65" t="s">
        <v>486</v>
      </c>
      <c r="D1004" s="64">
        <f>IFERROR(INDEX('Feasibility Factor'!$D$5:$N$123,MATCH(VLOOKUP($A1004,PairList!$A$2:$D$205,2,0),'Feasibility Factor'!$C$5:$C$123,0),MATCH(VLOOKUP($B1004,PairList!$F$2:$I$14,2,0),'Feasibility Factor'!$D$3:$N$3,0)),"")</f>
        <v>1</v>
      </c>
      <c r="E1004" s="64">
        <v>0.19000000000000006</v>
      </c>
      <c r="F1004" s="64" t="str">
        <f>IFERROR(INDEX(ESShip!$C$2:$C$99,MATCH(VLOOKUP($A1004,PairList!$A$2:$D$205,3,0),ESShip!$A$2:$A$99,0)),"")</f>
        <v/>
      </c>
      <c r="G1004" s="64">
        <v>0.25345030861052387</v>
      </c>
      <c r="H1004" s="67" t="str">
        <f>IF(INDEX(ApplicablePermutations!$B$3:$N$205,MATCH($A1004,ApplicablePermutations!$A$3:$A$205,0),MATCH($B1004,ApplicablePermutations!$B$2:$N$2,0))*INDEX(ApplicablePermutations!$Q$3:$S$205,MATCH($A1004,ApplicablePermutations!$P$3:$P$205,0),MATCH($C1004,ApplicablePermutations!$Q$2:$S$2,0))=1,"X","")</f>
        <v/>
      </c>
      <c r="I1004" s="64" t="str">
        <f t="shared" si="75"/>
        <v/>
      </c>
      <c r="J1004" s="64" t="str">
        <f t="shared" si="76"/>
        <v/>
      </c>
      <c r="K1004" s="64">
        <f t="shared" si="77"/>
        <v>0</v>
      </c>
      <c r="L1004" s="67" t="str">
        <f>IF(VLOOKUP($A1004,ApplicablePermutations!$U$3:$V$146,2,0)=1,"X","")</f>
        <v/>
      </c>
      <c r="M1004" t="str">
        <f t="shared" si="78"/>
        <v/>
      </c>
      <c r="N1004" s="64">
        <f t="shared" si="79"/>
        <v>0</v>
      </c>
    </row>
    <row r="1005" spans="1:14" x14ac:dyDescent="0.25">
      <c r="A1005" t="s">
        <v>363</v>
      </c>
      <c r="B1005" t="s">
        <v>239</v>
      </c>
      <c r="C1005" s="65" t="s">
        <v>486</v>
      </c>
      <c r="D1005" s="64">
        <f>IFERROR(INDEX('Feasibility Factor'!$D$5:$N$123,MATCH(VLOOKUP($A1005,PairList!$A$2:$D$205,2,0),'Feasibility Factor'!$C$5:$C$123,0),MATCH(VLOOKUP($B1005,PairList!$F$2:$I$14,2,0),'Feasibility Factor'!$D$3:$N$3,0)),"")</f>
        <v>1</v>
      </c>
      <c r="E1005" s="64">
        <v>0.19000000000000006</v>
      </c>
      <c r="F1005" s="64" t="str">
        <f>IFERROR(INDEX(ESShip!$C$2:$C$99,MATCH(VLOOKUP($A1005,PairList!$A$2:$D$205,3,0),ESShip!$A$2:$A$99,0)),"")</f>
        <v/>
      </c>
      <c r="G1005" s="64">
        <v>0.25345030861052387</v>
      </c>
      <c r="H1005" s="67" t="str">
        <f>IF(INDEX(ApplicablePermutations!$B$3:$N$205,MATCH($A1005,ApplicablePermutations!$A$3:$A$205,0),MATCH($B1005,ApplicablePermutations!$B$2:$N$2,0))*INDEX(ApplicablePermutations!$Q$3:$S$205,MATCH($A1005,ApplicablePermutations!$P$3:$P$205,0),MATCH($C1005,ApplicablePermutations!$Q$2:$S$2,0))=1,"X","")</f>
        <v/>
      </c>
      <c r="I1005" s="64" t="str">
        <f t="shared" si="75"/>
        <v/>
      </c>
      <c r="J1005" s="64" t="str">
        <f t="shared" si="76"/>
        <v/>
      </c>
      <c r="K1005" s="64">
        <f t="shared" si="77"/>
        <v>0</v>
      </c>
      <c r="L1005" s="67" t="str">
        <f>IF(VLOOKUP($A1005,ApplicablePermutations!$U$3:$V$146,2,0)=1,"X","")</f>
        <v/>
      </c>
      <c r="M1005" t="str">
        <f t="shared" si="78"/>
        <v/>
      </c>
      <c r="N1005" s="64">
        <f t="shared" si="79"/>
        <v>0</v>
      </c>
    </row>
    <row r="1006" spans="1:14" x14ac:dyDescent="0.25">
      <c r="A1006" t="s">
        <v>363</v>
      </c>
      <c r="B1006" t="s">
        <v>329</v>
      </c>
      <c r="C1006" s="65" t="s">
        <v>486</v>
      </c>
      <c r="D1006" s="64">
        <f>IFERROR(INDEX('Feasibility Factor'!$D$5:$N$123,MATCH(VLOOKUP($A1006,PairList!$A$2:$D$205,2,0),'Feasibility Factor'!$C$5:$C$123,0),MATCH(VLOOKUP($B1006,PairList!$F$2:$I$14,2,0),'Feasibility Factor'!$D$3:$N$3,0)),"")</f>
        <v>1</v>
      </c>
      <c r="E1006" s="64">
        <v>0.19000000000000006</v>
      </c>
      <c r="F1006" s="64" t="str">
        <f>IFERROR(INDEX(ESShip!$C$2:$C$99,MATCH(VLOOKUP($A1006,PairList!$A$2:$D$205,3,0),ESShip!$A$2:$A$99,0)),"")</f>
        <v/>
      </c>
      <c r="G1006" s="64">
        <v>0.25345030861052387</v>
      </c>
      <c r="H1006" s="67" t="str">
        <f>IF(INDEX(ApplicablePermutations!$B$3:$N$205,MATCH($A1006,ApplicablePermutations!$A$3:$A$205,0),MATCH($B1006,ApplicablePermutations!$B$2:$N$2,0))*INDEX(ApplicablePermutations!$Q$3:$S$205,MATCH($A1006,ApplicablePermutations!$P$3:$P$205,0),MATCH($C1006,ApplicablePermutations!$Q$2:$S$2,0))=1,"X","")</f>
        <v/>
      </c>
      <c r="I1006" s="64" t="str">
        <f t="shared" si="75"/>
        <v/>
      </c>
      <c r="J1006" s="64" t="str">
        <f t="shared" si="76"/>
        <v/>
      </c>
      <c r="K1006" s="64">
        <f t="shared" si="77"/>
        <v>0</v>
      </c>
      <c r="L1006" s="67" t="str">
        <f>IF(VLOOKUP($A1006,ApplicablePermutations!$U$3:$V$146,2,0)=1,"X","")</f>
        <v/>
      </c>
      <c r="M1006" t="str">
        <f t="shared" si="78"/>
        <v/>
      </c>
      <c r="N1006" s="64">
        <f t="shared" si="79"/>
        <v>0</v>
      </c>
    </row>
    <row r="1007" spans="1:14" x14ac:dyDescent="0.25">
      <c r="A1007" t="s">
        <v>363</v>
      </c>
      <c r="B1007" t="s">
        <v>330</v>
      </c>
      <c r="C1007" s="65" t="s">
        <v>486</v>
      </c>
      <c r="D1007" s="64">
        <f>IFERROR(INDEX('Feasibility Factor'!$D$5:$N$123,MATCH(VLOOKUP($A1007,PairList!$A$2:$D$205,2,0),'Feasibility Factor'!$C$5:$C$123,0),MATCH(VLOOKUP($B1007,PairList!$F$2:$I$14,2,0),'Feasibility Factor'!$D$3:$N$3,0)),"")</f>
        <v>1</v>
      </c>
      <c r="E1007" s="64">
        <v>0.21375</v>
      </c>
      <c r="F1007" s="64" t="str">
        <f>IFERROR(INDEX(ESShip!$C$2:$C$99,MATCH(VLOOKUP($A1007,PairList!$A$2:$D$205,3,0),ESShip!$A$2:$A$99,0)),"")</f>
        <v/>
      </c>
      <c r="G1007" s="64">
        <v>0.25345030861052398</v>
      </c>
      <c r="H1007" s="67" t="str">
        <f>IF(INDEX(ApplicablePermutations!$B$3:$N$205,MATCH($A1007,ApplicablePermutations!$A$3:$A$205,0),MATCH($B1007,ApplicablePermutations!$B$2:$N$2,0))*INDEX(ApplicablePermutations!$Q$3:$S$205,MATCH($A1007,ApplicablePermutations!$P$3:$P$205,0),MATCH($C1007,ApplicablePermutations!$Q$2:$S$2,0))=1,"X","")</f>
        <v/>
      </c>
      <c r="I1007" s="64" t="str">
        <f t="shared" ref="I1007:I1070" si="80">IF($H1007="X",IF(AND($D1007&gt;0,$D1007&lt;&gt;"",$E1007&gt;0,$E1007&lt;&gt;""),MIN($D1007,$E1007),IF(AND($D1007&gt;0,$D1007&lt;&gt;""),$D1007,IF(AND($E1007&gt;0,$E1007&lt;&gt;""),$E1007,AVERAGEIFS($E$2:$E$13027,$A$2:$A$13027,$A1007,$E$2:$E$13027,"&gt;0")))),"")</f>
        <v/>
      </c>
      <c r="J1007" s="64" t="str">
        <f t="shared" si="76"/>
        <v/>
      </c>
      <c r="K1007" s="64">
        <f t="shared" si="77"/>
        <v>0</v>
      </c>
      <c r="L1007" s="67" t="str">
        <f>IF(VLOOKUP($A1007,ApplicablePermutations!$U$3:$V$146,2,0)=1,"X","")</f>
        <v/>
      </c>
      <c r="M1007" t="str">
        <f t="shared" si="78"/>
        <v/>
      </c>
      <c r="N1007" s="64">
        <f t="shared" si="79"/>
        <v>0</v>
      </c>
    </row>
    <row r="1008" spans="1:14" x14ac:dyDescent="0.25">
      <c r="A1008" t="s">
        <v>363</v>
      </c>
      <c r="B1008" t="s">
        <v>331</v>
      </c>
      <c r="C1008" s="65" t="s">
        <v>486</v>
      </c>
      <c r="D1008" s="64">
        <f>IFERROR(INDEX('Feasibility Factor'!$D$5:$N$123,MATCH(VLOOKUP($A1008,PairList!$A$2:$D$205,2,0),'Feasibility Factor'!$C$5:$C$123,0),MATCH(VLOOKUP($B1008,PairList!$F$2:$I$14,2,0),'Feasibility Factor'!$D$3:$N$3,0)),"")</f>
        <v>1</v>
      </c>
      <c r="E1008" s="64">
        <v>0.21375</v>
      </c>
      <c r="F1008" s="64" t="str">
        <f>IFERROR(INDEX(ESShip!$C$2:$C$99,MATCH(VLOOKUP($A1008,PairList!$A$2:$D$205,3,0),ESShip!$A$2:$A$99,0)),"")</f>
        <v/>
      </c>
      <c r="G1008" s="64">
        <v>0.25345030861052398</v>
      </c>
      <c r="H1008" s="67" t="str">
        <f>IF(INDEX(ApplicablePermutations!$B$3:$N$205,MATCH($A1008,ApplicablePermutations!$A$3:$A$205,0),MATCH($B1008,ApplicablePermutations!$B$2:$N$2,0))*INDEX(ApplicablePermutations!$Q$3:$S$205,MATCH($A1008,ApplicablePermutations!$P$3:$P$205,0),MATCH($C1008,ApplicablePermutations!$Q$2:$S$2,0))=1,"X","")</f>
        <v/>
      </c>
      <c r="I1008" s="64" t="str">
        <f t="shared" si="80"/>
        <v/>
      </c>
      <c r="J1008" s="64" t="str">
        <f t="shared" si="76"/>
        <v/>
      </c>
      <c r="K1008" s="64">
        <f t="shared" si="77"/>
        <v>0</v>
      </c>
      <c r="L1008" s="67" t="str">
        <f>IF(VLOOKUP($A1008,ApplicablePermutations!$U$3:$V$146,2,0)=1,"X","")</f>
        <v/>
      </c>
      <c r="M1008" t="str">
        <f t="shared" si="78"/>
        <v/>
      </c>
      <c r="N1008" s="64">
        <f t="shared" si="79"/>
        <v>0</v>
      </c>
    </row>
    <row r="1009" spans="1:14" x14ac:dyDescent="0.25">
      <c r="A1009" t="s">
        <v>363</v>
      </c>
      <c r="B1009" t="s">
        <v>332</v>
      </c>
      <c r="C1009" s="65" t="s">
        <v>486</v>
      </c>
      <c r="D1009" s="64">
        <f>IFERROR(INDEX('Feasibility Factor'!$D$5:$N$123,MATCH(VLOOKUP($A1009,PairList!$A$2:$D$205,2,0),'Feasibility Factor'!$C$5:$C$123,0),MATCH(VLOOKUP($B1009,PairList!$F$2:$I$14,2,0),'Feasibility Factor'!$D$3:$N$3,0)),"")</f>
        <v>1</v>
      </c>
      <c r="E1009" s="64">
        <v>0.19000000000000006</v>
      </c>
      <c r="F1009" s="64" t="str">
        <f>IFERROR(INDEX(ESShip!$C$2:$C$99,MATCH(VLOOKUP($A1009,PairList!$A$2:$D$205,3,0),ESShip!$A$2:$A$99,0)),"")</f>
        <v/>
      </c>
      <c r="G1009" s="64">
        <v>0.25345030861052387</v>
      </c>
      <c r="H1009" s="67" t="str">
        <f>IF(INDEX(ApplicablePermutations!$B$3:$N$205,MATCH($A1009,ApplicablePermutations!$A$3:$A$205,0),MATCH($B1009,ApplicablePermutations!$B$2:$N$2,0))*INDEX(ApplicablePermutations!$Q$3:$S$205,MATCH($A1009,ApplicablePermutations!$P$3:$P$205,0),MATCH($C1009,ApplicablePermutations!$Q$2:$S$2,0))=1,"X","")</f>
        <v/>
      </c>
      <c r="I1009" s="64" t="str">
        <f t="shared" si="80"/>
        <v/>
      </c>
      <c r="J1009" s="64" t="str">
        <f t="shared" si="76"/>
        <v/>
      </c>
      <c r="K1009" s="64">
        <f t="shared" si="77"/>
        <v>0</v>
      </c>
      <c r="L1009" s="67" t="str">
        <f>IF(VLOOKUP($A1009,ApplicablePermutations!$U$3:$V$146,2,0)=1,"X","")</f>
        <v/>
      </c>
      <c r="M1009" t="str">
        <f t="shared" si="78"/>
        <v/>
      </c>
      <c r="N1009" s="64">
        <f t="shared" si="79"/>
        <v>0</v>
      </c>
    </row>
    <row r="1010" spans="1:14" x14ac:dyDescent="0.25">
      <c r="A1010" t="s">
        <v>363</v>
      </c>
      <c r="B1010" t="s">
        <v>243</v>
      </c>
      <c r="C1010" s="65" t="s">
        <v>486</v>
      </c>
      <c r="D1010" s="64">
        <f>IFERROR(INDEX('Feasibility Factor'!$D$5:$N$123,MATCH(VLOOKUP($A1010,PairList!$A$2:$D$205,2,0),'Feasibility Factor'!$C$5:$C$123,0),MATCH(VLOOKUP($B1010,PairList!$F$2:$I$14,2,0),'Feasibility Factor'!$D$3:$N$3,0)),"")</f>
        <v>1</v>
      </c>
      <c r="E1010" s="64">
        <v>0.19000000000000006</v>
      </c>
      <c r="F1010" s="64" t="str">
        <f>IFERROR(INDEX(ESShip!$C$2:$C$99,MATCH(VLOOKUP($A1010,PairList!$A$2:$D$205,3,0),ESShip!$A$2:$A$99,0)),"")</f>
        <v/>
      </c>
      <c r="G1010" s="64">
        <v>0.25345030861052387</v>
      </c>
      <c r="H1010" s="67" t="str">
        <f>IF(INDEX(ApplicablePermutations!$B$3:$N$205,MATCH($A1010,ApplicablePermutations!$A$3:$A$205,0),MATCH($B1010,ApplicablePermutations!$B$2:$N$2,0))*INDEX(ApplicablePermutations!$Q$3:$S$205,MATCH($A1010,ApplicablePermutations!$P$3:$P$205,0),MATCH($C1010,ApplicablePermutations!$Q$2:$S$2,0))=1,"X","")</f>
        <v/>
      </c>
      <c r="I1010" s="64" t="str">
        <f t="shared" si="80"/>
        <v/>
      </c>
      <c r="J1010" s="64" t="str">
        <f t="shared" si="76"/>
        <v/>
      </c>
      <c r="K1010" s="64">
        <f t="shared" si="77"/>
        <v>0</v>
      </c>
      <c r="L1010" s="67" t="str">
        <f>IF(VLOOKUP($A1010,ApplicablePermutations!$U$3:$V$146,2,0)=1,"X","")</f>
        <v/>
      </c>
      <c r="M1010" t="str">
        <f t="shared" si="78"/>
        <v/>
      </c>
      <c r="N1010" s="64">
        <f t="shared" si="79"/>
        <v>0</v>
      </c>
    </row>
    <row r="1011" spans="1:14" x14ac:dyDescent="0.25">
      <c r="A1011" t="s">
        <v>363</v>
      </c>
      <c r="B1011" t="s">
        <v>333</v>
      </c>
      <c r="C1011" s="65" t="s">
        <v>486</v>
      </c>
      <c r="D1011" s="64">
        <f>IFERROR(INDEX('Feasibility Factor'!$D$5:$N$123,MATCH(VLOOKUP($A1011,PairList!$A$2:$D$205,2,0),'Feasibility Factor'!$C$5:$C$123,0),MATCH(VLOOKUP($B1011,PairList!$F$2:$I$14,2,0),'Feasibility Factor'!$D$3:$N$3,0)),"")</f>
        <v>1</v>
      </c>
      <c r="E1011" s="64">
        <v>0.21375</v>
      </c>
      <c r="F1011" s="64" t="str">
        <f>IFERROR(INDEX(ESShip!$C$2:$C$99,MATCH(VLOOKUP($A1011,PairList!$A$2:$D$205,3,0),ESShip!$A$2:$A$99,0)),"")</f>
        <v/>
      </c>
      <c r="G1011" s="64">
        <v>0.25345030861052398</v>
      </c>
      <c r="H1011" s="67" t="str">
        <f>IF(INDEX(ApplicablePermutations!$B$3:$N$205,MATCH($A1011,ApplicablePermutations!$A$3:$A$205,0),MATCH($B1011,ApplicablePermutations!$B$2:$N$2,0))*INDEX(ApplicablePermutations!$Q$3:$S$205,MATCH($A1011,ApplicablePermutations!$P$3:$P$205,0),MATCH($C1011,ApplicablePermutations!$Q$2:$S$2,0))=1,"X","")</f>
        <v/>
      </c>
      <c r="I1011" s="64" t="str">
        <f t="shared" si="80"/>
        <v/>
      </c>
      <c r="J1011" s="64" t="str">
        <f t="shared" si="76"/>
        <v/>
      </c>
      <c r="K1011" s="64">
        <f t="shared" si="77"/>
        <v>0</v>
      </c>
      <c r="L1011" s="67" t="str">
        <f>IF(VLOOKUP($A1011,ApplicablePermutations!$U$3:$V$146,2,0)=1,"X","")</f>
        <v/>
      </c>
      <c r="M1011" t="str">
        <f t="shared" si="78"/>
        <v/>
      </c>
      <c r="N1011" s="64">
        <f t="shared" si="79"/>
        <v>0</v>
      </c>
    </row>
    <row r="1012" spans="1:14" x14ac:dyDescent="0.25">
      <c r="A1012" t="s">
        <v>363</v>
      </c>
      <c r="B1012" t="s">
        <v>334</v>
      </c>
      <c r="C1012" s="65" t="s">
        <v>486</v>
      </c>
      <c r="D1012" s="64">
        <f>IFERROR(INDEX('Feasibility Factor'!$D$5:$N$123,MATCH(VLOOKUP($A1012,PairList!$A$2:$D$205,2,0),'Feasibility Factor'!$C$5:$C$123,0),MATCH(VLOOKUP($B1012,PairList!$F$2:$I$14,2,0),'Feasibility Factor'!$D$3:$N$3,0)),"")</f>
        <v>1</v>
      </c>
      <c r="E1012" s="64">
        <v>0.19000000000000006</v>
      </c>
      <c r="F1012" s="64" t="str">
        <f>IFERROR(INDEX(ESShip!$C$2:$C$99,MATCH(VLOOKUP($A1012,PairList!$A$2:$D$205,3,0),ESShip!$A$2:$A$99,0)),"")</f>
        <v/>
      </c>
      <c r="G1012" s="64">
        <v>0.25345030861052387</v>
      </c>
      <c r="H1012" s="67" t="str">
        <f>IF(INDEX(ApplicablePermutations!$B$3:$N$205,MATCH($A1012,ApplicablePermutations!$A$3:$A$205,0),MATCH($B1012,ApplicablePermutations!$B$2:$N$2,0))*INDEX(ApplicablePermutations!$Q$3:$S$205,MATCH($A1012,ApplicablePermutations!$P$3:$P$205,0),MATCH($C1012,ApplicablePermutations!$Q$2:$S$2,0))=1,"X","")</f>
        <v/>
      </c>
      <c r="I1012" s="64" t="str">
        <f t="shared" si="80"/>
        <v/>
      </c>
      <c r="J1012" s="64" t="str">
        <f t="shared" si="76"/>
        <v/>
      </c>
      <c r="K1012" s="64">
        <f t="shared" si="77"/>
        <v>0</v>
      </c>
      <c r="L1012" s="67" t="str">
        <f>IF(VLOOKUP($A1012,ApplicablePermutations!$U$3:$V$146,2,0)=1,"X","")</f>
        <v/>
      </c>
      <c r="M1012" t="str">
        <f t="shared" si="78"/>
        <v/>
      </c>
      <c r="N1012" s="64">
        <f t="shared" si="79"/>
        <v>0</v>
      </c>
    </row>
    <row r="1013" spans="1:14" x14ac:dyDescent="0.25">
      <c r="A1013" t="s">
        <v>363</v>
      </c>
      <c r="B1013" t="s">
        <v>94</v>
      </c>
      <c r="C1013" s="65" t="s">
        <v>486</v>
      </c>
      <c r="D1013" s="64">
        <f>IFERROR(INDEX('Feasibility Factor'!$D$5:$N$123,MATCH(VLOOKUP($A1013,PairList!$A$2:$D$205,2,0),'Feasibility Factor'!$C$5:$C$123,0),MATCH(VLOOKUP($B1013,PairList!$F$2:$I$14,2,0),'Feasibility Factor'!$D$3:$N$3,0)),"")</f>
        <v>1</v>
      </c>
      <c r="E1013" s="64">
        <v>0.19000000000000006</v>
      </c>
      <c r="F1013" s="64" t="str">
        <f>IFERROR(INDEX(ESShip!$C$2:$C$99,MATCH(VLOOKUP($A1013,PairList!$A$2:$D$205,3,0),ESShip!$A$2:$A$99,0)),"")</f>
        <v/>
      </c>
      <c r="G1013" s="64">
        <v>0.25345030861052387</v>
      </c>
      <c r="H1013" s="67" t="str">
        <f>IF(INDEX(ApplicablePermutations!$B$3:$N$205,MATCH($A1013,ApplicablePermutations!$A$3:$A$205,0),MATCH($B1013,ApplicablePermutations!$B$2:$N$2,0))*INDEX(ApplicablePermutations!$Q$3:$S$205,MATCH($A1013,ApplicablePermutations!$P$3:$P$205,0),MATCH($C1013,ApplicablePermutations!$Q$2:$S$2,0))=1,"X","")</f>
        <v/>
      </c>
      <c r="I1013" s="64" t="str">
        <f t="shared" si="80"/>
        <v/>
      </c>
      <c r="J1013" s="64" t="str">
        <f t="shared" si="76"/>
        <v/>
      </c>
      <c r="K1013" s="64">
        <f t="shared" si="77"/>
        <v>0</v>
      </c>
      <c r="L1013" s="67" t="str">
        <f>IF(VLOOKUP($A1013,ApplicablePermutations!$U$3:$V$146,2,0)=1,"X","")</f>
        <v/>
      </c>
      <c r="M1013" t="str">
        <f t="shared" si="78"/>
        <v/>
      </c>
      <c r="N1013" s="64">
        <f t="shared" si="79"/>
        <v>0</v>
      </c>
    </row>
    <row r="1014" spans="1:14" x14ac:dyDescent="0.25">
      <c r="A1014" t="s">
        <v>363</v>
      </c>
      <c r="B1014" t="s">
        <v>335</v>
      </c>
      <c r="C1014" s="65" t="s">
        <v>486</v>
      </c>
      <c r="D1014" s="64">
        <f>IFERROR(INDEX('Feasibility Factor'!$D$5:$N$123,MATCH(VLOOKUP($A1014,PairList!$A$2:$D$205,2,0),'Feasibility Factor'!$C$5:$C$123,0),MATCH(VLOOKUP($B1014,PairList!$F$2:$I$14,2,0),'Feasibility Factor'!$D$3:$N$3,0)),"")</f>
        <v>1</v>
      </c>
      <c r="E1014" s="64">
        <v>0.19000000000000006</v>
      </c>
      <c r="F1014" s="64" t="str">
        <f>IFERROR(INDEX(ESShip!$C$2:$C$99,MATCH(VLOOKUP($A1014,PairList!$A$2:$D$205,3,0),ESShip!$A$2:$A$99,0)),"")</f>
        <v/>
      </c>
      <c r="G1014" s="64">
        <v>0.25345030861052387</v>
      </c>
      <c r="H1014" s="67" t="str">
        <f>IF(INDEX(ApplicablePermutations!$B$3:$N$205,MATCH($A1014,ApplicablePermutations!$A$3:$A$205,0),MATCH($B1014,ApplicablePermutations!$B$2:$N$2,0))*INDEX(ApplicablePermutations!$Q$3:$S$205,MATCH($A1014,ApplicablePermutations!$P$3:$P$205,0),MATCH($C1014,ApplicablePermutations!$Q$2:$S$2,0))=1,"X","")</f>
        <v/>
      </c>
      <c r="I1014" s="64" t="str">
        <f t="shared" si="80"/>
        <v/>
      </c>
      <c r="J1014" s="64" t="str">
        <f t="shared" si="76"/>
        <v/>
      </c>
      <c r="K1014" s="64">
        <f t="shared" si="77"/>
        <v>0</v>
      </c>
      <c r="L1014" s="67" t="str">
        <f>IF(VLOOKUP($A1014,ApplicablePermutations!$U$3:$V$146,2,0)=1,"X","")</f>
        <v/>
      </c>
      <c r="M1014" t="str">
        <f t="shared" si="78"/>
        <v/>
      </c>
      <c r="N1014" s="64">
        <f t="shared" si="79"/>
        <v>0</v>
      </c>
    </row>
    <row r="1015" spans="1:14" x14ac:dyDescent="0.25">
      <c r="A1015" t="s">
        <v>363</v>
      </c>
      <c r="B1015" t="s">
        <v>100</v>
      </c>
      <c r="C1015" s="65" t="s">
        <v>486</v>
      </c>
      <c r="D1015" s="64">
        <f>IFERROR(INDEX('Feasibility Factor'!$D$5:$N$123,MATCH(VLOOKUP($A1015,PairList!$A$2:$D$205,2,0),'Feasibility Factor'!$C$5:$C$123,0),MATCH(VLOOKUP($B1015,PairList!$F$2:$I$14,2,0),'Feasibility Factor'!$D$3:$N$3,0)),"")</f>
        <v>1</v>
      </c>
      <c r="E1015" s="64">
        <v>0.19000000000000006</v>
      </c>
      <c r="F1015" s="64" t="str">
        <f>IFERROR(INDEX(ESShip!$C$2:$C$99,MATCH(VLOOKUP($A1015,PairList!$A$2:$D$205,3,0),ESShip!$A$2:$A$99,0)),"")</f>
        <v/>
      </c>
      <c r="G1015" s="64">
        <v>0.25345030861052387</v>
      </c>
      <c r="H1015" s="67" t="str">
        <f>IF(INDEX(ApplicablePermutations!$B$3:$N$205,MATCH($A1015,ApplicablePermutations!$A$3:$A$205,0),MATCH($B1015,ApplicablePermutations!$B$2:$N$2,0))*INDEX(ApplicablePermutations!$Q$3:$S$205,MATCH($A1015,ApplicablePermutations!$P$3:$P$205,0),MATCH($C1015,ApplicablePermutations!$Q$2:$S$2,0))=1,"X","")</f>
        <v/>
      </c>
      <c r="I1015" s="64" t="str">
        <f t="shared" si="80"/>
        <v/>
      </c>
      <c r="J1015" s="64" t="str">
        <f t="shared" si="76"/>
        <v/>
      </c>
      <c r="K1015" s="64">
        <f t="shared" si="77"/>
        <v>0</v>
      </c>
      <c r="L1015" s="67" t="str">
        <f>IF(VLOOKUP($A1015,ApplicablePermutations!$U$3:$V$146,2,0)=1,"X","")</f>
        <v/>
      </c>
      <c r="M1015" t="str">
        <f t="shared" si="78"/>
        <v/>
      </c>
      <c r="N1015" s="64">
        <f t="shared" si="79"/>
        <v>0</v>
      </c>
    </row>
    <row r="1016" spans="1:14" x14ac:dyDescent="0.25">
      <c r="A1016" t="s">
        <v>364</v>
      </c>
      <c r="B1016" t="s">
        <v>327</v>
      </c>
      <c r="C1016" s="65" t="s">
        <v>484</v>
      </c>
      <c r="D1016" s="64" t="str">
        <f>IFERROR(INDEX('Feasibility Factor'!$D$5:$N$123,MATCH(VLOOKUP($A1016,PairList!$A$2:$D$205,2,0),'Feasibility Factor'!$C$5:$C$123,0),MATCH(VLOOKUP($B1016,PairList!$F$2:$I$14,2,0),'Feasibility Factor'!$D$3:$N$3,0)),"")</f>
        <v/>
      </c>
      <c r="E1016" s="64">
        <v>0.21375</v>
      </c>
      <c r="F1016" s="64" t="str">
        <f>IFERROR(INDEX(ESShip!$C$2:$C$99,MATCH(VLOOKUP($A1016,PairList!$A$2:$D$205,3,0),ESShip!$A$2:$A$99,0)),"")</f>
        <v/>
      </c>
      <c r="G1016" s="64">
        <v>0.25345030861052398</v>
      </c>
      <c r="H1016" s="67" t="str">
        <f>IF(INDEX(ApplicablePermutations!$B$3:$N$205,MATCH($A1016,ApplicablePermutations!$A$3:$A$205,0),MATCH($B1016,ApplicablePermutations!$B$2:$N$2,0))*INDEX(ApplicablePermutations!$Q$3:$S$205,MATCH($A1016,ApplicablePermutations!$P$3:$P$205,0),MATCH($C1016,ApplicablePermutations!$Q$2:$S$2,0))=1,"X","")</f>
        <v/>
      </c>
      <c r="I1016" s="64" t="str">
        <f t="shared" si="80"/>
        <v/>
      </c>
      <c r="J1016" s="64" t="str">
        <f t="shared" si="76"/>
        <v/>
      </c>
      <c r="K1016" s="64">
        <f t="shared" si="77"/>
        <v>0</v>
      </c>
      <c r="L1016" s="67" t="str">
        <f>IF(VLOOKUP($A1016,ApplicablePermutations!$U$3:$V$146,2,0)=1,"X","")</f>
        <v/>
      </c>
      <c r="M1016" t="str">
        <f t="shared" si="78"/>
        <v/>
      </c>
      <c r="N1016" s="64">
        <f t="shared" si="79"/>
        <v>0</v>
      </c>
    </row>
    <row r="1017" spans="1:14" x14ac:dyDescent="0.25">
      <c r="A1017" t="s">
        <v>364</v>
      </c>
      <c r="B1017" t="s">
        <v>328</v>
      </c>
      <c r="C1017" s="65" t="s">
        <v>484</v>
      </c>
      <c r="D1017" s="64" t="str">
        <f>IFERROR(INDEX('Feasibility Factor'!$D$5:$N$123,MATCH(VLOOKUP($A1017,PairList!$A$2:$D$205,2,0),'Feasibility Factor'!$C$5:$C$123,0),MATCH(VLOOKUP($B1017,PairList!$F$2:$I$14,2,0),'Feasibility Factor'!$D$3:$N$3,0)),"")</f>
        <v/>
      </c>
      <c r="E1017" s="64">
        <v>0.19000000000000006</v>
      </c>
      <c r="F1017" s="64" t="str">
        <f>IFERROR(INDEX(ESShip!$C$2:$C$99,MATCH(VLOOKUP($A1017,PairList!$A$2:$D$205,3,0),ESShip!$A$2:$A$99,0)),"")</f>
        <v/>
      </c>
      <c r="G1017" s="64">
        <v>0.25345030861052387</v>
      </c>
      <c r="H1017" s="67" t="str">
        <f>IF(INDEX(ApplicablePermutations!$B$3:$N$205,MATCH($A1017,ApplicablePermutations!$A$3:$A$205,0),MATCH($B1017,ApplicablePermutations!$B$2:$N$2,0))*INDEX(ApplicablePermutations!$Q$3:$S$205,MATCH($A1017,ApplicablePermutations!$P$3:$P$205,0),MATCH($C1017,ApplicablePermutations!$Q$2:$S$2,0))=1,"X","")</f>
        <v>X</v>
      </c>
      <c r="I1017" s="64">
        <f t="shared" si="80"/>
        <v>0.19000000000000006</v>
      </c>
      <c r="J1017" s="64">
        <f t="shared" si="76"/>
        <v>0.25345030861052387</v>
      </c>
      <c r="K1017" s="64">
        <f t="shared" si="77"/>
        <v>0.14184444136400051</v>
      </c>
      <c r="L1017" s="67" t="str">
        <f>IF(VLOOKUP($A1017,ApplicablePermutations!$U$3:$V$146,2,0)=1,"X","")</f>
        <v/>
      </c>
      <c r="M1017" t="str">
        <f t="shared" si="78"/>
        <v/>
      </c>
      <c r="N1017" s="64">
        <f t="shared" si="79"/>
        <v>0.14184444136400051</v>
      </c>
    </row>
    <row r="1018" spans="1:14" x14ac:dyDescent="0.25">
      <c r="A1018" t="s">
        <v>364</v>
      </c>
      <c r="B1018" t="s">
        <v>239</v>
      </c>
      <c r="C1018" s="65" t="s">
        <v>484</v>
      </c>
      <c r="D1018" s="64" t="str">
        <f>IFERROR(INDEX('Feasibility Factor'!$D$5:$N$123,MATCH(VLOOKUP($A1018,PairList!$A$2:$D$205,2,0),'Feasibility Factor'!$C$5:$C$123,0),MATCH(VLOOKUP($B1018,PairList!$F$2:$I$14,2,0),'Feasibility Factor'!$D$3:$N$3,0)),"")</f>
        <v/>
      </c>
      <c r="E1018" s="64">
        <v>0.19000000000000006</v>
      </c>
      <c r="F1018" s="64" t="str">
        <f>IFERROR(INDEX(ESShip!$C$2:$C$99,MATCH(VLOOKUP($A1018,PairList!$A$2:$D$205,3,0),ESShip!$A$2:$A$99,0)),"")</f>
        <v/>
      </c>
      <c r="G1018" s="64">
        <v>0.25345030861052387</v>
      </c>
      <c r="H1018" s="67" t="str">
        <f>IF(INDEX(ApplicablePermutations!$B$3:$N$205,MATCH($A1018,ApplicablePermutations!$A$3:$A$205,0),MATCH($B1018,ApplicablePermutations!$B$2:$N$2,0))*INDEX(ApplicablePermutations!$Q$3:$S$205,MATCH($A1018,ApplicablePermutations!$P$3:$P$205,0),MATCH($C1018,ApplicablePermutations!$Q$2:$S$2,0))=1,"X","")</f>
        <v/>
      </c>
      <c r="I1018" s="64" t="str">
        <f t="shared" si="80"/>
        <v/>
      </c>
      <c r="J1018" s="64" t="str">
        <f t="shared" si="76"/>
        <v/>
      </c>
      <c r="K1018" s="64">
        <f t="shared" si="77"/>
        <v>0</v>
      </c>
      <c r="L1018" s="67" t="str">
        <f>IF(VLOOKUP($A1018,ApplicablePermutations!$U$3:$V$146,2,0)=1,"X","")</f>
        <v/>
      </c>
      <c r="M1018" t="str">
        <f t="shared" si="78"/>
        <v/>
      </c>
      <c r="N1018" s="64">
        <f t="shared" si="79"/>
        <v>0</v>
      </c>
    </row>
    <row r="1019" spans="1:14" x14ac:dyDescent="0.25">
      <c r="A1019" t="s">
        <v>364</v>
      </c>
      <c r="B1019" t="s">
        <v>329</v>
      </c>
      <c r="C1019" s="65" t="s">
        <v>484</v>
      </c>
      <c r="D1019" s="64" t="str">
        <f>IFERROR(INDEX('Feasibility Factor'!$D$5:$N$123,MATCH(VLOOKUP($A1019,PairList!$A$2:$D$205,2,0),'Feasibility Factor'!$C$5:$C$123,0),MATCH(VLOOKUP($B1019,PairList!$F$2:$I$14,2,0),'Feasibility Factor'!$D$3:$N$3,0)),"")</f>
        <v/>
      </c>
      <c r="E1019" s="64">
        <v>0.19000000000000006</v>
      </c>
      <c r="F1019" s="64" t="str">
        <f>IFERROR(INDEX(ESShip!$C$2:$C$99,MATCH(VLOOKUP($A1019,PairList!$A$2:$D$205,3,0),ESShip!$A$2:$A$99,0)),"")</f>
        <v/>
      </c>
      <c r="G1019" s="64">
        <v>0.25345030861052387</v>
      </c>
      <c r="H1019" s="67" t="str">
        <f>IF(INDEX(ApplicablePermutations!$B$3:$N$205,MATCH($A1019,ApplicablePermutations!$A$3:$A$205,0),MATCH($B1019,ApplicablePermutations!$B$2:$N$2,0))*INDEX(ApplicablePermutations!$Q$3:$S$205,MATCH($A1019,ApplicablePermutations!$P$3:$P$205,0),MATCH($C1019,ApplicablePermutations!$Q$2:$S$2,0))=1,"X","")</f>
        <v>X</v>
      </c>
      <c r="I1019" s="64">
        <f t="shared" si="80"/>
        <v>0.19000000000000006</v>
      </c>
      <c r="J1019" s="64">
        <f t="shared" si="76"/>
        <v>0.25345030861052387</v>
      </c>
      <c r="K1019" s="64">
        <f t="shared" si="77"/>
        <v>0.14184444136400051</v>
      </c>
      <c r="L1019" s="67" t="str">
        <f>IF(VLOOKUP($A1019,ApplicablePermutations!$U$3:$V$146,2,0)=1,"X","")</f>
        <v/>
      </c>
      <c r="M1019" t="str">
        <f t="shared" si="78"/>
        <v/>
      </c>
      <c r="N1019" s="64">
        <f t="shared" si="79"/>
        <v>0.14184444136400051</v>
      </c>
    </row>
    <row r="1020" spans="1:14" x14ac:dyDescent="0.25">
      <c r="A1020" t="s">
        <v>364</v>
      </c>
      <c r="B1020" t="s">
        <v>330</v>
      </c>
      <c r="C1020" s="65" t="s">
        <v>484</v>
      </c>
      <c r="D1020" s="64" t="str">
        <f>IFERROR(INDEX('Feasibility Factor'!$D$5:$N$123,MATCH(VLOOKUP($A1020,PairList!$A$2:$D$205,2,0),'Feasibility Factor'!$C$5:$C$123,0),MATCH(VLOOKUP($B1020,PairList!$F$2:$I$14,2,0),'Feasibility Factor'!$D$3:$N$3,0)),"")</f>
        <v/>
      </c>
      <c r="E1020" s="64">
        <v>0.21375</v>
      </c>
      <c r="F1020" s="64" t="str">
        <f>IFERROR(INDEX(ESShip!$C$2:$C$99,MATCH(VLOOKUP($A1020,PairList!$A$2:$D$205,3,0),ESShip!$A$2:$A$99,0)),"")</f>
        <v/>
      </c>
      <c r="G1020" s="64">
        <v>0.25345030861052398</v>
      </c>
      <c r="H1020" s="67" t="str">
        <f>IF(INDEX(ApplicablePermutations!$B$3:$N$205,MATCH($A1020,ApplicablePermutations!$A$3:$A$205,0),MATCH($B1020,ApplicablePermutations!$B$2:$N$2,0))*INDEX(ApplicablePermutations!$Q$3:$S$205,MATCH($A1020,ApplicablePermutations!$P$3:$P$205,0),MATCH($C1020,ApplicablePermutations!$Q$2:$S$2,0))=1,"X","")</f>
        <v>X</v>
      </c>
      <c r="I1020" s="64">
        <f t="shared" si="80"/>
        <v>0.21375</v>
      </c>
      <c r="J1020" s="64">
        <f t="shared" si="76"/>
        <v>0.25345030861052398</v>
      </c>
      <c r="K1020" s="64">
        <f t="shared" si="77"/>
        <v>0.1595749965345005</v>
      </c>
      <c r="L1020" s="67" t="str">
        <f>IF(VLOOKUP($A1020,ApplicablePermutations!$U$3:$V$146,2,0)=1,"X","")</f>
        <v/>
      </c>
      <c r="M1020" t="str">
        <f t="shared" si="78"/>
        <v/>
      </c>
      <c r="N1020" s="64">
        <f t="shared" si="79"/>
        <v>0.1595749965345005</v>
      </c>
    </row>
    <row r="1021" spans="1:14" x14ac:dyDescent="0.25">
      <c r="A1021" t="s">
        <v>364</v>
      </c>
      <c r="B1021" t="s">
        <v>331</v>
      </c>
      <c r="C1021" s="65" t="s">
        <v>484</v>
      </c>
      <c r="D1021" s="64" t="str">
        <f>IFERROR(INDEX('Feasibility Factor'!$D$5:$N$123,MATCH(VLOOKUP($A1021,PairList!$A$2:$D$205,2,0),'Feasibility Factor'!$C$5:$C$123,0),MATCH(VLOOKUP($B1021,PairList!$F$2:$I$14,2,0),'Feasibility Factor'!$D$3:$N$3,0)),"")</f>
        <v/>
      </c>
      <c r="E1021" s="64">
        <v>0.21375</v>
      </c>
      <c r="F1021" s="64" t="str">
        <f>IFERROR(INDEX(ESShip!$C$2:$C$99,MATCH(VLOOKUP($A1021,PairList!$A$2:$D$205,3,0),ESShip!$A$2:$A$99,0)),"")</f>
        <v/>
      </c>
      <c r="G1021" s="64">
        <v>0.25345030861052398</v>
      </c>
      <c r="H1021" s="67" t="str">
        <f>IF(INDEX(ApplicablePermutations!$B$3:$N$205,MATCH($A1021,ApplicablePermutations!$A$3:$A$205,0),MATCH($B1021,ApplicablePermutations!$B$2:$N$2,0))*INDEX(ApplicablePermutations!$Q$3:$S$205,MATCH($A1021,ApplicablePermutations!$P$3:$P$205,0),MATCH($C1021,ApplicablePermutations!$Q$2:$S$2,0))=1,"X","")</f>
        <v>X</v>
      </c>
      <c r="I1021" s="64">
        <f t="shared" si="80"/>
        <v>0.21375</v>
      </c>
      <c r="J1021" s="64">
        <f t="shared" si="76"/>
        <v>0.25345030861052398</v>
      </c>
      <c r="K1021" s="64">
        <f t="shared" si="77"/>
        <v>0.1595749965345005</v>
      </c>
      <c r="L1021" s="67" t="str">
        <f>IF(VLOOKUP($A1021,ApplicablePermutations!$U$3:$V$146,2,0)=1,"X","")</f>
        <v/>
      </c>
      <c r="M1021" t="str">
        <f t="shared" si="78"/>
        <v/>
      </c>
      <c r="N1021" s="64">
        <f t="shared" si="79"/>
        <v>0.1595749965345005</v>
      </c>
    </row>
    <row r="1022" spans="1:14" x14ac:dyDescent="0.25">
      <c r="A1022" t="s">
        <v>364</v>
      </c>
      <c r="B1022" t="s">
        <v>332</v>
      </c>
      <c r="C1022" s="65" t="s">
        <v>484</v>
      </c>
      <c r="D1022" s="64" t="str">
        <f>IFERROR(INDEX('Feasibility Factor'!$D$5:$N$123,MATCH(VLOOKUP($A1022,PairList!$A$2:$D$205,2,0),'Feasibility Factor'!$C$5:$C$123,0),MATCH(VLOOKUP($B1022,PairList!$F$2:$I$14,2,0),'Feasibility Factor'!$D$3:$N$3,0)),"")</f>
        <v/>
      </c>
      <c r="E1022" s="64">
        <v>0.19000000000000006</v>
      </c>
      <c r="F1022" s="64" t="str">
        <f>IFERROR(INDEX(ESShip!$C$2:$C$99,MATCH(VLOOKUP($A1022,PairList!$A$2:$D$205,3,0),ESShip!$A$2:$A$99,0)),"")</f>
        <v/>
      </c>
      <c r="G1022" s="64">
        <v>0.25345030861052387</v>
      </c>
      <c r="H1022" s="67" t="str">
        <f>IF(INDEX(ApplicablePermutations!$B$3:$N$205,MATCH($A1022,ApplicablePermutations!$A$3:$A$205,0),MATCH($B1022,ApplicablePermutations!$B$2:$N$2,0))*INDEX(ApplicablePermutations!$Q$3:$S$205,MATCH($A1022,ApplicablePermutations!$P$3:$P$205,0),MATCH($C1022,ApplicablePermutations!$Q$2:$S$2,0))=1,"X","")</f>
        <v/>
      </c>
      <c r="I1022" s="64" t="str">
        <f t="shared" si="80"/>
        <v/>
      </c>
      <c r="J1022" s="64" t="str">
        <f t="shared" si="76"/>
        <v/>
      </c>
      <c r="K1022" s="64">
        <f t="shared" si="77"/>
        <v>0</v>
      </c>
      <c r="L1022" s="67" t="str">
        <f>IF(VLOOKUP($A1022,ApplicablePermutations!$U$3:$V$146,2,0)=1,"X","")</f>
        <v/>
      </c>
      <c r="M1022" t="str">
        <f t="shared" si="78"/>
        <v/>
      </c>
      <c r="N1022" s="64">
        <f t="shared" si="79"/>
        <v>0</v>
      </c>
    </row>
    <row r="1023" spans="1:14" x14ac:dyDescent="0.25">
      <c r="A1023" t="s">
        <v>364</v>
      </c>
      <c r="B1023" t="s">
        <v>243</v>
      </c>
      <c r="C1023" s="65" t="s">
        <v>484</v>
      </c>
      <c r="D1023" s="64" t="str">
        <f>IFERROR(INDEX('Feasibility Factor'!$D$5:$N$123,MATCH(VLOOKUP($A1023,PairList!$A$2:$D$205,2,0),'Feasibility Factor'!$C$5:$C$123,0),MATCH(VLOOKUP($B1023,PairList!$F$2:$I$14,2,0),'Feasibility Factor'!$D$3:$N$3,0)),"")</f>
        <v/>
      </c>
      <c r="E1023" s="64">
        <v>0.19000000000000006</v>
      </c>
      <c r="F1023" s="64" t="str">
        <f>IFERROR(INDEX(ESShip!$C$2:$C$99,MATCH(VLOOKUP($A1023,PairList!$A$2:$D$205,3,0),ESShip!$A$2:$A$99,0)),"")</f>
        <v/>
      </c>
      <c r="G1023" s="64">
        <v>0.25345030861052387</v>
      </c>
      <c r="H1023" s="67" t="str">
        <f>IF(INDEX(ApplicablePermutations!$B$3:$N$205,MATCH($A1023,ApplicablePermutations!$A$3:$A$205,0),MATCH($B1023,ApplicablePermutations!$B$2:$N$2,0))*INDEX(ApplicablePermutations!$Q$3:$S$205,MATCH($A1023,ApplicablePermutations!$P$3:$P$205,0),MATCH($C1023,ApplicablePermutations!$Q$2:$S$2,0))=1,"X","")</f>
        <v/>
      </c>
      <c r="I1023" s="64" t="str">
        <f t="shared" si="80"/>
        <v/>
      </c>
      <c r="J1023" s="64" t="str">
        <f t="shared" si="76"/>
        <v/>
      </c>
      <c r="K1023" s="64">
        <f t="shared" si="77"/>
        <v>0</v>
      </c>
      <c r="L1023" s="67" t="str">
        <f>IF(VLOOKUP($A1023,ApplicablePermutations!$U$3:$V$146,2,0)=1,"X","")</f>
        <v/>
      </c>
      <c r="M1023" t="str">
        <f t="shared" si="78"/>
        <v/>
      </c>
      <c r="N1023" s="64">
        <f t="shared" si="79"/>
        <v>0</v>
      </c>
    </row>
    <row r="1024" spans="1:14" x14ac:dyDescent="0.25">
      <c r="A1024" t="s">
        <v>364</v>
      </c>
      <c r="B1024" t="s">
        <v>333</v>
      </c>
      <c r="C1024" s="65" t="s">
        <v>484</v>
      </c>
      <c r="D1024" s="64" t="str">
        <f>IFERROR(INDEX('Feasibility Factor'!$D$5:$N$123,MATCH(VLOOKUP($A1024,PairList!$A$2:$D$205,2,0),'Feasibility Factor'!$C$5:$C$123,0),MATCH(VLOOKUP($B1024,PairList!$F$2:$I$14,2,0),'Feasibility Factor'!$D$3:$N$3,0)),"")</f>
        <v/>
      </c>
      <c r="E1024" s="64">
        <v>0.21375</v>
      </c>
      <c r="F1024" s="64" t="str">
        <f>IFERROR(INDEX(ESShip!$C$2:$C$99,MATCH(VLOOKUP($A1024,PairList!$A$2:$D$205,3,0),ESShip!$A$2:$A$99,0)),"")</f>
        <v/>
      </c>
      <c r="G1024" s="64">
        <v>0.25345030861052398</v>
      </c>
      <c r="H1024" s="67" t="str">
        <f>IF(INDEX(ApplicablePermutations!$B$3:$N$205,MATCH($A1024,ApplicablePermutations!$A$3:$A$205,0),MATCH($B1024,ApplicablePermutations!$B$2:$N$2,0))*INDEX(ApplicablePermutations!$Q$3:$S$205,MATCH($A1024,ApplicablePermutations!$P$3:$P$205,0),MATCH($C1024,ApplicablePermutations!$Q$2:$S$2,0))=1,"X","")</f>
        <v>X</v>
      </c>
      <c r="I1024" s="64">
        <f t="shared" si="80"/>
        <v>0.21375</v>
      </c>
      <c r="J1024" s="64">
        <f t="shared" si="76"/>
        <v>0.25345030861052398</v>
      </c>
      <c r="K1024" s="64">
        <f t="shared" si="77"/>
        <v>0.1595749965345005</v>
      </c>
      <c r="L1024" s="67" t="str">
        <f>IF(VLOOKUP($A1024,ApplicablePermutations!$U$3:$V$146,2,0)=1,"X","")</f>
        <v/>
      </c>
      <c r="M1024" t="str">
        <f t="shared" si="78"/>
        <v/>
      </c>
      <c r="N1024" s="64">
        <f t="shared" si="79"/>
        <v>0.1595749965345005</v>
      </c>
    </row>
    <row r="1025" spans="1:14" x14ac:dyDescent="0.25">
      <c r="A1025" t="s">
        <v>364</v>
      </c>
      <c r="B1025" t="s">
        <v>334</v>
      </c>
      <c r="C1025" s="65" t="s">
        <v>484</v>
      </c>
      <c r="D1025" s="64" t="str">
        <f>IFERROR(INDEX('Feasibility Factor'!$D$5:$N$123,MATCH(VLOOKUP($A1025,PairList!$A$2:$D$205,2,0),'Feasibility Factor'!$C$5:$C$123,0),MATCH(VLOOKUP($B1025,PairList!$F$2:$I$14,2,0),'Feasibility Factor'!$D$3:$N$3,0)),"")</f>
        <v/>
      </c>
      <c r="E1025" s="64">
        <v>0.19000000000000006</v>
      </c>
      <c r="F1025" s="64" t="str">
        <f>IFERROR(INDEX(ESShip!$C$2:$C$99,MATCH(VLOOKUP($A1025,PairList!$A$2:$D$205,3,0),ESShip!$A$2:$A$99,0)),"")</f>
        <v/>
      </c>
      <c r="G1025" s="64">
        <v>0.25345030861052387</v>
      </c>
      <c r="H1025" s="67" t="str">
        <f>IF(INDEX(ApplicablePermutations!$B$3:$N$205,MATCH($A1025,ApplicablePermutations!$A$3:$A$205,0),MATCH($B1025,ApplicablePermutations!$B$2:$N$2,0))*INDEX(ApplicablePermutations!$Q$3:$S$205,MATCH($A1025,ApplicablePermutations!$P$3:$P$205,0),MATCH($C1025,ApplicablePermutations!$Q$2:$S$2,0))=1,"X","")</f>
        <v/>
      </c>
      <c r="I1025" s="64" t="str">
        <f t="shared" si="80"/>
        <v/>
      </c>
      <c r="J1025" s="64" t="str">
        <f t="shared" si="76"/>
        <v/>
      </c>
      <c r="K1025" s="64">
        <f t="shared" si="77"/>
        <v>0</v>
      </c>
      <c r="L1025" s="67" t="str">
        <f>IF(VLOOKUP($A1025,ApplicablePermutations!$U$3:$V$146,2,0)=1,"X","")</f>
        <v/>
      </c>
      <c r="M1025" t="str">
        <f t="shared" si="78"/>
        <v/>
      </c>
      <c r="N1025" s="64">
        <f t="shared" si="79"/>
        <v>0</v>
      </c>
    </row>
    <row r="1026" spans="1:14" x14ac:dyDescent="0.25">
      <c r="A1026" t="s">
        <v>364</v>
      </c>
      <c r="B1026" t="s">
        <v>94</v>
      </c>
      <c r="C1026" s="65" t="s">
        <v>484</v>
      </c>
      <c r="D1026" s="64" t="str">
        <f>IFERROR(INDEX('Feasibility Factor'!$D$5:$N$123,MATCH(VLOOKUP($A1026,PairList!$A$2:$D$205,2,0),'Feasibility Factor'!$C$5:$C$123,0),MATCH(VLOOKUP($B1026,PairList!$F$2:$I$14,2,0),'Feasibility Factor'!$D$3:$N$3,0)),"")</f>
        <v/>
      </c>
      <c r="E1026" s="64">
        <v>0.19000000000000006</v>
      </c>
      <c r="F1026" s="64" t="str">
        <f>IFERROR(INDEX(ESShip!$C$2:$C$99,MATCH(VLOOKUP($A1026,PairList!$A$2:$D$205,3,0),ESShip!$A$2:$A$99,0)),"")</f>
        <v/>
      </c>
      <c r="G1026" s="64">
        <v>0.25345030861052387</v>
      </c>
      <c r="H1026" s="67" t="str">
        <f>IF(INDEX(ApplicablePermutations!$B$3:$N$205,MATCH($A1026,ApplicablePermutations!$A$3:$A$205,0),MATCH($B1026,ApplicablePermutations!$B$2:$N$2,0))*INDEX(ApplicablePermutations!$Q$3:$S$205,MATCH($A1026,ApplicablePermutations!$P$3:$P$205,0),MATCH($C1026,ApplicablePermutations!$Q$2:$S$2,0))=1,"X","")</f>
        <v/>
      </c>
      <c r="I1026" s="64" t="str">
        <f t="shared" si="80"/>
        <v/>
      </c>
      <c r="J1026" s="64" t="str">
        <f t="shared" ref="J1026:J1089" si="81">IF(H1026="X",IF(F1026&lt;&gt;"",F1026,IF(G1026&lt;&gt;"",G1026,AVERAGEIFS($G$2:$G$13027,$A$2:$A$13027,$A1026,$C$2:$C$13027,$C1026))),"")</f>
        <v/>
      </c>
      <c r="K1026" s="64">
        <f t="shared" si="77"/>
        <v>0</v>
      </c>
      <c r="L1026" s="67" t="str">
        <f>IF(VLOOKUP($A1026,ApplicablePermutations!$U$3:$V$146,2,0)=1,"X","")</f>
        <v/>
      </c>
      <c r="M1026" t="str">
        <f t="shared" si="78"/>
        <v/>
      </c>
      <c r="N1026" s="64">
        <f t="shared" si="79"/>
        <v>0</v>
      </c>
    </row>
    <row r="1027" spans="1:14" x14ac:dyDescent="0.25">
      <c r="A1027" t="s">
        <v>364</v>
      </c>
      <c r="B1027" t="s">
        <v>335</v>
      </c>
      <c r="C1027" s="65" t="s">
        <v>484</v>
      </c>
      <c r="D1027" s="64" t="str">
        <f>IFERROR(INDEX('Feasibility Factor'!$D$5:$N$123,MATCH(VLOOKUP($A1027,PairList!$A$2:$D$205,2,0),'Feasibility Factor'!$C$5:$C$123,0),MATCH(VLOOKUP($B1027,PairList!$F$2:$I$14,2,0),'Feasibility Factor'!$D$3:$N$3,0)),"")</f>
        <v/>
      </c>
      <c r="E1027" s="64">
        <v>0.19000000000000006</v>
      </c>
      <c r="F1027" s="64" t="str">
        <f>IFERROR(INDEX(ESShip!$C$2:$C$99,MATCH(VLOOKUP($A1027,PairList!$A$2:$D$205,3,0),ESShip!$A$2:$A$99,0)),"")</f>
        <v/>
      </c>
      <c r="G1027" s="64">
        <v>0.25345030861052387</v>
      </c>
      <c r="H1027" s="67" t="str">
        <f>IF(INDEX(ApplicablePermutations!$B$3:$N$205,MATCH($A1027,ApplicablePermutations!$A$3:$A$205,0),MATCH($B1027,ApplicablePermutations!$B$2:$N$2,0))*INDEX(ApplicablePermutations!$Q$3:$S$205,MATCH($A1027,ApplicablePermutations!$P$3:$P$205,0),MATCH($C1027,ApplicablePermutations!$Q$2:$S$2,0))=1,"X","")</f>
        <v>X</v>
      </c>
      <c r="I1027" s="64">
        <f t="shared" si="80"/>
        <v>0.19000000000000006</v>
      </c>
      <c r="J1027" s="64">
        <f t="shared" si="81"/>
        <v>0.25345030861052387</v>
      </c>
      <c r="K1027" s="64">
        <f t="shared" ref="K1027:K1090" si="82">IF(H1027="X",I1027*(1-J1027),0)</f>
        <v>0.14184444136400051</v>
      </c>
      <c r="L1027" s="67" t="str">
        <f>IF(VLOOKUP($A1027,ApplicablePermutations!$U$3:$V$146,2,0)=1,"X","")</f>
        <v/>
      </c>
      <c r="M1027" t="str">
        <f t="shared" ref="M1027:M1090" si="83">IF(L1027="X",1.2,"")</f>
        <v/>
      </c>
      <c r="N1027" s="64">
        <f t="shared" ref="N1027:N1090" si="84">IF($L1027="X",$K1027*$M1027,K1027)</f>
        <v>0.14184444136400051</v>
      </c>
    </row>
    <row r="1028" spans="1:14" x14ac:dyDescent="0.25">
      <c r="A1028" t="s">
        <v>364</v>
      </c>
      <c r="B1028" t="s">
        <v>100</v>
      </c>
      <c r="C1028" s="65" t="s">
        <v>484</v>
      </c>
      <c r="D1028" s="64" t="str">
        <f>IFERROR(INDEX('Feasibility Factor'!$D$5:$N$123,MATCH(VLOOKUP($A1028,PairList!$A$2:$D$205,2,0),'Feasibility Factor'!$C$5:$C$123,0),MATCH(VLOOKUP($B1028,PairList!$F$2:$I$14,2,0),'Feasibility Factor'!$D$3:$N$3,0)),"")</f>
        <v/>
      </c>
      <c r="E1028" s="64">
        <v>0.19000000000000006</v>
      </c>
      <c r="F1028" s="64" t="str">
        <f>IFERROR(INDEX(ESShip!$C$2:$C$99,MATCH(VLOOKUP($A1028,PairList!$A$2:$D$205,3,0),ESShip!$A$2:$A$99,0)),"")</f>
        <v/>
      </c>
      <c r="G1028" s="64">
        <v>0.25345030861052387</v>
      </c>
      <c r="H1028" s="67" t="str">
        <f>IF(INDEX(ApplicablePermutations!$B$3:$N$205,MATCH($A1028,ApplicablePermutations!$A$3:$A$205,0),MATCH($B1028,ApplicablePermutations!$B$2:$N$2,0))*INDEX(ApplicablePermutations!$Q$3:$S$205,MATCH($A1028,ApplicablePermutations!$P$3:$P$205,0),MATCH($C1028,ApplicablePermutations!$Q$2:$S$2,0))=1,"X","")</f>
        <v/>
      </c>
      <c r="I1028" s="64" t="str">
        <f t="shared" si="80"/>
        <v/>
      </c>
      <c r="J1028" s="64" t="str">
        <f t="shared" si="81"/>
        <v/>
      </c>
      <c r="K1028" s="64">
        <f t="shared" si="82"/>
        <v>0</v>
      </c>
      <c r="L1028" s="67" t="str">
        <f>IF(VLOOKUP($A1028,ApplicablePermutations!$U$3:$V$146,2,0)=1,"X","")</f>
        <v/>
      </c>
      <c r="M1028" t="str">
        <f t="shared" si="83"/>
        <v/>
      </c>
      <c r="N1028" s="64">
        <f t="shared" si="84"/>
        <v>0</v>
      </c>
    </row>
    <row r="1029" spans="1:14" x14ac:dyDescent="0.25">
      <c r="A1029" t="s">
        <v>364</v>
      </c>
      <c r="B1029" t="s">
        <v>327</v>
      </c>
      <c r="C1029" s="65" t="s">
        <v>485</v>
      </c>
      <c r="D1029" s="64" t="str">
        <f>IFERROR(INDEX('Feasibility Factor'!$D$5:$N$123,MATCH(VLOOKUP($A1029,PairList!$A$2:$D$205,2,0),'Feasibility Factor'!$C$5:$C$123,0),MATCH(VLOOKUP($B1029,PairList!$F$2:$I$14,2,0),'Feasibility Factor'!$D$3:$N$3,0)),"")</f>
        <v/>
      </c>
      <c r="E1029" s="64">
        <v>0.14250000000000002</v>
      </c>
      <c r="F1029" s="64" t="str">
        <f>IFERROR(INDEX(ESShip!$C$2:$C$99,MATCH(VLOOKUP($A1029,PairList!$A$2:$D$205,3,0),ESShip!$A$2:$A$99,0)),"")</f>
        <v/>
      </c>
      <c r="G1029" s="64">
        <v>0.25345030861052398</v>
      </c>
      <c r="H1029" s="67" t="str">
        <f>IF(INDEX(ApplicablePermutations!$B$3:$N$205,MATCH($A1029,ApplicablePermutations!$A$3:$A$205,0),MATCH($B1029,ApplicablePermutations!$B$2:$N$2,0))*INDEX(ApplicablePermutations!$Q$3:$S$205,MATCH($A1029,ApplicablePermutations!$P$3:$P$205,0),MATCH($C1029,ApplicablePermutations!$Q$2:$S$2,0))=1,"X","")</f>
        <v/>
      </c>
      <c r="I1029" s="64" t="str">
        <f t="shared" si="80"/>
        <v/>
      </c>
      <c r="J1029" s="64" t="str">
        <f t="shared" si="81"/>
        <v/>
      </c>
      <c r="K1029" s="64">
        <f t="shared" si="82"/>
        <v>0</v>
      </c>
      <c r="L1029" s="67" t="str">
        <f>IF(VLOOKUP($A1029,ApplicablePermutations!$U$3:$V$146,2,0)=1,"X","")</f>
        <v/>
      </c>
      <c r="M1029" t="str">
        <f t="shared" si="83"/>
        <v/>
      </c>
      <c r="N1029" s="64">
        <f t="shared" si="84"/>
        <v>0</v>
      </c>
    </row>
    <row r="1030" spans="1:14" x14ac:dyDescent="0.25">
      <c r="A1030" t="s">
        <v>364</v>
      </c>
      <c r="B1030" t="s">
        <v>328</v>
      </c>
      <c r="C1030" s="65" t="s">
        <v>485</v>
      </c>
      <c r="D1030" s="64" t="str">
        <f>IFERROR(INDEX('Feasibility Factor'!$D$5:$N$123,MATCH(VLOOKUP($A1030,PairList!$A$2:$D$205,2,0),'Feasibility Factor'!$C$5:$C$123,0),MATCH(VLOOKUP($B1030,PairList!$F$2:$I$14,2,0),'Feasibility Factor'!$D$3:$N$3,0)),"")</f>
        <v/>
      </c>
      <c r="E1030" s="64">
        <v>0.19000000000000006</v>
      </c>
      <c r="F1030" s="64" t="str">
        <f>IFERROR(INDEX(ESShip!$C$2:$C$99,MATCH(VLOOKUP($A1030,PairList!$A$2:$D$205,3,0),ESShip!$A$2:$A$99,0)),"")</f>
        <v/>
      </c>
      <c r="G1030" s="64">
        <v>0.25345030861052387</v>
      </c>
      <c r="H1030" s="67" t="str">
        <f>IF(INDEX(ApplicablePermutations!$B$3:$N$205,MATCH($A1030,ApplicablePermutations!$A$3:$A$205,0),MATCH($B1030,ApplicablePermutations!$B$2:$N$2,0))*INDEX(ApplicablePermutations!$Q$3:$S$205,MATCH($A1030,ApplicablePermutations!$P$3:$P$205,0),MATCH($C1030,ApplicablePermutations!$Q$2:$S$2,0))=1,"X","")</f>
        <v>X</v>
      </c>
      <c r="I1030" s="64">
        <f t="shared" si="80"/>
        <v>0.19000000000000006</v>
      </c>
      <c r="J1030" s="64">
        <f t="shared" si="81"/>
        <v>0.25345030861052387</v>
      </c>
      <c r="K1030" s="64">
        <f t="shared" si="82"/>
        <v>0.14184444136400051</v>
      </c>
      <c r="L1030" s="67" t="str">
        <f>IF(VLOOKUP($A1030,ApplicablePermutations!$U$3:$V$146,2,0)=1,"X","")</f>
        <v/>
      </c>
      <c r="M1030" t="str">
        <f t="shared" si="83"/>
        <v/>
      </c>
      <c r="N1030" s="64">
        <f t="shared" si="84"/>
        <v>0.14184444136400051</v>
      </c>
    </row>
    <row r="1031" spans="1:14" x14ac:dyDescent="0.25">
      <c r="A1031" t="s">
        <v>364</v>
      </c>
      <c r="B1031" t="s">
        <v>239</v>
      </c>
      <c r="C1031" s="65" t="s">
        <v>485</v>
      </c>
      <c r="D1031" s="64" t="str">
        <f>IFERROR(INDEX('Feasibility Factor'!$D$5:$N$123,MATCH(VLOOKUP($A1031,PairList!$A$2:$D$205,2,0),'Feasibility Factor'!$C$5:$C$123,0),MATCH(VLOOKUP($B1031,PairList!$F$2:$I$14,2,0),'Feasibility Factor'!$D$3:$N$3,0)),"")</f>
        <v/>
      </c>
      <c r="E1031" s="64">
        <v>0.19000000000000006</v>
      </c>
      <c r="F1031" s="64" t="str">
        <f>IFERROR(INDEX(ESShip!$C$2:$C$99,MATCH(VLOOKUP($A1031,PairList!$A$2:$D$205,3,0),ESShip!$A$2:$A$99,0)),"")</f>
        <v/>
      </c>
      <c r="G1031" s="64">
        <v>0.25345030861052387</v>
      </c>
      <c r="H1031" s="67" t="str">
        <f>IF(INDEX(ApplicablePermutations!$B$3:$N$205,MATCH($A1031,ApplicablePermutations!$A$3:$A$205,0),MATCH($B1031,ApplicablePermutations!$B$2:$N$2,0))*INDEX(ApplicablePermutations!$Q$3:$S$205,MATCH($A1031,ApplicablePermutations!$P$3:$P$205,0),MATCH($C1031,ApplicablePermutations!$Q$2:$S$2,0))=1,"X","")</f>
        <v/>
      </c>
      <c r="I1031" s="64" t="str">
        <f t="shared" si="80"/>
        <v/>
      </c>
      <c r="J1031" s="64" t="str">
        <f t="shared" si="81"/>
        <v/>
      </c>
      <c r="K1031" s="64">
        <f t="shared" si="82"/>
        <v>0</v>
      </c>
      <c r="L1031" s="67" t="str">
        <f>IF(VLOOKUP($A1031,ApplicablePermutations!$U$3:$V$146,2,0)=1,"X","")</f>
        <v/>
      </c>
      <c r="M1031" t="str">
        <f t="shared" si="83"/>
        <v/>
      </c>
      <c r="N1031" s="64">
        <f t="shared" si="84"/>
        <v>0</v>
      </c>
    </row>
    <row r="1032" spans="1:14" x14ac:dyDescent="0.25">
      <c r="A1032" t="s">
        <v>364</v>
      </c>
      <c r="B1032" t="s">
        <v>329</v>
      </c>
      <c r="C1032" s="65" t="s">
        <v>485</v>
      </c>
      <c r="D1032" s="64" t="str">
        <f>IFERROR(INDEX('Feasibility Factor'!$D$5:$N$123,MATCH(VLOOKUP($A1032,PairList!$A$2:$D$205,2,0),'Feasibility Factor'!$C$5:$C$123,0),MATCH(VLOOKUP($B1032,PairList!$F$2:$I$14,2,0),'Feasibility Factor'!$D$3:$N$3,0)),"")</f>
        <v/>
      </c>
      <c r="E1032" s="64">
        <v>0.19000000000000006</v>
      </c>
      <c r="F1032" s="64" t="str">
        <f>IFERROR(INDEX(ESShip!$C$2:$C$99,MATCH(VLOOKUP($A1032,PairList!$A$2:$D$205,3,0),ESShip!$A$2:$A$99,0)),"")</f>
        <v/>
      </c>
      <c r="G1032" s="64">
        <v>0.25345030861052387</v>
      </c>
      <c r="H1032" s="67" t="str">
        <f>IF(INDEX(ApplicablePermutations!$B$3:$N$205,MATCH($A1032,ApplicablePermutations!$A$3:$A$205,0),MATCH($B1032,ApplicablePermutations!$B$2:$N$2,0))*INDEX(ApplicablePermutations!$Q$3:$S$205,MATCH($A1032,ApplicablePermutations!$P$3:$P$205,0),MATCH($C1032,ApplicablePermutations!$Q$2:$S$2,0))=1,"X","")</f>
        <v>X</v>
      </c>
      <c r="I1032" s="64">
        <f t="shared" si="80"/>
        <v>0.19000000000000006</v>
      </c>
      <c r="J1032" s="64">
        <f t="shared" si="81"/>
        <v>0.25345030861052387</v>
      </c>
      <c r="K1032" s="64">
        <f t="shared" si="82"/>
        <v>0.14184444136400051</v>
      </c>
      <c r="L1032" s="67" t="str">
        <f>IF(VLOOKUP($A1032,ApplicablePermutations!$U$3:$V$146,2,0)=1,"X","")</f>
        <v/>
      </c>
      <c r="M1032" t="str">
        <f t="shared" si="83"/>
        <v/>
      </c>
      <c r="N1032" s="64">
        <f t="shared" si="84"/>
        <v>0.14184444136400051</v>
      </c>
    </row>
    <row r="1033" spans="1:14" x14ac:dyDescent="0.25">
      <c r="A1033" t="s">
        <v>364</v>
      </c>
      <c r="B1033" t="s">
        <v>330</v>
      </c>
      <c r="C1033" s="65" t="s">
        <v>485</v>
      </c>
      <c r="D1033" s="64" t="str">
        <f>IFERROR(INDEX('Feasibility Factor'!$D$5:$N$123,MATCH(VLOOKUP($A1033,PairList!$A$2:$D$205,2,0),'Feasibility Factor'!$C$5:$C$123,0),MATCH(VLOOKUP($B1033,PairList!$F$2:$I$14,2,0),'Feasibility Factor'!$D$3:$N$3,0)),"")</f>
        <v/>
      </c>
      <c r="E1033" s="64">
        <v>0.14250000000000002</v>
      </c>
      <c r="F1033" s="64" t="str">
        <f>IFERROR(INDEX(ESShip!$C$2:$C$99,MATCH(VLOOKUP($A1033,PairList!$A$2:$D$205,3,0),ESShip!$A$2:$A$99,0)),"")</f>
        <v/>
      </c>
      <c r="G1033" s="64">
        <v>0.25345030861052398</v>
      </c>
      <c r="H1033" s="67" t="str">
        <f>IF(INDEX(ApplicablePermutations!$B$3:$N$205,MATCH($A1033,ApplicablePermutations!$A$3:$A$205,0),MATCH($B1033,ApplicablePermutations!$B$2:$N$2,0))*INDEX(ApplicablePermutations!$Q$3:$S$205,MATCH($A1033,ApplicablePermutations!$P$3:$P$205,0),MATCH($C1033,ApplicablePermutations!$Q$2:$S$2,0))=1,"X","")</f>
        <v>X</v>
      </c>
      <c r="I1033" s="64">
        <f t="shared" si="80"/>
        <v>0.14250000000000002</v>
      </c>
      <c r="J1033" s="64">
        <f t="shared" si="81"/>
        <v>0.25345030861052398</v>
      </c>
      <c r="K1033" s="64">
        <f t="shared" si="82"/>
        <v>0.10638333102300035</v>
      </c>
      <c r="L1033" s="67" t="str">
        <f>IF(VLOOKUP($A1033,ApplicablePermutations!$U$3:$V$146,2,0)=1,"X","")</f>
        <v/>
      </c>
      <c r="M1033" t="str">
        <f t="shared" si="83"/>
        <v/>
      </c>
      <c r="N1033" s="64">
        <f t="shared" si="84"/>
        <v>0.10638333102300035</v>
      </c>
    </row>
    <row r="1034" spans="1:14" x14ac:dyDescent="0.25">
      <c r="A1034" t="s">
        <v>364</v>
      </c>
      <c r="B1034" t="s">
        <v>331</v>
      </c>
      <c r="C1034" s="65" t="s">
        <v>485</v>
      </c>
      <c r="D1034" s="64" t="str">
        <f>IFERROR(INDEX('Feasibility Factor'!$D$5:$N$123,MATCH(VLOOKUP($A1034,PairList!$A$2:$D$205,2,0),'Feasibility Factor'!$C$5:$C$123,0),MATCH(VLOOKUP($B1034,PairList!$F$2:$I$14,2,0),'Feasibility Factor'!$D$3:$N$3,0)),"")</f>
        <v/>
      </c>
      <c r="E1034" s="64">
        <v>0.14250000000000002</v>
      </c>
      <c r="F1034" s="64" t="str">
        <f>IFERROR(INDEX(ESShip!$C$2:$C$99,MATCH(VLOOKUP($A1034,PairList!$A$2:$D$205,3,0),ESShip!$A$2:$A$99,0)),"")</f>
        <v/>
      </c>
      <c r="G1034" s="64">
        <v>0.25345030861052398</v>
      </c>
      <c r="H1034" s="67" t="str">
        <f>IF(INDEX(ApplicablePermutations!$B$3:$N$205,MATCH($A1034,ApplicablePermutations!$A$3:$A$205,0),MATCH($B1034,ApplicablePermutations!$B$2:$N$2,0))*INDEX(ApplicablePermutations!$Q$3:$S$205,MATCH($A1034,ApplicablePermutations!$P$3:$P$205,0),MATCH($C1034,ApplicablePermutations!$Q$2:$S$2,0))=1,"X","")</f>
        <v>X</v>
      </c>
      <c r="I1034" s="64">
        <f t="shared" si="80"/>
        <v>0.14250000000000002</v>
      </c>
      <c r="J1034" s="64">
        <f t="shared" si="81"/>
        <v>0.25345030861052398</v>
      </c>
      <c r="K1034" s="64">
        <f t="shared" si="82"/>
        <v>0.10638333102300035</v>
      </c>
      <c r="L1034" s="67" t="str">
        <f>IF(VLOOKUP($A1034,ApplicablePermutations!$U$3:$V$146,2,0)=1,"X","")</f>
        <v/>
      </c>
      <c r="M1034" t="str">
        <f t="shared" si="83"/>
        <v/>
      </c>
      <c r="N1034" s="64">
        <f t="shared" si="84"/>
        <v>0.10638333102300035</v>
      </c>
    </row>
    <row r="1035" spans="1:14" x14ac:dyDescent="0.25">
      <c r="A1035" t="s">
        <v>364</v>
      </c>
      <c r="B1035" t="s">
        <v>332</v>
      </c>
      <c r="C1035" s="65" t="s">
        <v>485</v>
      </c>
      <c r="D1035" s="64" t="str">
        <f>IFERROR(INDEX('Feasibility Factor'!$D$5:$N$123,MATCH(VLOOKUP($A1035,PairList!$A$2:$D$205,2,0),'Feasibility Factor'!$C$5:$C$123,0),MATCH(VLOOKUP($B1035,PairList!$F$2:$I$14,2,0),'Feasibility Factor'!$D$3:$N$3,0)),"")</f>
        <v/>
      </c>
      <c r="E1035" s="64">
        <v>0.19000000000000006</v>
      </c>
      <c r="F1035" s="64" t="str">
        <f>IFERROR(INDEX(ESShip!$C$2:$C$99,MATCH(VLOOKUP($A1035,PairList!$A$2:$D$205,3,0),ESShip!$A$2:$A$99,0)),"")</f>
        <v/>
      </c>
      <c r="G1035" s="64">
        <v>0.25345030861052387</v>
      </c>
      <c r="H1035" s="67" t="str">
        <f>IF(INDEX(ApplicablePermutations!$B$3:$N$205,MATCH($A1035,ApplicablePermutations!$A$3:$A$205,0),MATCH($B1035,ApplicablePermutations!$B$2:$N$2,0))*INDEX(ApplicablePermutations!$Q$3:$S$205,MATCH($A1035,ApplicablePermutations!$P$3:$P$205,0),MATCH($C1035,ApplicablePermutations!$Q$2:$S$2,0))=1,"X","")</f>
        <v/>
      </c>
      <c r="I1035" s="64" t="str">
        <f t="shared" si="80"/>
        <v/>
      </c>
      <c r="J1035" s="64" t="str">
        <f t="shared" si="81"/>
        <v/>
      </c>
      <c r="K1035" s="64">
        <f t="shared" si="82"/>
        <v>0</v>
      </c>
      <c r="L1035" s="67" t="str">
        <f>IF(VLOOKUP($A1035,ApplicablePermutations!$U$3:$V$146,2,0)=1,"X","")</f>
        <v/>
      </c>
      <c r="M1035" t="str">
        <f t="shared" si="83"/>
        <v/>
      </c>
      <c r="N1035" s="64">
        <f t="shared" si="84"/>
        <v>0</v>
      </c>
    </row>
    <row r="1036" spans="1:14" x14ac:dyDescent="0.25">
      <c r="A1036" t="s">
        <v>364</v>
      </c>
      <c r="B1036" t="s">
        <v>243</v>
      </c>
      <c r="C1036" s="65" t="s">
        <v>485</v>
      </c>
      <c r="D1036" s="64" t="str">
        <f>IFERROR(INDEX('Feasibility Factor'!$D$5:$N$123,MATCH(VLOOKUP($A1036,PairList!$A$2:$D$205,2,0),'Feasibility Factor'!$C$5:$C$123,0),MATCH(VLOOKUP($B1036,PairList!$F$2:$I$14,2,0),'Feasibility Factor'!$D$3:$N$3,0)),"")</f>
        <v/>
      </c>
      <c r="E1036" s="64">
        <v>0.19000000000000006</v>
      </c>
      <c r="F1036" s="64" t="str">
        <f>IFERROR(INDEX(ESShip!$C$2:$C$99,MATCH(VLOOKUP($A1036,PairList!$A$2:$D$205,3,0),ESShip!$A$2:$A$99,0)),"")</f>
        <v/>
      </c>
      <c r="G1036" s="64">
        <v>0.25345030861052387</v>
      </c>
      <c r="H1036" s="67" t="str">
        <f>IF(INDEX(ApplicablePermutations!$B$3:$N$205,MATCH($A1036,ApplicablePermutations!$A$3:$A$205,0),MATCH($B1036,ApplicablePermutations!$B$2:$N$2,0))*INDEX(ApplicablePermutations!$Q$3:$S$205,MATCH($A1036,ApplicablePermutations!$P$3:$P$205,0),MATCH($C1036,ApplicablePermutations!$Q$2:$S$2,0))=1,"X","")</f>
        <v/>
      </c>
      <c r="I1036" s="64" t="str">
        <f t="shared" si="80"/>
        <v/>
      </c>
      <c r="J1036" s="64" t="str">
        <f t="shared" si="81"/>
        <v/>
      </c>
      <c r="K1036" s="64">
        <f t="shared" si="82"/>
        <v>0</v>
      </c>
      <c r="L1036" s="67" t="str">
        <f>IF(VLOOKUP($A1036,ApplicablePermutations!$U$3:$V$146,2,0)=1,"X","")</f>
        <v/>
      </c>
      <c r="M1036" t="str">
        <f t="shared" si="83"/>
        <v/>
      </c>
      <c r="N1036" s="64">
        <f t="shared" si="84"/>
        <v>0</v>
      </c>
    </row>
    <row r="1037" spans="1:14" x14ac:dyDescent="0.25">
      <c r="A1037" t="s">
        <v>364</v>
      </c>
      <c r="B1037" t="s">
        <v>333</v>
      </c>
      <c r="C1037" s="65" t="s">
        <v>485</v>
      </c>
      <c r="D1037" s="64" t="str">
        <f>IFERROR(INDEX('Feasibility Factor'!$D$5:$N$123,MATCH(VLOOKUP($A1037,PairList!$A$2:$D$205,2,0),'Feasibility Factor'!$C$5:$C$123,0),MATCH(VLOOKUP($B1037,PairList!$F$2:$I$14,2,0),'Feasibility Factor'!$D$3:$N$3,0)),"")</f>
        <v/>
      </c>
      <c r="E1037" s="64">
        <v>0.14250000000000002</v>
      </c>
      <c r="F1037" s="64" t="str">
        <f>IFERROR(INDEX(ESShip!$C$2:$C$99,MATCH(VLOOKUP($A1037,PairList!$A$2:$D$205,3,0),ESShip!$A$2:$A$99,0)),"")</f>
        <v/>
      </c>
      <c r="G1037" s="64">
        <v>0.25345030861052398</v>
      </c>
      <c r="H1037" s="67" t="str">
        <f>IF(INDEX(ApplicablePermutations!$B$3:$N$205,MATCH($A1037,ApplicablePermutations!$A$3:$A$205,0),MATCH($B1037,ApplicablePermutations!$B$2:$N$2,0))*INDEX(ApplicablePermutations!$Q$3:$S$205,MATCH($A1037,ApplicablePermutations!$P$3:$P$205,0),MATCH($C1037,ApplicablePermutations!$Q$2:$S$2,0))=1,"X","")</f>
        <v>X</v>
      </c>
      <c r="I1037" s="64">
        <f t="shared" si="80"/>
        <v>0.14250000000000002</v>
      </c>
      <c r="J1037" s="64">
        <f t="shared" si="81"/>
        <v>0.25345030861052398</v>
      </c>
      <c r="K1037" s="64">
        <f t="shared" si="82"/>
        <v>0.10638333102300035</v>
      </c>
      <c r="L1037" s="67" t="str">
        <f>IF(VLOOKUP($A1037,ApplicablePermutations!$U$3:$V$146,2,0)=1,"X","")</f>
        <v/>
      </c>
      <c r="M1037" t="str">
        <f t="shared" si="83"/>
        <v/>
      </c>
      <c r="N1037" s="64">
        <f t="shared" si="84"/>
        <v>0.10638333102300035</v>
      </c>
    </row>
    <row r="1038" spans="1:14" x14ac:dyDescent="0.25">
      <c r="A1038" t="s">
        <v>364</v>
      </c>
      <c r="B1038" t="s">
        <v>334</v>
      </c>
      <c r="C1038" s="65" t="s">
        <v>485</v>
      </c>
      <c r="D1038" s="64" t="str">
        <f>IFERROR(INDEX('Feasibility Factor'!$D$5:$N$123,MATCH(VLOOKUP($A1038,PairList!$A$2:$D$205,2,0),'Feasibility Factor'!$C$5:$C$123,0),MATCH(VLOOKUP($B1038,PairList!$F$2:$I$14,2,0),'Feasibility Factor'!$D$3:$N$3,0)),"")</f>
        <v/>
      </c>
      <c r="E1038" s="64">
        <v>0.19000000000000006</v>
      </c>
      <c r="F1038" s="64" t="str">
        <f>IFERROR(INDEX(ESShip!$C$2:$C$99,MATCH(VLOOKUP($A1038,PairList!$A$2:$D$205,3,0),ESShip!$A$2:$A$99,0)),"")</f>
        <v/>
      </c>
      <c r="G1038" s="64">
        <v>0.25345030861052387</v>
      </c>
      <c r="H1038" s="67" t="str">
        <f>IF(INDEX(ApplicablePermutations!$B$3:$N$205,MATCH($A1038,ApplicablePermutations!$A$3:$A$205,0),MATCH($B1038,ApplicablePermutations!$B$2:$N$2,0))*INDEX(ApplicablePermutations!$Q$3:$S$205,MATCH($A1038,ApplicablePermutations!$P$3:$P$205,0),MATCH($C1038,ApplicablePermutations!$Q$2:$S$2,0))=1,"X","")</f>
        <v/>
      </c>
      <c r="I1038" s="64" t="str">
        <f t="shared" si="80"/>
        <v/>
      </c>
      <c r="J1038" s="64" t="str">
        <f t="shared" si="81"/>
        <v/>
      </c>
      <c r="K1038" s="64">
        <f t="shared" si="82"/>
        <v>0</v>
      </c>
      <c r="L1038" s="67" t="str">
        <f>IF(VLOOKUP($A1038,ApplicablePermutations!$U$3:$V$146,2,0)=1,"X","")</f>
        <v/>
      </c>
      <c r="M1038" t="str">
        <f t="shared" si="83"/>
        <v/>
      </c>
      <c r="N1038" s="64">
        <f t="shared" si="84"/>
        <v>0</v>
      </c>
    </row>
    <row r="1039" spans="1:14" x14ac:dyDescent="0.25">
      <c r="A1039" t="s">
        <v>364</v>
      </c>
      <c r="B1039" t="s">
        <v>94</v>
      </c>
      <c r="C1039" s="65" t="s">
        <v>485</v>
      </c>
      <c r="D1039" s="64" t="str">
        <f>IFERROR(INDEX('Feasibility Factor'!$D$5:$N$123,MATCH(VLOOKUP($A1039,PairList!$A$2:$D$205,2,0),'Feasibility Factor'!$C$5:$C$123,0),MATCH(VLOOKUP($B1039,PairList!$F$2:$I$14,2,0),'Feasibility Factor'!$D$3:$N$3,0)),"")</f>
        <v/>
      </c>
      <c r="E1039" s="64">
        <v>0.19000000000000006</v>
      </c>
      <c r="F1039" s="64" t="str">
        <f>IFERROR(INDEX(ESShip!$C$2:$C$99,MATCH(VLOOKUP($A1039,PairList!$A$2:$D$205,3,0),ESShip!$A$2:$A$99,0)),"")</f>
        <v/>
      </c>
      <c r="G1039" s="64">
        <v>0.25345030861052387</v>
      </c>
      <c r="H1039" s="67" t="str">
        <f>IF(INDEX(ApplicablePermutations!$B$3:$N$205,MATCH($A1039,ApplicablePermutations!$A$3:$A$205,0),MATCH($B1039,ApplicablePermutations!$B$2:$N$2,0))*INDEX(ApplicablePermutations!$Q$3:$S$205,MATCH($A1039,ApplicablePermutations!$P$3:$P$205,0),MATCH($C1039,ApplicablePermutations!$Q$2:$S$2,0))=1,"X","")</f>
        <v/>
      </c>
      <c r="I1039" s="64" t="str">
        <f t="shared" si="80"/>
        <v/>
      </c>
      <c r="J1039" s="64" t="str">
        <f t="shared" si="81"/>
        <v/>
      </c>
      <c r="K1039" s="64">
        <f t="shared" si="82"/>
        <v>0</v>
      </c>
      <c r="L1039" s="67" t="str">
        <f>IF(VLOOKUP($A1039,ApplicablePermutations!$U$3:$V$146,2,0)=1,"X","")</f>
        <v/>
      </c>
      <c r="M1039" t="str">
        <f t="shared" si="83"/>
        <v/>
      </c>
      <c r="N1039" s="64">
        <f t="shared" si="84"/>
        <v>0</v>
      </c>
    </row>
    <row r="1040" spans="1:14" x14ac:dyDescent="0.25">
      <c r="A1040" t="s">
        <v>364</v>
      </c>
      <c r="B1040" t="s">
        <v>335</v>
      </c>
      <c r="C1040" s="65" t="s">
        <v>485</v>
      </c>
      <c r="D1040" s="64" t="str">
        <f>IFERROR(INDEX('Feasibility Factor'!$D$5:$N$123,MATCH(VLOOKUP($A1040,PairList!$A$2:$D$205,2,0),'Feasibility Factor'!$C$5:$C$123,0),MATCH(VLOOKUP($B1040,PairList!$F$2:$I$14,2,0),'Feasibility Factor'!$D$3:$N$3,0)),"")</f>
        <v/>
      </c>
      <c r="E1040" s="64">
        <v>0.19000000000000006</v>
      </c>
      <c r="F1040" s="64" t="str">
        <f>IFERROR(INDEX(ESShip!$C$2:$C$99,MATCH(VLOOKUP($A1040,PairList!$A$2:$D$205,3,0),ESShip!$A$2:$A$99,0)),"")</f>
        <v/>
      </c>
      <c r="G1040" s="64">
        <v>0.25345030861052387</v>
      </c>
      <c r="H1040" s="67" t="str">
        <f>IF(INDEX(ApplicablePermutations!$B$3:$N$205,MATCH($A1040,ApplicablePermutations!$A$3:$A$205,0),MATCH($B1040,ApplicablePermutations!$B$2:$N$2,0))*INDEX(ApplicablePermutations!$Q$3:$S$205,MATCH($A1040,ApplicablePermutations!$P$3:$P$205,0),MATCH($C1040,ApplicablePermutations!$Q$2:$S$2,0))=1,"X","")</f>
        <v>X</v>
      </c>
      <c r="I1040" s="64">
        <f t="shared" si="80"/>
        <v>0.19000000000000006</v>
      </c>
      <c r="J1040" s="64">
        <f t="shared" si="81"/>
        <v>0.25345030861052387</v>
      </c>
      <c r="K1040" s="64">
        <f t="shared" si="82"/>
        <v>0.14184444136400051</v>
      </c>
      <c r="L1040" s="67" t="str">
        <f>IF(VLOOKUP($A1040,ApplicablePermutations!$U$3:$V$146,2,0)=1,"X","")</f>
        <v/>
      </c>
      <c r="M1040" t="str">
        <f t="shared" si="83"/>
        <v/>
      </c>
      <c r="N1040" s="64">
        <f t="shared" si="84"/>
        <v>0.14184444136400051</v>
      </c>
    </row>
    <row r="1041" spans="1:14" x14ac:dyDescent="0.25">
      <c r="A1041" t="s">
        <v>364</v>
      </c>
      <c r="B1041" t="s">
        <v>100</v>
      </c>
      <c r="C1041" s="65" t="s">
        <v>485</v>
      </c>
      <c r="D1041" s="64" t="str">
        <f>IFERROR(INDEX('Feasibility Factor'!$D$5:$N$123,MATCH(VLOOKUP($A1041,PairList!$A$2:$D$205,2,0),'Feasibility Factor'!$C$5:$C$123,0),MATCH(VLOOKUP($B1041,PairList!$F$2:$I$14,2,0),'Feasibility Factor'!$D$3:$N$3,0)),"")</f>
        <v/>
      </c>
      <c r="E1041" s="64">
        <v>0.19000000000000006</v>
      </c>
      <c r="F1041" s="64" t="str">
        <f>IFERROR(INDEX(ESShip!$C$2:$C$99,MATCH(VLOOKUP($A1041,PairList!$A$2:$D$205,3,0),ESShip!$A$2:$A$99,0)),"")</f>
        <v/>
      </c>
      <c r="G1041" s="64">
        <v>0.25345030861052387</v>
      </c>
      <c r="H1041" s="67" t="str">
        <f>IF(INDEX(ApplicablePermutations!$B$3:$N$205,MATCH($A1041,ApplicablePermutations!$A$3:$A$205,0),MATCH($B1041,ApplicablePermutations!$B$2:$N$2,0))*INDEX(ApplicablePermutations!$Q$3:$S$205,MATCH($A1041,ApplicablePermutations!$P$3:$P$205,0),MATCH($C1041,ApplicablePermutations!$Q$2:$S$2,0))=1,"X","")</f>
        <v/>
      </c>
      <c r="I1041" s="64" t="str">
        <f t="shared" si="80"/>
        <v/>
      </c>
      <c r="J1041" s="64" t="str">
        <f t="shared" si="81"/>
        <v/>
      </c>
      <c r="K1041" s="64">
        <f t="shared" si="82"/>
        <v>0</v>
      </c>
      <c r="L1041" s="67" t="str">
        <f>IF(VLOOKUP($A1041,ApplicablePermutations!$U$3:$V$146,2,0)=1,"X","")</f>
        <v/>
      </c>
      <c r="M1041" t="str">
        <f t="shared" si="83"/>
        <v/>
      </c>
      <c r="N1041" s="64">
        <f t="shared" si="84"/>
        <v>0</v>
      </c>
    </row>
    <row r="1042" spans="1:14" x14ac:dyDescent="0.25">
      <c r="A1042" t="s">
        <v>364</v>
      </c>
      <c r="B1042" t="s">
        <v>327</v>
      </c>
      <c r="C1042" s="65" t="s">
        <v>486</v>
      </c>
      <c r="D1042" s="64" t="str">
        <f>IFERROR(INDEX('Feasibility Factor'!$D$5:$N$123,MATCH(VLOOKUP($A1042,PairList!$A$2:$D$205,2,0),'Feasibility Factor'!$C$5:$C$123,0),MATCH(VLOOKUP($B1042,PairList!$F$2:$I$14,2,0),'Feasibility Factor'!$D$3:$N$3,0)),"")</f>
        <v/>
      </c>
      <c r="E1042" s="64">
        <v>0.21375</v>
      </c>
      <c r="F1042" s="64" t="str">
        <f>IFERROR(INDEX(ESShip!$C$2:$C$99,MATCH(VLOOKUP($A1042,PairList!$A$2:$D$205,3,0),ESShip!$A$2:$A$99,0)),"")</f>
        <v/>
      </c>
      <c r="G1042" s="64">
        <v>0.25345030861052398</v>
      </c>
      <c r="H1042" s="67" t="str">
        <f>IF(INDEX(ApplicablePermutations!$B$3:$N$205,MATCH($A1042,ApplicablePermutations!$A$3:$A$205,0),MATCH($B1042,ApplicablePermutations!$B$2:$N$2,0))*INDEX(ApplicablePermutations!$Q$3:$S$205,MATCH($A1042,ApplicablePermutations!$P$3:$P$205,0),MATCH($C1042,ApplicablePermutations!$Q$2:$S$2,0))=1,"X","")</f>
        <v/>
      </c>
      <c r="I1042" s="64" t="str">
        <f t="shared" si="80"/>
        <v/>
      </c>
      <c r="J1042" s="64" t="str">
        <f t="shared" si="81"/>
        <v/>
      </c>
      <c r="K1042" s="64">
        <f t="shared" si="82"/>
        <v>0</v>
      </c>
      <c r="L1042" s="67" t="str">
        <f>IF(VLOOKUP($A1042,ApplicablePermutations!$U$3:$V$146,2,0)=1,"X","")</f>
        <v/>
      </c>
      <c r="M1042" t="str">
        <f t="shared" si="83"/>
        <v/>
      </c>
      <c r="N1042" s="64">
        <f t="shared" si="84"/>
        <v>0</v>
      </c>
    </row>
    <row r="1043" spans="1:14" x14ac:dyDescent="0.25">
      <c r="A1043" t="s">
        <v>364</v>
      </c>
      <c r="B1043" t="s">
        <v>328</v>
      </c>
      <c r="C1043" s="65" t="s">
        <v>486</v>
      </c>
      <c r="D1043" s="64" t="str">
        <f>IFERROR(INDEX('Feasibility Factor'!$D$5:$N$123,MATCH(VLOOKUP($A1043,PairList!$A$2:$D$205,2,0),'Feasibility Factor'!$C$5:$C$123,0),MATCH(VLOOKUP($B1043,PairList!$F$2:$I$14,2,0),'Feasibility Factor'!$D$3:$N$3,0)),"")</f>
        <v/>
      </c>
      <c r="E1043" s="64">
        <v>0.19000000000000006</v>
      </c>
      <c r="F1043" s="64" t="str">
        <f>IFERROR(INDEX(ESShip!$C$2:$C$99,MATCH(VLOOKUP($A1043,PairList!$A$2:$D$205,3,0),ESShip!$A$2:$A$99,0)),"")</f>
        <v/>
      </c>
      <c r="G1043" s="64">
        <v>0.25345030861052387</v>
      </c>
      <c r="H1043" s="67" t="str">
        <f>IF(INDEX(ApplicablePermutations!$B$3:$N$205,MATCH($A1043,ApplicablePermutations!$A$3:$A$205,0),MATCH($B1043,ApplicablePermutations!$B$2:$N$2,0))*INDEX(ApplicablePermutations!$Q$3:$S$205,MATCH($A1043,ApplicablePermutations!$P$3:$P$205,0),MATCH($C1043,ApplicablePermutations!$Q$2:$S$2,0))=1,"X","")</f>
        <v>X</v>
      </c>
      <c r="I1043" s="64">
        <f t="shared" si="80"/>
        <v>0.19000000000000006</v>
      </c>
      <c r="J1043" s="64">
        <f t="shared" si="81"/>
        <v>0.25345030861052387</v>
      </c>
      <c r="K1043" s="64">
        <f t="shared" si="82"/>
        <v>0.14184444136400051</v>
      </c>
      <c r="L1043" s="67" t="str">
        <f>IF(VLOOKUP($A1043,ApplicablePermutations!$U$3:$V$146,2,0)=1,"X","")</f>
        <v/>
      </c>
      <c r="M1043" t="str">
        <f t="shared" si="83"/>
        <v/>
      </c>
      <c r="N1043" s="64">
        <f t="shared" si="84"/>
        <v>0.14184444136400051</v>
      </c>
    </row>
    <row r="1044" spans="1:14" x14ac:dyDescent="0.25">
      <c r="A1044" t="s">
        <v>364</v>
      </c>
      <c r="B1044" t="s">
        <v>239</v>
      </c>
      <c r="C1044" s="65" t="s">
        <v>486</v>
      </c>
      <c r="D1044" s="64" t="str">
        <f>IFERROR(INDEX('Feasibility Factor'!$D$5:$N$123,MATCH(VLOOKUP($A1044,PairList!$A$2:$D$205,2,0),'Feasibility Factor'!$C$5:$C$123,0),MATCH(VLOOKUP($B1044,PairList!$F$2:$I$14,2,0),'Feasibility Factor'!$D$3:$N$3,0)),"")</f>
        <v/>
      </c>
      <c r="E1044" s="64">
        <v>0.19000000000000006</v>
      </c>
      <c r="F1044" s="64" t="str">
        <f>IFERROR(INDEX(ESShip!$C$2:$C$99,MATCH(VLOOKUP($A1044,PairList!$A$2:$D$205,3,0),ESShip!$A$2:$A$99,0)),"")</f>
        <v/>
      </c>
      <c r="G1044" s="64">
        <v>0.25345030861052387</v>
      </c>
      <c r="H1044" s="67" t="str">
        <f>IF(INDEX(ApplicablePermutations!$B$3:$N$205,MATCH($A1044,ApplicablePermutations!$A$3:$A$205,0),MATCH($B1044,ApplicablePermutations!$B$2:$N$2,0))*INDEX(ApplicablePermutations!$Q$3:$S$205,MATCH($A1044,ApplicablePermutations!$P$3:$P$205,0),MATCH($C1044,ApplicablePermutations!$Q$2:$S$2,0))=1,"X","")</f>
        <v/>
      </c>
      <c r="I1044" s="64" t="str">
        <f t="shared" si="80"/>
        <v/>
      </c>
      <c r="J1044" s="64" t="str">
        <f t="shared" si="81"/>
        <v/>
      </c>
      <c r="K1044" s="64">
        <f t="shared" si="82"/>
        <v>0</v>
      </c>
      <c r="L1044" s="67" t="str">
        <f>IF(VLOOKUP($A1044,ApplicablePermutations!$U$3:$V$146,2,0)=1,"X","")</f>
        <v/>
      </c>
      <c r="M1044" t="str">
        <f t="shared" si="83"/>
        <v/>
      </c>
      <c r="N1044" s="64">
        <f t="shared" si="84"/>
        <v>0</v>
      </c>
    </row>
    <row r="1045" spans="1:14" x14ac:dyDescent="0.25">
      <c r="A1045" t="s">
        <v>364</v>
      </c>
      <c r="B1045" t="s">
        <v>329</v>
      </c>
      <c r="C1045" s="65" t="s">
        <v>486</v>
      </c>
      <c r="D1045" s="64" t="str">
        <f>IFERROR(INDEX('Feasibility Factor'!$D$5:$N$123,MATCH(VLOOKUP($A1045,PairList!$A$2:$D$205,2,0),'Feasibility Factor'!$C$5:$C$123,0),MATCH(VLOOKUP($B1045,PairList!$F$2:$I$14,2,0),'Feasibility Factor'!$D$3:$N$3,0)),"")</f>
        <v/>
      </c>
      <c r="E1045" s="64">
        <v>0.19000000000000006</v>
      </c>
      <c r="F1045" s="64" t="str">
        <f>IFERROR(INDEX(ESShip!$C$2:$C$99,MATCH(VLOOKUP($A1045,PairList!$A$2:$D$205,3,0),ESShip!$A$2:$A$99,0)),"")</f>
        <v/>
      </c>
      <c r="G1045" s="64">
        <v>0.25345030861052387</v>
      </c>
      <c r="H1045" s="67" t="str">
        <f>IF(INDEX(ApplicablePermutations!$B$3:$N$205,MATCH($A1045,ApplicablePermutations!$A$3:$A$205,0),MATCH($B1045,ApplicablePermutations!$B$2:$N$2,0))*INDEX(ApplicablePermutations!$Q$3:$S$205,MATCH($A1045,ApplicablePermutations!$P$3:$P$205,0),MATCH($C1045,ApplicablePermutations!$Q$2:$S$2,0))=1,"X","")</f>
        <v>X</v>
      </c>
      <c r="I1045" s="64">
        <f t="shared" si="80"/>
        <v>0.19000000000000006</v>
      </c>
      <c r="J1045" s="64">
        <f t="shared" si="81"/>
        <v>0.25345030861052387</v>
      </c>
      <c r="K1045" s="64">
        <f t="shared" si="82"/>
        <v>0.14184444136400051</v>
      </c>
      <c r="L1045" s="67" t="str">
        <f>IF(VLOOKUP($A1045,ApplicablePermutations!$U$3:$V$146,2,0)=1,"X","")</f>
        <v/>
      </c>
      <c r="M1045" t="str">
        <f t="shared" si="83"/>
        <v/>
      </c>
      <c r="N1045" s="64">
        <f t="shared" si="84"/>
        <v>0.14184444136400051</v>
      </c>
    </row>
    <row r="1046" spans="1:14" x14ac:dyDescent="0.25">
      <c r="A1046" t="s">
        <v>364</v>
      </c>
      <c r="B1046" t="s">
        <v>330</v>
      </c>
      <c r="C1046" s="65" t="s">
        <v>486</v>
      </c>
      <c r="D1046" s="64" t="str">
        <f>IFERROR(INDEX('Feasibility Factor'!$D$5:$N$123,MATCH(VLOOKUP($A1046,PairList!$A$2:$D$205,2,0),'Feasibility Factor'!$C$5:$C$123,0),MATCH(VLOOKUP($B1046,PairList!$F$2:$I$14,2,0),'Feasibility Factor'!$D$3:$N$3,0)),"")</f>
        <v/>
      </c>
      <c r="E1046" s="64">
        <v>0.21375</v>
      </c>
      <c r="F1046" s="64" t="str">
        <f>IFERROR(INDEX(ESShip!$C$2:$C$99,MATCH(VLOOKUP($A1046,PairList!$A$2:$D$205,3,0),ESShip!$A$2:$A$99,0)),"")</f>
        <v/>
      </c>
      <c r="G1046" s="64">
        <v>0.25345030861052398</v>
      </c>
      <c r="H1046" s="67" t="str">
        <f>IF(INDEX(ApplicablePermutations!$B$3:$N$205,MATCH($A1046,ApplicablePermutations!$A$3:$A$205,0),MATCH($B1046,ApplicablePermutations!$B$2:$N$2,0))*INDEX(ApplicablePermutations!$Q$3:$S$205,MATCH($A1046,ApplicablePermutations!$P$3:$P$205,0),MATCH($C1046,ApplicablePermutations!$Q$2:$S$2,0))=1,"X","")</f>
        <v>X</v>
      </c>
      <c r="I1046" s="64">
        <f t="shared" si="80"/>
        <v>0.21375</v>
      </c>
      <c r="J1046" s="64">
        <f t="shared" si="81"/>
        <v>0.25345030861052398</v>
      </c>
      <c r="K1046" s="64">
        <f t="shared" si="82"/>
        <v>0.1595749965345005</v>
      </c>
      <c r="L1046" s="67" t="str">
        <f>IF(VLOOKUP($A1046,ApplicablePermutations!$U$3:$V$146,2,0)=1,"X","")</f>
        <v/>
      </c>
      <c r="M1046" t="str">
        <f t="shared" si="83"/>
        <v/>
      </c>
      <c r="N1046" s="64">
        <f t="shared" si="84"/>
        <v>0.1595749965345005</v>
      </c>
    </row>
    <row r="1047" spans="1:14" x14ac:dyDescent="0.25">
      <c r="A1047" t="s">
        <v>364</v>
      </c>
      <c r="B1047" t="s">
        <v>331</v>
      </c>
      <c r="C1047" s="65" t="s">
        <v>486</v>
      </c>
      <c r="D1047" s="64" t="str">
        <f>IFERROR(INDEX('Feasibility Factor'!$D$5:$N$123,MATCH(VLOOKUP($A1047,PairList!$A$2:$D$205,2,0),'Feasibility Factor'!$C$5:$C$123,0),MATCH(VLOOKUP($B1047,PairList!$F$2:$I$14,2,0),'Feasibility Factor'!$D$3:$N$3,0)),"")</f>
        <v/>
      </c>
      <c r="E1047" s="64">
        <v>0.21375</v>
      </c>
      <c r="F1047" s="64" t="str">
        <f>IFERROR(INDEX(ESShip!$C$2:$C$99,MATCH(VLOOKUP($A1047,PairList!$A$2:$D$205,3,0),ESShip!$A$2:$A$99,0)),"")</f>
        <v/>
      </c>
      <c r="G1047" s="64">
        <v>0.25345030861052398</v>
      </c>
      <c r="H1047" s="67" t="str">
        <f>IF(INDEX(ApplicablePermutations!$B$3:$N$205,MATCH($A1047,ApplicablePermutations!$A$3:$A$205,0),MATCH($B1047,ApplicablePermutations!$B$2:$N$2,0))*INDEX(ApplicablePermutations!$Q$3:$S$205,MATCH($A1047,ApplicablePermutations!$P$3:$P$205,0),MATCH($C1047,ApplicablePermutations!$Q$2:$S$2,0))=1,"X","")</f>
        <v>X</v>
      </c>
      <c r="I1047" s="64">
        <f t="shared" si="80"/>
        <v>0.21375</v>
      </c>
      <c r="J1047" s="64">
        <f t="shared" si="81"/>
        <v>0.25345030861052398</v>
      </c>
      <c r="K1047" s="64">
        <f t="shared" si="82"/>
        <v>0.1595749965345005</v>
      </c>
      <c r="L1047" s="67" t="str">
        <f>IF(VLOOKUP($A1047,ApplicablePermutations!$U$3:$V$146,2,0)=1,"X","")</f>
        <v/>
      </c>
      <c r="M1047" t="str">
        <f t="shared" si="83"/>
        <v/>
      </c>
      <c r="N1047" s="64">
        <f t="shared" si="84"/>
        <v>0.1595749965345005</v>
      </c>
    </row>
    <row r="1048" spans="1:14" x14ac:dyDescent="0.25">
      <c r="A1048" t="s">
        <v>364</v>
      </c>
      <c r="B1048" t="s">
        <v>332</v>
      </c>
      <c r="C1048" s="65" t="s">
        <v>486</v>
      </c>
      <c r="D1048" s="64" t="str">
        <f>IFERROR(INDEX('Feasibility Factor'!$D$5:$N$123,MATCH(VLOOKUP($A1048,PairList!$A$2:$D$205,2,0),'Feasibility Factor'!$C$5:$C$123,0),MATCH(VLOOKUP($B1048,PairList!$F$2:$I$14,2,0),'Feasibility Factor'!$D$3:$N$3,0)),"")</f>
        <v/>
      </c>
      <c r="E1048" s="64">
        <v>0.19000000000000006</v>
      </c>
      <c r="F1048" s="64" t="str">
        <f>IFERROR(INDEX(ESShip!$C$2:$C$99,MATCH(VLOOKUP($A1048,PairList!$A$2:$D$205,3,0),ESShip!$A$2:$A$99,0)),"")</f>
        <v/>
      </c>
      <c r="G1048" s="64">
        <v>0.25345030861052387</v>
      </c>
      <c r="H1048" s="67" t="str">
        <f>IF(INDEX(ApplicablePermutations!$B$3:$N$205,MATCH($A1048,ApplicablePermutations!$A$3:$A$205,0),MATCH($B1048,ApplicablePermutations!$B$2:$N$2,0))*INDEX(ApplicablePermutations!$Q$3:$S$205,MATCH($A1048,ApplicablePermutations!$P$3:$P$205,0),MATCH($C1048,ApplicablePermutations!$Q$2:$S$2,0))=1,"X","")</f>
        <v/>
      </c>
      <c r="I1048" s="64" t="str">
        <f t="shared" si="80"/>
        <v/>
      </c>
      <c r="J1048" s="64" t="str">
        <f t="shared" si="81"/>
        <v/>
      </c>
      <c r="K1048" s="64">
        <f t="shared" si="82"/>
        <v>0</v>
      </c>
      <c r="L1048" s="67" t="str">
        <f>IF(VLOOKUP($A1048,ApplicablePermutations!$U$3:$V$146,2,0)=1,"X","")</f>
        <v/>
      </c>
      <c r="M1048" t="str">
        <f t="shared" si="83"/>
        <v/>
      </c>
      <c r="N1048" s="64">
        <f t="shared" si="84"/>
        <v>0</v>
      </c>
    </row>
    <row r="1049" spans="1:14" x14ac:dyDescent="0.25">
      <c r="A1049" t="s">
        <v>364</v>
      </c>
      <c r="B1049" t="s">
        <v>243</v>
      </c>
      <c r="C1049" s="65" t="s">
        <v>486</v>
      </c>
      <c r="D1049" s="64" t="str">
        <f>IFERROR(INDEX('Feasibility Factor'!$D$5:$N$123,MATCH(VLOOKUP($A1049,PairList!$A$2:$D$205,2,0),'Feasibility Factor'!$C$5:$C$123,0),MATCH(VLOOKUP($B1049,PairList!$F$2:$I$14,2,0),'Feasibility Factor'!$D$3:$N$3,0)),"")</f>
        <v/>
      </c>
      <c r="E1049" s="64">
        <v>0.19000000000000006</v>
      </c>
      <c r="F1049" s="64" t="str">
        <f>IFERROR(INDEX(ESShip!$C$2:$C$99,MATCH(VLOOKUP($A1049,PairList!$A$2:$D$205,3,0),ESShip!$A$2:$A$99,0)),"")</f>
        <v/>
      </c>
      <c r="G1049" s="64">
        <v>0.25345030861052387</v>
      </c>
      <c r="H1049" s="67" t="str">
        <f>IF(INDEX(ApplicablePermutations!$B$3:$N$205,MATCH($A1049,ApplicablePermutations!$A$3:$A$205,0),MATCH($B1049,ApplicablePermutations!$B$2:$N$2,0))*INDEX(ApplicablePermutations!$Q$3:$S$205,MATCH($A1049,ApplicablePermutations!$P$3:$P$205,0),MATCH($C1049,ApplicablePermutations!$Q$2:$S$2,0))=1,"X","")</f>
        <v/>
      </c>
      <c r="I1049" s="64" t="str">
        <f t="shared" si="80"/>
        <v/>
      </c>
      <c r="J1049" s="64" t="str">
        <f t="shared" si="81"/>
        <v/>
      </c>
      <c r="K1049" s="64">
        <f t="shared" si="82"/>
        <v>0</v>
      </c>
      <c r="L1049" s="67" t="str">
        <f>IF(VLOOKUP($A1049,ApplicablePermutations!$U$3:$V$146,2,0)=1,"X","")</f>
        <v/>
      </c>
      <c r="M1049" t="str">
        <f t="shared" si="83"/>
        <v/>
      </c>
      <c r="N1049" s="64">
        <f t="shared" si="84"/>
        <v>0</v>
      </c>
    </row>
    <row r="1050" spans="1:14" x14ac:dyDescent="0.25">
      <c r="A1050" t="s">
        <v>364</v>
      </c>
      <c r="B1050" t="s">
        <v>333</v>
      </c>
      <c r="C1050" s="65" t="s">
        <v>486</v>
      </c>
      <c r="D1050" s="64" t="str">
        <f>IFERROR(INDEX('Feasibility Factor'!$D$5:$N$123,MATCH(VLOOKUP($A1050,PairList!$A$2:$D$205,2,0),'Feasibility Factor'!$C$5:$C$123,0),MATCH(VLOOKUP($B1050,PairList!$F$2:$I$14,2,0),'Feasibility Factor'!$D$3:$N$3,0)),"")</f>
        <v/>
      </c>
      <c r="E1050" s="64">
        <v>0.21375</v>
      </c>
      <c r="F1050" s="64" t="str">
        <f>IFERROR(INDEX(ESShip!$C$2:$C$99,MATCH(VLOOKUP($A1050,PairList!$A$2:$D$205,3,0),ESShip!$A$2:$A$99,0)),"")</f>
        <v/>
      </c>
      <c r="G1050" s="64">
        <v>0.25345030861052398</v>
      </c>
      <c r="H1050" s="67" t="str">
        <f>IF(INDEX(ApplicablePermutations!$B$3:$N$205,MATCH($A1050,ApplicablePermutations!$A$3:$A$205,0),MATCH($B1050,ApplicablePermutations!$B$2:$N$2,0))*INDEX(ApplicablePermutations!$Q$3:$S$205,MATCH($A1050,ApplicablePermutations!$P$3:$P$205,0),MATCH($C1050,ApplicablePermutations!$Q$2:$S$2,0))=1,"X","")</f>
        <v>X</v>
      </c>
      <c r="I1050" s="64">
        <f t="shared" si="80"/>
        <v>0.21375</v>
      </c>
      <c r="J1050" s="64">
        <f t="shared" si="81"/>
        <v>0.25345030861052398</v>
      </c>
      <c r="K1050" s="64">
        <f t="shared" si="82"/>
        <v>0.1595749965345005</v>
      </c>
      <c r="L1050" s="67" t="str">
        <f>IF(VLOOKUP($A1050,ApplicablePermutations!$U$3:$V$146,2,0)=1,"X","")</f>
        <v/>
      </c>
      <c r="M1050" t="str">
        <f t="shared" si="83"/>
        <v/>
      </c>
      <c r="N1050" s="64">
        <f t="shared" si="84"/>
        <v>0.1595749965345005</v>
      </c>
    </row>
    <row r="1051" spans="1:14" x14ac:dyDescent="0.25">
      <c r="A1051" t="s">
        <v>364</v>
      </c>
      <c r="B1051" t="s">
        <v>334</v>
      </c>
      <c r="C1051" s="65" t="s">
        <v>486</v>
      </c>
      <c r="D1051" s="64" t="str">
        <f>IFERROR(INDEX('Feasibility Factor'!$D$5:$N$123,MATCH(VLOOKUP($A1051,PairList!$A$2:$D$205,2,0),'Feasibility Factor'!$C$5:$C$123,0),MATCH(VLOOKUP($B1051,PairList!$F$2:$I$14,2,0),'Feasibility Factor'!$D$3:$N$3,0)),"")</f>
        <v/>
      </c>
      <c r="E1051" s="64">
        <v>0.19000000000000006</v>
      </c>
      <c r="F1051" s="64" t="str">
        <f>IFERROR(INDEX(ESShip!$C$2:$C$99,MATCH(VLOOKUP($A1051,PairList!$A$2:$D$205,3,0),ESShip!$A$2:$A$99,0)),"")</f>
        <v/>
      </c>
      <c r="G1051" s="64">
        <v>0.25345030861052387</v>
      </c>
      <c r="H1051" s="67" t="str">
        <f>IF(INDEX(ApplicablePermutations!$B$3:$N$205,MATCH($A1051,ApplicablePermutations!$A$3:$A$205,0),MATCH($B1051,ApplicablePermutations!$B$2:$N$2,0))*INDEX(ApplicablePermutations!$Q$3:$S$205,MATCH($A1051,ApplicablePermutations!$P$3:$P$205,0),MATCH($C1051,ApplicablePermutations!$Q$2:$S$2,0))=1,"X","")</f>
        <v/>
      </c>
      <c r="I1051" s="64" t="str">
        <f t="shared" si="80"/>
        <v/>
      </c>
      <c r="J1051" s="64" t="str">
        <f t="shared" si="81"/>
        <v/>
      </c>
      <c r="K1051" s="64">
        <f t="shared" si="82"/>
        <v>0</v>
      </c>
      <c r="L1051" s="67" t="str">
        <f>IF(VLOOKUP($A1051,ApplicablePermutations!$U$3:$V$146,2,0)=1,"X","")</f>
        <v/>
      </c>
      <c r="M1051" t="str">
        <f t="shared" si="83"/>
        <v/>
      </c>
      <c r="N1051" s="64">
        <f t="shared" si="84"/>
        <v>0</v>
      </c>
    </row>
    <row r="1052" spans="1:14" x14ac:dyDescent="0.25">
      <c r="A1052" t="s">
        <v>364</v>
      </c>
      <c r="B1052" t="s">
        <v>94</v>
      </c>
      <c r="C1052" s="65" t="s">
        <v>486</v>
      </c>
      <c r="D1052" s="64" t="str">
        <f>IFERROR(INDEX('Feasibility Factor'!$D$5:$N$123,MATCH(VLOOKUP($A1052,PairList!$A$2:$D$205,2,0),'Feasibility Factor'!$C$5:$C$123,0),MATCH(VLOOKUP($B1052,PairList!$F$2:$I$14,2,0),'Feasibility Factor'!$D$3:$N$3,0)),"")</f>
        <v/>
      </c>
      <c r="E1052" s="64">
        <v>0.19000000000000006</v>
      </c>
      <c r="F1052" s="64" t="str">
        <f>IFERROR(INDEX(ESShip!$C$2:$C$99,MATCH(VLOOKUP($A1052,PairList!$A$2:$D$205,3,0),ESShip!$A$2:$A$99,0)),"")</f>
        <v/>
      </c>
      <c r="G1052" s="64">
        <v>0.25345030861052387</v>
      </c>
      <c r="H1052" s="67" t="str">
        <f>IF(INDEX(ApplicablePermutations!$B$3:$N$205,MATCH($A1052,ApplicablePermutations!$A$3:$A$205,0),MATCH($B1052,ApplicablePermutations!$B$2:$N$2,0))*INDEX(ApplicablePermutations!$Q$3:$S$205,MATCH($A1052,ApplicablePermutations!$P$3:$P$205,0),MATCH($C1052,ApplicablePermutations!$Q$2:$S$2,0))=1,"X","")</f>
        <v/>
      </c>
      <c r="I1052" s="64" t="str">
        <f t="shared" si="80"/>
        <v/>
      </c>
      <c r="J1052" s="64" t="str">
        <f t="shared" si="81"/>
        <v/>
      </c>
      <c r="K1052" s="64">
        <f t="shared" si="82"/>
        <v>0</v>
      </c>
      <c r="L1052" s="67" t="str">
        <f>IF(VLOOKUP($A1052,ApplicablePermutations!$U$3:$V$146,2,0)=1,"X","")</f>
        <v/>
      </c>
      <c r="M1052" t="str">
        <f t="shared" si="83"/>
        <v/>
      </c>
      <c r="N1052" s="64">
        <f t="shared" si="84"/>
        <v>0</v>
      </c>
    </row>
    <row r="1053" spans="1:14" x14ac:dyDescent="0.25">
      <c r="A1053" t="s">
        <v>364</v>
      </c>
      <c r="B1053" t="s">
        <v>335</v>
      </c>
      <c r="C1053" s="65" t="s">
        <v>486</v>
      </c>
      <c r="D1053" s="64" t="str">
        <f>IFERROR(INDEX('Feasibility Factor'!$D$5:$N$123,MATCH(VLOOKUP($A1053,PairList!$A$2:$D$205,2,0),'Feasibility Factor'!$C$5:$C$123,0),MATCH(VLOOKUP($B1053,PairList!$F$2:$I$14,2,0),'Feasibility Factor'!$D$3:$N$3,0)),"")</f>
        <v/>
      </c>
      <c r="E1053" s="64">
        <v>0.19000000000000006</v>
      </c>
      <c r="F1053" s="64" t="str">
        <f>IFERROR(INDEX(ESShip!$C$2:$C$99,MATCH(VLOOKUP($A1053,PairList!$A$2:$D$205,3,0),ESShip!$A$2:$A$99,0)),"")</f>
        <v/>
      </c>
      <c r="G1053" s="64">
        <v>0.25345030861052387</v>
      </c>
      <c r="H1053" s="67" t="str">
        <f>IF(INDEX(ApplicablePermutations!$B$3:$N$205,MATCH($A1053,ApplicablePermutations!$A$3:$A$205,0),MATCH($B1053,ApplicablePermutations!$B$2:$N$2,0))*INDEX(ApplicablePermutations!$Q$3:$S$205,MATCH($A1053,ApplicablePermutations!$P$3:$P$205,0),MATCH($C1053,ApplicablePermutations!$Q$2:$S$2,0))=1,"X","")</f>
        <v>X</v>
      </c>
      <c r="I1053" s="64">
        <f t="shared" si="80"/>
        <v>0.19000000000000006</v>
      </c>
      <c r="J1053" s="64">
        <f t="shared" si="81"/>
        <v>0.25345030861052387</v>
      </c>
      <c r="K1053" s="64">
        <f t="shared" si="82"/>
        <v>0.14184444136400051</v>
      </c>
      <c r="L1053" s="67" t="str">
        <f>IF(VLOOKUP($A1053,ApplicablePermutations!$U$3:$V$146,2,0)=1,"X","")</f>
        <v/>
      </c>
      <c r="M1053" t="str">
        <f t="shared" si="83"/>
        <v/>
      </c>
      <c r="N1053" s="64">
        <f t="shared" si="84"/>
        <v>0.14184444136400051</v>
      </c>
    </row>
    <row r="1054" spans="1:14" x14ac:dyDescent="0.25">
      <c r="A1054" t="s">
        <v>364</v>
      </c>
      <c r="B1054" t="s">
        <v>100</v>
      </c>
      <c r="C1054" s="65" t="s">
        <v>486</v>
      </c>
      <c r="D1054" s="64" t="str">
        <f>IFERROR(INDEX('Feasibility Factor'!$D$5:$N$123,MATCH(VLOOKUP($A1054,PairList!$A$2:$D$205,2,0),'Feasibility Factor'!$C$5:$C$123,0),MATCH(VLOOKUP($B1054,PairList!$F$2:$I$14,2,0),'Feasibility Factor'!$D$3:$N$3,0)),"")</f>
        <v/>
      </c>
      <c r="E1054" s="64">
        <v>0.19000000000000006</v>
      </c>
      <c r="F1054" s="64" t="str">
        <f>IFERROR(INDEX(ESShip!$C$2:$C$99,MATCH(VLOOKUP($A1054,PairList!$A$2:$D$205,3,0),ESShip!$A$2:$A$99,0)),"")</f>
        <v/>
      </c>
      <c r="G1054" s="64">
        <v>0.25345030861052387</v>
      </c>
      <c r="H1054" s="67" t="str">
        <f>IF(INDEX(ApplicablePermutations!$B$3:$N$205,MATCH($A1054,ApplicablePermutations!$A$3:$A$205,0),MATCH($B1054,ApplicablePermutations!$B$2:$N$2,0))*INDEX(ApplicablePermutations!$Q$3:$S$205,MATCH($A1054,ApplicablePermutations!$P$3:$P$205,0),MATCH($C1054,ApplicablePermutations!$Q$2:$S$2,0))=1,"X","")</f>
        <v/>
      </c>
      <c r="I1054" s="64" t="str">
        <f t="shared" si="80"/>
        <v/>
      </c>
      <c r="J1054" s="64" t="str">
        <f t="shared" si="81"/>
        <v/>
      </c>
      <c r="K1054" s="64">
        <f t="shared" si="82"/>
        <v>0</v>
      </c>
      <c r="L1054" s="67" t="str">
        <f>IF(VLOOKUP($A1054,ApplicablePermutations!$U$3:$V$146,2,0)=1,"X","")</f>
        <v/>
      </c>
      <c r="M1054" t="str">
        <f t="shared" si="83"/>
        <v/>
      </c>
      <c r="N1054" s="64">
        <f t="shared" si="84"/>
        <v>0</v>
      </c>
    </row>
    <row r="1055" spans="1:14" x14ac:dyDescent="0.25">
      <c r="A1055" t="s">
        <v>538</v>
      </c>
      <c r="B1055" t="s">
        <v>327</v>
      </c>
      <c r="C1055" s="65" t="s">
        <v>484</v>
      </c>
      <c r="D1055" s="64">
        <f>IFERROR(INDEX('Feasibility Factor'!$D$5:$N$123,MATCH(VLOOKUP($A1055,PairList!$A$2:$D$205,2,0),'Feasibility Factor'!$C$5:$C$123,0),MATCH(VLOOKUP($B1055,PairList!$F$2:$I$14,2,0),'Feasibility Factor'!$D$3:$N$3,0)),"")</f>
        <v>1</v>
      </c>
      <c r="E1055" s="69"/>
      <c r="F1055" s="64" t="str">
        <f>IFERROR(INDEX(ESShip!$C$2:$C$99,MATCH(VLOOKUP($A1055,PairList!$A$2:$D$205,3,0),ESShip!$A$2:$A$99,0)),"")</f>
        <v/>
      </c>
      <c r="G1055" s="64">
        <v>5.4370390906663554E-2</v>
      </c>
      <c r="H1055" s="67" t="str">
        <f>IF(INDEX(ApplicablePermutations!$B$3:$N$205,MATCH($A1055,ApplicablePermutations!$A$3:$A$205,0),MATCH($B1055,ApplicablePermutations!$B$2:$N$2,0))*INDEX(ApplicablePermutations!$Q$3:$S$205,MATCH($A1055,ApplicablePermutations!$P$3:$P$205,0),MATCH($C1055,ApplicablePermutations!$Q$2:$S$2,0))=1,"X","")</f>
        <v>X</v>
      </c>
      <c r="I1055" s="64">
        <f t="shared" si="80"/>
        <v>1</v>
      </c>
      <c r="J1055" s="64">
        <f t="shared" si="81"/>
        <v>5.4370390906663554E-2</v>
      </c>
      <c r="K1055" s="64">
        <f t="shared" si="82"/>
        <v>0.94562960909333649</v>
      </c>
      <c r="L1055" s="67" t="str">
        <f>IF(VLOOKUP($A1055,ApplicablePermutations!$U$3:$V$146,2,0)=1,"X","")</f>
        <v/>
      </c>
      <c r="M1055" t="str">
        <f t="shared" si="83"/>
        <v/>
      </c>
      <c r="N1055" s="64">
        <f t="shared" si="84"/>
        <v>0.94562960909333649</v>
      </c>
    </row>
    <row r="1056" spans="1:14" x14ac:dyDescent="0.25">
      <c r="A1056" t="s">
        <v>538</v>
      </c>
      <c r="B1056" t="s">
        <v>328</v>
      </c>
      <c r="C1056" s="65" t="s">
        <v>484</v>
      </c>
      <c r="D1056" s="64">
        <f>IFERROR(INDEX('Feasibility Factor'!$D$5:$N$123,MATCH(VLOOKUP($A1056,PairList!$A$2:$D$205,2,0),'Feasibility Factor'!$C$5:$C$123,0),MATCH(VLOOKUP($B1056,PairList!$F$2:$I$14,2,0),'Feasibility Factor'!$D$3:$N$3,0)),"")</f>
        <v>1</v>
      </c>
      <c r="E1056" s="69"/>
      <c r="F1056" s="64" t="str">
        <f>IFERROR(INDEX(ESShip!$C$2:$C$99,MATCH(VLOOKUP($A1056,PairList!$A$2:$D$205,3,0),ESShip!$A$2:$A$99,0)),"")</f>
        <v/>
      </c>
      <c r="G1056" s="64">
        <v>5.4370390906663624E-2</v>
      </c>
      <c r="H1056" s="67" t="str">
        <f>IF(INDEX(ApplicablePermutations!$B$3:$N$205,MATCH($A1056,ApplicablePermutations!$A$3:$A$205,0),MATCH($B1056,ApplicablePermutations!$B$2:$N$2,0))*INDEX(ApplicablePermutations!$Q$3:$S$205,MATCH($A1056,ApplicablePermutations!$P$3:$P$205,0),MATCH($C1056,ApplicablePermutations!$Q$2:$S$2,0))=1,"X","")</f>
        <v>X</v>
      </c>
      <c r="I1056" s="64">
        <f t="shared" si="80"/>
        <v>1</v>
      </c>
      <c r="J1056" s="64">
        <f t="shared" si="81"/>
        <v>5.4370390906663624E-2</v>
      </c>
      <c r="K1056" s="64">
        <f t="shared" si="82"/>
        <v>0.94562960909333638</v>
      </c>
      <c r="L1056" s="67" t="str">
        <f>IF(VLOOKUP($A1056,ApplicablePermutations!$U$3:$V$146,2,0)=1,"X","")</f>
        <v/>
      </c>
      <c r="M1056" t="str">
        <f t="shared" si="83"/>
        <v/>
      </c>
      <c r="N1056" s="64">
        <f t="shared" si="84"/>
        <v>0.94562960909333638</v>
      </c>
    </row>
    <row r="1057" spans="1:14" x14ac:dyDescent="0.25">
      <c r="A1057" t="s">
        <v>538</v>
      </c>
      <c r="B1057" t="s">
        <v>239</v>
      </c>
      <c r="C1057" s="65" t="s">
        <v>484</v>
      </c>
      <c r="D1057" s="64">
        <f>IFERROR(INDEX('Feasibility Factor'!$D$5:$N$123,MATCH(VLOOKUP($A1057,PairList!$A$2:$D$205,2,0),'Feasibility Factor'!$C$5:$C$123,0),MATCH(VLOOKUP($B1057,PairList!$F$2:$I$14,2,0),'Feasibility Factor'!$D$3:$N$3,0)),"")</f>
        <v>1</v>
      </c>
      <c r="E1057" s="69"/>
      <c r="F1057" s="64" t="str">
        <f>IFERROR(INDEX(ESShip!$C$2:$C$99,MATCH(VLOOKUP($A1057,PairList!$A$2:$D$205,3,0),ESShip!$A$2:$A$99,0)),"")</f>
        <v/>
      </c>
      <c r="G1057" s="64">
        <v>5.4370390906663624E-2</v>
      </c>
      <c r="H1057" s="67" t="str">
        <f>IF(INDEX(ApplicablePermutations!$B$3:$N$205,MATCH($A1057,ApplicablePermutations!$A$3:$A$205,0),MATCH($B1057,ApplicablePermutations!$B$2:$N$2,0))*INDEX(ApplicablePermutations!$Q$3:$S$205,MATCH($A1057,ApplicablePermutations!$P$3:$P$205,0),MATCH($C1057,ApplicablePermutations!$Q$2:$S$2,0))=1,"X","")</f>
        <v>X</v>
      </c>
      <c r="I1057" s="64">
        <f t="shared" si="80"/>
        <v>1</v>
      </c>
      <c r="J1057" s="64">
        <f t="shared" si="81"/>
        <v>5.4370390906663624E-2</v>
      </c>
      <c r="K1057" s="64">
        <f t="shared" si="82"/>
        <v>0.94562960909333638</v>
      </c>
      <c r="L1057" s="67" t="str">
        <f>IF(VLOOKUP($A1057,ApplicablePermutations!$U$3:$V$146,2,0)=1,"X","")</f>
        <v/>
      </c>
      <c r="M1057" t="str">
        <f t="shared" si="83"/>
        <v/>
      </c>
      <c r="N1057" s="64">
        <f t="shared" si="84"/>
        <v>0.94562960909333638</v>
      </c>
    </row>
    <row r="1058" spans="1:14" x14ac:dyDescent="0.25">
      <c r="A1058" t="s">
        <v>538</v>
      </c>
      <c r="B1058" t="s">
        <v>329</v>
      </c>
      <c r="C1058" s="65" t="s">
        <v>484</v>
      </c>
      <c r="D1058" s="64">
        <f>IFERROR(INDEX('Feasibility Factor'!$D$5:$N$123,MATCH(VLOOKUP($A1058,PairList!$A$2:$D$205,2,0),'Feasibility Factor'!$C$5:$C$123,0),MATCH(VLOOKUP($B1058,PairList!$F$2:$I$14,2,0),'Feasibility Factor'!$D$3:$N$3,0)),"")</f>
        <v>1</v>
      </c>
      <c r="E1058" s="69"/>
      <c r="F1058" s="64" t="str">
        <f>IFERROR(INDEX(ESShip!$C$2:$C$99,MATCH(VLOOKUP($A1058,PairList!$A$2:$D$205,3,0),ESShip!$A$2:$A$99,0)),"")</f>
        <v/>
      </c>
      <c r="G1058" s="64">
        <v>5.4370390906663624E-2</v>
      </c>
      <c r="H1058" s="67" t="str">
        <f>IF(INDEX(ApplicablePermutations!$B$3:$N$205,MATCH($A1058,ApplicablePermutations!$A$3:$A$205,0),MATCH($B1058,ApplicablePermutations!$B$2:$N$2,0))*INDEX(ApplicablePermutations!$Q$3:$S$205,MATCH($A1058,ApplicablePermutations!$P$3:$P$205,0),MATCH($C1058,ApplicablePermutations!$Q$2:$S$2,0))=1,"X","")</f>
        <v>X</v>
      </c>
      <c r="I1058" s="64">
        <f t="shared" si="80"/>
        <v>1</v>
      </c>
      <c r="J1058" s="64">
        <f t="shared" si="81"/>
        <v>5.4370390906663624E-2</v>
      </c>
      <c r="K1058" s="64">
        <f t="shared" si="82"/>
        <v>0.94562960909333638</v>
      </c>
      <c r="L1058" s="67" t="str">
        <f>IF(VLOOKUP($A1058,ApplicablePermutations!$U$3:$V$146,2,0)=1,"X","")</f>
        <v/>
      </c>
      <c r="M1058" t="str">
        <f t="shared" si="83"/>
        <v/>
      </c>
      <c r="N1058" s="64">
        <f t="shared" si="84"/>
        <v>0.94562960909333638</v>
      </c>
    </row>
    <row r="1059" spans="1:14" x14ac:dyDescent="0.25">
      <c r="A1059" t="s">
        <v>538</v>
      </c>
      <c r="B1059" t="s">
        <v>330</v>
      </c>
      <c r="C1059" s="65" t="s">
        <v>484</v>
      </c>
      <c r="D1059" s="64">
        <f>IFERROR(INDEX('Feasibility Factor'!$D$5:$N$123,MATCH(VLOOKUP($A1059,PairList!$A$2:$D$205,2,0),'Feasibility Factor'!$C$5:$C$123,0),MATCH(VLOOKUP($B1059,PairList!$F$2:$I$14,2,0),'Feasibility Factor'!$D$3:$N$3,0)),"")</f>
        <v>1</v>
      </c>
      <c r="E1059" s="69"/>
      <c r="F1059" s="64" t="str">
        <f>IFERROR(INDEX(ESShip!$C$2:$C$99,MATCH(VLOOKUP($A1059,PairList!$A$2:$D$205,3,0),ESShip!$A$2:$A$99,0)),"")</f>
        <v/>
      </c>
      <c r="G1059" s="64">
        <v>5.4370390906663624E-2</v>
      </c>
      <c r="H1059" s="67" t="str">
        <f>IF(INDEX(ApplicablePermutations!$B$3:$N$205,MATCH($A1059,ApplicablePermutations!$A$3:$A$205,0),MATCH($B1059,ApplicablePermutations!$B$2:$N$2,0))*INDEX(ApplicablePermutations!$Q$3:$S$205,MATCH($A1059,ApplicablePermutations!$P$3:$P$205,0),MATCH($C1059,ApplicablePermutations!$Q$2:$S$2,0))=1,"X","")</f>
        <v>X</v>
      </c>
      <c r="I1059" s="64">
        <f t="shared" si="80"/>
        <v>1</v>
      </c>
      <c r="J1059" s="64">
        <f t="shared" si="81"/>
        <v>5.4370390906663624E-2</v>
      </c>
      <c r="K1059" s="64">
        <f t="shared" si="82"/>
        <v>0.94562960909333638</v>
      </c>
      <c r="L1059" s="67" t="str">
        <f>IF(VLOOKUP($A1059,ApplicablePermutations!$U$3:$V$146,2,0)=1,"X","")</f>
        <v/>
      </c>
      <c r="M1059" t="str">
        <f t="shared" si="83"/>
        <v/>
      </c>
      <c r="N1059" s="64">
        <f t="shared" si="84"/>
        <v>0.94562960909333638</v>
      </c>
    </row>
    <row r="1060" spans="1:14" x14ac:dyDescent="0.25">
      <c r="A1060" t="s">
        <v>538</v>
      </c>
      <c r="B1060" t="s">
        <v>331</v>
      </c>
      <c r="C1060" s="65" t="s">
        <v>484</v>
      </c>
      <c r="D1060" s="64">
        <f>IFERROR(INDEX('Feasibility Factor'!$D$5:$N$123,MATCH(VLOOKUP($A1060,PairList!$A$2:$D$205,2,0),'Feasibility Factor'!$C$5:$C$123,0),MATCH(VLOOKUP($B1060,PairList!$F$2:$I$14,2,0),'Feasibility Factor'!$D$3:$N$3,0)),"")</f>
        <v>1</v>
      </c>
      <c r="E1060" s="69"/>
      <c r="F1060" s="64" t="str">
        <f>IFERROR(INDEX(ESShip!$C$2:$C$99,MATCH(VLOOKUP($A1060,PairList!$A$2:$D$205,3,0),ESShip!$A$2:$A$99,0)),"")</f>
        <v/>
      </c>
      <c r="G1060" s="64">
        <v>5.4370390906663554E-2</v>
      </c>
      <c r="H1060" s="67" t="str">
        <f>IF(INDEX(ApplicablePermutations!$B$3:$N$205,MATCH($A1060,ApplicablePermutations!$A$3:$A$205,0),MATCH($B1060,ApplicablePermutations!$B$2:$N$2,0))*INDEX(ApplicablePermutations!$Q$3:$S$205,MATCH($A1060,ApplicablePermutations!$P$3:$P$205,0),MATCH($C1060,ApplicablePermutations!$Q$2:$S$2,0))=1,"X","")</f>
        <v>X</v>
      </c>
      <c r="I1060" s="64">
        <f t="shared" si="80"/>
        <v>1</v>
      </c>
      <c r="J1060" s="64">
        <f t="shared" si="81"/>
        <v>5.4370390906663554E-2</v>
      </c>
      <c r="K1060" s="64">
        <f t="shared" si="82"/>
        <v>0.94562960909333649</v>
      </c>
      <c r="L1060" s="67" t="str">
        <f>IF(VLOOKUP($A1060,ApplicablePermutations!$U$3:$V$146,2,0)=1,"X","")</f>
        <v/>
      </c>
      <c r="M1060" t="str">
        <f t="shared" si="83"/>
        <v/>
      </c>
      <c r="N1060" s="64">
        <f t="shared" si="84"/>
        <v>0.94562960909333649</v>
      </c>
    </row>
    <row r="1061" spans="1:14" x14ac:dyDescent="0.25">
      <c r="A1061" t="s">
        <v>538</v>
      </c>
      <c r="B1061" t="s">
        <v>332</v>
      </c>
      <c r="C1061" s="65" t="s">
        <v>484</v>
      </c>
      <c r="D1061" s="64">
        <f>IFERROR(INDEX('Feasibility Factor'!$D$5:$N$123,MATCH(VLOOKUP($A1061,PairList!$A$2:$D$205,2,0),'Feasibility Factor'!$C$5:$C$123,0),MATCH(VLOOKUP($B1061,PairList!$F$2:$I$14,2,0),'Feasibility Factor'!$D$3:$N$3,0)),"")</f>
        <v>1</v>
      </c>
      <c r="E1061" s="69"/>
      <c r="F1061" s="64" t="str">
        <f>IFERROR(INDEX(ESShip!$C$2:$C$99,MATCH(VLOOKUP($A1061,PairList!$A$2:$D$205,3,0),ESShip!$A$2:$A$99,0)),"")</f>
        <v/>
      </c>
      <c r="G1061" s="64">
        <v>5.4370390906663624E-2</v>
      </c>
      <c r="H1061" s="67" t="str">
        <f>IF(INDEX(ApplicablePermutations!$B$3:$N$205,MATCH($A1061,ApplicablePermutations!$A$3:$A$205,0),MATCH($B1061,ApplicablePermutations!$B$2:$N$2,0))*INDEX(ApplicablePermutations!$Q$3:$S$205,MATCH($A1061,ApplicablePermutations!$P$3:$P$205,0),MATCH($C1061,ApplicablePermutations!$Q$2:$S$2,0))=1,"X","")</f>
        <v>X</v>
      </c>
      <c r="I1061" s="64">
        <f t="shared" si="80"/>
        <v>1</v>
      </c>
      <c r="J1061" s="64">
        <f t="shared" si="81"/>
        <v>5.4370390906663624E-2</v>
      </c>
      <c r="K1061" s="64">
        <f t="shared" si="82"/>
        <v>0.94562960909333638</v>
      </c>
      <c r="L1061" s="67" t="str">
        <f>IF(VLOOKUP($A1061,ApplicablePermutations!$U$3:$V$146,2,0)=1,"X","")</f>
        <v/>
      </c>
      <c r="M1061" t="str">
        <f t="shared" si="83"/>
        <v/>
      </c>
      <c r="N1061" s="64">
        <f t="shared" si="84"/>
        <v>0.94562960909333638</v>
      </c>
    </row>
    <row r="1062" spans="1:14" x14ac:dyDescent="0.25">
      <c r="A1062" t="s">
        <v>538</v>
      </c>
      <c r="B1062" t="s">
        <v>243</v>
      </c>
      <c r="C1062" s="65" t="s">
        <v>484</v>
      </c>
      <c r="D1062" s="64">
        <f>IFERROR(INDEX('Feasibility Factor'!$D$5:$N$123,MATCH(VLOOKUP($A1062,PairList!$A$2:$D$205,2,0),'Feasibility Factor'!$C$5:$C$123,0),MATCH(VLOOKUP($B1062,PairList!$F$2:$I$14,2,0),'Feasibility Factor'!$D$3:$N$3,0)),"")</f>
        <v>1</v>
      </c>
      <c r="E1062" s="69"/>
      <c r="F1062" s="64" t="str">
        <f>IFERROR(INDEX(ESShip!$C$2:$C$99,MATCH(VLOOKUP($A1062,PairList!$A$2:$D$205,3,0),ESShip!$A$2:$A$99,0)),"")</f>
        <v/>
      </c>
      <c r="G1062" s="64">
        <v>5.4370390906663554E-2</v>
      </c>
      <c r="H1062" s="67" t="str">
        <f>IF(INDEX(ApplicablePermutations!$B$3:$N$205,MATCH($A1062,ApplicablePermutations!$A$3:$A$205,0),MATCH($B1062,ApplicablePermutations!$B$2:$N$2,0))*INDEX(ApplicablePermutations!$Q$3:$S$205,MATCH($A1062,ApplicablePermutations!$P$3:$P$205,0),MATCH($C1062,ApplicablePermutations!$Q$2:$S$2,0))=1,"X","")</f>
        <v>X</v>
      </c>
      <c r="I1062" s="64">
        <f t="shared" si="80"/>
        <v>1</v>
      </c>
      <c r="J1062" s="64">
        <f t="shared" si="81"/>
        <v>5.4370390906663554E-2</v>
      </c>
      <c r="K1062" s="64">
        <f t="shared" si="82"/>
        <v>0.94562960909333649</v>
      </c>
      <c r="L1062" s="67" t="str">
        <f>IF(VLOOKUP($A1062,ApplicablePermutations!$U$3:$V$146,2,0)=1,"X","")</f>
        <v/>
      </c>
      <c r="M1062" t="str">
        <f t="shared" si="83"/>
        <v/>
      </c>
      <c r="N1062" s="64">
        <f t="shared" si="84"/>
        <v>0.94562960909333649</v>
      </c>
    </row>
    <row r="1063" spans="1:14" x14ac:dyDescent="0.25">
      <c r="A1063" t="s">
        <v>538</v>
      </c>
      <c r="B1063" t="s">
        <v>333</v>
      </c>
      <c r="C1063" s="65" t="s">
        <v>484</v>
      </c>
      <c r="D1063" s="64">
        <f>IFERROR(INDEX('Feasibility Factor'!$D$5:$N$123,MATCH(VLOOKUP($A1063,PairList!$A$2:$D$205,2,0),'Feasibility Factor'!$C$5:$C$123,0),MATCH(VLOOKUP($B1063,PairList!$F$2:$I$14,2,0),'Feasibility Factor'!$D$3:$N$3,0)),"")</f>
        <v>1</v>
      </c>
      <c r="E1063" s="69"/>
      <c r="F1063" s="64" t="str">
        <f>IFERROR(INDEX(ESShip!$C$2:$C$99,MATCH(VLOOKUP($A1063,PairList!$A$2:$D$205,3,0),ESShip!$A$2:$A$99,0)),"")</f>
        <v/>
      </c>
      <c r="G1063" s="64">
        <v>5.4370390906663554E-2</v>
      </c>
      <c r="H1063" s="67" t="str">
        <f>IF(INDEX(ApplicablePermutations!$B$3:$N$205,MATCH($A1063,ApplicablePermutations!$A$3:$A$205,0),MATCH($B1063,ApplicablePermutations!$B$2:$N$2,0))*INDEX(ApplicablePermutations!$Q$3:$S$205,MATCH($A1063,ApplicablePermutations!$P$3:$P$205,0),MATCH($C1063,ApplicablePermutations!$Q$2:$S$2,0))=1,"X","")</f>
        <v>X</v>
      </c>
      <c r="I1063" s="64">
        <f t="shared" si="80"/>
        <v>1</v>
      </c>
      <c r="J1063" s="64">
        <f t="shared" si="81"/>
        <v>5.4370390906663554E-2</v>
      </c>
      <c r="K1063" s="64">
        <f t="shared" si="82"/>
        <v>0.94562960909333649</v>
      </c>
      <c r="L1063" s="67" t="str">
        <f>IF(VLOOKUP($A1063,ApplicablePermutations!$U$3:$V$146,2,0)=1,"X","")</f>
        <v/>
      </c>
      <c r="M1063" t="str">
        <f t="shared" si="83"/>
        <v/>
      </c>
      <c r="N1063" s="64">
        <f t="shared" si="84"/>
        <v>0.94562960909333649</v>
      </c>
    </row>
    <row r="1064" spans="1:14" x14ac:dyDescent="0.25">
      <c r="A1064" t="s">
        <v>538</v>
      </c>
      <c r="B1064" t="s">
        <v>334</v>
      </c>
      <c r="C1064" s="65" t="s">
        <v>484</v>
      </c>
      <c r="D1064" s="64">
        <f>IFERROR(INDEX('Feasibility Factor'!$D$5:$N$123,MATCH(VLOOKUP($A1064,PairList!$A$2:$D$205,2,0),'Feasibility Factor'!$C$5:$C$123,0),MATCH(VLOOKUP($B1064,PairList!$F$2:$I$14,2,0),'Feasibility Factor'!$D$3:$N$3,0)),"")</f>
        <v>1</v>
      </c>
      <c r="E1064" s="69"/>
      <c r="F1064" s="64" t="str">
        <f>IFERROR(INDEX(ESShip!$C$2:$C$99,MATCH(VLOOKUP($A1064,PairList!$A$2:$D$205,3,0),ESShip!$A$2:$A$99,0)),"")</f>
        <v/>
      </c>
      <c r="G1064" s="64">
        <v>5.4370390906663624E-2</v>
      </c>
      <c r="H1064" s="67" t="str">
        <f>IF(INDEX(ApplicablePermutations!$B$3:$N$205,MATCH($A1064,ApplicablePermutations!$A$3:$A$205,0),MATCH($B1064,ApplicablePermutations!$B$2:$N$2,0))*INDEX(ApplicablePermutations!$Q$3:$S$205,MATCH($A1064,ApplicablePermutations!$P$3:$P$205,0),MATCH($C1064,ApplicablePermutations!$Q$2:$S$2,0))=1,"X","")</f>
        <v>X</v>
      </c>
      <c r="I1064" s="64">
        <f t="shared" si="80"/>
        <v>1</v>
      </c>
      <c r="J1064" s="64">
        <f t="shared" si="81"/>
        <v>5.4370390906663624E-2</v>
      </c>
      <c r="K1064" s="64">
        <f t="shared" si="82"/>
        <v>0.94562960909333638</v>
      </c>
      <c r="L1064" s="67" t="str">
        <f>IF(VLOOKUP($A1064,ApplicablePermutations!$U$3:$V$146,2,0)=1,"X","")</f>
        <v/>
      </c>
      <c r="M1064" t="str">
        <f t="shared" si="83"/>
        <v/>
      </c>
      <c r="N1064" s="64">
        <f t="shared" si="84"/>
        <v>0.94562960909333638</v>
      </c>
    </row>
    <row r="1065" spans="1:14" x14ac:dyDescent="0.25">
      <c r="A1065" t="s">
        <v>538</v>
      </c>
      <c r="B1065" t="s">
        <v>94</v>
      </c>
      <c r="C1065" s="65" t="s">
        <v>484</v>
      </c>
      <c r="D1065" s="64">
        <f>IFERROR(INDEX('Feasibility Factor'!$D$5:$N$123,MATCH(VLOOKUP($A1065,PairList!$A$2:$D$205,2,0),'Feasibility Factor'!$C$5:$C$123,0),MATCH(VLOOKUP($B1065,PairList!$F$2:$I$14,2,0),'Feasibility Factor'!$D$3:$N$3,0)),"")</f>
        <v>1</v>
      </c>
      <c r="E1065" s="69"/>
      <c r="F1065" s="64" t="str">
        <f>IFERROR(INDEX(ESShip!$C$2:$C$99,MATCH(VLOOKUP($A1065,PairList!$A$2:$D$205,3,0),ESShip!$A$2:$A$99,0)),"")</f>
        <v/>
      </c>
      <c r="G1065" s="64">
        <v>5.4370390906663624E-2</v>
      </c>
      <c r="H1065" s="67" t="str">
        <f>IF(INDEX(ApplicablePermutations!$B$3:$N$205,MATCH($A1065,ApplicablePermutations!$A$3:$A$205,0),MATCH($B1065,ApplicablePermutations!$B$2:$N$2,0))*INDEX(ApplicablePermutations!$Q$3:$S$205,MATCH($A1065,ApplicablePermutations!$P$3:$P$205,0),MATCH($C1065,ApplicablePermutations!$Q$2:$S$2,0))=1,"X","")</f>
        <v>X</v>
      </c>
      <c r="I1065" s="64">
        <f t="shared" si="80"/>
        <v>1</v>
      </c>
      <c r="J1065" s="64">
        <f t="shared" si="81"/>
        <v>5.4370390906663624E-2</v>
      </c>
      <c r="K1065" s="64">
        <f t="shared" si="82"/>
        <v>0.94562960909333638</v>
      </c>
      <c r="L1065" s="67" t="str">
        <f>IF(VLOOKUP($A1065,ApplicablePermutations!$U$3:$V$146,2,0)=1,"X","")</f>
        <v/>
      </c>
      <c r="M1065" t="str">
        <f t="shared" si="83"/>
        <v/>
      </c>
      <c r="N1065" s="64">
        <f t="shared" si="84"/>
        <v>0.94562960909333638</v>
      </c>
    </row>
    <row r="1066" spans="1:14" x14ac:dyDescent="0.25">
      <c r="A1066" t="s">
        <v>538</v>
      </c>
      <c r="B1066" t="s">
        <v>335</v>
      </c>
      <c r="C1066" s="65" t="s">
        <v>484</v>
      </c>
      <c r="D1066" s="64">
        <f>IFERROR(INDEX('Feasibility Factor'!$D$5:$N$123,MATCH(VLOOKUP($A1066,PairList!$A$2:$D$205,2,0),'Feasibility Factor'!$C$5:$C$123,0),MATCH(VLOOKUP($B1066,PairList!$F$2:$I$14,2,0),'Feasibility Factor'!$D$3:$N$3,0)),"")</f>
        <v>1</v>
      </c>
      <c r="E1066" s="69"/>
      <c r="F1066" s="64" t="str">
        <f>IFERROR(INDEX(ESShip!$C$2:$C$99,MATCH(VLOOKUP($A1066,PairList!$A$2:$D$205,3,0),ESShip!$A$2:$A$99,0)),"")</f>
        <v/>
      </c>
      <c r="G1066" s="64">
        <v>5.4370390906663624E-2</v>
      </c>
      <c r="H1066" s="67" t="str">
        <f>IF(INDEX(ApplicablePermutations!$B$3:$N$205,MATCH($A1066,ApplicablePermutations!$A$3:$A$205,0),MATCH($B1066,ApplicablePermutations!$B$2:$N$2,0))*INDEX(ApplicablePermutations!$Q$3:$S$205,MATCH($A1066,ApplicablePermutations!$P$3:$P$205,0),MATCH($C1066,ApplicablePermutations!$Q$2:$S$2,0))=1,"X","")</f>
        <v>X</v>
      </c>
      <c r="I1066" s="64">
        <f t="shared" si="80"/>
        <v>1</v>
      </c>
      <c r="J1066" s="64">
        <f t="shared" si="81"/>
        <v>5.4370390906663624E-2</v>
      </c>
      <c r="K1066" s="64">
        <f t="shared" si="82"/>
        <v>0.94562960909333638</v>
      </c>
      <c r="L1066" s="67" t="str">
        <f>IF(VLOOKUP($A1066,ApplicablePermutations!$U$3:$V$146,2,0)=1,"X","")</f>
        <v/>
      </c>
      <c r="M1066" t="str">
        <f t="shared" si="83"/>
        <v/>
      </c>
      <c r="N1066" s="64">
        <f t="shared" si="84"/>
        <v>0.94562960909333638</v>
      </c>
    </row>
    <row r="1067" spans="1:14" x14ac:dyDescent="0.25">
      <c r="A1067" t="s">
        <v>538</v>
      </c>
      <c r="B1067" t="s">
        <v>100</v>
      </c>
      <c r="C1067" s="65" t="s">
        <v>484</v>
      </c>
      <c r="D1067" s="64">
        <f>IFERROR(INDEX('Feasibility Factor'!$D$5:$N$123,MATCH(VLOOKUP($A1067,PairList!$A$2:$D$205,2,0),'Feasibility Factor'!$C$5:$C$123,0),MATCH(VLOOKUP($B1067,PairList!$F$2:$I$14,2,0),'Feasibility Factor'!$D$3:$N$3,0)),"")</f>
        <v>1</v>
      </c>
      <c r="E1067" s="69"/>
      <c r="F1067" s="64" t="str">
        <f>IFERROR(INDEX(ESShip!$C$2:$C$99,MATCH(VLOOKUP($A1067,PairList!$A$2:$D$205,3,0),ESShip!$A$2:$A$99,0)),"")</f>
        <v/>
      </c>
      <c r="G1067" s="64">
        <v>5.4370390906663554E-2</v>
      </c>
      <c r="H1067" s="67" t="str">
        <f>IF(INDEX(ApplicablePermutations!$B$3:$N$205,MATCH($A1067,ApplicablePermutations!$A$3:$A$205,0),MATCH($B1067,ApplicablePermutations!$B$2:$N$2,0))*INDEX(ApplicablePermutations!$Q$3:$S$205,MATCH($A1067,ApplicablePermutations!$P$3:$P$205,0),MATCH($C1067,ApplicablePermutations!$Q$2:$S$2,0))=1,"X","")</f>
        <v>X</v>
      </c>
      <c r="I1067" s="64">
        <f t="shared" si="80"/>
        <v>1</v>
      </c>
      <c r="J1067" s="64">
        <f t="shared" si="81"/>
        <v>5.4370390906663554E-2</v>
      </c>
      <c r="K1067" s="64">
        <f t="shared" si="82"/>
        <v>0.94562960909333649</v>
      </c>
      <c r="L1067" s="67" t="str">
        <f>IF(VLOOKUP($A1067,ApplicablePermutations!$U$3:$V$146,2,0)=1,"X","")</f>
        <v/>
      </c>
      <c r="M1067" t="str">
        <f t="shared" si="83"/>
        <v/>
      </c>
      <c r="N1067" s="64">
        <f t="shared" si="84"/>
        <v>0.94562960909333649</v>
      </c>
    </row>
    <row r="1068" spans="1:14" x14ac:dyDescent="0.25">
      <c r="A1068" t="s">
        <v>538</v>
      </c>
      <c r="B1068" t="s">
        <v>327</v>
      </c>
      <c r="C1068" s="65" t="s">
        <v>485</v>
      </c>
      <c r="D1068" s="64">
        <f>IFERROR(INDEX('Feasibility Factor'!$D$5:$N$123,MATCH(VLOOKUP($A1068,PairList!$A$2:$D$205,2,0),'Feasibility Factor'!$C$5:$C$123,0),MATCH(VLOOKUP($B1068,PairList!$F$2:$I$14,2,0),'Feasibility Factor'!$D$3:$N$3,0)),"")</f>
        <v>1</v>
      </c>
      <c r="E1068" s="69"/>
      <c r="F1068" s="64" t="str">
        <f>IFERROR(INDEX(ESShip!$C$2:$C$99,MATCH(VLOOKUP($A1068,PairList!$A$2:$D$205,3,0),ESShip!$A$2:$A$99,0)),"")</f>
        <v/>
      </c>
      <c r="G1068" s="64">
        <v>5.4370390906663554E-2</v>
      </c>
      <c r="H1068" s="67" t="str">
        <f>IF(INDEX(ApplicablePermutations!$B$3:$N$205,MATCH($A1068,ApplicablePermutations!$A$3:$A$205,0),MATCH($B1068,ApplicablePermutations!$B$2:$N$2,0))*INDEX(ApplicablePermutations!$Q$3:$S$205,MATCH($A1068,ApplicablePermutations!$P$3:$P$205,0),MATCH($C1068,ApplicablePermutations!$Q$2:$S$2,0))=1,"X","")</f>
        <v>X</v>
      </c>
      <c r="I1068" s="64">
        <f t="shared" si="80"/>
        <v>1</v>
      </c>
      <c r="J1068" s="64">
        <f t="shared" si="81"/>
        <v>5.4370390906663554E-2</v>
      </c>
      <c r="K1068" s="64">
        <f t="shared" si="82"/>
        <v>0.94562960909333649</v>
      </c>
      <c r="L1068" s="67" t="str">
        <f>IF(VLOOKUP($A1068,ApplicablePermutations!$U$3:$V$146,2,0)=1,"X","")</f>
        <v/>
      </c>
      <c r="M1068" t="str">
        <f t="shared" si="83"/>
        <v/>
      </c>
      <c r="N1068" s="64">
        <f t="shared" si="84"/>
        <v>0.94562960909333649</v>
      </c>
    </row>
    <row r="1069" spans="1:14" x14ac:dyDescent="0.25">
      <c r="A1069" t="s">
        <v>538</v>
      </c>
      <c r="B1069" t="s">
        <v>328</v>
      </c>
      <c r="C1069" s="65" t="s">
        <v>485</v>
      </c>
      <c r="D1069" s="64">
        <f>IFERROR(INDEX('Feasibility Factor'!$D$5:$N$123,MATCH(VLOOKUP($A1069,PairList!$A$2:$D$205,2,0),'Feasibility Factor'!$C$5:$C$123,0),MATCH(VLOOKUP($B1069,PairList!$F$2:$I$14,2,0),'Feasibility Factor'!$D$3:$N$3,0)),"")</f>
        <v>1</v>
      </c>
      <c r="E1069" s="69"/>
      <c r="F1069" s="64" t="str">
        <f>IFERROR(INDEX(ESShip!$C$2:$C$99,MATCH(VLOOKUP($A1069,PairList!$A$2:$D$205,3,0),ESShip!$A$2:$A$99,0)),"")</f>
        <v/>
      </c>
      <c r="G1069" s="64">
        <v>5.4370390906663624E-2</v>
      </c>
      <c r="H1069" s="67" t="str">
        <f>IF(INDEX(ApplicablePermutations!$B$3:$N$205,MATCH($A1069,ApplicablePermutations!$A$3:$A$205,0),MATCH($B1069,ApplicablePermutations!$B$2:$N$2,0))*INDEX(ApplicablePermutations!$Q$3:$S$205,MATCH($A1069,ApplicablePermutations!$P$3:$P$205,0),MATCH($C1069,ApplicablePermutations!$Q$2:$S$2,0))=1,"X","")</f>
        <v>X</v>
      </c>
      <c r="I1069" s="64">
        <f t="shared" si="80"/>
        <v>1</v>
      </c>
      <c r="J1069" s="64">
        <f t="shared" si="81"/>
        <v>5.4370390906663624E-2</v>
      </c>
      <c r="K1069" s="64">
        <f t="shared" si="82"/>
        <v>0.94562960909333638</v>
      </c>
      <c r="L1069" s="67" t="str">
        <f>IF(VLOOKUP($A1069,ApplicablePermutations!$U$3:$V$146,2,0)=1,"X","")</f>
        <v/>
      </c>
      <c r="M1069" t="str">
        <f t="shared" si="83"/>
        <v/>
      </c>
      <c r="N1069" s="64">
        <f t="shared" si="84"/>
        <v>0.94562960909333638</v>
      </c>
    </row>
    <row r="1070" spans="1:14" x14ac:dyDescent="0.25">
      <c r="A1070" t="s">
        <v>538</v>
      </c>
      <c r="B1070" t="s">
        <v>239</v>
      </c>
      <c r="C1070" s="65" t="s">
        <v>485</v>
      </c>
      <c r="D1070" s="64">
        <f>IFERROR(INDEX('Feasibility Factor'!$D$5:$N$123,MATCH(VLOOKUP($A1070,PairList!$A$2:$D$205,2,0),'Feasibility Factor'!$C$5:$C$123,0),MATCH(VLOOKUP($B1070,PairList!$F$2:$I$14,2,0),'Feasibility Factor'!$D$3:$N$3,0)),"")</f>
        <v>1</v>
      </c>
      <c r="E1070" s="69"/>
      <c r="F1070" s="64" t="str">
        <f>IFERROR(INDEX(ESShip!$C$2:$C$99,MATCH(VLOOKUP($A1070,PairList!$A$2:$D$205,3,0),ESShip!$A$2:$A$99,0)),"")</f>
        <v/>
      </c>
      <c r="G1070" s="64">
        <v>5.4370390906663624E-2</v>
      </c>
      <c r="H1070" s="67" t="str">
        <f>IF(INDEX(ApplicablePermutations!$B$3:$N$205,MATCH($A1070,ApplicablePermutations!$A$3:$A$205,0),MATCH($B1070,ApplicablePermutations!$B$2:$N$2,0))*INDEX(ApplicablePermutations!$Q$3:$S$205,MATCH($A1070,ApplicablePermutations!$P$3:$P$205,0),MATCH($C1070,ApplicablePermutations!$Q$2:$S$2,0))=1,"X","")</f>
        <v>X</v>
      </c>
      <c r="I1070" s="64">
        <f t="shared" si="80"/>
        <v>1</v>
      </c>
      <c r="J1070" s="64">
        <f t="shared" si="81"/>
        <v>5.4370390906663624E-2</v>
      </c>
      <c r="K1070" s="64">
        <f t="shared" si="82"/>
        <v>0.94562960909333638</v>
      </c>
      <c r="L1070" s="67" t="str">
        <f>IF(VLOOKUP($A1070,ApplicablePermutations!$U$3:$V$146,2,0)=1,"X","")</f>
        <v/>
      </c>
      <c r="M1070" t="str">
        <f t="shared" si="83"/>
        <v/>
      </c>
      <c r="N1070" s="64">
        <f t="shared" si="84"/>
        <v>0.94562960909333638</v>
      </c>
    </row>
    <row r="1071" spans="1:14" x14ac:dyDescent="0.25">
      <c r="A1071" t="s">
        <v>538</v>
      </c>
      <c r="B1071" t="s">
        <v>329</v>
      </c>
      <c r="C1071" s="65" t="s">
        <v>485</v>
      </c>
      <c r="D1071" s="64">
        <f>IFERROR(INDEX('Feasibility Factor'!$D$5:$N$123,MATCH(VLOOKUP($A1071,PairList!$A$2:$D$205,2,0),'Feasibility Factor'!$C$5:$C$123,0),MATCH(VLOOKUP($B1071,PairList!$F$2:$I$14,2,0),'Feasibility Factor'!$D$3:$N$3,0)),"")</f>
        <v>1</v>
      </c>
      <c r="E1071" s="69"/>
      <c r="F1071" s="64" t="str">
        <f>IFERROR(INDEX(ESShip!$C$2:$C$99,MATCH(VLOOKUP($A1071,PairList!$A$2:$D$205,3,0),ESShip!$A$2:$A$99,0)),"")</f>
        <v/>
      </c>
      <c r="G1071" s="64">
        <v>5.4370390906663624E-2</v>
      </c>
      <c r="H1071" s="67" t="str">
        <f>IF(INDEX(ApplicablePermutations!$B$3:$N$205,MATCH($A1071,ApplicablePermutations!$A$3:$A$205,0),MATCH($B1071,ApplicablePermutations!$B$2:$N$2,0))*INDEX(ApplicablePermutations!$Q$3:$S$205,MATCH($A1071,ApplicablePermutations!$P$3:$P$205,0),MATCH($C1071,ApplicablePermutations!$Q$2:$S$2,0))=1,"X","")</f>
        <v>X</v>
      </c>
      <c r="I1071" s="64">
        <f t="shared" ref="I1071:I1134" si="85">IF($H1071="X",IF(AND($D1071&gt;0,$D1071&lt;&gt;"",$E1071&gt;0,$E1071&lt;&gt;""),MIN($D1071,$E1071),IF(AND($D1071&gt;0,$D1071&lt;&gt;""),$D1071,IF(AND($E1071&gt;0,$E1071&lt;&gt;""),$E1071,AVERAGEIFS($E$2:$E$13027,$A$2:$A$13027,$A1071,$E$2:$E$13027,"&gt;0")))),"")</f>
        <v>1</v>
      </c>
      <c r="J1071" s="64">
        <f t="shared" si="81"/>
        <v>5.4370390906663624E-2</v>
      </c>
      <c r="K1071" s="64">
        <f t="shared" si="82"/>
        <v>0.94562960909333638</v>
      </c>
      <c r="L1071" s="67" t="str">
        <f>IF(VLOOKUP($A1071,ApplicablePermutations!$U$3:$V$146,2,0)=1,"X","")</f>
        <v/>
      </c>
      <c r="M1071" t="str">
        <f t="shared" si="83"/>
        <v/>
      </c>
      <c r="N1071" s="64">
        <f t="shared" si="84"/>
        <v>0.94562960909333638</v>
      </c>
    </row>
    <row r="1072" spans="1:14" x14ac:dyDescent="0.25">
      <c r="A1072" t="s">
        <v>538</v>
      </c>
      <c r="B1072" t="s">
        <v>330</v>
      </c>
      <c r="C1072" s="65" t="s">
        <v>485</v>
      </c>
      <c r="D1072" s="64">
        <f>IFERROR(INDEX('Feasibility Factor'!$D$5:$N$123,MATCH(VLOOKUP($A1072,PairList!$A$2:$D$205,2,0),'Feasibility Factor'!$C$5:$C$123,0),MATCH(VLOOKUP($B1072,PairList!$F$2:$I$14,2,0),'Feasibility Factor'!$D$3:$N$3,0)),"")</f>
        <v>1</v>
      </c>
      <c r="E1072" s="69"/>
      <c r="F1072" s="64" t="str">
        <f>IFERROR(INDEX(ESShip!$C$2:$C$99,MATCH(VLOOKUP($A1072,PairList!$A$2:$D$205,3,0),ESShip!$A$2:$A$99,0)),"")</f>
        <v/>
      </c>
      <c r="G1072" s="64">
        <v>5.4370390906663624E-2</v>
      </c>
      <c r="H1072" s="67" t="str">
        <f>IF(INDEX(ApplicablePermutations!$B$3:$N$205,MATCH($A1072,ApplicablePermutations!$A$3:$A$205,0),MATCH($B1072,ApplicablePermutations!$B$2:$N$2,0))*INDEX(ApplicablePermutations!$Q$3:$S$205,MATCH($A1072,ApplicablePermutations!$P$3:$P$205,0),MATCH($C1072,ApplicablePermutations!$Q$2:$S$2,0))=1,"X","")</f>
        <v>X</v>
      </c>
      <c r="I1072" s="64">
        <f t="shared" si="85"/>
        <v>1</v>
      </c>
      <c r="J1072" s="64">
        <f t="shared" si="81"/>
        <v>5.4370390906663624E-2</v>
      </c>
      <c r="K1072" s="64">
        <f t="shared" si="82"/>
        <v>0.94562960909333638</v>
      </c>
      <c r="L1072" s="67" t="str">
        <f>IF(VLOOKUP($A1072,ApplicablePermutations!$U$3:$V$146,2,0)=1,"X","")</f>
        <v/>
      </c>
      <c r="M1072" t="str">
        <f t="shared" si="83"/>
        <v/>
      </c>
      <c r="N1072" s="64">
        <f t="shared" si="84"/>
        <v>0.94562960909333638</v>
      </c>
    </row>
    <row r="1073" spans="1:14" x14ac:dyDescent="0.25">
      <c r="A1073" t="s">
        <v>538</v>
      </c>
      <c r="B1073" t="s">
        <v>331</v>
      </c>
      <c r="C1073" s="65" t="s">
        <v>485</v>
      </c>
      <c r="D1073" s="64">
        <f>IFERROR(INDEX('Feasibility Factor'!$D$5:$N$123,MATCH(VLOOKUP($A1073,PairList!$A$2:$D$205,2,0),'Feasibility Factor'!$C$5:$C$123,0),MATCH(VLOOKUP($B1073,PairList!$F$2:$I$14,2,0),'Feasibility Factor'!$D$3:$N$3,0)),"")</f>
        <v>1</v>
      </c>
      <c r="E1073" s="69"/>
      <c r="F1073" s="64" t="str">
        <f>IFERROR(INDEX(ESShip!$C$2:$C$99,MATCH(VLOOKUP($A1073,PairList!$A$2:$D$205,3,0),ESShip!$A$2:$A$99,0)),"")</f>
        <v/>
      </c>
      <c r="G1073" s="64">
        <v>5.4370390906663554E-2</v>
      </c>
      <c r="H1073" s="67" t="str">
        <f>IF(INDEX(ApplicablePermutations!$B$3:$N$205,MATCH($A1073,ApplicablePermutations!$A$3:$A$205,0),MATCH($B1073,ApplicablePermutations!$B$2:$N$2,0))*INDEX(ApplicablePermutations!$Q$3:$S$205,MATCH($A1073,ApplicablePermutations!$P$3:$P$205,0),MATCH($C1073,ApplicablePermutations!$Q$2:$S$2,0))=1,"X","")</f>
        <v>X</v>
      </c>
      <c r="I1073" s="64">
        <f t="shared" si="85"/>
        <v>1</v>
      </c>
      <c r="J1073" s="64">
        <f t="shared" si="81"/>
        <v>5.4370390906663554E-2</v>
      </c>
      <c r="K1073" s="64">
        <f t="shared" si="82"/>
        <v>0.94562960909333649</v>
      </c>
      <c r="L1073" s="67" t="str">
        <f>IF(VLOOKUP($A1073,ApplicablePermutations!$U$3:$V$146,2,0)=1,"X","")</f>
        <v/>
      </c>
      <c r="M1073" t="str">
        <f t="shared" si="83"/>
        <v/>
      </c>
      <c r="N1073" s="64">
        <f t="shared" si="84"/>
        <v>0.94562960909333649</v>
      </c>
    </row>
    <row r="1074" spans="1:14" x14ac:dyDescent="0.25">
      <c r="A1074" t="s">
        <v>538</v>
      </c>
      <c r="B1074" t="s">
        <v>332</v>
      </c>
      <c r="C1074" s="65" t="s">
        <v>485</v>
      </c>
      <c r="D1074" s="64">
        <f>IFERROR(INDEX('Feasibility Factor'!$D$5:$N$123,MATCH(VLOOKUP($A1074,PairList!$A$2:$D$205,2,0),'Feasibility Factor'!$C$5:$C$123,0),MATCH(VLOOKUP($B1074,PairList!$F$2:$I$14,2,0),'Feasibility Factor'!$D$3:$N$3,0)),"")</f>
        <v>1</v>
      </c>
      <c r="E1074" s="69"/>
      <c r="F1074" s="64" t="str">
        <f>IFERROR(INDEX(ESShip!$C$2:$C$99,MATCH(VLOOKUP($A1074,PairList!$A$2:$D$205,3,0),ESShip!$A$2:$A$99,0)),"")</f>
        <v/>
      </c>
      <c r="G1074" s="64">
        <v>5.4370390906663624E-2</v>
      </c>
      <c r="H1074" s="67" t="str">
        <f>IF(INDEX(ApplicablePermutations!$B$3:$N$205,MATCH($A1074,ApplicablePermutations!$A$3:$A$205,0),MATCH($B1074,ApplicablePermutations!$B$2:$N$2,0))*INDEX(ApplicablePermutations!$Q$3:$S$205,MATCH($A1074,ApplicablePermutations!$P$3:$P$205,0),MATCH($C1074,ApplicablePermutations!$Q$2:$S$2,0))=1,"X","")</f>
        <v>X</v>
      </c>
      <c r="I1074" s="64">
        <f t="shared" si="85"/>
        <v>1</v>
      </c>
      <c r="J1074" s="64">
        <f t="shared" si="81"/>
        <v>5.4370390906663624E-2</v>
      </c>
      <c r="K1074" s="64">
        <f t="shared" si="82"/>
        <v>0.94562960909333638</v>
      </c>
      <c r="L1074" s="67" t="str">
        <f>IF(VLOOKUP($A1074,ApplicablePermutations!$U$3:$V$146,2,0)=1,"X","")</f>
        <v/>
      </c>
      <c r="M1074" t="str">
        <f t="shared" si="83"/>
        <v/>
      </c>
      <c r="N1074" s="64">
        <f t="shared" si="84"/>
        <v>0.94562960909333638</v>
      </c>
    </row>
    <row r="1075" spans="1:14" x14ac:dyDescent="0.25">
      <c r="A1075" t="s">
        <v>538</v>
      </c>
      <c r="B1075" t="s">
        <v>243</v>
      </c>
      <c r="C1075" s="65" t="s">
        <v>485</v>
      </c>
      <c r="D1075" s="64">
        <f>IFERROR(INDEX('Feasibility Factor'!$D$5:$N$123,MATCH(VLOOKUP($A1075,PairList!$A$2:$D$205,2,0),'Feasibility Factor'!$C$5:$C$123,0),MATCH(VLOOKUP($B1075,PairList!$F$2:$I$14,2,0),'Feasibility Factor'!$D$3:$N$3,0)),"")</f>
        <v>1</v>
      </c>
      <c r="E1075" s="69"/>
      <c r="F1075" s="64" t="str">
        <f>IFERROR(INDEX(ESShip!$C$2:$C$99,MATCH(VLOOKUP($A1075,PairList!$A$2:$D$205,3,0),ESShip!$A$2:$A$99,0)),"")</f>
        <v/>
      </c>
      <c r="G1075" s="64">
        <v>5.4370390906663554E-2</v>
      </c>
      <c r="H1075" s="67" t="str">
        <f>IF(INDEX(ApplicablePermutations!$B$3:$N$205,MATCH($A1075,ApplicablePermutations!$A$3:$A$205,0),MATCH($B1075,ApplicablePermutations!$B$2:$N$2,0))*INDEX(ApplicablePermutations!$Q$3:$S$205,MATCH($A1075,ApplicablePermutations!$P$3:$P$205,0),MATCH($C1075,ApplicablePermutations!$Q$2:$S$2,0))=1,"X","")</f>
        <v>X</v>
      </c>
      <c r="I1075" s="64">
        <f t="shared" si="85"/>
        <v>1</v>
      </c>
      <c r="J1075" s="64">
        <f t="shared" si="81"/>
        <v>5.4370390906663554E-2</v>
      </c>
      <c r="K1075" s="64">
        <f t="shared" si="82"/>
        <v>0.94562960909333649</v>
      </c>
      <c r="L1075" s="67" t="str">
        <f>IF(VLOOKUP($A1075,ApplicablePermutations!$U$3:$V$146,2,0)=1,"X","")</f>
        <v/>
      </c>
      <c r="M1075" t="str">
        <f t="shared" si="83"/>
        <v/>
      </c>
      <c r="N1075" s="64">
        <f t="shared" si="84"/>
        <v>0.94562960909333649</v>
      </c>
    </row>
    <row r="1076" spans="1:14" x14ac:dyDescent="0.25">
      <c r="A1076" t="s">
        <v>538</v>
      </c>
      <c r="B1076" t="s">
        <v>333</v>
      </c>
      <c r="C1076" s="65" t="s">
        <v>485</v>
      </c>
      <c r="D1076" s="64">
        <f>IFERROR(INDEX('Feasibility Factor'!$D$5:$N$123,MATCH(VLOOKUP($A1076,PairList!$A$2:$D$205,2,0),'Feasibility Factor'!$C$5:$C$123,0),MATCH(VLOOKUP($B1076,PairList!$F$2:$I$14,2,0),'Feasibility Factor'!$D$3:$N$3,0)),"")</f>
        <v>1</v>
      </c>
      <c r="E1076" s="69"/>
      <c r="F1076" s="64" t="str">
        <f>IFERROR(INDEX(ESShip!$C$2:$C$99,MATCH(VLOOKUP($A1076,PairList!$A$2:$D$205,3,0),ESShip!$A$2:$A$99,0)),"")</f>
        <v/>
      </c>
      <c r="G1076" s="64">
        <v>5.4370390906663554E-2</v>
      </c>
      <c r="H1076" s="67" t="str">
        <f>IF(INDEX(ApplicablePermutations!$B$3:$N$205,MATCH($A1076,ApplicablePermutations!$A$3:$A$205,0),MATCH($B1076,ApplicablePermutations!$B$2:$N$2,0))*INDEX(ApplicablePermutations!$Q$3:$S$205,MATCH($A1076,ApplicablePermutations!$P$3:$P$205,0),MATCH($C1076,ApplicablePermutations!$Q$2:$S$2,0))=1,"X","")</f>
        <v>X</v>
      </c>
      <c r="I1076" s="64">
        <f t="shared" si="85"/>
        <v>1</v>
      </c>
      <c r="J1076" s="64">
        <f t="shared" si="81"/>
        <v>5.4370390906663554E-2</v>
      </c>
      <c r="K1076" s="64">
        <f t="shared" si="82"/>
        <v>0.94562960909333649</v>
      </c>
      <c r="L1076" s="67" t="str">
        <f>IF(VLOOKUP($A1076,ApplicablePermutations!$U$3:$V$146,2,0)=1,"X","")</f>
        <v/>
      </c>
      <c r="M1076" t="str">
        <f t="shared" si="83"/>
        <v/>
      </c>
      <c r="N1076" s="64">
        <f t="shared" si="84"/>
        <v>0.94562960909333649</v>
      </c>
    </row>
    <row r="1077" spans="1:14" x14ac:dyDescent="0.25">
      <c r="A1077" t="s">
        <v>538</v>
      </c>
      <c r="B1077" t="s">
        <v>334</v>
      </c>
      <c r="C1077" s="65" t="s">
        <v>485</v>
      </c>
      <c r="D1077" s="64">
        <f>IFERROR(INDEX('Feasibility Factor'!$D$5:$N$123,MATCH(VLOOKUP($A1077,PairList!$A$2:$D$205,2,0),'Feasibility Factor'!$C$5:$C$123,0),MATCH(VLOOKUP($B1077,PairList!$F$2:$I$14,2,0),'Feasibility Factor'!$D$3:$N$3,0)),"")</f>
        <v>1</v>
      </c>
      <c r="E1077" s="69"/>
      <c r="F1077" s="64" t="str">
        <f>IFERROR(INDEX(ESShip!$C$2:$C$99,MATCH(VLOOKUP($A1077,PairList!$A$2:$D$205,3,0),ESShip!$A$2:$A$99,0)),"")</f>
        <v/>
      </c>
      <c r="G1077" s="64">
        <v>5.4370390906663624E-2</v>
      </c>
      <c r="H1077" s="67" t="str">
        <f>IF(INDEX(ApplicablePermutations!$B$3:$N$205,MATCH($A1077,ApplicablePermutations!$A$3:$A$205,0),MATCH($B1077,ApplicablePermutations!$B$2:$N$2,0))*INDEX(ApplicablePermutations!$Q$3:$S$205,MATCH($A1077,ApplicablePermutations!$P$3:$P$205,0),MATCH($C1077,ApplicablePermutations!$Q$2:$S$2,0))=1,"X","")</f>
        <v>X</v>
      </c>
      <c r="I1077" s="64">
        <f t="shared" si="85"/>
        <v>1</v>
      </c>
      <c r="J1077" s="64">
        <f t="shared" si="81"/>
        <v>5.4370390906663624E-2</v>
      </c>
      <c r="K1077" s="64">
        <f t="shared" si="82"/>
        <v>0.94562960909333638</v>
      </c>
      <c r="L1077" s="67" t="str">
        <f>IF(VLOOKUP($A1077,ApplicablePermutations!$U$3:$V$146,2,0)=1,"X","")</f>
        <v/>
      </c>
      <c r="M1077" t="str">
        <f t="shared" si="83"/>
        <v/>
      </c>
      <c r="N1077" s="64">
        <f t="shared" si="84"/>
        <v>0.94562960909333638</v>
      </c>
    </row>
    <row r="1078" spans="1:14" x14ac:dyDescent="0.25">
      <c r="A1078" t="s">
        <v>538</v>
      </c>
      <c r="B1078" t="s">
        <v>94</v>
      </c>
      <c r="C1078" s="65" t="s">
        <v>485</v>
      </c>
      <c r="D1078" s="64">
        <f>IFERROR(INDEX('Feasibility Factor'!$D$5:$N$123,MATCH(VLOOKUP($A1078,PairList!$A$2:$D$205,2,0),'Feasibility Factor'!$C$5:$C$123,0),MATCH(VLOOKUP($B1078,PairList!$F$2:$I$14,2,0),'Feasibility Factor'!$D$3:$N$3,0)),"")</f>
        <v>1</v>
      </c>
      <c r="E1078" s="69"/>
      <c r="F1078" s="64" t="str">
        <f>IFERROR(INDEX(ESShip!$C$2:$C$99,MATCH(VLOOKUP($A1078,PairList!$A$2:$D$205,3,0),ESShip!$A$2:$A$99,0)),"")</f>
        <v/>
      </c>
      <c r="G1078" s="64">
        <v>5.4370390906663624E-2</v>
      </c>
      <c r="H1078" s="67" t="str">
        <f>IF(INDEX(ApplicablePermutations!$B$3:$N$205,MATCH($A1078,ApplicablePermutations!$A$3:$A$205,0),MATCH($B1078,ApplicablePermutations!$B$2:$N$2,0))*INDEX(ApplicablePermutations!$Q$3:$S$205,MATCH($A1078,ApplicablePermutations!$P$3:$P$205,0),MATCH($C1078,ApplicablePermutations!$Q$2:$S$2,0))=1,"X","")</f>
        <v>X</v>
      </c>
      <c r="I1078" s="64">
        <f t="shared" si="85"/>
        <v>1</v>
      </c>
      <c r="J1078" s="64">
        <f t="shared" si="81"/>
        <v>5.4370390906663624E-2</v>
      </c>
      <c r="K1078" s="64">
        <f t="shared" si="82"/>
        <v>0.94562960909333638</v>
      </c>
      <c r="L1078" s="67" t="str">
        <f>IF(VLOOKUP($A1078,ApplicablePermutations!$U$3:$V$146,2,0)=1,"X","")</f>
        <v/>
      </c>
      <c r="M1078" t="str">
        <f t="shared" si="83"/>
        <v/>
      </c>
      <c r="N1078" s="64">
        <f t="shared" si="84"/>
        <v>0.94562960909333638</v>
      </c>
    </row>
    <row r="1079" spans="1:14" x14ac:dyDescent="0.25">
      <c r="A1079" t="s">
        <v>538</v>
      </c>
      <c r="B1079" t="s">
        <v>335</v>
      </c>
      <c r="C1079" s="65" t="s">
        <v>485</v>
      </c>
      <c r="D1079" s="64">
        <f>IFERROR(INDEX('Feasibility Factor'!$D$5:$N$123,MATCH(VLOOKUP($A1079,PairList!$A$2:$D$205,2,0),'Feasibility Factor'!$C$5:$C$123,0),MATCH(VLOOKUP($B1079,PairList!$F$2:$I$14,2,0),'Feasibility Factor'!$D$3:$N$3,0)),"")</f>
        <v>1</v>
      </c>
      <c r="E1079" s="69"/>
      <c r="F1079" s="64" t="str">
        <f>IFERROR(INDEX(ESShip!$C$2:$C$99,MATCH(VLOOKUP($A1079,PairList!$A$2:$D$205,3,0),ESShip!$A$2:$A$99,0)),"")</f>
        <v/>
      </c>
      <c r="G1079" s="64">
        <v>5.4370390906663624E-2</v>
      </c>
      <c r="H1079" s="67" t="str">
        <f>IF(INDEX(ApplicablePermutations!$B$3:$N$205,MATCH($A1079,ApplicablePermutations!$A$3:$A$205,0),MATCH($B1079,ApplicablePermutations!$B$2:$N$2,0))*INDEX(ApplicablePermutations!$Q$3:$S$205,MATCH($A1079,ApplicablePermutations!$P$3:$P$205,0),MATCH($C1079,ApplicablePermutations!$Q$2:$S$2,0))=1,"X","")</f>
        <v>X</v>
      </c>
      <c r="I1079" s="64">
        <f t="shared" si="85"/>
        <v>1</v>
      </c>
      <c r="J1079" s="64">
        <f t="shared" si="81"/>
        <v>5.4370390906663624E-2</v>
      </c>
      <c r="K1079" s="64">
        <f t="shared" si="82"/>
        <v>0.94562960909333638</v>
      </c>
      <c r="L1079" s="67" t="str">
        <f>IF(VLOOKUP($A1079,ApplicablePermutations!$U$3:$V$146,2,0)=1,"X","")</f>
        <v/>
      </c>
      <c r="M1079" t="str">
        <f t="shared" si="83"/>
        <v/>
      </c>
      <c r="N1079" s="64">
        <f t="shared" si="84"/>
        <v>0.94562960909333638</v>
      </c>
    </row>
    <row r="1080" spans="1:14" x14ac:dyDescent="0.25">
      <c r="A1080" t="s">
        <v>538</v>
      </c>
      <c r="B1080" t="s">
        <v>100</v>
      </c>
      <c r="C1080" s="65" t="s">
        <v>485</v>
      </c>
      <c r="D1080" s="64">
        <f>IFERROR(INDEX('Feasibility Factor'!$D$5:$N$123,MATCH(VLOOKUP($A1080,PairList!$A$2:$D$205,2,0),'Feasibility Factor'!$C$5:$C$123,0),MATCH(VLOOKUP($B1080,PairList!$F$2:$I$14,2,0),'Feasibility Factor'!$D$3:$N$3,0)),"")</f>
        <v>1</v>
      </c>
      <c r="E1080" s="69"/>
      <c r="F1080" s="64" t="str">
        <f>IFERROR(INDEX(ESShip!$C$2:$C$99,MATCH(VLOOKUP($A1080,PairList!$A$2:$D$205,3,0),ESShip!$A$2:$A$99,0)),"")</f>
        <v/>
      </c>
      <c r="G1080" s="64">
        <v>5.4370390906663554E-2</v>
      </c>
      <c r="H1080" s="67" t="str">
        <f>IF(INDEX(ApplicablePermutations!$B$3:$N$205,MATCH($A1080,ApplicablePermutations!$A$3:$A$205,0),MATCH($B1080,ApplicablePermutations!$B$2:$N$2,0))*INDEX(ApplicablePermutations!$Q$3:$S$205,MATCH($A1080,ApplicablePermutations!$P$3:$P$205,0),MATCH($C1080,ApplicablePermutations!$Q$2:$S$2,0))=1,"X","")</f>
        <v>X</v>
      </c>
      <c r="I1080" s="64">
        <f t="shared" si="85"/>
        <v>1</v>
      </c>
      <c r="J1080" s="64">
        <f t="shared" si="81"/>
        <v>5.4370390906663554E-2</v>
      </c>
      <c r="K1080" s="64">
        <f t="shared" si="82"/>
        <v>0.94562960909333649</v>
      </c>
      <c r="L1080" s="67" t="str">
        <f>IF(VLOOKUP($A1080,ApplicablePermutations!$U$3:$V$146,2,0)=1,"X","")</f>
        <v/>
      </c>
      <c r="M1080" t="str">
        <f t="shared" si="83"/>
        <v/>
      </c>
      <c r="N1080" s="64">
        <f t="shared" si="84"/>
        <v>0.94562960909333649</v>
      </c>
    </row>
    <row r="1081" spans="1:14" x14ac:dyDescent="0.25">
      <c r="A1081" t="s">
        <v>538</v>
      </c>
      <c r="B1081" t="s">
        <v>327</v>
      </c>
      <c r="C1081" s="65" t="s">
        <v>486</v>
      </c>
      <c r="D1081" s="64">
        <f>IFERROR(INDEX('Feasibility Factor'!$D$5:$N$123,MATCH(VLOOKUP($A1081,PairList!$A$2:$D$205,2,0),'Feasibility Factor'!$C$5:$C$123,0),MATCH(VLOOKUP($B1081,PairList!$F$2:$I$14,2,0),'Feasibility Factor'!$D$3:$N$3,0)),"")</f>
        <v>1</v>
      </c>
      <c r="E1081" s="69"/>
      <c r="F1081" s="64" t="str">
        <f>IFERROR(INDEX(ESShip!$C$2:$C$99,MATCH(VLOOKUP($A1081,PairList!$A$2:$D$205,3,0),ESShip!$A$2:$A$99,0)),"")</f>
        <v/>
      </c>
      <c r="G1081" s="64">
        <v>5.4370390906663554E-2</v>
      </c>
      <c r="H1081" s="67" t="str">
        <f>IF(INDEX(ApplicablePermutations!$B$3:$N$205,MATCH($A1081,ApplicablePermutations!$A$3:$A$205,0),MATCH($B1081,ApplicablePermutations!$B$2:$N$2,0))*INDEX(ApplicablePermutations!$Q$3:$S$205,MATCH($A1081,ApplicablePermutations!$P$3:$P$205,0),MATCH($C1081,ApplicablePermutations!$Q$2:$S$2,0))=1,"X","")</f>
        <v>X</v>
      </c>
      <c r="I1081" s="64">
        <f t="shared" si="85"/>
        <v>1</v>
      </c>
      <c r="J1081" s="64">
        <f t="shared" si="81"/>
        <v>5.4370390906663554E-2</v>
      </c>
      <c r="K1081" s="64">
        <f t="shared" si="82"/>
        <v>0.94562960909333649</v>
      </c>
      <c r="L1081" s="67" t="str">
        <f>IF(VLOOKUP($A1081,ApplicablePermutations!$U$3:$V$146,2,0)=1,"X","")</f>
        <v/>
      </c>
      <c r="M1081" t="str">
        <f t="shared" si="83"/>
        <v/>
      </c>
      <c r="N1081" s="64">
        <f t="shared" si="84"/>
        <v>0.94562960909333649</v>
      </c>
    </row>
    <row r="1082" spans="1:14" x14ac:dyDescent="0.25">
      <c r="A1082" t="s">
        <v>538</v>
      </c>
      <c r="B1082" t="s">
        <v>328</v>
      </c>
      <c r="C1082" s="65" t="s">
        <v>486</v>
      </c>
      <c r="D1082" s="64">
        <f>IFERROR(INDEX('Feasibility Factor'!$D$5:$N$123,MATCH(VLOOKUP($A1082,PairList!$A$2:$D$205,2,0),'Feasibility Factor'!$C$5:$C$123,0),MATCH(VLOOKUP($B1082,PairList!$F$2:$I$14,2,0),'Feasibility Factor'!$D$3:$N$3,0)),"")</f>
        <v>1</v>
      </c>
      <c r="E1082" s="69"/>
      <c r="F1082" s="64" t="str">
        <f>IFERROR(INDEX(ESShip!$C$2:$C$99,MATCH(VLOOKUP($A1082,PairList!$A$2:$D$205,3,0),ESShip!$A$2:$A$99,0)),"")</f>
        <v/>
      </c>
      <c r="G1082" s="64">
        <v>5.4370390906663624E-2</v>
      </c>
      <c r="H1082" s="67" t="str">
        <f>IF(INDEX(ApplicablePermutations!$B$3:$N$205,MATCH($A1082,ApplicablePermutations!$A$3:$A$205,0),MATCH($B1082,ApplicablePermutations!$B$2:$N$2,0))*INDEX(ApplicablePermutations!$Q$3:$S$205,MATCH($A1082,ApplicablePermutations!$P$3:$P$205,0),MATCH($C1082,ApplicablePermutations!$Q$2:$S$2,0))=1,"X","")</f>
        <v>X</v>
      </c>
      <c r="I1082" s="64">
        <f t="shared" si="85"/>
        <v>1</v>
      </c>
      <c r="J1082" s="64">
        <f t="shared" si="81"/>
        <v>5.4370390906663624E-2</v>
      </c>
      <c r="K1082" s="64">
        <f t="shared" si="82"/>
        <v>0.94562960909333638</v>
      </c>
      <c r="L1082" s="67" t="str">
        <f>IF(VLOOKUP($A1082,ApplicablePermutations!$U$3:$V$146,2,0)=1,"X","")</f>
        <v/>
      </c>
      <c r="M1082" t="str">
        <f t="shared" si="83"/>
        <v/>
      </c>
      <c r="N1082" s="64">
        <f t="shared" si="84"/>
        <v>0.94562960909333638</v>
      </c>
    </row>
    <row r="1083" spans="1:14" x14ac:dyDescent="0.25">
      <c r="A1083" t="s">
        <v>538</v>
      </c>
      <c r="B1083" t="s">
        <v>239</v>
      </c>
      <c r="C1083" s="65" t="s">
        <v>486</v>
      </c>
      <c r="D1083" s="64">
        <f>IFERROR(INDEX('Feasibility Factor'!$D$5:$N$123,MATCH(VLOOKUP($A1083,PairList!$A$2:$D$205,2,0),'Feasibility Factor'!$C$5:$C$123,0),MATCH(VLOOKUP($B1083,PairList!$F$2:$I$14,2,0),'Feasibility Factor'!$D$3:$N$3,0)),"")</f>
        <v>1</v>
      </c>
      <c r="E1083" s="69"/>
      <c r="F1083" s="64" t="str">
        <f>IFERROR(INDEX(ESShip!$C$2:$C$99,MATCH(VLOOKUP($A1083,PairList!$A$2:$D$205,3,0),ESShip!$A$2:$A$99,0)),"")</f>
        <v/>
      </c>
      <c r="G1083" s="64">
        <v>5.4370390906663624E-2</v>
      </c>
      <c r="H1083" s="67" t="str">
        <f>IF(INDEX(ApplicablePermutations!$B$3:$N$205,MATCH($A1083,ApplicablePermutations!$A$3:$A$205,0),MATCH($B1083,ApplicablePermutations!$B$2:$N$2,0))*INDEX(ApplicablePermutations!$Q$3:$S$205,MATCH($A1083,ApplicablePermutations!$P$3:$P$205,0),MATCH($C1083,ApplicablePermutations!$Q$2:$S$2,0))=1,"X","")</f>
        <v>X</v>
      </c>
      <c r="I1083" s="64">
        <f t="shared" si="85"/>
        <v>1</v>
      </c>
      <c r="J1083" s="64">
        <f t="shared" si="81"/>
        <v>5.4370390906663624E-2</v>
      </c>
      <c r="K1083" s="64">
        <f t="shared" si="82"/>
        <v>0.94562960909333638</v>
      </c>
      <c r="L1083" s="67" t="str">
        <f>IF(VLOOKUP($A1083,ApplicablePermutations!$U$3:$V$146,2,0)=1,"X","")</f>
        <v/>
      </c>
      <c r="M1083" t="str">
        <f t="shared" si="83"/>
        <v/>
      </c>
      <c r="N1083" s="64">
        <f t="shared" si="84"/>
        <v>0.94562960909333638</v>
      </c>
    </row>
    <row r="1084" spans="1:14" x14ac:dyDescent="0.25">
      <c r="A1084" t="s">
        <v>538</v>
      </c>
      <c r="B1084" t="s">
        <v>329</v>
      </c>
      <c r="C1084" s="65" t="s">
        <v>486</v>
      </c>
      <c r="D1084" s="64">
        <f>IFERROR(INDEX('Feasibility Factor'!$D$5:$N$123,MATCH(VLOOKUP($A1084,PairList!$A$2:$D$205,2,0),'Feasibility Factor'!$C$5:$C$123,0),MATCH(VLOOKUP($B1084,PairList!$F$2:$I$14,2,0),'Feasibility Factor'!$D$3:$N$3,0)),"")</f>
        <v>1</v>
      </c>
      <c r="E1084" s="69"/>
      <c r="F1084" s="64" t="str">
        <f>IFERROR(INDEX(ESShip!$C$2:$C$99,MATCH(VLOOKUP($A1084,PairList!$A$2:$D$205,3,0),ESShip!$A$2:$A$99,0)),"")</f>
        <v/>
      </c>
      <c r="G1084" s="64">
        <v>5.4370390906663624E-2</v>
      </c>
      <c r="H1084" s="67" t="str">
        <f>IF(INDEX(ApplicablePermutations!$B$3:$N$205,MATCH($A1084,ApplicablePermutations!$A$3:$A$205,0),MATCH($B1084,ApplicablePermutations!$B$2:$N$2,0))*INDEX(ApplicablePermutations!$Q$3:$S$205,MATCH($A1084,ApplicablePermutations!$P$3:$P$205,0),MATCH($C1084,ApplicablePermutations!$Q$2:$S$2,0))=1,"X","")</f>
        <v>X</v>
      </c>
      <c r="I1084" s="64">
        <f t="shared" si="85"/>
        <v>1</v>
      </c>
      <c r="J1084" s="64">
        <f t="shared" si="81"/>
        <v>5.4370390906663624E-2</v>
      </c>
      <c r="K1084" s="64">
        <f t="shared" si="82"/>
        <v>0.94562960909333638</v>
      </c>
      <c r="L1084" s="67" t="str">
        <f>IF(VLOOKUP($A1084,ApplicablePermutations!$U$3:$V$146,2,0)=1,"X","")</f>
        <v/>
      </c>
      <c r="M1084" t="str">
        <f t="shared" si="83"/>
        <v/>
      </c>
      <c r="N1084" s="64">
        <f t="shared" si="84"/>
        <v>0.94562960909333638</v>
      </c>
    </row>
    <row r="1085" spans="1:14" x14ac:dyDescent="0.25">
      <c r="A1085" t="s">
        <v>538</v>
      </c>
      <c r="B1085" t="s">
        <v>330</v>
      </c>
      <c r="C1085" s="65" t="s">
        <v>486</v>
      </c>
      <c r="D1085" s="64">
        <f>IFERROR(INDEX('Feasibility Factor'!$D$5:$N$123,MATCH(VLOOKUP($A1085,PairList!$A$2:$D$205,2,0),'Feasibility Factor'!$C$5:$C$123,0),MATCH(VLOOKUP($B1085,PairList!$F$2:$I$14,2,0),'Feasibility Factor'!$D$3:$N$3,0)),"")</f>
        <v>1</v>
      </c>
      <c r="E1085" s="69"/>
      <c r="F1085" s="64" t="str">
        <f>IFERROR(INDEX(ESShip!$C$2:$C$99,MATCH(VLOOKUP($A1085,PairList!$A$2:$D$205,3,0),ESShip!$A$2:$A$99,0)),"")</f>
        <v/>
      </c>
      <c r="G1085" s="64">
        <v>5.4370390906663624E-2</v>
      </c>
      <c r="H1085" s="67" t="str">
        <f>IF(INDEX(ApplicablePermutations!$B$3:$N$205,MATCH($A1085,ApplicablePermutations!$A$3:$A$205,0),MATCH($B1085,ApplicablePermutations!$B$2:$N$2,0))*INDEX(ApplicablePermutations!$Q$3:$S$205,MATCH($A1085,ApplicablePermutations!$P$3:$P$205,0),MATCH($C1085,ApplicablePermutations!$Q$2:$S$2,0))=1,"X","")</f>
        <v>X</v>
      </c>
      <c r="I1085" s="64">
        <f t="shared" si="85"/>
        <v>1</v>
      </c>
      <c r="J1085" s="64">
        <f t="shared" si="81"/>
        <v>5.4370390906663624E-2</v>
      </c>
      <c r="K1085" s="64">
        <f t="shared" si="82"/>
        <v>0.94562960909333638</v>
      </c>
      <c r="L1085" s="67" t="str">
        <f>IF(VLOOKUP($A1085,ApplicablePermutations!$U$3:$V$146,2,0)=1,"X","")</f>
        <v/>
      </c>
      <c r="M1085" t="str">
        <f t="shared" si="83"/>
        <v/>
      </c>
      <c r="N1085" s="64">
        <f t="shared" si="84"/>
        <v>0.94562960909333638</v>
      </c>
    </row>
    <row r="1086" spans="1:14" x14ac:dyDescent="0.25">
      <c r="A1086" t="s">
        <v>538</v>
      </c>
      <c r="B1086" t="s">
        <v>331</v>
      </c>
      <c r="C1086" s="65" t="s">
        <v>486</v>
      </c>
      <c r="D1086" s="64">
        <f>IFERROR(INDEX('Feasibility Factor'!$D$5:$N$123,MATCH(VLOOKUP($A1086,PairList!$A$2:$D$205,2,0),'Feasibility Factor'!$C$5:$C$123,0),MATCH(VLOOKUP($B1086,PairList!$F$2:$I$14,2,0),'Feasibility Factor'!$D$3:$N$3,0)),"")</f>
        <v>1</v>
      </c>
      <c r="E1086" s="69"/>
      <c r="F1086" s="64" t="str">
        <f>IFERROR(INDEX(ESShip!$C$2:$C$99,MATCH(VLOOKUP($A1086,PairList!$A$2:$D$205,3,0),ESShip!$A$2:$A$99,0)),"")</f>
        <v/>
      </c>
      <c r="G1086" s="64">
        <v>5.4370390906663554E-2</v>
      </c>
      <c r="H1086" s="67" t="str">
        <f>IF(INDEX(ApplicablePermutations!$B$3:$N$205,MATCH($A1086,ApplicablePermutations!$A$3:$A$205,0),MATCH($B1086,ApplicablePermutations!$B$2:$N$2,0))*INDEX(ApplicablePermutations!$Q$3:$S$205,MATCH($A1086,ApplicablePermutations!$P$3:$P$205,0),MATCH($C1086,ApplicablePermutations!$Q$2:$S$2,0))=1,"X","")</f>
        <v>X</v>
      </c>
      <c r="I1086" s="64">
        <f t="shared" si="85"/>
        <v>1</v>
      </c>
      <c r="J1086" s="64">
        <f t="shared" si="81"/>
        <v>5.4370390906663554E-2</v>
      </c>
      <c r="K1086" s="64">
        <f t="shared" si="82"/>
        <v>0.94562960909333649</v>
      </c>
      <c r="L1086" s="67" t="str">
        <f>IF(VLOOKUP($A1086,ApplicablePermutations!$U$3:$V$146,2,0)=1,"X","")</f>
        <v/>
      </c>
      <c r="M1086" t="str">
        <f t="shared" si="83"/>
        <v/>
      </c>
      <c r="N1086" s="64">
        <f t="shared" si="84"/>
        <v>0.94562960909333649</v>
      </c>
    </row>
    <row r="1087" spans="1:14" x14ac:dyDescent="0.25">
      <c r="A1087" t="s">
        <v>538</v>
      </c>
      <c r="B1087" t="s">
        <v>332</v>
      </c>
      <c r="C1087" s="65" t="s">
        <v>486</v>
      </c>
      <c r="D1087" s="64">
        <f>IFERROR(INDEX('Feasibility Factor'!$D$5:$N$123,MATCH(VLOOKUP($A1087,PairList!$A$2:$D$205,2,0),'Feasibility Factor'!$C$5:$C$123,0),MATCH(VLOOKUP($B1087,PairList!$F$2:$I$14,2,0),'Feasibility Factor'!$D$3:$N$3,0)),"")</f>
        <v>1</v>
      </c>
      <c r="E1087" s="69"/>
      <c r="F1087" s="64" t="str">
        <f>IFERROR(INDEX(ESShip!$C$2:$C$99,MATCH(VLOOKUP($A1087,PairList!$A$2:$D$205,3,0),ESShip!$A$2:$A$99,0)),"")</f>
        <v/>
      </c>
      <c r="G1087" s="64">
        <v>5.4370390906663624E-2</v>
      </c>
      <c r="H1087" s="67" t="str">
        <f>IF(INDEX(ApplicablePermutations!$B$3:$N$205,MATCH($A1087,ApplicablePermutations!$A$3:$A$205,0),MATCH($B1087,ApplicablePermutations!$B$2:$N$2,0))*INDEX(ApplicablePermutations!$Q$3:$S$205,MATCH($A1087,ApplicablePermutations!$P$3:$P$205,0),MATCH($C1087,ApplicablePermutations!$Q$2:$S$2,0))=1,"X","")</f>
        <v>X</v>
      </c>
      <c r="I1087" s="64">
        <f t="shared" si="85"/>
        <v>1</v>
      </c>
      <c r="J1087" s="64">
        <f t="shared" si="81"/>
        <v>5.4370390906663624E-2</v>
      </c>
      <c r="K1087" s="64">
        <f t="shared" si="82"/>
        <v>0.94562960909333638</v>
      </c>
      <c r="L1087" s="67" t="str">
        <f>IF(VLOOKUP($A1087,ApplicablePermutations!$U$3:$V$146,2,0)=1,"X","")</f>
        <v/>
      </c>
      <c r="M1087" t="str">
        <f t="shared" si="83"/>
        <v/>
      </c>
      <c r="N1087" s="64">
        <f t="shared" si="84"/>
        <v>0.94562960909333638</v>
      </c>
    </row>
    <row r="1088" spans="1:14" x14ac:dyDescent="0.25">
      <c r="A1088" t="s">
        <v>538</v>
      </c>
      <c r="B1088" t="s">
        <v>243</v>
      </c>
      <c r="C1088" s="65" t="s">
        <v>486</v>
      </c>
      <c r="D1088" s="64">
        <f>IFERROR(INDEX('Feasibility Factor'!$D$5:$N$123,MATCH(VLOOKUP($A1088,PairList!$A$2:$D$205,2,0),'Feasibility Factor'!$C$5:$C$123,0),MATCH(VLOOKUP($B1088,PairList!$F$2:$I$14,2,0),'Feasibility Factor'!$D$3:$N$3,0)),"")</f>
        <v>1</v>
      </c>
      <c r="E1088" s="69"/>
      <c r="F1088" s="64" t="str">
        <f>IFERROR(INDEX(ESShip!$C$2:$C$99,MATCH(VLOOKUP($A1088,PairList!$A$2:$D$205,3,0),ESShip!$A$2:$A$99,0)),"")</f>
        <v/>
      </c>
      <c r="G1088" s="64">
        <v>5.4370390906663554E-2</v>
      </c>
      <c r="H1088" s="67" t="str">
        <f>IF(INDEX(ApplicablePermutations!$B$3:$N$205,MATCH($A1088,ApplicablePermutations!$A$3:$A$205,0),MATCH($B1088,ApplicablePermutations!$B$2:$N$2,0))*INDEX(ApplicablePermutations!$Q$3:$S$205,MATCH($A1088,ApplicablePermutations!$P$3:$P$205,0),MATCH($C1088,ApplicablePermutations!$Q$2:$S$2,0))=1,"X","")</f>
        <v>X</v>
      </c>
      <c r="I1088" s="64">
        <f t="shared" si="85"/>
        <v>1</v>
      </c>
      <c r="J1088" s="64">
        <f t="shared" si="81"/>
        <v>5.4370390906663554E-2</v>
      </c>
      <c r="K1088" s="64">
        <f t="shared" si="82"/>
        <v>0.94562960909333649</v>
      </c>
      <c r="L1088" s="67" t="str">
        <f>IF(VLOOKUP($A1088,ApplicablePermutations!$U$3:$V$146,2,0)=1,"X","")</f>
        <v/>
      </c>
      <c r="M1088" t="str">
        <f t="shared" si="83"/>
        <v/>
      </c>
      <c r="N1088" s="64">
        <f t="shared" si="84"/>
        <v>0.94562960909333649</v>
      </c>
    </row>
    <row r="1089" spans="1:14" x14ac:dyDescent="0.25">
      <c r="A1089" t="s">
        <v>538</v>
      </c>
      <c r="B1089" t="s">
        <v>333</v>
      </c>
      <c r="C1089" s="65" t="s">
        <v>486</v>
      </c>
      <c r="D1089" s="64">
        <f>IFERROR(INDEX('Feasibility Factor'!$D$5:$N$123,MATCH(VLOOKUP($A1089,PairList!$A$2:$D$205,2,0),'Feasibility Factor'!$C$5:$C$123,0),MATCH(VLOOKUP($B1089,PairList!$F$2:$I$14,2,0),'Feasibility Factor'!$D$3:$N$3,0)),"")</f>
        <v>1</v>
      </c>
      <c r="E1089" s="69"/>
      <c r="F1089" s="64" t="str">
        <f>IFERROR(INDEX(ESShip!$C$2:$C$99,MATCH(VLOOKUP($A1089,PairList!$A$2:$D$205,3,0),ESShip!$A$2:$A$99,0)),"")</f>
        <v/>
      </c>
      <c r="G1089" s="64">
        <v>5.4370390906663554E-2</v>
      </c>
      <c r="H1089" s="67" t="str">
        <f>IF(INDEX(ApplicablePermutations!$B$3:$N$205,MATCH($A1089,ApplicablePermutations!$A$3:$A$205,0),MATCH($B1089,ApplicablePermutations!$B$2:$N$2,0))*INDEX(ApplicablePermutations!$Q$3:$S$205,MATCH($A1089,ApplicablePermutations!$P$3:$P$205,0),MATCH($C1089,ApplicablePermutations!$Q$2:$S$2,0))=1,"X","")</f>
        <v>X</v>
      </c>
      <c r="I1089" s="64">
        <f t="shared" si="85"/>
        <v>1</v>
      </c>
      <c r="J1089" s="64">
        <f t="shared" si="81"/>
        <v>5.4370390906663554E-2</v>
      </c>
      <c r="K1089" s="64">
        <f t="shared" si="82"/>
        <v>0.94562960909333649</v>
      </c>
      <c r="L1089" s="67" t="str">
        <f>IF(VLOOKUP($A1089,ApplicablePermutations!$U$3:$V$146,2,0)=1,"X","")</f>
        <v/>
      </c>
      <c r="M1089" t="str">
        <f t="shared" si="83"/>
        <v/>
      </c>
      <c r="N1089" s="64">
        <f t="shared" si="84"/>
        <v>0.94562960909333649</v>
      </c>
    </row>
    <row r="1090" spans="1:14" x14ac:dyDescent="0.25">
      <c r="A1090" t="s">
        <v>538</v>
      </c>
      <c r="B1090" t="s">
        <v>334</v>
      </c>
      <c r="C1090" s="65" t="s">
        <v>486</v>
      </c>
      <c r="D1090" s="64">
        <f>IFERROR(INDEX('Feasibility Factor'!$D$5:$N$123,MATCH(VLOOKUP($A1090,PairList!$A$2:$D$205,2,0),'Feasibility Factor'!$C$5:$C$123,0),MATCH(VLOOKUP($B1090,PairList!$F$2:$I$14,2,0),'Feasibility Factor'!$D$3:$N$3,0)),"")</f>
        <v>1</v>
      </c>
      <c r="E1090" s="69"/>
      <c r="F1090" s="64" t="str">
        <f>IFERROR(INDEX(ESShip!$C$2:$C$99,MATCH(VLOOKUP($A1090,PairList!$A$2:$D$205,3,0),ESShip!$A$2:$A$99,0)),"")</f>
        <v/>
      </c>
      <c r="G1090" s="64">
        <v>5.4370390906663624E-2</v>
      </c>
      <c r="H1090" s="67" t="str">
        <f>IF(INDEX(ApplicablePermutations!$B$3:$N$205,MATCH($A1090,ApplicablePermutations!$A$3:$A$205,0),MATCH($B1090,ApplicablePermutations!$B$2:$N$2,0))*INDEX(ApplicablePermutations!$Q$3:$S$205,MATCH($A1090,ApplicablePermutations!$P$3:$P$205,0),MATCH($C1090,ApplicablePermutations!$Q$2:$S$2,0))=1,"X","")</f>
        <v>X</v>
      </c>
      <c r="I1090" s="64">
        <f t="shared" si="85"/>
        <v>1</v>
      </c>
      <c r="J1090" s="64">
        <f t="shared" ref="J1090:J1153" si="86">IF(H1090="X",IF(F1090&lt;&gt;"",F1090,IF(G1090&lt;&gt;"",G1090,AVERAGEIFS($G$2:$G$13027,$A$2:$A$13027,$A1090,$C$2:$C$13027,$C1090))),"")</f>
        <v>5.4370390906663624E-2</v>
      </c>
      <c r="K1090" s="64">
        <f t="shared" si="82"/>
        <v>0.94562960909333638</v>
      </c>
      <c r="L1090" s="67" t="str">
        <f>IF(VLOOKUP($A1090,ApplicablePermutations!$U$3:$V$146,2,0)=1,"X","")</f>
        <v/>
      </c>
      <c r="M1090" t="str">
        <f t="shared" si="83"/>
        <v/>
      </c>
      <c r="N1090" s="64">
        <f t="shared" si="84"/>
        <v>0.94562960909333638</v>
      </c>
    </row>
    <row r="1091" spans="1:14" x14ac:dyDescent="0.25">
      <c r="A1091" t="s">
        <v>538</v>
      </c>
      <c r="B1091" t="s">
        <v>94</v>
      </c>
      <c r="C1091" s="65" t="s">
        <v>486</v>
      </c>
      <c r="D1091" s="64">
        <f>IFERROR(INDEX('Feasibility Factor'!$D$5:$N$123,MATCH(VLOOKUP($A1091,PairList!$A$2:$D$205,2,0),'Feasibility Factor'!$C$5:$C$123,0),MATCH(VLOOKUP($B1091,PairList!$F$2:$I$14,2,0),'Feasibility Factor'!$D$3:$N$3,0)),"")</f>
        <v>1</v>
      </c>
      <c r="E1091" s="69"/>
      <c r="F1091" s="64" t="str">
        <f>IFERROR(INDEX(ESShip!$C$2:$C$99,MATCH(VLOOKUP($A1091,PairList!$A$2:$D$205,3,0),ESShip!$A$2:$A$99,0)),"")</f>
        <v/>
      </c>
      <c r="G1091" s="64">
        <v>5.4370390906663624E-2</v>
      </c>
      <c r="H1091" s="67" t="str">
        <f>IF(INDEX(ApplicablePermutations!$B$3:$N$205,MATCH($A1091,ApplicablePermutations!$A$3:$A$205,0),MATCH($B1091,ApplicablePermutations!$B$2:$N$2,0))*INDEX(ApplicablePermutations!$Q$3:$S$205,MATCH($A1091,ApplicablePermutations!$P$3:$P$205,0),MATCH($C1091,ApplicablePermutations!$Q$2:$S$2,0))=1,"X","")</f>
        <v>X</v>
      </c>
      <c r="I1091" s="64">
        <f t="shared" si="85"/>
        <v>1</v>
      </c>
      <c r="J1091" s="64">
        <f t="shared" si="86"/>
        <v>5.4370390906663624E-2</v>
      </c>
      <c r="K1091" s="64">
        <f t="shared" ref="K1091:K1154" si="87">IF(H1091="X",I1091*(1-J1091),0)</f>
        <v>0.94562960909333638</v>
      </c>
      <c r="L1091" s="67" t="str">
        <f>IF(VLOOKUP($A1091,ApplicablePermutations!$U$3:$V$146,2,0)=1,"X","")</f>
        <v/>
      </c>
      <c r="M1091" t="str">
        <f t="shared" ref="M1091:M1154" si="88">IF(L1091="X",1.2,"")</f>
        <v/>
      </c>
      <c r="N1091" s="64">
        <f t="shared" ref="N1091:N1154" si="89">IF($L1091="X",$K1091*$M1091,K1091)</f>
        <v>0.94562960909333638</v>
      </c>
    </row>
    <row r="1092" spans="1:14" x14ac:dyDescent="0.25">
      <c r="A1092" t="s">
        <v>538</v>
      </c>
      <c r="B1092" t="s">
        <v>335</v>
      </c>
      <c r="C1092" s="65" t="s">
        <v>486</v>
      </c>
      <c r="D1092" s="64">
        <f>IFERROR(INDEX('Feasibility Factor'!$D$5:$N$123,MATCH(VLOOKUP($A1092,PairList!$A$2:$D$205,2,0),'Feasibility Factor'!$C$5:$C$123,0),MATCH(VLOOKUP($B1092,PairList!$F$2:$I$14,2,0),'Feasibility Factor'!$D$3:$N$3,0)),"")</f>
        <v>1</v>
      </c>
      <c r="E1092" s="69"/>
      <c r="F1092" s="64" t="str">
        <f>IFERROR(INDEX(ESShip!$C$2:$C$99,MATCH(VLOOKUP($A1092,PairList!$A$2:$D$205,3,0),ESShip!$A$2:$A$99,0)),"")</f>
        <v/>
      </c>
      <c r="G1092" s="64">
        <v>5.4370390906663624E-2</v>
      </c>
      <c r="H1092" s="67" t="str">
        <f>IF(INDEX(ApplicablePermutations!$B$3:$N$205,MATCH($A1092,ApplicablePermutations!$A$3:$A$205,0),MATCH($B1092,ApplicablePermutations!$B$2:$N$2,0))*INDEX(ApplicablePermutations!$Q$3:$S$205,MATCH($A1092,ApplicablePermutations!$P$3:$P$205,0),MATCH($C1092,ApplicablePermutations!$Q$2:$S$2,0))=1,"X","")</f>
        <v>X</v>
      </c>
      <c r="I1092" s="64">
        <f t="shared" si="85"/>
        <v>1</v>
      </c>
      <c r="J1092" s="64">
        <f t="shared" si="86"/>
        <v>5.4370390906663624E-2</v>
      </c>
      <c r="K1092" s="64">
        <f t="shared" si="87"/>
        <v>0.94562960909333638</v>
      </c>
      <c r="L1092" s="67" t="str">
        <f>IF(VLOOKUP($A1092,ApplicablePermutations!$U$3:$V$146,2,0)=1,"X","")</f>
        <v/>
      </c>
      <c r="M1092" t="str">
        <f t="shared" si="88"/>
        <v/>
      </c>
      <c r="N1092" s="64">
        <f t="shared" si="89"/>
        <v>0.94562960909333638</v>
      </c>
    </row>
    <row r="1093" spans="1:14" x14ac:dyDescent="0.25">
      <c r="A1093" t="s">
        <v>538</v>
      </c>
      <c r="B1093" t="s">
        <v>100</v>
      </c>
      <c r="C1093" s="65" t="s">
        <v>486</v>
      </c>
      <c r="D1093" s="64">
        <f>IFERROR(INDEX('Feasibility Factor'!$D$5:$N$123,MATCH(VLOOKUP($A1093,PairList!$A$2:$D$205,2,0),'Feasibility Factor'!$C$5:$C$123,0),MATCH(VLOOKUP($B1093,PairList!$F$2:$I$14,2,0),'Feasibility Factor'!$D$3:$N$3,0)),"")</f>
        <v>1</v>
      </c>
      <c r="E1093" s="69"/>
      <c r="F1093" s="64" t="str">
        <f>IFERROR(INDEX(ESShip!$C$2:$C$99,MATCH(VLOOKUP($A1093,PairList!$A$2:$D$205,3,0),ESShip!$A$2:$A$99,0)),"")</f>
        <v/>
      </c>
      <c r="G1093" s="64">
        <v>5.4370390906663554E-2</v>
      </c>
      <c r="H1093" s="67" t="str">
        <f>IF(INDEX(ApplicablePermutations!$B$3:$N$205,MATCH($A1093,ApplicablePermutations!$A$3:$A$205,0),MATCH($B1093,ApplicablePermutations!$B$2:$N$2,0))*INDEX(ApplicablePermutations!$Q$3:$S$205,MATCH($A1093,ApplicablePermutations!$P$3:$P$205,0),MATCH($C1093,ApplicablePermutations!$Q$2:$S$2,0))=1,"X","")</f>
        <v>X</v>
      </c>
      <c r="I1093" s="64">
        <f t="shared" si="85"/>
        <v>1</v>
      </c>
      <c r="J1093" s="64">
        <f t="shared" si="86"/>
        <v>5.4370390906663554E-2</v>
      </c>
      <c r="K1093" s="64">
        <f t="shared" si="87"/>
        <v>0.94562960909333649</v>
      </c>
      <c r="L1093" s="67" t="str">
        <f>IF(VLOOKUP($A1093,ApplicablePermutations!$U$3:$V$146,2,0)=1,"X","")</f>
        <v/>
      </c>
      <c r="M1093" t="str">
        <f t="shared" si="88"/>
        <v/>
      </c>
      <c r="N1093" s="64">
        <f t="shared" si="89"/>
        <v>0.94562960909333649</v>
      </c>
    </row>
    <row r="1094" spans="1:14" x14ac:dyDescent="0.25">
      <c r="A1094" t="s">
        <v>366</v>
      </c>
      <c r="B1094" t="s">
        <v>327</v>
      </c>
      <c r="C1094" s="65" t="s">
        <v>484</v>
      </c>
      <c r="D1094" s="64">
        <f>IFERROR(INDEX('Feasibility Factor'!$D$5:$N$123,MATCH(VLOOKUP($A1094,PairList!$A$2:$D$205,2,0),'Feasibility Factor'!$C$5:$C$123,0),MATCH(VLOOKUP($B1094,PairList!$F$2:$I$14,2,0),'Feasibility Factor'!$D$3:$N$3,0)),"")</f>
        <v>1</v>
      </c>
      <c r="E1094" s="64">
        <v>4.6875E-2</v>
      </c>
      <c r="F1094" s="64" t="str">
        <f>IFERROR(INDEX(ESShip!$C$2:$C$99,MATCH(VLOOKUP($A1094,PairList!$A$2:$D$205,3,0),ESShip!$A$2:$A$99,0)),"")</f>
        <v/>
      </c>
      <c r="G1094" s="64">
        <v>5.4370390906663554E-2</v>
      </c>
      <c r="H1094" s="67" t="str">
        <f>IF(INDEX(ApplicablePermutations!$B$3:$N$205,MATCH($A1094,ApplicablePermutations!$A$3:$A$205,0),MATCH($B1094,ApplicablePermutations!$B$2:$N$2,0))*INDEX(ApplicablePermutations!$Q$3:$S$205,MATCH($A1094,ApplicablePermutations!$P$3:$P$205,0),MATCH($C1094,ApplicablePermutations!$Q$2:$S$2,0))=1,"X","")</f>
        <v/>
      </c>
      <c r="I1094" s="64" t="str">
        <f t="shared" si="85"/>
        <v/>
      </c>
      <c r="J1094" s="64" t="str">
        <f t="shared" si="86"/>
        <v/>
      </c>
      <c r="K1094" s="64">
        <f t="shared" si="87"/>
        <v>0</v>
      </c>
      <c r="L1094" s="67" t="str">
        <f>IF(VLOOKUP($A1094,ApplicablePermutations!$U$3:$V$146,2,0)=1,"X","")</f>
        <v/>
      </c>
      <c r="M1094" t="str">
        <f t="shared" si="88"/>
        <v/>
      </c>
      <c r="N1094" s="64">
        <f t="shared" si="89"/>
        <v>0</v>
      </c>
    </row>
    <row r="1095" spans="1:14" x14ac:dyDescent="0.25">
      <c r="A1095" t="s">
        <v>366</v>
      </c>
      <c r="B1095" t="s">
        <v>328</v>
      </c>
      <c r="C1095" s="65" t="s">
        <v>484</v>
      </c>
      <c r="D1095" s="64">
        <f>IFERROR(INDEX('Feasibility Factor'!$D$5:$N$123,MATCH(VLOOKUP($A1095,PairList!$A$2:$D$205,2,0),'Feasibility Factor'!$C$5:$C$123,0),MATCH(VLOOKUP($B1095,PairList!$F$2:$I$14,2,0),'Feasibility Factor'!$D$3:$N$3,0)),"")</f>
        <v>1</v>
      </c>
      <c r="E1095" s="64">
        <v>4.6875E-2</v>
      </c>
      <c r="F1095" s="64" t="str">
        <f>IFERROR(INDEX(ESShip!$C$2:$C$99,MATCH(VLOOKUP($A1095,PairList!$A$2:$D$205,3,0),ESShip!$A$2:$A$99,0)),"")</f>
        <v/>
      </c>
      <c r="G1095" s="64">
        <v>5.4370390906663624E-2</v>
      </c>
      <c r="H1095" s="67" t="str">
        <f>IF(INDEX(ApplicablePermutations!$B$3:$N$205,MATCH($A1095,ApplicablePermutations!$A$3:$A$205,0),MATCH($B1095,ApplicablePermutations!$B$2:$N$2,0))*INDEX(ApplicablePermutations!$Q$3:$S$205,MATCH($A1095,ApplicablePermutations!$P$3:$P$205,0),MATCH($C1095,ApplicablePermutations!$Q$2:$S$2,0))=1,"X","")</f>
        <v/>
      </c>
      <c r="I1095" s="64" t="str">
        <f t="shared" si="85"/>
        <v/>
      </c>
      <c r="J1095" s="64" t="str">
        <f t="shared" si="86"/>
        <v/>
      </c>
      <c r="K1095" s="64">
        <f t="shared" si="87"/>
        <v>0</v>
      </c>
      <c r="L1095" s="67" t="str">
        <f>IF(VLOOKUP($A1095,ApplicablePermutations!$U$3:$V$146,2,0)=1,"X","")</f>
        <v/>
      </c>
      <c r="M1095" t="str">
        <f t="shared" si="88"/>
        <v/>
      </c>
      <c r="N1095" s="64">
        <f t="shared" si="89"/>
        <v>0</v>
      </c>
    </row>
    <row r="1096" spans="1:14" x14ac:dyDescent="0.25">
      <c r="A1096" t="s">
        <v>366</v>
      </c>
      <c r="B1096" t="s">
        <v>239</v>
      </c>
      <c r="C1096" s="65" t="s">
        <v>484</v>
      </c>
      <c r="D1096" s="64">
        <f>IFERROR(INDEX('Feasibility Factor'!$D$5:$N$123,MATCH(VLOOKUP($A1096,PairList!$A$2:$D$205,2,0),'Feasibility Factor'!$C$5:$C$123,0),MATCH(VLOOKUP($B1096,PairList!$F$2:$I$14,2,0),'Feasibility Factor'!$D$3:$N$3,0)),"")</f>
        <v>1</v>
      </c>
      <c r="E1096" s="64">
        <v>4.6875E-2</v>
      </c>
      <c r="F1096" s="64" t="str">
        <f>IFERROR(INDEX(ESShip!$C$2:$C$99,MATCH(VLOOKUP($A1096,PairList!$A$2:$D$205,3,0),ESShip!$A$2:$A$99,0)),"")</f>
        <v/>
      </c>
      <c r="G1096" s="64">
        <v>5.4370390906663624E-2</v>
      </c>
      <c r="H1096" s="67" t="str">
        <f>IF(INDEX(ApplicablePermutations!$B$3:$N$205,MATCH($A1096,ApplicablePermutations!$A$3:$A$205,0),MATCH($B1096,ApplicablePermutations!$B$2:$N$2,0))*INDEX(ApplicablePermutations!$Q$3:$S$205,MATCH($A1096,ApplicablePermutations!$P$3:$P$205,0),MATCH($C1096,ApplicablePermutations!$Q$2:$S$2,0))=1,"X","")</f>
        <v/>
      </c>
      <c r="I1096" s="64" t="str">
        <f t="shared" si="85"/>
        <v/>
      </c>
      <c r="J1096" s="64" t="str">
        <f t="shared" si="86"/>
        <v/>
      </c>
      <c r="K1096" s="64">
        <f t="shared" si="87"/>
        <v>0</v>
      </c>
      <c r="L1096" s="67" t="str">
        <f>IF(VLOOKUP($A1096,ApplicablePermutations!$U$3:$V$146,2,0)=1,"X","")</f>
        <v/>
      </c>
      <c r="M1096" t="str">
        <f t="shared" si="88"/>
        <v/>
      </c>
      <c r="N1096" s="64">
        <f t="shared" si="89"/>
        <v>0</v>
      </c>
    </row>
    <row r="1097" spans="1:14" x14ac:dyDescent="0.25">
      <c r="A1097" t="s">
        <v>366</v>
      </c>
      <c r="B1097" t="s">
        <v>329</v>
      </c>
      <c r="C1097" s="65" t="s">
        <v>484</v>
      </c>
      <c r="D1097" s="64">
        <f>IFERROR(INDEX('Feasibility Factor'!$D$5:$N$123,MATCH(VLOOKUP($A1097,PairList!$A$2:$D$205,2,0),'Feasibility Factor'!$C$5:$C$123,0),MATCH(VLOOKUP($B1097,PairList!$F$2:$I$14,2,0),'Feasibility Factor'!$D$3:$N$3,0)),"")</f>
        <v>1</v>
      </c>
      <c r="E1097" s="64">
        <v>4.6875E-2</v>
      </c>
      <c r="F1097" s="64" t="str">
        <f>IFERROR(INDEX(ESShip!$C$2:$C$99,MATCH(VLOOKUP($A1097,PairList!$A$2:$D$205,3,0),ESShip!$A$2:$A$99,0)),"")</f>
        <v/>
      </c>
      <c r="G1097" s="64">
        <v>5.4370390906663624E-2</v>
      </c>
      <c r="H1097" s="67" t="str">
        <f>IF(INDEX(ApplicablePermutations!$B$3:$N$205,MATCH($A1097,ApplicablePermutations!$A$3:$A$205,0),MATCH($B1097,ApplicablePermutations!$B$2:$N$2,0))*INDEX(ApplicablePermutations!$Q$3:$S$205,MATCH($A1097,ApplicablePermutations!$P$3:$P$205,0),MATCH($C1097,ApplicablePermutations!$Q$2:$S$2,0))=1,"X","")</f>
        <v/>
      </c>
      <c r="I1097" s="64" t="str">
        <f t="shared" si="85"/>
        <v/>
      </c>
      <c r="J1097" s="64" t="str">
        <f t="shared" si="86"/>
        <v/>
      </c>
      <c r="K1097" s="64">
        <f t="shared" si="87"/>
        <v>0</v>
      </c>
      <c r="L1097" s="67" t="str">
        <f>IF(VLOOKUP($A1097,ApplicablePermutations!$U$3:$V$146,2,0)=1,"X","")</f>
        <v/>
      </c>
      <c r="M1097" t="str">
        <f t="shared" si="88"/>
        <v/>
      </c>
      <c r="N1097" s="64">
        <f t="shared" si="89"/>
        <v>0</v>
      </c>
    </row>
    <row r="1098" spans="1:14" x14ac:dyDescent="0.25">
      <c r="A1098" t="s">
        <v>366</v>
      </c>
      <c r="B1098" t="s">
        <v>330</v>
      </c>
      <c r="C1098" s="65" t="s">
        <v>484</v>
      </c>
      <c r="D1098" s="64">
        <f>IFERROR(INDEX('Feasibility Factor'!$D$5:$N$123,MATCH(VLOOKUP($A1098,PairList!$A$2:$D$205,2,0),'Feasibility Factor'!$C$5:$C$123,0),MATCH(VLOOKUP($B1098,PairList!$F$2:$I$14,2,0),'Feasibility Factor'!$D$3:$N$3,0)),"")</f>
        <v>1</v>
      </c>
      <c r="E1098" s="64">
        <v>4.6875E-2</v>
      </c>
      <c r="F1098" s="64" t="str">
        <f>IFERROR(INDEX(ESShip!$C$2:$C$99,MATCH(VLOOKUP($A1098,PairList!$A$2:$D$205,3,0),ESShip!$A$2:$A$99,0)),"")</f>
        <v/>
      </c>
      <c r="G1098" s="64">
        <v>5.4370390906663624E-2</v>
      </c>
      <c r="H1098" s="67" t="str">
        <f>IF(INDEX(ApplicablePermutations!$B$3:$N$205,MATCH($A1098,ApplicablePermutations!$A$3:$A$205,0),MATCH($B1098,ApplicablePermutations!$B$2:$N$2,0))*INDEX(ApplicablePermutations!$Q$3:$S$205,MATCH($A1098,ApplicablePermutations!$P$3:$P$205,0),MATCH($C1098,ApplicablePermutations!$Q$2:$S$2,0))=1,"X","")</f>
        <v/>
      </c>
      <c r="I1098" s="64" t="str">
        <f t="shared" si="85"/>
        <v/>
      </c>
      <c r="J1098" s="64" t="str">
        <f t="shared" si="86"/>
        <v/>
      </c>
      <c r="K1098" s="64">
        <f t="shared" si="87"/>
        <v>0</v>
      </c>
      <c r="L1098" s="67" t="str">
        <f>IF(VLOOKUP($A1098,ApplicablePermutations!$U$3:$V$146,2,0)=1,"X","")</f>
        <v/>
      </c>
      <c r="M1098" t="str">
        <f t="shared" si="88"/>
        <v/>
      </c>
      <c r="N1098" s="64">
        <f t="shared" si="89"/>
        <v>0</v>
      </c>
    </row>
    <row r="1099" spans="1:14" x14ac:dyDescent="0.25">
      <c r="A1099" t="s">
        <v>366</v>
      </c>
      <c r="B1099" t="s">
        <v>331</v>
      </c>
      <c r="C1099" s="65" t="s">
        <v>484</v>
      </c>
      <c r="D1099" s="64">
        <f>IFERROR(INDEX('Feasibility Factor'!$D$5:$N$123,MATCH(VLOOKUP($A1099,PairList!$A$2:$D$205,2,0),'Feasibility Factor'!$C$5:$C$123,0),MATCH(VLOOKUP($B1099,PairList!$F$2:$I$14,2,0),'Feasibility Factor'!$D$3:$N$3,0)),"")</f>
        <v>1</v>
      </c>
      <c r="E1099" s="64">
        <v>4.6875E-2</v>
      </c>
      <c r="F1099" s="64" t="str">
        <f>IFERROR(INDEX(ESShip!$C$2:$C$99,MATCH(VLOOKUP($A1099,PairList!$A$2:$D$205,3,0),ESShip!$A$2:$A$99,0)),"")</f>
        <v/>
      </c>
      <c r="G1099" s="64">
        <v>5.4370390906663554E-2</v>
      </c>
      <c r="H1099" s="67" t="str">
        <f>IF(INDEX(ApplicablePermutations!$B$3:$N$205,MATCH($A1099,ApplicablePermutations!$A$3:$A$205,0),MATCH($B1099,ApplicablePermutations!$B$2:$N$2,0))*INDEX(ApplicablePermutations!$Q$3:$S$205,MATCH($A1099,ApplicablePermutations!$P$3:$P$205,0),MATCH($C1099,ApplicablePermutations!$Q$2:$S$2,0))=1,"X","")</f>
        <v/>
      </c>
      <c r="I1099" s="64" t="str">
        <f t="shared" si="85"/>
        <v/>
      </c>
      <c r="J1099" s="64" t="str">
        <f t="shared" si="86"/>
        <v/>
      </c>
      <c r="K1099" s="64">
        <f t="shared" si="87"/>
        <v>0</v>
      </c>
      <c r="L1099" s="67" t="str">
        <f>IF(VLOOKUP($A1099,ApplicablePermutations!$U$3:$V$146,2,0)=1,"X","")</f>
        <v/>
      </c>
      <c r="M1099" t="str">
        <f t="shared" si="88"/>
        <v/>
      </c>
      <c r="N1099" s="64">
        <f t="shared" si="89"/>
        <v>0</v>
      </c>
    </row>
    <row r="1100" spans="1:14" x14ac:dyDescent="0.25">
      <c r="A1100" t="s">
        <v>366</v>
      </c>
      <c r="B1100" t="s">
        <v>332</v>
      </c>
      <c r="C1100" s="65" t="s">
        <v>484</v>
      </c>
      <c r="D1100" s="64">
        <f>IFERROR(INDEX('Feasibility Factor'!$D$5:$N$123,MATCH(VLOOKUP($A1100,PairList!$A$2:$D$205,2,0),'Feasibility Factor'!$C$5:$C$123,0),MATCH(VLOOKUP($B1100,PairList!$F$2:$I$14,2,0),'Feasibility Factor'!$D$3:$N$3,0)),"")</f>
        <v>1</v>
      </c>
      <c r="E1100" s="64">
        <v>4.6875E-2</v>
      </c>
      <c r="F1100" s="64" t="str">
        <f>IFERROR(INDEX(ESShip!$C$2:$C$99,MATCH(VLOOKUP($A1100,PairList!$A$2:$D$205,3,0),ESShip!$A$2:$A$99,0)),"")</f>
        <v/>
      </c>
      <c r="G1100" s="64">
        <v>5.4370390906663624E-2</v>
      </c>
      <c r="H1100" s="67" t="str">
        <f>IF(INDEX(ApplicablePermutations!$B$3:$N$205,MATCH($A1100,ApplicablePermutations!$A$3:$A$205,0),MATCH($B1100,ApplicablePermutations!$B$2:$N$2,0))*INDEX(ApplicablePermutations!$Q$3:$S$205,MATCH($A1100,ApplicablePermutations!$P$3:$P$205,0),MATCH($C1100,ApplicablePermutations!$Q$2:$S$2,0))=1,"X","")</f>
        <v/>
      </c>
      <c r="I1100" s="64" t="str">
        <f t="shared" si="85"/>
        <v/>
      </c>
      <c r="J1100" s="64" t="str">
        <f t="shared" si="86"/>
        <v/>
      </c>
      <c r="K1100" s="64">
        <f t="shared" si="87"/>
        <v>0</v>
      </c>
      <c r="L1100" s="67" t="str">
        <f>IF(VLOOKUP($A1100,ApplicablePermutations!$U$3:$V$146,2,0)=1,"X","")</f>
        <v/>
      </c>
      <c r="M1100" t="str">
        <f t="shared" si="88"/>
        <v/>
      </c>
      <c r="N1100" s="64">
        <f t="shared" si="89"/>
        <v>0</v>
      </c>
    </row>
    <row r="1101" spans="1:14" x14ac:dyDescent="0.25">
      <c r="A1101" t="s">
        <v>366</v>
      </c>
      <c r="B1101" t="s">
        <v>243</v>
      </c>
      <c r="C1101" s="65" t="s">
        <v>484</v>
      </c>
      <c r="D1101" s="64">
        <f>IFERROR(INDEX('Feasibility Factor'!$D$5:$N$123,MATCH(VLOOKUP($A1101,PairList!$A$2:$D$205,2,0),'Feasibility Factor'!$C$5:$C$123,0),MATCH(VLOOKUP($B1101,PairList!$F$2:$I$14,2,0),'Feasibility Factor'!$D$3:$N$3,0)),"")</f>
        <v>1</v>
      </c>
      <c r="E1101" s="64">
        <v>4.6875E-2</v>
      </c>
      <c r="F1101" s="64" t="str">
        <f>IFERROR(INDEX(ESShip!$C$2:$C$99,MATCH(VLOOKUP($A1101,PairList!$A$2:$D$205,3,0),ESShip!$A$2:$A$99,0)),"")</f>
        <v/>
      </c>
      <c r="G1101" s="64">
        <v>5.4370390906663554E-2</v>
      </c>
      <c r="H1101" s="67" t="str">
        <f>IF(INDEX(ApplicablePermutations!$B$3:$N$205,MATCH($A1101,ApplicablePermutations!$A$3:$A$205,0),MATCH($B1101,ApplicablePermutations!$B$2:$N$2,0))*INDEX(ApplicablePermutations!$Q$3:$S$205,MATCH($A1101,ApplicablePermutations!$P$3:$P$205,0),MATCH($C1101,ApplicablePermutations!$Q$2:$S$2,0))=1,"X","")</f>
        <v/>
      </c>
      <c r="I1101" s="64" t="str">
        <f t="shared" si="85"/>
        <v/>
      </c>
      <c r="J1101" s="64" t="str">
        <f t="shared" si="86"/>
        <v/>
      </c>
      <c r="K1101" s="64">
        <f t="shared" si="87"/>
        <v>0</v>
      </c>
      <c r="L1101" s="67" t="str">
        <f>IF(VLOOKUP($A1101,ApplicablePermutations!$U$3:$V$146,2,0)=1,"X","")</f>
        <v/>
      </c>
      <c r="M1101" t="str">
        <f t="shared" si="88"/>
        <v/>
      </c>
      <c r="N1101" s="64">
        <f t="shared" si="89"/>
        <v>0</v>
      </c>
    </row>
    <row r="1102" spans="1:14" x14ac:dyDescent="0.25">
      <c r="A1102" t="s">
        <v>366</v>
      </c>
      <c r="B1102" t="s">
        <v>333</v>
      </c>
      <c r="C1102" s="65" t="s">
        <v>484</v>
      </c>
      <c r="D1102" s="64">
        <f>IFERROR(INDEX('Feasibility Factor'!$D$5:$N$123,MATCH(VLOOKUP($A1102,PairList!$A$2:$D$205,2,0),'Feasibility Factor'!$C$5:$C$123,0),MATCH(VLOOKUP($B1102,PairList!$F$2:$I$14,2,0),'Feasibility Factor'!$D$3:$N$3,0)),"")</f>
        <v>1</v>
      </c>
      <c r="E1102" s="64">
        <v>4.6875E-2</v>
      </c>
      <c r="F1102" s="64" t="str">
        <f>IFERROR(INDEX(ESShip!$C$2:$C$99,MATCH(VLOOKUP($A1102,PairList!$A$2:$D$205,3,0),ESShip!$A$2:$A$99,0)),"")</f>
        <v/>
      </c>
      <c r="G1102" s="64">
        <v>5.4370390906663554E-2</v>
      </c>
      <c r="H1102" s="67" t="str">
        <f>IF(INDEX(ApplicablePermutations!$B$3:$N$205,MATCH($A1102,ApplicablePermutations!$A$3:$A$205,0),MATCH($B1102,ApplicablePermutations!$B$2:$N$2,0))*INDEX(ApplicablePermutations!$Q$3:$S$205,MATCH($A1102,ApplicablePermutations!$P$3:$P$205,0),MATCH($C1102,ApplicablePermutations!$Q$2:$S$2,0))=1,"X","")</f>
        <v/>
      </c>
      <c r="I1102" s="64" t="str">
        <f t="shared" si="85"/>
        <v/>
      </c>
      <c r="J1102" s="64" t="str">
        <f t="shared" si="86"/>
        <v/>
      </c>
      <c r="K1102" s="64">
        <f t="shared" si="87"/>
        <v>0</v>
      </c>
      <c r="L1102" s="67" t="str">
        <f>IF(VLOOKUP($A1102,ApplicablePermutations!$U$3:$V$146,2,0)=1,"X","")</f>
        <v/>
      </c>
      <c r="M1102" t="str">
        <f t="shared" si="88"/>
        <v/>
      </c>
      <c r="N1102" s="64">
        <f t="shared" si="89"/>
        <v>0</v>
      </c>
    </row>
    <row r="1103" spans="1:14" x14ac:dyDescent="0.25">
      <c r="A1103" t="s">
        <v>366</v>
      </c>
      <c r="B1103" t="s">
        <v>334</v>
      </c>
      <c r="C1103" s="65" t="s">
        <v>484</v>
      </c>
      <c r="D1103" s="64">
        <f>IFERROR(INDEX('Feasibility Factor'!$D$5:$N$123,MATCH(VLOOKUP($A1103,PairList!$A$2:$D$205,2,0),'Feasibility Factor'!$C$5:$C$123,0),MATCH(VLOOKUP($B1103,PairList!$F$2:$I$14,2,0),'Feasibility Factor'!$D$3:$N$3,0)),"")</f>
        <v>1</v>
      </c>
      <c r="E1103" s="64">
        <v>4.6875E-2</v>
      </c>
      <c r="F1103" s="64" t="str">
        <f>IFERROR(INDEX(ESShip!$C$2:$C$99,MATCH(VLOOKUP($A1103,PairList!$A$2:$D$205,3,0),ESShip!$A$2:$A$99,0)),"")</f>
        <v/>
      </c>
      <c r="G1103" s="64">
        <v>5.4370390906663624E-2</v>
      </c>
      <c r="H1103" s="67" t="str">
        <f>IF(INDEX(ApplicablePermutations!$B$3:$N$205,MATCH($A1103,ApplicablePermutations!$A$3:$A$205,0),MATCH($B1103,ApplicablePermutations!$B$2:$N$2,0))*INDEX(ApplicablePermutations!$Q$3:$S$205,MATCH($A1103,ApplicablePermutations!$P$3:$P$205,0),MATCH($C1103,ApplicablePermutations!$Q$2:$S$2,0))=1,"X","")</f>
        <v/>
      </c>
      <c r="I1103" s="64" t="str">
        <f t="shared" si="85"/>
        <v/>
      </c>
      <c r="J1103" s="64" t="str">
        <f t="shared" si="86"/>
        <v/>
      </c>
      <c r="K1103" s="64">
        <f t="shared" si="87"/>
        <v>0</v>
      </c>
      <c r="L1103" s="67" t="str">
        <f>IF(VLOOKUP($A1103,ApplicablePermutations!$U$3:$V$146,2,0)=1,"X","")</f>
        <v/>
      </c>
      <c r="M1103" t="str">
        <f t="shared" si="88"/>
        <v/>
      </c>
      <c r="N1103" s="64">
        <f t="shared" si="89"/>
        <v>0</v>
      </c>
    </row>
    <row r="1104" spans="1:14" x14ac:dyDescent="0.25">
      <c r="A1104" t="s">
        <v>366</v>
      </c>
      <c r="B1104" t="s">
        <v>94</v>
      </c>
      <c r="C1104" s="65" t="s">
        <v>484</v>
      </c>
      <c r="D1104" s="64">
        <f>IFERROR(INDEX('Feasibility Factor'!$D$5:$N$123,MATCH(VLOOKUP($A1104,PairList!$A$2:$D$205,2,0),'Feasibility Factor'!$C$5:$C$123,0),MATCH(VLOOKUP($B1104,PairList!$F$2:$I$14,2,0),'Feasibility Factor'!$D$3:$N$3,0)),"")</f>
        <v>1</v>
      </c>
      <c r="E1104" s="64">
        <v>4.6875E-2</v>
      </c>
      <c r="F1104" s="64" t="str">
        <f>IFERROR(INDEX(ESShip!$C$2:$C$99,MATCH(VLOOKUP($A1104,PairList!$A$2:$D$205,3,0),ESShip!$A$2:$A$99,0)),"")</f>
        <v/>
      </c>
      <c r="G1104" s="64">
        <v>5.4370390906663624E-2</v>
      </c>
      <c r="H1104" s="67" t="str">
        <f>IF(INDEX(ApplicablePermutations!$B$3:$N$205,MATCH($A1104,ApplicablePermutations!$A$3:$A$205,0),MATCH($B1104,ApplicablePermutations!$B$2:$N$2,0))*INDEX(ApplicablePermutations!$Q$3:$S$205,MATCH($A1104,ApplicablePermutations!$P$3:$P$205,0),MATCH($C1104,ApplicablePermutations!$Q$2:$S$2,0))=1,"X","")</f>
        <v/>
      </c>
      <c r="I1104" s="64" t="str">
        <f t="shared" si="85"/>
        <v/>
      </c>
      <c r="J1104" s="64" t="str">
        <f t="shared" si="86"/>
        <v/>
      </c>
      <c r="K1104" s="64">
        <f t="shared" si="87"/>
        <v>0</v>
      </c>
      <c r="L1104" s="67" t="str">
        <f>IF(VLOOKUP($A1104,ApplicablePermutations!$U$3:$V$146,2,0)=1,"X","")</f>
        <v/>
      </c>
      <c r="M1104" t="str">
        <f t="shared" si="88"/>
        <v/>
      </c>
      <c r="N1104" s="64">
        <f t="shared" si="89"/>
        <v>0</v>
      </c>
    </row>
    <row r="1105" spans="1:14" x14ac:dyDescent="0.25">
      <c r="A1105" t="s">
        <v>366</v>
      </c>
      <c r="B1105" t="s">
        <v>335</v>
      </c>
      <c r="C1105" s="65" t="s">
        <v>484</v>
      </c>
      <c r="D1105" s="64">
        <f>IFERROR(INDEX('Feasibility Factor'!$D$5:$N$123,MATCH(VLOOKUP($A1105,PairList!$A$2:$D$205,2,0),'Feasibility Factor'!$C$5:$C$123,0),MATCH(VLOOKUP($B1105,PairList!$F$2:$I$14,2,0),'Feasibility Factor'!$D$3:$N$3,0)),"")</f>
        <v>1</v>
      </c>
      <c r="E1105" s="64">
        <v>4.6875E-2</v>
      </c>
      <c r="F1105" s="64" t="str">
        <f>IFERROR(INDEX(ESShip!$C$2:$C$99,MATCH(VLOOKUP($A1105,PairList!$A$2:$D$205,3,0),ESShip!$A$2:$A$99,0)),"")</f>
        <v/>
      </c>
      <c r="G1105" s="64">
        <v>5.4370390906663624E-2</v>
      </c>
      <c r="H1105" s="67" t="str">
        <f>IF(INDEX(ApplicablePermutations!$B$3:$N$205,MATCH($A1105,ApplicablePermutations!$A$3:$A$205,0),MATCH($B1105,ApplicablePermutations!$B$2:$N$2,0))*INDEX(ApplicablePermutations!$Q$3:$S$205,MATCH($A1105,ApplicablePermutations!$P$3:$P$205,0),MATCH($C1105,ApplicablePermutations!$Q$2:$S$2,0))=1,"X","")</f>
        <v/>
      </c>
      <c r="I1105" s="64" t="str">
        <f t="shared" si="85"/>
        <v/>
      </c>
      <c r="J1105" s="64" t="str">
        <f t="shared" si="86"/>
        <v/>
      </c>
      <c r="K1105" s="64">
        <f t="shared" si="87"/>
        <v>0</v>
      </c>
      <c r="L1105" s="67" t="str">
        <f>IF(VLOOKUP($A1105,ApplicablePermutations!$U$3:$V$146,2,0)=1,"X","")</f>
        <v/>
      </c>
      <c r="M1105" t="str">
        <f t="shared" si="88"/>
        <v/>
      </c>
      <c r="N1105" s="64">
        <f t="shared" si="89"/>
        <v>0</v>
      </c>
    </row>
    <row r="1106" spans="1:14" x14ac:dyDescent="0.25">
      <c r="A1106" t="s">
        <v>366</v>
      </c>
      <c r="B1106" t="s">
        <v>100</v>
      </c>
      <c r="C1106" s="65" t="s">
        <v>484</v>
      </c>
      <c r="D1106" s="64">
        <f>IFERROR(INDEX('Feasibility Factor'!$D$5:$N$123,MATCH(VLOOKUP($A1106,PairList!$A$2:$D$205,2,0),'Feasibility Factor'!$C$5:$C$123,0),MATCH(VLOOKUP($B1106,PairList!$F$2:$I$14,2,0),'Feasibility Factor'!$D$3:$N$3,0)),"")</f>
        <v>1</v>
      </c>
      <c r="E1106" s="64">
        <v>4.6875E-2</v>
      </c>
      <c r="F1106" s="64" t="str">
        <f>IFERROR(INDEX(ESShip!$C$2:$C$99,MATCH(VLOOKUP($A1106,PairList!$A$2:$D$205,3,0),ESShip!$A$2:$A$99,0)),"")</f>
        <v/>
      </c>
      <c r="G1106" s="64">
        <v>5.4370390906663554E-2</v>
      </c>
      <c r="H1106" s="67" t="str">
        <f>IF(INDEX(ApplicablePermutations!$B$3:$N$205,MATCH($A1106,ApplicablePermutations!$A$3:$A$205,0),MATCH($B1106,ApplicablePermutations!$B$2:$N$2,0))*INDEX(ApplicablePermutations!$Q$3:$S$205,MATCH($A1106,ApplicablePermutations!$P$3:$P$205,0),MATCH($C1106,ApplicablePermutations!$Q$2:$S$2,0))=1,"X","")</f>
        <v/>
      </c>
      <c r="I1106" s="64" t="str">
        <f t="shared" si="85"/>
        <v/>
      </c>
      <c r="J1106" s="64" t="str">
        <f t="shared" si="86"/>
        <v/>
      </c>
      <c r="K1106" s="64">
        <f t="shared" si="87"/>
        <v>0</v>
      </c>
      <c r="L1106" s="67" t="str">
        <f>IF(VLOOKUP($A1106,ApplicablePermutations!$U$3:$V$146,2,0)=1,"X","")</f>
        <v/>
      </c>
      <c r="M1106" t="str">
        <f t="shared" si="88"/>
        <v/>
      </c>
      <c r="N1106" s="64">
        <f t="shared" si="89"/>
        <v>0</v>
      </c>
    </row>
    <row r="1107" spans="1:14" x14ac:dyDescent="0.25">
      <c r="A1107" t="s">
        <v>366</v>
      </c>
      <c r="B1107" t="s">
        <v>327</v>
      </c>
      <c r="C1107" s="65" t="s">
        <v>485</v>
      </c>
      <c r="D1107" s="64">
        <f>IFERROR(INDEX('Feasibility Factor'!$D$5:$N$123,MATCH(VLOOKUP($A1107,PairList!$A$2:$D$205,2,0),'Feasibility Factor'!$C$5:$C$123,0),MATCH(VLOOKUP($B1107,PairList!$F$2:$I$14,2,0),'Feasibility Factor'!$D$3:$N$3,0)),"")</f>
        <v>1</v>
      </c>
      <c r="E1107" s="64">
        <v>4.6875E-2</v>
      </c>
      <c r="F1107" s="64" t="str">
        <f>IFERROR(INDEX(ESShip!$C$2:$C$99,MATCH(VLOOKUP($A1107,PairList!$A$2:$D$205,3,0),ESShip!$A$2:$A$99,0)),"")</f>
        <v/>
      </c>
      <c r="G1107" s="64">
        <v>5.4370390906663554E-2</v>
      </c>
      <c r="H1107" s="67" t="str">
        <f>IF(INDEX(ApplicablePermutations!$B$3:$N$205,MATCH($A1107,ApplicablePermutations!$A$3:$A$205,0),MATCH($B1107,ApplicablePermutations!$B$2:$N$2,0))*INDEX(ApplicablePermutations!$Q$3:$S$205,MATCH($A1107,ApplicablePermutations!$P$3:$P$205,0),MATCH($C1107,ApplicablePermutations!$Q$2:$S$2,0))=1,"X","")</f>
        <v/>
      </c>
      <c r="I1107" s="64" t="str">
        <f t="shared" si="85"/>
        <v/>
      </c>
      <c r="J1107" s="64" t="str">
        <f t="shared" si="86"/>
        <v/>
      </c>
      <c r="K1107" s="64">
        <f t="shared" si="87"/>
        <v>0</v>
      </c>
      <c r="L1107" s="67" t="str">
        <f>IF(VLOOKUP($A1107,ApplicablePermutations!$U$3:$V$146,2,0)=1,"X","")</f>
        <v/>
      </c>
      <c r="M1107" t="str">
        <f t="shared" si="88"/>
        <v/>
      </c>
      <c r="N1107" s="64">
        <f t="shared" si="89"/>
        <v>0</v>
      </c>
    </row>
    <row r="1108" spans="1:14" x14ac:dyDescent="0.25">
      <c r="A1108" t="s">
        <v>366</v>
      </c>
      <c r="B1108" t="s">
        <v>328</v>
      </c>
      <c r="C1108" s="65" t="s">
        <v>485</v>
      </c>
      <c r="D1108" s="64">
        <f>IFERROR(INDEX('Feasibility Factor'!$D$5:$N$123,MATCH(VLOOKUP($A1108,PairList!$A$2:$D$205,2,0),'Feasibility Factor'!$C$5:$C$123,0),MATCH(VLOOKUP($B1108,PairList!$F$2:$I$14,2,0),'Feasibility Factor'!$D$3:$N$3,0)),"")</f>
        <v>1</v>
      </c>
      <c r="E1108" s="64">
        <v>0</v>
      </c>
      <c r="F1108" s="64" t="str">
        <f>IFERROR(INDEX(ESShip!$C$2:$C$99,MATCH(VLOOKUP($A1108,PairList!$A$2:$D$205,3,0),ESShip!$A$2:$A$99,0)),"")</f>
        <v/>
      </c>
      <c r="G1108" s="64">
        <v>5.4370390906663624E-2</v>
      </c>
      <c r="H1108" s="67" t="str">
        <f>IF(INDEX(ApplicablePermutations!$B$3:$N$205,MATCH($A1108,ApplicablePermutations!$A$3:$A$205,0),MATCH($B1108,ApplicablePermutations!$B$2:$N$2,0))*INDEX(ApplicablePermutations!$Q$3:$S$205,MATCH($A1108,ApplicablePermutations!$P$3:$P$205,0),MATCH($C1108,ApplicablePermutations!$Q$2:$S$2,0))=1,"X","")</f>
        <v/>
      </c>
      <c r="I1108" s="64" t="str">
        <f t="shared" si="85"/>
        <v/>
      </c>
      <c r="J1108" s="64" t="str">
        <f t="shared" si="86"/>
        <v/>
      </c>
      <c r="K1108" s="64">
        <f t="shared" si="87"/>
        <v>0</v>
      </c>
      <c r="L1108" s="67" t="str">
        <f>IF(VLOOKUP($A1108,ApplicablePermutations!$U$3:$V$146,2,0)=1,"X","")</f>
        <v/>
      </c>
      <c r="M1108" t="str">
        <f t="shared" si="88"/>
        <v/>
      </c>
      <c r="N1108" s="64">
        <f t="shared" si="89"/>
        <v>0</v>
      </c>
    </row>
    <row r="1109" spans="1:14" x14ac:dyDescent="0.25">
      <c r="A1109" t="s">
        <v>366</v>
      </c>
      <c r="B1109" t="s">
        <v>239</v>
      </c>
      <c r="C1109" s="65" t="s">
        <v>485</v>
      </c>
      <c r="D1109" s="64">
        <f>IFERROR(INDEX('Feasibility Factor'!$D$5:$N$123,MATCH(VLOOKUP($A1109,PairList!$A$2:$D$205,2,0),'Feasibility Factor'!$C$5:$C$123,0),MATCH(VLOOKUP($B1109,PairList!$F$2:$I$14,2,0),'Feasibility Factor'!$D$3:$N$3,0)),"")</f>
        <v>1</v>
      </c>
      <c r="E1109" s="64">
        <v>0</v>
      </c>
      <c r="F1109" s="64" t="str">
        <f>IFERROR(INDEX(ESShip!$C$2:$C$99,MATCH(VLOOKUP($A1109,PairList!$A$2:$D$205,3,0),ESShip!$A$2:$A$99,0)),"")</f>
        <v/>
      </c>
      <c r="G1109" s="64">
        <v>5.4370390906663624E-2</v>
      </c>
      <c r="H1109" s="67" t="str">
        <f>IF(INDEX(ApplicablePermutations!$B$3:$N$205,MATCH($A1109,ApplicablePermutations!$A$3:$A$205,0),MATCH($B1109,ApplicablePermutations!$B$2:$N$2,0))*INDEX(ApplicablePermutations!$Q$3:$S$205,MATCH($A1109,ApplicablePermutations!$P$3:$P$205,0),MATCH($C1109,ApplicablePermutations!$Q$2:$S$2,0))=1,"X","")</f>
        <v/>
      </c>
      <c r="I1109" s="64" t="str">
        <f t="shared" si="85"/>
        <v/>
      </c>
      <c r="J1109" s="64" t="str">
        <f t="shared" si="86"/>
        <v/>
      </c>
      <c r="K1109" s="64">
        <f t="shared" si="87"/>
        <v>0</v>
      </c>
      <c r="L1109" s="67" t="str">
        <f>IF(VLOOKUP($A1109,ApplicablePermutations!$U$3:$V$146,2,0)=1,"X","")</f>
        <v/>
      </c>
      <c r="M1109" t="str">
        <f t="shared" si="88"/>
        <v/>
      </c>
      <c r="N1109" s="64">
        <f t="shared" si="89"/>
        <v>0</v>
      </c>
    </row>
    <row r="1110" spans="1:14" x14ac:dyDescent="0.25">
      <c r="A1110" t="s">
        <v>366</v>
      </c>
      <c r="B1110" t="s">
        <v>329</v>
      </c>
      <c r="C1110" s="65" t="s">
        <v>485</v>
      </c>
      <c r="D1110" s="64">
        <f>IFERROR(INDEX('Feasibility Factor'!$D$5:$N$123,MATCH(VLOOKUP($A1110,PairList!$A$2:$D$205,2,0),'Feasibility Factor'!$C$5:$C$123,0),MATCH(VLOOKUP($B1110,PairList!$F$2:$I$14,2,0),'Feasibility Factor'!$D$3:$N$3,0)),"")</f>
        <v>1</v>
      </c>
      <c r="E1110" s="64">
        <v>0</v>
      </c>
      <c r="F1110" s="64" t="str">
        <f>IFERROR(INDEX(ESShip!$C$2:$C$99,MATCH(VLOOKUP($A1110,PairList!$A$2:$D$205,3,0),ESShip!$A$2:$A$99,0)),"")</f>
        <v/>
      </c>
      <c r="G1110" s="64">
        <v>5.4370390906663624E-2</v>
      </c>
      <c r="H1110" s="67" t="str">
        <f>IF(INDEX(ApplicablePermutations!$B$3:$N$205,MATCH($A1110,ApplicablePermutations!$A$3:$A$205,0),MATCH($B1110,ApplicablePermutations!$B$2:$N$2,0))*INDEX(ApplicablePermutations!$Q$3:$S$205,MATCH($A1110,ApplicablePermutations!$P$3:$P$205,0),MATCH($C1110,ApplicablePermutations!$Q$2:$S$2,0))=1,"X","")</f>
        <v/>
      </c>
      <c r="I1110" s="64" t="str">
        <f t="shared" si="85"/>
        <v/>
      </c>
      <c r="J1110" s="64" t="str">
        <f t="shared" si="86"/>
        <v/>
      </c>
      <c r="K1110" s="64">
        <f t="shared" si="87"/>
        <v>0</v>
      </c>
      <c r="L1110" s="67" t="str">
        <f>IF(VLOOKUP($A1110,ApplicablePermutations!$U$3:$V$146,2,0)=1,"X","")</f>
        <v/>
      </c>
      <c r="M1110" t="str">
        <f t="shared" si="88"/>
        <v/>
      </c>
      <c r="N1110" s="64">
        <f t="shared" si="89"/>
        <v>0</v>
      </c>
    </row>
    <row r="1111" spans="1:14" x14ac:dyDescent="0.25">
      <c r="A1111" t="s">
        <v>366</v>
      </c>
      <c r="B1111" t="s">
        <v>330</v>
      </c>
      <c r="C1111" s="65" t="s">
        <v>485</v>
      </c>
      <c r="D1111" s="64">
        <f>IFERROR(INDEX('Feasibility Factor'!$D$5:$N$123,MATCH(VLOOKUP($A1111,PairList!$A$2:$D$205,2,0),'Feasibility Factor'!$C$5:$C$123,0),MATCH(VLOOKUP($B1111,PairList!$F$2:$I$14,2,0),'Feasibility Factor'!$D$3:$N$3,0)),"")</f>
        <v>1</v>
      </c>
      <c r="E1111" s="64">
        <v>0</v>
      </c>
      <c r="F1111" s="64" t="str">
        <f>IFERROR(INDEX(ESShip!$C$2:$C$99,MATCH(VLOOKUP($A1111,PairList!$A$2:$D$205,3,0),ESShip!$A$2:$A$99,0)),"")</f>
        <v/>
      </c>
      <c r="G1111" s="64">
        <v>5.4370390906663624E-2</v>
      </c>
      <c r="H1111" s="67" t="str">
        <f>IF(INDEX(ApplicablePermutations!$B$3:$N$205,MATCH($A1111,ApplicablePermutations!$A$3:$A$205,0),MATCH($B1111,ApplicablePermutations!$B$2:$N$2,0))*INDEX(ApplicablePermutations!$Q$3:$S$205,MATCH($A1111,ApplicablePermutations!$P$3:$P$205,0),MATCH($C1111,ApplicablePermutations!$Q$2:$S$2,0))=1,"X","")</f>
        <v/>
      </c>
      <c r="I1111" s="64" t="str">
        <f t="shared" si="85"/>
        <v/>
      </c>
      <c r="J1111" s="64" t="str">
        <f t="shared" si="86"/>
        <v/>
      </c>
      <c r="K1111" s="64">
        <f t="shared" si="87"/>
        <v>0</v>
      </c>
      <c r="L1111" s="67" t="str">
        <f>IF(VLOOKUP($A1111,ApplicablePermutations!$U$3:$V$146,2,0)=1,"X","")</f>
        <v/>
      </c>
      <c r="M1111" t="str">
        <f t="shared" si="88"/>
        <v/>
      </c>
      <c r="N1111" s="64">
        <f t="shared" si="89"/>
        <v>0</v>
      </c>
    </row>
    <row r="1112" spans="1:14" x14ac:dyDescent="0.25">
      <c r="A1112" t="s">
        <v>366</v>
      </c>
      <c r="B1112" t="s">
        <v>331</v>
      </c>
      <c r="C1112" s="65" t="s">
        <v>485</v>
      </c>
      <c r="D1112" s="64">
        <f>IFERROR(INDEX('Feasibility Factor'!$D$5:$N$123,MATCH(VLOOKUP($A1112,PairList!$A$2:$D$205,2,0),'Feasibility Factor'!$C$5:$C$123,0),MATCH(VLOOKUP($B1112,PairList!$F$2:$I$14,2,0),'Feasibility Factor'!$D$3:$N$3,0)),"")</f>
        <v>1</v>
      </c>
      <c r="E1112" s="64">
        <v>4.6875E-2</v>
      </c>
      <c r="F1112" s="64" t="str">
        <f>IFERROR(INDEX(ESShip!$C$2:$C$99,MATCH(VLOOKUP($A1112,PairList!$A$2:$D$205,3,0),ESShip!$A$2:$A$99,0)),"")</f>
        <v/>
      </c>
      <c r="G1112" s="64">
        <v>5.4370390906663554E-2</v>
      </c>
      <c r="H1112" s="67" t="str">
        <f>IF(INDEX(ApplicablePermutations!$B$3:$N$205,MATCH($A1112,ApplicablePermutations!$A$3:$A$205,0),MATCH($B1112,ApplicablePermutations!$B$2:$N$2,0))*INDEX(ApplicablePermutations!$Q$3:$S$205,MATCH($A1112,ApplicablePermutations!$P$3:$P$205,0),MATCH($C1112,ApplicablePermutations!$Q$2:$S$2,0))=1,"X","")</f>
        <v/>
      </c>
      <c r="I1112" s="64" t="str">
        <f t="shared" si="85"/>
        <v/>
      </c>
      <c r="J1112" s="64" t="str">
        <f t="shared" si="86"/>
        <v/>
      </c>
      <c r="K1112" s="64">
        <f t="shared" si="87"/>
        <v>0</v>
      </c>
      <c r="L1112" s="67" t="str">
        <f>IF(VLOOKUP($A1112,ApplicablePermutations!$U$3:$V$146,2,0)=1,"X","")</f>
        <v/>
      </c>
      <c r="M1112" t="str">
        <f t="shared" si="88"/>
        <v/>
      </c>
      <c r="N1112" s="64">
        <f t="shared" si="89"/>
        <v>0</v>
      </c>
    </row>
    <row r="1113" spans="1:14" x14ac:dyDescent="0.25">
      <c r="A1113" t="s">
        <v>366</v>
      </c>
      <c r="B1113" t="s">
        <v>332</v>
      </c>
      <c r="C1113" s="65" t="s">
        <v>485</v>
      </c>
      <c r="D1113" s="64">
        <f>IFERROR(INDEX('Feasibility Factor'!$D$5:$N$123,MATCH(VLOOKUP($A1113,PairList!$A$2:$D$205,2,0),'Feasibility Factor'!$C$5:$C$123,0),MATCH(VLOOKUP($B1113,PairList!$F$2:$I$14,2,0),'Feasibility Factor'!$D$3:$N$3,0)),"")</f>
        <v>1</v>
      </c>
      <c r="E1113" s="64">
        <v>0</v>
      </c>
      <c r="F1113" s="64" t="str">
        <f>IFERROR(INDEX(ESShip!$C$2:$C$99,MATCH(VLOOKUP($A1113,PairList!$A$2:$D$205,3,0),ESShip!$A$2:$A$99,0)),"")</f>
        <v/>
      </c>
      <c r="G1113" s="64">
        <v>5.4370390906663624E-2</v>
      </c>
      <c r="H1113" s="67" t="str">
        <f>IF(INDEX(ApplicablePermutations!$B$3:$N$205,MATCH($A1113,ApplicablePermutations!$A$3:$A$205,0),MATCH($B1113,ApplicablePermutations!$B$2:$N$2,0))*INDEX(ApplicablePermutations!$Q$3:$S$205,MATCH($A1113,ApplicablePermutations!$P$3:$P$205,0),MATCH($C1113,ApplicablePermutations!$Q$2:$S$2,0))=1,"X","")</f>
        <v/>
      </c>
      <c r="I1113" s="64" t="str">
        <f t="shared" si="85"/>
        <v/>
      </c>
      <c r="J1113" s="64" t="str">
        <f t="shared" si="86"/>
        <v/>
      </c>
      <c r="K1113" s="64">
        <f t="shared" si="87"/>
        <v>0</v>
      </c>
      <c r="L1113" s="67" t="str">
        <f>IF(VLOOKUP($A1113,ApplicablePermutations!$U$3:$V$146,2,0)=1,"X","")</f>
        <v/>
      </c>
      <c r="M1113" t="str">
        <f t="shared" si="88"/>
        <v/>
      </c>
      <c r="N1113" s="64">
        <f t="shared" si="89"/>
        <v>0</v>
      </c>
    </row>
    <row r="1114" spans="1:14" x14ac:dyDescent="0.25">
      <c r="A1114" t="s">
        <v>366</v>
      </c>
      <c r="B1114" t="s">
        <v>243</v>
      </c>
      <c r="C1114" s="65" t="s">
        <v>485</v>
      </c>
      <c r="D1114" s="64">
        <f>IFERROR(INDEX('Feasibility Factor'!$D$5:$N$123,MATCH(VLOOKUP($A1114,PairList!$A$2:$D$205,2,0),'Feasibility Factor'!$C$5:$C$123,0),MATCH(VLOOKUP($B1114,PairList!$F$2:$I$14,2,0),'Feasibility Factor'!$D$3:$N$3,0)),"")</f>
        <v>1</v>
      </c>
      <c r="E1114" s="64">
        <v>4.6875E-2</v>
      </c>
      <c r="F1114" s="64" t="str">
        <f>IFERROR(INDEX(ESShip!$C$2:$C$99,MATCH(VLOOKUP($A1114,PairList!$A$2:$D$205,3,0),ESShip!$A$2:$A$99,0)),"")</f>
        <v/>
      </c>
      <c r="G1114" s="64">
        <v>5.4370390906663554E-2</v>
      </c>
      <c r="H1114" s="67" t="str">
        <f>IF(INDEX(ApplicablePermutations!$B$3:$N$205,MATCH($A1114,ApplicablePermutations!$A$3:$A$205,0),MATCH($B1114,ApplicablePermutations!$B$2:$N$2,0))*INDEX(ApplicablePermutations!$Q$3:$S$205,MATCH($A1114,ApplicablePermutations!$P$3:$P$205,0),MATCH($C1114,ApplicablePermutations!$Q$2:$S$2,0))=1,"X","")</f>
        <v/>
      </c>
      <c r="I1114" s="64" t="str">
        <f t="shared" si="85"/>
        <v/>
      </c>
      <c r="J1114" s="64" t="str">
        <f t="shared" si="86"/>
        <v/>
      </c>
      <c r="K1114" s="64">
        <f t="shared" si="87"/>
        <v>0</v>
      </c>
      <c r="L1114" s="67" t="str">
        <f>IF(VLOOKUP($A1114,ApplicablePermutations!$U$3:$V$146,2,0)=1,"X","")</f>
        <v/>
      </c>
      <c r="M1114" t="str">
        <f t="shared" si="88"/>
        <v/>
      </c>
      <c r="N1114" s="64">
        <f t="shared" si="89"/>
        <v>0</v>
      </c>
    </row>
    <row r="1115" spans="1:14" x14ac:dyDescent="0.25">
      <c r="A1115" t="s">
        <v>366</v>
      </c>
      <c r="B1115" t="s">
        <v>333</v>
      </c>
      <c r="C1115" s="65" t="s">
        <v>485</v>
      </c>
      <c r="D1115" s="64">
        <f>IFERROR(INDEX('Feasibility Factor'!$D$5:$N$123,MATCH(VLOOKUP($A1115,PairList!$A$2:$D$205,2,0),'Feasibility Factor'!$C$5:$C$123,0),MATCH(VLOOKUP($B1115,PairList!$F$2:$I$14,2,0),'Feasibility Factor'!$D$3:$N$3,0)),"")</f>
        <v>1</v>
      </c>
      <c r="E1115" s="64">
        <v>4.6875E-2</v>
      </c>
      <c r="F1115" s="64" t="str">
        <f>IFERROR(INDEX(ESShip!$C$2:$C$99,MATCH(VLOOKUP($A1115,PairList!$A$2:$D$205,3,0),ESShip!$A$2:$A$99,0)),"")</f>
        <v/>
      </c>
      <c r="G1115" s="64">
        <v>5.4370390906663554E-2</v>
      </c>
      <c r="H1115" s="67" t="str">
        <f>IF(INDEX(ApplicablePermutations!$B$3:$N$205,MATCH($A1115,ApplicablePermutations!$A$3:$A$205,0),MATCH($B1115,ApplicablePermutations!$B$2:$N$2,0))*INDEX(ApplicablePermutations!$Q$3:$S$205,MATCH($A1115,ApplicablePermutations!$P$3:$P$205,0),MATCH($C1115,ApplicablePermutations!$Q$2:$S$2,0))=1,"X","")</f>
        <v/>
      </c>
      <c r="I1115" s="64" t="str">
        <f t="shared" si="85"/>
        <v/>
      </c>
      <c r="J1115" s="64" t="str">
        <f t="shared" si="86"/>
        <v/>
      </c>
      <c r="K1115" s="64">
        <f t="shared" si="87"/>
        <v>0</v>
      </c>
      <c r="L1115" s="67" t="str">
        <f>IF(VLOOKUP($A1115,ApplicablePermutations!$U$3:$V$146,2,0)=1,"X","")</f>
        <v/>
      </c>
      <c r="M1115" t="str">
        <f t="shared" si="88"/>
        <v/>
      </c>
      <c r="N1115" s="64">
        <f t="shared" si="89"/>
        <v>0</v>
      </c>
    </row>
    <row r="1116" spans="1:14" x14ac:dyDescent="0.25">
      <c r="A1116" t="s">
        <v>366</v>
      </c>
      <c r="B1116" t="s">
        <v>334</v>
      </c>
      <c r="C1116" s="65" t="s">
        <v>485</v>
      </c>
      <c r="D1116" s="64">
        <f>IFERROR(INDEX('Feasibility Factor'!$D$5:$N$123,MATCH(VLOOKUP($A1116,PairList!$A$2:$D$205,2,0),'Feasibility Factor'!$C$5:$C$123,0),MATCH(VLOOKUP($B1116,PairList!$F$2:$I$14,2,0),'Feasibility Factor'!$D$3:$N$3,0)),"")</f>
        <v>1</v>
      </c>
      <c r="E1116" s="64">
        <v>0</v>
      </c>
      <c r="F1116" s="64" t="str">
        <f>IFERROR(INDEX(ESShip!$C$2:$C$99,MATCH(VLOOKUP($A1116,PairList!$A$2:$D$205,3,0),ESShip!$A$2:$A$99,0)),"")</f>
        <v/>
      </c>
      <c r="G1116" s="64">
        <v>5.4370390906663624E-2</v>
      </c>
      <c r="H1116" s="67" t="str">
        <f>IF(INDEX(ApplicablePermutations!$B$3:$N$205,MATCH($A1116,ApplicablePermutations!$A$3:$A$205,0),MATCH($B1116,ApplicablePermutations!$B$2:$N$2,0))*INDEX(ApplicablePermutations!$Q$3:$S$205,MATCH($A1116,ApplicablePermutations!$P$3:$P$205,0),MATCH($C1116,ApplicablePermutations!$Q$2:$S$2,0))=1,"X","")</f>
        <v/>
      </c>
      <c r="I1116" s="64" t="str">
        <f t="shared" si="85"/>
        <v/>
      </c>
      <c r="J1116" s="64" t="str">
        <f t="shared" si="86"/>
        <v/>
      </c>
      <c r="K1116" s="64">
        <f t="shared" si="87"/>
        <v>0</v>
      </c>
      <c r="L1116" s="67" t="str">
        <f>IF(VLOOKUP($A1116,ApplicablePermutations!$U$3:$V$146,2,0)=1,"X","")</f>
        <v/>
      </c>
      <c r="M1116" t="str">
        <f t="shared" si="88"/>
        <v/>
      </c>
      <c r="N1116" s="64">
        <f t="shared" si="89"/>
        <v>0</v>
      </c>
    </row>
    <row r="1117" spans="1:14" x14ac:dyDescent="0.25">
      <c r="A1117" t="s">
        <v>366</v>
      </c>
      <c r="B1117" t="s">
        <v>94</v>
      </c>
      <c r="C1117" s="65" t="s">
        <v>485</v>
      </c>
      <c r="D1117" s="64">
        <f>IFERROR(INDEX('Feasibility Factor'!$D$5:$N$123,MATCH(VLOOKUP($A1117,PairList!$A$2:$D$205,2,0),'Feasibility Factor'!$C$5:$C$123,0),MATCH(VLOOKUP($B1117,PairList!$F$2:$I$14,2,0),'Feasibility Factor'!$D$3:$N$3,0)),"")</f>
        <v>1</v>
      </c>
      <c r="E1117" s="64">
        <v>0</v>
      </c>
      <c r="F1117" s="64" t="str">
        <f>IFERROR(INDEX(ESShip!$C$2:$C$99,MATCH(VLOOKUP($A1117,PairList!$A$2:$D$205,3,0),ESShip!$A$2:$A$99,0)),"")</f>
        <v/>
      </c>
      <c r="G1117" s="64">
        <v>5.4370390906663624E-2</v>
      </c>
      <c r="H1117" s="67" t="str">
        <f>IF(INDEX(ApplicablePermutations!$B$3:$N$205,MATCH($A1117,ApplicablePermutations!$A$3:$A$205,0),MATCH($B1117,ApplicablePermutations!$B$2:$N$2,0))*INDEX(ApplicablePermutations!$Q$3:$S$205,MATCH($A1117,ApplicablePermutations!$P$3:$P$205,0),MATCH($C1117,ApplicablePermutations!$Q$2:$S$2,0))=1,"X","")</f>
        <v/>
      </c>
      <c r="I1117" s="64" t="str">
        <f t="shared" si="85"/>
        <v/>
      </c>
      <c r="J1117" s="64" t="str">
        <f t="shared" si="86"/>
        <v/>
      </c>
      <c r="K1117" s="64">
        <f t="shared" si="87"/>
        <v>0</v>
      </c>
      <c r="L1117" s="67" t="str">
        <f>IF(VLOOKUP($A1117,ApplicablePermutations!$U$3:$V$146,2,0)=1,"X","")</f>
        <v/>
      </c>
      <c r="M1117" t="str">
        <f t="shared" si="88"/>
        <v/>
      </c>
      <c r="N1117" s="64">
        <f t="shared" si="89"/>
        <v>0</v>
      </c>
    </row>
    <row r="1118" spans="1:14" x14ac:dyDescent="0.25">
      <c r="A1118" t="s">
        <v>366</v>
      </c>
      <c r="B1118" t="s">
        <v>335</v>
      </c>
      <c r="C1118" s="65" t="s">
        <v>485</v>
      </c>
      <c r="D1118" s="64">
        <f>IFERROR(INDEX('Feasibility Factor'!$D$5:$N$123,MATCH(VLOOKUP($A1118,PairList!$A$2:$D$205,2,0),'Feasibility Factor'!$C$5:$C$123,0),MATCH(VLOOKUP($B1118,PairList!$F$2:$I$14,2,0),'Feasibility Factor'!$D$3:$N$3,0)),"")</f>
        <v>1</v>
      </c>
      <c r="E1118" s="64">
        <v>0</v>
      </c>
      <c r="F1118" s="64" t="str">
        <f>IFERROR(INDEX(ESShip!$C$2:$C$99,MATCH(VLOOKUP($A1118,PairList!$A$2:$D$205,3,0),ESShip!$A$2:$A$99,0)),"")</f>
        <v/>
      </c>
      <c r="G1118" s="64">
        <v>5.4370390906663624E-2</v>
      </c>
      <c r="H1118" s="67" t="str">
        <f>IF(INDEX(ApplicablePermutations!$B$3:$N$205,MATCH($A1118,ApplicablePermutations!$A$3:$A$205,0),MATCH($B1118,ApplicablePermutations!$B$2:$N$2,0))*INDEX(ApplicablePermutations!$Q$3:$S$205,MATCH($A1118,ApplicablePermutations!$P$3:$P$205,0),MATCH($C1118,ApplicablePermutations!$Q$2:$S$2,0))=1,"X","")</f>
        <v/>
      </c>
      <c r="I1118" s="64" t="str">
        <f t="shared" si="85"/>
        <v/>
      </c>
      <c r="J1118" s="64" t="str">
        <f t="shared" si="86"/>
        <v/>
      </c>
      <c r="K1118" s="64">
        <f t="shared" si="87"/>
        <v>0</v>
      </c>
      <c r="L1118" s="67" t="str">
        <f>IF(VLOOKUP($A1118,ApplicablePermutations!$U$3:$V$146,2,0)=1,"X","")</f>
        <v/>
      </c>
      <c r="M1118" t="str">
        <f t="shared" si="88"/>
        <v/>
      </c>
      <c r="N1118" s="64">
        <f t="shared" si="89"/>
        <v>0</v>
      </c>
    </row>
    <row r="1119" spans="1:14" x14ac:dyDescent="0.25">
      <c r="A1119" t="s">
        <v>366</v>
      </c>
      <c r="B1119" t="s">
        <v>100</v>
      </c>
      <c r="C1119" s="65" t="s">
        <v>485</v>
      </c>
      <c r="D1119" s="64">
        <f>IFERROR(INDEX('Feasibility Factor'!$D$5:$N$123,MATCH(VLOOKUP($A1119,PairList!$A$2:$D$205,2,0),'Feasibility Factor'!$C$5:$C$123,0),MATCH(VLOOKUP($B1119,PairList!$F$2:$I$14,2,0),'Feasibility Factor'!$D$3:$N$3,0)),"")</f>
        <v>1</v>
      </c>
      <c r="E1119" s="64">
        <v>4.6875E-2</v>
      </c>
      <c r="F1119" s="64" t="str">
        <f>IFERROR(INDEX(ESShip!$C$2:$C$99,MATCH(VLOOKUP($A1119,PairList!$A$2:$D$205,3,0),ESShip!$A$2:$A$99,0)),"")</f>
        <v/>
      </c>
      <c r="G1119" s="64">
        <v>5.4370390906663554E-2</v>
      </c>
      <c r="H1119" s="67" t="str">
        <f>IF(INDEX(ApplicablePermutations!$B$3:$N$205,MATCH($A1119,ApplicablePermutations!$A$3:$A$205,0),MATCH($B1119,ApplicablePermutations!$B$2:$N$2,0))*INDEX(ApplicablePermutations!$Q$3:$S$205,MATCH($A1119,ApplicablePermutations!$P$3:$P$205,0),MATCH($C1119,ApplicablePermutations!$Q$2:$S$2,0))=1,"X","")</f>
        <v/>
      </c>
      <c r="I1119" s="64" t="str">
        <f t="shared" si="85"/>
        <v/>
      </c>
      <c r="J1119" s="64" t="str">
        <f t="shared" si="86"/>
        <v/>
      </c>
      <c r="K1119" s="64">
        <f t="shared" si="87"/>
        <v>0</v>
      </c>
      <c r="L1119" s="67" t="str">
        <f>IF(VLOOKUP($A1119,ApplicablePermutations!$U$3:$V$146,2,0)=1,"X","")</f>
        <v/>
      </c>
      <c r="M1119" t="str">
        <f t="shared" si="88"/>
        <v/>
      </c>
      <c r="N1119" s="64">
        <f t="shared" si="89"/>
        <v>0</v>
      </c>
    </row>
    <row r="1120" spans="1:14" x14ac:dyDescent="0.25">
      <c r="A1120" t="s">
        <v>366</v>
      </c>
      <c r="B1120" t="s">
        <v>327</v>
      </c>
      <c r="C1120" s="65" t="s">
        <v>486</v>
      </c>
      <c r="D1120" s="64">
        <f>IFERROR(INDEX('Feasibility Factor'!$D$5:$N$123,MATCH(VLOOKUP($A1120,PairList!$A$2:$D$205,2,0),'Feasibility Factor'!$C$5:$C$123,0),MATCH(VLOOKUP($B1120,PairList!$F$2:$I$14,2,0),'Feasibility Factor'!$D$3:$N$3,0)),"")</f>
        <v>1</v>
      </c>
      <c r="E1120" s="64">
        <v>4.6875E-2</v>
      </c>
      <c r="F1120" s="64" t="str">
        <f>IFERROR(INDEX(ESShip!$C$2:$C$99,MATCH(VLOOKUP($A1120,PairList!$A$2:$D$205,3,0),ESShip!$A$2:$A$99,0)),"")</f>
        <v/>
      </c>
      <c r="G1120" s="64">
        <v>5.4370390906663554E-2</v>
      </c>
      <c r="H1120" s="67" t="str">
        <f>IF(INDEX(ApplicablePermutations!$B$3:$N$205,MATCH($A1120,ApplicablePermutations!$A$3:$A$205,0),MATCH($B1120,ApplicablePermutations!$B$2:$N$2,0))*INDEX(ApplicablePermutations!$Q$3:$S$205,MATCH($A1120,ApplicablePermutations!$P$3:$P$205,0),MATCH($C1120,ApplicablePermutations!$Q$2:$S$2,0))=1,"X","")</f>
        <v/>
      </c>
      <c r="I1120" s="64" t="str">
        <f t="shared" si="85"/>
        <v/>
      </c>
      <c r="J1120" s="64" t="str">
        <f t="shared" si="86"/>
        <v/>
      </c>
      <c r="K1120" s="64">
        <f t="shared" si="87"/>
        <v>0</v>
      </c>
      <c r="L1120" s="67" t="str">
        <f>IF(VLOOKUP($A1120,ApplicablePermutations!$U$3:$V$146,2,0)=1,"X","")</f>
        <v/>
      </c>
      <c r="M1120" t="str">
        <f t="shared" si="88"/>
        <v/>
      </c>
      <c r="N1120" s="64">
        <f t="shared" si="89"/>
        <v>0</v>
      </c>
    </row>
    <row r="1121" spans="1:14" x14ac:dyDescent="0.25">
      <c r="A1121" t="s">
        <v>366</v>
      </c>
      <c r="B1121" t="s">
        <v>328</v>
      </c>
      <c r="C1121" s="65" t="s">
        <v>486</v>
      </c>
      <c r="D1121" s="64">
        <f>IFERROR(INDEX('Feasibility Factor'!$D$5:$N$123,MATCH(VLOOKUP($A1121,PairList!$A$2:$D$205,2,0),'Feasibility Factor'!$C$5:$C$123,0),MATCH(VLOOKUP($B1121,PairList!$F$2:$I$14,2,0),'Feasibility Factor'!$D$3:$N$3,0)),"")</f>
        <v>1</v>
      </c>
      <c r="E1121" s="64">
        <v>4.6875E-2</v>
      </c>
      <c r="F1121" s="64" t="str">
        <f>IFERROR(INDEX(ESShip!$C$2:$C$99,MATCH(VLOOKUP($A1121,PairList!$A$2:$D$205,3,0),ESShip!$A$2:$A$99,0)),"")</f>
        <v/>
      </c>
      <c r="G1121" s="64">
        <v>5.4370390906663624E-2</v>
      </c>
      <c r="H1121" s="67" t="str">
        <f>IF(INDEX(ApplicablePermutations!$B$3:$N$205,MATCH($A1121,ApplicablePermutations!$A$3:$A$205,0),MATCH($B1121,ApplicablePermutations!$B$2:$N$2,0))*INDEX(ApplicablePermutations!$Q$3:$S$205,MATCH($A1121,ApplicablePermutations!$P$3:$P$205,0),MATCH($C1121,ApplicablePermutations!$Q$2:$S$2,0))=1,"X","")</f>
        <v/>
      </c>
      <c r="I1121" s="64" t="str">
        <f t="shared" si="85"/>
        <v/>
      </c>
      <c r="J1121" s="64" t="str">
        <f t="shared" si="86"/>
        <v/>
      </c>
      <c r="K1121" s="64">
        <f t="shared" si="87"/>
        <v>0</v>
      </c>
      <c r="L1121" s="67" t="str">
        <f>IF(VLOOKUP($A1121,ApplicablePermutations!$U$3:$V$146,2,0)=1,"X","")</f>
        <v/>
      </c>
      <c r="M1121" t="str">
        <f t="shared" si="88"/>
        <v/>
      </c>
      <c r="N1121" s="64">
        <f t="shared" si="89"/>
        <v>0</v>
      </c>
    </row>
    <row r="1122" spans="1:14" x14ac:dyDescent="0.25">
      <c r="A1122" t="s">
        <v>366</v>
      </c>
      <c r="B1122" t="s">
        <v>239</v>
      </c>
      <c r="C1122" s="65" t="s">
        <v>486</v>
      </c>
      <c r="D1122" s="64">
        <f>IFERROR(INDEX('Feasibility Factor'!$D$5:$N$123,MATCH(VLOOKUP($A1122,PairList!$A$2:$D$205,2,0),'Feasibility Factor'!$C$5:$C$123,0),MATCH(VLOOKUP($B1122,PairList!$F$2:$I$14,2,0),'Feasibility Factor'!$D$3:$N$3,0)),"")</f>
        <v>1</v>
      </c>
      <c r="E1122" s="64">
        <v>4.6875E-2</v>
      </c>
      <c r="F1122" s="64" t="str">
        <f>IFERROR(INDEX(ESShip!$C$2:$C$99,MATCH(VLOOKUP($A1122,PairList!$A$2:$D$205,3,0),ESShip!$A$2:$A$99,0)),"")</f>
        <v/>
      </c>
      <c r="G1122" s="64">
        <v>5.4370390906663624E-2</v>
      </c>
      <c r="H1122" s="67" t="str">
        <f>IF(INDEX(ApplicablePermutations!$B$3:$N$205,MATCH($A1122,ApplicablePermutations!$A$3:$A$205,0),MATCH($B1122,ApplicablePermutations!$B$2:$N$2,0))*INDEX(ApplicablePermutations!$Q$3:$S$205,MATCH($A1122,ApplicablePermutations!$P$3:$P$205,0),MATCH($C1122,ApplicablePermutations!$Q$2:$S$2,0))=1,"X","")</f>
        <v/>
      </c>
      <c r="I1122" s="64" t="str">
        <f t="shared" si="85"/>
        <v/>
      </c>
      <c r="J1122" s="64" t="str">
        <f t="shared" si="86"/>
        <v/>
      </c>
      <c r="K1122" s="64">
        <f t="shared" si="87"/>
        <v>0</v>
      </c>
      <c r="L1122" s="67" t="str">
        <f>IF(VLOOKUP($A1122,ApplicablePermutations!$U$3:$V$146,2,0)=1,"X","")</f>
        <v/>
      </c>
      <c r="M1122" t="str">
        <f t="shared" si="88"/>
        <v/>
      </c>
      <c r="N1122" s="64">
        <f t="shared" si="89"/>
        <v>0</v>
      </c>
    </row>
    <row r="1123" spans="1:14" x14ac:dyDescent="0.25">
      <c r="A1123" t="s">
        <v>366</v>
      </c>
      <c r="B1123" t="s">
        <v>329</v>
      </c>
      <c r="C1123" s="65" t="s">
        <v>486</v>
      </c>
      <c r="D1123" s="64">
        <f>IFERROR(INDEX('Feasibility Factor'!$D$5:$N$123,MATCH(VLOOKUP($A1123,PairList!$A$2:$D$205,2,0),'Feasibility Factor'!$C$5:$C$123,0),MATCH(VLOOKUP($B1123,PairList!$F$2:$I$14,2,0),'Feasibility Factor'!$D$3:$N$3,0)),"")</f>
        <v>1</v>
      </c>
      <c r="E1123" s="64">
        <v>4.6875E-2</v>
      </c>
      <c r="F1123" s="64" t="str">
        <f>IFERROR(INDEX(ESShip!$C$2:$C$99,MATCH(VLOOKUP($A1123,PairList!$A$2:$D$205,3,0),ESShip!$A$2:$A$99,0)),"")</f>
        <v/>
      </c>
      <c r="G1123" s="64">
        <v>5.4370390906663624E-2</v>
      </c>
      <c r="H1123" s="67" t="str">
        <f>IF(INDEX(ApplicablePermutations!$B$3:$N$205,MATCH($A1123,ApplicablePermutations!$A$3:$A$205,0),MATCH($B1123,ApplicablePermutations!$B$2:$N$2,0))*INDEX(ApplicablePermutations!$Q$3:$S$205,MATCH($A1123,ApplicablePermutations!$P$3:$P$205,0),MATCH($C1123,ApplicablePermutations!$Q$2:$S$2,0))=1,"X","")</f>
        <v/>
      </c>
      <c r="I1123" s="64" t="str">
        <f t="shared" si="85"/>
        <v/>
      </c>
      <c r="J1123" s="64" t="str">
        <f t="shared" si="86"/>
        <v/>
      </c>
      <c r="K1123" s="64">
        <f t="shared" si="87"/>
        <v>0</v>
      </c>
      <c r="L1123" s="67" t="str">
        <f>IF(VLOOKUP($A1123,ApplicablePermutations!$U$3:$V$146,2,0)=1,"X","")</f>
        <v/>
      </c>
      <c r="M1123" t="str">
        <f t="shared" si="88"/>
        <v/>
      </c>
      <c r="N1123" s="64">
        <f t="shared" si="89"/>
        <v>0</v>
      </c>
    </row>
    <row r="1124" spans="1:14" x14ac:dyDescent="0.25">
      <c r="A1124" t="s">
        <v>366</v>
      </c>
      <c r="B1124" t="s">
        <v>330</v>
      </c>
      <c r="C1124" s="65" t="s">
        <v>486</v>
      </c>
      <c r="D1124" s="64">
        <f>IFERROR(INDEX('Feasibility Factor'!$D$5:$N$123,MATCH(VLOOKUP($A1124,PairList!$A$2:$D$205,2,0),'Feasibility Factor'!$C$5:$C$123,0),MATCH(VLOOKUP($B1124,PairList!$F$2:$I$14,2,0),'Feasibility Factor'!$D$3:$N$3,0)),"")</f>
        <v>1</v>
      </c>
      <c r="E1124" s="64">
        <v>4.6875E-2</v>
      </c>
      <c r="F1124" s="64" t="str">
        <f>IFERROR(INDEX(ESShip!$C$2:$C$99,MATCH(VLOOKUP($A1124,PairList!$A$2:$D$205,3,0),ESShip!$A$2:$A$99,0)),"")</f>
        <v/>
      </c>
      <c r="G1124" s="64">
        <v>5.4370390906663624E-2</v>
      </c>
      <c r="H1124" s="67" t="str">
        <f>IF(INDEX(ApplicablePermutations!$B$3:$N$205,MATCH($A1124,ApplicablePermutations!$A$3:$A$205,0),MATCH($B1124,ApplicablePermutations!$B$2:$N$2,0))*INDEX(ApplicablePermutations!$Q$3:$S$205,MATCH($A1124,ApplicablePermutations!$P$3:$P$205,0),MATCH($C1124,ApplicablePermutations!$Q$2:$S$2,0))=1,"X","")</f>
        <v/>
      </c>
      <c r="I1124" s="64" t="str">
        <f t="shared" si="85"/>
        <v/>
      </c>
      <c r="J1124" s="64" t="str">
        <f t="shared" si="86"/>
        <v/>
      </c>
      <c r="K1124" s="64">
        <f t="shared" si="87"/>
        <v>0</v>
      </c>
      <c r="L1124" s="67" t="str">
        <f>IF(VLOOKUP($A1124,ApplicablePermutations!$U$3:$V$146,2,0)=1,"X","")</f>
        <v/>
      </c>
      <c r="M1124" t="str">
        <f t="shared" si="88"/>
        <v/>
      </c>
      <c r="N1124" s="64">
        <f t="shared" si="89"/>
        <v>0</v>
      </c>
    </row>
    <row r="1125" spans="1:14" x14ac:dyDescent="0.25">
      <c r="A1125" t="s">
        <v>366</v>
      </c>
      <c r="B1125" t="s">
        <v>331</v>
      </c>
      <c r="C1125" s="65" t="s">
        <v>486</v>
      </c>
      <c r="D1125" s="64">
        <f>IFERROR(INDEX('Feasibility Factor'!$D$5:$N$123,MATCH(VLOOKUP($A1125,PairList!$A$2:$D$205,2,0),'Feasibility Factor'!$C$5:$C$123,0),MATCH(VLOOKUP($B1125,PairList!$F$2:$I$14,2,0),'Feasibility Factor'!$D$3:$N$3,0)),"")</f>
        <v>1</v>
      </c>
      <c r="E1125" s="64">
        <v>4.6875E-2</v>
      </c>
      <c r="F1125" s="64" t="str">
        <f>IFERROR(INDEX(ESShip!$C$2:$C$99,MATCH(VLOOKUP($A1125,PairList!$A$2:$D$205,3,0),ESShip!$A$2:$A$99,0)),"")</f>
        <v/>
      </c>
      <c r="G1125" s="64">
        <v>5.4370390906663554E-2</v>
      </c>
      <c r="H1125" s="67" t="str">
        <f>IF(INDEX(ApplicablePermutations!$B$3:$N$205,MATCH($A1125,ApplicablePermutations!$A$3:$A$205,0),MATCH($B1125,ApplicablePermutations!$B$2:$N$2,0))*INDEX(ApplicablePermutations!$Q$3:$S$205,MATCH($A1125,ApplicablePermutations!$P$3:$P$205,0),MATCH($C1125,ApplicablePermutations!$Q$2:$S$2,0))=1,"X","")</f>
        <v/>
      </c>
      <c r="I1125" s="64" t="str">
        <f t="shared" si="85"/>
        <v/>
      </c>
      <c r="J1125" s="64" t="str">
        <f t="shared" si="86"/>
        <v/>
      </c>
      <c r="K1125" s="64">
        <f t="shared" si="87"/>
        <v>0</v>
      </c>
      <c r="L1125" s="67" t="str">
        <f>IF(VLOOKUP($A1125,ApplicablePermutations!$U$3:$V$146,2,0)=1,"X","")</f>
        <v/>
      </c>
      <c r="M1125" t="str">
        <f t="shared" si="88"/>
        <v/>
      </c>
      <c r="N1125" s="64">
        <f t="shared" si="89"/>
        <v>0</v>
      </c>
    </row>
    <row r="1126" spans="1:14" x14ac:dyDescent="0.25">
      <c r="A1126" t="s">
        <v>366</v>
      </c>
      <c r="B1126" t="s">
        <v>332</v>
      </c>
      <c r="C1126" s="65" t="s">
        <v>486</v>
      </c>
      <c r="D1126" s="64">
        <f>IFERROR(INDEX('Feasibility Factor'!$D$5:$N$123,MATCH(VLOOKUP($A1126,PairList!$A$2:$D$205,2,0),'Feasibility Factor'!$C$5:$C$123,0),MATCH(VLOOKUP($B1126,PairList!$F$2:$I$14,2,0),'Feasibility Factor'!$D$3:$N$3,0)),"")</f>
        <v>1</v>
      </c>
      <c r="E1126" s="64">
        <v>4.6875E-2</v>
      </c>
      <c r="F1126" s="64" t="str">
        <f>IFERROR(INDEX(ESShip!$C$2:$C$99,MATCH(VLOOKUP($A1126,PairList!$A$2:$D$205,3,0),ESShip!$A$2:$A$99,0)),"")</f>
        <v/>
      </c>
      <c r="G1126" s="64">
        <v>5.4370390906663624E-2</v>
      </c>
      <c r="H1126" s="67" t="str">
        <f>IF(INDEX(ApplicablePermutations!$B$3:$N$205,MATCH($A1126,ApplicablePermutations!$A$3:$A$205,0),MATCH($B1126,ApplicablePermutations!$B$2:$N$2,0))*INDEX(ApplicablePermutations!$Q$3:$S$205,MATCH($A1126,ApplicablePermutations!$P$3:$P$205,0),MATCH($C1126,ApplicablePermutations!$Q$2:$S$2,0))=1,"X","")</f>
        <v/>
      </c>
      <c r="I1126" s="64" t="str">
        <f t="shared" si="85"/>
        <v/>
      </c>
      <c r="J1126" s="64" t="str">
        <f t="shared" si="86"/>
        <v/>
      </c>
      <c r="K1126" s="64">
        <f t="shared" si="87"/>
        <v>0</v>
      </c>
      <c r="L1126" s="67" t="str">
        <f>IF(VLOOKUP($A1126,ApplicablePermutations!$U$3:$V$146,2,0)=1,"X","")</f>
        <v/>
      </c>
      <c r="M1126" t="str">
        <f t="shared" si="88"/>
        <v/>
      </c>
      <c r="N1126" s="64">
        <f t="shared" si="89"/>
        <v>0</v>
      </c>
    </row>
    <row r="1127" spans="1:14" x14ac:dyDescent="0.25">
      <c r="A1127" t="s">
        <v>366</v>
      </c>
      <c r="B1127" t="s">
        <v>243</v>
      </c>
      <c r="C1127" s="65" t="s">
        <v>486</v>
      </c>
      <c r="D1127" s="64">
        <f>IFERROR(INDEX('Feasibility Factor'!$D$5:$N$123,MATCH(VLOOKUP($A1127,PairList!$A$2:$D$205,2,0),'Feasibility Factor'!$C$5:$C$123,0),MATCH(VLOOKUP($B1127,PairList!$F$2:$I$14,2,0),'Feasibility Factor'!$D$3:$N$3,0)),"")</f>
        <v>1</v>
      </c>
      <c r="E1127" s="64">
        <v>4.6875E-2</v>
      </c>
      <c r="F1127" s="64" t="str">
        <f>IFERROR(INDEX(ESShip!$C$2:$C$99,MATCH(VLOOKUP($A1127,PairList!$A$2:$D$205,3,0),ESShip!$A$2:$A$99,0)),"")</f>
        <v/>
      </c>
      <c r="G1127" s="64">
        <v>5.4370390906663554E-2</v>
      </c>
      <c r="H1127" s="67" t="str">
        <f>IF(INDEX(ApplicablePermutations!$B$3:$N$205,MATCH($A1127,ApplicablePermutations!$A$3:$A$205,0),MATCH($B1127,ApplicablePermutations!$B$2:$N$2,0))*INDEX(ApplicablePermutations!$Q$3:$S$205,MATCH($A1127,ApplicablePermutations!$P$3:$P$205,0),MATCH($C1127,ApplicablePermutations!$Q$2:$S$2,0))=1,"X","")</f>
        <v/>
      </c>
      <c r="I1127" s="64" t="str">
        <f t="shared" si="85"/>
        <v/>
      </c>
      <c r="J1127" s="64" t="str">
        <f t="shared" si="86"/>
        <v/>
      </c>
      <c r="K1127" s="64">
        <f t="shared" si="87"/>
        <v>0</v>
      </c>
      <c r="L1127" s="67" t="str">
        <f>IF(VLOOKUP($A1127,ApplicablePermutations!$U$3:$V$146,2,0)=1,"X","")</f>
        <v/>
      </c>
      <c r="M1127" t="str">
        <f t="shared" si="88"/>
        <v/>
      </c>
      <c r="N1127" s="64">
        <f t="shared" si="89"/>
        <v>0</v>
      </c>
    </row>
    <row r="1128" spans="1:14" x14ac:dyDescent="0.25">
      <c r="A1128" t="s">
        <v>366</v>
      </c>
      <c r="B1128" t="s">
        <v>333</v>
      </c>
      <c r="C1128" s="65" t="s">
        <v>486</v>
      </c>
      <c r="D1128" s="64">
        <f>IFERROR(INDEX('Feasibility Factor'!$D$5:$N$123,MATCH(VLOOKUP($A1128,PairList!$A$2:$D$205,2,0),'Feasibility Factor'!$C$5:$C$123,0),MATCH(VLOOKUP($B1128,PairList!$F$2:$I$14,2,0),'Feasibility Factor'!$D$3:$N$3,0)),"")</f>
        <v>1</v>
      </c>
      <c r="E1128" s="64">
        <v>4.6875E-2</v>
      </c>
      <c r="F1128" s="64" t="str">
        <f>IFERROR(INDEX(ESShip!$C$2:$C$99,MATCH(VLOOKUP($A1128,PairList!$A$2:$D$205,3,0),ESShip!$A$2:$A$99,0)),"")</f>
        <v/>
      </c>
      <c r="G1128" s="64">
        <v>5.4370390906663554E-2</v>
      </c>
      <c r="H1128" s="67" t="str">
        <f>IF(INDEX(ApplicablePermutations!$B$3:$N$205,MATCH($A1128,ApplicablePermutations!$A$3:$A$205,0),MATCH($B1128,ApplicablePermutations!$B$2:$N$2,0))*INDEX(ApplicablePermutations!$Q$3:$S$205,MATCH($A1128,ApplicablePermutations!$P$3:$P$205,0),MATCH($C1128,ApplicablePermutations!$Q$2:$S$2,0))=1,"X","")</f>
        <v/>
      </c>
      <c r="I1128" s="64" t="str">
        <f t="shared" si="85"/>
        <v/>
      </c>
      <c r="J1128" s="64" t="str">
        <f t="shared" si="86"/>
        <v/>
      </c>
      <c r="K1128" s="64">
        <f t="shared" si="87"/>
        <v>0</v>
      </c>
      <c r="L1128" s="67" t="str">
        <f>IF(VLOOKUP($A1128,ApplicablePermutations!$U$3:$V$146,2,0)=1,"X","")</f>
        <v/>
      </c>
      <c r="M1128" t="str">
        <f t="shared" si="88"/>
        <v/>
      </c>
      <c r="N1128" s="64">
        <f t="shared" si="89"/>
        <v>0</v>
      </c>
    </row>
    <row r="1129" spans="1:14" x14ac:dyDescent="0.25">
      <c r="A1129" t="s">
        <v>366</v>
      </c>
      <c r="B1129" t="s">
        <v>334</v>
      </c>
      <c r="C1129" s="65" t="s">
        <v>486</v>
      </c>
      <c r="D1129" s="64">
        <f>IFERROR(INDEX('Feasibility Factor'!$D$5:$N$123,MATCH(VLOOKUP($A1129,PairList!$A$2:$D$205,2,0),'Feasibility Factor'!$C$5:$C$123,0),MATCH(VLOOKUP($B1129,PairList!$F$2:$I$14,2,0),'Feasibility Factor'!$D$3:$N$3,0)),"")</f>
        <v>1</v>
      </c>
      <c r="E1129" s="64">
        <v>4.6875E-2</v>
      </c>
      <c r="F1129" s="64" t="str">
        <f>IFERROR(INDEX(ESShip!$C$2:$C$99,MATCH(VLOOKUP($A1129,PairList!$A$2:$D$205,3,0),ESShip!$A$2:$A$99,0)),"")</f>
        <v/>
      </c>
      <c r="G1129" s="64">
        <v>5.4370390906663624E-2</v>
      </c>
      <c r="H1129" s="67" t="str">
        <f>IF(INDEX(ApplicablePermutations!$B$3:$N$205,MATCH($A1129,ApplicablePermutations!$A$3:$A$205,0),MATCH($B1129,ApplicablePermutations!$B$2:$N$2,0))*INDEX(ApplicablePermutations!$Q$3:$S$205,MATCH($A1129,ApplicablePermutations!$P$3:$P$205,0),MATCH($C1129,ApplicablePermutations!$Q$2:$S$2,0))=1,"X","")</f>
        <v/>
      </c>
      <c r="I1129" s="64" t="str">
        <f t="shared" si="85"/>
        <v/>
      </c>
      <c r="J1129" s="64" t="str">
        <f t="shared" si="86"/>
        <v/>
      </c>
      <c r="K1129" s="64">
        <f t="shared" si="87"/>
        <v>0</v>
      </c>
      <c r="L1129" s="67" t="str">
        <f>IF(VLOOKUP($A1129,ApplicablePermutations!$U$3:$V$146,2,0)=1,"X","")</f>
        <v/>
      </c>
      <c r="M1129" t="str">
        <f t="shared" si="88"/>
        <v/>
      </c>
      <c r="N1129" s="64">
        <f t="shared" si="89"/>
        <v>0</v>
      </c>
    </row>
    <row r="1130" spans="1:14" x14ac:dyDescent="0.25">
      <c r="A1130" t="s">
        <v>366</v>
      </c>
      <c r="B1130" t="s">
        <v>94</v>
      </c>
      <c r="C1130" s="65" t="s">
        <v>486</v>
      </c>
      <c r="D1130" s="64">
        <f>IFERROR(INDEX('Feasibility Factor'!$D$5:$N$123,MATCH(VLOOKUP($A1130,PairList!$A$2:$D$205,2,0),'Feasibility Factor'!$C$5:$C$123,0),MATCH(VLOOKUP($B1130,PairList!$F$2:$I$14,2,0),'Feasibility Factor'!$D$3:$N$3,0)),"")</f>
        <v>1</v>
      </c>
      <c r="E1130" s="64">
        <v>4.6875E-2</v>
      </c>
      <c r="F1130" s="64" t="str">
        <f>IFERROR(INDEX(ESShip!$C$2:$C$99,MATCH(VLOOKUP($A1130,PairList!$A$2:$D$205,3,0),ESShip!$A$2:$A$99,0)),"")</f>
        <v/>
      </c>
      <c r="G1130" s="64">
        <v>5.4370390906663624E-2</v>
      </c>
      <c r="H1130" s="67" t="str">
        <f>IF(INDEX(ApplicablePermutations!$B$3:$N$205,MATCH($A1130,ApplicablePermutations!$A$3:$A$205,0),MATCH($B1130,ApplicablePermutations!$B$2:$N$2,0))*INDEX(ApplicablePermutations!$Q$3:$S$205,MATCH($A1130,ApplicablePermutations!$P$3:$P$205,0),MATCH($C1130,ApplicablePermutations!$Q$2:$S$2,0))=1,"X","")</f>
        <v/>
      </c>
      <c r="I1130" s="64" t="str">
        <f t="shared" si="85"/>
        <v/>
      </c>
      <c r="J1130" s="64" t="str">
        <f t="shared" si="86"/>
        <v/>
      </c>
      <c r="K1130" s="64">
        <f t="shared" si="87"/>
        <v>0</v>
      </c>
      <c r="L1130" s="67" t="str">
        <f>IF(VLOOKUP($A1130,ApplicablePermutations!$U$3:$V$146,2,0)=1,"X","")</f>
        <v/>
      </c>
      <c r="M1130" t="str">
        <f t="shared" si="88"/>
        <v/>
      </c>
      <c r="N1130" s="64">
        <f t="shared" si="89"/>
        <v>0</v>
      </c>
    </row>
    <row r="1131" spans="1:14" x14ac:dyDescent="0.25">
      <c r="A1131" t="s">
        <v>366</v>
      </c>
      <c r="B1131" t="s">
        <v>335</v>
      </c>
      <c r="C1131" s="65" t="s">
        <v>486</v>
      </c>
      <c r="D1131" s="64">
        <f>IFERROR(INDEX('Feasibility Factor'!$D$5:$N$123,MATCH(VLOOKUP($A1131,PairList!$A$2:$D$205,2,0),'Feasibility Factor'!$C$5:$C$123,0),MATCH(VLOOKUP($B1131,PairList!$F$2:$I$14,2,0),'Feasibility Factor'!$D$3:$N$3,0)),"")</f>
        <v>1</v>
      </c>
      <c r="E1131" s="64">
        <v>4.6875E-2</v>
      </c>
      <c r="F1131" s="64" t="str">
        <f>IFERROR(INDEX(ESShip!$C$2:$C$99,MATCH(VLOOKUP($A1131,PairList!$A$2:$D$205,3,0),ESShip!$A$2:$A$99,0)),"")</f>
        <v/>
      </c>
      <c r="G1131" s="64">
        <v>5.4370390906663624E-2</v>
      </c>
      <c r="H1131" s="67" t="str">
        <f>IF(INDEX(ApplicablePermutations!$B$3:$N$205,MATCH($A1131,ApplicablePermutations!$A$3:$A$205,0),MATCH($B1131,ApplicablePermutations!$B$2:$N$2,0))*INDEX(ApplicablePermutations!$Q$3:$S$205,MATCH($A1131,ApplicablePermutations!$P$3:$P$205,0),MATCH($C1131,ApplicablePermutations!$Q$2:$S$2,0))=1,"X","")</f>
        <v/>
      </c>
      <c r="I1131" s="64" t="str">
        <f t="shared" si="85"/>
        <v/>
      </c>
      <c r="J1131" s="64" t="str">
        <f t="shared" si="86"/>
        <v/>
      </c>
      <c r="K1131" s="64">
        <f t="shared" si="87"/>
        <v>0</v>
      </c>
      <c r="L1131" s="67" t="str">
        <f>IF(VLOOKUP($A1131,ApplicablePermutations!$U$3:$V$146,2,0)=1,"X","")</f>
        <v/>
      </c>
      <c r="M1131" t="str">
        <f t="shared" si="88"/>
        <v/>
      </c>
      <c r="N1131" s="64">
        <f t="shared" si="89"/>
        <v>0</v>
      </c>
    </row>
    <row r="1132" spans="1:14" x14ac:dyDescent="0.25">
      <c r="A1132" t="s">
        <v>366</v>
      </c>
      <c r="B1132" t="s">
        <v>100</v>
      </c>
      <c r="C1132" s="65" t="s">
        <v>486</v>
      </c>
      <c r="D1132" s="64">
        <f>IFERROR(INDEX('Feasibility Factor'!$D$5:$N$123,MATCH(VLOOKUP($A1132,PairList!$A$2:$D$205,2,0),'Feasibility Factor'!$C$5:$C$123,0),MATCH(VLOOKUP($B1132,PairList!$F$2:$I$14,2,0),'Feasibility Factor'!$D$3:$N$3,0)),"")</f>
        <v>1</v>
      </c>
      <c r="E1132" s="64">
        <v>4.6875E-2</v>
      </c>
      <c r="F1132" s="64" t="str">
        <f>IFERROR(INDEX(ESShip!$C$2:$C$99,MATCH(VLOOKUP($A1132,PairList!$A$2:$D$205,3,0),ESShip!$A$2:$A$99,0)),"")</f>
        <v/>
      </c>
      <c r="G1132" s="64">
        <v>5.4370390906663554E-2</v>
      </c>
      <c r="H1132" s="67" t="str">
        <f>IF(INDEX(ApplicablePermutations!$B$3:$N$205,MATCH($A1132,ApplicablePermutations!$A$3:$A$205,0),MATCH($B1132,ApplicablePermutations!$B$2:$N$2,0))*INDEX(ApplicablePermutations!$Q$3:$S$205,MATCH($A1132,ApplicablePermutations!$P$3:$P$205,0),MATCH($C1132,ApplicablePermutations!$Q$2:$S$2,0))=1,"X","")</f>
        <v/>
      </c>
      <c r="I1132" s="64" t="str">
        <f t="shared" si="85"/>
        <v/>
      </c>
      <c r="J1132" s="64" t="str">
        <f t="shared" si="86"/>
        <v/>
      </c>
      <c r="K1132" s="64">
        <f t="shared" si="87"/>
        <v>0</v>
      </c>
      <c r="L1132" s="67" t="str">
        <f>IF(VLOOKUP($A1132,ApplicablePermutations!$U$3:$V$146,2,0)=1,"X","")</f>
        <v/>
      </c>
      <c r="M1132" t="str">
        <f t="shared" si="88"/>
        <v/>
      </c>
      <c r="N1132" s="64">
        <f t="shared" si="89"/>
        <v>0</v>
      </c>
    </row>
    <row r="1133" spans="1:14" x14ac:dyDescent="0.25">
      <c r="A1133" t="s">
        <v>367</v>
      </c>
      <c r="B1133" t="s">
        <v>327</v>
      </c>
      <c r="C1133" s="65" t="s">
        <v>484</v>
      </c>
      <c r="D1133" s="64">
        <f>IFERROR(INDEX('Feasibility Factor'!$D$5:$N$123,MATCH(VLOOKUP($A1133,PairList!$A$2:$D$205,2,0),'Feasibility Factor'!$C$5:$C$123,0),MATCH(VLOOKUP($B1133,PairList!$F$2:$I$14,2,0),'Feasibility Factor'!$D$3:$N$3,0)),"")</f>
        <v>1</v>
      </c>
      <c r="E1133" s="64">
        <v>4.6875E-2</v>
      </c>
      <c r="F1133" s="64" t="str">
        <f>IFERROR(INDEX(ESShip!$C$2:$C$99,MATCH(VLOOKUP($A1133,PairList!$A$2:$D$205,3,0),ESShip!$A$2:$A$99,0)),"")</f>
        <v/>
      </c>
      <c r="G1133" s="64">
        <v>5.4370390906663554E-2</v>
      </c>
      <c r="H1133" s="67" t="str">
        <f>IF(INDEX(ApplicablePermutations!$B$3:$N$205,MATCH($A1133,ApplicablePermutations!$A$3:$A$205,0),MATCH($B1133,ApplicablePermutations!$B$2:$N$2,0))*INDEX(ApplicablePermutations!$Q$3:$S$205,MATCH($A1133,ApplicablePermutations!$P$3:$P$205,0),MATCH($C1133,ApplicablePermutations!$Q$2:$S$2,0))=1,"X","")</f>
        <v/>
      </c>
      <c r="I1133" s="64" t="str">
        <f t="shared" si="85"/>
        <v/>
      </c>
      <c r="J1133" s="64" t="str">
        <f t="shared" si="86"/>
        <v/>
      </c>
      <c r="K1133" s="64">
        <f t="shared" si="87"/>
        <v>0</v>
      </c>
      <c r="L1133" s="67" t="str">
        <f>IF(VLOOKUP($A1133,ApplicablePermutations!$U$3:$V$146,2,0)=1,"X","")</f>
        <v/>
      </c>
      <c r="M1133" t="str">
        <f t="shared" si="88"/>
        <v/>
      </c>
      <c r="N1133" s="64">
        <f t="shared" si="89"/>
        <v>0</v>
      </c>
    </row>
    <row r="1134" spans="1:14" x14ac:dyDescent="0.25">
      <c r="A1134" t="s">
        <v>367</v>
      </c>
      <c r="B1134" t="s">
        <v>328</v>
      </c>
      <c r="C1134" s="65" t="s">
        <v>484</v>
      </c>
      <c r="D1134" s="64">
        <f>IFERROR(INDEX('Feasibility Factor'!$D$5:$N$123,MATCH(VLOOKUP($A1134,PairList!$A$2:$D$205,2,0),'Feasibility Factor'!$C$5:$C$123,0),MATCH(VLOOKUP($B1134,PairList!$F$2:$I$14,2,0),'Feasibility Factor'!$D$3:$N$3,0)),"")</f>
        <v>1</v>
      </c>
      <c r="E1134" s="64">
        <v>4.6875E-2</v>
      </c>
      <c r="F1134" s="64" t="str">
        <f>IFERROR(INDEX(ESShip!$C$2:$C$99,MATCH(VLOOKUP($A1134,PairList!$A$2:$D$205,3,0),ESShip!$A$2:$A$99,0)),"")</f>
        <v/>
      </c>
      <c r="G1134" s="64">
        <v>5.4370390906663624E-2</v>
      </c>
      <c r="H1134" s="67" t="str">
        <f>IF(INDEX(ApplicablePermutations!$B$3:$N$205,MATCH($A1134,ApplicablePermutations!$A$3:$A$205,0),MATCH($B1134,ApplicablePermutations!$B$2:$N$2,0))*INDEX(ApplicablePermutations!$Q$3:$S$205,MATCH($A1134,ApplicablePermutations!$P$3:$P$205,0),MATCH($C1134,ApplicablePermutations!$Q$2:$S$2,0))=1,"X","")</f>
        <v/>
      </c>
      <c r="I1134" s="64" t="str">
        <f t="shared" si="85"/>
        <v/>
      </c>
      <c r="J1134" s="64" t="str">
        <f t="shared" si="86"/>
        <v/>
      </c>
      <c r="K1134" s="64">
        <f t="shared" si="87"/>
        <v>0</v>
      </c>
      <c r="L1134" s="67" t="str">
        <f>IF(VLOOKUP($A1134,ApplicablePermutations!$U$3:$V$146,2,0)=1,"X","")</f>
        <v/>
      </c>
      <c r="M1134" t="str">
        <f t="shared" si="88"/>
        <v/>
      </c>
      <c r="N1134" s="64">
        <f t="shared" si="89"/>
        <v>0</v>
      </c>
    </row>
    <row r="1135" spans="1:14" x14ac:dyDescent="0.25">
      <c r="A1135" t="s">
        <v>367</v>
      </c>
      <c r="B1135" t="s">
        <v>239</v>
      </c>
      <c r="C1135" s="65" t="s">
        <v>484</v>
      </c>
      <c r="D1135" s="64">
        <f>IFERROR(INDEX('Feasibility Factor'!$D$5:$N$123,MATCH(VLOOKUP($A1135,PairList!$A$2:$D$205,2,0),'Feasibility Factor'!$C$5:$C$123,0),MATCH(VLOOKUP($B1135,PairList!$F$2:$I$14,2,0),'Feasibility Factor'!$D$3:$N$3,0)),"")</f>
        <v>1</v>
      </c>
      <c r="E1135" s="64">
        <v>4.6875E-2</v>
      </c>
      <c r="F1135" s="64" t="str">
        <f>IFERROR(INDEX(ESShip!$C$2:$C$99,MATCH(VLOOKUP($A1135,PairList!$A$2:$D$205,3,0),ESShip!$A$2:$A$99,0)),"")</f>
        <v/>
      </c>
      <c r="G1135" s="64">
        <v>5.4370390906663624E-2</v>
      </c>
      <c r="H1135" s="67" t="str">
        <f>IF(INDEX(ApplicablePermutations!$B$3:$N$205,MATCH($A1135,ApplicablePermutations!$A$3:$A$205,0),MATCH($B1135,ApplicablePermutations!$B$2:$N$2,0))*INDEX(ApplicablePermutations!$Q$3:$S$205,MATCH($A1135,ApplicablePermutations!$P$3:$P$205,0),MATCH($C1135,ApplicablePermutations!$Q$2:$S$2,0))=1,"X","")</f>
        <v/>
      </c>
      <c r="I1135" s="64" t="str">
        <f t="shared" ref="I1135:I1198" si="90">IF($H1135="X",IF(AND($D1135&gt;0,$D1135&lt;&gt;"",$E1135&gt;0,$E1135&lt;&gt;""),MIN($D1135,$E1135),IF(AND($D1135&gt;0,$D1135&lt;&gt;""),$D1135,IF(AND($E1135&gt;0,$E1135&lt;&gt;""),$E1135,AVERAGEIFS($E$2:$E$13027,$A$2:$A$13027,$A1135,$E$2:$E$13027,"&gt;0")))),"")</f>
        <v/>
      </c>
      <c r="J1135" s="64" t="str">
        <f t="shared" si="86"/>
        <v/>
      </c>
      <c r="K1135" s="64">
        <f t="shared" si="87"/>
        <v>0</v>
      </c>
      <c r="L1135" s="67" t="str">
        <f>IF(VLOOKUP($A1135,ApplicablePermutations!$U$3:$V$146,2,0)=1,"X","")</f>
        <v/>
      </c>
      <c r="M1135" t="str">
        <f t="shared" si="88"/>
        <v/>
      </c>
      <c r="N1135" s="64">
        <f t="shared" si="89"/>
        <v>0</v>
      </c>
    </row>
    <row r="1136" spans="1:14" x14ac:dyDescent="0.25">
      <c r="A1136" t="s">
        <v>367</v>
      </c>
      <c r="B1136" t="s">
        <v>329</v>
      </c>
      <c r="C1136" s="65" t="s">
        <v>484</v>
      </c>
      <c r="D1136" s="64">
        <f>IFERROR(INDEX('Feasibility Factor'!$D$5:$N$123,MATCH(VLOOKUP($A1136,PairList!$A$2:$D$205,2,0),'Feasibility Factor'!$C$5:$C$123,0),MATCH(VLOOKUP($B1136,PairList!$F$2:$I$14,2,0),'Feasibility Factor'!$D$3:$N$3,0)),"")</f>
        <v>1</v>
      </c>
      <c r="E1136" s="64">
        <v>4.6875E-2</v>
      </c>
      <c r="F1136" s="64" t="str">
        <f>IFERROR(INDEX(ESShip!$C$2:$C$99,MATCH(VLOOKUP($A1136,PairList!$A$2:$D$205,3,0),ESShip!$A$2:$A$99,0)),"")</f>
        <v/>
      </c>
      <c r="G1136" s="64">
        <v>5.4370390906663624E-2</v>
      </c>
      <c r="H1136" s="67" t="str">
        <f>IF(INDEX(ApplicablePermutations!$B$3:$N$205,MATCH($A1136,ApplicablePermutations!$A$3:$A$205,0),MATCH($B1136,ApplicablePermutations!$B$2:$N$2,0))*INDEX(ApplicablePermutations!$Q$3:$S$205,MATCH($A1136,ApplicablePermutations!$P$3:$P$205,0),MATCH($C1136,ApplicablePermutations!$Q$2:$S$2,0))=1,"X","")</f>
        <v/>
      </c>
      <c r="I1136" s="64" t="str">
        <f t="shared" si="90"/>
        <v/>
      </c>
      <c r="J1136" s="64" t="str">
        <f t="shared" si="86"/>
        <v/>
      </c>
      <c r="K1136" s="64">
        <f t="shared" si="87"/>
        <v>0</v>
      </c>
      <c r="L1136" s="67" t="str">
        <f>IF(VLOOKUP($A1136,ApplicablePermutations!$U$3:$V$146,2,0)=1,"X","")</f>
        <v/>
      </c>
      <c r="M1136" t="str">
        <f t="shared" si="88"/>
        <v/>
      </c>
      <c r="N1136" s="64">
        <f t="shared" si="89"/>
        <v>0</v>
      </c>
    </row>
    <row r="1137" spans="1:14" x14ac:dyDescent="0.25">
      <c r="A1137" t="s">
        <v>367</v>
      </c>
      <c r="B1137" t="s">
        <v>330</v>
      </c>
      <c r="C1137" s="65" t="s">
        <v>484</v>
      </c>
      <c r="D1137" s="64">
        <f>IFERROR(INDEX('Feasibility Factor'!$D$5:$N$123,MATCH(VLOOKUP($A1137,PairList!$A$2:$D$205,2,0),'Feasibility Factor'!$C$5:$C$123,0),MATCH(VLOOKUP($B1137,PairList!$F$2:$I$14,2,0),'Feasibility Factor'!$D$3:$N$3,0)),"")</f>
        <v>1</v>
      </c>
      <c r="E1137" s="64">
        <v>4.6875E-2</v>
      </c>
      <c r="F1137" s="64" t="str">
        <f>IFERROR(INDEX(ESShip!$C$2:$C$99,MATCH(VLOOKUP($A1137,PairList!$A$2:$D$205,3,0),ESShip!$A$2:$A$99,0)),"")</f>
        <v/>
      </c>
      <c r="G1137" s="64">
        <v>5.4370390906663624E-2</v>
      </c>
      <c r="H1137" s="67" t="str">
        <f>IF(INDEX(ApplicablePermutations!$B$3:$N$205,MATCH($A1137,ApplicablePermutations!$A$3:$A$205,0),MATCH($B1137,ApplicablePermutations!$B$2:$N$2,0))*INDEX(ApplicablePermutations!$Q$3:$S$205,MATCH($A1137,ApplicablePermutations!$P$3:$P$205,0),MATCH($C1137,ApplicablePermutations!$Q$2:$S$2,0))=1,"X","")</f>
        <v/>
      </c>
      <c r="I1137" s="64" t="str">
        <f t="shared" si="90"/>
        <v/>
      </c>
      <c r="J1137" s="64" t="str">
        <f t="shared" si="86"/>
        <v/>
      </c>
      <c r="K1137" s="64">
        <f t="shared" si="87"/>
        <v>0</v>
      </c>
      <c r="L1137" s="67" t="str">
        <f>IF(VLOOKUP($A1137,ApplicablePermutations!$U$3:$V$146,2,0)=1,"X","")</f>
        <v/>
      </c>
      <c r="M1137" t="str">
        <f t="shared" si="88"/>
        <v/>
      </c>
      <c r="N1137" s="64">
        <f t="shared" si="89"/>
        <v>0</v>
      </c>
    </row>
    <row r="1138" spans="1:14" x14ac:dyDescent="0.25">
      <c r="A1138" t="s">
        <v>367</v>
      </c>
      <c r="B1138" t="s">
        <v>331</v>
      </c>
      <c r="C1138" s="65" t="s">
        <v>484</v>
      </c>
      <c r="D1138" s="64">
        <f>IFERROR(INDEX('Feasibility Factor'!$D$5:$N$123,MATCH(VLOOKUP($A1138,PairList!$A$2:$D$205,2,0),'Feasibility Factor'!$C$5:$C$123,0),MATCH(VLOOKUP($B1138,PairList!$F$2:$I$14,2,0),'Feasibility Factor'!$D$3:$N$3,0)),"")</f>
        <v>1</v>
      </c>
      <c r="E1138" s="64">
        <v>4.6875E-2</v>
      </c>
      <c r="F1138" s="64" t="str">
        <f>IFERROR(INDEX(ESShip!$C$2:$C$99,MATCH(VLOOKUP($A1138,PairList!$A$2:$D$205,3,0),ESShip!$A$2:$A$99,0)),"")</f>
        <v/>
      </c>
      <c r="G1138" s="64">
        <v>5.4370390906663554E-2</v>
      </c>
      <c r="H1138" s="67" t="str">
        <f>IF(INDEX(ApplicablePermutations!$B$3:$N$205,MATCH($A1138,ApplicablePermutations!$A$3:$A$205,0),MATCH($B1138,ApplicablePermutations!$B$2:$N$2,0))*INDEX(ApplicablePermutations!$Q$3:$S$205,MATCH($A1138,ApplicablePermutations!$P$3:$P$205,0),MATCH($C1138,ApplicablePermutations!$Q$2:$S$2,0))=1,"X","")</f>
        <v/>
      </c>
      <c r="I1138" s="64" t="str">
        <f t="shared" si="90"/>
        <v/>
      </c>
      <c r="J1138" s="64" t="str">
        <f t="shared" si="86"/>
        <v/>
      </c>
      <c r="K1138" s="64">
        <f t="shared" si="87"/>
        <v>0</v>
      </c>
      <c r="L1138" s="67" t="str">
        <f>IF(VLOOKUP($A1138,ApplicablePermutations!$U$3:$V$146,2,0)=1,"X","")</f>
        <v/>
      </c>
      <c r="M1138" t="str">
        <f t="shared" si="88"/>
        <v/>
      </c>
      <c r="N1138" s="64">
        <f t="shared" si="89"/>
        <v>0</v>
      </c>
    </row>
    <row r="1139" spans="1:14" x14ac:dyDescent="0.25">
      <c r="A1139" t="s">
        <v>367</v>
      </c>
      <c r="B1139" t="s">
        <v>332</v>
      </c>
      <c r="C1139" s="65" t="s">
        <v>484</v>
      </c>
      <c r="D1139" s="64">
        <f>IFERROR(INDEX('Feasibility Factor'!$D$5:$N$123,MATCH(VLOOKUP($A1139,PairList!$A$2:$D$205,2,0),'Feasibility Factor'!$C$5:$C$123,0),MATCH(VLOOKUP($B1139,PairList!$F$2:$I$14,2,0),'Feasibility Factor'!$D$3:$N$3,0)),"")</f>
        <v>1</v>
      </c>
      <c r="E1139" s="64">
        <v>4.6875E-2</v>
      </c>
      <c r="F1139" s="64" t="str">
        <f>IFERROR(INDEX(ESShip!$C$2:$C$99,MATCH(VLOOKUP($A1139,PairList!$A$2:$D$205,3,0),ESShip!$A$2:$A$99,0)),"")</f>
        <v/>
      </c>
      <c r="G1139" s="64">
        <v>5.4370390906663624E-2</v>
      </c>
      <c r="H1139" s="67" t="str">
        <f>IF(INDEX(ApplicablePermutations!$B$3:$N$205,MATCH($A1139,ApplicablePermutations!$A$3:$A$205,0),MATCH($B1139,ApplicablePermutations!$B$2:$N$2,0))*INDEX(ApplicablePermutations!$Q$3:$S$205,MATCH($A1139,ApplicablePermutations!$P$3:$P$205,0),MATCH($C1139,ApplicablePermutations!$Q$2:$S$2,0))=1,"X","")</f>
        <v/>
      </c>
      <c r="I1139" s="64" t="str">
        <f t="shared" si="90"/>
        <v/>
      </c>
      <c r="J1139" s="64" t="str">
        <f t="shared" si="86"/>
        <v/>
      </c>
      <c r="K1139" s="64">
        <f t="shared" si="87"/>
        <v>0</v>
      </c>
      <c r="L1139" s="67" t="str">
        <f>IF(VLOOKUP($A1139,ApplicablePermutations!$U$3:$V$146,2,0)=1,"X","")</f>
        <v/>
      </c>
      <c r="M1139" t="str">
        <f t="shared" si="88"/>
        <v/>
      </c>
      <c r="N1139" s="64">
        <f t="shared" si="89"/>
        <v>0</v>
      </c>
    </row>
    <row r="1140" spans="1:14" x14ac:dyDescent="0.25">
      <c r="A1140" t="s">
        <v>367</v>
      </c>
      <c r="B1140" t="s">
        <v>243</v>
      </c>
      <c r="C1140" s="65" t="s">
        <v>484</v>
      </c>
      <c r="D1140" s="64">
        <f>IFERROR(INDEX('Feasibility Factor'!$D$5:$N$123,MATCH(VLOOKUP($A1140,PairList!$A$2:$D$205,2,0),'Feasibility Factor'!$C$5:$C$123,0),MATCH(VLOOKUP($B1140,PairList!$F$2:$I$14,2,0),'Feasibility Factor'!$D$3:$N$3,0)),"")</f>
        <v>1</v>
      </c>
      <c r="E1140" s="64">
        <v>4.6875E-2</v>
      </c>
      <c r="F1140" s="64" t="str">
        <f>IFERROR(INDEX(ESShip!$C$2:$C$99,MATCH(VLOOKUP($A1140,PairList!$A$2:$D$205,3,0),ESShip!$A$2:$A$99,0)),"")</f>
        <v/>
      </c>
      <c r="G1140" s="64">
        <v>5.4370390906663554E-2</v>
      </c>
      <c r="H1140" s="67" t="str">
        <f>IF(INDEX(ApplicablePermutations!$B$3:$N$205,MATCH($A1140,ApplicablePermutations!$A$3:$A$205,0),MATCH($B1140,ApplicablePermutations!$B$2:$N$2,0))*INDEX(ApplicablePermutations!$Q$3:$S$205,MATCH($A1140,ApplicablePermutations!$P$3:$P$205,0),MATCH($C1140,ApplicablePermutations!$Q$2:$S$2,0))=1,"X","")</f>
        <v/>
      </c>
      <c r="I1140" s="64" t="str">
        <f t="shared" si="90"/>
        <v/>
      </c>
      <c r="J1140" s="64" t="str">
        <f t="shared" si="86"/>
        <v/>
      </c>
      <c r="K1140" s="64">
        <f t="shared" si="87"/>
        <v>0</v>
      </c>
      <c r="L1140" s="67" t="str">
        <f>IF(VLOOKUP($A1140,ApplicablePermutations!$U$3:$V$146,2,0)=1,"X","")</f>
        <v/>
      </c>
      <c r="M1140" t="str">
        <f t="shared" si="88"/>
        <v/>
      </c>
      <c r="N1140" s="64">
        <f t="shared" si="89"/>
        <v>0</v>
      </c>
    </row>
    <row r="1141" spans="1:14" x14ac:dyDescent="0.25">
      <c r="A1141" t="s">
        <v>367</v>
      </c>
      <c r="B1141" t="s">
        <v>333</v>
      </c>
      <c r="C1141" s="65" t="s">
        <v>484</v>
      </c>
      <c r="D1141" s="64">
        <f>IFERROR(INDEX('Feasibility Factor'!$D$5:$N$123,MATCH(VLOOKUP($A1141,PairList!$A$2:$D$205,2,0),'Feasibility Factor'!$C$5:$C$123,0),MATCH(VLOOKUP($B1141,PairList!$F$2:$I$14,2,0),'Feasibility Factor'!$D$3:$N$3,0)),"")</f>
        <v>1</v>
      </c>
      <c r="E1141" s="64">
        <v>4.6875E-2</v>
      </c>
      <c r="F1141" s="64" t="str">
        <f>IFERROR(INDEX(ESShip!$C$2:$C$99,MATCH(VLOOKUP($A1141,PairList!$A$2:$D$205,3,0),ESShip!$A$2:$A$99,0)),"")</f>
        <v/>
      </c>
      <c r="G1141" s="64">
        <v>5.4370390906663554E-2</v>
      </c>
      <c r="H1141" s="67" t="str">
        <f>IF(INDEX(ApplicablePermutations!$B$3:$N$205,MATCH($A1141,ApplicablePermutations!$A$3:$A$205,0),MATCH($B1141,ApplicablePermutations!$B$2:$N$2,0))*INDEX(ApplicablePermutations!$Q$3:$S$205,MATCH($A1141,ApplicablePermutations!$P$3:$P$205,0),MATCH($C1141,ApplicablePermutations!$Q$2:$S$2,0))=1,"X","")</f>
        <v/>
      </c>
      <c r="I1141" s="64" t="str">
        <f t="shared" si="90"/>
        <v/>
      </c>
      <c r="J1141" s="64" t="str">
        <f t="shared" si="86"/>
        <v/>
      </c>
      <c r="K1141" s="64">
        <f t="shared" si="87"/>
        <v>0</v>
      </c>
      <c r="L1141" s="67" t="str">
        <f>IF(VLOOKUP($A1141,ApplicablePermutations!$U$3:$V$146,2,0)=1,"X","")</f>
        <v/>
      </c>
      <c r="M1141" t="str">
        <f t="shared" si="88"/>
        <v/>
      </c>
      <c r="N1141" s="64">
        <f t="shared" si="89"/>
        <v>0</v>
      </c>
    </row>
    <row r="1142" spans="1:14" x14ac:dyDescent="0.25">
      <c r="A1142" t="s">
        <v>367</v>
      </c>
      <c r="B1142" t="s">
        <v>334</v>
      </c>
      <c r="C1142" s="65" t="s">
        <v>484</v>
      </c>
      <c r="D1142" s="64">
        <f>IFERROR(INDEX('Feasibility Factor'!$D$5:$N$123,MATCH(VLOOKUP($A1142,PairList!$A$2:$D$205,2,0),'Feasibility Factor'!$C$5:$C$123,0),MATCH(VLOOKUP($B1142,PairList!$F$2:$I$14,2,0),'Feasibility Factor'!$D$3:$N$3,0)),"")</f>
        <v>1</v>
      </c>
      <c r="E1142" s="64">
        <v>4.6875E-2</v>
      </c>
      <c r="F1142" s="64" t="str">
        <f>IFERROR(INDEX(ESShip!$C$2:$C$99,MATCH(VLOOKUP($A1142,PairList!$A$2:$D$205,3,0),ESShip!$A$2:$A$99,0)),"")</f>
        <v/>
      </c>
      <c r="G1142" s="64">
        <v>5.4370390906663624E-2</v>
      </c>
      <c r="H1142" s="67" t="str">
        <f>IF(INDEX(ApplicablePermutations!$B$3:$N$205,MATCH($A1142,ApplicablePermutations!$A$3:$A$205,0),MATCH($B1142,ApplicablePermutations!$B$2:$N$2,0))*INDEX(ApplicablePermutations!$Q$3:$S$205,MATCH($A1142,ApplicablePermutations!$P$3:$P$205,0),MATCH($C1142,ApplicablePermutations!$Q$2:$S$2,0))=1,"X","")</f>
        <v/>
      </c>
      <c r="I1142" s="64" t="str">
        <f t="shared" si="90"/>
        <v/>
      </c>
      <c r="J1142" s="64" t="str">
        <f t="shared" si="86"/>
        <v/>
      </c>
      <c r="K1142" s="64">
        <f t="shared" si="87"/>
        <v>0</v>
      </c>
      <c r="L1142" s="67" t="str">
        <f>IF(VLOOKUP($A1142,ApplicablePermutations!$U$3:$V$146,2,0)=1,"X","")</f>
        <v/>
      </c>
      <c r="M1142" t="str">
        <f t="shared" si="88"/>
        <v/>
      </c>
      <c r="N1142" s="64">
        <f t="shared" si="89"/>
        <v>0</v>
      </c>
    </row>
    <row r="1143" spans="1:14" x14ac:dyDescent="0.25">
      <c r="A1143" t="s">
        <v>367</v>
      </c>
      <c r="B1143" t="s">
        <v>94</v>
      </c>
      <c r="C1143" s="65" t="s">
        <v>484</v>
      </c>
      <c r="D1143" s="64">
        <f>IFERROR(INDEX('Feasibility Factor'!$D$5:$N$123,MATCH(VLOOKUP($A1143,PairList!$A$2:$D$205,2,0),'Feasibility Factor'!$C$5:$C$123,0),MATCH(VLOOKUP($B1143,PairList!$F$2:$I$14,2,0),'Feasibility Factor'!$D$3:$N$3,0)),"")</f>
        <v>1</v>
      </c>
      <c r="E1143" s="64">
        <v>4.6875E-2</v>
      </c>
      <c r="F1143" s="64" t="str">
        <f>IFERROR(INDEX(ESShip!$C$2:$C$99,MATCH(VLOOKUP($A1143,PairList!$A$2:$D$205,3,0),ESShip!$A$2:$A$99,0)),"")</f>
        <v/>
      </c>
      <c r="G1143" s="64">
        <v>5.4370390906663624E-2</v>
      </c>
      <c r="H1143" s="67" t="str">
        <f>IF(INDEX(ApplicablePermutations!$B$3:$N$205,MATCH($A1143,ApplicablePermutations!$A$3:$A$205,0),MATCH($B1143,ApplicablePermutations!$B$2:$N$2,0))*INDEX(ApplicablePermutations!$Q$3:$S$205,MATCH($A1143,ApplicablePermutations!$P$3:$P$205,0),MATCH($C1143,ApplicablePermutations!$Q$2:$S$2,0))=1,"X","")</f>
        <v/>
      </c>
      <c r="I1143" s="64" t="str">
        <f t="shared" si="90"/>
        <v/>
      </c>
      <c r="J1143" s="64" t="str">
        <f t="shared" si="86"/>
        <v/>
      </c>
      <c r="K1143" s="64">
        <f t="shared" si="87"/>
        <v>0</v>
      </c>
      <c r="L1143" s="67" t="str">
        <f>IF(VLOOKUP($A1143,ApplicablePermutations!$U$3:$V$146,2,0)=1,"X","")</f>
        <v/>
      </c>
      <c r="M1143" t="str">
        <f t="shared" si="88"/>
        <v/>
      </c>
      <c r="N1143" s="64">
        <f t="shared" si="89"/>
        <v>0</v>
      </c>
    </row>
    <row r="1144" spans="1:14" x14ac:dyDescent="0.25">
      <c r="A1144" t="s">
        <v>367</v>
      </c>
      <c r="B1144" t="s">
        <v>335</v>
      </c>
      <c r="C1144" s="65" t="s">
        <v>484</v>
      </c>
      <c r="D1144" s="64">
        <f>IFERROR(INDEX('Feasibility Factor'!$D$5:$N$123,MATCH(VLOOKUP($A1144,PairList!$A$2:$D$205,2,0),'Feasibility Factor'!$C$5:$C$123,0),MATCH(VLOOKUP($B1144,PairList!$F$2:$I$14,2,0),'Feasibility Factor'!$D$3:$N$3,0)),"")</f>
        <v>1</v>
      </c>
      <c r="E1144" s="64">
        <v>4.6875E-2</v>
      </c>
      <c r="F1144" s="64" t="str">
        <f>IFERROR(INDEX(ESShip!$C$2:$C$99,MATCH(VLOOKUP($A1144,PairList!$A$2:$D$205,3,0),ESShip!$A$2:$A$99,0)),"")</f>
        <v/>
      </c>
      <c r="G1144" s="64">
        <v>5.4370390906663624E-2</v>
      </c>
      <c r="H1144" s="67" t="str">
        <f>IF(INDEX(ApplicablePermutations!$B$3:$N$205,MATCH($A1144,ApplicablePermutations!$A$3:$A$205,0),MATCH($B1144,ApplicablePermutations!$B$2:$N$2,0))*INDEX(ApplicablePermutations!$Q$3:$S$205,MATCH($A1144,ApplicablePermutations!$P$3:$P$205,0),MATCH($C1144,ApplicablePermutations!$Q$2:$S$2,0))=1,"X","")</f>
        <v/>
      </c>
      <c r="I1144" s="64" t="str">
        <f t="shared" si="90"/>
        <v/>
      </c>
      <c r="J1144" s="64" t="str">
        <f t="shared" si="86"/>
        <v/>
      </c>
      <c r="K1144" s="64">
        <f t="shared" si="87"/>
        <v>0</v>
      </c>
      <c r="L1144" s="67" t="str">
        <f>IF(VLOOKUP($A1144,ApplicablePermutations!$U$3:$V$146,2,0)=1,"X","")</f>
        <v/>
      </c>
      <c r="M1144" t="str">
        <f t="shared" si="88"/>
        <v/>
      </c>
      <c r="N1144" s="64">
        <f t="shared" si="89"/>
        <v>0</v>
      </c>
    </row>
    <row r="1145" spans="1:14" x14ac:dyDescent="0.25">
      <c r="A1145" t="s">
        <v>367</v>
      </c>
      <c r="B1145" t="s">
        <v>100</v>
      </c>
      <c r="C1145" s="65" t="s">
        <v>484</v>
      </c>
      <c r="D1145" s="64">
        <f>IFERROR(INDEX('Feasibility Factor'!$D$5:$N$123,MATCH(VLOOKUP($A1145,PairList!$A$2:$D$205,2,0),'Feasibility Factor'!$C$5:$C$123,0),MATCH(VLOOKUP($B1145,PairList!$F$2:$I$14,2,0),'Feasibility Factor'!$D$3:$N$3,0)),"")</f>
        <v>1</v>
      </c>
      <c r="E1145" s="64">
        <v>4.6875E-2</v>
      </c>
      <c r="F1145" s="64" t="str">
        <f>IFERROR(INDEX(ESShip!$C$2:$C$99,MATCH(VLOOKUP($A1145,PairList!$A$2:$D$205,3,0),ESShip!$A$2:$A$99,0)),"")</f>
        <v/>
      </c>
      <c r="G1145" s="64">
        <v>5.4370390906663554E-2</v>
      </c>
      <c r="H1145" s="67" t="str">
        <f>IF(INDEX(ApplicablePermutations!$B$3:$N$205,MATCH($A1145,ApplicablePermutations!$A$3:$A$205,0),MATCH($B1145,ApplicablePermutations!$B$2:$N$2,0))*INDEX(ApplicablePermutations!$Q$3:$S$205,MATCH($A1145,ApplicablePermutations!$P$3:$P$205,0),MATCH($C1145,ApplicablePermutations!$Q$2:$S$2,0))=1,"X","")</f>
        <v/>
      </c>
      <c r="I1145" s="64" t="str">
        <f t="shared" si="90"/>
        <v/>
      </c>
      <c r="J1145" s="64" t="str">
        <f t="shared" si="86"/>
        <v/>
      </c>
      <c r="K1145" s="64">
        <f t="shared" si="87"/>
        <v>0</v>
      </c>
      <c r="L1145" s="67" t="str">
        <f>IF(VLOOKUP($A1145,ApplicablePermutations!$U$3:$V$146,2,0)=1,"X","")</f>
        <v/>
      </c>
      <c r="M1145" t="str">
        <f t="shared" si="88"/>
        <v/>
      </c>
      <c r="N1145" s="64">
        <f t="shared" si="89"/>
        <v>0</v>
      </c>
    </row>
    <row r="1146" spans="1:14" x14ac:dyDescent="0.25">
      <c r="A1146" t="s">
        <v>367</v>
      </c>
      <c r="B1146" t="s">
        <v>327</v>
      </c>
      <c r="C1146" s="65" t="s">
        <v>485</v>
      </c>
      <c r="D1146" s="64">
        <f>IFERROR(INDEX('Feasibility Factor'!$D$5:$N$123,MATCH(VLOOKUP($A1146,PairList!$A$2:$D$205,2,0),'Feasibility Factor'!$C$5:$C$123,0),MATCH(VLOOKUP($B1146,PairList!$F$2:$I$14,2,0),'Feasibility Factor'!$D$3:$N$3,0)),"")</f>
        <v>1</v>
      </c>
      <c r="E1146" s="64">
        <v>4.6875E-2</v>
      </c>
      <c r="F1146" s="64" t="str">
        <f>IFERROR(INDEX(ESShip!$C$2:$C$99,MATCH(VLOOKUP($A1146,PairList!$A$2:$D$205,3,0),ESShip!$A$2:$A$99,0)),"")</f>
        <v/>
      </c>
      <c r="G1146" s="64">
        <v>5.4370390906663554E-2</v>
      </c>
      <c r="H1146" s="67" t="str">
        <f>IF(INDEX(ApplicablePermutations!$B$3:$N$205,MATCH($A1146,ApplicablePermutations!$A$3:$A$205,0),MATCH($B1146,ApplicablePermutations!$B$2:$N$2,0))*INDEX(ApplicablePermutations!$Q$3:$S$205,MATCH($A1146,ApplicablePermutations!$P$3:$P$205,0),MATCH($C1146,ApplicablePermutations!$Q$2:$S$2,0))=1,"X","")</f>
        <v/>
      </c>
      <c r="I1146" s="64" t="str">
        <f t="shared" si="90"/>
        <v/>
      </c>
      <c r="J1146" s="64" t="str">
        <f t="shared" si="86"/>
        <v/>
      </c>
      <c r="K1146" s="64">
        <f t="shared" si="87"/>
        <v>0</v>
      </c>
      <c r="L1146" s="67" t="str">
        <f>IF(VLOOKUP($A1146,ApplicablePermutations!$U$3:$V$146,2,0)=1,"X","")</f>
        <v/>
      </c>
      <c r="M1146" t="str">
        <f t="shared" si="88"/>
        <v/>
      </c>
      <c r="N1146" s="64">
        <f t="shared" si="89"/>
        <v>0</v>
      </c>
    </row>
    <row r="1147" spans="1:14" x14ac:dyDescent="0.25">
      <c r="A1147" t="s">
        <v>367</v>
      </c>
      <c r="B1147" t="s">
        <v>328</v>
      </c>
      <c r="C1147" s="65" t="s">
        <v>485</v>
      </c>
      <c r="D1147" s="64">
        <f>IFERROR(INDEX('Feasibility Factor'!$D$5:$N$123,MATCH(VLOOKUP($A1147,PairList!$A$2:$D$205,2,0),'Feasibility Factor'!$C$5:$C$123,0),MATCH(VLOOKUP($B1147,PairList!$F$2:$I$14,2,0),'Feasibility Factor'!$D$3:$N$3,0)),"")</f>
        <v>1</v>
      </c>
      <c r="E1147" s="64">
        <v>0</v>
      </c>
      <c r="F1147" s="64" t="str">
        <f>IFERROR(INDEX(ESShip!$C$2:$C$99,MATCH(VLOOKUP($A1147,PairList!$A$2:$D$205,3,0),ESShip!$A$2:$A$99,0)),"")</f>
        <v/>
      </c>
      <c r="G1147" s="64">
        <v>5.4370390906663624E-2</v>
      </c>
      <c r="H1147" s="67" t="str">
        <f>IF(INDEX(ApplicablePermutations!$B$3:$N$205,MATCH($A1147,ApplicablePermutations!$A$3:$A$205,0),MATCH($B1147,ApplicablePermutations!$B$2:$N$2,0))*INDEX(ApplicablePermutations!$Q$3:$S$205,MATCH($A1147,ApplicablePermutations!$P$3:$P$205,0),MATCH($C1147,ApplicablePermutations!$Q$2:$S$2,0))=1,"X","")</f>
        <v/>
      </c>
      <c r="I1147" s="64" t="str">
        <f t="shared" si="90"/>
        <v/>
      </c>
      <c r="J1147" s="64" t="str">
        <f t="shared" si="86"/>
        <v/>
      </c>
      <c r="K1147" s="64">
        <f t="shared" si="87"/>
        <v>0</v>
      </c>
      <c r="L1147" s="67" t="str">
        <f>IF(VLOOKUP($A1147,ApplicablePermutations!$U$3:$V$146,2,0)=1,"X","")</f>
        <v/>
      </c>
      <c r="M1147" t="str">
        <f t="shared" si="88"/>
        <v/>
      </c>
      <c r="N1147" s="64">
        <f t="shared" si="89"/>
        <v>0</v>
      </c>
    </row>
    <row r="1148" spans="1:14" x14ac:dyDescent="0.25">
      <c r="A1148" t="s">
        <v>367</v>
      </c>
      <c r="B1148" t="s">
        <v>239</v>
      </c>
      <c r="C1148" s="65" t="s">
        <v>485</v>
      </c>
      <c r="D1148" s="64">
        <f>IFERROR(INDEX('Feasibility Factor'!$D$5:$N$123,MATCH(VLOOKUP($A1148,PairList!$A$2:$D$205,2,0),'Feasibility Factor'!$C$5:$C$123,0),MATCH(VLOOKUP($B1148,PairList!$F$2:$I$14,2,0),'Feasibility Factor'!$D$3:$N$3,0)),"")</f>
        <v>1</v>
      </c>
      <c r="E1148" s="64">
        <v>0</v>
      </c>
      <c r="F1148" s="64" t="str">
        <f>IFERROR(INDEX(ESShip!$C$2:$C$99,MATCH(VLOOKUP($A1148,PairList!$A$2:$D$205,3,0),ESShip!$A$2:$A$99,0)),"")</f>
        <v/>
      </c>
      <c r="G1148" s="64">
        <v>5.4370390906663624E-2</v>
      </c>
      <c r="H1148" s="67" t="str">
        <f>IF(INDEX(ApplicablePermutations!$B$3:$N$205,MATCH($A1148,ApplicablePermutations!$A$3:$A$205,0),MATCH($B1148,ApplicablePermutations!$B$2:$N$2,0))*INDEX(ApplicablePermutations!$Q$3:$S$205,MATCH($A1148,ApplicablePermutations!$P$3:$P$205,0),MATCH($C1148,ApplicablePermutations!$Q$2:$S$2,0))=1,"X","")</f>
        <v/>
      </c>
      <c r="I1148" s="64" t="str">
        <f t="shared" si="90"/>
        <v/>
      </c>
      <c r="J1148" s="64" t="str">
        <f t="shared" si="86"/>
        <v/>
      </c>
      <c r="K1148" s="64">
        <f t="shared" si="87"/>
        <v>0</v>
      </c>
      <c r="L1148" s="67" t="str">
        <f>IF(VLOOKUP($A1148,ApplicablePermutations!$U$3:$V$146,2,0)=1,"X","")</f>
        <v/>
      </c>
      <c r="M1148" t="str">
        <f t="shared" si="88"/>
        <v/>
      </c>
      <c r="N1148" s="64">
        <f t="shared" si="89"/>
        <v>0</v>
      </c>
    </row>
    <row r="1149" spans="1:14" x14ac:dyDescent="0.25">
      <c r="A1149" t="s">
        <v>367</v>
      </c>
      <c r="B1149" t="s">
        <v>329</v>
      </c>
      <c r="C1149" s="65" t="s">
        <v>485</v>
      </c>
      <c r="D1149" s="64">
        <f>IFERROR(INDEX('Feasibility Factor'!$D$5:$N$123,MATCH(VLOOKUP($A1149,PairList!$A$2:$D$205,2,0),'Feasibility Factor'!$C$5:$C$123,0),MATCH(VLOOKUP($B1149,PairList!$F$2:$I$14,2,0),'Feasibility Factor'!$D$3:$N$3,0)),"")</f>
        <v>1</v>
      </c>
      <c r="E1149" s="64">
        <v>0</v>
      </c>
      <c r="F1149" s="64" t="str">
        <f>IFERROR(INDEX(ESShip!$C$2:$C$99,MATCH(VLOOKUP($A1149,PairList!$A$2:$D$205,3,0),ESShip!$A$2:$A$99,0)),"")</f>
        <v/>
      </c>
      <c r="G1149" s="64">
        <v>5.4370390906663624E-2</v>
      </c>
      <c r="H1149" s="67" t="str">
        <f>IF(INDEX(ApplicablePermutations!$B$3:$N$205,MATCH($A1149,ApplicablePermutations!$A$3:$A$205,0),MATCH($B1149,ApplicablePermutations!$B$2:$N$2,0))*INDEX(ApplicablePermutations!$Q$3:$S$205,MATCH($A1149,ApplicablePermutations!$P$3:$P$205,0),MATCH($C1149,ApplicablePermutations!$Q$2:$S$2,0))=1,"X","")</f>
        <v/>
      </c>
      <c r="I1149" s="64" t="str">
        <f t="shared" si="90"/>
        <v/>
      </c>
      <c r="J1149" s="64" t="str">
        <f t="shared" si="86"/>
        <v/>
      </c>
      <c r="K1149" s="64">
        <f t="shared" si="87"/>
        <v>0</v>
      </c>
      <c r="L1149" s="67" t="str">
        <f>IF(VLOOKUP($A1149,ApplicablePermutations!$U$3:$V$146,2,0)=1,"X","")</f>
        <v/>
      </c>
      <c r="M1149" t="str">
        <f t="shared" si="88"/>
        <v/>
      </c>
      <c r="N1149" s="64">
        <f t="shared" si="89"/>
        <v>0</v>
      </c>
    </row>
    <row r="1150" spans="1:14" x14ac:dyDescent="0.25">
      <c r="A1150" t="s">
        <v>367</v>
      </c>
      <c r="B1150" t="s">
        <v>330</v>
      </c>
      <c r="C1150" s="65" t="s">
        <v>485</v>
      </c>
      <c r="D1150" s="64">
        <f>IFERROR(INDEX('Feasibility Factor'!$D$5:$N$123,MATCH(VLOOKUP($A1150,PairList!$A$2:$D$205,2,0),'Feasibility Factor'!$C$5:$C$123,0),MATCH(VLOOKUP($B1150,PairList!$F$2:$I$14,2,0),'Feasibility Factor'!$D$3:$N$3,0)),"")</f>
        <v>1</v>
      </c>
      <c r="E1150" s="64">
        <v>0</v>
      </c>
      <c r="F1150" s="64" t="str">
        <f>IFERROR(INDEX(ESShip!$C$2:$C$99,MATCH(VLOOKUP($A1150,PairList!$A$2:$D$205,3,0),ESShip!$A$2:$A$99,0)),"")</f>
        <v/>
      </c>
      <c r="G1150" s="64">
        <v>5.4370390906663624E-2</v>
      </c>
      <c r="H1150" s="67" t="str">
        <f>IF(INDEX(ApplicablePermutations!$B$3:$N$205,MATCH($A1150,ApplicablePermutations!$A$3:$A$205,0),MATCH($B1150,ApplicablePermutations!$B$2:$N$2,0))*INDEX(ApplicablePermutations!$Q$3:$S$205,MATCH($A1150,ApplicablePermutations!$P$3:$P$205,0),MATCH($C1150,ApplicablePermutations!$Q$2:$S$2,0))=1,"X","")</f>
        <v/>
      </c>
      <c r="I1150" s="64" t="str">
        <f t="shared" si="90"/>
        <v/>
      </c>
      <c r="J1150" s="64" t="str">
        <f t="shared" si="86"/>
        <v/>
      </c>
      <c r="K1150" s="64">
        <f t="shared" si="87"/>
        <v>0</v>
      </c>
      <c r="L1150" s="67" t="str">
        <f>IF(VLOOKUP($A1150,ApplicablePermutations!$U$3:$V$146,2,0)=1,"X","")</f>
        <v/>
      </c>
      <c r="M1150" t="str">
        <f t="shared" si="88"/>
        <v/>
      </c>
      <c r="N1150" s="64">
        <f t="shared" si="89"/>
        <v>0</v>
      </c>
    </row>
    <row r="1151" spans="1:14" x14ac:dyDescent="0.25">
      <c r="A1151" t="s">
        <v>367</v>
      </c>
      <c r="B1151" t="s">
        <v>331</v>
      </c>
      <c r="C1151" s="65" t="s">
        <v>485</v>
      </c>
      <c r="D1151" s="64">
        <f>IFERROR(INDEX('Feasibility Factor'!$D$5:$N$123,MATCH(VLOOKUP($A1151,PairList!$A$2:$D$205,2,0),'Feasibility Factor'!$C$5:$C$123,0),MATCH(VLOOKUP($B1151,PairList!$F$2:$I$14,2,0),'Feasibility Factor'!$D$3:$N$3,0)),"")</f>
        <v>1</v>
      </c>
      <c r="E1151" s="64">
        <v>4.6875E-2</v>
      </c>
      <c r="F1151" s="64" t="str">
        <f>IFERROR(INDEX(ESShip!$C$2:$C$99,MATCH(VLOOKUP($A1151,PairList!$A$2:$D$205,3,0),ESShip!$A$2:$A$99,0)),"")</f>
        <v/>
      </c>
      <c r="G1151" s="64">
        <v>5.4370390906663554E-2</v>
      </c>
      <c r="H1151" s="67" t="str">
        <f>IF(INDEX(ApplicablePermutations!$B$3:$N$205,MATCH($A1151,ApplicablePermutations!$A$3:$A$205,0),MATCH($B1151,ApplicablePermutations!$B$2:$N$2,0))*INDEX(ApplicablePermutations!$Q$3:$S$205,MATCH($A1151,ApplicablePermutations!$P$3:$P$205,0),MATCH($C1151,ApplicablePermutations!$Q$2:$S$2,0))=1,"X","")</f>
        <v/>
      </c>
      <c r="I1151" s="64" t="str">
        <f t="shared" si="90"/>
        <v/>
      </c>
      <c r="J1151" s="64" t="str">
        <f t="shared" si="86"/>
        <v/>
      </c>
      <c r="K1151" s="64">
        <f t="shared" si="87"/>
        <v>0</v>
      </c>
      <c r="L1151" s="67" t="str">
        <f>IF(VLOOKUP($A1151,ApplicablePermutations!$U$3:$V$146,2,0)=1,"X","")</f>
        <v/>
      </c>
      <c r="M1151" t="str">
        <f t="shared" si="88"/>
        <v/>
      </c>
      <c r="N1151" s="64">
        <f t="shared" si="89"/>
        <v>0</v>
      </c>
    </row>
    <row r="1152" spans="1:14" x14ac:dyDescent="0.25">
      <c r="A1152" t="s">
        <v>367</v>
      </c>
      <c r="B1152" t="s">
        <v>332</v>
      </c>
      <c r="C1152" s="65" t="s">
        <v>485</v>
      </c>
      <c r="D1152" s="64">
        <f>IFERROR(INDEX('Feasibility Factor'!$D$5:$N$123,MATCH(VLOOKUP($A1152,PairList!$A$2:$D$205,2,0),'Feasibility Factor'!$C$5:$C$123,0),MATCH(VLOOKUP($B1152,PairList!$F$2:$I$14,2,0),'Feasibility Factor'!$D$3:$N$3,0)),"")</f>
        <v>1</v>
      </c>
      <c r="E1152" s="64">
        <v>0</v>
      </c>
      <c r="F1152" s="64" t="str">
        <f>IFERROR(INDEX(ESShip!$C$2:$C$99,MATCH(VLOOKUP($A1152,PairList!$A$2:$D$205,3,0),ESShip!$A$2:$A$99,0)),"")</f>
        <v/>
      </c>
      <c r="G1152" s="64">
        <v>5.4370390906663624E-2</v>
      </c>
      <c r="H1152" s="67" t="str">
        <f>IF(INDEX(ApplicablePermutations!$B$3:$N$205,MATCH($A1152,ApplicablePermutations!$A$3:$A$205,0),MATCH($B1152,ApplicablePermutations!$B$2:$N$2,0))*INDEX(ApplicablePermutations!$Q$3:$S$205,MATCH($A1152,ApplicablePermutations!$P$3:$P$205,0),MATCH($C1152,ApplicablePermutations!$Q$2:$S$2,0))=1,"X","")</f>
        <v/>
      </c>
      <c r="I1152" s="64" t="str">
        <f t="shared" si="90"/>
        <v/>
      </c>
      <c r="J1152" s="64" t="str">
        <f t="shared" si="86"/>
        <v/>
      </c>
      <c r="K1152" s="64">
        <f t="shared" si="87"/>
        <v>0</v>
      </c>
      <c r="L1152" s="67" t="str">
        <f>IF(VLOOKUP($A1152,ApplicablePermutations!$U$3:$V$146,2,0)=1,"X","")</f>
        <v/>
      </c>
      <c r="M1152" t="str">
        <f t="shared" si="88"/>
        <v/>
      </c>
      <c r="N1152" s="64">
        <f t="shared" si="89"/>
        <v>0</v>
      </c>
    </row>
    <row r="1153" spans="1:14" x14ac:dyDescent="0.25">
      <c r="A1153" t="s">
        <v>367</v>
      </c>
      <c r="B1153" t="s">
        <v>243</v>
      </c>
      <c r="C1153" s="65" t="s">
        <v>485</v>
      </c>
      <c r="D1153" s="64">
        <f>IFERROR(INDEX('Feasibility Factor'!$D$5:$N$123,MATCH(VLOOKUP($A1153,PairList!$A$2:$D$205,2,0),'Feasibility Factor'!$C$5:$C$123,0),MATCH(VLOOKUP($B1153,PairList!$F$2:$I$14,2,0),'Feasibility Factor'!$D$3:$N$3,0)),"")</f>
        <v>1</v>
      </c>
      <c r="E1153" s="64">
        <v>4.6875E-2</v>
      </c>
      <c r="F1153" s="64" t="str">
        <f>IFERROR(INDEX(ESShip!$C$2:$C$99,MATCH(VLOOKUP($A1153,PairList!$A$2:$D$205,3,0),ESShip!$A$2:$A$99,0)),"")</f>
        <v/>
      </c>
      <c r="G1153" s="64">
        <v>5.4370390906663554E-2</v>
      </c>
      <c r="H1153" s="67" t="str">
        <f>IF(INDEX(ApplicablePermutations!$B$3:$N$205,MATCH($A1153,ApplicablePermutations!$A$3:$A$205,0),MATCH($B1153,ApplicablePermutations!$B$2:$N$2,0))*INDEX(ApplicablePermutations!$Q$3:$S$205,MATCH($A1153,ApplicablePermutations!$P$3:$P$205,0),MATCH($C1153,ApplicablePermutations!$Q$2:$S$2,0))=1,"X","")</f>
        <v/>
      </c>
      <c r="I1153" s="64" t="str">
        <f t="shared" si="90"/>
        <v/>
      </c>
      <c r="J1153" s="64" t="str">
        <f t="shared" si="86"/>
        <v/>
      </c>
      <c r="K1153" s="64">
        <f t="shared" si="87"/>
        <v>0</v>
      </c>
      <c r="L1153" s="67" t="str">
        <f>IF(VLOOKUP($A1153,ApplicablePermutations!$U$3:$V$146,2,0)=1,"X","")</f>
        <v/>
      </c>
      <c r="M1153" t="str">
        <f t="shared" si="88"/>
        <v/>
      </c>
      <c r="N1153" s="64">
        <f t="shared" si="89"/>
        <v>0</v>
      </c>
    </row>
    <row r="1154" spans="1:14" x14ac:dyDescent="0.25">
      <c r="A1154" t="s">
        <v>367</v>
      </c>
      <c r="B1154" t="s">
        <v>333</v>
      </c>
      <c r="C1154" s="65" t="s">
        <v>485</v>
      </c>
      <c r="D1154" s="64">
        <f>IFERROR(INDEX('Feasibility Factor'!$D$5:$N$123,MATCH(VLOOKUP($A1154,PairList!$A$2:$D$205,2,0),'Feasibility Factor'!$C$5:$C$123,0),MATCH(VLOOKUP($B1154,PairList!$F$2:$I$14,2,0),'Feasibility Factor'!$D$3:$N$3,0)),"")</f>
        <v>1</v>
      </c>
      <c r="E1154" s="64">
        <v>4.6875E-2</v>
      </c>
      <c r="F1154" s="64" t="str">
        <f>IFERROR(INDEX(ESShip!$C$2:$C$99,MATCH(VLOOKUP($A1154,PairList!$A$2:$D$205,3,0),ESShip!$A$2:$A$99,0)),"")</f>
        <v/>
      </c>
      <c r="G1154" s="64">
        <v>5.4370390906663554E-2</v>
      </c>
      <c r="H1154" s="67" t="str">
        <f>IF(INDEX(ApplicablePermutations!$B$3:$N$205,MATCH($A1154,ApplicablePermutations!$A$3:$A$205,0),MATCH($B1154,ApplicablePermutations!$B$2:$N$2,0))*INDEX(ApplicablePermutations!$Q$3:$S$205,MATCH($A1154,ApplicablePermutations!$P$3:$P$205,0),MATCH($C1154,ApplicablePermutations!$Q$2:$S$2,0))=1,"X","")</f>
        <v/>
      </c>
      <c r="I1154" s="64" t="str">
        <f t="shared" si="90"/>
        <v/>
      </c>
      <c r="J1154" s="64" t="str">
        <f t="shared" ref="J1154:J1217" si="91">IF(H1154="X",IF(F1154&lt;&gt;"",F1154,IF(G1154&lt;&gt;"",G1154,AVERAGEIFS($G$2:$G$13027,$A$2:$A$13027,$A1154,$C$2:$C$13027,$C1154))),"")</f>
        <v/>
      </c>
      <c r="K1154" s="64">
        <f t="shared" si="87"/>
        <v>0</v>
      </c>
      <c r="L1154" s="67" t="str">
        <f>IF(VLOOKUP($A1154,ApplicablePermutations!$U$3:$V$146,2,0)=1,"X","")</f>
        <v/>
      </c>
      <c r="M1154" t="str">
        <f t="shared" si="88"/>
        <v/>
      </c>
      <c r="N1154" s="64">
        <f t="shared" si="89"/>
        <v>0</v>
      </c>
    </row>
    <row r="1155" spans="1:14" x14ac:dyDescent="0.25">
      <c r="A1155" t="s">
        <v>367</v>
      </c>
      <c r="B1155" t="s">
        <v>334</v>
      </c>
      <c r="C1155" s="65" t="s">
        <v>485</v>
      </c>
      <c r="D1155" s="64">
        <f>IFERROR(INDEX('Feasibility Factor'!$D$5:$N$123,MATCH(VLOOKUP($A1155,PairList!$A$2:$D$205,2,0),'Feasibility Factor'!$C$5:$C$123,0),MATCH(VLOOKUP($B1155,PairList!$F$2:$I$14,2,0),'Feasibility Factor'!$D$3:$N$3,0)),"")</f>
        <v>1</v>
      </c>
      <c r="E1155" s="64">
        <v>0</v>
      </c>
      <c r="F1155" s="64" t="str">
        <f>IFERROR(INDEX(ESShip!$C$2:$C$99,MATCH(VLOOKUP($A1155,PairList!$A$2:$D$205,3,0),ESShip!$A$2:$A$99,0)),"")</f>
        <v/>
      </c>
      <c r="G1155" s="64">
        <v>5.4370390906663624E-2</v>
      </c>
      <c r="H1155" s="67" t="str">
        <f>IF(INDEX(ApplicablePermutations!$B$3:$N$205,MATCH($A1155,ApplicablePermutations!$A$3:$A$205,0),MATCH($B1155,ApplicablePermutations!$B$2:$N$2,0))*INDEX(ApplicablePermutations!$Q$3:$S$205,MATCH($A1155,ApplicablePermutations!$P$3:$P$205,0),MATCH($C1155,ApplicablePermutations!$Q$2:$S$2,0))=1,"X","")</f>
        <v/>
      </c>
      <c r="I1155" s="64" t="str">
        <f t="shared" si="90"/>
        <v/>
      </c>
      <c r="J1155" s="64" t="str">
        <f t="shared" si="91"/>
        <v/>
      </c>
      <c r="K1155" s="64">
        <f t="shared" ref="K1155:K1218" si="92">IF(H1155="X",I1155*(1-J1155),0)</f>
        <v>0</v>
      </c>
      <c r="L1155" s="67" t="str">
        <f>IF(VLOOKUP($A1155,ApplicablePermutations!$U$3:$V$146,2,0)=1,"X","")</f>
        <v/>
      </c>
      <c r="M1155" t="str">
        <f t="shared" ref="M1155:M1218" si="93">IF(L1155="X",1.2,"")</f>
        <v/>
      </c>
      <c r="N1155" s="64">
        <f t="shared" ref="N1155:N1218" si="94">IF($L1155="X",$K1155*$M1155,K1155)</f>
        <v>0</v>
      </c>
    </row>
    <row r="1156" spans="1:14" x14ac:dyDescent="0.25">
      <c r="A1156" t="s">
        <v>367</v>
      </c>
      <c r="B1156" t="s">
        <v>94</v>
      </c>
      <c r="C1156" s="65" t="s">
        <v>485</v>
      </c>
      <c r="D1156" s="64">
        <f>IFERROR(INDEX('Feasibility Factor'!$D$5:$N$123,MATCH(VLOOKUP($A1156,PairList!$A$2:$D$205,2,0),'Feasibility Factor'!$C$5:$C$123,0),MATCH(VLOOKUP($B1156,PairList!$F$2:$I$14,2,0),'Feasibility Factor'!$D$3:$N$3,0)),"")</f>
        <v>1</v>
      </c>
      <c r="E1156" s="64">
        <v>0</v>
      </c>
      <c r="F1156" s="64" t="str">
        <f>IFERROR(INDEX(ESShip!$C$2:$C$99,MATCH(VLOOKUP($A1156,PairList!$A$2:$D$205,3,0),ESShip!$A$2:$A$99,0)),"")</f>
        <v/>
      </c>
      <c r="G1156" s="64">
        <v>5.4370390906663624E-2</v>
      </c>
      <c r="H1156" s="67" t="str">
        <f>IF(INDEX(ApplicablePermutations!$B$3:$N$205,MATCH($A1156,ApplicablePermutations!$A$3:$A$205,0),MATCH($B1156,ApplicablePermutations!$B$2:$N$2,0))*INDEX(ApplicablePermutations!$Q$3:$S$205,MATCH($A1156,ApplicablePermutations!$P$3:$P$205,0),MATCH($C1156,ApplicablePermutations!$Q$2:$S$2,0))=1,"X","")</f>
        <v/>
      </c>
      <c r="I1156" s="64" t="str">
        <f t="shared" si="90"/>
        <v/>
      </c>
      <c r="J1156" s="64" t="str">
        <f t="shared" si="91"/>
        <v/>
      </c>
      <c r="K1156" s="64">
        <f t="shared" si="92"/>
        <v>0</v>
      </c>
      <c r="L1156" s="67" t="str">
        <f>IF(VLOOKUP($A1156,ApplicablePermutations!$U$3:$V$146,2,0)=1,"X","")</f>
        <v/>
      </c>
      <c r="M1156" t="str">
        <f t="shared" si="93"/>
        <v/>
      </c>
      <c r="N1156" s="64">
        <f t="shared" si="94"/>
        <v>0</v>
      </c>
    </row>
    <row r="1157" spans="1:14" x14ac:dyDescent="0.25">
      <c r="A1157" t="s">
        <v>367</v>
      </c>
      <c r="B1157" t="s">
        <v>335</v>
      </c>
      <c r="C1157" s="65" t="s">
        <v>485</v>
      </c>
      <c r="D1157" s="64">
        <f>IFERROR(INDEX('Feasibility Factor'!$D$5:$N$123,MATCH(VLOOKUP($A1157,PairList!$A$2:$D$205,2,0),'Feasibility Factor'!$C$5:$C$123,0),MATCH(VLOOKUP($B1157,PairList!$F$2:$I$14,2,0),'Feasibility Factor'!$D$3:$N$3,0)),"")</f>
        <v>1</v>
      </c>
      <c r="E1157" s="64">
        <v>0</v>
      </c>
      <c r="F1157" s="64" t="str">
        <f>IFERROR(INDEX(ESShip!$C$2:$C$99,MATCH(VLOOKUP($A1157,PairList!$A$2:$D$205,3,0),ESShip!$A$2:$A$99,0)),"")</f>
        <v/>
      </c>
      <c r="G1157" s="64">
        <v>5.4370390906663624E-2</v>
      </c>
      <c r="H1157" s="67" t="str">
        <f>IF(INDEX(ApplicablePermutations!$B$3:$N$205,MATCH($A1157,ApplicablePermutations!$A$3:$A$205,0),MATCH($B1157,ApplicablePermutations!$B$2:$N$2,0))*INDEX(ApplicablePermutations!$Q$3:$S$205,MATCH($A1157,ApplicablePermutations!$P$3:$P$205,0),MATCH($C1157,ApplicablePermutations!$Q$2:$S$2,0))=1,"X","")</f>
        <v/>
      </c>
      <c r="I1157" s="64" t="str">
        <f t="shared" si="90"/>
        <v/>
      </c>
      <c r="J1157" s="64" t="str">
        <f t="shared" si="91"/>
        <v/>
      </c>
      <c r="K1157" s="64">
        <f t="shared" si="92"/>
        <v>0</v>
      </c>
      <c r="L1157" s="67" t="str">
        <f>IF(VLOOKUP($A1157,ApplicablePermutations!$U$3:$V$146,2,0)=1,"X","")</f>
        <v/>
      </c>
      <c r="M1157" t="str">
        <f t="shared" si="93"/>
        <v/>
      </c>
      <c r="N1157" s="64">
        <f t="shared" si="94"/>
        <v>0</v>
      </c>
    </row>
    <row r="1158" spans="1:14" x14ac:dyDescent="0.25">
      <c r="A1158" t="s">
        <v>367</v>
      </c>
      <c r="B1158" t="s">
        <v>100</v>
      </c>
      <c r="C1158" s="65" t="s">
        <v>485</v>
      </c>
      <c r="D1158" s="64">
        <f>IFERROR(INDEX('Feasibility Factor'!$D$5:$N$123,MATCH(VLOOKUP($A1158,PairList!$A$2:$D$205,2,0),'Feasibility Factor'!$C$5:$C$123,0),MATCH(VLOOKUP($B1158,PairList!$F$2:$I$14,2,0),'Feasibility Factor'!$D$3:$N$3,0)),"")</f>
        <v>1</v>
      </c>
      <c r="E1158" s="64">
        <v>4.6875E-2</v>
      </c>
      <c r="F1158" s="64" t="str">
        <f>IFERROR(INDEX(ESShip!$C$2:$C$99,MATCH(VLOOKUP($A1158,PairList!$A$2:$D$205,3,0),ESShip!$A$2:$A$99,0)),"")</f>
        <v/>
      </c>
      <c r="G1158" s="64">
        <v>5.4370390906663554E-2</v>
      </c>
      <c r="H1158" s="67" t="str">
        <f>IF(INDEX(ApplicablePermutations!$B$3:$N$205,MATCH($A1158,ApplicablePermutations!$A$3:$A$205,0),MATCH($B1158,ApplicablePermutations!$B$2:$N$2,0))*INDEX(ApplicablePermutations!$Q$3:$S$205,MATCH($A1158,ApplicablePermutations!$P$3:$P$205,0),MATCH($C1158,ApplicablePermutations!$Q$2:$S$2,0))=1,"X","")</f>
        <v/>
      </c>
      <c r="I1158" s="64" t="str">
        <f t="shared" si="90"/>
        <v/>
      </c>
      <c r="J1158" s="64" t="str">
        <f t="shared" si="91"/>
        <v/>
      </c>
      <c r="K1158" s="64">
        <f t="shared" si="92"/>
        <v>0</v>
      </c>
      <c r="L1158" s="67" t="str">
        <f>IF(VLOOKUP($A1158,ApplicablePermutations!$U$3:$V$146,2,0)=1,"X","")</f>
        <v/>
      </c>
      <c r="M1158" t="str">
        <f t="shared" si="93"/>
        <v/>
      </c>
      <c r="N1158" s="64">
        <f t="shared" si="94"/>
        <v>0</v>
      </c>
    </row>
    <row r="1159" spans="1:14" x14ac:dyDescent="0.25">
      <c r="A1159" t="s">
        <v>367</v>
      </c>
      <c r="B1159" t="s">
        <v>327</v>
      </c>
      <c r="C1159" s="65" t="s">
        <v>486</v>
      </c>
      <c r="D1159" s="64">
        <f>IFERROR(INDEX('Feasibility Factor'!$D$5:$N$123,MATCH(VLOOKUP($A1159,PairList!$A$2:$D$205,2,0),'Feasibility Factor'!$C$5:$C$123,0),MATCH(VLOOKUP($B1159,PairList!$F$2:$I$14,2,0),'Feasibility Factor'!$D$3:$N$3,0)),"")</f>
        <v>1</v>
      </c>
      <c r="E1159" s="64">
        <v>4.6875E-2</v>
      </c>
      <c r="F1159" s="64" t="str">
        <f>IFERROR(INDEX(ESShip!$C$2:$C$99,MATCH(VLOOKUP($A1159,PairList!$A$2:$D$205,3,0),ESShip!$A$2:$A$99,0)),"")</f>
        <v/>
      </c>
      <c r="G1159" s="64">
        <v>5.4370390906663554E-2</v>
      </c>
      <c r="H1159" s="67" t="str">
        <f>IF(INDEX(ApplicablePermutations!$B$3:$N$205,MATCH($A1159,ApplicablePermutations!$A$3:$A$205,0),MATCH($B1159,ApplicablePermutations!$B$2:$N$2,0))*INDEX(ApplicablePermutations!$Q$3:$S$205,MATCH($A1159,ApplicablePermutations!$P$3:$P$205,0),MATCH($C1159,ApplicablePermutations!$Q$2:$S$2,0))=1,"X","")</f>
        <v/>
      </c>
      <c r="I1159" s="64" t="str">
        <f t="shared" si="90"/>
        <v/>
      </c>
      <c r="J1159" s="64" t="str">
        <f t="shared" si="91"/>
        <v/>
      </c>
      <c r="K1159" s="64">
        <f t="shared" si="92"/>
        <v>0</v>
      </c>
      <c r="L1159" s="67" t="str">
        <f>IF(VLOOKUP($A1159,ApplicablePermutations!$U$3:$V$146,2,0)=1,"X","")</f>
        <v/>
      </c>
      <c r="M1159" t="str">
        <f t="shared" si="93"/>
        <v/>
      </c>
      <c r="N1159" s="64">
        <f t="shared" si="94"/>
        <v>0</v>
      </c>
    </row>
    <row r="1160" spans="1:14" x14ac:dyDescent="0.25">
      <c r="A1160" t="s">
        <v>367</v>
      </c>
      <c r="B1160" t="s">
        <v>328</v>
      </c>
      <c r="C1160" s="65" t="s">
        <v>486</v>
      </c>
      <c r="D1160" s="64">
        <f>IFERROR(INDEX('Feasibility Factor'!$D$5:$N$123,MATCH(VLOOKUP($A1160,PairList!$A$2:$D$205,2,0),'Feasibility Factor'!$C$5:$C$123,0),MATCH(VLOOKUP($B1160,PairList!$F$2:$I$14,2,0),'Feasibility Factor'!$D$3:$N$3,0)),"")</f>
        <v>1</v>
      </c>
      <c r="E1160" s="64">
        <v>4.6875E-2</v>
      </c>
      <c r="F1160" s="64" t="str">
        <f>IFERROR(INDEX(ESShip!$C$2:$C$99,MATCH(VLOOKUP($A1160,PairList!$A$2:$D$205,3,0),ESShip!$A$2:$A$99,0)),"")</f>
        <v/>
      </c>
      <c r="G1160" s="64">
        <v>5.4370390906663624E-2</v>
      </c>
      <c r="H1160" s="67" t="str">
        <f>IF(INDEX(ApplicablePermutations!$B$3:$N$205,MATCH($A1160,ApplicablePermutations!$A$3:$A$205,0),MATCH($B1160,ApplicablePermutations!$B$2:$N$2,0))*INDEX(ApplicablePermutations!$Q$3:$S$205,MATCH($A1160,ApplicablePermutations!$P$3:$P$205,0),MATCH($C1160,ApplicablePermutations!$Q$2:$S$2,0))=1,"X","")</f>
        <v/>
      </c>
      <c r="I1160" s="64" t="str">
        <f t="shared" si="90"/>
        <v/>
      </c>
      <c r="J1160" s="64" t="str">
        <f t="shared" si="91"/>
        <v/>
      </c>
      <c r="K1160" s="64">
        <f t="shared" si="92"/>
        <v>0</v>
      </c>
      <c r="L1160" s="67" t="str">
        <f>IF(VLOOKUP($A1160,ApplicablePermutations!$U$3:$V$146,2,0)=1,"X","")</f>
        <v/>
      </c>
      <c r="M1160" t="str">
        <f t="shared" si="93"/>
        <v/>
      </c>
      <c r="N1160" s="64">
        <f t="shared" si="94"/>
        <v>0</v>
      </c>
    </row>
    <row r="1161" spans="1:14" x14ac:dyDescent="0.25">
      <c r="A1161" t="s">
        <v>367</v>
      </c>
      <c r="B1161" t="s">
        <v>239</v>
      </c>
      <c r="C1161" s="65" t="s">
        <v>486</v>
      </c>
      <c r="D1161" s="64">
        <f>IFERROR(INDEX('Feasibility Factor'!$D$5:$N$123,MATCH(VLOOKUP($A1161,PairList!$A$2:$D$205,2,0),'Feasibility Factor'!$C$5:$C$123,0),MATCH(VLOOKUP($B1161,PairList!$F$2:$I$14,2,0),'Feasibility Factor'!$D$3:$N$3,0)),"")</f>
        <v>1</v>
      </c>
      <c r="E1161" s="64">
        <v>4.6875E-2</v>
      </c>
      <c r="F1161" s="64" t="str">
        <f>IFERROR(INDEX(ESShip!$C$2:$C$99,MATCH(VLOOKUP($A1161,PairList!$A$2:$D$205,3,0),ESShip!$A$2:$A$99,0)),"")</f>
        <v/>
      </c>
      <c r="G1161" s="64">
        <v>5.4370390906663624E-2</v>
      </c>
      <c r="H1161" s="67" t="str">
        <f>IF(INDEX(ApplicablePermutations!$B$3:$N$205,MATCH($A1161,ApplicablePermutations!$A$3:$A$205,0),MATCH($B1161,ApplicablePermutations!$B$2:$N$2,0))*INDEX(ApplicablePermutations!$Q$3:$S$205,MATCH($A1161,ApplicablePermutations!$P$3:$P$205,0),MATCH($C1161,ApplicablePermutations!$Q$2:$S$2,0))=1,"X","")</f>
        <v/>
      </c>
      <c r="I1161" s="64" t="str">
        <f t="shared" si="90"/>
        <v/>
      </c>
      <c r="J1161" s="64" t="str">
        <f t="shared" si="91"/>
        <v/>
      </c>
      <c r="K1161" s="64">
        <f t="shared" si="92"/>
        <v>0</v>
      </c>
      <c r="L1161" s="67" t="str">
        <f>IF(VLOOKUP($A1161,ApplicablePermutations!$U$3:$V$146,2,0)=1,"X","")</f>
        <v/>
      </c>
      <c r="M1161" t="str">
        <f t="shared" si="93"/>
        <v/>
      </c>
      <c r="N1161" s="64">
        <f t="shared" si="94"/>
        <v>0</v>
      </c>
    </row>
    <row r="1162" spans="1:14" x14ac:dyDescent="0.25">
      <c r="A1162" t="s">
        <v>367</v>
      </c>
      <c r="B1162" t="s">
        <v>329</v>
      </c>
      <c r="C1162" s="65" t="s">
        <v>486</v>
      </c>
      <c r="D1162" s="64">
        <f>IFERROR(INDEX('Feasibility Factor'!$D$5:$N$123,MATCH(VLOOKUP($A1162,PairList!$A$2:$D$205,2,0),'Feasibility Factor'!$C$5:$C$123,0),MATCH(VLOOKUP($B1162,PairList!$F$2:$I$14,2,0),'Feasibility Factor'!$D$3:$N$3,0)),"")</f>
        <v>1</v>
      </c>
      <c r="E1162" s="64">
        <v>4.6875E-2</v>
      </c>
      <c r="F1162" s="64" t="str">
        <f>IFERROR(INDEX(ESShip!$C$2:$C$99,MATCH(VLOOKUP($A1162,PairList!$A$2:$D$205,3,0),ESShip!$A$2:$A$99,0)),"")</f>
        <v/>
      </c>
      <c r="G1162" s="64">
        <v>5.4370390906663624E-2</v>
      </c>
      <c r="H1162" s="67" t="str">
        <f>IF(INDEX(ApplicablePermutations!$B$3:$N$205,MATCH($A1162,ApplicablePermutations!$A$3:$A$205,0),MATCH($B1162,ApplicablePermutations!$B$2:$N$2,0))*INDEX(ApplicablePermutations!$Q$3:$S$205,MATCH($A1162,ApplicablePermutations!$P$3:$P$205,0),MATCH($C1162,ApplicablePermutations!$Q$2:$S$2,0))=1,"X","")</f>
        <v/>
      </c>
      <c r="I1162" s="64" t="str">
        <f t="shared" si="90"/>
        <v/>
      </c>
      <c r="J1162" s="64" t="str">
        <f t="shared" si="91"/>
        <v/>
      </c>
      <c r="K1162" s="64">
        <f t="shared" si="92"/>
        <v>0</v>
      </c>
      <c r="L1162" s="67" t="str">
        <f>IF(VLOOKUP($A1162,ApplicablePermutations!$U$3:$V$146,2,0)=1,"X","")</f>
        <v/>
      </c>
      <c r="M1162" t="str">
        <f t="shared" si="93"/>
        <v/>
      </c>
      <c r="N1162" s="64">
        <f t="shared" si="94"/>
        <v>0</v>
      </c>
    </row>
    <row r="1163" spans="1:14" x14ac:dyDescent="0.25">
      <c r="A1163" t="s">
        <v>367</v>
      </c>
      <c r="B1163" t="s">
        <v>330</v>
      </c>
      <c r="C1163" s="65" t="s">
        <v>486</v>
      </c>
      <c r="D1163" s="64">
        <f>IFERROR(INDEX('Feasibility Factor'!$D$5:$N$123,MATCH(VLOOKUP($A1163,PairList!$A$2:$D$205,2,0),'Feasibility Factor'!$C$5:$C$123,0),MATCH(VLOOKUP($B1163,PairList!$F$2:$I$14,2,0),'Feasibility Factor'!$D$3:$N$3,0)),"")</f>
        <v>1</v>
      </c>
      <c r="E1163" s="64">
        <v>4.6875E-2</v>
      </c>
      <c r="F1163" s="64" t="str">
        <f>IFERROR(INDEX(ESShip!$C$2:$C$99,MATCH(VLOOKUP($A1163,PairList!$A$2:$D$205,3,0),ESShip!$A$2:$A$99,0)),"")</f>
        <v/>
      </c>
      <c r="G1163" s="64">
        <v>5.4370390906663624E-2</v>
      </c>
      <c r="H1163" s="67" t="str">
        <f>IF(INDEX(ApplicablePermutations!$B$3:$N$205,MATCH($A1163,ApplicablePermutations!$A$3:$A$205,0),MATCH($B1163,ApplicablePermutations!$B$2:$N$2,0))*INDEX(ApplicablePermutations!$Q$3:$S$205,MATCH($A1163,ApplicablePermutations!$P$3:$P$205,0),MATCH($C1163,ApplicablePermutations!$Q$2:$S$2,0))=1,"X","")</f>
        <v/>
      </c>
      <c r="I1163" s="64" t="str">
        <f t="shared" si="90"/>
        <v/>
      </c>
      <c r="J1163" s="64" t="str">
        <f t="shared" si="91"/>
        <v/>
      </c>
      <c r="K1163" s="64">
        <f t="shared" si="92"/>
        <v>0</v>
      </c>
      <c r="L1163" s="67" t="str">
        <f>IF(VLOOKUP($A1163,ApplicablePermutations!$U$3:$V$146,2,0)=1,"X","")</f>
        <v/>
      </c>
      <c r="M1163" t="str">
        <f t="shared" si="93"/>
        <v/>
      </c>
      <c r="N1163" s="64">
        <f t="shared" si="94"/>
        <v>0</v>
      </c>
    </row>
    <row r="1164" spans="1:14" x14ac:dyDescent="0.25">
      <c r="A1164" t="s">
        <v>367</v>
      </c>
      <c r="B1164" t="s">
        <v>331</v>
      </c>
      <c r="C1164" s="65" t="s">
        <v>486</v>
      </c>
      <c r="D1164" s="64">
        <f>IFERROR(INDEX('Feasibility Factor'!$D$5:$N$123,MATCH(VLOOKUP($A1164,PairList!$A$2:$D$205,2,0),'Feasibility Factor'!$C$5:$C$123,0),MATCH(VLOOKUP($B1164,PairList!$F$2:$I$14,2,0),'Feasibility Factor'!$D$3:$N$3,0)),"")</f>
        <v>1</v>
      </c>
      <c r="E1164" s="64">
        <v>4.6875E-2</v>
      </c>
      <c r="F1164" s="64" t="str">
        <f>IFERROR(INDEX(ESShip!$C$2:$C$99,MATCH(VLOOKUP($A1164,PairList!$A$2:$D$205,3,0),ESShip!$A$2:$A$99,0)),"")</f>
        <v/>
      </c>
      <c r="G1164" s="64">
        <v>5.4370390906663554E-2</v>
      </c>
      <c r="H1164" s="67" t="str">
        <f>IF(INDEX(ApplicablePermutations!$B$3:$N$205,MATCH($A1164,ApplicablePermutations!$A$3:$A$205,0),MATCH($B1164,ApplicablePermutations!$B$2:$N$2,0))*INDEX(ApplicablePermutations!$Q$3:$S$205,MATCH($A1164,ApplicablePermutations!$P$3:$P$205,0),MATCH($C1164,ApplicablePermutations!$Q$2:$S$2,0))=1,"X","")</f>
        <v/>
      </c>
      <c r="I1164" s="64" t="str">
        <f t="shared" si="90"/>
        <v/>
      </c>
      <c r="J1164" s="64" t="str">
        <f t="shared" si="91"/>
        <v/>
      </c>
      <c r="K1164" s="64">
        <f t="shared" si="92"/>
        <v>0</v>
      </c>
      <c r="L1164" s="67" t="str">
        <f>IF(VLOOKUP($A1164,ApplicablePermutations!$U$3:$V$146,2,0)=1,"X","")</f>
        <v/>
      </c>
      <c r="M1164" t="str">
        <f t="shared" si="93"/>
        <v/>
      </c>
      <c r="N1164" s="64">
        <f t="shared" si="94"/>
        <v>0</v>
      </c>
    </row>
    <row r="1165" spans="1:14" x14ac:dyDescent="0.25">
      <c r="A1165" t="s">
        <v>367</v>
      </c>
      <c r="B1165" t="s">
        <v>332</v>
      </c>
      <c r="C1165" s="65" t="s">
        <v>486</v>
      </c>
      <c r="D1165" s="64">
        <f>IFERROR(INDEX('Feasibility Factor'!$D$5:$N$123,MATCH(VLOOKUP($A1165,PairList!$A$2:$D$205,2,0),'Feasibility Factor'!$C$5:$C$123,0),MATCH(VLOOKUP($B1165,PairList!$F$2:$I$14,2,0),'Feasibility Factor'!$D$3:$N$3,0)),"")</f>
        <v>1</v>
      </c>
      <c r="E1165" s="64">
        <v>4.6875E-2</v>
      </c>
      <c r="F1165" s="64" t="str">
        <f>IFERROR(INDEX(ESShip!$C$2:$C$99,MATCH(VLOOKUP($A1165,PairList!$A$2:$D$205,3,0),ESShip!$A$2:$A$99,0)),"")</f>
        <v/>
      </c>
      <c r="G1165" s="64">
        <v>5.4370390906663624E-2</v>
      </c>
      <c r="H1165" s="67" t="str">
        <f>IF(INDEX(ApplicablePermutations!$B$3:$N$205,MATCH($A1165,ApplicablePermutations!$A$3:$A$205,0),MATCH($B1165,ApplicablePermutations!$B$2:$N$2,0))*INDEX(ApplicablePermutations!$Q$3:$S$205,MATCH($A1165,ApplicablePermutations!$P$3:$P$205,0),MATCH($C1165,ApplicablePermutations!$Q$2:$S$2,0))=1,"X","")</f>
        <v/>
      </c>
      <c r="I1165" s="64" t="str">
        <f t="shared" si="90"/>
        <v/>
      </c>
      <c r="J1165" s="64" t="str">
        <f t="shared" si="91"/>
        <v/>
      </c>
      <c r="K1165" s="64">
        <f t="shared" si="92"/>
        <v>0</v>
      </c>
      <c r="L1165" s="67" t="str">
        <f>IF(VLOOKUP($A1165,ApplicablePermutations!$U$3:$V$146,2,0)=1,"X","")</f>
        <v/>
      </c>
      <c r="M1165" t="str">
        <f t="shared" si="93"/>
        <v/>
      </c>
      <c r="N1165" s="64">
        <f t="shared" si="94"/>
        <v>0</v>
      </c>
    </row>
    <row r="1166" spans="1:14" x14ac:dyDescent="0.25">
      <c r="A1166" t="s">
        <v>367</v>
      </c>
      <c r="B1166" t="s">
        <v>243</v>
      </c>
      <c r="C1166" s="65" t="s">
        <v>486</v>
      </c>
      <c r="D1166" s="64">
        <f>IFERROR(INDEX('Feasibility Factor'!$D$5:$N$123,MATCH(VLOOKUP($A1166,PairList!$A$2:$D$205,2,0),'Feasibility Factor'!$C$5:$C$123,0),MATCH(VLOOKUP($B1166,PairList!$F$2:$I$14,2,0),'Feasibility Factor'!$D$3:$N$3,0)),"")</f>
        <v>1</v>
      </c>
      <c r="E1166" s="64">
        <v>4.6875E-2</v>
      </c>
      <c r="F1166" s="64" t="str">
        <f>IFERROR(INDEX(ESShip!$C$2:$C$99,MATCH(VLOOKUP($A1166,PairList!$A$2:$D$205,3,0),ESShip!$A$2:$A$99,0)),"")</f>
        <v/>
      </c>
      <c r="G1166" s="64">
        <v>5.4370390906663554E-2</v>
      </c>
      <c r="H1166" s="67" t="str">
        <f>IF(INDEX(ApplicablePermutations!$B$3:$N$205,MATCH($A1166,ApplicablePermutations!$A$3:$A$205,0),MATCH($B1166,ApplicablePermutations!$B$2:$N$2,0))*INDEX(ApplicablePermutations!$Q$3:$S$205,MATCH($A1166,ApplicablePermutations!$P$3:$P$205,0),MATCH($C1166,ApplicablePermutations!$Q$2:$S$2,0))=1,"X","")</f>
        <v/>
      </c>
      <c r="I1166" s="64" t="str">
        <f t="shared" si="90"/>
        <v/>
      </c>
      <c r="J1166" s="64" t="str">
        <f t="shared" si="91"/>
        <v/>
      </c>
      <c r="K1166" s="64">
        <f t="shared" si="92"/>
        <v>0</v>
      </c>
      <c r="L1166" s="67" t="str">
        <f>IF(VLOOKUP($A1166,ApplicablePermutations!$U$3:$V$146,2,0)=1,"X","")</f>
        <v/>
      </c>
      <c r="M1166" t="str">
        <f t="shared" si="93"/>
        <v/>
      </c>
      <c r="N1166" s="64">
        <f t="shared" si="94"/>
        <v>0</v>
      </c>
    </row>
    <row r="1167" spans="1:14" x14ac:dyDescent="0.25">
      <c r="A1167" t="s">
        <v>367</v>
      </c>
      <c r="B1167" t="s">
        <v>333</v>
      </c>
      <c r="C1167" s="65" t="s">
        <v>486</v>
      </c>
      <c r="D1167" s="64">
        <f>IFERROR(INDEX('Feasibility Factor'!$D$5:$N$123,MATCH(VLOOKUP($A1167,PairList!$A$2:$D$205,2,0),'Feasibility Factor'!$C$5:$C$123,0),MATCH(VLOOKUP($B1167,PairList!$F$2:$I$14,2,0),'Feasibility Factor'!$D$3:$N$3,0)),"")</f>
        <v>1</v>
      </c>
      <c r="E1167" s="64">
        <v>4.6875E-2</v>
      </c>
      <c r="F1167" s="64" t="str">
        <f>IFERROR(INDEX(ESShip!$C$2:$C$99,MATCH(VLOOKUP($A1167,PairList!$A$2:$D$205,3,0),ESShip!$A$2:$A$99,0)),"")</f>
        <v/>
      </c>
      <c r="G1167" s="64">
        <v>5.4370390906663554E-2</v>
      </c>
      <c r="H1167" s="67" t="str">
        <f>IF(INDEX(ApplicablePermutations!$B$3:$N$205,MATCH($A1167,ApplicablePermutations!$A$3:$A$205,0),MATCH($B1167,ApplicablePermutations!$B$2:$N$2,0))*INDEX(ApplicablePermutations!$Q$3:$S$205,MATCH($A1167,ApplicablePermutations!$P$3:$P$205,0),MATCH($C1167,ApplicablePermutations!$Q$2:$S$2,0))=1,"X","")</f>
        <v/>
      </c>
      <c r="I1167" s="64" t="str">
        <f t="shared" si="90"/>
        <v/>
      </c>
      <c r="J1167" s="64" t="str">
        <f t="shared" si="91"/>
        <v/>
      </c>
      <c r="K1167" s="64">
        <f t="shared" si="92"/>
        <v>0</v>
      </c>
      <c r="L1167" s="67" t="str">
        <f>IF(VLOOKUP($A1167,ApplicablePermutations!$U$3:$V$146,2,0)=1,"X","")</f>
        <v/>
      </c>
      <c r="M1167" t="str">
        <f t="shared" si="93"/>
        <v/>
      </c>
      <c r="N1167" s="64">
        <f t="shared" si="94"/>
        <v>0</v>
      </c>
    </row>
    <row r="1168" spans="1:14" x14ac:dyDescent="0.25">
      <c r="A1168" t="s">
        <v>367</v>
      </c>
      <c r="B1168" t="s">
        <v>334</v>
      </c>
      <c r="C1168" s="65" t="s">
        <v>486</v>
      </c>
      <c r="D1168" s="64">
        <f>IFERROR(INDEX('Feasibility Factor'!$D$5:$N$123,MATCH(VLOOKUP($A1168,PairList!$A$2:$D$205,2,0),'Feasibility Factor'!$C$5:$C$123,0),MATCH(VLOOKUP($B1168,PairList!$F$2:$I$14,2,0),'Feasibility Factor'!$D$3:$N$3,0)),"")</f>
        <v>1</v>
      </c>
      <c r="E1168" s="64">
        <v>4.6875E-2</v>
      </c>
      <c r="F1168" s="64" t="str">
        <f>IFERROR(INDEX(ESShip!$C$2:$C$99,MATCH(VLOOKUP($A1168,PairList!$A$2:$D$205,3,0),ESShip!$A$2:$A$99,0)),"")</f>
        <v/>
      </c>
      <c r="G1168" s="64">
        <v>5.4370390906663624E-2</v>
      </c>
      <c r="H1168" s="67" t="str">
        <f>IF(INDEX(ApplicablePermutations!$B$3:$N$205,MATCH($A1168,ApplicablePermutations!$A$3:$A$205,0),MATCH($B1168,ApplicablePermutations!$B$2:$N$2,0))*INDEX(ApplicablePermutations!$Q$3:$S$205,MATCH($A1168,ApplicablePermutations!$P$3:$P$205,0),MATCH($C1168,ApplicablePermutations!$Q$2:$S$2,0))=1,"X","")</f>
        <v/>
      </c>
      <c r="I1168" s="64" t="str">
        <f t="shared" si="90"/>
        <v/>
      </c>
      <c r="J1168" s="64" t="str">
        <f t="shared" si="91"/>
        <v/>
      </c>
      <c r="K1168" s="64">
        <f t="shared" si="92"/>
        <v>0</v>
      </c>
      <c r="L1168" s="67" t="str">
        <f>IF(VLOOKUP($A1168,ApplicablePermutations!$U$3:$V$146,2,0)=1,"X","")</f>
        <v/>
      </c>
      <c r="M1168" t="str">
        <f t="shared" si="93"/>
        <v/>
      </c>
      <c r="N1168" s="64">
        <f t="shared" si="94"/>
        <v>0</v>
      </c>
    </row>
    <row r="1169" spans="1:14" x14ac:dyDescent="0.25">
      <c r="A1169" t="s">
        <v>367</v>
      </c>
      <c r="B1169" t="s">
        <v>94</v>
      </c>
      <c r="C1169" s="65" t="s">
        <v>486</v>
      </c>
      <c r="D1169" s="64">
        <f>IFERROR(INDEX('Feasibility Factor'!$D$5:$N$123,MATCH(VLOOKUP($A1169,PairList!$A$2:$D$205,2,0),'Feasibility Factor'!$C$5:$C$123,0),MATCH(VLOOKUP($B1169,PairList!$F$2:$I$14,2,0),'Feasibility Factor'!$D$3:$N$3,0)),"")</f>
        <v>1</v>
      </c>
      <c r="E1169" s="64">
        <v>4.6875E-2</v>
      </c>
      <c r="F1169" s="64" t="str">
        <f>IFERROR(INDEX(ESShip!$C$2:$C$99,MATCH(VLOOKUP($A1169,PairList!$A$2:$D$205,3,0),ESShip!$A$2:$A$99,0)),"")</f>
        <v/>
      </c>
      <c r="G1169" s="64">
        <v>5.4370390906663624E-2</v>
      </c>
      <c r="H1169" s="67" t="str">
        <f>IF(INDEX(ApplicablePermutations!$B$3:$N$205,MATCH($A1169,ApplicablePermutations!$A$3:$A$205,0),MATCH($B1169,ApplicablePermutations!$B$2:$N$2,0))*INDEX(ApplicablePermutations!$Q$3:$S$205,MATCH($A1169,ApplicablePermutations!$P$3:$P$205,0),MATCH($C1169,ApplicablePermutations!$Q$2:$S$2,0))=1,"X","")</f>
        <v/>
      </c>
      <c r="I1169" s="64" t="str">
        <f t="shared" si="90"/>
        <v/>
      </c>
      <c r="J1169" s="64" t="str">
        <f t="shared" si="91"/>
        <v/>
      </c>
      <c r="K1169" s="64">
        <f t="shared" si="92"/>
        <v>0</v>
      </c>
      <c r="L1169" s="67" t="str">
        <f>IF(VLOOKUP($A1169,ApplicablePermutations!$U$3:$V$146,2,0)=1,"X","")</f>
        <v/>
      </c>
      <c r="M1169" t="str">
        <f t="shared" si="93"/>
        <v/>
      </c>
      <c r="N1169" s="64">
        <f t="shared" si="94"/>
        <v>0</v>
      </c>
    </row>
    <row r="1170" spans="1:14" x14ac:dyDescent="0.25">
      <c r="A1170" t="s">
        <v>367</v>
      </c>
      <c r="B1170" t="s">
        <v>335</v>
      </c>
      <c r="C1170" s="65" t="s">
        <v>486</v>
      </c>
      <c r="D1170" s="64">
        <f>IFERROR(INDEX('Feasibility Factor'!$D$5:$N$123,MATCH(VLOOKUP($A1170,PairList!$A$2:$D$205,2,0),'Feasibility Factor'!$C$5:$C$123,0),MATCH(VLOOKUP($B1170,PairList!$F$2:$I$14,2,0),'Feasibility Factor'!$D$3:$N$3,0)),"")</f>
        <v>1</v>
      </c>
      <c r="E1170" s="64">
        <v>4.6875E-2</v>
      </c>
      <c r="F1170" s="64" t="str">
        <f>IFERROR(INDEX(ESShip!$C$2:$C$99,MATCH(VLOOKUP($A1170,PairList!$A$2:$D$205,3,0),ESShip!$A$2:$A$99,0)),"")</f>
        <v/>
      </c>
      <c r="G1170" s="64">
        <v>5.4370390906663624E-2</v>
      </c>
      <c r="H1170" s="67" t="str">
        <f>IF(INDEX(ApplicablePermutations!$B$3:$N$205,MATCH($A1170,ApplicablePermutations!$A$3:$A$205,0),MATCH($B1170,ApplicablePermutations!$B$2:$N$2,0))*INDEX(ApplicablePermutations!$Q$3:$S$205,MATCH($A1170,ApplicablePermutations!$P$3:$P$205,0),MATCH($C1170,ApplicablePermutations!$Q$2:$S$2,0))=1,"X","")</f>
        <v/>
      </c>
      <c r="I1170" s="64" t="str">
        <f t="shared" si="90"/>
        <v/>
      </c>
      <c r="J1170" s="64" t="str">
        <f t="shared" si="91"/>
        <v/>
      </c>
      <c r="K1170" s="64">
        <f t="shared" si="92"/>
        <v>0</v>
      </c>
      <c r="L1170" s="67" t="str">
        <f>IF(VLOOKUP($A1170,ApplicablePermutations!$U$3:$V$146,2,0)=1,"X","")</f>
        <v/>
      </c>
      <c r="M1170" t="str">
        <f t="shared" si="93"/>
        <v/>
      </c>
      <c r="N1170" s="64">
        <f t="shared" si="94"/>
        <v>0</v>
      </c>
    </row>
    <row r="1171" spans="1:14" x14ac:dyDescent="0.25">
      <c r="A1171" t="s">
        <v>367</v>
      </c>
      <c r="B1171" t="s">
        <v>100</v>
      </c>
      <c r="C1171" s="65" t="s">
        <v>486</v>
      </c>
      <c r="D1171" s="64">
        <f>IFERROR(INDEX('Feasibility Factor'!$D$5:$N$123,MATCH(VLOOKUP($A1171,PairList!$A$2:$D$205,2,0),'Feasibility Factor'!$C$5:$C$123,0),MATCH(VLOOKUP($B1171,PairList!$F$2:$I$14,2,0),'Feasibility Factor'!$D$3:$N$3,0)),"")</f>
        <v>1</v>
      </c>
      <c r="E1171" s="64">
        <v>4.6875E-2</v>
      </c>
      <c r="F1171" s="64" t="str">
        <f>IFERROR(INDEX(ESShip!$C$2:$C$99,MATCH(VLOOKUP($A1171,PairList!$A$2:$D$205,3,0),ESShip!$A$2:$A$99,0)),"")</f>
        <v/>
      </c>
      <c r="G1171" s="64">
        <v>5.4370390906663554E-2</v>
      </c>
      <c r="H1171" s="67" t="str">
        <f>IF(INDEX(ApplicablePermutations!$B$3:$N$205,MATCH($A1171,ApplicablePermutations!$A$3:$A$205,0),MATCH($B1171,ApplicablePermutations!$B$2:$N$2,0))*INDEX(ApplicablePermutations!$Q$3:$S$205,MATCH($A1171,ApplicablePermutations!$P$3:$P$205,0),MATCH($C1171,ApplicablePermutations!$Q$2:$S$2,0))=1,"X","")</f>
        <v/>
      </c>
      <c r="I1171" s="64" t="str">
        <f t="shared" si="90"/>
        <v/>
      </c>
      <c r="J1171" s="64" t="str">
        <f t="shared" si="91"/>
        <v/>
      </c>
      <c r="K1171" s="64">
        <f t="shared" si="92"/>
        <v>0</v>
      </c>
      <c r="L1171" s="67" t="str">
        <f>IF(VLOOKUP($A1171,ApplicablePermutations!$U$3:$V$146,2,0)=1,"X","")</f>
        <v/>
      </c>
      <c r="M1171" t="str">
        <f t="shared" si="93"/>
        <v/>
      </c>
      <c r="N1171" s="64">
        <f t="shared" si="94"/>
        <v>0</v>
      </c>
    </row>
    <row r="1172" spans="1:14" x14ac:dyDescent="0.25">
      <c r="A1172" t="s">
        <v>368</v>
      </c>
      <c r="B1172" t="s">
        <v>327</v>
      </c>
      <c r="C1172" s="65" t="s">
        <v>484</v>
      </c>
      <c r="D1172" s="64">
        <f>IFERROR(INDEX('Feasibility Factor'!$D$5:$N$123,MATCH(VLOOKUP($A1172,PairList!$A$2:$D$205,2,0),'Feasibility Factor'!$C$5:$C$123,0),MATCH(VLOOKUP($B1172,PairList!$F$2:$I$14,2,0),'Feasibility Factor'!$D$3:$N$3,0)),"")</f>
        <v>1</v>
      </c>
      <c r="E1172" s="64">
        <v>4.6875E-2</v>
      </c>
      <c r="F1172" s="64" t="str">
        <f>IFERROR(INDEX(ESShip!$C$2:$C$99,MATCH(VLOOKUP($A1172,PairList!$A$2:$D$205,3,0),ESShip!$A$2:$A$99,0)),"")</f>
        <v/>
      </c>
      <c r="G1172" s="64">
        <v>5.4370390906663554E-2</v>
      </c>
      <c r="H1172" s="67" t="str">
        <f>IF(INDEX(ApplicablePermutations!$B$3:$N$205,MATCH($A1172,ApplicablePermutations!$A$3:$A$205,0),MATCH($B1172,ApplicablePermutations!$B$2:$N$2,0))*INDEX(ApplicablePermutations!$Q$3:$S$205,MATCH($A1172,ApplicablePermutations!$P$3:$P$205,0),MATCH($C1172,ApplicablePermutations!$Q$2:$S$2,0))=1,"X","")</f>
        <v/>
      </c>
      <c r="I1172" s="64" t="str">
        <f t="shared" si="90"/>
        <v/>
      </c>
      <c r="J1172" s="64" t="str">
        <f t="shared" si="91"/>
        <v/>
      </c>
      <c r="K1172" s="64">
        <f t="shared" si="92"/>
        <v>0</v>
      </c>
      <c r="L1172" s="67" t="str">
        <f>IF(VLOOKUP($A1172,ApplicablePermutations!$U$3:$V$146,2,0)=1,"X","")</f>
        <v/>
      </c>
      <c r="M1172" t="str">
        <f t="shared" si="93"/>
        <v/>
      </c>
      <c r="N1172" s="64">
        <f t="shared" si="94"/>
        <v>0</v>
      </c>
    </row>
    <row r="1173" spans="1:14" x14ac:dyDescent="0.25">
      <c r="A1173" t="s">
        <v>368</v>
      </c>
      <c r="B1173" t="s">
        <v>328</v>
      </c>
      <c r="C1173" s="65" t="s">
        <v>484</v>
      </c>
      <c r="D1173" s="64">
        <f>IFERROR(INDEX('Feasibility Factor'!$D$5:$N$123,MATCH(VLOOKUP($A1173,PairList!$A$2:$D$205,2,0),'Feasibility Factor'!$C$5:$C$123,0),MATCH(VLOOKUP($B1173,PairList!$F$2:$I$14,2,0),'Feasibility Factor'!$D$3:$N$3,0)),"")</f>
        <v>1</v>
      </c>
      <c r="E1173" s="64">
        <v>4.6875E-2</v>
      </c>
      <c r="F1173" s="64" t="str">
        <f>IFERROR(INDEX(ESShip!$C$2:$C$99,MATCH(VLOOKUP($A1173,PairList!$A$2:$D$205,3,0),ESShip!$A$2:$A$99,0)),"")</f>
        <v/>
      </c>
      <c r="G1173" s="64">
        <v>5.4370390906663624E-2</v>
      </c>
      <c r="H1173" s="67" t="str">
        <f>IF(INDEX(ApplicablePermutations!$B$3:$N$205,MATCH($A1173,ApplicablePermutations!$A$3:$A$205,0),MATCH($B1173,ApplicablePermutations!$B$2:$N$2,0))*INDEX(ApplicablePermutations!$Q$3:$S$205,MATCH($A1173,ApplicablePermutations!$P$3:$P$205,0),MATCH($C1173,ApplicablePermutations!$Q$2:$S$2,0))=1,"X","")</f>
        <v/>
      </c>
      <c r="I1173" s="64" t="str">
        <f t="shared" si="90"/>
        <v/>
      </c>
      <c r="J1173" s="64" t="str">
        <f t="shared" si="91"/>
        <v/>
      </c>
      <c r="K1173" s="64">
        <f t="shared" si="92"/>
        <v>0</v>
      </c>
      <c r="L1173" s="67" t="str">
        <f>IF(VLOOKUP($A1173,ApplicablePermutations!$U$3:$V$146,2,0)=1,"X","")</f>
        <v/>
      </c>
      <c r="M1173" t="str">
        <f t="shared" si="93"/>
        <v/>
      </c>
      <c r="N1173" s="64">
        <f t="shared" si="94"/>
        <v>0</v>
      </c>
    </row>
    <row r="1174" spans="1:14" x14ac:dyDescent="0.25">
      <c r="A1174" t="s">
        <v>368</v>
      </c>
      <c r="B1174" t="s">
        <v>239</v>
      </c>
      <c r="C1174" s="65" t="s">
        <v>484</v>
      </c>
      <c r="D1174" s="64">
        <f>IFERROR(INDEX('Feasibility Factor'!$D$5:$N$123,MATCH(VLOOKUP($A1174,PairList!$A$2:$D$205,2,0),'Feasibility Factor'!$C$5:$C$123,0),MATCH(VLOOKUP($B1174,PairList!$F$2:$I$14,2,0),'Feasibility Factor'!$D$3:$N$3,0)),"")</f>
        <v>1</v>
      </c>
      <c r="E1174" s="64">
        <v>4.6875E-2</v>
      </c>
      <c r="F1174" s="64" t="str">
        <f>IFERROR(INDEX(ESShip!$C$2:$C$99,MATCH(VLOOKUP($A1174,PairList!$A$2:$D$205,3,0),ESShip!$A$2:$A$99,0)),"")</f>
        <v/>
      </c>
      <c r="G1174" s="64">
        <v>5.4370390906663624E-2</v>
      </c>
      <c r="H1174" s="67" t="str">
        <f>IF(INDEX(ApplicablePermutations!$B$3:$N$205,MATCH($A1174,ApplicablePermutations!$A$3:$A$205,0),MATCH($B1174,ApplicablePermutations!$B$2:$N$2,0))*INDEX(ApplicablePermutations!$Q$3:$S$205,MATCH($A1174,ApplicablePermutations!$P$3:$P$205,0),MATCH($C1174,ApplicablePermutations!$Q$2:$S$2,0))=1,"X","")</f>
        <v/>
      </c>
      <c r="I1174" s="64" t="str">
        <f t="shared" si="90"/>
        <v/>
      </c>
      <c r="J1174" s="64" t="str">
        <f t="shared" si="91"/>
        <v/>
      </c>
      <c r="K1174" s="64">
        <f t="shared" si="92"/>
        <v>0</v>
      </c>
      <c r="L1174" s="67" t="str">
        <f>IF(VLOOKUP($A1174,ApplicablePermutations!$U$3:$V$146,2,0)=1,"X","")</f>
        <v/>
      </c>
      <c r="M1174" t="str">
        <f t="shared" si="93"/>
        <v/>
      </c>
      <c r="N1174" s="64">
        <f t="shared" si="94"/>
        <v>0</v>
      </c>
    </row>
    <row r="1175" spans="1:14" x14ac:dyDescent="0.25">
      <c r="A1175" t="s">
        <v>368</v>
      </c>
      <c r="B1175" t="s">
        <v>329</v>
      </c>
      <c r="C1175" s="65" t="s">
        <v>484</v>
      </c>
      <c r="D1175" s="64">
        <f>IFERROR(INDEX('Feasibility Factor'!$D$5:$N$123,MATCH(VLOOKUP($A1175,PairList!$A$2:$D$205,2,0),'Feasibility Factor'!$C$5:$C$123,0),MATCH(VLOOKUP($B1175,PairList!$F$2:$I$14,2,0),'Feasibility Factor'!$D$3:$N$3,0)),"")</f>
        <v>1</v>
      </c>
      <c r="E1175" s="64">
        <v>4.6875E-2</v>
      </c>
      <c r="F1175" s="64" t="str">
        <f>IFERROR(INDEX(ESShip!$C$2:$C$99,MATCH(VLOOKUP($A1175,PairList!$A$2:$D$205,3,0),ESShip!$A$2:$A$99,0)),"")</f>
        <v/>
      </c>
      <c r="G1175" s="64">
        <v>5.4370390906663624E-2</v>
      </c>
      <c r="H1175" s="67" t="str">
        <f>IF(INDEX(ApplicablePermutations!$B$3:$N$205,MATCH($A1175,ApplicablePermutations!$A$3:$A$205,0),MATCH($B1175,ApplicablePermutations!$B$2:$N$2,0))*INDEX(ApplicablePermutations!$Q$3:$S$205,MATCH($A1175,ApplicablePermutations!$P$3:$P$205,0),MATCH($C1175,ApplicablePermutations!$Q$2:$S$2,0))=1,"X","")</f>
        <v/>
      </c>
      <c r="I1175" s="64" t="str">
        <f t="shared" si="90"/>
        <v/>
      </c>
      <c r="J1175" s="64" t="str">
        <f t="shared" si="91"/>
        <v/>
      </c>
      <c r="K1175" s="64">
        <f t="shared" si="92"/>
        <v>0</v>
      </c>
      <c r="L1175" s="67" t="str">
        <f>IF(VLOOKUP($A1175,ApplicablePermutations!$U$3:$V$146,2,0)=1,"X","")</f>
        <v/>
      </c>
      <c r="M1175" t="str">
        <f t="shared" si="93"/>
        <v/>
      </c>
      <c r="N1175" s="64">
        <f t="shared" si="94"/>
        <v>0</v>
      </c>
    </row>
    <row r="1176" spans="1:14" x14ac:dyDescent="0.25">
      <c r="A1176" t="s">
        <v>368</v>
      </c>
      <c r="B1176" t="s">
        <v>330</v>
      </c>
      <c r="C1176" s="65" t="s">
        <v>484</v>
      </c>
      <c r="D1176" s="64">
        <f>IFERROR(INDEX('Feasibility Factor'!$D$5:$N$123,MATCH(VLOOKUP($A1176,PairList!$A$2:$D$205,2,0),'Feasibility Factor'!$C$5:$C$123,0),MATCH(VLOOKUP($B1176,PairList!$F$2:$I$14,2,0),'Feasibility Factor'!$D$3:$N$3,0)),"")</f>
        <v>1</v>
      </c>
      <c r="E1176" s="64">
        <v>4.6875E-2</v>
      </c>
      <c r="F1176" s="64" t="str">
        <f>IFERROR(INDEX(ESShip!$C$2:$C$99,MATCH(VLOOKUP($A1176,PairList!$A$2:$D$205,3,0),ESShip!$A$2:$A$99,0)),"")</f>
        <v/>
      </c>
      <c r="G1176" s="64">
        <v>5.4370390906663624E-2</v>
      </c>
      <c r="H1176" s="67" t="str">
        <f>IF(INDEX(ApplicablePermutations!$B$3:$N$205,MATCH($A1176,ApplicablePermutations!$A$3:$A$205,0),MATCH($B1176,ApplicablePermutations!$B$2:$N$2,0))*INDEX(ApplicablePermutations!$Q$3:$S$205,MATCH($A1176,ApplicablePermutations!$P$3:$P$205,0),MATCH($C1176,ApplicablePermutations!$Q$2:$S$2,0))=1,"X","")</f>
        <v/>
      </c>
      <c r="I1176" s="64" t="str">
        <f t="shared" si="90"/>
        <v/>
      </c>
      <c r="J1176" s="64" t="str">
        <f t="shared" si="91"/>
        <v/>
      </c>
      <c r="K1176" s="64">
        <f t="shared" si="92"/>
        <v>0</v>
      </c>
      <c r="L1176" s="67" t="str">
        <f>IF(VLOOKUP($A1176,ApplicablePermutations!$U$3:$V$146,2,0)=1,"X","")</f>
        <v/>
      </c>
      <c r="M1176" t="str">
        <f t="shared" si="93"/>
        <v/>
      </c>
      <c r="N1176" s="64">
        <f t="shared" si="94"/>
        <v>0</v>
      </c>
    </row>
    <row r="1177" spans="1:14" x14ac:dyDescent="0.25">
      <c r="A1177" t="s">
        <v>368</v>
      </c>
      <c r="B1177" t="s">
        <v>331</v>
      </c>
      <c r="C1177" s="65" t="s">
        <v>484</v>
      </c>
      <c r="D1177" s="64">
        <f>IFERROR(INDEX('Feasibility Factor'!$D$5:$N$123,MATCH(VLOOKUP($A1177,PairList!$A$2:$D$205,2,0),'Feasibility Factor'!$C$5:$C$123,0),MATCH(VLOOKUP($B1177,PairList!$F$2:$I$14,2,0),'Feasibility Factor'!$D$3:$N$3,0)),"")</f>
        <v>1</v>
      </c>
      <c r="E1177" s="64">
        <v>4.6875E-2</v>
      </c>
      <c r="F1177" s="64" t="str">
        <f>IFERROR(INDEX(ESShip!$C$2:$C$99,MATCH(VLOOKUP($A1177,PairList!$A$2:$D$205,3,0),ESShip!$A$2:$A$99,0)),"")</f>
        <v/>
      </c>
      <c r="G1177" s="64">
        <v>5.4370390906663554E-2</v>
      </c>
      <c r="H1177" s="67" t="str">
        <f>IF(INDEX(ApplicablePermutations!$B$3:$N$205,MATCH($A1177,ApplicablePermutations!$A$3:$A$205,0),MATCH($B1177,ApplicablePermutations!$B$2:$N$2,0))*INDEX(ApplicablePermutations!$Q$3:$S$205,MATCH($A1177,ApplicablePermutations!$P$3:$P$205,0),MATCH($C1177,ApplicablePermutations!$Q$2:$S$2,0))=1,"X","")</f>
        <v/>
      </c>
      <c r="I1177" s="64" t="str">
        <f t="shared" si="90"/>
        <v/>
      </c>
      <c r="J1177" s="64" t="str">
        <f t="shared" si="91"/>
        <v/>
      </c>
      <c r="K1177" s="64">
        <f t="shared" si="92"/>
        <v>0</v>
      </c>
      <c r="L1177" s="67" t="str">
        <f>IF(VLOOKUP($A1177,ApplicablePermutations!$U$3:$V$146,2,0)=1,"X","")</f>
        <v/>
      </c>
      <c r="M1177" t="str">
        <f t="shared" si="93"/>
        <v/>
      </c>
      <c r="N1177" s="64">
        <f t="shared" si="94"/>
        <v>0</v>
      </c>
    </row>
    <row r="1178" spans="1:14" x14ac:dyDescent="0.25">
      <c r="A1178" t="s">
        <v>368</v>
      </c>
      <c r="B1178" t="s">
        <v>332</v>
      </c>
      <c r="C1178" s="65" t="s">
        <v>484</v>
      </c>
      <c r="D1178" s="64">
        <f>IFERROR(INDEX('Feasibility Factor'!$D$5:$N$123,MATCH(VLOOKUP($A1178,PairList!$A$2:$D$205,2,0),'Feasibility Factor'!$C$5:$C$123,0),MATCH(VLOOKUP($B1178,PairList!$F$2:$I$14,2,0),'Feasibility Factor'!$D$3:$N$3,0)),"")</f>
        <v>1</v>
      </c>
      <c r="E1178" s="64">
        <v>4.6875E-2</v>
      </c>
      <c r="F1178" s="64" t="str">
        <f>IFERROR(INDEX(ESShip!$C$2:$C$99,MATCH(VLOOKUP($A1178,PairList!$A$2:$D$205,3,0),ESShip!$A$2:$A$99,0)),"")</f>
        <v/>
      </c>
      <c r="G1178" s="64">
        <v>5.4370390906663624E-2</v>
      </c>
      <c r="H1178" s="67" t="str">
        <f>IF(INDEX(ApplicablePermutations!$B$3:$N$205,MATCH($A1178,ApplicablePermutations!$A$3:$A$205,0),MATCH($B1178,ApplicablePermutations!$B$2:$N$2,0))*INDEX(ApplicablePermutations!$Q$3:$S$205,MATCH($A1178,ApplicablePermutations!$P$3:$P$205,0),MATCH($C1178,ApplicablePermutations!$Q$2:$S$2,0))=1,"X","")</f>
        <v/>
      </c>
      <c r="I1178" s="64" t="str">
        <f t="shared" si="90"/>
        <v/>
      </c>
      <c r="J1178" s="64" t="str">
        <f t="shared" si="91"/>
        <v/>
      </c>
      <c r="K1178" s="64">
        <f t="shared" si="92"/>
        <v>0</v>
      </c>
      <c r="L1178" s="67" t="str">
        <f>IF(VLOOKUP($A1178,ApplicablePermutations!$U$3:$V$146,2,0)=1,"X","")</f>
        <v/>
      </c>
      <c r="M1178" t="str">
        <f t="shared" si="93"/>
        <v/>
      </c>
      <c r="N1178" s="64">
        <f t="shared" si="94"/>
        <v>0</v>
      </c>
    </row>
    <row r="1179" spans="1:14" x14ac:dyDescent="0.25">
      <c r="A1179" t="s">
        <v>368</v>
      </c>
      <c r="B1179" t="s">
        <v>243</v>
      </c>
      <c r="C1179" s="65" t="s">
        <v>484</v>
      </c>
      <c r="D1179" s="64">
        <f>IFERROR(INDEX('Feasibility Factor'!$D$5:$N$123,MATCH(VLOOKUP($A1179,PairList!$A$2:$D$205,2,0),'Feasibility Factor'!$C$5:$C$123,0),MATCH(VLOOKUP($B1179,PairList!$F$2:$I$14,2,0),'Feasibility Factor'!$D$3:$N$3,0)),"")</f>
        <v>1</v>
      </c>
      <c r="E1179" s="64">
        <v>4.6875E-2</v>
      </c>
      <c r="F1179" s="64" t="str">
        <f>IFERROR(INDEX(ESShip!$C$2:$C$99,MATCH(VLOOKUP($A1179,PairList!$A$2:$D$205,3,0),ESShip!$A$2:$A$99,0)),"")</f>
        <v/>
      </c>
      <c r="G1179" s="64">
        <v>5.4370390906663554E-2</v>
      </c>
      <c r="H1179" s="67" t="str">
        <f>IF(INDEX(ApplicablePermutations!$B$3:$N$205,MATCH($A1179,ApplicablePermutations!$A$3:$A$205,0),MATCH($B1179,ApplicablePermutations!$B$2:$N$2,0))*INDEX(ApplicablePermutations!$Q$3:$S$205,MATCH($A1179,ApplicablePermutations!$P$3:$P$205,0),MATCH($C1179,ApplicablePermutations!$Q$2:$S$2,0))=1,"X","")</f>
        <v/>
      </c>
      <c r="I1179" s="64" t="str">
        <f t="shared" si="90"/>
        <v/>
      </c>
      <c r="J1179" s="64" t="str">
        <f t="shared" si="91"/>
        <v/>
      </c>
      <c r="K1179" s="64">
        <f t="shared" si="92"/>
        <v>0</v>
      </c>
      <c r="L1179" s="67" t="str">
        <f>IF(VLOOKUP($A1179,ApplicablePermutations!$U$3:$V$146,2,0)=1,"X","")</f>
        <v/>
      </c>
      <c r="M1179" t="str">
        <f t="shared" si="93"/>
        <v/>
      </c>
      <c r="N1179" s="64">
        <f t="shared" si="94"/>
        <v>0</v>
      </c>
    </row>
    <row r="1180" spans="1:14" x14ac:dyDescent="0.25">
      <c r="A1180" t="s">
        <v>368</v>
      </c>
      <c r="B1180" t="s">
        <v>333</v>
      </c>
      <c r="C1180" s="65" t="s">
        <v>484</v>
      </c>
      <c r="D1180" s="64">
        <f>IFERROR(INDEX('Feasibility Factor'!$D$5:$N$123,MATCH(VLOOKUP($A1180,PairList!$A$2:$D$205,2,0),'Feasibility Factor'!$C$5:$C$123,0),MATCH(VLOOKUP($B1180,PairList!$F$2:$I$14,2,0),'Feasibility Factor'!$D$3:$N$3,0)),"")</f>
        <v>1</v>
      </c>
      <c r="E1180" s="64">
        <v>4.6875E-2</v>
      </c>
      <c r="F1180" s="64" t="str">
        <f>IFERROR(INDEX(ESShip!$C$2:$C$99,MATCH(VLOOKUP($A1180,PairList!$A$2:$D$205,3,0),ESShip!$A$2:$A$99,0)),"")</f>
        <v/>
      </c>
      <c r="G1180" s="64">
        <v>5.4370390906663554E-2</v>
      </c>
      <c r="H1180" s="67" t="str">
        <f>IF(INDEX(ApplicablePermutations!$B$3:$N$205,MATCH($A1180,ApplicablePermutations!$A$3:$A$205,0),MATCH($B1180,ApplicablePermutations!$B$2:$N$2,0))*INDEX(ApplicablePermutations!$Q$3:$S$205,MATCH($A1180,ApplicablePermutations!$P$3:$P$205,0),MATCH($C1180,ApplicablePermutations!$Q$2:$S$2,0))=1,"X","")</f>
        <v/>
      </c>
      <c r="I1180" s="64" t="str">
        <f t="shared" si="90"/>
        <v/>
      </c>
      <c r="J1180" s="64" t="str">
        <f t="shared" si="91"/>
        <v/>
      </c>
      <c r="K1180" s="64">
        <f t="shared" si="92"/>
        <v>0</v>
      </c>
      <c r="L1180" s="67" t="str">
        <f>IF(VLOOKUP($A1180,ApplicablePermutations!$U$3:$V$146,2,0)=1,"X","")</f>
        <v/>
      </c>
      <c r="M1180" t="str">
        <f t="shared" si="93"/>
        <v/>
      </c>
      <c r="N1180" s="64">
        <f t="shared" si="94"/>
        <v>0</v>
      </c>
    </row>
    <row r="1181" spans="1:14" x14ac:dyDescent="0.25">
      <c r="A1181" t="s">
        <v>368</v>
      </c>
      <c r="B1181" t="s">
        <v>334</v>
      </c>
      <c r="C1181" s="65" t="s">
        <v>484</v>
      </c>
      <c r="D1181" s="64">
        <f>IFERROR(INDEX('Feasibility Factor'!$D$5:$N$123,MATCH(VLOOKUP($A1181,PairList!$A$2:$D$205,2,0),'Feasibility Factor'!$C$5:$C$123,0),MATCH(VLOOKUP($B1181,PairList!$F$2:$I$14,2,0),'Feasibility Factor'!$D$3:$N$3,0)),"")</f>
        <v>1</v>
      </c>
      <c r="E1181" s="64">
        <v>4.6875E-2</v>
      </c>
      <c r="F1181" s="64" t="str">
        <f>IFERROR(INDEX(ESShip!$C$2:$C$99,MATCH(VLOOKUP($A1181,PairList!$A$2:$D$205,3,0),ESShip!$A$2:$A$99,0)),"")</f>
        <v/>
      </c>
      <c r="G1181" s="64">
        <v>5.4370390906663624E-2</v>
      </c>
      <c r="H1181" s="67" t="str">
        <f>IF(INDEX(ApplicablePermutations!$B$3:$N$205,MATCH($A1181,ApplicablePermutations!$A$3:$A$205,0),MATCH($B1181,ApplicablePermutations!$B$2:$N$2,0))*INDEX(ApplicablePermutations!$Q$3:$S$205,MATCH($A1181,ApplicablePermutations!$P$3:$P$205,0),MATCH($C1181,ApplicablePermutations!$Q$2:$S$2,0))=1,"X","")</f>
        <v/>
      </c>
      <c r="I1181" s="64" t="str">
        <f t="shared" si="90"/>
        <v/>
      </c>
      <c r="J1181" s="64" t="str">
        <f t="shared" si="91"/>
        <v/>
      </c>
      <c r="K1181" s="64">
        <f t="shared" si="92"/>
        <v>0</v>
      </c>
      <c r="L1181" s="67" t="str">
        <f>IF(VLOOKUP($A1181,ApplicablePermutations!$U$3:$V$146,2,0)=1,"X","")</f>
        <v/>
      </c>
      <c r="M1181" t="str">
        <f t="shared" si="93"/>
        <v/>
      </c>
      <c r="N1181" s="64">
        <f t="shared" si="94"/>
        <v>0</v>
      </c>
    </row>
    <row r="1182" spans="1:14" x14ac:dyDescent="0.25">
      <c r="A1182" t="s">
        <v>368</v>
      </c>
      <c r="B1182" t="s">
        <v>94</v>
      </c>
      <c r="C1182" s="65" t="s">
        <v>484</v>
      </c>
      <c r="D1182" s="64">
        <f>IFERROR(INDEX('Feasibility Factor'!$D$5:$N$123,MATCH(VLOOKUP($A1182,PairList!$A$2:$D$205,2,0),'Feasibility Factor'!$C$5:$C$123,0),MATCH(VLOOKUP($B1182,PairList!$F$2:$I$14,2,0),'Feasibility Factor'!$D$3:$N$3,0)),"")</f>
        <v>1</v>
      </c>
      <c r="E1182" s="64">
        <v>4.6875E-2</v>
      </c>
      <c r="F1182" s="64" t="str">
        <f>IFERROR(INDEX(ESShip!$C$2:$C$99,MATCH(VLOOKUP($A1182,PairList!$A$2:$D$205,3,0),ESShip!$A$2:$A$99,0)),"")</f>
        <v/>
      </c>
      <c r="G1182" s="64">
        <v>5.4370390906663624E-2</v>
      </c>
      <c r="H1182" s="67" t="str">
        <f>IF(INDEX(ApplicablePermutations!$B$3:$N$205,MATCH($A1182,ApplicablePermutations!$A$3:$A$205,0),MATCH($B1182,ApplicablePermutations!$B$2:$N$2,0))*INDEX(ApplicablePermutations!$Q$3:$S$205,MATCH($A1182,ApplicablePermutations!$P$3:$P$205,0),MATCH($C1182,ApplicablePermutations!$Q$2:$S$2,0))=1,"X","")</f>
        <v/>
      </c>
      <c r="I1182" s="64" t="str">
        <f t="shared" si="90"/>
        <v/>
      </c>
      <c r="J1182" s="64" t="str">
        <f t="shared" si="91"/>
        <v/>
      </c>
      <c r="K1182" s="64">
        <f t="shared" si="92"/>
        <v>0</v>
      </c>
      <c r="L1182" s="67" t="str">
        <f>IF(VLOOKUP($A1182,ApplicablePermutations!$U$3:$V$146,2,0)=1,"X","")</f>
        <v/>
      </c>
      <c r="M1182" t="str">
        <f t="shared" si="93"/>
        <v/>
      </c>
      <c r="N1182" s="64">
        <f t="shared" si="94"/>
        <v>0</v>
      </c>
    </row>
    <row r="1183" spans="1:14" x14ac:dyDescent="0.25">
      <c r="A1183" t="s">
        <v>368</v>
      </c>
      <c r="B1183" t="s">
        <v>335</v>
      </c>
      <c r="C1183" s="65" t="s">
        <v>484</v>
      </c>
      <c r="D1183" s="64">
        <f>IFERROR(INDEX('Feasibility Factor'!$D$5:$N$123,MATCH(VLOOKUP($A1183,PairList!$A$2:$D$205,2,0),'Feasibility Factor'!$C$5:$C$123,0),MATCH(VLOOKUP($B1183,PairList!$F$2:$I$14,2,0),'Feasibility Factor'!$D$3:$N$3,0)),"")</f>
        <v>1</v>
      </c>
      <c r="E1183" s="64">
        <v>4.6875E-2</v>
      </c>
      <c r="F1183" s="64" t="str">
        <f>IFERROR(INDEX(ESShip!$C$2:$C$99,MATCH(VLOOKUP($A1183,PairList!$A$2:$D$205,3,0),ESShip!$A$2:$A$99,0)),"")</f>
        <v/>
      </c>
      <c r="G1183" s="64">
        <v>5.4370390906663624E-2</v>
      </c>
      <c r="H1183" s="67" t="str">
        <f>IF(INDEX(ApplicablePermutations!$B$3:$N$205,MATCH($A1183,ApplicablePermutations!$A$3:$A$205,0),MATCH($B1183,ApplicablePermutations!$B$2:$N$2,0))*INDEX(ApplicablePermutations!$Q$3:$S$205,MATCH($A1183,ApplicablePermutations!$P$3:$P$205,0),MATCH($C1183,ApplicablePermutations!$Q$2:$S$2,0))=1,"X","")</f>
        <v/>
      </c>
      <c r="I1183" s="64" t="str">
        <f t="shared" si="90"/>
        <v/>
      </c>
      <c r="J1183" s="64" t="str">
        <f t="shared" si="91"/>
        <v/>
      </c>
      <c r="K1183" s="64">
        <f t="shared" si="92"/>
        <v>0</v>
      </c>
      <c r="L1183" s="67" t="str">
        <f>IF(VLOOKUP($A1183,ApplicablePermutations!$U$3:$V$146,2,0)=1,"X","")</f>
        <v/>
      </c>
      <c r="M1183" t="str">
        <f t="shared" si="93"/>
        <v/>
      </c>
      <c r="N1183" s="64">
        <f t="shared" si="94"/>
        <v>0</v>
      </c>
    </row>
    <row r="1184" spans="1:14" x14ac:dyDescent="0.25">
      <c r="A1184" t="s">
        <v>368</v>
      </c>
      <c r="B1184" t="s">
        <v>100</v>
      </c>
      <c r="C1184" s="65" t="s">
        <v>484</v>
      </c>
      <c r="D1184" s="64">
        <f>IFERROR(INDEX('Feasibility Factor'!$D$5:$N$123,MATCH(VLOOKUP($A1184,PairList!$A$2:$D$205,2,0),'Feasibility Factor'!$C$5:$C$123,0),MATCH(VLOOKUP($B1184,PairList!$F$2:$I$14,2,0),'Feasibility Factor'!$D$3:$N$3,0)),"")</f>
        <v>1</v>
      </c>
      <c r="E1184" s="64">
        <v>4.6875E-2</v>
      </c>
      <c r="F1184" s="64" t="str">
        <f>IFERROR(INDEX(ESShip!$C$2:$C$99,MATCH(VLOOKUP($A1184,PairList!$A$2:$D$205,3,0),ESShip!$A$2:$A$99,0)),"")</f>
        <v/>
      </c>
      <c r="G1184" s="64">
        <v>5.4370390906663554E-2</v>
      </c>
      <c r="H1184" s="67" t="str">
        <f>IF(INDEX(ApplicablePermutations!$B$3:$N$205,MATCH($A1184,ApplicablePermutations!$A$3:$A$205,0),MATCH($B1184,ApplicablePermutations!$B$2:$N$2,0))*INDEX(ApplicablePermutations!$Q$3:$S$205,MATCH($A1184,ApplicablePermutations!$P$3:$P$205,0),MATCH($C1184,ApplicablePermutations!$Q$2:$S$2,0))=1,"X","")</f>
        <v/>
      </c>
      <c r="I1184" s="64" t="str">
        <f t="shared" si="90"/>
        <v/>
      </c>
      <c r="J1184" s="64" t="str">
        <f t="shared" si="91"/>
        <v/>
      </c>
      <c r="K1184" s="64">
        <f t="shared" si="92"/>
        <v>0</v>
      </c>
      <c r="L1184" s="67" t="str">
        <f>IF(VLOOKUP($A1184,ApplicablePermutations!$U$3:$V$146,2,0)=1,"X","")</f>
        <v/>
      </c>
      <c r="M1184" t="str">
        <f t="shared" si="93"/>
        <v/>
      </c>
      <c r="N1184" s="64">
        <f t="shared" si="94"/>
        <v>0</v>
      </c>
    </row>
    <row r="1185" spans="1:14" x14ac:dyDescent="0.25">
      <c r="A1185" t="s">
        <v>368</v>
      </c>
      <c r="B1185" t="s">
        <v>327</v>
      </c>
      <c r="C1185" s="65" t="s">
        <v>485</v>
      </c>
      <c r="D1185" s="64">
        <f>IFERROR(INDEX('Feasibility Factor'!$D$5:$N$123,MATCH(VLOOKUP($A1185,PairList!$A$2:$D$205,2,0),'Feasibility Factor'!$C$5:$C$123,0),MATCH(VLOOKUP($B1185,PairList!$F$2:$I$14,2,0),'Feasibility Factor'!$D$3:$N$3,0)),"")</f>
        <v>1</v>
      </c>
      <c r="E1185" s="64">
        <v>4.6875E-2</v>
      </c>
      <c r="F1185" s="64" t="str">
        <f>IFERROR(INDEX(ESShip!$C$2:$C$99,MATCH(VLOOKUP($A1185,PairList!$A$2:$D$205,3,0),ESShip!$A$2:$A$99,0)),"")</f>
        <v/>
      </c>
      <c r="G1185" s="64">
        <v>5.4370390906663554E-2</v>
      </c>
      <c r="H1185" s="67" t="str">
        <f>IF(INDEX(ApplicablePermutations!$B$3:$N$205,MATCH($A1185,ApplicablePermutations!$A$3:$A$205,0),MATCH($B1185,ApplicablePermutations!$B$2:$N$2,0))*INDEX(ApplicablePermutations!$Q$3:$S$205,MATCH($A1185,ApplicablePermutations!$P$3:$P$205,0),MATCH($C1185,ApplicablePermutations!$Q$2:$S$2,0))=1,"X","")</f>
        <v/>
      </c>
      <c r="I1185" s="64" t="str">
        <f t="shared" si="90"/>
        <v/>
      </c>
      <c r="J1185" s="64" t="str">
        <f t="shared" si="91"/>
        <v/>
      </c>
      <c r="K1185" s="64">
        <f t="shared" si="92"/>
        <v>0</v>
      </c>
      <c r="L1185" s="67" t="str">
        <f>IF(VLOOKUP($A1185,ApplicablePermutations!$U$3:$V$146,2,0)=1,"X","")</f>
        <v/>
      </c>
      <c r="M1185" t="str">
        <f t="shared" si="93"/>
        <v/>
      </c>
      <c r="N1185" s="64">
        <f t="shared" si="94"/>
        <v>0</v>
      </c>
    </row>
    <row r="1186" spans="1:14" x14ac:dyDescent="0.25">
      <c r="A1186" t="s">
        <v>368</v>
      </c>
      <c r="B1186" t="s">
        <v>328</v>
      </c>
      <c r="C1186" s="65" t="s">
        <v>485</v>
      </c>
      <c r="D1186" s="64">
        <f>IFERROR(INDEX('Feasibility Factor'!$D$5:$N$123,MATCH(VLOOKUP($A1186,PairList!$A$2:$D$205,2,0),'Feasibility Factor'!$C$5:$C$123,0),MATCH(VLOOKUP($B1186,PairList!$F$2:$I$14,2,0),'Feasibility Factor'!$D$3:$N$3,0)),"")</f>
        <v>1</v>
      </c>
      <c r="E1186" s="64">
        <v>0</v>
      </c>
      <c r="F1186" s="64" t="str">
        <f>IFERROR(INDEX(ESShip!$C$2:$C$99,MATCH(VLOOKUP($A1186,PairList!$A$2:$D$205,3,0),ESShip!$A$2:$A$99,0)),"")</f>
        <v/>
      </c>
      <c r="G1186" s="64">
        <v>5.4370390906663624E-2</v>
      </c>
      <c r="H1186" s="67" t="str">
        <f>IF(INDEX(ApplicablePermutations!$B$3:$N$205,MATCH($A1186,ApplicablePermutations!$A$3:$A$205,0),MATCH($B1186,ApplicablePermutations!$B$2:$N$2,0))*INDEX(ApplicablePermutations!$Q$3:$S$205,MATCH($A1186,ApplicablePermutations!$P$3:$P$205,0),MATCH($C1186,ApplicablePermutations!$Q$2:$S$2,0))=1,"X","")</f>
        <v/>
      </c>
      <c r="I1186" s="64" t="str">
        <f t="shared" si="90"/>
        <v/>
      </c>
      <c r="J1186" s="64" t="str">
        <f t="shared" si="91"/>
        <v/>
      </c>
      <c r="K1186" s="64">
        <f t="shared" si="92"/>
        <v>0</v>
      </c>
      <c r="L1186" s="67" t="str">
        <f>IF(VLOOKUP($A1186,ApplicablePermutations!$U$3:$V$146,2,0)=1,"X","")</f>
        <v/>
      </c>
      <c r="M1186" t="str">
        <f t="shared" si="93"/>
        <v/>
      </c>
      <c r="N1186" s="64">
        <f t="shared" si="94"/>
        <v>0</v>
      </c>
    </row>
    <row r="1187" spans="1:14" x14ac:dyDescent="0.25">
      <c r="A1187" t="s">
        <v>368</v>
      </c>
      <c r="B1187" t="s">
        <v>239</v>
      </c>
      <c r="C1187" s="65" t="s">
        <v>485</v>
      </c>
      <c r="D1187" s="64">
        <f>IFERROR(INDEX('Feasibility Factor'!$D$5:$N$123,MATCH(VLOOKUP($A1187,PairList!$A$2:$D$205,2,0),'Feasibility Factor'!$C$5:$C$123,0),MATCH(VLOOKUP($B1187,PairList!$F$2:$I$14,2,0),'Feasibility Factor'!$D$3:$N$3,0)),"")</f>
        <v>1</v>
      </c>
      <c r="E1187" s="64">
        <v>0</v>
      </c>
      <c r="F1187" s="64" t="str">
        <f>IFERROR(INDEX(ESShip!$C$2:$C$99,MATCH(VLOOKUP($A1187,PairList!$A$2:$D$205,3,0),ESShip!$A$2:$A$99,0)),"")</f>
        <v/>
      </c>
      <c r="G1187" s="64">
        <v>5.4370390906663624E-2</v>
      </c>
      <c r="H1187" s="67" t="str">
        <f>IF(INDEX(ApplicablePermutations!$B$3:$N$205,MATCH($A1187,ApplicablePermutations!$A$3:$A$205,0),MATCH($B1187,ApplicablePermutations!$B$2:$N$2,0))*INDEX(ApplicablePermutations!$Q$3:$S$205,MATCH($A1187,ApplicablePermutations!$P$3:$P$205,0),MATCH($C1187,ApplicablePermutations!$Q$2:$S$2,0))=1,"X","")</f>
        <v/>
      </c>
      <c r="I1187" s="64" t="str">
        <f t="shared" si="90"/>
        <v/>
      </c>
      <c r="J1187" s="64" t="str">
        <f t="shared" si="91"/>
        <v/>
      </c>
      <c r="K1187" s="64">
        <f t="shared" si="92"/>
        <v>0</v>
      </c>
      <c r="L1187" s="67" t="str">
        <f>IF(VLOOKUP($A1187,ApplicablePermutations!$U$3:$V$146,2,0)=1,"X","")</f>
        <v/>
      </c>
      <c r="M1187" t="str">
        <f t="shared" si="93"/>
        <v/>
      </c>
      <c r="N1187" s="64">
        <f t="shared" si="94"/>
        <v>0</v>
      </c>
    </row>
    <row r="1188" spans="1:14" x14ac:dyDescent="0.25">
      <c r="A1188" t="s">
        <v>368</v>
      </c>
      <c r="B1188" t="s">
        <v>329</v>
      </c>
      <c r="C1188" s="65" t="s">
        <v>485</v>
      </c>
      <c r="D1188" s="64">
        <f>IFERROR(INDEX('Feasibility Factor'!$D$5:$N$123,MATCH(VLOOKUP($A1188,PairList!$A$2:$D$205,2,0),'Feasibility Factor'!$C$5:$C$123,0),MATCH(VLOOKUP($B1188,PairList!$F$2:$I$14,2,0),'Feasibility Factor'!$D$3:$N$3,0)),"")</f>
        <v>1</v>
      </c>
      <c r="E1188" s="64">
        <v>0</v>
      </c>
      <c r="F1188" s="64" t="str">
        <f>IFERROR(INDEX(ESShip!$C$2:$C$99,MATCH(VLOOKUP($A1188,PairList!$A$2:$D$205,3,0),ESShip!$A$2:$A$99,0)),"")</f>
        <v/>
      </c>
      <c r="G1188" s="64">
        <v>5.4370390906663624E-2</v>
      </c>
      <c r="H1188" s="67" t="str">
        <f>IF(INDEX(ApplicablePermutations!$B$3:$N$205,MATCH($A1188,ApplicablePermutations!$A$3:$A$205,0),MATCH($B1188,ApplicablePermutations!$B$2:$N$2,0))*INDEX(ApplicablePermutations!$Q$3:$S$205,MATCH($A1188,ApplicablePermutations!$P$3:$P$205,0),MATCH($C1188,ApplicablePermutations!$Q$2:$S$2,0))=1,"X","")</f>
        <v/>
      </c>
      <c r="I1188" s="64" t="str">
        <f t="shared" si="90"/>
        <v/>
      </c>
      <c r="J1188" s="64" t="str">
        <f t="shared" si="91"/>
        <v/>
      </c>
      <c r="K1188" s="64">
        <f t="shared" si="92"/>
        <v>0</v>
      </c>
      <c r="L1188" s="67" t="str">
        <f>IF(VLOOKUP($A1188,ApplicablePermutations!$U$3:$V$146,2,0)=1,"X","")</f>
        <v/>
      </c>
      <c r="M1188" t="str">
        <f t="shared" si="93"/>
        <v/>
      </c>
      <c r="N1188" s="64">
        <f t="shared" si="94"/>
        <v>0</v>
      </c>
    </row>
    <row r="1189" spans="1:14" x14ac:dyDescent="0.25">
      <c r="A1189" t="s">
        <v>368</v>
      </c>
      <c r="B1189" t="s">
        <v>330</v>
      </c>
      <c r="C1189" s="65" t="s">
        <v>485</v>
      </c>
      <c r="D1189" s="64">
        <f>IFERROR(INDEX('Feasibility Factor'!$D$5:$N$123,MATCH(VLOOKUP($A1189,PairList!$A$2:$D$205,2,0),'Feasibility Factor'!$C$5:$C$123,0),MATCH(VLOOKUP($B1189,PairList!$F$2:$I$14,2,0),'Feasibility Factor'!$D$3:$N$3,0)),"")</f>
        <v>1</v>
      </c>
      <c r="E1189" s="64">
        <v>0</v>
      </c>
      <c r="F1189" s="64" t="str">
        <f>IFERROR(INDEX(ESShip!$C$2:$C$99,MATCH(VLOOKUP($A1189,PairList!$A$2:$D$205,3,0),ESShip!$A$2:$A$99,0)),"")</f>
        <v/>
      </c>
      <c r="G1189" s="64">
        <v>5.4370390906663624E-2</v>
      </c>
      <c r="H1189" s="67" t="str">
        <f>IF(INDEX(ApplicablePermutations!$B$3:$N$205,MATCH($A1189,ApplicablePermutations!$A$3:$A$205,0),MATCH($B1189,ApplicablePermutations!$B$2:$N$2,0))*INDEX(ApplicablePermutations!$Q$3:$S$205,MATCH($A1189,ApplicablePermutations!$P$3:$P$205,0),MATCH($C1189,ApplicablePermutations!$Q$2:$S$2,0))=1,"X","")</f>
        <v/>
      </c>
      <c r="I1189" s="64" t="str">
        <f t="shared" si="90"/>
        <v/>
      </c>
      <c r="J1189" s="64" t="str">
        <f t="shared" si="91"/>
        <v/>
      </c>
      <c r="K1189" s="64">
        <f t="shared" si="92"/>
        <v>0</v>
      </c>
      <c r="L1189" s="67" t="str">
        <f>IF(VLOOKUP($A1189,ApplicablePermutations!$U$3:$V$146,2,0)=1,"X","")</f>
        <v/>
      </c>
      <c r="M1189" t="str">
        <f t="shared" si="93"/>
        <v/>
      </c>
      <c r="N1189" s="64">
        <f t="shared" si="94"/>
        <v>0</v>
      </c>
    </row>
    <row r="1190" spans="1:14" x14ac:dyDescent="0.25">
      <c r="A1190" t="s">
        <v>368</v>
      </c>
      <c r="B1190" t="s">
        <v>331</v>
      </c>
      <c r="C1190" s="65" t="s">
        <v>485</v>
      </c>
      <c r="D1190" s="64">
        <f>IFERROR(INDEX('Feasibility Factor'!$D$5:$N$123,MATCH(VLOOKUP($A1190,PairList!$A$2:$D$205,2,0),'Feasibility Factor'!$C$5:$C$123,0),MATCH(VLOOKUP($B1190,PairList!$F$2:$I$14,2,0),'Feasibility Factor'!$D$3:$N$3,0)),"")</f>
        <v>1</v>
      </c>
      <c r="E1190" s="64">
        <v>4.6875E-2</v>
      </c>
      <c r="F1190" s="64" t="str">
        <f>IFERROR(INDEX(ESShip!$C$2:$C$99,MATCH(VLOOKUP($A1190,PairList!$A$2:$D$205,3,0),ESShip!$A$2:$A$99,0)),"")</f>
        <v/>
      </c>
      <c r="G1190" s="64">
        <v>5.4370390906663554E-2</v>
      </c>
      <c r="H1190" s="67" t="str">
        <f>IF(INDEX(ApplicablePermutations!$B$3:$N$205,MATCH($A1190,ApplicablePermutations!$A$3:$A$205,0),MATCH($B1190,ApplicablePermutations!$B$2:$N$2,0))*INDEX(ApplicablePermutations!$Q$3:$S$205,MATCH($A1190,ApplicablePermutations!$P$3:$P$205,0),MATCH($C1190,ApplicablePermutations!$Q$2:$S$2,0))=1,"X","")</f>
        <v/>
      </c>
      <c r="I1190" s="64" t="str">
        <f t="shared" si="90"/>
        <v/>
      </c>
      <c r="J1190" s="64" t="str">
        <f t="shared" si="91"/>
        <v/>
      </c>
      <c r="K1190" s="64">
        <f t="shared" si="92"/>
        <v>0</v>
      </c>
      <c r="L1190" s="67" t="str">
        <f>IF(VLOOKUP($A1190,ApplicablePermutations!$U$3:$V$146,2,0)=1,"X","")</f>
        <v/>
      </c>
      <c r="M1190" t="str">
        <f t="shared" si="93"/>
        <v/>
      </c>
      <c r="N1190" s="64">
        <f t="shared" si="94"/>
        <v>0</v>
      </c>
    </row>
    <row r="1191" spans="1:14" x14ac:dyDescent="0.25">
      <c r="A1191" t="s">
        <v>368</v>
      </c>
      <c r="B1191" t="s">
        <v>332</v>
      </c>
      <c r="C1191" s="65" t="s">
        <v>485</v>
      </c>
      <c r="D1191" s="64">
        <f>IFERROR(INDEX('Feasibility Factor'!$D$5:$N$123,MATCH(VLOOKUP($A1191,PairList!$A$2:$D$205,2,0),'Feasibility Factor'!$C$5:$C$123,0),MATCH(VLOOKUP($B1191,PairList!$F$2:$I$14,2,0),'Feasibility Factor'!$D$3:$N$3,0)),"")</f>
        <v>1</v>
      </c>
      <c r="E1191" s="64">
        <v>0</v>
      </c>
      <c r="F1191" s="64" t="str">
        <f>IFERROR(INDEX(ESShip!$C$2:$C$99,MATCH(VLOOKUP($A1191,PairList!$A$2:$D$205,3,0),ESShip!$A$2:$A$99,0)),"")</f>
        <v/>
      </c>
      <c r="G1191" s="64">
        <v>5.4370390906663624E-2</v>
      </c>
      <c r="H1191" s="67" t="str">
        <f>IF(INDEX(ApplicablePermutations!$B$3:$N$205,MATCH($A1191,ApplicablePermutations!$A$3:$A$205,0),MATCH($B1191,ApplicablePermutations!$B$2:$N$2,0))*INDEX(ApplicablePermutations!$Q$3:$S$205,MATCH($A1191,ApplicablePermutations!$P$3:$P$205,0),MATCH($C1191,ApplicablePermutations!$Q$2:$S$2,0))=1,"X","")</f>
        <v/>
      </c>
      <c r="I1191" s="64" t="str">
        <f t="shared" si="90"/>
        <v/>
      </c>
      <c r="J1191" s="64" t="str">
        <f t="shared" si="91"/>
        <v/>
      </c>
      <c r="K1191" s="64">
        <f t="shared" si="92"/>
        <v>0</v>
      </c>
      <c r="L1191" s="67" t="str">
        <f>IF(VLOOKUP($A1191,ApplicablePermutations!$U$3:$V$146,2,0)=1,"X","")</f>
        <v/>
      </c>
      <c r="M1191" t="str">
        <f t="shared" si="93"/>
        <v/>
      </c>
      <c r="N1191" s="64">
        <f t="shared" si="94"/>
        <v>0</v>
      </c>
    </row>
    <row r="1192" spans="1:14" x14ac:dyDescent="0.25">
      <c r="A1192" t="s">
        <v>368</v>
      </c>
      <c r="B1192" t="s">
        <v>243</v>
      </c>
      <c r="C1192" s="65" t="s">
        <v>485</v>
      </c>
      <c r="D1192" s="64">
        <f>IFERROR(INDEX('Feasibility Factor'!$D$5:$N$123,MATCH(VLOOKUP($A1192,PairList!$A$2:$D$205,2,0),'Feasibility Factor'!$C$5:$C$123,0),MATCH(VLOOKUP($B1192,PairList!$F$2:$I$14,2,0),'Feasibility Factor'!$D$3:$N$3,0)),"")</f>
        <v>1</v>
      </c>
      <c r="E1192" s="64">
        <v>4.6875E-2</v>
      </c>
      <c r="F1192" s="64" t="str">
        <f>IFERROR(INDEX(ESShip!$C$2:$C$99,MATCH(VLOOKUP($A1192,PairList!$A$2:$D$205,3,0),ESShip!$A$2:$A$99,0)),"")</f>
        <v/>
      </c>
      <c r="G1192" s="64">
        <v>5.4370390906663554E-2</v>
      </c>
      <c r="H1192" s="67" t="str">
        <f>IF(INDEX(ApplicablePermutations!$B$3:$N$205,MATCH($A1192,ApplicablePermutations!$A$3:$A$205,0),MATCH($B1192,ApplicablePermutations!$B$2:$N$2,0))*INDEX(ApplicablePermutations!$Q$3:$S$205,MATCH($A1192,ApplicablePermutations!$P$3:$P$205,0),MATCH($C1192,ApplicablePermutations!$Q$2:$S$2,0))=1,"X","")</f>
        <v/>
      </c>
      <c r="I1192" s="64" t="str">
        <f t="shared" si="90"/>
        <v/>
      </c>
      <c r="J1192" s="64" t="str">
        <f t="shared" si="91"/>
        <v/>
      </c>
      <c r="K1192" s="64">
        <f t="shared" si="92"/>
        <v>0</v>
      </c>
      <c r="L1192" s="67" t="str">
        <f>IF(VLOOKUP($A1192,ApplicablePermutations!$U$3:$V$146,2,0)=1,"X","")</f>
        <v/>
      </c>
      <c r="M1192" t="str">
        <f t="shared" si="93"/>
        <v/>
      </c>
      <c r="N1192" s="64">
        <f t="shared" si="94"/>
        <v>0</v>
      </c>
    </row>
    <row r="1193" spans="1:14" x14ac:dyDescent="0.25">
      <c r="A1193" t="s">
        <v>368</v>
      </c>
      <c r="B1193" t="s">
        <v>333</v>
      </c>
      <c r="C1193" s="65" t="s">
        <v>485</v>
      </c>
      <c r="D1193" s="64">
        <f>IFERROR(INDEX('Feasibility Factor'!$D$5:$N$123,MATCH(VLOOKUP($A1193,PairList!$A$2:$D$205,2,0),'Feasibility Factor'!$C$5:$C$123,0),MATCH(VLOOKUP($B1193,PairList!$F$2:$I$14,2,0),'Feasibility Factor'!$D$3:$N$3,0)),"")</f>
        <v>1</v>
      </c>
      <c r="E1193" s="64">
        <v>4.6875E-2</v>
      </c>
      <c r="F1193" s="64" t="str">
        <f>IFERROR(INDEX(ESShip!$C$2:$C$99,MATCH(VLOOKUP($A1193,PairList!$A$2:$D$205,3,0),ESShip!$A$2:$A$99,0)),"")</f>
        <v/>
      </c>
      <c r="G1193" s="64">
        <v>5.4370390906663554E-2</v>
      </c>
      <c r="H1193" s="67" t="str">
        <f>IF(INDEX(ApplicablePermutations!$B$3:$N$205,MATCH($A1193,ApplicablePermutations!$A$3:$A$205,0),MATCH($B1193,ApplicablePermutations!$B$2:$N$2,0))*INDEX(ApplicablePermutations!$Q$3:$S$205,MATCH($A1193,ApplicablePermutations!$P$3:$P$205,0),MATCH($C1193,ApplicablePermutations!$Q$2:$S$2,0))=1,"X","")</f>
        <v/>
      </c>
      <c r="I1193" s="64" t="str">
        <f t="shared" si="90"/>
        <v/>
      </c>
      <c r="J1193" s="64" t="str">
        <f t="shared" si="91"/>
        <v/>
      </c>
      <c r="K1193" s="64">
        <f t="shared" si="92"/>
        <v>0</v>
      </c>
      <c r="L1193" s="67" t="str">
        <f>IF(VLOOKUP($A1193,ApplicablePermutations!$U$3:$V$146,2,0)=1,"X","")</f>
        <v/>
      </c>
      <c r="M1193" t="str">
        <f t="shared" si="93"/>
        <v/>
      </c>
      <c r="N1193" s="64">
        <f t="shared" si="94"/>
        <v>0</v>
      </c>
    </row>
    <row r="1194" spans="1:14" x14ac:dyDescent="0.25">
      <c r="A1194" t="s">
        <v>368</v>
      </c>
      <c r="B1194" t="s">
        <v>334</v>
      </c>
      <c r="C1194" s="65" t="s">
        <v>485</v>
      </c>
      <c r="D1194" s="64">
        <f>IFERROR(INDEX('Feasibility Factor'!$D$5:$N$123,MATCH(VLOOKUP($A1194,PairList!$A$2:$D$205,2,0),'Feasibility Factor'!$C$5:$C$123,0),MATCH(VLOOKUP($B1194,PairList!$F$2:$I$14,2,0),'Feasibility Factor'!$D$3:$N$3,0)),"")</f>
        <v>1</v>
      </c>
      <c r="E1194" s="64">
        <v>0</v>
      </c>
      <c r="F1194" s="64" t="str">
        <f>IFERROR(INDEX(ESShip!$C$2:$C$99,MATCH(VLOOKUP($A1194,PairList!$A$2:$D$205,3,0),ESShip!$A$2:$A$99,0)),"")</f>
        <v/>
      </c>
      <c r="G1194" s="64">
        <v>5.4370390906663624E-2</v>
      </c>
      <c r="H1194" s="67" t="str">
        <f>IF(INDEX(ApplicablePermutations!$B$3:$N$205,MATCH($A1194,ApplicablePermutations!$A$3:$A$205,0),MATCH($B1194,ApplicablePermutations!$B$2:$N$2,0))*INDEX(ApplicablePermutations!$Q$3:$S$205,MATCH($A1194,ApplicablePermutations!$P$3:$P$205,0),MATCH($C1194,ApplicablePermutations!$Q$2:$S$2,0))=1,"X","")</f>
        <v/>
      </c>
      <c r="I1194" s="64" t="str">
        <f t="shared" si="90"/>
        <v/>
      </c>
      <c r="J1194" s="64" t="str">
        <f t="shared" si="91"/>
        <v/>
      </c>
      <c r="K1194" s="64">
        <f t="shared" si="92"/>
        <v>0</v>
      </c>
      <c r="L1194" s="67" t="str">
        <f>IF(VLOOKUP($A1194,ApplicablePermutations!$U$3:$V$146,2,0)=1,"X","")</f>
        <v/>
      </c>
      <c r="M1194" t="str">
        <f t="shared" si="93"/>
        <v/>
      </c>
      <c r="N1194" s="64">
        <f t="shared" si="94"/>
        <v>0</v>
      </c>
    </row>
    <row r="1195" spans="1:14" x14ac:dyDescent="0.25">
      <c r="A1195" t="s">
        <v>368</v>
      </c>
      <c r="B1195" t="s">
        <v>94</v>
      </c>
      <c r="C1195" s="65" t="s">
        <v>485</v>
      </c>
      <c r="D1195" s="64">
        <f>IFERROR(INDEX('Feasibility Factor'!$D$5:$N$123,MATCH(VLOOKUP($A1195,PairList!$A$2:$D$205,2,0),'Feasibility Factor'!$C$5:$C$123,0),MATCH(VLOOKUP($B1195,PairList!$F$2:$I$14,2,0),'Feasibility Factor'!$D$3:$N$3,0)),"")</f>
        <v>1</v>
      </c>
      <c r="E1195" s="64">
        <v>0</v>
      </c>
      <c r="F1195" s="64" t="str">
        <f>IFERROR(INDEX(ESShip!$C$2:$C$99,MATCH(VLOOKUP($A1195,PairList!$A$2:$D$205,3,0),ESShip!$A$2:$A$99,0)),"")</f>
        <v/>
      </c>
      <c r="G1195" s="64">
        <v>5.4370390906663624E-2</v>
      </c>
      <c r="H1195" s="67" t="str">
        <f>IF(INDEX(ApplicablePermutations!$B$3:$N$205,MATCH($A1195,ApplicablePermutations!$A$3:$A$205,0),MATCH($B1195,ApplicablePermutations!$B$2:$N$2,0))*INDEX(ApplicablePermutations!$Q$3:$S$205,MATCH($A1195,ApplicablePermutations!$P$3:$P$205,0),MATCH($C1195,ApplicablePermutations!$Q$2:$S$2,0))=1,"X","")</f>
        <v/>
      </c>
      <c r="I1195" s="64" t="str">
        <f t="shared" si="90"/>
        <v/>
      </c>
      <c r="J1195" s="64" t="str">
        <f t="shared" si="91"/>
        <v/>
      </c>
      <c r="K1195" s="64">
        <f t="shared" si="92"/>
        <v>0</v>
      </c>
      <c r="L1195" s="67" t="str">
        <f>IF(VLOOKUP($A1195,ApplicablePermutations!$U$3:$V$146,2,0)=1,"X","")</f>
        <v/>
      </c>
      <c r="M1195" t="str">
        <f t="shared" si="93"/>
        <v/>
      </c>
      <c r="N1195" s="64">
        <f t="shared" si="94"/>
        <v>0</v>
      </c>
    </row>
    <row r="1196" spans="1:14" x14ac:dyDescent="0.25">
      <c r="A1196" t="s">
        <v>368</v>
      </c>
      <c r="B1196" t="s">
        <v>335</v>
      </c>
      <c r="C1196" s="65" t="s">
        <v>485</v>
      </c>
      <c r="D1196" s="64">
        <f>IFERROR(INDEX('Feasibility Factor'!$D$5:$N$123,MATCH(VLOOKUP($A1196,PairList!$A$2:$D$205,2,0),'Feasibility Factor'!$C$5:$C$123,0),MATCH(VLOOKUP($B1196,PairList!$F$2:$I$14,2,0),'Feasibility Factor'!$D$3:$N$3,0)),"")</f>
        <v>1</v>
      </c>
      <c r="E1196" s="64">
        <v>0</v>
      </c>
      <c r="F1196" s="64" t="str">
        <f>IFERROR(INDEX(ESShip!$C$2:$C$99,MATCH(VLOOKUP($A1196,PairList!$A$2:$D$205,3,0),ESShip!$A$2:$A$99,0)),"")</f>
        <v/>
      </c>
      <c r="G1196" s="64">
        <v>5.4370390906663624E-2</v>
      </c>
      <c r="H1196" s="67" t="str">
        <f>IF(INDEX(ApplicablePermutations!$B$3:$N$205,MATCH($A1196,ApplicablePermutations!$A$3:$A$205,0),MATCH($B1196,ApplicablePermutations!$B$2:$N$2,0))*INDEX(ApplicablePermutations!$Q$3:$S$205,MATCH($A1196,ApplicablePermutations!$P$3:$P$205,0),MATCH($C1196,ApplicablePermutations!$Q$2:$S$2,0))=1,"X","")</f>
        <v/>
      </c>
      <c r="I1196" s="64" t="str">
        <f t="shared" si="90"/>
        <v/>
      </c>
      <c r="J1196" s="64" t="str">
        <f t="shared" si="91"/>
        <v/>
      </c>
      <c r="K1196" s="64">
        <f t="shared" si="92"/>
        <v>0</v>
      </c>
      <c r="L1196" s="67" t="str">
        <f>IF(VLOOKUP($A1196,ApplicablePermutations!$U$3:$V$146,2,0)=1,"X","")</f>
        <v/>
      </c>
      <c r="M1196" t="str">
        <f t="shared" si="93"/>
        <v/>
      </c>
      <c r="N1196" s="64">
        <f t="shared" si="94"/>
        <v>0</v>
      </c>
    </row>
    <row r="1197" spans="1:14" x14ac:dyDescent="0.25">
      <c r="A1197" t="s">
        <v>368</v>
      </c>
      <c r="B1197" t="s">
        <v>100</v>
      </c>
      <c r="C1197" s="65" t="s">
        <v>485</v>
      </c>
      <c r="D1197" s="64">
        <f>IFERROR(INDEX('Feasibility Factor'!$D$5:$N$123,MATCH(VLOOKUP($A1197,PairList!$A$2:$D$205,2,0),'Feasibility Factor'!$C$5:$C$123,0),MATCH(VLOOKUP($B1197,PairList!$F$2:$I$14,2,0),'Feasibility Factor'!$D$3:$N$3,0)),"")</f>
        <v>1</v>
      </c>
      <c r="E1197" s="64">
        <v>4.6875E-2</v>
      </c>
      <c r="F1197" s="64" t="str">
        <f>IFERROR(INDEX(ESShip!$C$2:$C$99,MATCH(VLOOKUP($A1197,PairList!$A$2:$D$205,3,0),ESShip!$A$2:$A$99,0)),"")</f>
        <v/>
      </c>
      <c r="G1197" s="64">
        <v>5.4370390906663554E-2</v>
      </c>
      <c r="H1197" s="67" t="str">
        <f>IF(INDEX(ApplicablePermutations!$B$3:$N$205,MATCH($A1197,ApplicablePermutations!$A$3:$A$205,0),MATCH($B1197,ApplicablePermutations!$B$2:$N$2,0))*INDEX(ApplicablePermutations!$Q$3:$S$205,MATCH($A1197,ApplicablePermutations!$P$3:$P$205,0),MATCH($C1197,ApplicablePermutations!$Q$2:$S$2,0))=1,"X","")</f>
        <v/>
      </c>
      <c r="I1197" s="64" t="str">
        <f t="shared" si="90"/>
        <v/>
      </c>
      <c r="J1197" s="64" t="str">
        <f t="shared" si="91"/>
        <v/>
      </c>
      <c r="K1197" s="64">
        <f t="shared" si="92"/>
        <v>0</v>
      </c>
      <c r="L1197" s="67" t="str">
        <f>IF(VLOOKUP($A1197,ApplicablePermutations!$U$3:$V$146,2,0)=1,"X","")</f>
        <v/>
      </c>
      <c r="M1197" t="str">
        <f t="shared" si="93"/>
        <v/>
      </c>
      <c r="N1197" s="64">
        <f t="shared" si="94"/>
        <v>0</v>
      </c>
    </row>
    <row r="1198" spans="1:14" x14ac:dyDescent="0.25">
      <c r="A1198" t="s">
        <v>368</v>
      </c>
      <c r="B1198" t="s">
        <v>327</v>
      </c>
      <c r="C1198" s="65" t="s">
        <v>486</v>
      </c>
      <c r="D1198" s="64">
        <f>IFERROR(INDEX('Feasibility Factor'!$D$5:$N$123,MATCH(VLOOKUP($A1198,PairList!$A$2:$D$205,2,0),'Feasibility Factor'!$C$5:$C$123,0),MATCH(VLOOKUP($B1198,PairList!$F$2:$I$14,2,0),'Feasibility Factor'!$D$3:$N$3,0)),"")</f>
        <v>1</v>
      </c>
      <c r="E1198" s="64">
        <v>4.6875E-2</v>
      </c>
      <c r="F1198" s="64" t="str">
        <f>IFERROR(INDEX(ESShip!$C$2:$C$99,MATCH(VLOOKUP($A1198,PairList!$A$2:$D$205,3,0),ESShip!$A$2:$A$99,0)),"")</f>
        <v/>
      </c>
      <c r="G1198" s="64">
        <v>5.4370390906663554E-2</v>
      </c>
      <c r="H1198" s="67" t="str">
        <f>IF(INDEX(ApplicablePermutations!$B$3:$N$205,MATCH($A1198,ApplicablePermutations!$A$3:$A$205,0),MATCH($B1198,ApplicablePermutations!$B$2:$N$2,0))*INDEX(ApplicablePermutations!$Q$3:$S$205,MATCH($A1198,ApplicablePermutations!$P$3:$P$205,0),MATCH($C1198,ApplicablePermutations!$Q$2:$S$2,0))=1,"X","")</f>
        <v/>
      </c>
      <c r="I1198" s="64" t="str">
        <f t="shared" si="90"/>
        <v/>
      </c>
      <c r="J1198" s="64" t="str">
        <f t="shared" si="91"/>
        <v/>
      </c>
      <c r="K1198" s="64">
        <f t="shared" si="92"/>
        <v>0</v>
      </c>
      <c r="L1198" s="67" t="str">
        <f>IF(VLOOKUP($A1198,ApplicablePermutations!$U$3:$V$146,2,0)=1,"X","")</f>
        <v/>
      </c>
      <c r="M1198" t="str">
        <f t="shared" si="93"/>
        <v/>
      </c>
      <c r="N1198" s="64">
        <f t="shared" si="94"/>
        <v>0</v>
      </c>
    </row>
    <row r="1199" spans="1:14" x14ac:dyDescent="0.25">
      <c r="A1199" t="s">
        <v>368</v>
      </c>
      <c r="B1199" t="s">
        <v>328</v>
      </c>
      <c r="C1199" s="65" t="s">
        <v>486</v>
      </c>
      <c r="D1199" s="64">
        <f>IFERROR(INDEX('Feasibility Factor'!$D$5:$N$123,MATCH(VLOOKUP($A1199,PairList!$A$2:$D$205,2,0),'Feasibility Factor'!$C$5:$C$123,0),MATCH(VLOOKUP($B1199,PairList!$F$2:$I$14,2,0),'Feasibility Factor'!$D$3:$N$3,0)),"")</f>
        <v>1</v>
      </c>
      <c r="E1199" s="64">
        <v>4.6875E-2</v>
      </c>
      <c r="F1199" s="64" t="str">
        <f>IFERROR(INDEX(ESShip!$C$2:$C$99,MATCH(VLOOKUP($A1199,PairList!$A$2:$D$205,3,0),ESShip!$A$2:$A$99,0)),"")</f>
        <v/>
      </c>
      <c r="G1199" s="64">
        <v>5.4370390906663624E-2</v>
      </c>
      <c r="H1199" s="67" t="str">
        <f>IF(INDEX(ApplicablePermutations!$B$3:$N$205,MATCH($A1199,ApplicablePermutations!$A$3:$A$205,0),MATCH($B1199,ApplicablePermutations!$B$2:$N$2,0))*INDEX(ApplicablePermutations!$Q$3:$S$205,MATCH($A1199,ApplicablePermutations!$P$3:$P$205,0),MATCH($C1199,ApplicablePermutations!$Q$2:$S$2,0))=1,"X","")</f>
        <v/>
      </c>
      <c r="I1199" s="64" t="str">
        <f t="shared" ref="I1199:I1262" si="95">IF($H1199="X",IF(AND($D1199&gt;0,$D1199&lt;&gt;"",$E1199&gt;0,$E1199&lt;&gt;""),MIN($D1199,$E1199),IF(AND($D1199&gt;0,$D1199&lt;&gt;""),$D1199,IF(AND($E1199&gt;0,$E1199&lt;&gt;""),$E1199,AVERAGEIFS($E$2:$E$13027,$A$2:$A$13027,$A1199,$E$2:$E$13027,"&gt;0")))),"")</f>
        <v/>
      </c>
      <c r="J1199" s="64" t="str">
        <f t="shared" si="91"/>
        <v/>
      </c>
      <c r="K1199" s="64">
        <f t="shared" si="92"/>
        <v>0</v>
      </c>
      <c r="L1199" s="67" t="str">
        <f>IF(VLOOKUP($A1199,ApplicablePermutations!$U$3:$V$146,2,0)=1,"X","")</f>
        <v/>
      </c>
      <c r="M1199" t="str">
        <f t="shared" si="93"/>
        <v/>
      </c>
      <c r="N1199" s="64">
        <f t="shared" si="94"/>
        <v>0</v>
      </c>
    </row>
    <row r="1200" spans="1:14" x14ac:dyDescent="0.25">
      <c r="A1200" t="s">
        <v>368</v>
      </c>
      <c r="B1200" t="s">
        <v>239</v>
      </c>
      <c r="C1200" s="65" t="s">
        <v>486</v>
      </c>
      <c r="D1200" s="64">
        <f>IFERROR(INDEX('Feasibility Factor'!$D$5:$N$123,MATCH(VLOOKUP($A1200,PairList!$A$2:$D$205,2,0),'Feasibility Factor'!$C$5:$C$123,0),MATCH(VLOOKUP($B1200,PairList!$F$2:$I$14,2,0),'Feasibility Factor'!$D$3:$N$3,0)),"")</f>
        <v>1</v>
      </c>
      <c r="E1200" s="64">
        <v>4.6875E-2</v>
      </c>
      <c r="F1200" s="64" t="str">
        <f>IFERROR(INDEX(ESShip!$C$2:$C$99,MATCH(VLOOKUP($A1200,PairList!$A$2:$D$205,3,0),ESShip!$A$2:$A$99,0)),"")</f>
        <v/>
      </c>
      <c r="G1200" s="64">
        <v>5.4370390906663624E-2</v>
      </c>
      <c r="H1200" s="67" t="str">
        <f>IF(INDEX(ApplicablePermutations!$B$3:$N$205,MATCH($A1200,ApplicablePermutations!$A$3:$A$205,0),MATCH($B1200,ApplicablePermutations!$B$2:$N$2,0))*INDEX(ApplicablePermutations!$Q$3:$S$205,MATCH($A1200,ApplicablePermutations!$P$3:$P$205,0),MATCH($C1200,ApplicablePermutations!$Q$2:$S$2,0))=1,"X","")</f>
        <v/>
      </c>
      <c r="I1200" s="64" t="str">
        <f t="shared" si="95"/>
        <v/>
      </c>
      <c r="J1200" s="64" t="str">
        <f t="shared" si="91"/>
        <v/>
      </c>
      <c r="K1200" s="64">
        <f t="shared" si="92"/>
        <v>0</v>
      </c>
      <c r="L1200" s="67" t="str">
        <f>IF(VLOOKUP($A1200,ApplicablePermutations!$U$3:$V$146,2,0)=1,"X","")</f>
        <v/>
      </c>
      <c r="M1200" t="str">
        <f t="shared" si="93"/>
        <v/>
      </c>
      <c r="N1200" s="64">
        <f t="shared" si="94"/>
        <v>0</v>
      </c>
    </row>
    <row r="1201" spans="1:14" x14ac:dyDescent="0.25">
      <c r="A1201" t="s">
        <v>368</v>
      </c>
      <c r="B1201" t="s">
        <v>329</v>
      </c>
      <c r="C1201" s="65" t="s">
        <v>486</v>
      </c>
      <c r="D1201" s="64">
        <f>IFERROR(INDEX('Feasibility Factor'!$D$5:$N$123,MATCH(VLOOKUP($A1201,PairList!$A$2:$D$205,2,0),'Feasibility Factor'!$C$5:$C$123,0),MATCH(VLOOKUP($B1201,PairList!$F$2:$I$14,2,0),'Feasibility Factor'!$D$3:$N$3,0)),"")</f>
        <v>1</v>
      </c>
      <c r="E1201" s="64">
        <v>4.6875E-2</v>
      </c>
      <c r="F1201" s="64" t="str">
        <f>IFERROR(INDEX(ESShip!$C$2:$C$99,MATCH(VLOOKUP($A1201,PairList!$A$2:$D$205,3,0),ESShip!$A$2:$A$99,0)),"")</f>
        <v/>
      </c>
      <c r="G1201" s="64">
        <v>5.4370390906663624E-2</v>
      </c>
      <c r="H1201" s="67" t="str">
        <f>IF(INDEX(ApplicablePermutations!$B$3:$N$205,MATCH($A1201,ApplicablePermutations!$A$3:$A$205,0),MATCH($B1201,ApplicablePermutations!$B$2:$N$2,0))*INDEX(ApplicablePermutations!$Q$3:$S$205,MATCH($A1201,ApplicablePermutations!$P$3:$P$205,0),MATCH($C1201,ApplicablePermutations!$Q$2:$S$2,0))=1,"X","")</f>
        <v/>
      </c>
      <c r="I1201" s="64" t="str">
        <f t="shared" si="95"/>
        <v/>
      </c>
      <c r="J1201" s="64" t="str">
        <f t="shared" si="91"/>
        <v/>
      </c>
      <c r="K1201" s="64">
        <f t="shared" si="92"/>
        <v>0</v>
      </c>
      <c r="L1201" s="67" t="str">
        <f>IF(VLOOKUP($A1201,ApplicablePermutations!$U$3:$V$146,2,0)=1,"X","")</f>
        <v/>
      </c>
      <c r="M1201" t="str">
        <f t="shared" si="93"/>
        <v/>
      </c>
      <c r="N1201" s="64">
        <f t="shared" si="94"/>
        <v>0</v>
      </c>
    </row>
    <row r="1202" spans="1:14" x14ac:dyDescent="0.25">
      <c r="A1202" t="s">
        <v>368</v>
      </c>
      <c r="B1202" t="s">
        <v>330</v>
      </c>
      <c r="C1202" s="65" t="s">
        <v>486</v>
      </c>
      <c r="D1202" s="64">
        <f>IFERROR(INDEX('Feasibility Factor'!$D$5:$N$123,MATCH(VLOOKUP($A1202,PairList!$A$2:$D$205,2,0),'Feasibility Factor'!$C$5:$C$123,0),MATCH(VLOOKUP($B1202,PairList!$F$2:$I$14,2,0),'Feasibility Factor'!$D$3:$N$3,0)),"")</f>
        <v>1</v>
      </c>
      <c r="E1202" s="64">
        <v>4.6875E-2</v>
      </c>
      <c r="F1202" s="64" t="str">
        <f>IFERROR(INDEX(ESShip!$C$2:$C$99,MATCH(VLOOKUP($A1202,PairList!$A$2:$D$205,3,0),ESShip!$A$2:$A$99,0)),"")</f>
        <v/>
      </c>
      <c r="G1202" s="64">
        <v>5.4370390906663624E-2</v>
      </c>
      <c r="H1202" s="67" t="str">
        <f>IF(INDEX(ApplicablePermutations!$B$3:$N$205,MATCH($A1202,ApplicablePermutations!$A$3:$A$205,0),MATCH($B1202,ApplicablePermutations!$B$2:$N$2,0))*INDEX(ApplicablePermutations!$Q$3:$S$205,MATCH($A1202,ApplicablePermutations!$P$3:$P$205,0),MATCH($C1202,ApplicablePermutations!$Q$2:$S$2,0))=1,"X","")</f>
        <v/>
      </c>
      <c r="I1202" s="64" t="str">
        <f t="shared" si="95"/>
        <v/>
      </c>
      <c r="J1202" s="64" t="str">
        <f t="shared" si="91"/>
        <v/>
      </c>
      <c r="K1202" s="64">
        <f t="shared" si="92"/>
        <v>0</v>
      </c>
      <c r="L1202" s="67" t="str">
        <f>IF(VLOOKUP($A1202,ApplicablePermutations!$U$3:$V$146,2,0)=1,"X","")</f>
        <v/>
      </c>
      <c r="M1202" t="str">
        <f t="shared" si="93"/>
        <v/>
      </c>
      <c r="N1202" s="64">
        <f t="shared" si="94"/>
        <v>0</v>
      </c>
    </row>
    <row r="1203" spans="1:14" x14ac:dyDescent="0.25">
      <c r="A1203" t="s">
        <v>368</v>
      </c>
      <c r="B1203" t="s">
        <v>331</v>
      </c>
      <c r="C1203" s="65" t="s">
        <v>486</v>
      </c>
      <c r="D1203" s="64">
        <f>IFERROR(INDEX('Feasibility Factor'!$D$5:$N$123,MATCH(VLOOKUP($A1203,PairList!$A$2:$D$205,2,0),'Feasibility Factor'!$C$5:$C$123,0),MATCH(VLOOKUP($B1203,PairList!$F$2:$I$14,2,0),'Feasibility Factor'!$D$3:$N$3,0)),"")</f>
        <v>1</v>
      </c>
      <c r="E1203" s="64">
        <v>4.6875E-2</v>
      </c>
      <c r="F1203" s="64" t="str">
        <f>IFERROR(INDEX(ESShip!$C$2:$C$99,MATCH(VLOOKUP($A1203,PairList!$A$2:$D$205,3,0),ESShip!$A$2:$A$99,0)),"")</f>
        <v/>
      </c>
      <c r="G1203" s="64">
        <v>5.4370390906663554E-2</v>
      </c>
      <c r="H1203" s="67" t="str">
        <f>IF(INDEX(ApplicablePermutations!$B$3:$N$205,MATCH($A1203,ApplicablePermutations!$A$3:$A$205,0),MATCH($B1203,ApplicablePermutations!$B$2:$N$2,0))*INDEX(ApplicablePermutations!$Q$3:$S$205,MATCH($A1203,ApplicablePermutations!$P$3:$P$205,0),MATCH($C1203,ApplicablePermutations!$Q$2:$S$2,0))=1,"X","")</f>
        <v/>
      </c>
      <c r="I1203" s="64" t="str">
        <f t="shared" si="95"/>
        <v/>
      </c>
      <c r="J1203" s="64" t="str">
        <f t="shared" si="91"/>
        <v/>
      </c>
      <c r="K1203" s="64">
        <f t="shared" si="92"/>
        <v>0</v>
      </c>
      <c r="L1203" s="67" t="str">
        <f>IF(VLOOKUP($A1203,ApplicablePermutations!$U$3:$V$146,2,0)=1,"X","")</f>
        <v/>
      </c>
      <c r="M1203" t="str">
        <f t="shared" si="93"/>
        <v/>
      </c>
      <c r="N1203" s="64">
        <f t="shared" si="94"/>
        <v>0</v>
      </c>
    </row>
    <row r="1204" spans="1:14" x14ac:dyDescent="0.25">
      <c r="A1204" t="s">
        <v>368</v>
      </c>
      <c r="B1204" t="s">
        <v>332</v>
      </c>
      <c r="C1204" s="65" t="s">
        <v>486</v>
      </c>
      <c r="D1204" s="64">
        <f>IFERROR(INDEX('Feasibility Factor'!$D$5:$N$123,MATCH(VLOOKUP($A1204,PairList!$A$2:$D$205,2,0),'Feasibility Factor'!$C$5:$C$123,0),MATCH(VLOOKUP($B1204,PairList!$F$2:$I$14,2,0),'Feasibility Factor'!$D$3:$N$3,0)),"")</f>
        <v>1</v>
      </c>
      <c r="E1204" s="64">
        <v>4.6875E-2</v>
      </c>
      <c r="F1204" s="64" t="str">
        <f>IFERROR(INDEX(ESShip!$C$2:$C$99,MATCH(VLOOKUP($A1204,PairList!$A$2:$D$205,3,0),ESShip!$A$2:$A$99,0)),"")</f>
        <v/>
      </c>
      <c r="G1204" s="64">
        <v>5.4370390906663624E-2</v>
      </c>
      <c r="H1204" s="67" t="str">
        <f>IF(INDEX(ApplicablePermutations!$B$3:$N$205,MATCH($A1204,ApplicablePermutations!$A$3:$A$205,0),MATCH($B1204,ApplicablePermutations!$B$2:$N$2,0))*INDEX(ApplicablePermutations!$Q$3:$S$205,MATCH($A1204,ApplicablePermutations!$P$3:$P$205,0),MATCH($C1204,ApplicablePermutations!$Q$2:$S$2,0))=1,"X","")</f>
        <v/>
      </c>
      <c r="I1204" s="64" t="str">
        <f t="shared" si="95"/>
        <v/>
      </c>
      <c r="J1204" s="64" t="str">
        <f t="shared" si="91"/>
        <v/>
      </c>
      <c r="K1204" s="64">
        <f t="shared" si="92"/>
        <v>0</v>
      </c>
      <c r="L1204" s="67" t="str">
        <f>IF(VLOOKUP($A1204,ApplicablePermutations!$U$3:$V$146,2,0)=1,"X","")</f>
        <v/>
      </c>
      <c r="M1204" t="str">
        <f t="shared" si="93"/>
        <v/>
      </c>
      <c r="N1204" s="64">
        <f t="shared" si="94"/>
        <v>0</v>
      </c>
    </row>
    <row r="1205" spans="1:14" x14ac:dyDescent="0.25">
      <c r="A1205" t="s">
        <v>368</v>
      </c>
      <c r="B1205" t="s">
        <v>243</v>
      </c>
      <c r="C1205" s="65" t="s">
        <v>486</v>
      </c>
      <c r="D1205" s="64">
        <f>IFERROR(INDEX('Feasibility Factor'!$D$5:$N$123,MATCH(VLOOKUP($A1205,PairList!$A$2:$D$205,2,0),'Feasibility Factor'!$C$5:$C$123,0),MATCH(VLOOKUP($B1205,PairList!$F$2:$I$14,2,0),'Feasibility Factor'!$D$3:$N$3,0)),"")</f>
        <v>1</v>
      </c>
      <c r="E1205" s="64">
        <v>4.6875E-2</v>
      </c>
      <c r="F1205" s="64" t="str">
        <f>IFERROR(INDEX(ESShip!$C$2:$C$99,MATCH(VLOOKUP($A1205,PairList!$A$2:$D$205,3,0),ESShip!$A$2:$A$99,0)),"")</f>
        <v/>
      </c>
      <c r="G1205" s="64">
        <v>5.4370390906663554E-2</v>
      </c>
      <c r="H1205" s="67" t="str">
        <f>IF(INDEX(ApplicablePermutations!$B$3:$N$205,MATCH($A1205,ApplicablePermutations!$A$3:$A$205,0),MATCH($B1205,ApplicablePermutations!$B$2:$N$2,0))*INDEX(ApplicablePermutations!$Q$3:$S$205,MATCH($A1205,ApplicablePermutations!$P$3:$P$205,0),MATCH($C1205,ApplicablePermutations!$Q$2:$S$2,0))=1,"X","")</f>
        <v/>
      </c>
      <c r="I1205" s="64" t="str">
        <f t="shared" si="95"/>
        <v/>
      </c>
      <c r="J1205" s="64" t="str">
        <f t="shared" si="91"/>
        <v/>
      </c>
      <c r="K1205" s="64">
        <f t="shared" si="92"/>
        <v>0</v>
      </c>
      <c r="L1205" s="67" t="str">
        <f>IF(VLOOKUP($A1205,ApplicablePermutations!$U$3:$V$146,2,0)=1,"X","")</f>
        <v/>
      </c>
      <c r="M1205" t="str">
        <f t="shared" si="93"/>
        <v/>
      </c>
      <c r="N1205" s="64">
        <f t="shared" si="94"/>
        <v>0</v>
      </c>
    </row>
    <row r="1206" spans="1:14" x14ac:dyDescent="0.25">
      <c r="A1206" t="s">
        <v>368</v>
      </c>
      <c r="B1206" t="s">
        <v>333</v>
      </c>
      <c r="C1206" s="65" t="s">
        <v>486</v>
      </c>
      <c r="D1206" s="64">
        <f>IFERROR(INDEX('Feasibility Factor'!$D$5:$N$123,MATCH(VLOOKUP($A1206,PairList!$A$2:$D$205,2,0),'Feasibility Factor'!$C$5:$C$123,0),MATCH(VLOOKUP($B1206,PairList!$F$2:$I$14,2,0),'Feasibility Factor'!$D$3:$N$3,0)),"")</f>
        <v>1</v>
      </c>
      <c r="E1206" s="64">
        <v>4.6875E-2</v>
      </c>
      <c r="F1206" s="64" t="str">
        <f>IFERROR(INDEX(ESShip!$C$2:$C$99,MATCH(VLOOKUP($A1206,PairList!$A$2:$D$205,3,0),ESShip!$A$2:$A$99,0)),"")</f>
        <v/>
      </c>
      <c r="G1206" s="64">
        <v>5.4370390906663554E-2</v>
      </c>
      <c r="H1206" s="67" t="str">
        <f>IF(INDEX(ApplicablePermutations!$B$3:$N$205,MATCH($A1206,ApplicablePermutations!$A$3:$A$205,0),MATCH($B1206,ApplicablePermutations!$B$2:$N$2,0))*INDEX(ApplicablePermutations!$Q$3:$S$205,MATCH($A1206,ApplicablePermutations!$P$3:$P$205,0),MATCH($C1206,ApplicablePermutations!$Q$2:$S$2,0))=1,"X","")</f>
        <v/>
      </c>
      <c r="I1206" s="64" t="str">
        <f t="shared" si="95"/>
        <v/>
      </c>
      <c r="J1206" s="64" t="str">
        <f t="shared" si="91"/>
        <v/>
      </c>
      <c r="K1206" s="64">
        <f t="shared" si="92"/>
        <v>0</v>
      </c>
      <c r="L1206" s="67" t="str">
        <f>IF(VLOOKUP($A1206,ApplicablePermutations!$U$3:$V$146,2,0)=1,"X","")</f>
        <v/>
      </c>
      <c r="M1206" t="str">
        <f t="shared" si="93"/>
        <v/>
      </c>
      <c r="N1206" s="64">
        <f t="shared" si="94"/>
        <v>0</v>
      </c>
    </row>
    <row r="1207" spans="1:14" x14ac:dyDescent="0.25">
      <c r="A1207" t="s">
        <v>368</v>
      </c>
      <c r="B1207" t="s">
        <v>334</v>
      </c>
      <c r="C1207" s="65" t="s">
        <v>486</v>
      </c>
      <c r="D1207" s="64">
        <f>IFERROR(INDEX('Feasibility Factor'!$D$5:$N$123,MATCH(VLOOKUP($A1207,PairList!$A$2:$D$205,2,0),'Feasibility Factor'!$C$5:$C$123,0),MATCH(VLOOKUP($B1207,PairList!$F$2:$I$14,2,0),'Feasibility Factor'!$D$3:$N$3,0)),"")</f>
        <v>1</v>
      </c>
      <c r="E1207" s="64">
        <v>4.6875E-2</v>
      </c>
      <c r="F1207" s="64" t="str">
        <f>IFERROR(INDEX(ESShip!$C$2:$C$99,MATCH(VLOOKUP($A1207,PairList!$A$2:$D$205,3,0),ESShip!$A$2:$A$99,0)),"")</f>
        <v/>
      </c>
      <c r="G1207" s="64">
        <v>5.4370390906663624E-2</v>
      </c>
      <c r="H1207" s="67" t="str">
        <f>IF(INDEX(ApplicablePermutations!$B$3:$N$205,MATCH($A1207,ApplicablePermutations!$A$3:$A$205,0),MATCH($B1207,ApplicablePermutations!$B$2:$N$2,0))*INDEX(ApplicablePermutations!$Q$3:$S$205,MATCH($A1207,ApplicablePermutations!$P$3:$P$205,0),MATCH($C1207,ApplicablePermutations!$Q$2:$S$2,0))=1,"X","")</f>
        <v/>
      </c>
      <c r="I1207" s="64" t="str">
        <f t="shared" si="95"/>
        <v/>
      </c>
      <c r="J1207" s="64" t="str">
        <f t="shared" si="91"/>
        <v/>
      </c>
      <c r="K1207" s="64">
        <f t="shared" si="92"/>
        <v>0</v>
      </c>
      <c r="L1207" s="67" t="str">
        <f>IF(VLOOKUP($A1207,ApplicablePermutations!$U$3:$V$146,2,0)=1,"X","")</f>
        <v/>
      </c>
      <c r="M1207" t="str">
        <f t="shared" si="93"/>
        <v/>
      </c>
      <c r="N1207" s="64">
        <f t="shared" si="94"/>
        <v>0</v>
      </c>
    </row>
    <row r="1208" spans="1:14" x14ac:dyDescent="0.25">
      <c r="A1208" t="s">
        <v>368</v>
      </c>
      <c r="B1208" t="s">
        <v>94</v>
      </c>
      <c r="C1208" s="65" t="s">
        <v>486</v>
      </c>
      <c r="D1208" s="64">
        <f>IFERROR(INDEX('Feasibility Factor'!$D$5:$N$123,MATCH(VLOOKUP($A1208,PairList!$A$2:$D$205,2,0),'Feasibility Factor'!$C$5:$C$123,0),MATCH(VLOOKUP($B1208,PairList!$F$2:$I$14,2,0),'Feasibility Factor'!$D$3:$N$3,0)),"")</f>
        <v>1</v>
      </c>
      <c r="E1208" s="64">
        <v>4.6875E-2</v>
      </c>
      <c r="F1208" s="64" t="str">
        <f>IFERROR(INDEX(ESShip!$C$2:$C$99,MATCH(VLOOKUP($A1208,PairList!$A$2:$D$205,3,0),ESShip!$A$2:$A$99,0)),"")</f>
        <v/>
      </c>
      <c r="G1208" s="64">
        <v>5.4370390906663624E-2</v>
      </c>
      <c r="H1208" s="67" t="str">
        <f>IF(INDEX(ApplicablePermutations!$B$3:$N$205,MATCH($A1208,ApplicablePermutations!$A$3:$A$205,0),MATCH($B1208,ApplicablePermutations!$B$2:$N$2,0))*INDEX(ApplicablePermutations!$Q$3:$S$205,MATCH($A1208,ApplicablePermutations!$P$3:$P$205,0),MATCH($C1208,ApplicablePermutations!$Q$2:$S$2,0))=1,"X","")</f>
        <v/>
      </c>
      <c r="I1208" s="64" t="str">
        <f t="shared" si="95"/>
        <v/>
      </c>
      <c r="J1208" s="64" t="str">
        <f t="shared" si="91"/>
        <v/>
      </c>
      <c r="K1208" s="64">
        <f t="shared" si="92"/>
        <v>0</v>
      </c>
      <c r="L1208" s="67" t="str">
        <f>IF(VLOOKUP($A1208,ApplicablePermutations!$U$3:$V$146,2,0)=1,"X","")</f>
        <v/>
      </c>
      <c r="M1208" t="str">
        <f t="shared" si="93"/>
        <v/>
      </c>
      <c r="N1208" s="64">
        <f t="shared" si="94"/>
        <v>0</v>
      </c>
    </row>
    <row r="1209" spans="1:14" x14ac:dyDescent="0.25">
      <c r="A1209" t="s">
        <v>368</v>
      </c>
      <c r="B1209" t="s">
        <v>335</v>
      </c>
      <c r="C1209" s="65" t="s">
        <v>486</v>
      </c>
      <c r="D1209" s="64">
        <f>IFERROR(INDEX('Feasibility Factor'!$D$5:$N$123,MATCH(VLOOKUP($A1209,PairList!$A$2:$D$205,2,0),'Feasibility Factor'!$C$5:$C$123,0),MATCH(VLOOKUP($B1209,PairList!$F$2:$I$14,2,0),'Feasibility Factor'!$D$3:$N$3,0)),"")</f>
        <v>1</v>
      </c>
      <c r="E1209" s="64">
        <v>4.6875E-2</v>
      </c>
      <c r="F1209" s="64" t="str">
        <f>IFERROR(INDEX(ESShip!$C$2:$C$99,MATCH(VLOOKUP($A1209,PairList!$A$2:$D$205,3,0),ESShip!$A$2:$A$99,0)),"")</f>
        <v/>
      </c>
      <c r="G1209" s="64">
        <v>5.4370390906663624E-2</v>
      </c>
      <c r="H1209" s="67" t="str">
        <f>IF(INDEX(ApplicablePermutations!$B$3:$N$205,MATCH($A1209,ApplicablePermutations!$A$3:$A$205,0),MATCH($B1209,ApplicablePermutations!$B$2:$N$2,0))*INDEX(ApplicablePermutations!$Q$3:$S$205,MATCH($A1209,ApplicablePermutations!$P$3:$P$205,0),MATCH($C1209,ApplicablePermutations!$Q$2:$S$2,0))=1,"X","")</f>
        <v/>
      </c>
      <c r="I1209" s="64" t="str">
        <f t="shared" si="95"/>
        <v/>
      </c>
      <c r="J1209" s="64" t="str">
        <f t="shared" si="91"/>
        <v/>
      </c>
      <c r="K1209" s="64">
        <f t="shared" si="92"/>
        <v>0</v>
      </c>
      <c r="L1209" s="67" t="str">
        <f>IF(VLOOKUP($A1209,ApplicablePermutations!$U$3:$V$146,2,0)=1,"X","")</f>
        <v/>
      </c>
      <c r="M1209" t="str">
        <f t="shared" si="93"/>
        <v/>
      </c>
      <c r="N1209" s="64">
        <f t="shared" si="94"/>
        <v>0</v>
      </c>
    </row>
    <row r="1210" spans="1:14" x14ac:dyDescent="0.25">
      <c r="A1210" t="s">
        <v>368</v>
      </c>
      <c r="B1210" t="s">
        <v>100</v>
      </c>
      <c r="C1210" s="65" t="s">
        <v>486</v>
      </c>
      <c r="D1210" s="64">
        <f>IFERROR(INDEX('Feasibility Factor'!$D$5:$N$123,MATCH(VLOOKUP($A1210,PairList!$A$2:$D$205,2,0),'Feasibility Factor'!$C$5:$C$123,0),MATCH(VLOOKUP($B1210,PairList!$F$2:$I$14,2,0),'Feasibility Factor'!$D$3:$N$3,0)),"")</f>
        <v>1</v>
      </c>
      <c r="E1210" s="64">
        <v>4.6875E-2</v>
      </c>
      <c r="F1210" s="64" t="str">
        <f>IFERROR(INDEX(ESShip!$C$2:$C$99,MATCH(VLOOKUP($A1210,PairList!$A$2:$D$205,3,0),ESShip!$A$2:$A$99,0)),"")</f>
        <v/>
      </c>
      <c r="G1210" s="64">
        <v>5.4370390906663554E-2</v>
      </c>
      <c r="H1210" s="67" t="str">
        <f>IF(INDEX(ApplicablePermutations!$B$3:$N$205,MATCH($A1210,ApplicablePermutations!$A$3:$A$205,0),MATCH($B1210,ApplicablePermutations!$B$2:$N$2,0))*INDEX(ApplicablePermutations!$Q$3:$S$205,MATCH($A1210,ApplicablePermutations!$P$3:$P$205,0),MATCH($C1210,ApplicablePermutations!$Q$2:$S$2,0))=1,"X","")</f>
        <v/>
      </c>
      <c r="I1210" s="64" t="str">
        <f t="shared" si="95"/>
        <v/>
      </c>
      <c r="J1210" s="64" t="str">
        <f t="shared" si="91"/>
        <v/>
      </c>
      <c r="K1210" s="64">
        <f t="shared" si="92"/>
        <v>0</v>
      </c>
      <c r="L1210" s="67" t="str">
        <f>IF(VLOOKUP($A1210,ApplicablePermutations!$U$3:$V$146,2,0)=1,"X","")</f>
        <v/>
      </c>
      <c r="M1210" t="str">
        <f t="shared" si="93"/>
        <v/>
      </c>
      <c r="N1210" s="64">
        <f t="shared" si="94"/>
        <v>0</v>
      </c>
    </row>
    <row r="1211" spans="1:14" x14ac:dyDescent="0.25">
      <c r="A1211" t="s">
        <v>369</v>
      </c>
      <c r="B1211" t="s">
        <v>327</v>
      </c>
      <c r="C1211" s="65" t="s">
        <v>484</v>
      </c>
      <c r="D1211" s="64">
        <f>IFERROR(INDEX('Feasibility Factor'!$D$5:$N$123,MATCH(VLOOKUP($A1211,PairList!$A$2:$D$205,2,0),'Feasibility Factor'!$C$5:$C$123,0),MATCH(VLOOKUP($B1211,PairList!$F$2:$I$14,2,0),'Feasibility Factor'!$D$3:$N$3,0)),"")</f>
        <v>1</v>
      </c>
      <c r="E1211" s="64">
        <v>4.6875E-2</v>
      </c>
      <c r="F1211" s="64" t="str">
        <f>IFERROR(INDEX(ESShip!$C$2:$C$99,MATCH(VLOOKUP($A1211,PairList!$A$2:$D$205,3,0),ESShip!$A$2:$A$99,0)),"")</f>
        <v/>
      </c>
      <c r="G1211" s="64">
        <v>5.4370390906663554E-2</v>
      </c>
      <c r="H1211" s="67" t="str">
        <f>IF(INDEX(ApplicablePermutations!$B$3:$N$205,MATCH($A1211,ApplicablePermutations!$A$3:$A$205,0),MATCH($B1211,ApplicablePermutations!$B$2:$N$2,0))*INDEX(ApplicablePermutations!$Q$3:$S$205,MATCH($A1211,ApplicablePermutations!$P$3:$P$205,0),MATCH($C1211,ApplicablePermutations!$Q$2:$S$2,0))=1,"X","")</f>
        <v/>
      </c>
      <c r="I1211" s="64" t="str">
        <f t="shared" si="95"/>
        <v/>
      </c>
      <c r="J1211" s="64" t="str">
        <f t="shared" si="91"/>
        <v/>
      </c>
      <c r="K1211" s="64">
        <f t="shared" si="92"/>
        <v>0</v>
      </c>
      <c r="L1211" s="67" t="str">
        <f>IF(VLOOKUP($A1211,ApplicablePermutations!$U$3:$V$146,2,0)=1,"X","")</f>
        <v/>
      </c>
      <c r="M1211" t="str">
        <f t="shared" si="93"/>
        <v/>
      </c>
      <c r="N1211" s="64">
        <f t="shared" si="94"/>
        <v>0</v>
      </c>
    </row>
    <row r="1212" spans="1:14" x14ac:dyDescent="0.25">
      <c r="A1212" t="s">
        <v>369</v>
      </c>
      <c r="B1212" t="s">
        <v>328</v>
      </c>
      <c r="C1212" s="65" t="s">
        <v>484</v>
      </c>
      <c r="D1212" s="64">
        <f>IFERROR(INDEX('Feasibility Factor'!$D$5:$N$123,MATCH(VLOOKUP($A1212,PairList!$A$2:$D$205,2,0),'Feasibility Factor'!$C$5:$C$123,0),MATCH(VLOOKUP($B1212,PairList!$F$2:$I$14,2,0),'Feasibility Factor'!$D$3:$N$3,0)),"")</f>
        <v>1</v>
      </c>
      <c r="E1212" s="64">
        <v>4.6875E-2</v>
      </c>
      <c r="F1212" s="64" t="str">
        <f>IFERROR(INDEX(ESShip!$C$2:$C$99,MATCH(VLOOKUP($A1212,PairList!$A$2:$D$205,3,0),ESShip!$A$2:$A$99,0)),"")</f>
        <v/>
      </c>
      <c r="G1212" s="64">
        <v>5.4370390906663624E-2</v>
      </c>
      <c r="H1212" s="67" t="str">
        <f>IF(INDEX(ApplicablePermutations!$B$3:$N$205,MATCH($A1212,ApplicablePermutations!$A$3:$A$205,0),MATCH($B1212,ApplicablePermutations!$B$2:$N$2,0))*INDEX(ApplicablePermutations!$Q$3:$S$205,MATCH($A1212,ApplicablePermutations!$P$3:$P$205,0),MATCH($C1212,ApplicablePermutations!$Q$2:$S$2,0))=1,"X","")</f>
        <v/>
      </c>
      <c r="I1212" s="64" t="str">
        <f t="shared" si="95"/>
        <v/>
      </c>
      <c r="J1212" s="64" t="str">
        <f t="shared" si="91"/>
        <v/>
      </c>
      <c r="K1212" s="64">
        <f t="shared" si="92"/>
        <v>0</v>
      </c>
      <c r="L1212" s="67" t="str">
        <f>IF(VLOOKUP($A1212,ApplicablePermutations!$U$3:$V$146,2,0)=1,"X","")</f>
        <v/>
      </c>
      <c r="M1212" t="str">
        <f t="shared" si="93"/>
        <v/>
      </c>
      <c r="N1212" s="64">
        <f t="shared" si="94"/>
        <v>0</v>
      </c>
    </row>
    <row r="1213" spans="1:14" x14ac:dyDescent="0.25">
      <c r="A1213" t="s">
        <v>369</v>
      </c>
      <c r="B1213" t="s">
        <v>239</v>
      </c>
      <c r="C1213" s="65" t="s">
        <v>484</v>
      </c>
      <c r="D1213" s="64">
        <f>IFERROR(INDEX('Feasibility Factor'!$D$5:$N$123,MATCH(VLOOKUP($A1213,PairList!$A$2:$D$205,2,0),'Feasibility Factor'!$C$5:$C$123,0),MATCH(VLOOKUP($B1213,PairList!$F$2:$I$14,2,0),'Feasibility Factor'!$D$3:$N$3,0)),"")</f>
        <v>1</v>
      </c>
      <c r="E1213" s="64">
        <v>4.6875E-2</v>
      </c>
      <c r="F1213" s="64" t="str">
        <f>IFERROR(INDEX(ESShip!$C$2:$C$99,MATCH(VLOOKUP($A1213,PairList!$A$2:$D$205,3,0),ESShip!$A$2:$A$99,0)),"")</f>
        <v/>
      </c>
      <c r="G1213" s="64">
        <v>5.4370390906663624E-2</v>
      </c>
      <c r="H1213" s="67" t="str">
        <f>IF(INDEX(ApplicablePermutations!$B$3:$N$205,MATCH($A1213,ApplicablePermutations!$A$3:$A$205,0),MATCH($B1213,ApplicablePermutations!$B$2:$N$2,0))*INDEX(ApplicablePermutations!$Q$3:$S$205,MATCH($A1213,ApplicablePermutations!$P$3:$P$205,0),MATCH($C1213,ApplicablePermutations!$Q$2:$S$2,0))=1,"X","")</f>
        <v/>
      </c>
      <c r="I1213" s="64" t="str">
        <f t="shared" si="95"/>
        <v/>
      </c>
      <c r="J1213" s="64" t="str">
        <f t="shared" si="91"/>
        <v/>
      </c>
      <c r="K1213" s="64">
        <f t="shared" si="92"/>
        <v>0</v>
      </c>
      <c r="L1213" s="67" t="str">
        <f>IF(VLOOKUP($A1213,ApplicablePermutations!$U$3:$V$146,2,0)=1,"X","")</f>
        <v/>
      </c>
      <c r="M1213" t="str">
        <f t="shared" si="93"/>
        <v/>
      </c>
      <c r="N1213" s="64">
        <f t="shared" si="94"/>
        <v>0</v>
      </c>
    </row>
    <row r="1214" spans="1:14" x14ac:dyDescent="0.25">
      <c r="A1214" t="s">
        <v>369</v>
      </c>
      <c r="B1214" t="s">
        <v>329</v>
      </c>
      <c r="C1214" s="65" t="s">
        <v>484</v>
      </c>
      <c r="D1214" s="64">
        <f>IFERROR(INDEX('Feasibility Factor'!$D$5:$N$123,MATCH(VLOOKUP($A1214,PairList!$A$2:$D$205,2,0),'Feasibility Factor'!$C$5:$C$123,0),MATCH(VLOOKUP($B1214,PairList!$F$2:$I$14,2,0),'Feasibility Factor'!$D$3:$N$3,0)),"")</f>
        <v>1</v>
      </c>
      <c r="E1214" s="64">
        <v>4.6875E-2</v>
      </c>
      <c r="F1214" s="64" t="str">
        <f>IFERROR(INDEX(ESShip!$C$2:$C$99,MATCH(VLOOKUP($A1214,PairList!$A$2:$D$205,3,0),ESShip!$A$2:$A$99,0)),"")</f>
        <v/>
      </c>
      <c r="G1214" s="64">
        <v>5.4370390906663624E-2</v>
      </c>
      <c r="H1214" s="67" t="str">
        <f>IF(INDEX(ApplicablePermutations!$B$3:$N$205,MATCH($A1214,ApplicablePermutations!$A$3:$A$205,0),MATCH($B1214,ApplicablePermutations!$B$2:$N$2,0))*INDEX(ApplicablePermutations!$Q$3:$S$205,MATCH($A1214,ApplicablePermutations!$P$3:$P$205,0),MATCH($C1214,ApplicablePermutations!$Q$2:$S$2,0))=1,"X","")</f>
        <v/>
      </c>
      <c r="I1214" s="64" t="str">
        <f t="shared" si="95"/>
        <v/>
      </c>
      <c r="J1214" s="64" t="str">
        <f t="shared" si="91"/>
        <v/>
      </c>
      <c r="K1214" s="64">
        <f t="shared" si="92"/>
        <v>0</v>
      </c>
      <c r="L1214" s="67" t="str">
        <f>IF(VLOOKUP($A1214,ApplicablePermutations!$U$3:$V$146,2,0)=1,"X","")</f>
        <v/>
      </c>
      <c r="M1214" t="str">
        <f t="shared" si="93"/>
        <v/>
      </c>
      <c r="N1214" s="64">
        <f t="shared" si="94"/>
        <v>0</v>
      </c>
    </row>
    <row r="1215" spans="1:14" x14ac:dyDescent="0.25">
      <c r="A1215" t="s">
        <v>369</v>
      </c>
      <c r="B1215" t="s">
        <v>330</v>
      </c>
      <c r="C1215" s="65" t="s">
        <v>484</v>
      </c>
      <c r="D1215" s="64">
        <f>IFERROR(INDEX('Feasibility Factor'!$D$5:$N$123,MATCH(VLOOKUP($A1215,PairList!$A$2:$D$205,2,0),'Feasibility Factor'!$C$5:$C$123,0),MATCH(VLOOKUP($B1215,PairList!$F$2:$I$14,2,0),'Feasibility Factor'!$D$3:$N$3,0)),"")</f>
        <v>1</v>
      </c>
      <c r="E1215" s="64">
        <v>4.6875E-2</v>
      </c>
      <c r="F1215" s="64" t="str">
        <f>IFERROR(INDEX(ESShip!$C$2:$C$99,MATCH(VLOOKUP($A1215,PairList!$A$2:$D$205,3,0),ESShip!$A$2:$A$99,0)),"")</f>
        <v/>
      </c>
      <c r="G1215" s="64">
        <v>5.4370390906663624E-2</v>
      </c>
      <c r="H1215" s="67" t="str">
        <f>IF(INDEX(ApplicablePermutations!$B$3:$N$205,MATCH($A1215,ApplicablePermutations!$A$3:$A$205,0),MATCH($B1215,ApplicablePermutations!$B$2:$N$2,0))*INDEX(ApplicablePermutations!$Q$3:$S$205,MATCH($A1215,ApplicablePermutations!$P$3:$P$205,0),MATCH($C1215,ApplicablePermutations!$Q$2:$S$2,0))=1,"X","")</f>
        <v/>
      </c>
      <c r="I1215" s="64" t="str">
        <f t="shared" si="95"/>
        <v/>
      </c>
      <c r="J1215" s="64" t="str">
        <f t="shared" si="91"/>
        <v/>
      </c>
      <c r="K1215" s="64">
        <f t="shared" si="92"/>
        <v>0</v>
      </c>
      <c r="L1215" s="67" t="str">
        <f>IF(VLOOKUP($A1215,ApplicablePermutations!$U$3:$V$146,2,0)=1,"X","")</f>
        <v/>
      </c>
      <c r="M1215" t="str">
        <f t="shared" si="93"/>
        <v/>
      </c>
      <c r="N1215" s="64">
        <f t="shared" si="94"/>
        <v>0</v>
      </c>
    </row>
    <row r="1216" spans="1:14" x14ac:dyDescent="0.25">
      <c r="A1216" t="s">
        <v>369</v>
      </c>
      <c r="B1216" t="s">
        <v>331</v>
      </c>
      <c r="C1216" s="65" t="s">
        <v>484</v>
      </c>
      <c r="D1216" s="64">
        <f>IFERROR(INDEX('Feasibility Factor'!$D$5:$N$123,MATCH(VLOOKUP($A1216,PairList!$A$2:$D$205,2,0),'Feasibility Factor'!$C$5:$C$123,0),MATCH(VLOOKUP($B1216,PairList!$F$2:$I$14,2,0),'Feasibility Factor'!$D$3:$N$3,0)),"")</f>
        <v>1</v>
      </c>
      <c r="E1216" s="64">
        <v>4.6875E-2</v>
      </c>
      <c r="F1216" s="64" t="str">
        <f>IFERROR(INDEX(ESShip!$C$2:$C$99,MATCH(VLOOKUP($A1216,PairList!$A$2:$D$205,3,0),ESShip!$A$2:$A$99,0)),"")</f>
        <v/>
      </c>
      <c r="G1216" s="64">
        <v>5.4370390906663554E-2</v>
      </c>
      <c r="H1216" s="67" t="str">
        <f>IF(INDEX(ApplicablePermutations!$B$3:$N$205,MATCH($A1216,ApplicablePermutations!$A$3:$A$205,0),MATCH($B1216,ApplicablePermutations!$B$2:$N$2,0))*INDEX(ApplicablePermutations!$Q$3:$S$205,MATCH($A1216,ApplicablePermutations!$P$3:$P$205,0),MATCH($C1216,ApplicablePermutations!$Q$2:$S$2,0))=1,"X","")</f>
        <v/>
      </c>
      <c r="I1216" s="64" t="str">
        <f t="shared" si="95"/>
        <v/>
      </c>
      <c r="J1216" s="64" t="str">
        <f t="shared" si="91"/>
        <v/>
      </c>
      <c r="K1216" s="64">
        <f t="shared" si="92"/>
        <v>0</v>
      </c>
      <c r="L1216" s="67" t="str">
        <f>IF(VLOOKUP($A1216,ApplicablePermutations!$U$3:$V$146,2,0)=1,"X","")</f>
        <v/>
      </c>
      <c r="M1216" t="str">
        <f t="shared" si="93"/>
        <v/>
      </c>
      <c r="N1216" s="64">
        <f t="shared" si="94"/>
        <v>0</v>
      </c>
    </row>
    <row r="1217" spans="1:14" x14ac:dyDescent="0.25">
      <c r="A1217" t="s">
        <v>369</v>
      </c>
      <c r="B1217" t="s">
        <v>332</v>
      </c>
      <c r="C1217" s="65" t="s">
        <v>484</v>
      </c>
      <c r="D1217" s="64">
        <f>IFERROR(INDEX('Feasibility Factor'!$D$5:$N$123,MATCH(VLOOKUP($A1217,PairList!$A$2:$D$205,2,0),'Feasibility Factor'!$C$5:$C$123,0),MATCH(VLOOKUP($B1217,PairList!$F$2:$I$14,2,0),'Feasibility Factor'!$D$3:$N$3,0)),"")</f>
        <v>1</v>
      </c>
      <c r="E1217" s="64">
        <v>4.6875E-2</v>
      </c>
      <c r="F1217" s="64" t="str">
        <f>IFERROR(INDEX(ESShip!$C$2:$C$99,MATCH(VLOOKUP($A1217,PairList!$A$2:$D$205,3,0),ESShip!$A$2:$A$99,0)),"")</f>
        <v/>
      </c>
      <c r="G1217" s="64">
        <v>5.4370390906663624E-2</v>
      </c>
      <c r="H1217" s="67" t="str">
        <f>IF(INDEX(ApplicablePermutations!$B$3:$N$205,MATCH($A1217,ApplicablePermutations!$A$3:$A$205,0),MATCH($B1217,ApplicablePermutations!$B$2:$N$2,0))*INDEX(ApplicablePermutations!$Q$3:$S$205,MATCH($A1217,ApplicablePermutations!$P$3:$P$205,0),MATCH($C1217,ApplicablePermutations!$Q$2:$S$2,0))=1,"X","")</f>
        <v/>
      </c>
      <c r="I1217" s="64" t="str">
        <f t="shared" si="95"/>
        <v/>
      </c>
      <c r="J1217" s="64" t="str">
        <f t="shared" si="91"/>
        <v/>
      </c>
      <c r="K1217" s="64">
        <f t="shared" si="92"/>
        <v>0</v>
      </c>
      <c r="L1217" s="67" t="str">
        <f>IF(VLOOKUP($A1217,ApplicablePermutations!$U$3:$V$146,2,0)=1,"X","")</f>
        <v/>
      </c>
      <c r="M1217" t="str">
        <f t="shared" si="93"/>
        <v/>
      </c>
      <c r="N1217" s="64">
        <f t="shared" si="94"/>
        <v>0</v>
      </c>
    </row>
    <row r="1218" spans="1:14" x14ac:dyDescent="0.25">
      <c r="A1218" t="s">
        <v>369</v>
      </c>
      <c r="B1218" t="s">
        <v>243</v>
      </c>
      <c r="C1218" s="65" t="s">
        <v>484</v>
      </c>
      <c r="D1218" s="64">
        <f>IFERROR(INDEX('Feasibility Factor'!$D$5:$N$123,MATCH(VLOOKUP($A1218,PairList!$A$2:$D$205,2,0),'Feasibility Factor'!$C$5:$C$123,0),MATCH(VLOOKUP($B1218,PairList!$F$2:$I$14,2,0),'Feasibility Factor'!$D$3:$N$3,0)),"")</f>
        <v>1</v>
      </c>
      <c r="E1218" s="64">
        <v>4.6875E-2</v>
      </c>
      <c r="F1218" s="64" t="str">
        <f>IFERROR(INDEX(ESShip!$C$2:$C$99,MATCH(VLOOKUP($A1218,PairList!$A$2:$D$205,3,0),ESShip!$A$2:$A$99,0)),"")</f>
        <v/>
      </c>
      <c r="G1218" s="64">
        <v>5.4370390906663554E-2</v>
      </c>
      <c r="H1218" s="67" t="str">
        <f>IF(INDEX(ApplicablePermutations!$B$3:$N$205,MATCH($A1218,ApplicablePermutations!$A$3:$A$205,0),MATCH($B1218,ApplicablePermutations!$B$2:$N$2,0))*INDEX(ApplicablePermutations!$Q$3:$S$205,MATCH($A1218,ApplicablePermutations!$P$3:$P$205,0),MATCH($C1218,ApplicablePermutations!$Q$2:$S$2,0))=1,"X","")</f>
        <v/>
      </c>
      <c r="I1218" s="64" t="str">
        <f t="shared" si="95"/>
        <v/>
      </c>
      <c r="J1218" s="64" t="str">
        <f t="shared" ref="J1218:J1281" si="96">IF(H1218="X",IF(F1218&lt;&gt;"",F1218,IF(G1218&lt;&gt;"",G1218,AVERAGEIFS($G$2:$G$13027,$A$2:$A$13027,$A1218,$C$2:$C$13027,$C1218))),"")</f>
        <v/>
      </c>
      <c r="K1218" s="64">
        <f t="shared" si="92"/>
        <v>0</v>
      </c>
      <c r="L1218" s="67" t="str">
        <f>IF(VLOOKUP($A1218,ApplicablePermutations!$U$3:$V$146,2,0)=1,"X","")</f>
        <v/>
      </c>
      <c r="M1218" t="str">
        <f t="shared" si="93"/>
        <v/>
      </c>
      <c r="N1218" s="64">
        <f t="shared" si="94"/>
        <v>0</v>
      </c>
    </row>
    <row r="1219" spans="1:14" x14ac:dyDescent="0.25">
      <c r="A1219" t="s">
        <v>369</v>
      </c>
      <c r="B1219" t="s">
        <v>333</v>
      </c>
      <c r="C1219" s="65" t="s">
        <v>484</v>
      </c>
      <c r="D1219" s="64">
        <f>IFERROR(INDEX('Feasibility Factor'!$D$5:$N$123,MATCH(VLOOKUP($A1219,PairList!$A$2:$D$205,2,0),'Feasibility Factor'!$C$5:$C$123,0),MATCH(VLOOKUP($B1219,PairList!$F$2:$I$14,2,0),'Feasibility Factor'!$D$3:$N$3,0)),"")</f>
        <v>1</v>
      </c>
      <c r="E1219" s="64">
        <v>4.6875E-2</v>
      </c>
      <c r="F1219" s="64" t="str">
        <f>IFERROR(INDEX(ESShip!$C$2:$C$99,MATCH(VLOOKUP($A1219,PairList!$A$2:$D$205,3,0),ESShip!$A$2:$A$99,0)),"")</f>
        <v/>
      </c>
      <c r="G1219" s="64">
        <v>5.4370390906663554E-2</v>
      </c>
      <c r="H1219" s="67" t="str">
        <f>IF(INDEX(ApplicablePermutations!$B$3:$N$205,MATCH($A1219,ApplicablePermutations!$A$3:$A$205,0),MATCH($B1219,ApplicablePermutations!$B$2:$N$2,0))*INDEX(ApplicablePermutations!$Q$3:$S$205,MATCH($A1219,ApplicablePermutations!$P$3:$P$205,0),MATCH($C1219,ApplicablePermutations!$Q$2:$S$2,0))=1,"X","")</f>
        <v/>
      </c>
      <c r="I1219" s="64" t="str">
        <f t="shared" si="95"/>
        <v/>
      </c>
      <c r="J1219" s="64" t="str">
        <f t="shared" si="96"/>
        <v/>
      </c>
      <c r="K1219" s="64">
        <f t="shared" ref="K1219:K1282" si="97">IF(H1219="X",I1219*(1-J1219),0)</f>
        <v>0</v>
      </c>
      <c r="L1219" s="67" t="str">
        <f>IF(VLOOKUP($A1219,ApplicablePermutations!$U$3:$V$146,2,0)=1,"X","")</f>
        <v/>
      </c>
      <c r="M1219" t="str">
        <f t="shared" ref="M1219:M1282" si="98">IF(L1219="X",1.2,"")</f>
        <v/>
      </c>
      <c r="N1219" s="64">
        <f t="shared" ref="N1219:N1282" si="99">IF($L1219="X",$K1219*$M1219,K1219)</f>
        <v>0</v>
      </c>
    </row>
    <row r="1220" spans="1:14" x14ac:dyDescent="0.25">
      <c r="A1220" t="s">
        <v>369</v>
      </c>
      <c r="B1220" t="s">
        <v>334</v>
      </c>
      <c r="C1220" s="65" t="s">
        <v>484</v>
      </c>
      <c r="D1220" s="64">
        <f>IFERROR(INDEX('Feasibility Factor'!$D$5:$N$123,MATCH(VLOOKUP($A1220,PairList!$A$2:$D$205,2,0),'Feasibility Factor'!$C$5:$C$123,0),MATCH(VLOOKUP($B1220,PairList!$F$2:$I$14,2,0),'Feasibility Factor'!$D$3:$N$3,0)),"")</f>
        <v>1</v>
      </c>
      <c r="E1220" s="64">
        <v>4.6875E-2</v>
      </c>
      <c r="F1220" s="64" t="str">
        <f>IFERROR(INDEX(ESShip!$C$2:$C$99,MATCH(VLOOKUP($A1220,PairList!$A$2:$D$205,3,0),ESShip!$A$2:$A$99,0)),"")</f>
        <v/>
      </c>
      <c r="G1220" s="64">
        <v>5.4370390906663624E-2</v>
      </c>
      <c r="H1220" s="67" t="str">
        <f>IF(INDEX(ApplicablePermutations!$B$3:$N$205,MATCH($A1220,ApplicablePermutations!$A$3:$A$205,0),MATCH($B1220,ApplicablePermutations!$B$2:$N$2,0))*INDEX(ApplicablePermutations!$Q$3:$S$205,MATCH($A1220,ApplicablePermutations!$P$3:$P$205,0),MATCH($C1220,ApplicablePermutations!$Q$2:$S$2,0))=1,"X","")</f>
        <v/>
      </c>
      <c r="I1220" s="64" t="str">
        <f t="shared" si="95"/>
        <v/>
      </c>
      <c r="J1220" s="64" t="str">
        <f t="shared" si="96"/>
        <v/>
      </c>
      <c r="K1220" s="64">
        <f t="shared" si="97"/>
        <v>0</v>
      </c>
      <c r="L1220" s="67" t="str">
        <f>IF(VLOOKUP($A1220,ApplicablePermutations!$U$3:$V$146,2,0)=1,"X","")</f>
        <v/>
      </c>
      <c r="M1220" t="str">
        <f t="shared" si="98"/>
        <v/>
      </c>
      <c r="N1220" s="64">
        <f t="shared" si="99"/>
        <v>0</v>
      </c>
    </row>
    <row r="1221" spans="1:14" x14ac:dyDescent="0.25">
      <c r="A1221" t="s">
        <v>369</v>
      </c>
      <c r="B1221" t="s">
        <v>94</v>
      </c>
      <c r="C1221" s="65" t="s">
        <v>484</v>
      </c>
      <c r="D1221" s="64">
        <f>IFERROR(INDEX('Feasibility Factor'!$D$5:$N$123,MATCH(VLOOKUP($A1221,PairList!$A$2:$D$205,2,0),'Feasibility Factor'!$C$5:$C$123,0),MATCH(VLOOKUP($B1221,PairList!$F$2:$I$14,2,0),'Feasibility Factor'!$D$3:$N$3,0)),"")</f>
        <v>1</v>
      </c>
      <c r="E1221" s="64">
        <v>4.6875E-2</v>
      </c>
      <c r="F1221" s="64" t="str">
        <f>IFERROR(INDEX(ESShip!$C$2:$C$99,MATCH(VLOOKUP($A1221,PairList!$A$2:$D$205,3,0),ESShip!$A$2:$A$99,0)),"")</f>
        <v/>
      </c>
      <c r="G1221" s="64">
        <v>5.4370390906663624E-2</v>
      </c>
      <c r="H1221" s="67" t="str">
        <f>IF(INDEX(ApplicablePermutations!$B$3:$N$205,MATCH($A1221,ApplicablePermutations!$A$3:$A$205,0),MATCH($B1221,ApplicablePermutations!$B$2:$N$2,0))*INDEX(ApplicablePermutations!$Q$3:$S$205,MATCH($A1221,ApplicablePermutations!$P$3:$P$205,0),MATCH($C1221,ApplicablePermutations!$Q$2:$S$2,0))=1,"X","")</f>
        <v/>
      </c>
      <c r="I1221" s="64" t="str">
        <f t="shared" si="95"/>
        <v/>
      </c>
      <c r="J1221" s="64" t="str">
        <f t="shared" si="96"/>
        <v/>
      </c>
      <c r="K1221" s="64">
        <f t="shared" si="97"/>
        <v>0</v>
      </c>
      <c r="L1221" s="67" t="str">
        <f>IF(VLOOKUP($A1221,ApplicablePermutations!$U$3:$V$146,2,0)=1,"X","")</f>
        <v/>
      </c>
      <c r="M1221" t="str">
        <f t="shared" si="98"/>
        <v/>
      </c>
      <c r="N1221" s="64">
        <f t="shared" si="99"/>
        <v>0</v>
      </c>
    </row>
    <row r="1222" spans="1:14" x14ac:dyDescent="0.25">
      <c r="A1222" t="s">
        <v>369</v>
      </c>
      <c r="B1222" t="s">
        <v>335</v>
      </c>
      <c r="C1222" s="65" t="s">
        <v>484</v>
      </c>
      <c r="D1222" s="64">
        <f>IFERROR(INDEX('Feasibility Factor'!$D$5:$N$123,MATCH(VLOOKUP($A1222,PairList!$A$2:$D$205,2,0),'Feasibility Factor'!$C$5:$C$123,0),MATCH(VLOOKUP($B1222,PairList!$F$2:$I$14,2,0),'Feasibility Factor'!$D$3:$N$3,0)),"")</f>
        <v>1</v>
      </c>
      <c r="E1222" s="64">
        <v>4.6875E-2</v>
      </c>
      <c r="F1222" s="64" t="str">
        <f>IFERROR(INDEX(ESShip!$C$2:$C$99,MATCH(VLOOKUP($A1222,PairList!$A$2:$D$205,3,0),ESShip!$A$2:$A$99,0)),"")</f>
        <v/>
      </c>
      <c r="G1222" s="64">
        <v>5.4370390906663624E-2</v>
      </c>
      <c r="H1222" s="67" t="str">
        <f>IF(INDEX(ApplicablePermutations!$B$3:$N$205,MATCH($A1222,ApplicablePermutations!$A$3:$A$205,0),MATCH($B1222,ApplicablePermutations!$B$2:$N$2,0))*INDEX(ApplicablePermutations!$Q$3:$S$205,MATCH($A1222,ApplicablePermutations!$P$3:$P$205,0),MATCH($C1222,ApplicablePermutations!$Q$2:$S$2,0))=1,"X","")</f>
        <v/>
      </c>
      <c r="I1222" s="64" t="str">
        <f t="shared" si="95"/>
        <v/>
      </c>
      <c r="J1222" s="64" t="str">
        <f t="shared" si="96"/>
        <v/>
      </c>
      <c r="K1222" s="64">
        <f t="shared" si="97"/>
        <v>0</v>
      </c>
      <c r="L1222" s="67" t="str">
        <f>IF(VLOOKUP($A1222,ApplicablePermutations!$U$3:$V$146,2,0)=1,"X","")</f>
        <v/>
      </c>
      <c r="M1222" t="str">
        <f t="shared" si="98"/>
        <v/>
      </c>
      <c r="N1222" s="64">
        <f t="shared" si="99"/>
        <v>0</v>
      </c>
    </row>
    <row r="1223" spans="1:14" x14ac:dyDescent="0.25">
      <c r="A1223" t="s">
        <v>369</v>
      </c>
      <c r="B1223" t="s">
        <v>100</v>
      </c>
      <c r="C1223" s="65" t="s">
        <v>484</v>
      </c>
      <c r="D1223" s="64">
        <f>IFERROR(INDEX('Feasibility Factor'!$D$5:$N$123,MATCH(VLOOKUP($A1223,PairList!$A$2:$D$205,2,0),'Feasibility Factor'!$C$5:$C$123,0),MATCH(VLOOKUP($B1223,PairList!$F$2:$I$14,2,0),'Feasibility Factor'!$D$3:$N$3,0)),"")</f>
        <v>1</v>
      </c>
      <c r="E1223" s="64">
        <v>4.6875E-2</v>
      </c>
      <c r="F1223" s="64" t="str">
        <f>IFERROR(INDEX(ESShip!$C$2:$C$99,MATCH(VLOOKUP($A1223,PairList!$A$2:$D$205,3,0),ESShip!$A$2:$A$99,0)),"")</f>
        <v/>
      </c>
      <c r="G1223" s="64">
        <v>5.4370390906663554E-2</v>
      </c>
      <c r="H1223" s="67" t="str">
        <f>IF(INDEX(ApplicablePermutations!$B$3:$N$205,MATCH($A1223,ApplicablePermutations!$A$3:$A$205,0),MATCH($B1223,ApplicablePermutations!$B$2:$N$2,0))*INDEX(ApplicablePermutations!$Q$3:$S$205,MATCH($A1223,ApplicablePermutations!$P$3:$P$205,0),MATCH($C1223,ApplicablePermutations!$Q$2:$S$2,0))=1,"X","")</f>
        <v/>
      </c>
      <c r="I1223" s="64" t="str">
        <f t="shared" si="95"/>
        <v/>
      </c>
      <c r="J1223" s="64" t="str">
        <f t="shared" si="96"/>
        <v/>
      </c>
      <c r="K1223" s="64">
        <f t="shared" si="97"/>
        <v>0</v>
      </c>
      <c r="L1223" s="67" t="str">
        <f>IF(VLOOKUP($A1223,ApplicablePermutations!$U$3:$V$146,2,0)=1,"X","")</f>
        <v/>
      </c>
      <c r="M1223" t="str">
        <f t="shared" si="98"/>
        <v/>
      </c>
      <c r="N1223" s="64">
        <f t="shared" si="99"/>
        <v>0</v>
      </c>
    </row>
    <row r="1224" spans="1:14" x14ac:dyDescent="0.25">
      <c r="A1224" t="s">
        <v>369</v>
      </c>
      <c r="B1224" t="s">
        <v>327</v>
      </c>
      <c r="C1224" s="65" t="s">
        <v>485</v>
      </c>
      <c r="D1224" s="64">
        <f>IFERROR(INDEX('Feasibility Factor'!$D$5:$N$123,MATCH(VLOOKUP($A1224,PairList!$A$2:$D$205,2,0),'Feasibility Factor'!$C$5:$C$123,0),MATCH(VLOOKUP($B1224,PairList!$F$2:$I$14,2,0),'Feasibility Factor'!$D$3:$N$3,0)),"")</f>
        <v>1</v>
      </c>
      <c r="E1224" s="64">
        <v>4.6875E-2</v>
      </c>
      <c r="F1224" s="64" t="str">
        <f>IFERROR(INDEX(ESShip!$C$2:$C$99,MATCH(VLOOKUP($A1224,PairList!$A$2:$D$205,3,0),ESShip!$A$2:$A$99,0)),"")</f>
        <v/>
      </c>
      <c r="G1224" s="64">
        <v>5.4370390906663554E-2</v>
      </c>
      <c r="H1224" s="67" t="str">
        <f>IF(INDEX(ApplicablePermutations!$B$3:$N$205,MATCH($A1224,ApplicablePermutations!$A$3:$A$205,0),MATCH($B1224,ApplicablePermutations!$B$2:$N$2,0))*INDEX(ApplicablePermutations!$Q$3:$S$205,MATCH($A1224,ApplicablePermutations!$P$3:$P$205,0),MATCH($C1224,ApplicablePermutations!$Q$2:$S$2,0))=1,"X","")</f>
        <v/>
      </c>
      <c r="I1224" s="64" t="str">
        <f t="shared" si="95"/>
        <v/>
      </c>
      <c r="J1224" s="64" t="str">
        <f t="shared" si="96"/>
        <v/>
      </c>
      <c r="K1224" s="64">
        <f t="shared" si="97"/>
        <v>0</v>
      </c>
      <c r="L1224" s="67" t="str">
        <f>IF(VLOOKUP($A1224,ApplicablePermutations!$U$3:$V$146,2,0)=1,"X","")</f>
        <v/>
      </c>
      <c r="M1224" t="str">
        <f t="shared" si="98"/>
        <v/>
      </c>
      <c r="N1224" s="64">
        <f t="shared" si="99"/>
        <v>0</v>
      </c>
    </row>
    <row r="1225" spans="1:14" x14ac:dyDescent="0.25">
      <c r="A1225" t="s">
        <v>369</v>
      </c>
      <c r="B1225" t="s">
        <v>328</v>
      </c>
      <c r="C1225" s="65" t="s">
        <v>485</v>
      </c>
      <c r="D1225" s="64">
        <f>IFERROR(INDEX('Feasibility Factor'!$D$5:$N$123,MATCH(VLOOKUP($A1225,PairList!$A$2:$D$205,2,0),'Feasibility Factor'!$C$5:$C$123,0),MATCH(VLOOKUP($B1225,PairList!$F$2:$I$14,2,0),'Feasibility Factor'!$D$3:$N$3,0)),"")</f>
        <v>1</v>
      </c>
      <c r="E1225" s="64">
        <v>0</v>
      </c>
      <c r="F1225" s="64" t="str">
        <f>IFERROR(INDEX(ESShip!$C$2:$C$99,MATCH(VLOOKUP($A1225,PairList!$A$2:$D$205,3,0),ESShip!$A$2:$A$99,0)),"")</f>
        <v/>
      </c>
      <c r="G1225" s="64">
        <v>5.4370390906663624E-2</v>
      </c>
      <c r="H1225" s="67" t="str">
        <f>IF(INDEX(ApplicablePermutations!$B$3:$N$205,MATCH($A1225,ApplicablePermutations!$A$3:$A$205,0),MATCH($B1225,ApplicablePermutations!$B$2:$N$2,0))*INDEX(ApplicablePermutations!$Q$3:$S$205,MATCH($A1225,ApplicablePermutations!$P$3:$P$205,0),MATCH($C1225,ApplicablePermutations!$Q$2:$S$2,0))=1,"X","")</f>
        <v/>
      </c>
      <c r="I1225" s="64" t="str">
        <f t="shared" si="95"/>
        <v/>
      </c>
      <c r="J1225" s="64" t="str">
        <f t="shared" si="96"/>
        <v/>
      </c>
      <c r="K1225" s="64">
        <f t="shared" si="97"/>
        <v>0</v>
      </c>
      <c r="L1225" s="67" t="str">
        <f>IF(VLOOKUP($A1225,ApplicablePermutations!$U$3:$V$146,2,0)=1,"X","")</f>
        <v/>
      </c>
      <c r="M1225" t="str">
        <f t="shared" si="98"/>
        <v/>
      </c>
      <c r="N1225" s="64">
        <f t="shared" si="99"/>
        <v>0</v>
      </c>
    </row>
    <row r="1226" spans="1:14" x14ac:dyDescent="0.25">
      <c r="A1226" t="s">
        <v>369</v>
      </c>
      <c r="B1226" t="s">
        <v>239</v>
      </c>
      <c r="C1226" s="65" t="s">
        <v>485</v>
      </c>
      <c r="D1226" s="64">
        <f>IFERROR(INDEX('Feasibility Factor'!$D$5:$N$123,MATCH(VLOOKUP($A1226,PairList!$A$2:$D$205,2,0),'Feasibility Factor'!$C$5:$C$123,0),MATCH(VLOOKUP($B1226,PairList!$F$2:$I$14,2,0),'Feasibility Factor'!$D$3:$N$3,0)),"")</f>
        <v>1</v>
      </c>
      <c r="E1226" s="64">
        <v>0</v>
      </c>
      <c r="F1226" s="64" t="str">
        <f>IFERROR(INDEX(ESShip!$C$2:$C$99,MATCH(VLOOKUP($A1226,PairList!$A$2:$D$205,3,0),ESShip!$A$2:$A$99,0)),"")</f>
        <v/>
      </c>
      <c r="G1226" s="64">
        <v>5.4370390906663624E-2</v>
      </c>
      <c r="H1226" s="67" t="str">
        <f>IF(INDEX(ApplicablePermutations!$B$3:$N$205,MATCH($A1226,ApplicablePermutations!$A$3:$A$205,0),MATCH($B1226,ApplicablePermutations!$B$2:$N$2,0))*INDEX(ApplicablePermutations!$Q$3:$S$205,MATCH($A1226,ApplicablePermutations!$P$3:$P$205,0),MATCH($C1226,ApplicablePermutations!$Q$2:$S$2,0))=1,"X","")</f>
        <v/>
      </c>
      <c r="I1226" s="64" t="str">
        <f t="shared" si="95"/>
        <v/>
      </c>
      <c r="J1226" s="64" t="str">
        <f t="shared" si="96"/>
        <v/>
      </c>
      <c r="K1226" s="64">
        <f t="shared" si="97"/>
        <v>0</v>
      </c>
      <c r="L1226" s="67" t="str">
        <f>IF(VLOOKUP($A1226,ApplicablePermutations!$U$3:$V$146,2,0)=1,"X","")</f>
        <v/>
      </c>
      <c r="M1226" t="str">
        <f t="shared" si="98"/>
        <v/>
      </c>
      <c r="N1226" s="64">
        <f t="shared" si="99"/>
        <v>0</v>
      </c>
    </row>
    <row r="1227" spans="1:14" x14ac:dyDescent="0.25">
      <c r="A1227" t="s">
        <v>369</v>
      </c>
      <c r="B1227" t="s">
        <v>329</v>
      </c>
      <c r="C1227" s="65" t="s">
        <v>485</v>
      </c>
      <c r="D1227" s="64">
        <f>IFERROR(INDEX('Feasibility Factor'!$D$5:$N$123,MATCH(VLOOKUP($A1227,PairList!$A$2:$D$205,2,0),'Feasibility Factor'!$C$5:$C$123,0),MATCH(VLOOKUP($B1227,PairList!$F$2:$I$14,2,0),'Feasibility Factor'!$D$3:$N$3,0)),"")</f>
        <v>1</v>
      </c>
      <c r="E1227" s="64">
        <v>0</v>
      </c>
      <c r="F1227" s="64" t="str">
        <f>IFERROR(INDEX(ESShip!$C$2:$C$99,MATCH(VLOOKUP($A1227,PairList!$A$2:$D$205,3,0),ESShip!$A$2:$A$99,0)),"")</f>
        <v/>
      </c>
      <c r="G1227" s="64">
        <v>5.4370390906663624E-2</v>
      </c>
      <c r="H1227" s="67" t="str">
        <f>IF(INDEX(ApplicablePermutations!$B$3:$N$205,MATCH($A1227,ApplicablePermutations!$A$3:$A$205,0),MATCH($B1227,ApplicablePermutations!$B$2:$N$2,0))*INDEX(ApplicablePermutations!$Q$3:$S$205,MATCH($A1227,ApplicablePermutations!$P$3:$P$205,0),MATCH($C1227,ApplicablePermutations!$Q$2:$S$2,0))=1,"X","")</f>
        <v/>
      </c>
      <c r="I1227" s="64" t="str">
        <f t="shared" si="95"/>
        <v/>
      </c>
      <c r="J1227" s="64" t="str">
        <f t="shared" si="96"/>
        <v/>
      </c>
      <c r="K1227" s="64">
        <f t="shared" si="97"/>
        <v>0</v>
      </c>
      <c r="L1227" s="67" t="str">
        <f>IF(VLOOKUP($A1227,ApplicablePermutations!$U$3:$V$146,2,0)=1,"X","")</f>
        <v/>
      </c>
      <c r="M1227" t="str">
        <f t="shared" si="98"/>
        <v/>
      </c>
      <c r="N1227" s="64">
        <f t="shared" si="99"/>
        <v>0</v>
      </c>
    </row>
    <row r="1228" spans="1:14" x14ac:dyDescent="0.25">
      <c r="A1228" t="s">
        <v>369</v>
      </c>
      <c r="B1228" t="s">
        <v>330</v>
      </c>
      <c r="C1228" s="65" t="s">
        <v>485</v>
      </c>
      <c r="D1228" s="64">
        <f>IFERROR(INDEX('Feasibility Factor'!$D$5:$N$123,MATCH(VLOOKUP($A1228,PairList!$A$2:$D$205,2,0),'Feasibility Factor'!$C$5:$C$123,0),MATCH(VLOOKUP($B1228,PairList!$F$2:$I$14,2,0),'Feasibility Factor'!$D$3:$N$3,0)),"")</f>
        <v>1</v>
      </c>
      <c r="E1228" s="64">
        <v>0</v>
      </c>
      <c r="F1228" s="64" t="str">
        <f>IFERROR(INDEX(ESShip!$C$2:$C$99,MATCH(VLOOKUP($A1228,PairList!$A$2:$D$205,3,0),ESShip!$A$2:$A$99,0)),"")</f>
        <v/>
      </c>
      <c r="G1228" s="64">
        <v>5.4370390906663624E-2</v>
      </c>
      <c r="H1228" s="67" t="str">
        <f>IF(INDEX(ApplicablePermutations!$B$3:$N$205,MATCH($A1228,ApplicablePermutations!$A$3:$A$205,0),MATCH($B1228,ApplicablePermutations!$B$2:$N$2,0))*INDEX(ApplicablePermutations!$Q$3:$S$205,MATCH($A1228,ApplicablePermutations!$P$3:$P$205,0),MATCH($C1228,ApplicablePermutations!$Q$2:$S$2,0))=1,"X","")</f>
        <v/>
      </c>
      <c r="I1228" s="64" t="str">
        <f t="shared" si="95"/>
        <v/>
      </c>
      <c r="J1228" s="64" t="str">
        <f t="shared" si="96"/>
        <v/>
      </c>
      <c r="K1228" s="64">
        <f t="shared" si="97"/>
        <v>0</v>
      </c>
      <c r="L1228" s="67" t="str">
        <f>IF(VLOOKUP($A1228,ApplicablePermutations!$U$3:$V$146,2,0)=1,"X","")</f>
        <v/>
      </c>
      <c r="M1228" t="str">
        <f t="shared" si="98"/>
        <v/>
      </c>
      <c r="N1228" s="64">
        <f t="shared" si="99"/>
        <v>0</v>
      </c>
    </row>
    <row r="1229" spans="1:14" x14ac:dyDescent="0.25">
      <c r="A1229" t="s">
        <v>369</v>
      </c>
      <c r="B1229" t="s">
        <v>331</v>
      </c>
      <c r="C1229" s="65" t="s">
        <v>485</v>
      </c>
      <c r="D1229" s="64">
        <f>IFERROR(INDEX('Feasibility Factor'!$D$5:$N$123,MATCH(VLOOKUP($A1229,PairList!$A$2:$D$205,2,0),'Feasibility Factor'!$C$5:$C$123,0),MATCH(VLOOKUP($B1229,PairList!$F$2:$I$14,2,0),'Feasibility Factor'!$D$3:$N$3,0)),"")</f>
        <v>1</v>
      </c>
      <c r="E1229" s="64">
        <v>4.6875E-2</v>
      </c>
      <c r="F1229" s="64" t="str">
        <f>IFERROR(INDEX(ESShip!$C$2:$C$99,MATCH(VLOOKUP($A1229,PairList!$A$2:$D$205,3,0),ESShip!$A$2:$A$99,0)),"")</f>
        <v/>
      </c>
      <c r="G1229" s="64">
        <v>5.4370390906663554E-2</v>
      </c>
      <c r="H1229" s="67" t="str">
        <f>IF(INDEX(ApplicablePermutations!$B$3:$N$205,MATCH($A1229,ApplicablePermutations!$A$3:$A$205,0),MATCH($B1229,ApplicablePermutations!$B$2:$N$2,0))*INDEX(ApplicablePermutations!$Q$3:$S$205,MATCH($A1229,ApplicablePermutations!$P$3:$P$205,0),MATCH($C1229,ApplicablePermutations!$Q$2:$S$2,0))=1,"X","")</f>
        <v/>
      </c>
      <c r="I1229" s="64" t="str">
        <f t="shared" si="95"/>
        <v/>
      </c>
      <c r="J1229" s="64" t="str">
        <f t="shared" si="96"/>
        <v/>
      </c>
      <c r="K1229" s="64">
        <f t="shared" si="97"/>
        <v>0</v>
      </c>
      <c r="L1229" s="67" t="str">
        <f>IF(VLOOKUP($A1229,ApplicablePermutations!$U$3:$V$146,2,0)=1,"X","")</f>
        <v/>
      </c>
      <c r="M1229" t="str">
        <f t="shared" si="98"/>
        <v/>
      </c>
      <c r="N1229" s="64">
        <f t="shared" si="99"/>
        <v>0</v>
      </c>
    </row>
    <row r="1230" spans="1:14" x14ac:dyDescent="0.25">
      <c r="A1230" t="s">
        <v>369</v>
      </c>
      <c r="B1230" t="s">
        <v>332</v>
      </c>
      <c r="C1230" s="65" t="s">
        <v>485</v>
      </c>
      <c r="D1230" s="64">
        <f>IFERROR(INDEX('Feasibility Factor'!$D$5:$N$123,MATCH(VLOOKUP($A1230,PairList!$A$2:$D$205,2,0),'Feasibility Factor'!$C$5:$C$123,0),MATCH(VLOOKUP($B1230,PairList!$F$2:$I$14,2,0),'Feasibility Factor'!$D$3:$N$3,0)),"")</f>
        <v>1</v>
      </c>
      <c r="E1230" s="64">
        <v>0</v>
      </c>
      <c r="F1230" s="64" t="str">
        <f>IFERROR(INDEX(ESShip!$C$2:$C$99,MATCH(VLOOKUP($A1230,PairList!$A$2:$D$205,3,0),ESShip!$A$2:$A$99,0)),"")</f>
        <v/>
      </c>
      <c r="G1230" s="64">
        <v>5.4370390906663624E-2</v>
      </c>
      <c r="H1230" s="67" t="str">
        <f>IF(INDEX(ApplicablePermutations!$B$3:$N$205,MATCH($A1230,ApplicablePermutations!$A$3:$A$205,0),MATCH($B1230,ApplicablePermutations!$B$2:$N$2,0))*INDEX(ApplicablePermutations!$Q$3:$S$205,MATCH($A1230,ApplicablePermutations!$P$3:$P$205,0),MATCH($C1230,ApplicablePermutations!$Q$2:$S$2,0))=1,"X","")</f>
        <v/>
      </c>
      <c r="I1230" s="64" t="str">
        <f t="shared" si="95"/>
        <v/>
      </c>
      <c r="J1230" s="64" t="str">
        <f t="shared" si="96"/>
        <v/>
      </c>
      <c r="K1230" s="64">
        <f t="shared" si="97"/>
        <v>0</v>
      </c>
      <c r="L1230" s="67" t="str">
        <f>IF(VLOOKUP($A1230,ApplicablePermutations!$U$3:$V$146,2,0)=1,"X","")</f>
        <v/>
      </c>
      <c r="M1230" t="str">
        <f t="shared" si="98"/>
        <v/>
      </c>
      <c r="N1230" s="64">
        <f t="shared" si="99"/>
        <v>0</v>
      </c>
    </row>
    <row r="1231" spans="1:14" x14ac:dyDescent="0.25">
      <c r="A1231" t="s">
        <v>369</v>
      </c>
      <c r="B1231" t="s">
        <v>243</v>
      </c>
      <c r="C1231" s="65" t="s">
        <v>485</v>
      </c>
      <c r="D1231" s="64">
        <f>IFERROR(INDEX('Feasibility Factor'!$D$5:$N$123,MATCH(VLOOKUP($A1231,PairList!$A$2:$D$205,2,0),'Feasibility Factor'!$C$5:$C$123,0),MATCH(VLOOKUP($B1231,PairList!$F$2:$I$14,2,0),'Feasibility Factor'!$D$3:$N$3,0)),"")</f>
        <v>1</v>
      </c>
      <c r="E1231" s="64">
        <v>4.6875E-2</v>
      </c>
      <c r="F1231" s="64" t="str">
        <f>IFERROR(INDEX(ESShip!$C$2:$C$99,MATCH(VLOOKUP($A1231,PairList!$A$2:$D$205,3,0),ESShip!$A$2:$A$99,0)),"")</f>
        <v/>
      </c>
      <c r="G1231" s="64">
        <v>5.4370390906663554E-2</v>
      </c>
      <c r="H1231" s="67" t="str">
        <f>IF(INDEX(ApplicablePermutations!$B$3:$N$205,MATCH($A1231,ApplicablePermutations!$A$3:$A$205,0),MATCH($B1231,ApplicablePermutations!$B$2:$N$2,0))*INDEX(ApplicablePermutations!$Q$3:$S$205,MATCH($A1231,ApplicablePermutations!$P$3:$P$205,0),MATCH($C1231,ApplicablePermutations!$Q$2:$S$2,0))=1,"X","")</f>
        <v/>
      </c>
      <c r="I1231" s="64" t="str">
        <f t="shared" si="95"/>
        <v/>
      </c>
      <c r="J1231" s="64" t="str">
        <f t="shared" si="96"/>
        <v/>
      </c>
      <c r="K1231" s="64">
        <f t="shared" si="97"/>
        <v>0</v>
      </c>
      <c r="L1231" s="67" t="str">
        <f>IF(VLOOKUP($A1231,ApplicablePermutations!$U$3:$V$146,2,0)=1,"X","")</f>
        <v/>
      </c>
      <c r="M1231" t="str">
        <f t="shared" si="98"/>
        <v/>
      </c>
      <c r="N1231" s="64">
        <f t="shared" si="99"/>
        <v>0</v>
      </c>
    </row>
    <row r="1232" spans="1:14" x14ac:dyDescent="0.25">
      <c r="A1232" t="s">
        <v>369</v>
      </c>
      <c r="B1232" t="s">
        <v>333</v>
      </c>
      <c r="C1232" s="65" t="s">
        <v>485</v>
      </c>
      <c r="D1232" s="64">
        <f>IFERROR(INDEX('Feasibility Factor'!$D$5:$N$123,MATCH(VLOOKUP($A1232,PairList!$A$2:$D$205,2,0),'Feasibility Factor'!$C$5:$C$123,0),MATCH(VLOOKUP($B1232,PairList!$F$2:$I$14,2,0),'Feasibility Factor'!$D$3:$N$3,0)),"")</f>
        <v>1</v>
      </c>
      <c r="E1232" s="64">
        <v>4.6875E-2</v>
      </c>
      <c r="F1232" s="64" t="str">
        <f>IFERROR(INDEX(ESShip!$C$2:$C$99,MATCH(VLOOKUP($A1232,PairList!$A$2:$D$205,3,0),ESShip!$A$2:$A$99,0)),"")</f>
        <v/>
      </c>
      <c r="G1232" s="64">
        <v>5.4370390906663554E-2</v>
      </c>
      <c r="H1232" s="67" t="str">
        <f>IF(INDEX(ApplicablePermutations!$B$3:$N$205,MATCH($A1232,ApplicablePermutations!$A$3:$A$205,0),MATCH($B1232,ApplicablePermutations!$B$2:$N$2,0))*INDEX(ApplicablePermutations!$Q$3:$S$205,MATCH($A1232,ApplicablePermutations!$P$3:$P$205,0),MATCH($C1232,ApplicablePermutations!$Q$2:$S$2,0))=1,"X","")</f>
        <v/>
      </c>
      <c r="I1232" s="64" t="str">
        <f t="shared" si="95"/>
        <v/>
      </c>
      <c r="J1232" s="64" t="str">
        <f t="shared" si="96"/>
        <v/>
      </c>
      <c r="K1232" s="64">
        <f t="shared" si="97"/>
        <v>0</v>
      </c>
      <c r="L1232" s="67" t="str">
        <f>IF(VLOOKUP($A1232,ApplicablePermutations!$U$3:$V$146,2,0)=1,"X","")</f>
        <v/>
      </c>
      <c r="M1232" t="str">
        <f t="shared" si="98"/>
        <v/>
      </c>
      <c r="N1232" s="64">
        <f t="shared" si="99"/>
        <v>0</v>
      </c>
    </row>
    <row r="1233" spans="1:14" x14ac:dyDescent="0.25">
      <c r="A1233" t="s">
        <v>369</v>
      </c>
      <c r="B1233" t="s">
        <v>334</v>
      </c>
      <c r="C1233" s="65" t="s">
        <v>485</v>
      </c>
      <c r="D1233" s="64">
        <f>IFERROR(INDEX('Feasibility Factor'!$D$5:$N$123,MATCH(VLOOKUP($A1233,PairList!$A$2:$D$205,2,0),'Feasibility Factor'!$C$5:$C$123,0),MATCH(VLOOKUP($B1233,PairList!$F$2:$I$14,2,0),'Feasibility Factor'!$D$3:$N$3,0)),"")</f>
        <v>1</v>
      </c>
      <c r="E1233" s="64">
        <v>0</v>
      </c>
      <c r="F1233" s="64" t="str">
        <f>IFERROR(INDEX(ESShip!$C$2:$C$99,MATCH(VLOOKUP($A1233,PairList!$A$2:$D$205,3,0),ESShip!$A$2:$A$99,0)),"")</f>
        <v/>
      </c>
      <c r="G1233" s="64">
        <v>5.4370390906663624E-2</v>
      </c>
      <c r="H1233" s="67" t="str">
        <f>IF(INDEX(ApplicablePermutations!$B$3:$N$205,MATCH($A1233,ApplicablePermutations!$A$3:$A$205,0),MATCH($B1233,ApplicablePermutations!$B$2:$N$2,0))*INDEX(ApplicablePermutations!$Q$3:$S$205,MATCH($A1233,ApplicablePermutations!$P$3:$P$205,0),MATCH($C1233,ApplicablePermutations!$Q$2:$S$2,0))=1,"X","")</f>
        <v/>
      </c>
      <c r="I1233" s="64" t="str">
        <f t="shared" si="95"/>
        <v/>
      </c>
      <c r="J1233" s="64" t="str">
        <f t="shared" si="96"/>
        <v/>
      </c>
      <c r="K1233" s="64">
        <f t="shared" si="97"/>
        <v>0</v>
      </c>
      <c r="L1233" s="67" t="str">
        <f>IF(VLOOKUP($A1233,ApplicablePermutations!$U$3:$V$146,2,0)=1,"X","")</f>
        <v/>
      </c>
      <c r="M1233" t="str">
        <f t="shared" si="98"/>
        <v/>
      </c>
      <c r="N1233" s="64">
        <f t="shared" si="99"/>
        <v>0</v>
      </c>
    </row>
    <row r="1234" spans="1:14" x14ac:dyDescent="0.25">
      <c r="A1234" t="s">
        <v>369</v>
      </c>
      <c r="B1234" t="s">
        <v>94</v>
      </c>
      <c r="C1234" s="65" t="s">
        <v>485</v>
      </c>
      <c r="D1234" s="64">
        <f>IFERROR(INDEX('Feasibility Factor'!$D$5:$N$123,MATCH(VLOOKUP($A1234,PairList!$A$2:$D$205,2,0),'Feasibility Factor'!$C$5:$C$123,0),MATCH(VLOOKUP($B1234,PairList!$F$2:$I$14,2,0),'Feasibility Factor'!$D$3:$N$3,0)),"")</f>
        <v>1</v>
      </c>
      <c r="E1234" s="64">
        <v>0</v>
      </c>
      <c r="F1234" s="64" t="str">
        <f>IFERROR(INDEX(ESShip!$C$2:$C$99,MATCH(VLOOKUP($A1234,PairList!$A$2:$D$205,3,0),ESShip!$A$2:$A$99,0)),"")</f>
        <v/>
      </c>
      <c r="G1234" s="64">
        <v>5.4370390906663624E-2</v>
      </c>
      <c r="H1234" s="67" t="str">
        <f>IF(INDEX(ApplicablePermutations!$B$3:$N$205,MATCH($A1234,ApplicablePermutations!$A$3:$A$205,0),MATCH($B1234,ApplicablePermutations!$B$2:$N$2,0))*INDEX(ApplicablePermutations!$Q$3:$S$205,MATCH($A1234,ApplicablePermutations!$P$3:$P$205,0),MATCH($C1234,ApplicablePermutations!$Q$2:$S$2,0))=1,"X","")</f>
        <v/>
      </c>
      <c r="I1234" s="64" t="str">
        <f t="shared" si="95"/>
        <v/>
      </c>
      <c r="J1234" s="64" t="str">
        <f t="shared" si="96"/>
        <v/>
      </c>
      <c r="K1234" s="64">
        <f t="shared" si="97"/>
        <v>0</v>
      </c>
      <c r="L1234" s="67" t="str">
        <f>IF(VLOOKUP($A1234,ApplicablePermutations!$U$3:$V$146,2,0)=1,"X","")</f>
        <v/>
      </c>
      <c r="M1234" t="str">
        <f t="shared" si="98"/>
        <v/>
      </c>
      <c r="N1234" s="64">
        <f t="shared" si="99"/>
        <v>0</v>
      </c>
    </row>
    <row r="1235" spans="1:14" x14ac:dyDescent="0.25">
      <c r="A1235" t="s">
        <v>369</v>
      </c>
      <c r="B1235" t="s">
        <v>335</v>
      </c>
      <c r="C1235" s="65" t="s">
        <v>485</v>
      </c>
      <c r="D1235" s="64">
        <f>IFERROR(INDEX('Feasibility Factor'!$D$5:$N$123,MATCH(VLOOKUP($A1235,PairList!$A$2:$D$205,2,0),'Feasibility Factor'!$C$5:$C$123,0),MATCH(VLOOKUP($B1235,PairList!$F$2:$I$14,2,0),'Feasibility Factor'!$D$3:$N$3,0)),"")</f>
        <v>1</v>
      </c>
      <c r="E1235" s="64">
        <v>0</v>
      </c>
      <c r="F1235" s="64" t="str">
        <f>IFERROR(INDEX(ESShip!$C$2:$C$99,MATCH(VLOOKUP($A1235,PairList!$A$2:$D$205,3,0),ESShip!$A$2:$A$99,0)),"")</f>
        <v/>
      </c>
      <c r="G1235" s="64">
        <v>5.4370390906663624E-2</v>
      </c>
      <c r="H1235" s="67" t="str">
        <f>IF(INDEX(ApplicablePermutations!$B$3:$N$205,MATCH($A1235,ApplicablePermutations!$A$3:$A$205,0),MATCH($B1235,ApplicablePermutations!$B$2:$N$2,0))*INDEX(ApplicablePermutations!$Q$3:$S$205,MATCH($A1235,ApplicablePermutations!$P$3:$P$205,0),MATCH($C1235,ApplicablePermutations!$Q$2:$S$2,0))=1,"X","")</f>
        <v/>
      </c>
      <c r="I1235" s="64" t="str">
        <f t="shared" si="95"/>
        <v/>
      </c>
      <c r="J1235" s="64" t="str">
        <f t="shared" si="96"/>
        <v/>
      </c>
      <c r="K1235" s="64">
        <f t="shared" si="97"/>
        <v>0</v>
      </c>
      <c r="L1235" s="67" t="str">
        <f>IF(VLOOKUP($A1235,ApplicablePermutations!$U$3:$V$146,2,0)=1,"X","")</f>
        <v/>
      </c>
      <c r="M1235" t="str">
        <f t="shared" si="98"/>
        <v/>
      </c>
      <c r="N1235" s="64">
        <f t="shared" si="99"/>
        <v>0</v>
      </c>
    </row>
    <row r="1236" spans="1:14" x14ac:dyDescent="0.25">
      <c r="A1236" t="s">
        <v>369</v>
      </c>
      <c r="B1236" t="s">
        <v>100</v>
      </c>
      <c r="C1236" s="65" t="s">
        <v>485</v>
      </c>
      <c r="D1236" s="64">
        <f>IFERROR(INDEX('Feasibility Factor'!$D$5:$N$123,MATCH(VLOOKUP($A1236,PairList!$A$2:$D$205,2,0),'Feasibility Factor'!$C$5:$C$123,0),MATCH(VLOOKUP($B1236,PairList!$F$2:$I$14,2,0),'Feasibility Factor'!$D$3:$N$3,0)),"")</f>
        <v>1</v>
      </c>
      <c r="E1236" s="64">
        <v>4.6875E-2</v>
      </c>
      <c r="F1236" s="64" t="str">
        <f>IFERROR(INDEX(ESShip!$C$2:$C$99,MATCH(VLOOKUP($A1236,PairList!$A$2:$D$205,3,0),ESShip!$A$2:$A$99,0)),"")</f>
        <v/>
      </c>
      <c r="G1236" s="64">
        <v>5.4370390906663554E-2</v>
      </c>
      <c r="H1236" s="67" t="str">
        <f>IF(INDEX(ApplicablePermutations!$B$3:$N$205,MATCH($A1236,ApplicablePermutations!$A$3:$A$205,0),MATCH($B1236,ApplicablePermutations!$B$2:$N$2,0))*INDEX(ApplicablePermutations!$Q$3:$S$205,MATCH($A1236,ApplicablePermutations!$P$3:$P$205,0),MATCH($C1236,ApplicablePermutations!$Q$2:$S$2,0))=1,"X","")</f>
        <v/>
      </c>
      <c r="I1236" s="64" t="str">
        <f t="shared" si="95"/>
        <v/>
      </c>
      <c r="J1236" s="64" t="str">
        <f t="shared" si="96"/>
        <v/>
      </c>
      <c r="K1236" s="64">
        <f t="shared" si="97"/>
        <v>0</v>
      </c>
      <c r="L1236" s="67" t="str">
        <f>IF(VLOOKUP($A1236,ApplicablePermutations!$U$3:$V$146,2,0)=1,"X","")</f>
        <v/>
      </c>
      <c r="M1236" t="str">
        <f t="shared" si="98"/>
        <v/>
      </c>
      <c r="N1236" s="64">
        <f t="shared" si="99"/>
        <v>0</v>
      </c>
    </row>
    <row r="1237" spans="1:14" x14ac:dyDescent="0.25">
      <c r="A1237" t="s">
        <v>369</v>
      </c>
      <c r="B1237" t="s">
        <v>327</v>
      </c>
      <c r="C1237" s="65" t="s">
        <v>486</v>
      </c>
      <c r="D1237" s="64">
        <f>IFERROR(INDEX('Feasibility Factor'!$D$5:$N$123,MATCH(VLOOKUP($A1237,PairList!$A$2:$D$205,2,0),'Feasibility Factor'!$C$5:$C$123,0),MATCH(VLOOKUP($B1237,PairList!$F$2:$I$14,2,0),'Feasibility Factor'!$D$3:$N$3,0)),"")</f>
        <v>1</v>
      </c>
      <c r="E1237" s="64">
        <v>4.6875E-2</v>
      </c>
      <c r="F1237" s="64" t="str">
        <f>IFERROR(INDEX(ESShip!$C$2:$C$99,MATCH(VLOOKUP($A1237,PairList!$A$2:$D$205,3,0),ESShip!$A$2:$A$99,0)),"")</f>
        <v/>
      </c>
      <c r="G1237" s="64">
        <v>5.4370390906663554E-2</v>
      </c>
      <c r="H1237" s="67" t="str">
        <f>IF(INDEX(ApplicablePermutations!$B$3:$N$205,MATCH($A1237,ApplicablePermutations!$A$3:$A$205,0),MATCH($B1237,ApplicablePermutations!$B$2:$N$2,0))*INDEX(ApplicablePermutations!$Q$3:$S$205,MATCH($A1237,ApplicablePermutations!$P$3:$P$205,0),MATCH($C1237,ApplicablePermutations!$Q$2:$S$2,0))=1,"X","")</f>
        <v/>
      </c>
      <c r="I1237" s="64" t="str">
        <f t="shared" si="95"/>
        <v/>
      </c>
      <c r="J1237" s="64" t="str">
        <f t="shared" si="96"/>
        <v/>
      </c>
      <c r="K1237" s="64">
        <f t="shared" si="97"/>
        <v>0</v>
      </c>
      <c r="L1237" s="67" t="str">
        <f>IF(VLOOKUP($A1237,ApplicablePermutations!$U$3:$V$146,2,0)=1,"X","")</f>
        <v/>
      </c>
      <c r="M1237" t="str">
        <f t="shared" si="98"/>
        <v/>
      </c>
      <c r="N1237" s="64">
        <f t="shared" si="99"/>
        <v>0</v>
      </c>
    </row>
    <row r="1238" spans="1:14" x14ac:dyDescent="0.25">
      <c r="A1238" t="s">
        <v>369</v>
      </c>
      <c r="B1238" t="s">
        <v>328</v>
      </c>
      <c r="C1238" s="65" t="s">
        <v>486</v>
      </c>
      <c r="D1238" s="64">
        <f>IFERROR(INDEX('Feasibility Factor'!$D$5:$N$123,MATCH(VLOOKUP($A1238,PairList!$A$2:$D$205,2,0),'Feasibility Factor'!$C$5:$C$123,0),MATCH(VLOOKUP($B1238,PairList!$F$2:$I$14,2,0),'Feasibility Factor'!$D$3:$N$3,0)),"")</f>
        <v>1</v>
      </c>
      <c r="E1238" s="64">
        <v>4.6875E-2</v>
      </c>
      <c r="F1238" s="64" t="str">
        <f>IFERROR(INDEX(ESShip!$C$2:$C$99,MATCH(VLOOKUP($A1238,PairList!$A$2:$D$205,3,0),ESShip!$A$2:$A$99,0)),"")</f>
        <v/>
      </c>
      <c r="G1238" s="64">
        <v>5.4370390906663624E-2</v>
      </c>
      <c r="H1238" s="67" t="str">
        <f>IF(INDEX(ApplicablePermutations!$B$3:$N$205,MATCH($A1238,ApplicablePermutations!$A$3:$A$205,0),MATCH($B1238,ApplicablePermutations!$B$2:$N$2,0))*INDEX(ApplicablePermutations!$Q$3:$S$205,MATCH($A1238,ApplicablePermutations!$P$3:$P$205,0),MATCH($C1238,ApplicablePermutations!$Q$2:$S$2,0))=1,"X","")</f>
        <v/>
      </c>
      <c r="I1238" s="64" t="str">
        <f t="shared" si="95"/>
        <v/>
      </c>
      <c r="J1238" s="64" t="str">
        <f t="shared" si="96"/>
        <v/>
      </c>
      <c r="K1238" s="64">
        <f t="shared" si="97"/>
        <v>0</v>
      </c>
      <c r="L1238" s="67" t="str">
        <f>IF(VLOOKUP($A1238,ApplicablePermutations!$U$3:$V$146,2,0)=1,"X","")</f>
        <v/>
      </c>
      <c r="M1238" t="str">
        <f t="shared" si="98"/>
        <v/>
      </c>
      <c r="N1238" s="64">
        <f t="shared" si="99"/>
        <v>0</v>
      </c>
    </row>
    <row r="1239" spans="1:14" x14ac:dyDescent="0.25">
      <c r="A1239" t="s">
        <v>369</v>
      </c>
      <c r="B1239" t="s">
        <v>239</v>
      </c>
      <c r="C1239" s="65" t="s">
        <v>486</v>
      </c>
      <c r="D1239" s="64">
        <f>IFERROR(INDEX('Feasibility Factor'!$D$5:$N$123,MATCH(VLOOKUP($A1239,PairList!$A$2:$D$205,2,0),'Feasibility Factor'!$C$5:$C$123,0),MATCH(VLOOKUP($B1239,PairList!$F$2:$I$14,2,0),'Feasibility Factor'!$D$3:$N$3,0)),"")</f>
        <v>1</v>
      </c>
      <c r="E1239" s="64">
        <v>4.6875E-2</v>
      </c>
      <c r="F1239" s="64" t="str">
        <f>IFERROR(INDEX(ESShip!$C$2:$C$99,MATCH(VLOOKUP($A1239,PairList!$A$2:$D$205,3,0),ESShip!$A$2:$A$99,0)),"")</f>
        <v/>
      </c>
      <c r="G1239" s="64">
        <v>5.4370390906663624E-2</v>
      </c>
      <c r="H1239" s="67" t="str">
        <f>IF(INDEX(ApplicablePermutations!$B$3:$N$205,MATCH($A1239,ApplicablePermutations!$A$3:$A$205,0),MATCH($B1239,ApplicablePermutations!$B$2:$N$2,0))*INDEX(ApplicablePermutations!$Q$3:$S$205,MATCH($A1239,ApplicablePermutations!$P$3:$P$205,0),MATCH($C1239,ApplicablePermutations!$Q$2:$S$2,0))=1,"X","")</f>
        <v/>
      </c>
      <c r="I1239" s="64" t="str">
        <f t="shared" si="95"/>
        <v/>
      </c>
      <c r="J1239" s="64" t="str">
        <f t="shared" si="96"/>
        <v/>
      </c>
      <c r="K1239" s="64">
        <f t="shared" si="97"/>
        <v>0</v>
      </c>
      <c r="L1239" s="67" t="str">
        <f>IF(VLOOKUP($A1239,ApplicablePermutations!$U$3:$V$146,2,0)=1,"X","")</f>
        <v/>
      </c>
      <c r="M1239" t="str">
        <f t="shared" si="98"/>
        <v/>
      </c>
      <c r="N1239" s="64">
        <f t="shared" si="99"/>
        <v>0</v>
      </c>
    </row>
    <row r="1240" spans="1:14" x14ac:dyDescent="0.25">
      <c r="A1240" t="s">
        <v>369</v>
      </c>
      <c r="B1240" t="s">
        <v>329</v>
      </c>
      <c r="C1240" s="65" t="s">
        <v>486</v>
      </c>
      <c r="D1240" s="64">
        <f>IFERROR(INDEX('Feasibility Factor'!$D$5:$N$123,MATCH(VLOOKUP($A1240,PairList!$A$2:$D$205,2,0),'Feasibility Factor'!$C$5:$C$123,0),MATCH(VLOOKUP($B1240,PairList!$F$2:$I$14,2,0),'Feasibility Factor'!$D$3:$N$3,0)),"")</f>
        <v>1</v>
      </c>
      <c r="E1240" s="64">
        <v>4.6875E-2</v>
      </c>
      <c r="F1240" s="64" t="str">
        <f>IFERROR(INDEX(ESShip!$C$2:$C$99,MATCH(VLOOKUP($A1240,PairList!$A$2:$D$205,3,0),ESShip!$A$2:$A$99,0)),"")</f>
        <v/>
      </c>
      <c r="G1240" s="64">
        <v>5.4370390906663624E-2</v>
      </c>
      <c r="H1240" s="67" t="str">
        <f>IF(INDEX(ApplicablePermutations!$B$3:$N$205,MATCH($A1240,ApplicablePermutations!$A$3:$A$205,0),MATCH($B1240,ApplicablePermutations!$B$2:$N$2,0))*INDEX(ApplicablePermutations!$Q$3:$S$205,MATCH($A1240,ApplicablePermutations!$P$3:$P$205,0),MATCH($C1240,ApplicablePermutations!$Q$2:$S$2,0))=1,"X","")</f>
        <v/>
      </c>
      <c r="I1240" s="64" t="str">
        <f t="shared" si="95"/>
        <v/>
      </c>
      <c r="J1240" s="64" t="str">
        <f t="shared" si="96"/>
        <v/>
      </c>
      <c r="K1240" s="64">
        <f t="shared" si="97"/>
        <v>0</v>
      </c>
      <c r="L1240" s="67" t="str">
        <f>IF(VLOOKUP($A1240,ApplicablePermutations!$U$3:$V$146,2,0)=1,"X","")</f>
        <v/>
      </c>
      <c r="M1240" t="str">
        <f t="shared" si="98"/>
        <v/>
      </c>
      <c r="N1240" s="64">
        <f t="shared" si="99"/>
        <v>0</v>
      </c>
    </row>
    <row r="1241" spans="1:14" x14ac:dyDescent="0.25">
      <c r="A1241" t="s">
        <v>369</v>
      </c>
      <c r="B1241" t="s">
        <v>330</v>
      </c>
      <c r="C1241" s="65" t="s">
        <v>486</v>
      </c>
      <c r="D1241" s="64">
        <f>IFERROR(INDEX('Feasibility Factor'!$D$5:$N$123,MATCH(VLOOKUP($A1241,PairList!$A$2:$D$205,2,0),'Feasibility Factor'!$C$5:$C$123,0),MATCH(VLOOKUP($B1241,PairList!$F$2:$I$14,2,0),'Feasibility Factor'!$D$3:$N$3,0)),"")</f>
        <v>1</v>
      </c>
      <c r="E1241" s="64">
        <v>4.6875E-2</v>
      </c>
      <c r="F1241" s="64" t="str">
        <f>IFERROR(INDEX(ESShip!$C$2:$C$99,MATCH(VLOOKUP($A1241,PairList!$A$2:$D$205,3,0),ESShip!$A$2:$A$99,0)),"")</f>
        <v/>
      </c>
      <c r="G1241" s="64">
        <v>5.4370390906663624E-2</v>
      </c>
      <c r="H1241" s="67" t="str">
        <f>IF(INDEX(ApplicablePermutations!$B$3:$N$205,MATCH($A1241,ApplicablePermutations!$A$3:$A$205,0),MATCH($B1241,ApplicablePermutations!$B$2:$N$2,0))*INDEX(ApplicablePermutations!$Q$3:$S$205,MATCH($A1241,ApplicablePermutations!$P$3:$P$205,0),MATCH($C1241,ApplicablePermutations!$Q$2:$S$2,0))=1,"X","")</f>
        <v/>
      </c>
      <c r="I1241" s="64" t="str">
        <f t="shared" si="95"/>
        <v/>
      </c>
      <c r="J1241" s="64" t="str">
        <f t="shared" si="96"/>
        <v/>
      </c>
      <c r="K1241" s="64">
        <f t="shared" si="97"/>
        <v>0</v>
      </c>
      <c r="L1241" s="67" t="str">
        <f>IF(VLOOKUP($A1241,ApplicablePermutations!$U$3:$V$146,2,0)=1,"X","")</f>
        <v/>
      </c>
      <c r="M1241" t="str">
        <f t="shared" si="98"/>
        <v/>
      </c>
      <c r="N1241" s="64">
        <f t="shared" si="99"/>
        <v>0</v>
      </c>
    </row>
    <row r="1242" spans="1:14" x14ac:dyDescent="0.25">
      <c r="A1242" t="s">
        <v>369</v>
      </c>
      <c r="B1242" t="s">
        <v>331</v>
      </c>
      <c r="C1242" s="65" t="s">
        <v>486</v>
      </c>
      <c r="D1242" s="64">
        <f>IFERROR(INDEX('Feasibility Factor'!$D$5:$N$123,MATCH(VLOOKUP($A1242,PairList!$A$2:$D$205,2,0),'Feasibility Factor'!$C$5:$C$123,0),MATCH(VLOOKUP($B1242,PairList!$F$2:$I$14,2,0),'Feasibility Factor'!$D$3:$N$3,0)),"")</f>
        <v>1</v>
      </c>
      <c r="E1242" s="64">
        <v>4.6875E-2</v>
      </c>
      <c r="F1242" s="64" t="str">
        <f>IFERROR(INDEX(ESShip!$C$2:$C$99,MATCH(VLOOKUP($A1242,PairList!$A$2:$D$205,3,0),ESShip!$A$2:$A$99,0)),"")</f>
        <v/>
      </c>
      <c r="G1242" s="64">
        <v>5.4370390906663554E-2</v>
      </c>
      <c r="H1242" s="67" t="str">
        <f>IF(INDEX(ApplicablePermutations!$B$3:$N$205,MATCH($A1242,ApplicablePermutations!$A$3:$A$205,0),MATCH($B1242,ApplicablePermutations!$B$2:$N$2,0))*INDEX(ApplicablePermutations!$Q$3:$S$205,MATCH($A1242,ApplicablePermutations!$P$3:$P$205,0),MATCH($C1242,ApplicablePermutations!$Q$2:$S$2,0))=1,"X","")</f>
        <v/>
      </c>
      <c r="I1242" s="64" t="str">
        <f t="shared" si="95"/>
        <v/>
      </c>
      <c r="J1242" s="64" t="str">
        <f t="shared" si="96"/>
        <v/>
      </c>
      <c r="K1242" s="64">
        <f t="shared" si="97"/>
        <v>0</v>
      </c>
      <c r="L1242" s="67" t="str">
        <f>IF(VLOOKUP($A1242,ApplicablePermutations!$U$3:$V$146,2,0)=1,"X","")</f>
        <v/>
      </c>
      <c r="M1242" t="str">
        <f t="shared" si="98"/>
        <v/>
      </c>
      <c r="N1242" s="64">
        <f t="shared" si="99"/>
        <v>0</v>
      </c>
    </row>
    <row r="1243" spans="1:14" x14ac:dyDescent="0.25">
      <c r="A1243" t="s">
        <v>369</v>
      </c>
      <c r="B1243" t="s">
        <v>332</v>
      </c>
      <c r="C1243" s="65" t="s">
        <v>486</v>
      </c>
      <c r="D1243" s="64">
        <f>IFERROR(INDEX('Feasibility Factor'!$D$5:$N$123,MATCH(VLOOKUP($A1243,PairList!$A$2:$D$205,2,0),'Feasibility Factor'!$C$5:$C$123,0),MATCH(VLOOKUP($B1243,PairList!$F$2:$I$14,2,0),'Feasibility Factor'!$D$3:$N$3,0)),"")</f>
        <v>1</v>
      </c>
      <c r="E1243" s="64">
        <v>4.6875E-2</v>
      </c>
      <c r="F1243" s="64" t="str">
        <f>IFERROR(INDEX(ESShip!$C$2:$C$99,MATCH(VLOOKUP($A1243,PairList!$A$2:$D$205,3,0),ESShip!$A$2:$A$99,0)),"")</f>
        <v/>
      </c>
      <c r="G1243" s="64">
        <v>5.4370390906663624E-2</v>
      </c>
      <c r="H1243" s="67" t="str">
        <f>IF(INDEX(ApplicablePermutations!$B$3:$N$205,MATCH($A1243,ApplicablePermutations!$A$3:$A$205,0),MATCH($B1243,ApplicablePermutations!$B$2:$N$2,0))*INDEX(ApplicablePermutations!$Q$3:$S$205,MATCH($A1243,ApplicablePermutations!$P$3:$P$205,0),MATCH($C1243,ApplicablePermutations!$Q$2:$S$2,0))=1,"X","")</f>
        <v/>
      </c>
      <c r="I1243" s="64" t="str">
        <f t="shared" si="95"/>
        <v/>
      </c>
      <c r="J1243" s="64" t="str">
        <f t="shared" si="96"/>
        <v/>
      </c>
      <c r="K1243" s="64">
        <f t="shared" si="97"/>
        <v>0</v>
      </c>
      <c r="L1243" s="67" t="str">
        <f>IF(VLOOKUP($A1243,ApplicablePermutations!$U$3:$V$146,2,0)=1,"X","")</f>
        <v/>
      </c>
      <c r="M1243" t="str">
        <f t="shared" si="98"/>
        <v/>
      </c>
      <c r="N1243" s="64">
        <f t="shared" si="99"/>
        <v>0</v>
      </c>
    </row>
    <row r="1244" spans="1:14" x14ac:dyDescent="0.25">
      <c r="A1244" t="s">
        <v>369</v>
      </c>
      <c r="B1244" t="s">
        <v>243</v>
      </c>
      <c r="C1244" s="65" t="s">
        <v>486</v>
      </c>
      <c r="D1244" s="64">
        <f>IFERROR(INDEX('Feasibility Factor'!$D$5:$N$123,MATCH(VLOOKUP($A1244,PairList!$A$2:$D$205,2,0),'Feasibility Factor'!$C$5:$C$123,0),MATCH(VLOOKUP($B1244,PairList!$F$2:$I$14,2,0),'Feasibility Factor'!$D$3:$N$3,0)),"")</f>
        <v>1</v>
      </c>
      <c r="E1244" s="64">
        <v>4.6875E-2</v>
      </c>
      <c r="F1244" s="64" t="str">
        <f>IFERROR(INDEX(ESShip!$C$2:$C$99,MATCH(VLOOKUP($A1244,PairList!$A$2:$D$205,3,0),ESShip!$A$2:$A$99,0)),"")</f>
        <v/>
      </c>
      <c r="G1244" s="64">
        <v>5.4370390906663554E-2</v>
      </c>
      <c r="H1244" s="67" t="str">
        <f>IF(INDEX(ApplicablePermutations!$B$3:$N$205,MATCH($A1244,ApplicablePermutations!$A$3:$A$205,0),MATCH($B1244,ApplicablePermutations!$B$2:$N$2,0))*INDEX(ApplicablePermutations!$Q$3:$S$205,MATCH($A1244,ApplicablePermutations!$P$3:$P$205,0),MATCH($C1244,ApplicablePermutations!$Q$2:$S$2,0))=1,"X","")</f>
        <v/>
      </c>
      <c r="I1244" s="64" t="str">
        <f t="shared" si="95"/>
        <v/>
      </c>
      <c r="J1244" s="64" t="str">
        <f t="shared" si="96"/>
        <v/>
      </c>
      <c r="K1244" s="64">
        <f t="shared" si="97"/>
        <v>0</v>
      </c>
      <c r="L1244" s="67" t="str">
        <f>IF(VLOOKUP($A1244,ApplicablePermutations!$U$3:$V$146,2,0)=1,"X","")</f>
        <v/>
      </c>
      <c r="M1244" t="str">
        <f t="shared" si="98"/>
        <v/>
      </c>
      <c r="N1244" s="64">
        <f t="shared" si="99"/>
        <v>0</v>
      </c>
    </row>
    <row r="1245" spans="1:14" x14ac:dyDescent="0.25">
      <c r="A1245" t="s">
        <v>369</v>
      </c>
      <c r="B1245" t="s">
        <v>333</v>
      </c>
      <c r="C1245" s="65" t="s">
        <v>486</v>
      </c>
      <c r="D1245" s="64">
        <f>IFERROR(INDEX('Feasibility Factor'!$D$5:$N$123,MATCH(VLOOKUP($A1245,PairList!$A$2:$D$205,2,0),'Feasibility Factor'!$C$5:$C$123,0),MATCH(VLOOKUP($B1245,PairList!$F$2:$I$14,2,0),'Feasibility Factor'!$D$3:$N$3,0)),"")</f>
        <v>1</v>
      </c>
      <c r="E1245" s="64">
        <v>4.6875E-2</v>
      </c>
      <c r="F1245" s="64" t="str">
        <f>IFERROR(INDEX(ESShip!$C$2:$C$99,MATCH(VLOOKUP($A1245,PairList!$A$2:$D$205,3,0),ESShip!$A$2:$A$99,0)),"")</f>
        <v/>
      </c>
      <c r="G1245" s="64">
        <v>5.4370390906663554E-2</v>
      </c>
      <c r="H1245" s="67" t="str">
        <f>IF(INDEX(ApplicablePermutations!$B$3:$N$205,MATCH($A1245,ApplicablePermutations!$A$3:$A$205,0),MATCH($B1245,ApplicablePermutations!$B$2:$N$2,0))*INDEX(ApplicablePermutations!$Q$3:$S$205,MATCH($A1245,ApplicablePermutations!$P$3:$P$205,0),MATCH($C1245,ApplicablePermutations!$Q$2:$S$2,0))=1,"X","")</f>
        <v/>
      </c>
      <c r="I1245" s="64" t="str">
        <f t="shared" si="95"/>
        <v/>
      </c>
      <c r="J1245" s="64" t="str">
        <f t="shared" si="96"/>
        <v/>
      </c>
      <c r="K1245" s="64">
        <f t="shared" si="97"/>
        <v>0</v>
      </c>
      <c r="L1245" s="67" t="str">
        <f>IF(VLOOKUP($A1245,ApplicablePermutations!$U$3:$V$146,2,0)=1,"X","")</f>
        <v/>
      </c>
      <c r="M1245" t="str">
        <f t="shared" si="98"/>
        <v/>
      </c>
      <c r="N1245" s="64">
        <f t="shared" si="99"/>
        <v>0</v>
      </c>
    </row>
    <row r="1246" spans="1:14" x14ac:dyDescent="0.25">
      <c r="A1246" t="s">
        <v>369</v>
      </c>
      <c r="B1246" t="s">
        <v>334</v>
      </c>
      <c r="C1246" s="65" t="s">
        <v>486</v>
      </c>
      <c r="D1246" s="64">
        <f>IFERROR(INDEX('Feasibility Factor'!$D$5:$N$123,MATCH(VLOOKUP($A1246,PairList!$A$2:$D$205,2,0),'Feasibility Factor'!$C$5:$C$123,0),MATCH(VLOOKUP($B1246,PairList!$F$2:$I$14,2,0),'Feasibility Factor'!$D$3:$N$3,0)),"")</f>
        <v>1</v>
      </c>
      <c r="E1246" s="64">
        <v>4.6875E-2</v>
      </c>
      <c r="F1246" s="64" t="str">
        <f>IFERROR(INDEX(ESShip!$C$2:$C$99,MATCH(VLOOKUP($A1246,PairList!$A$2:$D$205,3,0),ESShip!$A$2:$A$99,0)),"")</f>
        <v/>
      </c>
      <c r="G1246" s="64">
        <v>5.4370390906663624E-2</v>
      </c>
      <c r="H1246" s="67" t="str">
        <f>IF(INDEX(ApplicablePermutations!$B$3:$N$205,MATCH($A1246,ApplicablePermutations!$A$3:$A$205,0),MATCH($B1246,ApplicablePermutations!$B$2:$N$2,0))*INDEX(ApplicablePermutations!$Q$3:$S$205,MATCH($A1246,ApplicablePermutations!$P$3:$P$205,0),MATCH($C1246,ApplicablePermutations!$Q$2:$S$2,0))=1,"X","")</f>
        <v/>
      </c>
      <c r="I1246" s="64" t="str">
        <f t="shared" si="95"/>
        <v/>
      </c>
      <c r="J1246" s="64" t="str">
        <f t="shared" si="96"/>
        <v/>
      </c>
      <c r="K1246" s="64">
        <f t="shared" si="97"/>
        <v>0</v>
      </c>
      <c r="L1246" s="67" t="str">
        <f>IF(VLOOKUP($A1246,ApplicablePermutations!$U$3:$V$146,2,0)=1,"X","")</f>
        <v/>
      </c>
      <c r="M1246" t="str">
        <f t="shared" si="98"/>
        <v/>
      </c>
      <c r="N1246" s="64">
        <f t="shared" si="99"/>
        <v>0</v>
      </c>
    </row>
    <row r="1247" spans="1:14" x14ac:dyDescent="0.25">
      <c r="A1247" t="s">
        <v>369</v>
      </c>
      <c r="B1247" t="s">
        <v>94</v>
      </c>
      <c r="C1247" s="65" t="s">
        <v>486</v>
      </c>
      <c r="D1247" s="64">
        <f>IFERROR(INDEX('Feasibility Factor'!$D$5:$N$123,MATCH(VLOOKUP($A1247,PairList!$A$2:$D$205,2,0),'Feasibility Factor'!$C$5:$C$123,0),MATCH(VLOOKUP($B1247,PairList!$F$2:$I$14,2,0),'Feasibility Factor'!$D$3:$N$3,0)),"")</f>
        <v>1</v>
      </c>
      <c r="E1247" s="64">
        <v>4.6875E-2</v>
      </c>
      <c r="F1247" s="64" t="str">
        <f>IFERROR(INDEX(ESShip!$C$2:$C$99,MATCH(VLOOKUP($A1247,PairList!$A$2:$D$205,3,0),ESShip!$A$2:$A$99,0)),"")</f>
        <v/>
      </c>
      <c r="G1247" s="64">
        <v>5.4370390906663624E-2</v>
      </c>
      <c r="H1247" s="67" t="str">
        <f>IF(INDEX(ApplicablePermutations!$B$3:$N$205,MATCH($A1247,ApplicablePermutations!$A$3:$A$205,0),MATCH($B1247,ApplicablePermutations!$B$2:$N$2,0))*INDEX(ApplicablePermutations!$Q$3:$S$205,MATCH($A1247,ApplicablePermutations!$P$3:$P$205,0),MATCH($C1247,ApplicablePermutations!$Q$2:$S$2,0))=1,"X","")</f>
        <v/>
      </c>
      <c r="I1247" s="64" t="str">
        <f t="shared" si="95"/>
        <v/>
      </c>
      <c r="J1247" s="64" t="str">
        <f t="shared" si="96"/>
        <v/>
      </c>
      <c r="K1247" s="64">
        <f t="shared" si="97"/>
        <v>0</v>
      </c>
      <c r="L1247" s="67" t="str">
        <f>IF(VLOOKUP($A1247,ApplicablePermutations!$U$3:$V$146,2,0)=1,"X","")</f>
        <v/>
      </c>
      <c r="M1247" t="str">
        <f t="shared" si="98"/>
        <v/>
      </c>
      <c r="N1247" s="64">
        <f t="shared" si="99"/>
        <v>0</v>
      </c>
    </row>
    <row r="1248" spans="1:14" x14ac:dyDescent="0.25">
      <c r="A1248" t="s">
        <v>369</v>
      </c>
      <c r="B1248" t="s">
        <v>335</v>
      </c>
      <c r="C1248" s="65" t="s">
        <v>486</v>
      </c>
      <c r="D1248" s="64">
        <f>IFERROR(INDEX('Feasibility Factor'!$D$5:$N$123,MATCH(VLOOKUP($A1248,PairList!$A$2:$D$205,2,0),'Feasibility Factor'!$C$5:$C$123,0),MATCH(VLOOKUP($B1248,PairList!$F$2:$I$14,2,0),'Feasibility Factor'!$D$3:$N$3,0)),"")</f>
        <v>1</v>
      </c>
      <c r="E1248" s="64">
        <v>4.6875E-2</v>
      </c>
      <c r="F1248" s="64" t="str">
        <f>IFERROR(INDEX(ESShip!$C$2:$C$99,MATCH(VLOOKUP($A1248,PairList!$A$2:$D$205,3,0),ESShip!$A$2:$A$99,0)),"")</f>
        <v/>
      </c>
      <c r="G1248" s="64">
        <v>5.4370390906663624E-2</v>
      </c>
      <c r="H1248" s="67" t="str">
        <f>IF(INDEX(ApplicablePermutations!$B$3:$N$205,MATCH($A1248,ApplicablePermutations!$A$3:$A$205,0),MATCH($B1248,ApplicablePermutations!$B$2:$N$2,0))*INDEX(ApplicablePermutations!$Q$3:$S$205,MATCH($A1248,ApplicablePermutations!$P$3:$P$205,0),MATCH($C1248,ApplicablePermutations!$Q$2:$S$2,0))=1,"X","")</f>
        <v/>
      </c>
      <c r="I1248" s="64" t="str">
        <f t="shared" si="95"/>
        <v/>
      </c>
      <c r="J1248" s="64" t="str">
        <f t="shared" si="96"/>
        <v/>
      </c>
      <c r="K1248" s="64">
        <f t="shared" si="97"/>
        <v>0</v>
      </c>
      <c r="L1248" s="67" t="str">
        <f>IF(VLOOKUP($A1248,ApplicablePermutations!$U$3:$V$146,2,0)=1,"X","")</f>
        <v/>
      </c>
      <c r="M1248" t="str">
        <f t="shared" si="98"/>
        <v/>
      </c>
      <c r="N1248" s="64">
        <f t="shared" si="99"/>
        <v>0</v>
      </c>
    </row>
    <row r="1249" spans="1:14" x14ac:dyDescent="0.25">
      <c r="A1249" t="s">
        <v>369</v>
      </c>
      <c r="B1249" t="s">
        <v>100</v>
      </c>
      <c r="C1249" s="65" t="s">
        <v>486</v>
      </c>
      <c r="D1249" s="64">
        <f>IFERROR(INDEX('Feasibility Factor'!$D$5:$N$123,MATCH(VLOOKUP($A1249,PairList!$A$2:$D$205,2,0),'Feasibility Factor'!$C$5:$C$123,0),MATCH(VLOOKUP($B1249,PairList!$F$2:$I$14,2,0),'Feasibility Factor'!$D$3:$N$3,0)),"")</f>
        <v>1</v>
      </c>
      <c r="E1249" s="64">
        <v>4.6875E-2</v>
      </c>
      <c r="F1249" s="64" t="str">
        <f>IFERROR(INDEX(ESShip!$C$2:$C$99,MATCH(VLOOKUP($A1249,PairList!$A$2:$D$205,3,0),ESShip!$A$2:$A$99,0)),"")</f>
        <v/>
      </c>
      <c r="G1249" s="64">
        <v>5.4370390906663554E-2</v>
      </c>
      <c r="H1249" s="67" t="str">
        <f>IF(INDEX(ApplicablePermutations!$B$3:$N$205,MATCH($A1249,ApplicablePermutations!$A$3:$A$205,0),MATCH($B1249,ApplicablePermutations!$B$2:$N$2,0))*INDEX(ApplicablePermutations!$Q$3:$S$205,MATCH($A1249,ApplicablePermutations!$P$3:$P$205,0),MATCH($C1249,ApplicablePermutations!$Q$2:$S$2,0))=1,"X","")</f>
        <v/>
      </c>
      <c r="I1249" s="64" t="str">
        <f t="shared" si="95"/>
        <v/>
      </c>
      <c r="J1249" s="64" t="str">
        <f t="shared" si="96"/>
        <v/>
      </c>
      <c r="K1249" s="64">
        <f t="shared" si="97"/>
        <v>0</v>
      </c>
      <c r="L1249" s="67" t="str">
        <f>IF(VLOOKUP($A1249,ApplicablePermutations!$U$3:$V$146,2,0)=1,"X","")</f>
        <v/>
      </c>
      <c r="M1249" t="str">
        <f t="shared" si="98"/>
        <v/>
      </c>
      <c r="N1249" s="64">
        <f t="shared" si="99"/>
        <v>0</v>
      </c>
    </row>
    <row r="1250" spans="1:14" x14ac:dyDescent="0.25">
      <c r="A1250" t="s">
        <v>370</v>
      </c>
      <c r="B1250" t="s">
        <v>327</v>
      </c>
      <c r="C1250" s="65" t="s">
        <v>484</v>
      </c>
      <c r="D1250" s="64">
        <f>IFERROR(INDEX('Feasibility Factor'!$D$5:$N$123,MATCH(VLOOKUP($A1250,PairList!$A$2:$D$205,2,0),'Feasibility Factor'!$C$5:$C$123,0),MATCH(VLOOKUP($B1250,PairList!$F$2:$I$14,2,0),'Feasibility Factor'!$D$3:$N$3,0)),"")</f>
        <v>1</v>
      </c>
      <c r="E1250" s="64">
        <v>4.6875E-2</v>
      </c>
      <c r="F1250" s="64" t="str">
        <f>IFERROR(INDEX(ESShip!$C$2:$C$99,MATCH(VLOOKUP($A1250,PairList!$A$2:$D$205,3,0),ESShip!$A$2:$A$99,0)),"")</f>
        <v/>
      </c>
      <c r="G1250" s="64">
        <v>5.4370390906663554E-2</v>
      </c>
      <c r="H1250" s="67" t="str">
        <f>IF(INDEX(ApplicablePermutations!$B$3:$N$205,MATCH($A1250,ApplicablePermutations!$A$3:$A$205,0),MATCH($B1250,ApplicablePermutations!$B$2:$N$2,0))*INDEX(ApplicablePermutations!$Q$3:$S$205,MATCH($A1250,ApplicablePermutations!$P$3:$P$205,0),MATCH($C1250,ApplicablePermutations!$Q$2:$S$2,0))=1,"X","")</f>
        <v/>
      </c>
      <c r="I1250" s="64" t="str">
        <f t="shared" si="95"/>
        <v/>
      </c>
      <c r="J1250" s="64" t="str">
        <f t="shared" si="96"/>
        <v/>
      </c>
      <c r="K1250" s="64">
        <f t="shared" si="97"/>
        <v>0</v>
      </c>
      <c r="L1250" s="67" t="str">
        <f>IF(VLOOKUP($A1250,ApplicablePermutations!$U$3:$V$146,2,0)=1,"X","")</f>
        <v/>
      </c>
      <c r="M1250" t="str">
        <f t="shared" si="98"/>
        <v/>
      </c>
      <c r="N1250" s="64">
        <f t="shared" si="99"/>
        <v>0</v>
      </c>
    </row>
    <row r="1251" spans="1:14" x14ac:dyDescent="0.25">
      <c r="A1251" t="s">
        <v>370</v>
      </c>
      <c r="B1251" t="s">
        <v>328</v>
      </c>
      <c r="C1251" s="65" t="s">
        <v>484</v>
      </c>
      <c r="D1251" s="64">
        <f>IFERROR(INDEX('Feasibility Factor'!$D$5:$N$123,MATCH(VLOOKUP($A1251,PairList!$A$2:$D$205,2,0),'Feasibility Factor'!$C$5:$C$123,0),MATCH(VLOOKUP($B1251,PairList!$F$2:$I$14,2,0),'Feasibility Factor'!$D$3:$N$3,0)),"")</f>
        <v>1</v>
      </c>
      <c r="E1251" s="64">
        <v>4.6875E-2</v>
      </c>
      <c r="F1251" s="64" t="str">
        <f>IFERROR(INDEX(ESShip!$C$2:$C$99,MATCH(VLOOKUP($A1251,PairList!$A$2:$D$205,3,0),ESShip!$A$2:$A$99,0)),"")</f>
        <v/>
      </c>
      <c r="G1251" s="64">
        <v>5.4370390906663624E-2</v>
      </c>
      <c r="H1251" s="67" t="str">
        <f>IF(INDEX(ApplicablePermutations!$B$3:$N$205,MATCH($A1251,ApplicablePermutations!$A$3:$A$205,0),MATCH($B1251,ApplicablePermutations!$B$2:$N$2,0))*INDEX(ApplicablePermutations!$Q$3:$S$205,MATCH($A1251,ApplicablePermutations!$P$3:$P$205,0),MATCH($C1251,ApplicablePermutations!$Q$2:$S$2,0))=1,"X","")</f>
        <v/>
      </c>
      <c r="I1251" s="64" t="str">
        <f t="shared" si="95"/>
        <v/>
      </c>
      <c r="J1251" s="64" t="str">
        <f t="shared" si="96"/>
        <v/>
      </c>
      <c r="K1251" s="64">
        <f t="shared" si="97"/>
        <v>0</v>
      </c>
      <c r="L1251" s="67" t="str">
        <f>IF(VLOOKUP($A1251,ApplicablePermutations!$U$3:$V$146,2,0)=1,"X","")</f>
        <v/>
      </c>
      <c r="M1251" t="str">
        <f t="shared" si="98"/>
        <v/>
      </c>
      <c r="N1251" s="64">
        <f t="shared" si="99"/>
        <v>0</v>
      </c>
    </row>
    <row r="1252" spans="1:14" x14ac:dyDescent="0.25">
      <c r="A1252" t="s">
        <v>370</v>
      </c>
      <c r="B1252" t="s">
        <v>239</v>
      </c>
      <c r="C1252" s="65" t="s">
        <v>484</v>
      </c>
      <c r="D1252" s="64">
        <f>IFERROR(INDEX('Feasibility Factor'!$D$5:$N$123,MATCH(VLOOKUP($A1252,PairList!$A$2:$D$205,2,0),'Feasibility Factor'!$C$5:$C$123,0),MATCH(VLOOKUP($B1252,PairList!$F$2:$I$14,2,0),'Feasibility Factor'!$D$3:$N$3,0)),"")</f>
        <v>1</v>
      </c>
      <c r="E1252" s="64">
        <v>4.6875E-2</v>
      </c>
      <c r="F1252" s="64" t="str">
        <f>IFERROR(INDEX(ESShip!$C$2:$C$99,MATCH(VLOOKUP($A1252,PairList!$A$2:$D$205,3,0),ESShip!$A$2:$A$99,0)),"")</f>
        <v/>
      </c>
      <c r="G1252" s="64">
        <v>5.4370390906663624E-2</v>
      </c>
      <c r="H1252" s="67" t="str">
        <f>IF(INDEX(ApplicablePermutations!$B$3:$N$205,MATCH($A1252,ApplicablePermutations!$A$3:$A$205,0),MATCH($B1252,ApplicablePermutations!$B$2:$N$2,0))*INDEX(ApplicablePermutations!$Q$3:$S$205,MATCH($A1252,ApplicablePermutations!$P$3:$P$205,0),MATCH($C1252,ApplicablePermutations!$Q$2:$S$2,0))=1,"X","")</f>
        <v/>
      </c>
      <c r="I1252" s="64" t="str">
        <f t="shared" si="95"/>
        <v/>
      </c>
      <c r="J1252" s="64" t="str">
        <f t="shared" si="96"/>
        <v/>
      </c>
      <c r="K1252" s="64">
        <f t="shared" si="97"/>
        <v>0</v>
      </c>
      <c r="L1252" s="67" t="str">
        <f>IF(VLOOKUP($A1252,ApplicablePermutations!$U$3:$V$146,2,0)=1,"X","")</f>
        <v/>
      </c>
      <c r="M1252" t="str">
        <f t="shared" si="98"/>
        <v/>
      </c>
      <c r="N1252" s="64">
        <f t="shared" si="99"/>
        <v>0</v>
      </c>
    </row>
    <row r="1253" spans="1:14" x14ac:dyDescent="0.25">
      <c r="A1253" t="s">
        <v>370</v>
      </c>
      <c r="B1253" t="s">
        <v>329</v>
      </c>
      <c r="C1253" s="65" t="s">
        <v>484</v>
      </c>
      <c r="D1253" s="64">
        <f>IFERROR(INDEX('Feasibility Factor'!$D$5:$N$123,MATCH(VLOOKUP($A1253,PairList!$A$2:$D$205,2,0),'Feasibility Factor'!$C$5:$C$123,0),MATCH(VLOOKUP($B1253,PairList!$F$2:$I$14,2,0),'Feasibility Factor'!$D$3:$N$3,0)),"")</f>
        <v>1</v>
      </c>
      <c r="E1253" s="64">
        <v>4.6875E-2</v>
      </c>
      <c r="F1253" s="64" t="str">
        <f>IFERROR(INDEX(ESShip!$C$2:$C$99,MATCH(VLOOKUP($A1253,PairList!$A$2:$D$205,3,0),ESShip!$A$2:$A$99,0)),"")</f>
        <v/>
      </c>
      <c r="G1253" s="64">
        <v>5.4370390906663624E-2</v>
      </c>
      <c r="H1253" s="67" t="str">
        <f>IF(INDEX(ApplicablePermutations!$B$3:$N$205,MATCH($A1253,ApplicablePermutations!$A$3:$A$205,0),MATCH($B1253,ApplicablePermutations!$B$2:$N$2,0))*INDEX(ApplicablePermutations!$Q$3:$S$205,MATCH($A1253,ApplicablePermutations!$P$3:$P$205,0),MATCH($C1253,ApplicablePermutations!$Q$2:$S$2,0))=1,"X","")</f>
        <v/>
      </c>
      <c r="I1253" s="64" t="str">
        <f t="shared" si="95"/>
        <v/>
      </c>
      <c r="J1253" s="64" t="str">
        <f t="shared" si="96"/>
        <v/>
      </c>
      <c r="K1253" s="64">
        <f t="shared" si="97"/>
        <v>0</v>
      </c>
      <c r="L1253" s="67" t="str">
        <f>IF(VLOOKUP($A1253,ApplicablePermutations!$U$3:$V$146,2,0)=1,"X","")</f>
        <v/>
      </c>
      <c r="M1253" t="str">
        <f t="shared" si="98"/>
        <v/>
      </c>
      <c r="N1253" s="64">
        <f t="shared" si="99"/>
        <v>0</v>
      </c>
    </row>
    <row r="1254" spans="1:14" x14ac:dyDescent="0.25">
      <c r="A1254" t="s">
        <v>370</v>
      </c>
      <c r="B1254" t="s">
        <v>330</v>
      </c>
      <c r="C1254" s="65" t="s">
        <v>484</v>
      </c>
      <c r="D1254" s="64">
        <f>IFERROR(INDEX('Feasibility Factor'!$D$5:$N$123,MATCH(VLOOKUP($A1254,PairList!$A$2:$D$205,2,0),'Feasibility Factor'!$C$5:$C$123,0),MATCH(VLOOKUP($B1254,PairList!$F$2:$I$14,2,0),'Feasibility Factor'!$D$3:$N$3,0)),"")</f>
        <v>1</v>
      </c>
      <c r="E1254" s="64">
        <v>4.6875E-2</v>
      </c>
      <c r="F1254" s="64" t="str">
        <f>IFERROR(INDEX(ESShip!$C$2:$C$99,MATCH(VLOOKUP($A1254,PairList!$A$2:$D$205,3,0),ESShip!$A$2:$A$99,0)),"")</f>
        <v/>
      </c>
      <c r="G1254" s="64">
        <v>5.4370390906663624E-2</v>
      </c>
      <c r="H1254" s="67" t="str">
        <f>IF(INDEX(ApplicablePermutations!$B$3:$N$205,MATCH($A1254,ApplicablePermutations!$A$3:$A$205,0),MATCH($B1254,ApplicablePermutations!$B$2:$N$2,0))*INDEX(ApplicablePermutations!$Q$3:$S$205,MATCH($A1254,ApplicablePermutations!$P$3:$P$205,0),MATCH($C1254,ApplicablePermutations!$Q$2:$S$2,0))=1,"X","")</f>
        <v/>
      </c>
      <c r="I1254" s="64" t="str">
        <f t="shared" si="95"/>
        <v/>
      </c>
      <c r="J1254" s="64" t="str">
        <f t="shared" si="96"/>
        <v/>
      </c>
      <c r="K1254" s="64">
        <f t="shared" si="97"/>
        <v>0</v>
      </c>
      <c r="L1254" s="67" t="str">
        <f>IF(VLOOKUP($A1254,ApplicablePermutations!$U$3:$V$146,2,0)=1,"X","")</f>
        <v/>
      </c>
      <c r="M1254" t="str">
        <f t="shared" si="98"/>
        <v/>
      </c>
      <c r="N1254" s="64">
        <f t="shared" si="99"/>
        <v>0</v>
      </c>
    </row>
    <row r="1255" spans="1:14" x14ac:dyDescent="0.25">
      <c r="A1255" t="s">
        <v>370</v>
      </c>
      <c r="B1255" t="s">
        <v>331</v>
      </c>
      <c r="C1255" s="65" t="s">
        <v>484</v>
      </c>
      <c r="D1255" s="64">
        <f>IFERROR(INDEX('Feasibility Factor'!$D$5:$N$123,MATCH(VLOOKUP($A1255,PairList!$A$2:$D$205,2,0),'Feasibility Factor'!$C$5:$C$123,0),MATCH(VLOOKUP($B1255,PairList!$F$2:$I$14,2,0),'Feasibility Factor'!$D$3:$N$3,0)),"")</f>
        <v>1</v>
      </c>
      <c r="E1255" s="64">
        <v>4.6875E-2</v>
      </c>
      <c r="F1255" s="64" t="str">
        <f>IFERROR(INDEX(ESShip!$C$2:$C$99,MATCH(VLOOKUP($A1255,PairList!$A$2:$D$205,3,0),ESShip!$A$2:$A$99,0)),"")</f>
        <v/>
      </c>
      <c r="G1255" s="64">
        <v>5.4370390906663554E-2</v>
      </c>
      <c r="H1255" s="67" t="str">
        <f>IF(INDEX(ApplicablePermutations!$B$3:$N$205,MATCH($A1255,ApplicablePermutations!$A$3:$A$205,0),MATCH($B1255,ApplicablePermutations!$B$2:$N$2,0))*INDEX(ApplicablePermutations!$Q$3:$S$205,MATCH($A1255,ApplicablePermutations!$P$3:$P$205,0),MATCH($C1255,ApplicablePermutations!$Q$2:$S$2,0))=1,"X","")</f>
        <v/>
      </c>
      <c r="I1255" s="64" t="str">
        <f t="shared" si="95"/>
        <v/>
      </c>
      <c r="J1255" s="64" t="str">
        <f t="shared" si="96"/>
        <v/>
      </c>
      <c r="K1255" s="64">
        <f t="shared" si="97"/>
        <v>0</v>
      </c>
      <c r="L1255" s="67" t="str">
        <f>IF(VLOOKUP($A1255,ApplicablePermutations!$U$3:$V$146,2,0)=1,"X","")</f>
        <v/>
      </c>
      <c r="M1255" t="str">
        <f t="shared" si="98"/>
        <v/>
      </c>
      <c r="N1255" s="64">
        <f t="shared" si="99"/>
        <v>0</v>
      </c>
    </row>
    <row r="1256" spans="1:14" x14ac:dyDescent="0.25">
      <c r="A1256" t="s">
        <v>370</v>
      </c>
      <c r="B1256" t="s">
        <v>332</v>
      </c>
      <c r="C1256" s="65" t="s">
        <v>484</v>
      </c>
      <c r="D1256" s="64">
        <f>IFERROR(INDEX('Feasibility Factor'!$D$5:$N$123,MATCH(VLOOKUP($A1256,PairList!$A$2:$D$205,2,0),'Feasibility Factor'!$C$5:$C$123,0),MATCH(VLOOKUP($B1256,PairList!$F$2:$I$14,2,0),'Feasibility Factor'!$D$3:$N$3,0)),"")</f>
        <v>1</v>
      </c>
      <c r="E1256" s="64">
        <v>4.6875E-2</v>
      </c>
      <c r="F1256" s="64" t="str">
        <f>IFERROR(INDEX(ESShip!$C$2:$C$99,MATCH(VLOOKUP($A1256,PairList!$A$2:$D$205,3,0),ESShip!$A$2:$A$99,0)),"")</f>
        <v/>
      </c>
      <c r="G1256" s="64">
        <v>5.4370390906663624E-2</v>
      </c>
      <c r="H1256" s="67" t="str">
        <f>IF(INDEX(ApplicablePermutations!$B$3:$N$205,MATCH($A1256,ApplicablePermutations!$A$3:$A$205,0),MATCH($B1256,ApplicablePermutations!$B$2:$N$2,0))*INDEX(ApplicablePermutations!$Q$3:$S$205,MATCH($A1256,ApplicablePermutations!$P$3:$P$205,0),MATCH($C1256,ApplicablePermutations!$Q$2:$S$2,0))=1,"X","")</f>
        <v/>
      </c>
      <c r="I1256" s="64" t="str">
        <f t="shared" si="95"/>
        <v/>
      </c>
      <c r="J1256" s="64" t="str">
        <f t="shared" si="96"/>
        <v/>
      </c>
      <c r="K1256" s="64">
        <f t="shared" si="97"/>
        <v>0</v>
      </c>
      <c r="L1256" s="67" t="str">
        <f>IF(VLOOKUP($A1256,ApplicablePermutations!$U$3:$V$146,2,0)=1,"X","")</f>
        <v/>
      </c>
      <c r="M1256" t="str">
        <f t="shared" si="98"/>
        <v/>
      </c>
      <c r="N1256" s="64">
        <f t="shared" si="99"/>
        <v>0</v>
      </c>
    </row>
    <row r="1257" spans="1:14" x14ac:dyDescent="0.25">
      <c r="A1257" t="s">
        <v>370</v>
      </c>
      <c r="B1257" t="s">
        <v>243</v>
      </c>
      <c r="C1257" s="65" t="s">
        <v>484</v>
      </c>
      <c r="D1257" s="64">
        <f>IFERROR(INDEX('Feasibility Factor'!$D$5:$N$123,MATCH(VLOOKUP($A1257,PairList!$A$2:$D$205,2,0),'Feasibility Factor'!$C$5:$C$123,0),MATCH(VLOOKUP($B1257,PairList!$F$2:$I$14,2,0),'Feasibility Factor'!$D$3:$N$3,0)),"")</f>
        <v>1</v>
      </c>
      <c r="E1257" s="64">
        <v>4.6875E-2</v>
      </c>
      <c r="F1257" s="64" t="str">
        <f>IFERROR(INDEX(ESShip!$C$2:$C$99,MATCH(VLOOKUP($A1257,PairList!$A$2:$D$205,3,0),ESShip!$A$2:$A$99,0)),"")</f>
        <v/>
      </c>
      <c r="G1257" s="64">
        <v>5.4370390906663554E-2</v>
      </c>
      <c r="H1257" s="67" t="str">
        <f>IF(INDEX(ApplicablePermutations!$B$3:$N$205,MATCH($A1257,ApplicablePermutations!$A$3:$A$205,0),MATCH($B1257,ApplicablePermutations!$B$2:$N$2,0))*INDEX(ApplicablePermutations!$Q$3:$S$205,MATCH($A1257,ApplicablePermutations!$P$3:$P$205,0),MATCH($C1257,ApplicablePermutations!$Q$2:$S$2,0))=1,"X","")</f>
        <v/>
      </c>
      <c r="I1257" s="64" t="str">
        <f t="shared" si="95"/>
        <v/>
      </c>
      <c r="J1257" s="64" t="str">
        <f t="shared" si="96"/>
        <v/>
      </c>
      <c r="K1257" s="64">
        <f t="shared" si="97"/>
        <v>0</v>
      </c>
      <c r="L1257" s="67" t="str">
        <f>IF(VLOOKUP($A1257,ApplicablePermutations!$U$3:$V$146,2,0)=1,"X","")</f>
        <v/>
      </c>
      <c r="M1257" t="str">
        <f t="shared" si="98"/>
        <v/>
      </c>
      <c r="N1257" s="64">
        <f t="shared" si="99"/>
        <v>0</v>
      </c>
    </row>
    <row r="1258" spans="1:14" x14ac:dyDescent="0.25">
      <c r="A1258" t="s">
        <v>370</v>
      </c>
      <c r="B1258" t="s">
        <v>333</v>
      </c>
      <c r="C1258" s="65" t="s">
        <v>484</v>
      </c>
      <c r="D1258" s="64">
        <f>IFERROR(INDEX('Feasibility Factor'!$D$5:$N$123,MATCH(VLOOKUP($A1258,PairList!$A$2:$D$205,2,0),'Feasibility Factor'!$C$5:$C$123,0),MATCH(VLOOKUP($B1258,PairList!$F$2:$I$14,2,0),'Feasibility Factor'!$D$3:$N$3,0)),"")</f>
        <v>1</v>
      </c>
      <c r="E1258" s="64">
        <v>4.6875E-2</v>
      </c>
      <c r="F1258" s="64" t="str">
        <f>IFERROR(INDEX(ESShip!$C$2:$C$99,MATCH(VLOOKUP($A1258,PairList!$A$2:$D$205,3,0),ESShip!$A$2:$A$99,0)),"")</f>
        <v/>
      </c>
      <c r="G1258" s="64">
        <v>5.4370390906663554E-2</v>
      </c>
      <c r="H1258" s="67" t="str">
        <f>IF(INDEX(ApplicablePermutations!$B$3:$N$205,MATCH($A1258,ApplicablePermutations!$A$3:$A$205,0),MATCH($B1258,ApplicablePermutations!$B$2:$N$2,0))*INDEX(ApplicablePermutations!$Q$3:$S$205,MATCH($A1258,ApplicablePermutations!$P$3:$P$205,0),MATCH($C1258,ApplicablePermutations!$Q$2:$S$2,0))=1,"X","")</f>
        <v/>
      </c>
      <c r="I1258" s="64" t="str">
        <f t="shared" si="95"/>
        <v/>
      </c>
      <c r="J1258" s="64" t="str">
        <f t="shared" si="96"/>
        <v/>
      </c>
      <c r="K1258" s="64">
        <f t="shared" si="97"/>
        <v>0</v>
      </c>
      <c r="L1258" s="67" t="str">
        <f>IF(VLOOKUP($A1258,ApplicablePermutations!$U$3:$V$146,2,0)=1,"X","")</f>
        <v/>
      </c>
      <c r="M1258" t="str">
        <f t="shared" si="98"/>
        <v/>
      </c>
      <c r="N1258" s="64">
        <f t="shared" si="99"/>
        <v>0</v>
      </c>
    </row>
    <row r="1259" spans="1:14" x14ac:dyDescent="0.25">
      <c r="A1259" t="s">
        <v>370</v>
      </c>
      <c r="B1259" t="s">
        <v>334</v>
      </c>
      <c r="C1259" s="65" t="s">
        <v>484</v>
      </c>
      <c r="D1259" s="64">
        <f>IFERROR(INDEX('Feasibility Factor'!$D$5:$N$123,MATCH(VLOOKUP($A1259,PairList!$A$2:$D$205,2,0),'Feasibility Factor'!$C$5:$C$123,0),MATCH(VLOOKUP($B1259,PairList!$F$2:$I$14,2,0),'Feasibility Factor'!$D$3:$N$3,0)),"")</f>
        <v>1</v>
      </c>
      <c r="E1259" s="64">
        <v>4.6875E-2</v>
      </c>
      <c r="F1259" s="64" t="str">
        <f>IFERROR(INDEX(ESShip!$C$2:$C$99,MATCH(VLOOKUP($A1259,PairList!$A$2:$D$205,3,0),ESShip!$A$2:$A$99,0)),"")</f>
        <v/>
      </c>
      <c r="G1259" s="64">
        <v>5.4370390906663624E-2</v>
      </c>
      <c r="H1259" s="67" t="str">
        <f>IF(INDEX(ApplicablePermutations!$B$3:$N$205,MATCH($A1259,ApplicablePermutations!$A$3:$A$205,0),MATCH($B1259,ApplicablePermutations!$B$2:$N$2,0))*INDEX(ApplicablePermutations!$Q$3:$S$205,MATCH($A1259,ApplicablePermutations!$P$3:$P$205,0),MATCH($C1259,ApplicablePermutations!$Q$2:$S$2,0))=1,"X","")</f>
        <v/>
      </c>
      <c r="I1259" s="64" t="str">
        <f t="shared" si="95"/>
        <v/>
      </c>
      <c r="J1259" s="64" t="str">
        <f t="shared" si="96"/>
        <v/>
      </c>
      <c r="K1259" s="64">
        <f t="shared" si="97"/>
        <v>0</v>
      </c>
      <c r="L1259" s="67" t="str">
        <f>IF(VLOOKUP($A1259,ApplicablePermutations!$U$3:$V$146,2,0)=1,"X","")</f>
        <v/>
      </c>
      <c r="M1259" t="str">
        <f t="shared" si="98"/>
        <v/>
      </c>
      <c r="N1259" s="64">
        <f t="shared" si="99"/>
        <v>0</v>
      </c>
    </row>
    <row r="1260" spans="1:14" x14ac:dyDescent="0.25">
      <c r="A1260" t="s">
        <v>370</v>
      </c>
      <c r="B1260" t="s">
        <v>94</v>
      </c>
      <c r="C1260" s="65" t="s">
        <v>484</v>
      </c>
      <c r="D1260" s="64">
        <f>IFERROR(INDEX('Feasibility Factor'!$D$5:$N$123,MATCH(VLOOKUP($A1260,PairList!$A$2:$D$205,2,0),'Feasibility Factor'!$C$5:$C$123,0),MATCH(VLOOKUP($B1260,PairList!$F$2:$I$14,2,0),'Feasibility Factor'!$D$3:$N$3,0)),"")</f>
        <v>1</v>
      </c>
      <c r="E1260" s="64">
        <v>4.6875E-2</v>
      </c>
      <c r="F1260" s="64" t="str">
        <f>IFERROR(INDEX(ESShip!$C$2:$C$99,MATCH(VLOOKUP($A1260,PairList!$A$2:$D$205,3,0),ESShip!$A$2:$A$99,0)),"")</f>
        <v/>
      </c>
      <c r="G1260" s="64">
        <v>5.4370390906663624E-2</v>
      </c>
      <c r="H1260" s="67" t="str">
        <f>IF(INDEX(ApplicablePermutations!$B$3:$N$205,MATCH($A1260,ApplicablePermutations!$A$3:$A$205,0),MATCH($B1260,ApplicablePermutations!$B$2:$N$2,0))*INDEX(ApplicablePermutations!$Q$3:$S$205,MATCH($A1260,ApplicablePermutations!$P$3:$P$205,0),MATCH($C1260,ApplicablePermutations!$Q$2:$S$2,0))=1,"X","")</f>
        <v/>
      </c>
      <c r="I1260" s="64" t="str">
        <f t="shared" si="95"/>
        <v/>
      </c>
      <c r="J1260" s="64" t="str">
        <f t="shared" si="96"/>
        <v/>
      </c>
      <c r="K1260" s="64">
        <f t="shared" si="97"/>
        <v>0</v>
      </c>
      <c r="L1260" s="67" t="str">
        <f>IF(VLOOKUP($A1260,ApplicablePermutations!$U$3:$V$146,2,0)=1,"X","")</f>
        <v/>
      </c>
      <c r="M1260" t="str">
        <f t="shared" si="98"/>
        <v/>
      </c>
      <c r="N1260" s="64">
        <f t="shared" si="99"/>
        <v>0</v>
      </c>
    </row>
    <row r="1261" spans="1:14" x14ac:dyDescent="0.25">
      <c r="A1261" t="s">
        <v>370</v>
      </c>
      <c r="B1261" t="s">
        <v>335</v>
      </c>
      <c r="C1261" s="65" t="s">
        <v>484</v>
      </c>
      <c r="D1261" s="64">
        <f>IFERROR(INDEX('Feasibility Factor'!$D$5:$N$123,MATCH(VLOOKUP($A1261,PairList!$A$2:$D$205,2,0),'Feasibility Factor'!$C$5:$C$123,0),MATCH(VLOOKUP($B1261,PairList!$F$2:$I$14,2,0),'Feasibility Factor'!$D$3:$N$3,0)),"")</f>
        <v>1</v>
      </c>
      <c r="E1261" s="64">
        <v>4.6875E-2</v>
      </c>
      <c r="F1261" s="64" t="str">
        <f>IFERROR(INDEX(ESShip!$C$2:$C$99,MATCH(VLOOKUP($A1261,PairList!$A$2:$D$205,3,0),ESShip!$A$2:$A$99,0)),"")</f>
        <v/>
      </c>
      <c r="G1261" s="64">
        <v>5.4370390906663624E-2</v>
      </c>
      <c r="H1261" s="67" t="str">
        <f>IF(INDEX(ApplicablePermutations!$B$3:$N$205,MATCH($A1261,ApplicablePermutations!$A$3:$A$205,0),MATCH($B1261,ApplicablePermutations!$B$2:$N$2,0))*INDEX(ApplicablePermutations!$Q$3:$S$205,MATCH($A1261,ApplicablePermutations!$P$3:$P$205,0),MATCH($C1261,ApplicablePermutations!$Q$2:$S$2,0))=1,"X","")</f>
        <v/>
      </c>
      <c r="I1261" s="64" t="str">
        <f t="shared" si="95"/>
        <v/>
      </c>
      <c r="J1261" s="64" t="str">
        <f t="shared" si="96"/>
        <v/>
      </c>
      <c r="K1261" s="64">
        <f t="shared" si="97"/>
        <v>0</v>
      </c>
      <c r="L1261" s="67" t="str">
        <f>IF(VLOOKUP($A1261,ApplicablePermutations!$U$3:$V$146,2,0)=1,"X","")</f>
        <v/>
      </c>
      <c r="M1261" t="str">
        <f t="shared" si="98"/>
        <v/>
      </c>
      <c r="N1261" s="64">
        <f t="shared" si="99"/>
        <v>0</v>
      </c>
    </row>
    <row r="1262" spans="1:14" x14ac:dyDescent="0.25">
      <c r="A1262" t="s">
        <v>370</v>
      </c>
      <c r="B1262" t="s">
        <v>100</v>
      </c>
      <c r="C1262" s="65" t="s">
        <v>484</v>
      </c>
      <c r="D1262" s="64">
        <f>IFERROR(INDEX('Feasibility Factor'!$D$5:$N$123,MATCH(VLOOKUP($A1262,PairList!$A$2:$D$205,2,0),'Feasibility Factor'!$C$5:$C$123,0),MATCH(VLOOKUP($B1262,PairList!$F$2:$I$14,2,0),'Feasibility Factor'!$D$3:$N$3,0)),"")</f>
        <v>1</v>
      </c>
      <c r="E1262" s="64">
        <v>4.6875E-2</v>
      </c>
      <c r="F1262" s="64" t="str">
        <f>IFERROR(INDEX(ESShip!$C$2:$C$99,MATCH(VLOOKUP($A1262,PairList!$A$2:$D$205,3,0),ESShip!$A$2:$A$99,0)),"")</f>
        <v/>
      </c>
      <c r="G1262" s="64">
        <v>5.4370390906663554E-2</v>
      </c>
      <c r="H1262" s="67" t="str">
        <f>IF(INDEX(ApplicablePermutations!$B$3:$N$205,MATCH($A1262,ApplicablePermutations!$A$3:$A$205,0),MATCH($B1262,ApplicablePermutations!$B$2:$N$2,0))*INDEX(ApplicablePermutations!$Q$3:$S$205,MATCH($A1262,ApplicablePermutations!$P$3:$P$205,0),MATCH($C1262,ApplicablePermutations!$Q$2:$S$2,0))=1,"X","")</f>
        <v/>
      </c>
      <c r="I1262" s="64" t="str">
        <f t="shared" si="95"/>
        <v/>
      </c>
      <c r="J1262" s="64" t="str">
        <f t="shared" si="96"/>
        <v/>
      </c>
      <c r="K1262" s="64">
        <f t="shared" si="97"/>
        <v>0</v>
      </c>
      <c r="L1262" s="67" t="str">
        <f>IF(VLOOKUP($A1262,ApplicablePermutations!$U$3:$V$146,2,0)=1,"X","")</f>
        <v/>
      </c>
      <c r="M1262" t="str">
        <f t="shared" si="98"/>
        <v/>
      </c>
      <c r="N1262" s="64">
        <f t="shared" si="99"/>
        <v>0</v>
      </c>
    </row>
    <row r="1263" spans="1:14" x14ac:dyDescent="0.25">
      <c r="A1263" t="s">
        <v>370</v>
      </c>
      <c r="B1263" t="s">
        <v>327</v>
      </c>
      <c r="C1263" s="65" t="s">
        <v>485</v>
      </c>
      <c r="D1263" s="64">
        <f>IFERROR(INDEX('Feasibility Factor'!$D$5:$N$123,MATCH(VLOOKUP($A1263,PairList!$A$2:$D$205,2,0),'Feasibility Factor'!$C$5:$C$123,0),MATCH(VLOOKUP($B1263,PairList!$F$2:$I$14,2,0),'Feasibility Factor'!$D$3:$N$3,0)),"")</f>
        <v>1</v>
      </c>
      <c r="E1263" s="64">
        <v>4.6875E-2</v>
      </c>
      <c r="F1263" s="64" t="str">
        <f>IFERROR(INDEX(ESShip!$C$2:$C$99,MATCH(VLOOKUP($A1263,PairList!$A$2:$D$205,3,0),ESShip!$A$2:$A$99,0)),"")</f>
        <v/>
      </c>
      <c r="G1263" s="64">
        <v>5.4370390906663554E-2</v>
      </c>
      <c r="H1263" s="67" t="str">
        <f>IF(INDEX(ApplicablePermutations!$B$3:$N$205,MATCH($A1263,ApplicablePermutations!$A$3:$A$205,0),MATCH($B1263,ApplicablePermutations!$B$2:$N$2,0))*INDEX(ApplicablePermutations!$Q$3:$S$205,MATCH($A1263,ApplicablePermutations!$P$3:$P$205,0),MATCH($C1263,ApplicablePermutations!$Q$2:$S$2,0))=1,"X","")</f>
        <v/>
      </c>
      <c r="I1263" s="64" t="str">
        <f t="shared" ref="I1263:I1326" si="100">IF($H1263="X",IF(AND($D1263&gt;0,$D1263&lt;&gt;"",$E1263&gt;0,$E1263&lt;&gt;""),MIN($D1263,$E1263),IF(AND($D1263&gt;0,$D1263&lt;&gt;""),$D1263,IF(AND($E1263&gt;0,$E1263&lt;&gt;""),$E1263,AVERAGEIFS($E$2:$E$13027,$A$2:$A$13027,$A1263,$E$2:$E$13027,"&gt;0")))),"")</f>
        <v/>
      </c>
      <c r="J1263" s="64" t="str">
        <f t="shared" si="96"/>
        <v/>
      </c>
      <c r="K1263" s="64">
        <f t="shared" si="97"/>
        <v>0</v>
      </c>
      <c r="L1263" s="67" t="str">
        <f>IF(VLOOKUP($A1263,ApplicablePermutations!$U$3:$V$146,2,0)=1,"X","")</f>
        <v/>
      </c>
      <c r="M1263" t="str">
        <f t="shared" si="98"/>
        <v/>
      </c>
      <c r="N1263" s="64">
        <f t="shared" si="99"/>
        <v>0</v>
      </c>
    </row>
    <row r="1264" spans="1:14" x14ac:dyDescent="0.25">
      <c r="A1264" t="s">
        <v>370</v>
      </c>
      <c r="B1264" t="s">
        <v>328</v>
      </c>
      <c r="C1264" s="65" t="s">
        <v>485</v>
      </c>
      <c r="D1264" s="64">
        <f>IFERROR(INDEX('Feasibility Factor'!$D$5:$N$123,MATCH(VLOOKUP($A1264,PairList!$A$2:$D$205,2,0),'Feasibility Factor'!$C$5:$C$123,0),MATCH(VLOOKUP($B1264,PairList!$F$2:$I$14,2,0),'Feasibility Factor'!$D$3:$N$3,0)),"")</f>
        <v>1</v>
      </c>
      <c r="E1264" s="64">
        <v>0</v>
      </c>
      <c r="F1264" s="64" t="str">
        <f>IFERROR(INDEX(ESShip!$C$2:$C$99,MATCH(VLOOKUP($A1264,PairList!$A$2:$D$205,3,0),ESShip!$A$2:$A$99,0)),"")</f>
        <v/>
      </c>
      <c r="G1264" s="64">
        <v>5.4370390906663624E-2</v>
      </c>
      <c r="H1264" s="67" t="str">
        <f>IF(INDEX(ApplicablePermutations!$B$3:$N$205,MATCH($A1264,ApplicablePermutations!$A$3:$A$205,0),MATCH($B1264,ApplicablePermutations!$B$2:$N$2,0))*INDEX(ApplicablePermutations!$Q$3:$S$205,MATCH($A1264,ApplicablePermutations!$P$3:$P$205,0),MATCH($C1264,ApplicablePermutations!$Q$2:$S$2,0))=1,"X","")</f>
        <v/>
      </c>
      <c r="I1264" s="64" t="str">
        <f t="shared" si="100"/>
        <v/>
      </c>
      <c r="J1264" s="64" t="str">
        <f t="shared" si="96"/>
        <v/>
      </c>
      <c r="K1264" s="64">
        <f t="shared" si="97"/>
        <v>0</v>
      </c>
      <c r="L1264" s="67" t="str">
        <f>IF(VLOOKUP($A1264,ApplicablePermutations!$U$3:$V$146,2,0)=1,"X","")</f>
        <v/>
      </c>
      <c r="M1264" t="str">
        <f t="shared" si="98"/>
        <v/>
      </c>
      <c r="N1264" s="64">
        <f t="shared" si="99"/>
        <v>0</v>
      </c>
    </row>
    <row r="1265" spans="1:14" x14ac:dyDescent="0.25">
      <c r="A1265" t="s">
        <v>370</v>
      </c>
      <c r="B1265" t="s">
        <v>239</v>
      </c>
      <c r="C1265" s="65" t="s">
        <v>485</v>
      </c>
      <c r="D1265" s="64">
        <f>IFERROR(INDEX('Feasibility Factor'!$D$5:$N$123,MATCH(VLOOKUP($A1265,PairList!$A$2:$D$205,2,0),'Feasibility Factor'!$C$5:$C$123,0),MATCH(VLOOKUP($B1265,PairList!$F$2:$I$14,2,0),'Feasibility Factor'!$D$3:$N$3,0)),"")</f>
        <v>1</v>
      </c>
      <c r="E1265" s="64">
        <v>0</v>
      </c>
      <c r="F1265" s="64" t="str">
        <f>IFERROR(INDEX(ESShip!$C$2:$C$99,MATCH(VLOOKUP($A1265,PairList!$A$2:$D$205,3,0),ESShip!$A$2:$A$99,0)),"")</f>
        <v/>
      </c>
      <c r="G1265" s="64">
        <v>5.4370390906663624E-2</v>
      </c>
      <c r="H1265" s="67" t="str">
        <f>IF(INDEX(ApplicablePermutations!$B$3:$N$205,MATCH($A1265,ApplicablePermutations!$A$3:$A$205,0),MATCH($B1265,ApplicablePermutations!$B$2:$N$2,0))*INDEX(ApplicablePermutations!$Q$3:$S$205,MATCH($A1265,ApplicablePermutations!$P$3:$P$205,0),MATCH($C1265,ApplicablePermutations!$Q$2:$S$2,0))=1,"X","")</f>
        <v/>
      </c>
      <c r="I1265" s="64" t="str">
        <f t="shared" si="100"/>
        <v/>
      </c>
      <c r="J1265" s="64" t="str">
        <f t="shared" si="96"/>
        <v/>
      </c>
      <c r="K1265" s="64">
        <f t="shared" si="97"/>
        <v>0</v>
      </c>
      <c r="L1265" s="67" t="str">
        <f>IF(VLOOKUP($A1265,ApplicablePermutations!$U$3:$V$146,2,0)=1,"X","")</f>
        <v/>
      </c>
      <c r="M1265" t="str">
        <f t="shared" si="98"/>
        <v/>
      </c>
      <c r="N1265" s="64">
        <f t="shared" si="99"/>
        <v>0</v>
      </c>
    </row>
    <row r="1266" spans="1:14" x14ac:dyDescent="0.25">
      <c r="A1266" t="s">
        <v>370</v>
      </c>
      <c r="B1266" t="s">
        <v>329</v>
      </c>
      <c r="C1266" s="65" t="s">
        <v>485</v>
      </c>
      <c r="D1266" s="64">
        <f>IFERROR(INDEX('Feasibility Factor'!$D$5:$N$123,MATCH(VLOOKUP($A1266,PairList!$A$2:$D$205,2,0),'Feasibility Factor'!$C$5:$C$123,0),MATCH(VLOOKUP($B1266,PairList!$F$2:$I$14,2,0),'Feasibility Factor'!$D$3:$N$3,0)),"")</f>
        <v>1</v>
      </c>
      <c r="E1266" s="64">
        <v>0</v>
      </c>
      <c r="F1266" s="64" t="str">
        <f>IFERROR(INDEX(ESShip!$C$2:$C$99,MATCH(VLOOKUP($A1266,PairList!$A$2:$D$205,3,0),ESShip!$A$2:$A$99,0)),"")</f>
        <v/>
      </c>
      <c r="G1266" s="64">
        <v>5.4370390906663624E-2</v>
      </c>
      <c r="H1266" s="67" t="str">
        <f>IF(INDEX(ApplicablePermutations!$B$3:$N$205,MATCH($A1266,ApplicablePermutations!$A$3:$A$205,0),MATCH($B1266,ApplicablePermutations!$B$2:$N$2,0))*INDEX(ApplicablePermutations!$Q$3:$S$205,MATCH($A1266,ApplicablePermutations!$P$3:$P$205,0),MATCH($C1266,ApplicablePermutations!$Q$2:$S$2,0))=1,"X","")</f>
        <v/>
      </c>
      <c r="I1266" s="64" t="str">
        <f t="shared" si="100"/>
        <v/>
      </c>
      <c r="J1266" s="64" t="str">
        <f t="shared" si="96"/>
        <v/>
      </c>
      <c r="K1266" s="64">
        <f t="shared" si="97"/>
        <v>0</v>
      </c>
      <c r="L1266" s="67" t="str">
        <f>IF(VLOOKUP($A1266,ApplicablePermutations!$U$3:$V$146,2,0)=1,"X","")</f>
        <v/>
      </c>
      <c r="M1266" t="str">
        <f t="shared" si="98"/>
        <v/>
      </c>
      <c r="N1266" s="64">
        <f t="shared" si="99"/>
        <v>0</v>
      </c>
    </row>
    <row r="1267" spans="1:14" x14ac:dyDescent="0.25">
      <c r="A1267" t="s">
        <v>370</v>
      </c>
      <c r="B1267" t="s">
        <v>330</v>
      </c>
      <c r="C1267" s="65" t="s">
        <v>485</v>
      </c>
      <c r="D1267" s="64">
        <f>IFERROR(INDEX('Feasibility Factor'!$D$5:$N$123,MATCH(VLOOKUP($A1267,PairList!$A$2:$D$205,2,0),'Feasibility Factor'!$C$5:$C$123,0),MATCH(VLOOKUP($B1267,PairList!$F$2:$I$14,2,0),'Feasibility Factor'!$D$3:$N$3,0)),"")</f>
        <v>1</v>
      </c>
      <c r="E1267" s="64">
        <v>0</v>
      </c>
      <c r="F1267" s="64" t="str">
        <f>IFERROR(INDEX(ESShip!$C$2:$C$99,MATCH(VLOOKUP($A1267,PairList!$A$2:$D$205,3,0),ESShip!$A$2:$A$99,0)),"")</f>
        <v/>
      </c>
      <c r="G1267" s="64">
        <v>5.4370390906663624E-2</v>
      </c>
      <c r="H1267" s="67" t="str">
        <f>IF(INDEX(ApplicablePermutations!$B$3:$N$205,MATCH($A1267,ApplicablePermutations!$A$3:$A$205,0),MATCH($B1267,ApplicablePermutations!$B$2:$N$2,0))*INDEX(ApplicablePermutations!$Q$3:$S$205,MATCH($A1267,ApplicablePermutations!$P$3:$P$205,0),MATCH($C1267,ApplicablePermutations!$Q$2:$S$2,0))=1,"X","")</f>
        <v/>
      </c>
      <c r="I1267" s="64" t="str">
        <f t="shared" si="100"/>
        <v/>
      </c>
      <c r="J1267" s="64" t="str">
        <f t="shared" si="96"/>
        <v/>
      </c>
      <c r="K1267" s="64">
        <f t="shared" si="97"/>
        <v>0</v>
      </c>
      <c r="L1267" s="67" t="str">
        <f>IF(VLOOKUP($A1267,ApplicablePermutations!$U$3:$V$146,2,0)=1,"X","")</f>
        <v/>
      </c>
      <c r="M1267" t="str">
        <f t="shared" si="98"/>
        <v/>
      </c>
      <c r="N1267" s="64">
        <f t="shared" si="99"/>
        <v>0</v>
      </c>
    </row>
    <row r="1268" spans="1:14" x14ac:dyDescent="0.25">
      <c r="A1268" t="s">
        <v>370</v>
      </c>
      <c r="B1268" t="s">
        <v>331</v>
      </c>
      <c r="C1268" s="65" t="s">
        <v>485</v>
      </c>
      <c r="D1268" s="64">
        <f>IFERROR(INDEX('Feasibility Factor'!$D$5:$N$123,MATCH(VLOOKUP($A1268,PairList!$A$2:$D$205,2,0),'Feasibility Factor'!$C$5:$C$123,0),MATCH(VLOOKUP($B1268,PairList!$F$2:$I$14,2,0),'Feasibility Factor'!$D$3:$N$3,0)),"")</f>
        <v>1</v>
      </c>
      <c r="E1268" s="64">
        <v>4.6875E-2</v>
      </c>
      <c r="F1268" s="64" t="str">
        <f>IFERROR(INDEX(ESShip!$C$2:$C$99,MATCH(VLOOKUP($A1268,PairList!$A$2:$D$205,3,0),ESShip!$A$2:$A$99,0)),"")</f>
        <v/>
      </c>
      <c r="G1268" s="64">
        <v>5.4370390906663554E-2</v>
      </c>
      <c r="H1268" s="67" t="str">
        <f>IF(INDEX(ApplicablePermutations!$B$3:$N$205,MATCH($A1268,ApplicablePermutations!$A$3:$A$205,0),MATCH($B1268,ApplicablePermutations!$B$2:$N$2,0))*INDEX(ApplicablePermutations!$Q$3:$S$205,MATCH($A1268,ApplicablePermutations!$P$3:$P$205,0),MATCH($C1268,ApplicablePermutations!$Q$2:$S$2,0))=1,"X","")</f>
        <v/>
      </c>
      <c r="I1268" s="64" t="str">
        <f t="shared" si="100"/>
        <v/>
      </c>
      <c r="J1268" s="64" t="str">
        <f t="shared" si="96"/>
        <v/>
      </c>
      <c r="K1268" s="64">
        <f t="shared" si="97"/>
        <v>0</v>
      </c>
      <c r="L1268" s="67" t="str">
        <f>IF(VLOOKUP($A1268,ApplicablePermutations!$U$3:$V$146,2,0)=1,"X","")</f>
        <v/>
      </c>
      <c r="M1268" t="str">
        <f t="shared" si="98"/>
        <v/>
      </c>
      <c r="N1268" s="64">
        <f t="shared" si="99"/>
        <v>0</v>
      </c>
    </row>
    <row r="1269" spans="1:14" x14ac:dyDescent="0.25">
      <c r="A1269" t="s">
        <v>370</v>
      </c>
      <c r="B1269" t="s">
        <v>332</v>
      </c>
      <c r="C1269" s="65" t="s">
        <v>485</v>
      </c>
      <c r="D1269" s="64">
        <f>IFERROR(INDEX('Feasibility Factor'!$D$5:$N$123,MATCH(VLOOKUP($A1269,PairList!$A$2:$D$205,2,0),'Feasibility Factor'!$C$5:$C$123,0),MATCH(VLOOKUP($B1269,PairList!$F$2:$I$14,2,0),'Feasibility Factor'!$D$3:$N$3,0)),"")</f>
        <v>1</v>
      </c>
      <c r="E1269" s="64">
        <v>0</v>
      </c>
      <c r="F1269" s="64" t="str">
        <f>IFERROR(INDEX(ESShip!$C$2:$C$99,MATCH(VLOOKUP($A1269,PairList!$A$2:$D$205,3,0),ESShip!$A$2:$A$99,0)),"")</f>
        <v/>
      </c>
      <c r="G1269" s="64">
        <v>5.4370390906663624E-2</v>
      </c>
      <c r="H1269" s="67" t="str">
        <f>IF(INDEX(ApplicablePermutations!$B$3:$N$205,MATCH($A1269,ApplicablePermutations!$A$3:$A$205,0),MATCH($B1269,ApplicablePermutations!$B$2:$N$2,0))*INDEX(ApplicablePermutations!$Q$3:$S$205,MATCH($A1269,ApplicablePermutations!$P$3:$P$205,0),MATCH($C1269,ApplicablePermutations!$Q$2:$S$2,0))=1,"X","")</f>
        <v/>
      </c>
      <c r="I1269" s="64" t="str">
        <f t="shared" si="100"/>
        <v/>
      </c>
      <c r="J1269" s="64" t="str">
        <f t="shared" si="96"/>
        <v/>
      </c>
      <c r="K1269" s="64">
        <f t="shared" si="97"/>
        <v>0</v>
      </c>
      <c r="L1269" s="67" t="str">
        <f>IF(VLOOKUP($A1269,ApplicablePermutations!$U$3:$V$146,2,0)=1,"X","")</f>
        <v/>
      </c>
      <c r="M1269" t="str">
        <f t="shared" si="98"/>
        <v/>
      </c>
      <c r="N1269" s="64">
        <f t="shared" si="99"/>
        <v>0</v>
      </c>
    </row>
    <row r="1270" spans="1:14" x14ac:dyDescent="0.25">
      <c r="A1270" t="s">
        <v>370</v>
      </c>
      <c r="B1270" t="s">
        <v>243</v>
      </c>
      <c r="C1270" s="65" t="s">
        <v>485</v>
      </c>
      <c r="D1270" s="64">
        <f>IFERROR(INDEX('Feasibility Factor'!$D$5:$N$123,MATCH(VLOOKUP($A1270,PairList!$A$2:$D$205,2,0),'Feasibility Factor'!$C$5:$C$123,0),MATCH(VLOOKUP($B1270,PairList!$F$2:$I$14,2,0),'Feasibility Factor'!$D$3:$N$3,0)),"")</f>
        <v>1</v>
      </c>
      <c r="E1270" s="64">
        <v>4.6875E-2</v>
      </c>
      <c r="F1270" s="64" t="str">
        <f>IFERROR(INDEX(ESShip!$C$2:$C$99,MATCH(VLOOKUP($A1270,PairList!$A$2:$D$205,3,0),ESShip!$A$2:$A$99,0)),"")</f>
        <v/>
      </c>
      <c r="G1270" s="64">
        <v>5.4370390906663554E-2</v>
      </c>
      <c r="H1270" s="67" t="str">
        <f>IF(INDEX(ApplicablePermutations!$B$3:$N$205,MATCH($A1270,ApplicablePermutations!$A$3:$A$205,0),MATCH($B1270,ApplicablePermutations!$B$2:$N$2,0))*INDEX(ApplicablePermutations!$Q$3:$S$205,MATCH($A1270,ApplicablePermutations!$P$3:$P$205,0),MATCH($C1270,ApplicablePermutations!$Q$2:$S$2,0))=1,"X","")</f>
        <v/>
      </c>
      <c r="I1270" s="64" t="str">
        <f t="shared" si="100"/>
        <v/>
      </c>
      <c r="J1270" s="64" t="str">
        <f t="shared" si="96"/>
        <v/>
      </c>
      <c r="K1270" s="64">
        <f t="shared" si="97"/>
        <v>0</v>
      </c>
      <c r="L1270" s="67" t="str">
        <f>IF(VLOOKUP($A1270,ApplicablePermutations!$U$3:$V$146,2,0)=1,"X","")</f>
        <v/>
      </c>
      <c r="M1270" t="str">
        <f t="shared" si="98"/>
        <v/>
      </c>
      <c r="N1270" s="64">
        <f t="shared" si="99"/>
        <v>0</v>
      </c>
    </row>
    <row r="1271" spans="1:14" x14ac:dyDescent="0.25">
      <c r="A1271" t="s">
        <v>370</v>
      </c>
      <c r="B1271" t="s">
        <v>333</v>
      </c>
      <c r="C1271" s="65" t="s">
        <v>485</v>
      </c>
      <c r="D1271" s="64">
        <f>IFERROR(INDEX('Feasibility Factor'!$D$5:$N$123,MATCH(VLOOKUP($A1271,PairList!$A$2:$D$205,2,0),'Feasibility Factor'!$C$5:$C$123,0),MATCH(VLOOKUP($B1271,PairList!$F$2:$I$14,2,0),'Feasibility Factor'!$D$3:$N$3,0)),"")</f>
        <v>1</v>
      </c>
      <c r="E1271" s="64">
        <v>4.6875E-2</v>
      </c>
      <c r="F1271" s="64" t="str">
        <f>IFERROR(INDEX(ESShip!$C$2:$C$99,MATCH(VLOOKUP($A1271,PairList!$A$2:$D$205,3,0),ESShip!$A$2:$A$99,0)),"")</f>
        <v/>
      </c>
      <c r="G1271" s="64">
        <v>5.4370390906663554E-2</v>
      </c>
      <c r="H1271" s="67" t="str">
        <f>IF(INDEX(ApplicablePermutations!$B$3:$N$205,MATCH($A1271,ApplicablePermutations!$A$3:$A$205,0),MATCH($B1271,ApplicablePermutations!$B$2:$N$2,0))*INDEX(ApplicablePermutations!$Q$3:$S$205,MATCH($A1271,ApplicablePermutations!$P$3:$P$205,0),MATCH($C1271,ApplicablePermutations!$Q$2:$S$2,0))=1,"X","")</f>
        <v/>
      </c>
      <c r="I1271" s="64" t="str">
        <f t="shared" si="100"/>
        <v/>
      </c>
      <c r="J1271" s="64" t="str">
        <f t="shared" si="96"/>
        <v/>
      </c>
      <c r="K1271" s="64">
        <f t="shared" si="97"/>
        <v>0</v>
      </c>
      <c r="L1271" s="67" t="str">
        <f>IF(VLOOKUP($A1271,ApplicablePermutations!$U$3:$V$146,2,0)=1,"X","")</f>
        <v/>
      </c>
      <c r="M1271" t="str">
        <f t="shared" si="98"/>
        <v/>
      </c>
      <c r="N1271" s="64">
        <f t="shared" si="99"/>
        <v>0</v>
      </c>
    </row>
    <row r="1272" spans="1:14" x14ac:dyDescent="0.25">
      <c r="A1272" t="s">
        <v>370</v>
      </c>
      <c r="B1272" t="s">
        <v>334</v>
      </c>
      <c r="C1272" s="65" t="s">
        <v>485</v>
      </c>
      <c r="D1272" s="64">
        <f>IFERROR(INDEX('Feasibility Factor'!$D$5:$N$123,MATCH(VLOOKUP($A1272,PairList!$A$2:$D$205,2,0),'Feasibility Factor'!$C$5:$C$123,0),MATCH(VLOOKUP($B1272,PairList!$F$2:$I$14,2,0),'Feasibility Factor'!$D$3:$N$3,0)),"")</f>
        <v>1</v>
      </c>
      <c r="E1272" s="64">
        <v>0</v>
      </c>
      <c r="F1272" s="64" t="str">
        <f>IFERROR(INDEX(ESShip!$C$2:$C$99,MATCH(VLOOKUP($A1272,PairList!$A$2:$D$205,3,0),ESShip!$A$2:$A$99,0)),"")</f>
        <v/>
      </c>
      <c r="G1272" s="64">
        <v>5.4370390906663624E-2</v>
      </c>
      <c r="H1272" s="67" t="str">
        <f>IF(INDEX(ApplicablePermutations!$B$3:$N$205,MATCH($A1272,ApplicablePermutations!$A$3:$A$205,0),MATCH($B1272,ApplicablePermutations!$B$2:$N$2,0))*INDEX(ApplicablePermutations!$Q$3:$S$205,MATCH($A1272,ApplicablePermutations!$P$3:$P$205,0),MATCH($C1272,ApplicablePermutations!$Q$2:$S$2,0))=1,"X","")</f>
        <v/>
      </c>
      <c r="I1272" s="64" t="str">
        <f t="shared" si="100"/>
        <v/>
      </c>
      <c r="J1272" s="64" t="str">
        <f t="shared" si="96"/>
        <v/>
      </c>
      <c r="K1272" s="64">
        <f t="shared" si="97"/>
        <v>0</v>
      </c>
      <c r="L1272" s="67" t="str">
        <f>IF(VLOOKUP($A1272,ApplicablePermutations!$U$3:$V$146,2,0)=1,"X","")</f>
        <v/>
      </c>
      <c r="M1272" t="str">
        <f t="shared" si="98"/>
        <v/>
      </c>
      <c r="N1272" s="64">
        <f t="shared" si="99"/>
        <v>0</v>
      </c>
    </row>
    <row r="1273" spans="1:14" x14ac:dyDescent="0.25">
      <c r="A1273" t="s">
        <v>370</v>
      </c>
      <c r="B1273" t="s">
        <v>94</v>
      </c>
      <c r="C1273" s="65" t="s">
        <v>485</v>
      </c>
      <c r="D1273" s="64">
        <f>IFERROR(INDEX('Feasibility Factor'!$D$5:$N$123,MATCH(VLOOKUP($A1273,PairList!$A$2:$D$205,2,0),'Feasibility Factor'!$C$5:$C$123,0),MATCH(VLOOKUP($B1273,PairList!$F$2:$I$14,2,0),'Feasibility Factor'!$D$3:$N$3,0)),"")</f>
        <v>1</v>
      </c>
      <c r="E1273" s="64">
        <v>0</v>
      </c>
      <c r="F1273" s="64" t="str">
        <f>IFERROR(INDEX(ESShip!$C$2:$C$99,MATCH(VLOOKUP($A1273,PairList!$A$2:$D$205,3,0),ESShip!$A$2:$A$99,0)),"")</f>
        <v/>
      </c>
      <c r="G1273" s="64">
        <v>5.4370390906663624E-2</v>
      </c>
      <c r="H1273" s="67" t="str">
        <f>IF(INDEX(ApplicablePermutations!$B$3:$N$205,MATCH($A1273,ApplicablePermutations!$A$3:$A$205,0),MATCH($B1273,ApplicablePermutations!$B$2:$N$2,0))*INDEX(ApplicablePermutations!$Q$3:$S$205,MATCH($A1273,ApplicablePermutations!$P$3:$P$205,0),MATCH($C1273,ApplicablePermutations!$Q$2:$S$2,0))=1,"X","")</f>
        <v/>
      </c>
      <c r="I1273" s="64" t="str">
        <f t="shared" si="100"/>
        <v/>
      </c>
      <c r="J1273" s="64" t="str">
        <f t="shared" si="96"/>
        <v/>
      </c>
      <c r="K1273" s="64">
        <f t="shared" si="97"/>
        <v>0</v>
      </c>
      <c r="L1273" s="67" t="str">
        <f>IF(VLOOKUP($A1273,ApplicablePermutations!$U$3:$V$146,2,0)=1,"X","")</f>
        <v/>
      </c>
      <c r="M1273" t="str">
        <f t="shared" si="98"/>
        <v/>
      </c>
      <c r="N1273" s="64">
        <f t="shared" si="99"/>
        <v>0</v>
      </c>
    </row>
    <row r="1274" spans="1:14" x14ac:dyDescent="0.25">
      <c r="A1274" t="s">
        <v>370</v>
      </c>
      <c r="B1274" t="s">
        <v>335</v>
      </c>
      <c r="C1274" s="65" t="s">
        <v>485</v>
      </c>
      <c r="D1274" s="64">
        <f>IFERROR(INDEX('Feasibility Factor'!$D$5:$N$123,MATCH(VLOOKUP($A1274,PairList!$A$2:$D$205,2,0),'Feasibility Factor'!$C$5:$C$123,0),MATCH(VLOOKUP($B1274,PairList!$F$2:$I$14,2,0),'Feasibility Factor'!$D$3:$N$3,0)),"")</f>
        <v>1</v>
      </c>
      <c r="E1274" s="64">
        <v>0</v>
      </c>
      <c r="F1274" s="64" t="str">
        <f>IFERROR(INDEX(ESShip!$C$2:$C$99,MATCH(VLOOKUP($A1274,PairList!$A$2:$D$205,3,0),ESShip!$A$2:$A$99,0)),"")</f>
        <v/>
      </c>
      <c r="G1274" s="64">
        <v>5.4370390906663624E-2</v>
      </c>
      <c r="H1274" s="67" t="str">
        <f>IF(INDEX(ApplicablePermutations!$B$3:$N$205,MATCH($A1274,ApplicablePermutations!$A$3:$A$205,0),MATCH($B1274,ApplicablePermutations!$B$2:$N$2,0))*INDEX(ApplicablePermutations!$Q$3:$S$205,MATCH($A1274,ApplicablePermutations!$P$3:$P$205,0),MATCH($C1274,ApplicablePermutations!$Q$2:$S$2,0))=1,"X","")</f>
        <v/>
      </c>
      <c r="I1274" s="64" t="str">
        <f t="shared" si="100"/>
        <v/>
      </c>
      <c r="J1274" s="64" t="str">
        <f t="shared" si="96"/>
        <v/>
      </c>
      <c r="K1274" s="64">
        <f t="shared" si="97"/>
        <v>0</v>
      </c>
      <c r="L1274" s="67" t="str">
        <f>IF(VLOOKUP($A1274,ApplicablePermutations!$U$3:$V$146,2,0)=1,"X","")</f>
        <v/>
      </c>
      <c r="M1274" t="str">
        <f t="shared" si="98"/>
        <v/>
      </c>
      <c r="N1274" s="64">
        <f t="shared" si="99"/>
        <v>0</v>
      </c>
    </row>
    <row r="1275" spans="1:14" x14ac:dyDescent="0.25">
      <c r="A1275" t="s">
        <v>370</v>
      </c>
      <c r="B1275" t="s">
        <v>100</v>
      </c>
      <c r="C1275" s="65" t="s">
        <v>485</v>
      </c>
      <c r="D1275" s="64">
        <f>IFERROR(INDEX('Feasibility Factor'!$D$5:$N$123,MATCH(VLOOKUP($A1275,PairList!$A$2:$D$205,2,0),'Feasibility Factor'!$C$5:$C$123,0),MATCH(VLOOKUP($B1275,PairList!$F$2:$I$14,2,0),'Feasibility Factor'!$D$3:$N$3,0)),"")</f>
        <v>1</v>
      </c>
      <c r="E1275" s="64">
        <v>4.6875E-2</v>
      </c>
      <c r="F1275" s="64" t="str">
        <f>IFERROR(INDEX(ESShip!$C$2:$C$99,MATCH(VLOOKUP($A1275,PairList!$A$2:$D$205,3,0),ESShip!$A$2:$A$99,0)),"")</f>
        <v/>
      </c>
      <c r="G1275" s="64">
        <v>5.4370390906663554E-2</v>
      </c>
      <c r="H1275" s="67" t="str">
        <f>IF(INDEX(ApplicablePermutations!$B$3:$N$205,MATCH($A1275,ApplicablePermutations!$A$3:$A$205,0),MATCH($B1275,ApplicablePermutations!$B$2:$N$2,0))*INDEX(ApplicablePermutations!$Q$3:$S$205,MATCH($A1275,ApplicablePermutations!$P$3:$P$205,0),MATCH($C1275,ApplicablePermutations!$Q$2:$S$2,0))=1,"X","")</f>
        <v/>
      </c>
      <c r="I1275" s="64" t="str">
        <f t="shared" si="100"/>
        <v/>
      </c>
      <c r="J1275" s="64" t="str">
        <f t="shared" si="96"/>
        <v/>
      </c>
      <c r="K1275" s="64">
        <f t="shared" si="97"/>
        <v>0</v>
      </c>
      <c r="L1275" s="67" t="str">
        <f>IF(VLOOKUP($A1275,ApplicablePermutations!$U$3:$V$146,2,0)=1,"X","")</f>
        <v/>
      </c>
      <c r="M1275" t="str">
        <f t="shared" si="98"/>
        <v/>
      </c>
      <c r="N1275" s="64">
        <f t="shared" si="99"/>
        <v>0</v>
      </c>
    </row>
    <row r="1276" spans="1:14" x14ac:dyDescent="0.25">
      <c r="A1276" t="s">
        <v>370</v>
      </c>
      <c r="B1276" t="s">
        <v>327</v>
      </c>
      <c r="C1276" s="65" t="s">
        <v>486</v>
      </c>
      <c r="D1276" s="64">
        <f>IFERROR(INDEX('Feasibility Factor'!$D$5:$N$123,MATCH(VLOOKUP($A1276,PairList!$A$2:$D$205,2,0),'Feasibility Factor'!$C$5:$C$123,0),MATCH(VLOOKUP($B1276,PairList!$F$2:$I$14,2,0),'Feasibility Factor'!$D$3:$N$3,0)),"")</f>
        <v>1</v>
      </c>
      <c r="E1276" s="64">
        <v>4.6875E-2</v>
      </c>
      <c r="F1276" s="64" t="str">
        <f>IFERROR(INDEX(ESShip!$C$2:$C$99,MATCH(VLOOKUP($A1276,PairList!$A$2:$D$205,3,0),ESShip!$A$2:$A$99,0)),"")</f>
        <v/>
      </c>
      <c r="G1276" s="64">
        <v>5.4370390906663554E-2</v>
      </c>
      <c r="H1276" s="67" t="str">
        <f>IF(INDEX(ApplicablePermutations!$B$3:$N$205,MATCH($A1276,ApplicablePermutations!$A$3:$A$205,0),MATCH($B1276,ApplicablePermutations!$B$2:$N$2,0))*INDEX(ApplicablePermutations!$Q$3:$S$205,MATCH($A1276,ApplicablePermutations!$P$3:$P$205,0),MATCH($C1276,ApplicablePermutations!$Q$2:$S$2,0))=1,"X","")</f>
        <v/>
      </c>
      <c r="I1276" s="64" t="str">
        <f t="shared" si="100"/>
        <v/>
      </c>
      <c r="J1276" s="64" t="str">
        <f t="shared" si="96"/>
        <v/>
      </c>
      <c r="K1276" s="64">
        <f t="shared" si="97"/>
        <v>0</v>
      </c>
      <c r="L1276" s="67" t="str">
        <f>IF(VLOOKUP($A1276,ApplicablePermutations!$U$3:$V$146,2,0)=1,"X","")</f>
        <v/>
      </c>
      <c r="M1276" t="str">
        <f t="shared" si="98"/>
        <v/>
      </c>
      <c r="N1276" s="64">
        <f t="shared" si="99"/>
        <v>0</v>
      </c>
    </row>
    <row r="1277" spans="1:14" x14ac:dyDescent="0.25">
      <c r="A1277" t="s">
        <v>370</v>
      </c>
      <c r="B1277" t="s">
        <v>328</v>
      </c>
      <c r="C1277" s="65" t="s">
        <v>486</v>
      </c>
      <c r="D1277" s="64">
        <f>IFERROR(INDEX('Feasibility Factor'!$D$5:$N$123,MATCH(VLOOKUP($A1277,PairList!$A$2:$D$205,2,0),'Feasibility Factor'!$C$5:$C$123,0),MATCH(VLOOKUP($B1277,PairList!$F$2:$I$14,2,0),'Feasibility Factor'!$D$3:$N$3,0)),"")</f>
        <v>1</v>
      </c>
      <c r="E1277" s="64">
        <v>4.6875E-2</v>
      </c>
      <c r="F1277" s="64" t="str">
        <f>IFERROR(INDEX(ESShip!$C$2:$C$99,MATCH(VLOOKUP($A1277,PairList!$A$2:$D$205,3,0),ESShip!$A$2:$A$99,0)),"")</f>
        <v/>
      </c>
      <c r="G1277" s="64">
        <v>5.4370390906663624E-2</v>
      </c>
      <c r="H1277" s="67" t="str">
        <f>IF(INDEX(ApplicablePermutations!$B$3:$N$205,MATCH($A1277,ApplicablePermutations!$A$3:$A$205,0),MATCH($B1277,ApplicablePermutations!$B$2:$N$2,0))*INDEX(ApplicablePermutations!$Q$3:$S$205,MATCH($A1277,ApplicablePermutations!$P$3:$P$205,0),MATCH($C1277,ApplicablePermutations!$Q$2:$S$2,0))=1,"X","")</f>
        <v/>
      </c>
      <c r="I1277" s="64" t="str">
        <f t="shared" si="100"/>
        <v/>
      </c>
      <c r="J1277" s="64" t="str">
        <f t="shared" si="96"/>
        <v/>
      </c>
      <c r="K1277" s="64">
        <f t="shared" si="97"/>
        <v>0</v>
      </c>
      <c r="L1277" s="67" t="str">
        <f>IF(VLOOKUP($A1277,ApplicablePermutations!$U$3:$V$146,2,0)=1,"X","")</f>
        <v/>
      </c>
      <c r="M1277" t="str">
        <f t="shared" si="98"/>
        <v/>
      </c>
      <c r="N1277" s="64">
        <f t="shared" si="99"/>
        <v>0</v>
      </c>
    </row>
    <row r="1278" spans="1:14" x14ac:dyDescent="0.25">
      <c r="A1278" t="s">
        <v>370</v>
      </c>
      <c r="B1278" t="s">
        <v>239</v>
      </c>
      <c r="C1278" s="65" t="s">
        <v>486</v>
      </c>
      <c r="D1278" s="64">
        <f>IFERROR(INDEX('Feasibility Factor'!$D$5:$N$123,MATCH(VLOOKUP($A1278,PairList!$A$2:$D$205,2,0),'Feasibility Factor'!$C$5:$C$123,0),MATCH(VLOOKUP($B1278,PairList!$F$2:$I$14,2,0),'Feasibility Factor'!$D$3:$N$3,0)),"")</f>
        <v>1</v>
      </c>
      <c r="E1278" s="64">
        <v>4.6875E-2</v>
      </c>
      <c r="F1278" s="64" t="str">
        <f>IFERROR(INDEX(ESShip!$C$2:$C$99,MATCH(VLOOKUP($A1278,PairList!$A$2:$D$205,3,0),ESShip!$A$2:$A$99,0)),"")</f>
        <v/>
      </c>
      <c r="G1278" s="64">
        <v>5.4370390906663624E-2</v>
      </c>
      <c r="H1278" s="67" t="str">
        <f>IF(INDEX(ApplicablePermutations!$B$3:$N$205,MATCH($A1278,ApplicablePermutations!$A$3:$A$205,0),MATCH($B1278,ApplicablePermutations!$B$2:$N$2,0))*INDEX(ApplicablePermutations!$Q$3:$S$205,MATCH($A1278,ApplicablePermutations!$P$3:$P$205,0),MATCH($C1278,ApplicablePermutations!$Q$2:$S$2,0))=1,"X","")</f>
        <v/>
      </c>
      <c r="I1278" s="64" t="str">
        <f t="shared" si="100"/>
        <v/>
      </c>
      <c r="J1278" s="64" t="str">
        <f t="shared" si="96"/>
        <v/>
      </c>
      <c r="K1278" s="64">
        <f t="shared" si="97"/>
        <v>0</v>
      </c>
      <c r="L1278" s="67" t="str">
        <f>IF(VLOOKUP($A1278,ApplicablePermutations!$U$3:$V$146,2,0)=1,"X","")</f>
        <v/>
      </c>
      <c r="M1278" t="str">
        <f t="shared" si="98"/>
        <v/>
      </c>
      <c r="N1278" s="64">
        <f t="shared" si="99"/>
        <v>0</v>
      </c>
    </row>
    <row r="1279" spans="1:14" x14ac:dyDescent="0.25">
      <c r="A1279" t="s">
        <v>370</v>
      </c>
      <c r="B1279" t="s">
        <v>329</v>
      </c>
      <c r="C1279" s="65" t="s">
        <v>486</v>
      </c>
      <c r="D1279" s="64">
        <f>IFERROR(INDEX('Feasibility Factor'!$D$5:$N$123,MATCH(VLOOKUP($A1279,PairList!$A$2:$D$205,2,0),'Feasibility Factor'!$C$5:$C$123,0),MATCH(VLOOKUP($B1279,PairList!$F$2:$I$14,2,0),'Feasibility Factor'!$D$3:$N$3,0)),"")</f>
        <v>1</v>
      </c>
      <c r="E1279" s="64">
        <v>4.6875E-2</v>
      </c>
      <c r="F1279" s="64" t="str">
        <f>IFERROR(INDEX(ESShip!$C$2:$C$99,MATCH(VLOOKUP($A1279,PairList!$A$2:$D$205,3,0),ESShip!$A$2:$A$99,0)),"")</f>
        <v/>
      </c>
      <c r="G1279" s="64">
        <v>5.4370390906663624E-2</v>
      </c>
      <c r="H1279" s="67" t="str">
        <f>IF(INDEX(ApplicablePermutations!$B$3:$N$205,MATCH($A1279,ApplicablePermutations!$A$3:$A$205,0),MATCH($B1279,ApplicablePermutations!$B$2:$N$2,0))*INDEX(ApplicablePermutations!$Q$3:$S$205,MATCH($A1279,ApplicablePermutations!$P$3:$P$205,0),MATCH($C1279,ApplicablePermutations!$Q$2:$S$2,0))=1,"X","")</f>
        <v/>
      </c>
      <c r="I1279" s="64" t="str">
        <f t="shared" si="100"/>
        <v/>
      </c>
      <c r="J1279" s="64" t="str">
        <f t="shared" si="96"/>
        <v/>
      </c>
      <c r="K1279" s="64">
        <f t="shared" si="97"/>
        <v>0</v>
      </c>
      <c r="L1279" s="67" t="str">
        <f>IF(VLOOKUP($A1279,ApplicablePermutations!$U$3:$V$146,2,0)=1,"X","")</f>
        <v/>
      </c>
      <c r="M1279" t="str">
        <f t="shared" si="98"/>
        <v/>
      </c>
      <c r="N1279" s="64">
        <f t="shared" si="99"/>
        <v>0</v>
      </c>
    </row>
    <row r="1280" spans="1:14" x14ac:dyDescent="0.25">
      <c r="A1280" t="s">
        <v>370</v>
      </c>
      <c r="B1280" t="s">
        <v>330</v>
      </c>
      <c r="C1280" s="65" t="s">
        <v>486</v>
      </c>
      <c r="D1280" s="64">
        <f>IFERROR(INDEX('Feasibility Factor'!$D$5:$N$123,MATCH(VLOOKUP($A1280,PairList!$A$2:$D$205,2,0),'Feasibility Factor'!$C$5:$C$123,0),MATCH(VLOOKUP($B1280,PairList!$F$2:$I$14,2,0),'Feasibility Factor'!$D$3:$N$3,0)),"")</f>
        <v>1</v>
      </c>
      <c r="E1280" s="64">
        <v>4.6875E-2</v>
      </c>
      <c r="F1280" s="64" t="str">
        <f>IFERROR(INDEX(ESShip!$C$2:$C$99,MATCH(VLOOKUP($A1280,PairList!$A$2:$D$205,3,0),ESShip!$A$2:$A$99,0)),"")</f>
        <v/>
      </c>
      <c r="G1280" s="64">
        <v>5.4370390906663624E-2</v>
      </c>
      <c r="H1280" s="67" t="str">
        <f>IF(INDEX(ApplicablePermutations!$B$3:$N$205,MATCH($A1280,ApplicablePermutations!$A$3:$A$205,0),MATCH($B1280,ApplicablePermutations!$B$2:$N$2,0))*INDEX(ApplicablePermutations!$Q$3:$S$205,MATCH($A1280,ApplicablePermutations!$P$3:$P$205,0),MATCH($C1280,ApplicablePermutations!$Q$2:$S$2,0))=1,"X","")</f>
        <v/>
      </c>
      <c r="I1280" s="64" t="str">
        <f t="shared" si="100"/>
        <v/>
      </c>
      <c r="J1280" s="64" t="str">
        <f t="shared" si="96"/>
        <v/>
      </c>
      <c r="K1280" s="64">
        <f t="shared" si="97"/>
        <v>0</v>
      </c>
      <c r="L1280" s="67" t="str">
        <f>IF(VLOOKUP($A1280,ApplicablePermutations!$U$3:$V$146,2,0)=1,"X","")</f>
        <v/>
      </c>
      <c r="M1280" t="str">
        <f t="shared" si="98"/>
        <v/>
      </c>
      <c r="N1280" s="64">
        <f t="shared" si="99"/>
        <v>0</v>
      </c>
    </row>
    <row r="1281" spans="1:14" x14ac:dyDescent="0.25">
      <c r="A1281" t="s">
        <v>370</v>
      </c>
      <c r="B1281" t="s">
        <v>331</v>
      </c>
      <c r="C1281" s="65" t="s">
        <v>486</v>
      </c>
      <c r="D1281" s="64">
        <f>IFERROR(INDEX('Feasibility Factor'!$D$5:$N$123,MATCH(VLOOKUP($A1281,PairList!$A$2:$D$205,2,0),'Feasibility Factor'!$C$5:$C$123,0),MATCH(VLOOKUP($B1281,PairList!$F$2:$I$14,2,0),'Feasibility Factor'!$D$3:$N$3,0)),"")</f>
        <v>1</v>
      </c>
      <c r="E1281" s="64">
        <v>4.6875E-2</v>
      </c>
      <c r="F1281" s="64" t="str">
        <f>IFERROR(INDEX(ESShip!$C$2:$C$99,MATCH(VLOOKUP($A1281,PairList!$A$2:$D$205,3,0),ESShip!$A$2:$A$99,0)),"")</f>
        <v/>
      </c>
      <c r="G1281" s="64">
        <v>5.4370390906663554E-2</v>
      </c>
      <c r="H1281" s="67" t="str">
        <f>IF(INDEX(ApplicablePermutations!$B$3:$N$205,MATCH($A1281,ApplicablePermutations!$A$3:$A$205,0),MATCH($B1281,ApplicablePermutations!$B$2:$N$2,0))*INDEX(ApplicablePermutations!$Q$3:$S$205,MATCH($A1281,ApplicablePermutations!$P$3:$P$205,0),MATCH($C1281,ApplicablePermutations!$Q$2:$S$2,0))=1,"X","")</f>
        <v/>
      </c>
      <c r="I1281" s="64" t="str">
        <f t="shared" si="100"/>
        <v/>
      </c>
      <c r="J1281" s="64" t="str">
        <f t="shared" si="96"/>
        <v/>
      </c>
      <c r="K1281" s="64">
        <f t="shared" si="97"/>
        <v>0</v>
      </c>
      <c r="L1281" s="67" t="str">
        <f>IF(VLOOKUP($A1281,ApplicablePermutations!$U$3:$V$146,2,0)=1,"X","")</f>
        <v/>
      </c>
      <c r="M1281" t="str">
        <f t="shared" si="98"/>
        <v/>
      </c>
      <c r="N1281" s="64">
        <f t="shared" si="99"/>
        <v>0</v>
      </c>
    </row>
    <row r="1282" spans="1:14" x14ac:dyDescent="0.25">
      <c r="A1282" t="s">
        <v>370</v>
      </c>
      <c r="B1282" t="s">
        <v>332</v>
      </c>
      <c r="C1282" s="65" t="s">
        <v>486</v>
      </c>
      <c r="D1282" s="64">
        <f>IFERROR(INDEX('Feasibility Factor'!$D$5:$N$123,MATCH(VLOOKUP($A1282,PairList!$A$2:$D$205,2,0),'Feasibility Factor'!$C$5:$C$123,0),MATCH(VLOOKUP($B1282,PairList!$F$2:$I$14,2,0),'Feasibility Factor'!$D$3:$N$3,0)),"")</f>
        <v>1</v>
      </c>
      <c r="E1282" s="64">
        <v>4.6875E-2</v>
      </c>
      <c r="F1282" s="64" t="str">
        <f>IFERROR(INDEX(ESShip!$C$2:$C$99,MATCH(VLOOKUP($A1282,PairList!$A$2:$D$205,3,0),ESShip!$A$2:$A$99,0)),"")</f>
        <v/>
      </c>
      <c r="G1282" s="64">
        <v>5.4370390906663624E-2</v>
      </c>
      <c r="H1282" s="67" t="str">
        <f>IF(INDEX(ApplicablePermutations!$B$3:$N$205,MATCH($A1282,ApplicablePermutations!$A$3:$A$205,0),MATCH($B1282,ApplicablePermutations!$B$2:$N$2,0))*INDEX(ApplicablePermutations!$Q$3:$S$205,MATCH($A1282,ApplicablePermutations!$P$3:$P$205,0),MATCH($C1282,ApplicablePermutations!$Q$2:$S$2,0))=1,"X","")</f>
        <v/>
      </c>
      <c r="I1282" s="64" t="str">
        <f t="shared" si="100"/>
        <v/>
      </c>
      <c r="J1282" s="64" t="str">
        <f t="shared" ref="J1282:J1345" si="101">IF(H1282="X",IF(F1282&lt;&gt;"",F1282,IF(G1282&lt;&gt;"",G1282,AVERAGEIFS($G$2:$G$13027,$A$2:$A$13027,$A1282,$C$2:$C$13027,$C1282))),"")</f>
        <v/>
      </c>
      <c r="K1282" s="64">
        <f t="shared" si="97"/>
        <v>0</v>
      </c>
      <c r="L1282" s="67" t="str">
        <f>IF(VLOOKUP($A1282,ApplicablePermutations!$U$3:$V$146,2,0)=1,"X","")</f>
        <v/>
      </c>
      <c r="M1282" t="str">
        <f t="shared" si="98"/>
        <v/>
      </c>
      <c r="N1282" s="64">
        <f t="shared" si="99"/>
        <v>0</v>
      </c>
    </row>
    <row r="1283" spans="1:14" x14ac:dyDescent="0.25">
      <c r="A1283" t="s">
        <v>370</v>
      </c>
      <c r="B1283" t="s">
        <v>243</v>
      </c>
      <c r="C1283" s="65" t="s">
        <v>486</v>
      </c>
      <c r="D1283" s="64">
        <f>IFERROR(INDEX('Feasibility Factor'!$D$5:$N$123,MATCH(VLOOKUP($A1283,PairList!$A$2:$D$205,2,0),'Feasibility Factor'!$C$5:$C$123,0),MATCH(VLOOKUP($B1283,PairList!$F$2:$I$14,2,0),'Feasibility Factor'!$D$3:$N$3,0)),"")</f>
        <v>1</v>
      </c>
      <c r="E1283" s="64">
        <v>4.6875E-2</v>
      </c>
      <c r="F1283" s="64" t="str">
        <f>IFERROR(INDEX(ESShip!$C$2:$C$99,MATCH(VLOOKUP($A1283,PairList!$A$2:$D$205,3,0),ESShip!$A$2:$A$99,0)),"")</f>
        <v/>
      </c>
      <c r="G1283" s="64">
        <v>5.4370390906663554E-2</v>
      </c>
      <c r="H1283" s="67" t="str">
        <f>IF(INDEX(ApplicablePermutations!$B$3:$N$205,MATCH($A1283,ApplicablePermutations!$A$3:$A$205,0),MATCH($B1283,ApplicablePermutations!$B$2:$N$2,0))*INDEX(ApplicablePermutations!$Q$3:$S$205,MATCH($A1283,ApplicablePermutations!$P$3:$P$205,0),MATCH($C1283,ApplicablePermutations!$Q$2:$S$2,0))=1,"X","")</f>
        <v/>
      </c>
      <c r="I1283" s="64" t="str">
        <f t="shared" si="100"/>
        <v/>
      </c>
      <c r="J1283" s="64" t="str">
        <f t="shared" si="101"/>
        <v/>
      </c>
      <c r="K1283" s="64">
        <f t="shared" ref="K1283:K1346" si="102">IF(H1283="X",I1283*(1-J1283),0)</f>
        <v>0</v>
      </c>
      <c r="L1283" s="67" t="str">
        <f>IF(VLOOKUP($A1283,ApplicablePermutations!$U$3:$V$146,2,0)=1,"X","")</f>
        <v/>
      </c>
      <c r="M1283" t="str">
        <f t="shared" ref="M1283:M1346" si="103">IF(L1283="X",1.2,"")</f>
        <v/>
      </c>
      <c r="N1283" s="64">
        <f t="shared" ref="N1283:N1346" si="104">IF($L1283="X",$K1283*$M1283,K1283)</f>
        <v>0</v>
      </c>
    </row>
    <row r="1284" spans="1:14" x14ac:dyDescent="0.25">
      <c r="A1284" t="s">
        <v>370</v>
      </c>
      <c r="B1284" t="s">
        <v>333</v>
      </c>
      <c r="C1284" s="65" t="s">
        <v>486</v>
      </c>
      <c r="D1284" s="64">
        <f>IFERROR(INDEX('Feasibility Factor'!$D$5:$N$123,MATCH(VLOOKUP($A1284,PairList!$A$2:$D$205,2,0),'Feasibility Factor'!$C$5:$C$123,0),MATCH(VLOOKUP($B1284,PairList!$F$2:$I$14,2,0),'Feasibility Factor'!$D$3:$N$3,0)),"")</f>
        <v>1</v>
      </c>
      <c r="E1284" s="64">
        <v>4.6875E-2</v>
      </c>
      <c r="F1284" s="64" t="str">
        <f>IFERROR(INDEX(ESShip!$C$2:$C$99,MATCH(VLOOKUP($A1284,PairList!$A$2:$D$205,3,0),ESShip!$A$2:$A$99,0)),"")</f>
        <v/>
      </c>
      <c r="G1284" s="64">
        <v>5.4370390906663554E-2</v>
      </c>
      <c r="H1284" s="67" t="str">
        <f>IF(INDEX(ApplicablePermutations!$B$3:$N$205,MATCH($A1284,ApplicablePermutations!$A$3:$A$205,0),MATCH($B1284,ApplicablePermutations!$B$2:$N$2,0))*INDEX(ApplicablePermutations!$Q$3:$S$205,MATCH($A1284,ApplicablePermutations!$P$3:$P$205,0),MATCH($C1284,ApplicablePermutations!$Q$2:$S$2,0))=1,"X","")</f>
        <v/>
      </c>
      <c r="I1284" s="64" t="str">
        <f t="shared" si="100"/>
        <v/>
      </c>
      <c r="J1284" s="64" t="str">
        <f t="shared" si="101"/>
        <v/>
      </c>
      <c r="K1284" s="64">
        <f t="shared" si="102"/>
        <v>0</v>
      </c>
      <c r="L1284" s="67" t="str">
        <f>IF(VLOOKUP($A1284,ApplicablePermutations!$U$3:$V$146,2,0)=1,"X","")</f>
        <v/>
      </c>
      <c r="M1284" t="str">
        <f t="shared" si="103"/>
        <v/>
      </c>
      <c r="N1284" s="64">
        <f t="shared" si="104"/>
        <v>0</v>
      </c>
    </row>
    <row r="1285" spans="1:14" x14ac:dyDescent="0.25">
      <c r="A1285" t="s">
        <v>370</v>
      </c>
      <c r="B1285" t="s">
        <v>334</v>
      </c>
      <c r="C1285" s="65" t="s">
        <v>486</v>
      </c>
      <c r="D1285" s="64">
        <f>IFERROR(INDEX('Feasibility Factor'!$D$5:$N$123,MATCH(VLOOKUP($A1285,PairList!$A$2:$D$205,2,0),'Feasibility Factor'!$C$5:$C$123,0),MATCH(VLOOKUP($B1285,PairList!$F$2:$I$14,2,0),'Feasibility Factor'!$D$3:$N$3,0)),"")</f>
        <v>1</v>
      </c>
      <c r="E1285" s="64">
        <v>4.6875E-2</v>
      </c>
      <c r="F1285" s="64" t="str">
        <f>IFERROR(INDEX(ESShip!$C$2:$C$99,MATCH(VLOOKUP($A1285,PairList!$A$2:$D$205,3,0),ESShip!$A$2:$A$99,0)),"")</f>
        <v/>
      </c>
      <c r="G1285" s="64">
        <v>5.4370390906663624E-2</v>
      </c>
      <c r="H1285" s="67" t="str">
        <f>IF(INDEX(ApplicablePermutations!$B$3:$N$205,MATCH($A1285,ApplicablePermutations!$A$3:$A$205,0),MATCH($B1285,ApplicablePermutations!$B$2:$N$2,0))*INDEX(ApplicablePermutations!$Q$3:$S$205,MATCH($A1285,ApplicablePermutations!$P$3:$P$205,0),MATCH($C1285,ApplicablePermutations!$Q$2:$S$2,0))=1,"X","")</f>
        <v/>
      </c>
      <c r="I1285" s="64" t="str">
        <f t="shared" si="100"/>
        <v/>
      </c>
      <c r="J1285" s="64" t="str">
        <f t="shared" si="101"/>
        <v/>
      </c>
      <c r="K1285" s="64">
        <f t="shared" si="102"/>
        <v>0</v>
      </c>
      <c r="L1285" s="67" t="str">
        <f>IF(VLOOKUP($A1285,ApplicablePermutations!$U$3:$V$146,2,0)=1,"X","")</f>
        <v/>
      </c>
      <c r="M1285" t="str">
        <f t="shared" si="103"/>
        <v/>
      </c>
      <c r="N1285" s="64">
        <f t="shared" si="104"/>
        <v>0</v>
      </c>
    </row>
    <row r="1286" spans="1:14" x14ac:dyDescent="0.25">
      <c r="A1286" t="s">
        <v>370</v>
      </c>
      <c r="B1286" t="s">
        <v>94</v>
      </c>
      <c r="C1286" s="65" t="s">
        <v>486</v>
      </c>
      <c r="D1286" s="64">
        <f>IFERROR(INDEX('Feasibility Factor'!$D$5:$N$123,MATCH(VLOOKUP($A1286,PairList!$A$2:$D$205,2,0),'Feasibility Factor'!$C$5:$C$123,0),MATCH(VLOOKUP($B1286,PairList!$F$2:$I$14,2,0),'Feasibility Factor'!$D$3:$N$3,0)),"")</f>
        <v>1</v>
      </c>
      <c r="E1286" s="64">
        <v>4.6875E-2</v>
      </c>
      <c r="F1286" s="64" t="str">
        <f>IFERROR(INDEX(ESShip!$C$2:$C$99,MATCH(VLOOKUP($A1286,PairList!$A$2:$D$205,3,0),ESShip!$A$2:$A$99,0)),"")</f>
        <v/>
      </c>
      <c r="G1286" s="64">
        <v>5.4370390906663624E-2</v>
      </c>
      <c r="H1286" s="67" t="str">
        <f>IF(INDEX(ApplicablePermutations!$B$3:$N$205,MATCH($A1286,ApplicablePermutations!$A$3:$A$205,0),MATCH($B1286,ApplicablePermutations!$B$2:$N$2,0))*INDEX(ApplicablePermutations!$Q$3:$S$205,MATCH($A1286,ApplicablePermutations!$P$3:$P$205,0),MATCH($C1286,ApplicablePermutations!$Q$2:$S$2,0))=1,"X","")</f>
        <v/>
      </c>
      <c r="I1286" s="64" t="str">
        <f t="shared" si="100"/>
        <v/>
      </c>
      <c r="J1286" s="64" t="str">
        <f t="shared" si="101"/>
        <v/>
      </c>
      <c r="K1286" s="64">
        <f t="shared" si="102"/>
        <v>0</v>
      </c>
      <c r="L1286" s="67" t="str">
        <f>IF(VLOOKUP($A1286,ApplicablePermutations!$U$3:$V$146,2,0)=1,"X","")</f>
        <v/>
      </c>
      <c r="M1286" t="str">
        <f t="shared" si="103"/>
        <v/>
      </c>
      <c r="N1286" s="64">
        <f t="shared" si="104"/>
        <v>0</v>
      </c>
    </row>
    <row r="1287" spans="1:14" x14ac:dyDescent="0.25">
      <c r="A1287" t="s">
        <v>370</v>
      </c>
      <c r="B1287" t="s">
        <v>335</v>
      </c>
      <c r="C1287" s="65" t="s">
        <v>486</v>
      </c>
      <c r="D1287" s="64">
        <f>IFERROR(INDEX('Feasibility Factor'!$D$5:$N$123,MATCH(VLOOKUP($A1287,PairList!$A$2:$D$205,2,0),'Feasibility Factor'!$C$5:$C$123,0),MATCH(VLOOKUP($B1287,PairList!$F$2:$I$14,2,0),'Feasibility Factor'!$D$3:$N$3,0)),"")</f>
        <v>1</v>
      </c>
      <c r="E1287" s="64">
        <v>4.6875E-2</v>
      </c>
      <c r="F1287" s="64" t="str">
        <f>IFERROR(INDEX(ESShip!$C$2:$C$99,MATCH(VLOOKUP($A1287,PairList!$A$2:$D$205,3,0),ESShip!$A$2:$A$99,0)),"")</f>
        <v/>
      </c>
      <c r="G1287" s="64">
        <v>5.4370390906663624E-2</v>
      </c>
      <c r="H1287" s="67" t="str">
        <f>IF(INDEX(ApplicablePermutations!$B$3:$N$205,MATCH($A1287,ApplicablePermutations!$A$3:$A$205,0),MATCH($B1287,ApplicablePermutations!$B$2:$N$2,0))*INDEX(ApplicablePermutations!$Q$3:$S$205,MATCH($A1287,ApplicablePermutations!$P$3:$P$205,0),MATCH($C1287,ApplicablePermutations!$Q$2:$S$2,0))=1,"X","")</f>
        <v/>
      </c>
      <c r="I1287" s="64" t="str">
        <f t="shared" si="100"/>
        <v/>
      </c>
      <c r="J1287" s="64" t="str">
        <f t="shared" si="101"/>
        <v/>
      </c>
      <c r="K1287" s="64">
        <f t="shared" si="102"/>
        <v>0</v>
      </c>
      <c r="L1287" s="67" t="str">
        <f>IF(VLOOKUP($A1287,ApplicablePermutations!$U$3:$V$146,2,0)=1,"X","")</f>
        <v/>
      </c>
      <c r="M1287" t="str">
        <f t="shared" si="103"/>
        <v/>
      </c>
      <c r="N1287" s="64">
        <f t="shared" si="104"/>
        <v>0</v>
      </c>
    </row>
    <row r="1288" spans="1:14" x14ac:dyDescent="0.25">
      <c r="A1288" t="s">
        <v>370</v>
      </c>
      <c r="B1288" t="s">
        <v>100</v>
      </c>
      <c r="C1288" s="65" t="s">
        <v>486</v>
      </c>
      <c r="D1288" s="64">
        <f>IFERROR(INDEX('Feasibility Factor'!$D$5:$N$123,MATCH(VLOOKUP($A1288,PairList!$A$2:$D$205,2,0),'Feasibility Factor'!$C$5:$C$123,0),MATCH(VLOOKUP($B1288,PairList!$F$2:$I$14,2,0),'Feasibility Factor'!$D$3:$N$3,0)),"")</f>
        <v>1</v>
      </c>
      <c r="E1288" s="64">
        <v>4.6875E-2</v>
      </c>
      <c r="F1288" s="64" t="str">
        <f>IFERROR(INDEX(ESShip!$C$2:$C$99,MATCH(VLOOKUP($A1288,PairList!$A$2:$D$205,3,0),ESShip!$A$2:$A$99,0)),"")</f>
        <v/>
      </c>
      <c r="G1288" s="64">
        <v>5.4370390906663554E-2</v>
      </c>
      <c r="H1288" s="67" t="str">
        <f>IF(INDEX(ApplicablePermutations!$B$3:$N$205,MATCH($A1288,ApplicablePermutations!$A$3:$A$205,0),MATCH($B1288,ApplicablePermutations!$B$2:$N$2,0))*INDEX(ApplicablePermutations!$Q$3:$S$205,MATCH($A1288,ApplicablePermutations!$P$3:$P$205,0),MATCH($C1288,ApplicablePermutations!$Q$2:$S$2,0))=1,"X","")</f>
        <v/>
      </c>
      <c r="I1288" s="64" t="str">
        <f t="shared" si="100"/>
        <v/>
      </c>
      <c r="J1288" s="64" t="str">
        <f t="shared" si="101"/>
        <v/>
      </c>
      <c r="K1288" s="64">
        <f t="shared" si="102"/>
        <v>0</v>
      </c>
      <c r="L1288" s="67" t="str">
        <f>IF(VLOOKUP($A1288,ApplicablePermutations!$U$3:$V$146,2,0)=1,"X","")</f>
        <v/>
      </c>
      <c r="M1288" t="str">
        <f t="shared" si="103"/>
        <v/>
      </c>
      <c r="N1288" s="64">
        <f t="shared" si="104"/>
        <v>0</v>
      </c>
    </row>
    <row r="1289" spans="1:14" x14ac:dyDescent="0.25">
      <c r="A1289" t="s">
        <v>371</v>
      </c>
      <c r="B1289" t="s">
        <v>327</v>
      </c>
      <c r="C1289" s="65" t="s">
        <v>484</v>
      </c>
      <c r="D1289" s="64">
        <f>IFERROR(INDEX('Feasibility Factor'!$D$5:$N$123,MATCH(VLOOKUP($A1289,PairList!$A$2:$D$205,2,0),'Feasibility Factor'!$C$5:$C$123,0),MATCH(VLOOKUP($B1289,PairList!$F$2:$I$14,2,0),'Feasibility Factor'!$D$3:$N$3,0)),"")</f>
        <v>1</v>
      </c>
      <c r="E1289" s="64">
        <v>4.6875E-2</v>
      </c>
      <c r="F1289" s="64" t="str">
        <f>IFERROR(INDEX(ESShip!$C$2:$C$99,MATCH(VLOOKUP($A1289,PairList!$A$2:$D$205,3,0),ESShip!$A$2:$A$99,0)),"")</f>
        <v/>
      </c>
      <c r="G1289" s="64">
        <v>5.4370390906663554E-2</v>
      </c>
      <c r="H1289" s="67" t="str">
        <f>IF(INDEX(ApplicablePermutations!$B$3:$N$205,MATCH($A1289,ApplicablePermutations!$A$3:$A$205,0),MATCH($B1289,ApplicablePermutations!$B$2:$N$2,0))*INDEX(ApplicablePermutations!$Q$3:$S$205,MATCH($A1289,ApplicablePermutations!$P$3:$P$205,0),MATCH($C1289,ApplicablePermutations!$Q$2:$S$2,0))=1,"X","")</f>
        <v/>
      </c>
      <c r="I1289" s="64" t="str">
        <f t="shared" si="100"/>
        <v/>
      </c>
      <c r="J1289" s="64" t="str">
        <f t="shared" si="101"/>
        <v/>
      </c>
      <c r="K1289" s="64">
        <f t="shared" si="102"/>
        <v>0</v>
      </c>
      <c r="L1289" s="67" t="str">
        <f>IF(VLOOKUP($A1289,ApplicablePermutations!$U$3:$V$146,2,0)=1,"X","")</f>
        <v/>
      </c>
      <c r="M1289" t="str">
        <f t="shared" si="103"/>
        <v/>
      </c>
      <c r="N1289" s="64">
        <f t="shared" si="104"/>
        <v>0</v>
      </c>
    </row>
    <row r="1290" spans="1:14" x14ac:dyDescent="0.25">
      <c r="A1290" t="s">
        <v>371</v>
      </c>
      <c r="B1290" t="s">
        <v>328</v>
      </c>
      <c r="C1290" s="65" t="s">
        <v>484</v>
      </c>
      <c r="D1290" s="64">
        <f>IFERROR(INDEX('Feasibility Factor'!$D$5:$N$123,MATCH(VLOOKUP($A1290,PairList!$A$2:$D$205,2,0),'Feasibility Factor'!$C$5:$C$123,0),MATCH(VLOOKUP($B1290,PairList!$F$2:$I$14,2,0),'Feasibility Factor'!$D$3:$N$3,0)),"")</f>
        <v>1</v>
      </c>
      <c r="E1290" s="64">
        <v>4.6875E-2</v>
      </c>
      <c r="F1290" s="64" t="str">
        <f>IFERROR(INDEX(ESShip!$C$2:$C$99,MATCH(VLOOKUP($A1290,PairList!$A$2:$D$205,3,0),ESShip!$A$2:$A$99,0)),"")</f>
        <v/>
      </c>
      <c r="G1290" s="64">
        <v>5.4370390906663624E-2</v>
      </c>
      <c r="H1290" s="67" t="str">
        <f>IF(INDEX(ApplicablePermutations!$B$3:$N$205,MATCH($A1290,ApplicablePermutations!$A$3:$A$205,0),MATCH($B1290,ApplicablePermutations!$B$2:$N$2,0))*INDEX(ApplicablePermutations!$Q$3:$S$205,MATCH($A1290,ApplicablePermutations!$P$3:$P$205,0),MATCH($C1290,ApplicablePermutations!$Q$2:$S$2,0))=1,"X","")</f>
        <v/>
      </c>
      <c r="I1290" s="64" t="str">
        <f t="shared" si="100"/>
        <v/>
      </c>
      <c r="J1290" s="64" t="str">
        <f t="shared" si="101"/>
        <v/>
      </c>
      <c r="K1290" s="64">
        <f t="shared" si="102"/>
        <v>0</v>
      </c>
      <c r="L1290" s="67" t="str">
        <f>IF(VLOOKUP($A1290,ApplicablePermutations!$U$3:$V$146,2,0)=1,"X","")</f>
        <v/>
      </c>
      <c r="M1290" t="str">
        <f t="shared" si="103"/>
        <v/>
      </c>
      <c r="N1290" s="64">
        <f t="shared" si="104"/>
        <v>0</v>
      </c>
    </row>
    <row r="1291" spans="1:14" x14ac:dyDescent="0.25">
      <c r="A1291" t="s">
        <v>371</v>
      </c>
      <c r="B1291" t="s">
        <v>239</v>
      </c>
      <c r="C1291" s="65" t="s">
        <v>484</v>
      </c>
      <c r="D1291" s="64">
        <f>IFERROR(INDEX('Feasibility Factor'!$D$5:$N$123,MATCH(VLOOKUP($A1291,PairList!$A$2:$D$205,2,0),'Feasibility Factor'!$C$5:$C$123,0),MATCH(VLOOKUP($B1291,PairList!$F$2:$I$14,2,0),'Feasibility Factor'!$D$3:$N$3,0)),"")</f>
        <v>1</v>
      </c>
      <c r="E1291" s="64">
        <v>4.6875E-2</v>
      </c>
      <c r="F1291" s="64" t="str">
        <f>IFERROR(INDEX(ESShip!$C$2:$C$99,MATCH(VLOOKUP($A1291,PairList!$A$2:$D$205,3,0),ESShip!$A$2:$A$99,0)),"")</f>
        <v/>
      </c>
      <c r="G1291" s="64">
        <v>5.4370390906663624E-2</v>
      </c>
      <c r="H1291" s="67" t="str">
        <f>IF(INDEX(ApplicablePermutations!$B$3:$N$205,MATCH($A1291,ApplicablePermutations!$A$3:$A$205,0),MATCH($B1291,ApplicablePermutations!$B$2:$N$2,0))*INDEX(ApplicablePermutations!$Q$3:$S$205,MATCH($A1291,ApplicablePermutations!$P$3:$P$205,0),MATCH($C1291,ApplicablePermutations!$Q$2:$S$2,0))=1,"X","")</f>
        <v/>
      </c>
      <c r="I1291" s="64" t="str">
        <f t="shared" si="100"/>
        <v/>
      </c>
      <c r="J1291" s="64" t="str">
        <f t="shared" si="101"/>
        <v/>
      </c>
      <c r="K1291" s="64">
        <f t="shared" si="102"/>
        <v>0</v>
      </c>
      <c r="L1291" s="67" t="str">
        <f>IF(VLOOKUP($A1291,ApplicablePermutations!$U$3:$V$146,2,0)=1,"X","")</f>
        <v/>
      </c>
      <c r="M1291" t="str">
        <f t="shared" si="103"/>
        <v/>
      </c>
      <c r="N1291" s="64">
        <f t="shared" si="104"/>
        <v>0</v>
      </c>
    </row>
    <row r="1292" spans="1:14" x14ac:dyDescent="0.25">
      <c r="A1292" t="s">
        <v>371</v>
      </c>
      <c r="B1292" t="s">
        <v>329</v>
      </c>
      <c r="C1292" s="65" t="s">
        <v>484</v>
      </c>
      <c r="D1292" s="64">
        <f>IFERROR(INDEX('Feasibility Factor'!$D$5:$N$123,MATCH(VLOOKUP($A1292,PairList!$A$2:$D$205,2,0),'Feasibility Factor'!$C$5:$C$123,0),MATCH(VLOOKUP($B1292,PairList!$F$2:$I$14,2,0),'Feasibility Factor'!$D$3:$N$3,0)),"")</f>
        <v>1</v>
      </c>
      <c r="E1292" s="64">
        <v>4.6875E-2</v>
      </c>
      <c r="F1292" s="64" t="str">
        <f>IFERROR(INDEX(ESShip!$C$2:$C$99,MATCH(VLOOKUP($A1292,PairList!$A$2:$D$205,3,0),ESShip!$A$2:$A$99,0)),"")</f>
        <v/>
      </c>
      <c r="G1292" s="64">
        <v>5.4370390906663624E-2</v>
      </c>
      <c r="H1292" s="67" t="str">
        <f>IF(INDEX(ApplicablePermutations!$B$3:$N$205,MATCH($A1292,ApplicablePermutations!$A$3:$A$205,0),MATCH($B1292,ApplicablePermutations!$B$2:$N$2,0))*INDEX(ApplicablePermutations!$Q$3:$S$205,MATCH($A1292,ApplicablePermutations!$P$3:$P$205,0),MATCH($C1292,ApplicablePermutations!$Q$2:$S$2,0))=1,"X","")</f>
        <v/>
      </c>
      <c r="I1292" s="64" t="str">
        <f t="shared" si="100"/>
        <v/>
      </c>
      <c r="J1292" s="64" t="str">
        <f t="shared" si="101"/>
        <v/>
      </c>
      <c r="K1292" s="64">
        <f t="shared" si="102"/>
        <v>0</v>
      </c>
      <c r="L1292" s="67" t="str">
        <f>IF(VLOOKUP($A1292,ApplicablePermutations!$U$3:$V$146,2,0)=1,"X","")</f>
        <v/>
      </c>
      <c r="M1292" t="str">
        <f t="shared" si="103"/>
        <v/>
      </c>
      <c r="N1292" s="64">
        <f t="shared" si="104"/>
        <v>0</v>
      </c>
    </row>
    <row r="1293" spans="1:14" x14ac:dyDescent="0.25">
      <c r="A1293" t="s">
        <v>371</v>
      </c>
      <c r="B1293" t="s">
        <v>330</v>
      </c>
      <c r="C1293" s="65" t="s">
        <v>484</v>
      </c>
      <c r="D1293" s="64">
        <f>IFERROR(INDEX('Feasibility Factor'!$D$5:$N$123,MATCH(VLOOKUP($A1293,PairList!$A$2:$D$205,2,0),'Feasibility Factor'!$C$5:$C$123,0),MATCH(VLOOKUP($B1293,PairList!$F$2:$I$14,2,0),'Feasibility Factor'!$D$3:$N$3,0)),"")</f>
        <v>1</v>
      </c>
      <c r="E1293" s="64">
        <v>4.6875E-2</v>
      </c>
      <c r="F1293" s="64" t="str">
        <f>IFERROR(INDEX(ESShip!$C$2:$C$99,MATCH(VLOOKUP($A1293,PairList!$A$2:$D$205,3,0),ESShip!$A$2:$A$99,0)),"")</f>
        <v/>
      </c>
      <c r="G1293" s="64">
        <v>5.4370390906663624E-2</v>
      </c>
      <c r="H1293" s="67" t="str">
        <f>IF(INDEX(ApplicablePermutations!$B$3:$N$205,MATCH($A1293,ApplicablePermutations!$A$3:$A$205,0),MATCH($B1293,ApplicablePermutations!$B$2:$N$2,0))*INDEX(ApplicablePermutations!$Q$3:$S$205,MATCH($A1293,ApplicablePermutations!$P$3:$P$205,0),MATCH($C1293,ApplicablePermutations!$Q$2:$S$2,0))=1,"X","")</f>
        <v/>
      </c>
      <c r="I1293" s="64" t="str">
        <f t="shared" si="100"/>
        <v/>
      </c>
      <c r="J1293" s="64" t="str">
        <f t="shared" si="101"/>
        <v/>
      </c>
      <c r="K1293" s="64">
        <f t="shared" si="102"/>
        <v>0</v>
      </c>
      <c r="L1293" s="67" t="str">
        <f>IF(VLOOKUP($A1293,ApplicablePermutations!$U$3:$V$146,2,0)=1,"X","")</f>
        <v/>
      </c>
      <c r="M1293" t="str">
        <f t="shared" si="103"/>
        <v/>
      </c>
      <c r="N1293" s="64">
        <f t="shared" si="104"/>
        <v>0</v>
      </c>
    </row>
    <row r="1294" spans="1:14" x14ac:dyDescent="0.25">
      <c r="A1294" t="s">
        <v>371</v>
      </c>
      <c r="B1294" t="s">
        <v>331</v>
      </c>
      <c r="C1294" s="65" t="s">
        <v>484</v>
      </c>
      <c r="D1294" s="64">
        <f>IFERROR(INDEX('Feasibility Factor'!$D$5:$N$123,MATCH(VLOOKUP($A1294,PairList!$A$2:$D$205,2,0),'Feasibility Factor'!$C$5:$C$123,0),MATCH(VLOOKUP($B1294,PairList!$F$2:$I$14,2,0),'Feasibility Factor'!$D$3:$N$3,0)),"")</f>
        <v>1</v>
      </c>
      <c r="E1294" s="64">
        <v>4.6875E-2</v>
      </c>
      <c r="F1294" s="64" t="str">
        <f>IFERROR(INDEX(ESShip!$C$2:$C$99,MATCH(VLOOKUP($A1294,PairList!$A$2:$D$205,3,0),ESShip!$A$2:$A$99,0)),"")</f>
        <v/>
      </c>
      <c r="G1294" s="64">
        <v>5.4370390906663554E-2</v>
      </c>
      <c r="H1294" s="67" t="str">
        <f>IF(INDEX(ApplicablePermutations!$B$3:$N$205,MATCH($A1294,ApplicablePermutations!$A$3:$A$205,0),MATCH($B1294,ApplicablePermutations!$B$2:$N$2,0))*INDEX(ApplicablePermutations!$Q$3:$S$205,MATCH($A1294,ApplicablePermutations!$P$3:$P$205,0),MATCH($C1294,ApplicablePermutations!$Q$2:$S$2,0))=1,"X","")</f>
        <v/>
      </c>
      <c r="I1294" s="64" t="str">
        <f t="shared" si="100"/>
        <v/>
      </c>
      <c r="J1294" s="64" t="str">
        <f t="shared" si="101"/>
        <v/>
      </c>
      <c r="K1294" s="64">
        <f t="shared" si="102"/>
        <v>0</v>
      </c>
      <c r="L1294" s="67" t="str">
        <f>IF(VLOOKUP($A1294,ApplicablePermutations!$U$3:$V$146,2,0)=1,"X","")</f>
        <v/>
      </c>
      <c r="M1294" t="str">
        <f t="shared" si="103"/>
        <v/>
      </c>
      <c r="N1294" s="64">
        <f t="shared" si="104"/>
        <v>0</v>
      </c>
    </row>
    <row r="1295" spans="1:14" x14ac:dyDescent="0.25">
      <c r="A1295" t="s">
        <v>371</v>
      </c>
      <c r="B1295" t="s">
        <v>332</v>
      </c>
      <c r="C1295" s="65" t="s">
        <v>484</v>
      </c>
      <c r="D1295" s="64">
        <f>IFERROR(INDEX('Feasibility Factor'!$D$5:$N$123,MATCH(VLOOKUP($A1295,PairList!$A$2:$D$205,2,0),'Feasibility Factor'!$C$5:$C$123,0),MATCH(VLOOKUP($B1295,PairList!$F$2:$I$14,2,0),'Feasibility Factor'!$D$3:$N$3,0)),"")</f>
        <v>1</v>
      </c>
      <c r="E1295" s="64">
        <v>4.6875E-2</v>
      </c>
      <c r="F1295" s="64" t="str">
        <f>IFERROR(INDEX(ESShip!$C$2:$C$99,MATCH(VLOOKUP($A1295,PairList!$A$2:$D$205,3,0),ESShip!$A$2:$A$99,0)),"")</f>
        <v/>
      </c>
      <c r="G1295" s="64">
        <v>5.4370390906663624E-2</v>
      </c>
      <c r="H1295" s="67" t="str">
        <f>IF(INDEX(ApplicablePermutations!$B$3:$N$205,MATCH($A1295,ApplicablePermutations!$A$3:$A$205,0),MATCH($B1295,ApplicablePermutations!$B$2:$N$2,0))*INDEX(ApplicablePermutations!$Q$3:$S$205,MATCH($A1295,ApplicablePermutations!$P$3:$P$205,0),MATCH($C1295,ApplicablePermutations!$Q$2:$S$2,0))=1,"X","")</f>
        <v/>
      </c>
      <c r="I1295" s="64" t="str">
        <f t="shared" si="100"/>
        <v/>
      </c>
      <c r="J1295" s="64" t="str">
        <f t="shared" si="101"/>
        <v/>
      </c>
      <c r="K1295" s="64">
        <f t="shared" si="102"/>
        <v>0</v>
      </c>
      <c r="L1295" s="67" t="str">
        <f>IF(VLOOKUP($A1295,ApplicablePermutations!$U$3:$V$146,2,0)=1,"X","")</f>
        <v/>
      </c>
      <c r="M1295" t="str">
        <f t="shared" si="103"/>
        <v/>
      </c>
      <c r="N1295" s="64">
        <f t="shared" si="104"/>
        <v>0</v>
      </c>
    </row>
    <row r="1296" spans="1:14" x14ac:dyDescent="0.25">
      <c r="A1296" t="s">
        <v>371</v>
      </c>
      <c r="B1296" t="s">
        <v>243</v>
      </c>
      <c r="C1296" s="65" t="s">
        <v>484</v>
      </c>
      <c r="D1296" s="64">
        <f>IFERROR(INDEX('Feasibility Factor'!$D$5:$N$123,MATCH(VLOOKUP($A1296,PairList!$A$2:$D$205,2,0),'Feasibility Factor'!$C$5:$C$123,0),MATCH(VLOOKUP($B1296,PairList!$F$2:$I$14,2,0),'Feasibility Factor'!$D$3:$N$3,0)),"")</f>
        <v>1</v>
      </c>
      <c r="E1296" s="64">
        <v>4.6875E-2</v>
      </c>
      <c r="F1296" s="64" t="str">
        <f>IFERROR(INDEX(ESShip!$C$2:$C$99,MATCH(VLOOKUP($A1296,PairList!$A$2:$D$205,3,0),ESShip!$A$2:$A$99,0)),"")</f>
        <v/>
      </c>
      <c r="G1296" s="64">
        <v>5.4370390906663554E-2</v>
      </c>
      <c r="H1296" s="67" t="str">
        <f>IF(INDEX(ApplicablePermutations!$B$3:$N$205,MATCH($A1296,ApplicablePermutations!$A$3:$A$205,0),MATCH($B1296,ApplicablePermutations!$B$2:$N$2,0))*INDEX(ApplicablePermutations!$Q$3:$S$205,MATCH($A1296,ApplicablePermutations!$P$3:$P$205,0),MATCH($C1296,ApplicablePermutations!$Q$2:$S$2,0))=1,"X","")</f>
        <v/>
      </c>
      <c r="I1296" s="64" t="str">
        <f t="shared" si="100"/>
        <v/>
      </c>
      <c r="J1296" s="64" t="str">
        <f t="shared" si="101"/>
        <v/>
      </c>
      <c r="K1296" s="64">
        <f t="shared" si="102"/>
        <v>0</v>
      </c>
      <c r="L1296" s="67" t="str">
        <f>IF(VLOOKUP($A1296,ApplicablePermutations!$U$3:$V$146,2,0)=1,"X","")</f>
        <v/>
      </c>
      <c r="M1296" t="str">
        <f t="shared" si="103"/>
        <v/>
      </c>
      <c r="N1296" s="64">
        <f t="shared" si="104"/>
        <v>0</v>
      </c>
    </row>
    <row r="1297" spans="1:14" x14ac:dyDescent="0.25">
      <c r="A1297" t="s">
        <v>371</v>
      </c>
      <c r="B1297" t="s">
        <v>333</v>
      </c>
      <c r="C1297" s="65" t="s">
        <v>484</v>
      </c>
      <c r="D1297" s="64">
        <f>IFERROR(INDEX('Feasibility Factor'!$D$5:$N$123,MATCH(VLOOKUP($A1297,PairList!$A$2:$D$205,2,0),'Feasibility Factor'!$C$5:$C$123,0),MATCH(VLOOKUP($B1297,PairList!$F$2:$I$14,2,0),'Feasibility Factor'!$D$3:$N$3,0)),"")</f>
        <v>1</v>
      </c>
      <c r="E1297" s="64">
        <v>4.6875E-2</v>
      </c>
      <c r="F1297" s="64" t="str">
        <f>IFERROR(INDEX(ESShip!$C$2:$C$99,MATCH(VLOOKUP($A1297,PairList!$A$2:$D$205,3,0),ESShip!$A$2:$A$99,0)),"")</f>
        <v/>
      </c>
      <c r="G1297" s="64">
        <v>5.4370390906663554E-2</v>
      </c>
      <c r="H1297" s="67" t="str">
        <f>IF(INDEX(ApplicablePermutations!$B$3:$N$205,MATCH($A1297,ApplicablePermutations!$A$3:$A$205,0),MATCH($B1297,ApplicablePermutations!$B$2:$N$2,0))*INDEX(ApplicablePermutations!$Q$3:$S$205,MATCH($A1297,ApplicablePermutations!$P$3:$P$205,0),MATCH($C1297,ApplicablePermutations!$Q$2:$S$2,0))=1,"X","")</f>
        <v/>
      </c>
      <c r="I1297" s="64" t="str">
        <f t="shared" si="100"/>
        <v/>
      </c>
      <c r="J1297" s="64" t="str">
        <f t="shared" si="101"/>
        <v/>
      </c>
      <c r="K1297" s="64">
        <f t="shared" si="102"/>
        <v>0</v>
      </c>
      <c r="L1297" s="67" t="str">
        <f>IF(VLOOKUP($A1297,ApplicablePermutations!$U$3:$V$146,2,0)=1,"X","")</f>
        <v/>
      </c>
      <c r="M1297" t="str">
        <f t="shared" si="103"/>
        <v/>
      </c>
      <c r="N1297" s="64">
        <f t="shared" si="104"/>
        <v>0</v>
      </c>
    </row>
    <row r="1298" spans="1:14" x14ac:dyDescent="0.25">
      <c r="A1298" t="s">
        <v>371</v>
      </c>
      <c r="B1298" t="s">
        <v>334</v>
      </c>
      <c r="C1298" s="65" t="s">
        <v>484</v>
      </c>
      <c r="D1298" s="64">
        <f>IFERROR(INDEX('Feasibility Factor'!$D$5:$N$123,MATCH(VLOOKUP($A1298,PairList!$A$2:$D$205,2,0),'Feasibility Factor'!$C$5:$C$123,0),MATCH(VLOOKUP($B1298,PairList!$F$2:$I$14,2,0),'Feasibility Factor'!$D$3:$N$3,0)),"")</f>
        <v>1</v>
      </c>
      <c r="E1298" s="64">
        <v>4.6875E-2</v>
      </c>
      <c r="F1298" s="64" t="str">
        <f>IFERROR(INDEX(ESShip!$C$2:$C$99,MATCH(VLOOKUP($A1298,PairList!$A$2:$D$205,3,0),ESShip!$A$2:$A$99,0)),"")</f>
        <v/>
      </c>
      <c r="G1298" s="64">
        <v>5.4370390906663624E-2</v>
      </c>
      <c r="H1298" s="67" t="str">
        <f>IF(INDEX(ApplicablePermutations!$B$3:$N$205,MATCH($A1298,ApplicablePermutations!$A$3:$A$205,0),MATCH($B1298,ApplicablePermutations!$B$2:$N$2,0))*INDEX(ApplicablePermutations!$Q$3:$S$205,MATCH($A1298,ApplicablePermutations!$P$3:$P$205,0),MATCH($C1298,ApplicablePermutations!$Q$2:$S$2,0))=1,"X","")</f>
        <v/>
      </c>
      <c r="I1298" s="64" t="str">
        <f t="shared" si="100"/>
        <v/>
      </c>
      <c r="J1298" s="64" t="str">
        <f t="shared" si="101"/>
        <v/>
      </c>
      <c r="K1298" s="64">
        <f t="shared" si="102"/>
        <v>0</v>
      </c>
      <c r="L1298" s="67" t="str">
        <f>IF(VLOOKUP($A1298,ApplicablePermutations!$U$3:$V$146,2,0)=1,"X","")</f>
        <v/>
      </c>
      <c r="M1298" t="str">
        <f t="shared" si="103"/>
        <v/>
      </c>
      <c r="N1298" s="64">
        <f t="shared" si="104"/>
        <v>0</v>
      </c>
    </row>
    <row r="1299" spans="1:14" x14ac:dyDescent="0.25">
      <c r="A1299" t="s">
        <v>371</v>
      </c>
      <c r="B1299" t="s">
        <v>94</v>
      </c>
      <c r="C1299" s="65" t="s">
        <v>484</v>
      </c>
      <c r="D1299" s="64">
        <f>IFERROR(INDEX('Feasibility Factor'!$D$5:$N$123,MATCH(VLOOKUP($A1299,PairList!$A$2:$D$205,2,0),'Feasibility Factor'!$C$5:$C$123,0),MATCH(VLOOKUP($B1299,PairList!$F$2:$I$14,2,0),'Feasibility Factor'!$D$3:$N$3,0)),"")</f>
        <v>1</v>
      </c>
      <c r="E1299" s="64">
        <v>4.6875E-2</v>
      </c>
      <c r="F1299" s="64" t="str">
        <f>IFERROR(INDEX(ESShip!$C$2:$C$99,MATCH(VLOOKUP($A1299,PairList!$A$2:$D$205,3,0),ESShip!$A$2:$A$99,0)),"")</f>
        <v/>
      </c>
      <c r="G1299" s="64">
        <v>5.4370390906663624E-2</v>
      </c>
      <c r="H1299" s="67" t="str">
        <f>IF(INDEX(ApplicablePermutations!$B$3:$N$205,MATCH($A1299,ApplicablePermutations!$A$3:$A$205,0),MATCH($B1299,ApplicablePermutations!$B$2:$N$2,0))*INDEX(ApplicablePermutations!$Q$3:$S$205,MATCH($A1299,ApplicablePermutations!$P$3:$P$205,0),MATCH($C1299,ApplicablePermutations!$Q$2:$S$2,0))=1,"X","")</f>
        <v/>
      </c>
      <c r="I1299" s="64" t="str">
        <f t="shared" si="100"/>
        <v/>
      </c>
      <c r="J1299" s="64" t="str">
        <f t="shared" si="101"/>
        <v/>
      </c>
      <c r="K1299" s="64">
        <f t="shared" si="102"/>
        <v>0</v>
      </c>
      <c r="L1299" s="67" t="str">
        <f>IF(VLOOKUP($A1299,ApplicablePermutations!$U$3:$V$146,2,0)=1,"X","")</f>
        <v/>
      </c>
      <c r="M1299" t="str">
        <f t="shared" si="103"/>
        <v/>
      </c>
      <c r="N1299" s="64">
        <f t="shared" si="104"/>
        <v>0</v>
      </c>
    </row>
    <row r="1300" spans="1:14" x14ac:dyDescent="0.25">
      <c r="A1300" t="s">
        <v>371</v>
      </c>
      <c r="B1300" t="s">
        <v>335</v>
      </c>
      <c r="C1300" s="65" t="s">
        <v>484</v>
      </c>
      <c r="D1300" s="64">
        <f>IFERROR(INDEX('Feasibility Factor'!$D$5:$N$123,MATCH(VLOOKUP($A1300,PairList!$A$2:$D$205,2,0),'Feasibility Factor'!$C$5:$C$123,0),MATCH(VLOOKUP($B1300,PairList!$F$2:$I$14,2,0),'Feasibility Factor'!$D$3:$N$3,0)),"")</f>
        <v>1</v>
      </c>
      <c r="E1300" s="64">
        <v>4.6875E-2</v>
      </c>
      <c r="F1300" s="64" t="str">
        <f>IFERROR(INDEX(ESShip!$C$2:$C$99,MATCH(VLOOKUP($A1300,PairList!$A$2:$D$205,3,0),ESShip!$A$2:$A$99,0)),"")</f>
        <v/>
      </c>
      <c r="G1300" s="64">
        <v>5.4370390906663624E-2</v>
      </c>
      <c r="H1300" s="67" t="str">
        <f>IF(INDEX(ApplicablePermutations!$B$3:$N$205,MATCH($A1300,ApplicablePermutations!$A$3:$A$205,0),MATCH($B1300,ApplicablePermutations!$B$2:$N$2,0))*INDEX(ApplicablePermutations!$Q$3:$S$205,MATCH($A1300,ApplicablePermutations!$P$3:$P$205,0),MATCH($C1300,ApplicablePermutations!$Q$2:$S$2,0))=1,"X","")</f>
        <v/>
      </c>
      <c r="I1300" s="64" t="str">
        <f t="shared" si="100"/>
        <v/>
      </c>
      <c r="J1300" s="64" t="str">
        <f t="shared" si="101"/>
        <v/>
      </c>
      <c r="K1300" s="64">
        <f t="shared" si="102"/>
        <v>0</v>
      </c>
      <c r="L1300" s="67" t="str">
        <f>IF(VLOOKUP($A1300,ApplicablePermutations!$U$3:$V$146,2,0)=1,"X","")</f>
        <v/>
      </c>
      <c r="M1300" t="str">
        <f t="shared" si="103"/>
        <v/>
      </c>
      <c r="N1300" s="64">
        <f t="shared" si="104"/>
        <v>0</v>
      </c>
    </row>
    <row r="1301" spans="1:14" x14ac:dyDescent="0.25">
      <c r="A1301" t="s">
        <v>371</v>
      </c>
      <c r="B1301" t="s">
        <v>100</v>
      </c>
      <c r="C1301" s="65" t="s">
        <v>484</v>
      </c>
      <c r="D1301" s="64">
        <f>IFERROR(INDEX('Feasibility Factor'!$D$5:$N$123,MATCH(VLOOKUP($A1301,PairList!$A$2:$D$205,2,0),'Feasibility Factor'!$C$5:$C$123,0),MATCH(VLOOKUP($B1301,PairList!$F$2:$I$14,2,0),'Feasibility Factor'!$D$3:$N$3,0)),"")</f>
        <v>1</v>
      </c>
      <c r="E1301" s="64">
        <v>4.6875E-2</v>
      </c>
      <c r="F1301" s="64" t="str">
        <f>IFERROR(INDEX(ESShip!$C$2:$C$99,MATCH(VLOOKUP($A1301,PairList!$A$2:$D$205,3,0),ESShip!$A$2:$A$99,0)),"")</f>
        <v/>
      </c>
      <c r="G1301" s="64">
        <v>5.4370390906663554E-2</v>
      </c>
      <c r="H1301" s="67" t="str">
        <f>IF(INDEX(ApplicablePermutations!$B$3:$N$205,MATCH($A1301,ApplicablePermutations!$A$3:$A$205,0),MATCH($B1301,ApplicablePermutations!$B$2:$N$2,0))*INDEX(ApplicablePermutations!$Q$3:$S$205,MATCH($A1301,ApplicablePermutations!$P$3:$P$205,0),MATCH($C1301,ApplicablePermutations!$Q$2:$S$2,0))=1,"X","")</f>
        <v/>
      </c>
      <c r="I1301" s="64" t="str">
        <f t="shared" si="100"/>
        <v/>
      </c>
      <c r="J1301" s="64" t="str">
        <f t="shared" si="101"/>
        <v/>
      </c>
      <c r="K1301" s="64">
        <f t="shared" si="102"/>
        <v>0</v>
      </c>
      <c r="L1301" s="67" t="str">
        <f>IF(VLOOKUP($A1301,ApplicablePermutations!$U$3:$V$146,2,0)=1,"X","")</f>
        <v/>
      </c>
      <c r="M1301" t="str">
        <f t="shared" si="103"/>
        <v/>
      </c>
      <c r="N1301" s="64">
        <f t="shared" si="104"/>
        <v>0</v>
      </c>
    </row>
    <row r="1302" spans="1:14" x14ac:dyDescent="0.25">
      <c r="A1302" t="s">
        <v>371</v>
      </c>
      <c r="B1302" t="s">
        <v>327</v>
      </c>
      <c r="C1302" s="65" t="s">
        <v>485</v>
      </c>
      <c r="D1302" s="64">
        <f>IFERROR(INDEX('Feasibility Factor'!$D$5:$N$123,MATCH(VLOOKUP($A1302,PairList!$A$2:$D$205,2,0),'Feasibility Factor'!$C$5:$C$123,0),MATCH(VLOOKUP($B1302,PairList!$F$2:$I$14,2,0),'Feasibility Factor'!$D$3:$N$3,0)),"")</f>
        <v>1</v>
      </c>
      <c r="E1302" s="64">
        <v>4.6875E-2</v>
      </c>
      <c r="F1302" s="64" t="str">
        <f>IFERROR(INDEX(ESShip!$C$2:$C$99,MATCH(VLOOKUP($A1302,PairList!$A$2:$D$205,3,0),ESShip!$A$2:$A$99,0)),"")</f>
        <v/>
      </c>
      <c r="G1302" s="64">
        <v>5.4370390906663554E-2</v>
      </c>
      <c r="H1302" s="67" t="str">
        <f>IF(INDEX(ApplicablePermutations!$B$3:$N$205,MATCH($A1302,ApplicablePermutations!$A$3:$A$205,0),MATCH($B1302,ApplicablePermutations!$B$2:$N$2,0))*INDEX(ApplicablePermutations!$Q$3:$S$205,MATCH($A1302,ApplicablePermutations!$P$3:$P$205,0),MATCH($C1302,ApplicablePermutations!$Q$2:$S$2,0))=1,"X","")</f>
        <v/>
      </c>
      <c r="I1302" s="64" t="str">
        <f t="shared" si="100"/>
        <v/>
      </c>
      <c r="J1302" s="64" t="str">
        <f t="shared" si="101"/>
        <v/>
      </c>
      <c r="K1302" s="64">
        <f t="shared" si="102"/>
        <v>0</v>
      </c>
      <c r="L1302" s="67" t="str">
        <f>IF(VLOOKUP($A1302,ApplicablePermutations!$U$3:$V$146,2,0)=1,"X","")</f>
        <v/>
      </c>
      <c r="M1302" t="str">
        <f t="shared" si="103"/>
        <v/>
      </c>
      <c r="N1302" s="64">
        <f t="shared" si="104"/>
        <v>0</v>
      </c>
    </row>
    <row r="1303" spans="1:14" x14ac:dyDescent="0.25">
      <c r="A1303" t="s">
        <v>371</v>
      </c>
      <c r="B1303" t="s">
        <v>328</v>
      </c>
      <c r="C1303" s="65" t="s">
        <v>485</v>
      </c>
      <c r="D1303" s="64">
        <f>IFERROR(INDEX('Feasibility Factor'!$D$5:$N$123,MATCH(VLOOKUP($A1303,PairList!$A$2:$D$205,2,0),'Feasibility Factor'!$C$5:$C$123,0),MATCH(VLOOKUP($B1303,PairList!$F$2:$I$14,2,0),'Feasibility Factor'!$D$3:$N$3,0)),"")</f>
        <v>1</v>
      </c>
      <c r="E1303" s="64">
        <v>0</v>
      </c>
      <c r="F1303" s="64" t="str">
        <f>IFERROR(INDEX(ESShip!$C$2:$C$99,MATCH(VLOOKUP($A1303,PairList!$A$2:$D$205,3,0),ESShip!$A$2:$A$99,0)),"")</f>
        <v/>
      </c>
      <c r="G1303" s="64">
        <v>5.4370390906663624E-2</v>
      </c>
      <c r="H1303" s="67" t="str">
        <f>IF(INDEX(ApplicablePermutations!$B$3:$N$205,MATCH($A1303,ApplicablePermutations!$A$3:$A$205,0),MATCH($B1303,ApplicablePermutations!$B$2:$N$2,0))*INDEX(ApplicablePermutations!$Q$3:$S$205,MATCH($A1303,ApplicablePermutations!$P$3:$P$205,0),MATCH($C1303,ApplicablePermutations!$Q$2:$S$2,0))=1,"X","")</f>
        <v/>
      </c>
      <c r="I1303" s="64" t="str">
        <f t="shared" si="100"/>
        <v/>
      </c>
      <c r="J1303" s="64" t="str">
        <f t="shared" si="101"/>
        <v/>
      </c>
      <c r="K1303" s="64">
        <f t="shared" si="102"/>
        <v>0</v>
      </c>
      <c r="L1303" s="67" t="str">
        <f>IF(VLOOKUP($A1303,ApplicablePermutations!$U$3:$V$146,2,0)=1,"X","")</f>
        <v/>
      </c>
      <c r="M1303" t="str">
        <f t="shared" si="103"/>
        <v/>
      </c>
      <c r="N1303" s="64">
        <f t="shared" si="104"/>
        <v>0</v>
      </c>
    </row>
    <row r="1304" spans="1:14" x14ac:dyDescent="0.25">
      <c r="A1304" t="s">
        <v>371</v>
      </c>
      <c r="B1304" t="s">
        <v>239</v>
      </c>
      <c r="C1304" s="65" t="s">
        <v>485</v>
      </c>
      <c r="D1304" s="64">
        <f>IFERROR(INDEX('Feasibility Factor'!$D$5:$N$123,MATCH(VLOOKUP($A1304,PairList!$A$2:$D$205,2,0),'Feasibility Factor'!$C$5:$C$123,0),MATCH(VLOOKUP($B1304,PairList!$F$2:$I$14,2,0),'Feasibility Factor'!$D$3:$N$3,0)),"")</f>
        <v>1</v>
      </c>
      <c r="E1304" s="64">
        <v>0</v>
      </c>
      <c r="F1304" s="64" t="str">
        <f>IFERROR(INDEX(ESShip!$C$2:$C$99,MATCH(VLOOKUP($A1304,PairList!$A$2:$D$205,3,0),ESShip!$A$2:$A$99,0)),"")</f>
        <v/>
      </c>
      <c r="G1304" s="64">
        <v>5.4370390906663624E-2</v>
      </c>
      <c r="H1304" s="67" t="str">
        <f>IF(INDEX(ApplicablePermutations!$B$3:$N$205,MATCH($A1304,ApplicablePermutations!$A$3:$A$205,0),MATCH($B1304,ApplicablePermutations!$B$2:$N$2,0))*INDEX(ApplicablePermutations!$Q$3:$S$205,MATCH($A1304,ApplicablePermutations!$P$3:$P$205,0),MATCH($C1304,ApplicablePermutations!$Q$2:$S$2,0))=1,"X","")</f>
        <v/>
      </c>
      <c r="I1304" s="64" t="str">
        <f t="shared" si="100"/>
        <v/>
      </c>
      <c r="J1304" s="64" t="str">
        <f t="shared" si="101"/>
        <v/>
      </c>
      <c r="K1304" s="64">
        <f t="shared" si="102"/>
        <v>0</v>
      </c>
      <c r="L1304" s="67" t="str">
        <f>IF(VLOOKUP($A1304,ApplicablePermutations!$U$3:$V$146,2,0)=1,"X","")</f>
        <v/>
      </c>
      <c r="M1304" t="str">
        <f t="shared" si="103"/>
        <v/>
      </c>
      <c r="N1304" s="64">
        <f t="shared" si="104"/>
        <v>0</v>
      </c>
    </row>
    <row r="1305" spans="1:14" x14ac:dyDescent="0.25">
      <c r="A1305" t="s">
        <v>371</v>
      </c>
      <c r="B1305" t="s">
        <v>329</v>
      </c>
      <c r="C1305" s="65" t="s">
        <v>485</v>
      </c>
      <c r="D1305" s="64">
        <f>IFERROR(INDEX('Feasibility Factor'!$D$5:$N$123,MATCH(VLOOKUP($A1305,PairList!$A$2:$D$205,2,0),'Feasibility Factor'!$C$5:$C$123,0),MATCH(VLOOKUP($B1305,PairList!$F$2:$I$14,2,0),'Feasibility Factor'!$D$3:$N$3,0)),"")</f>
        <v>1</v>
      </c>
      <c r="E1305" s="64">
        <v>0</v>
      </c>
      <c r="F1305" s="64" t="str">
        <f>IFERROR(INDEX(ESShip!$C$2:$C$99,MATCH(VLOOKUP($A1305,PairList!$A$2:$D$205,3,0),ESShip!$A$2:$A$99,0)),"")</f>
        <v/>
      </c>
      <c r="G1305" s="64">
        <v>5.4370390906663624E-2</v>
      </c>
      <c r="H1305" s="67" t="str">
        <f>IF(INDEX(ApplicablePermutations!$B$3:$N$205,MATCH($A1305,ApplicablePermutations!$A$3:$A$205,0),MATCH($B1305,ApplicablePermutations!$B$2:$N$2,0))*INDEX(ApplicablePermutations!$Q$3:$S$205,MATCH($A1305,ApplicablePermutations!$P$3:$P$205,0),MATCH($C1305,ApplicablePermutations!$Q$2:$S$2,0))=1,"X","")</f>
        <v/>
      </c>
      <c r="I1305" s="64" t="str">
        <f t="shared" si="100"/>
        <v/>
      </c>
      <c r="J1305" s="64" t="str">
        <f t="shared" si="101"/>
        <v/>
      </c>
      <c r="K1305" s="64">
        <f t="shared" si="102"/>
        <v>0</v>
      </c>
      <c r="L1305" s="67" t="str">
        <f>IF(VLOOKUP($A1305,ApplicablePermutations!$U$3:$V$146,2,0)=1,"X","")</f>
        <v/>
      </c>
      <c r="M1305" t="str">
        <f t="shared" si="103"/>
        <v/>
      </c>
      <c r="N1305" s="64">
        <f t="shared" si="104"/>
        <v>0</v>
      </c>
    </row>
    <row r="1306" spans="1:14" x14ac:dyDescent="0.25">
      <c r="A1306" t="s">
        <v>371</v>
      </c>
      <c r="B1306" t="s">
        <v>330</v>
      </c>
      <c r="C1306" s="65" t="s">
        <v>485</v>
      </c>
      <c r="D1306" s="64">
        <f>IFERROR(INDEX('Feasibility Factor'!$D$5:$N$123,MATCH(VLOOKUP($A1306,PairList!$A$2:$D$205,2,0),'Feasibility Factor'!$C$5:$C$123,0),MATCH(VLOOKUP($B1306,PairList!$F$2:$I$14,2,0),'Feasibility Factor'!$D$3:$N$3,0)),"")</f>
        <v>1</v>
      </c>
      <c r="E1306" s="64">
        <v>0</v>
      </c>
      <c r="F1306" s="64" t="str">
        <f>IFERROR(INDEX(ESShip!$C$2:$C$99,MATCH(VLOOKUP($A1306,PairList!$A$2:$D$205,3,0),ESShip!$A$2:$A$99,0)),"")</f>
        <v/>
      </c>
      <c r="G1306" s="64">
        <v>5.4370390906663624E-2</v>
      </c>
      <c r="H1306" s="67" t="str">
        <f>IF(INDEX(ApplicablePermutations!$B$3:$N$205,MATCH($A1306,ApplicablePermutations!$A$3:$A$205,0),MATCH($B1306,ApplicablePermutations!$B$2:$N$2,0))*INDEX(ApplicablePermutations!$Q$3:$S$205,MATCH($A1306,ApplicablePermutations!$P$3:$P$205,0),MATCH($C1306,ApplicablePermutations!$Q$2:$S$2,0))=1,"X","")</f>
        <v/>
      </c>
      <c r="I1306" s="64" t="str">
        <f t="shared" si="100"/>
        <v/>
      </c>
      <c r="J1306" s="64" t="str">
        <f t="shared" si="101"/>
        <v/>
      </c>
      <c r="K1306" s="64">
        <f t="shared" si="102"/>
        <v>0</v>
      </c>
      <c r="L1306" s="67" t="str">
        <f>IF(VLOOKUP($A1306,ApplicablePermutations!$U$3:$V$146,2,0)=1,"X","")</f>
        <v/>
      </c>
      <c r="M1306" t="str">
        <f t="shared" si="103"/>
        <v/>
      </c>
      <c r="N1306" s="64">
        <f t="shared" si="104"/>
        <v>0</v>
      </c>
    </row>
    <row r="1307" spans="1:14" x14ac:dyDescent="0.25">
      <c r="A1307" t="s">
        <v>371</v>
      </c>
      <c r="B1307" t="s">
        <v>331</v>
      </c>
      <c r="C1307" s="65" t="s">
        <v>485</v>
      </c>
      <c r="D1307" s="64">
        <f>IFERROR(INDEX('Feasibility Factor'!$D$5:$N$123,MATCH(VLOOKUP($A1307,PairList!$A$2:$D$205,2,0),'Feasibility Factor'!$C$5:$C$123,0),MATCH(VLOOKUP($B1307,PairList!$F$2:$I$14,2,0),'Feasibility Factor'!$D$3:$N$3,0)),"")</f>
        <v>1</v>
      </c>
      <c r="E1307" s="64">
        <v>4.6875E-2</v>
      </c>
      <c r="F1307" s="64" t="str">
        <f>IFERROR(INDEX(ESShip!$C$2:$C$99,MATCH(VLOOKUP($A1307,PairList!$A$2:$D$205,3,0),ESShip!$A$2:$A$99,0)),"")</f>
        <v/>
      </c>
      <c r="G1307" s="64">
        <v>5.4370390906663554E-2</v>
      </c>
      <c r="H1307" s="67" t="str">
        <f>IF(INDEX(ApplicablePermutations!$B$3:$N$205,MATCH($A1307,ApplicablePermutations!$A$3:$A$205,0),MATCH($B1307,ApplicablePermutations!$B$2:$N$2,0))*INDEX(ApplicablePermutations!$Q$3:$S$205,MATCH($A1307,ApplicablePermutations!$P$3:$P$205,0),MATCH($C1307,ApplicablePermutations!$Q$2:$S$2,0))=1,"X","")</f>
        <v/>
      </c>
      <c r="I1307" s="64" t="str">
        <f t="shared" si="100"/>
        <v/>
      </c>
      <c r="J1307" s="64" t="str">
        <f t="shared" si="101"/>
        <v/>
      </c>
      <c r="K1307" s="64">
        <f t="shared" si="102"/>
        <v>0</v>
      </c>
      <c r="L1307" s="67" t="str">
        <f>IF(VLOOKUP($A1307,ApplicablePermutations!$U$3:$V$146,2,0)=1,"X","")</f>
        <v/>
      </c>
      <c r="M1307" t="str">
        <f t="shared" si="103"/>
        <v/>
      </c>
      <c r="N1307" s="64">
        <f t="shared" si="104"/>
        <v>0</v>
      </c>
    </row>
    <row r="1308" spans="1:14" x14ac:dyDescent="0.25">
      <c r="A1308" t="s">
        <v>371</v>
      </c>
      <c r="B1308" t="s">
        <v>332</v>
      </c>
      <c r="C1308" s="65" t="s">
        <v>485</v>
      </c>
      <c r="D1308" s="64">
        <f>IFERROR(INDEX('Feasibility Factor'!$D$5:$N$123,MATCH(VLOOKUP($A1308,PairList!$A$2:$D$205,2,0),'Feasibility Factor'!$C$5:$C$123,0),MATCH(VLOOKUP($B1308,PairList!$F$2:$I$14,2,0),'Feasibility Factor'!$D$3:$N$3,0)),"")</f>
        <v>1</v>
      </c>
      <c r="E1308" s="64">
        <v>0</v>
      </c>
      <c r="F1308" s="64" t="str">
        <f>IFERROR(INDEX(ESShip!$C$2:$C$99,MATCH(VLOOKUP($A1308,PairList!$A$2:$D$205,3,0),ESShip!$A$2:$A$99,0)),"")</f>
        <v/>
      </c>
      <c r="G1308" s="64">
        <v>5.4370390906663624E-2</v>
      </c>
      <c r="H1308" s="67" t="str">
        <f>IF(INDEX(ApplicablePermutations!$B$3:$N$205,MATCH($A1308,ApplicablePermutations!$A$3:$A$205,0),MATCH($B1308,ApplicablePermutations!$B$2:$N$2,0))*INDEX(ApplicablePermutations!$Q$3:$S$205,MATCH($A1308,ApplicablePermutations!$P$3:$P$205,0),MATCH($C1308,ApplicablePermutations!$Q$2:$S$2,0))=1,"X","")</f>
        <v/>
      </c>
      <c r="I1308" s="64" t="str">
        <f t="shared" si="100"/>
        <v/>
      </c>
      <c r="J1308" s="64" t="str">
        <f t="shared" si="101"/>
        <v/>
      </c>
      <c r="K1308" s="64">
        <f t="shared" si="102"/>
        <v>0</v>
      </c>
      <c r="L1308" s="67" t="str">
        <f>IF(VLOOKUP($A1308,ApplicablePermutations!$U$3:$V$146,2,0)=1,"X","")</f>
        <v/>
      </c>
      <c r="M1308" t="str">
        <f t="shared" si="103"/>
        <v/>
      </c>
      <c r="N1308" s="64">
        <f t="shared" si="104"/>
        <v>0</v>
      </c>
    </row>
    <row r="1309" spans="1:14" x14ac:dyDescent="0.25">
      <c r="A1309" t="s">
        <v>371</v>
      </c>
      <c r="B1309" t="s">
        <v>243</v>
      </c>
      <c r="C1309" s="65" t="s">
        <v>485</v>
      </c>
      <c r="D1309" s="64">
        <f>IFERROR(INDEX('Feasibility Factor'!$D$5:$N$123,MATCH(VLOOKUP($A1309,PairList!$A$2:$D$205,2,0),'Feasibility Factor'!$C$5:$C$123,0),MATCH(VLOOKUP($B1309,PairList!$F$2:$I$14,2,0),'Feasibility Factor'!$D$3:$N$3,0)),"")</f>
        <v>1</v>
      </c>
      <c r="E1309" s="64">
        <v>4.6875E-2</v>
      </c>
      <c r="F1309" s="64" t="str">
        <f>IFERROR(INDEX(ESShip!$C$2:$C$99,MATCH(VLOOKUP($A1309,PairList!$A$2:$D$205,3,0),ESShip!$A$2:$A$99,0)),"")</f>
        <v/>
      </c>
      <c r="G1309" s="64">
        <v>5.4370390906663554E-2</v>
      </c>
      <c r="H1309" s="67" t="str">
        <f>IF(INDEX(ApplicablePermutations!$B$3:$N$205,MATCH($A1309,ApplicablePermutations!$A$3:$A$205,0),MATCH($B1309,ApplicablePermutations!$B$2:$N$2,0))*INDEX(ApplicablePermutations!$Q$3:$S$205,MATCH($A1309,ApplicablePermutations!$P$3:$P$205,0),MATCH($C1309,ApplicablePermutations!$Q$2:$S$2,0))=1,"X","")</f>
        <v/>
      </c>
      <c r="I1309" s="64" t="str">
        <f t="shared" si="100"/>
        <v/>
      </c>
      <c r="J1309" s="64" t="str">
        <f t="shared" si="101"/>
        <v/>
      </c>
      <c r="K1309" s="64">
        <f t="shared" si="102"/>
        <v>0</v>
      </c>
      <c r="L1309" s="67" t="str">
        <f>IF(VLOOKUP($A1309,ApplicablePermutations!$U$3:$V$146,2,0)=1,"X","")</f>
        <v/>
      </c>
      <c r="M1309" t="str">
        <f t="shared" si="103"/>
        <v/>
      </c>
      <c r="N1309" s="64">
        <f t="shared" si="104"/>
        <v>0</v>
      </c>
    </row>
    <row r="1310" spans="1:14" x14ac:dyDescent="0.25">
      <c r="A1310" t="s">
        <v>371</v>
      </c>
      <c r="B1310" t="s">
        <v>333</v>
      </c>
      <c r="C1310" s="65" t="s">
        <v>485</v>
      </c>
      <c r="D1310" s="64">
        <f>IFERROR(INDEX('Feasibility Factor'!$D$5:$N$123,MATCH(VLOOKUP($A1310,PairList!$A$2:$D$205,2,0),'Feasibility Factor'!$C$5:$C$123,0),MATCH(VLOOKUP($B1310,PairList!$F$2:$I$14,2,0),'Feasibility Factor'!$D$3:$N$3,0)),"")</f>
        <v>1</v>
      </c>
      <c r="E1310" s="64">
        <v>4.6875E-2</v>
      </c>
      <c r="F1310" s="64" t="str">
        <f>IFERROR(INDEX(ESShip!$C$2:$C$99,MATCH(VLOOKUP($A1310,PairList!$A$2:$D$205,3,0),ESShip!$A$2:$A$99,0)),"")</f>
        <v/>
      </c>
      <c r="G1310" s="64">
        <v>5.4370390906663554E-2</v>
      </c>
      <c r="H1310" s="67" t="str">
        <f>IF(INDEX(ApplicablePermutations!$B$3:$N$205,MATCH($A1310,ApplicablePermutations!$A$3:$A$205,0),MATCH($B1310,ApplicablePermutations!$B$2:$N$2,0))*INDEX(ApplicablePermutations!$Q$3:$S$205,MATCH($A1310,ApplicablePermutations!$P$3:$P$205,0),MATCH($C1310,ApplicablePermutations!$Q$2:$S$2,0))=1,"X","")</f>
        <v/>
      </c>
      <c r="I1310" s="64" t="str">
        <f t="shared" si="100"/>
        <v/>
      </c>
      <c r="J1310" s="64" t="str">
        <f t="shared" si="101"/>
        <v/>
      </c>
      <c r="K1310" s="64">
        <f t="shared" si="102"/>
        <v>0</v>
      </c>
      <c r="L1310" s="67" t="str">
        <f>IF(VLOOKUP($A1310,ApplicablePermutations!$U$3:$V$146,2,0)=1,"X","")</f>
        <v/>
      </c>
      <c r="M1310" t="str">
        <f t="shared" si="103"/>
        <v/>
      </c>
      <c r="N1310" s="64">
        <f t="shared" si="104"/>
        <v>0</v>
      </c>
    </row>
    <row r="1311" spans="1:14" x14ac:dyDescent="0.25">
      <c r="A1311" t="s">
        <v>371</v>
      </c>
      <c r="B1311" t="s">
        <v>334</v>
      </c>
      <c r="C1311" s="65" t="s">
        <v>485</v>
      </c>
      <c r="D1311" s="64">
        <f>IFERROR(INDEX('Feasibility Factor'!$D$5:$N$123,MATCH(VLOOKUP($A1311,PairList!$A$2:$D$205,2,0),'Feasibility Factor'!$C$5:$C$123,0),MATCH(VLOOKUP($B1311,PairList!$F$2:$I$14,2,0),'Feasibility Factor'!$D$3:$N$3,0)),"")</f>
        <v>1</v>
      </c>
      <c r="E1311" s="64">
        <v>0</v>
      </c>
      <c r="F1311" s="64" t="str">
        <f>IFERROR(INDEX(ESShip!$C$2:$C$99,MATCH(VLOOKUP($A1311,PairList!$A$2:$D$205,3,0),ESShip!$A$2:$A$99,0)),"")</f>
        <v/>
      </c>
      <c r="G1311" s="64">
        <v>5.4370390906663624E-2</v>
      </c>
      <c r="H1311" s="67" t="str">
        <f>IF(INDEX(ApplicablePermutations!$B$3:$N$205,MATCH($A1311,ApplicablePermutations!$A$3:$A$205,0),MATCH($B1311,ApplicablePermutations!$B$2:$N$2,0))*INDEX(ApplicablePermutations!$Q$3:$S$205,MATCH($A1311,ApplicablePermutations!$P$3:$P$205,0),MATCH($C1311,ApplicablePermutations!$Q$2:$S$2,0))=1,"X","")</f>
        <v/>
      </c>
      <c r="I1311" s="64" t="str">
        <f t="shared" si="100"/>
        <v/>
      </c>
      <c r="J1311" s="64" t="str">
        <f t="shared" si="101"/>
        <v/>
      </c>
      <c r="K1311" s="64">
        <f t="shared" si="102"/>
        <v>0</v>
      </c>
      <c r="L1311" s="67" t="str">
        <f>IF(VLOOKUP($A1311,ApplicablePermutations!$U$3:$V$146,2,0)=1,"X","")</f>
        <v/>
      </c>
      <c r="M1311" t="str">
        <f t="shared" si="103"/>
        <v/>
      </c>
      <c r="N1311" s="64">
        <f t="shared" si="104"/>
        <v>0</v>
      </c>
    </row>
    <row r="1312" spans="1:14" x14ac:dyDescent="0.25">
      <c r="A1312" t="s">
        <v>371</v>
      </c>
      <c r="B1312" t="s">
        <v>94</v>
      </c>
      <c r="C1312" s="65" t="s">
        <v>485</v>
      </c>
      <c r="D1312" s="64">
        <f>IFERROR(INDEX('Feasibility Factor'!$D$5:$N$123,MATCH(VLOOKUP($A1312,PairList!$A$2:$D$205,2,0),'Feasibility Factor'!$C$5:$C$123,0),MATCH(VLOOKUP($B1312,PairList!$F$2:$I$14,2,0),'Feasibility Factor'!$D$3:$N$3,0)),"")</f>
        <v>1</v>
      </c>
      <c r="E1312" s="64">
        <v>0</v>
      </c>
      <c r="F1312" s="64" t="str">
        <f>IFERROR(INDEX(ESShip!$C$2:$C$99,MATCH(VLOOKUP($A1312,PairList!$A$2:$D$205,3,0),ESShip!$A$2:$A$99,0)),"")</f>
        <v/>
      </c>
      <c r="G1312" s="64">
        <v>5.4370390906663624E-2</v>
      </c>
      <c r="H1312" s="67" t="str">
        <f>IF(INDEX(ApplicablePermutations!$B$3:$N$205,MATCH($A1312,ApplicablePermutations!$A$3:$A$205,0),MATCH($B1312,ApplicablePermutations!$B$2:$N$2,0))*INDEX(ApplicablePermutations!$Q$3:$S$205,MATCH($A1312,ApplicablePermutations!$P$3:$P$205,0),MATCH($C1312,ApplicablePermutations!$Q$2:$S$2,0))=1,"X","")</f>
        <v/>
      </c>
      <c r="I1312" s="64" t="str">
        <f t="shared" si="100"/>
        <v/>
      </c>
      <c r="J1312" s="64" t="str">
        <f t="shared" si="101"/>
        <v/>
      </c>
      <c r="K1312" s="64">
        <f t="shared" si="102"/>
        <v>0</v>
      </c>
      <c r="L1312" s="67" t="str">
        <f>IF(VLOOKUP($A1312,ApplicablePermutations!$U$3:$V$146,2,0)=1,"X","")</f>
        <v/>
      </c>
      <c r="M1312" t="str">
        <f t="shared" si="103"/>
        <v/>
      </c>
      <c r="N1312" s="64">
        <f t="shared" si="104"/>
        <v>0</v>
      </c>
    </row>
    <row r="1313" spans="1:14" x14ac:dyDescent="0.25">
      <c r="A1313" t="s">
        <v>371</v>
      </c>
      <c r="B1313" t="s">
        <v>335</v>
      </c>
      <c r="C1313" s="65" t="s">
        <v>485</v>
      </c>
      <c r="D1313" s="64">
        <f>IFERROR(INDEX('Feasibility Factor'!$D$5:$N$123,MATCH(VLOOKUP($A1313,PairList!$A$2:$D$205,2,0),'Feasibility Factor'!$C$5:$C$123,0),MATCH(VLOOKUP($B1313,PairList!$F$2:$I$14,2,0),'Feasibility Factor'!$D$3:$N$3,0)),"")</f>
        <v>1</v>
      </c>
      <c r="E1313" s="64">
        <v>0</v>
      </c>
      <c r="F1313" s="64" t="str">
        <f>IFERROR(INDEX(ESShip!$C$2:$C$99,MATCH(VLOOKUP($A1313,PairList!$A$2:$D$205,3,0),ESShip!$A$2:$A$99,0)),"")</f>
        <v/>
      </c>
      <c r="G1313" s="64">
        <v>5.4370390906663624E-2</v>
      </c>
      <c r="H1313" s="67" t="str">
        <f>IF(INDEX(ApplicablePermutations!$B$3:$N$205,MATCH($A1313,ApplicablePermutations!$A$3:$A$205,0),MATCH($B1313,ApplicablePermutations!$B$2:$N$2,0))*INDEX(ApplicablePermutations!$Q$3:$S$205,MATCH($A1313,ApplicablePermutations!$P$3:$P$205,0),MATCH($C1313,ApplicablePermutations!$Q$2:$S$2,0))=1,"X","")</f>
        <v/>
      </c>
      <c r="I1313" s="64" t="str">
        <f t="shared" si="100"/>
        <v/>
      </c>
      <c r="J1313" s="64" t="str">
        <f t="shared" si="101"/>
        <v/>
      </c>
      <c r="K1313" s="64">
        <f t="shared" si="102"/>
        <v>0</v>
      </c>
      <c r="L1313" s="67" t="str">
        <f>IF(VLOOKUP($A1313,ApplicablePermutations!$U$3:$V$146,2,0)=1,"X","")</f>
        <v/>
      </c>
      <c r="M1313" t="str">
        <f t="shared" si="103"/>
        <v/>
      </c>
      <c r="N1313" s="64">
        <f t="shared" si="104"/>
        <v>0</v>
      </c>
    </row>
    <row r="1314" spans="1:14" x14ac:dyDescent="0.25">
      <c r="A1314" t="s">
        <v>371</v>
      </c>
      <c r="B1314" t="s">
        <v>100</v>
      </c>
      <c r="C1314" s="65" t="s">
        <v>485</v>
      </c>
      <c r="D1314" s="64">
        <f>IFERROR(INDEX('Feasibility Factor'!$D$5:$N$123,MATCH(VLOOKUP($A1314,PairList!$A$2:$D$205,2,0),'Feasibility Factor'!$C$5:$C$123,0),MATCH(VLOOKUP($B1314,PairList!$F$2:$I$14,2,0),'Feasibility Factor'!$D$3:$N$3,0)),"")</f>
        <v>1</v>
      </c>
      <c r="E1314" s="64">
        <v>4.6875E-2</v>
      </c>
      <c r="F1314" s="64" t="str">
        <f>IFERROR(INDEX(ESShip!$C$2:$C$99,MATCH(VLOOKUP($A1314,PairList!$A$2:$D$205,3,0),ESShip!$A$2:$A$99,0)),"")</f>
        <v/>
      </c>
      <c r="G1314" s="64">
        <v>5.4370390906663554E-2</v>
      </c>
      <c r="H1314" s="67" t="str">
        <f>IF(INDEX(ApplicablePermutations!$B$3:$N$205,MATCH($A1314,ApplicablePermutations!$A$3:$A$205,0),MATCH($B1314,ApplicablePermutations!$B$2:$N$2,0))*INDEX(ApplicablePermutations!$Q$3:$S$205,MATCH($A1314,ApplicablePermutations!$P$3:$P$205,0),MATCH($C1314,ApplicablePermutations!$Q$2:$S$2,0))=1,"X","")</f>
        <v/>
      </c>
      <c r="I1314" s="64" t="str">
        <f t="shared" si="100"/>
        <v/>
      </c>
      <c r="J1314" s="64" t="str">
        <f t="shared" si="101"/>
        <v/>
      </c>
      <c r="K1314" s="64">
        <f t="shared" si="102"/>
        <v>0</v>
      </c>
      <c r="L1314" s="67" t="str">
        <f>IF(VLOOKUP($A1314,ApplicablePermutations!$U$3:$V$146,2,0)=1,"X","")</f>
        <v/>
      </c>
      <c r="M1314" t="str">
        <f t="shared" si="103"/>
        <v/>
      </c>
      <c r="N1314" s="64">
        <f t="shared" si="104"/>
        <v>0</v>
      </c>
    </row>
    <row r="1315" spans="1:14" x14ac:dyDescent="0.25">
      <c r="A1315" t="s">
        <v>371</v>
      </c>
      <c r="B1315" t="s">
        <v>327</v>
      </c>
      <c r="C1315" s="65" t="s">
        <v>486</v>
      </c>
      <c r="D1315" s="64">
        <f>IFERROR(INDEX('Feasibility Factor'!$D$5:$N$123,MATCH(VLOOKUP($A1315,PairList!$A$2:$D$205,2,0),'Feasibility Factor'!$C$5:$C$123,0),MATCH(VLOOKUP($B1315,PairList!$F$2:$I$14,2,0),'Feasibility Factor'!$D$3:$N$3,0)),"")</f>
        <v>1</v>
      </c>
      <c r="E1315" s="64">
        <v>4.6875E-2</v>
      </c>
      <c r="F1315" s="64" t="str">
        <f>IFERROR(INDEX(ESShip!$C$2:$C$99,MATCH(VLOOKUP($A1315,PairList!$A$2:$D$205,3,0),ESShip!$A$2:$A$99,0)),"")</f>
        <v/>
      </c>
      <c r="G1315" s="64">
        <v>5.4370390906663554E-2</v>
      </c>
      <c r="H1315" s="67" t="str">
        <f>IF(INDEX(ApplicablePermutations!$B$3:$N$205,MATCH($A1315,ApplicablePermutations!$A$3:$A$205,0),MATCH($B1315,ApplicablePermutations!$B$2:$N$2,0))*INDEX(ApplicablePermutations!$Q$3:$S$205,MATCH($A1315,ApplicablePermutations!$P$3:$P$205,0),MATCH($C1315,ApplicablePermutations!$Q$2:$S$2,0))=1,"X","")</f>
        <v/>
      </c>
      <c r="I1315" s="64" t="str">
        <f t="shared" si="100"/>
        <v/>
      </c>
      <c r="J1315" s="64" t="str">
        <f t="shared" si="101"/>
        <v/>
      </c>
      <c r="K1315" s="64">
        <f t="shared" si="102"/>
        <v>0</v>
      </c>
      <c r="L1315" s="67" t="str">
        <f>IF(VLOOKUP($A1315,ApplicablePermutations!$U$3:$V$146,2,0)=1,"X","")</f>
        <v/>
      </c>
      <c r="M1315" t="str">
        <f t="shared" si="103"/>
        <v/>
      </c>
      <c r="N1315" s="64">
        <f t="shared" si="104"/>
        <v>0</v>
      </c>
    </row>
    <row r="1316" spans="1:14" x14ac:dyDescent="0.25">
      <c r="A1316" t="s">
        <v>371</v>
      </c>
      <c r="B1316" t="s">
        <v>328</v>
      </c>
      <c r="C1316" s="65" t="s">
        <v>486</v>
      </c>
      <c r="D1316" s="64">
        <f>IFERROR(INDEX('Feasibility Factor'!$D$5:$N$123,MATCH(VLOOKUP($A1316,PairList!$A$2:$D$205,2,0),'Feasibility Factor'!$C$5:$C$123,0),MATCH(VLOOKUP($B1316,PairList!$F$2:$I$14,2,0),'Feasibility Factor'!$D$3:$N$3,0)),"")</f>
        <v>1</v>
      </c>
      <c r="E1316" s="64">
        <v>4.6875E-2</v>
      </c>
      <c r="F1316" s="64" t="str">
        <f>IFERROR(INDEX(ESShip!$C$2:$C$99,MATCH(VLOOKUP($A1316,PairList!$A$2:$D$205,3,0),ESShip!$A$2:$A$99,0)),"")</f>
        <v/>
      </c>
      <c r="G1316" s="64">
        <v>5.4370390906663624E-2</v>
      </c>
      <c r="H1316" s="67" t="str">
        <f>IF(INDEX(ApplicablePermutations!$B$3:$N$205,MATCH($A1316,ApplicablePermutations!$A$3:$A$205,0),MATCH($B1316,ApplicablePermutations!$B$2:$N$2,0))*INDEX(ApplicablePermutations!$Q$3:$S$205,MATCH($A1316,ApplicablePermutations!$P$3:$P$205,0),MATCH($C1316,ApplicablePermutations!$Q$2:$S$2,0))=1,"X","")</f>
        <v/>
      </c>
      <c r="I1316" s="64" t="str">
        <f t="shared" si="100"/>
        <v/>
      </c>
      <c r="J1316" s="64" t="str">
        <f t="shared" si="101"/>
        <v/>
      </c>
      <c r="K1316" s="64">
        <f t="shared" si="102"/>
        <v>0</v>
      </c>
      <c r="L1316" s="67" t="str">
        <f>IF(VLOOKUP($A1316,ApplicablePermutations!$U$3:$V$146,2,0)=1,"X","")</f>
        <v/>
      </c>
      <c r="M1316" t="str">
        <f t="shared" si="103"/>
        <v/>
      </c>
      <c r="N1316" s="64">
        <f t="shared" si="104"/>
        <v>0</v>
      </c>
    </row>
    <row r="1317" spans="1:14" x14ac:dyDescent="0.25">
      <c r="A1317" t="s">
        <v>371</v>
      </c>
      <c r="B1317" t="s">
        <v>239</v>
      </c>
      <c r="C1317" s="65" t="s">
        <v>486</v>
      </c>
      <c r="D1317" s="64">
        <f>IFERROR(INDEX('Feasibility Factor'!$D$5:$N$123,MATCH(VLOOKUP($A1317,PairList!$A$2:$D$205,2,0),'Feasibility Factor'!$C$5:$C$123,0),MATCH(VLOOKUP($B1317,PairList!$F$2:$I$14,2,0),'Feasibility Factor'!$D$3:$N$3,0)),"")</f>
        <v>1</v>
      </c>
      <c r="E1317" s="64">
        <v>4.6875E-2</v>
      </c>
      <c r="F1317" s="64" t="str">
        <f>IFERROR(INDEX(ESShip!$C$2:$C$99,MATCH(VLOOKUP($A1317,PairList!$A$2:$D$205,3,0),ESShip!$A$2:$A$99,0)),"")</f>
        <v/>
      </c>
      <c r="G1317" s="64">
        <v>5.4370390906663624E-2</v>
      </c>
      <c r="H1317" s="67" t="str">
        <f>IF(INDEX(ApplicablePermutations!$B$3:$N$205,MATCH($A1317,ApplicablePermutations!$A$3:$A$205,0),MATCH($B1317,ApplicablePermutations!$B$2:$N$2,0))*INDEX(ApplicablePermutations!$Q$3:$S$205,MATCH($A1317,ApplicablePermutations!$P$3:$P$205,0),MATCH($C1317,ApplicablePermutations!$Q$2:$S$2,0))=1,"X","")</f>
        <v/>
      </c>
      <c r="I1317" s="64" t="str">
        <f t="shared" si="100"/>
        <v/>
      </c>
      <c r="J1317" s="64" t="str">
        <f t="shared" si="101"/>
        <v/>
      </c>
      <c r="K1317" s="64">
        <f t="shared" si="102"/>
        <v>0</v>
      </c>
      <c r="L1317" s="67" t="str">
        <f>IF(VLOOKUP($A1317,ApplicablePermutations!$U$3:$V$146,2,0)=1,"X","")</f>
        <v/>
      </c>
      <c r="M1317" t="str">
        <f t="shared" si="103"/>
        <v/>
      </c>
      <c r="N1317" s="64">
        <f t="shared" si="104"/>
        <v>0</v>
      </c>
    </row>
    <row r="1318" spans="1:14" x14ac:dyDescent="0.25">
      <c r="A1318" t="s">
        <v>371</v>
      </c>
      <c r="B1318" t="s">
        <v>329</v>
      </c>
      <c r="C1318" s="65" t="s">
        <v>486</v>
      </c>
      <c r="D1318" s="64">
        <f>IFERROR(INDEX('Feasibility Factor'!$D$5:$N$123,MATCH(VLOOKUP($A1318,PairList!$A$2:$D$205,2,0),'Feasibility Factor'!$C$5:$C$123,0),MATCH(VLOOKUP($B1318,PairList!$F$2:$I$14,2,0),'Feasibility Factor'!$D$3:$N$3,0)),"")</f>
        <v>1</v>
      </c>
      <c r="E1318" s="64">
        <v>4.6875E-2</v>
      </c>
      <c r="F1318" s="64" t="str">
        <f>IFERROR(INDEX(ESShip!$C$2:$C$99,MATCH(VLOOKUP($A1318,PairList!$A$2:$D$205,3,0),ESShip!$A$2:$A$99,0)),"")</f>
        <v/>
      </c>
      <c r="G1318" s="64">
        <v>5.4370390906663624E-2</v>
      </c>
      <c r="H1318" s="67" t="str">
        <f>IF(INDEX(ApplicablePermutations!$B$3:$N$205,MATCH($A1318,ApplicablePermutations!$A$3:$A$205,0),MATCH($B1318,ApplicablePermutations!$B$2:$N$2,0))*INDEX(ApplicablePermutations!$Q$3:$S$205,MATCH($A1318,ApplicablePermutations!$P$3:$P$205,0),MATCH($C1318,ApplicablePermutations!$Q$2:$S$2,0))=1,"X","")</f>
        <v/>
      </c>
      <c r="I1318" s="64" t="str">
        <f t="shared" si="100"/>
        <v/>
      </c>
      <c r="J1318" s="64" t="str">
        <f t="shared" si="101"/>
        <v/>
      </c>
      <c r="K1318" s="64">
        <f t="shared" si="102"/>
        <v>0</v>
      </c>
      <c r="L1318" s="67" t="str">
        <f>IF(VLOOKUP($A1318,ApplicablePermutations!$U$3:$V$146,2,0)=1,"X","")</f>
        <v/>
      </c>
      <c r="M1318" t="str">
        <f t="shared" si="103"/>
        <v/>
      </c>
      <c r="N1318" s="64">
        <f t="shared" si="104"/>
        <v>0</v>
      </c>
    </row>
    <row r="1319" spans="1:14" x14ac:dyDescent="0.25">
      <c r="A1319" t="s">
        <v>371</v>
      </c>
      <c r="B1319" t="s">
        <v>330</v>
      </c>
      <c r="C1319" s="65" t="s">
        <v>486</v>
      </c>
      <c r="D1319" s="64">
        <f>IFERROR(INDEX('Feasibility Factor'!$D$5:$N$123,MATCH(VLOOKUP($A1319,PairList!$A$2:$D$205,2,0),'Feasibility Factor'!$C$5:$C$123,0),MATCH(VLOOKUP($B1319,PairList!$F$2:$I$14,2,0),'Feasibility Factor'!$D$3:$N$3,0)),"")</f>
        <v>1</v>
      </c>
      <c r="E1319" s="64">
        <v>4.6875E-2</v>
      </c>
      <c r="F1319" s="64" t="str">
        <f>IFERROR(INDEX(ESShip!$C$2:$C$99,MATCH(VLOOKUP($A1319,PairList!$A$2:$D$205,3,0),ESShip!$A$2:$A$99,0)),"")</f>
        <v/>
      </c>
      <c r="G1319" s="64">
        <v>5.4370390906663624E-2</v>
      </c>
      <c r="H1319" s="67" t="str">
        <f>IF(INDEX(ApplicablePermutations!$B$3:$N$205,MATCH($A1319,ApplicablePermutations!$A$3:$A$205,0),MATCH($B1319,ApplicablePermutations!$B$2:$N$2,0))*INDEX(ApplicablePermutations!$Q$3:$S$205,MATCH($A1319,ApplicablePermutations!$P$3:$P$205,0),MATCH($C1319,ApplicablePermutations!$Q$2:$S$2,0))=1,"X","")</f>
        <v/>
      </c>
      <c r="I1319" s="64" t="str">
        <f t="shared" si="100"/>
        <v/>
      </c>
      <c r="J1319" s="64" t="str">
        <f t="shared" si="101"/>
        <v/>
      </c>
      <c r="K1319" s="64">
        <f t="shared" si="102"/>
        <v>0</v>
      </c>
      <c r="L1319" s="67" t="str">
        <f>IF(VLOOKUP($A1319,ApplicablePermutations!$U$3:$V$146,2,0)=1,"X","")</f>
        <v/>
      </c>
      <c r="M1319" t="str">
        <f t="shared" si="103"/>
        <v/>
      </c>
      <c r="N1319" s="64">
        <f t="shared" si="104"/>
        <v>0</v>
      </c>
    </row>
    <row r="1320" spans="1:14" x14ac:dyDescent="0.25">
      <c r="A1320" t="s">
        <v>371</v>
      </c>
      <c r="B1320" t="s">
        <v>331</v>
      </c>
      <c r="C1320" s="65" t="s">
        <v>486</v>
      </c>
      <c r="D1320" s="64">
        <f>IFERROR(INDEX('Feasibility Factor'!$D$5:$N$123,MATCH(VLOOKUP($A1320,PairList!$A$2:$D$205,2,0),'Feasibility Factor'!$C$5:$C$123,0),MATCH(VLOOKUP($B1320,PairList!$F$2:$I$14,2,0),'Feasibility Factor'!$D$3:$N$3,0)),"")</f>
        <v>1</v>
      </c>
      <c r="E1320" s="64">
        <v>4.6875E-2</v>
      </c>
      <c r="F1320" s="64" t="str">
        <f>IFERROR(INDEX(ESShip!$C$2:$C$99,MATCH(VLOOKUP($A1320,PairList!$A$2:$D$205,3,0),ESShip!$A$2:$A$99,0)),"")</f>
        <v/>
      </c>
      <c r="G1320" s="64">
        <v>5.4370390906663554E-2</v>
      </c>
      <c r="H1320" s="67" t="str">
        <f>IF(INDEX(ApplicablePermutations!$B$3:$N$205,MATCH($A1320,ApplicablePermutations!$A$3:$A$205,0),MATCH($B1320,ApplicablePermutations!$B$2:$N$2,0))*INDEX(ApplicablePermutations!$Q$3:$S$205,MATCH($A1320,ApplicablePermutations!$P$3:$P$205,0),MATCH($C1320,ApplicablePermutations!$Q$2:$S$2,0))=1,"X","")</f>
        <v/>
      </c>
      <c r="I1320" s="64" t="str">
        <f t="shared" si="100"/>
        <v/>
      </c>
      <c r="J1320" s="64" t="str">
        <f t="shared" si="101"/>
        <v/>
      </c>
      <c r="K1320" s="64">
        <f t="shared" si="102"/>
        <v>0</v>
      </c>
      <c r="L1320" s="67" t="str">
        <f>IF(VLOOKUP($A1320,ApplicablePermutations!$U$3:$V$146,2,0)=1,"X","")</f>
        <v/>
      </c>
      <c r="M1320" t="str">
        <f t="shared" si="103"/>
        <v/>
      </c>
      <c r="N1320" s="64">
        <f t="shared" si="104"/>
        <v>0</v>
      </c>
    </row>
    <row r="1321" spans="1:14" x14ac:dyDescent="0.25">
      <c r="A1321" t="s">
        <v>371</v>
      </c>
      <c r="B1321" t="s">
        <v>332</v>
      </c>
      <c r="C1321" s="65" t="s">
        <v>486</v>
      </c>
      <c r="D1321" s="64">
        <f>IFERROR(INDEX('Feasibility Factor'!$D$5:$N$123,MATCH(VLOOKUP($A1321,PairList!$A$2:$D$205,2,0),'Feasibility Factor'!$C$5:$C$123,0),MATCH(VLOOKUP($B1321,PairList!$F$2:$I$14,2,0),'Feasibility Factor'!$D$3:$N$3,0)),"")</f>
        <v>1</v>
      </c>
      <c r="E1321" s="64">
        <v>4.6875E-2</v>
      </c>
      <c r="F1321" s="64" t="str">
        <f>IFERROR(INDEX(ESShip!$C$2:$C$99,MATCH(VLOOKUP($A1321,PairList!$A$2:$D$205,3,0),ESShip!$A$2:$A$99,0)),"")</f>
        <v/>
      </c>
      <c r="G1321" s="64">
        <v>5.4370390906663624E-2</v>
      </c>
      <c r="H1321" s="67" t="str">
        <f>IF(INDEX(ApplicablePermutations!$B$3:$N$205,MATCH($A1321,ApplicablePermutations!$A$3:$A$205,0),MATCH($B1321,ApplicablePermutations!$B$2:$N$2,0))*INDEX(ApplicablePermutations!$Q$3:$S$205,MATCH($A1321,ApplicablePermutations!$P$3:$P$205,0),MATCH($C1321,ApplicablePermutations!$Q$2:$S$2,0))=1,"X","")</f>
        <v/>
      </c>
      <c r="I1321" s="64" t="str">
        <f t="shared" si="100"/>
        <v/>
      </c>
      <c r="J1321" s="64" t="str">
        <f t="shared" si="101"/>
        <v/>
      </c>
      <c r="K1321" s="64">
        <f t="shared" si="102"/>
        <v>0</v>
      </c>
      <c r="L1321" s="67" t="str">
        <f>IF(VLOOKUP($A1321,ApplicablePermutations!$U$3:$V$146,2,0)=1,"X","")</f>
        <v/>
      </c>
      <c r="M1321" t="str">
        <f t="shared" si="103"/>
        <v/>
      </c>
      <c r="N1321" s="64">
        <f t="shared" si="104"/>
        <v>0</v>
      </c>
    </row>
    <row r="1322" spans="1:14" x14ac:dyDescent="0.25">
      <c r="A1322" t="s">
        <v>371</v>
      </c>
      <c r="B1322" t="s">
        <v>243</v>
      </c>
      <c r="C1322" s="65" t="s">
        <v>486</v>
      </c>
      <c r="D1322" s="64">
        <f>IFERROR(INDEX('Feasibility Factor'!$D$5:$N$123,MATCH(VLOOKUP($A1322,PairList!$A$2:$D$205,2,0),'Feasibility Factor'!$C$5:$C$123,0),MATCH(VLOOKUP($B1322,PairList!$F$2:$I$14,2,0),'Feasibility Factor'!$D$3:$N$3,0)),"")</f>
        <v>1</v>
      </c>
      <c r="E1322" s="64">
        <v>4.6875E-2</v>
      </c>
      <c r="F1322" s="64" t="str">
        <f>IFERROR(INDEX(ESShip!$C$2:$C$99,MATCH(VLOOKUP($A1322,PairList!$A$2:$D$205,3,0),ESShip!$A$2:$A$99,0)),"")</f>
        <v/>
      </c>
      <c r="G1322" s="64">
        <v>5.4370390906663554E-2</v>
      </c>
      <c r="H1322" s="67" t="str">
        <f>IF(INDEX(ApplicablePermutations!$B$3:$N$205,MATCH($A1322,ApplicablePermutations!$A$3:$A$205,0),MATCH($B1322,ApplicablePermutations!$B$2:$N$2,0))*INDEX(ApplicablePermutations!$Q$3:$S$205,MATCH($A1322,ApplicablePermutations!$P$3:$P$205,0),MATCH($C1322,ApplicablePermutations!$Q$2:$S$2,0))=1,"X","")</f>
        <v/>
      </c>
      <c r="I1322" s="64" t="str">
        <f t="shared" si="100"/>
        <v/>
      </c>
      <c r="J1322" s="64" t="str">
        <f t="shared" si="101"/>
        <v/>
      </c>
      <c r="K1322" s="64">
        <f t="shared" si="102"/>
        <v>0</v>
      </c>
      <c r="L1322" s="67" t="str">
        <f>IF(VLOOKUP($A1322,ApplicablePermutations!$U$3:$V$146,2,0)=1,"X","")</f>
        <v/>
      </c>
      <c r="M1322" t="str">
        <f t="shared" si="103"/>
        <v/>
      </c>
      <c r="N1322" s="64">
        <f t="shared" si="104"/>
        <v>0</v>
      </c>
    </row>
    <row r="1323" spans="1:14" x14ac:dyDescent="0.25">
      <c r="A1323" t="s">
        <v>371</v>
      </c>
      <c r="B1323" t="s">
        <v>333</v>
      </c>
      <c r="C1323" s="65" t="s">
        <v>486</v>
      </c>
      <c r="D1323" s="64">
        <f>IFERROR(INDEX('Feasibility Factor'!$D$5:$N$123,MATCH(VLOOKUP($A1323,PairList!$A$2:$D$205,2,0),'Feasibility Factor'!$C$5:$C$123,0),MATCH(VLOOKUP($B1323,PairList!$F$2:$I$14,2,0),'Feasibility Factor'!$D$3:$N$3,0)),"")</f>
        <v>1</v>
      </c>
      <c r="E1323" s="64">
        <v>4.6875E-2</v>
      </c>
      <c r="F1323" s="64" t="str">
        <f>IFERROR(INDEX(ESShip!$C$2:$C$99,MATCH(VLOOKUP($A1323,PairList!$A$2:$D$205,3,0),ESShip!$A$2:$A$99,0)),"")</f>
        <v/>
      </c>
      <c r="G1323" s="64">
        <v>5.4370390906663554E-2</v>
      </c>
      <c r="H1323" s="67" t="str">
        <f>IF(INDEX(ApplicablePermutations!$B$3:$N$205,MATCH($A1323,ApplicablePermutations!$A$3:$A$205,0),MATCH($B1323,ApplicablePermutations!$B$2:$N$2,0))*INDEX(ApplicablePermutations!$Q$3:$S$205,MATCH($A1323,ApplicablePermutations!$P$3:$P$205,0),MATCH($C1323,ApplicablePermutations!$Q$2:$S$2,0))=1,"X","")</f>
        <v/>
      </c>
      <c r="I1323" s="64" t="str">
        <f t="shared" si="100"/>
        <v/>
      </c>
      <c r="J1323" s="64" t="str">
        <f t="shared" si="101"/>
        <v/>
      </c>
      <c r="K1323" s="64">
        <f t="shared" si="102"/>
        <v>0</v>
      </c>
      <c r="L1323" s="67" t="str">
        <f>IF(VLOOKUP($A1323,ApplicablePermutations!$U$3:$V$146,2,0)=1,"X","")</f>
        <v/>
      </c>
      <c r="M1323" t="str">
        <f t="shared" si="103"/>
        <v/>
      </c>
      <c r="N1323" s="64">
        <f t="shared" si="104"/>
        <v>0</v>
      </c>
    </row>
    <row r="1324" spans="1:14" x14ac:dyDescent="0.25">
      <c r="A1324" t="s">
        <v>371</v>
      </c>
      <c r="B1324" t="s">
        <v>334</v>
      </c>
      <c r="C1324" s="65" t="s">
        <v>486</v>
      </c>
      <c r="D1324" s="64">
        <f>IFERROR(INDEX('Feasibility Factor'!$D$5:$N$123,MATCH(VLOOKUP($A1324,PairList!$A$2:$D$205,2,0),'Feasibility Factor'!$C$5:$C$123,0),MATCH(VLOOKUP($B1324,PairList!$F$2:$I$14,2,0),'Feasibility Factor'!$D$3:$N$3,0)),"")</f>
        <v>1</v>
      </c>
      <c r="E1324" s="64">
        <v>4.6875E-2</v>
      </c>
      <c r="F1324" s="64" t="str">
        <f>IFERROR(INDEX(ESShip!$C$2:$C$99,MATCH(VLOOKUP($A1324,PairList!$A$2:$D$205,3,0),ESShip!$A$2:$A$99,0)),"")</f>
        <v/>
      </c>
      <c r="G1324" s="64">
        <v>5.4370390906663624E-2</v>
      </c>
      <c r="H1324" s="67" t="str">
        <f>IF(INDEX(ApplicablePermutations!$B$3:$N$205,MATCH($A1324,ApplicablePermutations!$A$3:$A$205,0),MATCH($B1324,ApplicablePermutations!$B$2:$N$2,0))*INDEX(ApplicablePermutations!$Q$3:$S$205,MATCH($A1324,ApplicablePermutations!$P$3:$P$205,0),MATCH($C1324,ApplicablePermutations!$Q$2:$S$2,0))=1,"X","")</f>
        <v/>
      </c>
      <c r="I1324" s="64" t="str">
        <f t="shared" si="100"/>
        <v/>
      </c>
      <c r="J1324" s="64" t="str">
        <f t="shared" si="101"/>
        <v/>
      </c>
      <c r="K1324" s="64">
        <f t="shared" si="102"/>
        <v>0</v>
      </c>
      <c r="L1324" s="67" t="str">
        <f>IF(VLOOKUP($A1324,ApplicablePermutations!$U$3:$V$146,2,0)=1,"X","")</f>
        <v/>
      </c>
      <c r="M1324" t="str">
        <f t="shared" si="103"/>
        <v/>
      </c>
      <c r="N1324" s="64">
        <f t="shared" si="104"/>
        <v>0</v>
      </c>
    </row>
    <row r="1325" spans="1:14" x14ac:dyDescent="0.25">
      <c r="A1325" t="s">
        <v>371</v>
      </c>
      <c r="B1325" t="s">
        <v>94</v>
      </c>
      <c r="C1325" s="65" t="s">
        <v>486</v>
      </c>
      <c r="D1325" s="64">
        <f>IFERROR(INDEX('Feasibility Factor'!$D$5:$N$123,MATCH(VLOOKUP($A1325,PairList!$A$2:$D$205,2,0),'Feasibility Factor'!$C$5:$C$123,0),MATCH(VLOOKUP($B1325,PairList!$F$2:$I$14,2,0),'Feasibility Factor'!$D$3:$N$3,0)),"")</f>
        <v>1</v>
      </c>
      <c r="E1325" s="64">
        <v>4.6875E-2</v>
      </c>
      <c r="F1325" s="64" t="str">
        <f>IFERROR(INDEX(ESShip!$C$2:$C$99,MATCH(VLOOKUP($A1325,PairList!$A$2:$D$205,3,0),ESShip!$A$2:$A$99,0)),"")</f>
        <v/>
      </c>
      <c r="G1325" s="64">
        <v>5.4370390906663624E-2</v>
      </c>
      <c r="H1325" s="67" t="str">
        <f>IF(INDEX(ApplicablePermutations!$B$3:$N$205,MATCH($A1325,ApplicablePermutations!$A$3:$A$205,0),MATCH($B1325,ApplicablePermutations!$B$2:$N$2,0))*INDEX(ApplicablePermutations!$Q$3:$S$205,MATCH($A1325,ApplicablePermutations!$P$3:$P$205,0),MATCH($C1325,ApplicablePermutations!$Q$2:$S$2,0))=1,"X","")</f>
        <v/>
      </c>
      <c r="I1325" s="64" t="str">
        <f t="shared" si="100"/>
        <v/>
      </c>
      <c r="J1325" s="64" t="str">
        <f t="shared" si="101"/>
        <v/>
      </c>
      <c r="K1325" s="64">
        <f t="shared" si="102"/>
        <v>0</v>
      </c>
      <c r="L1325" s="67" t="str">
        <f>IF(VLOOKUP($A1325,ApplicablePermutations!$U$3:$V$146,2,0)=1,"X","")</f>
        <v/>
      </c>
      <c r="M1325" t="str">
        <f t="shared" si="103"/>
        <v/>
      </c>
      <c r="N1325" s="64">
        <f t="shared" si="104"/>
        <v>0</v>
      </c>
    </row>
    <row r="1326" spans="1:14" x14ac:dyDescent="0.25">
      <c r="A1326" t="s">
        <v>371</v>
      </c>
      <c r="B1326" t="s">
        <v>335</v>
      </c>
      <c r="C1326" s="65" t="s">
        <v>486</v>
      </c>
      <c r="D1326" s="64">
        <f>IFERROR(INDEX('Feasibility Factor'!$D$5:$N$123,MATCH(VLOOKUP($A1326,PairList!$A$2:$D$205,2,0),'Feasibility Factor'!$C$5:$C$123,0),MATCH(VLOOKUP($B1326,PairList!$F$2:$I$14,2,0),'Feasibility Factor'!$D$3:$N$3,0)),"")</f>
        <v>1</v>
      </c>
      <c r="E1326" s="64">
        <v>4.6875E-2</v>
      </c>
      <c r="F1326" s="64" t="str">
        <f>IFERROR(INDEX(ESShip!$C$2:$C$99,MATCH(VLOOKUP($A1326,PairList!$A$2:$D$205,3,0),ESShip!$A$2:$A$99,0)),"")</f>
        <v/>
      </c>
      <c r="G1326" s="64">
        <v>5.4370390906663624E-2</v>
      </c>
      <c r="H1326" s="67" t="str">
        <f>IF(INDEX(ApplicablePermutations!$B$3:$N$205,MATCH($A1326,ApplicablePermutations!$A$3:$A$205,0),MATCH($B1326,ApplicablePermutations!$B$2:$N$2,0))*INDEX(ApplicablePermutations!$Q$3:$S$205,MATCH($A1326,ApplicablePermutations!$P$3:$P$205,0),MATCH($C1326,ApplicablePermutations!$Q$2:$S$2,0))=1,"X","")</f>
        <v/>
      </c>
      <c r="I1326" s="64" t="str">
        <f t="shared" si="100"/>
        <v/>
      </c>
      <c r="J1326" s="64" t="str">
        <f t="shared" si="101"/>
        <v/>
      </c>
      <c r="K1326" s="64">
        <f t="shared" si="102"/>
        <v>0</v>
      </c>
      <c r="L1326" s="67" t="str">
        <f>IF(VLOOKUP($A1326,ApplicablePermutations!$U$3:$V$146,2,0)=1,"X","")</f>
        <v/>
      </c>
      <c r="M1326" t="str">
        <f t="shared" si="103"/>
        <v/>
      </c>
      <c r="N1326" s="64">
        <f t="shared" si="104"/>
        <v>0</v>
      </c>
    </row>
    <row r="1327" spans="1:14" x14ac:dyDescent="0.25">
      <c r="A1327" t="s">
        <v>371</v>
      </c>
      <c r="B1327" t="s">
        <v>100</v>
      </c>
      <c r="C1327" s="65" t="s">
        <v>486</v>
      </c>
      <c r="D1327" s="64">
        <f>IFERROR(INDEX('Feasibility Factor'!$D$5:$N$123,MATCH(VLOOKUP($A1327,PairList!$A$2:$D$205,2,0),'Feasibility Factor'!$C$5:$C$123,0),MATCH(VLOOKUP($B1327,PairList!$F$2:$I$14,2,0),'Feasibility Factor'!$D$3:$N$3,0)),"")</f>
        <v>1</v>
      </c>
      <c r="E1327" s="64">
        <v>4.6875E-2</v>
      </c>
      <c r="F1327" s="64" t="str">
        <f>IFERROR(INDEX(ESShip!$C$2:$C$99,MATCH(VLOOKUP($A1327,PairList!$A$2:$D$205,3,0),ESShip!$A$2:$A$99,0)),"")</f>
        <v/>
      </c>
      <c r="G1327" s="64">
        <v>5.4370390906663554E-2</v>
      </c>
      <c r="H1327" s="67" t="str">
        <f>IF(INDEX(ApplicablePermutations!$B$3:$N$205,MATCH($A1327,ApplicablePermutations!$A$3:$A$205,0),MATCH($B1327,ApplicablePermutations!$B$2:$N$2,0))*INDEX(ApplicablePermutations!$Q$3:$S$205,MATCH($A1327,ApplicablePermutations!$P$3:$P$205,0),MATCH($C1327,ApplicablePermutations!$Q$2:$S$2,0))=1,"X","")</f>
        <v/>
      </c>
      <c r="I1327" s="64" t="str">
        <f t="shared" ref="I1327:I1390" si="105">IF($H1327="X",IF(AND($D1327&gt;0,$D1327&lt;&gt;"",$E1327&gt;0,$E1327&lt;&gt;""),MIN($D1327,$E1327),IF(AND($D1327&gt;0,$D1327&lt;&gt;""),$D1327,IF(AND($E1327&gt;0,$E1327&lt;&gt;""),$E1327,AVERAGEIFS($E$2:$E$13027,$A$2:$A$13027,$A1327,$E$2:$E$13027,"&gt;0")))),"")</f>
        <v/>
      </c>
      <c r="J1327" s="64" t="str">
        <f t="shared" si="101"/>
        <v/>
      </c>
      <c r="K1327" s="64">
        <f t="shared" si="102"/>
        <v>0</v>
      </c>
      <c r="L1327" s="67" t="str">
        <f>IF(VLOOKUP($A1327,ApplicablePermutations!$U$3:$V$146,2,0)=1,"X","")</f>
        <v/>
      </c>
      <c r="M1327" t="str">
        <f t="shared" si="103"/>
        <v/>
      </c>
      <c r="N1327" s="64">
        <f t="shared" si="104"/>
        <v>0</v>
      </c>
    </row>
    <row r="1328" spans="1:14" x14ac:dyDescent="0.25">
      <c r="A1328" t="s">
        <v>372</v>
      </c>
      <c r="B1328" t="s">
        <v>327</v>
      </c>
      <c r="C1328" s="65" t="s">
        <v>484</v>
      </c>
      <c r="D1328" s="64">
        <f>IFERROR(INDEX('Feasibility Factor'!$D$5:$N$123,MATCH(VLOOKUP($A1328,PairList!$A$2:$D$205,2,0),'Feasibility Factor'!$C$5:$C$123,0),MATCH(VLOOKUP($B1328,PairList!$F$2:$I$14,2,0),'Feasibility Factor'!$D$3:$N$3,0)),"")</f>
        <v>1</v>
      </c>
      <c r="E1328" s="64">
        <v>4.6875E-2</v>
      </c>
      <c r="F1328" s="64" t="str">
        <f>IFERROR(INDEX(ESShip!$C$2:$C$99,MATCH(VLOOKUP($A1328,PairList!$A$2:$D$205,3,0),ESShip!$A$2:$A$99,0)),"")</f>
        <v/>
      </c>
      <c r="G1328" s="64">
        <v>5.4370390906663554E-2</v>
      </c>
      <c r="H1328" s="67" t="str">
        <f>IF(INDEX(ApplicablePermutations!$B$3:$N$205,MATCH($A1328,ApplicablePermutations!$A$3:$A$205,0),MATCH($B1328,ApplicablePermutations!$B$2:$N$2,0))*INDEX(ApplicablePermutations!$Q$3:$S$205,MATCH($A1328,ApplicablePermutations!$P$3:$P$205,0),MATCH($C1328,ApplicablePermutations!$Q$2:$S$2,0))=1,"X","")</f>
        <v/>
      </c>
      <c r="I1328" s="64" t="str">
        <f t="shared" si="105"/>
        <v/>
      </c>
      <c r="J1328" s="64" t="str">
        <f t="shared" si="101"/>
        <v/>
      </c>
      <c r="K1328" s="64">
        <f t="shared" si="102"/>
        <v>0</v>
      </c>
      <c r="L1328" s="67" t="str">
        <f>IF(VLOOKUP($A1328,ApplicablePermutations!$U$3:$V$146,2,0)=1,"X","")</f>
        <v/>
      </c>
      <c r="M1328" t="str">
        <f t="shared" si="103"/>
        <v/>
      </c>
      <c r="N1328" s="64">
        <f t="shared" si="104"/>
        <v>0</v>
      </c>
    </row>
    <row r="1329" spans="1:14" x14ac:dyDescent="0.25">
      <c r="A1329" t="s">
        <v>372</v>
      </c>
      <c r="B1329" t="s">
        <v>328</v>
      </c>
      <c r="C1329" s="65" t="s">
        <v>484</v>
      </c>
      <c r="D1329" s="64">
        <f>IFERROR(INDEX('Feasibility Factor'!$D$5:$N$123,MATCH(VLOOKUP($A1329,PairList!$A$2:$D$205,2,0),'Feasibility Factor'!$C$5:$C$123,0),MATCH(VLOOKUP($B1329,PairList!$F$2:$I$14,2,0),'Feasibility Factor'!$D$3:$N$3,0)),"")</f>
        <v>1</v>
      </c>
      <c r="E1329" s="64">
        <v>4.6875E-2</v>
      </c>
      <c r="F1329" s="64" t="str">
        <f>IFERROR(INDEX(ESShip!$C$2:$C$99,MATCH(VLOOKUP($A1329,PairList!$A$2:$D$205,3,0),ESShip!$A$2:$A$99,0)),"")</f>
        <v/>
      </c>
      <c r="G1329" s="64">
        <v>5.4370390906663624E-2</v>
      </c>
      <c r="H1329" s="67" t="str">
        <f>IF(INDEX(ApplicablePermutations!$B$3:$N$205,MATCH($A1329,ApplicablePermutations!$A$3:$A$205,0),MATCH($B1329,ApplicablePermutations!$B$2:$N$2,0))*INDEX(ApplicablePermutations!$Q$3:$S$205,MATCH($A1329,ApplicablePermutations!$P$3:$P$205,0),MATCH($C1329,ApplicablePermutations!$Q$2:$S$2,0))=1,"X","")</f>
        <v/>
      </c>
      <c r="I1329" s="64" t="str">
        <f t="shared" si="105"/>
        <v/>
      </c>
      <c r="J1329" s="64" t="str">
        <f t="shared" si="101"/>
        <v/>
      </c>
      <c r="K1329" s="64">
        <f t="shared" si="102"/>
        <v>0</v>
      </c>
      <c r="L1329" s="67" t="str">
        <f>IF(VLOOKUP($A1329,ApplicablePermutations!$U$3:$V$146,2,0)=1,"X","")</f>
        <v/>
      </c>
      <c r="M1329" t="str">
        <f t="shared" si="103"/>
        <v/>
      </c>
      <c r="N1329" s="64">
        <f t="shared" si="104"/>
        <v>0</v>
      </c>
    </row>
    <row r="1330" spans="1:14" x14ac:dyDescent="0.25">
      <c r="A1330" t="s">
        <v>372</v>
      </c>
      <c r="B1330" t="s">
        <v>239</v>
      </c>
      <c r="C1330" s="65" t="s">
        <v>484</v>
      </c>
      <c r="D1330" s="64">
        <f>IFERROR(INDEX('Feasibility Factor'!$D$5:$N$123,MATCH(VLOOKUP($A1330,PairList!$A$2:$D$205,2,0),'Feasibility Factor'!$C$5:$C$123,0),MATCH(VLOOKUP($B1330,PairList!$F$2:$I$14,2,0),'Feasibility Factor'!$D$3:$N$3,0)),"")</f>
        <v>1</v>
      </c>
      <c r="E1330" s="64">
        <v>4.6875E-2</v>
      </c>
      <c r="F1330" s="64" t="str">
        <f>IFERROR(INDEX(ESShip!$C$2:$C$99,MATCH(VLOOKUP($A1330,PairList!$A$2:$D$205,3,0),ESShip!$A$2:$A$99,0)),"")</f>
        <v/>
      </c>
      <c r="G1330" s="64">
        <v>5.4370390906663624E-2</v>
      </c>
      <c r="H1330" s="67" t="str">
        <f>IF(INDEX(ApplicablePermutations!$B$3:$N$205,MATCH($A1330,ApplicablePermutations!$A$3:$A$205,0),MATCH($B1330,ApplicablePermutations!$B$2:$N$2,0))*INDEX(ApplicablePermutations!$Q$3:$S$205,MATCH($A1330,ApplicablePermutations!$P$3:$P$205,0),MATCH($C1330,ApplicablePermutations!$Q$2:$S$2,0))=1,"X","")</f>
        <v/>
      </c>
      <c r="I1330" s="64" t="str">
        <f t="shared" si="105"/>
        <v/>
      </c>
      <c r="J1330" s="64" t="str">
        <f t="shared" si="101"/>
        <v/>
      </c>
      <c r="K1330" s="64">
        <f t="shared" si="102"/>
        <v>0</v>
      </c>
      <c r="L1330" s="67" t="str">
        <f>IF(VLOOKUP($A1330,ApplicablePermutations!$U$3:$V$146,2,0)=1,"X","")</f>
        <v/>
      </c>
      <c r="M1330" t="str">
        <f t="shared" si="103"/>
        <v/>
      </c>
      <c r="N1330" s="64">
        <f t="shared" si="104"/>
        <v>0</v>
      </c>
    </row>
    <row r="1331" spans="1:14" x14ac:dyDescent="0.25">
      <c r="A1331" t="s">
        <v>372</v>
      </c>
      <c r="B1331" t="s">
        <v>329</v>
      </c>
      <c r="C1331" s="65" t="s">
        <v>484</v>
      </c>
      <c r="D1331" s="64">
        <f>IFERROR(INDEX('Feasibility Factor'!$D$5:$N$123,MATCH(VLOOKUP($A1331,PairList!$A$2:$D$205,2,0),'Feasibility Factor'!$C$5:$C$123,0),MATCH(VLOOKUP($B1331,PairList!$F$2:$I$14,2,0),'Feasibility Factor'!$D$3:$N$3,0)),"")</f>
        <v>1</v>
      </c>
      <c r="E1331" s="64">
        <v>4.6875E-2</v>
      </c>
      <c r="F1331" s="64" t="str">
        <f>IFERROR(INDEX(ESShip!$C$2:$C$99,MATCH(VLOOKUP($A1331,PairList!$A$2:$D$205,3,0),ESShip!$A$2:$A$99,0)),"")</f>
        <v/>
      </c>
      <c r="G1331" s="64">
        <v>5.4370390906663624E-2</v>
      </c>
      <c r="H1331" s="67" t="str">
        <f>IF(INDEX(ApplicablePermutations!$B$3:$N$205,MATCH($A1331,ApplicablePermutations!$A$3:$A$205,0),MATCH($B1331,ApplicablePermutations!$B$2:$N$2,0))*INDEX(ApplicablePermutations!$Q$3:$S$205,MATCH($A1331,ApplicablePermutations!$P$3:$P$205,0),MATCH($C1331,ApplicablePermutations!$Q$2:$S$2,0))=1,"X","")</f>
        <v/>
      </c>
      <c r="I1331" s="64" t="str">
        <f t="shared" si="105"/>
        <v/>
      </c>
      <c r="J1331" s="64" t="str">
        <f t="shared" si="101"/>
        <v/>
      </c>
      <c r="K1331" s="64">
        <f t="shared" si="102"/>
        <v>0</v>
      </c>
      <c r="L1331" s="67" t="str">
        <f>IF(VLOOKUP($A1331,ApplicablePermutations!$U$3:$V$146,2,0)=1,"X","")</f>
        <v/>
      </c>
      <c r="M1331" t="str">
        <f t="shared" si="103"/>
        <v/>
      </c>
      <c r="N1331" s="64">
        <f t="shared" si="104"/>
        <v>0</v>
      </c>
    </row>
    <row r="1332" spans="1:14" x14ac:dyDescent="0.25">
      <c r="A1332" t="s">
        <v>372</v>
      </c>
      <c r="B1332" t="s">
        <v>330</v>
      </c>
      <c r="C1332" s="65" t="s">
        <v>484</v>
      </c>
      <c r="D1332" s="64">
        <f>IFERROR(INDEX('Feasibility Factor'!$D$5:$N$123,MATCH(VLOOKUP($A1332,PairList!$A$2:$D$205,2,0),'Feasibility Factor'!$C$5:$C$123,0),MATCH(VLOOKUP($B1332,PairList!$F$2:$I$14,2,0),'Feasibility Factor'!$D$3:$N$3,0)),"")</f>
        <v>1</v>
      </c>
      <c r="E1332" s="64">
        <v>4.6875E-2</v>
      </c>
      <c r="F1332" s="64" t="str">
        <f>IFERROR(INDEX(ESShip!$C$2:$C$99,MATCH(VLOOKUP($A1332,PairList!$A$2:$D$205,3,0),ESShip!$A$2:$A$99,0)),"")</f>
        <v/>
      </c>
      <c r="G1332" s="64">
        <v>5.4370390906663624E-2</v>
      </c>
      <c r="H1332" s="67" t="str">
        <f>IF(INDEX(ApplicablePermutations!$B$3:$N$205,MATCH($A1332,ApplicablePermutations!$A$3:$A$205,0),MATCH($B1332,ApplicablePermutations!$B$2:$N$2,0))*INDEX(ApplicablePermutations!$Q$3:$S$205,MATCH($A1332,ApplicablePermutations!$P$3:$P$205,0),MATCH($C1332,ApplicablePermutations!$Q$2:$S$2,0))=1,"X","")</f>
        <v/>
      </c>
      <c r="I1332" s="64" t="str">
        <f t="shared" si="105"/>
        <v/>
      </c>
      <c r="J1332" s="64" t="str">
        <f t="shared" si="101"/>
        <v/>
      </c>
      <c r="K1332" s="64">
        <f t="shared" si="102"/>
        <v>0</v>
      </c>
      <c r="L1332" s="67" t="str">
        <f>IF(VLOOKUP($A1332,ApplicablePermutations!$U$3:$V$146,2,0)=1,"X","")</f>
        <v/>
      </c>
      <c r="M1332" t="str">
        <f t="shared" si="103"/>
        <v/>
      </c>
      <c r="N1332" s="64">
        <f t="shared" si="104"/>
        <v>0</v>
      </c>
    </row>
    <row r="1333" spans="1:14" x14ac:dyDescent="0.25">
      <c r="A1333" t="s">
        <v>372</v>
      </c>
      <c r="B1333" t="s">
        <v>331</v>
      </c>
      <c r="C1333" s="65" t="s">
        <v>484</v>
      </c>
      <c r="D1333" s="64">
        <f>IFERROR(INDEX('Feasibility Factor'!$D$5:$N$123,MATCH(VLOOKUP($A1333,PairList!$A$2:$D$205,2,0),'Feasibility Factor'!$C$5:$C$123,0),MATCH(VLOOKUP($B1333,PairList!$F$2:$I$14,2,0),'Feasibility Factor'!$D$3:$N$3,0)),"")</f>
        <v>1</v>
      </c>
      <c r="E1333" s="64">
        <v>4.6875E-2</v>
      </c>
      <c r="F1333" s="64" t="str">
        <f>IFERROR(INDEX(ESShip!$C$2:$C$99,MATCH(VLOOKUP($A1333,PairList!$A$2:$D$205,3,0),ESShip!$A$2:$A$99,0)),"")</f>
        <v/>
      </c>
      <c r="G1333" s="64">
        <v>5.4370390906663554E-2</v>
      </c>
      <c r="H1333" s="67" t="str">
        <f>IF(INDEX(ApplicablePermutations!$B$3:$N$205,MATCH($A1333,ApplicablePermutations!$A$3:$A$205,0),MATCH($B1333,ApplicablePermutations!$B$2:$N$2,0))*INDEX(ApplicablePermutations!$Q$3:$S$205,MATCH($A1333,ApplicablePermutations!$P$3:$P$205,0),MATCH($C1333,ApplicablePermutations!$Q$2:$S$2,0))=1,"X","")</f>
        <v/>
      </c>
      <c r="I1333" s="64" t="str">
        <f t="shared" si="105"/>
        <v/>
      </c>
      <c r="J1333" s="64" t="str">
        <f t="shared" si="101"/>
        <v/>
      </c>
      <c r="K1333" s="64">
        <f t="shared" si="102"/>
        <v>0</v>
      </c>
      <c r="L1333" s="67" t="str">
        <f>IF(VLOOKUP($A1333,ApplicablePermutations!$U$3:$V$146,2,0)=1,"X","")</f>
        <v/>
      </c>
      <c r="M1333" t="str">
        <f t="shared" si="103"/>
        <v/>
      </c>
      <c r="N1333" s="64">
        <f t="shared" si="104"/>
        <v>0</v>
      </c>
    </row>
    <row r="1334" spans="1:14" x14ac:dyDescent="0.25">
      <c r="A1334" t="s">
        <v>372</v>
      </c>
      <c r="B1334" t="s">
        <v>332</v>
      </c>
      <c r="C1334" s="65" t="s">
        <v>484</v>
      </c>
      <c r="D1334" s="64">
        <f>IFERROR(INDEX('Feasibility Factor'!$D$5:$N$123,MATCH(VLOOKUP($A1334,PairList!$A$2:$D$205,2,0),'Feasibility Factor'!$C$5:$C$123,0),MATCH(VLOOKUP($B1334,PairList!$F$2:$I$14,2,0),'Feasibility Factor'!$D$3:$N$3,0)),"")</f>
        <v>1</v>
      </c>
      <c r="E1334" s="64">
        <v>4.6875E-2</v>
      </c>
      <c r="F1334" s="64" t="str">
        <f>IFERROR(INDEX(ESShip!$C$2:$C$99,MATCH(VLOOKUP($A1334,PairList!$A$2:$D$205,3,0),ESShip!$A$2:$A$99,0)),"")</f>
        <v/>
      </c>
      <c r="G1334" s="64">
        <v>5.4370390906663624E-2</v>
      </c>
      <c r="H1334" s="67" t="str">
        <f>IF(INDEX(ApplicablePermutations!$B$3:$N$205,MATCH($A1334,ApplicablePermutations!$A$3:$A$205,0),MATCH($B1334,ApplicablePermutations!$B$2:$N$2,0))*INDEX(ApplicablePermutations!$Q$3:$S$205,MATCH($A1334,ApplicablePermutations!$P$3:$P$205,0),MATCH($C1334,ApplicablePermutations!$Q$2:$S$2,0))=1,"X","")</f>
        <v/>
      </c>
      <c r="I1334" s="64" t="str">
        <f t="shared" si="105"/>
        <v/>
      </c>
      <c r="J1334" s="64" t="str">
        <f t="shared" si="101"/>
        <v/>
      </c>
      <c r="K1334" s="64">
        <f t="shared" si="102"/>
        <v>0</v>
      </c>
      <c r="L1334" s="67" t="str">
        <f>IF(VLOOKUP($A1334,ApplicablePermutations!$U$3:$V$146,2,0)=1,"X","")</f>
        <v/>
      </c>
      <c r="M1334" t="str">
        <f t="shared" si="103"/>
        <v/>
      </c>
      <c r="N1334" s="64">
        <f t="shared" si="104"/>
        <v>0</v>
      </c>
    </row>
    <row r="1335" spans="1:14" x14ac:dyDescent="0.25">
      <c r="A1335" t="s">
        <v>372</v>
      </c>
      <c r="B1335" t="s">
        <v>243</v>
      </c>
      <c r="C1335" s="65" t="s">
        <v>484</v>
      </c>
      <c r="D1335" s="64">
        <f>IFERROR(INDEX('Feasibility Factor'!$D$5:$N$123,MATCH(VLOOKUP($A1335,PairList!$A$2:$D$205,2,0),'Feasibility Factor'!$C$5:$C$123,0),MATCH(VLOOKUP($B1335,PairList!$F$2:$I$14,2,0),'Feasibility Factor'!$D$3:$N$3,0)),"")</f>
        <v>1</v>
      </c>
      <c r="E1335" s="64">
        <v>4.6875E-2</v>
      </c>
      <c r="F1335" s="64" t="str">
        <f>IFERROR(INDEX(ESShip!$C$2:$C$99,MATCH(VLOOKUP($A1335,PairList!$A$2:$D$205,3,0),ESShip!$A$2:$A$99,0)),"")</f>
        <v/>
      </c>
      <c r="G1335" s="64">
        <v>5.4370390906663554E-2</v>
      </c>
      <c r="H1335" s="67" t="str">
        <f>IF(INDEX(ApplicablePermutations!$B$3:$N$205,MATCH($A1335,ApplicablePermutations!$A$3:$A$205,0),MATCH($B1335,ApplicablePermutations!$B$2:$N$2,0))*INDEX(ApplicablePermutations!$Q$3:$S$205,MATCH($A1335,ApplicablePermutations!$P$3:$P$205,0),MATCH($C1335,ApplicablePermutations!$Q$2:$S$2,0))=1,"X","")</f>
        <v/>
      </c>
      <c r="I1335" s="64" t="str">
        <f t="shared" si="105"/>
        <v/>
      </c>
      <c r="J1335" s="64" t="str">
        <f t="shared" si="101"/>
        <v/>
      </c>
      <c r="K1335" s="64">
        <f t="shared" si="102"/>
        <v>0</v>
      </c>
      <c r="L1335" s="67" t="str">
        <f>IF(VLOOKUP($A1335,ApplicablePermutations!$U$3:$V$146,2,0)=1,"X","")</f>
        <v/>
      </c>
      <c r="M1335" t="str">
        <f t="shared" si="103"/>
        <v/>
      </c>
      <c r="N1335" s="64">
        <f t="shared" si="104"/>
        <v>0</v>
      </c>
    </row>
    <row r="1336" spans="1:14" x14ac:dyDescent="0.25">
      <c r="A1336" t="s">
        <v>372</v>
      </c>
      <c r="B1336" t="s">
        <v>333</v>
      </c>
      <c r="C1336" s="65" t="s">
        <v>484</v>
      </c>
      <c r="D1336" s="64">
        <f>IFERROR(INDEX('Feasibility Factor'!$D$5:$N$123,MATCH(VLOOKUP($A1336,PairList!$A$2:$D$205,2,0),'Feasibility Factor'!$C$5:$C$123,0),MATCH(VLOOKUP($B1336,PairList!$F$2:$I$14,2,0),'Feasibility Factor'!$D$3:$N$3,0)),"")</f>
        <v>1</v>
      </c>
      <c r="E1336" s="64">
        <v>4.6875E-2</v>
      </c>
      <c r="F1336" s="64" t="str">
        <f>IFERROR(INDEX(ESShip!$C$2:$C$99,MATCH(VLOOKUP($A1336,PairList!$A$2:$D$205,3,0),ESShip!$A$2:$A$99,0)),"")</f>
        <v/>
      </c>
      <c r="G1336" s="64">
        <v>5.4370390906663554E-2</v>
      </c>
      <c r="H1336" s="67" t="str">
        <f>IF(INDEX(ApplicablePermutations!$B$3:$N$205,MATCH($A1336,ApplicablePermutations!$A$3:$A$205,0),MATCH($B1336,ApplicablePermutations!$B$2:$N$2,0))*INDEX(ApplicablePermutations!$Q$3:$S$205,MATCH($A1336,ApplicablePermutations!$P$3:$P$205,0),MATCH($C1336,ApplicablePermutations!$Q$2:$S$2,0))=1,"X","")</f>
        <v/>
      </c>
      <c r="I1336" s="64" t="str">
        <f t="shared" si="105"/>
        <v/>
      </c>
      <c r="J1336" s="64" t="str">
        <f t="shared" si="101"/>
        <v/>
      </c>
      <c r="K1336" s="64">
        <f t="shared" si="102"/>
        <v>0</v>
      </c>
      <c r="L1336" s="67" t="str">
        <f>IF(VLOOKUP($A1336,ApplicablePermutations!$U$3:$V$146,2,0)=1,"X","")</f>
        <v/>
      </c>
      <c r="M1336" t="str">
        <f t="shared" si="103"/>
        <v/>
      </c>
      <c r="N1336" s="64">
        <f t="shared" si="104"/>
        <v>0</v>
      </c>
    </row>
    <row r="1337" spans="1:14" x14ac:dyDescent="0.25">
      <c r="A1337" t="s">
        <v>372</v>
      </c>
      <c r="B1337" t="s">
        <v>334</v>
      </c>
      <c r="C1337" s="65" t="s">
        <v>484</v>
      </c>
      <c r="D1337" s="64">
        <f>IFERROR(INDEX('Feasibility Factor'!$D$5:$N$123,MATCH(VLOOKUP($A1337,PairList!$A$2:$D$205,2,0),'Feasibility Factor'!$C$5:$C$123,0),MATCH(VLOOKUP($B1337,PairList!$F$2:$I$14,2,0),'Feasibility Factor'!$D$3:$N$3,0)),"")</f>
        <v>1</v>
      </c>
      <c r="E1337" s="64">
        <v>4.6875E-2</v>
      </c>
      <c r="F1337" s="64" t="str">
        <f>IFERROR(INDEX(ESShip!$C$2:$C$99,MATCH(VLOOKUP($A1337,PairList!$A$2:$D$205,3,0),ESShip!$A$2:$A$99,0)),"")</f>
        <v/>
      </c>
      <c r="G1337" s="64">
        <v>5.4370390906663624E-2</v>
      </c>
      <c r="H1337" s="67" t="str">
        <f>IF(INDEX(ApplicablePermutations!$B$3:$N$205,MATCH($A1337,ApplicablePermutations!$A$3:$A$205,0),MATCH($B1337,ApplicablePermutations!$B$2:$N$2,0))*INDEX(ApplicablePermutations!$Q$3:$S$205,MATCH($A1337,ApplicablePermutations!$P$3:$P$205,0),MATCH($C1337,ApplicablePermutations!$Q$2:$S$2,0))=1,"X","")</f>
        <v/>
      </c>
      <c r="I1337" s="64" t="str">
        <f t="shared" si="105"/>
        <v/>
      </c>
      <c r="J1337" s="64" t="str">
        <f t="shared" si="101"/>
        <v/>
      </c>
      <c r="K1337" s="64">
        <f t="shared" si="102"/>
        <v>0</v>
      </c>
      <c r="L1337" s="67" t="str">
        <f>IF(VLOOKUP($A1337,ApplicablePermutations!$U$3:$V$146,2,0)=1,"X","")</f>
        <v/>
      </c>
      <c r="M1337" t="str">
        <f t="shared" si="103"/>
        <v/>
      </c>
      <c r="N1337" s="64">
        <f t="shared" si="104"/>
        <v>0</v>
      </c>
    </row>
    <row r="1338" spans="1:14" x14ac:dyDescent="0.25">
      <c r="A1338" t="s">
        <v>372</v>
      </c>
      <c r="B1338" t="s">
        <v>94</v>
      </c>
      <c r="C1338" s="65" t="s">
        <v>484</v>
      </c>
      <c r="D1338" s="64">
        <f>IFERROR(INDEX('Feasibility Factor'!$D$5:$N$123,MATCH(VLOOKUP($A1338,PairList!$A$2:$D$205,2,0),'Feasibility Factor'!$C$5:$C$123,0),MATCH(VLOOKUP($B1338,PairList!$F$2:$I$14,2,0),'Feasibility Factor'!$D$3:$N$3,0)),"")</f>
        <v>1</v>
      </c>
      <c r="E1338" s="64">
        <v>4.6875E-2</v>
      </c>
      <c r="F1338" s="64" t="str">
        <f>IFERROR(INDEX(ESShip!$C$2:$C$99,MATCH(VLOOKUP($A1338,PairList!$A$2:$D$205,3,0),ESShip!$A$2:$A$99,0)),"")</f>
        <v/>
      </c>
      <c r="G1338" s="64">
        <v>5.4370390906663624E-2</v>
      </c>
      <c r="H1338" s="67" t="str">
        <f>IF(INDEX(ApplicablePermutations!$B$3:$N$205,MATCH($A1338,ApplicablePermutations!$A$3:$A$205,0),MATCH($B1338,ApplicablePermutations!$B$2:$N$2,0))*INDEX(ApplicablePermutations!$Q$3:$S$205,MATCH($A1338,ApplicablePermutations!$P$3:$P$205,0),MATCH($C1338,ApplicablePermutations!$Q$2:$S$2,0))=1,"X","")</f>
        <v/>
      </c>
      <c r="I1338" s="64" t="str">
        <f t="shared" si="105"/>
        <v/>
      </c>
      <c r="J1338" s="64" t="str">
        <f t="shared" si="101"/>
        <v/>
      </c>
      <c r="K1338" s="64">
        <f t="shared" si="102"/>
        <v>0</v>
      </c>
      <c r="L1338" s="67" t="str">
        <f>IF(VLOOKUP($A1338,ApplicablePermutations!$U$3:$V$146,2,0)=1,"X","")</f>
        <v/>
      </c>
      <c r="M1338" t="str">
        <f t="shared" si="103"/>
        <v/>
      </c>
      <c r="N1338" s="64">
        <f t="shared" si="104"/>
        <v>0</v>
      </c>
    </row>
    <row r="1339" spans="1:14" x14ac:dyDescent="0.25">
      <c r="A1339" t="s">
        <v>372</v>
      </c>
      <c r="B1339" t="s">
        <v>335</v>
      </c>
      <c r="C1339" s="65" t="s">
        <v>484</v>
      </c>
      <c r="D1339" s="64">
        <f>IFERROR(INDEX('Feasibility Factor'!$D$5:$N$123,MATCH(VLOOKUP($A1339,PairList!$A$2:$D$205,2,0),'Feasibility Factor'!$C$5:$C$123,0),MATCH(VLOOKUP($B1339,PairList!$F$2:$I$14,2,0),'Feasibility Factor'!$D$3:$N$3,0)),"")</f>
        <v>1</v>
      </c>
      <c r="E1339" s="64">
        <v>4.6875E-2</v>
      </c>
      <c r="F1339" s="64" t="str">
        <f>IFERROR(INDEX(ESShip!$C$2:$C$99,MATCH(VLOOKUP($A1339,PairList!$A$2:$D$205,3,0),ESShip!$A$2:$A$99,0)),"")</f>
        <v/>
      </c>
      <c r="G1339" s="64">
        <v>5.4370390906663624E-2</v>
      </c>
      <c r="H1339" s="67" t="str">
        <f>IF(INDEX(ApplicablePermutations!$B$3:$N$205,MATCH($A1339,ApplicablePermutations!$A$3:$A$205,0),MATCH($B1339,ApplicablePermutations!$B$2:$N$2,0))*INDEX(ApplicablePermutations!$Q$3:$S$205,MATCH($A1339,ApplicablePermutations!$P$3:$P$205,0),MATCH($C1339,ApplicablePermutations!$Q$2:$S$2,0))=1,"X","")</f>
        <v/>
      </c>
      <c r="I1339" s="64" t="str">
        <f t="shared" si="105"/>
        <v/>
      </c>
      <c r="J1339" s="64" t="str">
        <f t="shared" si="101"/>
        <v/>
      </c>
      <c r="K1339" s="64">
        <f t="shared" si="102"/>
        <v>0</v>
      </c>
      <c r="L1339" s="67" t="str">
        <f>IF(VLOOKUP($A1339,ApplicablePermutations!$U$3:$V$146,2,0)=1,"X","")</f>
        <v/>
      </c>
      <c r="M1339" t="str">
        <f t="shared" si="103"/>
        <v/>
      </c>
      <c r="N1339" s="64">
        <f t="shared" si="104"/>
        <v>0</v>
      </c>
    </row>
    <row r="1340" spans="1:14" x14ac:dyDescent="0.25">
      <c r="A1340" t="s">
        <v>372</v>
      </c>
      <c r="B1340" t="s">
        <v>100</v>
      </c>
      <c r="C1340" s="65" t="s">
        <v>484</v>
      </c>
      <c r="D1340" s="64">
        <f>IFERROR(INDEX('Feasibility Factor'!$D$5:$N$123,MATCH(VLOOKUP($A1340,PairList!$A$2:$D$205,2,0),'Feasibility Factor'!$C$5:$C$123,0),MATCH(VLOOKUP($B1340,PairList!$F$2:$I$14,2,0),'Feasibility Factor'!$D$3:$N$3,0)),"")</f>
        <v>1</v>
      </c>
      <c r="E1340" s="64">
        <v>4.6875E-2</v>
      </c>
      <c r="F1340" s="64" t="str">
        <f>IFERROR(INDEX(ESShip!$C$2:$C$99,MATCH(VLOOKUP($A1340,PairList!$A$2:$D$205,3,0),ESShip!$A$2:$A$99,0)),"")</f>
        <v/>
      </c>
      <c r="G1340" s="64">
        <v>5.4370390906663554E-2</v>
      </c>
      <c r="H1340" s="67" t="str">
        <f>IF(INDEX(ApplicablePermutations!$B$3:$N$205,MATCH($A1340,ApplicablePermutations!$A$3:$A$205,0),MATCH($B1340,ApplicablePermutations!$B$2:$N$2,0))*INDEX(ApplicablePermutations!$Q$3:$S$205,MATCH($A1340,ApplicablePermutations!$P$3:$P$205,0),MATCH($C1340,ApplicablePermutations!$Q$2:$S$2,0))=1,"X","")</f>
        <v/>
      </c>
      <c r="I1340" s="64" t="str">
        <f t="shared" si="105"/>
        <v/>
      </c>
      <c r="J1340" s="64" t="str">
        <f t="shared" si="101"/>
        <v/>
      </c>
      <c r="K1340" s="64">
        <f t="shared" si="102"/>
        <v>0</v>
      </c>
      <c r="L1340" s="67" t="str">
        <f>IF(VLOOKUP($A1340,ApplicablePermutations!$U$3:$V$146,2,0)=1,"X","")</f>
        <v/>
      </c>
      <c r="M1340" t="str">
        <f t="shared" si="103"/>
        <v/>
      </c>
      <c r="N1340" s="64">
        <f t="shared" si="104"/>
        <v>0</v>
      </c>
    </row>
    <row r="1341" spans="1:14" x14ac:dyDescent="0.25">
      <c r="A1341" t="s">
        <v>372</v>
      </c>
      <c r="B1341" t="s">
        <v>327</v>
      </c>
      <c r="C1341" s="65" t="s">
        <v>485</v>
      </c>
      <c r="D1341" s="64">
        <f>IFERROR(INDEX('Feasibility Factor'!$D$5:$N$123,MATCH(VLOOKUP($A1341,PairList!$A$2:$D$205,2,0),'Feasibility Factor'!$C$5:$C$123,0),MATCH(VLOOKUP($B1341,PairList!$F$2:$I$14,2,0),'Feasibility Factor'!$D$3:$N$3,0)),"")</f>
        <v>1</v>
      </c>
      <c r="E1341" s="64">
        <v>4.6875E-2</v>
      </c>
      <c r="F1341" s="64" t="str">
        <f>IFERROR(INDEX(ESShip!$C$2:$C$99,MATCH(VLOOKUP($A1341,PairList!$A$2:$D$205,3,0),ESShip!$A$2:$A$99,0)),"")</f>
        <v/>
      </c>
      <c r="G1341" s="64">
        <v>5.4370390906663554E-2</v>
      </c>
      <c r="H1341" s="67" t="str">
        <f>IF(INDEX(ApplicablePermutations!$B$3:$N$205,MATCH($A1341,ApplicablePermutations!$A$3:$A$205,0),MATCH($B1341,ApplicablePermutations!$B$2:$N$2,0))*INDEX(ApplicablePermutations!$Q$3:$S$205,MATCH($A1341,ApplicablePermutations!$P$3:$P$205,0),MATCH($C1341,ApplicablePermutations!$Q$2:$S$2,0))=1,"X","")</f>
        <v/>
      </c>
      <c r="I1341" s="64" t="str">
        <f t="shared" si="105"/>
        <v/>
      </c>
      <c r="J1341" s="64" t="str">
        <f t="shared" si="101"/>
        <v/>
      </c>
      <c r="K1341" s="64">
        <f t="shared" si="102"/>
        <v>0</v>
      </c>
      <c r="L1341" s="67" t="str">
        <f>IF(VLOOKUP($A1341,ApplicablePermutations!$U$3:$V$146,2,0)=1,"X","")</f>
        <v/>
      </c>
      <c r="M1341" t="str">
        <f t="shared" si="103"/>
        <v/>
      </c>
      <c r="N1341" s="64">
        <f t="shared" si="104"/>
        <v>0</v>
      </c>
    </row>
    <row r="1342" spans="1:14" x14ac:dyDescent="0.25">
      <c r="A1342" t="s">
        <v>372</v>
      </c>
      <c r="B1342" t="s">
        <v>328</v>
      </c>
      <c r="C1342" s="65" t="s">
        <v>485</v>
      </c>
      <c r="D1342" s="64">
        <f>IFERROR(INDEX('Feasibility Factor'!$D$5:$N$123,MATCH(VLOOKUP($A1342,PairList!$A$2:$D$205,2,0),'Feasibility Factor'!$C$5:$C$123,0),MATCH(VLOOKUP($B1342,PairList!$F$2:$I$14,2,0),'Feasibility Factor'!$D$3:$N$3,0)),"")</f>
        <v>1</v>
      </c>
      <c r="E1342" s="64">
        <v>0</v>
      </c>
      <c r="F1342" s="64" t="str">
        <f>IFERROR(INDEX(ESShip!$C$2:$C$99,MATCH(VLOOKUP($A1342,PairList!$A$2:$D$205,3,0),ESShip!$A$2:$A$99,0)),"")</f>
        <v/>
      </c>
      <c r="G1342" s="64">
        <v>5.4370390906663624E-2</v>
      </c>
      <c r="H1342" s="67" t="str">
        <f>IF(INDEX(ApplicablePermutations!$B$3:$N$205,MATCH($A1342,ApplicablePermutations!$A$3:$A$205,0),MATCH($B1342,ApplicablePermutations!$B$2:$N$2,0))*INDEX(ApplicablePermutations!$Q$3:$S$205,MATCH($A1342,ApplicablePermutations!$P$3:$P$205,0),MATCH($C1342,ApplicablePermutations!$Q$2:$S$2,0))=1,"X","")</f>
        <v/>
      </c>
      <c r="I1342" s="64" t="str">
        <f t="shared" si="105"/>
        <v/>
      </c>
      <c r="J1342" s="64" t="str">
        <f t="shared" si="101"/>
        <v/>
      </c>
      <c r="K1342" s="64">
        <f t="shared" si="102"/>
        <v>0</v>
      </c>
      <c r="L1342" s="67" t="str">
        <f>IF(VLOOKUP($A1342,ApplicablePermutations!$U$3:$V$146,2,0)=1,"X","")</f>
        <v/>
      </c>
      <c r="M1342" t="str">
        <f t="shared" si="103"/>
        <v/>
      </c>
      <c r="N1342" s="64">
        <f t="shared" si="104"/>
        <v>0</v>
      </c>
    </row>
    <row r="1343" spans="1:14" x14ac:dyDescent="0.25">
      <c r="A1343" t="s">
        <v>372</v>
      </c>
      <c r="B1343" t="s">
        <v>239</v>
      </c>
      <c r="C1343" s="65" t="s">
        <v>485</v>
      </c>
      <c r="D1343" s="64">
        <f>IFERROR(INDEX('Feasibility Factor'!$D$5:$N$123,MATCH(VLOOKUP($A1343,PairList!$A$2:$D$205,2,0),'Feasibility Factor'!$C$5:$C$123,0),MATCH(VLOOKUP($B1343,PairList!$F$2:$I$14,2,0),'Feasibility Factor'!$D$3:$N$3,0)),"")</f>
        <v>1</v>
      </c>
      <c r="E1343" s="64">
        <v>0</v>
      </c>
      <c r="F1343" s="64" t="str">
        <f>IFERROR(INDEX(ESShip!$C$2:$C$99,MATCH(VLOOKUP($A1343,PairList!$A$2:$D$205,3,0),ESShip!$A$2:$A$99,0)),"")</f>
        <v/>
      </c>
      <c r="G1343" s="64">
        <v>5.4370390906663624E-2</v>
      </c>
      <c r="H1343" s="67" t="str">
        <f>IF(INDEX(ApplicablePermutations!$B$3:$N$205,MATCH($A1343,ApplicablePermutations!$A$3:$A$205,0),MATCH($B1343,ApplicablePermutations!$B$2:$N$2,0))*INDEX(ApplicablePermutations!$Q$3:$S$205,MATCH($A1343,ApplicablePermutations!$P$3:$P$205,0),MATCH($C1343,ApplicablePermutations!$Q$2:$S$2,0))=1,"X","")</f>
        <v/>
      </c>
      <c r="I1343" s="64" t="str">
        <f t="shared" si="105"/>
        <v/>
      </c>
      <c r="J1343" s="64" t="str">
        <f t="shared" si="101"/>
        <v/>
      </c>
      <c r="K1343" s="64">
        <f t="shared" si="102"/>
        <v>0</v>
      </c>
      <c r="L1343" s="67" t="str">
        <f>IF(VLOOKUP($A1343,ApplicablePermutations!$U$3:$V$146,2,0)=1,"X","")</f>
        <v/>
      </c>
      <c r="M1343" t="str">
        <f t="shared" si="103"/>
        <v/>
      </c>
      <c r="N1343" s="64">
        <f t="shared" si="104"/>
        <v>0</v>
      </c>
    </row>
    <row r="1344" spans="1:14" x14ac:dyDescent="0.25">
      <c r="A1344" t="s">
        <v>372</v>
      </c>
      <c r="B1344" t="s">
        <v>329</v>
      </c>
      <c r="C1344" s="65" t="s">
        <v>485</v>
      </c>
      <c r="D1344" s="64">
        <f>IFERROR(INDEX('Feasibility Factor'!$D$5:$N$123,MATCH(VLOOKUP($A1344,PairList!$A$2:$D$205,2,0),'Feasibility Factor'!$C$5:$C$123,0),MATCH(VLOOKUP($B1344,PairList!$F$2:$I$14,2,0),'Feasibility Factor'!$D$3:$N$3,0)),"")</f>
        <v>1</v>
      </c>
      <c r="E1344" s="64">
        <v>0</v>
      </c>
      <c r="F1344" s="64" t="str">
        <f>IFERROR(INDEX(ESShip!$C$2:$C$99,MATCH(VLOOKUP($A1344,PairList!$A$2:$D$205,3,0),ESShip!$A$2:$A$99,0)),"")</f>
        <v/>
      </c>
      <c r="G1344" s="64">
        <v>5.4370390906663624E-2</v>
      </c>
      <c r="H1344" s="67" t="str">
        <f>IF(INDEX(ApplicablePermutations!$B$3:$N$205,MATCH($A1344,ApplicablePermutations!$A$3:$A$205,0),MATCH($B1344,ApplicablePermutations!$B$2:$N$2,0))*INDEX(ApplicablePermutations!$Q$3:$S$205,MATCH($A1344,ApplicablePermutations!$P$3:$P$205,0),MATCH($C1344,ApplicablePermutations!$Q$2:$S$2,0))=1,"X","")</f>
        <v/>
      </c>
      <c r="I1344" s="64" t="str">
        <f t="shared" si="105"/>
        <v/>
      </c>
      <c r="J1344" s="64" t="str">
        <f t="shared" si="101"/>
        <v/>
      </c>
      <c r="K1344" s="64">
        <f t="shared" si="102"/>
        <v>0</v>
      </c>
      <c r="L1344" s="67" t="str">
        <f>IF(VLOOKUP($A1344,ApplicablePermutations!$U$3:$V$146,2,0)=1,"X","")</f>
        <v/>
      </c>
      <c r="M1344" t="str">
        <f t="shared" si="103"/>
        <v/>
      </c>
      <c r="N1344" s="64">
        <f t="shared" si="104"/>
        <v>0</v>
      </c>
    </row>
    <row r="1345" spans="1:14" x14ac:dyDescent="0.25">
      <c r="A1345" t="s">
        <v>372</v>
      </c>
      <c r="B1345" t="s">
        <v>330</v>
      </c>
      <c r="C1345" s="65" t="s">
        <v>485</v>
      </c>
      <c r="D1345" s="64">
        <f>IFERROR(INDEX('Feasibility Factor'!$D$5:$N$123,MATCH(VLOOKUP($A1345,PairList!$A$2:$D$205,2,0),'Feasibility Factor'!$C$5:$C$123,0),MATCH(VLOOKUP($B1345,PairList!$F$2:$I$14,2,0),'Feasibility Factor'!$D$3:$N$3,0)),"")</f>
        <v>1</v>
      </c>
      <c r="E1345" s="64">
        <v>0</v>
      </c>
      <c r="F1345" s="64" t="str">
        <f>IFERROR(INDEX(ESShip!$C$2:$C$99,MATCH(VLOOKUP($A1345,PairList!$A$2:$D$205,3,0),ESShip!$A$2:$A$99,0)),"")</f>
        <v/>
      </c>
      <c r="G1345" s="64">
        <v>5.4370390906663624E-2</v>
      </c>
      <c r="H1345" s="67" t="str">
        <f>IF(INDEX(ApplicablePermutations!$B$3:$N$205,MATCH($A1345,ApplicablePermutations!$A$3:$A$205,0),MATCH($B1345,ApplicablePermutations!$B$2:$N$2,0))*INDEX(ApplicablePermutations!$Q$3:$S$205,MATCH($A1345,ApplicablePermutations!$P$3:$P$205,0),MATCH($C1345,ApplicablePermutations!$Q$2:$S$2,0))=1,"X","")</f>
        <v/>
      </c>
      <c r="I1345" s="64" t="str">
        <f t="shared" si="105"/>
        <v/>
      </c>
      <c r="J1345" s="64" t="str">
        <f t="shared" si="101"/>
        <v/>
      </c>
      <c r="K1345" s="64">
        <f t="shared" si="102"/>
        <v>0</v>
      </c>
      <c r="L1345" s="67" t="str">
        <f>IF(VLOOKUP($A1345,ApplicablePermutations!$U$3:$V$146,2,0)=1,"X","")</f>
        <v/>
      </c>
      <c r="M1345" t="str">
        <f t="shared" si="103"/>
        <v/>
      </c>
      <c r="N1345" s="64">
        <f t="shared" si="104"/>
        <v>0</v>
      </c>
    </row>
    <row r="1346" spans="1:14" x14ac:dyDescent="0.25">
      <c r="A1346" t="s">
        <v>372</v>
      </c>
      <c r="B1346" t="s">
        <v>331</v>
      </c>
      <c r="C1346" s="65" t="s">
        <v>485</v>
      </c>
      <c r="D1346" s="64">
        <f>IFERROR(INDEX('Feasibility Factor'!$D$5:$N$123,MATCH(VLOOKUP($A1346,PairList!$A$2:$D$205,2,0),'Feasibility Factor'!$C$5:$C$123,0),MATCH(VLOOKUP($B1346,PairList!$F$2:$I$14,2,0),'Feasibility Factor'!$D$3:$N$3,0)),"")</f>
        <v>1</v>
      </c>
      <c r="E1346" s="64">
        <v>4.6875E-2</v>
      </c>
      <c r="F1346" s="64" t="str">
        <f>IFERROR(INDEX(ESShip!$C$2:$C$99,MATCH(VLOOKUP($A1346,PairList!$A$2:$D$205,3,0),ESShip!$A$2:$A$99,0)),"")</f>
        <v/>
      </c>
      <c r="G1346" s="64">
        <v>5.4370390906663554E-2</v>
      </c>
      <c r="H1346" s="67" t="str">
        <f>IF(INDEX(ApplicablePermutations!$B$3:$N$205,MATCH($A1346,ApplicablePermutations!$A$3:$A$205,0),MATCH($B1346,ApplicablePermutations!$B$2:$N$2,0))*INDEX(ApplicablePermutations!$Q$3:$S$205,MATCH($A1346,ApplicablePermutations!$P$3:$P$205,0),MATCH($C1346,ApplicablePermutations!$Q$2:$S$2,0))=1,"X","")</f>
        <v/>
      </c>
      <c r="I1346" s="64" t="str">
        <f t="shared" si="105"/>
        <v/>
      </c>
      <c r="J1346" s="64" t="str">
        <f t="shared" ref="J1346:J1409" si="106">IF(H1346="X",IF(F1346&lt;&gt;"",F1346,IF(G1346&lt;&gt;"",G1346,AVERAGEIFS($G$2:$G$13027,$A$2:$A$13027,$A1346,$C$2:$C$13027,$C1346))),"")</f>
        <v/>
      </c>
      <c r="K1346" s="64">
        <f t="shared" si="102"/>
        <v>0</v>
      </c>
      <c r="L1346" s="67" t="str">
        <f>IF(VLOOKUP($A1346,ApplicablePermutations!$U$3:$V$146,2,0)=1,"X","")</f>
        <v/>
      </c>
      <c r="M1346" t="str">
        <f t="shared" si="103"/>
        <v/>
      </c>
      <c r="N1346" s="64">
        <f t="shared" si="104"/>
        <v>0</v>
      </c>
    </row>
    <row r="1347" spans="1:14" x14ac:dyDescent="0.25">
      <c r="A1347" t="s">
        <v>372</v>
      </c>
      <c r="B1347" t="s">
        <v>332</v>
      </c>
      <c r="C1347" s="65" t="s">
        <v>485</v>
      </c>
      <c r="D1347" s="64">
        <f>IFERROR(INDEX('Feasibility Factor'!$D$5:$N$123,MATCH(VLOOKUP($A1347,PairList!$A$2:$D$205,2,0),'Feasibility Factor'!$C$5:$C$123,0),MATCH(VLOOKUP($B1347,PairList!$F$2:$I$14,2,0),'Feasibility Factor'!$D$3:$N$3,0)),"")</f>
        <v>1</v>
      </c>
      <c r="E1347" s="64">
        <v>0</v>
      </c>
      <c r="F1347" s="64" t="str">
        <f>IFERROR(INDEX(ESShip!$C$2:$C$99,MATCH(VLOOKUP($A1347,PairList!$A$2:$D$205,3,0),ESShip!$A$2:$A$99,0)),"")</f>
        <v/>
      </c>
      <c r="G1347" s="64">
        <v>5.4370390906663624E-2</v>
      </c>
      <c r="H1347" s="67" t="str">
        <f>IF(INDEX(ApplicablePermutations!$B$3:$N$205,MATCH($A1347,ApplicablePermutations!$A$3:$A$205,0),MATCH($B1347,ApplicablePermutations!$B$2:$N$2,0))*INDEX(ApplicablePermutations!$Q$3:$S$205,MATCH($A1347,ApplicablePermutations!$P$3:$P$205,0),MATCH($C1347,ApplicablePermutations!$Q$2:$S$2,0))=1,"X","")</f>
        <v/>
      </c>
      <c r="I1347" s="64" t="str">
        <f t="shared" si="105"/>
        <v/>
      </c>
      <c r="J1347" s="64" t="str">
        <f t="shared" si="106"/>
        <v/>
      </c>
      <c r="K1347" s="64">
        <f t="shared" ref="K1347:K1410" si="107">IF(H1347="X",I1347*(1-J1347),0)</f>
        <v>0</v>
      </c>
      <c r="L1347" s="67" t="str">
        <f>IF(VLOOKUP($A1347,ApplicablePermutations!$U$3:$V$146,2,0)=1,"X","")</f>
        <v/>
      </c>
      <c r="M1347" t="str">
        <f t="shared" ref="M1347:M1410" si="108">IF(L1347="X",1.2,"")</f>
        <v/>
      </c>
      <c r="N1347" s="64">
        <f t="shared" ref="N1347:N1410" si="109">IF($L1347="X",$K1347*$M1347,K1347)</f>
        <v>0</v>
      </c>
    </row>
    <row r="1348" spans="1:14" x14ac:dyDescent="0.25">
      <c r="A1348" t="s">
        <v>372</v>
      </c>
      <c r="B1348" t="s">
        <v>243</v>
      </c>
      <c r="C1348" s="65" t="s">
        <v>485</v>
      </c>
      <c r="D1348" s="64">
        <f>IFERROR(INDEX('Feasibility Factor'!$D$5:$N$123,MATCH(VLOOKUP($A1348,PairList!$A$2:$D$205,2,0),'Feasibility Factor'!$C$5:$C$123,0),MATCH(VLOOKUP($B1348,PairList!$F$2:$I$14,2,0),'Feasibility Factor'!$D$3:$N$3,0)),"")</f>
        <v>1</v>
      </c>
      <c r="E1348" s="64">
        <v>4.6875E-2</v>
      </c>
      <c r="F1348" s="64" t="str">
        <f>IFERROR(INDEX(ESShip!$C$2:$C$99,MATCH(VLOOKUP($A1348,PairList!$A$2:$D$205,3,0),ESShip!$A$2:$A$99,0)),"")</f>
        <v/>
      </c>
      <c r="G1348" s="64">
        <v>5.4370390906663554E-2</v>
      </c>
      <c r="H1348" s="67" t="str">
        <f>IF(INDEX(ApplicablePermutations!$B$3:$N$205,MATCH($A1348,ApplicablePermutations!$A$3:$A$205,0),MATCH($B1348,ApplicablePermutations!$B$2:$N$2,0))*INDEX(ApplicablePermutations!$Q$3:$S$205,MATCH($A1348,ApplicablePermutations!$P$3:$P$205,0),MATCH($C1348,ApplicablePermutations!$Q$2:$S$2,0))=1,"X","")</f>
        <v/>
      </c>
      <c r="I1348" s="64" t="str">
        <f t="shared" si="105"/>
        <v/>
      </c>
      <c r="J1348" s="64" t="str">
        <f t="shared" si="106"/>
        <v/>
      </c>
      <c r="K1348" s="64">
        <f t="shared" si="107"/>
        <v>0</v>
      </c>
      <c r="L1348" s="67" t="str">
        <f>IF(VLOOKUP($A1348,ApplicablePermutations!$U$3:$V$146,2,0)=1,"X","")</f>
        <v/>
      </c>
      <c r="M1348" t="str">
        <f t="shared" si="108"/>
        <v/>
      </c>
      <c r="N1348" s="64">
        <f t="shared" si="109"/>
        <v>0</v>
      </c>
    </row>
    <row r="1349" spans="1:14" x14ac:dyDescent="0.25">
      <c r="A1349" t="s">
        <v>372</v>
      </c>
      <c r="B1349" t="s">
        <v>333</v>
      </c>
      <c r="C1349" s="65" t="s">
        <v>485</v>
      </c>
      <c r="D1349" s="64">
        <f>IFERROR(INDEX('Feasibility Factor'!$D$5:$N$123,MATCH(VLOOKUP($A1349,PairList!$A$2:$D$205,2,0),'Feasibility Factor'!$C$5:$C$123,0),MATCH(VLOOKUP($B1349,PairList!$F$2:$I$14,2,0),'Feasibility Factor'!$D$3:$N$3,0)),"")</f>
        <v>1</v>
      </c>
      <c r="E1349" s="64">
        <v>4.6875E-2</v>
      </c>
      <c r="F1349" s="64" t="str">
        <f>IFERROR(INDEX(ESShip!$C$2:$C$99,MATCH(VLOOKUP($A1349,PairList!$A$2:$D$205,3,0),ESShip!$A$2:$A$99,0)),"")</f>
        <v/>
      </c>
      <c r="G1349" s="64">
        <v>5.4370390906663554E-2</v>
      </c>
      <c r="H1349" s="67" t="str">
        <f>IF(INDEX(ApplicablePermutations!$B$3:$N$205,MATCH($A1349,ApplicablePermutations!$A$3:$A$205,0),MATCH($B1349,ApplicablePermutations!$B$2:$N$2,0))*INDEX(ApplicablePermutations!$Q$3:$S$205,MATCH($A1349,ApplicablePermutations!$P$3:$P$205,0),MATCH($C1349,ApplicablePermutations!$Q$2:$S$2,0))=1,"X","")</f>
        <v/>
      </c>
      <c r="I1349" s="64" t="str">
        <f t="shared" si="105"/>
        <v/>
      </c>
      <c r="J1349" s="64" t="str">
        <f t="shared" si="106"/>
        <v/>
      </c>
      <c r="K1349" s="64">
        <f t="shared" si="107"/>
        <v>0</v>
      </c>
      <c r="L1349" s="67" t="str">
        <f>IF(VLOOKUP($A1349,ApplicablePermutations!$U$3:$V$146,2,0)=1,"X","")</f>
        <v/>
      </c>
      <c r="M1349" t="str">
        <f t="shared" si="108"/>
        <v/>
      </c>
      <c r="N1349" s="64">
        <f t="shared" si="109"/>
        <v>0</v>
      </c>
    </row>
    <row r="1350" spans="1:14" x14ac:dyDescent="0.25">
      <c r="A1350" t="s">
        <v>372</v>
      </c>
      <c r="B1350" t="s">
        <v>334</v>
      </c>
      <c r="C1350" s="65" t="s">
        <v>485</v>
      </c>
      <c r="D1350" s="64">
        <f>IFERROR(INDEX('Feasibility Factor'!$D$5:$N$123,MATCH(VLOOKUP($A1350,PairList!$A$2:$D$205,2,0),'Feasibility Factor'!$C$5:$C$123,0),MATCH(VLOOKUP($B1350,PairList!$F$2:$I$14,2,0),'Feasibility Factor'!$D$3:$N$3,0)),"")</f>
        <v>1</v>
      </c>
      <c r="E1350" s="64">
        <v>0</v>
      </c>
      <c r="F1350" s="64" t="str">
        <f>IFERROR(INDEX(ESShip!$C$2:$C$99,MATCH(VLOOKUP($A1350,PairList!$A$2:$D$205,3,0),ESShip!$A$2:$A$99,0)),"")</f>
        <v/>
      </c>
      <c r="G1350" s="64">
        <v>5.4370390906663624E-2</v>
      </c>
      <c r="H1350" s="67" t="str">
        <f>IF(INDEX(ApplicablePermutations!$B$3:$N$205,MATCH($A1350,ApplicablePermutations!$A$3:$A$205,0),MATCH($B1350,ApplicablePermutations!$B$2:$N$2,0))*INDEX(ApplicablePermutations!$Q$3:$S$205,MATCH($A1350,ApplicablePermutations!$P$3:$P$205,0),MATCH($C1350,ApplicablePermutations!$Q$2:$S$2,0))=1,"X","")</f>
        <v/>
      </c>
      <c r="I1350" s="64" t="str">
        <f t="shared" si="105"/>
        <v/>
      </c>
      <c r="J1350" s="64" t="str">
        <f t="shared" si="106"/>
        <v/>
      </c>
      <c r="K1350" s="64">
        <f t="shared" si="107"/>
        <v>0</v>
      </c>
      <c r="L1350" s="67" t="str">
        <f>IF(VLOOKUP($A1350,ApplicablePermutations!$U$3:$V$146,2,0)=1,"X","")</f>
        <v/>
      </c>
      <c r="M1350" t="str">
        <f t="shared" si="108"/>
        <v/>
      </c>
      <c r="N1350" s="64">
        <f t="shared" si="109"/>
        <v>0</v>
      </c>
    </row>
    <row r="1351" spans="1:14" x14ac:dyDescent="0.25">
      <c r="A1351" t="s">
        <v>372</v>
      </c>
      <c r="B1351" t="s">
        <v>94</v>
      </c>
      <c r="C1351" s="65" t="s">
        <v>485</v>
      </c>
      <c r="D1351" s="64">
        <f>IFERROR(INDEX('Feasibility Factor'!$D$5:$N$123,MATCH(VLOOKUP($A1351,PairList!$A$2:$D$205,2,0),'Feasibility Factor'!$C$5:$C$123,0),MATCH(VLOOKUP($B1351,PairList!$F$2:$I$14,2,0),'Feasibility Factor'!$D$3:$N$3,0)),"")</f>
        <v>1</v>
      </c>
      <c r="E1351" s="64">
        <v>0</v>
      </c>
      <c r="F1351" s="64" t="str">
        <f>IFERROR(INDEX(ESShip!$C$2:$C$99,MATCH(VLOOKUP($A1351,PairList!$A$2:$D$205,3,0),ESShip!$A$2:$A$99,0)),"")</f>
        <v/>
      </c>
      <c r="G1351" s="64">
        <v>5.4370390906663624E-2</v>
      </c>
      <c r="H1351" s="67" t="str">
        <f>IF(INDEX(ApplicablePermutations!$B$3:$N$205,MATCH($A1351,ApplicablePermutations!$A$3:$A$205,0),MATCH($B1351,ApplicablePermutations!$B$2:$N$2,0))*INDEX(ApplicablePermutations!$Q$3:$S$205,MATCH($A1351,ApplicablePermutations!$P$3:$P$205,0),MATCH($C1351,ApplicablePermutations!$Q$2:$S$2,0))=1,"X","")</f>
        <v/>
      </c>
      <c r="I1351" s="64" t="str">
        <f t="shared" si="105"/>
        <v/>
      </c>
      <c r="J1351" s="64" t="str">
        <f t="shared" si="106"/>
        <v/>
      </c>
      <c r="K1351" s="64">
        <f t="shared" si="107"/>
        <v>0</v>
      </c>
      <c r="L1351" s="67" t="str">
        <f>IF(VLOOKUP($A1351,ApplicablePermutations!$U$3:$V$146,2,0)=1,"X","")</f>
        <v/>
      </c>
      <c r="M1351" t="str">
        <f t="shared" si="108"/>
        <v/>
      </c>
      <c r="N1351" s="64">
        <f t="shared" si="109"/>
        <v>0</v>
      </c>
    </row>
    <row r="1352" spans="1:14" x14ac:dyDescent="0.25">
      <c r="A1352" t="s">
        <v>372</v>
      </c>
      <c r="B1352" t="s">
        <v>335</v>
      </c>
      <c r="C1352" s="65" t="s">
        <v>485</v>
      </c>
      <c r="D1352" s="64">
        <f>IFERROR(INDEX('Feasibility Factor'!$D$5:$N$123,MATCH(VLOOKUP($A1352,PairList!$A$2:$D$205,2,0),'Feasibility Factor'!$C$5:$C$123,0),MATCH(VLOOKUP($B1352,PairList!$F$2:$I$14,2,0),'Feasibility Factor'!$D$3:$N$3,0)),"")</f>
        <v>1</v>
      </c>
      <c r="E1352" s="64">
        <v>0</v>
      </c>
      <c r="F1352" s="64" t="str">
        <f>IFERROR(INDEX(ESShip!$C$2:$C$99,MATCH(VLOOKUP($A1352,PairList!$A$2:$D$205,3,0),ESShip!$A$2:$A$99,0)),"")</f>
        <v/>
      </c>
      <c r="G1352" s="64">
        <v>5.4370390906663624E-2</v>
      </c>
      <c r="H1352" s="67" t="str">
        <f>IF(INDEX(ApplicablePermutations!$B$3:$N$205,MATCH($A1352,ApplicablePermutations!$A$3:$A$205,0),MATCH($B1352,ApplicablePermutations!$B$2:$N$2,0))*INDEX(ApplicablePermutations!$Q$3:$S$205,MATCH($A1352,ApplicablePermutations!$P$3:$P$205,0),MATCH($C1352,ApplicablePermutations!$Q$2:$S$2,0))=1,"X","")</f>
        <v/>
      </c>
      <c r="I1352" s="64" t="str">
        <f t="shared" si="105"/>
        <v/>
      </c>
      <c r="J1352" s="64" t="str">
        <f t="shared" si="106"/>
        <v/>
      </c>
      <c r="K1352" s="64">
        <f t="shared" si="107"/>
        <v>0</v>
      </c>
      <c r="L1352" s="67" t="str">
        <f>IF(VLOOKUP($A1352,ApplicablePermutations!$U$3:$V$146,2,0)=1,"X","")</f>
        <v/>
      </c>
      <c r="M1352" t="str">
        <f t="shared" si="108"/>
        <v/>
      </c>
      <c r="N1352" s="64">
        <f t="shared" si="109"/>
        <v>0</v>
      </c>
    </row>
    <row r="1353" spans="1:14" x14ac:dyDescent="0.25">
      <c r="A1353" t="s">
        <v>372</v>
      </c>
      <c r="B1353" t="s">
        <v>100</v>
      </c>
      <c r="C1353" s="65" t="s">
        <v>485</v>
      </c>
      <c r="D1353" s="64">
        <f>IFERROR(INDEX('Feasibility Factor'!$D$5:$N$123,MATCH(VLOOKUP($A1353,PairList!$A$2:$D$205,2,0),'Feasibility Factor'!$C$5:$C$123,0),MATCH(VLOOKUP($B1353,PairList!$F$2:$I$14,2,0),'Feasibility Factor'!$D$3:$N$3,0)),"")</f>
        <v>1</v>
      </c>
      <c r="E1353" s="64">
        <v>4.6875E-2</v>
      </c>
      <c r="F1353" s="64" t="str">
        <f>IFERROR(INDEX(ESShip!$C$2:$C$99,MATCH(VLOOKUP($A1353,PairList!$A$2:$D$205,3,0),ESShip!$A$2:$A$99,0)),"")</f>
        <v/>
      </c>
      <c r="G1353" s="64">
        <v>5.4370390906663554E-2</v>
      </c>
      <c r="H1353" s="67" t="str">
        <f>IF(INDEX(ApplicablePermutations!$B$3:$N$205,MATCH($A1353,ApplicablePermutations!$A$3:$A$205,0),MATCH($B1353,ApplicablePermutations!$B$2:$N$2,0))*INDEX(ApplicablePermutations!$Q$3:$S$205,MATCH($A1353,ApplicablePermutations!$P$3:$P$205,0),MATCH($C1353,ApplicablePermutations!$Q$2:$S$2,0))=1,"X","")</f>
        <v/>
      </c>
      <c r="I1353" s="64" t="str">
        <f t="shared" si="105"/>
        <v/>
      </c>
      <c r="J1353" s="64" t="str">
        <f t="shared" si="106"/>
        <v/>
      </c>
      <c r="K1353" s="64">
        <f t="shared" si="107"/>
        <v>0</v>
      </c>
      <c r="L1353" s="67" t="str">
        <f>IF(VLOOKUP($A1353,ApplicablePermutations!$U$3:$V$146,2,0)=1,"X","")</f>
        <v/>
      </c>
      <c r="M1353" t="str">
        <f t="shared" si="108"/>
        <v/>
      </c>
      <c r="N1353" s="64">
        <f t="shared" si="109"/>
        <v>0</v>
      </c>
    </row>
    <row r="1354" spans="1:14" x14ac:dyDescent="0.25">
      <c r="A1354" t="s">
        <v>372</v>
      </c>
      <c r="B1354" t="s">
        <v>327</v>
      </c>
      <c r="C1354" s="65" t="s">
        <v>486</v>
      </c>
      <c r="D1354" s="64">
        <f>IFERROR(INDEX('Feasibility Factor'!$D$5:$N$123,MATCH(VLOOKUP($A1354,PairList!$A$2:$D$205,2,0),'Feasibility Factor'!$C$5:$C$123,0),MATCH(VLOOKUP($B1354,PairList!$F$2:$I$14,2,0),'Feasibility Factor'!$D$3:$N$3,0)),"")</f>
        <v>1</v>
      </c>
      <c r="E1354" s="64">
        <v>4.6875E-2</v>
      </c>
      <c r="F1354" s="64" t="str">
        <f>IFERROR(INDEX(ESShip!$C$2:$C$99,MATCH(VLOOKUP($A1354,PairList!$A$2:$D$205,3,0),ESShip!$A$2:$A$99,0)),"")</f>
        <v/>
      </c>
      <c r="G1354" s="64">
        <v>5.4370390906663554E-2</v>
      </c>
      <c r="H1354" s="67" t="str">
        <f>IF(INDEX(ApplicablePermutations!$B$3:$N$205,MATCH($A1354,ApplicablePermutations!$A$3:$A$205,0),MATCH($B1354,ApplicablePermutations!$B$2:$N$2,0))*INDEX(ApplicablePermutations!$Q$3:$S$205,MATCH($A1354,ApplicablePermutations!$P$3:$P$205,0),MATCH($C1354,ApplicablePermutations!$Q$2:$S$2,0))=1,"X","")</f>
        <v/>
      </c>
      <c r="I1354" s="64" t="str">
        <f t="shared" si="105"/>
        <v/>
      </c>
      <c r="J1354" s="64" t="str">
        <f t="shared" si="106"/>
        <v/>
      </c>
      <c r="K1354" s="64">
        <f t="shared" si="107"/>
        <v>0</v>
      </c>
      <c r="L1354" s="67" t="str">
        <f>IF(VLOOKUP($A1354,ApplicablePermutations!$U$3:$V$146,2,0)=1,"X","")</f>
        <v/>
      </c>
      <c r="M1354" t="str">
        <f t="shared" si="108"/>
        <v/>
      </c>
      <c r="N1354" s="64">
        <f t="shared" si="109"/>
        <v>0</v>
      </c>
    </row>
    <row r="1355" spans="1:14" x14ac:dyDescent="0.25">
      <c r="A1355" t="s">
        <v>372</v>
      </c>
      <c r="B1355" t="s">
        <v>328</v>
      </c>
      <c r="C1355" s="65" t="s">
        <v>486</v>
      </c>
      <c r="D1355" s="64">
        <f>IFERROR(INDEX('Feasibility Factor'!$D$5:$N$123,MATCH(VLOOKUP($A1355,PairList!$A$2:$D$205,2,0),'Feasibility Factor'!$C$5:$C$123,0),MATCH(VLOOKUP($B1355,PairList!$F$2:$I$14,2,0),'Feasibility Factor'!$D$3:$N$3,0)),"")</f>
        <v>1</v>
      </c>
      <c r="E1355" s="64">
        <v>4.6875E-2</v>
      </c>
      <c r="F1355" s="64" t="str">
        <f>IFERROR(INDEX(ESShip!$C$2:$C$99,MATCH(VLOOKUP($A1355,PairList!$A$2:$D$205,3,0),ESShip!$A$2:$A$99,0)),"")</f>
        <v/>
      </c>
      <c r="G1355" s="64">
        <v>5.4370390906663624E-2</v>
      </c>
      <c r="H1355" s="67" t="str">
        <f>IF(INDEX(ApplicablePermutations!$B$3:$N$205,MATCH($A1355,ApplicablePermutations!$A$3:$A$205,0),MATCH($B1355,ApplicablePermutations!$B$2:$N$2,0))*INDEX(ApplicablePermutations!$Q$3:$S$205,MATCH($A1355,ApplicablePermutations!$P$3:$P$205,0),MATCH($C1355,ApplicablePermutations!$Q$2:$S$2,0))=1,"X","")</f>
        <v/>
      </c>
      <c r="I1355" s="64" t="str">
        <f t="shared" si="105"/>
        <v/>
      </c>
      <c r="J1355" s="64" t="str">
        <f t="shared" si="106"/>
        <v/>
      </c>
      <c r="K1355" s="64">
        <f t="shared" si="107"/>
        <v>0</v>
      </c>
      <c r="L1355" s="67" t="str">
        <f>IF(VLOOKUP($A1355,ApplicablePermutations!$U$3:$V$146,2,0)=1,"X","")</f>
        <v/>
      </c>
      <c r="M1355" t="str">
        <f t="shared" si="108"/>
        <v/>
      </c>
      <c r="N1355" s="64">
        <f t="shared" si="109"/>
        <v>0</v>
      </c>
    </row>
    <row r="1356" spans="1:14" x14ac:dyDescent="0.25">
      <c r="A1356" t="s">
        <v>372</v>
      </c>
      <c r="B1356" t="s">
        <v>239</v>
      </c>
      <c r="C1356" s="65" t="s">
        <v>486</v>
      </c>
      <c r="D1356" s="64">
        <f>IFERROR(INDEX('Feasibility Factor'!$D$5:$N$123,MATCH(VLOOKUP($A1356,PairList!$A$2:$D$205,2,0),'Feasibility Factor'!$C$5:$C$123,0),MATCH(VLOOKUP($B1356,PairList!$F$2:$I$14,2,0),'Feasibility Factor'!$D$3:$N$3,0)),"")</f>
        <v>1</v>
      </c>
      <c r="E1356" s="64">
        <v>4.6875E-2</v>
      </c>
      <c r="F1356" s="64" t="str">
        <f>IFERROR(INDEX(ESShip!$C$2:$C$99,MATCH(VLOOKUP($A1356,PairList!$A$2:$D$205,3,0),ESShip!$A$2:$A$99,0)),"")</f>
        <v/>
      </c>
      <c r="G1356" s="64">
        <v>5.4370390906663624E-2</v>
      </c>
      <c r="H1356" s="67" t="str">
        <f>IF(INDEX(ApplicablePermutations!$B$3:$N$205,MATCH($A1356,ApplicablePermutations!$A$3:$A$205,0),MATCH($B1356,ApplicablePermutations!$B$2:$N$2,0))*INDEX(ApplicablePermutations!$Q$3:$S$205,MATCH($A1356,ApplicablePermutations!$P$3:$P$205,0),MATCH($C1356,ApplicablePermutations!$Q$2:$S$2,0))=1,"X","")</f>
        <v/>
      </c>
      <c r="I1356" s="64" t="str">
        <f t="shared" si="105"/>
        <v/>
      </c>
      <c r="J1356" s="64" t="str">
        <f t="shared" si="106"/>
        <v/>
      </c>
      <c r="K1356" s="64">
        <f t="shared" si="107"/>
        <v>0</v>
      </c>
      <c r="L1356" s="67" t="str">
        <f>IF(VLOOKUP($A1356,ApplicablePermutations!$U$3:$V$146,2,0)=1,"X","")</f>
        <v/>
      </c>
      <c r="M1356" t="str">
        <f t="shared" si="108"/>
        <v/>
      </c>
      <c r="N1356" s="64">
        <f t="shared" si="109"/>
        <v>0</v>
      </c>
    </row>
    <row r="1357" spans="1:14" x14ac:dyDescent="0.25">
      <c r="A1357" t="s">
        <v>372</v>
      </c>
      <c r="B1357" t="s">
        <v>329</v>
      </c>
      <c r="C1357" s="65" t="s">
        <v>486</v>
      </c>
      <c r="D1357" s="64">
        <f>IFERROR(INDEX('Feasibility Factor'!$D$5:$N$123,MATCH(VLOOKUP($A1357,PairList!$A$2:$D$205,2,0),'Feasibility Factor'!$C$5:$C$123,0),MATCH(VLOOKUP($B1357,PairList!$F$2:$I$14,2,0),'Feasibility Factor'!$D$3:$N$3,0)),"")</f>
        <v>1</v>
      </c>
      <c r="E1357" s="64">
        <v>4.6875E-2</v>
      </c>
      <c r="F1357" s="64" t="str">
        <f>IFERROR(INDEX(ESShip!$C$2:$C$99,MATCH(VLOOKUP($A1357,PairList!$A$2:$D$205,3,0),ESShip!$A$2:$A$99,0)),"")</f>
        <v/>
      </c>
      <c r="G1357" s="64">
        <v>5.4370390906663624E-2</v>
      </c>
      <c r="H1357" s="67" t="str">
        <f>IF(INDEX(ApplicablePermutations!$B$3:$N$205,MATCH($A1357,ApplicablePermutations!$A$3:$A$205,0),MATCH($B1357,ApplicablePermutations!$B$2:$N$2,0))*INDEX(ApplicablePermutations!$Q$3:$S$205,MATCH($A1357,ApplicablePermutations!$P$3:$P$205,0),MATCH($C1357,ApplicablePermutations!$Q$2:$S$2,0))=1,"X","")</f>
        <v/>
      </c>
      <c r="I1357" s="64" t="str">
        <f t="shared" si="105"/>
        <v/>
      </c>
      <c r="J1357" s="64" t="str">
        <f t="shared" si="106"/>
        <v/>
      </c>
      <c r="K1357" s="64">
        <f t="shared" si="107"/>
        <v>0</v>
      </c>
      <c r="L1357" s="67" t="str">
        <f>IF(VLOOKUP($A1357,ApplicablePermutations!$U$3:$V$146,2,0)=1,"X","")</f>
        <v/>
      </c>
      <c r="M1357" t="str">
        <f t="shared" si="108"/>
        <v/>
      </c>
      <c r="N1357" s="64">
        <f t="shared" si="109"/>
        <v>0</v>
      </c>
    </row>
    <row r="1358" spans="1:14" x14ac:dyDescent="0.25">
      <c r="A1358" t="s">
        <v>372</v>
      </c>
      <c r="B1358" t="s">
        <v>330</v>
      </c>
      <c r="C1358" s="65" t="s">
        <v>486</v>
      </c>
      <c r="D1358" s="64">
        <f>IFERROR(INDEX('Feasibility Factor'!$D$5:$N$123,MATCH(VLOOKUP($A1358,PairList!$A$2:$D$205,2,0),'Feasibility Factor'!$C$5:$C$123,0),MATCH(VLOOKUP($B1358,PairList!$F$2:$I$14,2,0),'Feasibility Factor'!$D$3:$N$3,0)),"")</f>
        <v>1</v>
      </c>
      <c r="E1358" s="64">
        <v>4.6875E-2</v>
      </c>
      <c r="F1358" s="64" t="str">
        <f>IFERROR(INDEX(ESShip!$C$2:$C$99,MATCH(VLOOKUP($A1358,PairList!$A$2:$D$205,3,0),ESShip!$A$2:$A$99,0)),"")</f>
        <v/>
      </c>
      <c r="G1358" s="64">
        <v>5.4370390906663624E-2</v>
      </c>
      <c r="H1358" s="67" t="str">
        <f>IF(INDEX(ApplicablePermutations!$B$3:$N$205,MATCH($A1358,ApplicablePermutations!$A$3:$A$205,0),MATCH($B1358,ApplicablePermutations!$B$2:$N$2,0))*INDEX(ApplicablePermutations!$Q$3:$S$205,MATCH($A1358,ApplicablePermutations!$P$3:$P$205,0),MATCH($C1358,ApplicablePermutations!$Q$2:$S$2,0))=1,"X","")</f>
        <v/>
      </c>
      <c r="I1358" s="64" t="str">
        <f t="shared" si="105"/>
        <v/>
      </c>
      <c r="J1358" s="64" t="str">
        <f t="shared" si="106"/>
        <v/>
      </c>
      <c r="K1358" s="64">
        <f t="shared" si="107"/>
        <v>0</v>
      </c>
      <c r="L1358" s="67" t="str">
        <f>IF(VLOOKUP($A1358,ApplicablePermutations!$U$3:$V$146,2,0)=1,"X","")</f>
        <v/>
      </c>
      <c r="M1358" t="str">
        <f t="shared" si="108"/>
        <v/>
      </c>
      <c r="N1358" s="64">
        <f t="shared" si="109"/>
        <v>0</v>
      </c>
    </row>
    <row r="1359" spans="1:14" x14ac:dyDescent="0.25">
      <c r="A1359" t="s">
        <v>372</v>
      </c>
      <c r="B1359" t="s">
        <v>331</v>
      </c>
      <c r="C1359" s="65" t="s">
        <v>486</v>
      </c>
      <c r="D1359" s="64">
        <f>IFERROR(INDEX('Feasibility Factor'!$D$5:$N$123,MATCH(VLOOKUP($A1359,PairList!$A$2:$D$205,2,0),'Feasibility Factor'!$C$5:$C$123,0),MATCH(VLOOKUP($B1359,PairList!$F$2:$I$14,2,0),'Feasibility Factor'!$D$3:$N$3,0)),"")</f>
        <v>1</v>
      </c>
      <c r="E1359" s="64">
        <v>4.6875E-2</v>
      </c>
      <c r="F1359" s="64" t="str">
        <f>IFERROR(INDEX(ESShip!$C$2:$C$99,MATCH(VLOOKUP($A1359,PairList!$A$2:$D$205,3,0),ESShip!$A$2:$A$99,0)),"")</f>
        <v/>
      </c>
      <c r="G1359" s="64">
        <v>5.4370390906663554E-2</v>
      </c>
      <c r="H1359" s="67" t="str">
        <f>IF(INDEX(ApplicablePermutations!$B$3:$N$205,MATCH($A1359,ApplicablePermutations!$A$3:$A$205,0),MATCH($B1359,ApplicablePermutations!$B$2:$N$2,0))*INDEX(ApplicablePermutations!$Q$3:$S$205,MATCH($A1359,ApplicablePermutations!$P$3:$P$205,0),MATCH($C1359,ApplicablePermutations!$Q$2:$S$2,0))=1,"X","")</f>
        <v/>
      </c>
      <c r="I1359" s="64" t="str">
        <f t="shared" si="105"/>
        <v/>
      </c>
      <c r="J1359" s="64" t="str">
        <f t="shared" si="106"/>
        <v/>
      </c>
      <c r="K1359" s="64">
        <f t="shared" si="107"/>
        <v>0</v>
      </c>
      <c r="L1359" s="67" t="str">
        <f>IF(VLOOKUP($A1359,ApplicablePermutations!$U$3:$V$146,2,0)=1,"X","")</f>
        <v/>
      </c>
      <c r="M1359" t="str">
        <f t="shared" si="108"/>
        <v/>
      </c>
      <c r="N1359" s="64">
        <f t="shared" si="109"/>
        <v>0</v>
      </c>
    </row>
    <row r="1360" spans="1:14" x14ac:dyDescent="0.25">
      <c r="A1360" t="s">
        <v>372</v>
      </c>
      <c r="B1360" t="s">
        <v>332</v>
      </c>
      <c r="C1360" s="65" t="s">
        <v>486</v>
      </c>
      <c r="D1360" s="64">
        <f>IFERROR(INDEX('Feasibility Factor'!$D$5:$N$123,MATCH(VLOOKUP($A1360,PairList!$A$2:$D$205,2,0),'Feasibility Factor'!$C$5:$C$123,0),MATCH(VLOOKUP($B1360,PairList!$F$2:$I$14,2,0),'Feasibility Factor'!$D$3:$N$3,0)),"")</f>
        <v>1</v>
      </c>
      <c r="E1360" s="64">
        <v>4.6875E-2</v>
      </c>
      <c r="F1360" s="64" t="str">
        <f>IFERROR(INDEX(ESShip!$C$2:$C$99,MATCH(VLOOKUP($A1360,PairList!$A$2:$D$205,3,0),ESShip!$A$2:$A$99,0)),"")</f>
        <v/>
      </c>
      <c r="G1360" s="64">
        <v>5.4370390906663624E-2</v>
      </c>
      <c r="H1360" s="67" t="str">
        <f>IF(INDEX(ApplicablePermutations!$B$3:$N$205,MATCH($A1360,ApplicablePermutations!$A$3:$A$205,0),MATCH($B1360,ApplicablePermutations!$B$2:$N$2,0))*INDEX(ApplicablePermutations!$Q$3:$S$205,MATCH($A1360,ApplicablePermutations!$P$3:$P$205,0),MATCH($C1360,ApplicablePermutations!$Q$2:$S$2,0))=1,"X","")</f>
        <v/>
      </c>
      <c r="I1360" s="64" t="str">
        <f t="shared" si="105"/>
        <v/>
      </c>
      <c r="J1360" s="64" t="str">
        <f t="shared" si="106"/>
        <v/>
      </c>
      <c r="K1360" s="64">
        <f t="shared" si="107"/>
        <v>0</v>
      </c>
      <c r="L1360" s="67" t="str">
        <f>IF(VLOOKUP($A1360,ApplicablePermutations!$U$3:$V$146,2,0)=1,"X","")</f>
        <v/>
      </c>
      <c r="M1360" t="str">
        <f t="shared" si="108"/>
        <v/>
      </c>
      <c r="N1360" s="64">
        <f t="shared" si="109"/>
        <v>0</v>
      </c>
    </row>
    <row r="1361" spans="1:14" x14ac:dyDescent="0.25">
      <c r="A1361" t="s">
        <v>372</v>
      </c>
      <c r="B1361" t="s">
        <v>243</v>
      </c>
      <c r="C1361" s="65" t="s">
        <v>486</v>
      </c>
      <c r="D1361" s="64">
        <f>IFERROR(INDEX('Feasibility Factor'!$D$5:$N$123,MATCH(VLOOKUP($A1361,PairList!$A$2:$D$205,2,0),'Feasibility Factor'!$C$5:$C$123,0),MATCH(VLOOKUP($B1361,PairList!$F$2:$I$14,2,0),'Feasibility Factor'!$D$3:$N$3,0)),"")</f>
        <v>1</v>
      </c>
      <c r="E1361" s="64">
        <v>4.6875E-2</v>
      </c>
      <c r="F1361" s="64" t="str">
        <f>IFERROR(INDEX(ESShip!$C$2:$C$99,MATCH(VLOOKUP($A1361,PairList!$A$2:$D$205,3,0),ESShip!$A$2:$A$99,0)),"")</f>
        <v/>
      </c>
      <c r="G1361" s="64">
        <v>5.4370390906663554E-2</v>
      </c>
      <c r="H1361" s="67" t="str">
        <f>IF(INDEX(ApplicablePermutations!$B$3:$N$205,MATCH($A1361,ApplicablePermutations!$A$3:$A$205,0),MATCH($B1361,ApplicablePermutations!$B$2:$N$2,0))*INDEX(ApplicablePermutations!$Q$3:$S$205,MATCH($A1361,ApplicablePermutations!$P$3:$P$205,0),MATCH($C1361,ApplicablePermutations!$Q$2:$S$2,0))=1,"X","")</f>
        <v/>
      </c>
      <c r="I1361" s="64" t="str">
        <f t="shared" si="105"/>
        <v/>
      </c>
      <c r="J1361" s="64" t="str">
        <f t="shared" si="106"/>
        <v/>
      </c>
      <c r="K1361" s="64">
        <f t="shared" si="107"/>
        <v>0</v>
      </c>
      <c r="L1361" s="67" t="str">
        <f>IF(VLOOKUP($A1361,ApplicablePermutations!$U$3:$V$146,2,0)=1,"X","")</f>
        <v/>
      </c>
      <c r="M1361" t="str">
        <f t="shared" si="108"/>
        <v/>
      </c>
      <c r="N1361" s="64">
        <f t="shared" si="109"/>
        <v>0</v>
      </c>
    </row>
    <row r="1362" spans="1:14" x14ac:dyDescent="0.25">
      <c r="A1362" t="s">
        <v>372</v>
      </c>
      <c r="B1362" t="s">
        <v>333</v>
      </c>
      <c r="C1362" s="65" t="s">
        <v>486</v>
      </c>
      <c r="D1362" s="64">
        <f>IFERROR(INDEX('Feasibility Factor'!$D$5:$N$123,MATCH(VLOOKUP($A1362,PairList!$A$2:$D$205,2,0),'Feasibility Factor'!$C$5:$C$123,0),MATCH(VLOOKUP($B1362,PairList!$F$2:$I$14,2,0),'Feasibility Factor'!$D$3:$N$3,0)),"")</f>
        <v>1</v>
      </c>
      <c r="E1362" s="64">
        <v>4.6875E-2</v>
      </c>
      <c r="F1362" s="64" t="str">
        <f>IFERROR(INDEX(ESShip!$C$2:$C$99,MATCH(VLOOKUP($A1362,PairList!$A$2:$D$205,3,0),ESShip!$A$2:$A$99,0)),"")</f>
        <v/>
      </c>
      <c r="G1362" s="64">
        <v>5.4370390906663554E-2</v>
      </c>
      <c r="H1362" s="67" t="str">
        <f>IF(INDEX(ApplicablePermutations!$B$3:$N$205,MATCH($A1362,ApplicablePermutations!$A$3:$A$205,0),MATCH($B1362,ApplicablePermutations!$B$2:$N$2,0))*INDEX(ApplicablePermutations!$Q$3:$S$205,MATCH($A1362,ApplicablePermutations!$P$3:$P$205,0),MATCH($C1362,ApplicablePermutations!$Q$2:$S$2,0))=1,"X","")</f>
        <v/>
      </c>
      <c r="I1362" s="64" t="str">
        <f t="shared" si="105"/>
        <v/>
      </c>
      <c r="J1362" s="64" t="str">
        <f t="shared" si="106"/>
        <v/>
      </c>
      <c r="K1362" s="64">
        <f t="shared" si="107"/>
        <v>0</v>
      </c>
      <c r="L1362" s="67" t="str">
        <f>IF(VLOOKUP($A1362,ApplicablePermutations!$U$3:$V$146,2,0)=1,"X","")</f>
        <v/>
      </c>
      <c r="M1362" t="str">
        <f t="shared" si="108"/>
        <v/>
      </c>
      <c r="N1362" s="64">
        <f t="shared" si="109"/>
        <v>0</v>
      </c>
    </row>
    <row r="1363" spans="1:14" x14ac:dyDescent="0.25">
      <c r="A1363" t="s">
        <v>372</v>
      </c>
      <c r="B1363" t="s">
        <v>334</v>
      </c>
      <c r="C1363" s="65" t="s">
        <v>486</v>
      </c>
      <c r="D1363" s="64">
        <f>IFERROR(INDEX('Feasibility Factor'!$D$5:$N$123,MATCH(VLOOKUP($A1363,PairList!$A$2:$D$205,2,0),'Feasibility Factor'!$C$5:$C$123,0),MATCH(VLOOKUP($B1363,PairList!$F$2:$I$14,2,0),'Feasibility Factor'!$D$3:$N$3,0)),"")</f>
        <v>1</v>
      </c>
      <c r="E1363" s="64">
        <v>4.6875E-2</v>
      </c>
      <c r="F1363" s="64" t="str">
        <f>IFERROR(INDEX(ESShip!$C$2:$C$99,MATCH(VLOOKUP($A1363,PairList!$A$2:$D$205,3,0),ESShip!$A$2:$A$99,0)),"")</f>
        <v/>
      </c>
      <c r="G1363" s="64">
        <v>5.4370390906663624E-2</v>
      </c>
      <c r="H1363" s="67" t="str">
        <f>IF(INDEX(ApplicablePermutations!$B$3:$N$205,MATCH($A1363,ApplicablePermutations!$A$3:$A$205,0),MATCH($B1363,ApplicablePermutations!$B$2:$N$2,0))*INDEX(ApplicablePermutations!$Q$3:$S$205,MATCH($A1363,ApplicablePermutations!$P$3:$P$205,0),MATCH($C1363,ApplicablePermutations!$Q$2:$S$2,0))=1,"X","")</f>
        <v/>
      </c>
      <c r="I1363" s="64" t="str">
        <f t="shared" si="105"/>
        <v/>
      </c>
      <c r="J1363" s="64" t="str">
        <f t="shared" si="106"/>
        <v/>
      </c>
      <c r="K1363" s="64">
        <f t="shared" si="107"/>
        <v>0</v>
      </c>
      <c r="L1363" s="67" t="str">
        <f>IF(VLOOKUP($A1363,ApplicablePermutations!$U$3:$V$146,2,0)=1,"X","")</f>
        <v/>
      </c>
      <c r="M1363" t="str">
        <f t="shared" si="108"/>
        <v/>
      </c>
      <c r="N1363" s="64">
        <f t="shared" si="109"/>
        <v>0</v>
      </c>
    </row>
    <row r="1364" spans="1:14" x14ac:dyDescent="0.25">
      <c r="A1364" t="s">
        <v>372</v>
      </c>
      <c r="B1364" t="s">
        <v>94</v>
      </c>
      <c r="C1364" s="65" t="s">
        <v>486</v>
      </c>
      <c r="D1364" s="64">
        <f>IFERROR(INDEX('Feasibility Factor'!$D$5:$N$123,MATCH(VLOOKUP($A1364,PairList!$A$2:$D$205,2,0),'Feasibility Factor'!$C$5:$C$123,0),MATCH(VLOOKUP($B1364,PairList!$F$2:$I$14,2,0),'Feasibility Factor'!$D$3:$N$3,0)),"")</f>
        <v>1</v>
      </c>
      <c r="E1364" s="64">
        <v>4.6875E-2</v>
      </c>
      <c r="F1364" s="64" t="str">
        <f>IFERROR(INDEX(ESShip!$C$2:$C$99,MATCH(VLOOKUP($A1364,PairList!$A$2:$D$205,3,0),ESShip!$A$2:$A$99,0)),"")</f>
        <v/>
      </c>
      <c r="G1364" s="64">
        <v>5.4370390906663624E-2</v>
      </c>
      <c r="H1364" s="67" t="str">
        <f>IF(INDEX(ApplicablePermutations!$B$3:$N$205,MATCH($A1364,ApplicablePermutations!$A$3:$A$205,0),MATCH($B1364,ApplicablePermutations!$B$2:$N$2,0))*INDEX(ApplicablePermutations!$Q$3:$S$205,MATCH($A1364,ApplicablePermutations!$P$3:$P$205,0),MATCH($C1364,ApplicablePermutations!$Q$2:$S$2,0))=1,"X","")</f>
        <v/>
      </c>
      <c r="I1364" s="64" t="str">
        <f t="shared" si="105"/>
        <v/>
      </c>
      <c r="J1364" s="64" t="str">
        <f t="shared" si="106"/>
        <v/>
      </c>
      <c r="K1364" s="64">
        <f t="shared" si="107"/>
        <v>0</v>
      </c>
      <c r="L1364" s="67" t="str">
        <f>IF(VLOOKUP($A1364,ApplicablePermutations!$U$3:$V$146,2,0)=1,"X","")</f>
        <v/>
      </c>
      <c r="M1364" t="str">
        <f t="shared" si="108"/>
        <v/>
      </c>
      <c r="N1364" s="64">
        <f t="shared" si="109"/>
        <v>0</v>
      </c>
    </row>
    <row r="1365" spans="1:14" x14ac:dyDescent="0.25">
      <c r="A1365" t="s">
        <v>372</v>
      </c>
      <c r="B1365" t="s">
        <v>335</v>
      </c>
      <c r="C1365" s="65" t="s">
        <v>486</v>
      </c>
      <c r="D1365" s="64">
        <f>IFERROR(INDEX('Feasibility Factor'!$D$5:$N$123,MATCH(VLOOKUP($A1365,PairList!$A$2:$D$205,2,0),'Feasibility Factor'!$C$5:$C$123,0),MATCH(VLOOKUP($B1365,PairList!$F$2:$I$14,2,0),'Feasibility Factor'!$D$3:$N$3,0)),"")</f>
        <v>1</v>
      </c>
      <c r="E1365" s="64">
        <v>4.6875E-2</v>
      </c>
      <c r="F1365" s="64" t="str">
        <f>IFERROR(INDEX(ESShip!$C$2:$C$99,MATCH(VLOOKUP($A1365,PairList!$A$2:$D$205,3,0),ESShip!$A$2:$A$99,0)),"")</f>
        <v/>
      </c>
      <c r="G1365" s="64">
        <v>5.4370390906663624E-2</v>
      </c>
      <c r="H1365" s="67" t="str">
        <f>IF(INDEX(ApplicablePermutations!$B$3:$N$205,MATCH($A1365,ApplicablePermutations!$A$3:$A$205,0),MATCH($B1365,ApplicablePermutations!$B$2:$N$2,0))*INDEX(ApplicablePermutations!$Q$3:$S$205,MATCH($A1365,ApplicablePermutations!$P$3:$P$205,0),MATCH($C1365,ApplicablePermutations!$Q$2:$S$2,0))=1,"X","")</f>
        <v/>
      </c>
      <c r="I1365" s="64" t="str">
        <f t="shared" si="105"/>
        <v/>
      </c>
      <c r="J1365" s="64" t="str">
        <f t="shared" si="106"/>
        <v/>
      </c>
      <c r="K1365" s="64">
        <f t="shared" si="107"/>
        <v>0</v>
      </c>
      <c r="L1365" s="67" t="str">
        <f>IF(VLOOKUP($A1365,ApplicablePermutations!$U$3:$V$146,2,0)=1,"X","")</f>
        <v/>
      </c>
      <c r="M1365" t="str">
        <f t="shared" si="108"/>
        <v/>
      </c>
      <c r="N1365" s="64">
        <f t="shared" si="109"/>
        <v>0</v>
      </c>
    </row>
    <row r="1366" spans="1:14" x14ac:dyDescent="0.25">
      <c r="A1366" t="s">
        <v>372</v>
      </c>
      <c r="B1366" t="s">
        <v>100</v>
      </c>
      <c r="C1366" s="65" t="s">
        <v>486</v>
      </c>
      <c r="D1366" s="64">
        <f>IFERROR(INDEX('Feasibility Factor'!$D$5:$N$123,MATCH(VLOOKUP($A1366,PairList!$A$2:$D$205,2,0),'Feasibility Factor'!$C$5:$C$123,0),MATCH(VLOOKUP($B1366,PairList!$F$2:$I$14,2,0),'Feasibility Factor'!$D$3:$N$3,0)),"")</f>
        <v>1</v>
      </c>
      <c r="E1366" s="64">
        <v>4.6875E-2</v>
      </c>
      <c r="F1366" s="64" t="str">
        <f>IFERROR(INDEX(ESShip!$C$2:$C$99,MATCH(VLOOKUP($A1366,PairList!$A$2:$D$205,3,0),ESShip!$A$2:$A$99,0)),"")</f>
        <v/>
      </c>
      <c r="G1366" s="64">
        <v>5.4370390906663554E-2</v>
      </c>
      <c r="H1366" s="67" t="str">
        <f>IF(INDEX(ApplicablePermutations!$B$3:$N$205,MATCH($A1366,ApplicablePermutations!$A$3:$A$205,0),MATCH($B1366,ApplicablePermutations!$B$2:$N$2,0))*INDEX(ApplicablePermutations!$Q$3:$S$205,MATCH($A1366,ApplicablePermutations!$P$3:$P$205,0),MATCH($C1366,ApplicablePermutations!$Q$2:$S$2,0))=1,"X","")</f>
        <v/>
      </c>
      <c r="I1366" s="64" t="str">
        <f t="shared" si="105"/>
        <v/>
      </c>
      <c r="J1366" s="64" t="str">
        <f t="shared" si="106"/>
        <v/>
      </c>
      <c r="K1366" s="64">
        <f t="shared" si="107"/>
        <v>0</v>
      </c>
      <c r="L1366" s="67" t="str">
        <f>IF(VLOOKUP($A1366,ApplicablePermutations!$U$3:$V$146,2,0)=1,"X","")</f>
        <v/>
      </c>
      <c r="M1366" t="str">
        <f t="shared" si="108"/>
        <v/>
      </c>
      <c r="N1366" s="64">
        <f t="shared" si="109"/>
        <v>0</v>
      </c>
    </row>
    <row r="1367" spans="1:14" x14ac:dyDescent="0.25">
      <c r="A1367" t="s">
        <v>373</v>
      </c>
      <c r="B1367" t="s">
        <v>327</v>
      </c>
      <c r="C1367" s="65" t="s">
        <v>484</v>
      </c>
      <c r="D1367" s="64">
        <f>IFERROR(INDEX('Feasibility Factor'!$D$5:$N$123,MATCH(VLOOKUP($A1367,PairList!$A$2:$D$205,2,0),'Feasibility Factor'!$C$5:$C$123,0),MATCH(VLOOKUP($B1367,PairList!$F$2:$I$14,2,0),'Feasibility Factor'!$D$3:$N$3,0)),"")</f>
        <v>1</v>
      </c>
      <c r="E1367" s="64">
        <v>4.6875E-2</v>
      </c>
      <c r="F1367" s="64" t="str">
        <f>IFERROR(INDEX(ESShip!$C$2:$C$99,MATCH(VLOOKUP($A1367,PairList!$A$2:$D$205,3,0),ESShip!$A$2:$A$99,0)),"")</f>
        <v/>
      </c>
      <c r="G1367" s="64">
        <v>5.4370390906663554E-2</v>
      </c>
      <c r="H1367" s="67" t="str">
        <f>IF(INDEX(ApplicablePermutations!$B$3:$N$205,MATCH($A1367,ApplicablePermutations!$A$3:$A$205,0),MATCH($B1367,ApplicablePermutations!$B$2:$N$2,0))*INDEX(ApplicablePermutations!$Q$3:$S$205,MATCH($A1367,ApplicablePermutations!$P$3:$P$205,0),MATCH($C1367,ApplicablePermutations!$Q$2:$S$2,0))=1,"X","")</f>
        <v/>
      </c>
      <c r="I1367" s="64" t="str">
        <f t="shared" si="105"/>
        <v/>
      </c>
      <c r="J1367" s="64" t="str">
        <f t="shared" si="106"/>
        <v/>
      </c>
      <c r="K1367" s="64">
        <f t="shared" si="107"/>
        <v>0</v>
      </c>
      <c r="L1367" s="67" t="str">
        <f>IF(VLOOKUP($A1367,ApplicablePermutations!$U$3:$V$146,2,0)=1,"X","")</f>
        <v/>
      </c>
      <c r="M1367" t="str">
        <f t="shared" si="108"/>
        <v/>
      </c>
      <c r="N1367" s="64">
        <f t="shared" si="109"/>
        <v>0</v>
      </c>
    </row>
    <row r="1368" spans="1:14" x14ac:dyDescent="0.25">
      <c r="A1368" t="s">
        <v>373</v>
      </c>
      <c r="B1368" t="s">
        <v>328</v>
      </c>
      <c r="C1368" s="65" t="s">
        <v>484</v>
      </c>
      <c r="D1368" s="64">
        <f>IFERROR(INDEX('Feasibility Factor'!$D$5:$N$123,MATCH(VLOOKUP($A1368,PairList!$A$2:$D$205,2,0),'Feasibility Factor'!$C$5:$C$123,0),MATCH(VLOOKUP($B1368,PairList!$F$2:$I$14,2,0),'Feasibility Factor'!$D$3:$N$3,0)),"")</f>
        <v>1</v>
      </c>
      <c r="E1368" s="64">
        <v>4.6875E-2</v>
      </c>
      <c r="F1368" s="64" t="str">
        <f>IFERROR(INDEX(ESShip!$C$2:$C$99,MATCH(VLOOKUP($A1368,PairList!$A$2:$D$205,3,0),ESShip!$A$2:$A$99,0)),"")</f>
        <v/>
      </c>
      <c r="G1368" s="64">
        <v>5.4370390906663624E-2</v>
      </c>
      <c r="H1368" s="67" t="str">
        <f>IF(INDEX(ApplicablePermutations!$B$3:$N$205,MATCH($A1368,ApplicablePermutations!$A$3:$A$205,0),MATCH($B1368,ApplicablePermutations!$B$2:$N$2,0))*INDEX(ApplicablePermutations!$Q$3:$S$205,MATCH($A1368,ApplicablePermutations!$P$3:$P$205,0),MATCH($C1368,ApplicablePermutations!$Q$2:$S$2,0))=1,"X","")</f>
        <v/>
      </c>
      <c r="I1368" s="64" t="str">
        <f t="shared" si="105"/>
        <v/>
      </c>
      <c r="J1368" s="64" t="str">
        <f t="shared" si="106"/>
        <v/>
      </c>
      <c r="K1368" s="64">
        <f t="shared" si="107"/>
        <v>0</v>
      </c>
      <c r="L1368" s="67" t="str">
        <f>IF(VLOOKUP($A1368,ApplicablePermutations!$U$3:$V$146,2,0)=1,"X","")</f>
        <v/>
      </c>
      <c r="M1368" t="str">
        <f t="shared" si="108"/>
        <v/>
      </c>
      <c r="N1368" s="64">
        <f t="shared" si="109"/>
        <v>0</v>
      </c>
    </row>
    <row r="1369" spans="1:14" x14ac:dyDescent="0.25">
      <c r="A1369" t="s">
        <v>373</v>
      </c>
      <c r="B1369" t="s">
        <v>239</v>
      </c>
      <c r="C1369" s="65" t="s">
        <v>484</v>
      </c>
      <c r="D1369" s="64">
        <f>IFERROR(INDEX('Feasibility Factor'!$D$5:$N$123,MATCH(VLOOKUP($A1369,PairList!$A$2:$D$205,2,0),'Feasibility Factor'!$C$5:$C$123,0),MATCH(VLOOKUP($B1369,PairList!$F$2:$I$14,2,0),'Feasibility Factor'!$D$3:$N$3,0)),"")</f>
        <v>1</v>
      </c>
      <c r="E1369" s="64">
        <v>4.6875E-2</v>
      </c>
      <c r="F1369" s="64" t="str">
        <f>IFERROR(INDEX(ESShip!$C$2:$C$99,MATCH(VLOOKUP($A1369,PairList!$A$2:$D$205,3,0),ESShip!$A$2:$A$99,0)),"")</f>
        <v/>
      </c>
      <c r="G1369" s="64">
        <v>5.4370390906663624E-2</v>
      </c>
      <c r="H1369" s="67" t="str">
        <f>IF(INDEX(ApplicablePermutations!$B$3:$N$205,MATCH($A1369,ApplicablePermutations!$A$3:$A$205,0),MATCH($B1369,ApplicablePermutations!$B$2:$N$2,0))*INDEX(ApplicablePermutations!$Q$3:$S$205,MATCH($A1369,ApplicablePermutations!$P$3:$P$205,0),MATCH($C1369,ApplicablePermutations!$Q$2:$S$2,0))=1,"X","")</f>
        <v/>
      </c>
      <c r="I1369" s="64" t="str">
        <f t="shared" si="105"/>
        <v/>
      </c>
      <c r="J1369" s="64" t="str">
        <f t="shared" si="106"/>
        <v/>
      </c>
      <c r="K1369" s="64">
        <f t="shared" si="107"/>
        <v>0</v>
      </c>
      <c r="L1369" s="67" t="str">
        <f>IF(VLOOKUP($A1369,ApplicablePermutations!$U$3:$V$146,2,0)=1,"X","")</f>
        <v/>
      </c>
      <c r="M1369" t="str">
        <f t="shared" si="108"/>
        <v/>
      </c>
      <c r="N1369" s="64">
        <f t="shared" si="109"/>
        <v>0</v>
      </c>
    </row>
    <row r="1370" spans="1:14" x14ac:dyDescent="0.25">
      <c r="A1370" t="s">
        <v>373</v>
      </c>
      <c r="B1370" t="s">
        <v>329</v>
      </c>
      <c r="C1370" s="65" t="s">
        <v>484</v>
      </c>
      <c r="D1370" s="64">
        <f>IFERROR(INDEX('Feasibility Factor'!$D$5:$N$123,MATCH(VLOOKUP($A1370,PairList!$A$2:$D$205,2,0),'Feasibility Factor'!$C$5:$C$123,0),MATCH(VLOOKUP($B1370,PairList!$F$2:$I$14,2,0),'Feasibility Factor'!$D$3:$N$3,0)),"")</f>
        <v>1</v>
      </c>
      <c r="E1370" s="64">
        <v>4.6875E-2</v>
      </c>
      <c r="F1370" s="64" t="str">
        <f>IFERROR(INDEX(ESShip!$C$2:$C$99,MATCH(VLOOKUP($A1370,PairList!$A$2:$D$205,3,0),ESShip!$A$2:$A$99,0)),"")</f>
        <v/>
      </c>
      <c r="G1370" s="64">
        <v>5.4370390906663624E-2</v>
      </c>
      <c r="H1370" s="67" t="str">
        <f>IF(INDEX(ApplicablePermutations!$B$3:$N$205,MATCH($A1370,ApplicablePermutations!$A$3:$A$205,0),MATCH($B1370,ApplicablePermutations!$B$2:$N$2,0))*INDEX(ApplicablePermutations!$Q$3:$S$205,MATCH($A1370,ApplicablePermutations!$P$3:$P$205,0),MATCH($C1370,ApplicablePermutations!$Q$2:$S$2,0))=1,"X","")</f>
        <v/>
      </c>
      <c r="I1370" s="64" t="str">
        <f t="shared" si="105"/>
        <v/>
      </c>
      <c r="J1370" s="64" t="str">
        <f t="shared" si="106"/>
        <v/>
      </c>
      <c r="K1370" s="64">
        <f t="shared" si="107"/>
        <v>0</v>
      </c>
      <c r="L1370" s="67" t="str">
        <f>IF(VLOOKUP($A1370,ApplicablePermutations!$U$3:$V$146,2,0)=1,"X","")</f>
        <v/>
      </c>
      <c r="M1370" t="str">
        <f t="shared" si="108"/>
        <v/>
      </c>
      <c r="N1370" s="64">
        <f t="shared" si="109"/>
        <v>0</v>
      </c>
    </row>
    <row r="1371" spans="1:14" x14ac:dyDescent="0.25">
      <c r="A1371" t="s">
        <v>373</v>
      </c>
      <c r="B1371" t="s">
        <v>330</v>
      </c>
      <c r="C1371" s="65" t="s">
        <v>484</v>
      </c>
      <c r="D1371" s="64">
        <f>IFERROR(INDEX('Feasibility Factor'!$D$5:$N$123,MATCH(VLOOKUP($A1371,PairList!$A$2:$D$205,2,0),'Feasibility Factor'!$C$5:$C$123,0),MATCH(VLOOKUP($B1371,PairList!$F$2:$I$14,2,0),'Feasibility Factor'!$D$3:$N$3,0)),"")</f>
        <v>1</v>
      </c>
      <c r="E1371" s="64">
        <v>4.6875E-2</v>
      </c>
      <c r="F1371" s="64" t="str">
        <f>IFERROR(INDEX(ESShip!$C$2:$C$99,MATCH(VLOOKUP($A1371,PairList!$A$2:$D$205,3,0),ESShip!$A$2:$A$99,0)),"")</f>
        <v/>
      </c>
      <c r="G1371" s="64">
        <v>5.4370390906663624E-2</v>
      </c>
      <c r="H1371" s="67" t="str">
        <f>IF(INDEX(ApplicablePermutations!$B$3:$N$205,MATCH($A1371,ApplicablePermutations!$A$3:$A$205,0),MATCH($B1371,ApplicablePermutations!$B$2:$N$2,0))*INDEX(ApplicablePermutations!$Q$3:$S$205,MATCH($A1371,ApplicablePermutations!$P$3:$P$205,0),MATCH($C1371,ApplicablePermutations!$Q$2:$S$2,0))=1,"X","")</f>
        <v/>
      </c>
      <c r="I1371" s="64" t="str">
        <f t="shared" si="105"/>
        <v/>
      </c>
      <c r="J1371" s="64" t="str">
        <f t="shared" si="106"/>
        <v/>
      </c>
      <c r="K1371" s="64">
        <f t="shared" si="107"/>
        <v>0</v>
      </c>
      <c r="L1371" s="67" t="str">
        <f>IF(VLOOKUP($A1371,ApplicablePermutations!$U$3:$V$146,2,0)=1,"X","")</f>
        <v/>
      </c>
      <c r="M1371" t="str">
        <f t="shared" si="108"/>
        <v/>
      </c>
      <c r="N1371" s="64">
        <f t="shared" si="109"/>
        <v>0</v>
      </c>
    </row>
    <row r="1372" spans="1:14" x14ac:dyDescent="0.25">
      <c r="A1372" t="s">
        <v>373</v>
      </c>
      <c r="B1372" t="s">
        <v>331</v>
      </c>
      <c r="C1372" s="65" t="s">
        <v>484</v>
      </c>
      <c r="D1372" s="64">
        <f>IFERROR(INDEX('Feasibility Factor'!$D$5:$N$123,MATCH(VLOOKUP($A1372,PairList!$A$2:$D$205,2,0),'Feasibility Factor'!$C$5:$C$123,0),MATCH(VLOOKUP($B1372,PairList!$F$2:$I$14,2,0),'Feasibility Factor'!$D$3:$N$3,0)),"")</f>
        <v>1</v>
      </c>
      <c r="E1372" s="64">
        <v>4.6875E-2</v>
      </c>
      <c r="F1372" s="64" t="str">
        <f>IFERROR(INDEX(ESShip!$C$2:$C$99,MATCH(VLOOKUP($A1372,PairList!$A$2:$D$205,3,0),ESShip!$A$2:$A$99,0)),"")</f>
        <v/>
      </c>
      <c r="G1372" s="64">
        <v>5.4370390906663554E-2</v>
      </c>
      <c r="H1372" s="67" t="str">
        <f>IF(INDEX(ApplicablePermutations!$B$3:$N$205,MATCH($A1372,ApplicablePermutations!$A$3:$A$205,0),MATCH($B1372,ApplicablePermutations!$B$2:$N$2,0))*INDEX(ApplicablePermutations!$Q$3:$S$205,MATCH($A1372,ApplicablePermutations!$P$3:$P$205,0),MATCH($C1372,ApplicablePermutations!$Q$2:$S$2,0))=1,"X","")</f>
        <v/>
      </c>
      <c r="I1372" s="64" t="str">
        <f t="shared" si="105"/>
        <v/>
      </c>
      <c r="J1372" s="64" t="str">
        <f t="shared" si="106"/>
        <v/>
      </c>
      <c r="K1372" s="64">
        <f t="shared" si="107"/>
        <v>0</v>
      </c>
      <c r="L1372" s="67" t="str">
        <f>IF(VLOOKUP($A1372,ApplicablePermutations!$U$3:$V$146,2,0)=1,"X","")</f>
        <v/>
      </c>
      <c r="M1372" t="str">
        <f t="shared" si="108"/>
        <v/>
      </c>
      <c r="N1372" s="64">
        <f t="shared" si="109"/>
        <v>0</v>
      </c>
    </row>
    <row r="1373" spans="1:14" x14ac:dyDescent="0.25">
      <c r="A1373" t="s">
        <v>373</v>
      </c>
      <c r="B1373" t="s">
        <v>332</v>
      </c>
      <c r="C1373" s="65" t="s">
        <v>484</v>
      </c>
      <c r="D1373" s="64">
        <f>IFERROR(INDEX('Feasibility Factor'!$D$5:$N$123,MATCH(VLOOKUP($A1373,PairList!$A$2:$D$205,2,0),'Feasibility Factor'!$C$5:$C$123,0),MATCH(VLOOKUP($B1373,PairList!$F$2:$I$14,2,0),'Feasibility Factor'!$D$3:$N$3,0)),"")</f>
        <v>1</v>
      </c>
      <c r="E1373" s="64">
        <v>4.6875E-2</v>
      </c>
      <c r="F1373" s="64" t="str">
        <f>IFERROR(INDEX(ESShip!$C$2:$C$99,MATCH(VLOOKUP($A1373,PairList!$A$2:$D$205,3,0),ESShip!$A$2:$A$99,0)),"")</f>
        <v/>
      </c>
      <c r="G1373" s="64">
        <v>5.4370390906663624E-2</v>
      </c>
      <c r="H1373" s="67" t="str">
        <f>IF(INDEX(ApplicablePermutations!$B$3:$N$205,MATCH($A1373,ApplicablePermutations!$A$3:$A$205,0),MATCH($B1373,ApplicablePermutations!$B$2:$N$2,0))*INDEX(ApplicablePermutations!$Q$3:$S$205,MATCH($A1373,ApplicablePermutations!$P$3:$P$205,0),MATCH($C1373,ApplicablePermutations!$Q$2:$S$2,0))=1,"X","")</f>
        <v/>
      </c>
      <c r="I1373" s="64" t="str">
        <f t="shared" si="105"/>
        <v/>
      </c>
      <c r="J1373" s="64" t="str">
        <f t="shared" si="106"/>
        <v/>
      </c>
      <c r="K1373" s="64">
        <f t="shared" si="107"/>
        <v>0</v>
      </c>
      <c r="L1373" s="67" t="str">
        <f>IF(VLOOKUP($A1373,ApplicablePermutations!$U$3:$V$146,2,0)=1,"X","")</f>
        <v/>
      </c>
      <c r="M1373" t="str">
        <f t="shared" si="108"/>
        <v/>
      </c>
      <c r="N1373" s="64">
        <f t="shared" si="109"/>
        <v>0</v>
      </c>
    </row>
    <row r="1374" spans="1:14" x14ac:dyDescent="0.25">
      <c r="A1374" t="s">
        <v>373</v>
      </c>
      <c r="B1374" t="s">
        <v>243</v>
      </c>
      <c r="C1374" s="65" t="s">
        <v>484</v>
      </c>
      <c r="D1374" s="64">
        <f>IFERROR(INDEX('Feasibility Factor'!$D$5:$N$123,MATCH(VLOOKUP($A1374,PairList!$A$2:$D$205,2,0),'Feasibility Factor'!$C$5:$C$123,0),MATCH(VLOOKUP($B1374,PairList!$F$2:$I$14,2,0),'Feasibility Factor'!$D$3:$N$3,0)),"")</f>
        <v>1</v>
      </c>
      <c r="E1374" s="64">
        <v>4.6875E-2</v>
      </c>
      <c r="F1374" s="64" t="str">
        <f>IFERROR(INDEX(ESShip!$C$2:$C$99,MATCH(VLOOKUP($A1374,PairList!$A$2:$D$205,3,0),ESShip!$A$2:$A$99,0)),"")</f>
        <v/>
      </c>
      <c r="G1374" s="64">
        <v>5.4370390906663554E-2</v>
      </c>
      <c r="H1374" s="67" t="str">
        <f>IF(INDEX(ApplicablePermutations!$B$3:$N$205,MATCH($A1374,ApplicablePermutations!$A$3:$A$205,0),MATCH($B1374,ApplicablePermutations!$B$2:$N$2,0))*INDEX(ApplicablePermutations!$Q$3:$S$205,MATCH($A1374,ApplicablePermutations!$P$3:$P$205,0),MATCH($C1374,ApplicablePermutations!$Q$2:$S$2,0))=1,"X","")</f>
        <v/>
      </c>
      <c r="I1374" s="64" t="str">
        <f t="shared" si="105"/>
        <v/>
      </c>
      <c r="J1374" s="64" t="str">
        <f t="shared" si="106"/>
        <v/>
      </c>
      <c r="K1374" s="64">
        <f t="shared" si="107"/>
        <v>0</v>
      </c>
      <c r="L1374" s="67" t="str">
        <f>IF(VLOOKUP($A1374,ApplicablePermutations!$U$3:$V$146,2,0)=1,"X","")</f>
        <v/>
      </c>
      <c r="M1374" t="str">
        <f t="shared" si="108"/>
        <v/>
      </c>
      <c r="N1374" s="64">
        <f t="shared" si="109"/>
        <v>0</v>
      </c>
    </row>
    <row r="1375" spans="1:14" x14ac:dyDescent="0.25">
      <c r="A1375" t="s">
        <v>373</v>
      </c>
      <c r="B1375" t="s">
        <v>333</v>
      </c>
      <c r="C1375" s="65" t="s">
        <v>484</v>
      </c>
      <c r="D1375" s="64">
        <f>IFERROR(INDEX('Feasibility Factor'!$D$5:$N$123,MATCH(VLOOKUP($A1375,PairList!$A$2:$D$205,2,0),'Feasibility Factor'!$C$5:$C$123,0),MATCH(VLOOKUP($B1375,PairList!$F$2:$I$14,2,0),'Feasibility Factor'!$D$3:$N$3,0)),"")</f>
        <v>1</v>
      </c>
      <c r="E1375" s="64">
        <v>4.6875E-2</v>
      </c>
      <c r="F1375" s="64" t="str">
        <f>IFERROR(INDEX(ESShip!$C$2:$C$99,MATCH(VLOOKUP($A1375,PairList!$A$2:$D$205,3,0),ESShip!$A$2:$A$99,0)),"")</f>
        <v/>
      </c>
      <c r="G1375" s="64">
        <v>5.4370390906663554E-2</v>
      </c>
      <c r="H1375" s="67" t="str">
        <f>IF(INDEX(ApplicablePermutations!$B$3:$N$205,MATCH($A1375,ApplicablePermutations!$A$3:$A$205,0),MATCH($B1375,ApplicablePermutations!$B$2:$N$2,0))*INDEX(ApplicablePermutations!$Q$3:$S$205,MATCH($A1375,ApplicablePermutations!$P$3:$P$205,0),MATCH($C1375,ApplicablePermutations!$Q$2:$S$2,0))=1,"X","")</f>
        <v/>
      </c>
      <c r="I1375" s="64" t="str">
        <f t="shared" si="105"/>
        <v/>
      </c>
      <c r="J1375" s="64" t="str">
        <f t="shared" si="106"/>
        <v/>
      </c>
      <c r="K1375" s="64">
        <f t="shared" si="107"/>
        <v>0</v>
      </c>
      <c r="L1375" s="67" t="str">
        <f>IF(VLOOKUP($A1375,ApplicablePermutations!$U$3:$V$146,2,0)=1,"X","")</f>
        <v/>
      </c>
      <c r="M1375" t="str">
        <f t="shared" si="108"/>
        <v/>
      </c>
      <c r="N1375" s="64">
        <f t="shared" si="109"/>
        <v>0</v>
      </c>
    </row>
    <row r="1376" spans="1:14" x14ac:dyDescent="0.25">
      <c r="A1376" t="s">
        <v>373</v>
      </c>
      <c r="B1376" t="s">
        <v>334</v>
      </c>
      <c r="C1376" s="65" t="s">
        <v>484</v>
      </c>
      <c r="D1376" s="64">
        <f>IFERROR(INDEX('Feasibility Factor'!$D$5:$N$123,MATCH(VLOOKUP($A1376,PairList!$A$2:$D$205,2,0),'Feasibility Factor'!$C$5:$C$123,0),MATCH(VLOOKUP($B1376,PairList!$F$2:$I$14,2,0),'Feasibility Factor'!$D$3:$N$3,0)),"")</f>
        <v>1</v>
      </c>
      <c r="E1376" s="64">
        <v>4.6875E-2</v>
      </c>
      <c r="F1376" s="64" t="str">
        <f>IFERROR(INDEX(ESShip!$C$2:$C$99,MATCH(VLOOKUP($A1376,PairList!$A$2:$D$205,3,0),ESShip!$A$2:$A$99,0)),"")</f>
        <v/>
      </c>
      <c r="G1376" s="64">
        <v>5.4370390906663624E-2</v>
      </c>
      <c r="H1376" s="67" t="str">
        <f>IF(INDEX(ApplicablePermutations!$B$3:$N$205,MATCH($A1376,ApplicablePermutations!$A$3:$A$205,0),MATCH($B1376,ApplicablePermutations!$B$2:$N$2,0))*INDEX(ApplicablePermutations!$Q$3:$S$205,MATCH($A1376,ApplicablePermutations!$P$3:$P$205,0),MATCH($C1376,ApplicablePermutations!$Q$2:$S$2,0))=1,"X","")</f>
        <v/>
      </c>
      <c r="I1376" s="64" t="str">
        <f t="shared" si="105"/>
        <v/>
      </c>
      <c r="J1376" s="64" t="str">
        <f t="shared" si="106"/>
        <v/>
      </c>
      <c r="K1376" s="64">
        <f t="shared" si="107"/>
        <v>0</v>
      </c>
      <c r="L1376" s="67" t="str">
        <f>IF(VLOOKUP($A1376,ApplicablePermutations!$U$3:$V$146,2,0)=1,"X","")</f>
        <v/>
      </c>
      <c r="M1376" t="str">
        <f t="shared" si="108"/>
        <v/>
      </c>
      <c r="N1376" s="64">
        <f t="shared" si="109"/>
        <v>0</v>
      </c>
    </row>
    <row r="1377" spans="1:14" x14ac:dyDescent="0.25">
      <c r="A1377" t="s">
        <v>373</v>
      </c>
      <c r="B1377" t="s">
        <v>94</v>
      </c>
      <c r="C1377" s="65" t="s">
        <v>484</v>
      </c>
      <c r="D1377" s="64">
        <f>IFERROR(INDEX('Feasibility Factor'!$D$5:$N$123,MATCH(VLOOKUP($A1377,PairList!$A$2:$D$205,2,0),'Feasibility Factor'!$C$5:$C$123,0),MATCH(VLOOKUP($B1377,PairList!$F$2:$I$14,2,0),'Feasibility Factor'!$D$3:$N$3,0)),"")</f>
        <v>1</v>
      </c>
      <c r="E1377" s="64">
        <v>4.6875E-2</v>
      </c>
      <c r="F1377" s="64" t="str">
        <f>IFERROR(INDEX(ESShip!$C$2:$C$99,MATCH(VLOOKUP($A1377,PairList!$A$2:$D$205,3,0),ESShip!$A$2:$A$99,0)),"")</f>
        <v/>
      </c>
      <c r="G1377" s="64">
        <v>5.4370390906663624E-2</v>
      </c>
      <c r="H1377" s="67" t="str">
        <f>IF(INDEX(ApplicablePermutations!$B$3:$N$205,MATCH($A1377,ApplicablePermutations!$A$3:$A$205,0),MATCH($B1377,ApplicablePermutations!$B$2:$N$2,0))*INDEX(ApplicablePermutations!$Q$3:$S$205,MATCH($A1377,ApplicablePermutations!$P$3:$P$205,0),MATCH($C1377,ApplicablePermutations!$Q$2:$S$2,0))=1,"X","")</f>
        <v/>
      </c>
      <c r="I1377" s="64" t="str">
        <f t="shared" si="105"/>
        <v/>
      </c>
      <c r="J1377" s="64" t="str">
        <f t="shared" si="106"/>
        <v/>
      </c>
      <c r="K1377" s="64">
        <f t="shared" si="107"/>
        <v>0</v>
      </c>
      <c r="L1377" s="67" t="str">
        <f>IF(VLOOKUP($A1377,ApplicablePermutations!$U$3:$V$146,2,0)=1,"X","")</f>
        <v/>
      </c>
      <c r="M1377" t="str">
        <f t="shared" si="108"/>
        <v/>
      </c>
      <c r="N1377" s="64">
        <f t="shared" si="109"/>
        <v>0</v>
      </c>
    </row>
    <row r="1378" spans="1:14" x14ac:dyDescent="0.25">
      <c r="A1378" t="s">
        <v>373</v>
      </c>
      <c r="B1378" t="s">
        <v>335</v>
      </c>
      <c r="C1378" s="65" t="s">
        <v>484</v>
      </c>
      <c r="D1378" s="64">
        <f>IFERROR(INDEX('Feasibility Factor'!$D$5:$N$123,MATCH(VLOOKUP($A1378,PairList!$A$2:$D$205,2,0),'Feasibility Factor'!$C$5:$C$123,0),MATCH(VLOOKUP($B1378,PairList!$F$2:$I$14,2,0),'Feasibility Factor'!$D$3:$N$3,0)),"")</f>
        <v>1</v>
      </c>
      <c r="E1378" s="64">
        <v>4.6875E-2</v>
      </c>
      <c r="F1378" s="64" t="str">
        <f>IFERROR(INDEX(ESShip!$C$2:$C$99,MATCH(VLOOKUP($A1378,PairList!$A$2:$D$205,3,0),ESShip!$A$2:$A$99,0)),"")</f>
        <v/>
      </c>
      <c r="G1378" s="64">
        <v>5.4370390906663624E-2</v>
      </c>
      <c r="H1378" s="67" t="str">
        <f>IF(INDEX(ApplicablePermutations!$B$3:$N$205,MATCH($A1378,ApplicablePermutations!$A$3:$A$205,0),MATCH($B1378,ApplicablePermutations!$B$2:$N$2,0))*INDEX(ApplicablePermutations!$Q$3:$S$205,MATCH($A1378,ApplicablePermutations!$P$3:$P$205,0),MATCH($C1378,ApplicablePermutations!$Q$2:$S$2,0))=1,"X","")</f>
        <v/>
      </c>
      <c r="I1378" s="64" t="str">
        <f t="shared" si="105"/>
        <v/>
      </c>
      <c r="J1378" s="64" t="str">
        <f t="shared" si="106"/>
        <v/>
      </c>
      <c r="K1378" s="64">
        <f t="shared" si="107"/>
        <v>0</v>
      </c>
      <c r="L1378" s="67" t="str">
        <f>IF(VLOOKUP($A1378,ApplicablePermutations!$U$3:$V$146,2,0)=1,"X","")</f>
        <v/>
      </c>
      <c r="M1378" t="str">
        <f t="shared" si="108"/>
        <v/>
      </c>
      <c r="N1378" s="64">
        <f t="shared" si="109"/>
        <v>0</v>
      </c>
    </row>
    <row r="1379" spans="1:14" x14ac:dyDescent="0.25">
      <c r="A1379" t="s">
        <v>373</v>
      </c>
      <c r="B1379" t="s">
        <v>100</v>
      </c>
      <c r="C1379" s="65" t="s">
        <v>484</v>
      </c>
      <c r="D1379" s="64">
        <f>IFERROR(INDEX('Feasibility Factor'!$D$5:$N$123,MATCH(VLOOKUP($A1379,PairList!$A$2:$D$205,2,0),'Feasibility Factor'!$C$5:$C$123,0),MATCH(VLOOKUP($B1379,PairList!$F$2:$I$14,2,0),'Feasibility Factor'!$D$3:$N$3,0)),"")</f>
        <v>1</v>
      </c>
      <c r="E1379" s="64">
        <v>4.6875E-2</v>
      </c>
      <c r="F1379" s="64" t="str">
        <f>IFERROR(INDEX(ESShip!$C$2:$C$99,MATCH(VLOOKUP($A1379,PairList!$A$2:$D$205,3,0),ESShip!$A$2:$A$99,0)),"")</f>
        <v/>
      </c>
      <c r="G1379" s="64">
        <v>5.4370390906663554E-2</v>
      </c>
      <c r="H1379" s="67" t="str">
        <f>IF(INDEX(ApplicablePermutations!$B$3:$N$205,MATCH($A1379,ApplicablePermutations!$A$3:$A$205,0),MATCH($B1379,ApplicablePermutations!$B$2:$N$2,0))*INDEX(ApplicablePermutations!$Q$3:$S$205,MATCH($A1379,ApplicablePermutations!$P$3:$P$205,0),MATCH($C1379,ApplicablePermutations!$Q$2:$S$2,0))=1,"X","")</f>
        <v/>
      </c>
      <c r="I1379" s="64" t="str">
        <f t="shared" si="105"/>
        <v/>
      </c>
      <c r="J1379" s="64" t="str">
        <f t="shared" si="106"/>
        <v/>
      </c>
      <c r="K1379" s="64">
        <f t="shared" si="107"/>
        <v>0</v>
      </c>
      <c r="L1379" s="67" t="str">
        <f>IF(VLOOKUP($A1379,ApplicablePermutations!$U$3:$V$146,2,0)=1,"X","")</f>
        <v/>
      </c>
      <c r="M1379" t="str">
        <f t="shared" si="108"/>
        <v/>
      </c>
      <c r="N1379" s="64">
        <f t="shared" si="109"/>
        <v>0</v>
      </c>
    </row>
    <row r="1380" spans="1:14" x14ac:dyDescent="0.25">
      <c r="A1380" t="s">
        <v>373</v>
      </c>
      <c r="B1380" t="s">
        <v>327</v>
      </c>
      <c r="C1380" s="65" t="s">
        <v>485</v>
      </c>
      <c r="D1380" s="64">
        <f>IFERROR(INDEX('Feasibility Factor'!$D$5:$N$123,MATCH(VLOOKUP($A1380,PairList!$A$2:$D$205,2,0),'Feasibility Factor'!$C$5:$C$123,0),MATCH(VLOOKUP($B1380,PairList!$F$2:$I$14,2,0),'Feasibility Factor'!$D$3:$N$3,0)),"")</f>
        <v>1</v>
      </c>
      <c r="E1380" s="64">
        <v>4.6875E-2</v>
      </c>
      <c r="F1380" s="64" t="str">
        <f>IFERROR(INDEX(ESShip!$C$2:$C$99,MATCH(VLOOKUP($A1380,PairList!$A$2:$D$205,3,0),ESShip!$A$2:$A$99,0)),"")</f>
        <v/>
      </c>
      <c r="G1380" s="64">
        <v>5.4370390906663554E-2</v>
      </c>
      <c r="H1380" s="67" t="str">
        <f>IF(INDEX(ApplicablePermutations!$B$3:$N$205,MATCH($A1380,ApplicablePermutations!$A$3:$A$205,0),MATCH($B1380,ApplicablePermutations!$B$2:$N$2,0))*INDEX(ApplicablePermutations!$Q$3:$S$205,MATCH($A1380,ApplicablePermutations!$P$3:$P$205,0),MATCH($C1380,ApplicablePermutations!$Q$2:$S$2,0))=1,"X","")</f>
        <v/>
      </c>
      <c r="I1380" s="64" t="str">
        <f t="shared" si="105"/>
        <v/>
      </c>
      <c r="J1380" s="64" t="str">
        <f t="shared" si="106"/>
        <v/>
      </c>
      <c r="K1380" s="64">
        <f t="shared" si="107"/>
        <v>0</v>
      </c>
      <c r="L1380" s="67" t="str">
        <f>IF(VLOOKUP($A1380,ApplicablePermutations!$U$3:$V$146,2,0)=1,"X","")</f>
        <v/>
      </c>
      <c r="M1380" t="str">
        <f t="shared" si="108"/>
        <v/>
      </c>
      <c r="N1380" s="64">
        <f t="shared" si="109"/>
        <v>0</v>
      </c>
    </row>
    <row r="1381" spans="1:14" x14ac:dyDescent="0.25">
      <c r="A1381" t="s">
        <v>373</v>
      </c>
      <c r="B1381" t="s">
        <v>328</v>
      </c>
      <c r="C1381" s="65" t="s">
        <v>485</v>
      </c>
      <c r="D1381" s="64">
        <f>IFERROR(INDEX('Feasibility Factor'!$D$5:$N$123,MATCH(VLOOKUP($A1381,PairList!$A$2:$D$205,2,0),'Feasibility Factor'!$C$5:$C$123,0),MATCH(VLOOKUP($B1381,PairList!$F$2:$I$14,2,0),'Feasibility Factor'!$D$3:$N$3,0)),"")</f>
        <v>1</v>
      </c>
      <c r="E1381" s="64">
        <v>0</v>
      </c>
      <c r="F1381" s="64" t="str">
        <f>IFERROR(INDEX(ESShip!$C$2:$C$99,MATCH(VLOOKUP($A1381,PairList!$A$2:$D$205,3,0),ESShip!$A$2:$A$99,0)),"")</f>
        <v/>
      </c>
      <c r="G1381" s="64">
        <v>5.4370390906663624E-2</v>
      </c>
      <c r="H1381" s="67" t="str">
        <f>IF(INDEX(ApplicablePermutations!$B$3:$N$205,MATCH($A1381,ApplicablePermutations!$A$3:$A$205,0),MATCH($B1381,ApplicablePermutations!$B$2:$N$2,0))*INDEX(ApplicablePermutations!$Q$3:$S$205,MATCH($A1381,ApplicablePermutations!$P$3:$P$205,0),MATCH($C1381,ApplicablePermutations!$Q$2:$S$2,0))=1,"X","")</f>
        <v/>
      </c>
      <c r="I1381" s="64" t="str">
        <f t="shared" si="105"/>
        <v/>
      </c>
      <c r="J1381" s="64" t="str">
        <f t="shared" si="106"/>
        <v/>
      </c>
      <c r="K1381" s="64">
        <f t="shared" si="107"/>
        <v>0</v>
      </c>
      <c r="L1381" s="67" t="str">
        <f>IF(VLOOKUP($A1381,ApplicablePermutations!$U$3:$V$146,2,0)=1,"X","")</f>
        <v/>
      </c>
      <c r="M1381" t="str">
        <f t="shared" si="108"/>
        <v/>
      </c>
      <c r="N1381" s="64">
        <f t="shared" si="109"/>
        <v>0</v>
      </c>
    </row>
    <row r="1382" spans="1:14" x14ac:dyDescent="0.25">
      <c r="A1382" t="s">
        <v>373</v>
      </c>
      <c r="B1382" t="s">
        <v>239</v>
      </c>
      <c r="C1382" s="65" t="s">
        <v>485</v>
      </c>
      <c r="D1382" s="64">
        <f>IFERROR(INDEX('Feasibility Factor'!$D$5:$N$123,MATCH(VLOOKUP($A1382,PairList!$A$2:$D$205,2,0),'Feasibility Factor'!$C$5:$C$123,0),MATCH(VLOOKUP($B1382,PairList!$F$2:$I$14,2,0),'Feasibility Factor'!$D$3:$N$3,0)),"")</f>
        <v>1</v>
      </c>
      <c r="E1382" s="64">
        <v>0</v>
      </c>
      <c r="F1382" s="64" t="str">
        <f>IFERROR(INDEX(ESShip!$C$2:$C$99,MATCH(VLOOKUP($A1382,PairList!$A$2:$D$205,3,0),ESShip!$A$2:$A$99,0)),"")</f>
        <v/>
      </c>
      <c r="G1382" s="64">
        <v>5.4370390906663624E-2</v>
      </c>
      <c r="H1382" s="67" t="str">
        <f>IF(INDEX(ApplicablePermutations!$B$3:$N$205,MATCH($A1382,ApplicablePermutations!$A$3:$A$205,0),MATCH($B1382,ApplicablePermutations!$B$2:$N$2,0))*INDEX(ApplicablePermutations!$Q$3:$S$205,MATCH($A1382,ApplicablePermutations!$P$3:$P$205,0),MATCH($C1382,ApplicablePermutations!$Q$2:$S$2,0))=1,"X","")</f>
        <v/>
      </c>
      <c r="I1382" s="64" t="str">
        <f t="shared" si="105"/>
        <v/>
      </c>
      <c r="J1382" s="64" t="str">
        <f t="shared" si="106"/>
        <v/>
      </c>
      <c r="K1382" s="64">
        <f t="shared" si="107"/>
        <v>0</v>
      </c>
      <c r="L1382" s="67" t="str">
        <f>IF(VLOOKUP($A1382,ApplicablePermutations!$U$3:$V$146,2,0)=1,"X","")</f>
        <v/>
      </c>
      <c r="M1382" t="str">
        <f t="shared" si="108"/>
        <v/>
      </c>
      <c r="N1382" s="64">
        <f t="shared" si="109"/>
        <v>0</v>
      </c>
    </row>
    <row r="1383" spans="1:14" x14ac:dyDescent="0.25">
      <c r="A1383" t="s">
        <v>373</v>
      </c>
      <c r="B1383" t="s">
        <v>329</v>
      </c>
      <c r="C1383" s="65" t="s">
        <v>485</v>
      </c>
      <c r="D1383" s="64">
        <f>IFERROR(INDEX('Feasibility Factor'!$D$5:$N$123,MATCH(VLOOKUP($A1383,PairList!$A$2:$D$205,2,0),'Feasibility Factor'!$C$5:$C$123,0),MATCH(VLOOKUP($B1383,PairList!$F$2:$I$14,2,0),'Feasibility Factor'!$D$3:$N$3,0)),"")</f>
        <v>1</v>
      </c>
      <c r="E1383" s="64">
        <v>0</v>
      </c>
      <c r="F1383" s="64" t="str">
        <f>IFERROR(INDEX(ESShip!$C$2:$C$99,MATCH(VLOOKUP($A1383,PairList!$A$2:$D$205,3,0),ESShip!$A$2:$A$99,0)),"")</f>
        <v/>
      </c>
      <c r="G1383" s="64">
        <v>5.4370390906663624E-2</v>
      </c>
      <c r="H1383" s="67" t="str">
        <f>IF(INDEX(ApplicablePermutations!$B$3:$N$205,MATCH($A1383,ApplicablePermutations!$A$3:$A$205,0),MATCH($B1383,ApplicablePermutations!$B$2:$N$2,0))*INDEX(ApplicablePermutations!$Q$3:$S$205,MATCH($A1383,ApplicablePermutations!$P$3:$P$205,0),MATCH($C1383,ApplicablePermutations!$Q$2:$S$2,0))=1,"X","")</f>
        <v/>
      </c>
      <c r="I1383" s="64" t="str">
        <f t="shared" si="105"/>
        <v/>
      </c>
      <c r="J1383" s="64" t="str">
        <f t="shared" si="106"/>
        <v/>
      </c>
      <c r="K1383" s="64">
        <f t="shared" si="107"/>
        <v>0</v>
      </c>
      <c r="L1383" s="67" t="str">
        <f>IF(VLOOKUP($A1383,ApplicablePermutations!$U$3:$V$146,2,0)=1,"X","")</f>
        <v/>
      </c>
      <c r="M1383" t="str">
        <f t="shared" si="108"/>
        <v/>
      </c>
      <c r="N1383" s="64">
        <f t="shared" si="109"/>
        <v>0</v>
      </c>
    </row>
    <row r="1384" spans="1:14" x14ac:dyDescent="0.25">
      <c r="A1384" t="s">
        <v>373</v>
      </c>
      <c r="B1384" t="s">
        <v>330</v>
      </c>
      <c r="C1384" s="65" t="s">
        <v>485</v>
      </c>
      <c r="D1384" s="64">
        <f>IFERROR(INDEX('Feasibility Factor'!$D$5:$N$123,MATCH(VLOOKUP($A1384,PairList!$A$2:$D$205,2,0),'Feasibility Factor'!$C$5:$C$123,0),MATCH(VLOOKUP($B1384,PairList!$F$2:$I$14,2,0),'Feasibility Factor'!$D$3:$N$3,0)),"")</f>
        <v>1</v>
      </c>
      <c r="E1384" s="64">
        <v>0</v>
      </c>
      <c r="F1384" s="64" t="str">
        <f>IFERROR(INDEX(ESShip!$C$2:$C$99,MATCH(VLOOKUP($A1384,PairList!$A$2:$D$205,3,0),ESShip!$A$2:$A$99,0)),"")</f>
        <v/>
      </c>
      <c r="G1384" s="64">
        <v>5.4370390906663624E-2</v>
      </c>
      <c r="H1384" s="67" t="str">
        <f>IF(INDEX(ApplicablePermutations!$B$3:$N$205,MATCH($A1384,ApplicablePermutations!$A$3:$A$205,0),MATCH($B1384,ApplicablePermutations!$B$2:$N$2,0))*INDEX(ApplicablePermutations!$Q$3:$S$205,MATCH($A1384,ApplicablePermutations!$P$3:$P$205,0),MATCH($C1384,ApplicablePermutations!$Q$2:$S$2,0))=1,"X","")</f>
        <v/>
      </c>
      <c r="I1384" s="64" t="str">
        <f t="shared" si="105"/>
        <v/>
      </c>
      <c r="J1384" s="64" t="str">
        <f t="shared" si="106"/>
        <v/>
      </c>
      <c r="K1384" s="64">
        <f t="shared" si="107"/>
        <v>0</v>
      </c>
      <c r="L1384" s="67" t="str">
        <f>IF(VLOOKUP($A1384,ApplicablePermutations!$U$3:$V$146,2,0)=1,"X","")</f>
        <v/>
      </c>
      <c r="M1384" t="str">
        <f t="shared" si="108"/>
        <v/>
      </c>
      <c r="N1384" s="64">
        <f t="shared" si="109"/>
        <v>0</v>
      </c>
    </row>
    <row r="1385" spans="1:14" x14ac:dyDescent="0.25">
      <c r="A1385" t="s">
        <v>373</v>
      </c>
      <c r="B1385" t="s">
        <v>331</v>
      </c>
      <c r="C1385" s="65" t="s">
        <v>485</v>
      </c>
      <c r="D1385" s="64">
        <f>IFERROR(INDEX('Feasibility Factor'!$D$5:$N$123,MATCH(VLOOKUP($A1385,PairList!$A$2:$D$205,2,0),'Feasibility Factor'!$C$5:$C$123,0),MATCH(VLOOKUP($B1385,PairList!$F$2:$I$14,2,0),'Feasibility Factor'!$D$3:$N$3,0)),"")</f>
        <v>1</v>
      </c>
      <c r="E1385" s="64">
        <v>4.6875E-2</v>
      </c>
      <c r="F1385" s="64" t="str">
        <f>IFERROR(INDEX(ESShip!$C$2:$C$99,MATCH(VLOOKUP($A1385,PairList!$A$2:$D$205,3,0),ESShip!$A$2:$A$99,0)),"")</f>
        <v/>
      </c>
      <c r="G1385" s="64">
        <v>5.4370390906663554E-2</v>
      </c>
      <c r="H1385" s="67" t="str">
        <f>IF(INDEX(ApplicablePermutations!$B$3:$N$205,MATCH($A1385,ApplicablePermutations!$A$3:$A$205,0),MATCH($B1385,ApplicablePermutations!$B$2:$N$2,0))*INDEX(ApplicablePermutations!$Q$3:$S$205,MATCH($A1385,ApplicablePermutations!$P$3:$P$205,0),MATCH($C1385,ApplicablePermutations!$Q$2:$S$2,0))=1,"X","")</f>
        <v/>
      </c>
      <c r="I1385" s="64" t="str">
        <f t="shared" si="105"/>
        <v/>
      </c>
      <c r="J1385" s="64" t="str">
        <f t="shared" si="106"/>
        <v/>
      </c>
      <c r="K1385" s="64">
        <f t="shared" si="107"/>
        <v>0</v>
      </c>
      <c r="L1385" s="67" t="str">
        <f>IF(VLOOKUP($A1385,ApplicablePermutations!$U$3:$V$146,2,0)=1,"X","")</f>
        <v/>
      </c>
      <c r="M1385" t="str">
        <f t="shared" si="108"/>
        <v/>
      </c>
      <c r="N1385" s="64">
        <f t="shared" si="109"/>
        <v>0</v>
      </c>
    </row>
    <row r="1386" spans="1:14" x14ac:dyDescent="0.25">
      <c r="A1386" t="s">
        <v>373</v>
      </c>
      <c r="B1386" t="s">
        <v>332</v>
      </c>
      <c r="C1386" s="65" t="s">
        <v>485</v>
      </c>
      <c r="D1386" s="64">
        <f>IFERROR(INDEX('Feasibility Factor'!$D$5:$N$123,MATCH(VLOOKUP($A1386,PairList!$A$2:$D$205,2,0),'Feasibility Factor'!$C$5:$C$123,0),MATCH(VLOOKUP($B1386,PairList!$F$2:$I$14,2,0),'Feasibility Factor'!$D$3:$N$3,0)),"")</f>
        <v>1</v>
      </c>
      <c r="E1386" s="64">
        <v>0</v>
      </c>
      <c r="F1386" s="64" t="str">
        <f>IFERROR(INDEX(ESShip!$C$2:$C$99,MATCH(VLOOKUP($A1386,PairList!$A$2:$D$205,3,0),ESShip!$A$2:$A$99,0)),"")</f>
        <v/>
      </c>
      <c r="G1386" s="64">
        <v>5.4370390906663624E-2</v>
      </c>
      <c r="H1386" s="67" t="str">
        <f>IF(INDEX(ApplicablePermutations!$B$3:$N$205,MATCH($A1386,ApplicablePermutations!$A$3:$A$205,0),MATCH($B1386,ApplicablePermutations!$B$2:$N$2,0))*INDEX(ApplicablePermutations!$Q$3:$S$205,MATCH($A1386,ApplicablePermutations!$P$3:$P$205,0),MATCH($C1386,ApplicablePermutations!$Q$2:$S$2,0))=1,"X","")</f>
        <v/>
      </c>
      <c r="I1386" s="64" t="str">
        <f t="shared" si="105"/>
        <v/>
      </c>
      <c r="J1386" s="64" t="str">
        <f t="shared" si="106"/>
        <v/>
      </c>
      <c r="K1386" s="64">
        <f t="shared" si="107"/>
        <v>0</v>
      </c>
      <c r="L1386" s="67" t="str">
        <f>IF(VLOOKUP($A1386,ApplicablePermutations!$U$3:$V$146,2,0)=1,"X","")</f>
        <v/>
      </c>
      <c r="M1386" t="str">
        <f t="shared" si="108"/>
        <v/>
      </c>
      <c r="N1386" s="64">
        <f t="shared" si="109"/>
        <v>0</v>
      </c>
    </row>
    <row r="1387" spans="1:14" x14ac:dyDescent="0.25">
      <c r="A1387" t="s">
        <v>373</v>
      </c>
      <c r="B1387" t="s">
        <v>243</v>
      </c>
      <c r="C1387" s="65" t="s">
        <v>485</v>
      </c>
      <c r="D1387" s="64">
        <f>IFERROR(INDEX('Feasibility Factor'!$D$5:$N$123,MATCH(VLOOKUP($A1387,PairList!$A$2:$D$205,2,0),'Feasibility Factor'!$C$5:$C$123,0),MATCH(VLOOKUP($B1387,PairList!$F$2:$I$14,2,0),'Feasibility Factor'!$D$3:$N$3,0)),"")</f>
        <v>1</v>
      </c>
      <c r="E1387" s="64">
        <v>4.6875E-2</v>
      </c>
      <c r="F1387" s="64" t="str">
        <f>IFERROR(INDEX(ESShip!$C$2:$C$99,MATCH(VLOOKUP($A1387,PairList!$A$2:$D$205,3,0),ESShip!$A$2:$A$99,0)),"")</f>
        <v/>
      </c>
      <c r="G1387" s="64">
        <v>5.4370390906663554E-2</v>
      </c>
      <c r="H1387" s="67" t="str">
        <f>IF(INDEX(ApplicablePermutations!$B$3:$N$205,MATCH($A1387,ApplicablePermutations!$A$3:$A$205,0),MATCH($B1387,ApplicablePermutations!$B$2:$N$2,0))*INDEX(ApplicablePermutations!$Q$3:$S$205,MATCH($A1387,ApplicablePermutations!$P$3:$P$205,0),MATCH($C1387,ApplicablePermutations!$Q$2:$S$2,0))=1,"X","")</f>
        <v/>
      </c>
      <c r="I1387" s="64" t="str">
        <f t="shared" si="105"/>
        <v/>
      </c>
      <c r="J1387" s="64" t="str">
        <f t="shared" si="106"/>
        <v/>
      </c>
      <c r="K1387" s="64">
        <f t="shared" si="107"/>
        <v>0</v>
      </c>
      <c r="L1387" s="67" t="str">
        <f>IF(VLOOKUP($A1387,ApplicablePermutations!$U$3:$V$146,2,0)=1,"X","")</f>
        <v/>
      </c>
      <c r="M1387" t="str">
        <f t="shared" si="108"/>
        <v/>
      </c>
      <c r="N1387" s="64">
        <f t="shared" si="109"/>
        <v>0</v>
      </c>
    </row>
    <row r="1388" spans="1:14" x14ac:dyDescent="0.25">
      <c r="A1388" t="s">
        <v>373</v>
      </c>
      <c r="B1388" t="s">
        <v>333</v>
      </c>
      <c r="C1388" s="65" t="s">
        <v>485</v>
      </c>
      <c r="D1388" s="64">
        <f>IFERROR(INDEX('Feasibility Factor'!$D$5:$N$123,MATCH(VLOOKUP($A1388,PairList!$A$2:$D$205,2,0),'Feasibility Factor'!$C$5:$C$123,0),MATCH(VLOOKUP($B1388,PairList!$F$2:$I$14,2,0),'Feasibility Factor'!$D$3:$N$3,0)),"")</f>
        <v>1</v>
      </c>
      <c r="E1388" s="64">
        <v>4.6875E-2</v>
      </c>
      <c r="F1388" s="64" t="str">
        <f>IFERROR(INDEX(ESShip!$C$2:$C$99,MATCH(VLOOKUP($A1388,PairList!$A$2:$D$205,3,0),ESShip!$A$2:$A$99,0)),"")</f>
        <v/>
      </c>
      <c r="G1388" s="64">
        <v>5.4370390906663554E-2</v>
      </c>
      <c r="H1388" s="67" t="str">
        <f>IF(INDEX(ApplicablePermutations!$B$3:$N$205,MATCH($A1388,ApplicablePermutations!$A$3:$A$205,0),MATCH($B1388,ApplicablePermutations!$B$2:$N$2,0))*INDEX(ApplicablePermutations!$Q$3:$S$205,MATCH($A1388,ApplicablePermutations!$P$3:$P$205,0),MATCH($C1388,ApplicablePermutations!$Q$2:$S$2,0))=1,"X","")</f>
        <v/>
      </c>
      <c r="I1388" s="64" t="str">
        <f t="shared" si="105"/>
        <v/>
      </c>
      <c r="J1388" s="64" t="str">
        <f t="shared" si="106"/>
        <v/>
      </c>
      <c r="K1388" s="64">
        <f t="shared" si="107"/>
        <v>0</v>
      </c>
      <c r="L1388" s="67" t="str">
        <f>IF(VLOOKUP($A1388,ApplicablePermutations!$U$3:$V$146,2,0)=1,"X","")</f>
        <v/>
      </c>
      <c r="M1388" t="str">
        <f t="shared" si="108"/>
        <v/>
      </c>
      <c r="N1388" s="64">
        <f t="shared" si="109"/>
        <v>0</v>
      </c>
    </row>
    <row r="1389" spans="1:14" x14ac:dyDescent="0.25">
      <c r="A1389" t="s">
        <v>373</v>
      </c>
      <c r="B1389" t="s">
        <v>334</v>
      </c>
      <c r="C1389" s="65" t="s">
        <v>485</v>
      </c>
      <c r="D1389" s="64">
        <f>IFERROR(INDEX('Feasibility Factor'!$D$5:$N$123,MATCH(VLOOKUP($A1389,PairList!$A$2:$D$205,2,0),'Feasibility Factor'!$C$5:$C$123,0),MATCH(VLOOKUP($B1389,PairList!$F$2:$I$14,2,0),'Feasibility Factor'!$D$3:$N$3,0)),"")</f>
        <v>1</v>
      </c>
      <c r="E1389" s="64">
        <v>0</v>
      </c>
      <c r="F1389" s="64" t="str">
        <f>IFERROR(INDEX(ESShip!$C$2:$C$99,MATCH(VLOOKUP($A1389,PairList!$A$2:$D$205,3,0),ESShip!$A$2:$A$99,0)),"")</f>
        <v/>
      </c>
      <c r="G1389" s="64">
        <v>5.4370390906663624E-2</v>
      </c>
      <c r="H1389" s="67" t="str">
        <f>IF(INDEX(ApplicablePermutations!$B$3:$N$205,MATCH($A1389,ApplicablePermutations!$A$3:$A$205,0),MATCH($B1389,ApplicablePermutations!$B$2:$N$2,0))*INDEX(ApplicablePermutations!$Q$3:$S$205,MATCH($A1389,ApplicablePermutations!$P$3:$P$205,0),MATCH($C1389,ApplicablePermutations!$Q$2:$S$2,0))=1,"X","")</f>
        <v/>
      </c>
      <c r="I1389" s="64" t="str">
        <f t="shared" si="105"/>
        <v/>
      </c>
      <c r="J1389" s="64" t="str">
        <f t="shared" si="106"/>
        <v/>
      </c>
      <c r="K1389" s="64">
        <f t="shared" si="107"/>
        <v>0</v>
      </c>
      <c r="L1389" s="67" t="str">
        <f>IF(VLOOKUP($A1389,ApplicablePermutations!$U$3:$V$146,2,0)=1,"X","")</f>
        <v/>
      </c>
      <c r="M1389" t="str">
        <f t="shared" si="108"/>
        <v/>
      </c>
      <c r="N1389" s="64">
        <f t="shared" si="109"/>
        <v>0</v>
      </c>
    </row>
    <row r="1390" spans="1:14" x14ac:dyDescent="0.25">
      <c r="A1390" t="s">
        <v>373</v>
      </c>
      <c r="B1390" t="s">
        <v>94</v>
      </c>
      <c r="C1390" s="65" t="s">
        <v>485</v>
      </c>
      <c r="D1390" s="64">
        <f>IFERROR(INDEX('Feasibility Factor'!$D$5:$N$123,MATCH(VLOOKUP($A1390,PairList!$A$2:$D$205,2,0),'Feasibility Factor'!$C$5:$C$123,0),MATCH(VLOOKUP($B1390,PairList!$F$2:$I$14,2,0),'Feasibility Factor'!$D$3:$N$3,0)),"")</f>
        <v>1</v>
      </c>
      <c r="E1390" s="64">
        <v>0</v>
      </c>
      <c r="F1390" s="64" t="str">
        <f>IFERROR(INDEX(ESShip!$C$2:$C$99,MATCH(VLOOKUP($A1390,PairList!$A$2:$D$205,3,0),ESShip!$A$2:$A$99,0)),"")</f>
        <v/>
      </c>
      <c r="G1390" s="64">
        <v>5.4370390906663624E-2</v>
      </c>
      <c r="H1390" s="67" t="str">
        <f>IF(INDEX(ApplicablePermutations!$B$3:$N$205,MATCH($A1390,ApplicablePermutations!$A$3:$A$205,0),MATCH($B1390,ApplicablePermutations!$B$2:$N$2,0))*INDEX(ApplicablePermutations!$Q$3:$S$205,MATCH($A1390,ApplicablePermutations!$P$3:$P$205,0),MATCH($C1390,ApplicablePermutations!$Q$2:$S$2,0))=1,"X","")</f>
        <v/>
      </c>
      <c r="I1390" s="64" t="str">
        <f t="shared" si="105"/>
        <v/>
      </c>
      <c r="J1390" s="64" t="str">
        <f t="shared" si="106"/>
        <v/>
      </c>
      <c r="K1390" s="64">
        <f t="shared" si="107"/>
        <v>0</v>
      </c>
      <c r="L1390" s="67" t="str">
        <f>IF(VLOOKUP($A1390,ApplicablePermutations!$U$3:$V$146,2,0)=1,"X","")</f>
        <v/>
      </c>
      <c r="M1390" t="str">
        <f t="shared" si="108"/>
        <v/>
      </c>
      <c r="N1390" s="64">
        <f t="shared" si="109"/>
        <v>0</v>
      </c>
    </row>
    <row r="1391" spans="1:14" x14ac:dyDescent="0.25">
      <c r="A1391" t="s">
        <v>373</v>
      </c>
      <c r="B1391" t="s">
        <v>335</v>
      </c>
      <c r="C1391" s="65" t="s">
        <v>485</v>
      </c>
      <c r="D1391" s="64">
        <f>IFERROR(INDEX('Feasibility Factor'!$D$5:$N$123,MATCH(VLOOKUP($A1391,PairList!$A$2:$D$205,2,0),'Feasibility Factor'!$C$5:$C$123,0),MATCH(VLOOKUP($B1391,PairList!$F$2:$I$14,2,0),'Feasibility Factor'!$D$3:$N$3,0)),"")</f>
        <v>1</v>
      </c>
      <c r="E1391" s="64">
        <v>0</v>
      </c>
      <c r="F1391" s="64" t="str">
        <f>IFERROR(INDEX(ESShip!$C$2:$C$99,MATCH(VLOOKUP($A1391,PairList!$A$2:$D$205,3,0),ESShip!$A$2:$A$99,0)),"")</f>
        <v/>
      </c>
      <c r="G1391" s="64">
        <v>5.4370390906663624E-2</v>
      </c>
      <c r="H1391" s="67" t="str">
        <f>IF(INDEX(ApplicablePermutations!$B$3:$N$205,MATCH($A1391,ApplicablePermutations!$A$3:$A$205,0),MATCH($B1391,ApplicablePermutations!$B$2:$N$2,0))*INDEX(ApplicablePermutations!$Q$3:$S$205,MATCH($A1391,ApplicablePermutations!$P$3:$P$205,0),MATCH($C1391,ApplicablePermutations!$Q$2:$S$2,0))=1,"X","")</f>
        <v/>
      </c>
      <c r="I1391" s="64" t="str">
        <f t="shared" ref="I1391:I1454" si="110">IF($H1391="X",IF(AND($D1391&gt;0,$D1391&lt;&gt;"",$E1391&gt;0,$E1391&lt;&gt;""),MIN($D1391,$E1391),IF(AND($D1391&gt;0,$D1391&lt;&gt;""),$D1391,IF(AND($E1391&gt;0,$E1391&lt;&gt;""),$E1391,AVERAGEIFS($E$2:$E$13027,$A$2:$A$13027,$A1391,$E$2:$E$13027,"&gt;0")))),"")</f>
        <v/>
      </c>
      <c r="J1391" s="64" t="str">
        <f t="shared" si="106"/>
        <v/>
      </c>
      <c r="K1391" s="64">
        <f t="shared" si="107"/>
        <v>0</v>
      </c>
      <c r="L1391" s="67" t="str">
        <f>IF(VLOOKUP($A1391,ApplicablePermutations!$U$3:$V$146,2,0)=1,"X","")</f>
        <v/>
      </c>
      <c r="M1391" t="str">
        <f t="shared" si="108"/>
        <v/>
      </c>
      <c r="N1391" s="64">
        <f t="shared" si="109"/>
        <v>0</v>
      </c>
    </row>
    <row r="1392" spans="1:14" x14ac:dyDescent="0.25">
      <c r="A1392" t="s">
        <v>373</v>
      </c>
      <c r="B1392" t="s">
        <v>100</v>
      </c>
      <c r="C1392" s="65" t="s">
        <v>485</v>
      </c>
      <c r="D1392" s="64">
        <f>IFERROR(INDEX('Feasibility Factor'!$D$5:$N$123,MATCH(VLOOKUP($A1392,PairList!$A$2:$D$205,2,0),'Feasibility Factor'!$C$5:$C$123,0),MATCH(VLOOKUP($B1392,PairList!$F$2:$I$14,2,0),'Feasibility Factor'!$D$3:$N$3,0)),"")</f>
        <v>1</v>
      </c>
      <c r="E1392" s="64">
        <v>4.6875E-2</v>
      </c>
      <c r="F1392" s="64" t="str">
        <f>IFERROR(INDEX(ESShip!$C$2:$C$99,MATCH(VLOOKUP($A1392,PairList!$A$2:$D$205,3,0),ESShip!$A$2:$A$99,0)),"")</f>
        <v/>
      </c>
      <c r="G1392" s="64">
        <v>5.4370390906663554E-2</v>
      </c>
      <c r="H1392" s="67" t="str">
        <f>IF(INDEX(ApplicablePermutations!$B$3:$N$205,MATCH($A1392,ApplicablePermutations!$A$3:$A$205,0),MATCH($B1392,ApplicablePermutations!$B$2:$N$2,0))*INDEX(ApplicablePermutations!$Q$3:$S$205,MATCH($A1392,ApplicablePermutations!$P$3:$P$205,0),MATCH($C1392,ApplicablePermutations!$Q$2:$S$2,0))=1,"X","")</f>
        <v/>
      </c>
      <c r="I1392" s="64" t="str">
        <f t="shared" si="110"/>
        <v/>
      </c>
      <c r="J1392" s="64" t="str">
        <f t="shared" si="106"/>
        <v/>
      </c>
      <c r="K1392" s="64">
        <f t="shared" si="107"/>
        <v>0</v>
      </c>
      <c r="L1392" s="67" t="str">
        <f>IF(VLOOKUP($A1392,ApplicablePermutations!$U$3:$V$146,2,0)=1,"X","")</f>
        <v/>
      </c>
      <c r="M1392" t="str">
        <f t="shared" si="108"/>
        <v/>
      </c>
      <c r="N1392" s="64">
        <f t="shared" si="109"/>
        <v>0</v>
      </c>
    </row>
    <row r="1393" spans="1:14" x14ac:dyDescent="0.25">
      <c r="A1393" t="s">
        <v>373</v>
      </c>
      <c r="B1393" t="s">
        <v>327</v>
      </c>
      <c r="C1393" s="65" t="s">
        <v>486</v>
      </c>
      <c r="D1393" s="64">
        <f>IFERROR(INDEX('Feasibility Factor'!$D$5:$N$123,MATCH(VLOOKUP($A1393,PairList!$A$2:$D$205,2,0),'Feasibility Factor'!$C$5:$C$123,0),MATCH(VLOOKUP($B1393,PairList!$F$2:$I$14,2,0),'Feasibility Factor'!$D$3:$N$3,0)),"")</f>
        <v>1</v>
      </c>
      <c r="E1393" s="64">
        <v>4.6875E-2</v>
      </c>
      <c r="F1393" s="64" t="str">
        <f>IFERROR(INDEX(ESShip!$C$2:$C$99,MATCH(VLOOKUP($A1393,PairList!$A$2:$D$205,3,0),ESShip!$A$2:$A$99,0)),"")</f>
        <v/>
      </c>
      <c r="G1393" s="64">
        <v>5.4370390906663554E-2</v>
      </c>
      <c r="H1393" s="67" t="str">
        <f>IF(INDEX(ApplicablePermutations!$B$3:$N$205,MATCH($A1393,ApplicablePermutations!$A$3:$A$205,0),MATCH($B1393,ApplicablePermutations!$B$2:$N$2,0))*INDEX(ApplicablePermutations!$Q$3:$S$205,MATCH($A1393,ApplicablePermutations!$P$3:$P$205,0),MATCH($C1393,ApplicablePermutations!$Q$2:$S$2,0))=1,"X","")</f>
        <v/>
      </c>
      <c r="I1393" s="64" t="str">
        <f t="shared" si="110"/>
        <v/>
      </c>
      <c r="J1393" s="64" t="str">
        <f t="shared" si="106"/>
        <v/>
      </c>
      <c r="K1393" s="64">
        <f t="shared" si="107"/>
        <v>0</v>
      </c>
      <c r="L1393" s="67" t="str">
        <f>IF(VLOOKUP($A1393,ApplicablePermutations!$U$3:$V$146,2,0)=1,"X","")</f>
        <v/>
      </c>
      <c r="M1393" t="str">
        <f t="shared" si="108"/>
        <v/>
      </c>
      <c r="N1393" s="64">
        <f t="shared" si="109"/>
        <v>0</v>
      </c>
    </row>
    <row r="1394" spans="1:14" x14ac:dyDescent="0.25">
      <c r="A1394" t="s">
        <v>373</v>
      </c>
      <c r="B1394" t="s">
        <v>328</v>
      </c>
      <c r="C1394" s="65" t="s">
        <v>486</v>
      </c>
      <c r="D1394" s="64">
        <f>IFERROR(INDEX('Feasibility Factor'!$D$5:$N$123,MATCH(VLOOKUP($A1394,PairList!$A$2:$D$205,2,0),'Feasibility Factor'!$C$5:$C$123,0),MATCH(VLOOKUP($B1394,PairList!$F$2:$I$14,2,0),'Feasibility Factor'!$D$3:$N$3,0)),"")</f>
        <v>1</v>
      </c>
      <c r="E1394" s="64">
        <v>4.6875E-2</v>
      </c>
      <c r="F1394" s="64" t="str">
        <f>IFERROR(INDEX(ESShip!$C$2:$C$99,MATCH(VLOOKUP($A1394,PairList!$A$2:$D$205,3,0),ESShip!$A$2:$A$99,0)),"")</f>
        <v/>
      </c>
      <c r="G1394" s="64">
        <v>5.4370390906663624E-2</v>
      </c>
      <c r="H1394" s="67" t="str">
        <f>IF(INDEX(ApplicablePermutations!$B$3:$N$205,MATCH($A1394,ApplicablePermutations!$A$3:$A$205,0),MATCH($B1394,ApplicablePermutations!$B$2:$N$2,0))*INDEX(ApplicablePermutations!$Q$3:$S$205,MATCH($A1394,ApplicablePermutations!$P$3:$P$205,0),MATCH($C1394,ApplicablePermutations!$Q$2:$S$2,0))=1,"X","")</f>
        <v/>
      </c>
      <c r="I1394" s="64" t="str">
        <f t="shared" si="110"/>
        <v/>
      </c>
      <c r="J1394" s="64" t="str">
        <f t="shared" si="106"/>
        <v/>
      </c>
      <c r="K1394" s="64">
        <f t="shared" si="107"/>
        <v>0</v>
      </c>
      <c r="L1394" s="67" t="str">
        <f>IF(VLOOKUP($A1394,ApplicablePermutations!$U$3:$V$146,2,0)=1,"X","")</f>
        <v/>
      </c>
      <c r="M1394" t="str">
        <f t="shared" si="108"/>
        <v/>
      </c>
      <c r="N1394" s="64">
        <f t="shared" si="109"/>
        <v>0</v>
      </c>
    </row>
    <row r="1395" spans="1:14" x14ac:dyDescent="0.25">
      <c r="A1395" t="s">
        <v>373</v>
      </c>
      <c r="B1395" t="s">
        <v>239</v>
      </c>
      <c r="C1395" s="65" t="s">
        <v>486</v>
      </c>
      <c r="D1395" s="64">
        <f>IFERROR(INDEX('Feasibility Factor'!$D$5:$N$123,MATCH(VLOOKUP($A1395,PairList!$A$2:$D$205,2,0),'Feasibility Factor'!$C$5:$C$123,0),MATCH(VLOOKUP($B1395,PairList!$F$2:$I$14,2,0),'Feasibility Factor'!$D$3:$N$3,0)),"")</f>
        <v>1</v>
      </c>
      <c r="E1395" s="64">
        <v>4.6875E-2</v>
      </c>
      <c r="F1395" s="64" t="str">
        <f>IFERROR(INDEX(ESShip!$C$2:$C$99,MATCH(VLOOKUP($A1395,PairList!$A$2:$D$205,3,0),ESShip!$A$2:$A$99,0)),"")</f>
        <v/>
      </c>
      <c r="G1395" s="64">
        <v>5.4370390906663624E-2</v>
      </c>
      <c r="H1395" s="67" t="str">
        <f>IF(INDEX(ApplicablePermutations!$B$3:$N$205,MATCH($A1395,ApplicablePermutations!$A$3:$A$205,0),MATCH($B1395,ApplicablePermutations!$B$2:$N$2,0))*INDEX(ApplicablePermutations!$Q$3:$S$205,MATCH($A1395,ApplicablePermutations!$P$3:$P$205,0),MATCH($C1395,ApplicablePermutations!$Q$2:$S$2,0))=1,"X","")</f>
        <v/>
      </c>
      <c r="I1395" s="64" t="str">
        <f t="shared" si="110"/>
        <v/>
      </c>
      <c r="J1395" s="64" t="str">
        <f t="shared" si="106"/>
        <v/>
      </c>
      <c r="K1395" s="64">
        <f t="shared" si="107"/>
        <v>0</v>
      </c>
      <c r="L1395" s="67" t="str">
        <f>IF(VLOOKUP($A1395,ApplicablePermutations!$U$3:$V$146,2,0)=1,"X","")</f>
        <v/>
      </c>
      <c r="M1395" t="str">
        <f t="shared" si="108"/>
        <v/>
      </c>
      <c r="N1395" s="64">
        <f t="shared" si="109"/>
        <v>0</v>
      </c>
    </row>
    <row r="1396" spans="1:14" x14ac:dyDescent="0.25">
      <c r="A1396" t="s">
        <v>373</v>
      </c>
      <c r="B1396" t="s">
        <v>329</v>
      </c>
      <c r="C1396" s="65" t="s">
        <v>486</v>
      </c>
      <c r="D1396" s="64">
        <f>IFERROR(INDEX('Feasibility Factor'!$D$5:$N$123,MATCH(VLOOKUP($A1396,PairList!$A$2:$D$205,2,0),'Feasibility Factor'!$C$5:$C$123,0),MATCH(VLOOKUP($B1396,PairList!$F$2:$I$14,2,0),'Feasibility Factor'!$D$3:$N$3,0)),"")</f>
        <v>1</v>
      </c>
      <c r="E1396" s="64">
        <v>4.6875E-2</v>
      </c>
      <c r="F1396" s="64" t="str">
        <f>IFERROR(INDEX(ESShip!$C$2:$C$99,MATCH(VLOOKUP($A1396,PairList!$A$2:$D$205,3,0),ESShip!$A$2:$A$99,0)),"")</f>
        <v/>
      </c>
      <c r="G1396" s="64">
        <v>5.4370390906663624E-2</v>
      </c>
      <c r="H1396" s="67" t="str">
        <f>IF(INDEX(ApplicablePermutations!$B$3:$N$205,MATCH($A1396,ApplicablePermutations!$A$3:$A$205,0),MATCH($B1396,ApplicablePermutations!$B$2:$N$2,0))*INDEX(ApplicablePermutations!$Q$3:$S$205,MATCH($A1396,ApplicablePermutations!$P$3:$P$205,0),MATCH($C1396,ApplicablePermutations!$Q$2:$S$2,0))=1,"X","")</f>
        <v/>
      </c>
      <c r="I1396" s="64" t="str">
        <f t="shared" si="110"/>
        <v/>
      </c>
      <c r="J1396" s="64" t="str">
        <f t="shared" si="106"/>
        <v/>
      </c>
      <c r="K1396" s="64">
        <f t="shared" si="107"/>
        <v>0</v>
      </c>
      <c r="L1396" s="67" t="str">
        <f>IF(VLOOKUP($A1396,ApplicablePermutations!$U$3:$V$146,2,0)=1,"X","")</f>
        <v/>
      </c>
      <c r="M1396" t="str">
        <f t="shared" si="108"/>
        <v/>
      </c>
      <c r="N1396" s="64">
        <f t="shared" si="109"/>
        <v>0</v>
      </c>
    </row>
    <row r="1397" spans="1:14" x14ac:dyDescent="0.25">
      <c r="A1397" t="s">
        <v>373</v>
      </c>
      <c r="B1397" t="s">
        <v>330</v>
      </c>
      <c r="C1397" s="65" t="s">
        <v>486</v>
      </c>
      <c r="D1397" s="64">
        <f>IFERROR(INDEX('Feasibility Factor'!$D$5:$N$123,MATCH(VLOOKUP($A1397,PairList!$A$2:$D$205,2,0),'Feasibility Factor'!$C$5:$C$123,0),MATCH(VLOOKUP($B1397,PairList!$F$2:$I$14,2,0),'Feasibility Factor'!$D$3:$N$3,0)),"")</f>
        <v>1</v>
      </c>
      <c r="E1397" s="64">
        <v>4.6875E-2</v>
      </c>
      <c r="F1397" s="64" t="str">
        <f>IFERROR(INDEX(ESShip!$C$2:$C$99,MATCH(VLOOKUP($A1397,PairList!$A$2:$D$205,3,0),ESShip!$A$2:$A$99,0)),"")</f>
        <v/>
      </c>
      <c r="G1397" s="64">
        <v>5.4370390906663624E-2</v>
      </c>
      <c r="H1397" s="67" t="str">
        <f>IF(INDEX(ApplicablePermutations!$B$3:$N$205,MATCH($A1397,ApplicablePermutations!$A$3:$A$205,0),MATCH($B1397,ApplicablePermutations!$B$2:$N$2,0))*INDEX(ApplicablePermutations!$Q$3:$S$205,MATCH($A1397,ApplicablePermutations!$P$3:$P$205,0),MATCH($C1397,ApplicablePermutations!$Q$2:$S$2,0))=1,"X","")</f>
        <v/>
      </c>
      <c r="I1397" s="64" t="str">
        <f t="shared" si="110"/>
        <v/>
      </c>
      <c r="J1397" s="64" t="str">
        <f t="shared" si="106"/>
        <v/>
      </c>
      <c r="K1397" s="64">
        <f t="shared" si="107"/>
        <v>0</v>
      </c>
      <c r="L1397" s="67" t="str">
        <f>IF(VLOOKUP($A1397,ApplicablePermutations!$U$3:$V$146,2,0)=1,"X","")</f>
        <v/>
      </c>
      <c r="M1397" t="str">
        <f t="shared" si="108"/>
        <v/>
      </c>
      <c r="N1397" s="64">
        <f t="shared" si="109"/>
        <v>0</v>
      </c>
    </row>
    <row r="1398" spans="1:14" x14ac:dyDescent="0.25">
      <c r="A1398" t="s">
        <v>373</v>
      </c>
      <c r="B1398" t="s">
        <v>331</v>
      </c>
      <c r="C1398" s="65" t="s">
        <v>486</v>
      </c>
      <c r="D1398" s="64">
        <f>IFERROR(INDEX('Feasibility Factor'!$D$5:$N$123,MATCH(VLOOKUP($A1398,PairList!$A$2:$D$205,2,0),'Feasibility Factor'!$C$5:$C$123,0),MATCH(VLOOKUP($B1398,PairList!$F$2:$I$14,2,0),'Feasibility Factor'!$D$3:$N$3,0)),"")</f>
        <v>1</v>
      </c>
      <c r="E1398" s="64">
        <v>4.6875E-2</v>
      </c>
      <c r="F1398" s="64" t="str">
        <f>IFERROR(INDEX(ESShip!$C$2:$C$99,MATCH(VLOOKUP($A1398,PairList!$A$2:$D$205,3,0),ESShip!$A$2:$A$99,0)),"")</f>
        <v/>
      </c>
      <c r="G1398" s="64">
        <v>5.4370390906663554E-2</v>
      </c>
      <c r="H1398" s="67" t="str">
        <f>IF(INDEX(ApplicablePermutations!$B$3:$N$205,MATCH($A1398,ApplicablePermutations!$A$3:$A$205,0),MATCH($B1398,ApplicablePermutations!$B$2:$N$2,0))*INDEX(ApplicablePermutations!$Q$3:$S$205,MATCH($A1398,ApplicablePermutations!$P$3:$P$205,0),MATCH($C1398,ApplicablePermutations!$Q$2:$S$2,0))=1,"X","")</f>
        <v/>
      </c>
      <c r="I1398" s="64" t="str">
        <f t="shared" si="110"/>
        <v/>
      </c>
      <c r="J1398" s="64" t="str">
        <f t="shared" si="106"/>
        <v/>
      </c>
      <c r="K1398" s="64">
        <f t="shared" si="107"/>
        <v>0</v>
      </c>
      <c r="L1398" s="67" t="str">
        <f>IF(VLOOKUP($A1398,ApplicablePermutations!$U$3:$V$146,2,0)=1,"X","")</f>
        <v/>
      </c>
      <c r="M1398" t="str">
        <f t="shared" si="108"/>
        <v/>
      </c>
      <c r="N1398" s="64">
        <f t="shared" si="109"/>
        <v>0</v>
      </c>
    </row>
    <row r="1399" spans="1:14" x14ac:dyDescent="0.25">
      <c r="A1399" t="s">
        <v>373</v>
      </c>
      <c r="B1399" t="s">
        <v>332</v>
      </c>
      <c r="C1399" s="65" t="s">
        <v>486</v>
      </c>
      <c r="D1399" s="64">
        <f>IFERROR(INDEX('Feasibility Factor'!$D$5:$N$123,MATCH(VLOOKUP($A1399,PairList!$A$2:$D$205,2,0),'Feasibility Factor'!$C$5:$C$123,0),MATCH(VLOOKUP($B1399,PairList!$F$2:$I$14,2,0),'Feasibility Factor'!$D$3:$N$3,0)),"")</f>
        <v>1</v>
      </c>
      <c r="E1399" s="64">
        <v>4.6875E-2</v>
      </c>
      <c r="F1399" s="64" t="str">
        <f>IFERROR(INDEX(ESShip!$C$2:$C$99,MATCH(VLOOKUP($A1399,PairList!$A$2:$D$205,3,0),ESShip!$A$2:$A$99,0)),"")</f>
        <v/>
      </c>
      <c r="G1399" s="64">
        <v>5.4370390906663624E-2</v>
      </c>
      <c r="H1399" s="67" t="str">
        <f>IF(INDEX(ApplicablePermutations!$B$3:$N$205,MATCH($A1399,ApplicablePermutations!$A$3:$A$205,0),MATCH($B1399,ApplicablePermutations!$B$2:$N$2,0))*INDEX(ApplicablePermutations!$Q$3:$S$205,MATCH($A1399,ApplicablePermutations!$P$3:$P$205,0),MATCH($C1399,ApplicablePermutations!$Q$2:$S$2,0))=1,"X","")</f>
        <v/>
      </c>
      <c r="I1399" s="64" t="str">
        <f t="shared" si="110"/>
        <v/>
      </c>
      <c r="J1399" s="64" t="str">
        <f t="shared" si="106"/>
        <v/>
      </c>
      <c r="K1399" s="64">
        <f t="shared" si="107"/>
        <v>0</v>
      </c>
      <c r="L1399" s="67" t="str">
        <f>IF(VLOOKUP($A1399,ApplicablePermutations!$U$3:$V$146,2,0)=1,"X","")</f>
        <v/>
      </c>
      <c r="M1399" t="str">
        <f t="shared" si="108"/>
        <v/>
      </c>
      <c r="N1399" s="64">
        <f t="shared" si="109"/>
        <v>0</v>
      </c>
    </row>
    <row r="1400" spans="1:14" x14ac:dyDescent="0.25">
      <c r="A1400" t="s">
        <v>373</v>
      </c>
      <c r="B1400" t="s">
        <v>243</v>
      </c>
      <c r="C1400" s="65" t="s">
        <v>486</v>
      </c>
      <c r="D1400" s="64">
        <f>IFERROR(INDEX('Feasibility Factor'!$D$5:$N$123,MATCH(VLOOKUP($A1400,PairList!$A$2:$D$205,2,0),'Feasibility Factor'!$C$5:$C$123,0),MATCH(VLOOKUP($B1400,PairList!$F$2:$I$14,2,0),'Feasibility Factor'!$D$3:$N$3,0)),"")</f>
        <v>1</v>
      </c>
      <c r="E1400" s="64">
        <v>4.6875E-2</v>
      </c>
      <c r="F1400" s="64" t="str">
        <f>IFERROR(INDEX(ESShip!$C$2:$C$99,MATCH(VLOOKUP($A1400,PairList!$A$2:$D$205,3,0),ESShip!$A$2:$A$99,0)),"")</f>
        <v/>
      </c>
      <c r="G1400" s="64">
        <v>5.4370390906663554E-2</v>
      </c>
      <c r="H1400" s="67" t="str">
        <f>IF(INDEX(ApplicablePermutations!$B$3:$N$205,MATCH($A1400,ApplicablePermutations!$A$3:$A$205,0),MATCH($B1400,ApplicablePermutations!$B$2:$N$2,0))*INDEX(ApplicablePermutations!$Q$3:$S$205,MATCH($A1400,ApplicablePermutations!$P$3:$P$205,0),MATCH($C1400,ApplicablePermutations!$Q$2:$S$2,0))=1,"X","")</f>
        <v/>
      </c>
      <c r="I1400" s="64" t="str">
        <f t="shared" si="110"/>
        <v/>
      </c>
      <c r="J1400" s="64" t="str">
        <f t="shared" si="106"/>
        <v/>
      </c>
      <c r="K1400" s="64">
        <f t="shared" si="107"/>
        <v>0</v>
      </c>
      <c r="L1400" s="67" t="str">
        <f>IF(VLOOKUP($A1400,ApplicablePermutations!$U$3:$V$146,2,0)=1,"X","")</f>
        <v/>
      </c>
      <c r="M1400" t="str">
        <f t="shared" si="108"/>
        <v/>
      </c>
      <c r="N1400" s="64">
        <f t="shared" si="109"/>
        <v>0</v>
      </c>
    </row>
    <row r="1401" spans="1:14" x14ac:dyDescent="0.25">
      <c r="A1401" t="s">
        <v>373</v>
      </c>
      <c r="B1401" t="s">
        <v>333</v>
      </c>
      <c r="C1401" s="65" t="s">
        <v>486</v>
      </c>
      <c r="D1401" s="64">
        <f>IFERROR(INDEX('Feasibility Factor'!$D$5:$N$123,MATCH(VLOOKUP($A1401,PairList!$A$2:$D$205,2,0),'Feasibility Factor'!$C$5:$C$123,0),MATCH(VLOOKUP($B1401,PairList!$F$2:$I$14,2,0),'Feasibility Factor'!$D$3:$N$3,0)),"")</f>
        <v>1</v>
      </c>
      <c r="E1401" s="64">
        <v>4.6875E-2</v>
      </c>
      <c r="F1401" s="64" t="str">
        <f>IFERROR(INDEX(ESShip!$C$2:$C$99,MATCH(VLOOKUP($A1401,PairList!$A$2:$D$205,3,0),ESShip!$A$2:$A$99,0)),"")</f>
        <v/>
      </c>
      <c r="G1401" s="64">
        <v>5.4370390906663554E-2</v>
      </c>
      <c r="H1401" s="67" t="str">
        <f>IF(INDEX(ApplicablePermutations!$B$3:$N$205,MATCH($A1401,ApplicablePermutations!$A$3:$A$205,0),MATCH($B1401,ApplicablePermutations!$B$2:$N$2,0))*INDEX(ApplicablePermutations!$Q$3:$S$205,MATCH($A1401,ApplicablePermutations!$P$3:$P$205,0),MATCH($C1401,ApplicablePermutations!$Q$2:$S$2,0))=1,"X","")</f>
        <v/>
      </c>
      <c r="I1401" s="64" t="str">
        <f t="shared" si="110"/>
        <v/>
      </c>
      <c r="J1401" s="64" t="str">
        <f t="shared" si="106"/>
        <v/>
      </c>
      <c r="K1401" s="64">
        <f t="shared" si="107"/>
        <v>0</v>
      </c>
      <c r="L1401" s="67" t="str">
        <f>IF(VLOOKUP($A1401,ApplicablePermutations!$U$3:$V$146,2,0)=1,"X","")</f>
        <v/>
      </c>
      <c r="M1401" t="str">
        <f t="shared" si="108"/>
        <v/>
      </c>
      <c r="N1401" s="64">
        <f t="shared" si="109"/>
        <v>0</v>
      </c>
    </row>
    <row r="1402" spans="1:14" x14ac:dyDescent="0.25">
      <c r="A1402" t="s">
        <v>373</v>
      </c>
      <c r="B1402" t="s">
        <v>334</v>
      </c>
      <c r="C1402" s="65" t="s">
        <v>486</v>
      </c>
      <c r="D1402" s="64">
        <f>IFERROR(INDEX('Feasibility Factor'!$D$5:$N$123,MATCH(VLOOKUP($A1402,PairList!$A$2:$D$205,2,0),'Feasibility Factor'!$C$5:$C$123,0),MATCH(VLOOKUP($B1402,PairList!$F$2:$I$14,2,0),'Feasibility Factor'!$D$3:$N$3,0)),"")</f>
        <v>1</v>
      </c>
      <c r="E1402" s="64">
        <v>4.6875E-2</v>
      </c>
      <c r="F1402" s="64" t="str">
        <f>IFERROR(INDEX(ESShip!$C$2:$C$99,MATCH(VLOOKUP($A1402,PairList!$A$2:$D$205,3,0),ESShip!$A$2:$A$99,0)),"")</f>
        <v/>
      </c>
      <c r="G1402" s="64">
        <v>5.4370390906663624E-2</v>
      </c>
      <c r="H1402" s="67" t="str">
        <f>IF(INDEX(ApplicablePermutations!$B$3:$N$205,MATCH($A1402,ApplicablePermutations!$A$3:$A$205,0),MATCH($B1402,ApplicablePermutations!$B$2:$N$2,0))*INDEX(ApplicablePermutations!$Q$3:$S$205,MATCH($A1402,ApplicablePermutations!$P$3:$P$205,0),MATCH($C1402,ApplicablePermutations!$Q$2:$S$2,0))=1,"X","")</f>
        <v/>
      </c>
      <c r="I1402" s="64" t="str">
        <f t="shared" si="110"/>
        <v/>
      </c>
      <c r="J1402" s="64" t="str">
        <f t="shared" si="106"/>
        <v/>
      </c>
      <c r="K1402" s="64">
        <f t="shared" si="107"/>
        <v>0</v>
      </c>
      <c r="L1402" s="67" t="str">
        <f>IF(VLOOKUP($A1402,ApplicablePermutations!$U$3:$V$146,2,0)=1,"X","")</f>
        <v/>
      </c>
      <c r="M1402" t="str">
        <f t="shared" si="108"/>
        <v/>
      </c>
      <c r="N1402" s="64">
        <f t="shared" si="109"/>
        <v>0</v>
      </c>
    </row>
    <row r="1403" spans="1:14" x14ac:dyDescent="0.25">
      <c r="A1403" t="s">
        <v>373</v>
      </c>
      <c r="B1403" t="s">
        <v>94</v>
      </c>
      <c r="C1403" s="65" t="s">
        <v>486</v>
      </c>
      <c r="D1403" s="64">
        <f>IFERROR(INDEX('Feasibility Factor'!$D$5:$N$123,MATCH(VLOOKUP($A1403,PairList!$A$2:$D$205,2,0),'Feasibility Factor'!$C$5:$C$123,0),MATCH(VLOOKUP($B1403,PairList!$F$2:$I$14,2,0),'Feasibility Factor'!$D$3:$N$3,0)),"")</f>
        <v>1</v>
      </c>
      <c r="E1403" s="64">
        <v>4.6875E-2</v>
      </c>
      <c r="F1403" s="64" t="str">
        <f>IFERROR(INDEX(ESShip!$C$2:$C$99,MATCH(VLOOKUP($A1403,PairList!$A$2:$D$205,3,0),ESShip!$A$2:$A$99,0)),"")</f>
        <v/>
      </c>
      <c r="G1403" s="64">
        <v>5.4370390906663624E-2</v>
      </c>
      <c r="H1403" s="67" t="str">
        <f>IF(INDEX(ApplicablePermutations!$B$3:$N$205,MATCH($A1403,ApplicablePermutations!$A$3:$A$205,0),MATCH($B1403,ApplicablePermutations!$B$2:$N$2,0))*INDEX(ApplicablePermutations!$Q$3:$S$205,MATCH($A1403,ApplicablePermutations!$P$3:$P$205,0),MATCH($C1403,ApplicablePermutations!$Q$2:$S$2,0))=1,"X","")</f>
        <v/>
      </c>
      <c r="I1403" s="64" t="str">
        <f t="shared" si="110"/>
        <v/>
      </c>
      <c r="J1403" s="64" t="str">
        <f t="shared" si="106"/>
        <v/>
      </c>
      <c r="K1403" s="64">
        <f t="shared" si="107"/>
        <v>0</v>
      </c>
      <c r="L1403" s="67" t="str">
        <f>IF(VLOOKUP($A1403,ApplicablePermutations!$U$3:$V$146,2,0)=1,"X","")</f>
        <v/>
      </c>
      <c r="M1403" t="str">
        <f t="shared" si="108"/>
        <v/>
      </c>
      <c r="N1403" s="64">
        <f t="shared" si="109"/>
        <v>0</v>
      </c>
    </row>
    <row r="1404" spans="1:14" x14ac:dyDescent="0.25">
      <c r="A1404" t="s">
        <v>373</v>
      </c>
      <c r="B1404" t="s">
        <v>335</v>
      </c>
      <c r="C1404" s="65" t="s">
        <v>486</v>
      </c>
      <c r="D1404" s="64">
        <f>IFERROR(INDEX('Feasibility Factor'!$D$5:$N$123,MATCH(VLOOKUP($A1404,PairList!$A$2:$D$205,2,0),'Feasibility Factor'!$C$5:$C$123,0),MATCH(VLOOKUP($B1404,PairList!$F$2:$I$14,2,0),'Feasibility Factor'!$D$3:$N$3,0)),"")</f>
        <v>1</v>
      </c>
      <c r="E1404" s="64">
        <v>4.6875E-2</v>
      </c>
      <c r="F1404" s="64" t="str">
        <f>IFERROR(INDEX(ESShip!$C$2:$C$99,MATCH(VLOOKUP($A1404,PairList!$A$2:$D$205,3,0),ESShip!$A$2:$A$99,0)),"")</f>
        <v/>
      </c>
      <c r="G1404" s="64">
        <v>5.4370390906663624E-2</v>
      </c>
      <c r="H1404" s="67" t="str">
        <f>IF(INDEX(ApplicablePermutations!$B$3:$N$205,MATCH($A1404,ApplicablePermutations!$A$3:$A$205,0),MATCH($B1404,ApplicablePermutations!$B$2:$N$2,0))*INDEX(ApplicablePermutations!$Q$3:$S$205,MATCH($A1404,ApplicablePermutations!$P$3:$P$205,0),MATCH($C1404,ApplicablePermutations!$Q$2:$S$2,0))=1,"X","")</f>
        <v/>
      </c>
      <c r="I1404" s="64" t="str">
        <f t="shared" si="110"/>
        <v/>
      </c>
      <c r="J1404" s="64" t="str">
        <f t="shared" si="106"/>
        <v/>
      </c>
      <c r="K1404" s="64">
        <f t="shared" si="107"/>
        <v>0</v>
      </c>
      <c r="L1404" s="67" t="str">
        <f>IF(VLOOKUP($A1404,ApplicablePermutations!$U$3:$V$146,2,0)=1,"X","")</f>
        <v/>
      </c>
      <c r="M1404" t="str">
        <f t="shared" si="108"/>
        <v/>
      </c>
      <c r="N1404" s="64">
        <f t="shared" si="109"/>
        <v>0</v>
      </c>
    </row>
    <row r="1405" spans="1:14" x14ac:dyDescent="0.25">
      <c r="A1405" t="s">
        <v>373</v>
      </c>
      <c r="B1405" t="s">
        <v>100</v>
      </c>
      <c r="C1405" s="65" t="s">
        <v>486</v>
      </c>
      <c r="D1405" s="64">
        <f>IFERROR(INDEX('Feasibility Factor'!$D$5:$N$123,MATCH(VLOOKUP($A1405,PairList!$A$2:$D$205,2,0),'Feasibility Factor'!$C$5:$C$123,0),MATCH(VLOOKUP($B1405,PairList!$F$2:$I$14,2,0),'Feasibility Factor'!$D$3:$N$3,0)),"")</f>
        <v>1</v>
      </c>
      <c r="E1405" s="64">
        <v>4.6875E-2</v>
      </c>
      <c r="F1405" s="64" t="str">
        <f>IFERROR(INDEX(ESShip!$C$2:$C$99,MATCH(VLOOKUP($A1405,PairList!$A$2:$D$205,3,0),ESShip!$A$2:$A$99,0)),"")</f>
        <v/>
      </c>
      <c r="G1405" s="64">
        <v>5.4370390906663554E-2</v>
      </c>
      <c r="H1405" s="67" t="str">
        <f>IF(INDEX(ApplicablePermutations!$B$3:$N$205,MATCH($A1405,ApplicablePermutations!$A$3:$A$205,0),MATCH($B1405,ApplicablePermutations!$B$2:$N$2,0))*INDEX(ApplicablePermutations!$Q$3:$S$205,MATCH($A1405,ApplicablePermutations!$P$3:$P$205,0),MATCH($C1405,ApplicablePermutations!$Q$2:$S$2,0))=1,"X","")</f>
        <v/>
      </c>
      <c r="I1405" s="64" t="str">
        <f t="shared" si="110"/>
        <v/>
      </c>
      <c r="J1405" s="64" t="str">
        <f t="shared" si="106"/>
        <v/>
      </c>
      <c r="K1405" s="64">
        <f t="shared" si="107"/>
        <v>0</v>
      </c>
      <c r="L1405" s="67" t="str">
        <f>IF(VLOOKUP($A1405,ApplicablePermutations!$U$3:$V$146,2,0)=1,"X","")</f>
        <v/>
      </c>
      <c r="M1405" t="str">
        <f t="shared" si="108"/>
        <v/>
      </c>
      <c r="N1405" s="64">
        <f t="shared" si="109"/>
        <v>0</v>
      </c>
    </row>
    <row r="1406" spans="1:14" x14ac:dyDescent="0.25">
      <c r="A1406" t="s">
        <v>374</v>
      </c>
      <c r="B1406" t="s">
        <v>327</v>
      </c>
      <c r="C1406" s="65" t="s">
        <v>484</v>
      </c>
      <c r="D1406" s="64">
        <f>IFERROR(INDEX('Feasibility Factor'!$D$5:$N$123,MATCH(VLOOKUP($A1406,PairList!$A$2:$D$205,2,0),'Feasibility Factor'!$C$5:$C$123,0),MATCH(VLOOKUP($B1406,PairList!$F$2:$I$14,2,0),'Feasibility Factor'!$D$3:$N$3,0)),"")</f>
        <v>1</v>
      </c>
      <c r="E1406" s="69"/>
      <c r="F1406" s="64" t="str">
        <f>IFERROR(INDEX(ESShip!$C$2:$C$99,MATCH(VLOOKUP($A1406,PairList!$A$2:$D$205,3,0),ESShip!$A$2:$A$99,0)),"")</f>
        <v/>
      </c>
      <c r="G1406" s="64">
        <v>0.50905108459358117</v>
      </c>
      <c r="H1406" s="67" t="str">
        <f>IF(INDEX(ApplicablePermutations!$B$3:$N$205,MATCH($A1406,ApplicablePermutations!$A$3:$A$205,0),MATCH($B1406,ApplicablePermutations!$B$2:$N$2,0))*INDEX(ApplicablePermutations!$Q$3:$S$205,MATCH($A1406,ApplicablePermutations!$P$3:$P$205,0),MATCH($C1406,ApplicablePermutations!$Q$2:$S$2,0))=1,"X","")</f>
        <v>X</v>
      </c>
      <c r="I1406" s="64">
        <f t="shared" si="110"/>
        <v>1</v>
      </c>
      <c r="J1406" s="64">
        <f t="shared" si="106"/>
        <v>0.50905108459358117</v>
      </c>
      <c r="K1406" s="64">
        <f t="shared" si="107"/>
        <v>0.49094891540641883</v>
      </c>
      <c r="L1406" s="67" t="str">
        <f>IF(VLOOKUP($A1406,ApplicablePermutations!$U$3:$V$146,2,0)=1,"X","")</f>
        <v/>
      </c>
      <c r="M1406" t="str">
        <f t="shared" si="108"/>
        <v/>
      </c>
      <c r="N1406" s="64">
        <f t="shared" si="109"/>
        <v>0.49094891540641883</v>
      </c>
    </row>
    <row r="1407" spans="1:14" x14ac:dyDescent="0.25">
      <c r="A1407" t="s">
        <v>374</v>
      </c>
      <c r="B1407" t="s">
        <v>328</v>
      </c>
      <c r="C1407" s="65" t="s">
        <v>484</v>
      </c>
      <c r="D1407" s="64">
        <f>IFERROR(INDEX('Feasibility Factor'!$D$5:$N$123,MATCH(VLOOKUP($A1407,PairList!$A$2:$D$205,2,0),'Feasibility Factor'!$C$5:$C$123,0),MATCH(VLOOKUP($B1407,PairList!$F$2:$I$14,2,0),'Feasibility Factor'!$D$3:$N$3,0)),"")</f>
        <v>1</v>
      </c>
      <c r="E1407" s="69"/>
      <c r="F1407" s="64" t="str">
        <f>IFERROR(INDEX(ESShip!$C$2:$C$99,MATCH(VLOOKUP($A1407,PairList!$A$2:$D$205,3,0),ESShip!$A$2:$A$99,0)),"")</f>
        <v/>
      </c>
      <c r="G1407" s="64">
        <v>0.50905108459358117</v>
      </c>
      <c r="H1407" s="67" t="str">
        <f>IF(INDEX(ApplicablePermutations!$B$3:$N$205,MATCH($A1407,ApplicablePermutations!$A$3:$A$205,0),MATCH($B1407,ApplicablePermutations!$B$2:$N$2,0))*INDEX(ApplicablePermutations!$Q$3:$S$205,MATCH($A1407,ApplicablePermutations!$P$3:$P$205,0),MATCH($C1407,ApplicablePermutations!$Q$2:$S$2,0))=1,"X","")</f>
        <v>X</v>
      </c>
      <c r="I1407" s="64">
        <f t="shared" si="110"/>
        <v>1</v>
      </c>
      <c r="J1407" s="64">
        <f t="shared" si="106"/>
        <v>0.50905108459358117</v>
      </c>
      <c r="K1407" s="64">
        <f t="shared" si="107"/>
        <v>0.49094891540641883</v>
      </c>
      <c r="L1407" s="67" t="str">
        <f>IF(VLOOKUP($A1407,ApplicablePermutations!$U$3:$V$146,2,0)=1,"X","")</f>
        <v/>
      </c>
      <c r="M1407" t="str">
        <f t="shared" si="108"/>
        <v/>
      </c>
      <c r="N1407" s="64">
        <f t="shared" si="109"/>
        <v>0.49094891540641883</v>
      </c>
    </row>
    <row r="1408" spans="1:14" x14ac:dyDescent="0.25">
      <c r="A1408" t="s">
        <v>374</v>
      </c>
      <c r="B1408" t="s">
        <v>239</v>
      </c>
      <c r="C1408" s="65" t="s">
        <v>484</v>
      </c>
      <c r="D1408" s="64">
        <f>IFERROR(INDEX('Feasibility Factor'!$D$5:$N$123,MATCH(VLOOKUP($A1408,PairList!$A$2:$D$205,2,0),'Feasibility Factor'!$C$5:$C$123,0),MATCH(VLOOKUP($B1408,PairList!$F$2:$I$14,2,0),'Feasibility Factor'!$D$3:$N$3,0)),"")</f>
        <v>1</v>
      </c>
      <c r="E1408" s="69"/>
      <c r="F1408" s="64" t="str">
        <f>IFERROR(INDEX(ESShip!$C$2:$C$99,MATCH(VLOOKUP($A1408,PairList!$A$2:$D$205,3,0),ESShip!$A$2:$A$99,0)),"")</f>
        <v/>
      </c>
      <c r="G1408" s="64">
        <v>0.50905108459358117</v>
      </c>
      <c r="H1408" s="67" t="str">
        <f>IF(INDEX(ApplicablePermutations!$B$3:$N$205,MATCH($A1408,ApplicablePermutations!$A$3:$A$205,0),MATCH($B1408,ApplicablePermutations!$B$2:$N$2,0))*INDEX(ApplicablePermutations!$Q$3:$S$205,MATCH($A1408,ApplicablePermutations!$P$3:$P$205,0),MATCH($C1408,ApplicablePermutations!$Q$2:$S$2,0))=1,"X","")</f>
        <v>X</v>
      </c>
      <c r="I1408" s="64">
        <f t="shared" si="110"/>
        <v>1</v>
      </c>
      <c r="J1408" s="64">
        <f t="shared" si="106"/>
        <v>0.50905108459358117</v>
      </c>
      <c r="K1408" s="64">
        <f t="shared" si="107"/>
        <v>0.49094891540641883</v>
      </c>
      <c r="L1408" s="67" t="str">
        <f>IF(VLOOKUP($A1408,ApplicablePermutations!$U$3:$V$146,2,0)=1,"X","")</f>
        <v/>
      </c>
      <c r="M1408" t="str">
        <f t="shared" si="108"/>
        <v/>
      </c>
      <c r="N1408" s="64">
        <f t="shared" si="109"/>
        <v>0.49094891540641883</v>
      </c>
    </row>
    <row r="1409" spans="1:14" x14ac:dyDescent="0.25">
      <c r="A1409" t="s">
        <v>374</v>
      </c>
      <c r="B1409" t="s">
        <v>329</v>
      </c>
      <c r="C1409" s="65" t="s">
        <v>484</v>
      </c>
      <c r="D1409" s="64">
        <f>IFERROR(INDEX('Feasibility Factor'!$D$5:$N$123,MATCH(VLOOKUP($A1409,PairList!$A$2:$D$205,2,0),'Feasibility Factor'!$C$5:$C$123,0),MATCH(VLOOKUP($B1409,PairList!$F$2:$I$14,2,0),'Feasibility Factor'!$D$3:$N$3,0)),"")</f>
        <v>1</v>
      </c>
      <c r="E1409" s="69"/>
      <c r="F1409" s="64" t="str">
        <f>IFERROR(INDEX(ESShip!$C$2:$C$99,MATCH(VLOOKUP($A1409,PairList!$A$2:$D$205,3,0),ESShip!$A$2:$A$99,0)),"")</f>
        <v/>
      </c>
      <c r="G1409" s="64">
        <v>0.50905108459358117</v>
      </c>
      <c r="H1409" s="67" t="str">
        <f>IF(INDEX(ApplicablePermutations!$B$3:$N$205,MATCH($A1409,ApplicablePermutations!$A$3:$A$205,0),MATCH($B1409,ApplicablePermutations!$B$2:$N$2,0))*INDEX(ApplicablePermutations!$Q$3:$S$205,MATCH($A1409,ApplicablePermutations!$P$3:$P$205,0),MATCH($C1409,ApplicablePermutations!$Q$2:$S$2,0))=1,"X","")</f>
        <v>X</v>
      </c>
      <c r="I1409" s="64">
        <f t="shared" si="110"/>
        <v>1</v>
      </c>
      <c r="J1409" s="64">
        <f t="shared" si="106"/>
        <v>0.50905108459358117</v>
      </c>
      <c r="K1409" s="64">
        <f t="shared" si="107"/>
        <v>0.49094891540641883</v>
      </c>
      <c r="L1409" s="67" t="str">
        <f>IF(VLOOKUP($A1409,ApplicablePermutations!$U$3:$V$146,2,0)=1,"X","")</f>
        <v/>
      </c>
      <c r="M1409" t="str">
        <f t="shared" si="108"/>
        <v/>
      </c>
      <c r="N1409" s="64">
        <f t="shared" si="109"/>
        <v>0.49094891540641883</v>
      </c>
    </row>
    <row r="1410" spans="1:14" x14ac:dyDescent="0.25">
      <c r="A1410" t="s">
        <v>374</v>
      </c>
      <c r="B1410" t="s">
        <v>330</v>
      </c>
      <c r="C1410" s="65" t="s">
        <v>484</v>
      </c>
      <c r="D1410" s="64">
        <f>IFERROR(INDEX('Feasibility Factor'!$D$5:$N$123,MATCH(VLOOKUP($A1410,PairList!$A$2:$D$205,2,0),'Feasibility Factor'!$C$5:$C$123,0),MATCH(VLOOKUP($B1410,PairList!$F$2:$I$14,2,0),'Feasibility Factor'!$D$3:$N$3,0)),"")</f>
        <v>1</v>
      </c>
      <c r="E1410" s="69"/>
      <c r="F1410" s="64" t="str">
        <f>IFERROR(INDEX(ESShip!$C$2:$C$99,MATCH(VLOOKUP($A1410,PairList!$A$2:$D$205,3,0),ESShip!$A$2:$A$99,0)),"")</f>
        <v/>
      </c>
      <c r="G1410" s="64">
        <v>0.50905108459358117</v>
      </c>
      <c r="H1410" s="67" t="str">
        <f>IF(INDEX(ApplicablePermutations!$B$3:$N$205,MATCH($A1410,ApplicablePermutations!$A$3:$A$205,0),MATCH($B1410,ApplicablePermutations!$B$2:$N$2,0))*INDEX(ApplicablePermutations!$Q$3:$S$205,MATCH($A1410,ApplicablePermutations!$P$3:$P$205,0),MATCH($C1410,ApplicablePermutations!$Q$2:$S$2,0))=1,"X","")</f>
        <v>X</v>
      </c>
      <c r="I1410" s="64">
        <f t="shared" si="110"/>
        <v>1</v>
      </c>
      <c r="J1410" s="64">
        <f t="shared" ref="J1410:J1473" si="111">IF(H1410="X",IF(F1410&lt;&gt;"",F1410,IF(G1410&lt;&gt;"",G1410,AVERAGEIFS($G$2:$G$13027,$A$2:$A$13027,$A1410,$C$2:$C$13027,$C1410))),"")</f>
        <v>0.50905108459358117</v>
      </c>
      <c r="K1410" s="64">
        <f t="shared" si="107"/>
        <v>0.49094891540641883</v>
      </c>
      <c r="L1410" s="67" t="str">
        <f>IF(VLOOKUP($A1410,ApplicablePermutations!$U$3:$V$146,2,0)=1,"X","")</f>
        <v/>
      </c>
      <c r="M1410" t="str">
        <f t="shared" si="108"/>
        <v/>
      </c>
      <c r="N1410" s="64">
        <f t="shared" si="109"/>
        <v>0.49094891540641883</v>
      </c>
    </row>
    <row r="1411" spans="1:14" x14ac:dyDescent="0.25">
      <c r="A1411" t="s">
        <v>374</v>
      </c>
      <c r="B1411" t="s">
        <v>331</v>
      </c>
      <c r="C1411" s="65" t="s">
        <v>484</v>
      </c>
      <c r="D1411" s="64">
        <f>IFERROR(INDEX('Feasibility Factor'!$D$5:$N$123,MATCH(VLOOKUP($A1411,PairList!$A$2:$D$205,2,0),'Feasibility Factor'!$C$5:$C$123,0),MATCH(VLOOKUP($B1411,PairList!$F$2:$I$14,2,0),'Feasibility Factor'!$D$3:$N$3,0)),"")</f>
        <v>1</v>
      </c>
      <c r="E1411" s="69"/>
      <c r="F1411" s="64" t="str">
        <f>IFERROR(INDEX(ESShip!$C$2:$C$99,MATCH(VLOOKUP($A1411,PairList!$A$2:$D$205,3,0),ESShip!$A$2:$A$99,0)),"")</f>
        <v/>
      </c>
      <c r="G1411" s="64">
        <v>0.50905108459358117</v>
      </c>
      <c r="H1411" s="67" t="str">
        <f>IF(INDEX(ApplicablePermutations!$B$3:$N$205,MATCH($A1411,ApplicablePermutations!$A$3:$A$205,0),MATCH($B1411,ApplicablePermutations!$B$2:$N$2,0))*INDEX(ApplicablePermutations!$Q$3:$S$205,MATCH($A1411,ApplicablePermutations!$P$3:$P$205,0),MATCH($C1411,ApplicablePermutations!$Q$2:$S$2,0))=1,"X","")</f>
        <v>X</v>
      </c>
      <c r="I1411" s="64">
        <f t="shared" si="110"/>
        <v>1</v>
      </c>
      <c r="J1411" s="64">
        <f t="shared" si="111"/>
        <v>0.50905108459358117</v>
      </c>
      <c r="K1411" s="64">
        <f t="shared" ref="K1411:K1474" si="112">IF(H1411="X",I1411*(1-J1411),0)</f>
        <v>0.49094891540641883</v>
      </c>
      <c r="L1411" s="67" t="str">
        <f>IF(VLOOKUP($A1411,ApplicablePermutations!$U$3:$V$146,2,0)=1,"X","")</f>
        <v/>
      </c>
      <c r="M1411" t="str">
        <f t="shared" ref="M1411:M1474" si="113">IF(L1411="X",1.2,"")</f>
        <v/>
      </c>
      <c r="N1411" s="64">
        <f t="shared" ref="N1411:N1474" si="114">IF($L1411="X",$K1411*$M1411,K1411)</f>
        <v>0.49094891540641883</v>
      </c>
    </row>
    <row r="1412" spans="1:14" x14ac:dyDescent="0.25">
      <c r="A1412" t="s">
        <v>374</v>
      </c>
      <c r="B1412" t="s">
        <v>332</v>
      </c>
      <c r="C1412" s="65" t="s">
        <v>484</v>
      </c>
      <c r="D1412" s="64">
        <f>IFERROR(INDEX('Feasibility Factor'!$D$5:$N$123,MATCH(VLOOKUP($A1412,PairList!$A$2:$D$205,2,0),'Feasibility Factor'!$C$5:$C$123,0),MATCH(VLOOKUP($B1412,PairList!$F$2:$I$14,2,0),'Feasibility Factor'!$D$3:$N$3,0)),"")</f>
        <v>1</v>
      </c>
      <c r="E1412" s="69"/>
      <c r="F1412" s="64" t="str">
        <f>IFERROR(INDEX(ESShip!$C$2:$C$99,MATCH(VLOOKUP($A1412,PairList!$A$2:$D$205,3,0),ESShip!$A$2:$A$99,0)),"")</f>
        <v/>
      </c>
      <c r="G1412" s="64">
        <v>0.50905108459358117</v>
      </c>
      <c r="H1412" s="67" t="str">
        <f>IF(INDEX(ApplicablePermutations!$B$3:$N$205,MATCH($A1412,ApplicablePermutations!$A$3:$A$205,0),MATCH($B1412,ApplicablePermutations!$B$2:$N$2,0))*INDEX(ApplicablePermutations!$Q$3:$S$205,MATCH($A1412,ApplicablePermutations!$P$3:$P$205,0),MATCH($C1412,ApplicablePermutations!$Q$2:$S$2,0))=1,"X","")</f>
        <v>X</v>
      </c>
      <c r="I1412" s="64">
        <f t="shared" si="110"/>
        <v>1</v>
      </c>
      <c r="J1412" s="64">
        <f t="shared" si="111"/>
        <v>0.50905108459358117</v>
      </c>
      <c r="K1412" s="64">
        <f t="shared" si="112"/>
        <v>0.49094891540641883</v>
      </c>
      <c r="L1412" s="67" t="str">
        <f>IF(VLOOKUP($A1412,ApplicablePermutations!$U$3:$V$146,2,0)=1,"X","")</f>
        <v/>
      </c>
      <c r="M1412" t="str">
        <f t="shared" si="113"/>
        <v/>
      </c>
      <c r="N1412" s="64">
        <f t="shared" si="114"/>
        <v>0.49094891540641883</v>
      </c>
    </row>
    <row r="1413" spans="1:14" x14ac:dyDescent="0.25">
      <c r="A1413" t="s">
        <v>374</v>
      </c>
      <c r="B1413" t="s">
        <v>243</v>
      </c>
      <c r="C1413" s="65" t="s">
        <v>484</v>
      </c>
      <c r="D1413" s="64">
        <f>IFERROR(INDEX('Feasibility Factor'!$D$5:$N$123,MATCH(VLOOKUP($A1413,PairList!$A$2:$D$205,2,0),'Feasibility Factor'!$C$5:$C$123,0),MATCH(VLOOKUP($B1413,PairList!$F$2:$I$14,2,0),'Feasibility Factor'!$D$3:$N$3,0)),"")</f>
        <v>1</v>
      </c>
      <c r="E1413" s="69"/>
      <c r="F1413" s="64" t="str">
        <f>IFERROR(INDEX(ESShip!$C$2:$C$99,MATCH(VLOOKUP($A1413,PairList!$A$2:$D$205,3,0),ESShip!$A$2:$A$99,0)),"")</f>
        <v/>
      </c>
      <c r="G1413" s="64">
        <v>0.50905108459358006</v>
      </c>
      <c r="H1413" s="67" t="str">
        <f>IF(INDEX(ApplicablePermutations!$B$3:$N$205,MATCH($A1413,ApplicablePermutations!$A$3:$A$205,0),MATCH($B1413,ApplicablePermutations!$B$2:$N$2,0))*INDEX(ApplicablePermutations!$Q$3:$S$205,MATCH($A1413,ApplicablePermutations!$P$3:$P$205,0),MATCH($C1413,ApplicablePermutations!$Q$2:$S$2,0))=1,"X","")</f>
        <v>X</v>
      </c>
      <c r="I1413" s="64">
        <f t="shared" si="110"/>
        <v>1</v>
      </c>
      <c r="J1413" s="64">
        <f t="shared" si="111"/>
        <v>0.50905108459358006</v>
      </c>
      <c r="K1413" s="64">
        <f t="shared" si="112"/>
        <v>0.49094891540641994</v>
      </c>
      <c r="L1413" s="67" t="str">
        <f>IF(VLOOKUP($A1413,ApplicablePermutations!$U$3:$V$146,2,0)=1,"X","")</f>
        <v/>
      </c>
      <c r="M1413" t="str">
        <f t="shared" si="113"/>
        <v/>
      </c>
      <c r="N1413" s="64">
        <f t="shared" si="114"/>
        <v>0.49094891540641994</v>
      </c>
    </row>
    <row r="1414" spans="1:14" x14ac:dyDescent="0.25">
      <c r="A1414" t="s">
        <v>374</v>
      </c>
      <c r="B1414" t="s">
        <v>333</v>
      </c>
      <c r="C1414" s="65" t="s">
        <v>484</v>
      </c>
      <c r="D1414" s="64">
        <f>IFERROR(INDEX('Feasibility Factor'!$D$5:$N$123,MATCH(VLOOKUP($A1414,PairList!$A$2:$D$205,2,0),'Feasibility Factor'!$C$5:$C$123,0),MATCH(VLOOKUP($B1414,PairList!$F$2:$I$14,2,0),'Feasibility Factor'!$D$3:$N$3,0)),"")</f>
        <v>1</v>
      </c>
      <c r="E1414" s="69"/>
      <c r="F1414" s="64" t="str">
        <f>IFERROR(INDEX(ESShip!$C$2:$C$99,MATCH(VLOOKUP($A1414,PairList!$A$2:$D$205,3,0),ESShip!$A$2:$A$99,0)),"")</f>
        <v/>
      </c>
      <c r="G1414" s="64">
        <v>0.50905108459358006</v>
      </c>
      <c r="H1414" s="67" t="str">
        <f>IF(INDEX(ApplicablePermutations!$B$3:$N$205,MATCH($A1414,ApplicablePermutations!$A$3:$A$205,0),MATCH($B1414,ApplicablePermutations!$B$2:$N$2,0))*INDEX(ApplicablePermutations!$Q$3:$S$205,MATCH($A1414,ApplicablePermutations!$P$3:$P$205,0),MATCH($C1414,ApplicablePermutations!$Q$2:$S$2,0))=1,"X","")</f>
        <v>X</v>
      </c>
      <c r="I1414" s="64">
        <f t="shared" si="110"/>
        <v>1</v>
      </c>
      <c r="J1414" s="64">
        <f t="shared" si="111"/>
        <v>0.50905108459358006</v>
      </c>
      <c r="K1414" s="64">
        <f t="shared" si="112"/>
        <v>0.49094891540641994</v>
      </c>
      <c r="L1414" s="67" t="str">
        <f>IF(VLOOKUP($A1414,ApplicablePermutations!$U$3:$V$146,2,0)=1,"X","")</f>
        <v/>
      </c>
      <c r="M1414" t="str">
        <f t="shared" si="113"/>
        <v/>
      </c>
      <c r="N1414" s="64">
        <f t="shared" si="114"/>
        <v>0.49094891540641994</v>
      </c>
    </row>
    <row r="1415" spans="1:14" x14ac:dyDescent="0.25">
      <c r="A1415" t="s">
        <v>374</v>
      </c>
      <c r="B1415" t="s">
        <v>334</v>
      </c>
      <c r="C1415" s="65" t="s">
        <v>484</v>
      </c>
      <c r="D1415" s="64">
        <f>IFERROR(INDEX('Feasibility Factor'!$D$5:$N$123,MATCH(VLOOKUP($A1415,PairList!$A$2:$D$205,2,0),'Feasibility Factor'!$C$5:$C$123,0),MATCH(VLOOKUP($B1415,PairList!$F$2:$I$14,2,0),'Feasibility Factor'!$D$3:$N$3,0)),"")</f>
        <v>1</v>
      </c>
      <c r="E1415" s="69"/>
      <c r="F1415" s="64" t="str">
        <f>IFERROR(INDEX(ESShip!$C$2:$C$99,MATCH(VLOOKUP($A1415,PairList!$A$2:$D$205,3,0),ESShip!$A$2:$A$99,0)),"")</f>
        <v/>
      </c>
      <c r="G1415" s="64">
        <v>0.50905108459358117</v>
      </c>
      <c r="H1415" s="67" t="str">
        <f>IF(INDEX(ApplicablePermutations!$B$3:$N$205,MATCH($A1415,ApplicablePermutations!$A$3:$A$205,0),MATCH($B1415,ApplicablePermutations!$B$2:$N$2,0))*INDEX(ApplicablePermutations!$Q$3:$S$205,MATCH($A1415,ApplicablePermutations!$P$3:$P$205,0),MATCH($C1415,ApplicablePermutations!$Q$2:$S$2,0))=1,"X","")</f>
        <v>X</v>
      </c>
      <c r="I1415" s="64">
        <f t="shared" si="110"/>
        <v>1</v>
      </c>
      <c r="J1415" s="64">
        <f t="shared" si="111"/>
        <v>0.50905108459358117</v>
      </c>
      <c r="K1415" s="64">
        <f t="shared" si="112"/>
        <v>0.49094891540641883</v>
      </c>
      <c r="L1415" s="67" t="str">
        <f>IF(VLOOKUP($A1415,ApplicablePermutations!$U$3:$V$146,2,0)=1,"X","")</f>
        <v/>
      </c>
      <c r="M1415" t="str">
        <f t="shared" si="113"/>
        <v/>
      </c>
      <c r="N1415" s="64">
        <f t="shared" si="114"/>
        <v>0.49094891540641883</v>
      </c>
    </row>
    <row r="1416" spans="1:14" x14ac:dyDescent="0.25">
      <c r="A1416" t="s">
        <v>374</v>
      </c>
      <c r="B1416" t="s">
        <v>94</v>
      </c>
      <c r="C1416" s="65" t="s">
        <v>484</v>
      </c>
      <c r="D1416" s="64">
        <f>IFERROR(INDEX('Feasibility Factor'!$D$5:$N$123,MATCH(VLOOKUP($A1416,PairList!$A$2:$D$205,2,0),'Feasibility Factor'!$C$5:$C$123,0),MATCH(VLOOKUP($B1416,PairList!$F$2:$I$14,2,0),'Feasibility Factor'!$D$3:$N$3,0)),"")</f>
        <v>1</v>
      </c>
      <c r="E1416" s="69"/>
      <c r="F1416" s="64" t="str">
        <f>IFERROR(INDEX(ESShip!$C$2:$C$99,MATCH(VLOOKUP($A1416,PairList!$A$2:$D$205,3,0),ESShip!$A$2:$A$99,0)),"")</f>
        <v/>
      </c>
      <c r="G1416" s="64">
        <v>0.50905108459358117</v>
      </c>
      <c r="H1416" s="67" t="str">
        <f>IF(INDEX(ApplicablePermutations!$B$3:$N$205,MATCH($A1416,ApplicablePermutations!$A$3:$A$205,0),MATCH($B1416,ApplicablePermutations!$B$2:$N$2,0))*INDEX(ApplicablePermutations!$Q$3:$S$205,MATCH($A1416,ApplicablePermutations!$P$3:$P$205,0),MATCH($C1416,ApplicablePermutations!$Q$2:$S$2,0))=1,"X","")</f>
        <v>X</v>
      </c>
      <c r="I1416" s="64">
        <f t="shared" si="110"/>
        <v>1</v>
      </c>
      <c r="J1416" s="64">
        <f t="shared" si="111"/>
        <v>0.50905108459358117</v>
      </c>
      <c r="K1416" s="64">
        <f t="shared" si="112"/>
        <v>0.49094891540641883</v>
      </c>
      <c r="L1416" s="67" t="str">
        <f>IF(VLOOKUP($A1416,ApplicablePermutations!$U$3:$V$146,2,0)=1,"X","")</f>
        <v/>
      </c>
      <c r="M1416" t="str">
        <f t="shared" si="113"/>
        <v/>
      </c>
      <c r="N1416" s="64">
        <f t="shared" si="114"/>
        <v>0.49094891540641883</v>
      </c>
    </row>
    <row r="1417" spans="1:14" x14ac:dyDescent="0.25">
      <c r="A1417" t="s">
        <v>374</v>
      </c>
      <c r="B1417" t="s">
        <v>335</v>
      </c>
      <c r="C1417" s="65" t="s">
        <v>484</v>
      </c>
      <c r="D1417" s="64">
        <f>IFERROR(INDEX('Feasibility Factor'!$D$5:$N$123,MATCH(VLOOKUP($A1417,PairList!$A$2:$D$205,2,0),'Feasibility Factor'!$C$5:$C$123,0),MATCH(VLOOKUP($B1417,PairList!$F$2:$I$14,2,0),'Feasibility Factor'!$D$3:$N$3,0)),"")</f>
        <v>1</v>
      </c>
      <c r="E1417" s="69"/>
      <c r="F1417" s="64" t="str">
        <f>IFERROR(INDEX(ESShip!$C$2:$C$99,MATCH(VLOOKUP($A1417,PairList!$A$2:$D$205,3,0),ESShip!$A$2:$A$99,0)),"")</f>
        <v/>
      </c>
      <c r="G1417" s="64">
        <v>0.50905108459358117</v>
      </c>
      <c r="H1417" s="67" t="str">
        <f>IF(INDEX(ApplicablePermutations!$B$3:$N$205,MATCH($A1417,ApplicablePermutations!$A$3:$A$205,0),MATCH($B1417,ApplicablePermutations!$B$2:$N$2,0))*INDEX(ApplicablePermutations!$Q$3:$S$205,MATCH($A1417,ApplicablePermutations!$P$3:$P$205,0),MATCH($C1417,ApplicablePermutations!$Q$2:$S$2,0))=1,"X","")</f>
        <v>X</v>
      </c>
      <c r="I1417" s="64">
        <f t="shared" si="110"/>
        <v>1</v>
      </c>
      <c r="J1417" s="64">
        <f t="shared" si="111"/>
        <v>0.50905108459358117</v>
      </c>
      <c r="K1417" s="64">
        <f t="shared" si="112"/>
        <v>0.49094891540641883</v>
      </c>
      <c r="L1417" s="67" t="str">
        <f>IF(VLOOKUP($A1417,ApplicablePermutations!$U$3:$V$146,2,0)=1,"X","")</f>
        <v/>
      </c>
      <c r="M1417" t="str">
        <f t="shared" si="113"/>
        <v/>
      </c>
      <c r="N1417" s="64">
        <f t="shared" si="114"/>
        <v>0.49094891540641883</v>
      </c>
    </row>
    <row r="1418" spans="1:14" x14ac:dyDescent="0.25">
      <c r="A1418" t="s">
        <v>374</v>
      </c>
      <c r="B1418" t="s">
        <v>100</v>
      </c>
      <c r="C1418" s="65" t="s">
        <v>484</v>
      </c>
      <c r="D1418" s="64">
        <f>IFERROR(INDEX('Feasibility Factor'!$D$5:$N$123,MATCH(VLOOKUP($A1418,PairList!$A$2:$D$205,2,0),'Feasibility Factor'!$C$5:$C$123,0),MATCH(VLOOKUP($B1418,PairList!$F$2:$I$14,2,0),'Feasibility Factor'!$D$3:$N$3,0)),"")</f>
        <v>1</v>
      </c>
      <c r="E1418" s="69"/>
      <c r="F1418" s="64" t="str">
        <f>IFERROR(INDEX(ESShip!$C$2:$C$99,MATCH(VLOOKUP($A1418,PairList!$A$2:$D$205,3,0),ESShip!$A$2:$A$99,0)),"")</f>
        <v/>
      </c>
      <c r="G1418" s="64">
        <v>0.50905108459358117</v>
      </c>
      <c r="H1418" s="67" t="str">
        <f>IF(INDEX(ApplicablePermutations!$B$3:$N$205,MATCH($A1418,ApplicablePermutations!$A$3:$A$205,0),MATCH($B1418,ApplicablePermutations!$B$2:$N$2,0))*INDEX(ApplicablePermutations!$Q$3:$S$205,MATCH($A1418,ApplicablePermutations!$P$3:$P$205,0),MATCH($C1418,ApplicablePermutations!$Q$2:$S$2,0))=1,"X","")</f>
        <v>X</v>
      </c>
      <c r="I1418" s="64">
        <f t="shared" si="110"/>
        <v>1</v>
      </c>
      <c r="J1418" s="64">
        <f t="shared" si="111"/>
        <v>0.50905108459358117</v>
      </c>
      <c r="K1418" s="64">
        <f t="shared" si="112"/>
        <v>0.49094891540641883</v>
      </c>
      <c r="L1418" s="67" t="str">
        <f>IF(VLOOKUP($A1418,ApplicablePermutations!$U$3:$V$146,2,0)=1,"X","")</f>
        <v/>
      </c>
      <c r="M1418" t="str">
        <f t="shared" si="113"/>
        <v/>
      </c>
      <c r="N1418" s="64">
        <f t="shared" si="114"/>
        <v>0.49094891540641883</v>
      </c>
    </row>
    <row r="1419" spans="1:14" x14ac:dyDescent="0.25">
      <c r="A1419" t="s">
        <v>374</v>
      </c>
      <c r="B1419" t="s">
        <v>327</v>
      </c>
      <c r="C1419" s="65" t="s">
        <v>485</v>
      </c>
      <c r="D1419" s="64">
        <f>IFERROR(INDEX('Feasibility Factor'!$D$5:$N$123,MATCH(VLOOKUP($A1419,PairList!$A$2:$D$205,2,0),'Feasibility Factor'!$C$5:$C$123,0),MATCH(VLOOKUP($B1419,PairList!$F$2:$I$14,2,0),'Feasibility Factor'!$D$3:$N$3,0)),"")</f>
        <v>1</v>
      </c>
      <c r="E1419" s="69"/>
      <c r="F1419" s="64" t="str">
        <f>IFERROR(INDEX(ESShip!$C$2:$C$99,MATCH(VLOOKUP($A1419,PairList!$A$2:$D$205,3,0),ESShip!$A$2:$A$99,0)),"")</f>
        <v/>
      </c>
      <c r="G1419" s="64">
        <v>0.50905108459358117</v>
      </c>
      <c r="H1419" s="67" t="str">
        <f>IF(INDEX(ApplicablePermutations!$B$3:$N$205,MATCH($A1419,ApplicablePermutations!$A$3:$A$205,0),MATCH($B1419,ApplicablePermutations!$B$2:$N$2,0))*INDEX(ApplicablePermutations!$Q$3:$S$205,MATCH($A1419,ApplicablePermutations!$P$3:$P$205,0),MATCH($C1419,ApplicablePermutations!$Q$2:$S$2,0))=1,"X","")</f>
        <v>X</v>
      </c>
      <c r="I1419" s="64">
        <f t="shared" si="110"/>
        <v>1</v>
      </c>
      <c r="J1419" s="64">
        <f t="shared" si="111"/>
        <v>0.50905108459358117</v>
      </c>
      <c r="K1419" s="64">
        <f t="shared" si="112"/>
        <v>0.49094891540641883</v>
      </c>
      <c r="L1419" s="67" t="str">
        <f>IF(VLOOKUP($A1419,ApplicablePermutations!$U$3:$V$146,2,0)=1,"X","")</f>
        <v/>
      </c>
      <c r="M1419" t="str">
        <f t="shared" si="113"/>
        <v/>
      </c>
      <c r="N1419" s="64">
        <f t="shared" si="114"/>
        <v>0.49094891540641883</v>
      </c>
    </row>
    <row r="1420" spans="1:14" x14ac:dyDescent="0.25">
      <c r="A1420" t="s">
        <v>374</v>
      </c>
      <c r="B1420" t="s">
        <v>328</v>
      </c>
      <c r="C1420" s="65" t="s">
        <v>485</v>
      </c>
      <c r="D1420" s="64">
        <f>IFERROR(INDEX('Feasibility Factor'!$D$5:$N$123,MATCH(VLOOKUP($A1420,PairList!$A$2:$D$205,2,0),'Feasibility Factor'!$C$5:$C$123,0),MATCH(VLOOKUP($B1420,PairList!$F$2:$I$14,2,0),'Feasibility Factor'!$D$3:$N$3,0)),"")</f>
        <v>1</v>
      </c>
      <c r="E1420" s="69"/>
      <c r="F1420" s="64" t="str">
        <f>IFERROR(INDEX(ESShip!$C$2:$C$99,MATCH(VLOOKUP($A1420,PairList!$A$2:$D$205,3,0),ESShip!$A$2:$A$99,0)),"")</f>
        <v/>
      </c>
      <c r="G1420" s="64">
        <v>0.50905108459358117</v>
      </c>
      <c r="H1420" s="67" t="str">
        <f>IF(INDEX(ApplicablePermutations!$B$3:$N$205,MATCH($A1420,ApplicablePermutations!$A$3:$A$205,0),MATCH($B1420,ApplicablePermutations!$B$2:$N$2,0))*INDEX(ApplicablePermutations!$Q$3:$S$205,MATCH($A1420,ApplicablePermutations!$P$3:$P$205,0),MATCH($C1420,ApplicablePermutations!$Q$2:$S$2,0))=1,"X","")</f>
        <v>X</v>
      </c>
      <c r="I1420" s="64">
        <f t="shared" si="110"/>
        <v>1</v>
      </c>
      <c r="J1420" s="64">
        <f t="shared" si="111"/>
        <v>0.50905108459358117</v>
      </c>
      <c r="K1420" s="64">
        <f t="shared" si="112"/>
        <v>0.49094891540641883</v>
      </c>
      <c r="L1420" s="67" t="str">
        <f>IF(VLOOKUP($A1420,ApplicablePermutations!$U$3:$V$146,2,0)=1,"X","")</f>
        <v/>
      </c>
      <c r="M1420" t="str">
        <f t="shared" si="113"/>
        <v/>
      </c>
      <c r="N1420" s="64">
        <f t="shared" si="114"/>
        <v>0.49094891540641883</v>
      </c>
    </row>
    <row r="1421" spans="1:14" x14ac:dyDescent="0.25">
      <c r="A1421" t="s">
        <v>374</v>
      </c>
      <c r="B1421" t="s">
        <v>239</v>
      </c>
      <c r="C1421" s="65" t="s">
        <v>485</v>
      </c>
      <c r="D1421" s="64">
        <f>IFERROR(INDEX('Feasibility Factor'!$D$5:$N$123,MATCH(VLOOKUP($A1421,PairList!$A$2:$D$205,2,0),'Feasibility Factor'!$C$5:$C$123,0),MATCH(VLOOKUP($B1421,PairList!$F$2:$I$14,2,0),'Feasibility Factor'!$D$3:$N$3,0)),"")</f>
        <v>1</v>
      </c>
      <c r="E1421" s="69"/>
      <c r="F1421" s="64" t="str">
        <f>IFERROR(INDEX(ESShip!$C$2:$C$99,MATCH(VLOOKUP($A1421,PairList!$A$2:$D$205,3,0),ESShip!$A$2:$A$99,0)),"")</f>
        <v/>
      </c>
      <c r="G1421" s="64">
        <v>0.50905108459358117</v>
      </c>
      <c r="H1421" s="67" t="str">
        <f>IF(INDEX(ApplicablePermutations!$B$3:$N$205,MATCH($A1421,ApplicablePermutations!$A$3:$A$205,0),MATCH($B1421,ApplicablePermutations!$B$2:$N$2,0))*INDEX(ApplicablePermutations!$Q$3:$S$205,MATCH($A1421,ApplicablePermutations!$P$3:$P$205,0),MATCH($C1421,ApplicablePermutations!$Q$2:$S$2,0))=1,"X","")</f>
        <v>X</v>
      </c>
      <c r="I1421" s="64">
        <f t="shared" si="110"/>
        <v>1</v>
      </c>
      <c r="J1421" s="64">
        <f t="shared" si="111"/>
        <v>0.50905108459358117</v>
      </c>
      <c r="K1421" s="64">
        <f t="shared" si="112"/>
        <v>0.49094891540641883</v>
      </c>
      <c r="L1421" s="67" t="str">
        <f>IF(VLOOKUP($A1421,ApplicablePermutations!$U$3:$V$146,2,0)=1,"X","")</f>
        <v/>
      </c>
      <c r="M1421" t="str">
        <f t="shared" si="113"/>
        <v/>
      </c>
      <c r="N1421" s="64">
        <f t="shared" si="114"/>
        <v>0.49094891540641883</v>
      </c>
    </row>
    <row r="1422" spans="1:14" x14ac:dyDescent="0.25">
      <c r="A1422" t="s">
        <v>374</v>
      </c>
      <c r="B1422" t="s">
        <v>329</v>
      </c>
      <c r="C1422" s="65" t="s">
        <v>485</v>
      </c>
      <c r="D1422" s="64">
        <f>IFERROR(INDEX('Feasibility Factor'!$D$5:$N$123,MATCH(VLOOKUP($A1422,PairList!$A$2:$D$205,2,0),'Feasibility Factor'!$C$5:$C$123,0),MATCH(VLOOKUP($B1422,PairList!$F$2:$I$14,2,0),'Feasibility Factor'!$D$3:$N$3,0)),"")</f>
        <v>1</v>
      </c>
      <c r="E1422" s="69"/>
      <c r="F1422" s="64" t="str">
        <f>IFERROR(INDEX(ESShip!$C$2:$C$99,MATCH(VLOOKUP($A1422,PairList!$A$2:$D$205,3,0),ESShip!$A$2:$A$99,0)),"")</f>
        <v/>
      </c>
      <c r="G1422" s="64">
        <v>0.50905108459358117</v>
      </c>
      <c r="H1422" s="67" t="str">
        <f>IF(INDEX(ApplicablePermutations!$B$3:$N$205,MATCH($A1422,ApplicablePermutations!$A$3:$A$205,0),MATCH($B1422,ApplicablePermutations!$B$2:$N$2,0))*INDEX(ApplicablePermutations!$Q$3:$S$205,MATCH($A1422,ApplicablePermutations!$P$3:$P$205,0),MATCH($C1422,ApplicablePermutations!$Q$2:$S$2,0))=1,"X","")</f>
        <v>X</v>
      </c>
      <c r="I1422" s="64">
        <f t="shared" si="110"/>
        <v>1</v>
      </c>
      <c r="J1422" s="64">
        <f t="shared" si="111"/>
        <v>0.50905108459358117</v>
      </c>
      <c r="K1422" s="64">
        <f t="shared" si="112"/>
        <v>0.49094891540641883</v>
      </c>
      <c r="L1422" s="67" t="str">
        <f>IF(VLOOKUP($A1422,ApplicablePermutations!$U$3:$V$146,2,0)=1,"X","")</f>
        <v/>
      </c>
      <c r="M1422" t="str">
        <f t="shared" si="113"/>
        <v/>
      </c>
      <c r="N1422" s="64">
        <f t="shared" si="114"/>
        <v>0.49094891540641883</v>
      </c>
    </row>
    <row r="1423" spans="1:14" x14ac:dyDescent="0.25">
      <c r="A1423" t="s">
        <v>374</v>
      </c>
      <c r="B1423" t="s">
        <v>330</v>
      </c>
      <c r="C1423" s="65" t="s">
        <v>485</v>
      </c>
      <c r="D1423" s="64">
        <f>IFERROR(INDEX('Feasibility Factor'!$D$5:$N$123,MATCH(VLOOKUP($A1423,PairList!$A$2:$D$205,2,0),'Feasibility Factor'!$C$5:$C$123,0),MATCH(VLOOKUP($B1423,PairList!$F$2:$I$14,2,0),'Feasibility Factor'!$D$3:$N$3,0)),"")</f>
        <v>1</v>
      </c>
      <c r="E1423" s="69"/>
      <c r="F1423" s="64" t="str">
        <f>IFERROR(INDEX(ESShip!$C$2:$C$99,MATCH(VLOOKUP($A1423,PairList!$A$2:$D$205,3,0),ESShip!$A$2:$A$99,0)),"")</f>
        <v/>
      </c>
      <c r="G1423" s="64">
        <v>0.50905108459358117</v>
      </c>
      <c r="H1423" s="67" t="str">
        <f>IF(INDEX(ApplicablePermutations!$B$3:$N$205,MATCH($A1423,ApplicablePermutations!$A$3:$A$205,0),MATCH($B1423,ApplicablePermutations!$B$2:$N$2,0))*INDEX(ApplicablePermutations!$Q$3:$S$205,MATCH($A1423,ApplicablePermutations!$P$3:$P$205,0),MATCH($C1423,ApplicablePermutations!$Q$2:$S$2,0))=1,"X","")</f>
        <v>X</v>
      </c>
      <c r="I1423" s="64">
        <f t="shared" si="110"/>
        <v>1</v>
      </c>
      <c r="J1423" s="64">
        <f t="shared" si="111"/>
        <v>0.50905108459358117</v>
      </c>
      <c r="K1423" s="64">
        <f t="shared" si="112"/>
        <v>0.49094891540641883</v>
      </c>
      <c r="L1423" s="67" t="str">
        <f>IF(VLOOKUP($A1423,ApplicablePermutations!$U$3:$V$146,2,0)=1,"X","")</f>
        <v/>
      </c>
      <c r="M1423" t="str">
        <f t="shared" si="113"/>
        <v/>
      </c>
      <c r="N1423" s="64">
        <f t="shared" si="114"/>
        <v>0.49094891540641883</v>
      </c>
    </row>
    <row r="1424" spans="1:14" x14ac:dyDescent="0.25">
      <c r="A1424" t="s">
        <v>374</v>
      </c>
      <c r="B1424" t="s">
        <v>331</v>
      </c>
      <c r="C1424" s="65" t="s">
        <v>485</v>
      </c>
      <c r="D1424" s="64">
        <f>IFERROR(INDEX('Feasibility Factor'!$D$5:$N$123,MATCH(VLOOKUP($A1424,PairList!$A$2:$D$205,2,0),'Feasibility Factor'!$C$5:$C$123,0),MATCH(VLOOKUP($B1424,PairList!$F$2:$I$14,2,0),'Feasibility Factor'!$D$3:$N$3,0)),"")</f>
        <v>1</v>
      </c>
      <c r="E1424" s="69"/>
      <c r="F1424" s="64" t="str">
        <f>IFERROR(INDEX(ESShip!$C$2:$C$99,MATCH(VLOOKUP($A1424,PairList!$A$2:$D$205,3,0),ESShip!$A$2:$A$99,0)),"")</f>
        <v/>
      </c>
      <c r="G1424" s="64">
        <v>0.50905108459358117</v>
      </c>
      <c r="H1424" s="67" t="str">
        <f>IF(INDEX(ApplicablePermutations!$B$3:$N$205,MATCH($A1424,ApplicablePermutations!$A$3:$A$205,0),MATCH($B1424,ApplicablePermutations!$B$2:$N$2,0))*INDEX(ApplicablePermutations!$Q$3:$S$205,MATCH($A1424,ApplicablePermutations!$P$3:$P$205,0),MATCH($C1424,ApplicablePermutations!$Q$2:$S$2,0))=1,"X","")</f>
        <v>X</v>
      </c>
      <c r="I1424" s="64">
        <f t="shared" si="110"/>
        <v>1</v>
      </c>
      <c r="J1424" s="64">
        <f t="shared" si="111"/>
        <v>0.50905108459358117</v>
      </c>
      <c r="K1424" s="64">
        <f t="shared" si="112"/>
        <v>0.49094891540641883</v>
      </c>
      <c r="L1424" s="67" t="str">
        <f>IF(VLOOKUP($A1424,ApplicablePermutations!$U$3:$V$146,2,0)=1,"X","")</f>
        <v/>
      </c>
      <c r="M1424" t="str">
        <f t="shared" si="113"/>
        <v/>
      </c>
      <c r="N1424" s="64">
        <f t="shared" si="114"/>
        <v>0.49094891540641883</v>
      </c>
    </row>
    <row r="1425" spans="1:14" x14ac:dyDescent="0.25">
      <c r="A1425" t="s">
        <v>374</v>
      </c>
      <c r="B1425" t="s">
        <v>332</v>
      </c>
      <c r="C1425" s="65" t="s">
        <v>485</v>
      </c>
      <c r="D1425" s="64">
        <f>IFERROR(INDEX('Feasibility Factor'!$D$5:$N$123,MATCH(VLOOKUP($A1425,PairList!$A$2:$D$205,2,0),'Feasibility Factor'!$C$5:$C$123,0),MATCH(VLOOKUP($B1425,PairList!$F$2:$I$14,2,0),'Feasibility Factor'!$D$3:$N$3,0)),"")</f>
        <v>1</v>
      </c>
      <c r="E1425" s="69"/>
      <c r="F1425" s="64" t="str">
        <f>IFERROR(INDEX(ESShip!$C$2:$C$99,MATCH(VLOOKUP($A1425,PairList!$A$2:$D$205,3,0),ESShip!$A$2:$A$99,0)),"")</f>
        <v/>
      </c>
      <c r="G1425" s="64">
        <v>0.50905108459358117</v>
      </c>
      <c r="H1425" s="67" t="str">
        <f>IF(INDEX(ApplicablePermutations!$B$3:$N$205,MATCH($A1425,ApplicablePermutations!$A$3:$A$205,0),MATCH($B1425,ApplicablePermutations!$B$2:$N$2,0))*INDEX(ApplicablePermutations!$Q$3:$S$205,MATCH($A1425,ApplicablePermutations!$P$3:$P$205,0),MATCH($C1425,ApplicablePermutations!$Q$2:$S$2,0))=1,"X","")</f>
        <v>X</v>
      </c>
      <c r="I1425" s="64">
        <f t="shared" si="110"/>
        <v>1</v>
      </c>
      <c r="J1425" s="64">
        <f t="shared" si="111"/>
        <v>0.50905108459358117</v>
      </c>
      <c r="K1425" s="64">
        <f t="shared" si="112"/>
        <v>0.49094891540641883</v>
      </c>
      <c r="L1425" s="67" t="str">
        <f>IF(VLOOKUP($A1425,ApplicablePermutations!$U$3:$V$146,2,0)=1,"X","")</f>
        <v/>
      </c>
      <c r="M1425" t="str">
        <f t="shared" si="113"/>
        <v/>
      </c>
      <c r="N1425" s="64">
        <f t="shared" si="114"/>
        <v>0.49094891540641883</v>
      </c>
    </row>
    <row r="1426" spans="1:14" x14ac:dyDescent="0.25">
      <c r="A1426" t="s">
        <v>374</v>
      </c>
      <c r="B1426" t="s">
        <v>243</v>
      </c>
      <c r="C1426" s="65" t="s">
        <v>485</v>
      </c>
      <c r="D1426" s="64">
        <f>IFERROR(INDEX('Feasibility Factor'!$D$5:$N$123,MATCH(VLOOKUP($A1426,PairList!$A$2:$D$205,2,0),'Feasibility Factor'!$C$5:$C$123,0),MATCH(VLOOKUP($B1426,PairList!$F$2:$I$14,2,0),'Feasibility Factor'!$D$3:$N$3,0)),"")</f>
        <v>1</v>
      </c>
      <c r="E1426" s="69"/>
      <c r="F1426" s="64" t="str">
        <f>IFERROR(INDEX(ESShip!$C$2:$C$99,MATCH(VLOOKUP($A1426,PairList!$A$2:$D$205,3,0),ESShip!$A$2:$A$99,0)),"")</f>
        <v/>
      </c>
      <c r="G1426" s="64">
        <v>0.50905108459358006</v>
      </c>
      <c r="H1426" s="67" t="str">
        <f>IF(INDEX(ApplicablePermutations!$B$3:$N$205,MATCH($A1426,ApplicablePermutations!$A$3:$A$205,0),MATCH($B1426,ApplicablePermutations!$B$2:$N$2,0))*INDEX(ApplicablePermutations!$Q$3:$S$205,MATCH($A1426,ApplicablePermutations!$P$3:$P$205,0),MATCH($C1426,ApplicablePermutations!$Q$2:$S$2,0))=1,"X","")</f>
        <v>X</v>
      </c>
      <c r="I1426" s="64">
        <f t="shared" si="110"/>
        <v>1</v>
      </c>
      <c r="J1426" s="64">
        <f t="shared" si="111"/>
        <v>0.50905108459358006</v>
      </c>
      <c r="K1426" s="64">
        <f t="shared" si="112"/>
        <v>0.49094891540641994</v>
      </c>
      <c r="L1426" s="67" t="str">
        <f>IF(VLOOKUP($A1426,ApplicablePermutations!$U$3:$V$146,2,0)=1,"X","")</f>
        <v/>
      </c>
      <c r="M1426" t="str">
        <f t="shared" si="113"/>
        <v/>
      </c>
      <c r="N1426" s="64">
        <f t="shared" si="114"/>
        <v>0.49094891540641994</v>
      </c>
    </row>
    <row r="1427" spans="1:14" x14ac:dyDescent="0.25">
      <c r="A1427" t="s">
        <v>374</v>
      </c>
      <c r="B1427" t="s">
        <v>333</v>
      </c>
      <c r="C1427" s="65" t="s">
        <v>485</v>
      </c>
      <c r="D1427" s="64">
        <f>IFERROR(INDEX('Feasibility Factor'!$D$5:$N$123,MATCH(VLOOKUP($A1427,PairList!$A$2:$D$205,2,0),'Feasibility Factor'!$C$5:$C$123,0),MATCH(VLOOKUP($B1427,PairList!$F$2:$I$14,2,0),'Feasibility Factor'!$D$3:$N$3,0)),"")</f>
        <v>1</v>
      </c>
      <c r="E1427" s="69"/>
      <c r="F1427" s="64" t="str">
        <f>IFERROR(INDEX(ESShip!$C$2:$C$99,MATCH(VLOOKUP($A1427,PairList!$A$2:$D$205,3,0),ESShip!$A$2:$A$99,0)),"")</f>
        <v/>
      </c>
      <c r="G1427" s="64">
        <v>0.50905108459358006</v>
      </c>
      <c r="H1427" s="67" t="str">
        <f>IF(INDEX(ApplicablePermutations!$B$3:$N$205,MATCH($A1427,ApplicablePermutations!$A$3:$A$205,0),MATCH($B1427,ApplicablePermutations!$B$2:$N$2,0))*INDEX(ApplicablePermutations!$Q$3:$S$205,MATCH($A1427,ApplicablePermutations!$P$3:$P$205,0),MATCH($C1427,ApplicablePermutations!$Q$2:$S$2,0))=1,"X","")</f>
        <v>X</v>
      </c>
      <c r="I1427" s="64">
        <f t="shared" si="110"/>
        <v>1</v>
      </c>
      <c r="J1427" s="64">
        <f t="shared" si="111"/>
        <v>0.50905108459358006</v>
      </c>
      <c r="K1427" s="64">
        <f t="shared" si="112"/>
        <v>0.49094891540641994</v>
      </c>
      <c r="L1427" s="67" t="str">
        <f>IF(VLOOKUP($A1427,ApplicablePermutations!$U$3:$V$146,2,0)=1,"X","")</f>
        <v/>
      </c>
      <c r="M1427" t="str">
        <f t="shared" si="113"/>
        <v/>
      </c>
      <c r="N1427" s="64">
        <f t="shared" si="114"/>
        <v>0.49094891540641994</v>
      </c>
    </row>
    <row r="1428" spans="1:14" x14ac:dyDescent="0.25">
      <c r="A1428" t="s">
        <v>374</v>
      </c>
      <c r="B1428" t="s">
        <v>334</v>
      </c>
      <c r="C1428" s="65" t="s">
        <v>485</v>
      </c>
      <c r="D1428" s="64">
        <f>IFERROR(INDEX('Feasibility Factor'!$D$5:$N$123,MATCH(VLOOKUP($A1428,PairList!$A$2:$D$205,2,0),'Feasibility Factor'!$C$5:$C$123,0),MATCH(VLOOKUP($B1428,PairList!$F$2:$I$14,2,0),'Feasibility Factor'!$D$3:$N$3,0)),"")</f>
        <v>1</v>
      </c>
      <c r="E1428" s="69"/>
      <c r="F1428" s="64" t="str">
        <f>IFERROR(INDEX(ESShip!$C$2:$C$99,MATCH(VLOOKUP($A1428,PairList!$A$2:$D$205,3,0),ESShip!$A$2:$A$99,0)),"")</f>
        <v/>
      </c>
      <c r="G1428" s="64">
        <v>0.50905108459358117</v>
      </c>
      <c r="H1428" s="67" t="str">
        <f>IF(INDEX(ApplicablePermutations!$B$3:$N$205,MATCH($A1428,ApplicablePermutations!$A$3:$A$205,0),MATCH($B1428,ApplicablePermutations!$B$2:$N$2,0))*INDEX(ApplicablePermutations!$Q$3:$S$205,MATCH($A1428,ApplicablePermutations!$P$3:$P$205,0),MATCH($C1428,ApplicablePermutations!$Q$2:$S$2,0))=1,"X","")</f>
        <v>X</v>
      </c>
      <c r="I1428" s="64">
        <f t="shared" si="110"/>
        <v>1</v>
      </c>
      <c r="J1428" s="64">
        <f t="shared" si="111"/>
        <v>0.50905108459358117</v>
      </c>
      <c r="K1428" s="64">
        <f t="shared" si="112"/>
        <v>0.49094891540641883</v>
      </c>
      <c r="L1428" s="67" t="str">
        <f>IF(VLOOKUP($A1428,ApplicablePermutations!$U$3:$V$146,2,0)=1,"X","")</f>
        <v/>
      </c>
      <c r="M1428" t="str">
        <f t="shared" si="113"/>
        <v/>
      </c>
      <c r="N1428" s="64">
        <f t="shared" si="114"/>
        <v>0.49094891540641883</v>
      </c>
    </row>
    <row r="1429" spans="1:14" x14ac:dyDescent="0.25">
      <c r="A1429" t="s">
        <v>374</v>
      </c>
      <c r="B1429" t="s">
        <v>94</v>
      </c>
      <c r="C1429" s="65" t="s">
        <v>485</v>
      </c>
      <c r="D1429" s="64">
        <f>IFERROR(INDEX('Feasibility Factor'!$D$5:$N$123,MATCH(VLOOKUP($A1429,PairList!$A$2:$D$205,2,0),'Feasibility Factor'!$C$5:$C$123,0),MATCH(VLOOKUP($B1429,PairList!$F$2:$I$14,2,0),'Feasibility Factor'!$D$3:$N$3,0)),"")</f>
        <v>1</v>
      </c>
      <c r="E1429" s="69"/>
      <c r="F1429" s="64" t="str">
        <f>IFERROR(INDEX(ESShip!$C$2:$C$99,MATCH(VLOOKUP($A1429,PairList!$A$2:$D$205,3,0),ESShip!$A$2:$A$99,0)),"")</f>
        <v/>
      </c>
      <c r="G1429" s="64">
        <v>0.50905108459358117</v>
      </c>
      <c r="H1429" s="67" t="str">
        <f>IF(INDEX(ApplicablePermutations!$B$3:$N$205,MATCH($A1429,ApplicablePermutations!$A$3:$A$205,0),MATCH($B1429,ApplicablePermutations!$B$2:$N$2,0))*INDEX(ApplicablePermutations!$Q$3:$S$205,MATCH($A1429,ApplicablePermutations!$P$3:$P$205,0),MATCH($C1429,ApplicablePermutations!$Q$2:$S$2,0))=1,"X","")</f>
        <v>X</v>
      </c>
      <c r="I1429" s="64">
        <f t="shared" si="110"/>
        <v>1</v>
      </c>
      <c r="J1429" s="64">
        <f t="shared" si="111"/>
        <v>0.50905108459358117</v>
      </c>
      <c r="K1429" s="64">
        <f t="shared" si="112"/>
        <v>0.49094891540641883</v>
      </c>
      <c r="L1429" s="67" t="str">
        <f>IF(VLOOKUP($A1429,ApplicablePermutations!$U$3:$V$146,2,0)=1,"X","")</f>
        <v/>
      </c>
      <c r="M1429" t="str">
        <f t="shared" si="113"/>
        <v/>
      </c>
      <c r="N1429" s="64">
        <f t="shared" si="114"/>
        <v>0.49094891540641883</v>
      </c>
    </row>
    <row r="1430" spans="1:14" x14ac:dyDescent="0.25">
      <c r="A1430" t="s">
        <v>374</v>
      </c>
      <c r="B1430" t="s">
        <v>335</v>
      </c>
      <c r="C1430" s="65" t="s">
        <v>485</v>
      </c>
      <c r="D1430" s="64">
        <f>IFERROR(INDEX('Feasibility Factor'!$D$5:$N$123,MATCH(VLOOKUP($A1430,PairList!$A$2:$D$205,2,0),'Feasibility Factor'!$C$5:$C$123,0),MATCH(VLOOKUP($B1430,PairList!$F$2:$I$14,2,0),'Feasibility Factor'!$D$3:$N$3,0)),"")</f>
        <v>1</v>
      </c>
      <c r="E1430" s="69"/>
      <c r="F1430" s="64" t="str">
        <f>IFERROR(INDEX(ESShip!$C$2:$C$99,MATCH(VLOOKUP($A1430,PairList!$A$2:$D$205,3,0),ESShip!$A$2:$A$99,0)),"")</f>
        <v/>
      </c>
      <c r="G1430" s="64">
        <v>0.50905108459358117</v>
      </c>
      <c r="H1430" s="67" t="str">
        <f>IF(INDEX(ApplicablePermutations!$B$3:$N$205,MATCH($A1430,ApplicablePermutations!$A$3:$A$205,0),MATCH($B1430,ApplicablePermutations!$B$2:$N$2,0))*INDEX(ApplicablePermutations!$Q$3:$S$205,MATCH($A1430,ApplicablePermutations!$P$3:$P$205,0),MATCH($C1430,ApplicablePermutations!$Q$2:$S$2,0))=1,"X","")</f>
        <v>X</v>
      </c>
      <c r="I1430" s="64">
        <f t="shared" si="110"/>
        <v>1</v>
      </c>
      <c r="J1430" s="64">
        <f t="shared" si="111"/>
        <v>0.50905108459358117</v>
      </c>
      <c r="K1430" s="64">
        <f t="shared" si="112"/>
        <v>0.49094891540641883</v>
      </c>
      <c r="L1430" s="67" t="str">
        <f>IF(VLOOKUP($A1430,ApplicablePermutations!$U$3:$V$146,2,0)=1,"X","")</f>
        <v/>
      </c>
      <c r="M1430" t="str">
        <f t="shared" si="113"/>
        <v/>
      </c>
      <c r="N1430" s="64">
        <f t="shared" si="114"/>
        <v>0.49094891540641883</v>
      </c>
    </row>
    <row r="1431" spans="1:14" x14ac:dyDescent="0.25">
      <c r="A1431" t="s">
        <v>374</v>
      </c>
      <c r="B1431" t="s">
        <v>100</v>
      </c>
      <c r="C1431" s="65" t="s">
        <v>485</v>
      </c>
      <c r="D1431" s="64">
        <f>IFERROR(INDEX('Feasibility Factor'!$D$5:$N$123,MATCH(VLOOKUP($A1431,PairList!$A$2:$D$205,2,0),'Feasibility Factor'!$C$5:$C$123,0),MATCH(VLOOKUP($B1431,PairList!$F$2:$I$14,2,0),'Feasibility Factor'!$D$3:$N$3,0)),"")</f>
        <v>1</v>
      </c>
      <c r="E1431" s="69"/>
      <c r="F1431" s="64" t="str">
        <f>IFERROR(INDEX(ESShip!$C$2:$C$99,MATCH(VLOOKUP($A1431,PairList!$A$2:$D$205,3,0),ESShip!$A$2:$A$99,0)),"")</f>
        <v/>
      </c>
      <c r="G1431" s="64">
        <v>0.50905108459358117</v>
      </c>
      <c r="H1431" s="67" t="str">
        <f>IF(INDEX(ApplicablePermutations!$B$3:$N$205,MATCH($A1431,ApplicablePermutations!$A$3:$A$205,0),MATCH($B1431,ApplicablePermutations!$B$2:$N$2,0))*INDEX(ApplicablePermutations!$Q$3:$S$205,MATCH($A1431,ApplicablePermutations!$P$3:$P$205,0),MATCH($C1431,ApplicablePermutations!$Q$2:$S$2,0))=1,"X","")</f>
        <v>X</v>
      </c>
      <c r="I1431" s="64">
        <f t="shared" si="110"/>
        <v>1</v>
      </c>
      <c r="J1431" s="64">
        <f t="shared" si="111"/>
        <v>0.50905108459358117</v>
      </c>
      <c r="K1431" s="64">
        <f t="shared" si="112"/>
        <v>0.49094891540641883</v>
      </c>
      <c r="L1431" s="67" t="str">
        <f>IF(VLOOKUP($A1431,ApplicablePermutations!$U$3:$V$146,2,0)=1,"X","")</f>
        <v/>
      </c>
      <c r="M1431" t="str">
        <f t="shared" si="113"/>
        <v/>
      </c>
      <c r="N1431" s="64">
        <f t="shared" si="114"/>
        <v>0.49094891540641883</v>
      </c>
    </row>
    <row r="1432" spans="1:14" x14ac:dyDescent="0.25">
      <c r="A1432" t="s">
        <v>374</v>
      </c>
      <c r="B1432" t="s">
        <v>327</v>
      </c>
      <c r="C1432" s="65" t="s">
        <v>486</v>
      </c>
      <c r="D1432" s="64">
        <f>IFERROR(INDEX('Feasibility Factor'!$D$5:$N$123,MATCH(VLOOKUP($A1432,PairList!$A$2:$D$205,2,0),'Feasibility Factor'!$C$5:$C$123,0),MATCH(VLOOKUP($B1432,PairList!$F$2:$I$14,2,0),'Feasibility Factor'!$D$3:$N$3,0)),"")</f>
        <v>1</v>
      </c>
      <c r="E1432" s="69"/>
      <c r="F1432" s="64" t="str">
        <f>IFERROR(INDEX(ESShip!$C$2:$C$99,MATCH(VLOOKUP($A1432,PairList!$A$2:$D$205,3,0),ESShip!$A$2:$A$99,0)),"")</f>
        <v/>
      </c>
      <c r="G1432" s="64">
        <v>0.50905108459358117</v>
      </c>
      <c r="H1432" s="67" t="str">
        <f>IF(INDEX(ApplicablePermutations!$B$3:$N$205,MATCH($A1432,ApplicablePermutations!$A$3:$A$205,0),MATCH($B1432,ApplicablePermutations!$B$2:$N$2,0))*INDEX(ApplicablePermutations!$Q$3:$S$205,MATCH($A1432,ApplicablePermutations!$P$3:$P$205,0),MATCH($C1432,ApplicablePermutations!$Q$2:$S$2,0))=1,"X","")</f>
        <v>X</v>
      </c>
      <c r="I1432" s="64">
        <f t="shared" si="110"/>
        <v>1</v>
      </c>
      <c r="J1432" s="64">
        <f t="shared" si="111"/>
        <v>0.50905108459358117</v>
      </c>
      <c r="K1432" s="64">
        <f t="shared" si="112"/>
        <v>0.49094891540641883</v>
      </c>
      <c r="L1432" s="67" t="str">
        <f>IF(VLOOKUP($A1432,ApplicablePermutations!$U$3:$V$146,2,0)=1,"X","")</f>
        <v/>
      </c>
      <c r="M1432" t="str">
        <f t="shared" si="113"/>
        <v/>
      </c>
      <c r="N1432" s="64">
        <f t="shared" si="114"/>
        <v>0.49094891540641883</v>
      </c>
    </row>
    <row r="1433" spans="1:14" x14ac:dyDescent="0.25">
      <c r="A1433" t="s">
        <v>374</v>
      </c>
      <c r="B1433" t="s">
        <v>328</v>
      </c>
      <c r="C1433" s="65" t="s">
        <v>486</v>
      </c>
      <c r="D1433" s="64">
        <f>IFERROR(INDEX('Feasibility Factor'!$D$5:$N$123,MATCH(VLOOKUP($A1433,PairList!$A$2:$D$205,2,0),'Feasibility Factor'!$C$5:$C$123,0),MATCH(VLOOKUP($B1433,PairList!$F$2:$I$14,2,0),'Feasibility Factor'!$D$3:$N$3,0)),"")</f>
        <v>1</v>
      </c>
      <c r="E1433" s="69"/>
      <c r="F1433" s="64" t="str">
        <f>IFERROR(INDEX(ESShip!$C$2:$C$99,MATCH(VLOOKUP($A1433,PairList!$A$2:$D$205,3,0),ESShip!$A$2:$A$99,0)),"")</f>
        <v/>
      </c>
      <c r="G1433" s="64">
        <v>0.50905108459358117</v>
      </c>
      <c r="H1433" s="67" t="str">
        <f>IF(INDEX(ApplicablePermutations!$B$3:$N$205,MATCH($A1433,ApplicablePermutations!$A$3:$A$205,0),MATCH($B1433,ApplicablePermutations!$B$2:$N$2,0))*INDEX(ApplicablePermutations!$Q$3:$S$205,MATCH($A1433,ApplicablePermutations!$P$3:$P$205,0),MATCH($C1433,ApplicablePermutations!$Q$2:$S$2,0))=1,"X","")</f>
        <v>X</v>
      </c>
      <c r="I1433" s="64">
        <f t="shared" si="110"/>
        <v>1</v>
      </c>
      <c r="J1433" s="64">
        <f t="shared" si="111"/>
        <v>0.50905108459358117</v>
      </c>
      <c r="K1433" s="64">
        <f t="shared" si="112"/>
        <v>0.49094891540641883</v>
      </c>
      <c r="L1433" s="67" t="str">
        <f>IF(VLOOKUP($A1433,ApplicablePermutations!$U$3:$V$146,2,0)=1,"X","")</f>
        <v/>
      </c>
      <c r="M1433" t="str">
        <f t="shared" si="113"/>
        <v/>
      </c>
      <c r="N1433" s="64">
        <f t="shared" si="114"/>
        <v>0.49094891540641883</v>
      </c>
    </row>
    <row r="1434" spans="1:14" x14ac:dyDescent="0.25">
      <c r="A1434" t="s">
        <v>374</v>
      </c>
      <c r="B1434" t="s">
        <v>239</v>
      </c>
      <c r="C1434" s="65" t="s">
        <v>486</v>
      </c>
      <c r="D1434" s="64">
        <f>IFERROR(INDEX('Feasibility Factor'!$D$5:$N$123,MATCH(VLOOKUP($A1434,PairList!$A$2:$D$205,2,0),'Feasibility Factor'!$C$5:$C$123,0),MATCH(VLOOKUP($B1434,PairList!$F$2:$I$14,2,0),'Feasibility Factor'!$D$3:$N$3,0)),"")</f>
        <v>1</v>
      </c>
      <c r="E1434" s="69"/>
      <c r="F1434" s="64" t="str">
        <f>IFERROR(INDEX(ESShip!$C$2:$C$99,MATCH(VLOOKUP($A1434,PairList!$A$2:$D$205,3,0),ESShip!$A$2:$A$99,0)),"")</f>
        <v/>
      </c>
      <c r="G1434" s="64">
        <v>0.50905108459358117</v>
      </c>
      <c r="H1434" s="67" t="str">
        <f>IF(INDEX(ApplicablePermutations!$B$3:$N$205,MATCH($A1434,ApplicablePermutations!$A$3:$A$205,0),MATCH($B1434,ApplicablePermutations!$B$2:$N$2,0))*INDEX(ApplicablePermutations!$Q$3:$S$205,MATCH($A1434,ApplicablePermutations!$P$3:$P$205,0),MATCH($C1434,ApplicablePermutations!$Q$2:$S$2,0))=1,"X","")</f>
        <v>X</v>
      </c>
      <c r="I1434" s="64">
        <f t="shared" si="110"/>
        <v>1</v>
      </c>
      <c r="J1434" s="64">
        <f t="shared" si="111"/>
        <v>0.50905108459358117</v>
      </c>
      <c r="K1434" s="64">
        <f t="shared" si="112"/>
        <v>0.49094891540641883</v>
      </c>
      <c r="L1434" s="67" t="str">
        <f>IF(VLOOKUP($A1434,ApplicablePermutations!$U$3:$V$146,2,0)=1,"X","")</f>
        <v/>
      </c>
      <c r="M1434" t="str">
        <f t="shared" si="113"/>
        <v/>
      </c>
      <c r="N1434" s="64">
        <f t="shared" si="114"/>
        <v>0.49094891540641883</v>
      </c>
    </row>
    <row r="1435" spans="1:14" x14ac:dyDescent="0.25">
      <c r="A1435" t="s">
        <v>374</v>
      </c>
      <c r="B1435" t="s">
        <v>329</v>
      </c>
      <c r="C1435" s="65" t="s">
        <v>486</v>
      </c>
      <c r="D1435" s="64">
        <f>IFERROR(INDEX('Feasibility Factor'!$D$5:$N$123,MATCH(VLOOKUP($A1435,PairList!$A$2:$D$205,2,0),'Feasibility Factor'!$C$5:$C$123,0),MATCH(VLOOKUP($B1435,PairList!$F$2:$I$14,2,0),'Feasibility Factor'!$D$3:$N$3,0)),"")</f>
        <v>1</v>
      </c>
      <c r="E1435" s="69"/>
      <c r="F1435" s="64" t="str">
        <f>IFERROR(INDEX(ESShip!$C$2:$C$99,MATCH(VLOOKUP($A1435,PairList!$A$2:$D$205,3,0),ESShip!$A$2:$A$99,0)),"")</f>
        <v/>
      </c>
      <c r="G1435" s="64">
        <v>0.50905108459358117</v>
      </c>
      <c r="H1435" s="67" t="str">
        <f>IF(INDEX(ApplicablePermutations!$B$3:$N$205,MATCH($A1435,ApplicablePermutations!$A$3:$A$205,0),MATCH($B1435,ApplicablePermutations!$B$2:$N$2,0))*INDEX(ApplicablePermutations!$Q$3:$S$205,MATCH($A1435,ApplicablePermutations!$P$3:$P$205,0),MATCH($C1435,ApplicablePermutations!$Q$2:$S$2,0))=1,"X","")</f>
        <v>X</v>
      </c>
      <c r="I1435" s="64">
        <f t="shared" si="110"/>
        <v>1</v>
      </c>
      <c r="J1435" s="64">
        <f t="shared" si="111"/>
        <v>0.50905108459358117</v>
      </c>
      <c r="K1435" s="64">
        <f t="shared" si="112"/>
        <v>0.49094891540641883</v>
      </c>
      <c r="L1435" s="67" t="str">
        <f>IF(VLOOKUP($A1435,ApplicablePermutations!$U$3:$V$146,2,0)=1,"X","")</f>
        <v/>
      </c>
      <c r="M1435" t="str">
        <f t="shared" si="113"/>
        <v/>
      </c>
      <c r="N1435" s="64">
        <f t="shared" si="114"/>
        <v>0.49094891540641883</v>
      </c>
    </row>
    <row r="1436" spans="1:14" x14ac:dyDescent="0.25">
      <c r="A1436" t="s">
        <v>374</v>
      </c>
      <c r="B1436" t="s">
        <v>330</v>
      </c>
      <c r="C1436" s="65" t="s">
        <v>486</v>
      </c>
      <c r="D1436" s="64">
        <f>IFERROR(INDEX('Feasibility Factor'!$D$5:$N$123,MATCH(VLOOKUP($A1436,PairList!$A$2:$D$205,2,0),'Feasibility Factor'!$C$5:$C$123,0),MATCH(VLOOKUP($B1436,PairList!$F$2:$I$14,2,0),'Feasibility Factor'!$D$3:$N$3,0)),"")</f>
        <v>1</v>
      </c>
      <c r="E1436" s="69"/>
      <c r="F1436" s="64" t="str">
        <f>IFERROR(INDEX(ESShip!$C$2:$C$99,MATCH(VLOOKUP($A1436,PairList!$A$2:$D$205,3,0),ESShip!$A$2:$A$99,0)),"")</f>
        <v/>
      </c>
      <c r="G1436" s="64">
        <v>0.50905108459358117</v>
      </c>
      <c r="H1436" s="67" t="str">
        <f>IF(INDEX(ApplicablePermutations!$B$3:$N$205,MATCH($A1436,ApplicablePermutations!$A$3:$A$205,0),MATCH($B1436,ApplicablePermutations!$B$2:$N$2,0))*INDEX(ApplicablePermutations!$Q$3:$S$205,MATCH($A1436,ApplicablePermutations!$P$3:$P$205,0),MATCH($C1436,ApplicablePermutations!$Q$2:$S$2,0))=1,"X","")</f>
        <v>X</v>
      </c>
      <c r="I1436" s="64">
        <f t="shared" si="110"/>
        <v>1</v>
      </c>
      <c r="J1436" s="64">
        <f t="shared" si="111"/>
        <v>0.50905108459358117</v>
      </c>
      <c r="K1436" s="64">
        <f t="shared" si="112"/>
        <v>0.49094891540641883</v>
      </c>
      <c r="L1436" s="67" t="str">
        <f>IF(VLOOKUP($A1436,ApplicablePermutations!$U$3:$V$146,2,0)=1,"X","")</f>
        <v/>
      </c>
      <c r="M1436" t="str">
        <f t="shared" si="113"/>
        <v/>
      </c>
      <c r="N1436" s="64">
        <f t="shared" si="114"/>
        <v>0.49094891540641883</v>
      </c>
    </row>
    <row r="1437" spans="1:14" x14ac:dyDescent="0.25">
      <c r="A1437" t="s">
        <v>374</v>
      </c>
      <c r="B1437" t="s">
        <v>331</v>
      </c>
      <c r="C1437" s="65" t="s">
        <v>486</v>
      </c>
      <c r="D1437" s="64">
        <f>IFERROR(INDEX('Feasibility Factor'!$D$5:$N$123,MATCH(VLOOKUP($A1437,PairList!$A$2:$D$205,2,0),'Feasibility Factor'!$C$5:$C$123,0),MATCH(VLOOKUP($B1437,PairList!$F$2:$I$14,2,0),'Feasibility Factor'!$D$3:$N$3,0)),"")</f>
        <v>1</v>
      </c>
      <c r="E1437" s="69"/>
      <c r="F1437" s="64" t="str">
        <f>IFERROR(INDEX(ESShip!$C$2:$C$99,MATCH(VLOOKUP($A1437,PairList!$A$2:$D$205,3,0),ESShip!$A$2:$A$99,0)),"")</f>
        <v/>
      </c>
      <c r="G1437" s="64">
        <v>0.50905108459358117</v>
      </c>
      <c r="H1437" s="67" t="str">
        <f>IF(INDEX(ApplicablePermutations!$B$3:$N$205,MATCH($A1437,ApplicablePermutations!$A$3:$A$205,0),MATCH($B1437,ApplicablePermutations!$B$2:$N$2,0))*INDEX(ApplicablePermutations!$Q$3:$S$205,MATCH($A1437,ApplicablePermutations!$P$3:$P$205,0),MATCH($C1437,ApplicablePermutations!$Q$2:$S$2,0))=1,"X","")</f>
        <v>X</v>
      </c>
      <c r="I1437" s="64">
        <f t="shared" si="110"/>
        <v>1</v>
      </c>
      <c r="J1437" s="64">
        <f t="shared" si="111"/>
        <v>0.50905108459358117</v>
      </c>
      <c r="K1437" s="64">
        <f t="shared" si="112"/>
        <v>0.49094891540641883</v>
      </c>
      <c r="L1437" s="67" t="str">
        <f>IF(VLOOKUP($A1437,ApplicablePermutations!$U$3:$V$146,2,0)=1,"X","")</f>
        <v/>
      </c>
      <c r="M1437" t="str">
        <f t="shared" si="113"/>
        <v/>
      </c>
      <c r="N1437" s="64">
        <f t="shared" si="114"/>
        <v>0.49094891540641883</v>
      </c>
    </row>
    <row r="1438" spans="1:14" x14ac:dyDescent="0.25">
      <c r="A1438" t="s">
        <v>374</v>
      </c>
      <c r="B1438" t="s">
        <v>332</v>
      </c>
      <c r="C1438" s="65" t="s">
        <v>486</v>
      </c>
      <c r="D1438" s="64">
        <f>IFERROR(INDEX('Feasibility Factor'!$D$5:$N$123,MATCH(VLOOKUP($A1438,PairList!$A$2:$D$205,2,0),'Feasibility Factor'!$C$5:$C$123,0),MATCH(VLOOKUP($B1438,PairList!$F$2:$I$14,2,0),'Feasibility Factor'!$D$3:$N$3,0)),"")</f>
        <v>1</v>
      </c>
      <c r="E1438" s="69"/>
      <c r="F1438" s="64" t="str">
        <f>IFERROR(INDEX(ESShip!$C$2:$C$99,MATCH(VLOOKUP($A1438,PairList!$A$2:$D$205,3,0),ESShip!$A$2:$A$99,0)),"")</f>
        <v/>
      </c>
      <c r="G1438" s="64">
        <v>0.50905108459358117</v>
      </c>
      <c r="H1438" s="67" t="str">
        <f>IF(INDEX(ApplicablePermutations!$B$3:$N$205,MATCH($A1438,ApplicablePermutations!$A$3:$A$205,0),MATCH($B1438,ApplicablePermutations!$B$2:$N$2,0))*INDEX(ApplicablePermutations!$Q$3:$S$205,MATCH($A1438,ApplicablePermutations!$P$3:$P$205,0),MATCH($C1438,ApplicablePermutations!$Q$2:$S$2,0))=1,"X","")</f>
        <v>X</v>
      </c>
      <c r="I1438" s="64">
        <f t="shared" si="110"/>
        <v>1</v>
      </c>
      <c r="J1438" s="64">
        <f t="shared" si="111"/>
        <v>0.50905108459358117</v>
      </c>
      <c r="K1438" s="64">
        <f t="shared" si="112"/>
        <v>0.49094891540641883</v>
      </c>
      <c r="L1438" s="67" t="str">
        <f>IF(VLOOKUP($A1438,ApplicablePermutations!$U$3:$V$146,2,0)=1,"X","")</f>
        <v/>
      </c>
      <c r="M1438" t="str">
        <f t="shared" si="113"/>
        <v/>
      </c>
      <c r="N1438" s="64">
        <f t="shared" si="114"/>
        <v>0.49094891540641883</v>
      </c>
    </row>
    <row r="1439" spans="1:14" x14ac:dyDescent="0.25">
      <c r="A1439" t="s">
        <v>374</v>
      </c>
      <c r="B1439" t="s">
        <v>243</v>
      </c>
      <c r="C1439" s="65" t="s">
        <v>486</v>
      </c>
      <c r="D1439" s="64">
        <f>IFERROR(INDEX('Feasibility Factor'!$D$5:$N$123,MATCH(VLOOKUP($A1439,PairList!$A$2:$D$205,2,0),'Feasibility Factor'!$C$5:$C$123,0),MATCH(VLOOKUP($B1439,PairList!$F$2:$I$14,2,0),'Feasibility Factor'!$D$3:$N$3,0)),"")</f>
        <v>1</v>
      </c>
      <c r="E1439" s="69"/>
      <c r="F1439" s="64" t="str">
        <f>IFERROR(INDEX(ESShip!$C$2:$C$99,MATCH(VLOOKUP($A1439,PairList!$A$2:$D$205,3,0),ESShip!$A$2:$A$99,0)),"")</f>
        <v/>
      </c>
      <c r="G1439" s="64">
        <v>0.50905108459358006</v>
      </c>
      <c r="H1439" s="67" t="str">
        <f>IF(INDEX(ApplicablePermutations!$B$3:$N$205,MATCH($A1439,ApplicablePermutations!$A$3:$A$205,0),MATCH($B1439,ApplicablePermutations!$B$2:$N$2,0))*INDEX(ApplicablePermutations!$Q$3:$S$205,MATCH($A1439,ApplicablePermutations!$P$3:$P$205,0),MATCH($C1439,ApplicablePermutations!$Q$2:$S$2,0))=1,"X","")</f>
        <v>X</v>
      </c>
      <c r="I1439" s="64">
        <f t="shared" si="110"/>
        <v>1</v>
      </c>
      <c r="J1439" s="64">
        <f t="shared" si="111"/>
        <v>0.50905108459358006</v>
      </c>
      <c r="K1439" s="64">
        <f t="shared" si="112"/>
        <v>0.49094891540641994</v>
      </c>
      <c r="L1439" s="67" t="str">
        <f>IF(VLOOKUP($A1439,ApplicablePermutations!$U$3:$V$146,2,0)=1,"X","")</f>
        <v/>
      </c>
      <c r="M1439" t="str">
        <f t="shared" si="113"/>
        <v/>
      </c>
      <c r="N1439" s="64">
        <f t="shared" si="114"/>
        <v>0.49094891540641994</v>
      </c>
    </row>
    <row r="1440" spans="1:14" x14ac:dyDescent="0.25">
      <c r="A1440" t="s">
        <v>374</v>
      </c>
      <c r="B1440" t="s">
        <v>333</v>
      </c>
      <c r="C1440" s="65" t="s">
        <v>486</v>
      </c>
      <c r="D1440" s="64">
        <f>IFERROR(INDEX('Feasibility Factor'!$D$5:$N$123,MATCH(VLOOKUP($A1440,PairList!$A$2:$D$205,2,0),'Feasibility Factor'!$C$5:$C$123,0),MATCH(VLOOKUP($B1440,PairList!$F$2:$I$14,2,0),'Feasibility Factor'!$D$3:$N$3,0)),"")</f>
        <v>1</v>
      </c>
      <c r="E1440" s="69"/>
      <c r="F1440" s="64" t="str">
        <f>IFERROR(INDEX(ESShip!$C$2:$C$99,MATCH(VLOOKUP($A1440,PairList!$A$2:$D$205,3,0),ESShip!$A$2:$A$99,0)),"")</f>
        <v/>
      </c>
      <c r="G1440" s="64">
        <v>0.50905108459358006</v>
      </c>
      <c r="H1440" s="67" t="str">
        <f>IF(INDEX(ApplicablePermutations!$B$3:$N$205,MATCH($A1440,ApplicablePermutations!$A$3:$A$205,0),MATCH($B1440,ApplicablePermutations!$B$2:$N$2,0))*INDEX(ApplicablePermutations!$Q$3:$S$205,MATCH($A1440,ApplicablePermutations!$P$3:$P$205,0),MATCH($C1440,ApplicablePermutations!$Q$2:$S$2,0))=1,"X","")</f>
        <v>X</v>
      </c>
      <c r="I1440" s="64">
        <f t="shared" si="110"/>
        <v>1</v>
      </c>
      <c r="J1440" s="64">
        <f t="shared" si="111"/>
        <v>0.50905108459358006</v>
      </c>
      <c r="K1440" s="64">
        <f t="shared" si="112"/>
        <v>0.49094891540641994</v>
      </c>
      <c r="L1440" s="67" t="str">
        <f>IF(VLOOKUP($A1440,ApplicablePermutations!$U$3:$V$146,2,0)=1,"X","")</f>
        <v/>
      </c>
      <c r="M1440" t="str">
        <f t="shared" si="113"/>
        <v/>
      </c>
      <c r="N1440" s="64">
        <f t="shared" si="114"/>
        <v>0.49094891540641994</v>
      </c>
    </row>
    <row r="1441" spans="1:14" x14ac:dyDescent="0.25">
      <c r="A1441" t="s">
        <v>374</v>
      </c>
      <c r="B1441" t="s">
        <v>334</v>
      </c>
      <c r="C1441" s="65" t="s">
        <v>486</v>
      </c>
      <c r="D1441" s="64">
        <f>IFERROR(INDEX('Feasibility Factor'!$D$5:$N$123,MATCH(VLOOKUP($A1441,PairList!$A$2:$D$205,2,0),'Feasibility Factor'!$C$5:$C$123,0),MATCH(VLOOKUP($B1441,PairList!$F$2:$I$14,2,0),'Feasibility Factor'!$D$3:$N$3,0)),"")</f>
        <v>1</v>
      </c>
      <c r="E1441" s="69"/>
      <c r="F1441" s="64" t="str">
        <f>IFERROR(INDEX(ESShip!$C$2:$C$99,MATCH(VLOOKUP($A1441,PairList!$A$2:$D$205,3,0),ESShip!$A$2:$A$99,0)),"")</f>
        <v/>
      </c>
      <c r="G1441" s="64">
        <v>0.50905108459358117</v>
      </c>
      <c r="H1441" s="67" t="str">
        <f>IF(INDEX(ApplicablePermutations!$B$3:$N$205,MATCH($A1441,ApplicablePermutations!$A$3:$A$205,0),MATCH($B1441,ApplicablePermutations!$B$2:$N$2,0))*INDEX(ApplicablePermutations!$Q$3:$S$205,MATCH($A1441,ApplicablePermutations!$P$3:$P$205,0),MATCH($C1441,ApplicablePermutations!$Q$2:$S$2,0))=1,"X","")</f>
        <v>X</v>
      </c>
      <c r="I1441" s="64">
        <f t="shared" si="110"/>
        <v>1</v>
      </c>
      <c r="J1441" s="64">
        <f t="shared" si="111"/>
        <v>0.50905108459358117</v>
      </c>
      <c r="K1441" s="64">
        <f t="shared" si="112"/>
        <v>0.49094891540641883</v>
      </c>
      <c r="L1441" s="67" t="str">
        <f>IF(VLOOKUP($A1441,ApplicablePermutations!$U$3:$V$146,2,0)=1,"X","")</f>
        <v/>
      </c>
      <c r="M1441" t="str">
        <f t="shared" si="113"/>
        <v/>
      </c>
      <c r="N1441" s="64">
        <f t="shared" si="114"/>
        <v>0.49094891540641883</v>
      </c>
    </row>
    <row r="1442" spans="1:14" x14ac:dyDescent="0.25">
      <c r="A1442" t="s">
        <v>374</v>
      </c>
      <c r="B1442" t="s">
        <v>94</v>
      </c>
      <c r="C1442" s="65" t="s">
        <v>486</v>
      </c>
      <c r="D1442" s="64">
        <f>IFERROR(INDEX('Feasibility Factor'!$D$5:$N$123,MATCH(VLOOKUP($A1442,PairList!$A$2:$D$205,2,0),'Feasibility Factor'!$C$5:$C$123,0),MATCH(VLOOKUP($B1442,PairList!$F$2:$I$14,2,0),'Feasibility Factor'!$D$3:$N$3,0)),"")</f>
        <v>1</v>
      </c>
      <c r="E1442" s="69"/>
      <c r="F1442" s="64" t="str">
        <f>IFERROR(INDEX(ESShip!$C$2:$C$99,MATCH(VLOOKUP($A1442,PairList!$A$2:$D$205,3,0),ESShip!$A$2:$A$99,0)),"")</f>
        <v/>
      </c>
      <c r="G1442" s="64">
        <v>0.50905108459358117</v>
      </c>
      <c r="H1442" s="67" t="str">
        <f>IF(INDEX(ApplicablePermutations!$B$3:$N$205,MATCH($A1442,ApplicablePermutations!$A$3:$A$205,0),MATCH($B1442,ApplicablePermutations!$B$2:$N$2,0))*INDEX(ApplicablePermutations!$Q$3:$S$205,MATCH($A1442,ApplicablePermutations!$P$3:$P$205,0),MATCH($C1442,ApplicablePermutations!$Q$2:$S$2,0))=1,"X","")</f>
        <v>X</v>
      </c>
      <c r="I1442" s="64">
        <f t="shared" si="110"/>
        <v>1</v>
      </c>
      <c r="J1442" s="64">
        <f t="shared" si="111"/>
        <v>0.50905108459358117</v>
      </c>
      <c r="K1442" s="64">
        <f t="shared" si="112"/>
        <v>0.49094891540641883</v>
      </c>
      <c r="L1442" s="67" t="str">
        <f>IF(VLOOKUP($A1442,ApplicablePermutations!$U$3:$V$146,2,0)=1,"X","")</f>
        <v/>
      </c>
      <c r="M1442" t="str">
        <f t="shared" si="113"/>
        <v/>
      </c>
      <c r="N1442" s="64">
        <f t="shared" si="114"/>
        <v>0.49094891540641883</v>
      </c>
    </row>
    <row r="1443" spans="1:14" x14ac:dyDescent="0.25">
      <c r="A1443" t="s">
        <v>374</v>
      </c>
      <c r="B1443" t="s">
        <v>335</v>
      </c>
      <c r="C1443" s="65" t="s">
        <v>486</v>
      </c>
      <c r="D1443" s="64">
        <f>IFERROR(INDEX('Feasibility Factor'!$D$5:$N$123,MATCH(VLOOKUP($A1443,PairList!$A$2:$D$205,2,0),'Feasibility Factor'!$C$5:$C$123,0),MATCH(VLOOKUP($B1443,PairList!$F$2:$I$14,2,0),'Feasibility Factor'!$D$3:$N$3,0)),"")</f>
        <v>1</v>
      </c>
      <c r="E1443" s="69"/>
      <c r="F1443" s="64" t="str">
        <f>IFERROR(INDEX(ESShip!$C$2:$C$99,MATCH(VLOOKUP($A1443,PairList!$A$2:$D$205,3,0),ESShip!$A$2:$A$99,0)),"")</f>
        <v/>
      </c>
      <c r="G1443" s="64">
        <v>0.50905108459358117</v>
      </c>
      <c r="H1443" s="67" t="str">
        <f>IF(INDEX(ApplicablePermutations!$B$3:$N$205,MATCH($A1443,ApplicablePermutations!$A$3:$A$205,0),MATCH($B1443,ApplicablePermutations!$B$2:$N$2,0))*INDEX(ApplicablePermutations!$Q$3:$S$205,MATCH($A1443,ApplicablePermutations!$P$3:$P$205,0),MATCH($C1443,ApplicablePermutations!$Q$2:$S$2,0))=1,"X","")</f>
        <v>X</v>
      </c>
      <c r="I1443" s="64">
        <f t="shared" si="110"/>
        <v>1</v>
      </c>
      <c r="J1443" s="64">
        <f t="shared" si="111"/>
        <v>0.50905108459358117</v>
      </c>
      <c r="K1443" s="64">
        <f t="shared" si="112"/>
        <v>0.49094891540641883</v>
      </c>
      <c r="L1443" s="67" t="str">
        <f>IF(VLOOKUP($A1443,ApplicablePermutations!$U$3:$V$146,2,0)=1,"X","")</f>
        <v/>
      </c>
      <c r="M1443" t="str">
        <f t="shared" si="113"/>
        <v/>
      </c>
      <c r="N1443" s="64">
        <f t="shared" si="114"/>
        <v>0.49094891540641883</v>
      </c>
    </row>
    <row r="1444" spans="1:14" x14ac:dyDescent="0.25">
      <c r="A1444" t="s">
        <v>374</v>
      </c>
      <c r="B1444" t="s">
        <v>100</v>
      </c>
      <c r="C1444" s="65" t="s">
        <v>486</v>
      </c>
      <c r="D1444" s="64">
        <f>IFERROR(INDEX('Feasibility Factor'!$D$5:$N$123,MATCH(VLOOKUP($A1444,PairList!$A$2:$D$205,2,0),'Feasibility Factor'!$C$5:$C$123,0),MATCH(VLOOKUP($B1444,PairList!$F$2:$I$14,2,0),'Feasibility Factor'!$D$3:$N$3,0)),"")</f>
        <v>1</v>
      </c>
      <c r="E1444" s="69"/>
      <c r="F1444" s="64" t="str">
        <f>IFERROR(INDEX(ESShip!$C$2:$C$99,MATCH(VLOOKUP($A1444,PairList!$A$2:$D$205,3,0),ESShip!$A$2:$A$99,0)),"")</f>
        <v/>
      </c>
      <c r="G1444" s="64">
        <v>0.50905108459358117</v>
      </c>
      <c r="H1444" s="67" t="str">
        <f>IF(INDEX(ApplicablePermutations!$B$3:$N$205,MATCH($A1444,ApplicablePermutations!$A$3:$A$205,0),MATCH($B1444,ApplicablePermutations!$B$2:$N$2,0))*INDEX(ApplicablePermutations!$Q$3:$S$205,MATCH($A1444,ApplicablePermutations!$P$3:$P$205,0),MATCH($C1444,ApplicablePermutations!$Q$2:$S$2,0))=1,"X","")</f>
        <v>X</v>
      </c>
      <c r="I1444" s="64">
        <f t="shared" si="110"/>
        <v>1</v>
      </c>
      <c r="J1444" s="64">
        <f t="shared" si="111"/>
        <v>0.50905108459358117</v>
      </c>
      <c r="K1444" s="64">
        <f t="shared" si="112"/>
        <v>0.49094891540641883</v>
      </c>
      <c r="L1444" s="67" t="str">
        <f>IF(VLOOKUP($A1444,ApplicablePermutations!$U$3:$V$146,2,0)=1,"X","")</f>
        <v/>
      </c>
      <c r="M1444" t="str">
        <f t="shared" si="113"/>
        <v/>
      </c>
      <c r="N1444" s="64">
        <f t="shared" si="114"/>
        <v>0.49094891540641883</v>
      </c>
    </row>
    <row r="1445" spans="1:14" x14ac:dyDescent="0.25">
      <c r="A1445" t="s">
        <v>375</v>
      </c>
      <c r="B1445" t="s">
        <v>327</v>
      </c>
      <c r="C1445" s="65" t="s">
        <v>484</v>
      </c>
      <c r="D1445" s="64">
        <f>IFERROR(INDEX('Feasibility Factor'!$D$5:$N$123,MATCH(VLOOKUP($A1445,PairList!$A$2:$D$205,2,0),'Feasibility Factor'!$C$5:$C$123,0),MATCH(VLOOKUP($B1445,PairList!$F$2:$I$14,2,0),'Feasibility Factor'!$D$3:$N$3,0)),"")</f>
        <v>1</v>
      </c>
      <c r="E1445" s="69"/>
      <c r="F1445" s="64" t="str">
        <f>IFERROR(INDEX(ESShip!$C$2:$C$99,MATCH(VLOOKUP($A1445,PairList!$A$2:$D$205,3,0),ESShip!$A$2:$A$99,0)),"")</f>
        <v/>
      </c>
      <c r="G1445" s="64">
        <v>0.50905108459358117</v>
      </c>
      <c r="H1445" s="67" t="str">
        <f>IF(INDEX(ApplicablePermutations!$B$3:$N$205,MATCH($A1445,ApplicablePermutations!$A$3:$A$205,0),MATCH($B1445,ApplicablePermutations!$B$2:$N$2,0))*INDEX(ApplicablePermutations!$Q$3:$S$205,MATCH($A1445,ApplicablePermutations!$P$3:$P$205,0),MATCH($C1445,ApplicablePermutations!$Q$2:$S$2,0))=1,"X","")</f>
        <v>X</v>
      </c>
      <c r="I1445" s="64">
        <f t="shared" si="110"/>
        <v>1</v>
      </c>
      <c r="J1445" s="64">
        <f t="shared" si="111"/>
        <v>0.50905108459358117</v>
      </c>
      <c r="K1445" s="64">
        <f t="shared" si="112"/>
        <v>0.49094891540641883</v>
      </c>
      <c r="L1445" s="67" t="str">
        <f>IF(VLOOKUP($A1445,ApplicablePermutations!$U$3:$V$146,2,0)=1,"X","")</f>
        <v/>
      </c>
      <c r="M1445" t="str">
        <f t="shared" si="113"/>
        <v/>
      </c>
      <c r="N1445" s="64">
        <f t="shared" si="114"/>
        <v>0.49094891540641883</v>
      </c>
    </row>
    <row r="1446" spans="1:14" x14ac:dyDescent="0.25">
      <c r="A1446" t="s">
        <v>375</v>
      </c>
      <c r="B1446" t="s">
        <v>328</v>
      </c>
      <c r="C1446" s="65" t="s">
        <v>484</v>
      </c>
      <c r="D1446" s="64">
        <f>IFERROR(INDEX('Feasibility Factor'!$D$5:$N$123,MATCH(VLOOKUP($A1446,PairList!$A$2:$D$205,2,0),'Feasibility Factor'!$C$5:$C$123,0),MATCH(VLOOKUP($B1446,PairList!$F$2:$I$14,2,0),'Feasibility Factor'!$D$3:$N$3,0)),"")</f>
        <v>1</v>
      </c>
      <c r="E1446" s="69"/>
      <c r="F1446" s="64" t="str">
        <f>IFERROR(INDEX(ESShip!$C$2:$C$99,MATCH(VLOOKUP($A1446,PairList!$A$2:$D$205,3,0),ESShip!$A$2:$A$99,0)),"")</f>
        <v/>
      </c>
      <c r="G1446" s="64">
        <v>0.50905108459358117</v>
      </c>
      <c r="H1446" s="67" t="str">
        <f>IF(INDEX(ApplicablePermutations!$B$3:$N$205,MATCH($A1446,ApplicablePermutations!$A$3:$A$205,0),MATCH($B1446,ApplicablePermutations!$B$2:$N$2,0))*INDEX(ApplicablePermutations!$Q$3:$S$205,MATCH($A1446,ApplicablePermutations!$P$3:$P$205,0),MATCH($C1446,ApplicablePermutations!$Q$2:$S$2,0))=1,"X","")</f>
        <v>X</v>
      </c>
      <c r="I1446" s="64">
        <f t="shared" si="110"/>
        <v>1</v>
      </c>
      <c r="J1446" s="64">
        <f t="shared" si="111"/>
        <v>0.50905108459358117</v>
      </c>
      <c r="K1446" s="64">
        <f t="shared" si="112"/>
        <v>0.49094891540641883</v>
      </c>
      <c r="L1446" s="67" t="str">
        <f>IF(VLOOKUP($A1446,ApplicablePermutations!$U$3:$V$146,2,0)=1,"X","")</f>
        <v/>
      </c>
      <c r="M1446" t="str">
        <f t="shared" si="113"/>
        <v/>
      </c>
      <c r="N1446" s="64">
        <f t="shared" si="114"/>
        <v>0.49094891540641883</v>
      </c>
    </row>
    <row r="1447" spans="1:14" x14ac:dyDescent="0.25">
      <c r="A1447" t="s">
        <v>375</v>
      </c>
      <c r="B1447" t="s">
        <v>239</v>
      </c>
      <c r="C1447" s="65" t="s">
        <v>484</v>
      </c>
      <c r="D1447" s="64">
        <f>IFERROR(INDEX('Feasibility Factor'!$D$5:$N$123,MATCH(VLOOKUP($A1447,PairList!$A$2:$D$205,2,0),'Feasibility Factor'!$C$5:$C$123,0),MATCH(VLOOKUP($B1447,PairList!$F$2:$I$14,2,0),'Feasibility Factor'!$D$3:$N$3,0)),"")</f>
        <v>1</v>
      </c>
      <c r="E1447" s="69"/>
      <c r="F1447" s="64" t="str">
        <f>IFERROR(INDEX(ESShip!$C$2:$C$99,MATCH(VLOOKUP($A1447,PairList!$A$2:$D$205,3,0),ESShip!$A$2:$A$99,0)),"")</f>
        <v/>
      </c>
      <c r="G1447" s="64">
        <v>0.50905108459358117</v>
      </c>
      <c r="H1447" s="67" t="str">
        <f>IF(INDEX(ApplicablePermutations!$B$3:$N$205,MATCH($A1447,ApplicablePermutations!$A$3:$A$205,0),MATCH($B1447,ApplicablePermutations!$B$2:$N$2,0))*INDEX(ApplicablePermutations!$Q$3:$S$205,MATCH($A1447,ApplicablePermutations!$P$3:$P$205,0),MATCH($C1447,ApplicablePermutations!$Q$2:$S$2,0))=1,"X","")</f>
        <v>X</v>
      </c>
      <c r="I1447" s="64">
        <f t="shared" si="110"/>
        <v>1</v>
      </c>
      <c r="J1447" s="64">
        <f t="shared" si="111"/>
        <v>0.50905108459358117</v>
      </c>
      <c r="K1447" s="64">
        <f t="shared" si="112"/>
        <v>0.49094891540641883</v>
      </c>
      <c r="L1447" s="67" t="str">
        <f>IF(VLOOKUP($A1447,ApplicablePermutations!$U$3:$V$146,2,0)=1,"X","")</f>
        <v/>
      </c>
      <c r="M1447" t="str">
        <f t="shared" si="113"/>
        <v/>
      </c>
      <c r="N1447" s="64">
        <f t="shared" si="114"/>
        <v>0.49094891540641883</v>
      </c>
    </row>
    <row r="1448" spans="1:14" x14ac:dyDescent="0.25">
      <c r="A1448" t="s">
        <v>375</v>
      </c>
      <c r="B1448" t="s">
        <v>329</v>
      </c>
      <c r="C1448" s="65" t="s">
        <v>484</v>
      </c>
      <c r="D1448" s="64">
        <f>IFERROR(INDEX('Feasibility Factor'!$D$5:$N$123,MATCH(VLOOKUP($A1448,PairList!$A$2:$D$205,2,0),'Feasibility Factor'!$C$5:$C$123,0),MATCH(VLOOKUP($B1448,PairList!$F$2:$I$14,2,0),'Feasibility Factor'!$D$3:$N$3,0)),"")</f>
        <v>1</v>
      </c>
      <c r="E1448" s="69"/>
      <c r="F1448" s="64" t="str">
        <f>IFERROR(INDEX(ESShip!$C$2:$C$99,MATCH(VLOOKUP($A1448,PairList!$A$2:$D$205,3,0),ESShip!$A$2:$A$99,0)),"")</f>
        <v/>
      </c>
      <c r="G1448" s="64">
        <v>0.50905108459358117</v>
      </c>
      <c r="H1448" s="67" t="str">
        <f>IF(INDEX(ApplicablePermutations!$B$3:$N$205,MATCH($A1448,ApplicablePermutations!$A$3:$A$205,0),MATCH($B1448,ApplicablePermutations!$B$2:$N$2,0))*INDEX(ApplicablePermutations!$Q$3:$S$205,MATCH($A1448,ApplicablePermutations!$P$3:$P$205,0),MATCH($C1448,ApplicablePermutations!$Q$2:$S$2,0))=1,"X","")</f>
        <v>X</v>
      </c>
      <c r="I1448" s="64">
        <f t="shared" si="110"/>
        <v>1</v>
      </c>
      <c r="J1448" s="64">
        <f t="shared" si="111"/>
        <v>0.50905108459358117</v>
      </c>
      <c r="K1448" s="64">
        <f t="shared" si="112"/>
        <v>0.49094891540641883</v>
      </c>
      <c r="L1448" s="67" t="str">
        <f>IF(VLOOKUP($A1448,ApplicablePermutations!$U$3:$V$146,2,0)=1,"X","")</f>
        <v/>
      </c>
      <c r="M1448" t="str">
        <f t="shared" si="113"/>
        <v/>
      </c>
      <c r="N1448" s="64">
        <f t="shared" si="114"/>
        <v>0.49094891540641883</v>
      </c>
    </row>
    <row r="1449" spans="1:14" x14ac:dyDescent="0.25">
      <c r="A1449" t="s">
        <v>375</v>
      </c>
      <c r="B1449" t="s">
        <v>330</v>
      </c>
      <c r="C1449" s="65" t="s">
        <v>484</v>
      </c>
      <c r="D1449" s="64">
        <f>IFERROR(INDEX('Feasibility Factor'!$D$5:$N$123,MATCH(VLOOKUP($A1449,PairList!$A$2:$D$205,2,0),'Feasibility Factor'!$C$5:$C$123,0),MATCH(VLOOKUP($B1449,PairList!$F$2:$I$14,2,0),'Feasibility Factor'!$D$3:$N$3,0)),"")</f>
        <v>1</v>
      </c>
      <c r="E1449" s="69"/>
      <c r="F1449" s="64" t="str">
        <f>IFERROR(INDEX(ESShip!$C$2:$C$99,MATCH(VLOOKUP($A1449,PairList!$A$2:$D$205,3,0),ESShip!$A$2:$A$99,0)),"")</f>
        <v/>
      </c>
      <c r="G1449" s="64">
        <v>0.50905108459358117</v>
      </c>
      <c r="H1449" s="67" t="str">
        <f>IF(INDEX(ApplicablePermutations!$B$3:$N$205,MATCH($A1449,ApplicablePermutations!$A$3:$A$205,0),MATCH($B1449,ApplicablePermutations!$B$2:$N$2,0))*INDEX(ApplicablePermutations!$Q$3:$S$205,MATCH($A1449,ApplicablePermutations!$P$3:$P$205,0),MATCH($C1449,ApplicablePermutations!$Q$2:$S$2,0))=1,"X","")</f>
        <v>X</v>
      </c>
      <c r="I1449" s="64">
        <f t="shared" si="110"/>
        <v>1</v>
      </c>
      <c r="J1449" s="64">
        <f t="shared" si="111"/>
        <v>0.50905108459358117</v>
      </c>
      <c r="K1449" s="64">
        <f t="shared" si="112"/>
        <v>0.49094891540641883</v>
      </c>
      <c r="L1449" s="67" t="str">
        <f>IF(VLOOKUP($A1449,ApplicablePermutations!$U$3:$V$146,2,0)=1,"X","")</f>
        <v/>
      </c>
      <c r="M1449" t="str">
        <f t="shared" si="113"/>
        <v/>
      </c>
      <c r="N1449" s="64">
        <f t="shared" si="114"/>
        <v>0.49094891540641883</v>
      </c>
    </row>
    <row r="1450" spans="1:14" x14ac:dyDescent="0.25">
      <c r="A1450" t="s">
        <v>375</v>
      </c>
      <c r="B1450" t="s">
        <v>331</v>
      </c>
      <c r="C1450" s="65" t="s">
        <v>484</v>
      </c>
      <c r="D1450" s="64">
        <f>IFERROR(INDEX('Feasibility Factor'!$D$5:$N$123,MATCH(VLOOKUP($A1450,PairList!$A$2:$D$205,2,0),'Feasibility Factor'!$C$5:$C$123,0),MATCH(VLOOKUP($B1450,PairList!$F$2:$I$14,2,0),'Feasibility Factor'!$D$3:$N$3,0)),"")</f>
        <v>1</v>
      </c>
      <c r="E1450" s="69"/>
      <c r="F1450" s="64" t="str">
        <f>IFERROR(INDEX(ESShip!$C$2:$C$99,MATCH(VLOOKUP($A1450,PairList!$A$2:$D$205,3,0),ESShip!$A$2:$A$99,0)),"")</f>
        <v/>
      </c>
      <c r="G1450" s="64">
        <v>0.50905108459358117</v>
      </c>
      <c r="H1450" s="67" t="str">
        <f>IF(INDEX(ApplicablePermutations!$B$3:$N$205,MATCH($A1450,ApplicablePermutations!$A$3:$A$205,0),MATCH($B1450,ApplicablePermutations!$B$2:$N$2,0))*INDEX(ApplicablePermutations!$Q$3:$S$205,MATCH($A1450,ApplicablePermutations!$P$3:$P$205,0),MATCH($C1450,ApplicablePermutations!$Q$2:$S$2,0))=1,"X","")</f>
        <v>X</v>
      </c>
      <c r="I1450" s="64">
        <f t="shared" si="110"/>
        <v>1</v>
      </c>
      <c r="J1450" s="64">
        <f t="shared" si="111"/>
        <v>0.50905108459358117</v>
      </c>
      <c r="K1450" s="64">
        <f t="shared" si="112"/>
        <v>0.49094891540641883</v>
      </c>
      <c r="L1450" s="67" t="str">
        <f>IF(VLOOKUP($A1450,ApplicablePermutations!$U$3:$V$146,2,0)=1,"X","")</f>
        <v/>
      </c>
      <c r="M1450" t="str">
        <f t="shared" si="113"/>
        <v/>
      </c>
      <c r="N1450" s="64">
        <f t="shared" si="114"/>
        <v>0.49094891540641883</v>
      </c>
    </row>
    <row r="1451" spans="1:14" x14ac:dyDescent="0.25">
      <c r="A1451" t="s">
        <v>375</v>
      </c>
      <c r="B1451" t="s">
        <v>332</v>
      </c>
      <c r="C1451" s="65" t="s">
        <v>484</v>
      </c>
      <c r="D1451" s="64">
        <f>IFERROR(INDEX('Feasibility Factor'!$D$5:$N$123,MATCH(VLOOKUP($A1451,PairList!$A$2:$D$205,2,0),'Feasibility Factor'!$C$5:$C$123,0),MATCH(VLOOKUP($B1451,PairList!$F$2:$I$14,2,0),'Feasibility Factor'!$D$3:$N$3,0)),"")</f>
        <v>1</v>
      </c>
      <c r="E1451" s="69"/>
      <c r="F1451" s="64" t="str">
        <f>IFERROR(INDEX(ESShip!$C$2:$C$99,MATCH(VLOOKUP($A1451,PairList!$A$2:$D$205,3,0),ESShip!$A$2:$A$99,0)),"")</f>
        <v/>
      </c>
      <c r="G1451" s="64">
        <v>0.50905108459358117</v>
      </c>
      <c r="H1451" s="67" t="str">
        <f>IF(INDEX(ApplicablePermutations!$B$3:$N$205,MATCH($A1451,ApplicablePermutations!$A$3:$A$205,0),MATCH($B1451,ApplicablePermutations!$B$2:$N$2,0))*INDEX(ApplicablePermutations!$Q$3:$S$205,MATCH($A1451,ApplicablePermutations!$P$3:$P$205,0),MATCH($C1451,ApplicablePermutations!$Q$2:$S$2,0))=1,"X","")</f>
        <v>X</v>
      </c>
      <c r="I1451" s="64">
        <f t="shared" si="110"/>
        <v>1</v>
      </c>
      <c r="J1451" s="64">
        <f t="shared" si="111"/>
        <v>0.50905108459358117</v>
      </c>
      <c r="K1451" s="64">
        <f t="shared" si="112"/>
        <v>0.49094891540641883</v>
      </c>
      <c r="L1451" s="67" t="str">
        <f>IF(VLOOKUP($A1451,ApplicablePermutations!$U$3:$V$146,2,0)=1,"X","")</f>
        <v/>
      </c>
      <c r="M1451" t="str">
        <f t="shared" si="113"/>
        <v/>
      </c>
      <c r="N1451" s="64">
        <f t="shared" si="114"/>
        <v>0.49094891540641883</v>
      </c>
    </row>
    <row r="1452" spans="1:14" x14ac:dyDescent="0.25">
      <c r="A1452" t="s">
        <v>375</v>
      </c>
      <c r="B1452" t="s">
        <v>243</v>
      </c>
      <c r="C1452" s="65" t="s">
        <v>484</v>
      </c>
      <c r="D1452" s="64">
        <f>IFERROR(INDEX('Feasibility Factor'!$D$5:$N$123,MATCH(VLOOKUP($A1452,PairList!$A$2:$D$205,2,0),'Feasibility Factor'!$C$5:$C$123,0),MATCH(VLOOKUP($B1452,PairList!$F$2:$I$14,2,0),'Feasibility Factor'!$D$3:$N$3,0)),"")</f>
        <v>1</v>
      </c>
      <c r="E1452" s="69"/>
      <c r="F1452" s="64" t="str">
        <f>IFERROR(INDEX(ESShip!$C$2:$C$99,MATCH(VLOOKUP($A1452,PairList!$A$2:$D$205,3,0),ESShip!$A$2:$A$99,0)),"")</f>
        <v/>
      </c>
      <c r="G1452" s="64">
        <v>0.50905108459358006</v>
      </c>
      <c r="H1452" s="67" t="str">
        <f>IF(INDEX(ApplicablePermutations!$B$3:$N$205,MATCH($A1452,ApplicablePermutations!$A$3:$A$205,0),MATCH($B1452,ApplicablePermutations!$B$2:$N$2,0))*INDEX(ApplicablePermutations!$Q$3:$S$205,MATCH($A1452,ApplicablePermutations!$P$3:$P$205,0),MATCH($C1452,ApplicablePermutations!$Q$2:$S$2,0))=1,"X","")</f>
        <v>X</v>
      </c>
      <c r="I1452" s="64">
        <f t="shared" si="110"/>
        <v>1</v>
      </c>
      <c r="J1452" s="64">
        <f t="shared" si="111"/>
        <v>0.50905108459358006</v>
      </c>
      <c r="K1452" s="64">
        <f t="shared" si="112"/>
        <v>0.49094891540641994</v>
      </c>
      <c r="L1452" s="67" t="str">
        <f>IF(VLOOKUP($A1452,ApplicablePermutations!$U$3:$V$146,2,0)=1,"X","")</f>
        <v/>
      </c>
      <c r="M1452" t="str">
        <f t="shared" si="113"/>
        <v/>
      </c>
      <c r="N1452" s="64">
        <f t="shared" si="114"/>
        <v>0.49094891540641994</v>
      </c>
    </row>
    <row r="1453" spans="1:14" x14ac:dyDescent="0.25">
      <c r="A1453" t="s">
        <v>375</v>
      </c>
      <c r="B1453" t="s">
        <v>333</v>
      </c>
      <c r="C1453" s="65" t="s">
        <v>484</v>
      </c>
      <c r="D1453" s="64">
        <f>IFERROR(INDEX('Feasibility Factor'!$D$5:$N$123,MATCH(VLOOKUP($A1453,PairList!$A$2:$D$205,2,0),'Feasibility Factor'!$C$5:$C$123,0),MATCH(VLOOKUP($B1453,PairList!$F$2:$I$14,2,0),'Feasibility Factor'!$D$3:$N$3,0)),"")</f>
        <v>1</v>
      </c>
      <c r="E1453" s="69"/>
      <c r="F1453" s="64" t="str">
        <f>IFERROR(INDEX(ESShip!$C$2:$C$99,MATCH(VLOOKUP($A1453,PairList!$A$2:$D$205,3,0),ESShip!$A$2:$A$99,0)),"")</f>
        <v/>
      </c>
      <c r="G1453" s="64">
        <v>0.50905108459358006</v>
      </c>
      <c r="H1453" s="67" t="str">
        <f>IF(INDEX(ApplicablePermutations!$B$3:$N$205,MATCH($A1453,ApplicablePermutations!$A$3:$A$205,0),MATCH($B1453,ApplicablePermutations!$B$2:$N$2,0))*INDEX(ApplicablePermutations!$Q$3:$S$205,MATCH($A1453,ApplicablePermutations!$P$3:$P$205,0),MATCH($C1453,ApplicablePermutations!$Q$2:$S$2,0))=1,"X","")</f>
        <v>X</v>
      </c>
      <c r="I1453" s="64">
        <f t="shared" si="110"/>
        <v>1</v>
      </c>
      <c r="J1453" s="64">
        <f t="shared" si="111"/>
        <v>0.50905108459358006</v>
      </c>
      <c r="K1453" s="64">
        <f t="shared" si="112"/>
        <v>0.49094891540641994</v>
      </c>
      <c r="L1453" s="67" t="str">
        <f>IF(VLOOKUP($A1453,ApplicablePermutations!$U$3:$V$146,2,0)=1,"X","")</f>
        <v/>
      </c>
      <c r="M1453" t="str">
        <f t="shared" si="113"/>
        <v/>
      </c>
      <c r="N1453" s="64">
        <f t="shared" si="114"/>
        <v>0.49094891540641994</v>
      </c>
    </row>
    <row r="1454" spans="1:14" x14ac:dyDescent="0.25">
      <c r="A1454" t="s">
        <v>375</v>
      </c>
      <c r="B1454" t="s">
        <v>334</v>
      </c>
      <c r="C1454" s="65" t="s">
        <v>484</v>
      </c>
      <c r="D1454" s="64">
        <f>IFERROR(INDEX('Feasibility Factor'!$D$5:$N$123,MATCH(VLOOKUP($A1454,PairList!$A$2:$D$205,2,0),'Feasibility Factor'!$C$5:$C$123,0),MATCH(VLOOKUP($B1454,PairList!$F$2:$I$14,2,0),'Feasibility Factor'!$D$3:$N$3,0)),"")</f>
        <v>1</v>
      </c>
      <c r="E1454" s="69"/>
      <c r="F1454" s="64" t="str">
        <f>IFERROR(INDEX(ESShip!$C$2:$C$99,MATCH(VLOOKUP($A1454,PairList!$A$2:$D$205,3,0),ESShip!$A$2:$A$99,0)),"")</f>
        <v/>
      </c>
      <c r="G1454" s="64">
        <v>0.50905108459358117</v>
      </c>
      <c r="H1454" s="67" t="str">
        <f>IF(INDEX(ApplicablePermutations!$B$3:$N$205,MATCH($A1454,ApplicablePermutations!$A$3:$A$205,0),MATCH($B1454,ApplicablePermutations!$B$2:$N$2,0))*INDEX(ApplicablePermutations!$Q$3:$S$205,MATCH($A1454,ApplicablePermutations!$P$3:$P$205,0),MATCH($C1454,ApplicablePermutations!$Q$2:$S$2,0))=1,"X","")</f>
        <v>X</v>
      </c>
      <c r="I1454" s="64">
        <f t="shared" si="110"/>
        <v>1</v>
      </c>
      <c r="J1454" s="64">
        <f t="shared" si="111"/>
        <v>0.50905108459358117</v>
      </c>
      <c r="K1454" s="64">
        <f t="shared" si="112"/>
        <v>0.49094891540641883</v>
      </c>
      <c r="L1454" s="67" t="str">
        <f>IF(VLOOKUP($A1454,ApplicablePermutations!$U$3:$V$146,2,0)=1,"X","")</f>
        <v/>
      </c>
      <c r="M1454" t="str">
        <f t="shared" si="113"/>
        <v/>
      </c>
      <c r="N1454" s="64">
        <f t="shared" si="114"/>
        <v>0.49094891540641883</v>
      </c>
    </row>
    <row r="1455" spans="1:14" x14ac:dyDescent="0.25">
      <c r="A1455" t="s">
        <v>375</v>
      </c>
      <c r="B1455" t="s">
        <v>94</v>
      </c>
      <c r="C1455" s="65" t="s">
        <v>484</v>
      </c>
      <c r="D1455" s="64">
        <f>IFERROR(INDEX('Feasibility Factor'!$D$5:$N$123,MATCH(VLOOKUP($A1455,PairList!$A$2:$D$205,2,0),'Feasibility Factor'!$C$5:$C$123,0),MATCH(VLOOKUP($B1455,PairList!$F$2:$I$14,2,0),'Feasibility Factor'!$D$3:$N$3,0)),"")</f>
        <v>1</v>
      </c>
      <c r="E1455" s="69"/>
      <c r="F1455" s="64" t="str">
        <f>IFERROR(INDEX(ESShip!$C$2:$C$99,MATCH(VLOOKUP($A1455,PairList!$A$2:$D$205,3,0),ESShip!$A$2:$A$99,0)),"")</f>
        <v/>
      </c>
      <c r="G1455" s="64">
        <v>0.50905108459358117</v>
      </c>
      <c r="H1455" s="67" t="str">
        <f>IF(INDEX(ApplicablePermutations!$B$3:$N$205,MATCH($A1455,ApplicablePermutations!$A$3:$A$205,0),MATCH($B1455,ApplicablePermutations!$B$2:$N$2,0))*INDEX(ApplicablePermutations!$Q$3:$S$205,MATCH($A1455,ApplicablePermutations!$P$3:$P$205,0),MATCH($C1455,ApplicablePermutations!$Q$2:$S$2,0))=1,"X","")</f>
        <v>X</v>
      </c>
      <c r="I1455" s="64">
        <f t="shared" ref="I1455:I1518" si="115">IF($H1455="X",IF(AND($D1455&gt;0,$D1455&lt;&gt;"",$E1455&gt;0,$E1455&lt;&gt;""),MIN($D1455,$E1455),IF(AND($D1455&gt;0,$D1455&lt;&gt;""),$D1455,IF(AND($E1455&gt;0,$E1455&lt;&gt;""),$E1455,AVERAGEIFS($E$2:$E$13027,$A$2:$A$13027,$A1455,$E$2:$E$13027,"&gt;0")))),"")</f>
        <v>1</v>
      </c>
      <c r="J1455" s="64">
        <f t="shared" si="111"/>
        <v>0.50905108459358117</v>
      </c>
      <c r="K1455" s="64">
        <f t="shared" si="112"/>
        <v>0.49094891540641883</v>
      </c>
      <c r="L1455" s="67" t="str">
        <f>IF(VLOOKUP($A1455,ApplicablePermutations!$U$3:$V$146,2,0)=1,"X","")</f>
        <v/>
      </c>
      <c r="M1455" t="str">
        <f t="shared" si="113"/>
        <v/>
      </c>
      <c r="N1455" s="64">
        <f t="shared" si="114"/>
        <v>0.49094891540641883</v>
      </c>
    </row>
    <row r="1456" spans="1:14" x14ac:dyDescent="0.25">
      <c r="A1456" t="s">
        <v>375</v>
      </c>
      <c r="B1456" t="s">
        <v>335</v>
      </c>
      <c r="C1456" s="65" t="s">
        <v>484</v>
      </c>
      <c r="D1456" s="64">
        <f>IFERROR(INDEX('Feasibility Factor'!$D$5:$N$123,MATCH(VLOOKUP($A1456,PairList!$A$2:$D$205,2,0),'Feasibility Factor'!$C$5:$C$123,0),MATCH(VLOOKUP($B1456,PairList!$F$2:$I$14,2,0),'Feasibility Factor'!$D$3:$N$3,0)),"")</f>
        <v>1</v>
      </c>
      <c r="E1456" s="69"/>
      <c r="F1456" s="64" t="str">
        <f>IFERROR(INDEX(ESShip!$C$2:$C$99,MATCH(VLOOKUP($A1456,PairList!$A$2:$D$205,3,0),ESShip!$A$2:$A$99,0)),"")</f>
        <v/>
      </c>
      <c r="G1456" s="64">
        <v>0.50905108459358117</v>
      </c>
      <c r="H1456" s="67" t="str">
        <f>IF(INDEX(ApplicablePermutations!$B$3:$N$205,MATCH($A1456,ApplicablePermutations!$A$3:$A$205,0),MATCH($B1456,ApplicablePermutations!$B$2:$N$2,0))*INDEX(ApplicablePermutations!$Q$3:$S$205,MATCH($A1456,ApplicablePermutations!$P$3:$P$205,0),MATCH($C1456,ApplicablePermutations!$Q$2:$S$2,0))=1,"X","")</f>
        <v>X</v>
      </c>
      <c r="I1456" s="64">
        <f t="shared" si="115"/>
        <v>1</v>
      </c>
      <c r="J1456" s="64">
        <f t="shared" si="111"/>
        <v>0.50905108459358117</v>
      </c>
      <c r="K1456" s="64">
        <f t="shared" si="112"/>
        <v>0.49094891540641883</v>
      </c>
      <c r="L1456" s="67" t="str">
        <f>IF(VLOOKUP($A1456,ApplicablePermutations!$U$3:$V$146,2,0)=1,"X","")</f>
        <v/>
      </c>
      <c r="M1456" t="str">
        <f t="shared" si="113"/>
        <v/>
      </c>
      <c r="N1456" s="64">
        <f t="shared" si="114"/>
        <v>0.49094891540641883</v>
      </c>
    </row>
    <row r="1457" spans="1:14" x14ac:dyDescent="0.25">
      <c r="A1457" t="s">
        <v>375</v>
      </c>
      <c r="B1457" t="s">
        <v>100</v>
      </c>
      <c r="C1457" s="65" t="s">
        <v>484</v>
      </c>
      <c r="D1457" s="64">
        <f>IFERROR(INDEX('Feasibility Factor'!$D$5:$N$123,MATCH(VLOOKUP($A1457,PairList!$A$2:$D$205,2,0),'Feasibility Factor'!$C$5:$C$123,0),MATCH(VLOOKUP($B1457,PairList!$F$2:$I$14,2,0),'Feasibility Factor'!$D$3:$N$3,0)),"")</f>
        <v>1</v>
      </c>
      <c r="E1457" s="69"/>
      <c r="F1457" s="64" t="str">
        <f>IFERROR(INDEX(ESShip!$C$2:$C$99,MATCH(VLOOKUP($A1457,PairList!$A$2:$D$205,3,0),ESShip!$A$2:$A$99,0)),"")</f>
        <v/>
      </c>
      <c r="G1457" s="64">
        <v>0.50905108459358117</v>
      </c>
      <c r="H1457" s="67" t="str">
        <f>IF(INDEX(ApplicablePermutations!$B$3:$N$205,MATCH($A1457,ApplicablePermutations!$A$3:$A$205,0),MATCH($B1457,ApplicablePermutations!$B$2:$N$2,0))*INDEX(ApplicablePermutations!$Q$3:$S$205,MATCH($A1457,ApplicablePermutations!$P$3:$P$205,0),MATCH($C1457,ApplicablePermutations!$Q$2:$S$2,0))=1,"X","")</f>
        <v>X</v>
      </c>
      <c r="I1457" s="64">
        <f t="shared" si="115"/>
        <v>1</v>
      </c>
      <c r="J1457" s="64">
        <f t="shared" si="111"/>
        <v>0.50905108459358117</v>
      </c>
      <c r="K1457" s="64">
        <f t="shared" si="112"/>
        <v>0.49094891540641883</v>
      </c>
      <c r="L1457" s="67" t="str">
        <f>IF(VLOOKUP($A1457,ApplicablePermutations!$U$3:$V$146,2,0)=1,"X","")</f>
        <v/>
      </c>
      <c r="M1457" t="str">
        <f t="shared" si="113"/>
        <v/>
      </c>
      <c r="N1457" s="64">
        <f t="shared" si="114"/>
        <v>0.49094891540641883</v>
      </c>
    </row>
    <row r="1458" spans="1:14" x14ac:dyDescent="0.25">
      <c r="A1458" t="s">
        <v>375</v>
      </c>
      <c r="B1458" t="s">
        <v>327</v>
      </c>
      <c r="C1458" s="65" t="s">
        <v>485</v>
      </c>
      <c r="D1458" s="64">
        <f>IFERROR(INDEX('Feasibility Factor'!$D$5:$N$123,MATCH(VLOOKUP($A1458,PairList!$A$2:$D$205,2,0),'Feasibility Factor'!$C$5:$C$123,0),MATCH(VLOOKUP($B1458,PairList!$F$2:$I$14,2,0),'Feasibility Factor'!$D$3:$N$3,0)),"")</f>
        <v>1</v>
      </c>
      <c r="E1458" s="69"/>
      <c r="F1458" s="64" t="str">
        <f>IFERROR(INDEX(ESShip!$C$2:$C$99,MATCH(VLOOKUP($A1458,PairList!$A$2:$D$205,3,0),ESShip!$A$2:$A$99,0)),"")</f>
        <v/>
      </c>
      <c r="G1458" s="64">
        <v>0.50905108459358117</v>
      </c>
      <c r="H1458" s="67" t="str">
        <f>IF(INDEX(ApplicablePermutations!$B$3:$N$205,MATCH($A1458,ApplicablePermutations!$A$3:$A$205,0),MATCH($B1458,ApplicablePermutations!$B$2:$N$2,0))*INDEX(ApplicablePermutations!$Q$3:$S$205,MATCH($A1458,ApplicablePermutations!$P$3:$P$205,0),MATCH($C1458,ApplicablePermutations!$Q$2:$S$2,0))=1,"X","")</f>
        <v>X</v>
      </c>
      <c r="I1458" s="64">
        <f t="shared" si="115"/>
        <v>1</v>
      </c>
      <c r="J1458" s="64">
        <f t="shared" si="111"/>
        <v>0.50905108459358117</v>
      </c>
      <c r="K1458" s="64">
        <f t="shared" si="112"/>
        <v>0.49094891540641883</v>
      </c>
      <c r="L1458" s="67" t="str">
        <f>IF(VLOOKUP($A1458,ApplicablePermutations!$U$3:$V$146,2,0)=1,"X","")</f>
        <v/>
      </c>
      <c r="M1458" t="str">
        <f t="shared" si="113"/>
        <v/>
      </c>
      <c r="N1458" s="64">
        <f t="shared" si="114"/>
        <v>0.49094891540641883</v>
      </c>
    </row>
    <row r="1459" spans="1:14" x14ac:dyDescent="0.25">
      <c r="A1459" t="s">
        <v>375</v>
      </c>
      <c r="B1459" t="s">
        <v>328</v>
      </c>
      <c r="C1459" s="65" t="s">
        <v>485</v>
      </c>
      <c r="D1459" s="64">
        <f>IFERROR(INDEX('Feasibility Factor'!$D$5:$N$123,MATCH(VLOOKUP($A1459,PairList!$A$2:$D$205,2,0),'Feasibility Factor'!$C$5:$C$123,0),MATCH(VLOOKUP($B1459,PairList!$F$2:$I$14,2,0),'Feasibility Factor'!$D$3:$N$3,0)),"")</f>
        <v>1</v>
      </c>
      <c r="E1459" s="69"/>
      <c r="F1459" s="64" t="str">
        <f>IFERROR(INDEX(ESShip!$C$2:$C$99,MATCH(VLOOKUP($A1459,PairList!$A$2:$D$205,3,0),ESShip!$A$2:$A$99,0)),"")</f>
        <v/>
      </c>
      <c r="G1459" s="64">
        <v>0.50905108459358117</v>
      </c>
      <c r="H1459" s="67" t="str">
        <f>IF(INDEX(ApplicablePermutations!$B$3:$N$205,MATCH($A1459,ApplicablePermutations!$A$3:$A$205,0),MATCH($B1459,ApplicablePermutations!$B$2:$N$2,0))*INDEX(ApplicablePermutations!$Q$3:$S$205,MATCH($A1459,ApplicablePermutations!$P$3:$P$205,0),MATCH($C1459,ApplicablePermutations!$Q$2:$S$2,0))=1,"X","")</f>
        <v>X</v>
      </c>
      <c r="I1459" s="64">
        <f t="shared" si="115"/>
        <v>1</v>
      </c>
      <c r="J1459" s="64">
        <f t="shared" si="111"/>
        <v>0.50905108459358117</v>
      </c>
      <c r="K1459" s="64">
        <f t="shared" si="112"/>
        <v>0.49094891540641883</v>
      </c>
      <c r="L1459" s="67" t="str">
        <f>IF(VLOOKUP($A1459,ApplicablePermutations!$U$3:$V$146,2,0)=1,"X","")</f>
        <v/>
      </c>
      <c r="M1459" t="str">
        <f t="shared" si="113"/>
        <v/>
      </c>
      <c r="N1459" s="64">
        <f t="shared" si="114"/>
        <v>0.49094891540641883</v>
      </c>
    </row>
    <row r="1460" spans="1:14" x14ac:dyDescent="0.25">
      <c r="A1460" t="s">
        <v>375</v>
      </c>
      <c r="B1460" t="s">
        <v>239</v>
      </c>
      <c r="C1460" s="65" t="s">
        <v>485</v>
      </c>
      <c r="D1460" s="64">
        <f>IFERROR(INDEX('Feasibility Factor'!$D$5:$N$123,MATCH(VLOOKUP($A1460,PairList!$A$2:$D$205,2,0),'Feasibility Factor'!$C$5:$C$123,0),MATCH(VLOOKUP($B1460,PairList!$F$2:$I$14,2,0),'Feasibility Factor'!$D$3:$N$3,0)),"")</f>
        <v>1</v>
      </c>
      <c r="E1460" s="69"/>
      <c r="F1460" s="64" t="str">
        <f>IFERROR(INDEX(ESShip!$C$2:$C$99,MATCH(VLOOKUP($A1460,PairList!$A$2:$D$205,3,0),ESShip!$A$2:$A$99,0)),"")</f>
        <v/>
      </c>
      <c r="G1460" s="64">
        <v>0.50905108459358117</v>
      </c>
      <c r="H1460" s="67" t="str">
        <f>IF(INDEX(ApplicablePermutations!$B$3:$N$205,MATCH($A1460,ApplicablePermutations!$A$3:$A$205,0),MATCH($B1460,ApplicablePermutations!$B$2:$N$2,0))*INDEX(ApplicablePermutations!$Q$3:$S$205,MATCH($A1460,ApplicablePermutations!$P$3:$P$205,0),MATCH($C1460,ApplicablePermutations!$Q$2:$S$2,0))=1,"X","")</f>
        <v>X</v>
      </c>
      <c r="I1460" s="64">
        <f t="shared" si="115"/>
        <v>1</v>
      </c>
      <c r="J1460" s="64">
        <f t="shared" si="111"/>
        <v>0.50905108459358117</v>
      </c>
      <c r="K1460" s="64">
        <f t="shared" si="112"/>
        <v>0.49094891540641883</v>
      </c>
      <c r="L1460" s="67" t="str">
        <f>IF(VLOOKUP($A1460,ApplicablePermutations!$U$3:$V$146,2,0)=1,"X","")</f>
        <v/>
      </c>
      <c r="M1460" t="str">
        <f t="shared" si="113"/>
        <v/>
      </c>
      <c r="N1460" s="64">
        <f t="shared" si="114"/>
        <v>0.49094891540641883</v>
      </c>
    </row>
    <row r="1461" spans="1:14" x14ac:dyDescent="0.25">
      <c r="A1461" t="s">
        <v>375</v>
      </c>
      <c r="B1461" t="s">
        <v>329</v>
      </c>
      <c r="C1461" s="65" t="s">
        <v>485</v>
      </c>
      <c r="D1461" s="64">
        <f>IFERROR(INDEX('Feasibility Factor'!$D$5:$N$123,MATCH(VLOOKUP($A1461,PairList!$A$2:$D$205,2,0),'Feasibility Factor'!$C$5:$C$123,0),MATCH(VLOOKUP($B1461,PairList!$F$2:$I$14,2,0),'Feasibility Factor'!$D$3:$N$3,0)),"")</f>
        <v>1</v>
      </c>
      <c r="E1461" s="69"/>
      <c r="F1461" s="64" t="str">
        <f>IFERROR(INDEX(ESShip!$C$2:$C$99,MATCH(VLOOKUP($A1461,PairList!$A$2:$D$205,3,0),ESShip!$A$2:$A$99,0)),"")</f>
        <v/>
      </c>
      <c r="G1461" s="64">
        <v>0.50905108459358117</v>
      </c>
      <c r="H1461" s="67" t="str">
        <f>IF(INDEX(ApplicablePermutations!$B$3:$N$205,MATCH($A1461,ApplicablePermutations!$A$3:$A$205,0),MATCH($B1461,ApplicablePermutations!$B$2:$N$2,0))*INDEX(ApplicablePermutations!$Q$3:$S$205,MATCH($A1461,ApplicablePermutations!$P$3:$P$205,0),MATCH($C1461,ApplicablePermutations!$Q$2:$S$2,0))=1,"X","")</f>
        <v>X</v>
      </c>
      <c r="I1461" s="64">
        <f t="shared" si="115"/>
        <v>1</v>
      </c>
      <c r="J1461" s="64">
        <f t="shared" si="111"/>
        <v>0.50905108459358117</v>
      </c>
      <c r="K1461" s="64">
        <f t="shared" si="112"/>
        <v>0.49094891540641883</v>
      </c>
      <c r="L1461" s="67" t="str">
        <f>IF(VLOOKUP($A1461,ApplicablePermutations!$U$3:$V$146,2,0)=1,"X","")</f>
        <v/>
      </c>
      <c r="M1461" t="str">
        <f t="shared" si="113"/>
        <v/>
      </c>
      <c r="N1461" s="64">
        <f t="shared" si="114"/>
        <v>0.49094891540641883</v>
      </c>
    </row>
    <row r="1462" spans="1:14" x14ac:dyDescent="0.25">
      <c r="A1462" t="s">
        <v>375</v>
      </c>
      <c r="B1462" t="s">
        <v>330</v>
      </c>
      <c r="C1462" s="65" t="s">
        <v>485</v>
      </c>
      <c r="D1462" s="64">
        <f>IFERROR(INDEX('Feasibility Factor'!$D$5:$N$123,MATCH(VLOOKUP($A1462,PairList!$A$2:$D$205,2,0),'Feasibility Factor'!$C$5:$C$123,0),MATCH(VLOOKUP($B1462,PairList!$F$2:$I$14,2,0),'Feasibility Factor'!$D$3:$N$3,0)),"")</f>
        <v>1</v>
      </c>
      <c r="E1462" s="69"/>
      <c r="F1462" s="64" t="str">
        <f>IFERROR(INDEX(ESShip!$C$2:$C$99,MATCH(VLOOKUP($A1462,PairList!$A$2:$D$205,3,0),ESShip!$A$2:$A$99,0)),"")</f>
        <v/>
      </c>
      <c r="G1462" s="64">
        <v>0.50905108459358117</v>
      </c>
      <c r="H1462" s="67" t="str">
        <f>IF(INDEX(ApplicablePermutations!$B$3:$N$205,MATCH($A1462,ApplicablePermutations!$A$3:$A$205,0),MATCH($B1462,ApplicablePermutations!$B$2:$N$2,0))*INDEX(ApplicablePermutations!$Q$3:$S$205,MATCH($A1462,ApplicablePermutations!$P$3:$P$205,0),MATCH($C1462,ApplicablePermutations!$Q$2:$S$2,0))=1,"X","")</f>
        <v>X</v>
      </c>
      <c r="I1462" s="64">
        <f t="shared" si="115"/>
        <v>1</v>
      </c>
      <c r="J1462" s="64">
        <f t="shared" si="111"/>
        <v>0.50905108459358117</v>
      </c>
      <c r="K1462" s="64">
        <f t="shared" si="112"/>
        <v>0.49094891540641883</v>
      </c>
      <c r="L1462" s="67" t="str">
        <f>IF(VLOOKUP($A1462,ApplicablePermutations!$U$3:$V$146,2,0)=1,"X","")</f>
        <v/>
      </c>
      <c r="M1462" t="str">
        <f t="shared" si="113"/>
        <v/>
      </c>
      <c r="N1462" s="64">
        <f t="shared" si="114"/>
        <v>0.49094891540641883</v>
      </c>
    </row>
    <row r="1463" spans="1:14" x14ac:dyDescent="0.25">
      <c r="A1463" t="s">
        <v>375</v>
      </c>
      <c r="B1463" t="s">
        <v>331</v>
      </c>
      <c r="C1463" s="65" t="s">
        <v>485</v>
      </c>
      <c r="D1463" s="64">
        <f>IFERROR(INDEX('Feasibility Factor'!$D$5:$N$123,MATCH(VLOOKUP($A1463,PairList!$A$2:$D$205,2,0),'Feasibility Factor'!$C$5:$C$123,0),MATCH(VLOOKUP($B1463,PairList!$F$2:$I$14,2,0),'Feasibility Factor'!$D$3:$N$3,0)),"")</f>
        <v>1</v>
      </c>
      <c r="E1463" s="69"/>
      <c r="F1463" s="64" t="str">
        <f>IFERROR(INDEX(ESShip!$C$2:$C$99,MATCH(VLOOKUP($A1463,PairList!$A$2:$D$205,3,0),ESShip!$A$2:$A$99,0)),"")</f>
        <v/>
      </c>
      <c r="G1463" s="64">
        <v>0.50905108459358117</v>
      </c>
      <c r="H1463" s="67" t="str">
        <f>IF(INDEX(ApplicablePermutations!$B$3:$N$205,MATCH($A1463,ApplicablePermutations!$A$3:$A$205,0),MATCH($B1463,ApplicablePermutations!$B$2:$N$2,0))*INDEX(ApplicablePermutations!$Q$3:$S$205,MATCH($A1463,ApplicablePermutations!$P$3:$P$205,0),MATCH($C1463,ApplicablePermutations!$Q$2:$S$2,0))=1,"X","")</f>
        <v>X</v>
      </c>
      <c r="I1463" s="64">
        <f t="shared" si="115"/>
        <v>1</v>
      </c>
      <c r="J1463" s="64">
        <f t="shared" si="111"/>
        <v>0.50905108459358117</v>
      </c>
      <c r="K1463" s="64">
        <f t="shared" si="112"/>
        <v>0.49094891540641883</v>
      </c>
      <c r="L1463" s="67" t="str">
        <f>IF(VLOOKUP($A1463,ApplicablePermutations!$U$3:$V$146,2,0)=1,"X","")</f>
        <v/>
      </c>
      <c r="M1463" t="str">
        <f t="shared" si="113"/>
        <v/>
      </c>
      <c r="N1463" s="64">
        <f t="shared" si="114"/>
        <v>0.49094891540641883</v>
      </c>
    </row>
    <row r="1464" spans="1:14" x14ac:dyDescent="0.25">
      <c r="A1464" t="s">
        <v>375</v>
      </c>
      <c r="B1464" t="s">
        <v>332</v>
      </c>
      <c r="C1464" s="65" t="s">
        <v>485</v>
      </c>
      <c r="D1464" s="64">
        <f>IFERROR(INDEX('Feasibility Factor'!$D$5:$N$123,MATCH(VLOOKUP($A1464,PairList!$A$2:$D$205,2,0),'Feasibility Factor'!$C$5:$C$123,0),MATCH(VLOOKUP($B1464,PairList!$F$2:$I$14,2,0),'Feasibility Factor'!$D$3:$N$3,0)),"")</f>
        <v>1</v>
      </c>
      <c r="E1464" s="69"/>
      <c r="F1464" s="64" t="str">
        <f>IFERROR(INDEX(ESShip!$C$2:$C$99,MATCH(VLOOKUP($A1464,PairList!$A$2:$D$205,3,0),ESShip!$A$2:$A$99,0)),"")</f>
        <v/>
      </c>
      <c r="G1464" s="64">
        <v>0.50905108459358117</v>
      </c>
      <c r="H1464" s="67" t="str">
        <f>IF(INDEX(ApplicablePermutations!$B$3:$N$205,MATCH($A1464,ApplicablePermutations!$A$3:$A$205,0),MATCH($B1464,ApplicablePermutations!$B$2:$N$2,0))*INDEX(ApplicablePermutations!$Q$3:$S$205,MATCH($A1464,ApplicablePermutations!$P$3:$P$205,0),MATCH($C1464,ApplicablePermutations!$Q$2:$S$2,0))=1,"X","")</f>
        <v>X</v>
      </c>
      <c r="I1464" s="64">
        <f t="shared" si="115"/>
        <v>1</v>
      </c>
      <c r="J1464" s="64">
        <f t="shared" si="111"/>
        <v>0.50905108459358117</v>
      </c>
      <c r="K1464" s="64">
        <f t="shared" si="112"/>
        <v>0.49094891540641883</v>
      </c>
      <c r="L1464" s="67" t="str">
        <f>IF(VLOOKUP($A1464,ApplicablePermutations!$U$3:$V$146,2,0)=1,"X","")</f>
        <v/>
      </c>
      <c r="M1464" t="str">
        <f t="shared" si="113"/>
        <v/>
      </c>
      <c r="N1464" s="64">
        <f t="shared" si="114"/>
        <v>0.49094891540641883</v>
      </c>
    </row>
    <row r="1465" spans="1:14" x14ac:dyDescent="0.25">
      <c r="A1465" t="s">
        <v>375</v>
      </c>
      <c r="B1465" t="s">
        <v>243</v>
      </c>
      <c r="C1465" s="65" t="s">
        <v>485</v>
      </c>
      <c r="D1465" s="64">
        <f>IFERROR(INDEX('Feasibility Factor'!$D$5:$N$123,MATCH(VLOOKUP($A1465,PairList!$A$2:$D$205,2,0),'Feasibility Factor'!$C$5:$C$123,0),MATCH(VLOOKUP($B1465,PairList!$F$2:$I$14,2,0),'Feasibility Factor'!$D$3:$N$3,0)),"")</f>
        <v>1</v>
      </c>
      <c r="E1465" s="69"/>
      <c r="F1465" s="64" t="str">
        <f>IFERROR(INDEX(ESShip!$C$2:$C$99,MATCH(VLOOKUP($A1465,PairList!$A$2:$D$205,3,0),ESShip!$A$2:$A$99,0)),"")</f>
        <v/>
      </c>
      <c r="G1465" s="64">
        <v>0.50905108459358006</v>
      </c>
      <c r="H1465" s="67" t="str">
        <f>IF(INDEX(ApplicablePermutations!$B$3:$N$205,MATCH($A1465,ApplicablePermutations!$A$3:$A$205,0),MATCH($B1465,ApplicablePermutations!$B$2:$N$2,0))*INDEX(ApplicablePermutations!$Q$3:$S$205,MATCH($A1465,ApplicablePermutations!$P$3:$P$205,0),MATCH($C1465,ApplicablePermutations!$Q$2:$S$2,0))=1,"X","")</f>
        <v>X</v>
      </c>
      <c r="I1465" s="64">
        <f t="shared" si="115"/>
        <v>1</v>
      </c>
      <c r="J1465" s="64">
        <f t="shared" si="111"/>
        <v>0.50905108459358006</v>
      </c>
      <c r="K1465" s="64">
        <f t="shared" si="112"/>
        <v>0.49094891540641994</v>
      </c>
      <c r="L1465" s="67" t="str">
        <f>IF(VLOOKUP($A1465,ApplicablePermutations!$U$3:$V$146,2,0)=1,"X","")</f>
        <v/>
      </c>
      <c r="M1465" t="str">
        <f t="shared" si="113"/>
        <v/>
      </c>
      <c r="N1465" s="64">
        <f t="shared" si="114"/>
        <v>0.49094891540641994</v>
      </c>
    </row>
    <row r="1466" spans="1:14" x14ac:dyDescent="0.25">
      <c r="A1466" t="s">
        <v>375</v>
      </c>
      <c r="B1466" t="s">
        <v>333</v>
      </c>
      <c r="C1466" s="65" t="s">
        <v>485</v>
      </c>
      <c r="D1466" s="64">
        <f>IFERROR(INDEX('Feasibility Factor'!$D$5:$N$123,MATCH(VLOOKUP($A1466,PairList!$A$2:$D$205,2,0),'Feasibility Factor'!$C$5:$C$123,0),MATCH(VLOOKUP($B1466,PairList!$F$2:$I$14,2,0),'Feasibility Factor'!$D$3:$N$3,0)),"")</f>
        <v>1</v>
      </c>
      <c r="E1466" s="69"/>
      <c r="F1466" s="64" t="str">
        <f>IFERROR(INDEX(ESShip!$C$2:$C$99,MATCH(VLOOKUP($A1466,PairList!$A$2:$D$205,3,0),ESShip!$A$2:$A$99,0)),"")</f>
        <v/>
      </c>
      <c r="G1466" s="64">
        <v>0.50905108459358006</v>
      </c>
      <c r="H1466" s="67" t="str">
        <f>IF(INDEX(ApplicablePermutations!$B$3:$N$205,MATCH($A1466,ApplicablePermutations!$A$3:$A$205,0),MATCH($B1466,ApplicablePermutations!$B$2:$N$2,0))*INDEX(ApplicablePermutations!$Q$3:$S$205,MATCH($A1466,ApplicablePermutations!$P$3:$P$205,0),MATCH($C1466,ApplicablePermutations!$Q$2:$S$2,0))=1,"X","")</f>
        <v>X</v>
      </c>
      <c r="I1466" s="64">
        <f t="shared" si="115"/>
        <v>1</v>
      </c>
      <c r="J1466" s="64">
        <f t="shared" si="111"/>
        <v>0.50905108459358006</v>
      </c>
      <c r="K1466" s="64">
        <f t="shared" si="112"/>
        <v>0.49094891540641994</v>
      </c>
      <c r="L1466" s="67" t="str">
        <f>IF(VLOOKUP($A1466,ApplicablePermutations!$U$3:$V$146,2,0)=1,"X","")</f>
        <v/>
      </c>
      <c r="M1466" t="str">
        <f t="shared" si="113"/>
        <v/>
      </c>
      <c r="N1466" s="64">
        <f t="shared" si="114"/>
        <v>0.49094891540641994</v>
      </c>
    </row>
    <row r="1467" spans="1:14" x14ac:dyDescent="0.25">
      <c r="A1467" t="s">
        <v>375</v>
      </c>
      <c r="B1467" t="s">
        <v>334</v>
      </c>
      <c r="C1467" s="65" t="s">
        <v>485</v>
      </c>
      <c r="D1467" s="64">
        <f>IFERROR(INDEX('Feasibility Factor'!$D$5:$N$123,MATCH(VLOOKUP($A1467,PairList!$A$2:$D$205,2,0),'Feasibility Factor'!$C$5:$C$123,0),MATCH(VLOOKUP($B1467,PairList!$F$2:$I$14,2,0),'Feasibility Factor'!$D$3:$N$3,0)),"")</f>
        <v>1</v>
      </c>
      <c r="E1467" s="69"/>
      <c r="F1467" s="64" t="str">
        <f>IFERROR(INDEX(ESShip!$C$2:$C$99,MATCH(VLOOKUP($A1467,PairList!$A$2:$D$205,3,0),ESShip!$A$2:$A$99,0)),"")</f>
        <v/>
      </c>
      <c r="G1467" s="64">
        <v>0.50905108459358117</v>
      </c>
      <c r="H1467" s="67" t="str">
        <f>IF(INDEX(ApplicablePermutations!$B$3:$N$205,MATCH($A1467,ApplicablePermutations!$A$3:$A$205,0),MATCH($B1467,ApplicablePermutations!$B$2:$N$2,0))*INDEX(ApplicablePermutations!$Q$3:$S$205,MATCH($A1467,ApplicablePermutations!$P$3:$P$205,0),MATCH($C1467,ApplicablePermutations!$Q$2:$S$2,0))=1,"X","")</f>
        <v>X</v>
      </c>
      <c r="I1467" s="64">
        <f t="shared" si="115"/>
        <v>1</v>
      </c>
      <c r="J1467" s="64">
        <f t="shared" si="111"/>
        <v>0.50905108459358117</v>
      </c>
      <c r="K1467" s="64">
        <f t="shared" si="112"/>
        <v>0.49094891540641883</v>
      </c>
      <c r="L1467" s="67" t="str">
        <f>IF(VLOOKUP($A1467,ApplicablePermutations!$U$3:$V$146,2,0)=1,"X","")</f>
        <v/>
      </c>
      <c r="M1467" t="str">
        <f t="shared" si="113"/>
        <v/>
      </c>
      <c r="N1467" s="64">
        <f t="shared" si="114"/>
        <v>0.49094891540641883</v>
      </c>
    </row>
    <row r="1468" spans="1:14" x14ac:dyDescent="0.25">
      <c r="A1468" t="s">
        <v>375</v>
      </c>
      <c r="B1468" t="s">
        <v>94</v>
      </c>
      <c r="C1468" s="65" t="s">
        <v>485</v>
      </c>
      <c r="D1468" s="64">
        <f>IFERROR(INDEX('Feasibility Factor'!$D$5:$N$123,MATCH(VLOOKUP($A1468,PairList!$A$2:$D$205,2,0),'Feasibility Factor'!$C$5:$C$123,0),MATCH(VLOOKUP($B1468,PairList!$F$2:$I$14,2,0),'Feasibility Factor'!$D$3:$N$3,0)),"")</f>
        <v>1</v>
      </c>
      <c r="E1468" s="69"/>
      <c r="F1468" s="64" t="str">
        <f>IFERROR(INDEX(ESShip!$C$2:$C$99,MATCH(VLOOKUP($A1468,PairList!$A$2:$D$205,3,0),ESShip!$A$2:$A$99,0)),"")</f>
        <v/>
      </c>
      <c r="G1468" s="64">
        <v>0.50905108459358117</v>
      </c>
      <c r="H1468" s="67" t="str">
        <f>IF(INDEX(ApplicablePermutations!$B$3:$N$205,MATCH($A1468,ApplicablePermutations!$A$3:$A$205,0),MATCH($B1468,ApplicablePermutations!$B$2:$N$2,0))*INDEX(ApplicablePermutations!$Q$3:$S$205,MATCH($A1468,ApplicablePermutations!$P$3:$P$205,0),MATCH($C1468,ApplicablePermutations!$Q$2:$S$2,0))=1,"X","")</f>
        <v>X</v>
      </c>
      <c r="I1468" s="64">
        <f t="shared" si="115"/>
        <v>1</v>
      </c>
      <c r="J1468" s="64">
        <f t="shared" si="111"/>
        <v>0.50905108459358117</v>
      </c>
      <c r="K1468" s="64">
        <f t="shared" si="112"/>
        <v>0.49094891540641883</v>
      </c>
      <c r="L1468" s="67" t="str">
        <f>IF(VLOOKUP($A1468,ApplicablePermutations!$U$3:$V$146,2,0)=1,"X","")</f>
        <v/>
      </c>
      <c r="M1468" t="str">
        <f t="shared" si="113"/>
        <v/>
      </c>
      <c r="N1468" s="64">
        <f t="shared" si="114"/>
        <v>0.49094891540641883</v>
      </c>
    </row>
    <row r="1469" spans="1:14" x14ac:dyDescent="0.25">
      <c r="A1469" t="s">
        <v>375</v>
      </c>
      <c r="B1469" t="s">
        <v>335</v>
      </c>
      <c r="C1469" s="65" t="s">
        <v>485</v>
      </c>
      <c r="D1469" s="64">
        <f>IFERROR(INDEX('Feasibility Factor'!$D$5:$N$123,MATCH(VLOOKUP($A1469,PairList!$A$2:$D$205,2,0),'Feasibility Factor'!$C$5:$C$123,0),MATCH(VLOOKUP($B1469,PairList!$F$2:$I$14,2,0),'Feasibility Factor'!$D$3:$N$3,0)),"")</f>
        <v>1</v>
      </c>
      <c r="E1469" s="69"/>
      <c r="F1469" s="64" t="str">
        <f>IFERROR(INDEX(ESShip!$C$2:$C$99,MATCH(VLOOKUP($A1469,PairList!$A$2:$D$205,3,0),ESShip!$A$2:$A$99,0)),"")</f>
        <v/>
      </c>
      <c r="G1469" s="64">
        <v>0.50905108459358117</v>
      </c>
      <c r="H1469" s="67" t="str">
        <f>IF(INDEX(ApplicablePermutations!$B$3:$N$205,MATCH($A1469,ApplicablePermutations!$A$3:$A$205,0),MATCH($B1469,ApplicablePermutations!$B$2:$N$2,0))*INDEX(ApplicablePermutations!$Q$3:$S$205,MATCH($A1469,ApplicablePermutations!$P$3:$P$205,0),MATCH($C1469,ApplicablePermutations!$Q$2:$S$2,0))=1,"X","")</f>
        <v>X</v>
      </c>
      <c r="I1469" s="64">
        <f t="shared" si="115"/>
        <v>1</v>
      </c>
      <c r="J1469" s="64">
        <f t="shared" si="111"/>
        <v>0.50905108459358117</v>
      </c>
      <c r="K1469" s="64">
        <f t="shared" si="112"/>
        <v>0.49094891540641883</v>
      </c>
      <c r="L1469" s="67" t="str">
        <f>IF(VLOOKUP($A1469,ApplicablePermutations!$U$3:$V$146,2,0)=1,"X","")</f>
        <v/>
      </c>
      <c r="M1469" t="str">
        <f t="shared" si="113"/>
        <v/>
      </c>
      <c r="N1469" s="64">
        <f t="shared" si="114"/>
        <v>0.49094891540641883</v>
      </c>
    </row>
    <row r="1470" spans="1:14" x14ac:dyDescent="0.25">
      <c r="A1470" t="s">
        <v>375</v>
      </c>
      <c r="B1470" t="s">
        <v>100</v>
      </c>
      <c r="C1470" s="65" t="s">
        <v>485</v>
      </c>
      <c r="D1470" s="64">
        <f>IFERROR(INDEX('Feasibility Factor'!$D$5:$N$123,MATCH(VLOOKUP($A1470,PairList!$A$2:$D$205,2,0),'Feasibility Factor'!$C$5:$C$123,0),MATCH(VLOOKUP($B1470,PairList!$F$2:$I$14,2,0),'Feasibility Factor'!$D$3:$N$3,0)),"")</f>
        <v>1</v>
      </c>
      <c r="E1470" s="69"/>
      <c r="F1470" s="64" t="str">
        <f>IFERROR(INDEX(ESShip!$C$2:$C$99,MATCH(VLOOKUP($A1470,PairList!$A$2:$D$205,3,0),ESShip!$A$2:$A$99,0)),"")</f>
        <v/>
      </c>
      <c r="G1470" s="64">
        <v>0.50905108459358117</v>
      </c>
      <c r="H1470" s="67" t="str">
        <f>IF(INDEX(ApplicablePermutations!$B$3:$N$205,MATCH($A1470,ApplicablePermutations!$A$3:$A$205,0),MATCH($B1470,ApplicablePermutations!$B$2:$N$2,0))*INDEX(ApplicablePermutations!$Q$3:$S$205,MATCH($A1470,ApplicablePermutations!$P$3:$P$205,0),MATCH($C1470,ApplicablePermutations!$Q$2:$S$2,0))=1,"X","")</f>
        <v>X</v>
      </c>
      <c r="I1470" s="64">
        <f t="shared" si="115"/>
        <v>1</v>
      </c>
      <c r="J1470" s="64">
        <f t="shared" si="111"/>
        <v>0.50905108459358117</v>
      </c>
      <c r="K1470" s="64">
        <f t="shared" si="112"/>
        <v>0.49094891540641883</v>
      </c>
      <c r="L1470" s="67" t="str">
        <f>IF(VLOOKUP($A1470,ApplicablePermutations!$U$3:$V$146,2,0)=1,"X","")</f>
        <v/>
      </c>
      <c r="M1470" t="str">
        <f t="shared" si="113"/>
        <v/>
      </c>
      <c r="N1470" s="64">
        <f t="shared" si="114"/>
        <v>0.49094891540641883</v>
      </c>
    </row>
    <row r="1471" spans="1:14" x14ac:dyDescent="0.25">
      <c r="A1471" t="s">
        <v>375</v>
      </c>
      <c r="B1471" t="s">
        <v>327</v>
      </c>
      <c r="C1471" s="65" t="s">
        <v>486</v>
      </c>
      <c r="D1471" s="64">
        <f>IFERROR(INDEX('Feasibility Factor'!$D$5:$N$123,MATCH(VLOOKUP($A1471,PairList!$A$2:$D$205,2,0),'Feasibility Factor'!$C$5:$C$123,0),MATCH(VLOOKUP($B1471,PairList!$F$2:$I$14,2,0),'Feasibility Factor'!$D$3:$N$3,0)),"")</f>
        <v>1</v>
      </c>
      <c r="E1471" s="69"/>
      <c r="F1471" s="64" t="str">
        <f>IFERROR(INDEX(ESShip!$C$2:$C$99,MATCH(VLOOKUP($A1471,PairList!$A$2:$D$205,3,0),ESShip!$A$2:$A$99,0)),"")</f>
        <v/>
      </c>
      <c r="G1471" s="64">
        <v>0.50905108459358117</v>
      </c>
      <c r="H1471" s="67" t="str">
        <f>IF(INDEX(ApplicablePermutations!$B$3:$N$205,MATCH($A1471,ApplicablePermutations!$A$3:$A$205,0),MATCH($B1471,ApplicablePermutations!$B$2:$N$2,0))*INDEX(ApplicablePermutations!$Q$3:$S$205,MATCH($A1471,ApplicablePermutations!$P$3:$P$205,0),MATCH($C1471,ApplicablePermutations!$Q$2:$S$2,0))=1,"X","")</f>
        <v>X</v>
      </c>
      <c r="I1471" s="64">
        <f t="shared" si="115"/>
        <v>1</v>
      </c>
      <c r="J1471" s="64">
        <f t="shared" si="111"/>
        <v>0.50905108459358117</v>
      </c>
      <c r="K1471" s="64">
        <f t="shared" si="112"/>
        <v>0.49094891540641883</v>
      </c>
      <c r="L1471" s="67" t="str">
        <f>IF(VLOOKUP($A1471,ApplicablePermutations!$U$3:$V$146,2,0)=1,"X","")</f>
        <v/>
      </c>
      <c r="M1471" t="str">
        <f t="shared" si="113"/>
        <v/>
      </c>
      <c r="N1471" s="64">
        <f t="shared" si="114"/>
        <v>0.49094891540641883</v>
      </c>
    </row>
    <row r="1472" spans="1:14" x14ac:dyDescent="0.25">
      <c r="A1472" t="s">
        <v>375</v>
      </c>
      <c r="B1472" t="s">
        <v>328</v>
      </c>
      <c r="C1472" s="65" t="s">
        <v>486</v>
      </c>
      <c r="D1472" s="64">
        <f>IFERROR(INDEX('Feasibility Factor'!$D$5:$N$123,MATCH(VLOOKUP($A1472,PairList!$A$2:$D$205,2,0),'Feasibility Factor'!$C$5:$C$123,0),MATCH(VLOOKUP($B1472,PairList!$F$2:$I$14,2,0),'Feasibility Factor'!$D$3:$N$3,0)),"")</f>
        <v>1</v>
      </c>
      <c r="E1472" s="69"/>
      <c r="F1472" s="64" t="str">
        <f>IFERROR(INDEX(ESShip!$C$2:$C$99,MATCH(VLOOKUP($A1472,PairList!$A$2:$D$205,3,0),ESShip!$A$2:$A$99,0)),"")</f>
        <v/>
      </c>
      <c r="G1472" s="64">
        <v>0.50905108459358117</v>
      </c>
      <c r="H1472" s="67" t="str">
        <f>IF(INDEX(ApplicablePermutations!$B$3:$N$205,MATCH($A1472,ApplicablePermutations!$A$3:$A$205,0),MATCH($B1472,ApplicablePermutations!$B$2:$N$2,0))*INDEX(ApplicablePermutations!$Q$3:$S$205,MATCH($A1472,ApplicablePermutations!$P$3:$P$205,0),MATCH($C1472,ApplicablePermutations!$Q$2:$S$2,0))=1,"X","")</f>
        <v>X</v>
      </c>
      <c r="I1472" s="64">
        <f t="shared" si="115"/>
        <v>1</v>
      </c>
      <c r="J1472" s="64">
        <f t="shared" si="111"/>
        <v>0.50905108459358117</v>
      </c>
      <c r="K1472" s="64">
        <f t="shared" si="112"/>
        <v>0.49094891540641883</v>
      </c>
      <c r="L1472" s="67" t="str">
        <f>IF(VLOOKUP($A1472,ApplicablePermutations!$U$3:$V$146,2,0)=1,"X","")</f>
        <v/>
      </c>
      <c r="M1472" t="str">
        <f t="shared" si="113"/>
        <v/>
      </c>
      <c r="N1472" s="64">
        <f t="shared" si="114"/>
        <v>0.49094891540641883</v>
      </c>
    </row>
    <row r="1473" spans="1:14" x14ac:dyDescent="0.25">
      <c r="A1473" t="s">
        <v>375</v>
      </c>
      <c r="B1473" t="s">
        <v>239</v>
      </c>
      <c r="C1473" s="65" t="s">
        <v>486</v>
      </c>
      <c r="D1473" s="64">
        <f>IFERROR(INDEX('Feasibility Factor'!$D$5:$N$123,MATCH(VLOOKUP($A1473,PairList!$A$2:$D$205,2,0),'Feasibility Factor'!$C$5:$C$123,0),MATCH(VLOOKUP($B1473,PairList!$F$2:$I$14,2,0),'Feasibility Factor'!$D$3:$N$3,0)),"")</f>
        <v>1</v>
      </c>
      <c r="E1473" s="69"/>
      <c r="F1473" s="64" t="str">
        <f>IFERROR(INDEX(ESShip!$C$2:$C$99,MATCH(VLOOKUP($A1473,PairList!$A$2:$D$205,3,0),ESShip!$A$2:$A$99,0)),"")</f>
        <v/>
      </c>
      <c r="G1473" s="64">
        <v>0.50905108459358117</v>
      </c>
      <c r="H1473" s="67" t="str">
        <f>IF(INDEX(ApplicablePermutations!$B$3:$N$205,MATCH($A1473,ApplicablePermutations!$A$3:$A$205,0),MATCH($B1473,ApplicablePermutations!$B$2:$N$2,0))*INDEX(ApplicablePermutations!$Q$3:$S$205,MATCH($A1473,ApplicablePermutations!$P$3:$P$205,0),MATCH($C1473,ApplicablePermutations!$Q$2:$S$2,0))=1,"X","")</f>
        <v>X</v>
      </c>
      <c r="I1473" s="64">
        <f t="shared" si="115"/>
        <v>1</v>
      </c>
      <c r="J1473" s="64">
        <f t="shared" si="111"/>
        <v>0.50905108459358117</v>
      </c>
      <c r="K1473" s="64">
        <f t="shared" si="112"/>
        <v>0.49094891540641883</v>
      </c>
      <c r="L1473" s="67" t="str">
        <f>IF(VLOOKUP($A1473,ApplicablePermutations!$U$3:$V$146,2,0)=1,"X","")</f>
        <v/>
      </c>
      <c r="M1473" t="str">
        <f t="shared" si="113"/>
        <v/>
      </c>
      <c r="N1473" s="64">
        <f t="shared" si="114"/>
        <v>0.49094891540641883</v>
      </c>
    </row>
    <row r="1474" spans="1:14" x14ac:dyDescent="0.25">
      <c r="A1474" t="s">
        <v>375</v>
      </c>
      <c r="B1474" t="s">
        <v>329</v>
      </c>
      <c r="C1474" s="65" t="s">
        <v>486</v>
      </c>
      <c r="D1474" s="64">
        <f>IFERROR(INDEX('Feasibility Factor'!$D$5:$N$123,MATCH(VLOOKUP($A1474,PairList!$A$2:$D$205,2,0),'Feasibility Factor'!$C$5:$C$123,0),MATCH(VLOOKUP($B1474,PairList!$F$2:$I$14,2,0),'Feasibility Factor'!$D$3:$N$3,0)),"")</f>
        <v>1</v>
      </c>
      <c r="E1474" s="69"/>
      <c r="F1474" s="64" t="str">
        <f>IFERROR(INDEX(ESShip!$C$2:$C$99,MATCH(VLOOKUP($A1474,PairList!$A$2:$D$205,3,0),ESShip!$A$2:$A$99,0)),"")</f>
        <v/>
      </c>
      <c r="G1474" s="64">
        <v>0.50905108459358117</v>
      </c>
      <c r="H1474" s="67" t="str">
        <f>IF(INDEX(ApplicablePermutations!$B$3:$N$205,MATCH($A1474,ApplicablePermutations!$A$3:$A$205,0),MATCH($B1474,ApplicablePermutations!$B$2:$N$2,0))*INDEX(ApplicablePermutations!$Q$3:$S$205,MATCH($A1474,ApplicablePermutations!$P$3:$P$205,0),MATCH($C1474,ApplicablePermutations!$Q$2:$S$2,0))=1,"X","")</f>
        <v>X</v>
      </c>
      <c r="I1474" s="64">
        <f t="shared" si="115"/>
        <v>1</v>
      </c>
      <c r="J1474" s="64">
        <f t="shared" ref="J1474:J1537" si="116">IF(H1474="X",IF(F1474&lt;&gt;"",F1474,IF(G1474&lt;&gt;"",G1474,AVERAGEIFS($G$2:$G$13027,$A$2:$A$13027,$A1474,$C$2:$C$13027,$C1474))),"")</f>
        <v>0.50905108459358117</v>
      </c>
      <c r="K1474" s="64">
        <f t="shared" si="112"/>
        <v>0.49094891540641883</v>
      </c>
      <c r="L1474" s="67" t="str">
        <f>IF(VLOOKUP($A1474,ApplicablePermutations!$U$3:$V$146,2,0)=1,"X","")</f>
        <v/>
      </c>
      <c r="M1474" t="str">
        <f t="shared" si="113"/>
        <v/>
      </c>
      <c r="N1474" s="64">
        <f t="shared" si="114"/>
        <v>0.49094891540641883</v>
      </c>
    </row>
    <row r="1475" spans="1:14" x14ac:dyDescent="0.25">
      <c r="A1475" t="s">
        <v>375</v>
      </c>
      <c r="B1475" t="s">
        <v>330</v>
      </c>
      <c r="C1475" s="65" t="s">
        <v>486</v>
      </c>
      <c r="D1475" s="64">
        <f>IFERROR(INDEX('Feasibility Factor'!$D$5:$N$123,MATCH(VLOOKUP($A1475,PairList!$A$2:$D$205,2,0),'Feasibility Factor'!$C$5:$C$123,0),MATCH(VLOOKUP($B1475,PairList!$F$2:$I$14,2,0),'Feasibility Factor'!$D$3:$N$3,0)),"")</f>
        <v>1</v>
      </c>
      <c r="E1475" s="69"/>
      <c r="F1475" s="64" t="str">
        <f>IFERROR(INDEX(ESShip!$C$2:$C$99,MATCH(VLOOKUP($A1475,PairList!$A$2:$D$205,3,0),ESShip!$A$2:$A$99,0)),"")</f>
        <v/>
      </c>
      <c r="G1475" s="64">
        <v>0.50905108459358117</v>
      </c>
      <c r="H1475" s="67" t="str">
        <f>IF(INDEX(ApplicablePermutations!$B$3:$N$205,MATCH($A1475,ApplicablePermutations!$A$3:$A$205,0),MATCH($B1475,ApplicablePermutations!$B$2:$N$2,0))*INDEX(ApplicablePermutations!$Q$3:$S$205,MATCH($A1475,ApplicablePermutations!$P$3:$P$205,0),MATCH($C1475,ApplicablePermutations!$Q$2:$S$2,0))=1,"X","")</f>
        <v>X</v>
      </c>
      <c r="I1475" s="64">
        <f t="shared" si="115"/>
        <v>1</v>
      </c>
      <c r="J1475" s="64">
        <f t="shared" si="116"/>
        <v>0.50905108459358117</v>
      </c>
      <c r="K1475" s="64">
        <f t="shared" ref="K1475:K1538" si="117">IF(H1475="X",I1475*(1-J1475),0)</f>
        <v>0.49094891540641883</v>
      </c>
      <c r="L1475" s="67" t="str">
        <f>IF(VLOOKUP($A1475,ApplicablePermutations!$U$3:$V$146,2,0)=1,"X","")</f>
        <v/>
      </c>
      <c r="M1475" t="str">
        <f t="shared" ref="M1475:M1538" si="118">IF(L1475="X",1.2,"")</f>
        <v/>
      </c>
      <c r="N1475" s="64">
        <f t="shared" ref="N1475:N1538" si="119">IF($L1475="X",$K1475*$M1475,K1475)</f>
        <v>0.49094891540641883</v>
      </c>
    </row>
    <row r="1476" spans="1:14" x14ac:dyDescent="0.25">
      <c r="A1476" t="s">
        <v>375</v>
      </c>
      <c r="B1476" t="s">
        <v>331</v>
      </c>
      <c r="C1476" s="65" t="s">
        <v>486</v>
      </c>
      <c r="D1476" s="64">
        <f>IFERROR(INDEX('Feasibility Factor'!$D$5:$N$123,MATCH(VLOOKUP($A1476,PairList!$A$2:$D$205,2,0),'Feasibility Factor'!$C$5:$C$123,0),MATCH(VLOOKUP($B1476,PairList!$F$2:$I$14,2,0),'Feasibility Factor'!$D$3:$N$3,0)),"")</f>
        <v>1</v>
      </c>
      <c r="E1476" s="69"/>
      <c r="F1476" s="64" t="str">
        <f>IFERROR(INDEX(ESShip!$C$2:$C$99,MATCH(VLOOKUP($A1476,PairList!$A$2:$D$205,3,0),ESShip!$A$2:$A$99,0)),"")</f>
        <v/>
      </c>
      <c r="G1476" s="64">
        <v>0.50905108459358117</v>
      </c>
      <c r="H1476" s="67" t="str">
        <f>IF(INDEX(ApplicablePermutations!$B$3:$N$205,MATCH($A1476,ApplicablePermutations!$A$3:$A$205,0),MATCH($B1476,ApplicablePermutations!$B$2:$N$2,0))*INDEX(ApplicablePermutations!$Q$3:$S$205,MATCH($A1476,ApplicablePermutations!$P$3:$P$205,0),MATCH($C1476,ApplicablePermutations!$Q$2:$S$2,0))=1,"X","")</f>
        <v>X</v>
      </c>
      <c r="I1476" s="64">
        <f t="shared" si="115"/>
        <v>1</v>
      </c>
      <c r="J1476" s="64">
        <f t="shared" si="116"/>
        <v>0.50905108459358117</v>
      </c>
      <c r="K1476" s="64">
        <f t="shared" si="117"/>
        <v>0.49094891540641883</v>
      </c>
      <c r="L1476" s="67" t="str">
        <f>IF(VLOOKUP($A1476,ApplicablePermutations!$U$3:$V$146,2,0)=1,"X","")</f>
        <v/>
      </c>
      <c r="M1476" t="str">
        <f t="shared" si="118"/>
        <v/>
      </c>
      <c r="N1476" s="64">
        <f t="shared" si="119"/>
        <v>0.49094891540641883</v>
      </c>
    </row>
    <row r="1477" spans="1:14" x14ac:dyDescent="0.25">
      <c r="A1477" t="s">
        <v>375</v>
      </c>
      <c r="B1477" t="s">
        <v>332</v>
      </c>
      <c r="C1477" s="65" t="s">
        <v>486</v>
      </c>
      <c r="D1477" s="64">
        <f>IFERROR(INDEX('Feasibility Factor'!$D$5:$N$123,MATCH(VLOOKUP($A1477,PairList!$A$2:$D$205,2,0),'Feasibility Factor'!$C$5:$C$123,0),MATCH(VLOOKUP($B1477,PairList!$F$2:$I$14,2,0),'Feasibility Factor'!$D$3:$N$3,0)),"")</f>
        <v>1</v>
      </c>
      <c r="E1477" s="69"/>
      <c r="F1477" s="64" t="str">
        <f>IFERROR(INDEX(ESShip!$C$2:$C$99,MATCH(VLOOKUP($A1477,PairList!$A$2:$D$205,3,0),ESShip!$A$2:$A$99,0)),"")</f>
        <v/>
      </c>
      <c r="G1477" s="64">
        <v>0.50905108459358117</v>
      </c>
      <c r="H1477" s="67" t="str">
        <f>IF(INDEX(ApplicablePermutations!$B$3:$N$205,MATCH($A1477,ApplicablePermutations!$A$3:$A$205,0),MATCH($B1477,ApplicablePermutations!$B$2:$N$2,0))*INDEX(ApplicablePermutations!$Q$3:$S$205,MATCH($A1477,ApplicablePermutations!$P$3:$P$205,0),MATCH($C1477,ApplicablePermutations!$Q$2:$S$2,0))=1,"X","")</f>
        <v>X</v>
      </c>
      <c r="I1477" s="64">
        <f t="shared" si="115"/>
        <v>1</v>
      </c>
      <c r="J1477" s="64">
        <f t="shared" si="116"/>
        <v>0.50905108459358117</v>
      </c>
      <c r="K1477" s="64">
        <f t="shared" si="117"/>
        <v>0.49094891540641883</v>
      </c>
      <c r="L1477" s="67" t="str">
        <f>IF(VLOOKUP($A1477,ApplicablePermutations!$U$3:$V$146,2,0)=1,"X","")</f>
        <v/>
      </c>
      <c r="M1477" t="str">
        <f t="shared" si="118"/>
        <v/>
      </c>
      <c r="N1477" s="64">
        <f t="shared" si="119"/>
        <v>0.49094891540641883</v>
      </c>
    </row>
    <row r="1478" spans="1:14" x14ac:dyDescent="0.25">
      <c r="A1478" t="s">
        <v>375</v>
      </c>
      <c r="B1478" t="s">
        <v>243</v>
      </c>
      <c r="C1478" s="65" t="s">
        <v>486</v>
      </c>
      <c r="D1478" s="64">
        <f>IFERROR(INDEX('Feasibility Factor'!$D$5:$N$123,MATCH(VLOOKUP($A1478,PairList!$A$2:$D$205,2,0),'Feasibility Factor'!$C$5:$C$123,0),MATCH(VLOOKUP($B1478,PairList!$F$2:$I$14,2,0),'Feasibility Factor'!$D$3:$N$3,0)),"")</f>
        <v>1</v>
      </c>
      <c r="E1478" s="69"/>
      <c r="F1478" s="64" t="str">
        <f>IFERROR(INDEX(ESShip!$C$2:$C$99,MATCH(VLOOKUP($A1478,PairList!$A$2:$D$205,3,0),ESShip!$A$2:$A$99,0)),"")</f>
        <v/>
      </c>
      <c r="G1478" s="64">
        <v>0.50905108459358006</v>
      </c>
      <c r="H1478" s="67" t="str">
        <f>IF(INDEX(ApplicablePermutations!$B$3:$N$205,MATCH($A1478,ApplicablePermutations!$A$3:$A$205,0),MATCH($B1478,ApplicablePermutations!$B$2:$N$2,0))*INDEX(ApplicablePermutations!$Q$3:$S$205,MATCH($A1478,ApplicablePermutations!$P$3:$P$205,0),MATCH($C1478,ApplicablePermutations!$Q$2:$S$2,0))=1,"X","")</f>
        <v>X</v>
      </c>
      <c r="I1478" s="64">
        <f t="shared" si="115"/>
        <v>1</v>
      </c>
      <c r="J1478" s="64">
        <f t="shared" si="116"/>
        <v>0.50905108459358006</v>
      </c>
      <c r="K1478" s="64">
        <f t="shared" si="117"/>
        <v>0.49094891540641994</v>
      </c>
      <c r="L1478" s="67" t="str">
        <f>IF(VLOOKUP($A1478,ApplicablePermutations!$U$3:$V$146,2,0)=1,"X","")</f>
        <v/>
      </c>
      <c r="M1478" t="str">
        <f t="shared" si="118"/>
        <v/>
      </c>
      <c r="N1478" s="64">
        <f t="shared" si="119"/>
        <v>0.49094891540641994</v>
      </c>
    </row>
    <row r="1479" spans="1:14" x14ac:dyDescent="0.25">
      <c r="A1479" t="s">
        <v>375</v>
      </c>
      <c r="B1479" t="s">
        <v>333</v>
      </c>
      <c r="C1479" s="65" t="s">
        <v>486</v>
      </c>
      <c r="D1479" s="64">
        <f>IFERROR(INDEX('Feasibility Factor'!$D$5:$N$123,MATCH(VLOOKUP($A1479,PairList!$A$2:$D$205,2,0),'Feasibility Factor'!$C$5:$C$123,0),MATCH(VLOOKUP($B1479,PairList!$F$2:$I$14,2,0),'Feasibility Factor'!$D$3:$N$3,0)),"")</f>
        <v>1</v>
      </c>
      <c r="E1479" s="69"/>
      <c r="F1479" s="64" t="str">
        <f>IFERROR(INDEX(ESShip!$C$2:$C$99,MATCH(VLOOKUP($A1479,PairList!$A$2:$D$205,3,0),ESShip!$A$2:$A$99,0)),"")</f>
        <v/>
      </c>
      <c r="G1479" s="64">
        <v>0.50905108459358006</v>
      </c>
      <c r="H1479" s="67" t="str">
        <f>IF(INDEX(ApplicablePermutations!$B$3:$N$205,MATCH($A1479,ApplicablePermutations!$A$3:$A$205,0),MATCH($B1479,ApplicablePermutations!$B$2:$N$2,0))*INDEX(ApplicablePermutations!$Q$3:$S$205,MATCH($A1479,ApplicablePermutations!$P$3:$P$205,0),MATCH($C1479,ApplicablePermutations!$Q$2:$S$2,0))=1,"X","")</f>
        <v>X</v>
      </c>
      <c r="I1479" s="64">
        <f t="shared" si="115"/>
        <v>1</v>
      </c>
      <c r="J1479" s="64">
        <f t="shared" si="116"/>
        <v>0.50905108459358006</v>
      </c>
      <c r="K1479" s="64">
        <f t="shared" si="117"/>
        <v>0.49094891540641994</v>
      </c>
      <c r="L1479" s="67" t="str">
        <f>IF(VLOOKUP($A1479,ApplicablePermutations!$U$3:$V$146,2,0)=1,"X","")</f>
        <v/>
      </c>
      <c r="M1479" t="str">
        <f t="shared" si="118"/>
        <v/>
      </c>
      <c r="N1479" s="64">
        <f t="shared" si="119"/>
        <v>0.49094891540641994</v>
      </c>
    </row>
    <row r="1480" spans="1:14" x14ac:dyDescent="0.25">
      <c r="A1480" t="s">
        <v>375</v>
      </c>
      <c r="B1480" t="s">
        <v>334</v>
      </c>
      <c r="C1480" s="65" t="s">
        <v>486</v>
      </c>
      <c r="D1480" s="64">
        <f>IFERROR(INDEX('Feasibility Factor'!$D$5:$N$123,MATCH(VLOOKUP($A1480,PairList!$A$2:$D$205,2,0),'Feasibility Factor'!$C$5:$C$123,0),MATCH(VLOOKUP($B1480,PairList!$F$2:$I$14,2,0),'Feasibility Factor'!$D$3:$N$3,0)),"")</f>
        <v>1</v>
      </c>
      <c r="E1480" s="69"/>
      <c r="F1480" s="64" t="str">
        <f>IFERROR(INDEX(ESShip!$C$2:$C$99,MATCH(VLOOKUP($A1480,PairList!$A$2:$D$205,3,0),ESShip!$A$2:$A$99,0)),"")</f>
        <v/>
      </c>
      <c r="G1480" s="64">
        <v>0.50905108459358117</v>
      </c>
      <c r="H1480" s="67" t="str">
        <f>IF(INDEX(ApplicablePermutations!$B$3:$N$205,MATCH($A1480,ApplicablePermutations!$A$3:$A$205,0),MATCH($B1480,ApplicablePermutations!$B$2:$N$2,0))*INDEX(ApplicablePermutations!$Q$3:$S$205,MATCH($A1480,ApplicablePermutations!$P$3:$P$205,0),MATCH($C1480,ApplicablePermutations!$Q$2:$S$2,0))=1,"X","")</f>
        <v>X</v>
      </c>
      <c r="I1480" s="64">
        <f t="shared" si="115"/>
        <v>1</v>
      </c>
      <c r="J1480" s="64">
        <f t="shared" si="116"/>
        <v>0.50905108459358117</v>
      </c>
      <c r="K1480" s="64">
        <f t="shared" si="117"/>
        <v>0.49094891540641883</v>
      </c>
      <c r="L1480" s="67" t="str">
        <f>IF(VLOOKUP($A1480,ApplicablePermutations!$U$3:$V$146,2,0)=1,"X","")</f>
        <v/>
      </c>
      <c r="M1480" t="str">
        <f t="shared" si="118"/>
        <v/>
      </c>
      <c r="N1480" s="64">
        <f t="shared" si="119"/>
        <v>0.49094891540641883</v>
      </c>
    </row>
    <row r="1481" spans="1:14" x14ac:dyDescent="0.25">
      <c r="A1481" t="s">
        <v>375</v>
      </c>
      <c r="B1481" t="s">
        <v>94</v>
      </c>
      <c r="C1481" s="65" t="s">
        <v>486</v>
      </c>
      <c r="D1481" s="64">
        <f>IFERROR(INDEX('Feasibility Factor'!$D$5:$N$123,MATCH(VLOOKUP($A1481,PairList!$A$2:$D$205,2,0),'Feasibility Factor'!$C$5:$C$123,0),MATCH(VLOOKUP($B1481,PairList!$F$2:$I$14,2,0),'Feasibility Factor'!$D$3:$N$3,0)),"")</f>
        <v>1</v>
      </c>
      <c r="E1481" s="69"/>
      <c r="F1481" s="64" t="str">
        <f>IFERROR(INDEX(ESShip!$C$2:$C$99,MATCH(VLOOKUP($A1481,PairList!$A$2:$D$205,3,0),ESShip!$A$2:$A$99,0)),"")</f>
        <v/>
      </c>
      <c r="G1481" s="64">
        <v>0.50905108459358117</v>
      </c>
      <c r="H1481" s="67" t="str">
        <f>IF(INDEX(ApplicablePermutations!$B$3:$N$205,MATCH($A1481,ApplicablePermutations!$A$3:$A$205,0),MATCH($B1481,ApplicablePermutations!$B$2:$N$2,0))*INDEX(ApplicablePermutations!$Q$3:$S$205,MATCH($A1481,ApplicablePermutations!$P$3:$P$205,0),MATCH($C1481,ApplicablePermutations!$Q$2:$S$2,0))=1,"X","")</f>
        <v>X</v>
      </c>
      <c r="I1481" s="64">
        <f t="shared" si="115"/>
        <v>1</v>
      </c>
      <c r="J1481" s="64">
        <f t="shared" si="116"/>
        <v>0.50905108459358117</v>
      </c>
      <c r="K1481" s="64">
        <f t="shared" si="117"/>
        <v>0.49094891540641883</v>
      </c>
      <c r="L1481" s="67" t="str">
        <f>IF(VLOOKUP($A1481,ApplicablePermutations!$U$3:$V$146,2,0)=1,"X","")</f>
        <v/>
      </c>
      <c r="M1481" t="str">
        <f t="shared" si="118"/>
        <v/>
      </c>
      <c r="N1481" s="64">
        <f t="shared" si="119"/>
        <v>0.49094891540641883</v>
      </c>
    </row>
    <row r="1482" spans="1:14" x14ac:dyDescent="0.25">
      <c r="A1482" t="s">
        <v>375</v>
      </c>
      <c r="B1482" t="s">
        <v>335</v>
      </c>
      <c r="C1482" s="65" t="s">
        <v>486</v>
      </c>
      <c r="D1482" s="64">
        <f>IFERROR(INDEX('Feasibility Factor'!$D$5:$N$123,MATCH(VLOOKUP($A1482,PairList!$A$2:$D$205,2,0),'Feasibility Factor'!$C$5:$C$123,0),MATCH(VLOOKUP($B1482,PairList!$F$2:$I$14,2,0),'Feasibility Factor'!$D$3:$N$3,0)),"")</f>
        <v>1</v>
      </c>
      <c r="E1482" s="69"/>
      <c r="F1482" s="64" t="str">
        <f>IFERROR(INDEX(ESShip!$C$2:$C$99,MATCH(VLOOKUP($A1482,PairList!$A$2:$D$205,3,0),ESShip!$A$2:$A$99,0)),"")</f>
        <v/>
      </c>
      <c r="G1482" s="64">
        <v>0.50905108459358117</v>
      </c>
      <c r="H1482" s="67" t="str">
        <f>IF(INDEX(ApplicablePermutations!$B$3:$N$205,MATCH($A1482,ApplicablePermutations!$A$3:$A$205,0),MATCH($B1482,ApplicablePermutations!$B$2:$N$2,0))*INDEX(ApplicablePermutations!$Q$3:$S$205,MATCH($A1482,ApplicablePermutations!$P$3:$P$205,0),MATCH($C1482,ApplicablePermutations!$Q$2:$S$2,0))=1,"X","")</f>
        <v>X</v>
      </c>
      <c r="I1482" s="64">
        <f t="shared" si="115"/>
        <v>1</v>
      </c>
      <c r="J1482" s="64">
        <f t="shared" si="116"/>
        <v>0.50905108459358117</v>
      </c>
      <c r="K1482" s="64">
        <f t="shared" si="117"/>
        <v>0.49094891540641883</v>
      </c>
      <c r="L1482" s="67" t="str">
        <f>IF(VLOOKUP($A1482,ApplicablePermutations!$U$3:$V$146,2,0)=1,"X","")</f>
        <v/>
      </c>
      <c r="M1482" t="str">
        <f t="shared" si="118"/>
        <v/>
      </c>
      <c r="N1482" s="64">
        <f t="shared" si="119"/>
        <v>0.49094891540641883</v>
      </c>
    </row>
    <row r="1483" spans="1:14" x14ac:dyDescent="0.25">
      <c r="A1483" t="s">
        <v>375</v>
      </c>
      <c r="B1483" t="s">
        <v>100</v>
      </c>
      <c r="C1483" s="65" t="s">
        <v>486</v>
      </c>
      <c r="D1483" s="64">
        <f>IFERROR(INDEX('Feasibility Factor'!$D$5:$N$123,MATCH(VLOOKUP($A1483,PairList!$A$2:$D$205,2,0),'Feasibility Factor'!$C$5:$C$123,0),MATCH(VLOOKUP($B1483,PairList!$F$2:$I$14,2,0),'Feasibility Factor'!$D$3:$N$3,0)),"")</f>
        <v>1</v>
      </c>
      <c r="E1483" s="69"/>
      <c r="F1483" s="64" t="str">
        <f>IFERROR(INDEX(ESShip!$C$2:$C$99,MATCH(VLOOKUP($A1483,PairList!$A$2:$D$205,3,0),ESShip!$A$2:$A$99,0)),"")</f>
        <v/>
      </c>
      <c r="G1483" s="64">
        <v>0.50905108459358117</v>
      </c>
      <c r="H1483" s="67" t="str">
        <f>IF(INDEX(ApplicablePermutations!$B$3:$N$205,MATCH($A1483,ApplicablePermutations!$A$3:$A$205,0),MATCH($B1483,ApplicablePermutations!$B$2:$N$2,0))*INDEX(ApplicablePermutations!$Q$3:$S$205,MATCH($A1483,ApplicablePermutations!$P$3:$P$205,0),MATCH($C1483,ApplicablePermutations!$Q$2:$S$2,0))=1,"X","")</f>
        <v>X</v>
      </c>
      <c r="I1483" s="64">
        <f t="shared" si="115"/>
        <v>1</v>
      </c>
      <c r="J1483" s="64">
        <f t="shared" si="116"/>
        <v>0.50905108459358117</v>
      </c>
      <c r="K1483" s="64">
        <f t="shared" si="117"/>
        <v>0.49094891540641883</v>
      </c>
      <c r="L1483" s="67" t="str">
        <f>IF(VLOOKUP($A1483,ApplicablePermutations!$U$3:$V$146,2,0)=1,"X","")</f>
        <v/>
      </c>
      <c r="M1483" t="str">
        <f t="shared" si="118"/>
        <v/>
      </c>
      <c r="N1483" s="64">
        <f t="shared" si="119"/>
        <v>0.49094891540641883</v>
      </c>
    </row>
    <row r="1484" spans="1:14" x14ac:dyDescent="0.25">
      <c r="A1484" t="s">
        <v>376</v>
      </c>
      <c r="B1484" t="s">
        <v>327</v>
      </c>
      <c r="C1484" s="65" t="s">
        <v>484</v>
      </c>
      <c r="D1484" s="64">
        <f>IFERROR(INDEX('Feasibility Factor'!$D$5:$N$123,MATCH(VLOOKUP($A1484,PairList!$A$2:$D$205,2,0),'Feasibility Factor'!$C$5:$C$123,0),MATCH(VLOOKUP($B1484,PairList!$F$2:$I$14,2,0),'Feasibility Factor'!$D$3:$N$3,0)),"")</f>
        <v>1</v>
      </c>
      <c r="E1484" s="69"/>
      <c r="F1484" s="64" t="str">
        <f>IFERROR(INDEX(ESShip!$C$2:$C$99,MATCH(VLOOKUP($A1484,PairList!$A$2:$D$205,3,0),ESShip!$A$2:$A$99,0)),"")</f>
        <v/>
      </c>
      <c r="G1484" s="64">
        <v>0.50905108459358117</v>
      </c>
      <c r="H1484" s="67" t="str">
        <f>IF(INDEX(ApplicablePermutations!$B$3:$N$205,MATCH($A1484,ApplicablePermutations!$A$3:$A$205,0),MATCH($B1484,ApplicablePermutations!$B$2:$N$2,0))*INDEX(ApplicablePermutations!$Q$3:$S$205,MATCH($A1484,ApplicablePermutations!$P$3:$P$205,0),MATCH($C1484,ApplicablePermutations!$Q$2:$S$2,0))=1,"X","")</f>
        <v>X</v>
      </c>
      <c r="I1484" s="64">
        <f t="shared" si="115"/>
        <v>1</v>
      </c>
      <c r="J1484" s="64">
        <f t="shared" si="116"/>
        <v>0.50905108459358117</v>
      </c>
      <c r="K1484" s="64">
        <f t="shared" si="117"/>
        <v>0.49094891540641883</v>
      </c>
      <c r="L1484" s="67" t="str">
        <f>IF(VLOOKUP($A1484,ApplicablePermutations!$U$3:$V$146,2,0)=1,"X","")</f>
        <v/>
      </c>
      <c r="M1484" t="str">
        <f t="shared" si="118"/>
        <v/>
      </c>
      <c r="N1484" s="64">
        <f t="shared" si="119"/>
        <v>0.49094891540641883</v>
      </c>
    </row>
    <row r="1485" spans="1:14" x14ac:dyDescent="0.25">
      <c r="A1485" t="s">
        <v>376</v>
      </c>
      <c r="B1485" t="s">
        <v>328</v>
      </c>
      <c r="C1485" s="65" t="s">
        <v>484</v>
      </c>
      <c r="D1485" s="64">
        <f>IFERROR(INDEX('Feasibility Factor'!$D$5:$N$123,MATCH(VLOOKUP($A1485,PairList!$A$2:$D$205,2,0),'Feasibility Factor'!$C$5:$C$123,0),MATCH(VLOOKUP($B1485,PairList!$F$2:$I$14,2,0),'Feasibility Factor'!$D$3:$N$3,0)),"")</f>
        <v>1</v>
      </c>
      <c r="E1485" s="69"/>
      <c r="F1485" s="64" t="str">
        <f>IFERROR(INDEX(ESShip!$C$2:$C$99,MATCH(VLOOKUP($A1485,PairList!$A$2:$D$205,3,0),ESShip!$A$2:$A$99,0)),"")</f>
        <v/>
      </c>
      <c r="G1485" s="64">
        <v>0.50905108459358117</v>
      </c>
      <c r="H1485" s="67" t="str">
        <f>IF(INDEX(ApplicablePermutations!$B$3:$N$205,MATCH($A1485,ApplicablePermutations!$A$3:$A$205,0),MATCH($B1485,ApplicablePermutations!$B$2:$N$2,0))*INDEX(ApplicablePermutations!$Q$3:$S$205,MATCH($A1485,ApplicablePermutations!$P$3:$P$205,0),MATCH($C1485,ApplicablePermutations!$Q$2:$S$2,0))=1,"X","")</f>
        <v>X</v>
      </c>
      <c r="I1485" s="64">
        <f t="shared" si="115"/>
        <v>1</v>
      </c>
      <c r="J1485" s="64">
        <f t="shared" si="116"/>
        <v>0.50905108459358117</v>
      </c>
      <c r="K1485" s="64">
        <f t="shared" si="117"/>
        <v>0.49094891540641883</v>
      </c>
      <c r="L1485" s="67" t="str">
        <f>IF(VLOOKUP($A1485,ApplicablePermutations!$U$3:$V$146,2,0)=1,"X","")</f>
        <v/>
      </c>
      <c r="M1485" t="str">
        <f t="shared" si="118"/>
        <v/>
      </c>
      <c r="N1485" s="64">
        <f t="shared" si="119"/>
        <v>0.49094891540641883</v>
      </c>
    </row>
    <row r="1486" spans="1:14" x14ac:dyDescent="0.25">
      <c r="A1486" t="s">
        <v>376</v>
      </c>
      <c r="B1486" t="s">
        <v>239</v>
      </c>
      <c r="C1486" s="65" t="s">
        <v>484</v>
      </c>
      <c r="D1486" s="64">
        <f>IFERROR(INDEX('Feasibility Factor'!$D$5:$N$123,MATCH(VLOOKUP($A1486,PairList!$A$2:$D$205,2,0),'Feasibility Factor'!$C$5:$C$123,0),MATCH(VLOOKUP($B1486,PairList!$F$2:$I$14,2,0),'Feasibility Factor'!$D$3:$N$3,0)),"")</f>
        <v>1</v>
      </c>
      <c r="E1486" s="69"/>
      <c r="F1486" s="64" t="str">
        <f>IFERROR(INDEX(ESShip!$C$2:$C$99,MATCH(VLOOKUP($A1486,PairList!$A$2:$D$205,3,0),ESShip!$A$2:$A$99,0)),"")</f>
        <v/>
      </c>
      <c r="G1486" s="64">
        <v>0.50905108459358117</v>
      </c>
      <c r="H1486" s="67" t="str">
        <f>IF(INDEX(ApplicablePermutations!$B$3:$N$205,MATCH($A1486,ApplicablePermutations!$A$3:$A$205,0),MATCH($B1486,ApplicablePermutations!$B$2:$N$2,0))*INDEX(ApplicablePermutations!$Q$3:$S$205,MATCH($A1486,ApplicablePermutations!$P$3:$P$205,0),MATCH($C1486,ApplicablePermutations!$Q$2:$S$2,0))=1,"X","")</f>
        <v>X</v>
      </c>
      <c r="I1486" s="64">
        <f t="shared" si="115"/>
        <v>1</v>
      </c>
      <c r="J1486" s="64">
        <f t="shared" si="116"/>
        <v>0.50905108459358117</v>
      </c>
      <c r="K1486" s="64">
        <f t="shared" si="117"/>
        <v>0.49094891540641883</v>
      </c>
      <c r="L1486" s="67" t="str">
        <f>IF(VLOOKUP($A1486,ApplicablePermutations!$U$3:$V$146,2,0)=1,"X","")</f>
        <v/>
      </c>
      <c r="M1486" t="str">
        <f t="shared" si="118"/>
        <v/>
      </c>
      <c r="N1486" s="64">
        <f t="shared" si="119"/>
        <v>0.49094891540641883</v>
      </c>
    </row>
    <row r="1487" spans="1:14" x14ac:dyDescent="0.25">
      <c r="A1487" t="s">
        <v>376</v>
      </c>
      <c r="B1487" t="s">
        <v>329</v>
      </c>
      <c r="C1487" s="65" t="s">
        <v>484</v>
      </c>
      <c r="D1487" s="64">
        <f>IFERROR(INDEX('Feasibility Factor'!$D$5:$N$123,MATCH(VLOOKUP($A1487,PairList!$A$2:$D$205,2,0),'Feasibility Factor'!$C$5:$C$123,0),MATCH(VLOOKUP($B1487,PairList!$F$2:$I$14,2,0),'Feasibility Factor'!$D$3:$N$3,0)),"")</f>
        <v>1</v>
      </c>
      <c r="E1487" s="69"/>
      <c r="F1487" s="64" t="str">
        <f>IFERROR(INDEX(ESShip!$C$2:$C$99,MATCH(VLOOKUP($A1487,PairList!$A$2:$D$205,3,0),ESShip!$A$2:$A$99,0)),"")</f>
        <v/>
      </c>
      <c r="G1487" s="64">
        <v>0.50905108459358117</v>
      </c>
      <c r="H1487" s="67" t="str">
        <f>IF(INDEX(ApplicablePermutations!$B$3:$N$205,MATCH($A1487,ApplicablePermutations!$A$3:$A$205,0),MATCH($B1487,ApplicablePermutations!$B$2:$N$2,0))*INDEX(ApplicablePermutations!$Q$3:$S$205,MATCH($A1487,ApplicablePermutations!$P$3:$P$205,0),MATCH($C1487,ApplicablePermutations!$Q$2:$S$2,0))=1,"X","")</f>
        <v>X</v>
      </c>
      <c r="I1487" s="64">
        <f t="shared" si="115"/>
        <v>1</v>
      </c>
      <c r="J1487" s="64">
        <f t="shared" si="116"/>
        <v>0.50905108459358117</v>
      </c>
      <c r="K1487" s="64">
        <f t="shared" si="117"/>
        <v>0.49094891540641883</v>
      </c>
      <c r="L1487" s="67" t="str">
        <f>IF(VLOOKUP($A1487,ApplicablePermutations!$U$3:$V$146,2,0)=1,"X","")</f>
        <v/>
      </c>
      <c r="M1487" t="str">
        <f t="shared" si="118"/>
        <v/>
      </c>
      <c r="N1487" s="64">
        <f t="shared" si="119"/>
        <v>0.49094891540641883</v>
      </c>
    </row>
    <row r="1488" spans="1:14" x14ac:dyDescent="0.25">
      <c r="A1488" t="s">
        <v>376</v>
      </c>
      <c r="B1488" t="s">
        <v>330</v>
      </c>
      <c r="C1488" s="65" t="s">
        <v>484</v>
      </c>
      <c r="D1488" s="64">
        <f>IFERROR(INDEX('Feasibility Factor'!$D$5:$N$123,MATCH(VLOOKUP($A1488,PairList!$A$2:$D$205,2,0),'Feasibility Factor'!$C$5:$C$123,0),MATCH(VLOOKUP($B1488,PairList!$F$2:$I$14,2,0),'Feasibility Factor'!$D$3:$N$3,0)),"")</f>
        <v>1</v>
      </c>
      <c r="E1488" s="69"/>
      <c r="F1488" s="64" t="str">
        <f>IFERROR(INDEX(ESShip!$C$2:$C$99,MATCH(VLOOKUP($A1488,PairList!$A$2:$D$205,3,0),ESShip!$A$2:$A$99,0)),"")</f>
        <v/>
      </c>
      <c r="G1488" s="64">
        <v>0.50905108459358117</v>
      </c>
      <c r="H1488" s="67" t="str">
        <f>IF(INDEX(ApplicablePermutations!$B$3:$N$205,MATCH($A1488,ApplicablePermutations!$A$3:$A$205,0),MATCH($B1488,ApplicablePermutations!$B$2:$N$2,0))*INDEX(ApplicablePermutations!$Q$3:$S$205,MATCH($A1488,ApplicablePermutations!$P$3:$P$205,0),MATCH($C1488,ApplicablePermutations!$Q$2:$S$2,0))=1,"X","")</f>
        <v>X</v>
      </c>
      <c r="I1488" s="64">
        <f t="shared" si="115"/>
        <v>1</v>
      </c>
      <c r="J1488" s="64">
        <f t="shared" si="116"/>
        <v>0.50905108459358117</v>
      </c>
      <c r="K1488" s="64">
        <f t="shared" si="117"/>
        <v>0.49094891540641883</v>
      </c>
      <c r="L1488" s="67" t="str">
        <f>IF(VLOOKUP($A1488,ApplicablePermutations!$U$3:$V$146,2,0)=1,"X","")</f>
        <v/>
      </c>
      <c r="M1488" t="str">
        <f t="shared" si="118"/>
        <v/>
      </c>
      <c r="N1488" s="64">
        <f t="shared" si="119"/>
        <v>0.49094891540641883</v>
      </c>
    </row>
    <row r="1489" spans="1:14" x14ac:dyDescent="0.25">
      <c r="A1489" t="s">
        <v>376</v>
      </c>
      <c r="B1489" t="s">
        <v>331</v>
      </c>
      <c r="C1489" s="65" t="s">
        <v>484</v>
      </c>
      <c r="D1489" s="64">
        <f>IFERROR(INDEX('Feasibility Factor'!$D$5:$N$123,MATCH(VLOOKUP($A1489,PairList!$A$2:$D$205,2,0),'Feasibility Factor'!$C$5:$C$123,0),MATCH(VLOOKUP($B1489,PairList!$F$2:$I$14,2,0),'Feasibility Factor'!$D$3:$N$3,0)),"")</f>
        <v>1</v>
      </c>
      <c r="E1489" s="69"/>
      <c r="F1489" s="64" t="str">
        <f>IFERROR(INDEX(ESShip!$C$2:$C$99,MATCH(VLOOKUP($A1489,PairList!$A$2:$D$205,3,0),ESShip!$A$2:$A$99,0)),"")</f>
        <v/>
      </c>
      <c r="G1489" s="64">
        <v>0.50905108459358117</v>
      </c>
      <c r="H1489" s="67" t="str">
        <f>IF(INDEX(ApplicablePermutations!$B$3:$N$205,MATCH($A1489,ApplicablePermutations!$A$3:$A$205,0),MATCH($B1489,ApplicablePermutations!$B$2:$N$2,0))*INDEX(ApplicablePermutations!$Q$3:$S$205,MATCH($A1489,ApplicablePermutations!$P$3:$P$205,0),MATCH($C1489,ApplicablePermutations!$Q$2:$S$2,0))=1,"X","")</f>
        <v>X</v>
      </c>
      <c r="I1489" s="64">
        <f t="shared" si="115"/>
        <v>1</v>
      </c>
      <c r="J1489" s="64">
        <f t="shared" si="116"/>
        <v>0.50905108459358117</v>
      </c>
      <c r="K1489" s="64">
        <f t="shared" si="117"/>
        <v>0.49094891540641883</v>
      </c>
      <c r="L1489" s="67" t="str">
        <f>IF(VLOOKUP($A1489,ApplicablePermutations!$U$3:$V$146,2,0)=1,"X","")</f>
        <v/>
      </c>
      <c r="M1489" t="str">
        <f t="shared" si="118"/>
        <v/>
      </c>
      <c r="N1489" s="64">
        <f t="shared" si="119"/>
        <v>0.49094891540641883</v>
      </c>
    </row>
    <row r="1490" spans="1:14" x14ac:dyDescent="0.25">
      <c r="A1490" t="s">
        <v>376</v>
      </c>
      <c r="B1490" t="s">
        <v>332</v>
      </c>
      <c r="C1490" s="65" t="s">
        <v>484</v>
      </c>
      <c r="D1490" s="64">
        <f>IFERROR(INDEX('Feasibility Factor'!$D$5:$N$123,MATCH(VLOOKUP($A1490,PairList!$A$2:$D$205,2,0),'Feasibility Factor'!$C$5:$C$123,0),MATCH(VLOOKUP($B1490,PairList!$F$2:$I$14,2,0),'Feasibility Factor'!$D$3:$N$3,0)),"")</f>
        <v>1</v>
      </c>
      <c r="E1490" s="69"/>
      <c r="F1490" s="64" t="str">
        <f>IFERROR(INDEX(ESShip!$C$2:$C$99,MATCH(VLOOKUP($A1490,PairList!$A$2:$D$205,3,0),ESShip!$A$2:$A$99,0)),"")</f>
        <v/>
      </c>
      <c r="G1490" s="64">
        <v>0.50905108459358117</v>
      </c>
      <c r="H1490" s="67" t="str">
        <f>IF(INDEX(ApplicablePermutations!$B$3:$N$205,MATCH($A1490,ApplicablePermutations!$A$3:$A$205,0),MATCH($B1490,ApplicablePermutations!$B$2:$N$2,0))*INDEX(ApplicablePermutations!$Q$3:$S$205,MATCH($A1490,ApplicablePermutations!$P$3:$P$205,0),MATCH($C1490,ApplicablePermutations!$Q$2:$S$2,0))=1,"X","")</f>
        <v>X</v>
      </c>
      <c r="I1490" s="64">
        <f t="shared" si="115"/>
        <v>1</v>
      </c>
      <c r="J1490" s="64">
        <f t="shared" si="116"/>
        <v>0.50905108459358117</v>
      </c>
      <c r="K1490" s="64">
        <f t="shared" si="117"/>
        <v>0.49094891540641883</v>
      </c>
      <c r="L1490" s="67" t="str">
        <f>IF(VLOOKUP($A1490,ApplicablePermutations!$U$3:$V$146,2,0)=1,"X","")</f>
        <v/>
      </c>
      <c r="M1490" t="str">
        <f t="shared" si="118"/>
        <v/>
      </c>
      <c r="N1490" s="64">
        <f t="shared" si="119"/>
        <v>0.49094891540641883</v>
      </c>
    </row>
    <row r="1491" spans="1:14" x14ac:dyDescent="0.25">
      <c r="A1491" t="s">
        <v>376</v>
      </c>
      <c r="B1491" t="s">
        <v>243</v>
      </c>
      <c r="C1491" s="65" t="s">
        <v>484</v>
      </c>
      <c r="D1491" s="64">
        <f>IFERROR(INDEX('Feasibility Factor'!$D$5:$N$123,MATCH(VLOOKUP($A1491,PairList!$A$2:$D$205,2,0),'Feasibility Factor'!$C$5:$C$123,0),MATCH(VLOOKUP($B1491,PairList!$F$2:$I$14,2,0),'Feasibility Factor'!$D$3:$N$3,0)),"")</f>
        <v>1</v>
      </c>
      <c r="E1491" s="69"/>
      <c r="F1491" s="64" t="str">
        <f>IFERROR(INDEX(ESShip!$C$2:$C$99,MATCH(VLOOKUP($A1491,PairList!$A$2:$D$205,3,0),ESShip!$A$2:$A$99,0)),"")</f>
        <v/>
      </c>
      <c r="G1491" s="64">
        <v>0.50905108459358006</v>
      </c>
      <c r="H1491" s="67" t="str">
        <f>IF(INDEX(ApplicablePermutations!$B$3:$N$205,MATCH($A1491,ApplicablePermutations!$A$3:$A$205,0),MATCH($B1491,ApplicablePermutations!$B$2:$N$2,0))*INDEX(ApplicablePermutations!$Q$3:$S$205,MATCH($A1491,ApplicablePermutations!$P$3:$P$205,0),MATCH($C1491,ApplicablePermutations!$Q$2:$S$2,0))=1,"X","")</f>
        <v>X</v>
      </c>
      <c r="I1491" s="64">
        <f t="shared" si="115"/>
        <v>1</v>
      </c>
      <c r="J1491" s="64">
        <f t="shared" si="116"/>
        <v>0.50905108459358006</v>
      </c>
      <c r="K1491" s="64">
        <f t="shared" si="117"/>
        <v>0.49094891540641994</v>
      </c>
      <c r="L1491" s="67" t="str">
        <f>IF(VLOOKUP($A1491,ApplicablePermutations!$U$3:$V$146,2,0)=1,"X","")</f>
        <v/>
      </c>
      <c r="M1491" t="str">
        <f t="shared" si="118"/>
        <v/>
      </c>
      <c r="N1491" s="64">
        <f t="shared" si="119"/>
        <v>0.49094891540641994</v>
      </c>
    </row>
    <row r="1492" spans="1:14" x14ac:dyDescent="0.25">
      <c r="A1492" t="s">
        <v>376</v>
      </c>
      <c r="B1492" t="s">
        <v>333</v>
      </c>
      <c r="C1492" s="65" t="s">
        <v>484</v>
      </c>
      <c r="D1492" s="64">
        <f>IFERROR(INDEX('Feasibility Factor'!$D$5:$N$123,MATCH(VLOOKUP($A1492,PairList!$A$2:$D$205,2,0),'Feasibility Factor'!$C$5:$C$123,0),MATCH(VLOOKUP($B1492,PairList!$F$2:$I$14,2,0),'Feasibility Factor'!$D$3:$N$3,0)),"")</f>
        <v>1</v>
      </c>
      <c r="E1492" s="69"/>
      <c r="F1492" s="64" t="str">
        <f>IFERROR(INDEX(ESShip!$C$2:$C$99,MATCH(VLOOKUP($A1492,PairList!$A$2:$D$205,3,0),ESShip!$A$2:$A$99,0)),"")</f>
        <v/>
      </c>
      <c r="G1492" s="64">
        <v>0.50905108459358006</v>
      </c>
      <c r="H1492" s="67" t="str">
        <f>IF(INDEX(ApplicablePermutations!$B$3:$N$205,MATCH($A1492,ApplicablePermutations!$A$3:$A$205,0),MATCH($B1492,ApplicablePermutations!$B$2:$N$2,0))*INDEX(ApplicablePermutations!$Q$3:$S$205,MATCH($A1492,ApplicablePermutations!$P$3:$P$205,0),MATCH($C1492,ApplicablePermutations!$Q$2:$S$2,0))=1,"X","")</f>
        <v>X</v>
      </c>
      <c r="I1492" s="64">
        <f t="shared" si="115"/>
        <v>1</v>
      </c>
      <c r="J1492" s="64">
        <f t="shared" si="116"/>
        <v>0.50905108459358006</v>
      </c>
      <c r="K1492" s="64">
        <f t="shared" si="117"/>
        <v>0.49094891540641994</v>
      </c>
      <c r="L1492" s="67" t="str">
        <f>IF(VLOOKUP($A1492,ApplicablePermutations!$U$3:$V$146,2,0)=1,"X","")</f>
        <v/>
      </c>
      <c r="M1492" t="str">
        <f t="shared" si="118"/>
        <v/>
      </c>
      <c r="N1492" s="64">
        <f t="shared" si="119"/>
        <v>0.49094891540641994</v>
      </c>
    </row>
    <row r="1493" spans="1:14" x14ac:dyDescent="0.25">
      <c r="A1493" t="s">
        <v>376</v>
      </c>
      <c r="B1493" t="s">
        <v>334</v>
      </c>
      <c r="C1493" s="65" t="s">
        <v>484</v>
      </c>
      <c r="D1493" s="64">
        <f>IFERROR(INDEX('Feasibility Factor'!$D$5:$N$123,MATCH(VLOOKUP($A1493,PairList!$A$2:$D$205,2,0),'Feasibility Factor'!$C$5:$C$123,0),MATCH(VLOOKUP($B1493,PairList!$F$2:$I$14,2,0),'Feasibility Factor'!$D$3:$N$3,0)),"")</f>
        <v>1</v>
      </c>
      <c r="E1493" s="69"/>
      <c r="F1493" s="64" t="str">
        <f>IFERROR(INDEX(ESShip!$C$2:$C$99,MATCH(VLOOKUP($A1493,PairList!$A$2:$D$205,3,0),ESShip!$A$2:$A$99,0)),"")</f>
        <v/>
      </c>
      <c r="G1493" s="64">
        <v>0.50905108459358117</v>
      </c>
      <c r="H1493" s="67" t="str">
        <f>IF(INDEX(ApplicablePermutations!$B$3:$N$205,MATCH($A1493,ApplicablePermutations!$A$3:$A$205,0),MATCH($B1493,ApplicablePermutations!$B$2:$N$2,0))*INDEX(ApplicablePermutations!$Q$3:$S$205,MATCH($A1493,ApplicablePermutations!$P$3:$P$205,0),MATCH($C1493,ApplicablePermutations!$Q$2:$S$2,0))=1,"X","")</f>
        <v>X</v>
      </c>
      <c r="I1493" s="64">
        <f t="shared" si="115"/>
        <v>1</v>
      </c>
      <c r="J1493" s="64">
        <f t="shared" si="116"/>
        <v>0.50905108459358117</v>
      </c>
      <c r="K1493" s="64">
        <f t="shared" si="117"/>
        <v>0.49094891540641883</v>
      </c>
      <c r="L1493" s="67" t="str">
        <f>IF(VLOOKUP($A1493,ApplicablePermutations!$U$3:$V$146,2,0)=1,"X","")</f>
        <v/>
      </c>
      <c r="M1493" t="str">
        <f t="shared" si="118"/>
        <v/>
      </c>
      <c r="N1493" s="64">
        <f t="shared" si="119"/>
        <v>0.49094891540641883</v>
      </c>
    </row>
    <row r="1494" spans="1:14" x14ac:dyDescent="0.25">
      <c r="A1494" t="s">
        <v>376</v>
      </c>
      <c r="B1494" t="s">
        <v>94</v>
      </c>
      <c r="C1494" s="65" t="s">
        <v>484</v>
      </c>
      <c r="D1494" s="64">
        <f>IFERROR(INDEX('Feasibility Factor'!$D$5:$N$123,MATCH(VLOOKUP($A1494,PairList!$A$2:$D$205,2,0),'Feasibility Factor'!$C$5:$C$123,0),MATCH(VLOOKUP($B1494,PairList!$F$2:$I$14,2,0),'Feasibility Factor'!$D$3:$N$3,0)),"")</f>
        <v>1</v>
      </c>
      <c r="E1494" s="69"/>
      <c r="F1494" s="64" t="str">
        <f>IFERROR(INDEX(ESShip!$C$2:$C$99,MATCH(VLOOKUP($A1494,PairList!$A$2:$D$205,3,0),ESShip!$A$2:$A$99,0)),"")</f>
        <v/>
      </c>
      <c r="G1494" s="64">
        <v>0.50905108459358117</v>
      </c>
      <c r="H1494" s="67" t="str">
        <f>IF(INDEX(ApplicablePermutations!$B$3:$N$205,MATCH($A1494,ApplicablePermutations!$A$3:$A$205,0),MATCH($B1494,ApplicablePermutations!$B$2:$N$2,0))*INDEX(ApplicablePermutations!$Q$3:$S$205,MATCH($A1494,ApplicablePermutations!$P$3:$P$205,0),MATCH($C1494,ApplicablePermutations!$Q$2:$S$2,0))=1,"X","")</f>
        <v>X</v>
      </c>
      <c r="I1494" s="64">
        <f t="shared" si="115"/>
        <v>1</v>
      </c>
      <c r="J1494" s="64">
        <f t="shared" si="116"/>
        <v>0.50905108459358117</v>
      </c>
      <c r="K1494" s="64">
        <f t="shared" si="117"/>
        <v>0.49094891540641883</v>
      </c>
      <c r="L1494" s="67" t="str">
        <f>IF(VLOOKUP($A1494,ApplicablePermutations!$U$3:$V$146,2,0)=1,"X","")</f>
        <v/>
      </c>
      <c r="M1494" t="str">
        <f t="shared" si="118"/>
        <v/>
      </c>
      <c r="N1494" s="64">
        <f t="shared" si="119"/>
        <v>0.49094891540641883</v>
      </c>
    </row>
    <row r="1495" spans="1:14" x14ac:dyDescent="0.25">
      <c r="A1495" t="s">
        <v>376</v>
      </c>
      <c r="B1495" t="s">
        <v>335</v>
      </c>
      <c r="C1495" s="65" t="s">
        <v>484</v>
      </c>
      <c r="D1495" s="64">
        <f>IFERROR(INDEX('Feasibility Factor'!$D$5:$N$123,MATCH(VLOOKUP($A1495,PairList!$A$2:$D$205,2,0),'Feasibility Factor'!$C$5:$C$123,0),MATCH(VLOOKUP($B1495,PairList!$F$2:$I$14,2,0),'Feasibility Factor'!$D$3:$N$3,0)),"")</f>
        <v>1</v>
      </c>
      <c r="E1495" s="69"/>
      <c r="F1495" s="64" t="str">
        <f>IFERROR(INDEX(ESShip!$C$2:$C$99,MATCH(VLOOKUP($A1495,PairList!$A$2:$D$205,3,0),ESShip!$A$2:$A$99,0)),"")</f>
        <v/>
      </c>
      <c r="G1495" s="64">
        <v>0.50905108459358117</v>
      </c>
      <c r="H1495" s="67" t="str">
        <f>IF(INDEX(ApplicablePermutations!$B$3:$N$205,MATCH($A1495,ApplicablePermutations!$A$3:$A$205,0),MATCH($B1495,ApplicablePermutations!$B$2:$N$2,0))*INDEX(ApplicablePermutations!$Q$3:$S$205,MATCH($A1495,ApplicablePermutations!$P$3:$P$205,0),MATCH($C1495,ApplicablePermutations!$Q$2:$S$2,0))=1,"X","")</f>
        <v>X</v>
      </c>
      <c r="I1495" s="64">
        <f t="shared" si="115"/>
        <v>1</v>
      </c>
      <c r="J1495" s="64">
        <f t="shared" si="116"/>
        <v>0.50905108459358117</v>
      </c>
      <c r="K1495" s="64">
        <f t="shared" si="117"/>
        <v>0.49094891540641883</v>
      </c>
      <c r="L1495" s="67" t="str">
        <f>IF(VLOOKUP($A1495,ApplicablePermutations!$U$3:$V$146,2,0)=1,"X","")</f>
        <v/>
      </c>
      <c r="M1495" t="str">
        <f t="shared" si="118"/>
        <v/>
      </c>
      <c r="N1495" s="64">
        <f t="shared" si="119"/>
        <v>0.49094891540641883</v>
      </c>
    </row>
    <row r="1496" spans="1:14" x14ac:dyDescent="0.25">
      <c r="A1496" t="s">
        <v>376</v>
      </c>
      <c r="B1496" t="s">
        <v>100</v>
      </c>
      <c r="C1496" s="65" t="s">
        <v>484</v>
      </c>
      <c r="D1496" s="64">
        <f>IFERROR(INDEX('Feasibility Factor'!$D$5:$N$123,MATCH(VLOOKUP($A1496,PairList!$A$2:$D$205,2,0),'Feasibility Factor'!$C$5:$C$123,0),MATCH(VLOOKUP($B1496,PairList!$F$2:$I$14,2,0),'Feasibility Factor'!$D$3:$N$3,0)),"")</f>
        <v>1</v>
      </c>
      <c r="E1496" s="69"/>
      <c r="F1496" s="64" t="str">
        <f>IFERROR(INDEX(ESShip!$C$2:$C$99,MATCH(VLOOKUP($A1496,PairList!$A$2:$D$205,3,0),ESShip!$A$2:$A$99,0)),"")</f>
        <v/>
      </c>
      <c r="G1496" s="64">
        <v>0.50905108459358117</v>
      </c>
      <c r="H1496" s="67" t="str">
        <f>IF(INDEX(ApplicablePermutations!$B$3:$N$205,MATCH($A1496,ApplicablePermutations!$A$3:$A$205,0),MATCH($B1496,ApplicablePermutations!$B$2:$N$2,0))*INDEX(ApplicablePermutations!$Q$3:$S$205,MATCH($A1496,ApplicablePermutations!$P$3:$P$205,0),MATCH($C1496,ApplicablePermutations!$Q$2:$S$2,0))=1,"X","")</f>
        <v>X</v>
      </c>
      <c r="I1496" s="64">
        <f t="shared" si="115"/>
        <v>1</v>
      </c>
      <c r="J1496" s="64">
        <f t="shared" si="116"/>
        <v>0.50905108459358117</v>
      </c>
      <c r="K1496" s="64">
        <f t="shared" si="117"/>
        <v>0.49094891540641883</v>
      </c>
      <c r="L1496" s="67" t="str">
        <f>IF(VLOOKUP($A1496,ApplicablePermutations!$U$3:$V$146,2,0)=1,"X","")</f>
        <v/>
      </c>
      <c r="M1496" t="str">
        <f t="shared" si="118"/>
        <v/>
      </c>
      <c r="N1496" s="64">
        <f t="shared" si="119"/>
        <v>0.49094891540641883</v>
      </c>
    </row>
    <row r="1497" spans="1:14" x14ac:dyDescent="0.25">
      <c r="A1497" t="s">
        <v>376</v>
      </c>
      <c r="B1497" t="s">
        <v>327</v>
      </c>
      <c r="C1497" s="65" t="s">
        <v>485</v>
      </c>
      <c r="D1497" s="64">
        <f>IFERROR(INDEX('Feasibility Factor'!$D$5:$N$123,MATCH(VLOOKUP($A1497,PairList!$A$2:$D$205,2,0),'Feasibility Factor'!$C$5:$C$123,0),MATCH(VLOOKUP($B1497,PairList!$F$2:$I$14,2,0),'Feasibility Factor'!$D$3:$N$3,0)),"")</f>
        <v>1</v>
      </c>
      <c r="E1497" s="69"/>
      <c r="F1497" s="64" t="str">
        <f>IFERROR(INDEX(ESShip!$C$2:$C$99,MATCH(VLOOKUP($A1497,PairList!$A$2:$D$205,3,0),ESShip!$A$2:$A$99,0)),"")</f>
        <v/>
      </c>
      <c r="G1497" s="64">
        <v>0.50905108459358117</v>
      </c>
      <c r="H1497" s="67" t="str">
        <f>IF(INDEX(ApplicablePermutations!$B$3:$N$205,MATCH($A1497,ApplicablePermutations!$A$3:$A$205,0),MATCH($B1497,ApplicablePermutations!$B$2:$N$2,0))*INDEX(ApplicablePermutations!$Q$3:$S$205,MATCH($A1497,ApplicablePermutations!$P$3:$P$205,0),MATCH($C1497,ApplicablePermutations!$Q$2:$S$2,0))=1,"X","")</f>
        <v>X</v>
      </c>
      <c r="I1497" s="64">
        <f t="shared" si="115"/>
        <v>1</v>
      </c>
      <c r="J1497" s="64">
        <f t="shared" si="116"/>
        <v>0.50905108459358117</v>
      </c>
      <c r="K1497" s="64">
        <f t="shared" si="117"/>
        <v>0.49094891540641883</v>
      </c>
      <c r="L1497" s="67" t="str">
        <f>IF(VLOOKUP($A1497,ApplicablePermutations!$U$3:$V$146,2,0)=1,"X","")</f>
        <v/>
      </c>
      <c r="M1497" t="str">
        <f t="shared" si="118"/>
        <v/>
      </c>
      <c r="N1497" s="64">
        <f t="shared" si="119"/>
        <v>0.49094891540641883</v>
      </c>
    </row>
    <row r="1498" spans="1:14" x14ac:dyDescent="0.25">
      <c r="A1498" t="s">
        <v>376</v>
      </c>
      <c r="B1498" t="s">
        <v>328</v>
      </c>
      <c r="C1498" s="65" t="s">
        <v>485</v>
      </c>
      <c r="D1498" s="64">
        <f>IFERROR(INDEX('Feasibility Factor'!$D$5:$N$123,MATCH(VLOOKUP($A1498,PairList!$A$2:$D$205,2,0),'Feasibility Factor'!$C$5:$C$123,0),MATCH(VLOOKUP($B1498,PairList!$F$2:$I$14,2,0),'Feasibility Factor'!$D$3:$N$3,0)),"")</f>
        <v>1</v>
      </c>
      <c r="E1498" s="69"/>
      <c r="F1498" s="64" t="str">
        <f>IFERROR(INDEX(ESShip!$C$2:$C$99,MATCH(VLOOKUP($A1498,PairList!$A$2:$D$205,3,0),ESShip!$A$2:$A$99,0)),"")</f>
        <v/>
      </c>
      <c r="G1498" s="64">
        <v>0.50905108459358117</v>
      </c>
      <c r="H1498" s="67" t="str">
        <f>IF(INDEX(ApplicablePermutations!$B$3:$N$205,MATCH($A1498,ApplicablePermutations!$A$3:$A$205,0),MATCH($B1498,ApplicablePermutations!$B$2:$N$2,0))*INDEX(ApplicablePermutations!$Q$3:$S$205,MATCH($A1498,ApplicablePermutations!$P$3:$P$205,0),MATCH($C1498,ApplicablePermutations!$Q$2:$S$2,0))=1,"X","")</f>
        <v>X</v>
      </c>
      <c r="I1498" s="64">
        <f t="shared" si="115"/>
        <v>1</v>
      </c>
      <c r="J1498" s="64">
        <f t="shared" si="116"/>
        <v>0.50905108459358117</v>
      </c>
      <c r="K1498" s="64">
        <f t="shared" si="117"/>
        <v>0.49094891540641883</v>
      </c>
      <c r="L1498" s="67" t="str">
        <f>IF(VLOOKUP($A1498,ApplicablePermutations!$U$3:$V$146,2,0)=1,"X","")</f>
        <v/>
      </c>
      <c r="M1498" t="str">
        <f t="shared" si="118"/>
        <v/>
      </c>
      <c r="N1498" s="64">
        <f t="shared" si="119"/>
        <v>0.49094891540641883</v>
      </c>
    </row>
    <row r="1499" spans="1:14" x14ac:dyDescent="0.25">
      <c r="A1499" t="s">
        <v>376</v>
      </c>
      <c r="B1499" t="s">
        <v>239</v>
      </c>
      <c r="C1499" s="65" t="s">
        <v>485</v>
      </c>
      <c r="D1499" s="64">
        <f>IFERROR(INDEX('Feasibility Factor'!$D$5:$N$123,MATCH(VLOOKUP($A1499,PairList!$A$2:$D$205,2,0),'Feasibility Factor'!$C$5:$C$123,0),MATCH(VLOOKUP($B1499,PairList!$F$2:$I$14,2,0),'Feasibility Factor'!$D$3:$N$3,0)),"")</f>
        <v>1</v>
      </c>
      <c r="E1499" s="69"/>
      <c r="F1499" s="64" t="str">
        <f>IFERROR(INDEX(ESShip!$C$2:$C$99,MATCH(VLOOKUP($A1499,PairList!$A$2:$D$205,3,0),ESShip!$A$2:$A$99,0)),"")</f>
        <v/>
      </c>
      <c r="G1499" s="64">
        <v>0.50905108459358117</v>
      </c>
      <c r="H1499" s="67" t="str">
        <f>IF(INDEX(ApplicablePermutations!$B$3:$N$205,MATCH($A1499,ApplicablePermutations!$A$3:$A$205,0),MATCH($B1499,ApplicablePermutations!$B$2:$N$2,0))*INDEX(ApplicablePermutations!$Q$3:$S$205,MATCH($A1499,ApplicablePermutations!$P$3:$P$205,0),MATCH($C1499,ApplicablePermutations!$Q$2:$S$2,0))=1,"X","")</f>
        <v>X</v>
      </c>
      <c r="I1499" s="64">
        <f t="shared" si="115"/>
        <v>1</v>
      </c>
      <c r="J1499" s="64">
        <f t="shared" si="116"/>
        <v>0.50905108459358117</v>
      </c>
      <c r="K1499" s="64">
        <f t="shared" si="117"/>
        <v>0.49094891540641883</v>
      </c>
      <c r="L1499" s="67" t="str">
        <f>IF(VLOOKUP($A1499,ApplicablePermutations!$U$3:$V$146,2,0)=1,"X","")</f>
        <v/>
      </c>
      <c r="M1499" t="str">
        <f t="shared" si="118"/>
        <v/>
      </c>
      <c r="N1499" s="64">
        <f t="shared" si="119"/>
        <v>0.49094891540641883</v>
      </c>
    </row>
    <row r="1500" spans="1:14" x14ac:dyDescent="0.25">
      <c r="A1500" t="s">
        <v>376</v>
      </c>
      <c r="B1500" t="s">
        <v>329</v>
      </c>
      <c r="C1500" s="65" t="s">
        <v>485</v>
      </c>
      <c r="D1500" s="64">
        <f>IFERROR(INDEX('Feasibility Factor'!$D$5:$N$123,MATCH(VLOOKUP($A1500,PairList!$A$2:$D$205,2,0),'Feasibility Factor'!$C$5:$C$123,0),MATCH(VLOOKUP($B1500,PairList!$F$2:$I$14,2,0),'Feasibility Factor'!$D$3:$N$3,0)),"")</f>
        <v>1</v>
      </c>
      <c r="E1500" s="69"/>
      <c r="F1500" s="64" t="str">
        <f>IFERROR(INDEX(ESShip!$C$2:$C$99,MATCH(VLOOKUP($A1500,PairList!$A$2:$D$205,3,0),ESShip!$A$2:$A$99,0)),"")</f>
        <v/>
      </c>
      <c r="G1500" s="64">
        <v>0.50905108459358117</v>
      </c>
      <c r="H1500" s="67" t="str">
        <f>IF(INDEX(ApplicablePermutations!$B$3:$N$205,MATCH($A1500,ApplicablePermutations!$A$3:$A$205,0),MATCH($B1500,ApplicablePermutations!$B$2:$N$2,0))*INDEX(ApplicablePermutations!$Q$3:$S$205,MATCH($A1500,ApplicablePermutations!$P$3:$P$205,0),MATCH($C1500,ApplicablePermutations!$Q$2:$S$2,0))=1,"X","")</f>
        <v>X</v>
      </c>
      <c r="I1500" s="64">
        <f t="shared" si="115"/>
        <v>1</v>
      </c>
      <c r="J1500" s="64">
        <f t="shared" si="116"/>
        <v>0.50905108459358117</v>
      </c>
      <c r="K1500" s="64">
        <f t="shared" si="117"/>
        <v>0.49094891540641883</v>
      </c>
      <c r="L1500" s="67" t="str">
        <f>IF(VLOOKUP($A1500,ApplicablePermutations!$U$3:$V$146,2,0)=1,"X","")</f>
        <v/>
      </c>
      <c r="M1500" t="str">
        <f t="shared" si="118"/>
        <v/>
      </c>
      <c r="N1500" s="64">
        <f t="shared" si="119"/>
        <v>0.49094891540641883</v>
      </c>
    </row>
    <row r="1501" spans="1:14" x14ac:dyDescent="0.25">
      <c r="A1501" t="s">
        <v>376</v>
      </c>
      <c r="B1501" t="s">
        <v>330</v>
      </c>
      <c r="C1501" s="65" t="s">
        <v>485</v>
      </c>
      <c r="D1501" s="64">
        <f>IFERROR(INDEX('Feasibility Factor'!$D$5:$N$123,MATCH(VLOOKUP($A1501,PairList!$A$2:$D$205,2,0),'Feasibility Factor'!$C$5:$C$123,0),MATCH(VLOOKUP($B1501,PairList!$F$2:$I$14,2,0),'Feasibility Factor'!$D$3:$N$3,0)),"")</f>
        <v>1</v>
      </c>
      <c r="E1501" s="69"/>
      <c r="F1501" s="64" t="str">
        <f>IFERROR(INDEX(ESShip!$C$2:$C$99,MATCH(VLOOKUP($A1501,PairList!$A$2:$D$205,3,0),ESShip!$A$2:$A$99,0)),"")</f>
        <v/>
      </c>
      <c r="G1501" s="64">
        <v>0.50905108459358117</v>
      </c>
      <c r="H1501" s="67" t="str">
        <f>IF(INDEX(ApplicablePermutations!$B$3:$N$205,MATCH($A1501,ApplicablePermutations!$A$3:$A$205,0),MATCH($B1501,ApplicablePermutations!$B$2:$N$2,0))*INDEX(ApplicablePermutations!$Q$3:$S$205,MATCH($A1501,ApplicablePermutations!$P$3:$P$205,0),MATCH($C1501,ApplicablePermutations!$Q$2:$S$2,0))=1,"X","")</f>
        <v>X</v>
      </c>
      <c r="I1501" s="64">
        <f t="shared" si="115"/>
        <v>1</v>
      </c>
      <c r="J1501" s="64">
        <f t="shared" si="116"/>
        <v>0.50905108459358117</v>
      </c>
      <c r="K1501" s="64">
        <f t="shared" si="117"/>
        <v>0.49094891540641883</v>
      </c>
      <c r="L1501" s="67" t="str">
        <f>IF(VLOOKUP($A1501,ApplicablePermutations!$U$3:$V$146,2,0)=1,"X","")</f>
        <v/>
      </c>
      <c r="M1501" t="str">
        <f t="shared" si="118"/>
        <v/>
      </c>
      <c r="N1501" s="64">
        <f t="shared" si="119"/>
        <v>0.49094891540641883</v>
      </c>
    </row>
    <row r="1502" spans="1:14" x14ac:dyDescent="0.25">
      <c r="A1502" t="s">
        <v>376</v>
      </c>
      <c r="B1502" t="s">
        <v>331</v>
      </c>
      <c r="C1502" s="65" t="s">
        <v>485</v>
      </c>
      <c r="D1502" s="64">
        <f>IFERROR(INDEX('Feasibility Factor'!$D$5:$N$123,MATCH(VLOOKUP($A1502,PairList!$A$2:$D$205,2,0),'Feasibility Factor'!$C$5:$C$123,0),MATCH(VLOOKUP($B1502,PairList!$F$2:$I$14,2,0),'Feasibility Factor'!$D$3:$N$3,0)),"")</f>
        <v>1</v>
      </c>
      <c r="E1502" s="69"/>
      <c r="F1502" s="64" t="str">
        <f>IFERROR(INDEX(ESShip!$C$2:$C$99,MATCH(VLOOKUP($A1502,PairList!$A$2:$D$205,3,0),ESShip!$A$2:$A$99,0)),"")</f>
        <v/>
      </c>
      <c r="G1502" s="64">
        <v>0.50905108459358117</v>
      </c>
      <c r="H1502" s="67" t="str">
        <f>IF(INDEX(ApplicablePermutations!$B$3:$N$205,MATCH($A1502,ApplicablePermutations!$A$3:$A$205,0),MATCH($B1502,ApplicablePermutations!$B$2:$N$2,0))*INDEX(ApplicablePermutations!$Q$3:$S$205,MATCH($A1502,ApplicablePermutations!$P$3:$P$205,0),MATCH($C1502,ApplicablePermutations!$Q$2:$S$2,0))=1,"X","")</f>
        <v>X</v>
      </c>
      <c r="I1502" s="64">
        <f t="shared" si="115"/>
        <v>1</v>
      </c>
      <c r="J1502" s="64">
        <f t="shared" si="116"/>
        <v>0.50905108459358117</v>
      </c>
      <c r="K1502" s="64">
        <f t="shared" si="117"/>
        <v>0.49094891540641883</v>
      </c>
      <c r="L1502" s="67" t="str">
        <f>IF(VLOOKUP($A1502,ApplicablePermutations!$U$3:$V$146,2,0)=1,"X","")</f>
        <v/>
      </c>
      <c r="M1502" t="str">
        <f t="shared" si="118"/>
        <v/>
      </c>
      <c r="N1502" s="64">
        <f t="shared" si="119"/>
        <v>0.49094891540641883</v>
      </c>
    </row>
    <row r="1503" spans="1:14" x14ac:dyDescent="0.25">
      <c r="A1503" t="s">
        <v>376</v>
      </c>
      <c r="B1503" t="s">
        <v>332</v>
      </c>
      <c r="C1503" s="65" t="s">
        <v>485</v>
      </c>
      <c r="D1503" s="64">
        <f>IFERROR(INDEX('Feasibility Factor'!$D$5:$N$123,MATCH(VLOOKUP($A1503,PairList!$A$2:$D$205,2,0),'Feasibility Factor'!$C$5:$C$123,0),MATCH(VLOOKUP($B1503,PairList!$F$2:$I$14,2,0),'Feasibility Factor'!$D$3:$N$3,0)),"")</f>
        <v>1</v>
      </c>
      <c r="E1503" s="69"/>
      <c r="F1503" s="64" t="str">
        <f>IFERROR(INDEX(ESShip!$C$2:$C$99,MATCH(VLOOKUP($A1503,PairList!$A$2:$D$205,3,0),ESShip!$A$2:$A$99,0)),"")</f>
        <v/>
      </c>
      <c r="G1503" s="64">
        <v>0.50905108459358117</v>
      </c>
      <c r="H1503" s="67" t="str">
        <f>IF(INDEX(ApplicablePermutations!$B$3:$N$205,MATCH($A1503,ApplicablePermutations!$A$3:$A$205,0),MATCH($B1503,ApplicablePermutations!$B$2:$N$2,0))*INDEX(ApplicablePermutations!$Q$3:$S$205,MATCH($A1503,ApplicablePermutations!$P$3:$P$205,0),MATCH($C1503,ApplicablePermutations!$Q$2:$S$2,0))=1,"X","")</f>
        <v>X</v>
      </c>
      <c r="I1503" s="64">
        <f t="shared" si="115"/>
        <v>1</v>
      </c>
      <c r="J1503" s="64">
        <f t="shared" si="116"/>
        <v>0.50905108459358117</v>
      </c>
      <c r="K1503" s="64">
        <f t="shared" si="117"/>
        <v>0.49094891540641883</v>
      </c>
      <c r="L1503" s="67" t="str">
        <f>IF(VLOOKUP($A1503,ApplicablePermutations!$U$3:$V$146,2,0)=1,"X","")</f>
        <v/>
      </c>
      <c r="M1503" t="str">
        <f t="shared" si="118"/>
        <v/>
      </c>
      <c r="N1503" s="64">
        <f t="shared" si="119"/>
        <v>0.49094891540641883</v>
      </c>
    </row>
    <row r="1504" spans="1:14" x14ac:dyDescent="0.25">
      <c r="A1504" t="s">
        <v>376</v>
      </c>
      <c r="B1504" t="s">
        <v>243</v>
      </c>
      <c r="C1504" s="65" t="s">
        <v>485</v>
      </c>
      <c r="D1504" s="64">
        <f>IFERROR(INDEX('Feasibility Factor'!$D$5:$N$123,MATCH(VLOOKUP($A1504,PairList!$A$2:$D$205,2,0),'Feasibility Factor'!$C$5:$C$123,0),MATCH(VLOOKUP($B1504,PairList!$F$2:$I$14,2,0),'Feasibility Factor'!$D$3:$N$3,0)),"")</f>
        <v>1</v>
      </c>
      <c r="E1504" s="69"/>
      <c r="F1504" s="64" t="str">
        <f>IFERROR(INDEX(ESShip!$C$2:$C$99,MATCH(VLOOKUP($A1504,PairList!$A$2:$D$205,3,0),ESShip!$A$2:$A$99,0)),"")</f>
        <v/>
      </c>
      <c r="G1504" s="64">
        <v>0.50905108459358006</v>
      </c>
      <c r="H1504" s="67" t="str">
        <f>IF(INDEX(ApplicablePermutations!$B$3:$N$205,MATCH($A1504,ApplicablePermutations!$A$3:$A$205,0),MATCH($B1504,ApplicablePermutations!$B$2:$N$2,0))*INDEX(ApplicablePermutations!$Q$3:$S$205,MATCH($A1504,ApplicablePermutations!$P$3:$P$205,0),MATCH($C1504,ApplicablePermutations!$Q$2:$S$2,0))=1,"X","")</f>
        <v>X</v>
      </c>
      <c r="I1504" s="64">
        <f t="shared" si="115"/>
        <v>1</v>
      </c>
      <c r="J1504" s="64">
        <f t="shared" si="116"/>
        <v>0.50905108459358006</v>
      </c>
      <c r="K1504" s="64">
        <f t="shared" si="117"/>
        <v>0.49094891540641994</v>
      </c>
      <c r="L1504" s="67" t="str">
        <f>IF(VLOOKUP($A1504,ApplicablePermutations!$U$3:$V$146,2,0)=1,"X","")</f>
        <v/>
      </c>
      <c r="M1504" t="str">
        <f t="shared" si="118"/>
        <v/>
      </c>
      <c r="N1504" s="64">
        <f t="shared" si="119"/>
        <v>0.49094891540641994</v>
      </c>
    </row>
    <row r="1505" spans="1:14" x14ac:dyDescent="0.25">
      <c r="A1505" t="s">
        <v>376</v>
      </c>
      <c r="B1505" t="s">
        <v>333</v>
      </c>
      <c r="C1505" s="65" t="s">
        <v>485</v>
      </c>
      <c r="D1505" s="64">
        <f>IFERROR(INDEX('Feasibility Factor'!$D$5:$N$123,MATCH(VLOOKUP($A1505,PairList!$A$2:$D$205,2,0),'Feasibility Factor'!$C$5:$C$123,0),MATCH(VLOOKUP($B1505,PairList!$F$2:$I$14,2,0),'Feasibility Factor'!$D$3:$N$3,0)),"")</f>
        <v>1</v>
      </c>
      <c r="E1505" s="69"/>
      <c r="F1505" s="64" t="str">
        <f>IFERROR(INDEX(ESShip!$C$2:$C$99,MATCH(VLOOKUP($A1505,PairList!$A$2:$D$205,3,0),ESShip!$A$2:$A$99,0)),"")</f>
        <v/>
      </c>
      <c r="G1505" s="64">
        <v>0.50905108459358006</v>
      </c>
      <c r="H1505" s="67" t="str">
        <f>IF(INDEX(ApplicablePermutations!$B$3:$N$205,MATCH($A1505,ApplicablePermutations!$A$3:$A$205,0),MATCH($B1505,ApplicablePermutations!$B$2:$N$2,0))*INDEX(ApplicablePermutations!$Q$3:$S$205,MATCH($A1505,ApplicablePermutations!$P$3:$P$205,0),MATCH($C1505,ApplicablePermutations!$Q$2:$S$2,0))=1,"X","")</f>
        <v>X</v>
      </c>
      <c r="I1505" s="64">
        <f t="shared" si="115"/>
        <v>1</v>
      </c>
      <c r="J1505" s="64">
        <f t="shared" si="116"/>
        <v>0.50905108459358006</v>
      </c>
      <c r="K1505" s="64">
        <f t="shared" si="117"/>
        <v>0.49094891540641994</v>
      </c>
      <c r="L1505" s="67" t="str">
        <f>IF(VLOOKUP($A1505,ApplicablePermutations!$U$3:$V$146,2,0)=1,"X","")</f>
        <v/>
      </c>
      <c r="M1505" t="str">
        <f t="shared" si="118"/>
        <v/>
      </c>
      <c r="N1505" s="64">
        <f t="shared" si="119"/>
        <v>0.49094891540641994</v>
      </c>
    </row>
    <row r="1506" spans="1:14" x14ac:dyDescent="0.25">
      <c r="A1506" t="s">
        <v>376</v>
      </c>
      <c r="B1506" t="s">
        <v>334</v>
      </c>
      <c r="C1506" s="65" t="s">
        <v>485</v>
      </c>
      <c r="D1506" s="64">
        <f>IFERROR(INDEX('Feasibility Factor'!$D$5:$N$123,MATCH(VLOOKUP($A1506,PairList!$A$2:$D$205,2,0),'Feasibility Factor'!$C$5:$C$123,0),MATCH(VLOOKUP($B1506,PairList!$F$2:$I$14,2,0),'Feasibility Factor'!$D$3:$N$3,0)),"")</f>
        <v>1</v>
      </c>
      <c r="E1506" s="69"/>
      <c r="F1506" s="64" t="str">
        <f>IFERROR(INDEX(ESShip!$C$2:$C$99,MATCH(VLOOKUP($A1506,PairList!$A$2:$D$205,3,0),ESShip!$A$2:$A$99,0)),"")</f>
        <v/>
      </c>
      <c r="G1506" s="64">
        <v>0.50905108459358117</v>
      </c>
      <c r="H1506" s="67" t="str">
        <f>IF(INDEX(ApplicablePermutations!$B$3:$N$205,MATCH($A1506,ApplicablePermutations!$A$3:$A$205,0),MATCH($B1506,ApplicablePermutations!$B$2:$N$2,0))*INDEX(ApplicablePermutations!$Q$3:$S$205,MATCH($A1506,ApplicablePermutations!$P$3:$P$205,0),MATCH($C1506,ApplicablePermutations!$Q$2:$S$2,0))=1,"X","")</f>
        <v>X</v>
      </c>
      <c r="I1506" s="64">
        <f t="shared" si="115"/>
        <v>1</v>
      </c>
      <c r="J1506" s="64">
        <f t="shared" si="116"/>
        <v>0.50905108459358117</v>
      </c>
      <c r="K1506" s="64">
        <f t="shared" si="117"/>
        <v>0.49094891540641883</v>
      </c>
      <c r="L1506" s="67" t="str">
        <f>IF(VLOOKUP($A1506,ApplicablePermutations!$U$3:$V$146,2,0)=1,"X","")</f>
        <v/>
      </c>
      <c r="M1506" t="str">
        <f t="shared" si="118"/>
        <v/>
      </c>
      <c r="N1506" s="64">
        <f t="shared" si="119"/>
        <v>0.49094891540641883</v>
      </c>
    </row>
    <row r="1507" spans="1:14" x14ac:dyDescent="0.25">
      <c r="A1507" t="s">
        <v>376</v>
      </c>
      <c r="B1507" t="s">
        <v>94</v>
      </c>
      <c r="C1507" s="65" t="s">
        <v>485</v>
      </c>
      <c r="D1507" s="64">
        <f>IFERROR(INDEX('Feasibility Factor'!$D$5:$N$123,MATCH(VLOOKUP($A1507,PairList!$A$2:$D$205,2,0),'Feasibility Factor'!$C$5:$C$123,0),MATCH(VLOOKUP($B1507,PairList!$F$2:$I$14,2,0),'Feasibility Factor'!$D$3:$N$3,0)),"")</f>
        <v>1</v>
      </c>
      <c r="E1507" s="69"/>
      <c r="F1507" s="64" t="str">
        <f>IFERROR(INDEX(ESShip!$C$2:$C$99,MATCH(VLOOKUP($A1507,PairList!$A$2:$D$205,3,0),ESShip!$A$2:$A$99,0)),"")</f>
        <v/>
      </c>
      <c r="G1507" s="64">
        <v>0.50905108459358117</v>
      </c>
      <c r="H1507" s="67" t="str">
        <f>IF(INDEX(ApplicablePermutations!$B$3:$N$205,MATCH($A1507,ApplicablePermutations!$A$3:$A$205,0),MATCH($B1507,ApplicablePermutations!$B$2:$N$2,0))*INDEX(ApplicablePermutations!$Q$3:$S$205,MATCH($A1507,ApplicablePermutations!$P$3:$P$205,0),MATCH($C1507,ApplicablePermutations!$Q$2:$S$2,0))=1,"X","")</f>
        <v>X</v>
      </c>
      <c r="I1507" s="64">
        <f t="shared" si="115"/>
        <v>1</v>
      </c>
      <c r="J1507" s="64">
        <f t="shared" si="116"/>
        <v>0.50905108459358117</v>
      </c>
      <c r="K1507" s="64">
        <f t="shared" si="117"/>
        <v>0.49094891540641883</v>
      </c>
      <c r="L1507" s="67" t="str">
        <f>IF(VLOOKUP($A1507,ApplicablePermutations!$U$3:$V$146,2,0)=1,"X","")</f>
        <v/>
      </c>
      <c r="M1507" t="str">
        <f t="shared" si="118"/>
        <v/>
      </c>
      <c r="N1507" s="64">
        <f t="shared" si="119"/>
        <v>0.49094891540641883</v>
      </c>
    </row>
    <row r="1508" spans="1:14" x14ac:dyDescent="0.25">
      <c r="A1508" t="s">
        <v>376</v>
      </c>
      <c r="B1508" t="s">
        <v>335</v>
      </c>
      <c r="C1508" s="65" t="s">
        <v>485</v>
      </c>
      <c r="D1508" s="64">
        <f>IFERROR(INDEX('Feasibility Factor'!$D$5:$N$123,MATCH(VLOOKUP($A1508,PairList!$A$2:$D$205,2,0),'Feasibility Factor'!$C$5:$C$123,0),MATCH(VLOOKUP($B1508,PairList!$F$2:$I$14,2,0),'Feasibility Factor'!$D$3:$N$3,0)),"")</f>
        <v>1</v>
      </c>
      <c r="E1508" s="69"/>
      <c r="F1508" s="64" t="str">
        <f>IFERROR(INDEX(ESShip!$C$2:$C$99,MATCH(VLOOKUP($A1508,PairList!$A$2:$D$205,3,0),ESShip!$A$2:$A$99,0)),"")</f>
        <v/>
      </c>
      <c r="G1508" s="64">
        <v>0.50905108459358117</v>
      </c>
      <c r="H1508" s="67" t="str">
        <f>IF(INDEX(ApplicablePermutations!$B$3:$N$205,MATCH($A1508,ApplicablePermutations!$A$3:$A$205,0),MATCH($B1508,ApplicablePermutations!$B$2:$N$2,0))*INDEX(ApplicablePermutations!$Q$3:$S$205,MATCH($A1508,ApplicablePermutations!$P$3:$P$205,0),MATCH($C1508,ApplicablePermutations!$Q$2:$S$2,0))=1,"X","")</f>
        <v>X</v>
      </c>
      <c r="I1508" s="64">
        <f t="shared" si="115"/>
        <v>1</v>
      </c>
      <c r="J1508" s="64">
        <f t="shared" si="116"/>
        <v>0.50905108459358117</v>
      </c>
      <c r="K1508" s="64">
        <f t="shared" si="117"/>
        <v>0.49094891540641883</v>
      </c>
      <c r="L1508" s="67" t="str">
        <f>IF(VLOOKUP($A1508,ApplicablePermutations!$U$3:$V$146,2,0)=1,"X","")</f>
        <v/>
      </c>
      <c r="M1508" t="str">
        <f t="shared" si="118"/>
        <v/>
      </c>
      <c r="N1508" s="64">
        <f t="shared" si="119"/>
        <v>0.49094891540641883</v>
      </c>
    </row>
    <row r="1509" spans="1:14" x14ac:dyDescent="0.25">
      <c r="A1509" t="s">
        <v>376</v>
      </c>
      <c r="B1509" t="s">
        <v>100</v>
      </c>
      <c r="C1509" s="65" t="s">
        <v>485</v>
      </c>
      <c r="D1509" s="64">
        <f>IFERROR(INDEX('Feasibility Factor'!$D$5:$N$123,MATCH(VLOOKUP($A1509,PairList!$A$2:$D$205,2,0),'Feasibility Factor'!$C$5:$C$123,0),MATCH(VLOOKUP($B1509,PairList!$F$2:$I$14,2,0),'Feasibility Factor'!$D$3:$N$3,0)),"")</f>
        <v>1</v>
      </c>
      <c r="E1509" s="69"/>
      <c r="F1509" s="64" t="str">
        <f>IFERROR(INDEX(ESShip!$C$2:$C$99,MATCH(VLOOKUP($A1509,PairList!$A$2:$D$205,3,0),ESShip!$A$2:$A$99,0)),"")</f>
        <v/>
      </c>
      <c r="G1509" s="64">
        <v>0.50905108459358117</v>
      </c>
      <c r="H1509" s="67" t="str">
        <f>IF(INDEX(ApplicablePermutations!$B$3:$N$205,MATCH($A1509,ApplicablePermutations!$A$3:$A$205,0),MATCH($B1509,ApplicablePermutations!$B$2:$N$2,0))*INDEX(ApplicablePermutations!$Q$3:$S$205,MATCH($A1509,ApplicablePermutations!$P$3:$P$205,0),MATCH($C1509,ApplicablePermutations!$Q$2:$S$2,0))=1,"X","")</f>
        <v>X</v>
      </c>
      <c r="I1509" s="64">
        <f t="shared" si="115"/>
        <v>1</v>
      </c>
      <c r="J1509" s="64">
        <f t="shared" si="116"/>
        <v>0.50905108459358117</v>
      </c>
      <c r="K1509" s="64">
        <f t="shared" si="117"/>
        <v>0.49094891540641883</v>
      </c>
      <c r="L1509" s="67" t="str">
        <f>IF(VLOOKUP($A1509,ApplicablePermutations!$U$3:$V$146,2,0)=1,"X","")</f>
        <v/>
      </c>
      <c r="M1509" t="str">
        <f t="shared" si="118"/>
        <v/>
      </c>
      <c r="N1509" s="64">
        <f t="shared" si="119"/>
        <v>0.49094891540641883</v>
      </c>
    </row>
    <row r="1510" spans="1:14" x14ac:dyDescent="0.25">
      <c r="A1510" t="s">
        <v>376</v>
      </c>
      <c r="B1510" t="s">
        <v>327</v>
      </c>
      <c r="C1510" s="65" t="s">
        <v>486</v>
      </c>
      <c r="D1510" s="64">
        <f>IFERROR(INDEX('Feasibility Factor'!$D$5:$N$123,MATCH(VLOOKUP($A1510,PairList!$A$2:$D$205,2,0),'Feasibility Factor'!$C$5:$C$123,0),MATCH(VLOOKUP($B1510,PairList!$F$2:$I$14,2,0),'Feasibility Factor'!$D$3:$N$3,0)),"")</f>
        <v>1</v>
      </c>
      <c r="E1510" s="69"/>
      <c r="F1510" s="64" t="str">
        <f>IFERROR(INDEX(ESShip!$C$2:$C$99,MATCH(VLOOKUP($A1510,PairList!$A$2:$D$205,3,0),ESShip!$A$2:$A$99,0)),"")</f>
        <v/>
      </c>
      <c r="G1510" s="64">
        <v>0.50905108459358117</v>
      </c>
      <c r="H1510" s="67" t="str">
        <f>IF(INDEX(ApplicablePermutations!$B$3:$N$205,MATCH($A1510,ApplicablePermutations!$A$3:$A$205,0),MATCH($B1510,ApplicablePermutations!$B$2:$N$2,0))*INDEX(ApplicablePermutations!$Q$3:$S$205,MATCH($A1510,ApplicablePermutations!$P$3:$P$205,0),MATCH($C1510,ApplicablePermutations!$Q$2:$S$2,0))=1,"X","")</f>
        <v>X</v>
      </c>
      <c r="I1510" s="64">
        <f t="shared" si="115"/>
        <v>1</v>
      </c>
      <c r="J1510" s="64">
        <f t="shared" si="116"/>
        <v>0.50905108459358117</v>
      </c>
      <c r="K1510" s="64">
        <f t="shared" si="117"/>
        <v>0.49094891540641883</v>
      </c>
      <c r="L1510" s="67" t="str">
        <f>IF(VLOOKUP($A1510,ApplicablePermutations!$U$3:$V$146,2,0)=1,"X","")</f>
        <v/>
      </c>
      <c r="M1510" t="str">
        <f t="shared" si="118"/>
        <v/>
      </c>
      <c r="N1510" s="64">
        <f t="shared" si="119"/>
        <v>0.49094891540641883</v>
      </c>
    </row>
    <row r="1511" spans="1:14" x14ac:dyDescent="0.25">
      <c r="A1511" t="s">
        <v>376</v>
      </c>
      <c r="B1511" t="s">
        <v>328</v>
      </c>
      <c r="C1511" s="65" t="s">
        <v>486</v>
      </c>
      <c r="D1511" s="64">
        <f>IFERROR(INDEX('Feasibility Factor'!$D$5:$N$123,MATCH(VLOOKUP($A1511,PairList!$A$2:$D$205,2,0),'Feasibility Factor'!$C$5:$C$123,0),MATCH(VLOOKUP($B1511,PairList!$F$2:$I$14,2,0),'Feasibility Factor'!$D$3:$N$3,0)),"")</f>
        <v>1</v>
      </c>
      <c r="E1511" s="69"/>
      <c r="F1511" s="64" t="str">
        <f>IFERROR(INDEX(ESShip!$C$2:$C$99,MATCH(VLOOKUP($A1511,PairList!$A$2:$D$205,3,0),ESShip!$A$2:$A$99,0)),"")</f>
        <v/>
      </c>
      <c r="G1511" s="64">
        <v>0.50905108459358117</v>
      </c>
      <c r="H1511" s="67" t="str">
        <f>IF(INDEX(ApplicablePermutations!$B$3:$N$205,MATCH($A1511,ApplicablePermutations!$A$3:$A$205,0),MATCH($B1511,ApplicablePermutations!$B$2:$N$2,0))*INDEX(ApplicablePermutations!$Q$3:$S$205,MATCH($A1511,ApplicablePermutations!$P$3:$P$205,0),MATCH($C1511,ApplicablePermutations!$Q$2:$S$2,0))=1,"X","")</f>
        <v>X</v>
      </c>
      <c r="I1511" s="64">
        <f t="shared" si="115"/>
        <v>1</v>
      </c>
      <c r="J1511" s="64">
        <f t="shared" si="116"/>
        <v>0.50905108459358117</v>
      </c>
      <c r="K1511" s="64">
        <f t="shared" si="117"/>
        <v>0.49094891540641883</v>
      </c>
      <c r="L1511" s="67" t="str">
        <f>IF(VLOOKUP($A1511,ApplicablePermutations!$U$3:$V$146,2,0)=1,"X","")</f>
        <v/>
      </c>
      <c r="M1511" t="str">
        <f t="shared" si="118"/>
        <v/>
      </c>
      <c r="N1511" s="64">
        <f t="shared" si="119"/>
        <v>0.49094891540641883</v>
      </c>
    </row>
    <row r="1512" spans="1:14" x14ac:dyDescent="0.25">
      <c r="A1512" t="s">
        <v>376</v>
      </c>
      <c r="B1512" t="s">
        <v>239</v>
      </c>
      <c r="C1512" s="65" t="s">
        <v>486</v>
      </c>
      <c r="D1512" s="64">
        <f>IFERROR(INDEX('Feasibility Factor'!$D$5:$N$123,MATCH(VLOOKUP($A1512,PairList!$A$2:$D$205,2,0),'Feasibility Factor'!$C$5:$C$123,0),MATCH(VLOOKUP($B1512,PairList!$F$2:$I$14,2,0),'Feasibility Factor'!$D$3:$N$3,0)),"")</f>
        <v>1</v>
      </c>
      <c r="E1512" s="69"/>
      <c r="F1512" s="64" t="str">
        <f>IFERROR(INDEX(ESShip!$C$2:$C$99,MATCH(VLOOKUP($A1512,PairList!$A$2:$D$205,3,0),ESShip!$A$2:$A$99,0)),"")</f>
        <v/>
      </c>
      <c r="G1512" s="64">
        <v>0.50905108459358117</v>
      </c>
      <c r="H1512" s="67" t="str">
        <f>IF(INDEX(ApplicablePermutations!$B$3:$N$205,MATCH($A1512,ApplicablePermutations!$A$3:$A$205,0),MATCH($B1512,ApplicablePermutations!$B$2:$N$2,0))*INDEX(ApplicablePermutations!$Q$3:$S$205,MATCH($A1512,ApplicablePermutations!$P$3:$P$205,0),MATCH($C1512,ApplicablePermutations!$Q$2:$S$2,0))=1,"X","")</f>
        <v>X</v>
      </c>
      <c r="I1512" s="64">
        <f t="shared" si="115"/>
        <v>1</v>
      </c>
      <c r="J1512" s="64">
        <f t="shared" si="116"/>
        <v>0.50905108459358117</v>
      </c>
      <c r="K1512" s="64">
        <f t="shared" si="117"/>
        <v>0.49094891540641883</v>
      </c>
      <c r="L1512" s="67" t="str">
        <f>IF(VLOOKUP($A1512,ApplicablePermutations!$U$3:$V$146,2,0)=1,"X","")</f>
        <v/>
      </c>
      <c r="M1512" t="str">
        <f t="shared" si="118"/>
        <v/>
      </c>
      <c r="N1512" s="64">
        <f t="shared" si="119"/>
        <v>0.49094891540641883</v>
      </c>
    </row>
    <row r="1513" spans="1:14" x14ac:dyDescent="0.25">
      <c r="A1513" t="s">
        <v>376</v>
      </c>
      <c r="B1513" t="s">
        <v>329</v>
      </c>
      <c r="C1513" s="65" t="s">
        <v>486</v>
      </c>
      <c r="D1513" s="64">
        <f>IFERROR(INDEX('Feasibility Factor'!$D$5:$N$123,MATCH(VLOOKUP($A1513,PairList!$A$2:$D$205,2,0),'Feasibility Factor'!$C$5:$C$123,0),MATCH(VLOOKUP($B1513,PairList!$F$2:$I$14,2,0),'Feasibility Factor'!$D$3:$N$3,0)),"")</f>
        <v>1</v>
      </c>
      <c r="E1513" s="69"/>
      <c r="F1513" s="64" t="str">
        <f>IFERROR(INDEX(ESShip!$C$2:$C$99,MATCH(VLOOKUP($A1513,PairList!$A$2:$D$205,3,0),ESShip!$A$2:$A$99,0)),"")</f>
        <v/>
      </c>
      <c r="G1513" s="64">
        <v>0.50905108459358117</v>
      </c>
      <c r="H1513" s="67" t="str">
        <f>IF(INDEX(ApplicablePermutations!$B$3:$N$205,MATCH($A1513,ApplicablePermutations!$A$3:$A$205,0),MATCH($B1513,ApplicablePermutations!$B$2:$N$2,0))*INDEX(ApplicablePermutations!$Q$3:$S$205,MATCH($A1513,ApplicablePermutations!$P$3:$P$205,0),MATCH($C1513,ApplicablePermutations!$Q$2:$S$2,0))=1,"X","")</f>
        <v>X</v>
      </c>
      <c r="I1513" s="64">
        <f t="shared" si="115"/>
        <v>1</v>
      </c>
      <c r="J1513" s="64">
        <f t="shared" si="116"/>
        <v>0.50905108459358117</v>
      </c>
      <c r="K1513" s="64">
        <f t="shared" si="117"/>
        <v>0.49094891540641883</v>
      </c>
      <c r="L1513" s="67" t="str">
        <f>IF(VLOOKUP($A1513,ApplicablePermutations!$U$3:$V$146,2,0)=1,"X","")</f>
        <v/>
      </c>
      <c r="M1513" t="str">
        <f t="shared" si="118"/>
        <v/>
      </c>
      <c r="N1513" s="64">
        <f t="shared" si="119"/>
        <v>0.49094891540641883</v>
      </c>
    </row>
    <row r="1514" spans="1:14" x14ac:dyDescent="0.25">
      <c r="A1514" t="s">
        <v>376</v>
      </c>
      <c r="B1514" t="s">
        <v>330</v>
      </c>
      <c r="C1514" s="65" t="s">
        <v>486</v>
      </c>
      <c r="D1514" s="64">
        <f>IFERROR(INDEX('Feasibility Factor'!$D$5:$N$123,MATCH(VLOOKUP($A1514,PairList!$A$2:$D$205,2,0),'Feasibility Factor'!$C$5:$C$123,0),MATCH(VLOOKUP($B1514,PairList!$F$2:$I$14,2,0),'Feasibility Factor'!$D$3:$N$3,0)),"")</f>
        <v>1</v>
      </c>
      <c r="E1514" s="69"/>
      <c r="F1514" s="64" t="str">
        <f>IFERROR(INDEX(ESShip!$C$2:$C$99,MATCH(VLOOKUP($A1514,PairList!$A$2:$D$205,3,0),ESShip!$A$2:$A$99,0)),"")</f>
        <v/>
      </c>
      <c r="G1514" s="64">
        <v>0.50905108459358117</v>
      </c>
      <c r="H1514" s="67" t="str">
        <f>IF(INDEX(ApplicablePermutations!$B$3:$N$205,MATCH($A1514,ApplicablePermutations!$A$3:$A$205,0),MATCH($B1514,ApplicablePermutations!$B$2:$N$2,0))*INDEX(ApplicablePermutations!$Q$3:$S$205,MATCH($A1514,ApplicablePermutations!$P$3:$P$205,0),MATCH($C1514,ApplicablePermutations!$Q$2:$S$2,0))=1,"X","")</f>
        <v>X</v>
      </c>
      <c r="I1514" s="64">
        <f t="shared" si="115"/>
        <v>1</v>
      </c>
      <c r="J1514" s="64">
        <f t="shared" si="116"/>
        <v>0.50905108459358117</v>
      </c>
      <c r="K1514" s="64">
        <f t="shared" si="117"/>
        <v>0.49094891540641883</v>
      </c>
      <c r="L1514" s="67" t="str">
        <f>IF(VLOOKUP($A1514,ApplicablePermutations!$U$3:$V$146,2,0)=1,"X","")</f>
        <v/>
      </c>
      <c r="M1514" t="str">
        <f t="shared" si="118"/>
        <v/>
      </c>
      <c r="N1514" s="64">
        <f t="shared" si="119"/>
        <v>0.49094891540641883</v>
      </c>
    </row>
    <row r="1515" spans="1:14" x14ac:dyDescent="0.25">
      <c r="A1515" t="s">
        <v>376</v>
      </c>
      <c r="B1515" t="s">
        <v>331</v>
      </c>
      <c r="C1515" s="65" t="s">
        <v>486</v>
      </c>
      <c r="D1515" s="64">
        <f>IFERROR(INDEX('Feasibility Factor'!$D$5:$N$123,MATCH(VLOOKUP($A1515,PairList!$A$2:$D$205,2,0),'Feasibility Factor'!$C$5:$C$123,0),MATCH(VLOOKUP($B1515,PairList!$F$2:$I$14,2,0),'Feasibility Factor'!$D$3:$N$3,0)),"")</f>
        <v>1</v>
      </c>
      <c r="E1515" s="69"/>
      <c r="F1515" s="64" t="str">
        <f>IFERROR(INDEX(ESShip!$C$2:$C$99,MATCH(VLOOKUP($A1515,PairList!$A$2:$D$205,3,0),ESShip!$A$2:$A$99,0)),"")</f>
        <v/>
      </c>
      <c r="G1515" s="64">
        <v>0.50905108459358117</v>
      </c>
      <c r="H1515" s="67" t="str">
        <f>IF(INDEX(ApplicablePermutations!$B$3:$N$205,MATCH($A1515,ApplicablePermutations!$A$3:$A$205,0),MATCH($B1515,ApplicablePermutations!$B$2:$N$2,0))*INDEX(ApplicablePermutations!$Q$3:$S$205,MATCH($A1515,ApplicablePermutations!$P$3:$P$205,0),MATCH($C1515,ApplicablePermutations!$Q$2:$S$2,0))=1,"X","")</f>
        <v>X</v>
      </c>
      <c r="I1515" s="64">
        <f t="shared" si="115"/>
        <v>1</v>
      </c>
      <c r="J1515" s="64">
        <f t="shared" si="116"/>
        <v>0.50905108459358117</v>
      </c>
      <c r="K1515" s="64">
        <f t="shared" si="117"/>
        <v>0.49094891540641883</v>
      </c>
      <c r="L1515" s="67" t="str">
        <f>IF(VLOOKUP($A1515,ApplicablePermutations!$U$3:$V$146,2,0)=1,"X","")</f>
        <v/>
      </c>
      <c r="M1515" t="str">
        <f t="shared" si="118"/>
        <v/>
      </c>
      <c r="N1515" s="64">
        <f t="shared" si="119"/>
        <v>0.49094891540641883</v>
      </c>
    </row>
    <row r="1516" spans="1:14" x14ac:dyDescent="0.25">
      <c r="A1516" t="s">
        <v>376</v>
      </c>
      <c r="B1516" t="s">
        <v>332</v>
      </c>
      <c r="C1516" s="65" t="s">
        <v>486</v>
      </c>
      <c r="D1516" s="64">
        <f>IFERROR(INDEX('Feasibility Factor'!$D$5:$N$123,MATCH(VLOOKUP($A1516,PairList!$A$2:$D$205,2,0),'Feasibility Factor'!$C$5:$C$123,0),MATCH(VLOOKUP($B1516,PairList!$F$2:$I$14,2,0),'Feasibility Factor'!$D$3:$N$3,0)),"")</f>
        <v>1</v>
      </c>
      <c r="E1516" s="69"/>
      <c r="F1516" s="64" t="str">
        <f>IFERROR(INDEX(ESShip!$C$2:$C$99,MATCH(VLOOKUP($A1516,PairList!$A$2:$D$205,3,0),ESShip!$A$2:$A$99,0)),"")</f>
        <v/>
      </c>
      <c r="G1516" s="64">
        <v>0.50905108459358117</v>
      </c>
      <c r="H1516" s="67" t="str">
        <f>IF(INDEX(ApplicablePermutations!$B$3:$N$205,MATCH($A1516,ApplicablePermutations!$A$3:$A$205,0),MATCH($B1516,ApplicablePermutations!$B$2:$N$2,0))*INDEX(ApplicablePermutations!$Q$3:$S$205,MATCH($A1516,ApplicablePermutations!$P$3:$P$205,0),MATCH($C1516,ApplicablePermutations!$Q$2:$S$2,0))=1,"X","")</f>
        <v>X</v>
      </c>
      <c r="I1516" s="64">
        <f t="shared" si="115"/>
        <v>1</v>
      </c>
      <c r="J1516" s="64">
        <f t="shared" si="116"/>
        <v>0.50905108459358117</v>
      </c>
      <c r="K1516" s="64">
        <f t="shared" si="117"/>
        <v>0.49094891540641883</v>
      </c>
      <c r="L1516" s="67" t="str">
        <f>IF(VLOOKUP($A1516,ApplicablePermutations!$U$3:$V$146,2,0)=1,"X","")</f>
        <v/>
      </c>
      <c r="M1516" t="str">
        <f t="shared" si="118"/>
        <v/>
      </c>
      <c r="N1516" s="64">
        <f t="shared" si="119"/>
        <v>0.49094891540641883</v>
      </c>
    </row>
    <row r="1517" spans="1:14" x14ac:dyDescent="0.25">
      <c r="A1517" t="s">
        <v>376</v>
      </c>
      <c r="B1517" t="s">
        <v>243</v>
      </c>
      <c r="C1517" s="65" t="s">
        <v>486</v>
      </c>
      <c r="D1517" s="64">
        <f>IFERROR(INDEX('Feasibility Factor'!$D$5:$N$123,MATCH(VLOOKUP($A1517,PairList!$A$2:$D$205,2,0),'Feasibility Factor'!$C$5:$C$123,0),MATCH(VLOOKUP($B1517,PairList!$F$2:$I$14,2,0),'Feasibility Factor'!$D$3:$N$3,0)),"")</f>
        <v>1</v>
      </c>
      <c r="E1517" s="69"/>
      <c r="F1517" s="64" t="str">
        <f>IFERROR(INDEX(ESShip!$C$2:$C$99,MATCH(VLOOKUP($A1517,PairList!$A$2:$D$205,3,0),ESShip!$A$2:$A$99,0)),"")</f>
        <v/>
      </c>
      <c r="G1517" s="64">
        <v>0.50905108459358006</v>
      </c>
      <c r="H1517" s="67" t="str">
        <f>IF(INDEX(ApplicablePermutations!$B$3:$N$205,MATCH($A1517,ApplicablePermutations!$A$3:$A$205,0),MATCH($B1517,ApplicablePermutations!$B$2:$N$2,0))*INDEX(ApplicablePermutations!$Q$3:$S$205,MATCH($A1517,ApplicablePermutations!$P$3:$P$205,0),MATCH($C1517,ApplicablePermutations!$Q$2:$S$2,0))=1,"X","")</f>
        <v>X</v>
      </c>
      <c r="I1517" s="64">
        <f t="shared" si="115"/>
        <v>1</v>
      </c>
      <c r="J1517" s="64">
        <f t="shared" si="116"/>
        <v>0.50905108459358006</v>
      </c>
      <c r="K1517" s="64">
        <f t="shared" si="117"/>
        <v>0.49094891540641994</v>
      </c>
      <c r="L1517" s="67" t="str">
        <f>IF(VLOOKUP($A1517,ApplicablePermutations!$U$3:$V$146,2,0)=1,"X","")</f>
        <v/>
      </c>
      <c r="M1517" t="str">
        <f t="shared" si="118"/>
        <v/>
      </c>
      <c r="N1517" s="64">
        <f t="shared" si="119"/>
        <v>0.49094891540641994</v>
      </c>
    </row>
    <row r="1518" spans="1:14" x14ac:dyDescent="0.25">
      <c r="A1518" t="s">
        <v>376</v>
      </c>
      <c r="B1518" t="s">
        <v>333</v>
      </c>
      <c r="C1518" s="65" t="s">
        <v>486</v>
      </c>
      <c r="D1518" s="64">
        <f>IFERROR(INDEX('Feasibility Factor'!$D$5:$N$123,MATCH(VLOOKUP($A1518,PairList!$A$2:$D$205,2,0),'Feasibility Factor'!$C$5:$C$123,0),MATCH(VLOOKUP($B1518,PairList!$F$2:$I$14,2,0),'Feasibility Factor'!$D$3:$N$3,0)),"")</f>
        <v>1</v>
      </c>
      <c r="E1518" s="69"/>
      <c r="F1518" s="64" t="str">
        <f>IFERROR(INDEX(ESShip!$C$2:$C$99,MATCH(VLOOKUP($A1518,PairList!$A$2:$D$205,3,0),ESShip!$A$2:$A$99,0)),"")</f>
        <v/>
      </c>
      <c r="G1518" s="64">
        <v>0.50905108459358006</v>
      </c>
      <c r="H1518" s="67" t="str">
        <f>IF(INDEX(ApplicablePermutations!$B$3:$N$205,MATCH($A1518,ApplicablePermutations!$A$3:$A$205,0),MATCH($B1518,ApplicablePermutations!$B$2:$N$2,0))*INDEX(ApplicablePermutations!$Q$3:$S$205,MATCH($A1518,ApplicablePermutations!$P$3:$P$205,0),MATCH($C1518,ApplicablePermutations!$Q$2:$S$2,0))=1,"X","")</f>
        <v>X</v>
      </c>
      <c r="I1518" s="64">
        <f t="shared" si="115"/>
        <v>1</v>
      </c>
      <c r="J1518" s="64">
        <f t="shared" si="116"/>
        <v>0.50905108459358006</v>
      </c>
      <c r="K1518" s="64">
        <f t="shared" si="117"/>
        <v>0.49094891540641994</v>
      </c>
      <c r="L1518" s="67" t="str">
        <f>IF(VLOOKUP($A1518,ApplicablePermutations!$U$3:$V$146,2,0)=1,"X","")</f>
        <v/>
      </c>
      <c r="M1518" t="str">
        <f t="shared" si="118"/>
        <v/>
      </c>
      <c r="N1518" s="64">
        <f t="shared" si="119"/>
        <v>0.49094891540641994</v>
      </c>
    </row>
    <row r="1519" spans="1:14" x14ac:dyDescent="0.25">
      <c r="A1519" t="s">
        <v>376</v>
      </c>
      <c r="B1519" t="s">
        <v>334</v>
      </c>
      <c r="C1519" s="65" t="s">
        <v>486</v>
      </c>
      <c r="D1519" s="64">
        <f>IFERROR(INDEX('Feasibility Factor'!$D$5:$N$123,MATCH(VLOOKUP($A1519,PairList!$A$2:$D$205,2,0),'Feasibility Factor'!$C$5:$C$123,0),MATCH(VLOOKUP($B1519,PairList!$F$2:$I$14,2,0),'Feasibility Factor'!$D$3:$N$3,0)),"")</f>
        <v>1</v>
      </c>
      <c r="E1519" s="69"/>
      <c r="F1519" s="64" t="str">
        <f>IFERROR(INDEX(ESShip!$C$2:$C$99,MATCH(VLOOKUP($A1519,PairList!$A$2:$D$205,3,0),ESShip!$A$2:$A$99,0)),"")</f>
        <v/>
      </c>
      <c r="G1519" s="64">
        <v>0.50905108459358117</v>
      </c>
      <c r="H1519" s="67" t="str">
        <f>IF(INDEX(ApplicablePermutations!$B$3:$N$205,MATCH($A1519,ApplicablePermutations!$A$3:$A$205,0),MATCH($B1519,ApplicablePermutations!$B$2:$N$2,0))*INDEX(ApplicablePermutations!$Q$3:$S$205,MATCH($A1519,ApplicablePermutations!$P$3:$P$205,0),MATCH($C1519,ApplicablePermutations!$Q$2:$S$2,0))=1,"X","")</f>
        <v>X</v>
      </c>
      <c r="I1519" s="64">
        <f t="shared" ref="I1519:I1548" si="120">IF($H1519="X",IF(AND($D1519&gt;0,$D1519&lt;&gt;"",$E1519&gt;0,$E1519&lt;&gt;""),MIN($D1519,$E1519),IF(AND($D1519&gt;0,$D1519&lt;&gt;""),$D1519,IF(AND($E1519&gt;0,$E1519&lt;&gt;""),$E1519,AVERAGEIFS($E$2:$E$13027,$A$2:$A$13027,$A1519,$E$2:$E$13027,"&gt;0")))),"")</f>
        <v>1</v>
      </c>
      <c r="J1519" s="64">
        <f t="shared" si="116"/>
        <v>0.50905108459358117</v>
      </c>
      <c r="K1519" s="64">
        <f t="shared" si="117"/>
        <v>0.49094891540641883</v>
      </c>
      <c r="L1519" s="67" t="str">
        <f>IF(VLOOKUP($A1519,ApplicablePermutations!$U$3:$V$146,2,0)=1,"X","")</f>
        <v/>
      </c>
      <c r="M1519" t="str">
        <f t="shared" si="118"/>
        <v/>
      </c>
      <c r="N1519" s="64">
        <f t="shared" si="119"/>
        <v>0.49094891540641883</v>
      </c>
    </row>
    <row r="1520" spans="1:14" x14ac:dyDescent="0.25">
      <c r="A1520" t="s">
        <v>376</v>
      </c>
      <c r="B1520" t="s">
        <v>94</v>
      </c>
      <c r="C1520" s="65" t="s">
        <v>486</v>
      </c>
      <c r="D1520" s="64">
        <f>IFERROR(INDEX('Feasibility Factor'!$D$5:$N$123,MATCH(VLOOKUP($A1520,PairList!$A$2:$D$205,2,0),'Feasibility Factor'!$C$5:$C$123,0),MATCH(VLOOKUP($B1520,PairList!$F$2:$I$14,2,0),'Feasibility Factor'!$D$3:$N$3,0)),"")</f>
        <v>1</v>
      </c>
      <c r="E1520" s="69"/>
      <c r="F1520" s="64" t="str">
        <f>IFERROR(INDEX(ESShip!$C$2:$C$99,MATCH(VLOOKUP($A1520,PairList!$A$2:$D$205,3,0),ESShip!$A$2:$A$99,0)),"")</f>
        <v/>
      </c>
      <c r="G1520" s="64">
        <v>0.50905108459358117</v>
      </c>
      <c r="H1520" s="67" t="str">
        <f>IF(INDEX(ApplicablePermutations!$B$3:$N$205,MATCH($A1520,ApplicablePermutations!$A$3:$A$205,0),MATCH($B1520,ApplicablePermutations!$B$2:$N$2,0))*INDEX(ApplicablePermutations!$Q$3:$S$205,MATCH($A1520,ApplicablePermutations!$P$3:$P$205,0),MATCH($C1520,ApplicablePermutations!$Q$2:$S$2,0))=1,"X","")</f>
        <v>X</v>
      </c>
      <c r="I1520" s="64">
        <f t="shared" si="120"/>
        <v>1</v>
      </c>
      <c r="J1520" s="64">
        <f t="shared" si="116"/>
        <v>0.50905108459358117</v>
      </c>
      <c r="K1520" s="64">
        <f t="shared" si="117"/>
        <v>0.49094891540641883</v>
      </c>
      <c r="L1520" s="67" t="str">
        <f>IF(VLOOKUP($A1520,ApplicablePermutations!$U$3:$V$146,2,0)=1,"X","")</f>
        <v/>
      </c>
      <c r="M1520" t="str">
        <f t="shared" si="118"/>
        <v/>
      </c>
      <c r="N1520" s="64">
        <f t="shared" si="119"/>
        <v>0.49094891540641883</v>
      </c>
    </row>
    <row r="1521" spans="1:14" x14ac:dyDescent="0.25">
      <c r="A1521" t="s">
        <v>376</v>
      </c>
      <c r="B1521" t="s">
        <v>335</v>
      </c>
      <c r="C1521" s="65" t="s">
        <v>486</v>
      </c>
      <c r="D1521" s="64">
        <f>IFERROR(INDEX('Feasibility Factor'!$D$5:$N$123,MATCH(VLOOKUP($A1521,PairList!$A$2:$D$205,2,0),'Feasibility Factor'!$C$5:$C$123,0),MATCH(VLOOKUP($B1521,PairList!$F$2:$I$14,2,0),'Feasibility Factor'!$D$3:$N$3,0)),"")</f>
        <v>1</v>
      </c>
      <c r="E1521" s="69"/>
      <c r="F1521" s="64" t="str">
        <f>IFERROR(INDEX(ESShip!$C$2:$C$99,MATCH(VLOOKUP($A1521,PairList!$A$2:$D$205,3,0),ESShip!$A$2:$A$99,0)),"")</f>
        <v/>
      </c>
      <c r="G1521" s="64">
        <v>0.50905108459358117</v>
      </c>
      <c r="H1521" s="67" t="str">
        <f>IF(INDEX(ApplicablePermutations!$B$3:$N$205,MATCH($A1521,ApplicablePermutations!$A$3:$A$205,0),MATCH($B1521,ApplicablePermutations!$B$2:$N$2,0))*INDEX(ApplicablePermutations!$Q$3:$S$205,MATCH($A1521,ApplicablePermutations!$P$3:$P$205,0),MATCH($C1521,ApplicablePermutations!$Q$2:$S$2,0))=1,"X","")</f>
        <v>X</v>
      </c>
      <c r="I1521" s="64">
        <f t="shared" si="120"/>
        <v>1</v>
      </c>
      <c r="J1521" s="64">
        <f t="shared" si="116"/>
        <v>0.50905108459358117</v>
      </c>
      <c r="K1521" s="64">
        <f t="shared" si="117"/>
        <v>0.49094891540641883</v>
      </c>
      <c r="L1521" s="67" t="str">
        <f>IF(VLOOKUP($A1521,ApplicablePermutations!$U$3:$V$146,2,0)=1,"X","")</f>
        <v/>
      </c>
      <c r="M1521" t="str">
        <f t="shared" si="118"/>
        <v/>
      </c>
      <c r="N1521" s="64">
        <f t="shared" si="119"/>
        <v>0.49094891540641883</v>
      </c>
    </row>
    <row r="1522" spans="1:14" x14ac:dyDescent="0.25">
      <c r="A1522" t="s">
        <v>376</v>
      </c>
      <c r="B1522" t="s">
        <v>100</v>
      </c>
      <c r="C1522" s="65" t="s">
        <v>486</v>
      </c>
      <c r="D1522" s="64">
        <f>IFERROR(INDEX('Feasibility Factor'!$D$5:$N$123,MATCH(VLOOKUP($A1522,PairList!$A$2:$D$205,2,0),'Feasibility Factor'!$C$5:$C$123,0),MATCH(VLOOKUP($B1522,PairList!$F$2:$I$14,2,0),'Feasibility Factor'!$D$3:$N$3,0)),"")</f>
        <v>1</v>
      </c>
      <c r="E1522" s="69"/>
      <c r="F1522" s="64" t="str">
        <f>IFERROR(INDEX(ESShip!$C$2:$C$99,MATCH(VLOOKUP($A1522,PairList!$A$2:$D$205,3,0),ESShip!$A$2:$A$99,0)),"")</f>
        <v/>
      </c>
      <c r="G1522" s="64">
        <v>0.50905108459358117</v>
      </c>
      <c r="H1522" s="67" t="str">
        <f>IF(INDEX(ApplicablePermutations!$B$3:$N$205,MATCH($A1522,ApplicablePermutations!$A$3:$A$205,0),MATCH($B1522,ApplicablePermutations!$B$2:$N$2,0))*INDEX(ApplicablePermutations!$Q$3:$S$205,MATCH($A1522,ApplicablePermutations!$P$3:$P$205,0),MATCH($C1522,ApplicablePermutations!$Q$2:$S$2,0))=1,"X","")</f>
        <v>X</v>
      </c>
      <c r="I1522" s="64">
        <f t="shared" si="120"/>
        <v>1</v>
      </c>
      <c r="J1522" s="64">
        <f t="shared" si="116"/>
        <v>0.50905108459358117</v>
      </c>
      <c r="K1522" s="64">
        <f t="shared" si="117"/>
        <v>0.49094891540641883</v>
      </c>
      <c r="L1522" s="67" t="str">
        <f>IF(VLOOKUP($A1522,ApplicablePermutations!$U$3:$V$146,2,0)=1,"X","")</f>
        <v/>
      </c>
      <c r="M1522" t="str">
        <f t="shared" si="118"/>
        <v/>
      </c>
      <c r="N1522" s="64">
        <f t="shared" si="119"/>
        <v>0.49094891540641883</v>
      </c>
    </row>
    <row r="1523" spans="1:14" x14ac:dyDescent="0.25">
      <c r="A1523" t="s">
        <v>377</v>
      </c>
      <c r="B1523" t="s">
        <v>327</v>
      </c>
      <c r="C1523" s="65" t="s">
        <v>484</v>
      </c>
      <c r="D1523" s="64">
        <f>IFERROR(INDEX('Feasibility Factor'!$D$5:$N$123,MATCH(VLOOKUP($A1523,PairList!$A$2:$D$205,2,0),'Feasibility Factor'!$C$5:$C$123,0),MATCH(VLOOKUP($B1523,PairList!$F$2:$I$14,2,0),'Feasibility Factor'!$D$3:$N$3,0)),"")</f>
        <v>0.7</v>
      </c>
      <c r="E1523" s="69"/>
      <c r="F1523" s="64" t="str">
        <f>IFERROR(INDEX(ESShip!$C$2:$C$99,MATCH(VLOOKUP($A1523,PairList!$A$2:$D$205,3,0),ESShip!$A$2:$A$99,0)),"")</f>
        <v/>
      </c>
      <c r="G1523" s="64">
        <v>0.53420314723126461</v>
      </c>
      <c r="H1523" s="67" t="str">
        <f>IF(INDEX(ApplicablePermutations!$B$3:$N$205,MATCH($A1523,ApplicablePermutations!$A$3:$A$205,0),MATCH($B1523,ApplicablePermutations!$B$2:$N$2,0))*INDEX(ApplicablePermutations!$Q$3:$S$205,MATCH($A1523,ApplicablePermutations!$P$3:$P$205,0),MATCH($C1523,ApplicablePermutations!$Q$2:$S$2,0))=1,"X","")</f>
        <v>X</v>
      </c>
      <c r="I1523" s="64">
        <f t="shared" si="120"/>
        <v>0.7</v>
      </c>
      <c r="J1523" s="64">
        <f t="shared" si="116"/>
        <v>0.53420314723126461</v>
      </c>
      <c r="K1523" s="64">
        <f t="shared" si="117"/>
        <v>0.32605779693811476</v>
      </c>
      <c r="L1523" s="67" t="str">
        <f>IF(VLOOKUP($A1523,ApplicablePermutations!$U$3:$V$146,2,0)=1,"X","")</f>
        <v/>
      </c>
      <c r="M1523" t="str">
        <f t="shared" si="118"/>
        <v/>
      </c>
      <c r="N1523" s="64">
        <f t="shared" si="119"/>
        <v>0.32605779693811476</v>
      </c>
    </row>
    <row r="1524" spans="1:14" x14ac:dyDescent="0.25">
      <c r="A1524" t="s">
        <v>377</v>
      </c>
      <c r="B1524" t="s">
        <v>328</v>
      </c>
      <c r="C1524" s="65" t="s">
        <v>484</v>
      </c>
      <c r="D1524" s="64">
        <f>IFERROR(INDEX('Feasibility Factor'!$D$5:$N$123,MATCH(VLOOKUP($A1524,PairList!$A$2:$D$205,2,0),'Feasibility Factor'!$C$5:$C$123,0),MATCH(VLOOKUP($B1524,PairList!$F$2:$I$14,2,0),'Feasibility Factor'!$D$3:$N$3,0)),"")</f>
        <v>0.7</v>
      </c>
      <c r="E1524" s="69"/>
      <c r="F1524" s="64" t="str">
        <f>IFERROR(INDEX(ESShip!$C$2:$C$99,MATCH(VLOOKUP($A1524,PairList!$A$2:$D$205,3,0),ESShip!$A$2:$A$99,0)),"")</f>
        <v/>
      </c>
      <c r="G1524" s="64">
        <v>0.53420314723126461</v>
      </c>
      <c r="H1524" s="67" t="str">
        <f>IF(INDEX(ApplicablePermutations!$B$3:$N$205,MATCH($A1524,ApplicablePermutations!$A$3:$A$205,0),MATCH($B1524,ApplicablePermutations!$B$2:$N$2,0))*INDEX(ApplicablePermutations!$Q$3:$S$205,MATCH($A1524,ApplicablePermutations!$P$3:$P$205,0),MATCH($C1524,ApplicablePermutations!$Q$2:$S$2,0))=1,"X","")</f>
        <v>X</v>
      </c>
      <c r="I1524" s="64">
        <f t="shared" si="120"/>
        <v>0.7</v>
      </c>
      <c r="J1524" s="64">
        <f t="shared" si="116"/>
        <v>0.53420314723126461</v>
      </c>
      <c r="K1524" s="64">
        <f t="shared" si="117"/>
        <v>0.32605779693811476</v>
      </c>
      <c r="L1524" s="67" t="str">
        <f>IF(VLOOKUP($A1524,ApplicablePermutations!$U$3:$V$146,2,0)=1,"X","")</f>
        <v/>
      </c>
      <c r="M1524" t="str">
        <f t="shared" si="118"/>
        <v/>
      </c>
      <c r="N1524" s="64">
        <f t="shared" si="119"/>
        <v>0.32605779693811476</v>
      </c>
    </row>
    <row r="1525" spans="1:14" x14ac:dyDescent="0.25">
      <c r="A1525" t="s">
        <v>377</v>
      </c>
      <c r="B1525" t="s">
        <v>239</v>
      </c>
      <c r="C1525" s="65" t="s">
        <v>484</v>
      </c>
      <c r="D1525" s="64">
        <f>IFERROR(INDEX('Feasibility Factor'!$D$5:$N$123,MATCH(VLOOKUP($A1525,PairList!$A$2:$D$205,2,0),'Feasibility Factor'!$C$5:$C$123,0),MATCH(VLOOKUP($B1525,PairList!$F$2:$I$14,2,0),'Feasibility Factor'!$D$3:$N$3,0)),"")</f>
        <v>0.7</v>
      </c>
      <c r="E1525" s="69"/>
      <c r="F1525" s="64" t="str">
        <f>IFERROR(INDEX(ESShip!$C$2:$C$99,MATCH(VLOOKUP($A1525,PairList!$A$2:$D$205,3,0),ESShip!$A$2:$A$99,0)),"")</f>
        <v/>
      </c>
      <c r="G1525" s="64">
        <v>0.53420314723126461</v>
      </c>
      <c r="H1525" s="67" t="str">
        <f>IF(INDEX(ApplicablePermutations!$B$3:$N$205,MATCH($A1525,ApplicablePermutations!$A$3:$A$205,0),MATCH($B1525,ApplicablePermutations!$B$2:$N$2,0))*INDEX(ApplicablePermutations!$Q$3:$S$205,MATCH($A1525,ApplicablePermutations!$P$3:$P$205,0),MATCH($C1525,ApplicablePermutations!$Q$2:$S$2,0))=1,"X","")</f>
        <v>X</v>
      </c>
      <c r="I1525" s="64">
        <f t="shared" si="120"/>
        <v>0.7</v>
      </c>
      <c r="J1525" s="64">
        <f t="shared" si="116"/>
        <v>0.53420314723126461</v>
      </c>
      <c r="K1525" s="64">
        <f t="shared" si="117"/>
        <v>0.32605779693811476</v>
      </c>
      <c r="L1525" s="67" t="str">
        <f>IF(VLOOKUP($A1525,ApplicablePermutations!$U$3:$V$146,2,0)=1,"X","")</f>
        <v/>
      </c>
      <c r="M1525" t="str">
        <f t="shared" si="118"/>
        <v/>
      </c>
      <c r="N1525" s="64">
        <f t="shared" si="119"/>
        <v>0.32605779693811476</v>
      </c>
    </row>
    <row r="1526" spans="1:14" x14ac:dyDescent="0.25">
      <c r="A1526" t="s">
        <v>377</v>
      </c>
      <c r="B1526" t="s">
        <v>329</v>
      </c>
      <c r="C1526" s="65" t="s">
        <v>484</v>
      </c>
      <c r="D1526" s="64">
        <f>IFERROR(INDEX('Feasibility Factor'!$D$5:$N$123,MATCH(VLOOKUP($A1526,PairList!$A$2:$D$205,2,0),'Feasibility Factor'!$C$5:$C$123,0),MATCH(VLOOKUP($B1526,PairList!$F$2:$I$14,2,0),'Feasibility Factor'!$D$3:$N$3,0)),"")</f>
        <v>0.7</v>
      </c>
      <c r="E1526" s="69"/>
      <c r="F1526" s="64" t="str">
        <f>IFERROR(INDEX(ESShip!$C$2:$C$99,MATCH(VLOOKUP($A1526,PairList!$A$2:$D$205,3,0),ESShip!$A$2:$A$99,0)),"")</f>
        <v/>
      </c>
      <c r="G1526" s="64">
        <v>0.53420314723126461</v>
      </c>
      <c r="H1526" s="67" t="str">
        <f>IF(INDEX(ApplicablePermutations!$B$3:$N$205,MATCH($A1526,ApplicablePermutations!$A$3:$A$205,0),MATCH($B1526,ApplicablePermutations!$B$2:$N$2,0))*INDEX(ApplicablePermutations!$Q$3:$S$205,MATCH($A1526,ApplicablePermutations!$P$3:$P$205,0),MATCH($C1526,ApplicablePermutations!$Q$2:$S$2,0))=1,"X","")</f>
        <v>X</v>
      </c>
      <c r="I1526" s="64">
        <f t="shared" si="120"/>
        <v>0.7</v>
      </c>
      <c r="J1526" s="64">
        <f t="shared" si="116"/>
        <v>0.53420314723126461</v>
      </c>
      <c r="K1526" s="64">
        <f t="shared" si="117"/>
        <v>0.32605779693811476</v>
      </c>
      <c r="L1526" s="67" t="str">
        <f>IF(VLOOKUP($A1526,ApplicablePermutations!$U$3:$V$146,2,0)=1,"X","")</f>
        <v/>
      </c>
      <c r="M1526" t="str">
        <f t="shared" si="118"/>
        <v/>
      </c>
      <c r="N1526" s="64">
        <f t="shared" si="119"/>
        <v>0.32605779693811476</v>
      </c>
    </row>
    <row r="1527" spans="1:14" x14ac:dyDescent="0.25">
      <c r="A1527" t="s">
        <v>377</v>
      </c>
      <c r="B1527" t="s">
        <v>330</v>
      </c>
      <c r="C1527" s="65" t="s">
        <v>484</v>
      </c>
      <c r="D1527" s="64">
        <f>IFERROR(INDEX('Feasibility Factor'!$D$5:$N$123,MATCH(VLOOKUP($A1527,PairList!$A$2:$D$205,2,0),'Feasibility Factor'!$C$5:$C$123,0),MATCH(VLOOKUP($B1527,PairList!$F$2:$I$14,2,0),'Feasibility Factor'!$D$3:$N$3,0)),"")</f>
        <v>0.7</v>
      </c>
      <c r="E1527" s="69"/>
      <c r="F1527" s="64" t="str">
        <f>IFERROR(INDEX(ESShip!$C$2:$C$99,MATCH(VLOOKUP($A1527,PairList!$A$2:$D$205,3,0),ESShip!$A$2:$A$99,0)),"")</f>
        <v/>
      </c>
      <c r="G1527" s="64">
        <v>0.53420314723126461</v>
      </c>
      <c r="H1527" s="67" t="str">
        <f>IF(INDEX(ApplicablePermutations!$B$3:$N$205,MATCH($A1527,ApplicablePermutations!$A$3:$A$205,0),MATCH($B1527,ApplicablePermutations!$B$2:$N$2,0))*INDEX(ApplicablePermutations!$Q$3:$S$205,MATCH($A1527,ApplicablePermutations!$P$3:$P$205,0),MATCH($C1527,ApplicablePermutations!$Q$2:$S$2,0))=1,"X","")</f>
        <v>X</v>
      </c>
      <c r="I1527" s="64">
        <f t="shared" si="120"/>
        <v>0.7</v>
      </c>
      <c r="J1527" s="64">
        <f t="shared" si="116"/>
        <v>0.53420314723126461</v>
      </c>
      <c r="K1527" s="64">
        <f t="shared" si="117"/>
        <v>0.32605779693811476</v>
      </c>
      <c r="L1527" s="67" t="str">
        <f>IF(VLOOKUP($A1527,ApplicablePermutations!$U$3:$V$146,2,0)=1,"X","")</f>
        <v/>
      </c>
      <c r="M1527" t="str">
        <f t="shared" si="118"/>
        <v/>
      </c>
      <c r="N1527" s="64">
        <f t="shared" si="119"/>
        <v>0.32605779693811476</v>
      </c>
    </row>
    <row r="1528" spans="1:14" x14ac:dyDescent="0.25">
      <c r="A1528" t="s">
        <v>377</v>
      </c>
      <c r="B1528" t="s">
        <v>331</v>
      </c>
      <c r="C1528" s="65" t="s">
        <v>484</v>
      </c>
      <c r="D1528" s="64">
        <f>IFERROR(INDEX('Feasibility Factor'!$D$5:$N$123,MATCH(VLOOKUP($A1528,PairList!$A$2:$D$205,2,0),'Feasibility Factor'!$C$5:$C$123,0),MATCH(VLOOKUP($B1528,PairList!$F$2:$I$14,2,0),'Feasibility Factor'!$D$3:$N$3,0)),"")</f>
        <v>0.7</v>
      </c>
      <c r="E1528" s="69"/>
      <c r="F1528" s="64" t="str">
        <f>IFERROR(INDEX(ESShip!$C$2:$C$99,MATCH(VLOOKUP($A1528,PairList!$A$2:$D$205,3,0),ESShip!$A$2:$A$99,0)),"")</f>
        <v/>
      </c>
      <c r="G1528" s="64">
        <v>0.53420314723126461</v>
      </c>
      <c r="H1528" s="67" t="str">
        <f>IF(INDEX(ApplicablePermutations!$B$3:$N$205,MATCH($A1528,ApplicablePermutations!$A$3:$A$205,0),MATCH($B1528,ApplicablePermutations!$B$2:$N$2,0))*INDEX(ApplicablePermutations!$Q$3:$S$205,MATCH($A1528,ApplicablePermutations!$P$3:$P$205,0),MATCH($C1528,ApplicablePermutations!$Q$2:$S$2,0))=1,"X","")</f>
        <v>X</v>
      </c>
      <c r="I1528" s="64">
        <f t="shared" si="120"/>
        <v>0.7</v>
      </c>
      <c r="J1528" s="64">
        <f t="shared" si="116"/>
        <v>0.53420314723126461</v>
      </c>
      <c r="K1528" s="64">
        <f t="shared" si="117"/>
        <v>0.32605779693811476</v>
      </c>
      <c r="L1528" s="67" t="str">
        <f>IF(VLOOKUP($A1528,ApplicablePermutations!$U$3:$V$146,2,0)=1,"X","")</f>
        <v/>
      </c>
      <c r="M1528" t="str">
        <f t="shared" si="118"/>
        <v/>
      </c>
      <c r="N1528" s="64">
        <f t="shared" si="119"/>
        <v>0.32605779693811476</v>
      </c>
    </row>
    <row r="1529" spans="1:14" x14ac:dyDescent="0.25">
      <c r="A1529" t="s">
        <v>377</v>
      </c>
      <c r="B1529" t="s">
        <v>332</v>
      </c>
      <c r="C1529" s="65" t="s">
        <v>484</v>
      </c>
      <c r="D1529" s="64">
        <f>IFERROR(INDEX('Feasibility Factor'!$D$5:$N$123,MATCH(VLOOKUP($A1529,PairList!$A$2:$D$205,2,0),'Feasibility Factor'!$C$5:$C$123,0),MATCH(VLOOKUP($B1529,PairList!$F$2:$I$14,2,0),'Feasibility Factor'!$D$3:$N$3,0)),"")</f>
        <v>0.7</v>
      </c>
      <c r="E1529" s="69"/>
      <c r="F1529" s="64" t="str">
        <f>IFERROR(INDEX(ESShip!$C$2:$C$99,MATCH(VLOOKUP($A1529,PairList!$A$2:$D$205,3,0),ESShip!$A$2:$A$99,0)),"")</f>
        <v/>
      </c>
      <c r="G1529" s="64">
        <v>0.53420314723126461</v>
      </c>
      <c r="H1529" s="67" t="str">
        <f>IF(INDEX(ApplicablePermutations!$B$3:$N$205,MATCH($A1529,ApplicablePermutations!$A$3:$A$205,0),MATCH($B1529,ApplicablePermutations!$B$2:$N$2,0))*INDEX(ApplicablePermutations!$Q$3:$S$205,MATCH($A1529,ApplicablePermutations!$P$3:$P$205,0),MATCH($C1529,ApplicablePermutations!$Q$2:$S$2,0))=1,"X","")</f>
        <v>X</v>
      </c>
      <c r="I1529" s="64">
        <f t="shared" si="120"/>
        <v>0.7</v>
      </c>
      <c r="J1529" s="64">
        <f t="shared" si="116"/>
        <v>0.53420314723126461</v>
      </c>
      <c r="K1529" s="64">
        <f t="shared" si="117"/>
        <v>0.32605779693811476</v>
      </c>
      <c r="L1529" s="67" t="str">
        <f>IF(VLOOKUP($A1529,ApplicablePermutations!$U$3:$V$146,2,0)=1,"X","")</f>
        <v/>
      </c>
      <c r="M1529" t="str">
        <f t="shared" si="118"/>
        <v/>
      </c>
      <c r="N1529" s="64">
        <f t="shared" si="119"/>
        <v>0.32605779693811476</v>
      </c>
    </row>
    <row r="1530" spans="1:14" x14ac:dyDescent="0.25">
      <c r="A1530" t="s">
        <v>377</v>
      </c>
      <c r="B1530" t="s">
        <v>243</v>
      </c>
      <c r="C1530" s="65" t="s">
        <v>484</v>
      </c>
      <c r="D1530" s="64">
        <f>IFERROR(INDEX('Feasibility Factor'!$D$5:$N$123,MATCH(VLOOKUP($A1530,PairList!$A$2:$D$205,2,0),'Feasibility Factor'!$C$5:$C$123,0),MATCH(VLOOKUP($B1530,PairList!$F$2:$I$14,2,0),'Feasibility Factor'!$D$3:$N$3,0)),"")</f>
        <v>0.7</v>
      </c>
      <c r="E1530" s="69"/>
      <c r="F1530" s="64" t="str">
        <f>IFERROR(INDEX(ESShip!$C$2:$C$99,MATCH(VLOOKUP($A1530,PairList!$A$2:$D$205,3,0),ESShip!$A$2:$A$99,0)),"")</f>
        <v/>
      </c>
      <c r="G1530" s="64">
        <v>0.53420314723126439</v>
      </c>
      <c r="H1530" s="67" t="str">
        <f>IF(INDEX(ApplicablePermutations!$B$3:$N$205,MATCH($A1530,ApplicablePermutations!$A$3:$A$205,0),MATCH($B1530,ApplicablePermutations!$B$2:$N$2,0))*INDEX(ApplicablePermutations!$Q$3:$S$205,MATCH($A1530,ApplicablePermutations!$P$3:$P$205,0),MATCH($C1530,ApplicablePermutations!$Q$2:$S$2,0))=1,"X","")</f>
        <v>X</v>
      </c>
      <c r="I1530" s="64">
        <f t="shared" si="120"/>
        <v>0.7</v>
      </c>
      <c r="J1530" s="64">
        <f t="shared" si="116"/>
        <v>0.53420314723126439</v>
      </c>
      <c r="K1530" s="64">
        <f t="shared" si="117"/>
        <v>0.32605779693811493</v>
      </c>
      <c r="L1530" s="67" t="str">
        <f>IF(VLOOKUP($A1530,ApplicablePermutations!$U$3:$V$146,2,0)=1,"X","")</f>
        <v/>
      </c>
      <c r="M1530" t="str">
        <f t="shared" si="118"/>
        <v/>
      </c>
      <c r="N1530" s="64">
        <f t="shared" si="119"/>
        <v>0.32605779693811493</v>
      </c>
    </row>
    <row r="1531" spans="1:14" x14ac:dyDescent="0.25">
      <c r="A1531" t="s">
        <v>377</v>
      </c>
      <c r="B1531" t="s">
        <v>333</v>
      </c>
      <c r="C1531" s="65" t="s">
        <v>484</v>
      </c>
      <c r="D1531" s="64">
        <f>IFERROR(INDEX('Feasibility Factor'!$D$5:$N$123,MATCH(VLOOKUP($A1531,PairList!$A$2:$D$205,2,0),'Feasibility Factor'!$C$5:$C$123,0),MATCH(VLOOKUP($B1531,PairList!$F$2:$I$14,2,0),'Feasibility Factor'!$D$3:$N$3,0)),"")</f>
        <v>0.7</v>
      </c>
      <c r="E1531" s="69"/>
      <c r="F1531" s="64" t="str">
        <f>IFERROR(INDEX(ESShip!$C$2:$C$99,MATCH(VLOOKUP($A1531,PairList!$A$2:$D$205,3,0),ESShip!$A$2:$A$99,0)),"")</f>
        <v/>
      </c>
      <c r="G1531" s="64">
        <v>0.53420314723126461</v>
      </c>
      <c r="H1531" s="67" t="str">
        <f>IF(INDEX(ApplicablePermutations!$B$3:$N$205,MATCH($A1531,ApplicablePermutations!$A$3:$A$205,0),MATCH($B1531,ApplicablePermutations!$B$2:$N$2,0))*INDEX(ApplicablePermutations!$Q$3:$S$205,MATCH($A1531,ApplicablePermutations!$P$3:$P$205,0),MATCH($C1531,ApplicablePermutations!$Q$2:$S$2,0))=1,"X","")</f>
        <v>X</v>
      </c>
      <c r="I1531" s="64">
        <f t="shared" si="120"/>
        <v>0.7</v>
      </c>
      <c r="J1531" s="64">
        <f t="shared" si="116"/>
        <v>0.53420314723126461</v>
      </c>
      <c r="K1531" s="64">
        <f t="shared" si="117"/>
        <v>0.32605779693811476</v>
      </c>
      <c r="L1531" s="67" t="str">
        <f>IF(VLOOKUP($A1531,ApplicablePermutations!$U$3:$V$146,2,0)=1,"X","")</f>
        <v/>
      </c>
      <c r="M1531" t="str">
        <f t="shared" si="118"/>
        <v/>
      </c>
      <c r="N1531" s="64">
        <f t="shared" si="119"/>
        <v>0.32605779693811476</v>
      </c>
    </row>
    <row r="1532" spans="1:14" x14ac:dyDescent="0.25">
      <c r="A1532" t="s">
        <v>377</v>
      </c>
      <c r="B1532" t="s">
        <v>334</v>
      </c>
      <c r="C1532" s="65" t="s">
        <v>484</v>
      </c>
      <c r="D1532" s="64">
        <f>IFERROR(INDEX('Feasibility Factor'!$D$5:$N$123,MATCH(VLOOKUP($A1532,PairList!$A$2:$D$205,2,0),'Feasibility Factor'!$C$5:$C$123,0),MATCH(VLOOKUP($B1532,PairList!$F$2:$I$14,2,0),'Feasibility Factor'!$D$3:$N$3,0)),"")</f>
        <v>0.5</v>
      </c>
      <c r="E1532" s="69"/>
      <c r="F1532" s="64" t="str">
        <f>IFERROR(INDEX(ESShip!$C$2:$C$99,MATCH(VLOOKUP($A1532,PairList!$A$2:$D$205,3,0),ESShip!$A$2:$A$99,0)),"")</f>
        <v/>
      </c>
      <c r="G1532" s="64">
        <v>0.53420314723126461</v>
      </c>
      <c r="H1532" s="67" t="str">
        <f>IF(INDEX(ApplicablePermutations!$B$3:$N$205,MATCH($A1532,ApplicablePermutations!$A$3:$A$205,0),MATCH($B1532,ApplicablePermutations!$B$2:$N$2,0))*INDEX(ApplicablePermutations!$Q$3:$S$205,MATCH($A1532,ApplicablePermutations!$P$3:$P$205,0),MATCH($C1532,ApplicablePermutations!$Q$2:$S$2,0))=1,"X","")</f>
        <v>X</v>
      </c>
      <c r="I1532" s="64">
        <f t="shared" si="120"/>
        <v>0.5</v>
      </c>
      <c r="J1532" s="64">
        <f t="shared" si="116"/>
        <v>0.53420314723126461</v>
      </c>
      <c r="K1532" s="64">
        <f t="shared" si="117"/>
        <v>0.2328984263843677</v>
      </c>
      <c r="L1532" s="67" t="str">
        <f>IF(VLOOKUP($A1532,ApplicablePermutations!$U$3:$V$146,2,0)=1,"X","")</f>
        <v/>
      </c>
      <c r="M1532" t="str">
        <f t="shared" si="118"/>
        <v/>
      </c>
      <c r="N1532" s="64">
        <f t="shared" si="119"/>
        <v>0.2328984263843677</v>
      </c>
    </row>
    <row r="1533" spans="1:14" x14ac:dyDescent="0.25">
      <c r="A1533" t="s">
        <v>377</v>
      </c>
      <c r="B1533" t="s">
        <v>94</v>
      </c>
      <c r="C1533" s="65" t="s">
        <v>484</v>
      </c>
      <c r="D1533" s="64">
        <f>IFERROR(INDEX('Feasibility Factor'!$D$5:$N$123,MATCH(VLOOKUP($A1533,PairList!$A$2:$D$205,2,0),'Feasibility Factor'!$C$5:$C$123,0),MATCH(VLOOKUP($B1533,PairList!$F$2:$I$14,2,0),'Feasibility Factor'!$D$3:$N$3,0)),"")</f>
        <v>0.5</v>
      </c>
      <c r="E1533" s="69"/>
      <c r="F1533" s="64" t="str">
        <f>IFERROR(INDEX(ESShip!$C$2:$C$99,MATCH(VLOOKUP($A1533,PairList!$A$2:$D$205,3,0),ESShip!$A$2:$A$99,0)),"")</f>
        <v/>
      </c>
      <c r="G1533" s="64">
        <v>0.53420314723126461</v>
      </c>
      <c r="H1533" s="67" t="str">
        <f>IF(INDEX(ApplicablePermutations!$B$3:$N$205,MATCH($A1533,ApplicablePermutations!$A$3:$A$205,0),MATCH($B1533,ApplicablePermutations!$B$2:$N$2,0))*INDEX(ApplicablePermutations!$Q$3:$S$205,MATCH($A1533,ApplicablePermutations!$P$3:$P$205,0),MATCH($C1533,ApplicablePermutations!$Q$2:$S$2,0))=1,"X","")</f>
        <v>X</v>
      </c>
      <c r="I1533" s="64">
        <f t="shared" si="120"/>
        <v>0.5</v>
      </c>
      <c r="J1533" s="64">
        <f t="shared" si="116"/>
        <v>0.53420314723126461</v>
      </c>
      <c r="K1533" s="64">
        <f t="shared" si="117"/>
        <v>0.2328984263843677</v>
      </c>
      <c r="L1533" s="67" t="str">
        <f>IF(VLOOKUP($A1533,ApplicablePermutations!$U$3:$V$146,2,0)=1,"X","")</f>
        <v/>
      </c>
      <c r="M1533" t="str">
        <f t="shared" si="118"/>
        <v/>
      </c>
      <c r="N1533" s="64">
        <f t="shared" si="119"/>
        <v>0.2328984263843677</v>
      </c>
    </row>
    <row r="1534" spans="1:14" x14ac:dyDescent="0.25">
      <c r="A1534" t="s">
        <v>377</v>
      </c>
      <c r="B1534" t="s">
        <v>335</v>
      </c>
      <c r="C1534" s="65" t="s">
        <v>484</v>
      </c>
      <c r="D1534" s="64">
        <f>IFERROR(INDEX('Feasibility Factor'!$D$5:$N$123,MATCH(VLOOKUP($A1534,PairList!$A$2:$D$205,2,0),'Feasibility Factor'!$C$5:$C$123,0),MATCH(VLOOKUP($B1534,PairList!$F$2:$I$14,2,0),'Feasibility Factor'!$D$3:$N$3,0)),"")</f>
        <v>0.7</v>
      </c>
      <c r="E1534" s="69"/>
      <c r="F1534" s="64" t="str">
        <f>IFERROR(INDEX(ESShip!$C$2:$C$99,MATCH(VLOOKUP($A1534,PairList!$A$2:$D$205,3,0),ESShip!$A$2:$A$99,0)),"")</f>
        <v/>
      </c>
      <c r="G1534" s="64">
        <v>0.53420314723126461</v>
      </c>
      <c r="H1534" s="67" t="str">
        <f>IF(INDEX(ApplicablePermutations!$B$3:$N$205,MATCH($A1534,ApplicablePermutations!$A$3:$A$205,0),MATCH($B1534,ApplicablePermutations!$B$2:$N$2,0))*INDEX(ApplicablePermutations!$Q$3:$S$205,MATCH($A1534,ApplicablePermutations!$P$3:$P$205,0),MATCH($C1534,ApplicablePermutations!$Q$2:$S$2,0))=1,"X","")</f>
        <v>X</v>
      </c>
      <c r="I1534" s="64">
        <f t="shared" si="120"/>
        <v>0.7</v>
      </c>
      <c r="J1534" s="64">
        <f t="shared" si="116"/>
        <v>0.53420314723126461</v>
      </c>
      <c r="K1534" s="64">
        <f t="shared" si="117"/>
        <v>0.32605779693811476</v>
      </c>
      <c r="L1534" s="67" t="str">
        <f>IF(VLOOKUP($A1534,ApplicablePermutations!$U$3:$V$146,2,0)=1,"X","")</f>
        <v/>
      </c>
      <c r="M1534" t="str">
        <f t="shared" si="118"/>
        <v/>
      </c>
      <c r="N1534" s="64">
        <f t="shared" si="119"/>
        <v>0.32605779693811476</v>
      </c>
    </row>
    <row r="1535" spans="1:14" x14ac:dyDescent="0.25">
      <c r="A1535" t="s">
        <v>377</v>
      </c>
      <c r="B1535" t="s">
        <v>100</v>
      </c>
      <c r="C1535" s="65" t="s">
        <v>484</v>
      </c>
      <c r="D1535" s="64">
        <f>IFERROR(INDEX('Feasibility Factor'!$D$5:$N$123,MATCH(VLOOKUP($A1535,PairList!$A$2:$D$205,2,0),'Feasibility Factor'!$C$5:$C$123,0),MATCH(VLOOKUP($B1535,PairList!$F$2:$I$14,2,0),'Feasibility Factor'!$D$3:$N$3,0)),"")</f>
        <v>0.7</v>
      </c>
      <c r="E1535" s="69"/>
      <c r="F1535" s="64" t="str">
        <f>IFERROR(INDEX(ESShip!$C$2:$C$99,MATCH(VLOOKUP($A1535,PairList!$A$2:$D$205,3,0),ESShip!$A$2:$A$99,0)),"")</f>
        <v/>
      </c>
      <c r="G1535" s="64">
        <v>0.53420314723126461</v>
      </c>
      <c r="H1535" s="67" t="str">
        <f>IF(INDEX(ApplicablePermutations!$B$3:$N$205,MATCH($A1535,ApplicablePermutations!$A$3:$A$205,0),MATCH($B1535,ApplicablePermutations!$B$2:$N$2,0))*INDEX(ApplicablePermutations!$Q$3:$S$205,MATCH($A1535,ApplicablePermutations!$P$3:$P$205,0),MATCH($C1535,ApplicablePermutations!$Q$2:$S$2,0))=1,"X","")</f>
        <v>X</v>
      </c>
      <c r="I1535" s="64">
        <f t="shared" si="120"/>
        <v>0.7</v>
      </c>
      <c r="J1535" s="64">
        <f t="shared" si="116"/>
        <v>0.53420314723126461</v>
      </c>
      <c r="K1535" s="64">
        <f t="shared" si="117"/>
        <v>0.32605779693811476</v>
      </c>
      <c r="L1535" s="67" t="str">
        <f>IF(VLOOKUP($A1535,ApplicablePermutations!$U$3:$V$146,2,0)=1,"X","")</f>
        <v/>
      </c>
      <c r="M1535" t="str">
        <f t="shared" si="118"/>
        <v/>
      </c>
      <c r="N1535" s="64">
        <f t="shared" si="119"/>
        <v>0.32605779693811476</v>
      </c>
    </row>
    <row r="1536" spans="1:14" x14ac:dyDescent="0.25">
      <c r="A1536" t="s">
        <v>377</v>
      </c>
      <c r="B1536" t="s">
        <v>327</v>
      </c>
      <c r="C1536" s="65" t="s">
        <v>485</v>
      </c>
      <c r="D1536" s="64">
        <f>IFERROR(INDEX('Feasibility Factor'!$D$5:$N$123,MATCH(VLOOKUP($A1536,PairList!$A$2:$D$205,2,0),'Feasibility Factor'!$C$5:$C$123,0),MATCH(VLOOKUP($B1536,PairList!$F$2:$I$14,2,0),'Feasibility Factor'!$D$3:$N$3,0)),"")</f>
        <v>0.7</v>
      </c>
      <c r="E1536" s="69"/>
      <c r="F1536" s="64" t="str">
        <f>IFERROR(INDEX(ESShip!$C$2:$C$99,MATCH(VLOOKUP($A1536,PairList!$A$2:$D$205,3,0),ESShip!$A$2:$A$99,0)),"")</f>
        <v/>
      </c>
      <c r="G1536" s="64">
        <v>0.53420314723126461</v>
      </c>
      <c r="H1536" s="67" t="str">
        <f>IF(INDEX(ApplicablePermutations!$B$3:$N$205,MATCH($A1536,ApplicablePermutations!$A$3:$A$205,0),MATCH($B1536,ApplicablePermutations!$B$2:$N$2,0))*INDEX(ApplicablePermutations!$Q$3:$S$205,MATCH($A1536,ApplicablePermutations!$P$3:$P$205,0),MATCH($C1536,ApplicablePermutations!$Q$2:$S$2,0))=1,"X","")</f>
        <v>X</v>
      </c>
      <c r="I1536" s="64">
        <f t="shared" si="120"/>
        <v>0.7</v>
      </c>
      <c r="J1536" s="64">
        <f t="shared" si="116"/>
        <v>0.53420314723126461</v>
      </c>
      <c r="K1536" s="64">
        <f t="shared" si="117"/>
        <v>0.32605779693811476</v>
      </c>
      <c r="L1536" s="67" t="str">
        <f>IF(VLOOKUP($A1536,ApplicablePermutations!$U$3:$V$146,2,0)=1,"X","")</f>
        <v/>
      </c>
      <c r="M1536" t="str">
        <f t="shared" si="118"/>
        <v/>
      </c>
      <c r="N1536" s="64">
        <f t="shared" si="119"/>
        <v>0.32605779693811476</v>
      </c>
    </row>
    <row r="1537" spans="1:14" x14ac:dyDescent="0.25">
      <c r="A1537" t="s">
        <v>377</v>
      </c>
      <c r="B1537" t="s">
        <v>328</v>
      </c>
      <c r="C1537" s="65" t="s">
        <v>485</v>
      </c>
      <c r="D1537" s="64">
        <f>IFERROR(INDEX('Feasibility Factor'!$D$5:$N$123,MATCH(VLOOKUP($A1537,PairList!$A$2:$D$205,2,0),'Feasibility Factor'!$C$5:$C$123,0),MATCH(VLOOKUP($B1537,PairList!$F$2:$I$14,2,0),'Feasibility Factor'!$D$3:$N$3,0)),"")</f>
        <v>0.7</v>
      </c>
      <c r="E1537" s="69"/>
      <c r="F1537" s="64" t="str">
        <f>IFERROR(INDEX(ESShip!$C$2:$C$99,MATCH(VLOOKUP($A1537,PairList!$A$2:$D$205,3,0),ESShip!$A$2:$A$99,0)),"")</f>
        <v/>
      </c>
      <c r="G1537" s="64">
        <v>0.53420314723126461</v>
      </c>
      <c r="H1537" s="67" t="str">
        <f>IF(INDEX(ApplicablePermutations!$B$3:$N$205,MATCH($A1537,ApplicablePermutations!$A$3:$A$205,0),MATCH($B1537,ApplicablePermutations!$B$2:$N$2,0))*INDEX(ApplicablePermutations!$Q$3:$S$205,MATCH($A1537,ApplicablePermutations!$P$3:$P$205,0),MATCH($C1537,ApplicablePermutations!$Q$2:$S$2,0))=1,"X","")</f>
        <v>X</v>
      </c>
      <c r="I1537" s="64">
        <f t="shared" si="120"/>
        <v>0.7</v>
      </c>
      <c r="J1537" s="64">
        <f t="shared" si="116"/>
        <v>0.53420314723126461</v>
      </c>
      <c r="K1537" s="64">
        <f t="shared" si="117"/>
        <v>0.32605779693811476</v>
      </c>
      <c r="L1537" s="67" t="str">
        <f>IF(VLOOKUP($A1537,ApplicablePermutations!$U$3:$V$146,2,0)=1,"X","")</f>
        <v/>
      </c>
      <c r="M1537" t="str">
        <f t="shared" si="118"/>
        <v/>
      </c>
      <c r="N1537" s="64">
        <f t="shared" si="119"/>
        <v>0.32605779693811476</v>
      </c>
    </row>
    <row r="1538" spans="1:14" x14ac:dyDescent="0.25">
      <c r="A1538" t="s">
        <v>377</v>
      </c>
      <c r="B1538" t="s">
        <v>239</v>
      </c>
      <c r="C1538" s="65" t="s">
        <v>485</v>
      </c>
      <c r="D1538" s="64">
        <f>IFERROR(INDEX('Feasibility Factor'!$D$5:$N$123,MATCH(VLOOKUP($A1538,PairList!$A$2:$D$205,2,0),'Feasibility Factor'!$C$5:$C$123,0),MATCH(VLOOKUP($B1538,PairList!$F$2:$I$14,2,0),'Feasibility Factor'!$D$3:$N$3,0)),"")</f>
        <v>0.7</v>
      </c>
      <c r="E1538" s="69"/>
      <c r="F1538" s="64" t="str">
        <f>IFERROR(INDEX(ESShip!$C$2:$C$99,MATCH(VLOOKUP($A1538,PairList!$A$2:$D$205,3,0),ESShip!$A$2:$A$99,0)),"")</f>
        <v/>
      </c>
      <c r="G1538" s="64">
        <v>0.53420314723126461</v>
      </c>
      <c r="H1538" s="67" t="str">
        <f>IF(INDEX(ApplicablePermutations!$B$3:$N$205,MATCH($A1538,ApplicablePermutations!$A$3:$A$205,0),MATCH($B1538,ApplicablePermutations!$B$2:$N$2,0))*INDEX(ApplicablePermutations!$Q$3:$S$205,MATCH($A1538,ApplicablePermutations!$P$3:$P$205,0),MATCH($C1538,ApplicablePermutations!$Q$2:$S$2,0))=1,"X","")</f>
        <v>X</v>
      </c>
      <c r="I1538" s="64">
        <f t="shared" si="120"/>
        <v>0.7</v>
      </c>
      <c r="J1538" s="64">
        <f t="shared" ref="J1538:J1601" si="121">IF(H1538="X",IF(F1538&lt;&gt;"",F1538,IF(G1538&lt;&gt;"",G1538,AVERAGEIFS($G$2:$G$13027,$A$2:$A$13027,$A1538,$C$2:$C$13027,$C1538))),"")</f>
        <v>0.53420314723126461</v>
      </c>
      <c r="K1538" s="64">
        <f t="shared" si="117"/>
        <v>0.32605779693811476</v>
      </c>
      <c r="L1538" s="67" t="str">
        <f>IF(VLOOKUP($A1538,ApplicablePermutations!$U$3:$V$146,2,0)=1,"X","")</f>
        <v/>
      </c>
      <c r="M1538" t="str">
        <f t="shared" si="118"/>
        <v/>
      </c>
      <c r="N1538" s="64">
        <f t="shared" si="119"/>
        <v>0.32605779693811476</v>
      </c>
    </row>
    <row r="1539" spans="1:14" x14ac:dyDescent="0.25">
      <c r="A1539" t="s">
        <v>377</v>
      </c>
      <c r="B1539" t="s">
        <v>329</v>
      </c>
      <c r="C1539" s="65" t="s">
        <v>485</v>
      </c>
      <c r="D1539" s="64">
        <f>IFERROR(INDEX('Feasibility Factor'!$D$5:$N$123,MATCH(VLOOKUP($A1539,PairList!$A$2:$D$205,2,0),'Feasibility Factor'!$C$5:$C$123,0),MATCH(VLOOKUP($B1539,PairList!$F$2:$I$14,2,0),'Feasibility Factor'!$D$3:$N$3,0)),"")</f>
        <v>0.7</v>
      </c>
      <c r="E1539" s="69"/>
      <c r="F1539" s="64" t="str">
        <f>IFERROR(INDEX(ESShip!$C$2:$C$99,MATCH(VLOOKUP($A1539,PairList!$A$2:$D$205,3,0),ESShip!$A$2:$A$99,0)),"")</f>
        <v/>
      </c>
      <c r="G1539" s="64">
        <v>0.53420314723126461</v>
      </c>
      <c r="H1539" s="67" t="str">
        <f>IF(INDEX(ApplicablePermutations!$B$3:$N$205,MATCH($A1539,ApplicablePermutations!$A$3:$A$205,0),MATCH($B1539,ApplicablePermutations!$B$2:$N$2,0))*INDEX(ApplicablePermutations!$Q$3:$S$205,MATCH($A1539,ApplicablePermutations!$P$3:$P$205,0),MATCH($C1539,ApplicablePermutations!$Q$2:$S$2,0))=1,"X","")</f>
        <v>X</v>
      </c>
      <c r="I1539" s="64">
        <f t="shared" si="120"/>
        <v>0.7</v>
      </c>
      <c r="J1539" s="64">
        <f t="shared" si="121"/>
        <v>0.53420314723126461</v>
      </c>
      <c r="K1539" s="64">
        <f t="shared" ref="K1539:K1602" si="122">IF(H1539="X",I1539*(1-J1539),0)</f>
        <v>0.32605779693811476</v>
      </c>
      <c r="L1539" s="67" t="str">
        <f>IF(VLOOKUP($A1539,ApplicablePermutations!$U$3:$V$146,2,0)=1,"X","")</f>
        <v/>
      </c>
      <c r="M1539" t="str">
        <f t="shared" ref="M1539:M1602" si="123">IF(L1539="X",1.2,"")</f>
        <v/>
      </c>
      <c r="N1539" s="64">
        <f t="shared" ref="N1539:N1602" si="124">IF($L1539="X",$K1539*$M1539,K1539)</f>
        <v>0.32605779693811476</v>
      </c>
    </row>
    <row r="1540" spans="1:14" x14ac:dyDescent="0.25">
      <c r="A1540" t="s">
        <v>377</v>
      </c>
      <c r="B1540" t="s">
        <v>330</v>
      </c>
      <c r="C1540" s="65" t="s">
        <v>485</v>
      </c>
      <c r="D1540" s="64">
        <f>IFERROR(INDEX('Feasibility Factor'!$D$5:$N$123,MATCH(VLOOKUP($A1540,PairList!$A$2:$D$205,2,0),'Feasibility Factor'!$C$5:$C$123,0),MATCH(VLOOKUP($B1540,PairList!$F$2:$I$14,2,0),'Feasibility Factor'!$D$3:$N$3,0)),"")</f>
        <v>0.7</v>
      </c>
      <c r="E1540" s="69"/>
      <c r="F1540" s="64" t="str">
        <f>IFERROR(INDEX(ESShip!$C$2:$C$99,MATCH(VLOOKUP($A1540,PairList!$A$2:$D$205,3,0),ESShip!$A$2:$A$99,0)),"")</f>
        <v/>
      </c>
      <c r="G1540" s="64">
        <v>0.53420314723126461</v>
      </c>
      <c r="H1540" s="67" t="str">
        <f>IF(INDEX(ApplicablePermutations!$B$3:$N$205,MATCH($A1540,ApplicablePermutations!$A$3:$A$205,0),MATCH($B1540,ApplicablePermutations!$B$2:$N$2,0))*INDEX(ApplicablePermutations!$Q$3:$S$205,MATCH($A1540,ApplicablePermutations!$P$3:$P$205,0),MATCH($C1540,ApplicablePermutations!$Q$2:$S$2,0))=1,"X","")</f>
        <v>X</v>
      </c>
      <c r="I1540" s="64">
        <f t="shared" si="120"/>
        <v>0.7</v>
      </c>
      <c r="J1540" s="64">
        <f t="shared" si="121"/>
        <v>0.53420314723126461</v>
      </c>
      <c r="K1540" s="64">
        <f t="shared" si="122"/>
        <v>0.32605779693811476</v>
      </c>
      <c r="L1540" s="67" t="str">
        <f>IF(VLOOKUP($A1540,ApplicablePermutations!$U$3:$V$146,2,0)=1,"X","")</f>
        <v/>
      </c>
      <c r="M1540" t="str">
        <f t="shared" si="123"/>
        <v/>
      </c>
      <c r="N1540" s="64">
        <f t="shared" si="124"/>
        <v>0.32605779693811476</v>
      </c>
    </row>
    <row r="1541" spans="1:14" x14ac:dyDescent="0.25">
      <c r="A1541" t="s">
        <v>377</v>
      </c>
      <c r="B1541" t="s">
        <v>331</v>
      </c>
      <c r="C1541" s="65" t="s">
        <v>485</v>
      </c>
      <c r="D1541" s="64">
        <f>IFERROR(INDEX('Feasibility Factor'!$D$5:$N$123,MATCH(VLOOKUP($A1541,PairList!$A$2:$D$205,2,0),'Feasibility Factor'!$C$5:$C$123,0),MATCH(VLOOKUP($B1541,PairList!$F$2:$I$14,2,0),'Feasibility Factor'!$D$3:$N$3,0)),"")</f>
        <v>0.7</v>
      </c>
      <c r="E1541" s="69"/>
      <c r="F1541" s="64" t="str">
        <f>IFERROR(INDEX(ESShip!$C$2:$C$99,MATCH(VLOOKUP($A1541,PairList!$A$2:$D$205,3,0),ESShip!$A$2:$A$99,0)),"")</f>
        <v/>
      </c>
      <c r="G1541" s="64">
        <v>0.53420314723126461</v>
      </c>
      <c r="H1541" s="67" t="str">
        <f>IF(INDEX(ApplicablePermutations!$B$3:$N$205,MATCH($A1541,ApplicablePermutations!$A$3:$A$205,0),MATCH($B1541,ApplicablePermutations!$B$2:$N$2,0))*INDEX(ApplicablePermutations!$Q$3:$S$205,MATCH($A1541,ApplicablePermutations!$P$3:$P$205,0),MATCH($C1541,ApplicablePermutations!$Q$2:$S$2,0))=1,"X","")</f>
        <v>X</v>
      </c>
      <c r="I1541" s="64">
        <f t="shared" si="120"/>
        <v>0.7</v>
      </c>
      <c r="J1541" s="64">
        <f t="shared" si="121"/>
        <v>0.53420314723126461</v>
      </c>
      <c r="K1541" s="64">
        <f t="shared" si="122"/>
        <v>0.32605779693811476</v>
      </c>
      <c r="L1541" s="67" t="str">
        <f>IF(VLOOKUP($A1541,ApplicablePermutations!$U$3:$V$146,2,0)=1,"X","")</f>
        <v/>
      </c>
      <c r="M1541" t="str">
        <f t="shared" si="123"/>
        <v/>
      </c>
      <c r="N1541" s="64">
        <f t="shared" si="124"/>
        <v>0.32605779693811476</v>
      </c>
    </row>
    <row r="1542" spans="1:14" x14ac:dyDescent="0.25">
      <c r="A1542" t="s">
        <v>377</v>
      </c>
      <c r="B1542" t="s">
        <v>332</v>
      </c>
      <c r="C1542" s="65" t="s">
        <v>485</v>
      </c>
      <c r="D1542" s="64">
        <f>IFERROR(INDEX('Feasibility Factor'!$D$5:$N$123,MATCH(VLOOKUP($A1542,PairList!$A$2:$D$205,2,0),'Feasibility Factor'!$C$5:$C$123,0),MATCH(VLOOKUP($B1542,PairList!$F$2:$I$14,2,0),'Feasibility Factor'!$D$3:$N$3,0)),"")</f>
        <v>0.7</v>
      </c>
      <c r="E1542" s="69"/>
      <c r="F1542" s="64" t="str">
        <f>IFERROR(INDEX(ESShip!$C$2:$C$99,MATCH(VLOOKUP($A1542,PairList!$A$2:$D$205,3,0),ESShip!$A$2:$A$99,0)),"")</f>
        <v/>
      </c>
      <c r="G1542" s="64">
        <v>0.53420314723126461</v>
      </c>
      <c r="H1542" s="67" t="str">
        <f>IF(INDEX(ApplicablePermutations!$B$3:$N$205,MATCH($A1542,ApplicablePermutations!$A$3:$A$205,0),MATCH($B1542,ApplicablePermutations!$B$2:$N$2,0))*INDEX(ApplicablePermutations!$Q$3:$S$205,MATCH($A1542,ApplicablePermutations!$P$3:$P$205,0),MATCH($C1542,ApplicablePermutations!$Q$2:$S$2,0))=1,"X","")</f>
        <v>X</v>
      </c>
      <c r="I1542" s="64">
        <f t="shared" si="120"/>
        <v>0.7</v>
      </c>
      <c r="J1542" s="64">
        <f t="shared" si="121"/>
        <v>0.53420314723126461</v>
      </c>
      <c r="K1542" s="64">
        <f t="shared" si="122"/>
        <v>0.32605779693811476</v>
      </c>
      <c r="L1542" s="67" t="str">
        <f>IF(VLOOKUP($A1542,ApplicablePermutations!$U$3:$V$146,2,0)=1,"X","")</f>
        <v/>
      </c>
      <c r="M1542" t="str">
        <f t="shared" si="123"/>
        <v/>
      </c>
      <c r="N1542" s="64">
        <f t="shared" si="124"/>
        <v>0.32605779693811476</v>
      </c>
    </row>
    <row r="1543" spans="1:14" x14ac:dyDescent="0.25">
      <c r="A1543" t="s">
        <v>377</v>
      </c>
      <c r="B1543" t="s">
        <v>243</v>
      </c>
      <c r="C1543" s="65" t="s">
        <v>485</v>
      </c>
      <c r="D1543" s="64">
        <f>IFERROR(INDEX('Feasibility Factor'!$D$5:$N$123,MATCH(VLOOKUP($A1543,PairList!$A$2:$D$205,2,0),'Feasibility Factor'!$C$5:$C$123,0),MATCH(VLOOKUP($B1543,PairList!$F$2:$I$14,2,0),'Feasibility Factor'!$D$3:$N$3,0)),"")</f>
        <v>0.7</v>
      </c>
      <c r="E1543" s="69"/>
      <c r="F1543" s="64" t="str">
        <f>IFERROR(INDEX(ESShip!$C$2:$C$99,MATCH(VLOOKUP($A1543,PairList!$A$2:$D$205,3,0),ESShip!$A$2:$A$99,0)),"")</f>
        <v/>
      </c>
      <c r="G1543" s="64">
        <v>0.53420314723126439</v>
      </c>
      <c r="H1543" s="67" t="str">
        <f>IF(INDEX(ApplicablePermutations!$B$3:$N$205,MATCH($A1543,ApplicablePermutations!$A$3:$A$205,0),MATCH($B1543,ApplicablePermutations!$B$2:$N$2,0))*INDEX(ApplicablePermutations!$Q$3:$S$205,MATCH($A1543,ApplicablePermutations!$P$3:$P$205,0),MATCH($C1543,ApplicablePermutations!$Q$2:$S$2,0))=1,"X","")</f>
        <v>X</v>
      </c>
      <c r="I1543" s="64">
        <f t="shared" si="120"/>
        <v>0.7</v>
      </c>
      <c r="J1543" s="64">
        <f t="shared" si="121"/>
        <v>0.53420314723126439</v>
      </c>
      <c r="K1543" s="64">
        <f t="shared" si="122"/>
        <v>0.32605779693811493</v>
      </c>
      <c r="L1543" s="67" t="str">
        <f>IF(VLOOKUP($A1543,ApplicablePermutations!$U$3:$V$146,2,0)=1,"X","")</f>
        <v/>
      </c>
      <c r="M1543" t="str">
        <f t="shared" si="123"/>
        <v/>
      </c>
      <c r="N1543" s="64">
        <f t="shared" si="124"/>
        <v>0.32605779693811493</v>
      </c>
    </row>
    <row r="1544" spans="1:14" x14ac:dyDescent="0.25">
      <c r="A1544" t="s">
        <v>377</v>
      </c>
      <c r="B1544" t="s">
        <v>333</v>
      </c>
      <c r="C1544" s="65" t="s">
        <v>485</v>
      </c>
      <c r="D1544" s="64">
        <f>IFERROR(INDEX('Feasibility Factor'!$D$5:$N$123,MATCH(VLOOKUP($A1544,PairList!$A$2:$D$205,2,0),'Feasibility Factor'!$C$5:$C$123,0),MATCH(VLOOKUP($B1544,PairList!$F$2:$I$14,2,0),'Feasibility Factor'!$D$3:$N$3,0)),"")</f>
        <v>0.7</v>
      </c>
      <c r="E1544" s="69"/>
      <c r="F1544" s="64" t="str">
        <f>IFERROR(INDEX(ESShip!$C$2:$C$99,MATCH(VLOOKUP($A1544,PairList!$A$2:$D$205,3,0),ESShip!$A$2:$A$99,0)),"")</f>
        <v/>
      </c>
      <c r="G1544" s="64">
        <v>0.53420314723126461</v>
      </c>
      <c r="H1544" s="67" t="str">
        <f>IF(INDEX(ApplicablePermutations!$B$3:$N$205,MATCH($A1544,ApplicablePermutations!$A$3:$A$205,0),MATCH($B1544,ApplicablePermutations!$B$2:$N$2,0))*INDEX(ApplicablePermutations!$Q$3:$S$205,MATCH($A1544,ApplicablePermutations!$P$3:$P$205,0),MATCH($C1544,ApplicablePermutations!$Q$2:$S$2,0))=1,"X","")</f>
        <v>X</v>
      </c>
      <c r="I1544" s="64">
        <f t="shared" si="120"/>
        <v>0.7</v>
      </c>
      <c r="J1544" s="64">
        <f t="shared" si="121"/>
        <v>0.53420314723126461</v>
      </c>
      <c r="K1544" s="64">
        <f t="shared" si="122"/>
        <v>0.32605779693811476</v>
      </c>
      <c r="L1544" s="67" t="str">
        <f>IF(VLOOKUP($A1544,ApplicablePermutations!$U$3:$V$146,2,0)=1,"X","")</f>
        <v/>
      </c>
      <c r="M1544" t="str">
        <f t="shared" si="123"/>
        <v/>
      </c>
      <c r="N1544" s="64">
        <f t="shared" si="124"/>
        <v>0.32605779693811476</v>
      </c>
    </row>
    <row r="1545" spans="1:14" x14ac:dyDescent="0.25">
      <c r="A1545" t="s">
        <v>377</v>
      </c>
      <c r="B1545" t="s">
        <v>334</v>
      </c>
      <c r="C1545" s="65" t="s">
        <v>485</v>
      </c>
      <c r="D1545" s="64">
        <f>IFERROR(INDEX('Feasibility Factor'!$D$5:$N$123,MATCH(VLOOKUP($A1545,PairList!$A$2:$D$205,2,0),'Feasibility Factor'!$C$5:$C$123,0),MATCH(VLOOKUP($B1545,PairList!$F$2:$I$14,2,0),'Feasibility Factor'!$D$3:$N$3,0)),"")</f>
        <v>0.5</v>
      </c>
      <c r="E1545" s="69"/>
      <c r="F1545" s="64" t="str">
        <f>IFERROR(INDEX(ESShip!$C$2:$C$99,MATCH(VLOOKUP($A1545,PairList!$A$2:$D$205,3,0),ESShip!$A$2:$A$99,0)),"")</f>
        <v/>
      </c>
      <c r="G1545" s="64">
        <v>0.53420314723126461</v>
      </c>
      <c r="H1545" s="67" t="str">
        <f>IF(INDEX(ApplicablePermutations!$B$3:$N$205,MATCH($A1545,ApplicablePermutations!$A$3:$A$205,0),MATCH($B1545,ApplicablePermutations!$B$2:$N$2,0))*INDEX(ApplicablePermutations!$Q$3:$S$205,MATCH($A1545,ApplicablePermutations!$P$3:$P$205,0),MATCH($C1545,ApplicablePermutations!$Q$2:$S$2,0))=1,"X","")</f>
        <v>X</v>
      </c>
      <c r="I1545" s="64">
        <f t="shared" si="120"/>
        <v>0.5</v>
      </c>
      <c r="J1545" s="64">
        <f t="shared" si="121"/>
        <v>0.53420314723126461</v>
      </c>
      <c r="K1545" s="64">
        <f t="shared" si="122"/>
        <v>0.2328984263843677</v>
      </c>
      <c r="L1545" s="67" t="str">
        <f>IF(VLOOKUP($A1545,ApplicablePermutations!$U$3:$V$146,2,0)=1,"X","")</f>
        <v/>
      </c>
      <c r="M1545" t="str">
        <f t="shared" si="123"/>
        <v/>
      </c>
      <c r="N1545" s="64">
        <f t="shared" si="124"/>
        <v>0.2328984263843677</v>
      </c>
    </row>
    <row r="1546" spans="1:14" x14ac:dyDescent="0.25">
      <c r="A1546" t="s">
        <v>377</v>
      </c>
      <c r="B1546" t="s">
        <v>94</v>
      </c>
      <c r="C1546" s="65" t="s">
        <v>485</v>
      </c>
      <c r="D1546" s="64">
        <f>IFERROR(INDEX('Feasibility Factor'!$D$5:$N$123,MATCH(VLOOKUP($A1546,PairList!$A$2:$D$205,2,0),'Feasibility Factor'!$C$5:$C$123,0),MATCH(VLOOKUP($B1546,PairList!$F$2:$I$14,2,0),'Feasibility Factor'!$D$3:$N$3,0)),"")</f>
        <v>0.5</v>
      </c>
      <c r="E1546" s="69"/>
      <c r="F1546" s="64" t="str">
        <f>IFERROR(INDEX(ESShip!$C$2:$C$99,MATCH(VLOOKUP($A1546,PairList!$A$2:$D$205,3,0),ESShip!$A$2:$A$99,0)),"")</f>
        <v/>
      </c>
      <c r="G1546" s="64">
        <v>0.53420314723126461</v>
      </c>
      <c r="H1546" s="67" t="str">
        <f>IF(INDEX(ApplicablePermutations!$B$3:$N$205,MATCH($A1546,ApplicablePermutations!$A$3:$A$205,0),MATCH($B1546,ApplicablePermutations!$B$2:$N$2,0))*INDEX(ApplicablePermutations!$Q$3:$S$205,MATCH($A1546,ApplicablePermutations!$P$3:$P$205,0),MATCH($C1546,ApplicablePermutations!$Q$2:$S$2,0))=1,"X","")</f>
        <v>X</v>
      </c>
      <c r="I1546" s="64">
        <f t="shared" si="120"/>
        <v>0.5</v>
      </c>
      <c r="J1546" s="64">
        <f t="shared" si="121"/>
        <v>0.53420314723126461</v>
      </c>
      <c r="K1546" s="64">
        <f t="shared" si="122"/>
        <v>0.2328984263843677</v>
      </c>
      <c r="L1546" s="67" t="str">
        <f>IF(VLOOKUP($A1546,ApplicablePermutations!$U$3:$V$146,2,0)=1,"X","")</f>
        <v/>
      </c>
      <c r="M1546" t="str">
        <f t="shared" si="123"/>
        <v/>
      </c>
      <c r="N1546" s="64">
        <f t="shared" si="124"/>
        <v>0.2328984263843677</v>
      </c>
    </row>
    <row r="1547" spans="1:14" x14ac:dyDescent="0.25">
      <c r="A1547" t="s">
        <v>377</v>
      </c>
      <c r="B1547" t="s">
        <v>335</v>
      </c>
      <c r="C1547" s="65" t="s">
        <v>485</v>
      </c>
      <c r="D1547" s="64">
        <f>IFERROR(INDEX('Feasibility Factor'!$D$5:$N$123,MATCH(VLOOKUP($A1547,PairList!$A$2:$D$205,2,0),'Feasibility Factor'!$C$5:$C$123,0),MATCH(VLOOKUP($B1547,PairList!$F$2:$I$14,2,0),'Feasibility Factor'!$D$3:$N$3,0)),"")</f>
        <v>0.7</v>
      </c>
      <c r="E1547" s="69"/>
      <c r="F1547" s="64" t="str">
        <f>IFERROR(INDEX(ESShip!$C$2:$C$99,MATCH(VLOOKUP($A1547,PairList!$A$2:$D$205,3,0),ESShip!$A$2:$A$99,0)),"")</f>
        <v/>
      </c>
      <c r="G1547" s="64">
        <v>0.53420314723126461</v>
      </c>
      <c r="H1547" s="67" t="str">
        <f>IF(INDEX(ApplicablePermutations!$B$3:$N$205,MATCH($A1547,ApplicablePermutations!$A$3:$A$205,0),MATCH($B1547,ApplicablePermutations!$B$2:$N$2,0))*INDEX(ApplicablePermutations!$Q$3:$S$205,MATCH($A1547,ApplicablePermutations!$P$3:$P$205,0),MATCH($C1547,ApplicablePermutations!$Q$2:$S$2,0))=1,"X","")</f>
        <v>X</v>
      </c>
      <c r="I1547" s="64">
        <f t="shared" si="120"/>
        <v>0.7</v>
      </c>
      <c r="J1547" s="64">
        <f t="shared" si="121"/>
        <v>0.53420314723126461</v>
      </c>
      <c r="K1547" s="64">
        <f t="shared" si="122"/>
        <v>0.32605779693811476</v>
      </c>
      <c r="L1547" s="67" t="str">
        <f>IF(VLOOKUP($A1547,ApplicablePermutations!$U$3:$V$146,2,0)=1,"X","")</f>
        <v/>
      </c>
      <c r="M1547" t="str">
        <f t="shared" si="123"/>
        <v/>
      </c>
      <c r="N1547" s="64">
        <f t="shared" si="124"/>
        <v>0.32605779693811476</v>
      </c>
    </row>
    <row r="1548" spans="1:14" x14ac:dyDescent="0.25">
      <c r="A1548" t="s">
        <v>377</v>
      </c>
      <c r="B1548" t="s">
        <v>100</v>
      </c>
      <c r="C1548" s="65" t="s">
        <v>485</v>
      </c>
      <c r="D1548" s="64">
        <f>IFERROR(INDEX('Feasibility Factor'!$D$5:$N$123,MATCH(VLOOKUP($A1548,PairList!$A$2:$D$205,2,0),'Feasibility Factor'!$C$5:$C$123,0),MATCH(VLOOKUP($B1548,PairList!$F$2:$I$14,2,0),'Feasibility Factor'!$D$3:$N$3,0)),"")</f>
        <v>0.7</v>
      </c>
      <c r="E1548" s="69"/>
      <c r="F1548" s="64" t="str">
        <f>IFERROR(INDEX(ESShip!$C$2:$C$99,MATCH(VLOOKUP($A1548,PairList!$A$2:$D$205,3,0),ESShip!$A$2:$A$99,0)),"")</f>
        <v/>
      </c>
      <c r="G1548" s="64">
        <v>0.53420314723126461</v>
      </c>
      <c r="H1548" s="67" t="str">
        <f>IF(INDEX(ApplicablePermutations!$B$3:$N$205,MATCH($A1548,ApplicablePermutations!$A$3:$A$205,0),MATCH($B1548,ApplicablePermutations!$B$2:$N$2,0))*INDEX(ApplicablePermutations!$Q$3:$S$205,MATCH($A1548,ApplicablePermutations!$P$3:$P$205,0),MATCH($C1548,ApplicablePermutations!$Q$2:$S$2,0))=1,"X","")</f>
        <v>X</v>
      </c>
      <c r="I1548" s="64">
        <f t="shared" si="120"/>
        <v>0.7</v>
      </c>
      <c r="J1548" s="64">
        <f t="shared" si="121"/>
        <v>0.53420314723126461</v>
      </c>
      <c r="K1548" s="64">
        <f t="shared" si="122"/>
        <v>0.32605779693811476</v>
      </c>
      <c r="L1548" s="67" t="str">
        <f>IF(VLOOKUP($A1548,ApplicablePermutations!$U$3:$V$146,2,0)=1,"X","")</f>
        <v/>
      </c>
      <c r="M1548" t="str">
        <f t="shared" si="123"/>
        <v/>
      </c>
      <c r="N1548" s="64">
        <f t="shared" si="124"/>
        <v>0.32605779693811476</v>
      </c>
    </row>
    <row r="1549" spans="1:14" x14ac:dyDescent="0.25">
      <c r="A1549" t="s">
        <v>377</v>
      </c>
      <c r="B1549" t="s">
        <v>327</v>
      </c>
      <c r="C1549" s="65" t="s">
        <v>486</v>
      </c>
      <c r="D1549" s="64">
        <f>IFERROR(INDEX('Feasibility Factor'!$D$5:$N$123,MATCH(VLOOKUP($A1549,PairList!$A$2:$D$205,2,0),'Feasibility Factor'!$C$5:$C$123,0),MATCH(VLOOKUP($B1549,PairList!$F$2:$I$14,2,0),'Feasibility Factor'!$D$3:$N$3,0)),"")</f>
        <v>0.7</v>
      </c>
      <c r="E1549" s="69"/>
      <c r="F1549" s="64" t="str">
        <f>IFERROR(INDEX(ESShip!$C$2:$C$99,MATCH(VLOOKUP($A1549,PairList!$A$2:$D$205,3,0),ESShip!$A$2:$A$99,0)),"")</f>
        <v/>
      </c>
      <c r="G1549" s="64">
        <v>0.53420314723126461</v>
      </c>
      <c r="H1549" s="67" t="str">
        <f>IF(INDEX(ApplicablePermutations!$B$3:$N$205,MATCH($A1549,ApplicablePermutations!$A$3:$A$205,0),MATCH($B1549,ApplicablePermutations!$B$2:$N$2,0))*INDEX(ApplicablePermutations!$Q$3:$S$205,MATCH($A1549,ApplicablePermutations!$P$3:$P$205,0),MATCH($C1549,ApplicablePermutations!$Q$2:$S$2,0))=1,"X","")</f>
        <v>X</v>
      </c>
      <c r="I1549" s="69">
        <v>0</v>
      </c>
      <c r="J1549" s="64">
        <f t="shared" si="121"/>
        <v>0.53420314723126461</v>
      </c>
      <c r="K1549" s="64">
        <f t="shared" si="122"/>
        <v>0</v>
      </c>
      <c r="L1549" s="67" t="str">
        <f>IF(VLOOKUP($A1549,ApplicablePermutations!$U$3:$V$146,2,0)=1,"X","")</f>
        <v/>
      </c>
      <c r="M1549" t="str">
        <f t="shared" si="123"/>
        <v/>
      </c>
      <c r="N1549" s="64">
        <f t="shared" si="124"/>
        <v>0</v>
      </c>
    </row>
    <row r="1550" spans="1:14" x14ac:dyDescent="0.25">
      <c r="A1550" t="s">
        <v>377</v>
      </c>
      <c r="B1550" t="s">
        <v>328</v>
      </c>
      <c r="C1550" s="65" t="s">
        <v>486</v>
      </c>
      <c r="D1550" s="64">
        <f>IFERROR(INDEX('Feasibility Factor'!$D$5:$N$123,MATCH(VLOOKUP($A1550,PairList!$A$2:$D$205,2,0),'Feasibility Factor'!$C$5:$C$123,0),MATCH(VLOOKUP($B1550,PairList!$F$2:$I$14,2,0),'Feasibility Factor'!$D$3:$N$3,0)),"")</f>
        <v>0.7</v>
      </c>
      <c r="E1550" s="69"/>
      <c r="F1550" s="64" t="str">
        <f>IFERROR(INDEX(ESShip!$C$2:$C$99,MATCH(VLOOKUP($A1550,PairList!$A$2:$D$205,3,0),ESShip!$A$2:$A$99,0)),"")</f>
        <v/>
      </c>
      <c r="G1550" s="64">
        <v>0.53420314723126461</v>
      </c>
      <c r="H1550" s="67" t="str">
        <f>IF(INDEX(ApplicablePermutations!$B$3:$N$205,MATCH($A1550,ApplicablePermutations!$A$3:$A$205,0),MATCH($B1550,ApplicablePermutations!$B$2:$N$2,0))*INDEX(ApplicablePermutations!$Q$3:$S$205,MATCH($A1550,ApplicablePermutations!$P$3:$P$205,0),MATCH($C1550,ApplicablePermutations!$Q$2:$S$2,0))=1,"X","")</f>
        <v>X</v>
      </c>
      <c r="I1550" s="69">
        <v>0</v>
      </c>
      <c r="J1550" s="64">
        <f t="shared" si="121"/>
        <v>0.53420314723126461</v>
      </c>
      <c r="K1550" s="64">
        <f t="shared" si="122"/>
        <v>0</v>
      </c>
      <c r="L1550" s="67" t="str">
        <f>IF(VLOOKUP($A1550,ApplicablePermutations!$U$3:$V$146,2,0)=1,"X","")</f>
        <v/>
      </c>
      <c r="M1550" t="str">
        <f t="shared" si="123"/>
        <v/>
      </c>
      <c r="N1550" s="64">
        <f t="shared" si="124"/>
        <v>0</v>
      </c>
    </row>
    <row r="1551" spans="1:14" x14ac:dyDescent="0.25">
      <c r="A1551" t="s">
        <v>377</v>
      </c>
      <c r="B1551" t="s">
        <v>239</v>
      </c>
      <c r="C1551" s="65" t="s">
        <v>486</v>
      </c>
      <c r="D1551" s="64">
        <f>IFERROR(INDEX('Feasibility Factor'!$D$5:$N$123,MATCH(VLOOKUP($A1551,PairList!$A$2:$D$205,2,0),'Feasibility Factor'!$C$5:$C$123,0),MATCH(VLOOKUP($B1551,PairList!$F$2:$I$14,2,0),'Feasibility Factor'!$D$3:$N$3,0)),"")</f>
        <v>0.7</v>
      </c>
      <c r="E1551" s="69"/>
      <c r="F1551" s="64" t="str">
        <f>IFERROR(INDEX(ESShip!$C$2:$C$99,MATCH(VLOOKUP($A1551,PairList!$A$2:$D$205,3,0),ESShip!$A$2:$A$99,0)),"")</f>
        <v/>
      </c>
      <c r="G1551" s="64">
        <v>0.53420314723126461</v>
      </c>
      <c r="H1551" s="67" t="str">
        <f>IF(INDEX(ApplicablePermutations!$B$3:$N$205,MATCH($A1551,ApplicablePermutations!$A$3:$A$205,0),MATCH($B1551,ApplicablePermutations!$B$2:$N$2,0))*INDEX(ApplicablePermutations!$Q$3:$S$205,MATCH($A1551,ApplicablePermutations!$P$3:$P$205,0),MATCH($C1551,ApplicablePermutations!$Q$2:$S$2,0))=1,"X","")</f>
        <v>X</v>
      </c>
      <c r="I1551" s="69">
        <v>0</v>
      </c>
      <c r="J1551" s="64">
        <f t="shared" si="121"/>
        <v>0.53420314723126461</v>
      </c>
      <c r="K1551" s="64">
        <f t="shared" si="122"/>
        <v>0</v>
      </c>
      <c r="L1551" s="67" t="str">
        <f>IF(VLOOKUP($A1551,ApplicablePermutations!$U$3:$V$146,2,0)=1,"X","")</f>
        <v/>
      </c>
      <c r="M1551" t="str">
        <f t="shared" si="123"/>
        <v/>
      </c>
      <c r="N1551" s="64">
        <f t="shared" si="124"/>
        <v>0</v>
      </c>
    </row>
    <row r="1552" spans="1:14" x14ac:dyDescent="0.25">
      <c r="A1552" t="s">
        <v>377</v>
      </c>
      <c r="B1552" t="s">
        <v>329</v>
      </c>
      <c r="C1552" s="65" t="s">
        <v>486</v>
      </c>
      <c r="D1552" s="64">
        <f>IFERROR(INDEX('Feasibility Factor'!$D$5:$N$123,MATCH(VLOOKUP($A1552,PairList!$A$2:$D$205,2,0),'Feasibility Factor'!$C$5:$C$123,0),MATCH(VLOOKUP($B1552,PairList!$F$2:$I$14,2,0),'Feasibility Factor'!$D$3:$N$3,0)),"")</f>
        <v>0.7</v>
      </c>
      <c r="E1552" s="69"/>
      <c r="F1552" s="64" t="str">
        <f>IFERROR(INDEX(ESShip!$C$2:$C$99,MATCH(VLOOKUP($A1552,PairList!$A$2:$D$205,3,0),ESShip!$A$2:$A$99,0)),"")</f>
        <v/>
      </c>
      <c r="G1552" s="64">
        <v>0.53420314723126461</v>
      </c>
      <c r="H1552" s="67" t="str">
        <f>IF(INDEX(ApplicablePermutations!$B$3:$N$205,MATCH($A1552,ApplicablePermutations!$A$3:$A$205,0),MATCH($B1552,ApplicablePermutations!$B$2:$N$2,0))*INDEX(ApplicablePermutations!$Q$3:$S$205,MATCH($A1552,ApplicablePermutations!$P$3:$P$205,0),MATCH($C1552,ApplicablePermutations!$Q$2:$S$2,0))=1,"X","")</f>
        <v>X</v>
      </c>
      <c r="I1552" s="69">
        <v>0</v>
      </c>
      <c r="J1552" s="64">
        <f t="shared" si="121"/>
        <v>0.53420314723126461</v>
      </c>
      <c r="K1552" s="64">
        <f t="shared" si="122"/>
        <v>0</v>
      </c>
      <c r="L1552" s="67" t="str">
        <f>IF(VLOOKUP($A1552,ApplicablePermutations!$U$3:$V$146,2,0)=1,"X","")</f>
        <v/>
      </c>
      <c r="M1552" t="str">
        <f t="shared" si="123"/>
        <v/>
      </c>
      <c r="N1552" s="64">
        <f t="shared" si="124"/>
        <v>0</v>
      </c>
    </row>
    <row r="1553" spans="1:14" x14ac:dyDescent="0.25">
      <c r="A1553" t="s">
        <v>377</v>
      </c>
      <c r="B1553" t="s">
        <v>330</v>
      </c>
      <c r="C1553" s="65" t="s">
        <v>486</v>
      </c>
      <c r="D1553" s="64">
        <f>IFERROR(INDEX('Feasibility Factor'!$D$5:$N$123,MATCH(VLOOKUP($A1553,PairList!$A$2:$D$205,2,0),'Feasibility Factor'!$C$5:$C$123,0),MATCH(VLOOKUP($B1553,PairList!$F$2:$I$14,2,0),'Feasibility Factor'!$D$3:$N$3,0)),"")</f>
        <v>0.7</v>
      </c>
      <c r="E1553" s="69"/>
      <c r="F1553" s="64" t="str">
        <f>IFERROR(INDEX(ESShip!$C$2:$C$99,MATCH(VLOOKUP($A1553,PairList!$A$2:$D$205,3,0),ESShip!$A$2:$A$99,0)),"")</f>
        <v/>
      </c>
      <c r="G1553" s="64">
        <v>0.53420314723126461</v>
      </c>
      <c r="H1553" s="67" t="str">
        <f>IF(INDEX(ApplicablePermutations!$B$3:$N$205,MATCH($A1553,ApplicablePermutations!$A$3:$A$205,0),MATCH($B1553,ApplicablePermutations!$B$2:$N$2,0))*INDEX(ApplicablePermutations!$Q$3:$S$205,MATCH($A1553,ApplicablePermutations!$P$3:$P$205,0),MATCH($C1553,ApplicablePermutations!$Q$2:$S$2,0))=1,"X","")</f>
        <v>X</v>
      </c>
      <c r="I1553" s="69">
        <v>0</v>
      </c>
      <c r="J1553" s="64">
        <f t="shared" si="121"/>
        <v>0.53420314723126461</v>
      </c>
      <c r="K1553" s="64">
        <f t="shared" si="122"/>
        <v>0</v>
      </c>
      <c r="L1553" s="67" t="str">
        <f>IF(VLOOKUP($A1553,ApplicablePermutations!$U$3:$V$146,2,0)=1,"X","")</f>
        <v/>
      </c>
      <c r="M1553" t="str">
        <f t="shared" si="123"/>
        <v/>
      </c>
      <c r="N1553" s="64">
        <f t="shared" si="124"/>
        <v>0</v>
      </c>
    </row>
    <row r="1554" spans="1:14" x14ac:dyDescent="0.25">
      <c r="A1554" t="s">
        <v>377</v>
      </c>
      <c r="B1554" t="s">
        <v>331</v>
      </c>
      <c r="C1554" s="65" t="s">
        <v>486</v>
      </c>
      <c r="D1554" s="64">
        <f>IFERROR(INDEX('Feasibility Factor'!$D$5:$N$123,MATCH(VLOOKUP($A1554,PairList!$A$2:$D$205,2,0),'Feasibility Factor'!$C$5:$C$123,0),MATCH(VLOOKUP($B1554,PairList!$F$2:$I$14,2,0),'Feasibility Factor'!$D$3:$N$3,0)),"")</f>
        <v>0.7</v>
      </c>
      <c r="E1554" s="69"/>
      <c r="F1554" s="64" t="str">
        <f>IFERROR(INDEX(ESShip!$C$2:$C$99,MATCH(VLOOKUP($A1554,PairList!$A$2:$D$205,3,0),ESShip!$A$2:$A$99,0)),"")</f>
        <v/>
      </c>
      <c r="G1554" s="64">
        <v>0.53420314723126461</v>
      </c>
      <c r="H1554" s="67" t="str">
        <f>IF(INDEX(ApplicablePermutations!$B$3:$N$205,MATCH($A1554,ApplicablePermutations!$A$3:$A$205,0),MATCH($B1554,ApplicablePermutations!$B$2:$N$2,0))*INDEX(ApplicablePermutations!$Q$3:$S$205,MATCH($A1554,ApplicablePermutations!$P$3:$P$205,0),MATCH($C1554,ApplicablePermutations!$Q$2:$S$2,0))=1,"X","")</f>
        <v>X</v>
      </c>
      <c r="I1554" s="69">
        <v>0</v>
      </c>
      <c r="J1554" s="64">
        <f t="shared" si="121"/>
        <v>0.53420314723126461</v>
      </c>
      <c r="K1554" s="64">
        <f t="shared" si="122"/>
        <v>0</v>
      </c>
      <c r="L1554" s="67" t="str">
        <f>IF(VLOOKUP($A1554,ApplicablePermutations!$U$3:$V$146,2,0)=1,"X","")</f>
        <v/>
      </c>
      <c r="M1554" t="str">
        <f t="shared" si="123"/>
        <v/>
      </c>
      <c r="N1554" s="64">
        <f t="shared" si="124"/>
        <v>0</v>
      </c>
    </row>
    <row r="1555" spans="1:14" x14ac:dyDescent="0.25">
      <c r="A1555" t="s">
        <v>377</v>
      </c>
      <c r="B1555" t="s">
        <v>332</v>
      </c>
      <c r="C1555" s="65" t="s">
        <v>486</v>
      </c>
      <c r="D1555" s="64">
        <f>IFERROR(INDEX('Feasibility Factor'!$D$5:$N$123,MATCH(VLOOKUP($A1555,PairList!$A$2:$D$205,2,0),'Feasibility Factor'!$C$5:$C$123,0),MATCH(VLOOKUP($B1555,PairList!$F$2:$I$14,2,0),'Feasibility Factor'!$D$3:$N$3,0)),"")</f>
        <v>0.7</v>
      </c>
      <c r="E1555" s="69"/>
      <c r="F1555" s="64" t="str">
        <f>IFERROR(INDEX(ESShip!$C$2:$C$99,MATCH(VLOOKUP($A1555,PairList!$A$2:$D$205,3,0),ESShip!$A$2:$A$99,0)),"")</f>
        <v/>
      </c>
      <c r="G1555" s="64">
        <v>0.53420314723126461</v>
      </c>
      <c r="H1555" s="67" t="str">
        <f>IF(INDEX(ApplicablePermutations!$B$3:$N$205,MATCH($A1555,ApplicablePermutations!$A$3:$A$205,0),MATCH($B1555,ApplicablePermutations!$B$2:$N$2,0))*INDEX(ApplicablePermutations!$Q$3:$S$205,MATCH($A1555,ApplicablePermutations!$P$3:$P$205,0),MATCH($C1555,ApplicablePermutations!$Q$2:$S$2,0))=1,"X","")</f>
        <v>X</v>
      </c>
      <c r="I1555" s="69">
        <v>0</v>
      </c>
      <c r="J1555" s="64">
        <f t="shared" si="121"/>
        <v>0.53420314723126461</v>
      </c>
      <c r="K1555" s="64">
        <f t="shared" si="122"/>
        <v>0</v>
      </c>
      <c r="L1555" s="67" t="str">
        <f>IF(VLOOKUP($A1555,ApplicablePermutations!$U$3:$V$146,2,0)=1,"X","")</f>
        <v/>
      </c>
      <c r="M1555" t="str">
        <f t="shared" si="123"/>
        <v/>
      </c>
      <c r="N1555" s="64">
        <f t="shared" si="124"/>
        <v>0</v>
      </c>
    </row>
    <row r="1556" spans="1:14" x14ac:dyDescent="0.25">
      <c r="A1556" t="s">
        <v>377</v>
      </c>
      <c r="B1556" t="s">
        <v>243</v>
      </c>
      <c r="C1556" s="65" t="s">
        <v>486</v>
      </c>
      <c r="D1556" s="64">
        <f>IFERROR(INDEX('Feasibility Factor'!$D$5:$N$123,MATCH(VLOOKUP($A1556,PairList!$A$2:$D$205,2,0),'Feasibility Factor'!$C$5:$C$123,0),MATCH(VLOOKUP($B1556,PairList!$F$2:$I$14,2,0),'Feasibility Factor'!$D$3:$N$3,0)),"")</f>
        <v>0.7</v>
      </c>
      <c r="E1556" s="69"/>
      <c r="F1556" s="64" t="str">
        <f>IFERROR(INDEX(ESShip!$C$2:$C$99,MATCH(VLOOKUP($A1556,PairList!$A$2:$D$205,3,0),ESShip!$A$2:$A$99,0)),"")</f>
        <v/>
      </c>
      <c r="G1556" s="64">
        <v>0.53420314723126439</v>
      </c>
      <c r="H1556" s="67" t="str">
        <f>IF(INDEX(ApplicablePermutations!$B$3:$N$205,MATCH($A1556,ApplicablePermutations!$A$3:$A$205,0),MATCH($B1556,ApplicablePermutations!$B$2:$N$2,0))*INDEX(ApplicablePermutations!$Q$3:$S$205,MATCH($A1556,ApplicablePermutations!$P$3:$P$205,0),MATCH($C1556,ApplicablePermutations!$Q$2:$S$2,0))=1,"X","")</f>
        <v>X</v>
      </c>
      <c r="I1556" s="69">
        <v>0</v>
      </c>
      <c r="J1556" s="64">
        <f t="shared" si="121"/>
        <v>0.53420314723126439</v>
      </c>
      <c r="K1556" s="64">
        <f t="shared" si="122"/>
        <v>0</v>
      </c>
      <c r="L1556" s="67" t="str">
        <f>IF(VLOOKUP($A1556,ApplicablePermutations!$U$3:$V$146,2,0)=1,"X","")</f>
        <v/>
      </c>
      <c r="M1556" t="str">
        <f t="shared" si="123"/>
        <v/>
      </c>
      <c r="N1556" s="64">
        <f t="shared" si="124"/>
        <v>0</v>
      </c>
    </row>
    <row r="1557" spans="1:14" x14ac:dyDescent="0.25">
      <c r="A1557" t="s">
        <v>377</v>
      </c>
      <c r="B1557" t="s">
        <v>333</v>
      </c>
      <c r="C1557" s="65" t="s">
        <v>486</v>
      </c>
      <c r="D1557" s="64">
        <f>IFERROR(INDEX('Feasibility Factor'!$D$5:$N$123,MATCH(VLOOKUP($A1557,PairList!$A$2:$D$205,2,0),'Feasibility Factor'!$C$5:$C$123,0),MATCH(VLOOKUP($B1557,PairList!$F$2:$I$14,2,0),'Feasibility Factor'!$D$3:$N$3,0)),"")</f>
        <v>0.7</v>
      </c>
      <c r="E1557" s="69"/>
      <c r="F1557" s="64" t="str">
        <f>IFERROR(INDEX(ESShip!$C$2:$C$99,MATCH(VLOOKUP($A1557,PairList!$A$2:$D$205,3,0),ESShip!$A$2:$A$99,0)),"")</f>
        <v/>
      </c>
      <c r="G1557" s="64">
        <v>0.53420314723126461</v>
      </c>
      <c r="H1557" s="67" t="str">
        <f>IF(INDEX(ApplicablePermutations!$B$3:$N$205,MATCH($A1557,ApplicablePermutations!$A$3:$A$205,0),MATCH($B1557,ApplicablePermutations!$B$2:$N$2,0))*INDEX(ApplicablePermutations!$Q$3:$S$205,MATCH($A1557,ApplicablePermutations!$P$3:$P$205,0),MATCH($C1557,ApplicablePermutations!$Q$2:$S$2,0))=1,"X","")</f>
        <v>X</v>
      </c>
      <c r="I1557" s="69">
        <v>0</v>
      </c>
      <c r="J1557" s="64">
        <f t="shared" si="121"/>
        <v>0.53420314723126461</v>
      </c>
      <c r="K1557" s="64">
        <f t="shared" si="122"/>
        <v>0</v>
      </c>
      <c r="L1557" s="67" t="str">
        <f>IF(VLOOKUP($A1557,ApplicablePermutations!$U$3:$V$146,2,0)=1,"X","")</f>
        <v/>
      </c>
      <c r="M1557" t="str">
        <f t="shared" si="123"/>
        <v/>
      </c>
      <c r="N1557" s="64">
        <f t="shared" si="124"/>
        <v>0</v>
      </c>
    </row>
    <row r="1558" spans="1:14" x14ac:dyDescent="0.25">
      <c r="A1558" t="s">
        <v>377</v>
      </c>
      <c r="B1558" t="s">
        <v>334</v>
      </c>
      <c r="C1558" s="65" t="s">
        <v>486</v>
      </c>
      <c r="D1558" s="64">
        <f>IFERROR(INDEX('Feasibility Factor'!$D$5:$N$123,MATCH(VLOOKUP($A1558,PairList!$A$2:$D$205,2,0),'Feasibility Factor'!$C$5:$C$123,0),MATCH(VLOOKUP($B1558,PairList!$F$2:$I$14,2,0),'Feasibility Factor'!$D$3:$N$3,0)),"")</f>
        <v>0.5</v>
      </c>
      <c r="E1558" s="69"/>
      <c r="F1558" s="64" t="str">
        <f>IFERROR(INDEX(ESShip!$C$2:$C$99,MATCH(VLOOKUP($A1558,PairList!$A$2:$D$205,3,0),ESShip!$A$2:$A$99,0)),"")</f>
        <v/>
      </c>
      <c r="G1558" s="64">
        <v>0.53420314723126461</v>
      </c>
      <c r="H1558" s="67" t="str">
        <f>IF(INDEX(ApplicablePermutations!$B$3:$N$205,MATCH($A1558,ApplicablePermutations!$A$3:$A$205,0),MATCH($B1558,ApplicablePermutations!$B$2:$N$2,0))*INDEX(ApplicablePermutations!$Q$3:$S$205,MATCH($A1558,ApplicablePermutations!$P$3:$P$205,0),MATCH($C1558,ApplicablePermutations!$Q$2:$S$2,0))=1,"X","")</f>
        <v>X</v>
      </c>
      <c r="I1558" s="69">
        <v>0</v>
      </c>
      <c r="J1558" s="64">
        <f t="shared" si="121"/>
        <v>0.53420314723126461</v>
      </c>
      <c r="K1558" s="64">
        <f t="shared" si="122"/>
        <v>0</v>
      </c>
      <c r="L1558" s="67" t="str">
        <f>IF(VLOOKUP($A1558,ApplicablePermutations!$U$3:$V$146,2,0)=1,"X","")</f>
        <v/>
      </c>
      <c r="M1558" t="str">
        <f t="shared" si="123"/>
        <v/>
      </c>
      <c r="N1558" s="64">
        <f t="shared" si="124"/>
        <v>0</v>
      </c>
    </row>
    <row r="1559" spans="1:14" x14ac:dyDescent="0.25">
      <c r="A1559" t="s">
        <v>377</v>
      </c>
      <c r="B1559" t="s">
        <v>94</v>
      </c>
      <c r="C1559" s="65" t="s">
        <v>486</v>
      </c>
      <c r="D1559" s="64">
        <f>IFERROR(INDEX('Feasibility Factor'!$D$5:$N$123,MATCH(VLOOKUP($A1559,PairList!$A$2:$D$205,2,0),'Feasibility Factor'!$C$5:$C$123,0),MATCH(VLOOKUP($B1559,PairList!$F$2:$I$14,2,0),'Feasibility Factor'!$D$3:$N$3,0)),"")</f>
        <v>0.5</v>
      </c>
      <c r="E1559" s="69"/>
      <c r="F1559" s="64" t="str">
        <f>IFERROR(INDEX(ESShip!$C$2:$C$99,MATCH(VLOOKUP($A1559,PairList!$A$2:$D$205,3,0),ESShip!$A$2:$A$99,0)),"")</f>
        <v/>
      </c>
      <c r="G1559" s="64">
        <v>0.53420314723126461</v>
      </c>
      <c r="H1559" s="67" t="str">
        <f>IF(INDEX(ApplicablePermutations!$B$3:$N$205,MATCH($A1559,ApplicablePermutations!$A$3:$A$205,0),MATCH($B1559,ApplicablePermutations!$B$2:$N$2,0))*INDEX(ApplicablePermutations!$Q$3:$S$205,MATCH($A1559,ApplicablePermutations!$P$3:$P$205,0),MATCH($C1559,ApplicablePermutations!$Q$2:$S$2,0))=1,"X","")</f>
        <v>X</v>
      </c>
      <c r="I1559" s="69">
        <v>0</v>
      </c>
      <c r="J1559" s="64">
        <f t="shared" si="121"/>
        <v>0.53420314723126461</v>
      </c>
      <c r="K1559" s="64">
        <f t="shared" si="122"/>
        <v>0</v>
      </c>
      <c r="L1559" s="67" t="str">
        <f>IF(VLOOKUP($A1559,ApplicablePermutations!$U$3:$V$146,2,0)=1,"X","")</f>
        <v/>
      </c>
      <c r="M1559" t="str">
        <f t="shared" si="123"/>
        <v/>
      </c>
      <c r="N1559" s="64">
        <f t="shared" si="124"/>
        <v>0</v>
      </c>
    </row>
    <row r="1560" spans="1:14" x14ac:dyDescent="0.25">
      <c r="A1560" t="s">
        <v>377</v>
      </c>
      <c r="B1560" t="s">
        <v>335</v>
      </c>
      <c r="C1560" s="65" t="s">
        <v>486</v>
      </c>
      <c r="D1560" s="64">
        <f>IFERROR(INDEX('Feasibility Factor'!$D$5:$N$123,MATCH(VLOOKUP($A1560,PairList!$A$2:$D$205,2,0),'Feasibility Factor'!$C$5:$C$123,0),MATCH(VLOOKUP($B1560,PairList!$F$2:$I$14,2,0),'Feasibility Factor'!$D$3:$N$3,0)),"")</f>
        <v>0.7</v>
      </c>
      <c r="E1560" s="69"/>
      <c r="F1560" s="64" t="str">
        <f>IFERROR(INDEX(ESShip!$C$2:$C$99,MATCH(VLOOKUP($A1560,PairList!$A$2:$D$205,3,0),ESShip!$A$2:$A$99,0)),"")</f>
        <v/>
      </c>
      <c r="G1560" s="64">
        <v>0.53420314723126461</v>
      </c>
      <c r="H1560" s="67" t="str">
        <f>IF(INDEX(ApplicablePermutations!$B$3:$N$205,MATCH($A1560,ApplicablePermutations!$A$3:$A$205,0),MATCH($B1560,ApplicablePermutations!$B$2:$N$2,0))*INDEX(ApplicablePermutations!$Q$3:$S$205,MATCH($A1560,ApplicablePermutations!$P$3:$P$205,0),MATCH($C1560,ApplicablePermutations!$Q$2:$S$2,0))=1,"X","")</f>
        <v>X</v>
      </c>
      <c r="I1560" s="69">
        <v>0</v>
      </c>
      <c r="J1560" s="64">
        <f t="shared" si="121"/>
        <v>0.53420314723126461</v>
      </c>
      <c r="K1560" s="64">
        <f t="shared" si="122"/>
        <v>0</v>
      </c>
      <c r="L1560" s="67" t="str">
        <f>IF(VLOOKUP($A1560,ApplicablePermutations!$U$3:$V$146,2,0)=1,"X","")</f>
        <v/>
      </c>
      <c r="M1560" t="str">
        <f t="shared" si="123"/>
        <v/>
      </c>
      <c r="N1560" s="64">
        <f t="shared" si="124"/>
        <v>0</v>
      </c>
    </row>
    <row r="1561" spans="1:14" x14ac:dyDescent="0.25">
      <c r="A1561" t="s">
        <v>377</v>
      </c>
      <c r="B1561" t="s">
        <v>100</v>
      </c>
      <c r="C1561" s="65" t="s">
        <v>486</v>
      </c>
      <c r="D1561" s="64">
        <f>IFERROR(INDEX('Feasibility Factor'!$D$5:$N$123,MATCH(VLOOKUP($A1561,PairList!$A$2:$D$205,2,0),'Feasibility Factor'!$C$5:$C$123,0),MATCH(VLOOKUP($B1561,PairList!$F$2:$I$14,2,0),'Feasibility Factor'!$D$3:$N$3,0)),"")</f>
        <v>0.7</v>
      </c>
      <c r="E1561" s="69"/>
      <c r="F1561" s="64" t="str">
        <f>IFERROR(INDEX(ESShip!$C$2:$C$99,MATCH(VLOOKUP($A1561,PairList!$A$2:$D$205,3,0),ESShip!$A$2:$A$99,0)),"")</f>
        <v/>
      </c>
      <c r="G1561" s="64">
        <v>0.53420314723126461</v>
      </c>
      <c r="H1561" s="67" t="str">
        <f>IF(INDEX(ApplicablePermutations!$B$3:$N$205,MATCH($A1561,ApplicablePermutations!$A$3:$A$205,0),MATCH($B1561,ApplicablePermutations!$B$2:$N$2,0))*INDEX(ApplicablePermutations!$Q$3:$S$205,MATCH($A1561,ApplicablePermutations!$P$3:$P$205,0),MATCH($C1561,ApplicablePermutations!$Q$2:$S$2,0))=1,"X","")</f>
        <v>X</v>
      </c>
      <c r="I1561" s="69">
        <v>0</v>
      </c>
      <c r="J1561" s="64">
        <f t="shared" si="121"/>
        <v>0.53420314723126461</v>
      </c>
      <c r="K1561" s="64">
        <f t="shared" si="122"/>
        <v>0</v>
      </c>
      <c r="L1561" s="67" t="str">
        <f>IF(VLOOKUP($A1561,ApplicablePermutations!$U$3:$V$146,2,0)=1,"X","")</f>
        <v/>
      </c>
      <c r="M1561" t="str">
        <f t="shared" si="123"/>
        <v/>
      </c>
      <c r="N1561" s="64">
        <f t="shared" si="124"/>
        <v>0</v>
      </c>
    </row>
    <row r="1562" spans="1:14" x14ac:dyDescent="0.25">
      <c r="A1562" t="s">
        <v>378</v>
      </c>
      <c r="B1562" t="s">
        <v>327</v>
      </c>
      <c r="C1562" s="65" t="s">
        <v>484</v>
      </c>
      <c r="D1562" s="64">
        <f>IFERROR(INDEX('Feasibility Factor'!$D$5:$N$123,MATCH(VLOOKUP($A1562,PairList!$A$2:$D$205,2,0),'Feasibility Factor'!$C$5:$C$123,0),MATCH(VLOOKUP($B1562,PairList!$F$2:$I$14,2,0),'Feasibility Factor'!$D$3:$N$3,0)),"")</f>
        <v>1</v>
      </c>
      <c r="E1562" s="69"/>
      <c r="F1562" s="64" t="str">
        <f>IFERROR(INDEX(ESShip!$C$2:$C$99,MATCH(VLOOKUP($A1562,PairList!$A$2:$D$205,3,0),ESShip!$A$2:$A$99,0)),"")</f>
        <v/>
      </c>
      <c r="G1562" s="64">
        <v>0.34094560825199172</v>
      </c>
      <c r="H1562" s="67" t="str">
        <f>IF(INDEX(ApplicablePermutations!$B$3:$N$205,MATCH($A1562,ApplicablePermutations!$A$3:$A$205,0),MATCH($B1562,ApplicablePermutations!$B$2:$N$2,0))*INDEX(ApplicablePermutations!$Q$3:$S$205,MATCH($A1562,ApplicablePermutations!$P$3:$P$205,0),MATCH($C1562,ApplicablePermutations!$Q$2:$S$2,0))=1,"X","")</f>
        <v>X</v>
      </c>
      <c r="I1562" s="64">
        <f t="shared" ref="I1562:I1587" si="125">IF($H1562="X",IF(AND($D1562&gt;0,$D1562&lt;&gt;"",$E1562&gt;0,$E1562&lt;&gt;""),MIN($D1562,$E1562),IF(AND($D1562&gt;0,$D1562&lt;&gt;""),$D1562,IF(AND($E1562&gt;0,$E1562&lt;&gt;""),$E1562,AVERAGEIFS($E$2:$E$13027,$A$2:$A$13027,$A1562,$E$2:$E$13027,"&gt;0")))),"")</f>
        <v>1</v>
      </c>
      <c r="J1562" s="64">
        <f t="shared" si="121"/>
        <v>0.34094560825199172</v>
      </c>
      <c r="K1562" s="64">
        <f t="shared" si="122"/>
        <v>0.65905439174800828</v>
      </c>
      <c r="L1562" s="67" t="str">
        <f>IF(VLOOKUP($A1562,ApplicablePermutations!$U$3:$V$146,2,0)=1,"X","")</f>
        <v/>
      </c>
      <c r="M1562" t="str">
        <f t="shared" si="123"/>
        <v/>
      </c>
      <c r="N1562" s="64">
        <f t="shared" si="124"/>
        <v>0.65905439174800828</v>
      </c>
    </row>
    <row r="1563" spans="1:14" x14ac:dyDescent="0.25">
      <c r="A1563" t="s">
        <v>378</v>
      </c>
      <c r="B1563" t="s">
        <v>328</v>
      </c>
      <c r="C1563" s="65" t="s">
        <v>484</v>
      </c>
      <c r="D1563" s="64">
        <f>IFERROR(INDEX('Feasibility Factor'!$D$5:$N$123,MATCH(VLOOKUP($A1563,PairList!$A$2:$D$205,2,0),'Feasibility Factor'!$C$5:$C$123,0),MATCH(VLOOKUP($B1563,PairList!$F$2:$I$14,2,0),'Feasibility Factor'!$D$3:$N$3,0)),"")</f>
        <v>1</v>
      </c>
      <c r="E1563" s="69"/>
      <c r="F1563" s="64" t="str">
        <f>IFERROR(INDEX(ESShip!$C$2:$C$99,MATCH(VLOOKUP($A1563,PairList!$A$2:$D$205,3,0),ESShip!$A$2:$A$99,0)),"")</f>
        <v/>
      </c>
      <c r="G1563" s="64">
        <v>0.34094560825199172</v>
      </c>
      <c r="H1563" s="67" t="str">
        <f>IF(INDEX(ApplicablePermutations!$B$3:$N$205,MATCH($A1563,ApplicablePermutations!$A$3:$A$205,0),MATCH($B1563,ApplicablePermutations!$B$2:$N$2,0))*INDEX(ApplicablePermutations!$Q$3:$S$205,MATCH($A1563,ApplicablePermutations!$P$3:$P$205,0),MATCH($C1563,ApplicablePermutations!$Q$2:$S$2,0))=1,"X","")</f>
        <v/>
      </c>
      <c r="I1563" s="64" t="str">
        <f t="shared" si="125"/>
        <v/>
      </c>
      <c r="J1563" s="64" t="str">
        <f t="shared" si="121"/>
        <v/>
      </c>
      <c r="K1563" s="64">
        <f t="shared" si="122"/>
        <v>0</v>
      </c>
      <c r="L1563" s="67" t="str">
        <f>IF(VLOOKUP($A1563,ApplicablePermutations!$U$3:$V$146,2,0)=1,"X","")</f>
        <v/>
      </c>
      <c r="M1563" t="str">
        <f t="shared" si="123"/>
        <v/>
      </c>
      <c r="N1563" s="64">
        <f t="shared" si="124"/>
        <v>0</v>
      </c>
    </row>
    <row r="1564" spans="1:14" x14ac:dyDescent="0.25">
      <c r="A1564" t="s">
        <v>378</v>
      </c>
      <c r="B1564" t="s">
        <v>239</v>
      </c>
      <c r="C1564" s="65" t="s">
        <v>484</v>
      </c>
      <c r="D1564" s="64">
        <f>IFERROR(INDEX('Feasibility Factor'!$D$5:$N$123,MATCH(VLOOKUP($A1564,PairList!$A$2:$D$205,2,0),'Feasibility Factor'!$C$5:$C$123,0),MATCH(VLOOKUP($B1564,PairList!$F$2:$I$14,2,0),'Feasibility Factor'!$D$3:$N$3,0)),"")</f>
        <v>1</v>
      </c>
      <c r="E1564" s="69"/>
      <c r="F1564" s="64" t="str">
        <f>IFERROR(INDEX(ESShip!$C$2:$C$99,MATCH(VLOOKUP($A1564,PairList!$A$2:$D$205,3,0),ESShip!$A$2:$A$99,0)),"")</f>
        <v/>
      </c>
      <c r="G1564" s="64">
        <v>0.34094560825199172</v>
      </c>
      <c r="H1564" s="67" t="str">
        <f>IF(INDEX(ApplicablePermutations!$B$3:$N$205,MATCH($A1564,ApplicablePermutations!$A$3:$A$205,0),MATCH($B1564,ApplicablePermutations!$B$2:$N$2,0))*INDEX(ApplicablePermutations!$Q$3:$S$205,MATCH($A1564,ApplicablePermutations!$P$3:$P$205,0),MATCH($C1564,ApplicablePermutations!$Q$2:$S$2,0))=1,"X","")</f>
        <v/>
      </c>
      <c r="I1564" s="64" t="str">
        <f t="shared" si="125"/>
        <v/>
      </c>
      <c r="J1564" s="64" t="str">
        <f t="shared" si="121"/>
        <v/>
      </c>
      <c r="K1564" s="64">
        <f t="shared" si="122"/>
        <v>0</v>
      </c>
      <c r="L1564" s="67" t="str">
        <f>IF(VLOOKUP($A1564,ApplicablePermutations!$U$3:$V$146,2,0)=1,"X","")</f>
        <v/>
      </c>
      <c r="M1564" t="str">
        <f t="shared" si="123"/>
        <v/>
      </c>
      <c r="N1564" s="64">
        <f t="shared" si="124"/>
        <v>0</v>
      </c>
    </row>
    <row r="1565" spans="1:14" x14ac:dyDescent="0.25">
      <c r="A1565" t="s">
        <v>378</v>
      </c>
      <c r="B1565" t="s">
        <v>329</v>
      </c>
      <c r="C1565" s="65" t="s">
        <v>484</v>
      </c>
      <c r="D1565" s="64">
        <f>IFERROR(INDEX('Feasibility Factor'!$D$5:$N$123,MATCH(VLOOKUP($A1565,PairList!$A$2:$D$205,2,0),'Feasibility Factor'!$C$5:$C$123,0),MATCH(VLOOKUP($B1565,PairList!$F$2:$I$14,2,0),'Feasibility Factor'!$D$3:$N$3,0)),"")</f>
        <v>1</v>
      </c>
      <c r="E1565" s="69"/>
      <c r="F1565" s="64" t="str">
        <f>IFERROR(INDEX(ESShip!$C$2:$C$99,MATCH(VLOOKUP($A1565,PairList!$A$2:$D$205,3,0),ESShip!$A$2:$A$99,0)),"")</f>
        <v/>
      </c>
      <c r="G1565" s="64">
        <v>0.34094560825199172</v>
      </c>
      <c r="H1565" s="67" t="str">
        <f>IF(INDEX(ApplicablePermutations!$B$3:$N$205,MATCH($A1565,ApplicablePermutations!$A$3:$A$205,0),MATCH($B1565,ApplicablePermutations!$B$2:$N$2,0))*INDEX(ApplicablePermutations!$Q$3:$S$205,MATCH($A1565,ApplicablePermutations!$P$3:$P$205,0),MATCH($C1565,ApplicablePermutations!$Q$2:$S$2,0))=1,"X","")</f>
        <v/>
      </c>
      <c r="I1565" s="64" t="str">
        <f t="shared" si="125"/>
        <v/>
      </c>
      <c r="J1565" s="64" t="str">
        <f t="shared" si="121"/>
        <v/>
      </c>
      <c r="K1565" s="64">
        <f t="shared" si="122"/>
        <v>0</v>
      </c>
      <c r="L1565" s="67" t="str">
        <f>IF(VLOOKUP($A1565,ApplicablePermutations!$U$3:$V$146,2,0)=1,"X","")</f>
        <v/>
      </c>
      <c r="M1565" t="str">
        <f t="shared" si="123"/>
        <v/>
      </c>
      <c r="N1565" s="64">
        <f t="shared" si="124"/>
        <v>0</v>
      </c>
    </row>
    <row r="1566" spans="1:14" x14ac:dyDescent="0.25">
      <c r="A1566" t="s">
        <v>378</v>
      </c>
      <c r="B1566" t="s">
        <v>330</v>
      </c>
      <c r="C1566" s="65" t="s">
        <v>484</v>
      </c>
      <c r="D1566" s="64">
        <f>IFERROR(INDEX('Feasibility Factor'!$D$5:$N$123,MATCH(VLOOKUP($A1566,PairList!$A$2:$D$205,2,0),'Feasibility Factor'!$C$5:$C$123,0),MATCH(VLOOKUP($B1566,PairList!$F$2:$I$14,2,0),'Feasibility Factor'!$D$3:$N$3,0)),"")</f>
        <v>1</v>
      </c>
      <c r="E1566" s="69"/>
      <c r="F1566" s="64" t="str">
        <f>IFERROR(INDEX(ESShip!$C$2:$C$99,MATCH(VLOOKUP($A1566,PairList!$A$2:$D$205,3,0),ESShip!$A$2:$A$99,0)),"")</f>
        <v/>
      </c>
      <c r="G1566" s="64">
        <v>0.34094560825199172</v>
      </c>
      <c r="H1566" s="67" t="str">
        <f>IF(INDEX(ApplicablePermutations!$B$3:$N$205,MATCH($A1566,ApplicablePermutations!$A$3:$A$205,0),MATCH($B1566,ApplicablePermutations!$B$2:$N$2,0))*INDEX(ApplicablePermutations!$Q$3:$S$205,MATCH($A1566,ApplicablePermutations!$P$3:$P$205,0),MATCH($C1566,ApplicablePermutations!$Q$2:$S$2,0))=1,"X","")</f>
        <v/>
      </c>
      <c r="I1566" s="64" t="str">
        <f t="shared" si="125"/>
        <v/>
      </c>
      <c r="J1566" s="64" t="str">
        <f t="shared" si="121"/>
        <v/>
      </c>
      <c r="K1566" s="64">
        <f t="shared" si="122"/>
        <v>0</v>
      </c>
      <c r="L1566" s="67" t="str">
        <f>IF(VLOOKUP($A1566,ApplicablePermutations!$U$3:$V$146,2,0)=1,"X","")</f>
        <v/>
      </c>
      <c r="M1566" t="str">
        <f t="shared" si="123"/>
        <v/>
      </c>
      <c r="N1566" s="64">
        <f t="shared" si="124"/>
        <v>0</v>
      </c>
    </row>
    <row r="1567" spans="1:14" x14ac:dyDescent="0.25">
      <c r="A1567" t="s">
        <v>378</v>
      </c>
      <c r="B1567" t="s">
        <v>331</v>
      </c>
      <c r="C1567" s="65" t="s">
        <v>484</v>
      </c>
      <c r="D1567" s="64">
        <f>IFERROR(INDEX('Feasibility Factor'!$D$5:$N$123,MATCH(VLOOKUP($A1567,PairList!$A$2:$D$205,2,0),'Feasibility Factor'!$C$5:$C$123,0),MATCH(VLOOKUP($B1567,PairList!$F$2:$I$14,2,0),'Feasibility Factor'!$D$3:$N$3,0)),"")</f>
        <v>1</v>
      </c>
      <c r="E1567" s="69"/>
      <c r="F1567" s="64" t="str">
        <f>IFERROR(INDEX(ESShip!$C$2:$C$99,MATCH(VLOOKUP($A1567,PairList!$A$2:$D$205,3,0),ESShip!$A$2:$A$99,0)),"")</f>
        <v/>
      </c>
      <c r="G1567" s="64">
        <v>0.34094560825199172</v>
      </c>
      <c r="H1567" s="67" t="str">
        <f>IF(INDEX(ApplicablePermutations!$B$3:$N$205,MATCH($A1567,ApplicablePermutations!$A$3:$A$205,0),MATCH($B1567,ApplicablePermutations!$B$2:$N$2,0))*INDEX(ApplicablePermutations!$Q$3:$S$205,MATCH($A1567,ApplicablePermutations!$P$3:$P$205,0),MATCH($C1567,ApplicablePermutations!$Q$2:$S$2,0))=1,"X","")</f>
        <v/>
      </c>
      <c r="I1567" s="64" t="str">
        <f t="shared" si="125"/>
        <v/>
      </c>
      <c r="J1567" s="64" t="str">
        <f t="shared" si="121"/>
        <v/>
      </c>
      <c r="K1567" s="64">
        <f t="shared" si="122"/>
        <v>0</v>
      </c>
      <c r="L1567" s="67" t="str">
        <f>IF(VLOOKUP($A1567,ApplicablePermutations!$U$3:$V$146,2,0)=1,"X","")</f>
        <v/>
      </c>
      <c r="M1567" t="str">
        <f t="shared" si="123"/>
        <v/>
      </c>
      <c r="N1567" s="64">
        <f t="shared" si="124"/>
        <v>0</v>
      </c>
    </row>
    <row r="1568" spans="1:14" x14ac:dyDescent="0.25">
      <c r="A1568" t="s">
        <v>378</v>
      </c>
      <c r="B1568" t="s">
        <v>332</v>
      </c>
      <c r="C1568" s="65" t="s">
        <v>484</v>
      </c>
      <c r="D1568" s="64">
        <f>IFERROR(INDEX('Feasibility Factor'!$D$5:$N$123,MATCH(VLOOKUP($A1568,PairList!$A$2:$D$205,2,0),'Feasibility Factor'!$C$5:$C$123,0),MATCH(VLOOKUP($B1568,PairList!$F$2:$I$14,2,0),'Feasibility Factor'!$D$3:$N$3,0)),"")</f>
        <v>1</v>
      </c>
      <c r="E1568" s="69"/>
      <c r="F1568" s="64" t="str">
        <f>IFERROR(INDEX(ESShip!$C$2:$C$99,MATCH(VLOOKUP($A1568,PairList!$A$2:$D$205,3,0),ESShip!$A$2:$A$99,0)),"")</f>
        <v/>
      </c>
      <c r="G1568" s="64">
        <v>0.34094560825199172</v>
      </c>
      <c r="H1568" s="67" t="str">
        <f>IF(INDEX(ApplicablePermutations!$B$3:$N$205,MATCH($A1568,ApplicablePermutations!$A$3:$A$205,0),MATCH($B1568,ApplicablePermutations!$B$2:$N$2,0))*INDEX(ApplicablePermutations!$Q$3:$S$205,MATCH($A1568,ApplicablePermutations!$P$3:$P$205,0),MATCH($C1568,ApplicablePermutations!$Q$2:$S$2,0))=1,"X","")</f>
        <v/>
      </c>
      <c r="I1568" s="64" t="str">
        <f t="shared" si="125"/>
        <v/>
      </c>
      <c r="J1568" s="64" t="str">
        <f t="shared" si="121"/>
        <v/>
      </c>
      <c r="K1568" s="64">
        <f t="shared" si="122"/>
        <v>0</v>
      </c>
      <c r="L1568" s="67" t="str">
        <f>IF(VLOOKUP($A1568,ApplicablePermutations!$U$3:$V$146,2,0)=1,"X","")</f>
        <v/>
      </c>
      <c r="M1568" t="str">
        <f t="shared" si="123"/>
        <v/>
      </c>
      <c r="N1568" s="64">
        <f t="shared" si="124"/>
        <v>0</v>
      </c>
    </row>
    <row r="1569" spans="1:14" x14ac:dyDescent="0.25">
      <c r="A1569" t="s">
        <v>378</v>
      </c>
      <c r="B1569" t="s">
        <v>243</v>
      </c>
      <c r="C1569" s="65" t="s">
        <v>484</v>
      </c>
      <c r="D1569" s="64">
        <f>IFERROR(INDEX('Feasibility Factor'!$D$5:$N$123,MATCH(VLOOKUP($A1569,PairList!$A$2:$D$205,2,0),'Feasibility Factor'!$C$5:$C$123,0),MATCH(VLOOKUP($B1569,PairList!$F$2:$I$14,2,0),'Feasibility Factor'!$D$3:$N$3,0)),"")</f>
        <v>1</v>
      </c>
      <c r="E1569" s="69"/>
      <c r="F1569" s="64" t="str">
        <f>IFERROR(INDEX(ESShip!$C$2:$C$99,MATCH(VLOOKUP($A1569,PairList!$A$2:$D$205,3,0),ESShip!$A$2:$A$99,0)),"")</f>
        <v/>
      </c>
      <c r="G1569" s="64">
        <v>0.34094560825199172</v>
      </c>
      <c r="H1569" s="67" t="str">
        <f>IF(INDEX(ApplicablePermutations!$B$3:$N$205,MATCH($A1569,ApplicablePermutations!$A$3:$A$205,0),MATCH($B1569,ApplicablePermutations!$B$2:$N$2,0))*INDEX(ApplicablePermutations!$Q$3:$S$205,MATCH($A1569,ApplicablePermutations!$P$3:$P$205,0),MATCH($C1569,ApplicablePermutations!$Q$2:$S$2,0))=1,"X","")</f>
        <v/>
      </c>
      <c r="I1569" s="64" t="str">
        <f t="shared" si="125"/>
        <v/>
      </c>
      <c r="J1569" s="64" t="str">
        <f t="shared" si="121"/>
        <v/>
      </c>
      <c r="K1569" s="64">
        <f t="shared" si="122"/>
        <v>0</v>
      </c>
      <c r="L1569" s="67" t="str">
        <f>IF(VLOOKUP($A1569,ApplicablePermutations!$U$3:$V$146,2,0)=1,"X","")</f>
        <v/>
      </c>
      <c r="M1569" t="str">
        <f t="shared" si="123"/>
        <v/>
      </c>
      <c r="N1569" s="64">
        <f t="shared" si="124"/>
        <v>0</v>
      </c>
    </row>
    <row r="1570" spans="1:14" x14ac:dyDescent="0.25">
      <c r="A1570" t="s">
        <v>378</v>
      </c>
      <c r="B1570" t="s">
        <v>333</v>
      </c>
      <c r="C1570" s="65" t="s">
        <v>484</v>
      </c>
      <c r="D1570" s="64">
        <f>IFERROR(INDEX('Feasibility Factor'!$D$5:$N$123,MATCH(VLOOKUP($A1570,PairList!$A$2:$D$205,2,0),'Feasibility Factor'!$C$5:$C$123,0),MATCH(VLOOKUP($B1570,PairList!$F$2:$I$14,2,0),'Feasibility Factor'!$D$3:$N$3,0)),"")</f>
        <v>1</v>
      </c>
      <c r="E1570" s="69"/>
      <c r="F1570" s="64" t="str">
        <f>IFERROR(INDEX(ESShip!$C$2:$C$99,MATCH(VLOOKUP($A1570,PairList!$A$2:$D$205,3,0),ESShip!$A$2:$A$99,0)),"")</f>
        <v/>
      </c>
      <c r="G1570" s="64">
        <v>0.34094560825199172</v>
      </c>
      <c r="H1570" s="67" t="str">
        <f>IF(INDEX(ApplicablePermutations!$B$3:$N$205,MATCH($A1570,ApplicablePermutations!$A$3:$A$205,0),MATCH($B1570,ApplicablePermutations!$B$2:$N$2,0))*INDEX(ApplicablePermutations!$Q$3:$S$205,MATCH($A1570,ApplicablePermutations!$P$3:$P$205,0),MATCH($C1570,ApplicablePermutations!$Q$2:$S$2,0))=1,"X","")</f>
        <v/>
      </c>
      <c r="I1570" s="64" t="str">
        <f t="shared" si="125"/>
        <v/>
      </c>
      <c r="J1570" s="64" t="str">
        <f t="shared" si="121"/>
        <v/>
      </c>
      <c r="K1570" s="64">
        <f t="shared" si="122"/>
        <v>0</v>
      </c>
      <c r="L1570" s="67" t="str">
        <f>IF(VLOOKUP($A1570,ApplicablePermutations!$U$3:$V$146,2,0)=1,"X","")</f>
        <v/>
      </c>
      <c r="M1570" t="str">
        <f t="shared" si="123"/>
        <v/>
      </c>
      <c r="N1570" s="64">
        <f t="shared" si="124"/>
        <v>0</v>
      </c>
    </row>
    <row r="1571" spans="1:14" x14ac:dyDescent="0.25">
      <c r="A1571" t="s">
        <v>378</v>
      </c>
      <c r="B1571" t="s">
        <v>334</v>
      </c>
      <c r="C1571" s="65" t="s">
        <v>484</v>
      </c>
      <c r="D1571" s="64">
        <f>IFERROR(INDEX('Feasibility Factor'!$D$5:$N$123,MATCH(VLOOKUP($A1571,PairList!$A$2:$D$205,2,0),'Feasibility Factor'!$C$5:$C$123,0),MATCH(VLOOKUP($B1571,PairList!$F$2:$I$14,2,0),'Feasibility Factor'!$D$3:$N$3,0)),"")</f>
        <v>1</v>
      </c>
      <c r="E1571" s="69"/>
      <c r="F1571" s="64" t="str">
        <f>IFERROR(INDEX(ESShip!$C$2:$C$99,MATCH(VLOOKUP($A1571,PairList!$A$2:$D$205,3,0),ESShip!$A$2:$A$99,0)),"")</f>
        <v/>
      </c>
      <c r="G1571" s="64">
        <v>0.34094560825199172</v>
      </c>
      <c r="H1571" s="67" t="str">
        <f>IF(INDEX(ApplicablePermutations!$B$3:$N$205,MATCH($A1571,ApplicablePermutations!$A$3:$A$205,0),MATCH($B1571,ApplicablePermutations!$B$2:$N$2,0))*INDEX(ApplicablePermutations!$Q$3:$S$205,MATCH($A1571,ApplicablePermutations!$P$3:$P$205,0),MATCH($C1571,ApplicablePermutations!$Q$2:$S$2,0))=1,"X","")</f>
        <v/>
      </c>
      <c r="I1571" s="64" t="str">
        <f t="shared" si="125"/>
        <v/>
      </c>
      <c r="J1571" s="64" t="str">
        <f t="shared" si="121"/>
        <v/>
      </c>
      <c r="K1571" s="64">
        <f t="shared" si="122"/>
        <v>0</v>
      </c>
      <c r="L1571" s="67" t="str">
        <f>IF(VLOOKUP($A1571,ApplicablePermutations!$U$3:$V$146,2,0)=1,"X","")</f>
        <v/>
      </c>
      <c r="M1571" t="str">
        <f t="shared" si="123"/>
        <v/>
      </c>
      <c r="N1571" s="64">
        <f t="shared" si="124"/>
        <v>0</v>
      </c>
    </row>
    <row r="1572" spans="1:14" x14ac:dyDescent="0.25">
      <c r="A1572" t="s">
        <v>378</v>
      </c>
      <c r="B1572" t="s">
        <v>94</v>
      </c>
      <c r="C1572" s="65" t="s">
        <v>484</v>
      </c>
      <c r="D1572" s="64">
        <f>IFERROR(INDEX('Feasibility Factor'!$D$5:$N$123,MATCH(VLOOKUP($A1572,PairList!$A$2:$D$205,2,0),'Feasibility Factor'!$C$5:$C$123,0),MATCH(VLOOKUP($B1572,PairList!$F$2:$I$14,2,0),'Feasibility Factor'!$D$3:$N$3,0)),"")</f>
        <v>1</v>
      </c>
      <c r="E1572" s="69"/>
      <c r="F1572" s="64" t="str">
        <f>IFERROR(INDEX(ESShip!$C$2:$C$99,MATCH(VLOOKUP($A1572,PairList!$A$2:$D$205,3,0),ESShip!$A$2:$A$99,0)),"")</f>
        <v/>
      </c>
      <c r="G1572" s="64">
        <v>0.34094560825199172</v>
      </c>
      <c r="H1572" s="67" t="str">
        <f>IF(INDEX(ApplicablePermutations!$B$3:$N$205,MATCH($A1572,ApplicablePermutations!$A$3:$A$205,0),MATCH($B1572,ApplicablePermutations!$B$2:$N$2,0))*INDEX(ApplicablePermutations!$Q$3:$S$205,MATCH($A1572,ApplicablePermutations!$P$3:$P$205,0),MATCH($C1572,ApplicablePermutations!$Q$2:$S$2,0))=1,"X","")</f>
        <v>X</v>
      </c>
      <c r="I1572" s="64">
        <f t="shared" si="125"/>
        <v>1</v>
      </c>
      <c r="J1572" s="64">
        <f t="shared" si="121"/>
        <v>0.34094560825199172</v>
      </c>
      <c r="K1572" s="64">
        <f t="shared" si="122"/>
        <v>0.65905439174800828</v>
      </c>
      <c r="L1572" s="67" t="str">
        <f>IF(VLOOKUP($A1572,ApplicablePermutations!$U$3:$V$146,2,0)=1,"X","")</f>
        <v/>
      </c>
      <c r="M1572" t="str">
        <f t="shared" si="123"/>
        <v/>
      </c>
      <c r="N1572" s="64">
        <f t="shared" si="124"/>
        <v>0.65905439174800828</v>
      </c>
    </row>
    <row r="1573" spans="1:14" x14ac:dyDescent="0.25">
      <c r="A1573" t="s">
        <v>378</v>
      </c>
      <c r="B1573" t="s">
        <v>335</v>
      </c>
      <c r="C1573" s="65" t="s">
        <v>484</v>
      </c>
      <c r="D1573" s="64">
        <f>IFERROR(INDEX('Feasibility Factor'!$D$5:$N$123,MATCH(VLOOKUP($A1573,PairList!$A$2:$D$205,2,0),'Feasibility Factor'!$C$5:$C$123,0),MATCH(VLOOKUP($B1573,PairList!$F$2:$I$14,2,0),'Feasibility Factor'!$D$3:$N$3,0)),"")</f>
        <v>1</v>
      </c>
      <c r="E1573" s="69"/>
      <c r="F1573" s="64" t="str">
        <f>IFERROR(INDEX(ESShip!$C$2:$C$99,MATCH(VLOOKUP($A1573,PairList!$A$2:$D$205,3,0),ESShip!$A$2:$A$99,0)),"")</f>
        <v/>
      </c>
      <c r="G1573" s="64">
        <v>0.34094560825199172</v>
      </c>
      <c r="H1573" s="67" t="str">
        <f>IF(INDEX(ApplicablePermutations!$B$3:$N$205,MATCH($A1573,ApplicablePermutations!$A$3:$A$205,0),MATCH($B1573,ApplicablePermutations!$B$2:$N$2,0))*INDEX(ApplicablePermutations!$Q$3:$S$205,MATCH($A1573,ApplicablePermutations!$P$3:$P$205,0),MATCH($C1573,ApplicablePermutations!$Q$2:$S$2,0))=1,"X","")</f>
        <v/>
      </c>
      <c r="I1573" s="64" t="str">
        <f t="shared" si="125"/>
        <v/>
      </c>
      <c r="J1573" s="64" t="str">
        <f t="shared" si="121"/>
        <v/>
      </c>
      <c r="K1573" s="64">
        <f t="shared" si="122"/>
        <v>0</v>
      </c>
      <c r="L1573" s="67" t="str">
        <f>IF(VLOOKUP($A1573,ApplicablePermutations!$U$3:$V$146,2,0)=1,"X","")</f>
        <v/>
      </c>
      <c r="M1573" t="str">
        <f t="shared" si="123"/>
        <v/>
      </c>
      <c r="N1573" s="64">
        <f t="shared" si="124"/>
        <v>0</v>
      </c>
    </row>
    <row r="1574" spans="1:14" x14ac:dyDescent="0.25">
      <c r="A1574" t="s">
        <v>378</v>
      </c>
      <c r="B1574" t="s">
        <v>100</v>
      </c>
      <c r="C1574" s="65" t="s">
        <v>484</v>
      </c>
      <c r="D1574" s="64">
        <f>IFERROR(INDEX('Feasibility Factor'!$D$5:$N$123,MATCH(VLOOKUP($A1574,PairList!$A$2:$D$205,2,0),'Feasibility Factor'!$C$5:$C$123,0),MATCH(VLOOKUP($B1574,PairList!$F$2:$I$14,2,0),'Feasibility Factor'!$D$3:$N$3,0)),"")</f>
        <v>1</v>
      </c>
      <c r="E1574" s="69"/>
      <c r="F1574" s="64" t="str">
        <f>IFERROR(INDEX(ESShip!$C$2:$C$99,MATCH(VLOOKUP($A1574,PairList!$A$2:$D$205,3,0),ESShip!$A$2:$A$99,0)),"")</f>
        <v/>
      </c>
      <c r="G1574" s="64">
        <v>0.34094560825199172</v>
      </c>
      <c r="H1574" s="67" t="str">
        <f>IF(INDEX(ApplicablePermutations!$B$3:$N$205,MATCH($A1574,ApplicablePermutations!$A$3:$A$205,0),MATCH($B1574,ApplicablePermutations!$B$2:$N$2,0))*INDEX(ApplicablePermutations!$Q$3:$S$205,MATCH($A1574,ApplicablePermutations!$P$3:$P$205,0),MATCH($C1574,ApplicablePermutations!$Q$2:$S$2,0))=1,"X","")</f>
        <v>X</v>
      </c>
      <c r="I1574" s="64">
        <f t="shared" si="125"/>
        <v>1</v>
      </c>
      <c r="J1574" s="64">
        <f t="shared" si="121"/>
        <v>0.34094560825199172</v>
      </c>
      <c r="K1574" s="64">
        <f t="shared" si="122"/>
        <v>0.65905439174800828</v>
      </c>
      <c r="L1574" s="67" t="str">
        <f>IF(VLOOKUP($A1574,ApplicablePermutations!$U$3:$V$146,2,0)=1,"X","")</f>
        <v/>
      </c>
      <c r="M1574" t="str">
        <f t="shared" si="123"/>
        <v/>
      </c>
      <c r="N1574" s="64">
        <f t="shared" si="124"/>
        <v>0.65905439174800828</v>
      </c>
    </row>
    <row r="1575" spans="1:14" x14ac:dyDescent="0.25">
      <c r="A1575" t="s">
        <v>378</v>
      </c>
      <c r="B1575" t="s">
        <v>327</v>
      </c>
      <c r="C1575" s="65" t="s">
        <v>485</v>
      </c>
      <c r="D1575" s="64">
        <f>IFERROR(INDEX('Feasibility Factor'!$D$5:$N$123,MATCH(VLOOKUP($A1575,PairList!$A$2:$D$205,2,0),'Feasibility Factor'!$C$5:$C$123,0),MATCH(VLOOKUP($B1575,PairList!$F$2:$I$14,2,0),'Feasibility Factor'!$D$3:$N$3,0)),"")</f>
        <v>1</v>
      </c>
      <c r="E1575" s="69"/>
      <c r="F1575" s="64" t="str">
        <f>IFERROR(INDEX(ESShip!$C$2:$C$99,MATCH(VLOOKUP($A1575,PairList!$A$2:$D$205,3,0),ESShip!$A$2:$A$99,0)),"")</f>
        <v/>
      </c>
      <c r="G1575" s="64">
        <v>0.34094560825199172</v>
      </c>
      <c r="H1575" s="67" t="str">
        <f>IF(INDEX(ApplicablePermutations!$B$3:$N$205,MATCH($A1575,ApplicablePermutations!$A$3:$A$205,0),MATCH($B1575,ApplicablePermutations!$B$2:$N$2,0))*INDEX(ApplicablePermutations!$Q$3:$S$205,MATCH($A1575,ApplicablePermutations!$P$3:$P$205,0),MATCH($C1575,ApplicablePermutations!$Q$2:$S$2,0))=1,"X","")</f>
        <v>X</v>
      </c>
      <c r="I1575" s="64">
        <f t="shared" si="125"/>
        <v>1</v>
      </c>
      <c r="J1575" s="64">
        <f t="shared" si="121"/>
        <v>0.34094560825199172</v>
      </c>
      <c r="K1575" s="64">
        <f t="shared" si="122"/>
        <v>0.65905439174800828</v>
      </c>
      <c r="L1575" s="67" t="str">
        <f>IF(VLOOKUP($A1575,ApplicablePermutations!$U$3:$V$146,2,0)=1,"X","")</f>
        <v/>
      </c>
      <c r="M1575" t="str">
        <f t="shared" si="123"/>
        <v/>
      </c>
      <c r="N1575" s="64">
        <f t="shared" si="124"/>
        <v>0.65905439174800828</v>
      </c>
    </row>
    <row r="1576" spans="1:14" x14ac:dyDescent="0.25">
      <c r="A1576" t="s">
        <v>378</v>
      </c>
      <c r="B1576" t="s">
        <v>328</v>
      </c>
      <c r="C1576" s="65" t="s">
        <v>485</v>
      </c>
      <c r="D1576" s="64">
        <f>IFERROR(INDEX('Feasibility Factor'!$D$5:$N$123,MATCH(VLOOKUP($A1576,PairList!$A$2:$D$205,2,0),'Feasibility Factor'!$C$5:$C$123,0),MATCH(VLOOKUP($B1576,PairList!$F$2:$I$14,2,0),'Feasibility Factor'!$D$3:$N$3,0)),"")</f>
        <v>1</v>
      </c>
      <c r="E1576" s="69"/>
      <c r="F1576" s="64" t="str">
        <f>IFERROR(INDEX(ESShip!$C$2:$C$99,MATCH(VLOOKUP($A1576,PairList!$A$2:$D$205,3,0),ESShip!$A$2:$A$99,0)),"")</f>
        <v/>
      </c>
      <c r="G1576" s="64">
        <v>0.34094560825199172</v>
      </c>
      <c r="H1576" s="67" t="str">
        <f>IF(INDEX(ApplicablePermutations!$B$3:$N$205,MATCH($A1576,ApplicablePermutations!$A$3:$A$205,0),MATCH($B1576,ApplicablePermutations!$B$2:$N$2,0))*INDEX(ApplicablePermutations!$Q$3:$S$205,MATCH($A1576,ApplicablePermutations!$P$3:$P$205,0),MATCH($C1576,ApplicablePermutations!$Q$2:$S$2,0))=1,"X","")</f>
        <v/>
      </c>
      <c r="I1576" s="64" t="str">
        <f t="shared" si="125"/>
        <v/>
      </c>
      <c r="J1576" s="64" t="str">
        <f t="shared" si="121"/>
        <v/>
      </c>
      <c r="K1576" s="64">
        <f t="shared" si="122"/>
        <v>0</v>
      </c>
      <c r="L1576" s="67" t="str">
        <f>IF(VLOOKUP($A1576,ApplicablePermutations!$U$3:$V$146,2,0)=1,"X","")</f>
        <v/>
      </c>
      <c r="M1576" t="str">
        <f t="shared" si="123"/>
        <v/>
      </c>
      <c r="N1576" s="64">
        <f t="shared" si="124"/>
        <v>0</v>
      </c>
    </row>
    <row r="1577" spans="1:14" x14ac:dyDescent="0.25">
      <c r="A1577" t="s">
        <v>378</v>
      </c>
      <c r="B1577" t="s">
        <v>239</v>
      </c>
      <c r="C1577" s="65" t="s">
        <v>485</v>
      </c>
      <c r="D1577" s="64">
        <f>IFERROR(INDEX('Feasibility Factor'!$D$5:$N$123,MATCH(VLOOKUP($A1577,PairList!$A$2:$D$205,2,0),'Feasibility Factor'!$C$5:$C$123,0),MATCH(VLOOKUP($B1577,PairList!$F$2:$I$14,2,0),'Feasibility Factor'!$D$3:$N$3,0)),"")</f>
        <v>1</v>
      </c>
      <c r="E1577" s="69"/>
      <c r="F1577" s="64" t="str">
        <f>IFERROR(INDEX(ESShip!$C$2:$C$99,MATCH(VLOOKUP($A1577,PairList!$A$2:$D$205,3,0),ESShip!$A$2:$A$99,0)),"")</f>
        <v/>
      </c>
      <c r="G1577" s="64">
        <v>0.34094560825199172</v>
      </c>
      <c r="H1577" s="67" t="str">
        <f>IF(INDEX(ApplicablePermutations!$B$3:$N$205,MATCH($A1577,ApplicablePermutations!$A$3:$A$205,0),MATCH($B1577,ApplicablePermutations!$B$2:$N$2,0))*INDEX(ApplicablePermutations!$Q$3:$S$205,MATCH($A1577,ApplicablePermutations!$P$3:$P$205,0),MATCH($C1577,ApplicablePermutations!$Q$2:$S$2,0))=1,"X","")</f>
        <v/>
      </c>
      <c r="I1577" s="64" t="str">
        <f t="shared" si="125"/>
        <v/>
      </c>
      <c r="J1577" s="64" t="str">
        <f t="shared" si="121"/>
        <v/>
      </c>
      <c r="K1577" s="64">
        <f t="shared" si="122"/>
        <v>0</v>
      </c>
      <c r="L1577" s="67" t="str">
        <f>IF(VLOOKUP($A1577,ApplicablePermutations!$U$3:$V$146,2,0)=1,"X","")</f>
        <v/>
      </c>
      <c r="M1577" t="str">
        <f t="shared" si="123"/>
        <v/>
      </c>
      <c r="N1577" s="64">
        <f t="shared" si="124"/>
        <v>0</v>
      </c>
    </row>
    <row r="1578" spans="1:14" x14ac:dyDescent="0.25">
      <c r="A1578" t="s">
        <v>378</v>
      </c>
      <c r="B1578" t="s">
        <v>329</v>
      </c>
      <c r="C1578" s="65" t="s">
        <v>485</v>
      </c>
      <c r="D1578" s="64">
        <f>IFERROR(INDEX('Feasibility Factor'!$D$5:$N$123,MATCH(VLOOKUP($A1578,PairList!$A$2:$D$205,2,0),'Feasibility Factor'!$C$5:$C$123,0),MATCH(VLOOKUP($B1578,PairList!$F$2:$I$14,2,0),'Feasibility Factor'!$D$3:$N$3,0)),"")</f>
        <v>1</v>
      </c>
      <c r="E1578" s="69"/>
      <c r="F1578" s="64" t="str">
        <f>IFERROR(INDEX(ESShip!$C$2:$C$99,MATCH(VLOOKUP($A1578,PairList!$A$2:$D$205,3,0),ESShip!$A$2:$A$99,0)),"")</f>
        <v/>
      </c>
      <c r="G1578" s="64">
        <v>0.34094560825199172</v>
      </c>
      <c r="H1578" s="67" t="str">
        <f>IF(INDEX(ApplicablePermutations!$B$3:$N$205,MATCH($A1578,ApplicablePermutations!$A$3:$A$205,0),MATCH($B1578,ApplicablePermutations!$B$2:$N$2,0))*INDEX(ApplicablePermutations!$Q$3:$S$205,MATCH($A1578,ApplicablePermutations!$P$3:$P$205,0),MATCH($C1578,ApplicablePermutations!$Q$2:$S$2,0))=1,"X","")</f>
        <v/>
      </c>
      <c r="I1578" s="64" t="str">
        <f t="shared" si="125"/>
        <v/>
      </c>
      <c r="J1578" s="64" t="str">
        <f t="shared" si="121"/>
        <v/>
      </c>
      <c r="K1578" s="64">
        <f t="shared" si="122"/>
        <v>0</v>
      </c>
      <c r="L1578" s="67" t="str">
        <f>IF(VLOOKUP($A1578,ApplicablePermutations!$U$3:$V$146,2,0)=1,"X","")</f>
        <v/>
      </c>
      <c r="M1578" t="str">
        <f t="shared" si="123"/>
        <v/>
      </c>
      <c r="N1578" s="64">
        <f t="shared" si="124"/>
        <v>0</v>
      </c>
    </row>
    <row r="1579" spans="1:14" x14ac:dyDescent="0.25">
      <c r="A1579" t="s">
        <v>378</v>
      </c>
      <c r="B1579" t="s">
        <v>330</v>
      </c>
      <c r="C1579" s="65" t="s">
        <v>485</v>
      </c>
      <c r="D1579" s="64">
        <f>IFERROR(INDEX('Feasibility Factor'!$D$5:$N$123,MATCH(VLOOKUP($A1579,PairList!$A$2:$D$205,2,0),'Feasibility Factor'!$C$5:$C$123,0),MATCH(VLOOKUP($B1579,PairList!$F$2:$I$14,2,0),'Feasibility Factor'!$D$3:$N$3,0)),"")</f>
        <v>1</v>
      </c>
      <c r="E1579" s="69"/>
      <c r="F1579" s="64" t="str">
        <f>IFERROR(INDEX(ESShip!$C$2:$C$99,MATCH(VLOOKUP($A1579,PairList!$A$2:$D$205,3,0),ESShip!$A$2:$A$99,0)),"")</f>
        <v/>
      </c>
      <c r="G1579" s="64">
        <v>0.34094560825199172</v>
      </c>
      <c r="H1579" s="67" t="str">
        <f>IF(INDEX(ApplicablePermutations!$B$3:$N$205,MATCH($A1579,ApplicablePermutations!$A$3:$A$205,0),MATCH($B1579,ApplicablePermutations!$B$2:$N$2,0))*INDEX(ApplicablePermutations!$Q$3:$S$205,MATCH($A1579,ApplicablePermutations!$P$3:$P$205,0),MATCH($C1579,ApplicablePermutations!$Q$2:$S$2,0))=1,"X","")</f>
        <v/>
      </c>
      <c r="I1579" s="64" t="str">
        <f t="shared" si="125"/>
        <v/>
      </c>
      <c r="J1579" s="64" t="str">
        <f t="shared" si="121"/>
        <v/>
      </c>
      <c r="K1579" s="64">
        <f t="shared" si="122"/>
        <v>0</v>
      </c>
      <c r="L1579" s="67" t="str">
        <f>IF(VLOOKUP($A1579,ApplicablePermutations!$U$3:$V$146,2,0)=1,"X","")</f>
        <v/>
      </c>
      <c r="M1579" t="str">
        <f t="shared" si="123"/>
        <v/>
      </c>
      <c r="N1579" s="64">
        <f t="shared" si="124"/>
        <v>0</v>
      </c>
    </row>
    <row r="1580" spans="1:14" x14ac:dyDescent="0.25">
      <c r="A1580" t="s">
        <v>378</v>
      </c>
      <c r="B1580" t="s">
        <v>331</v>
      </c>
      <c r="C1580" s="65" t="s">
        <v>485</v>
      </c>
      <c r="D1580" s="64">
        <f>IFERROR(INDEX('Feasibility Factor'!$D$5:$N$123,MATCH(VLOOKUP($A1580,PairList!$A$2:$D$205,2,0),'Feasibility Factor'!$C$5:$C$123,0),MATCH(VLOOKUP($B1580,PairList!$F$2:$I$14,2,0),'Feasibility Factor'!$D$3:$N$3,0)),"")</f>
        <v>1</v>
      </c>
      <c r="E1580" s="69"/>
      <c r="F1580" s="64" t="str">
        <f>IFERROR(INDEX(ESShip!$C$2:$C$99,MATCH(VLOOKUP($A1580,PairList!$A$2:$D$205,3,0),ESShip!$A$2:$A$99,0)),"")</f>
        <v/>
      </c>
      <c r="G1580" s="64">
        <v>0.34094560825199172</v>
      </c>
      <c r="H1580" s="67" t="str">
        <f>IF(INDEX(ApplicablePermutations!$B$3:$N$205,MATCH($A1580,ApplicablePermutations!$A$3:$A$205,0),MATCH($B1580,ApplicablePermutations!$B$2:$N$2,0))*INDEX(ApplicablePermutations!$Q$3:$S$205,MATCH($A1580,ApplicablePermutations!$P$3:$P$205,0),MATCH($C1580,ApplicablePermutations!$Q$2:$S$2,0))=1,"X","")</f>
        <v/>
      </c>
      <c r="I1580" s="64" t="str">
        <f t="shared" si="125"/>
        <v/>
      </c>
      <c r="J1580" s="64" t="str">
        <f t="shared" si="121"/>
        <v/>
      </c>
      <c r="K1580" s="64">
        <f t="shared" si="122"/>
        <v>0</v>
      </c>
      <c r="L1580" s="67" t="str">
        <f>IF(VLOOKUP($A1580,ApplicablePermutations!$U$3:$V$146,2,0)=1,"X","")</f>
        <v/>
      </c>
      <c r="M1580" t="str">
        <f t="shared" si="123"/>
        <v/>
      </c>
      <c r="N1580" s="64">
        <f t="shared" si="124"/>
        <v>0</v>
      </c>
    </row>
    <row r="1581" spans="1:14" x14ac:dyDescent="0.25">
      <c r="A1581" t="s">
        <v>378</v>
      </c>
      <c r="B1581" t="s">
        <v>332</v>
      </c>
      <c r="C1581" s="65" t="s">
        <v>485</v>
      </c>
      <c r="D1581" s="64">
        <f>IFERROR(INDEX('Feasibility Factor'!$D$5:$N$123,MATCH(VLOOKUP($A1581,PairList!$A$2:$D$205,2,0),'Feasibility Factor'!$C$5:$C$123,0),MATCH(VLOOKUP($B1581,PairList!$F$2:$I$14,2,0),'Feasibility Factor'!$D$3:$N$3,0)),"")</f>
        <v>1</v>
      </c>
      <c r="E1581" s="69"/>
      <c r="F1581" s="64" t="str">
        <f>IFERROR(INDEX(ESShip!$C$2:$C$99,MATCH(VLOOKUP($A1581,PairList!$A$2:$D$205,3,0),ESShip!$A$2:$A$99,0)),"")</f>
        <v/>
      </c>
      <c r="G1581" s="64">
        <v>0.34094560825199172</v>
      </c>
      <c r="H1581" s="67" t="str">
        <f>IF(INDEX(ApplicablePermutations!$B$3:$N$205,MATCH($A1581,ApplicablePermutations!$A$3:$A$205,0),MATCH($B1581,ApplicablePermutations!$B$2:$N$2,0))*INDEX(ApplicablePermutations!$Q$3:$S$205,MATCH($A1581,ApplicablePermutations!$P$3:$P$205,0),MATCH($C1581,ApplicablePermutations!$Q$2:$S$2,0))=1,"X","")</f>
        <v/>
      </c>
      <c r="I1581" s="64" t="str">
        <f t="shared" si="125"/>
        <v/>
      </c>
      <c r="J1581" s="64" t="str">
        <f t="shared" si="121"/>
        <v/>
      </c>
      <c r="K1581" s="64">
        <f t="shared" si="122"/>
        <v>0</v>
      </c>
      <c r="L1581" s="67" t="str">
        <f>IF(VLOOKUP($A1581,ApplicablePermutations!$U$3:$V$146,2,0)=1,"X","")</f>
        <v/>
      </c>
      <c r="M1581" t="str">
        <f t="shared" si="123"/>
        <v/>
      </c>
      <c r="N1581" s="64">
        <f t="shared" si="124"/>
        <v>0</v>
      </c>
    </row>
    <row r="1582" spans="1:14" x14ac:dyDescent="0.25">
      <c r="A1582" t="s">
        <v>378</v>
      </c>
      <c r="B1582" t="s">
        <v>243</v>
      </c>
      <c r="C1582" s="65" t="s">
        <v>485</v>
      </c>
      <c r="D1582" s="64">
        <f>IFERROR(INDEX('Feasibility Factor'!$D$5:$N$123,MATCH(VLOOKUP($A1582,PairList!$A$2:$D$205,2,0),'Feasibility Factor'!$C$5:$C$123,0),MATCH(VLOOKUP($B1582,PairList!$F$2:$I$14,2,0),'Feasibility Factor'!$D$3:$N$3,0)),"")</f>
        <v>1</v>
      </c>
      <c r="E1582" s="69"/>
      <c r="F1582" s="64" t="str">
        <f>IFERROR(INDEX(ESShip!$C$2:$C$99,MATCH(VLOOKUP($A1582,PairList!$A$2:$D$205,3,0),ESShip!$A$2:$A$99,0)),"")</f>
        <v/>
      </c>
      <c r="G1582" s="64">
        <v>0.34094560825199172</v>
      </c>
      <c r="H1582" s="67" t="str">
        <f>IF(INDEX(ApplicablePermutations!$B$3:$N$205,MATCH($A1582,ApplicablePermutations!$A$3:$A$205,0),MATCH($B1582,ApplicablePermutations!$B$2:$N$2,0))*INDEX(ApplicablePermutations!$Q$3:$S$205,MATCH($A1582,ApplicablePermutations!$P$3:$P$205,0),MATCH($C1582,ApplicablePermutations!$Q$2:$S$2,0))=1,"X","")</f>
        <v/>
      </c>
      <c r="I1582" s="64" t="str">
        <f t="shared" si="125"/>
        <v/>
      </c>
      <c r="J1582" s="64" t="str">
        <f t="shared" si="121"/>
        <v/>
      </c>
      <c r="K1582" s="64">
        <f t="shared" si="122"/>
        <v>0</v>
      </c>
      <c r="L1582" s="67" t="str">
        <f>IF(VLOOKUP($A1582,ApplicablePermutations!$U$3:$V$146,2,0)=1,"X","")</f>
        <v/>
      </c>
      <c r="M1582" t="str">
        <f t="shared" si="123"/>
        <v/>
      </c>
      <c r="N1582" s="64">
        <f t="shared" si="124"/>
        <v>0</v>
      </c>
    </row>
    <row r="1583" spans="1:14" x14ac:dyDescent="0.25">
      <c r="A1583" t="s">
        <v>378</v>
      </c>
      <c r="B1583" t="s">
        <v>333</v>
      </c>
      <c r="C1583" s="65" t="s">
        <v>485</v>
      </c>
      <c r="D1583" s="64">
        <f>IFERROR(INDEX('Feasibility Factor'!$D$5:$N$123,MATCH(VLOOKUP($A1583,PairList!$A$2:$D$205,2,0),'Feasibility Factor'!$C$5:$C$123,0),MATCH(VLOOKUP($B1583,PairList!$F$2:$I$14,2,0),'Feasibility Factor'!$D$3:$N$3,0)),"")</f>
        <v>1</v>
      </c>
      <c r="E1583" s="69"/>
      <c r="F1583" s="64" t="str">
        <f>IFERROR(INDEX(ESShip!$C$2:$C$99,MATCH(VLOOKUP($A1583,PairList!$A$2:$D$205,3,0),ESShip!$A$2:$A$99,0)),"")</f>
        <v/>
      </c>
      <c r="G1583" s="64">
        <v>0.34094560825199172</v>
      </c>
      <c r="H1583" s="67" t="str">
        <f>IF(INDEX(ApplicablePermutations!$B$3:$N$205,MATCH($A1583,ApplicablePermutations!$A$3:$A$205,0),MATCH($B1583,ApplicablePermutations!$B$2:$N$2,0))*INDEX(ApplicablePermutations!$Q$3:$S$205,MATCH($A1583,ApplicablePermutations!$P$3:$P$205,0),MATCH($C1583,ApplicablePermutations!$Q$2:$S$2,0))=1,"X","")</f>
        <v/>
      </c>
      <c r="I1583" s="64" t="str">
        <f t="shared" si="125"/>
        <v/>
      </c>
      <c r="J1583" s="64" t="str">
        <f t="shared" si="121"/>
        <v/>
      </c>
      <c r="K1583" s="64">
        <f t="shared" si="122"/>
        <v>0</v>
      </c>
      <c r="L1583" s="67" t="str">
        <f>IF(VLOOKUP($A1583,ApplicablePermutations!$U$3:$V$146,2,0)=1,"X","")</f>
        <v/>
      </c>
      <c r="M1583" t="str">
        <f t="shared" si="123"/>
        <v/>
      </c>
      <c r="N1583" s="64">
        <f t="shared" si="124"/>
        <v>0</v>
      </c>
    </row>
    <row r="1584" spans="1:14" x14ac:dyDescent="0.25">
      <c r="A1584" t="s">
        <v>378</v>
      </c>
      <c r="B1584" t="s">
        <v>334</v>
      </c>
      <c r="C1584" s="65" t="s">
        <v>485</v>
      </c>
      <c r="D1584" s="64">
        <f>IFERROR(INDEX('Feasibility Factor'!$D$5:$N$123,MATCH(VLOOKUP($A1584,PairList!$A$2:$D$205,2,0),'Feasibility Factor'!$C$5:$C$123,0),MATCH(VLOOKUP($B1584,PairList!$F$2:$I$14,2,0),'Feasibility Factor'!$D$3:$N$3,0)),"")</f>
        <v>1</v>
      </c>
      <c r="E1584" s="69"/>
      <c r="F1584" s="64" t="str">
        <f>IFERROR(INDEX(ESShip!$C$2:$C$99,MATCH(VLOOKUP($A1584,PairList!$A$2:$D$205,3,0),ESShip!$A$2:$A$99,0)),"")</f>
        <v/>
      </c>
      <c r="G1584" s="64">
        <v>0.34094560825199172</v>
      </c>
      <c r="H1584" s="67" t="str">
        <f>IF(INDEX(ApplicablePermutations!$B$3:$N$205,MATCH($A1584,ApplicablePermutations!$A$3:$A$205,0),MATCH($B1584,ApplicablePermutations!$B$2:$N$2,0))*INDEX(ApplicablePermutations!$Q$3:$S$205,MATCH($A1584,ApplicablePermutations!$P$3:$P$205,0),MATCH($C1584,ApplicablePermutations!$Q$2:$S$2,0))=1,"X","")</f>
        <v/>
      </c>
      <c r="I1584" s="64" t="str">
        <f t="shared" si="125"/>
        <v/>
      </c>
      <c r="J1584" s="64" t="str">
        <f t="shared" si="121"/>
        <v/>
      </c>
      <c r="K1584" s="64">
        <f t="shared" si="122"/>
        <v>0</v>
      </c>
      <c r="L1584" s="67" t="str">
        <f>IF(VLOOKUP($A1584,ApplicablePermutations!$U$3:$V$146,2,0)=1,"X","")</f>
        <v/>
      </c>
      <c r="M1584" t="str">
        <f t="shared" si="123"/>
        <v/>
      </c>
      <c r="N1584" s="64">
        <f t="shared" si="124"/>
        <v>0</v>
      </c>
    </row>
    <row r="1585" spans="1:14" x14ac:dyDescent="0.25">
      <c r="A1585" t="s">
        <v>378</v>
      </c>
      <c r="B1585" t="s">
        <v>94</v>
      </c>
      <c r="C1585" s="65" t="s">
        <v>485</v>
      </c>
      <c r="D1585" s="64">
        <f>IFERROR(INDEX('Feasibility Factor'!$D$5:$N$123,MATCH(VLOOKUP($A1585,PairList!$A$2:$D$205,2,0),'Feasibility Factor'!$C$5:$C$123,0),MATCH(VLOOKUP($B1585,PairList!$F$2:$I$14,2,0),'Feasibility Factor'!$D$3:$N$3,0)),"")</f>
        <v>1</v>
      </c>
      <c r="E1585" s="69"/>
      <c r="F1585" s="64" t="str">
        <f>IFERROR(INDEX(ESShip!$C$2:$C$99,MATCH(VLOOKUP($A1585,PairList!$A$2:$D$205,3,0),ESShip!$A$2:$A$99,0)),"")</f>
        <v/>
      </c>
      <c r="G1585" s="64">
        <v>0.34094560825199172</v>
      </c>
      <c r="H1585" s="67" t="str">
        <f>IF(INDEX(ApplicablePermutations!$B$3:$N$205,MATCH($A1585,ApplicablePermutations!$A$3:$A$205,0),MATCH($B1585,ApplicablePermutations!$B$2:$N$2,0))*INDEX(ApplicablePermutations!$Q$3:$S$205,MATCH($A1585,ApplicablePermutations!$P$3:$P$205,0),MATCH($C1585,ApplicablePermutations!$Q$2:$S$2,0))=1,"X","")</f>
        <v>X</v>
      </c>
      <c r="I1585" s="64">
        <f t="shared" si="125"/>
        <v>1</v>
      </c>
      <c r="J1585" s="64">
        <f t="shared" si="121"/>
        <v>0.34094560825199172</v>
      </c>
      <c r="K1585" s="64">
        <f t="shared" si="122"/>
        <v>0.65905439174800828</v>
      </c>
      <c r="L1585" s="67" t="str">
        <f>IF(VLOOKUP($A1585,ApplicablePermutations!$U$3:$V$146,2,0)=1,"X","")</f>
        <v/>
      </c>
      <c r="M1585" t="str">
        <f t="shared" si="123"/>
        <v/>
      </c>
      <c r="N1585" s="64">
        <f t="shared" si="124"/>
        <v>0.65905439174800828</v>
      </c>
    </row>
    <row r="1586" spans="1:14" x14ac:dyDescent="0.25">
      <c r="A1586" t="s">
        <v>378</v>
      </c>
      <c r="B1586" t="s">
        <v>335</v>
      </c>
      <c r="C1586" s="65" t="s">
        <v>485</v>
      </c>
      <c r="D1586" s="64">
        <f>IFERROR(INDEX('Feasibility Factor'!$D$5:$N$123,MATCH(VLOOKUP($A1586,PairList!$A$2:$D$205,2,0),'Feasibility Factor'!$C$5:$C$123,0),MATCH(VLOOKUP($B1586,PairList!$F$2:$I$14,2,0),'Feasibility Factor'!$D$3:$N$3,0)),"")</f>
        <v>1</v>
      </c>
      <c r="E1586" s="69"/>
      <c r="F1586" s="64" t="str">
        <f>IFERROR(INDEX(ESShip!$C$2:$C$99,MATCH(VLOOKUP($A1586,PairList!$A$2:$D$205,3,0),ESShip!$A$2:$A$99,0)),"")</f>
        <v/>
      </c>
      <c r="G1586" s="64">
        <v>0.34094560825199172</v>
      </c>
      <c r="H1586" s="67" t="str">
        <f>IF(INDEX(ApplicablePermutations!$B$3:$N$205,MATCH($A1586,ApplicablePermutations!$A$3:$A$205,0),MATCH($B1586,ApplicablePermutations!$B$2:$N$2,0))*INDEX(ApplicablePermutations!$Q$3:$S$205,MATCH($A1586,ApplicablePermutations!$P$3:$P$205,0),MATCH($C1586,ApplicablePermutations!$Q$2:$S$2,0))=1,"X","")</f>
        <v/>
      </c>
      <c r="I1586" s="64" t="str">
        <f t="shared" si="125"/>
        <v/>
      </c>
      <c r="J1586" s="64" t="str">
        <f t="shared" si="121"/>
        <v/>
      </c>
      <c r="K1586" s="64">
        <f t="shared" si="122"/>
        <v>0</v>
      </c>
      <c r="L1586" s="67" t="str">
        <f>IF(VLOOKUP($A1586,ApplicablePermutations!$U$3:$V$146,2,0)=1,"X","")</f>
        <v/>
      </c>
      <c r="M1586" t="str">
        <f t="shared" si="123"/>
        <v/>
      </c>
      <c r="N1586" s="64">
        <f t="shared" si="124"/>
        <v>0</v>
      </c>
    </row>
    <row r="1587" spans="1:14" x14ac:dyDescent="0.25">
      <c r="A1587" t="s">
        <v>378</v>
      </c>
      <c r="B1587" t="s">
        <v>100</v>
      </c>
      <c r="C1587" s="65" t="s">
        <v>485</v>
      </c>
      <c r="D1587" s="64">
        <f>IFERROR(INDEX('Feasibility Factor'!$D$5:$N$123,MATCH(VLOOKUP($A1587,PairList!$A$2:$D$205,2,0),'Feasibility Factor'!$C$5:$C$123,0),MATCH(VLOOKUP($B1587,PairList!$F$2:$I$14,2,0),'Feasibility Factor'!$D$3:$N$3,0)),"")</f>
        <v>1</v>
      </c>
      <c r="E1587" s="69"/>
      <c r="F1587" s="64" t="str">
        <f>IFERROR(INDEX(ESShip!$C$2:$C$99,MATCH(VLOOKUP($A1587,PairList!$A$2:$D$205,3,0),ESShip!$A$2:$A$99,0)),"")</f>
        <v/>
      </c>
      <c r="G1587" s="64">
        <v>0.34094560825199172</v>
      </c>
      <c r="H1587" s="67" t="str">
        <f>IF(INDEX(ApplicablePermutations!$B$3:$N$205,MATCH($A1587,ApplicablePermutations!$A$3:$A$205,0),MATCH($B1587,ApplicablePermutations!$B$2:$N$2,0))*INDEX(ApplicablePermutations!$Q$3:$S$205,MATCH($A1587,ApplicablePermutations!$P$3:$P$205,0),MATCH($C1587,ApplicablePermutations!$Q$2:$S$2,0))=1,"X","")</f>
        <v>X</v>
      </c>
      <c r="I1587" s="64">
        <f t="shared" si="125"/>
        <v>1</v>
      </c>
      <c r="J1587" s="64">
        <f t="shared" si="121"/>
        <v>0.34094560825199172</v>
      </c>
      <c r="K1587" s="64">
        <f t="shared" si="122"/>
        <v>0.65905439174800828</v>
      </c>
      <c r="L1587" s="67" t="str">
        <f>IF(VLOOKUP($A1587,ApplicablePermutations!$U$3:$V$146,2,0)=1,"X","")</f>
        <v/>
      </c>
      <c r="M1587" t="str">
        <f t="shared" si="123"/>
        <v/>
      </c>
      <c r="N1587" s="64">
        <f t="shared" si="124"/>
        <v>0.65905439174800828</v>
      </c>
    </row>
    <row r="1588" spans="1:14" x14ac:dyDescent="0.25">
      <c r="A1588" t="s">
        <v>378</v>
      </c>
      <c r="B1588" t="s">
        <v>327</v>
      </c>
      <c r="C1588" s="65" t="s">
        <v>486</v>
      </c>
      <c r="D1588" s="64">
        <f>IFERROR(INDEX('Feasibility Factor'!$D$5:$N$123,MATCH(VLOOKUP($A1588,PairList!$A$2:$D$205,2,0),'Feasibility Factor'!$C$5:$C$123,0),MATCH(VLOOKUP($B1588,PairList!$F$2:$I$14,2,0),'Feasibility Factor'!$D$3:$N$3,0)),"")</f>
        <v>1</v>
      </c>
      <c r="E1588" s="69"/>
      <c r="F1588" s="64" t="str">
        <f>IFERROR(INDEX(ESShip!$C$2:$C$99,MATCH(VLOOKUP($A1588,PairList!$A$2:$D$205,3,0),ESShip!$A$2:$A$99,0)),"")</f>
        <v/>
      </c>
      <c r="G1588" s="64">
        <v>0.34094560825199172</v>
      </c>
      <c r="H1588" s="67" t="str">
        <f>IF(INDEX(ApplicablePermutations!$B$3:$N$205,MATCH($A1588,ApplicablePermutations!$A$3:$A$205,0),MATCH($B1588,ApplicablePermutations!$B$2:$N$2,0))*INDEX(ApplicablePermutations!$Q$3:$S$205,MATCH($A1588,ApplicablePermutations!$P$3:$P$205,0),MATCH($C1588,ApplicablePermutations!$Q$2:$S$2,0))=1,"X","")</f>
        <v>X</v>
      </c>
      <c r="I1588" s="69">
        <v>0</v>
      </c>
      <c r="J1588" s="64">
        <f t="shared" si="121"/>
        <v>0.34094560825199172</v>
      </c>
      <c r="K1588" s="64">
        <f t="shared" si="122"/>
        <v>0</v>
      </c>
      <c r="L1588" s="67" t="str">
        <f>IF(VLOOKUP($A1588,ApplicablePermutations!$U$3:$V$146,2,0)=1,"X","")</f>
        <v/>
      </c>
      <c r="M1588" t="str">
        <f t="shared" si="123"/>
        <v/>
      </c>
      <c r="N1588" s="64">
        <f t="shared" si="124"/>
        <v>0</v>
      </c>
    </row>
    <row r="1589" spans="1:14" x14ac:dyDescent="0.25">
      <c r="A1589" t="s">
        <v>378</v>
      </c>
      <c r="B1589" t="s">
        <v>328</v>
      </c>
      <c r="C1589" s="65" t="s">
        <v>486</v>
      </c>
      <c r="D1589" s="64">
        <f>IFERROR(INDEX('Feasibility Factor'!$D$5:$N$123,MATCH(VLOOKUP($A1589,PairList!$A$2:$D$205,2,0),'Feasibility Factor'!$C$5:$C$123,0),MATCH(VLOOKUP($B1589,PairList!$F$2:$I$14,2,0),'Feasibility Factor'!$D$3:$N$3,0)),"")</f>
        <v>1</v>
      </c>
      <c r="E1589" s="69"/>
      <c r="F1589" s="64" t="str">
        <f>IFERROR(INDEX(ESShip!$C$2:$C$99,MATCH(VLOOKUP($A1589,PairList!$A$2:$D$205,3,0),ESShip!$A$2:$A$99,0)),"")</f>
        <v/>
      </c>
      <c r="G1589" s="64">
        <v>0.34094560825199172</v>
      </c>
      <c r="H1589" s="67" t="str">
        <f>IF(INDEX(ApplicablePermutations!$B$3:$N$205,MATCH($A1589,ApplicablePermutations!$A$3:$A$205,0),MATCH($B1589,ApplicablePermutations!$B$2:$N$2,0))*INDEX(ApplicablePermutations!$Q$3:$S$205,MATCH($A1589,ApplicablePermutations!$P$3:$P$205,0),MATCH($C1589,ApplicablePermutations!$Q$2:$S$2,0))=1,"X","")</f>
        <v/>
      </c>
      <c r="I1589" s="69">
        <v>0</v>
      </c>
      <c r="J1589" s="64" t="str">
        <f t="shared" si="121"/>
        <v/>
      </c>
      <c r="K1589" s="64">
        <f t="shared" si="122"/>
        <v>0</v>
      </c>
      <c r="L1589" s="67" t="str">
        <f>IF(VLOOKUP($A1589,ApplicablePermutations!$U$3:$V$146,2,0)=1,"X","")</f>
        <v/>
      </c>
      <c r="M1589" t="str">
        <f t="shared" si="123"/>
        <v/>
      </c>
      <c r="N1589" s="64">
        <f t="shared" si="124"/>
        <v>0</v>
      </c>
    </row>
    <row r="1590" spans="1:14" x14ac:dyDescent="0.25">
      <c r="A1590" t="s">
        <v>378</v>
      </c>
      <c r="B1590" t="s">
        <v>239</v>
      </c>
      <c r="C1590" s="65" t="s">
        <v>486</v>
      </c>
      <c r="D1590" s="64">
        <f>IFERROR(INDEX('Feasibility Factor'!$D$5:$N$123,MATCH(VLOOKUP($A1590,PairList!$A$2:$D$205,2,0),'Feasibility Factor'!$C$5:$C$123,0),MATCH(VLOOKUP($B1590,PairList!$F$2:$I$14,2,0),'Feasibility Factor'!$D$3:$N$3,0)),"")</f>
        <v>1</v>
      </c>
      <c r="E1590" s="69"/>
      <c r="F1590" s="64" t="str">
        <f>IFERROR(INDEX(ESShip!$C$2:$C$99,MATCH(VLOOKUP($A1590,PairList!$A$2:$D$205,3,0),ESShip!$A$2:$A$99,0)),"")</f>
        <v/>
      </c>
      <c r="G1590" s="64">
        <v>0.34094560825199172</v>
      </c>
      <c r="H1590" s="67" t="str">
        <f>IF(INDEX(ApplicablePermutations!$B$3:$N$205,MATCH($A1590,ApplicablePermutations!$A$3:$A$205,0),MATCH($B1590,ApplicablePermutations!$B$2:$N$2,0))*INDEX(ApplicablePermutations!$Q$3:$S$205,MATCH($A1590,ApplicablePermutations!$P$3:$P$205,0),MATCH($C1590,ApplicablePermutations!$Q$2:$S$2,0))=1,"X","")</f>
        <v/>
      </c>
      <c r="I1590" s="69">
        <v>0</v>
      </c>
      <c r="J1590" s="64" t="str">
        <f t="shared" si="121"/>
        <v/>
      </c>
      <c r="K1590" s="64">
        <f t="shared" si="122"/>
        <v>0</v>
      </c>
      <c r="L1590" s="67" t="str">
        <f>IF(VLOOKUP($A1590,ApplicablePermutations!$U$3:$V$146,2,0)=1,"X","")</f>
        <v/>
      </c>
      <c r="M1590" t="str">
        <f t="shared" si="123"/>
        <v/>
      </c>
      <c r="N1590" s="64">
        <f t="shared" si="124"/>
        <v>0</v>
      </c>
    </row>
    <row r="1591" spans="1:14" x14ac:dyDescent="0.25">
      <c r="A1591" t="s">
        <v>378</v>
      </c>
      <c r="B1591" t="s">
        <v>329</v>
      </c>
      <c r="C1591" s="65" t="s">
        <v>486</v>
      </c>
      <c r="D1591" s="64">
        <f>IFERROR(INDEX('Feasibility Factor'!$D$5:$N$123,MATCH(VLOOKUP($A1591,PairList!$A$2:$D$205,2,0),'Feasibility Factor'!$C$5:$C$123,0),MATCH(VLOOKUP($B1591,PairList!$F$2:$I$14,2,0),'Feasibility Factor'!$D$3:$N$3,0)),"")</f>
        <v>1</v>
      </c>
      <c r="E1591" s="69"/>
      <c r="F1591" s="64" t="str">
        <f>IFERROR(INDEX(ESShip!$C$2:$C$99,MATCH(VLOOKUP($A1591,PairList!$A$2:$D$205,3,0),ESShip!$A$2:$A$99,0)),"")</f>
        <v/>
      </c>
      <c r="G1591" s="64">
        <v>0.34094560825199172</v>
      </c>
      <c r="H1591" s="67" t="str">
        <f>IF(INDEX(ApplicablePermutations!$B$3:$N$205,MATCH($A1591,ApplicablePermutations!$A$3:$A$205,0),MATCH($B1591,ApplicablePermutations!$B$2:$N$2,0))*INDEX(ApplicablePermutations!$Q$3:$S$205,MATCH($A1591,ApplicablePermutations!$P$3:$P$205,0),MATCH($C1591,ApplicablePermutations!$Q$2:$S$2,0))=1,"X","")</f>
        <v/>
      </c>
      <c r="I1591" s="69">
        <v>0</v>
      </c>
      <c r="J1591" s="64" t="str">
        <f t="shared" si="121"/>
        <v/>
      </c>
      <c r="K1591" s="64">
        <f t="shared" si="122"/>
        <v>0</v>
      </c>
      <c r="L1591" s="67" t="str">
        <f>IF(VLOOKUP($A1591,ApplicablePermutations!$U$3:$V$146,2,0)=1,"X","")</f>
        <v/>
      </c>
      <c r="M1591" t="str">
        <f t="shared" si="123"/>
        <v/>
      </c>
      <c r="N1591" s="64">
        <f t="shared" si="124"/>
        <v>0</v>
      </c>
    </row>
    <row r="1592" spans="1:14" x14ac:dyDescent="0.25">
      <c r="A1592" t="s">
        <v>378</v>
      </c>
      <c r="B1592" t="s">
        <v>330</v>
      </c>
      <c r="C1592" s="65" t="s">
        <v>486</v>
      </c>
      <c r="D1592" s="64">
        <f>IFERROR(INDEX('Feasibility Factor'!$D$5:$N$123,MATCH(VLOOKUP($A1592,PairList!$A$2:$D$205,2,0),'Feasibility Factor'!$C$5:$C$123,0),MATCH(VLOOKUP($B1592,PairList!$F$2:$I$14,2,0),'Feasibility Factor'!$D$3:$N$3,0)),"")</f>
        <v>1</v>
      </c>
      <c r="E1592" s="69"/>
      <c r="F1592" s="64" t="str">
        <f>IFERROR(INDEX(ESShip!$C$2:$C$99,MATCH(VLOOKUP($A1592,PairList!$A$2:$D$205,3,0),ESShip!$A$2:$A$99,0)),"")</f>
        <v/>
      </c>
      <c r="G1592" s="64">
        <v>0.34094560825199172</v>
      </c>
      <c r="H1592" s="67" t="str">
        <f>IF(INDEX(ApplicablePermutations!$B$3:$N$205,MATCH($A1592,ApplicablePermutations!$A$3:$A$205,0),MATCH($B1592,ApplicablePermutations!$B$2:$N$2,0))*INDEX(ApplicablePermutations!$Q$3:$S$205,MATCH($A1592,ApplicablePermutations!$P$3:$P$205,0),MATCH($C1592,ApplicablePermutations!$Q$2:$S$2,0))=1,"X","")</f>
        <v/>
      </c>
      <c r="I1592" s="69">
        <v>0</v>
      </c>
      <c r="J1592" s="64" t="str">
        <f t="shared" si="121"/>
        <v/>
      </c>
      <c r="K1592" s="64">
        <f t="shared" si="122"/>
        <v>0</v>
      </c>
      <c r="L1592" s="67" t="str">
        <f>IF(VLOOKUP($A1592,ApplicablePermutations!$U$3:$V$146,2,0)=1,"X","")</f>
        <v/>
      </c>
      <c r="M1592" t="str">
        <f t="shared" si="123"/>
        <v/>
      </c>
      <c r="N1592" s="64">
        <f t="shared" si="124"/>
        <v>0</v>
      </c>
    </row>
    <row r="1593" spans="1:14" x14ac:dyDescent="0.25">
      <c r="A1593" t="s">
        <v>378</v>
      </c>
      <c r="B1593" t="s">
        <v>331</v>
      </c>
      <c r="C1593" s="65" t="s">
        <v>486</v>
      </c>
      <c r="D1593" s="64">
        <f>IFERROR(INDEX('Feasibility Factor'!$D$5:$N$123,MATCH(VLOOKUP($A1593,PairList!$A$2:$D$205,2,0),'Feasibility Factor'!$C$5:$C$123,0),MATCH(VLOOKUP($B1593,PairList!$F$2:$I$14,2,0),'Feasibility Factor'!$D$3:$N$3,0)),"")</f>
        <v>1</v>
      </c>
      <c r="E1593" s="69"/>
      <c r="F1593" s="64" t="str">
        <f>IFERROR(INDEX(ESShip!$C$2:$C$99,MATCH(VLOOKUP($A1593,PairList!$A$2:$D$205,3,0),ESShip!$A$2:$A$99,0)),"")</f>
        <v/>
      </c>
      <c r="G1593" s="64">
        <v>0.34094560825199172</v>
      </c>
      <c r="H1593" s="67" t="str">
        <f>IF(INDEX(ApplicablePermutations!$B$3:$N$205,MATCH($A1593,ApplicablePermutations!$A$3:$A$205,0),MATCH($B1593,ApplicablePermutations!$B$2:$N$2,0))*INDEX(ApplicablePermutations!$Q$3:$S$205,MATCH($A1593,ApplicablePermutations!$P$3:$P$205,0),MATCH($C1593,ApplicablePermutations!$Q$2:$S$2,0))=1,"X","")</f>
        <v/>
      </c>
      <c r="I1593" s="69">
        <v>0</v>
      </c>
      <c r="J1593" s="64" t="str">
        <f t="shared" si="121"/>
        <v/>
      </c>
      <c r="K1593" s="64">
        <f t="shared" si="122"/>
        <v>0</v>
      </c>
      <c r="L1593" s="67" t="str">
        <f>IF(VLOOKUP($A1593,ApplicablePermutations!$U$3:$V$146,2,0)=1,"X","")</f>
        <v/>
      </c>
      <c r="M1593" t="str">
        <f t="shared" si="123"/>
        <v/>
      </c>
      <c r="N1593" s="64">
        <f t="shared" si="124"/>
        <v>0</v>
      </c>
    </row>
    <row r="1594" spans="1:14" x14ac:dyDescent="0.25">
      <c r="A1594" t="s">
        <v>378</v>
      </c>
      <c r="B1594" t="s">
        <v>332</v>
      </c>
      <c r="C1594" s="65" t="s">
        <v>486</v>
      </c>
      <c r="D1594" s="64">
        <f>IFERROR(INDEX('Feasibility Factor'!$D$5:$N$123,MATCH(VLOOKUP($A1594,PairList!$A$2:$D$205,2,0),'Feasibility Factor'!$C$5:$C$123,0),MATCH(VLOOKUP($B1594,PairList!$F$2:$I$14,2,0),'Feasibility Factor'!$D$3:$N$3,0)),"")</f>
        <v>1</v>
      </c>
      <c r="E1594" s="69"/>
      <c r="F1594" s="64" t="str">
        <f>IFERROR(INDEX(ESShip!$C$2:$C$99,MATCH(VLOOKUP($A1594,PairList!$A$2:$D$205,3,0),ESShip!$A$2:$A$99,0)),"")</f>
        <v/>
      </c>
      <c r="G1594" s="64">
        <v>0.34094560825199172</v>
      </c>
      <c r="H1594" s="67" t="str">
        <f>IF(INDEX(ApplicablePermutations!$B$3:$N$205,MATCH($A1594,ApplicablePermutations!$A$3:$A$205,0),MATCH($B1594,ApplicablePermutations!$B$2:$N$2,0))*INDEX(ApplicablePermutations!$Q$3:$S$205,MATCH($A1594,ApplicablePermutations!$P$3:$P$205,0),MATCH($C1594,ApplicablePermutations!$Q$2:$S$2,0))=1,"X","")</f>
        <v/>
      </c>
      <c r="I1594" s="69">
        <v>0</v>
      </c>
      <c r="J1594" s="64" t="str">
        <f t="shared" si="121"/>
        <v/>
      </c>
      <c r="K1594" s="64">
        <f t="shared" si="122"/>
        <v>0</v>
      </c>
      <c r="L1594" s="67" t="str">
        <f>IF(VLOOKUP($A1594,ApplicablePermutations!$U$3:$V$146,2,0)=1,"X","")</f>
        <v/>
      </c>
      <c r="M1594" t="str">
        <f t="shared" si="123"/>
        <v/>
      </c>
      <c r="N1594" s="64">
        <f t="shared" si="124"/>
        <v>0</v>
      </c>
    </row>
    <row r="1595" spans="1:14" x14ac:dyDescent="0.25">
      <c r="A1595" t="s">
        <v>378</v>
      </c>
      <c r="B1595" t="s">
        <v>243</v>
      </c>
      <c r="C1595" s="65" t="s">
        <v>486</v>
      </c>
      <c r="D1595" s="64">
        <f>IFERROR(INDEX('Feasibility Factor'!$D$5:$N$123,MATCH(VLOOKUP($A1595,PairList!$A$2:$D$205,2,0),'Feasibility Factor'!$C$5:$C$123,0),MATCH(VLOOKUP($B1595,PairList!$F$2:$I$14,2,0),'Feasibility Factor'!$D$3:$N$3,0)),"")</f>
        <v>1</v>
      </c>
      <c r="E1595" s="69"/>
      <c r="F1595" s="64" t="str">
        <f>IFERROR(INDEX(ESShip!$C$2:$C$99,MATCH(VLOOKUP($A1595,PairList!$A$2:$D$205,3,0),ESShip!$A$2:$A$99,0)),"")</f>
        <v/>
      </c>
      <c r="G1595" s="64">
        <v>0.34094560825199172</v>
      </c>
      <c r="H1595" s="67" t="str">
        <f>IF(INDEX(ApplicablePermutations!$B$3:$N$205,MATCH($A1595,ApplicablePermutations!$A$3:$A$205,0),MATCH($B1595,ApplicablePermutations!$B$2:$N$2,0))*INDEX(ApplicablePermutations!$Q$3:$S$205,MATCH($A1595,ApplicablePermutations!$P$3:$P$205,0),MATCH($C1595,ApplicablePermutations!$Q$2:$S$2,0))=1,"X","")</f>
        <v/>
      </c>
      <c r="I1595" s="69">
        <v>0</v>
      </c>
      <c r="J1595" s="64" t="str">
        <f t="shared" si="121"/>
        <v/>
      </c>
      <c r="K1595" s="64">
        <f t="shared" si="122"/>
        <v>0</v>
      </c>
      <c r="L1595" s="67" t="str">
        <f>IF(VLOOKUP($A1595,ApplicablePermutations!$U$3:$V$146,2,0)=1,"X","")</f>
        <v/>
      </c>
      <c r="M1595" t="str">
        <f t="shared" si="123"/>
        <v/>
      </c>
      <c r="N1595" s="64">
        <f t="shared" si="124"/>
        <v>0</v>
      </c>
    </row>
    <row r="1596" spans="1:14" x14ac:dyDescent="0.25">
      <c r="A1596" t="s">
        <v>378</v>
      </c>
      <c r="B1596" t="s">
        <v>333</v>
      </c>
      <c r="C1596" s="65" t="s">
        <v>486</v>
      </c>
      <c r="D1596" s="64">
        <f>IFERROR(INDEX('Feasibility Factor'!$D$5:$N$123,MATCH(VLOOKUP($A1596,PairList!$A$2:$D$205,2,0),'Feasibility Factor'!$C$5:$C$123,0),MATCH(VLOOKUP($B1596,PairList!$F$2:$I$14,2,0),'Feasibility Factor'!$D$3:$N$3,0)),"")</f>
        <v>1</v>
      </c>
      <c r="E1596" s="69"/>
      <c r="F1596" s="64" t="str">
        <f>IFERROR(INDEX(ESShip!$C$2:$C$99,MATCH(VLOOKUP($A1596,PairList!$A$2:$D$205,3,0),ESShip!$A$2:$A$99,0)),"")</f>
        <v/>
      </c>
      <c r="G1596" s="64">
        <v>0.34094560825199172</v>
      </c>
      <c r="H1596" s="67" t="str">
        <f>IF(INDEX(ApplicablePermutations!$B$3:$N$205,MATCH($A1596,ApplicablePermutations!$A$3:$A$205,0),MATCH($B1596,ApplicablePermutations!$B$2:$N$2,0))*INDEX(ApplicablePermutations!$Q$3:$S$205,MATCH($A1596,ApplicablePermutations!$P$3:$P$205,0),MATCH($C1596,ApplicablePermutations!$Q$2:$S$2,0))=1,"X","")</f>
        <v/>
      </c>
      <c r="I1596" s="69">
        <v>0</v>
      </c>
      <c r="J1596" s="64" t="str">
        <f t="shared" si="121"/>
        <v/>
      </c>
      <c r="K1596" s="64">
        <f t="shared" si="122"/>
        <v>0</v>
      </c>
      <c r="L1596" s="67" t="str">
        <f>IF(VLOOKUP($A1596,ApplicablePermutations!$U$3:$V$146,2,0)=1,"X","")</f>
        <v/>
      </c>
      <c r="M1596" t="str">
        <f t="shared" si="123"/>
        <v/>
      </c>
      <c r="N1596" s="64">
        <f t="shared" si="124"/>
        <v>0</v>
      </c>
    </row>
    <row r="1597" spans="1:14" x14ac:dyDescent="0.25">
      <c r="A1597" t="s">
        <v>378</v>
      </c>
      <c r="B1597" t="s">
        <v>334</v>
      </c>
      <c r="C1597" s="65" t="s">
        <v>486</v>
      </c>
      <c r="D1597" s="64">
        <f>IFERROR(INDEX('Feasibility Factor'!$D$5:$N$123,MATCH(VLOOKUP($A1597,PairList!$A$2:$D$205,2,0),'Feasibility Factor'!$C$5:$C$123,0),MATCH(VLOOKUP($B1597,PairList!$F$2:$I$14,2,0),'Feasibility Factor'!$D$3:$N$3,0)),"")</f>
        <v>1</v>
      </c>
      <c r="E1597" s="69"/>
      <c r="F1597" s="64" t="str">
        <f>IFERROR(INDEX(ESShip!$C$2:$C$99,MATCH(VLOOKUP($A1597,PairList!$A$2:$D$205,3,0),ESShip!$A$2:$A$99,0)),"")</f>
        <v/>
      </c>
      <c r="G1597" s="64">
        <v>0.34094560825199172</v>
      </c>
      <c r="H1597" s="67" t="str">
        <f>IF(INDEX(ApplicablePermutations!$B$3:$N$205,MATCH($A1597,ApplicablePermutations!$A$3:$A$205,0),MATCH($B1597,ApplicablePermutations!$B$2:$N$2,0))*INDEX(ApplicablePermutations!$Q$3:$S$205,MATCH($A1597,ApplicablePermutations!$P$3:$P$205,0),MATCH($C1597,ApplicablePermutations!$Q$2:$S$2,0))=1,"X","")</f>
        <v/>
      </c>
      <c r="I1597" s="69">
        <v>0</v>
      </c>
      <c r="J1597" s="64" t="str">
        <f t="shared" si="121"/>
        <v/>
      </c>
      <c r="K1597" s="64">
        <f t="shared" si="122"/>
        <v>0</v>
      </c>
      <c r="L1597" s="67" t="str">
        <f>IF(VLOOKUP($A1597,ApplicablePermutations!$U$3:$V$146,2,0)=1,"X","")</f>
        <v/>
      </c>
      <c r="M1597" t="str">
        <f t="shared" si="123"/>
        <v/>
      </c>
      <c r="N1597" s="64">
        <f t="shared" si="124"/>
        <v>0</v>
      </c>
    </row>
    <row r="1598" spans="1:14" x14ac:dyDescent="0.25">
      <c r="A1598" t="s">
        <v>378</v>
      </c>
      <c r="B1598" t="s">
        <v>94</v>
      </c>
      <c r="C1598" s="65" t="s">
        <v>486</v>
      </c>
      <c r="D1598" s="64">
        <f>IFERROR(INDEX('Feasibility Factor'!$D$5:$N$123,MATCH(VLOOKUP($A1598,PairList!$A$2:$D$205,2,0),'Feasibility Factor'!$C$5:$C$123,0),MATCH(VLOOKUP($B1598,PairList!$F$2:$I$14,2,0),'Feasibility Factor'!$D$3:$N$3,0)),"")</f>
        <v>1</v>
      </c>
      <c r="E1598" s="69"/>
      <c r="F1598" s="64" t="str">
        <f>IFERROR(INDEX(ESShip!$C$2:$C$99,MATCH(VLOOKUP($A1598,PairList!$A$2:$D$205,3,0),ESShip!$A$2:$A$99,0)),"")</f>
        <v/>
      </c>
      <c r="G1598" s="64">
        <v>0.34094560825199172</v>
      </c>
      <c r="H1598" s="67" t="str">
        <f>IF(INDEX(ApplicablePermutations!$B$3:$N$205,MATCH($A1598,ApplicablePermutations!$A$3:$A$205,0),MATCH($B1598,ApplicablePermutations!$B$2:$N$2,0))*INDEX(ApplicablePermutations!$Q$3:$S$205,MATCH($A1598,ApplicablePermutations!$P$3:$P$205,0),MATCH($C1598,ApplicablePermutations!$Q$2:$S$2,0))=1,"X","")</f>
        <v>X</v>
      </c>
      <c r="I1598" s="69">
        <v>0</v>
      </c>
      <c r="J1598" s="64">
        <f t="shared" si="121"/>
        <v>0.34094560825199172</v>
      </c>
      <c r="K1598" s="64">
        <f t="shared" si="122"/>
        <v>0</v>
      </c>
      <c r="L1598" s="67" t="str">
        <f>IF(VLOOKUP($A1598,ApplicablePermutations!$U$3:$V$146,2,0)=1,"X","")</f>
        <v/>
      </c>
      <c r="M1598" t="str">
        <f t="shared" si="123"/>
        <v/>
      </c>
      <c r="N1598" s="64">
        <f t="shared" si="124"/>
        <v>0</v>
      </c>
    </row>
    <row r="1599" spans="1:14" x14ac:dyDescent="0.25">
      <c r="A1599" t="s">
        <v>378</v>
      </c>
      <c r="B1599" t="s">
        <v>335</v>
      </c>
      <c r="C1599" s="65" t="s">
        <v>486</v>
      </c>
      <c r="D1599" s="64">
        <f>IFERROR(INDEX('Feasibility Factor'!$D$5:$N$123,MATCH(VLOOKUP($A1599,PairList!$A$2:$D$205,2,0),'Feasibility Factor'!$C$5:$C$123,0),MATCH(VLOOKUP($B1599,PairList!$F$2:$I$14,2,0),'Feasibility Factor'!$D$3:$N$3,0)),"")</f>
        <v>1</v>
      </c>
      <c r="E1599" s="69"/>
      <c r="F1599" s="64" t="str">
        <f>IFERROR(INDEX(ESShip!$C$2:$C$99,MATCH(VLOOKUP($A1599,PairList!$A$2:$D$205,3,0),ESShip!$A$2:$A$99,0)),"")</f>
        <v/>
      </c>
      <c r="G1599" s="64">
        <v>0.34094560825199172</v>
      </c>
      <c r="H1599" s="67" t="str">
        <f>IF(INDEX(ApplicablePermutations!$B$3:$N$205,MATCH($A1599,ApplicablePermutations!$A$3:$A$205,0),MATCH($B1599,ApplicablePermutations!$B$2:$N$2,0))*INDEX(ApplicablePermutations!$Q$3:$S$205,MATCH($A1599,ApplicablePermutations!$P$3:$P$205,0),MATCH($C1599,ApplicablePermutations!$Q$2:$S$2,0))=1,"X","")</f>
        <v/>
      </c>
      <c r="I1599" s="69">
        <v>0</v>
      </c>
      <c r="J1599" s="64" t="str">
        <f t="shared" si="121"/>
        <v/>
      </c>
      <c r="K1599" s="64">
        <f t="shared" si="122"/>
        <v>0</v>
      </c>
      <c r="L1599" s="67" t="str">
        <f>IF(VLOOKUP($A1599,ApplicablePermutations!$U$3:$V$146,2,0)=1,"X","")</f>
        <v/>
      </c>
      <c r="M1599" t="str">
        <f t="shared" si="123"/>
        <v/>
      </c>
      <c r="N1599" s="64">
        <f t="shared" si="124"/>
        <v>0</v>
      </c>
    </row>
    <row r="1600" spans="1:14" x14ac:dyDescent="0.25">
      <c r="A1600" t="s">
        <v>378</v>
      </c>
      <c r="B1600" t="s">
        <v>100</v>
      </c>
      <c r="C1600" s="65" t="s">
        <v>486</v>
      </c>
      <c r="D1600" s="64">
        <f>IFERROR(INDEX('Feasibility Factor'!$D$5:$N$123,MATCH(VLOOKUP($A1600,PairList!$A$2:$D$205,2,0),'Feasibility Factor'!$C$5:$C$123,0),MATCH(VLOOKUP($B1600,PairList!$F$2:$I$14,2,0),'Feasibility Factor'!$D$3:$N$3,0)),"")</f>
        <v>1</v>
      </c>
      <c r="E1600" s="69"/>
      <c r="F1600" s="64" t="str">
        <f>IFERROR(INDEX(ESShip!$C$2:$C$99,MATCH(VLOOKUP($A1600,PairList!$A$2:$D$205,3,0),ESShip!$A$2:$A$99,0)),"")</f>
        <v/>
      </c>
      <c r="G1600" s="64">
        <v>0.34094560825199172</v>
      </c>
      <c r="H1600" s="67" t="str">
        <f>IF(INDEX(ApplicablePermutations!$B$3:$N$205,MATCH($A1600,ApplicablePermutations!$A$3:$A$205,0),MATCH($B1600,ApplicablePermutations!$B$2:$N$2,0))*INDEX(ApplicablePermutations!$Q$3:$S$205,MATCH($A1600,ApplicablePermutations!$P$3:$P$205,0),MATCH($C1600,ApplicablePermutations!$Q$2:$S$2,0))=1,"X","")</f>
        <v>X</v>
      </c>
      <c r="I1600" s="69">
        <v>0</v>
      </c>
      <c r="J1600" s="64">
        <f t="shared" si="121"/>
        <v>0.34094560825199172</v>
      </c>
      <c r="K1600" s="64">
        <f t="shared" si="122"/>
        <v>0</v>
      </c>
      <c r="L1600" s="67" t="str">
        <f>IF(VLOOKUP($A1600,ApplicablePermutations!$U$3:$V$146,2,0)=1,"X","")</f>
        <v/>
      </c>
      <c r="M1600" t="str">
        <f t="shared" si="123"/>
        <v/>
      </c>
      <c r="N1600" s="64">
        <f t="shared" si="124"/>
        <v>0</v>
      </c>
    </row>
    <row r="1601" spans="1:14" x14ac:dyDescent="0.25">
      <c r="A1601" t="s">
        <v>379</v>
      </c>
      <c r="B1601" t="s">
        <v>327</v>
      </c>
      <c r="C1601" s="65" t="s">
        <v>484</v>
      </c>
      <c r="D1601" s="64">
        <f>IFERROR(INDEX('Feasibility Factor'!$D$5:$N$123,MATCH(VLOOKUP($A1601,PairList!$A$2:$D$205,2,0),'Feasibility Factor'!$C$5:$C$123,0),MATCH(VLOOKUP($B1601,PairList!$F$2:$I$14,2,0),'Feasibility Factor'!$D$3:$N$3,0)),"")</f>
        <v>1</v>
      </c>
      <c r="E1601" s="69"/>
      <c r="F1601" s="64" t="str">
        <f>IFERROR(INDEX(ESShip!$C$2:$C$99,MATCH(VLOOKUP($A1601,PairList!$A$2:$D$205,3,0),ESShip!$A$2:$A$99,0)),"")</f>
        <v/>
      </c>
      <c r="G1601" s="64">
        <v>0.34094560825199172</v>
      </c>
      <c r="H1601" s="67" t="str">
        <f>IF(INDEX(ApplicablePermutations!$B$3:$N$205,MATCH($A1601,ApplicablePermutations!$A$3:$A$205,0),MATCH($B1601,ApplicablePermutations!$B$2:$N$2,0))*INDEX(ApplicablePermutations!$Q$3:$S$205,MATCH($A1601,ApplicablePermutations!$P$3:$P$205,0),MATCH($C1601,ApplicablePermutations!$Q$2:$S$2,0))=1,"X","")</f>
        <v>X</v>
      </c>
      <c r="I1601" s="64">
        <f t="shared" ref="I1601:I1626" si="126">IF($H1601="X",IF(AND($D1601&gt;0,$D1601&lt;&gt;"",$E1601&gt;0,$E1601&lt;&gt;""),MIN($D1601,$E1601),IF(AND($D1601&gt;0,$D1601&lt;&gt;""),$D1601,IF(AND($E1601&gt;0,$E1601&lt;&gt;""),$E1601,AVERAGEIFS($E$2:$E$13027,$A$2:$A$13027,$A1601,$E$2:$E$13027,"&gt;0")))),"")</f>
        <v>1</v>
      </c>
      <c r="J1601" s="64">
        <f t="shared" si="121"/>
        <v>0.34094560825199172</v>
      </c>
      <c r="K1601" s="64">
        <f t="shared" si="122"/>
        <v>0.65905439174800828</v>
      </c>
      <c r="L1601" s="67" t="str">
        <f>IF(VLOOKUP($A1601,ApplicablePermutations!$U$3:$V$146,2,0)=1,"X","")</f>
        <v/>
      </c>
      <c r="M1601" t="str">
        <f t="shared" si="123"/>
        <v/>
      </c>
      <c r="N1601" s="64">
        <f t="shared" si="124"/>
        <v>0.65905439174800828</v>
      </c>
    </row>
    <row r="1602" spans="1:14" x14ac:dyDescent="0.25">
      <c r="A1602" t="s">
        <v>379</v>
      </c>
      <c r="B1602" t="s">
        <v>328</v>
      </c>
      <c r="C1602" s="65" t="s">
        <v>484</v>
      </c>
      <c r="D1602" s="64">
        <f>IFERROR(INDEX('Feasibility Factor'!$D$5:$N$123,MATCH(VLOOKUP($A1602,PairList!$A$2:$D$205,2,0),'Feasibility Factor'!$C$5:$C$123,0),MATCH(VLOOKUP($B1602,PairList!$F$2:$I$14,2,0),'Feasibility Factor'!$D$3:$N$3,0)),"")</f>
        <v>1</v>
      </c>
      <c r="E1602" s="69"/>
      <c r="F1602" s="64" t="str">
        <f>IFERROR(INDEX(ESShip!$C$2:$C$99,MATCH(VLOOKUP($A1602,PairList!$A$2:$D$205,3,0),ESShip!$A$2:$A$99,0)),"")</f>
        <v/>
      </c>
      <c r="G1602" s="64">
        <v>0.34094560825199172</v>
      </c>
      <c r="H1602" s="67" t="str">
        <f>IF(INDEX(ApplicablePermutations!$B$3:$N$205,MATCH($A1602,ApplicablePermutations!$A$3:$A$205,0),MATCH($B1602,ApplicablePermutations!$B$2:$N$2,0))*INDEX(ApplicablePermutations!$Q$3:$S$205,MATCH($A1602,ApplicablePermutations!$P$3:$P$205,0),MATCH($C1602,ApplicablePermutations!$Q$2:$S$2,0))=1,"X","")</f>
        <v/>
      </c>
      <c r="I1602" s="64" t="str">
        <f t="shared" si="126"/>
        <v/>
      </c>
      <c r="J1602" s="64" t="str">
        <f t="shared" ref="J1602:J1665" si="127">IF(H1602="X",IF(F1602&lt;&gt;"",F1602,IF(G1602&lt;&gt;"",G1602,AVERAGEIFS($G$2:$G$13027,$A$2:$A$13027,$A1602,$C$2:$C$13027,$C1602))),"")</f>
        <v/>
      </c>
      <c r="K1602" s="64">
        <f t="shared" si="122"/>
        <v>0</v>
      </c>
      <c r="L1602" s="67" t="str">
        <f>IF(VLOOKUP($A1602,ApplicablePermutations!$U$3:$V$146,2,0)=1,"X","")</f>
        <v/>
      </c>
      <c r="M1602" t="str">
        <f t="shared" si="123"/>
        <v/>
      </c>
      <c r="N1602" s="64">
        <f t="shared" si="124"/>
        <v>0</v>
      </c>
    </row>
    <row r="1603" spans="1:14" x14ac:dyDescent="0.25">
      <c r="A1603" t="s">
        <v>379</v>
      </c>
      <c r="B1603" t="s">
        <v>239</v>
      </c>
      <c r="C1603" s="65" t="s">
        <v>484</v>
      </c>
      <c r="D1603" s="64">
        <f>IFERROR(INDEX('Feasibility Factor'!$D$5:$N$123,MATCH(VLOOKUP($A1603,PairList!$A$2:$D$205,2,0),'Feasibility Factor'!$C$5:$C$123,0),MATCH(VLOOKUP($B1603,PairList!$F$2:$I$14,2,0),'Feasibility Factor'!$D$3:$N$3,0)),"")</f>
        <v>1</v>
      </c>
      <c r="E1603" s="69"/>
      <c r="F1603" s="64" t="str">
        <f>IFERROR(INDEX(ESShip!$C$2:$C$99,MATCH(VLOOKUP($A1603,PairList!$A$2:$D$205,3,0),ESShip!$A$2:$A$99,0)),"")</f>
        <v/>
      </c>
      <c r="G1603" s="64">
        <v>0.34094560825199172</v>
      </c>
      <c r="H1603" s="67" t="str">
        <f>IF(INDEX(ApplicablePermutations!$B$3:$N$205,MATCH($A1603,ApplicablePermutations!$A$3:$A$205,0),MATCH($B1603,ApplicablePermutations!$B$2:$N$2,0))*INDEX(ApplicablePermutations!$Q$3:$S$205,MATCH($A1603,ApplicablePermutations!$P$3:$P$205,0),MATCH($C1603,ApplicablePermutations!$Q$2:$S$2,0))=1,"X","")</f>
        <v/>
      </c>
      <c r="I1603" s="64" t="str">
        <f t="shared" si="126"/>
        <v/>
      </c>
      <c r="J1603" s="64" t="str">
        <f t="shared" si="127"/>
        <v/>
      </c>
      <c r="K1603" s="64">
        <f t="shared" ref="K1603:K1666" si="128">IF(H1603="X",I1603*(1-J1603),0)</f>
        <v>0</v>
      </c>
      <c r="L1603" s="67" t="str">
        <f>IF(VLOOKUP($A1603,ApplicablePermutations!$U$3:$V$146,2,0)=1,"X","")</f>
        <v/>
      </c>
      <c r="M1603" t="str">
        <f t="shared" ref="M1603:M1666" si="129">IF(L1603="X",1.2,"")</f>
        <v/>
      </c>
      <c r="N1603" s="64">
        <f t="shared" ref="N1603:N1666" si="130">IF($L1603="X",$K1603*$M1603,K1603)</f>
        <v>0</v>
      </c>
    </row>
    <row r="1604" spans="1:14" x14ac:dyDescent="0.25">
      <c r="A1604" t="s">
        <v>379</v>
      </c>
      <c r="B1604" t="s">
        <v>329</v>
      </c>
      <c r="C1604" s="65" t="s">
        <v>484</v>
      </c>
      <c r="D1604" s="64">
        <f>IFERROR(INDEX('Feasibility Factor'!$D$5:$N$123,MATCH(VLOOKUP($A1604,PairList!$A$2:$D$205,2,0),'Feasibility Factor'!$C$5:$C$123,0),MATCH(VLOOKUP($B1604,PairList!$F$2:$I$14,2,0),'Feasibility Factor'!$D$3:$N$3,0)),"")</f>
        <v>1</v>
      </c>
      <c r="E1604" s="69"/>
      <c r="F1604" s="64" t="str">
        <f>IFERROR(INDEX(ESShip!$C$2:$C$99,MATCH(VLOOKUP($A1604,PairList!$A$2:$D$205,3,0),ESShip!$A$2:$A$99,0)),"")</f>
        <v/>
      </c>
      <c r="G1604" s="64">
        <v>0.34094560825199172</v>
      </c>
      <c r="H1604" s="67" t="str">
        <f>IF(INDEX(ApplicablePermutations!$B$3:$N$205,MATCH($A1604,ApplicablePermutations!$A$3:$A$205,0),MATCH($B1604,ApplicablePermutations!$B$2:$N$2,0))*INDEX(ApplicablePermutations!$Q$3:$S$205,MATCH($A1604,ApplicablePermutations!$P$3:$P$205,0),MATCH($C1604,ApplicablePermutations!$Q$2:$S$2,0))=1,"X","")</f>
        <v/>
      </c>
      <c r="I1604" s="64" t="str">
        <f t="shared" si="126"/>
        <v/>
      </c>
      <c r="J1604" s="64" t="str">
        <f t="shared" si="127"/>
        <v/>
      </c>
      <c r="K1604" s="64">
        <f t="shared" si="128"/>
        <v>0</v>
      </c>
      <c r="L1604" s="67" t="str">
        <f>IF(VLOOKUP($A1604,ApplicablePermutations!$U$3:$V$146,2,0)=1,"X","")</f>
        <v/>
      </c>
      <c r="M1604" t="str">
        <f t="shared" si="129"/>
        <v/>
      </c>
      <c r="N1604" s="64">
        <f t="shared" si="130"/>
        <v>0</v>
      </c>
    </row>
    <row r="1605" spans="1:14" x14ac:dyDescent="0.25">
      <c r="A1605" t="s">
        <v>379</v>
      </c>
      <c r="B1605" t="s">
        <v>330</v>
      </c>
      <c r="C1605" s="65" t="s">
        <v>484</v>
      </c>
      <c r="D1605" s="64">
        <f>IFERROR(INDEX('Feasibility Factor'!$D$5:$N$123,MATCH(VLOOKUP($A1605,PairList!$A$2:$D$205,2,0),'Feasibility Factor'!$C$5:$C$123,0),MATCH(VLOOKUP($B1605,PairList!$F$2:$I$14,2,0),'Feasibility Factor'!$D$3:$N$3,0)),"")</f>
        <v>1</v>
      </c>
      <c r="E1605" s="69"/>
      <c r="F1605" s="64" t="str">
        <f>IFERROR(INDEX(ESShip!$C$2:$C$99,MATCH(VLOOKUP($A1605,PairList!$A$2:$D$205,3,0),ESShip!$A$2:$A$99,0)),"")</f>
        <v/>
      </c>
      <c r="G1605" s="64">
        <v>0.34094560825199172</v>
      </c>
      <c r="H1605" s="67" t="str">
        <f>IF(INDEX(ApplicablePermutations!$B$3:$N$205,MATCH($A1605,ApplicablePermutations!$A$3:$A$205,0),MATCH($B1605,ApplicablePermutations!$B$2:$N$2,0))*INDEX(ApplicablePermutations!$Q$3:$S$205,MATCH($A1605,ApplicablePermutations!$P$3:$P$205,0),MATCH($C1605,ApplicablePermutations!$Q$2:$S$2,0))=1,"X","")</f>
        <v/>
      </c>
      <c r="I1605" s="64" t="str">
        <f t="shared" si="126"/>
        <v/>
      </c>
      <c r="J1605" s="64" t="str">
        <f t="shared" si="127"/>
        <v/>
      </c>
      <c r="K1605" s="64">
        <f t="shared" si="128"/>
        <v>0</v>
      </c>
      <c r="L1605" s="67" t="str">
        <f>IF(VLOOKUP($A1605,ApplicablePermutations!$U$3:$V$146,2,0)=1,"X","")</f>
        <v/>
      </c>
      <c r="M1605" t="str">
        <f t="shared" si="129"/>
        <v/>
      </c>
      <c r="N1605" s="64">
        <f t="shared" si="130"/>
        <v>0</v>
      </c>
    </row>
    <row r="1606" spans="1:14" x14ac:dyDescent="0.25">
      <c r="A1606" t="s">
        <v>379</v>
      </c>
      <c r="B1606" t="s">
        <v>331</v>
      </c>
      <c r="C1606" s="65" t="s">
        <v>484</v>
      </c>
      <c r="D1606" s="64">
        <f>IFERROR(INDEX('Feasibility Factor'!$D$5:$N$123,MATCH(VLOOKUP($A1606,PairList!$A$2:$D$205,2,0),'Feasibility Factor'!$C$5:$C$123,0),MATCH(VLOOKUP($B1606,PairList!$F$2:$I$14,2,0),'Feasibility Factor'!$D$3:$N$3,0)),"")</f>
        <v>1</v>
      </c>
      <c r="E1606" s="69"/>
      <c r="F1606" s="64" t="str">
        <f>IFERROR(INDEX(ESShip!$C$2:$C$99,MATCH(VLOOKUP($A1606,PairList!$A$2:$D$205,3,0),ESShip!$A$2:$A$99,0)),"")</f>
        <v/>
      </c>
      <c r="G1606" s="64">
        <v>0.34094560825199172</v>
      </c>
      <c r="H1606" s="67" t="str">
        <f>IF(INDEX(ApplicablePermutations!$B$3:$N$205,MATCH($A1606,ApplicablePermutations!$A$3:$A$205,0),MATCH($B1606,ApplicablePermutations!$B$2:$N$2,0))*INDEX(ApplicablePermutations!$Q$3:$S$205,MATCH($A1606,ApplicablePermutations!$P$3:$P$205,0),MATCH($C1606,ApplicablePermutations!$Q$2:$S$2,0))=1,"X","")</f>
        <v/>
      </c>
      <c r="I1606" s="64" t="str">
        <f t="shared" si="126"/>
        <v/>
      </c>
      <c r="J1606" s="64" t="str">
        <f t="shared" si="127"/>
        <v/>
      </c>
      <c r="K1606" s="64">
        <f t="shared" si="128"/>
        <v>0</v>
      </c>
      <c r="L1606" s="67" t="str">
        <f>IF(VLOOKUP($A1606,ApplicablePermutations!$U$3:$V$146,2,0)=1,"X","")</f>
        <v/>
      </c>
      <c r="M1606" t="str">
        <f t="shared" si="129"/>
        <v/>
      </c>
      <c r="N1606" s="64">
        <f t="shared" si="130"/>
        <v>0</v>
      </c>
    </row>
    <row r="1607" spans="1:14" x14ac:dyDescent="0.25">
      <c r="A1607" t="s">
        <v>379</v>
      </c>
      <c r="B1607" t="s">
        <v>332</v>
      </c>
      <c r="C1607" s="65" t="s">
        <v>484</v>
      </c>
      <c r="D1607" s="64">
        <f>IFERROR(INDEX('Feasibility Factor'!$D$5:$N$123,MATCH(VLOOKUP($A1607,PairList!$A$2:$D$205,2,0),'Feasibility Factor'!$C$5:$C$123,0),MATCH(VLOOKUP($B1607,PairList!$F$2:$I$14,2,0),'Feasibility Factor'!$D$3:$N$3,0)),"")</f>
        <v>1</v>
      </c>
      <c r="E1607" s="69"/>
      <c r="F1607" s="64" t="str">
        <f>IFERROR(INDEX(ESShip!$C$2:$C$99,MATCH(VLOOKUP($A1607,PairList!$A$2:$D$205,3,0),ESShip!$A$2:$A$99,0)),"")</f>
        <v/>
      </c>
      <c r="G1607" s="64">
        <v>0.34094560825199172</v>
      </c>
      <c r="H1607" s="67" t="str">
        <f>IF(INDEX(ApplicablePermutations!$B$3:$N$205,MATCH($A1607,ApplicablePermutations!$A$3:$A$205,0),MATCH($B1607,ApplicablePermutations!$B$2:$N$2,0))*INDEX(ApplicablePermutations!$Q$3:$S$205,MATCH($A1607,ApplicablePermutations!$P$3:$P$205,0),MATCH($C1607,ApplicablePermutations!$Q$2:$S$2,0))=1,"X","")</f>
        <v/>
      </c>
      <c r="I1607" s="64" t="str">
        <f t="shared" si="126"/>
        <v/>
      </c>
      <c r="J1607" s="64" t="str">
        <f t="shared" si="127"/>
        <v/>
      </c>
      <c r="K1607" s="64">
        <f t="shared" si="128"/>
        <v>0</v>
      </c>
      <c r="L1607" s="67" t="str">
        <f>IF(VLOOKUP($A1607,ApplicablePermutations!$U$3:$V$146,2,0)=1,"X","")</f>
        <v/>
      </c>
      <c r="M1607" t="str">
        <f t="shared" si="129"/>
        <v/>
      </c>
      <c r="N1607" s="64">
        <f t="shared" si="130"/>
        <v>0</v>
      </c>
    </row>
    <row r="1608" spans="1:14" x14ac:dyDescent="0.25">
      <c r="A1608" t="s">
        <v>379</v>
      </c>
      <c r="B1608" t="s">
        <v>243</v>
      </c>
      <c r="C1608" s="65" t="s">
        <v>484</v>
      </c>
      <c r="D1608" s="64">
        <f>IFERROR(INDEX('Feasibility Factor'!$D$5:$N$123,MATCH(VLOOKUP($A1608,PairList!$A$2:$D$205,2,0),'Feasibility Factor'!$C$5:$C$123,0),MATCH(VLOOKUP($B1608,PairList!$F$2:$I$14,2,0),'Feasibility Factor'!$D$3:$N$3,0)),"")</f>
        <v>1</v>
      </c>
      <c r="E1608" s="69"/>
      <c r="F1608" s="64" t="str">
        <f>IFERROR(INDEX(ESShip!$C$2:$C$99,MATCH(VLOOKUP($A1608,PairList!$A$2:$D$205,3,0),ESShip!$A$2:$A$99,0)),"")</f>
        <v/>
      </c>
      <c r="G1608" s="64">
        <v>0.34094560825199172</v>
      </c>
      <c r="H1608" s="67" t="str">
        <f>IF(INDEX(ApplicablePermutations!$B$3:$N$205,MATCH($A1608,ApplicablePermutations!$A$3:$A$205,0),MATCH($B1608,ApplicablePermutations!$B$2:$N$2,0))*INDEX(ApplicablePermutations!$Q$3:$S$205,MATCH($A1608,ApplicablePermutations!$P$3:$P$205,0),MATCH($C1608,ApplicablePermutations!$Q$2:$S$2,0))=1,"X","")</f>
        <v/>
      </c>
      <c r="I1608" s="64" t="str">
        <f t="shared" si="126"/>
        <v/>
      </c>
      <c r="J1608" s="64" t="str">
        <f t="shared" si="127"/>
        <v/>
      </c>
      <c r="K1608" s="64">
        <f t="shared" si="128"/>
        <v>0</v>
      </c>
      <c r="L1608" s="67" t="str">
        <f>IF(VLOOKUP($A1608,ApplicablePermutations!$U$3:$V$146,2,0)=1,"X","")</f>
        <v/>
      </c>
      <c r="M1608" t="str">
        <f t="shared" si="129"/>
        <v/>
      </c>
      <c r="N1608" s="64">
        <f t="shared" si="130"/>
        <v>0</v>
      </c>
    </row>
    <row r="1609" spans="1:14" x14ac:dyDescent="0.25">
      <c r="A1609" t="s">
        <v>379</v>
      </c>
      <c r="B1609" t="s">
        <v>333</v>
      </c>
      <c r="C1609" s="65" t="s">
        <v>484</v>
      </c>
      <c r="D1609" s="64">
        <f>IFERROR(INDEX('Feasibility Factor'!$D$5:$N$123,MATCH(VLOOKUP($A1609,PairList!$A$2:$D$205,2,0),'Feasibility Factor'!$C$5:$C$123,0),MATCH(VLOOKUP($B1609,PairList!$F$2:$I$14,2,0),'Feasibility Factor'!$D$3:$N$3,0)),"")</f>
        <v>1</v>
      </c>
      <c r="E1609" s="69"/>
      <c r="F1609" s="64" t="str">
        <f>IFERROR(INDEX(ESShip!$C$2:$C$99,MATCH(VLOOKUP($A1609,PairList!$A$2:$D$205,3,0),ESShip!$A$2:$A$99,0)),"")</f>
        <v/>
      </c>
      <c r="G1609" s="64">
        <v>0.34094560825199172</v>
      </c>
      <c r="H1609" s="67" t="str">
        <f>IF(INDEX(ApplicablePermutations!$B$3:$N$205,MATCH($A1609,ApplicablePermutations!$A$3:$A$205,0),MATCH($B1609,ApplicablePermutations!$B$2:$N$2,0))*INDEX(ApplicablePermutations!$Q$3:$S$205,MATCH($A1609,ApplicablePermutations!$P$3:$P$205,0),MATCH($C1609,ApplicablePermutations!$Q$2:$S$2,0))=1,"X","")</f>
        <v/>
      </c>
      <c r="I1609" s="64" t="str">
        <f t="shared" si="126"/>
        <v/>
      </c>
      <c r="J1609" s="64" t="str">
        <f t="shared" si="127"/>
        <v/>
      </c>
      <c r="K1609" s="64">
        <f t="shared" si="128"/>
        <v>0</v>
      </c>
      <c r="L1609" s="67" t="str">
        <f>IF(VLOOKUP($A1609,ApplicablePermutations!$U$3:$V$146,2,0)=1,"X","")</f>
        <v/>
      </c>
      <c r="M1609" t="str">
        <f t="shared" si="129"/>
        <v/>
      </c>
      <c r="N1609" s="64">
        <f t="shared" si="130"/>
        <v>0</v>
      </c>
    </row>
    <row r="1610" spans="1:14" x14ac:dyDescent="0.25">
      <c r="A1610" t="s">
        <v>379</v>
      </c>
      <c r="B1610" t="s">
        <v>334</v>
      </c>
      <c r="C1610" s="65" t="s">
        <v>484</v>
      </c>
      <c r="D1610" s="64">
        <f>IFERROR(INDEX('Feasibility Factor'!$D$5:$N$123,MATCH(VLOOKUP($A1610,PairList!$A$2:$D$205,2,0),'Feasibility Factor'!$C$5:$C$123,0),MATCH(VLOOKUP($B1610,PairList!$F$2:$I$14,2,0),'Feasibility Factor'!$D$3:$N$3,0)),"")</f>
        <v>1</v>
      </c>
      <c r="E1610" s="69"/>
      <c r="F1610" s="64" t="str">
        <f>IFERROR(INDEX(ESShip!$C$2:$C$99,MATCH(VLOOKUP($A1610,PairList!$A$2:$D$205,3,0),ESShip!$A$2:$A$99,0)),"")</f>
        <v/>
      </c>
      <c r="G1610" s="64">
        <v>0.34094560825199172</v>
      </c>
      <c r="H1610" s="67" t="str">
        <f>IF(INDEX(ApplicablePermutations!$B$3:$N$205,MATCH($A1610,ApplicablePermutations!$A$3:$A$205,0),MATCH($B1610,ApplicablePermutations!$B$2:$N$2,0))*INDEX(ApplicablePermutations!$Q$3:$S$205,MATCH($A1610,ApplicablePermutations!$P$3:$P$205,0),MATCH($C1610,ApplicablePermutations!$Q$2:$S$2,0))=1,"X","")</f>
        <v/>
      </c>
      <c r="I1610" s="64" t="str">
        <f t="shared" si="126"/>
        <v/>
      </c>
      <c r="J1610" s="64" t="str">
        <f t="shared" si="127"/>
        <v/>
      </c>
      <c r="K1610" s="64">
        <f t="shared" si="128"/>
        <v>0</v>
      </c>
      <c r="L1610" s="67" t="str">
        <f>IF(VLOOKUP($A1610,ApplicablePermutations!$U$3:$V$146,2,0)=1,"X","")</f>
        <v/>
      </c>
      <c r="M1610" t="str">
        <f t="shared" si="129"/>
        <v/>
      </c>
      <c r="N1610" s="64">
        <f t="shared" si="130"/>
        <v>0</v>
      </c>
    </row>
    <row r="1611" spans="1:14" x14ac:dyDescent="0.25">
      <c r="A1611" t="s">
        <v>379</v>
      </c>
      <c r="B1611" t="s">
        <v>94</v>
      </c>
      <c r="C1611" s="65" t="s">
        <v>484</v>
      </c>
      <c r="D1611" s="64">
        <f>IFERROR(INDEX('Feasibility Factor'!$D$5:$N$123,MATCH(VLOOKUP($A1611,PairList!$A$2:$D$205,2,0),'Feasibility Factor'!$C$5:$C$123,0),MATCH(VLOOKUP($B1611,PairList!$F$2:$I$14,2,0),'Feasibility Factor'!$D$3:$N$3,0)),"")</f>
        <v>1</v>
      </c>
      <c r="E1611" s="69"/>
      <c r="F1611" s="64" t="str">
        <f>IFERROR(INDEX(ESShip!$C$2:$C$99,MATCH(VLOOKUP($A1611,PairList!$A$2:$D$205,3,0),ESShip!$A$2:$A$99,0)),"")</f>
        <v/>
      </c>
      <c r="G1611" s="64">
        <v>0.34094560825199172</v>
      </c>
      <c r="H1611" s="67" t="str">
        <f>IF(INDEX(ApplicablePermutations!$B$3:$N$205,MATCH($A1611,ApplicablePermutations!$A$3:$A$205,0),MATCH($B1611,ApplicablePermutations!$B$2:$N$2,0))*INDEX(ApplicablePermutations!$Q$3:$S$205,MATCH($A1611,ApplicablePermutations!$P$3:$P$205,0),MATCH($C1611,ApplicablePermutations!$Q$2:$S$2,0))=1,"X","")</f>
        <v>X</v>
      </c>
      <c r="I1611" s="64">
        <f t="shared" si="126"/>
        <v>1</v>
      </c>
      <c r="J1611" s="64">
        <f t="shared" si="127"/>
        <v>0.34094560825199172</v>
      </c>
      <c r="K1611" s="64">
        <f t="shared" si="128"/>
        <v>0.65905439174800828</v>
      </c>
      <c r="L1611" s="67" t="str">
        <f>IF(VLOOKUP($A1611,ApplicablePermutations!$U$3:$V$146,2,0)=1,"X","")</f>
        <v/>
      </c>
      <c r="M1611" t="str">
        <f t="shared" si="129"/>
        <v/>
      </c>
      <c r="N1611" s="64">
        <f t="shared" si="130"/>
        <v>0.65905439174800828</v>
      </c>
    </row>
    <row r="1612" spans="1:14" x14ac:dyDescent="0.25">
      <c r="A1612" t="s">
        <v>379</v>
      </c>
      <c r="B1612" t="s">
        <v>335</v>
      </c>
      <c r="C1612" s="65" t="s">
        <v>484</v>
      </c>
      <c r="D1612" s="64">
        <f>IFERROR(INDEX('Feasibility Factor'!$D$5:$N$123,MATCH(VLOOKUP($A1612,PairList!$A$2:$D$205,2,0),'Feasibility Factor'!$C$5:$C$123,0),MATCH(VLOOKUP($B1612,PairList!$F$2:$I$14,2,0),'Feasibility Factor'!$D$3:$N$3,0)),"")</f>
        <v>1</v>
      </c>
      <c r="E1612" s="69"/>
      <c r="F1612" s="64" t="str">
        <f>IFERROR(INDEX(ESShip!$C$2:$C$99,MATCH(VLOOKUP($A1612,PairList!$A$2:$D$205,3,0),ESShip!$A$2:$A$99,0)),"")</f>
        <v/>
      </c>
      <c r="G1612" s="64">
        <v>0.34094560825199172</v>
      </c>
      <c r="H1612" s="67" t="str">
        <f>IF(INDEX(ApplicablePermutations!$B$3:$N$205,MATCH($A1612,ApplicablePermutations!$A$3:$A$205,0),MATCH($B1612,ApplicablePermutations!$B$2:$N$2,0))*INDEX(ApplicablePermutations!$Q$3:$S$205,MATCH($A1612,ApplicablePermutations!$P$3:$P$205,0),MATCH($C1612,ApplicablePermutations!$Q$2:$S$2,0))=1,"X","")</f>
        <v/>
      </c>
      <c r="I1612" s="64" t="str">
        <f t="shared" si="126"/>
        <v/>
      </c>
      <c r="J1612" s="64" t="str">
        <f t="shared" si="127"/>
        <v/>
      </c>
      <c r="K1612" s="64">
        <f t="shared" si="128"/>
        <v>0</v>
      </c>
      <c r="L1612" s="67" t="str">
        <f>IF(VLOOKUP($A1612,ApplicablePermutations!$U$3:$V$146,2,0)=1,"X","")</f>
        <v/>
      </c>
      <c r="M1612" t="str">
        <f t="shared" si="129"/>
        <v/>
      </c>
      <c r="N1612" s="64">
        <f t="shared" si="130"/>
        <v>0</v>
      </c>
    </row>
    <row r="1613" spans="1:14" x14ac:dyDescent="0.25">
      <c r="A1613" t="s">
        <v>379</v>
      </c>
      <c r="B1613" t="s">
        <v>100</v>
      </c>
      <c r="C1613" s="65" t="s">
        <v>484</v>
      </c>
      <c r="D1613" s="64">
        <f>IFERROR(INDEX('Feasibility Factor'!$D$5:$N$123,MATCH(VLOOKUP($A1613,PairList!$A$2:$D$205,2,0),'Feasibility Factor'!$C$5:$C$123,0),MATCH(VLOOKUP($B1613,PairList!$F$2:$I$14,2,0),'Feasibility Factor'!$D$3:$N$3,0)),"")</f>
        <v>1</v>
      </c>
      <c r="E1613" s="69"/>
      <c r="F1613" s="64" t="str">
        <f>IFERROR(INDEX(ESShip!$C$2:$C$99,MATCH(VLOOKUP($A1613,PairList!$A$2:$D$205,3,0),ESShip!$A$2:$A$99,0)),"")</f>
        <v/>
      </c>
      <c r="G1613" s="64">
        <v>0.34094560825199172</v>
      </c>
      <c r="H1613" s="67" t="str">
        <f>IF(INDEX(ApplicablePermutations!$B$3:$N$205,MATCH($A1613,ApplicablePermutations!$A$3:$A$205,0),MATCH($B1613,ApplicablePermutations!$B$2:$N$2,0))*INDEX(ApplicablePermutations!$Q$3:$S$205,MATCH($A1613,ApplicablePermutations!$P$3:$P$205,0),MATCH($C1613,ApplicablePermutations!$Q$2:$S$2,0))=1,"X","")</f>
        <v>X</v>
      </c>
      <c r="I1613" s="64">
        <f t="shared" si="126"/>
        <v>1</v>
      </c>
      <c r="J1613" s="64">
        <f t="shared" si="127"/>
        <v>0.34094560825199172</v>
      </c>
      <c r="K1613" s="64">
        <f t="shared" si="128"/>
        <v>0.65905439174800828</v>
      </c>
      <c r="L1613" s="67" t="str">
        <f>IF(VLOOKUP($A1613,ApplicablePermutations!$U$3:$V$146,2,0)=1,"X","")</f>
        <v/>
      </c>
      <c r="M1613" t="str">
        <f t="shared" si="129"/>
        <v/>
      </c>
      <c r="N1613" s="64">
        <f t="shared" si="130"/>
        <v>0.65905439174800828</v>
      </c>
    </row>
    <row r="1614" spans="1:14" x14ac:dyDescent="0.25">
      <c r="A1614" t="s">
        <v>379</v>
      </c>
      <c r="B1614" t="s">
        <v>327</v>
      </c>
      <c r="C1614" s="65" t="s">
        <v>485</v>
      </c>
      <c r="D1614" s="64">
        <f>IFERROR(INDEX('Feasibility Factor'!$D$5:$N$123,MATCH(VLOOKUP($A1614,PairList!$A$2:$D$205,2,0),'Feasibility Factor'!$C$5:$C$123,0),MATCH(VLOOKUP($B1614,PairList!$F$2:$I$14,2,0),'Feasibility Factor'!$D$3:$N$3,0)),"")</f>
        <v>1</v>
      </c>
      <c r="E1614" s="69"/>
      <c r="F1614" s="64" t="str">
        <f>IFERROR(INDEX(ESShip!$C$2:$C$99,MATCH(VLOOKUP($A1614,PairList!$A$2:$D$205,3,0),ESShip!$A$2:$A$99,0)),"")</f>
        <v/>
      </c>
      <c r="G1614" s="64">
        <v>0.34094560825199172</v>
      </c>
      <c r="H1614" s="67" t="str">
        <f>IF(INDEX(ApplicablePermutations!$B$3:$N$205,MATCH($A1614,ApplicablePermutations!$A$3:$A$205,0),MATCH($B1614,ApplicablePermutations!$B$2:$N$2,0))*INDEX(ApplicablePermutations!$Q$3:$S$205,MATCH($A1614,ApplicablePermutations!$P$3:$P$205,0),MATCH($C1614,ApplicablePermutations!$Q$2:$S$2,0))=1,"X","")</f>
        <v>X</v>
      </c>
      <c r="I1614" s="64">
        <f t="shared" si="126"/>
        <v>1</v>
      </c>
      <c r="J1614" s="64">
        <f t="shared" si="127"/>
        <v>0.34094560825199172</v>
      </c>
      <c r="K1614" s="64">
        <f t="shared" si="128"/>
        <v>0.65905439174800828</v>
      </c>
      <c r="L1614" s="67" t="str">
        <f>IF(VLOOKUP($A1614,ApplicablePermutations!$U$3:$V$146,2,0)=1,"X","")</f>
        <v/>
      </c>
      <c r="M1614" t="str">
        <f t="shared" si="129"/>
        <v/>
      </c>
      <c r="N1614" s="64">
        <f t="shared" si="130"/>
        <v>0.65905439174800828</v>
      </c>
    </row>
    <row r="1615" spans="1:14" x14ac:dyDescent="0.25">
      <c r="A1615" t="s">
        <v>379</v>
      </c>
      <c r="B1615" t="s">
        <v>328</v>
      </c>
      <c r="C1615" s="65" t="s">
        <v>485</v>
      </c>
      <c r="D1615" s="64">
        <f>IFERROR(INDEX('Feasibility Factor'!$D$5:$N$123,MATCH(VLOOKUP($A1615,PairList!$A$2:$D$205,2,0),'Feasibility Factor'!$C$5:$C$123,0),MATCH(VLOOKUP($B1615,PairList!$F$2:$I$14,2,0),'Feasibility Factor'!$D$3:$N$3,0)),"")</f>
        <v>1</v>
      </c>
      <c r="E1615" s="69"/>
      <c r="F1615" s="64" t="str">
        <f>IFERROR(INDEX(ESShip!$C$2:$C$99,MATCH(VLOOKUP($A1615,PairList!$A$2:$D$205,3,0),ESShip!$A$2:$A$99,0)),"")</f>
        <v/>
      </c>
      <c r="G1615" s="64">
        <v>0.34094560825199172</v>
      </c>
      <c r="H1615" s="67" t="str">
        <f>IF(INDEX(ApplicablePermutations!$B$3:$N$205,MATCH($A1615,ApplicablePermutations!$A$3:$A$205,0),MATCH($B1615,ApplicablePermutations!$B$2:$N$2,0))*INDEX(ApplicablePermutations!$Q$3:$S$205,MATCH($A1615,ApplicablePermutations!$P$3:$P$205,0),MATCH($C1615,ApplicablePermutations!$Q$2:$S$2,0))=1,"X","")</f>
        <v/>
      </c>
      <c r="I1615" s="64" t="str">
        <f t="shared" si="126"/>
        <v/>
      </c>
      <c r="J1615" s="64" t="str">
        <f t="shared" si="127"/>
        <v/>
      </c>
      <c r="K1615" s="64">
        <f t="shared" si="128"/>
        <v>0</v>
      </c>
      <c r="L1615" s="67" t="str">
        <f>IF(VLOOKUP($A1615,ApplicablePermutations!$U$3:$V$146,2,0)=1,"X","")</f>
        <v/>
      </c>
      <c r="M1615" t="str">
        <f t="shared" si="129"/>
        <v/>
      </c>
      <c r="N1615" s="64">
        <f t="shared" si="130"/>
        <v>0</v>
      </c>
    </row>
    <row r="1616" spans="1:14" x14ac:dyDescent="0.25">
      <c r="A1616" t="s">
        <v>379</v>
      </c>
      <c r="B1616" t="s">
        <v>239</v>
      </c>
      <c r="C1616" s="65" t="s">
        <v>485</v>
      </c>
      <c r="D1616" s="64">
        <f>IFERROR(INDEX('Feasibility Factor'!$D$5:$N$123,MATCH(VLOOKUP($A1616,PairList!$A$2:$D$205,2,0),'Feasibility Factor'!$C$5:$C$123,0),MATCH(VLOOKUP($B1616,PairList!$F$2:$I$14,2,0),'Feasibility Factor'!$D$3:$N$3,0)),"")</f>
        <v>1</v>
      </c>
      <c r="E1616" s="69"/>
      <c r="F1616" s="64" t="str">
        <f>IFERROR(INDEX(ESShip!$C$2:$C$99,MATCH(VLOOKUP($A1616,PairList!$A$2:$D$205,3,0),ESShip!$A$2:$A$99,0)),"")</f>
        <v/>
      </c>
      <c r="G1616" s="64">
        <v>0.34094560825199172</v>
      </c>
      <c r="H1616" s="67" t="str">
        <f>IF(INDEX(ApplicablePermutations!$B$3:$N$205,MATCH($A1616,ApplicablePermutations!$A$3:$A$205,0),MATCH($B1616,ApplicablePermutations!$B$2:$N$2,0))*INDEX(ApplicablePermutations!$Q$3:$S$205,MATCH($A1616,ApplicablePermutations!$P$3:$P$205,0),MATCH($C1616,ApplicablePermutations!$Q$2:$S$2,0))=1,"X","")</f>
        <v/>
      </c>
      <c r="I1616" s="64" t="str">
        <f t="shared" si="126"/>
        <v/>
      </c>
      <c r="J1616" s="64" t="str">
        <f t="shared" si="127"/>
        <v/>
      </c>
      <c r="K1616" s="64">
        <f t="shared" si="128"/>
        <v>0</v>
      </c>
      <c r="L1616" s="67" t="str">
        <f>IF(VLOOKUP($A1616,ApplicablePermutations!$U$3:$V$146,2,0)=1,"X","")</f>
        <v/>
      </c>
      <c r="M1616" t="str">
        <f t="shared" si="129"/>
        <v/>
      </c>
      <c r="N1616" s="64">
        <f t="shared" si="130"/>
        <v>0</v>
      </c>
    </row>
    <row r="1617" spans="1:14" x14ac:dyDescent="0.25">
      <c r="A1617" t="s">
        <v>379</v>
      </c>
      <c r="B1617" t="s">
        <v>329</v>
      </c>
      <c r="C1617" s="65" t="s">
        <v>485</v>
      </c>
      <c r="D1617" s="64">
        <f>IFERROR(INDEX('Feasibility Factor'!$D$5:$N$123,MATCH(VLOOKUP($A1617,PairList!$A$2:$D$205,2,0),'Feasibility Factor'!$C$5:$C$123,0),MATCH(VLOOKUP($B1617,PairList!$F$2:$I$14,2,0),'Feasibility Factor'!$D$3:$N$3,0)),"")</f>
        <v>1</v>
      </c>
      <c r="E1617" s="69"/>
      <c r="F1617" s="64" t="str">
        <f>IFERROR(INDEX(ESShip!$C$2:$C$99,MATCH(VLOOKUP($A1617,PairList!$A$2:$D$205,3,0),ESShip!$A$2:$A$99,0)),"")</f>
        <v/>
      </c>
      <c r="G1617" s="64">
        <v>0.34094560825199172</v>
      </c>
      <c r="H1617" s="67" t="str">
        <f>IF(INDEX(ApplicablePermutations!$B$3:$N$205,MATCH($A1617,ApplicablePermutations!$A$3:$A$205,0),MATCH($B1617,ApplicablePermutations!$B$2:$N$2,0))*INDEX(ApplicablePermutations!$Q$3:$S$205,MATCH($A1617,ApplicablePermutations!$P$3:$P$205,0),MATCH($C1617,ApplicablePermutations!$Q$2:$S$2,0))=1,"X","")</f>
        <v/>
      </c>
      <c r="I1617" s="64" t="str">
        <f t="shared" si="126"/>
        <v/>
      </c>
      <c r="J1617" s="64" t="str">
        <f t="shared" si="127"/>
        <v/>
      </c>
      <c r="K1617" s="64">
        <f t="shared" si="128"/>
        <v>0</v>
      </c>
      <c r="L1617" s="67" t="str">
        <f>IF(VLOOKUP($A1617,ApplicablePermutations!$U$3:$V$146,2,0)=1,"X","")</f>
        <v/>
      </c>
      <c r="M1617" t="str">
        <f t="shared" si="129"/>
        <v/>
      </c>
      <c r="N1617" s="64">
        <f t="shared" si="130"/>
        <v>0</v>
      </c>
    </row>
    <row r="1618" spans="1:14" x14ac:dyDescent="0.25">
      <c r="A1618" t="s">
        <v>379</v>
      </c>
      <c r="B1618" t="s">
        <v>330</v>
      </c>
      <c r="C1618" s="65" t="s">
        <v>485</v>
      </c>
      <c r="D1618" s="64">
        <f>IFERROR(INDEX('Feasibility Factor'!$D$5:$N$123,MATCH(VLOOKUP($A1618,PairList!$A$2:$D$205,2,0),'Feasibility Factor'!$C$5:$C$123,0),MATCH(VLOOKUP($B1618,PairList!$F$2:$I$14,2,0),'Feasibility Factor'!$D$3:$N$3,0)),"")</f>
        <v>1</v>
      </c>
      <c r="E1618" s="69"/>
      <c r="F1618" s="64" t="str">
        <f>IFERROR(INDEX(ESShip!$C$2:$C$99,MATCH(VLOOKUP($A1618,PairList!$A$2:$D$205,3,0),ESShip!$A$2:$A$99,0)),"")</f>
        <v/>
      </c>
      <c r="G1618" s="64">
        <v>0.34094560825199172</v>
      </c>
      <c r="H1618" s="67" t="str">
        <f>IF(INDEX(ApplicablePermutations!$B$3:$N$205,MATCH($A1618,ApplicablePermutations!$A$3:$A$205,0),MATCH($B1618,ApplicablePermutations!$B$2:$N$2,0))*INDEX(ApplicablePermutations!$Q$3:$S$205,MATCH($A1618,ApplicablePermutations!$P$3:$P$205,0),MATCH($C1618,ApplicablePermutations!$Q$2:$S$2,0))=1,"X","")</f>
        <v/>
      </c>
      <c r="I1618" s="64" t="str">
        <f t="shared" si="126"/>
        <v/>
      </c>
      <c r="J1618" s="64" t="str">
        <f t="shared" si="127"/>
        <v/>
      </c>
      <c r="K1618" s="64">
        <f t="shared" si="128"/>
        <v>0</v>
      </c>
      <c r="L1618" s="67" t="str">
        <f>IF(VLOOKUP($A1618,ApplicablePermutations!$U$3:$V$146,2,0)=1,"X","")</f>
        <v/>
      </c>
      <c r="M1618" t="str">
        <f t="shared" si="129"/>
        <v/>
      </c>
      <c r="N1618" s="64">
        <f t="shared" si="130"/>
        <v>0</v>
      </c>
    </row>
    <row r="1619" spans="1:14" x14ac:dyDescent="0.25">
      <c r="A1619" t="s">
        <v>379</v>
      </c>
      <c r="B1619" t="s">
        <v>331</v>
      </c>
      <c r="C1619" s="65" t="s">
        <v>485</v>
      </c>
      <c r="D1619" s="64">
        <f>IFERROR(INDEX('Feasibility Factor'!$D$5:$N$123,MATCH(VLOOKUP($A1619,PairList!$A$2:$D$205,2,0),'Feasibility Factor'!$C$5:$C$123,0),MATCH(VLOOKUP($B1619,PairList!$F$2:$I$14,2,0),'Feasibility Factor'!$D$3:$N$3,0)),"")</f>
        <v>1</v>
      </c>
      <c r="E1619" s="69"/>
      <c r="F1619" s="64" t="str">
        <f>IFERROR(INDEX(ESShip!$C$2:$C$99,MATCH(VLOOKUP($A1619,PairList!$A$2:$D$205,3,0),ESShip!$A$2:$A$99,0)),"")</f>
        <v/>
      </c>
      <c r="G1619" s="64">
        <v>0.34094560825199172</v>
      </c>
      <c r="H1619" s="67" t="str">
        <f>IF(INDEX(ApplicablePermutations!$B$3:$N$205,MATCH($A1619,ApplicablePermutations!$A$3:$A$205,0),MATCH($B1619,ApplicablePermutations!$B$2:$N$2,0))*INDEX(ApplicablePermutations!$Q$3:$S$205,MATCH($A1619,ApplicablePermutations!$P$3:$P$205,0),MATCH($C1619,ApplicablePermutations!$Q$2:$S$2,0))=1,"X","")</f>
        <v/>
      </c>
      <c r="I1619" s="64" t="str">
        <f t="shared" si="126"/>
        <v/>
      </c>
      <c r="J1619" s="64" t="str">
        <f t="shared" si="127"/>
        <v/>
      </c>
      <c r="K1619" s="64">
        <f t="shared" si="128"/>
        <v>0</v>
      </c>
      <c r="L1619" s="67" t="str">
        <f>IF(VLOOKUP($A1619,ApplicablePermutations!$U$3:$V$146,2,0)=1,"X","")</f>
        <v/>
      </c>
      <c r="M1619" t="str">
        <f t="shared" si="129"/>
        <v/>
      </c>
      <c r="N1619" s="64">
        <f t="shared" si="130"/>
        <v>0</v>
      </c>
    </row>
    <row r="1620" spans="1:14" x14ac:dyDescent="0.25">
      <c r="A1620" t="s">
        <v>379</v>
      </c>
      <c r="B1620" t="s">
        <v>332</v>
      </c>
      <c r="C1620" s="65" t="s">
        <v>485</v>
      </c>
      <c r="D1620" s="64">
        <f>IFERROR(INDEX('Feasibility Factor'!$D$5:$N$123,MATCH(VLOOKUP($A1620,PairList!$A$2:$D$205,2,0),'Feasibility Factor'!$C$5:$C$123,0),MATCH(VLOOKUP($B1620,PairList!$F$2:$I$14,2,0),'Feasibility Factor'!$D$3:$N$3,0)),"")</f>
        <v>1</v>
      </c>
      <c r="E1620" s="69"/>
      <c r="F1620" s="64" t="str">
        <f>IFERROR(INDEX(ESShip!$C$2:$C$99,MATCH(VLOOKUP($A1620,PairList!$A$2:$D$205,3,0),ESShip!$A$2:$A$99,0)),"")</f>
        <v/>
      </c>
      <c r="G1620" s="64">
        <v>0.34094560825199172</v>
      </c>
      <c r="H1620" s="67" t="str">
        <f>IF(INDEX(ApplicablePermutations!$B$3:$N$205,MATCH($A1620,ApplicablePermutations!$A$3:$A$205,0),MATCH($B1620,ApplicablePermutations!$B$2:$N$2,0))*INDEX(ApplicablePermutations!$Q$3:$S$205,MATCH($A1620,ApplicablePermutations!$P$3:$P$205,0),MATCH($C1620,ApplicablePermutations!$Q$2:$S$2,0))=1,"X","")</f>
        <v/>
      </c>
      <c r="I1620" s="64" t="str">
        <f t="shared" si="126"/>
        <v/>
      </c>
      <c r="J1620" s="64" t="str">
        <f t="shared" si="127"/>
        <v/>
      </c>
      <c r="K1620" s="64">
        <f t="shared" si="128"/>
        <v>0</v>
      </c>
      <c r="L1620" s="67" t="str">
        <f>IF(VLOOKUP($A1620,ApplicablePermutations!$U$3:$V$146,2,0)=1,"X","")</f>
        <v/>
      </c>
      <c r="M1620" t="str">
        <f t="shared" si="129"/>
        <v/>
      </c>
      <c r="N1620" s="64">
        <f t="shared" si="130"/>
        <v>0</v>
      </c>
    </row>
    <row r="1621" spans="1:14" x14ac:dyDescent="0.25">
      <c r="A1621" t="s">
        <v>379</v>
      </c>
      <c r="B1621" t="s">
        <v>243</v>
      </c>
      <c r="C1621" s="65" t="s">
        <v>485</v>
      </c>
      <c r="D1621" s="64">
        <f>IFERROR(INDEX('Feasibility Factor'!$D$5:$N$123,MATCH(VLOOKUP($A1621,PairList!$A$2:$D$205,2,0),'Feasibility Factor'!$C$5:$C$123,0),MATCH(VLOOKUP($B1621,PairList!$F$2:$I$14,2,0),'Feasibility Factor'!$D$3:$N$3,0)),"")</f>
        <v>1</v>
      </c>
      <c r="E1621" s="69"/>
      <c r="F1621" s="64" t="str">
        <f>IFERROR(INDEX(ESShip!$C$2:$C$99,MATCH(VLOOKUP($A1621,PairList!$A$2:$D$205,3,0),ESShip!$A$2:$A$99,0)),"")</f>
        <v/>
      </c>
      <c r="G1621" s="64">
        <v>0.34094560825199172</v>
      </c>
      <c r="H1621" s="67" t="str">
        <f>IF(INDEX(ApplicablePermutations!$B$3:$N$205,MATCH($A1621,ApplicablePermutations!$A$3:$A$205,0),MATCH($B1621,ApplicablePermutations!$B$2:$N$2,0))*INDEX(ApplicablePermutations!$Q$3:$S$205,MATCH($A1621,ApplicablePermutations!$P$3:$P$205,0),MATCH($C1621,ApplicablePermutations!$Q$2:$S$2,0))=1,"X","")</f>
        <v/>
      </c>
      <c r="I1621" s="64" t="str">
        <f t="shared" si="126"/>
        <v/>
      </c>
      <c r="J1621" s="64" t="str">
        <f t="shared" si="127"/>
        <v/>
      </c>
      <c r="K1621" s="64">
        <f t="shared" si="128"/>
        <v>0</v>
      </c>
      <c r="L1621" s="67" t="str">
        <f>IF(VLOOKUP($A1621,ApplicablePermutations!$U$3:$V$146,2,0)=1,"X","")</f>
        <v/>
      </c>
      <c r="M1621" t="str">
        <f t="shared" si="129"/>
        <v/>
      </c>
      <c r="N1621" s="64">
        <f t="shared" si="130"/>
        <v>0</v>
      </c>
    </row>
    <row r="1622" spans="1:14" x14ac:dyDescent="0.25">
      <c r="A1622" t="s">
        <v>379</v>
      </c>
      <c r="B1622" t="s">
        <v>333</v>
      </c>
      <c r="C1622" s="65" t="s">
        <v>485</v>
      </c>
      <c r="D1622" s="64">
        <f>IFERROR(INDEX('Feasibility Factor'!$D$5:$N$123,MATCH(VLOOKUP($A1622,PairList!$A$2:$D$205,2,0),'Feasibility Factor'!$C$5:$C$123,0),MATCH(VLOOKUP($B1622,PairList!$F$2:$I$14,2,0),'Feasibility Factor'!$D$3:$N$3,0)),"")</f>
        <v>1</v>
      </c>
      <c r="E1622" s="69"/>
      <c r="F1622" s="64" t="str">
        <f>IFERROR(INDEX(ESShip!$C$2:$C$99,MATCH(VLOOKUP($A1622,PairList!$A$2:$D$205,3,0),ESShip!$A$2:$A$99,0)),"")</f>
        <v/>
      </c>
      <c r="G1622" s="64">
        <v>0.34094560825199172</v>
      </c>
      <c r="H1622" s="67" t="str">
        <f>IF(INDEX(ApplicablePermutations!$B$3:$N$205,MATCH($A1622,ApplicablePermutations!$A$3:$A$205,0),MATCH($B1622,ApplicablePermutations!$B$2:$N$2,0))*INDEX(ApplicablePermutations!$Q$3:$S$205,MATCH($A1622,ApplicablePermutations!$P$3:$P$205,0),MATCH($C1622,ApplicablePermutations!$Q$2:$S$2,0))=1,"X","")</f>
        <v/>
      </c>
      <c r="I1622" s="64" t="str">
        <f t="shared" si="126"/>
        <v/>
      </c>
      <c r="J1622" s="64" t="str">
        <f t="shared" si="127"/>
        <v/>
      </c>
      <c r="K1622" s="64">
        <f t="shared" si="128"/>
        <v>0</v>
      </c>
      <c r="L1622" s="67" t="str">
        <f>IF(VLOOKUP($A1622,ApplicablePermutations!$U$3:$V$146,2,0)=1,"X","")</f>
        <v/>
      </c>
      <c r="M1622" t="str">
        <f t="shared" si="129"/>
        <v/>
      </c>
      <c r="N1622" s="64">
        <f t="shared" si="130"/>
        <v>0</v>
      </c>
    </row>
    <row r="1623" spans="1:14" x14ac:dyDescent="0.25">
      <c r="A1623" t="s">
        <v>379</v>
      </c>
      <c r="B1623" t="s">
        <v>334</v>
      </c>
      <c r="C1623" s="65" t="s">
        <v>485</v>
      </c>
      <c r="D1623" s="64">
        <f>IFERROR(INDEX('Feasibility Factor'!$D$5:$N$123,MATCH(VLOOKUP($A1623,PairList!$A$2:$D$205,2,0),'Feasibility Factor'!$C$5:$C$123,0),MATCH(VLOOKUP($B1623,PairList!$F$2:$I$14,2,0),'Feasibility Factor'!$D$3:$N$3,0)),"")</f>
        <v>1</v>
      </c>
      <c r="E1623" s="69"/>
      <c r="F1623" s="64" t="str">
        <f>IFERROR(INDEX(ESShip!$C$2:$C$99,MATCH(VLOOKUP($A1623,PairList!$A$2:$D$205,3,0),ESShip!$A$2:$A$99,0)),"")</f>
        <v/>
      </c>
      <c r="G1623" s="64">
        <v>0.34094560825199172</v>
      </c>
      <c r="H1623" s="67" t="str">
        <f>IF(INDEX(ApplicablePermutations!$B$3:$N$205,MATCH($A1623,ApplicablePermutations!$A$3:$A$205,0),MATCH($B1623,ApplicablePermutations!$B$2:$N$2,0))*INDEX(ApplicablePermutations!$Q$3:$S$205,MATCH($A1623,ApplicablePermutations!$P$3:$P$205,0),MATCH($C1623,ApplicablePermutations!$Q$2:$S$2,0))=1,"X","")</f>
        <v/>
      </c>
      <c r="I1623" s="64" t="str">
        <f t="shared" si="126"/>
        <v/>
      </c>
      <c r="J1623" s="64" t="str">
        <f t="shared" si="127"/>
        <v/>
      </c>
      <c r="K1623" s="64">
        <f t="shared" si="128"/>
        <v>0</v>
      </c>
      <c r="L1623" s="67" t="str">
        <f>IF(VLOOKUP($A1623,ApplicablePermutations!$U$3:$V$146,2,0)=1,"X","")</f>
        <v/>
      </c>
      <c r="M1623" t="str">
        <f t="shared" si="129"/>
        <v/>
      </c>
      <c r="N1623" s="64">
        <f t="shared" si="130"/>
        <v>0</v>
      </c>
    </row>
    <row r="1624" spans="1:14" x14ac:dyDescent="0.25">
      <c r="A1624" t="s">
        <v>379</v>
      </c>
      <c r="B1624" t="s">
        <v>94</v>
      </c>
      <c r="C1624" s="65" t="s">
        <v>485</v>
      </c>
      <c r="D1624" s="64">
        <f>IFERROR(INDEX('Feasibility Factor'!$D$5:$N$123,MATCH(VLOOKUP($A1624,PairList!$A$2:$D$205,2,0),'Feasibility Factor'!$C$5:$C$123,0),MATCH(VLOOKUP($B1624,PairList!$F$2:$I$14,2,0),'Feasibility Factor'!$D$3:$N$3,0)),"")</f>
        <v>1</v>
      </c>
      <c r="E1624" s="69"/>
      <c r="F1624" s="64" t="str">
        <f>IFERROR(INDEX(ESShip!$C$2:$C$99,MATCH(VLOOKUP($A1624,PairList!$A$2:$D$205,3,0),ESShip!$A$2:$A$99,0)),"")</f>
        <v/>
      </c>
      <c r="G1624" s="64">
        <v>0.34094560825199172</v>
      </c>
      <c r="H1624" s="67" t="str">
        <f>IF(INDEX(ApplicablePermutations!$B$3:$N$205,MATCH($A1624,ApplicablePermutations!$A$3:$A$205,0),MATCH($B1624,ApplicablePermutations!$B$2:$N$2,0))*INDEX(ApplicablePermutations!$Q$3:$S$205,MATCH($A1624,ApplicablePermutations!$P$3:$P$205,0),MATCH($C1624,ApplicablePermutations!$Q$2:$S$2,0))=1,"X","")</f>
        <v>X</v>
      </c>
      <c r="I1624" s="64">
        <f t="shared" si="126"/>
        <v>1</v>
      </c>
      <c r="J1624" s="64">
        <f t="shared" si="127"/>
        <v>0.34094560825199172</v>
      </c>
      <c r="K1624" s="64">
        <f t="shared" si="128"/>
        <v>0.65905439174800828</v>
      </c>
      <c r="L1624" s="67" t="str">
        <f>IF(VLOOKUP($A1624,ApplicablePermutations!$U$3:$V$146,2,0)=1,"X","")</f>
        <v/>
      </c>
      <c r="M1624" t="str">
        <f t="shared" si="129"/>
        <v/>
      </c>
      <c r="N1624" s="64">
        <f t="shared" si="130"/>
        <v>0.65905439174800828</v>
      </c>
    </row>
    <row r="1625" spans="1:14" x14ac:dyDescent="0.25">
      <c r="A1625" t="s">
        <v>379</v>
      </c>
      <c r="B1625" t="s">
        <v>335</v>
      </c>
      <c r="C1625" s="65" t="s">
        <v>485</v>
      </c>
      <c r="D1625" s="64">
        <f>IFERROR(INDEX('Feasibility Factor'!$D$5:$N$123,MATCH(VLOOKUP($A1625,PairList!$A$2:$D$205,2,0),'Feasibility Factor'!$C$5:$C$123,0),MATCH(VLOOKUP($B1625,PairList!$F$2:$I$14,2,0),'Feasibility Factor'!$D$3:$N$3,0)),"")</f>
        <v>1</v>
      </c>
      <c r="E1625" s="69"/>
      <c r="F1625" s="64" t="str">
        <f>IFERROR(INDEX(ESShip!$C$2:$C$99,MATCH(VLOOKUP($A1625,PairList!$A$2:$D$205,3,0),ESShip!$A$2:$A$99,0)),"")</f>
        <v/>
      </c>
      <c r="G1625" s="64">
        <v>0.34094560825199172</v>
      </c>
      <c r="H1625" s="67" t="str">
        <f>IF(INDEX(ApplicablePermutations!$B$3:$N$205,MATCH($A1625,ApplicablePermutations!$A$3:$A$205,0),MATCH($B1625,ApplicablePermutations!$B$2:$N$2,0))*INDEX(ApplicablePermutations!$Q$3:$S$205,MATCH($A1625,ApplicablePermutations!$P$3:$P$205,0),MATCH($C1625,ApplicablePermutations!$Q$2:$S$2,0))=1,"X","")</f>
        <v/>
      </c>
      <c r="I1625" s="64" t="str">
        <f t="shared" si="126"/>
        <v/>
      </c>
      <c r="J1625" s="64" t="str">
        <f t="shared" si="127"/>
        <v/>
      </c>
      <c r="K1625" s="64">
        <f t="shared" si="128"/>
        <v>0</v>
      </c>
      <c r="L1625" s="67" t="str">
        <f>IF(VLOOKUP($A1625,ApplicablePermutations!$U$3:$V$146,2,0)=1,"X","")</f>
        <v/>
      </c>
      <c r="M1625" t="str">
        <f t="shared" si="129"/>
        <v/>
      </c>
      <c r="N1625" s="64">
        <f t="shared" si="130"/>
        <v>0</v>
      </c>
    </row>
    <row r="1626" spans="1:14" x14ac:dyDescent="0.25">
      <c r="A1626" t="s">
        <v>379</v>
      </c>
      <c r="B1626" t="s">
        <v>100</v>
      </c>
      <c r="C1626" s="65" t="s">
        <v>485</v>
      </c>
      <c r="D1626" s="64">
        <f>IFERROR(INDEX('Feasibility Factor'!$D$5:$N$123,MATCH(VLOOKUP($A1626,PairList!$A$2:$D$205,2,0),'Feasibility Factor'!$C$5:$C$123,0),MATCH(VLOOKUP($B1626,PairList!$F$2:$I$14,2,0),'Feasibility Factor'!$D$3:$N$3,0)),"")</f>
        <v>1</v>
      </c>
      <c r="E1626" s="69"/>
      <c r="F1626" s="64" t="str">
        <f>IFERROR(INDEX(ESShip!$C$2:$C$99,MATCH(VLOOKUP($A1626,PairList!$A$2:$D$205,3,0),ESShip!$A$2:$A$99,0)),"")</f>
        <v/>
      </c>
      <c r="G1626" s="64">
        <v>0.34094560825199172</v>
      </c>
      <c r="H1626" s="67" t="str">
        <f>IF(INDEX(ApplicablePermutations!$B$3:$N$205,MATCH($A1626,ApplicablePermutations!$A$3:$A$205,0),MATCH($B1626,ApplicablePermutations!$B$2:$N$2,0))*INDEX(ApplicablePermutations!$Q$3:$S$205,MATCH($A1626,ApplicablePermutations!$P$3:$P$205,0),MATCH($C1626,ApplicablePermutations!$Q$2:$S$2,0))=1,"X","")</f>
        <v>X</v>
      </c>
      <c r="I1626" s="64">
        <f t="shared" si="126"/>
        <v>1</v>
      </c>
      <c r="J1626" s="64">
        <f t="shared" si="127"/>
        <v>0.34094560825199172</v>
      </c>
      <c r="K1626" s="64">
        <f t="shared" si="128"/>
        <v>0.65905439174800828</v>
      </c>
      <c r="L1626" s="67" t="str">
        <f>IF(VLOOKUP($A1626,ApplicablePermutations!$U$3:$V$146,2,0)=1,"X","")</f>
        <v/>
      </c>
      <c r="M1626" t="str">
        <f t="shared" si="129"/>
        <v/>
      </c>
      <c r="N1626" s="64">
        <f t="shared" si="130"/>
        <v>0.65905439174800828</v>
      </c>
    </row>
    <row r="1627" spans="1:14" x14ac:dyDescent="0.25">
      <c r="A1627" t="s">
        <v>379</v>
      </c>
      <c r="B1627" t="s">
        <v>327</v>
      </c>
      <c r="C1627" s="65" t="s">
        <v>486</v>
      </c>
      <c r="D1627" s="64">
        <f>IFERROR(INDEX('Feasibility Factor'!$D$5:$N$123,MATCH(VLOOKUP($A1627,PairList!$A$2:$D$205,2,0),'Feasibility Factor'!$C$5:$C$123,0),MATCH(VLOOKUP($B1627,PairList!$F$2:$I$14,2,0),'Feasibility Factor'!$D$3:$N$3,0)),"")</f>
        <v>1</v>
      </c>
      <c r="E1627" s="69"/>
      <c r="F1627" s="64" t="str">
        <f>IFERROR(INDEX(ESShip!$C$2:$C$99,MATCH(VLOOKUP($A1627,PairList!$A$2:$D$205,3,0),ESShip!$A$2:$A$99,0)),"")</f>
        <v/>
      </c>
      <c r="G1627" s="64">
        <v>0.34094560825199172</v>
      </c>
      <c r="H1627" s="67" t="str">
        <f>IF(INDEX(ApplicablePermutations!$B$3:$N$205,MATCH($A1627,ApplicablePermutations!$A$3:$A$205,0),MATCH($B1627,ApplicablePermutations!$B$2:$N$2,0))*INDEX(ApplicablePermutations!$Q$3:$S$205,MATCH($A1627,ApplicablePermutations!$P$3:$P$205,0),MATCH($C1627,ApplicablePermutations!$Q$2:$S$2,0))=1,"X","")</f>
        <v>X</v>
      </c>
      <c r="I1627" s="69">
        <v>0</v>
      </c>
      <c r="J1627" s="64">
        <f t="shared" si="127"/>
        <v>0.34094560825199172</v>
      </c>
      <c r="K1627" s="64">
        <f t="shared" si="128"/>
        <v>0</v>
      </c>
      <c r="L1627" s="67" t="str">
        <f>IF(VLOOKUP($A1627,ApplicablePermutations!$U$3:$V$146,2,0)=1,"X","")</f>
        <v/>
      </c>
      <c r="M1627" t="str">
        <f t="shared" si="129"/>
        <v/>
      </c>
      <c r="N1627" s="64">
        <f t="shared" si="130"/>
        <v>0</v>
      </c>
    </row>
    <row r="1628" spans="1:14" x14ac:dyDescent="0.25">
      <c r="A1628" t="s">
        <v>379</v>
      </c>
      <c r="B1628" t="s">
        <v>328</v>
      </c>
      <c r="C1628" s="65" t="s">
        <v>486</v>
      </c>
      <c r="D1628" s="64">
        <f>IFERROR(INDEX('Feasibility Factor'!$D$5:$N$123,MATCH(VLOOKUP($A1628,PairList!$A$2:$D$205,2,0),'Feasibility Factor'!$C$5:$C$123,0),MATCH(VLOOKUP($B1628,PairList!$F$2:$I$14,2,0),'Feasibility Factor'!$D$3:$N$3,0)),"")</f>
        <v>1</v>
      </c>
      <c r="E1628" s="69"/>
      <c r="F1628" s="64" t="str">
        <f>IFERROR(INDEX(ESShip!$C$2:$C$99,MATCH(VLOOKUP($A1628,PairList!$A$2:$D$205,3,0),ESShip!$A$2:$A$99,0)),"")</f>
        <v/>
      </c>
      <c r="G1628" s="64">
        <v>0.34094560825199172</v>
      </c>
      <c r="H1628" s="67" t="str">
        <f>IF(INDEX(ApplicablePermutations!$B$3:$N$205,MATCH($A1628,ApplicablePermutations!$A$3:$A$205,0),MATCH($B1628,ApplicablePermutations!$B$2:$N$2,0))*INDEX(ApplicablePermutations!$Q$3:$S$205,MATCH($A1628,ApplicablePermutations!$P$3:$P$205,0),MATCH($C1628,ApplicablePermutations!$Q$2:$S$2,0))=1,"X","")</f>
        <v/>
      </c>
      <c r="I1628" s="69">
        <v>0</v>
      </c>
      <c r="J1628" s="64" t="str">
        <f t="shared" si="127"/>
        <v/>
      </c>
      <c r="K1628" s="64">
        <f t="shared" si="128"/>
        <v>0</v>
      </c>
      <c r="L1628" s="67" t="str">
        <f>IF(VLOOKUP($A1628,ApplicablePermutations!$U$3:$V$146,2,0)=1,"X","")</f>
        <v/>
      </c>
      <c r="M1628" t="str">
        <f t="shared" si="129"/>
        <v/>
      </c>
      <c r="N1628" s="64">
        <f t="shared" si="130"/>
        <v>0</v>
      </c>
    </row>
    <row r="1629" spans="1:14" x14ac:dyDescent="0.25">
      <c r="A1629" t="s">
        <v>379</v>
      </c>
      <c r="B1629" t="s">
        <v>239</v>
      </c>
      <c r="C1629" s="65" t="s">
        <v>486</v>
      </c>
      <c r="D1629" s="64">
        <f>IFERROR(INDEX('Feasibility Factor'!$D$5:$N$123,MATCH(VLOOKUP($A1629,PairList!$A$2:$D$205,2,0),'Feasibility Factor'!$C$5:$C$123,0),MATCH(VLOOKUP($B1629,PairList!$F$2:$I$14,2,0),'Feasibility Factor'!$D$3:$N$3,0)),"")</f>
        <v>1</v>
      </c>
      <c r="E1629" s="69"/>
      <c r="F1629" s="64" t="str">
        <f>IFERROR(INDEX(ESShip!$C$2:$C$99,MATCH(VLOOKUP($A1629,PairList!$A$2:$D$205,3,0),ESShip!$A$2:$A$99,0)),"")</f>
        <v/>
      </c>
      <c r="G1629" s="64">
        <v>0.34094560825199172</v>
      </c>
      <c r="H1629" s="67" t="str">
        <f>IF(INDEX(ApplicablePermutations!$B$3:$N$205,MATCH($A1629,ApplicablePermutations!$A$3:$A$205,0),MATCH($B1629,ApplicablePermutations!$B$2:$N$2,0))*INDEX(ApplicablePermutations!$Q$3:$S$205,MATCH($A1629,ApplicablePermutations!$P$3:$P$205,0),MATCH($C1629,ApplicablePermutations!$Q$2:$S$2,0))=1,"X","")</f>
        <v/>
      </c>
      <c r="I1629" s="69">
        <v>0</v>
      </c>
      <c r="J1629" s="64" t="str">
        <f t="shared" si="127"/>
        <v/>
      </c>
      <c r="K1629" s="64">
        <f t="shared" si="128"/>
        <v>0</v>
      </c>
      <c r="L1629" s="67" t="str">
        <f>IF(VLOOKUP($A1629,ApplicablePermutations!$U$3:$V$146,2,0)=1,"X","")</f>
        <v/>
      </c>
      <c r="M1629" t="str">
        <f t="shared" si="129"/>
        <v/>
      </c>
      <c r="N1629" s="64">
        <f t="shared" si="130"/>
        <v>0</v>
      </c>
    </row>
    <row r="1630" spans="1:14" x14ac:dyDescent="0.25">
      <c r="A1630" t="s">
        <v>379</v>
      </c>
      <c r="B1630" t="s">
        <v>329</v>
      </c>
      <c r="C1630" s="65" t="s">
        <v>486</v>
      </c>
      <c r="D1630" s="64">
        <f>IFERROR(INDEX('Feasibility Factor'!$D$5:$N$123,MATCH(VLOOKUP($A1630,PairList!$A$2:$D$205,2,0),'Feasibility Factor'!$C$5:$C$123,0),MATCH(VLOOKUP($B1630,PairList!$F$2:$I$14,2,0),'Feasibility Factor'!$D$3:$N$3,0)),"")</f>
        <v>1</v>
      </c>
      <c r="E1630" s="69"/>
      <c r="F1630" s="64" t="str">
        <f>IFERROR(INDEX(ESShip!$C$2:$C$99,MATCH(VLOOKUP($A1630,PairList!$A$2:$D$205,3,0),ESShip!$A$2:$A$99,0)),"")</f>
        <v/>
      </c>
      <c r="G1630" s="64">
        <v>0.34094560825199172</v>
      </c>
      <c r="H1630" s="67" t="str">
        <f>IF(INDEX(ApplicablePermutations!$B$3:$N$205,MATCH($A1630,ApplicablePermutations!$A$3:$A$205,0),MATCH($B1630,ApplicablePermutations!$B$2:$N$2,0))*INDEX(ApplicablePermutations!$Q$3:$S$205,MATCH($A1630,ApplicablePermutations!$P$3:$P$205,0),MATCH($C1630,ApplicablePermutations!$Q$2:$S$2,0))=1,"X","")</f>
        <v/>
      </c>
      <c r="I1630" s="69">
        <v>0</v>
      </c>
      <c r="J1630" s="64" t="str">
        <f t="shared" si="127"/>
        <v/>
      </c>
      <c r="K1630" s="64">
        <f t="shared" si="128"/>
        <v>0</v>
      </c>
      <c r="L1630" s="67" t="str">
        <f>IF(VLOOKUP($A1630,ApplicablePermutations!$U$3:$V$146,2,0)=1,"X","")</f>
        <v/>
      </c>
      <c r="M1630" t="str">
        <f t="shared" si="129"/>
        <v/>
      </c>
      <c r="N1630" s="64">
        <f t="shared" si="130"/>
        <v>0</v>
      </c>
    </row>
    <row r="1631" spans="1:14" x14ac:dyDescent="0.25">
      <c r="A1631" t="s">
        <v>379</v>
      </c>
      <c r="B1631" t="s">
        <v>330</v>
      </c>
      <c r="C1631" s="65" t="s">
        <v>486</v>
      </c>
      <c r="D1631" s="64">
        <f>IFERROR(INDEX('Feasibility Factor'!$D$5:$N$123,MATCH(VLOOKUP($A1631,PairList!$A$2:$D$205,2,0),'Feasibility Factor'!$C$5:$C$123,0),MATCH(VLOOKUP($B1631,PairList!$F$2:$I$14,2,0),'Feasibility Factor'!$D$3:$N$3,0)),"")</f>
        <v>1</v>
      </c>
      <c r="E1631" s="69"/>
      <c r="F1631" s="64" t="str">
        <f>IFERROR(INDEX(ESShip!$C$2:$C$99,MATCH(VLOOKUP($A1631,PairList!$A$2:$D$205,3,0),ESShip!$A$2:$A$99,0)),"")</f>
        <v/>
      </c>
      <c r="G1631" s="64">
        <v>0.34094560825199172</v>
      </c>
      <c r="H1631" s="67" t="str">
        <f>IF(INDEX(ApplicablePermutations!$B$3:$N$205,MATCH($A1631,ApplicablePermutations!$A$3:$A$205,0),MATCH($B1631,ApplicablePermutations!$B$2:$N$2,0))*INDEX(ApplicablePermutations!$Q$3:$S$205,MATCH($A1631,ApplicablePermutations!$P$3:$P$205,0),MATCH($C1631,ApplicablePermutations!$Q$2:$S$2,0))=1,"X","")</f>
        <v/>
      </c>
      <c r="I1631" s="69">
        <v>0</v>
      </c>
      <c r="J1631" s="64" t="str">
        <f t="shared" si="127"/>
        <v/>
      </c>
      <c r="K1631" s="64">
        <f t="shared" si="128"/>
        <v>0</v>
      </c>
      <c r="L1631" s="67" t="str">
        <f>IF(VLOOKUP($A1631,ApplicablePermutations!$U$3:$V$146,2,0)=1,"X","")</f>
        <v/>
      </c>
      <c r="M1631" t="str">
        <f t="shared" si="129"/>
        <v/>
      </c>
      <c r="N1631" s="64">
        <f t="shared" si="130"/>
        <v>0</v>
      </c>
    </row>
    <row r="1632" spans="1:14" x14ac:dyDescent="0.25">
      <c r="A1632" t="s">
        <v>379</v>
      </c>
      <c r="B1632" t="s">
        <v>331</v>
      </c>
      <c r="C1632" s="65" t="s">
        <v>486</v>
      </c>
      <c r="D1632" s="64">
        <f>IFERROR(INDEX('Feasibility Factor'!$D$5:$N$123,MATCH(VLOOKUP($A1632,PairList!$A$2:$D$205,2,0),'Feasibility Factor'!$C$5:$C$123,0),MATCH(VLOOKUP($B1632,PairList!$F$2:$I$14,2,0),'Feasibility Factor'!$D$3:$N$3,0)),"")</f>
        <v>1</v>
      </c>
      <c r="E1632" s="69"/>
      <c r="F1632" s="64" t="str">
        <f>IFERROR(INDEX(ESShip!$C$2:$C$99,MATCH(VLOOKUP($A1632,PairList!$A$2:$D$205,3,0),ESShip!$A$2:$A$99,0)),"")</f>
        <v/>
      </c>
      <c r="G1632" s="64">
        <v>0.34094560825199172</v>
      </c>
      <c r="H1632" s="67" t="str">
        <f>IF(INDEX(ApplicablePermutations!$B$3:$N$205,MATCH($A1632,ApplicablePermutations!$A$3:$A$205,0),MATCH($B1632,ApplicablePermutations!$B$2:$N$2,0))*INDEX(ApplicablePermutations!$Q$3:$S$205,MATCH($A1632,ApplicablePermutations!$P$3:$P$205,0),MATCH($C1632,ApplicablePermutations!$Q$2:$S$2,0))=1,"X","")</f>
        <v/>
      </c>
      <c r="I1632" s="69">
        <v>0</v>
      </c>
      <c r="J1632" s="64" t="str">
        <f t="shared" si="127"/>
        <v/>
      </c>
      <c r="K1632" s="64">
        <f t="shared" si="128"/>
        <v>0</v>
      </c>
      <c r="L1632" s="67" t="str">
        <f>IF(VLOOKUP($A1632,ApplicablePermutations!$U$3:$V$146,2,0)=1,"X","")</f>
        <v/>
      </c>
      <c r="M1632" t="str">
        <f t="shared" si="129"/>
        <v/>
      </c>
      <c r="N1632" s="64">
        <f t="shared" si="130"/>
        <v>0</v>
      </c>
    </row>
    <row r="1633" spans="1:14" x14ac:dyDescent="0.25">
      <c r="A1633" t="s">
        <v>379</v>
      </c>
      <c r="B1633" t="s">
        <v>332</v>
      </c>
      <c r="C1633" s="65" t="s">
        <v>486</v>
      </c>
      <c r="D1633" s="64">
        <f>IFERROR(INDEX('Feasibility Factor'!$D$5:$N$123,MATCH(VLOOKUP($A1633,PairList!$A$2:$D$205,2,0),'Feasibility Factor'!$C$5:$C$123,0),MATCH(VLOOKUP($B1633,PairList!$F$2:$I$14,2,0),'Feasibility Factor'!$D$3:$N$3,0)),"")</f>
        <v>1</v>
      </c>
      <c r="E1633" s="69"/>
      <c r="F1633" s="64" t="str">
        <f>IFERROR(INDEX(ESShip!$C$2:$C$99,MATCH(VLOOKUP($A1633,PairList!$A$2:$D$205,3,0),ESShip!$A$2:$A$99,0)),"")</f>
        <v/>
      </c>
      <c r="G1633" s="64">
        <v>0.34094560825199172</v>
      </c>
      <c r="H1633" s="67" t="str">
        <f>IF(INDEX(ApplicablePermutations!$B$3:$N$205,MATCH($A1633,ApplicablePermutations!$A$3:$A$205,0),MATCH($B1633,ApplicablePermutations!$B$2:$N$2,0))*INDEX(ApplicablePermutations!$Q$3:$S$205,MATCH($A1633,ApplicablePermutations!$P$3:$P$205,0),MATCH($C1633,ApplicablePermutations!$Q$2:$S$2,0))=1,"X","")</f>
        <v/>
      </c>
      <c r="I1633" s="69">
        <v>0</v>
      </c>
      <c r="J1633" s="64" t="str">
        <f t="shared" si="127"/>
        <v/>
      </c>
      <c r="K1633" s="64">
        <f t="shared" si="128"/>
        <v>0</v>
      </c>
      <c r="L1633" s="67" t="str">
        <f>IF(VLOOKUP($A1633,ApplicablePermutations!$U$3:$V$146,2,0)=1,"X","")</f>
        <v/>
      </c>
      <c r="M1633" t="str">
        <f t="shared" si="129"/>
        <v/>
      </c>
      <c r="N1633" s="64">
        <f t="shared" si="130"/>
        <v>0</v>
      </c>
    </row>
    <row r="1634" spans="1:14" x14ac:dyDescent="0.25">
      <c r="A1634" t="s">
        <v>379</v>
      </c>
      <c r="B1634" t="s">
        <v>243</v>
      </c>
      <c r="C1634" s="65" t="s">
        <v>486</v>
      </c>
      <c r="D1634" s="64">
        <f>IFERROR(INDEX('Feasibility Factor'!$D$5:$N$123,MATCH(VLOOKUP($A1634,PairList!$A$2:$D$205,2,0),'Feasibility Factor'!$C$5:$C$123,0),MATCH(VLOOKUP($B1634,PairList!$F$2:$I$14,2,0),'Feasibility Factor'!$D$3:$N$3,0)),"")</f>
        <v>1</v>
      </c>
      <c r="E1634" s="69"/>
      <c r="F1634" s="64" t="str">
        <f>IFERROR(INDEX(ESShip!$C$2:$C$99,MATCH(VLOOKUP($A1634,PairList!$A$2:$D$205,3,0),ESShip!$A$2:$A$99,0)),"")</f>
        <v/>
      </c>
      <c r="G1634" s="64">
        <v>0.34094560825199172</v>
      </c>
      <c r="H1634" s="67" t="str">
        <f>IF(INDEX(ApplicablePermutations!$B$3:$N$205,MATCH($A1634,ApplicablePermutations!$A$3:$A$205,0),MATCH($B1634,ApplicablePermutations!$B$2:$N$2,0))*INDEX(ApplicablePermutations!$Q$3:$S$205,MATCH($A1634,ApplicablePermutations!$P$3:$P$205,0),MATCH($C1634,ApplicablePermutations!$Q$2:$S$2,0))=1,"X","")</f>
        <v/>
      </c>
      <c r="I1634" s="69">
        <v>0</v>
      </c>
      <c r="J1634" s="64" t="str">
        <f t="shared" si="127"/>
        <v/>
      </c>
      <c r="K1634" s="64">
        <f t="shared" si="128"/>
        <v>0</v>
      </c>
      <c r="L1634" s="67" t="str">
        <f>IF(VLOOKUP($A1634,ApplicablePermutations!$U$3:$V$146,2,0)=1,"X","")</f>
        <v/>
      </c>
      <c r="M1634" t="str">
        <f t="shared" si="129"/>
        <v/>
      </c>
      <c r="N1634" s="64">
        <f t="shared" si="130"/>
        <v>0</v>
      </c>
    </row>
    <row r="1635" spans="1:14" x14ac:dyDescent="0.25">
      <c r="A1635" t="s">
        <v>379</v>
      </c>
      <c r="B1635" t="s">
        <v>333</v>
      </c>
      <c r="C1635" s="65" t="s">
        <v>486</v>
      </c>
      <c r="D1635" s="64">
        <f>IFERROR(INDEX('Feasibility Factor'!$D$5:$N$123,MATCH(VLOOKUP($A1635,PairList!$A$2:$D$205,2,0),'Feasibility Factor'!$C$5:$C$123,0),MATCH(VLOOKUP($B1635,PairList!$F$2:$I$14,2,0),'Feasibility Factor'!$D$3:$N$3,0)),"")</f>
        <v>1</v>
      </c>
      <c r="E1635" s="69"/>
      <c r="F1635" s="64" t="str">
        <f>IFERROR(INDEX(ESShip!$C$2:$C$99,MATCH(VLOOKUP($A1635,PairList!$A$2:$D$205,3,0),ESShip!$A$2:$A$99,0)),"")</f>
        <v/>
      </c>
      <c r="G1635" s="64">
        <v>0.34094560825199172</v>
      </c>
      <c r="H1635" s="67" t="str">
        <f>IF(INDEX(ApplicablePermutations!$B$3:$N$205,MATCH($A1635,ApplicablePermutations!$A$3:$A$205,0),MATCH($B1635,ApplicablePermutations!$B$2:$N$2,0))*INDEX(ApplicablePermutations!$Q$3:$S$205,MATCH($A1635,ApplicablePermutations!$P$3:$P$205,0),MATCH($C1635,ApplicablePermutations!$Q$2:$S$2,0))=1,"X","")</f>
        <v/>
      </c>
      <c r="I1635" s="69">
        <v>0</v>
      </c>
      <c r="J1635" s="64" t="str">
        <f t="shared" si="127"/>
        <v/>
      </c>
      <c r="K1635" s="64">
        <f t="shared" si="128"/>
        <v>0</v>
      </c>
      <c r="L1635" s="67" t="str">
        <f>IF(VLOOKUP($A1635,ApplicablePermutations!$U$3:$V$146,2,0)=1,"X","")</f>
        <v/>
      </c>
      <c r="M1635" t="str">
        <f t="shared" si="129"/>
        <v/>
      </c>
      <c r="N1635" s="64">
        <f t="shared" si="130"/>
        <v>0</v>
      </c>
    </row>
    <row r="1636" spans="1:14" x14ac:dyDescent="0.25">
      <c r="A1636" t="s">
        <v>379</v>
      </c>
      <c r="B1636" t="s">
        <v>334</v>
      </c>
      <c r="C1636" s="65" t="s">
        <v>486</v>
      </c>
      <c r="D1636" s="64">
        <f>IFERROR(INDEX('Feasibility Factor'!$D$5:$N$123,MATCH(VLOOKUP($A1636,PairList!$A$2:$D$205,2,0),'Feasibility Factor'!$C$5:$C$123,0),MATCH(VLOOKUP($B1636,PairList!$F$2:$I$14,2,0),'Feasibility Factor'!$D$3:$N$3,0)),"")</f>
        <v>1</v>
      </c>
      <c r="E1636" s="69"/>
      <c r="F1636" s="64" t="str">
        <f>IFERROR(INDEX(ESShip!$C$2:$C$99,MATCH(VLOOKUP($A1636,PairList!$A$2:$D$205,3,0),ESShip!$A$2:$A$99,0)),"")</f>
        <v/>
      </c>
      <c r="G1636" s="64">
        <v>0.34094560825199172</v>
      </c>
      <c r="H1636" s="67" t="str">
        <f>IF(INDEX(ApplicablePermutations!$B$3:$N$205,MATCH($A1636,ApplicablePermutations!$A$3:$A$205,0),MATCH($B1636,ApplicablePermutations!$B$2:$N$2,0))*INDEX(ApplicablePermutations!$Q$3:$S$205,MATCH($A1636,ApplicablePermutations!$P$3:$P$205,0),MATCH($C1636,ApplicablePermutations!$Q$2:$S$2,0))=1,"X","")</f>
        <v/>
      </c>
      <c r="I1636" s="69">
        <v>0</v>
      </c>
      <c r="J1636" s="64" t="str">
        <f t="shared" si="127"/>
        <v/>
      </c>
      <c r="K1636" s="64">
        <f t="shared" si="128"/>
        <v>0</v>
      </c>
      <c r="L1636" s="67" t="str">
        <f>IF(VLOOKUP($A1636,ApplicablePermutations!$U$3:$V$146,2,0)=1,"X","")</f>
        <v/>
      </c>
      <c r="M1636" t="str">
        <f t="shared" si="129"/>
        <v/>
      </c>
      <c r="N1636" s="64">
        <f t="shared" si="130"/>
        <v>0</v>
      </c>
    </row>
    <row r="1637" spans="1:14" x14ac:dyDescent="0.25">
      <c r="A1637" t="s">
        <v>379</v>
      </c>
      <c r="B1637" t="s">
        <v>94</v>
      </c>
      <c r="C1637" s="65" t="s">
        <v>486</v>
      </c>
      <c r="D1637" s="64">
        <f>IFERROR(INDEX('Feasibility Factor'!$D$5:$N$123,MATCH(VLOOKUP($A1637,PairList!$A$2:$D$205,2,0),'Feasibility Factor'!$C$5:$C$123,0),MATCH(VLOOKUP($B1637,PairList!$F$2:$I$14,2,0),'Feasibility Factor'!$D$3:$N$3,0)),"")</f>
        <v>1</v>
      </c>
      <c r="E1637" s="69"/>
      <c r="F1637" s="64" t="str">
        <f>IFERROR(INDEX(ESShip!$C$2:$C$99,MATCH(VLOOKUP($A1637,PairList!$A$2:$D$205,3,0),ESShip!$A$2:$A$99,0)),"")</f>
        <v/>
      </c>
      <c r="G1637" s="64">
        <v>0.34094560825199172</v>
      </c>
      <c r="H1637" s="67" t="str">
        <f>IF(INDEX(ApplicablePermutations!$B$3:$N$205,MATCH($A1637,ApplicablePermutations!$A$3:$A$205,0),MATCH($B1637,ApplicablePermutations!$B$2:$N$2,0))*INDEX(ApplicablePermutations!$Q$3:$S$205,MATCH($A1637,ApplicablePermutations!$P$3:$P$205,0),MATCH($C1637,ApplicablePermutations!$Q$2:$S$2,0))=1,"X","")</f>
        <v>X</v>
      </c>
      <c r="I1637" s="69">
        <v>0</v>
      </c>
      <c r="J1637" s="64">
        <f t="shared" si="127"/>
        <v>0.34094560825199172</v>
      </c>
      <c r="K1637" s="64">
        <f t="shared" si="128"/>
        <v>0</v>
      </c>
      <c r="L1637" s="67" t="str">
        <f>IF(VLOOKUP($A1637,ApplicablePermutations!$U$3:$V$146,2,0)=1,"X","")</f>
        <v/>
      </c>
      <c r="M1637" t="str">
        <f t="shared" si="129"/>
        <v/>
      </c>
      <c r="N1637" s="64">
        <f t="shared" si="130"/>
        <v>0</v>
      </c>
    </row>
    <row r="1638" spans="1:14" x14ac:dyDescent="0.25">
      <c r="A1638" t="s">
        <v>379</v>
      </c>
      <c r="B1638" t="s">
        <v>335</v>
      </c>
      <c r="C1638" s="65" t="s">
        <v>486</v>
      </c>
      <c r="D1638" s="64">
        <f>IFERROR(INDEX('Feasibility Factor'!$D$5:$N$123,MATCH(VLOOKUP($A1638,PairList!$A$2:$D$205,2,0),'Feasibility Factor'!$C$5:$C$123,0),MATCH(VLOOKUP($B1638,PairList!$F$2:$I$14,2,0),'Feasibility Factor'!$D$3:$N$3,0)),"")</f>
        <v>1</v>
      </c>
      <c r="E1638" s="69"/>
      <c r="F1638" s="64" t="str">
        <f>IFERROR(INDEX(ESShip!$C$2:$C$99,MATCH(VLOOKUP($A1638,PairList!$A$2:$D$205,3,0),ESShip!$A$2:$A$99,0)),"")</f>
        <v/>
      </c>
      <c r="G1638" s="64">
        <v>0.34094560825199172</v>
      </c>
      <c r="H1638" s="67" t="str">
        <f>IF(INDEX(ApplicablePermutations!$B$3:$N$205,MATCH($A1638,ApplicablePermutations!$A$3:$A$205,0),MATCH($B1638,ApplicablePermutations!$B$2:$N$2,0))*INDEX(ApplicablePermutations!$Q$3:$S$205,MATCH($A1638,ApplicablePermutations!$P$3:$P$205,0),MATCH($C1638,ApplicablePermutations!$Q$2:$S$2,0))=1,"X","")</f>
        <v/>
      </c>
      <c r="I1638" s="69">
        <v>0</v>
      </c>
      <c r="J1638" s="64" t="str">
        <f t="shared" si="127"/>
        <v/>
      </c>
      <c r="K1638" s="64">
        <f t="shared" si="128"/>
        <v>0</v>
      </c>
      <c r="L1638" s="67" t="str">
        <f>IF(VLOOKUP($A1638,ApplicablePermutations!$U$3:$V$146,2,0)=1,"X","")</f>
        <v/>
      </c>
      <c r="M1638" t="str">
        <f t="shared" si="129"/>
        <v/>
      </c>
      <c r="N1638" s="64">
        <f t="shared" si="130"/>
        <v>0</v>
      </c>
    </row>
    <row r="1639" spans="1:14" x14ac:dyDescent="0.25">
      <c r="A1639" t="s">
        <v>379</v>
      </c>
      <c r="B1639" t="s">
        <v>100</v>
      </c>
      <c r="C1639" s="65" t="s">
        <v>486</v>
      </c>
      <c r="D1639" s="64">
        <f>IFERROR(INDEX('Feasibility Factor'!$D$5:$N$123,MATCH(VLOOKUP($A1639,PairList!$A$2:$D$205,2,0),'Feasibility Factor'!$C$5:$C$123,0),MATCH(VLOOKUP($B1639,PairList!$F$2:$I$14,2,0),'Feasibility Factor'!$D$3:$N$3,0)),"")</f>
        <v>1</v>
      </c>
      <c r="E1639" s="69"/>
      <c r="F1639" s="64" t="str">
        <f>IFERROR(INDEX(ESShip!$C$2:$C$99,MATCH(VLOOKUP($A1639,PairList!$A$2:$D$205,3,0),ESShip!$A$2:$A$99,0)),"")</f>
        <v/>
      </c>
      <c r="G1639" s="64">
        <v>0.34094560825199172</v>
      </c>
      <c r="H1639" s="67" t="str">
        <f>IF(INDEX(ApplicablePermutations!$B$3:$N$205,MATCH($A1639,ApplicablePermutations!$A$3:$A$205,0),MATCH($B1639,ApplicablePermutations!$B$2:$N$2,0))*INDEX(ApplicablePermutations!$Q$3:$S$205,MATCH($A1639,ApplicablePermutations!$P$3:$P$205,0),MATCH($C1639,ApplicablePermutations!$Q$2:$S$2,0))=1,"X","")</f>
        <v>X</v>
      </c>
      <c r="I1639" s="69">
        <v>0</v>
      </c>
      <c r="J1639" s="64">
        <f t="shared" si="127"/>
        <v>0.34094560825199172</v>
      </c>
      <c r="K1639" s="64">
        <f t="shared" si="128"/>
        <v>0</v>
      </c>
      <c r="L1639" s="67" t="str">
        <f>IF(VLOOKUP($A1639,ApplicablePermutations!$U$3:$V$146,2,0)=1,"X","")</f>
        <v/>
      </c>
      <c r="M1639" t="str">
        <f t="shared" si="129"/>
        <v/>
      </c>
      <c r="N1639" s="64">
        <f t="shared" si="130"/>
        <v>0</v>
      </c>
    </row>
    <row r="1640" spans="1:14" x14ac:dyDescent="0.25">
      <c r="A1640" t="s">
        <v>380</v>
      </c>
      <c r="B1640" t="s">
        <v>327</v>
      </c>
      <c r="C1640" s="65" t="s">
        <v>484</v>
      </c>
      <c r="D1640" s="64">
        <f>IFERROR(INDEX('Feasibility Factor'!$D$5:$N$123,MATCH(VLOOKUP($A1640,PairList!$A$2:$D$205,2,0),'Feasibility Factor'!$C$5:$C$123,0),MATCH(VLOOKUP($B1640,PairList!$F$2:$I$14,2,0),'Feasibility Factor'!$D$3:$N$3,0)),"")</f>
        <v>0.7</v>
      </c>
      <c r="E1640" s="69"/>
      <c r="F1640" s="64" t="str">
        <f>IFERROR(INDEX(ESShip!$C$2:$C$99,MATCH(VLOOKUP($A1640,PairList!$A$2:$D$205,3,0),ESShip!$A$2:$A$99,0)),"")</f>
        <v/>
      </c>
      <c r="G1640" s="64">
        <v>0.23128113892061919</v>
      </c>
      <c r="H1640" s="67" t="str">
        <f>IF(INDEX(ApplicablePermutations!$B$3:$N$205,MATCH($A1640,ApplicablePermutations!$A$3:$A$205,0),MATCH($B1640,ApplicablePermutations!$B$2:$N$2,0))*INDEX(ApplicablePermutations!$Q$3:$S$205,MATCH($A1640,ApplicablePermutations!$P$3:$P$205,0),MATCH($C1640,ApplicablePermutations!$Q$2:$S$2,0))=1,"X","")</f>
        <v>X</v>
      </c>
      <c r="I1640" s="64">
        <f t="shared" ref="I1640:I1665" si="131">IF($H1640="X",IF(AND($D1640&gt;0,$D1640&lt;&gt;"",$E1640&gt;0,$E1640&lt;&gt;""),MIN($D1640,$E1640),IF(AND($D1640&gt;0,$D1640&lt;&gt;""),$D1640,IF(AND($E1640&gt;0,$E1640&lt;&gt;""),$E1640,AVERAGEIFS($E$2:$E$13027,$A$2:$A$13027,$A1640,$E$2:$E$13027,"&gt;0")))),"")</f>
        <v>0.7</v>
      </c>
      <c r="J1640" s="64">
        <f t="shared" si="127"/>
        <v>0.23128113892061919</v>
      </c>
      <c r="K1640" s="64">
        <f t="shared" si="128"/>
        <v>0.53810320275556656</v>
      </c>
      <c r="L1640" s="67" t="str">
        <f>IF(VLOOKUP($A1640,ApplicablePermutations!$U$3:$V$146,2,0)=1,"X","")</f>
        <v/>
      </c>
      <c r="M1640" t="str">
        <f t="shared" si="129"/>
        <v/>
      </c>
      <c r="N1640" s="64">
        <f t="shared" si="130"/>
        <v>0.53810320275556656</v>
      </c>
    </row>
    <row r="1641" spans="1:14" x14ac:dyDescent="0.25">
      <c r="A1641" t="s">
        <v>380</v>
      </c>
      <c r="B1641" t="s">
        <v>328</v>
      </c>
      <c r="C1641" s="65" t="s">
        <v>484</v>
      </c>
      <c r="D1641" s="64">
        <f>IFERROR(INDEX('Feasibility Factor'!$D$5:$N$123,MATCH(VLOOKUP($A1641,PairList!$A$2:$D$205,2,0),'Feasibility Factor'!$C$5:$C$123,0),MATCH(VLOOKUP($B1641,PairList!$F$2:$I$14,2,0),'Feasibility Factor'!$D$3:$N$3,0)),"")</f>
        <v>0.7</v>
      </c>
      <c r="E1641" s="69"/>
      <c r="F1641" s="64" t="str">
        <f>IFERROR(INDEX(ESShip!$C$2:$C$99,MATCH(VLOOKUP($A1641,PairList!$A$2:$D$205,3,0),ESShip!$A$2:$A$99,0)),"")</f>
        <v/>
      </c>
      <c r="G1641" s="64">
        <v>0.23128113892061919</v>
      </c>
      <c r="H1641" s="67" t="str">
        <f>IF(INDEX(ApplicablePermutations!$B$3:$N$205,MATCH($A1641,ApplicablePermutations!$A$3:$A$205,0),MATCH($B1641,ApplicablePermutations!$B$2:$N$2,0))*INDEX(ApplicablePermutations!$Q$3:$S$205,MATCH($A1641,ApplicablePermutations!$P$3:$P$205,0),MATCH($C1641,ApplicablePermutations!$Q$2:$S$2,0))=1,"X","")</f>
        <v>X</v>
      </c>
      <c r="I1641" s="64">
        <f t="shared" si="131"/>
        <v>0.7</v>
      </c>
      <c r="J1641" s="64">
        <f t="shared" si="127"/>
        <v>0.23128113892061919</v>
      </c>
      <c r="K1641" s="64">
        <f t="shared" si="128"/>
        <v>0.53810320275556656</v>
      </c>
      <c r="L1641" s="67" t="str">
        <f>IF(VLOOKUP($A1641,ApplicablePermutations!$U$3:$V$146,2,0)=1,"X","")</f>
        <v/>
      </c>
      <c r="M1641" t="str">
        <f t="shared" si="129"/>
        <v/>
      </c>
      <c r="N1641" s="64">
        <f t="shared" si="130"/>
        <v>0.53810320275556656</v>
      </c>
    </row>
    <row r="1642" spans="1:14" x14ac:dyDescent="0.25">
      <c r="A1642" t="s">
        <v>380</v>
      </c>
      <c r="B1642" t="s">
        <v>239</v>
      </c>
      <c r="C1642" s="65" t="s">
        <v>484</v>
      </c>
      <c r="D1642" s="64">
        <f>IFERROR(INDEX('Feasibility Factor'!$D$5:$N$123,MATCH(VLOOKUP($A1642,PairList!$A$2:$D$205,2,0),'Feasibility Factor'!$C$5:$C$123,0),MATCH(VLOOKUP($B1642,PairList!$F$2:$I$14,2,0),'Feasibility Factor'!$D$3:$N$3,0)),"")</f>
        <v>0.7</v>
      </c>
      <c r="E1642" s="69"/>
      <c r="F1642" s="64" t="str">
        <f>IFERROR(INDEX(ESShip!$C$2:$C$99,MATCH(VLOOKUP($A1642,PairList!$A$2:$D$205,3,0),ESShip!$A$2:$A$99,0)),"")</f>
        <v/>
      </c>
      <c r="G1642" s="64">
        <v>0.23128113892061919</v>
      </c>
      <c r="H1642" s="67" t="str">
        <f>IF(INDEX(ApplicablePermutations!$B$3:$N$205,MATCH($A1642,ApplicablePermutations!$A$3:$A$205,0),MATCH($B1642,ApplicablePermutations!$B$2:$N$2,0))*INDEX(ApplicablePermutations!$Q$3:$S$205,MATCH($A1642,ApplicablePermutations!$P$3:$P$205,0),MATCH($C1642,ApplicablePermutations!$Q$2:$S$2,0))=1,"X","")</f>
        <v>X</v>
      </c>
      <c r="I1642" s="64">
        <f t="shared" si="131"/>
        <v>0.7</v>
      </c>
      <c r="J1642" s="64">
        <f t="shared" si="127"/>
        <v>0.23128113892061919</v>
      </c>
      <c r="K1642" s="64">
        <f t="shared" si="128"/>
        <v>0.53810320275556656</v>
      </c>
      <c r="L1642" s="67" t="str">
        <f>IF(VLOOKUP($A1642,ApplicablePermutations!$U$3:$V$146,2,0)=1,"X","")</f>
        <v/>
      </c>
      <c r="M1642" t="str">
        <f t="shared" si="129"/>
        <v/>
      </c>
      <c r="N1642" s="64">
        <f t="shared" si="130"/>
        <v>0.53810320275556656</v>
      </c>
    </row>
    <row r="1643" spans="1:14" x14ac:dyDescent="0.25">
      <c r="A1643" t="s">
        <v>380</v>
      </c>
      <c r="B1643" t="s">
        <v>329</v>
      </c>
      <c r="C1643" s="65" t="s">
        <v>484</v>
      </c>
      <c r="D1643" s="64">
        <f>IFERROR(INDEX('Feasibility Factor'!$D$5:$N$123,MATCH(VLOOKUP($A1643,PairList!$A$2:$D$205,2,0),'Feasibility Factor'!$C$5:$C$123,0),MATCH(VLOOKUP($B1643,PairList!$F$2:$I$14,2,0),'Feasibility Factor'!$D$3:$N$3,0)),"")</f>
        <v>0.7</v>
      </c>
      <c r="E1643" s="69"/>
      <c r="F1643" s="64" t="str">
        <f>IFERROR(INDEX(ESShip!$C$2:$C$99,MATCH(VLOOKUP($A1643,PairList!$A$2:$D$205,3,0),ESShip!$A$2:$A$99,0)),"")</f>
        <v/>
      </c>
      <c r="G1643" s="64">
        <v>0.23128113892061919</v>
      </c>
      <c r="H1643" s="67" t="str">
        <f>IF(INDEX(ApplicablePermutations!$B$3:$N$205,MATCH($A1643,ApplicablePermutations!$A$3:$A$205,0),MATCH($B1643,ApplicablePermutations!$B$2:$N$2,0))*INDEX(ApplicablePermutations!$Q$3:$S$205,MATCH($A1643,ApplicablePermutations!$P$3:$P$205,0),MATCH($C1643,ApplicablePermutations!$Q$2:$S$2,0))=1,"X","")</f>
        <v>X</v>
      </c>
      <c r="I1643" s="64">
        <f t="shared" si="131"/>
        <v>0.7</v>
      </c>
      <c r="J1643" s="64">
        <f t="shared" si="127"/>
        <v>0.23128113892061919</v>
      </c>
      <c r="K1643" s="64">
        <f t="shared" si="128"/>
        <v>0.53810320275556656</v>
      </c>
      <c r="L1643" s="67" t="str">
        <f>IF(VLOOKUP($A1643,ApplicablePermutations!$U$3:$V$146,2,0)=1,"X","")</f>
        <v/>
      </c>
      <c r="M1643" t="str">
        <f t="shared" si="129"/>
        <v/>
      </c>
      <c r="N1643" s="64">
        <f t="shared" si="130"/>
        <v>0.53810320275556656</v>
      </c>
    </row>
    <row r="1644" spans="1:14" x14ac:dyDescent="0.25">
      <c r="A1644" t="s">
        <v>380</v>
      </c>
      <c r="B1644" t="s">
        <v>330</v>
      </c>
      <c r="C1644" s="65" t="s">
        <v>484</v>
      </c>
      <c r="D1644" s="64">
        <f>IFERROR(INDEX('Feasibility Factor'!$D$5:$N$123,MATCH(VLOOKUP($A1644,PairList!$A$2:$D$205,2,0),'Feasibility Factor'!$C$5:$C$123,0),MATCH(VLOOKUP($B1644,PairList!$F$2:$I$14,2,0),'Feasibility Factor'!$D$3:$N$3,0)),"")</f>
        <v>0.7</v>
      </c>
      <c r="E1644" s="69"/>
      <c r="F1644" s="64" t="str">
        <f>IFERROR(INDEX(ESShip!$C$2:$C$99,MATCH(VLOOKUP($A1644,PairList!$A$2:$D$205,3,0),ESShip!$A$2:$A$99,0)),"")</f>
        <v/>
      </c>
      <c r="G1644" s="64">
        <v>0.23128113892061919</v>
      </c>
      <c r="H1644" s="67" t="str">
        <f>IF(INDEX(ApplicablePermutations!$B$3:$N$205,MATCH($A1644,ApplicablePermutations!$A$3:$A$205,0),MATCH($B1644,ApplicablePermutations!$B$2:$N$2,0))*INDEX(ApplicablePermutations!$Q$3:$S$205,MATCH($A1644,ApplicablePermutations!$P$3:$P$205,0),MATCH($C1644,ApplicablePermutations!$Q$2:$S$2,0))=1,"X","")</f>
        <v>X</v>
      </c>
      <c r="I1644" s="64">
        <f t="shared" si="131"/>
        <v>0.7</v>
      </c>
      <c r="J1644" s="64">
        <f t="shared" si="127"/>
        <v>0.23128113892061919</v>
      </c>
      <c r="K1644" s="64">
        <f t="shared" si="128"/>
        <v>0.53810320275556656</v>
      </c>
      <c r="L1644" s="67" t="str">
        <f>IF(VLOOKUP($A1644,ApplicablePermutations!$U$3:$V$146,2,0)=1,"X","")</f>
        <v/>
      </c>
      <c r="M1644" t="str">
        <f t="shared" si="129"/>
        <v/>
      </c>
      <c r="N1644" s="64">
        <f t="shared" si="130"/>
        <v>0.53810320275556656</v>
      </c>
    </row>
    <row r="1645" spans="1:14" x14ac:dyDescent="0.25">
      <c r="A1645" t="s">
        <v>380</v>
      </c>
      <c r="B1645" t="s">
        <v>331</v>
      </c>
      <c r="C1645" s="65" t="s">
        <v>484</v>
      </c>
      <c r="D1645" s="64">
        <f>IFERROR(INDEX('Feasibility Factor'!$D$5:$N$123,MATCH(VLOOKUP($A1645,PairList!$A$2:$D$205,2,0),'Feasibility Factor'!$C$5:$C$123,0),MATCH(VLOOKUP($B1645,PairList!$F$2:$I$14,2,0),'Feasibility Factor'!$D$3:$N$3,0)),"")</f>
        <v>0.7</v>
      </c>
      <c r="E1645" s="69"/>
      <c r="F1645" s="64" t="str">
        <f>IFERROR(INDEX(ESShip!$C$2:$C$99,MATCH(VLOOKUP($A1645,PairList!$A$2:$D$205,3,0),ESShip!$A$2:$A$99,0)),"")</f>
        <v/>
      </c>
      <c r="G1645" s="64">
        <v>0.23128113892061919</v>
      </c>
      <c r="H1645" s="67" t="str">
        <f>IF(INDEX(ApplicablePermutations!$B$3:$N$205,MATCH($A1645,ApplicablePermutations!$A$3:$A$205,0),MATCH($B1645,ApplicablePermutations!$B$2:$N$2,0))*INDEX(ApplicablePermutations!$Q$3:$S$205,MATCH($A1645,ApplicablePermutations!$P$3:$P$205,0),MATCH($C1645,ApplicablePermutations!$Q$2:$S$2,0))=1,"X","")</f>
        <v>X</v>
      </c>
      <c r="I1645" s="64">
        <f t="shared" si="131"/>
        <v>0.7</v>
      </c>
      <c r="J1645" s="64">
        <f t="shared" si="127"/>
        <v>0.23128113892061919</v>
      </c>
      <c r="K1645" s="64">
        <f t="shared" si="128"/>
        <v>0.53810320275556656</v>
      </c>
      <c r="L1645" s="67" t="str">
        <f>IF(VLOOKUP($A1645,ApplicablePermutations!$U$3:$V$146,2,0)=1,"X","")</f>
        <v/>
      </c>
      <c r="M1645" t="str">
        <f t="shared" si="129"/>
        <v/>
      </c>
      <c r="N1645" s="64">
        <f t="shared" si="130"/>
        <v>0.53810320275556656</v>
      </c>
    </row>
    <row r="1646" spans="1:14" x14ac:dyDescent="0.25">
      <c r="A1646" t="s">
        <v>380</v>
      </c>
      <c r="B1646" t="s">
        <v>332</v>
      </c>
      <c r="C1646" s="65" t="s">
        <v>484</v>
      </c>
      <c r="D1646" s="64">
        <f>IFERROR(INDEX('Feasibility Factor'!$D$5:$N$123,MATCH(VLOOKUP($A1646,PairList!$A$2:$D$205,2,0),'Feasibility Factor'!$C$5:$C$123,0),MATCH(VLOOKUP($B1646,PairList!$F$2:$I$14,2,0),'Feasibility Factor'!$D$3:$N$3,0)),"")</f>
        <v>0.7</v>
      </c>
      <c r="E1646" s="69"/>
      <c r="F1646" s="64" t="str">
        <f>IFERROR(INDEX(ESShip!$C$2:$C$99,MATCH(VLOOKUP($A1646,PairList!$A$2:$D$205,3,0),ESShip!$A$2:$A$99,0)),"")</f>
        <v/>
      </c>
      <c r="G1646" s="64">
        <v>0.23128113892061919</v>
      </c>
      <c r="H1646" s="67" t="str">
        <f>IF(INDEX(ApplicablePermutations!$B$3:$N$205,MATCH($A1646,ApplicablePermutations!$A$3:$A$205,0),MATCH($B1646,ApplicablePermutations!$B$2:$N$2,0))*INDEX(ApplicablePermutations!$Q$3:$S$205,MATCH($A1646,ApplicablePermutations!$P$3:$P$205,0),MATCH($C1646,ApplicablePermutations!$Q$2:$S$2,0))=1,"X","")</f>
        <v>X</v>
      </c>
      <c r="I1646" s="64">
        <f t="shared" si="131"/>
        <v>0.7</v>
      </c>
      <c r="J1646" s="64">
        <f t="shared" si="127"/>
        <v>0.23128113892061919</v>
      </c>
      <c r="K1646" s="64">
        <f t="shared" si="128"/>
        <v>0.53810320275556656</v>
      </c>
      <c r="L1646" s="67" t="str">
        <f>IF(VLOOKUP($A1646,ApplicablePermutations!$U$3:$V$146,2,0)=1,"X","")</f>
        <v/>
      </c>
      <c r="M1646" t="str">
        <f t="shared" si="129"/>
        <v/>
      </c>
      <c r="N1646" s="64">
        <f t="shared" si="130"/>
        <v>0.53810320275556656</v>
      </c>
    </row>
    <row r="1647" spans="1:14" x14ac:dyDescent="0.25">
      <c r="A1647" t="s">
        <v>380</v>
      </c>
      <c r="B1647" t="s">
        <v>243</v>
      </c>
      <c r="C1647" s="65" t="s">
        <v>484</v>
      </c>
      <c r="D1647" s="64">
        <f>IFERROR(INDEX('Feasibility Factor'!$D$5:$N$123,MATCH(VLOOKUP($A1647,PairList!$A$2:$D$205,2,0),'Feasibility Factor'!$C$5:$C$123,0),MATCH(VLOOKUP($B1647,PairList!$F$2:$I$14,2,0),'Feasibility Factor'!$D$3:$N$3,0)),"")</f>
        <v>0.7</v>
      </c>
      <c r="E1647" s="69"/>
      <c r="F1647" s="64" t="str">
        <f>IFERROR(INDEX(ESShip!$C$2:$C$99,MATCH(VLOOKUP($A1647,PairList!$A$2:$D$205,3,0),ESShip!$A$2:$A$99,0)),"")</f>
        <v/>
      </c>
      <c r="G1647" s="64">
        <v>0.2312811389206193</v>
      </c>
      <c r="H1647" s="67" t="str">
        <f>IF(INDEX(ApplicablePermutations!$B$3:$N$205,MATCH($A1647,ApplicablePermutations!$A$3:$A$205,0),MATCH($B1647,ApplicablePermutations!$B$2:$N$2,0))*INDEX(ApplicablePermutations!$Q$3:$S$205,MATCH($A1647,ApplicablePermutations!$P$3:$P$205,0),MATCH($C1647,ApplicablePermutations!$Q$2:$S$2,0))=1,"X","")</f>
        <v>X</v>
      </c>
      <c r="I1647" s="64">
        <f t="shared" si="131"/>
        <v>0.7</v>
      </c>
      <c r="J1647" s="64">
        <f t="shared" si="127"/>
        <v>0.2312811389206193</v>
      </c>
      <c r="K1647" s="64">
        <f t="shared" si="128"/>
        <v>0.53810320275556645</v>
      </c>
      <c r="L1647" s="67" t="str">
        <f>IF(VLOOKUP($A1647,ApplicablePermutations!$U$3:$V$146,2,0)=1,"X","")</f>
        <v/>
      </c>
      <c r="M1647" t="str">
        <f t="shared" si="129"/>
        <v/>
      </c>
      <c r="N1647" s="64">
        <f t="shared" si="130"/>
        <v>0.53810320275556645</v>
      </c>
    </row>
    <row r="1648" spans="1:14" x14ac:dyDescent="0.25">
      <c r="A1648" t="s">
        <v>380</v>
      </c>
      <c r="B1648" t="s">
        <v>333</v>
      </c>
      <c r="C1648" s="65" t="s">
        <v>484</v>
      </c>
      <c r="D1648" s="64">
        <f>IFERROR(INDEX('Feasibility Factor'!$D$5:$N$123,MATCH(VLOOKUP($A1648,PairList!$A$2:$D$205,2,0),'Feasibility Factor'!$C$5:$C$123,0),MATCH(VLOOKUP($B1648,PairList!$F$2:$I$14,2,0),'Feasibility Factor'!$D$3:$N$3,0)),"")</f>
        <v>0.7</v>
      </c>
      <c r="E1648" s="69"/>
      <c r="F1648" s="64" t="str">
        <f>IFERROR(INDEX(ESShip!$C$2:$C$99,MATCH(VLOOKUP($A1648,PairList!$A$2:$D$205,3,0),ESShip!$A$2:$A$99,0)),"")</f>
        <v/>
      </c>
      <c r="G1648" s="64">
        <v>0.23128113892061919</v>
      </c>
      <c r="H1648" s="67" t="str">
        <f>IF(INDEX(ApplicablePermutations!$B$3:$N$205,MATCH($A1648,ApplicablePermutations!$A$3:$A$205,0),MATCH($B1648,ApplicablePermutations!$B$2:$N$2,0))*INDEX(ApplicablePermutations!$Q$3:$S$205,MATCH($A1648,ApplicablePermutations!$P$3:$P$205,0),MATCH($C1648,ApplicablePermutations!$Q$2:$S$2,0))=1,"X","")</f>
        <v>X</v>
      </c>
      <c r="I1648" s="64">
        <f t="shared" si="131"/>
        <v>0.7</v>
      </c>
      <c r="J1648" s="64">
        <f t="shared" si="127"/>
        <v>0.23128113892061919</v>
      </c>
      <c r="K1648" s="64">
        <f t="shared" si="128"/>
        <v>0.53810320275556656</v>
      </c>
      <c r="L1648" s="67" t="str">
        <f>IF(VLOOKUP($A1648,ApplicablePermutations!$U$3:$V$146,2,0)=1,"X","")</f>
        <v/>
      </c>
      <c r="M1648" t="str">
        <f t="shared" si="129"/>
        <v/>
      </c>
      <c r="N1648" s="64">
        <f t="shared" si="130"/>
        <v>0.53810320275556656</v>
      </c>
    </row>
    <row r="1649" spans="1:14" x14ac:dyDescent="0.25">
      <c r="A1649" t="s">
        <v>380</v>
      </c>
      <c r="B1649" t="s">
        <v>334</v>
      </c>
      <c r="C1649" s="65" t="s">
        <v>484</v>
      </c>
      <c r="D1649" s="64">
        <f>IFERROR(INDEX('Feasibility Factor'!$D$5:$N$123,MATCH(VLOOKUP($A1649,PairList!$A$2:$D$205,2,0),'Feasibility Factor'!$C$5:$C$123,0),MATCH(VLOOKUP($B1649,PairList!$F$2:$I$14,2,0),'Feasibility Factor'!$D$3:$N$3,0)),"")</f>
        <v>0.5</v>
      </c>
      <c r="E1649" s="69"/>
      <c r="F1649" s="64" t="str">
        <f>IFERROR(INDEX(ESShip!$C$2:$C$99,MATCH(VLOOKUP($A1649,PairList!$A$2:$D$205,3,0),ESShip!$A$2:$A$99,0)),"")</f>
        <v/>
      </c>
      <c r="G1649" s="64">
        <v>0.23128113892061919</v>
      </c>
      <c r="H1649" s="67" t="str">
        <f>IF(INDEX(ApplicablePermutations!$B$3:$N$205,MATCH($A1649,ApplicablePermutations!$A$3:$A$205,0),MATCH($B1649,ApplicablePermutations!$B$2:$N$2,0))*INDEX(ApplicablePermutations!$Q$3:$S$205,MATCH($A1649,ApplicablePermutations!$P$3:$P$205,0),MATCH($C1649,ApplicablePermutations!$Q$2:$S$2,0))=1,"X","")</f>
        <v>X</v>
      </c>
      <c r="I1649" s="64">
        <f t="shared" si="131"/>
        <v>0.5</v>
      </c>
      <c r="J1649" s="64">
        <f t="shared" si="127"/>
        <v>0.23128113892061919</v>
      </c>
      <c r="K1649" s="64">
        <f t="shared" si="128"/>
        <v>0.38435943053969041</v>
      </c>
      <c r="L1649" s="67" t="str">
        <f>IF(VLOOKUP($A1649,ApplicablePermutations!$U$3:$V$146,2,0)=1,"X","")</f>
        <v/>
      </c>
      <c r="M1649" t="str">
        <f t="shared" si="129"/>
        <v/>
      </c>
      <c r="N1649" s="64">
        <f t="shared" si="130"/>
        <v>0.38435943053969041</v>
      </c>
    </row>
    <row r="1650" spans="1:14" x14ac:dyDescent="0.25">
      <c r="A1650" t="s">
        <v>380</v>
      </c>
      <c r="B1650" t="s">
        <v>94</v>
      </c>
      <c r="C1650" s="65" t="s">
        <v>484</v>
      </c>
      <c r="D1650" s="64">
        <f>IFERROR(INDEX('Feasibility Factor'!$D$5:$N$123,MATCH(VLOOKUP($A1650,PairList!$A$2:$D$205,2,0),'Feasibility Factor'!$C$5:$C$123,0),MATCH(VLOOKUP($B1650,PairList!$F$2:$I$14,2,0),'Feasibility Factor'!$D$3:$N$3,0)),"")</f>
        <v>0.5</v>
      </c>
      <c r="E1650" s="69"/>
      <c r="F1650" s="64" t="str">
        <f>IFERROR(INDEX(ESShip!$C$2:$C$99,MATCH(VLOOKUP($A1650,PairList!$A$2:$D$205,3,0),ESShip!$A$2:$A$99,0)),"")</f>
        <v/>
      </c>
      <c r="G1650" s="64">
        <v>0.23128113892061919</v>
      </c>
      <c r="H1650" s="67" t="str">
        <f>IF(INDEX(ApplicablePermutations!$B$3:$N$205,MATCH($A1650,ApplicablePermutations!$A$3:$A$205,0),MATCH($B1650,ApplicablePermutations!$B$2:$N$2,0))*INDEX(ApplicablePermutations!$Q$3:$S$205,MATCH($A1650,ApplicablePermutations!$P$3:$P$205,0),MATCH($C1650,ApplicablePermutations!$Q$2:$S$2,0))=1,"X","")</f>
        <v>X</v>
      </c>
      <c r="I1650" s="64">
        <f t="shared" si="131"/>
        <v>0.5</v>
      </c>
      <c r="J1650" s="64">
        <f t="shared" si="127"/>
        <v>0.23128113892061919</v>
      </c>
      <c r="K1650" s="64">
        <f t="shared" si="128"/>
        <v>0.38435943053969041</v>
      </c>
      <c r="L1650" s="67" t="str">
        <f>IF(VLOOKUP($A1650,ApplicablePermutations!$U$3:$V$146,2,0)=1,"X","")</f>
        <v/>
      </c>
      <c r="M1650" t="str">
        <f t="shared" si="129"/>
        <v/>
      </c>
      <c r="N1650" s="64">
        <f t="shared" si="130"/>
        <v>0.38435943053969041</v>
      </c>
    </row>
    <row r="1651" spans="1:14" x14ac:dyDescent="0.25">
      <c r="A1651" t="s">
        <v>380</v>
      </c>
      <c r="B1651" t="s">
        <v>335</v>
      </c>
      <c r="C1651" s="65" t="s">
        <v>484</v>
      </c>
      <c r="D1651" s="64">
        <f>IFERROR(INDEX('Feasibility Factor'!$D$5:$N$123,MATCH(VLOOKUP($A1651,PairList!$A$2:$D$205,2,0),'Feasibility Factor'!$C$5:$C$123,0),MATCH(VLOOKUP($B1651,PairList!$F$2:$I$14,2,0),'Feasibility Factor'!$D$3:$N$3,0)),"")</f>
        <v>0.7</v>
      </c>
      <c r="E1651" s="69"/>
      <c r="F1651" s="64" t="str">
        <f>IFERROR(INDEX(ESShip!$C$2:$C$99,MATCH(VLOOKUP($A1651,PairList!$A$2:$D$205,3,0),ESShip!$A$2:$A$99,0)),"")</f>
        <v/>
      </c>
      <c r="G1651" s="64">
        <v>0.23128113892061919</v>
      </c>
      <c r="H1651" s="67" t="str">
        <f>IF(INDEX(ApplicablePermutations!$B$3:$N$205,MATCH($A1651,ApplicablePermutations!$A$3:$A$205,0),MATCH($B1651,ApplicablePermutations!$B$2:$N$2,0))*INDEX(ApplicablePermutations!$Q$3:$S$205,MATCH($A1651,ApplicablePermutations!$P$3:$P$205,0),MATCH($C1651,ApplicablePermutations!$Q$2:$S$2,0))=1,"X","")</f>
        <v>X</v>
      </c>
      <c r="I1651" s="64">
        <f t="shared" si="131"/>
        <v>0.7</v>
      </c>
      <c r="J1651" s="64">
        <f t="shared" si="127"/>
        <v>0.23128113892061919</v>
      </c>
      <c r="K1651" s="64">
        <f t="shared" si="128"/>
        <v>0.53810320275556656</v>
      </c>
      <c r="L1651" s="67" t="str">
        <f>IF(VLOOKUP($A1651,ApplicablePermutations!$U$3:$V$146,2,0)=1,"X","")</f>
        <v/>
      </c>
      <c r="M1651" t="str">
        <f t="shared" si="129"/>
        <v/>
      </c>
      <c r="N1651" s="64">
        <f t="shared" si="130"/>
        <v>0.53810320275556656</v>
      </c>
    </row>
    <row r="1652" spans="1:14" x14ac:dyDescent="0.25">
      <c r="A1652" t="s">
        <v>380</v>
      </c>
      <c r="B1652" t="s">
        <v>100</v>
      </c>
      <c r="C1652" s="65" t="s">
        <v>484</v>
      </c>
      <c r="D1652" s="64">
        <f>IFERROR(INDEX('Feasibility Factor'!$D$5:$N$123,MATCH(VLOOKUP($A1652,PairList!$A$2:$D$205,2,0),'Feasibility Factor'!$C$5:$C$123,0),MATCH(VLOOKUP($B1652,PairList!$F$2:$I$14,2,0),'Feasibility Factor'!$D$3:$N$3,0)),"")</f>
        <v>0.7</v>
      </c>
      <c r="E1652" s="69"/>
      <c r="F1652" s="64" t="str">
        <f>IFERROR(INDEX(ESShip!$C$2:$C$99,MATCH(VLOOKUP($A1652,PairList!$A$2:$D$205,3,0),ESShip!$A$2:$A$99,0)),"")</f>
        <v/>
      </c>
      <c r="G1652" s="64">
        <v>0.23128113892061919</v>
      </c>
      <c r="H1652" s="67" t="str">
        <f>IF(INDEX(ApplicablePermutations!$B$3:$N$205,MATCH($A1652,ApplicablePermutations!$A$3:$A$205,0),MATCH($B1652,ApplicablePermutations!$B$2:$N$2,0))*INDEX(ApplicablePermutations!$Q$3:$S$205,MATCH($A1652,ApplicablePermutations!$P$3:$P$205,0),MATCH($C1652,ApplicablePermutations!$Q$2:$S$2,0))=1,"X","")</f>
        <v>X</v>
      </c>
      <c r="I1652" s="64">
        <f t="shared" si="131"/>
        <v>0.7</v>
      </c>
      <c r="J1652" s="64">
        <f t="shared" si="127"/>
        <v>0.23128113892061919</v>
      </c>
      <c r="K1652" s="64">
        <f t="shared" si="128"/>
        <v>0.53810320275556656</v>
      </c>
      <c r="L1652" s="67" t="str">
        <f>IF(VLOOKUP($A1652,ApplicablePermutations!$U$3:$V$146,2,0)=1,"X","")</f>
        <v/>
      </c>
      <c r="M1652" t="str">
        <f t="shared" si="129"/>
        <v/>
      </c>
      <c r="N1652" s="64">
        <f t="shared" si="130"/>
        <v>0.53810320275556656</v>
      </c>
    </row>
    <row r="1653" spans="1:14" x14ac:dyDescent="0.25">
      <c r="A1653" t="s">
        <v>380</v>
      </c>
      <c r="B1653" t="s">
        <v>327</v>
      </c>
      <c r="C1653" s="65" t="s">
        <v>485</v>
      </c>
      <c r="D1653" s="64">
        <f>IFERROR(INDEX('Feasibility Factor'!$D$5:$N$123,MATCH(VLOOKUP($A1653,PairList!$A$2:$D$205,2,0),'Feasibility Factor'!$C$5:$C$123,0),MATCH(VLOOKUP($B1653,PairList!$F$2:$I$14,2,0),'Feasibility Factor'!$D$3:$N$3,0)),"")</f>
        <v>0.7</v>
      </c>
      <c r="E1653" s="69"/>
      <c r="F1653" s="64" t="str">
        <f>IFERROR(INDEX(ESShip!$C$2:$C$99,MATCH(VLOOKUP($A1653,PairList!$A$2:$D$205,3,0),ESShip!$A$2:$A$99,0)),"")</f>
        <v/>
      </c>
      <c r="G1653" s="64">
        <v>0.23128113892061919</v>
      </c>
      <c r="H1653" s="67" t="str">
        <f>IF(INDEX(ApplicablePermutations!$B$3:$N$205,MATCH($A1653,ApplicablePermutations!$A$3:$A$205,0),MATCH($B1653,ApplicablePermutations!$B$2:$N$2,0))*INDEX(ApplicablePermutations!$Q$3:$S$205,MATCH($A1653,ApplicablePermutations!$P$3:$P$205,0),MATCH($C1653,ApplicablePermutations!$Q$2:$S$2,0))=1,"X","")</f>
        <v>X</v>
      </c>
      <c r="I1653" s="64">
        <f t="shared" si="131"/>
        <v>0.7</v>
      </c>
      <c r="J1653" s="64">
        <f t="shared" si="127"/>
        <v>0.23128113892061919</v>
      </c>
      <c r="K1653" s="64">
        <f t="shared" si="128"/>
        <v>0.53810320275556656</v>
      </c>
      <c r="L1653" s="67" t="str">
        <f>IF(VLOOKUP($A1653,ApplicablePermutations!$U$3:$V$146,2,0)=1,"X","")</f>
        <v/>
      </c>
      <c r="M1653" t="str">
        <f t="shared" si="129"/>
        <v/>
      </c>
      <c r="N1653" s="64">
        <f t="shared" si="130"/>
        <v>0.53810320275556656</v>
      </c>
    </row>
    <row r="1654" spans="1:14" x14ac:dyDescent="0.25">
      <c r="A1654" t="s">
        <v>380</v>
      </c>
      <c r="B1654" t="s">
        <v>328</v>
      </c>
      <c r="C1654" s="65" t="s">
        <v>485</v>
      </c>
      <c r="D1654" s="64">
        <f>IFERROR(INDEX('Feasibility Factor'!$D$5:$N$123,MATCH(VLOOKUP($A1654,PairList!$A$2:$D$205,2,0),'Feasibility Factor'!$C$5:$C$123,0),MATCH(VLOOKUP($B1654,PairList!$F$2:$I$14,2,0),'Feasibility Factor'!$D$3:$N$3,0)),"")</f>
        <v>0.7</v>
      </c>
      <c r="E1654" s="69"/>
      <c r="F1654" s="64" t="str">
        <f>IFERROR(INDEX(ESShip!$C$2:$C$99,MATCH(VLOOKUP($A1654,PairList!$A$2:$D$205,3,0),ESShip!$A$2:$A$99,0)),"")</f>
        <v/>
      </c>
      <c r="G1654" s="64">
        <v>0.23128113892061919</v>
      </c>
      <c r="H1654" s="67" t="str">
        <f>IF(INDEX(ApplicablePermutations!$B$3:$N$205,MATCH($A1654,ApplicablePermutations!$A$3:$A$205,0),MATCH($B1654,ApplicablePermutations!$B$2:$N$2,0))*INDEX(ApplicablePermutations!$Q$3:$S$205,MATCH($A1654,ApplicablePermutations!$P$3:$P$205,0),MATCH($C1654,ApplicablePermutations!$Q$2:$S$2,0))=1,"X","")</f>
        <v>X</v>
      </c>
      <c r="I1654" s="64">
        <f t="shared" si="131"/>
        <v>0.7</v>
      </c>
      <c r="J1654" s="64">
        <f t="shared" si="127"/>
        <v>0.23128113892061919</v>
      </c>
      <c r="K1654" s="64">
        <f t="shared" si="128"/>
        <v>0.53810320275556656</v>
      </c>
      <c r="L1654" s="67" t="str">
        <f>IF(VLOOKUP($A1654,ApplicablePermutations!$U$3:$V$146,2,0)=1,"X","")</f>
        <v/>
      </c>
      <c r="M1654" t="str">
        <f t="shared" si="129"/>
        <v/>
      </c>
      <c r="N1654" s="64">
        <f t="shared" si="130"/>
        <v>0.53810320275556656</v>
      </c>
    </row>
    <row r="1655" spans="1:14" x14ac:dyDescent="0.25">
      <c r="A1655" t="s">
        <v>380</v>
      </c>
      <c r="B1655" t="s">
        <v>239</v>
      </c>
      <c r="C1655" s="65" t="s">
        <v>485</v>
      </c>
      <c r="D1655" s="64">
        <f>IFERROR(INDEX('Feasibility Factor'!$D$5:$N$123,MATCH(VLOOKUP($A1655,PairList!$A$2:$D$205,2,0),'Feasibility Factor'!$C$5:$C$123,0),MATCH(VLOOKUP($B1655,PairList!$F$2:$I$14,2,0),'Feasibility Factor'!$D$3:$N$3,0)),"")</f>
        <v>0.7</v>
      </c>
      <c r="E1655" s="69"/>
      <c r="F1655" s="64" t="str">
        <f>IFERROR(INDEX(ESShip!$C$2:$C$99,MATCH(VLOOKUP($A1655,PairList!$A$2:$D$205,3,0),ESShip!$A$2:$A$99,0)),"")</f>
        <v/>
      </c>
      <c r="G1655" s="64">
        <v>0.23128113892061919</v>
      </c>
      <c r="H1655" s="67" t="str">
        <f>IF(INDEX(ApplicablePermutations!$B$3:$N$205,MATCH($A1655,ApplicablePermutations!$A$3:$A$205,0),MATCH($B1655,ApplicablePermutations!$B$2:$N$2,0))*INDEX(ApplicablePermutations!$Q$3:$S$205,MATCH($A1655,ApplicablePermutations!$P$3:$P$205,0),MATCH($C1655,ApplicablePermutations!$Q$2:$S$2,0))=1,"X","")</f>
        <v>X</v>
      </c>
      <c r="I1655" s="64">
        <f t="shared" si="131"/>
        <v>0.7</v>
      </c>
      <c r="J1655" s="64">
        <f t="shared" si="127"/>
        <v>0.23128113892061919</v>
      </c>
      <c r="K1655" s="64">
        <f t="shared" si="128"/>
        <v>0.53810320275556656</v>
      </c>
      <c r="L1655" s="67" t="str">
        <f>IF(VLOOKUP($A1655,ApplicablePermutations!$U$3:$V$146,2,0)=1,"X","")</f>
        <v/>
      </c>
      <c r="M1655" t="str">
        <f t="shared" si="129"/>
        <v/>
      </c>
      <c r="N1655" s="64">
        <f t="shared" si="130"/>
        <v>0.53810320275556656</v>
      </c>
    </row>
    <row r="1656" spans="1:14" x14ac:dyDescent="0.25">
      <c r="A1656" t="s">
        <v>380</v>
      </c>
      <c r="B1656" t="s">
        <v>329</v>
      </c>
      <c r="C1656" s="65" t="s">
        <v>485</v>
      </c>
      <c r="D1656" s="64">
        <f>IFERROR(INDEX('Feasibility Factor'!$D$5:$N$123,MATCH(VLOOKUP($A1656,PairList!$A$2:$D$205,2,0),'Feasibility Factor'!$C$5:$C$123,0),MATCH(VLOOKUP($B1656,PairList!$F$2:$I$14,2,0),'Feasibility Factor'!$D$3:$N$3,0)),"")</f>
        <v>0.7</v>
      </c>
      <c r="E1656" s="69"/>
      <c r="F1656" s="64" t="str">
        <f>IFERROR(INDEX(ESShip!$C$2:$C$99,MATCH(VLOOKUP($A1656,PairList!$A$2:$D$205,3,0),ESShip!$A$2:$A$99,0)),"")</f>
        <v/>
      </c>
      <c r="G1656" s="64">
        <v>0.23128113892061919</v>
      </c>
      <c r="H1656" s="67" t="str">
        <f>IF(INDEX(ApplicablePermutations!$B$3:$N$205,MATCH($A1656,ApplicablePermutations!$A$3:$A$205,0),MATCH($B1656,ApplicablePermutations!$B$2:$N$2,0))*INDEX(ApplicablePermutations!$Q$3:$S$205,MATCH($A1656,ApplicablePermutations!$P$3:$P$205,0),MATCH($C1656,ApplicablePermutations!$Q$2:$S$2,0))=1,"X","")</f>
        <v>X</v>
      </c>
      <c r="I1656" s="64">
        <f t="shared" si="131"/>
        <v>0.7</v>
      </c>
      <c r="J1656" s="64">
        <f t="shared" si="127"/>
        <v>0.23128113892061919</v>
      </c>
      <c r="K1656" s="64">
        <f t="shared" si="128"/>
        <v>0.53810320275556656</v>
      </c>
      <c r="L1656" s="67" t="str">
        <f>IF(VLOOKUP($A1656,ApplicablePermutations!$U$3:$V$146,2,0)=1,"X","")</f>
        <v/>
      </c>
      <c r="M1656" t="str">
        <f t="shared" si="129"/>
        <v/>
      </c>
      <c r="N1656" s="64">
        <f t="shared" si="130"/>
        <v>0.53810320275556656</v>
      </c>
    </row>
    <row r="1657" spans="1:14" x14ac:dyDescent="0.25">
      <c r="A1657" t="s">
        <v>380</v>
      </c>
      <c r="B1657" t="s">
        <v>330</v>
      </c>
      <c r="C1657" s="65" t="s">
        <v>485</v>
      </c>
      <c r="D1657" s="64">
        <f>IFERROR(INDEX('Feasibility Factor'!$D$5:$N$123,MATCH(VLOOKUP($A1657,PairList!$A$2:$D$205,2,0),'Feasibility Factor'!$C$5:$C$123,0),MATCH(VLOOKUP($B1657,PairList!$F$2:$I$14,2,0),'Feasibility Factor'!$D$3:$N$3,0)),"")</f>
        <v>0.7</v>
      </c>
      <c r="E1657" s="69"/>
      <c r="F1657" s="64" t="str">
        <f>IFERROR(INDEX(ESShip!$C$2:$C$99,MATCH(VLOOKUP($A1657,PairList!$A$2:$D$205,3,0),ESShip!$A$2:$A$99,0)),"")</f>
        <v/>
      </c>
      <c r="G1657" s="64">
        <v>0.23128113892061919</v>
      </c>
      <c r="H1657" s="67" t="str">
        <f>IF(INDEX(ApplicablePermutations!$B$3:$N$205,MATCH($A1657,ApplicablePermutations!$A$3:$A$205,0),MATCH($B1657,ApplicablePermutations!$B$2:$N$2,0))*INDEX(ApplicablePermutations!$Q$3:$S$205,MATCH($A1657,ApplicablePermutations!$P$3:$P$205,0),MATCH($C1657,ApplicablePermutations!$Q$2:$S$2,0))=1,"X","")</f>
        <v>X</v>
      </c>
      <c r="I1657" s="64">
        <f t="shared" si="131"/>
        <v>0.7</v>
      </c>
      <c r="J1657" s="64">
        <f t="shared" si="127"/>
        <v>0.23128113892061919</v>
      </c>
      <c r="K1657" s="64">
        <f t="shared" si="128"/>
        <v>0.53810320275556656</v>
      </c>
      <c r="L1657" s="67" t="str">
        <f>IF(VLOOKUP($A1657,ApplicablePermutations!$U$3:$V$146,2,0)=1,"X","")</f>
        <v/>
      </c>
      <c r="M1657" t="str">
        <f t="shared" si="129"/>
        <v/>
      </c>
      <c r="N1657" s="64">
        <f t="shared" si="130"/>
        <v>0.53810320275556656</v>
      </c>
    </row>
    <row r="1658" spans="1:14" x14ac:dyDescent="0.25">
      <c r="A1658" t="s">
        <v>380</v>
      </c>
      <c r="B1658" t="s">
        <v>331</v>
      </c>
      <c r="C1658" s="65" t="s">
        <v>485</v>
      </c>
      <c r="D1658" s="64">
        <f>IFERROR(INDEX('Feasibility Factor'!$D$5:$N$123,MATCH(VLOOKUP($A1658,PairList!$A$2:$D$205,2,0),'Feasibility Factor'!$C$5:$C$123,0),MATCH(VLOOKUP($B1658,PairList!$F$2:$I$14,2,0),'Feasibility Factor'!$D$3:$N$3,0)),"")</f>
        <v>0.7</v>
      </c>
      <c r="E1658" s="69"/>
      <c r="F1658" s="64" t="str">
        <f>IFERROR(INDEX(ESShip!$C$2:$C$99,MATCH(VLOOKUP($A1658,PairList!$A$2:$D$205,3,0),ESShip!$A$2:$A$99,0)),"")</f>
        <v/>
      </c>
      <c r="G1658" s="64">
        <v>0.23128113892061919</v>
      </c>
      <c r="H1658" s="67" t="str">
        <f>IF(INDEX(ApplicablePermutations!$B$3:$N$205,MATCH($A1658,ApplicablePermutations!$A$3:$A$205,0),MATCH($B1658,ApplicablePermutations!$B$2:$N$2,0))*INDEX(ApplicablePermutations!$Q$3:$S$205,MATCH($A1658,ApplicablePermutations!$P$3:$P$205,0),MATCH($C1658,ApplicablePermutations!$Q$2:$S$2,0))=1,"X","")</f>
        <v>X</v>
      </c>
      <c r="I1658" s="64">
        <f t="shared" si="131"/>
        <v>0.7</v>
      </c>
      <c r="J1658" s="64">
        <f t="shared" si="127"/>
        <v>0.23128113892061919</v>
      </c>
      <c r="K1658" s="64">
        <f t="shared" si="128"/>
        <v>0.53810320275556656</v>
      </c>
      <c r="L1658" s="67" t="str">
        <f>IF(VLOOKUP($A1658,ApplicablePermutations!$U$3:$V$146,2,0)=1,"X","")</f>
        <v/>
      </c>
      <c r="M1658" t="str">
        <f t="shared" si="129"/>
        <v/>
      </c>
      <c r="N1658" s="64">
        <f t="shared" si="130"/>
        <v>0.53810320275556656</v>
      </c>
    </row>
    <row r="1659" spans="1:14" x14ac:dyDescent="0.25">
      <c r="A1659" t="s">
        <v>380</v>
      </c>
      <c r="B1659" t="s">
        <v>332</v>
      </c>
      <c r="C1659" s="65" t="s">
        <v>485</v>
      </c>
      <c r="D1659" s="64">
        <f>IFERROR(INDEX('Feasibility Factor'!$D$5:$N$123,MATCH(VLOOKUP($A1659,PairList!$A$2:$D$205,2,0),'Feasibility Factor'!$C$5:$C$123,0),MATCH(VLOOKUP($B1659,PairList!$F$2:$I$14,2,0),'Feasibility Factor'!$D$3:$N$3,0)),"")</f>
        <v>0.7</v>
      </c>
      <c r="E1659" s="69"/>
      <c r="F1659" s="64" t="str">
        <f>IFERROR(INDEX(ESShip!$C$2:$C$99,MATCH(VLOOKUP($A1659,PairList!$A$2:$D$205,3,0),ESShip!$A$2:$A$99,0)),"")</f>
        <v/>
      </c>
      <c r="G1659" s="64">
        <v>0.23128113892061919</v>
      </c>
      <c r="H1659" s="67" t="str">
        <f>IF(INDEX(ApplicablePermutations!$B$3:$N$205,MATCH($A1659,ApplicablePermutations!$A$3:$A$205,0),MATCH($B1659,ApplicablePermutations!$B$2:$N$2,0))*INDEX(ApplicablePermutations!$Q$3:$S$205,MATCH($A1659,ApplicablePermutations!$P$3:$P$205,0),MATCH($C1659,ApplicablePermutations!$Q$2:$S$2,0))=1,"X","")</f>
        <v>X</v>
      </c>
      <c r="I1659" s="64">
        <f t="shared" si="131"/>
        <v>0.7</v>
      </c>
      <c r="J1659" s="64">
        <f t="shared" si="127"/>
        <v>0.23128113892061919</v>
      </c>
      <c r="K1659" s="64">
        <f t="shared" si="128"/>
        <v>0.53810320275556656</v>
      </c>
      <c r="L1659" s="67" t="str">
        <f>IF(VLOOKUP($A1659,ApplicablePermutations!$U$3:$V$146,2,0)=1,"X","")</f>
        <v/>
      </c>
      <c r="M1659" t="str">
        <f t="shared" si="129"/>
        <v/>
      </c>
      <c r="N1659" s="64">
        <f t="shared" si="130"/>
        <v>0.53810320275556656</v>
      </c>
    </row>
    <row r="1660" spans="1:14" x14ac:dyDescent="0.25">
      <c r="A1660" t="s">
        <v>380</v>
      </c>
      <c r="B1660" t="s">
        <v>243</v>
      </c>
      <c r="C1660" s="65" t="s">
        <v>485</v>
      </c>
      <c r="D1660" s="64">
        <f>IFERROR(INDEX('Feasibility Factor'!$D$5:$N$123,MATCH(VLOOKUP($A1660,PairList!$A$2:$D$205,2,0),'Feasibility Factor'!$C$5:$C$123,0),MATCH(VLOOKUP($B1660,PairList!$F$2:$I$14,2,0),'Feasibility Factor'!$D$3:$N$3,0)),"")</f>
        <v>0.7</v>
      </c>
      <c r="E1660" s="69"/>
      <c r="F1660" s="64" t="str">
        <f>IFERROR(INDEX(ESShip!$C$2:$C$99,MATCH(VLOOKUP($A1660,PairList!$A$2:$D$205,3,0),ESShip!$A$2:$A$99,0)),"")</f>
        <v/>
      </c>
      <c r="G1660" s="64">
        <v>0.2312811389206193</v>
      </c>
      <c r="H1660" s="67" t="str">
        <f>IF(INDEX(ApplicablePermutations!$B$3:$N$205,MATCH($A1660,ApplicablePermutations!$A$3:$A$205,0),MATCH($B1660,ApplicablePermutations!$B$2:$N$2,0))*INDEX(ApplicablePermutations!$Q$3:$S$205,MATCH($A1660,ApplicablePermutations!$P$3:$P$205,0),MATCH($C1660,ApplicablePermutations!$Q$2:$S$2,0))=1,"X","")</f>
        <v>X</v>
      </c>
      <c r="I1660" s="64">
        <f t="shared" si="131"/>
        <v>0.7</v>
      </c>
      <c r="J1660" s="64">
        <f t="shared" si="127"/>
        <v>0.2312811389206193</v>
      </c>
      <c r="K1660" s="64">
        <f t="shared" si="128"/>
        <v>0.53810320275556645</v>
      </c>
      <c r="L1660" s="67" t="str">
        <f>IF(VLOOKUP($A1660,ApplicablePermutations!$U$3:$V$146,2,0)=1,"X","")</f>
        <v/>
      </c>
      <c r="M1660" t="str">
        <f t="shared" si="129"/>
        <v/>
      </c>
      <c r="N1660" s="64">
        <f t="shared" si="130"/>
        <v>0.53810320275556645</v>
      </c>
    </row>
    <row r="1661" spans="1:14" x14ac:dyDescent="0.25">
      <c r="A1661" t="s">
        <v>380</v>
      </c>
      <c r="B1661" t="s">
        <v>333</v>
      </c>
      <c r="C1661" s="65" t="s">
        <v>485</v>
      </c>
      <c r="D1661" s="64">
        <f>IFERROR(INDEX('Feasibility Factor'!$D$5:$N$123,MATCH(VLOOKUP($A1661,PairList!$A$2:$D$205,2,0),'Feasibility Factor'!$C$5:$C$123,0),MATCH(VLOOKUP($B1661,PairList!$F$2:$I$14,2,0),'Feasibility Factor'!$D$3:$N$3,0)),"")</f>
        <v>0.7</v>
      </c>
      <c r="E1661" s="69"/>
      <c r="F1661" s="64" t="str">
        <f>IFERROR(INDEX(ESShip!$C$2:$C$99,MATCH(VLOOKUP($A1661,PairList!$A$2:$D$205,3,0),ESShip!$A$2:$A$99,0)),"")</f>
        <v/>
      </c>
      <c r="G1661" s="64">
        <v>0.23128113892061919</v>
      </c>
      <c r="H1661" s="67" t="str">
        <f>IF(INDEX(ApplicablePermutations!$B$3:$N$205,MATCH($A1661,ApplicablePermutations!$A$3:$A$205,0),MATCH($B1661,ApplicablePermutations!$B$2:$N$2,0))*INDEX(ApplicablePermutations!$Q$3:$S$205,MATCH($A1661,ApplicablePermutations!$P$3:$P$205,0),MATCH($C1661,ApplicablePermutations!$Q$2:$S$2,0))=1,"X","")</f>
        <v>X</v>
      </c>
      <c r="I1661" s="64">
        <f t="shared" si="131"/>
        <v>0.7</v>
      </c>
      <c r="J1661" s="64">
        <f t="shared" si="127"/>
        <v>0.23128113892061919</v>
      </c>
      <c r="K1661" s="64">
        <f t="shared" si="128"/>
        <v>0.53810320275556656</v>
      </c>
      <c r="L1661" s="67" t="str">
        <f>IF(VLOOKUP($A1661,ApplicablePermutations!$U$3:$V$146,2,0)=1,"X","")</f>
        <v/>
      </c>
      <c r="M1661" t="str">
        <f t="shared" si="129"/>
        <v/>
      </c>
      <c r="N1661" s="64">
        <f t="shared" si="130"/>
        <v>0.53810320275556656</v>
      </c>
    </row>
    <row r="1662" spans="1:14" x14ac:dyDescent="0.25">
      <c r="A1662" t="s">
        <v>380</v>
      </c>
      <c r="B1662" t="s">
        <v>334</v>
      </c>
      <c r="C1662" s="65" t="s">
        <v>485</v>
      </c>
      <c r="D1662" s="64">
        <f>IFERROR(INDEX('Feasibility Factor'!$D$5:$N$123,MATCH(VLOOKUP($A1662,PairList!$A$2:$D$205,2,0),'Feasibility Factor'!$C$5:$C$123,0),MATCH(VLOOKUP($B1662,PairList!$F$2:$I$14,2,0),'Feasibility Factor'!$D$3:$N$3,0)),"")</f>
        <v>0.5</v>
      </c>
      <c r="E1662" s="69"/>
      <c r="F1662" s="64" t="str">
        <f>IFERROR(INDEX(ESShip!$C$2:$C$99,MATCH(VLOOKUP($A1662,PairList!$A$2:$D$205,3,0),ESShip!$A$2:$A$99,0)),"")</f>
        <v/>
      </c>
      <c r="G1662" s="64">
        <v>0.23128113892061919</v>
      </c>
      <c r="H1662" s="67" t="str">
        <f>IF(INDEX(ApplicablePermutations!$B$3:$N$205,MATCH($A1662,ApplicablePermutations!$A$3:$A$205,0),MATCH($B1662,ApplicablePermutations!$B$2:$N$2,0))*INDEX(ApplicablePermutations!$Q$3:$S$205,MATCH($A1662,ApplicablePermutations!$P$3:$P$205,0),MATCH($C1662,ApplicablePermutations!$Q$2:$S$2,0))=1,"X","")</f>
        <v>X</v>
      </c>
      <c r="I1662" s="64">
        <f t="shared" si="131"/>
        <v>0.5</v>
      </c>
      <c r="J1662" s="64">
        <f t="shared" si="127"/>
        <v>0.23128113892061919</v>
      </c>
      <c r="K1662" s="64">
        <f t="shared" si="128"/>
        <v>0.38435943053969041</v>
      </c>
      <c r="L1662" s="67" t="str">
        <f>IF(VLOOKUP($A1662,ApplicablePermutations!$U$3:$V$146,2,0)=1,"X","")</f>
        <v/>
      </c>
      <c r="M1662" t="str">
        <f t="shared" si="129"/>
        <v/>
      </c>
      <c r="N1662" s="64">
        <f t="shared" si="130"/>
        <v>0.38435943053969041</v>
      </c>
    </row>
    <row r="1663" spans="1:14" x14ac:dyDescent="0.25">
      <c r="A1663" t="s">
        <v>380</v>
      </c>
      <c r="B1663" t="s">
        <v>94</v>
      </c>
      <c r="C1663" s="65" t="s">
        <v>485</v>
      </c>
      <c r="D1663" s="64">
        <f>IFERROR(INDEX('Feasibility Factor'!$D$5:$N$123,MATCH(VLOOKUP($A1663,PairList!$A$2:$D$205,2,0),'Feasibility Factor'!$C$5:$C$123,0),MATCH(VLOOKUP($B1663,PairList!$F$2:$I$14,2,0),'Feasibility Factor'!$D$3:$N$3,0)),"")</f>
        <v>0.5</v>
      </c>
      <c r="E1663" s="69"/>
      <c r="F1663" s="64" t="str">
        <f>IFERROR(INDEX(ESShip!$C$2:$C$99,MATCH(VLOOKUP($A1663,PairList!$A$2:$D$205,3,0),ESShip!$A$2:$A$99,0)),"")</f>
        <v/>
      </c>
      <c r="G1663" s="64">
        <v>0.23128113892061919</v>
      </c>
      <c r="H1663" s="67" t="str">
        <f>IF(INDEX(ApplicablePermutations!$B$3:$N$205,MATCH($A1663,ApplicablePermutations!$A$3:$A$205,0),MATCH($B1663,ApplicablePermutations!$B$2:$N$2,0))*INDEX(ApplicablePermutations!$Q$3:$S$205,MATCH($A1663,ApplicablePermutations!$P$3:$P$205,0),MATCH($C1663,ApplicablePermutations!$Q$2:$S$2,0))=1,"X","")</f>
        <v>X</v>
      </c>
      <c r="I1663" s="64">
        <f t="shared" si="131"/>
        <v>0.5</v>
      </c>
      <c r="J1663" s="64">
        <f t="shared" si="127"/>
        <v>0.23128113892061919</v>
      </c>
      <c r="K1663" s="64">
        <f t="shared" si="128"/>
        <v>0.38435943053969041</v>
      </c>
      <c r="L1663" s="67" t="str">
        <f>IF(VLOOKUP($A1663,ApplicablePermutations!$U$3:$V$146,2,0)=1,"X","")</f>
        <v/>
      </c>
      <c r="M1663" t="str">
        <f t="shared" si="129"/>
        <v/>
      </c>
      <c r="N1663" s="64">
        <f t="shared" si="130"/>
        <v>0.38435943053969041</v>
      </c>
    </row>
    <row r="1664" spans="1:14" x14ac:dyDescent="0.25">
      <c r="A1664" t="s">
        <v>380</v>
      </c>
      <c r="B1664" t="s">
        <v>335</v>
      </c>
      <c r="C1664" s="65" t="s">
        <v>485</v>
      </c>
      <c r="D1664" s="64">
        <f>IFERROR(INDEX('Feasibility Factor'!$D$5:$N$123,MATCH(VLOOKUP($A1664,PairList!$A$2:$D$205,2,0),'Feasibility Factor'!$C$5:$C$123,0),MATCH(VLOOKUP($B1664,PairList!$F$2:$I$14,2,0),'Feasibility Factor'!$D$3:$N$3,0)),"")</f>
        <v>0.7</v>
      </c>
      <c r="E1664" s="69"/>
      <c r="F1664" s="64" t="str">
        <f>IFERROR(INDEX(ESShip!$C$2:$C$99,MATCH(VLOOKUP($A1664,PairList!$A$2:$D$205,3,0),ESShip!$A$2:$A$99,0)),"")</f>
        <v/>
      </c>
      <c r="G1664" s="64">
        <v>0.23128113892061919</v>
      </c>
      <c r="H1664" s="67" t="str">
        <f>IF(INDEX(ApplicablePermutations!$B$3:$N$205,MATCH($A1664,ApplicablePermutations!$A$3:$A$205,0),MATCH($B1664,ApplicablePermutations!$B$2:$N$2,0))*INDEX(ApplicablePermutations!$Q$3:$S$205,MATCH($A1664,ApplicablePermutations!$P$3:$P$205,0),MATCH($C1664,ApplicablePermutations!$Q$2:$S$2,0))=1,"X","")</f>
        <v>X</v>
      </c>
      <c r="I1664" s="64">
        <f t="shared" si="131"/>
        <v>0.7</v>
      </c>
      <c r="J1664" s="64">
        <f t="shared" si="127"/>
        <v>0.23128113892061919</v>
      </c>
      <c r="K1664" s="64">
        <f t="shared" si="128"/>
        <v>0.53810320275556656</v>
      </c>
      <c r="L1664" s="67" t="str">
        <f>IF(VLOOKUP($A1664,ApplicablePermutations!$U$3:$V$146,2,0)=1,"X","")</f>
        <v/>
      </c>
      <c r="M1664" t="str">
        <f t="shared" si="129"/>
        <v/>
      </c>
      <c r="N1664" s="64">
        <f t="shared" si="130"/>
        <v>0.53810320275556656</v>
      </c>
    </row>
    <row r="1665" spans="1:14" x14ac:dyDescent="0.25">
      <c r="A1665" t="s">
        <v>380</v>
      </c>
      <c r="B1665" t="s">
        <v>100</v>
      </c>
      <c r="C1665" s="65" t="s">
        <v>485</v>
      </c>
      <c r="D1665" s="64">
        <f>IFERROR(INDEX('Feasibility Factor'!$D$5:$N$123,MATCH(VLOOKUP($A1665,PairList!$A$2:$D$205,2,0),'Feasibility Factor'!$C$5:$C$123,0),MATCH(VLOOKUP($B1665,PairList!$F$2:$I$14,2,0),'Feasibility Factor'!$D$3:$N$3,0)),"")</f>
        <v>0.7</v>
      </c>
      <c r="E1665" s="69"/>
      <c r="F1665" s="64" t="str">
        <f>IFERROR(INDEX(ESShip!$C$2:$C$99,MATCH(VLOOKUP($A1665,PairList!$A$2:$D$205,3,0),ESShip!$A$2:$A$99,0)),"")</f>
        <v/>
      </c>
      <c r="G1665" s="64">
        <v>0.23128113892061919</v>
      </c>
      <c r="H1665" s="67" t="str">
        <f>IF(INDEX(ApplicablePermutations!$B$3:$N$205,MATCH($A1665,ApplicablePermutations!$A$3:$A$205,0),MATCH($B1665,ApplicablePermutations!$B$2:$N$2,0))*INDEX(ApplicablePermutations!$Q$3:$S$205,MATCH($A1665,ApplicablePermutations!$P$3:$P$205,0),MATCH($C1665,ApplicablePermutations!$Q$2:$S$2,0))=1,"X","")</f>
        <v>X</v>
      </c>
      <c r="I1665" s="64">
        <f t="shared" si="131"/>
        <v>0.7</v>
      </c>
      <c r="J1665" s="64">
        <f t="shared" si="127"/>
        <v>0.23128113892061919</v>
      </c>
      <c r="K1665" s="64">
        <f t="shared" si="128"/>
        <v>0.53810320275556656</v>
      </c>
      <c r="L1665" s="67" t="str">
        <f>IF(VLOOKUP($A1665,ApplicablePermutations!$U$3:$V$146,2,0)=1,"X","")</f>
        <v/>
      </c>
      <c r="M1665" t="str">
        <f t="shared" si="129"/>
        <v/>
      </c>
      <c r="N1665" s="64">
        <f t="shared" si="130"/>
        <v>0.53810320275556656</v>
      </c>
    </row>
    <row r="1666" spans="1:14" x14ac:dyDescent="0.25">
      <c r="A1666" t="s">
        <v>380</v>
      </c>
      <c r="B1666" t="s">
        <v>327</v>
      </c>
      <c r="C1666" s="65" t="s">
        <v>486</v>
      </c>
      <c r="D1666" s="64">
        <f>IFERROR(INDEX('Feasibility Factor'!$D$5:$N$123,MATCH(VLOOKUP($A1666,PairList!$A$2:$D$205,2,0),'Feasibility Factor'!$C$5:$C$123,0),MATCH(VLOOKUP($B1666,PairList!$F$2:$I$14,2,0),'Feasibility Factor'!$D$3:$N$3,0)),"")</f>
        <v>0.7</v>
      </c>
      <c r="E1666" s="69"/>
      <c r="F1666" s="64" t="str">
        <f>IFERROR(INDEX(ESShip!$C$2:$C$99,MATCH(VLOOKUP($A1666,PairList!$A$2:$D$205,3,0),ESShip!$A$2:$A$99,0)),"")</f>
        <v/>
      </c>
      <c r="G1666" s="64">
        <v>0.23128113892061919</v>
      </c>
      <c r="H1666" s="67" t="str">
        <f>IF(INDEX(ApplicablePermutations!$B$3:$N$205,MATCH($A1666,ApplicablePermutations!$A$3:$A$205,0),MATCH($B1666,ApplicablePermutations!$B$2:$N$2,0))*INDEX(ApplicablePermutations!$Q$3:$S$205,MATCH($A1666,ApplicablePermutations!$P$3:$P$205,0),MATCH($C1666,ApplicablePermutations!$Q$2:$S$2,0))=1,"X","")</f>
        <v>X</v>
      </c>
      <c r="I1666" s="69">
        <v>0</v>
      </c>
      <c r="J1666" s="64">
        <f t="shared" ref="J1666:J1729" si="132">IF(H1666="X",IF(F1666&lt;&gt;"",F1666,IF(G1666&lt;&gt;"",G1666,AVERAGEIFS($G$2:$G$13027,$A$2:$A$13027,$A1666,$C$2:$C$13027,$C1666))),"")</f>
        <v>0.23128113892061919</v>
      </c>
      <c r="K1666" s="64">
        <f t="shared" si="128"/>
        <v>0</v>
      </c>
      <c r="L1666" s="67" t="str">
        <f>IF(VLOOKUP($A1666,ApplicablePermutations!$U$3:$V$146,2,0)=1,"X","")</f>
        <v/>
      </c>
      <c r="M1666" t="str">
        <f t="shared" si="129"/>
        <v/>
      </c>
      <c r="N1666" s="64">
        <f t="shared" si="130"/>
        <v>0</v>
      </c>
    </row>
    <row r="1667" spans="1:14" x14ac:dyDescent="0.25">
      <c r="A1667" t="s">
        <v>380</v>
      </c>
      <c r="B1667" t="s">
        <v>328</v>
      </c>
      <c r="C1667" s="65" t="s">
        <v>486</v>
      </c>
      <c r="D1667" s="64">
        <f>IFERROR(INDEX('Feasibility Factor'!$D$5:$N$123,MATCH(VLOOKUP($A1667,PairList!$A$2:$D$205,2,0),'Feasibility Factor'!$C$5:$C$123,0),MATCH(VLOOKUP($B1667,PairList!$F$2:$I$14,2,0),'Feasibility Factor'!$D$3:$N$3,0)),"")</f>
        <v>0.7</v>
      </c>
      <c r="E1667" s="69"/>
      <c r="F1667" s="64" t="str">
        <f>IFERROR(INDEX(ESShip!$C$2:$C$99,MATCH(VLOOKUP($A1667,PairList!$A$2:$D$205,3,0),ESShip!$A$2:$A$99,0)),"")</f>
        <v/>
      </c>
      <c r="G1667" s="64">
        <v>0.23128113892061919</v>
      </c>
      <c r="H1667" s="67" t="str">
        <f>IF(INDEX(ApplicablePermutations!$B$3:$N$205,MATCH($A1667,ApplicablePermutations!$A$3:$A$205,0),MATCH($B1667,ApplicablePermutations!$B$2:$N$2,0))*INDEX(ApplicablePermutations!$Q$3:$S$205,MATCH($A1667,ApplicablePermutations!$P$3:$P$205,0),MATCH($C1667,ApplicablePermutations!$Q$2:$S$2,0))=1,"X","")</f>
        <v>X</v>
      </c>
      <c r="I1667" s="69">
        <v>0</v>
      </c>
      <c r="J1667" s="64">
        <f t="shared" si="132"/>
        <v>0.23128113892061919</v>
      </c>
      <c r="K1667" s="64">
        <f t="shared" ref="K1667:K1730" si="133">IF(H1667="X",I1667*(1-J1667),0)</f>
        <v>0</v>
      </c>
      <c r="L1667" s="67" t="str">
        <f>IF(VLOOKUP($A1667,ApplicablePermutations!$U$3:$V$146,2,0)=1,"X","")</f>
        <v/>
      </c>
      <c r="M1667" t="str">
        <f t="shared" ref="M1667:M1730" si="134">IF(L1667="X",1.2,"")</f>
        <v/>
      </c>
      <c r="N1667" s="64">
        <f t="shared" ref="N1667:N1730" si="135">IF($L1667="X",$K1667*$M1667,K1667)</f>
        <v>0</v>
      </c>
    </row>
    <row r="1668" spans="1:14" x14ac:dyDescent="0.25">
      <c r="A1668" t="s">
        <v>380</v>
      </c>
      <c r="B1668" t="s">
        <v>239</v>
      </c>
      <c r="C1668" s="65" t="s">
        <v>486</v>
      </c>
      <c r="D1668" s="64">
        <f>IFERROR(INDEX('Feasibility Factor'!$D$5:$N$123,MATCH(VLOOKUP($A1668,PairList!$A$2:$D$205,2,0),'Feasibility Factor'!$C$5:$C$123,0),MATCH(VLOOKUP($B1668,PairList!$F$2:$I$14,2,0),'Feasibility Factor'!$D$3:$N$3,0)),"")</f>
        <v>0.7</v>
      </c>
      <c r="E1668" s="69"/>
      <c r="F1668" s="64" t="str">
        <f>IFERROR(INDEX(ESShip!$C$2:$C$99,MATCH(VLOOKUP($A1668,PairList!$A$2:$D$205,3,0),ESShip!$A$2:$A$99,0)),"")</f>
        <v/>
      </c>
      <c r="G1668" s="64">
        <v>0.23128113892061919</v>
      </c>
      <c r="H1668" s="67" t="str">
        <f>IF(INDEX(ApplicablePermutations!$B$3:$N$205,MATCH($A1668,ApplicablePermutations!$A$3:$A$205,0),MATCH($B1668,ApplicablePermutations!$B$2:$N$2,0))*INDEX(ApplicablePermutations!$Q$3:$S$205,MATCH($A1668,ApplicablePermutations!$P$3:$P$205,0),MATCH($C1668,ApplicablePermutations!$Q$2:$S$2,0))=1,"X","")</f>
        <v>X</v>
      </c>
      <c r="I1668" s="69">
        <v>0</v>
      </c>
      <c r="J1668" s="64">
        <f t="shared" si="132"/>
        <v>0.23128113892061919</v>
      </c>
      <c r="K1668" s="64">
        <f t="shared" si="133"/>
        <v>0</v>
      </c>
      <c r="L1668" s="67" t="str">
        <f>IF(VLOOKUP($A1668,ApplicablePermutations!$U$3:$V$146,2,0)=1,"X","")</f>
        <v/>
      </c>
      <c r="M1668" t="str">
        <f t="shared" si="134"/>
        <v/>
      </c>
      <c r="N1668" s="64">
        <f t="shared" si="135"/>
        <v>0</v>
      </c>
    </row>
    <row r="1669" spans="1:14" x14ac:dyDescent="0.25">
      <c r="A1669" t="s">
        <v>380</v>
      </c>
      <c r="B1669" t="s">
        <v>329</v>
      </c>
      <c r="C1669" s="65" t="s">
        <v>486</v>
      </c>
      <c r="D1669" s="64">
        <f>IFERROR(INDEX('Feasibility Factor'!$D$5:$N$123,MATCH(VLOOKUP($A1669,PairList!$A$2:$D$205,2,0),'Feasibility Factor'!$C$5:$C$123,0),MATCH(VLOOKUP($B1669,PairList!$F$2:$I$14,2,0),'Feasibility Factor'!$D$3:$N$3,0)),"")</f>
        <v>0.7</v>
      </c>
      <c r="E1669" s="69"/>
      <c r="F1669" s="64" t="str">
        <f>IFERROR(INDEX(ESShip!$C$2:$C$99,MATCH(VLOOKUP($A1669,PairList!$A$2:$D$205,3,0),ESShip!$A$2:$A$99,0)),"")</f>
        <v/>
      </c>
      <c r="G1669" s="64">
        <v>0.23128113892061919</v>
      </c>
      <c r="H1669" s="67" t="str">
        <f>IF(INDEX(ApplicablePermutations!$B$3:$N$205,MATCH($A1669,ApplicablePermutations!$A$3:$A$205,0),MATCH($B1669,ApplicablePermutations!$B$2:$N$2,0))*INDEX(ApplicablePermutations!$Q$3:$S$205,MATCH($A1669,ApplicablePermutations!$P$3:$P$205,0),MATCH($C1669,ApplicablePermutations!$Q$2:$S$2,0))=1,"X","")</f>
        <v>X</v>
      </c>
      <c r="I1669" s="69">
        <v>0</v>
      </c>
      <c r="J1669" s="64">
        <f t="shared" si="132"/>
        <v>0.23128113892061919</v>
      </c>
      <c r="K1669" s="64">
        <f t="shared" si="133"/>
        <v>0</v>
      </c>
      <c r="L1669" s="67" t="str">
        <f>IF(VLOOKUP($A1669,ApplicablePermutations!$U$3:$V$146,2,0)=1,"X","")</f>
        <v/>
      </c>
      <c r="M1669" t="str">
        <f t="shared" si="134"/>
        <v/>
      </c>
      <c r="N1669" s="64">
        <f t="shared" si="135"/>
        <v>0</v>
      </c>
    </row>
    <row r="1670" spans="1:14" x14ac:dyDescent="0.25">
      <c r="A1670" t="s">
        <v>380</v>
      </c>
      <c r="B1670" t="s">
        <v>330</v>
      </c>
      <c r="C1670" s="65" t="s">
        <v>486</v>
      </c>
      <c r="D1670" s="64">
        <f>IFERROR(INDEX('Feasibility Factor'!$D$5:$N$123,MATCH(VLOOKUP($A1670,PairList!$A$2:$D$205,2,0),'Feasibility Factor'!$C$5:$C$123,0),MATCH(VLOOKUP($B1670,PairList!$F$2:$I$14,2,0),'Feasibility Factor'!$D$3:$N$3,0)),"")</f>
        <v>0.7</v>
      </c>
      <c r="E1670" s="69"/>
      <c r="F1670" s="64" t="str">
        <f>IFERROR(INDEX(ESShip!$C$2:$C$99,MATCH(VLOOKUP($A1670,PairList!$A$2:$D$205,3,0),ESShip!$A$2:$A$99,0)),"")</f>
        <v/>
      </c>
      <c r="G1670" s="64">
        <v>0.23128113892061919</v>
      </c>
      <c r="H1670" s="67" t="str">
        <f>IF(INDEX(ApplicablePermutations!$B$3:$N$205,MATCH($A1670,ApplicablePermutations!$A$3:$A$205,0),MATCH($B1670,ApplicablePermutations!$B$2:$N$2,0))*INDEX(ApplicablePermutations!$Q$3:$S$205,MATCH($A1670,ApplicablePermutations!$P$3:$P$205,0),MATCH($C1670,ApplicablePermutations!$Q$2:$S$2,0))=1,"X","")</f>
        <v>X</v>
      </c>
      <c r="I1670" s="69">
        <v>0</v>
      </c>
      <c r="J1670" s="64">
        <f t="shared" si="132"/>
        <v>0.23128113892061919</v>
      </c>
      <c r="K1670" s="64">
        <f t="shared" si="133"/>
        <v>0</v>
      </c>
      <c r="L1670" s="67" t="str">
        <f>IF(VLOOKUP($A1670,ApplicablePermutations!$U$3:$V$146,2,0)=1,"X","")</f>
        <v/>
      </c>
      <c r="M1670" t="str">
        <f t="shared" si="134"/>
        <v/>
      </c>
      <c r="N1670" s="64">
        <f t="shared" si="135"/>
        <v>0</v>
      </c>
    </row>
    <row r="1671" spans="1:14" x14ac:dyDescent="0.25">
      <c r="A1671" t="s">
        <v>380</v>
      </c>
      <c r="B1671" t="s">
        <v>331</v>
      </c>
      <c r="C1671" s="65" t="s">
        <v>486</v>
      </c>
      <c r="D1671" s="64">
        <f>IFERROR(INDEX('Feasibility Factor'!$D$5:$N$123,MATCH(VLOOKUP($A1671,PairList!$A$2:$D$205,2,0),'Feasibility Factor'!$C$5:$C$123,0),MATCH(VLOOKUP($B1671,PairList!$F$2:$I$14,2,0),'Feasibility Factor'!$D$3:$N$3,0)),"")</f>
        <v>0.7</v>
      </c>
      <c r="E1671" s="69"/>
      <c r="F1671" s="64" t="str">
        <f>IFERROR(INDEX(ESShip!$C$2:$C$99,MATCH(VLOOKUP($A1671,PairList!$A$2:$D$205,3,0),ESShip!$A$2:$A$99,0)),"")</f>
        <v/>
      </c>
      <c r="G1671" s="64">
        <v>0.23128113892061919</v>
      </c>
      <c r="H1671" s="67" t="str">
        <f>IF(INDEX(ApplicablePermutations!$B$3:$N$205,MATCH($A1671,ApplicablePermutations!$A$3:$A$205,0),MATCH($B1671,ApplicablePermutations!$B$2:$N$2,0))*INDEX(ApplicablePermutations!$Q$3:$S$205,MATCH($A1671,ApplicablePermutations!$P$3:$P$205,0),MATCH($C1671,ApplicablePermutations!$Q$2:$S$2,0))=1,"X","")</f>
        <v>X</v>
      </c>
      <c r="I1671" s="69">
        <v>0</v>
      </c>
      <c r="J1671" s="64">
        <f t="shared" si="132"/>
        <v>0.23128113892061919</v>
      </c>
      <c r="K1671" s="64">
        <f t="shared" si="133"/>
        <v>0</v>
      </c>
      <c r="L1671" s="67" t="str">
        <f>IF(VLOOKUP($A1671,ApplicablePermutations!$U$3:$V$146,2,0)=1,"X","")</f>
        <v/>
      </c>
      <c r="M1671" t="str">
        <f t="shared" si="134"/>
        <v/>
      </c>
      <c r="N1671" s="64">
        <f t="shared" si="135"/>
        <v>0</v>
      </c>
    </row>
    <row r="1672" spans="1:14" x14ac:dyDescent="0.25">
      <c r="A1672" t="s">
        <v>380</v>
      </c>
      <c r="B1672" t="s">
        <v>332</v>
      </c>
      <c r="C1672" s="65" t="s">
        <v>486</v>
      </c>
      <c r="D1672" s="64">
        <f>IFERROR(INDEX('Feasibility Factor'!$D$5:$N$123,MATCH(VLOOKUP($A1672,PairList!$A$2:$D$205,2,0),'Feasibility Factor'!$C$5:$C$123,0),MATCH(VLOOKUP($B1672,PairList!$F$2:$I$14,2,0),'Feasibility Factor'!$D$3:$N$3,0)),"")</f>
        <v>0.7</v>
      </c>
      <c r="E1672" s="69"/>
      <c r="F1672" s="64" t="str">
        <f>IFERROR(INDEX(ESShip!$C$2:$C$99,MATCH(VLOOKUP($A1672,PairList!$A$2:$D$205,3,0),ESShip!$A$2:$A$99,0)),"")</f>
        <v/>
      </c>
      <c r="G1672" s="64">
        <v>0.23128113892061919</v>
      </c>
      <c r="H1672" s="67" t="str">
        <f>IF(INDEX(ApplicablePermutations!$B$3:$N$205,MATCH($A1672,ApplicablePermutations!$A$3:$A$205,0),MATCH($B1672,ApplicablePermutations!$B$2:$N$2,0))*INDEX(ApplicablePermutations!$Q$3:$S$205,MATCH($A1672,ApplicablePermutations!$P$3:$P$205,0),MATCH($C1672,ApplicablePermutations!$Q$2:$S$2,0))=1,"X","")</f>
        <v>X</v>
      </c>
      <c r="I1672" s="69">
        <v>0</v>
      </c>
      <c r="J1672" s="64">
        <f t="shared" si="132"/>
        <v>0.23128113892061919</v>
      </c>
      <c r="K1672" s="64">
        <f t="shared" si="133"/>
        <v>0</v>
      </c>
      <c r="L1672" s="67" t="str">
        <f>IF(VLOOKUP($A1672,ApplicablePermutations!$U$3:$V$146,2,0)=1,"X","")</f>
        <v/>
      </c>
      <c r="M1672" t="str">
        <f t="shared" si="134"/>
        <v/>
      </c>
      <c r="N1672" s="64">
        <f t="shared" si="135"/>
        <v>0</v>
      </c>
    </row>
    <row r="1673" spans="1:14" x14ac:dyDescent="0.25">
      <c r="A1673" t="s">
        <v>380</v>
      </c>
      <c r="B1673" t="s">
        <v>243</v>
      </c>
      <c r="C1673" s="65" t="s">
        <v>486</v>
      </c>
      <c r="D1673" s="64">
        <f>IFERROR(INDEX('Feasibility Factor'!$D$5:$N$123,MATCH(VLOOKUP($A1673,PairList!$A$2:$D$205,2,0),'Feasibility Factor'!$C$5:$C$123,0),MATCH(VLOOKUP($B1673,PairList!$F$2:$I$14,2,0),'Feasibility Factor'!$D$3:$N$3,0)),"")</f>
        <v>0.7</v>
      </c>
      <c r="E1673" s="69"/>
      <c r="F1673" s="64" t="str">
        <f>IFERROR(INDEX(ESShip!$C$2:$C$99,MATCH(VLOOKUP($A1673,PairList!$A$2:$D$205,3,0),ESShip!$A$2:$A$99,0)),"")</f>
        <v/>
      </c>
      <c r="G1673" s="64">
        <v>0.2312811389206193</v>
      </c>
      <c r="H1673" s="67" t="str">
        <f>IF(INDEX(ApplicablePermutations!$B$3:$N$205,MATCH($A1673,ApplicablePermutations!$A$3:$A$205,0),MATCH($B1673,ApplicablePermutations!$B$2:$N$2,0))*INDEX(ApplicablePermutations!$Q$3:$S$205,MATCH($A1673,ApplicablePermutations!$P$3:$P$205,0),MATCH($C1673,ApplicablePermutations!$Q$2:$S$2,0))=1,"X","")</f>
        <v>X</v>
      </c>
      <c r="I1673" s="69">
        <v>0</v>
      </c>
      <c r="J1673" s="64">
        <f t="shared" si="132"/>
        <v>0.2312811389206193</v>
      </c>
      <c r="K1673" s="64">
        <f t="shared" si="133"/>
        <v>0</v>
      </c>
      <c r="L1673" s="67" t="str">
        <f>IF(VLOOKUP($A1673,ApplicablePermutations!$U$3:$V$146,2,0)=1,"X","")</f>
        <v/>
      </c>
      <c r="M1673" t="str">
        <f t="shared" si="134"/>
        <v/>
      </c>
      <c r="N1673" s="64">
        <f t="shared" si="135"/>
        <v>0</v>
      </c>
    </row>
    <row r="1674" spans="1:14" x14ac:dyDescent="0.25">
      <c r="A1674" t="s">
        <v>380</v>
      </c>
      <c r="B1674" t="s">
        <v>333</v>
      </c>
      <c r="C1674" s="65" t="s">
        <v>486</v>
      </c>
      <c r="D1674" s="64">
        <f>IFERROR(INDEX('Feasibility Factor'!$D$5:$N$123,MATCH(VLOOKUP($A1674,PairList!$A$2:$D$205,2,0),'Feasibility Factor'!$C$5:$C$123,0),MATCH(VLOOKUP($B1674,PairList!$F$2:$I$14,2,0),'Feasibility Factor'!$D$3:$N$3,0)),"")</f>
        <v>0.7</v>
      </c>
      <c r="E1674" s="69"/>
      <c r="F1674" s="64" t="str">
        <f>IFERROR(INDEX(ESShip!$C$2:$C$99,MATCH(VLOOKUP($A1674,PairList!$A$2:$D$205,3,0),ESShip!$A$2:$A$99,0)),"")</f>
        <v/>
      </c>
      <c r="G1674" s="64">
        <v>0.23128113892061919</v>
      </c>
      <c r="H1674" s="67" t="str">
        <f>IF(INDEX(ApplicablePermutations!$B$3:$N$205,MATCH($A1674,ApplicablePermutations!$A$3:$A$205,0),MATCH($B1674,ApplicablePermutations!$B$2:$N$2,0))*INDEX(ApplicablePermutations!$Q$3:$S$205,MATCH($A1674,ApplicablePermutations!$P$3:$P$205,0),MATCH($C1674,ApplicablePermutations!$Q$2:$S$2,0))=1,"X","")</f>
        <v>X</v>
      </c>
      <c r="I1674" s="69">
        <v>0</v>
      </c>
      <c r="J1674" s="64">
        <f t="shared" si="132"/>
        <v>0.23128113892061919</v>
      </c>
      <c r="K1674" s="64">
        <f t="shared" si="133"/>
        <v>0</v>
      </c>
      <c r="L1674" s="67" t="str">
        <f>IF(VLOOKUP($A1674,ApplicablePermutations!$U$3:$V$146,2,0)=1,"X","")</f>
        <v/>
      </c>
      <c r="M1674" t="str">
        <f t="shared" si="134"/>
        <v/>
      </c>
      <c r="N1674" s="64">
        <f t="shared" si="135"/>
        <v>0</v>
      </c>
    </row>
    <row r="1675" spans="1:14" x14ac:dyDescent="0.25">
      <c r="A1675" t="s">
        <v>380</v>
      </c>
      <c r="B1675" t="s">
        <v>334</v>
      </c>
      <c r="C1675" s="65" t="s">
        <v>486</v>
      </c>
      <c r="D1675" s="64">
        <f>IFERROR(INDEX('Feasibility Factor'!$D$5:$N$123,MATCH(VLOOKUP($A1675,PairList!$A$2:$D$205,2,0),'Feasibility Factor'!$C$5:$C$123,0),MATCH(VLOOKUP($B1675,PairList!$F$2:$I$14,2,0),'Feasibility Factor'!$D$3:$N$3,0)),"")</f>
        <v>0.5</v>
      </c>
      <c r="E1675" s="69"/>
      <c r="F1675" s="64" t="str">
        <f>IFERROR(INDEX(ESShip!$C$2:$C$99,MATCH(VLOOKUP($A1675,PairList!$A$2:$D$205,3,0),ESShip!$A$2:$A$99,0)),"")</f>
        <v/>
      </c>
      <c r="G1675" s="64">
        <v>0.23128113892061919</v>
      </c>
      <c r="H1675" s="67" t="str">
        <f>IF(INDEX(ApplicablePermutations!$B$3:$N$205,MATCH($A1675,ApplicablePermutations!$A$3:$A$205,0),MATCH($B1675,ApplicablePermutations!$B$2:$N$2,0))*INDEX(ApplicablePermutations!$Q$3:$S$205,MATCH($A1675,ApplicablePermutations!$P$3:$P$205,0),MATCH($C1675,ApplicablePermutations!$Q$2:$S$2,0))=1,"X","")</f>
        <v>X</v>
      </c>
      <c r="I1675" s="69">
        <v>0</v>
      </c>
      <c r="J1675" s="64">
        <f t="shared" si="132"/>
        <v>0.23128113892061919</v>
      </c>
      <c r="K1675" s="64">
        <f t="shared" si="133"/>
        <v>0</v>
      </c>
      <c r="L1675" s="67" t="str">
        <f>IF(VLOOKUP($A1675,ApplicablePermutations!$U$3:$V$146,2,0)=1,"X","")</f>
        <v/>
      </c>
      <c r="M1675" t="str">
        <f t="shared" si="134"/>
        <v/>
      </c>
      <c r="N1675" s="64">
        <f t="shared" si="135"/>
        <v>0</v>
      </c>
    </row>
    <row r="1676" spans="1:14" x14ac:dyDescent="0.25">
      <c r="A1676" t="s">
        <v>380</v>
      </c>
      <c r="B1676" t="s">
        <v>94</v>
      </c>
      <c r="C1676" s="65" t="s">
        <v>486</v>
      </c>
      <c r="D1676" s="64">
        <f>IFERROR(INDEX('Feasibility Factor'!$D$5:$N$123,MATCH(VLOOKUP($A1676,PairList!$A$2:$D$205,2,0),'Feasibility Factor'!$C$5:$C$123,0),MATCH(VLOOKUP($B1676,PairList!$F$2:$I$14,2,0),'Feasibility Factor'!$D$3:$N$3,0)),"")</f>
        <v>0.5</v>
      </c>
      <c r="E1676" s="69"/>
      <c r="F1676" s="64" t="str">
        <f>IFERROR(INDEX(ESShip!$C$2:$C$99,MATCH(VLOOKUP($A1676,PairList!$A$2:$D$205,3,0),ESShip!$A$2:$A$99,0)),"")</f>
        <v/>
      </c>
      <c r="G1676" s="64">
        <v>0.23128113892061919</v>
      </c>
      <c r="H1676" s="67" t="str">
        <f>IF(INDEX(ApplicablePermutations!$B$3:$N$205,MATCH($A1676,ApplicablePermutations!$A$3:$A$205,0),MATCH($B1676,ApplicablePermutations!$B$2:$N$2,0))*INDEX(ApplicablePermutations!$Q$3:$S$205,MATCH($A1676,ApplicablePermutations!$P$3:$P$205,0),MATCH($C1676,ApplicablePermutations!$Q$2:$S$2,0))=1,"X","")</f>
        <v>X</v>
      </c>
      <c r="I1676" s="69">
        <v>0</v>
      </c>
      <c r="J1676" s="64">
        <f t="shared" si="132"/>
        <v>0.23128113892061919</v>
      </c>
      <c r="K1676" s="64">
        <f t="shared" si="133"/>
        <v>0</v>
      </c>
      <c r="L1676" s="67" t="str">
        <f>IF(VLOOKUP($A1676,ApplicablePermutations!$U$3:$V$146,2,0)=1,"X","")</f>
        <v/>
      </c>
      <c r="M1676" t="str">
        <f t="shared" si="134"/>
        <v/>
      </c>
      <c r="N1676" s="64">
        <f t="shared" si="135"/>
        <v>0</v>
      </c>
    </row>
    <row r="1677" spans="1:14" x14ac:dyDescent="0.25">
      <c r="A1677" t="s">
        <v>380</v>
      </c>
      <c r="B1677" t="s">
        <v>335</v>
      </c>
      <c r="C1677" s="65" t="s">
        <v>486</v>
      </c>
      <c r="D1677" s="64">
        <f>IFERROR(INDEX('Feasibility Factor'!$D$5:$N$123,MATCH(VLOOKUP($A1677,PairList!$A$2:$D$205,2,0),'Feasibility Factor'!$C$5:$C$123,0),MATCH(VLOOKUP($B1677,PairList!$F$2:$I$14,2,0),'Feasibility Factor'!$D$3:$N$3,0)),"")</f>
        <v>0.7</v>
      </c>
      <c r="E1677" s="69"/>
      <c r="F1677" s="64" t="str">
        <f>IFERROR(INDEX(ESShip!$C$2:$C$99,MATCH(VLOOKUP($A1677,PairList!$A$2:$D$205,3,0),ESShip!$A$2:$A$99,0)),"")</f>
        <v/>
      </c>
      <c r="G1677" s="64">
        <v>0.23128113892061919</v>
      </c>
      <c r="H1677" s="67" t="str">
        <f>IF(INDEX(ApplicablePermutations!$B$3:$N$205,MATCH($A1677,ApplicablePermutations!$A$3:$A$205,0),MATCH($B1677,ApplicablePermutations!$B$2:$N$2,0))*INDEX(ApplicablePermutations!$Q$3:$S$205,MATCH($A1677,ApplicablePermutations!$P$3:$P$205,0),MATCH($C1677,ApplicablePermutations!$Q$2:$S$2,0))=1,"X","")</f>
        <v>X</v>
      </c>
      <c r="I1677" s="69">
        <v>0</v>
      </c>
      <c r="J1677" s="64">
        <f t="shared" si="132"/>
        <v>0.23128113892061919</v>
      </c>
      <c r="K1677" s="64">
        <f t="shared" si="133"/>
        <v>0</v>
      </c>
      <c r="L1677" s="67" t="str">
        <f>IF(VLOOKUP($A1677,ApplicablePermutations!$U$3:$V$146,2,0)=1,"X","")</f>
        <v/>
      </c>
      <c r="M1677" t="str">
        <f t="shared" si="134"/>
        <v/>
      </c>
      <c r="N1677" s="64">
        <f t="shared" si="135"/>
        <v>0</v>
      </c>
    </row>
    <row r="1678" spans="1:14" x14ac:dyDescent="0.25">
      <c r="A1678" t="s">
        <v>380</v>
      </c>
      <c r="B1678" t="s">
        <v>100</v>
      </c>
      <c r="C1678" s="65" t="s">
        <v>486</v>
      </c>
      <c r="D1678" s="64">
        <f>IFERROR(INDEX('Feasibility Factor'!$D$5:$N$123,MATCH(VLOOKUP($A1678,PairList!$A$2:$D$205,2,0),'Feasibility Factor'!$C$5:$C$123,0),MATCH(VLOOKUP($B1678,PairList!$F$2:$I$14,2,0),'Feasibility Factor'!$D$3:$N$3,0)),"")</f>
        <v>0.7</v>
      </c>
      <c r="E1678" s="69"/>
      <c r="F1678" s="64" t="str">
        <f>IFERROR(INDEX(ESShip!$C$2:$C$99,MATCH(VLOOKUP($A1678,PairList!$A$2:$D$205,3,0),ESShip!$A$2:$A$99,0)),"")</f>
        <v/>
      </c>
      <c r="G1678" s="64">
        <v>0.23128113892061919</v>
      </c>
      <c r="H1678" s="67" t="str">
        <f>IF(INDEX(ApplicablePermutations!$B$3:$N$205,MATCH($A1678,ApplicablePermutations!$A$3:$A$205,0),MATCH($B1678,ApplicablePermutations!$B$2:$N$2,0))*INDEX(ApplicablePermutations!$Q$3:$S$205,MATCH($A1678,ApplicablePermutations!$P$3:$P$205,0),MATCH($C1678,ApplicablePermutations!$Q$2:$S$2,0))=1,"X","")</f>
        <v>X</v>
      </c>
      <c r="I1678" s="69">
        <v>0</v>
      </c>
      <c r="J1678" s="64">
        <f t="shared" si="132"/>
        <v>0.23128113892061919</v>
      </c>
      <c r="K1678" s="64">
        <f t="shared" si="133"/>
        <v>0</v>
      </c>
      <c r="L1678" s="67" t="str">
        <f>IF(VLOOKUP($A1678,ApplicablePermutations!$U$3:$V$146,2,0)=1,"X","")</f>
        <v/>
      </c>
      <c r="M1678" t="str">
        <f t="shared" si="134"/>
        <v/>
      </c>
      <c r="N1678" s="64">
        <f t="shared" si="135"/>
        <v>0</v>
      </c>
    </row>
    <row r="1679" spans="1:14" x14ac:dyDescent="0.25">
      <c r="A1679" t="s">
        <v>381</v>
      </c>
      <c r="B1679" t="s">
        <v>327</v>
      </c>
      <c r="C1679" s="65" t="s">
        <v>484</v>
      </c>
      <c r="D1679" s="64" t="str">
        <f>IFERROR(INDEX('Feasibility Factor'!$D$5:$N$123,MATCH(VLOOKUP($A1679,PairList!$A$2:$D$205,2,0),'Feasibility Factor'!$C$5:$C$123,0),MATCH(VLOOKUP($B1679,PairList!$F$2:$I$14,2,0),'Feasibility Factor'!$D$3:$N$3,0)),"")</f>
        <v/>
      </c>
      <c r="E1679" s="64">
        <v>2.7692307692307697E-2</v>
      </c>
      <c r="F1679" s="64" t="str">
        <f>IFERROR(INDEX(ESShip!$C$2:$C$99,MATCH(VLOOKUP($A1679,PairList!$A$2:$D$205,3,0),ESShip!$A$2:$A$99,0)),"")</f>
        <v/>
      </c>
      <c r="G1679" s="64">
        <v>0.23128113892061919</v>
      </c>
      <c r="H1679" s="67" t="str">
        <f>IF(INDEX(ApplicablePermutations!$B$3:$N$205,MATCH($A1679,ApplicablePermutations!$A$3:$A$205,0),MATCH($B1679,ApplicablePermutations!$B$2:$N$2,0))*INDEX(ApplicablePermutations!$Q$3:$S$205,MATCH($A1679,ApplicablePermutations!$P$3:$P$205,0),MATCH($C1679,ApplicablePermutations!$Q$2:$S$2,0))=1,"X","")</f>
        <v>X</v>
      </c>
      <c r="I1679" s="64">
        <f t="shared" ref="I1679:I1704" si="136">IF($H1679="X",IF(AND($D1679&gt;0,$D1679&lt;&gt;"",$E1679&gt;0,$E1679&lt;&gt;""),MIN($D1679,$E1679),IF(AND($D1679&gt;0,$D1679&lt;&gt;""),$D1679,IF(AND($E1679&gt;0,$E1679&lt;&gt;""),$E1679,AVERAGEIFS($E$2:$E$13027,$A$2:$A$13027,$A1679,$E$2:$E$13027,"&gt;0")))),"")</f>
        <v>2.7692307692307697E-2</v>
      </c>
      <c r="J1679" s="64">
        <f t="shared" si="132"/>
        <v>0.23128113892061919</v>
      </c>
      <c r="K1679" s="64">
        <f t="shared" si="133"/>
        <v>2.1287599229890548E-2</v>
      </c>
      <c r="L1679" s="67" t="str">
        <f>IF(VLOOKUP($A1679,ApplicablePermutations!$U$3:$V$146,2,0)=1,"X","")</f>
        <v/>
      </c>
      <c r="M1679" t="str">
        <f t="shared" si="134"/>
        <v/>
      </c>
      <c r="N1679" s="64">
        <f t="shared" si="135"/>
        <v>2.1287599229890548E-2</v>
      </c>
    </row>
    <row r="1680" spans="1:14" x14ac:dyDescent="0.25">
      <c r="A1680" t="s">
        <v>381</v>
      </c>
      <c r="B1680" t="s">
        <v>328</v>
      </c>
      <c r="C1680" s="65" t="s">
        <v>484</v>
      </c>
      <c r="D1680" s="64" t="str">
        <f>IFERROR(INDEX('Feasibility Factor'!$D$5:$N$123,MATCH(VLOOKUP($A1680,PairList!$A$2:$D$205,2,0),'Feasibility Factor'!$C$5:$C$123,0),MATCH(VLOOKUP($B1680,PairList!$F$2:$I$14,2,0),'Feasibility Factor'!$D$3:$N$3,0)),"")</f>
        <v/>
      </c>
      <c r="E1680" s="64">
        <v>2.7692307692307697E-2</v>
      </c>
      <c r="F1680" s="64" t="str">
        <f>IFERROR(INDEX(ESShip!$C$2:$C$99,MATCH(VLOOKUP($A1680,PairList!$A$2:$D$205,3,0),ESShip!$A$2:$A$99,0)),"")</f>
        <v/>
      </c>
      <c r="G1680" s="64">
        <v>0.23128113892061919</v>
      </c>
      <c r="H1680" s="67" t="str">
        <f>IF(INDEX(ApplicablePermutations!$B$3:$N$205,MATCH($A1680,ApplicablePermutations!$A$3:$A$205,0),MATCH($B1680,ApplicablePermutations!$B$2:$N$2,0))*INDEX(ApplicablePermutations!$Q$3:$S$205,MATCH($A1680,ApplicablePermutations!$P$3:$P$205,0),MATCH($C1680,ApplicablePermutations!$Q$2:$S$2,0))=1,"X","")</f>
        <v>X</v>
      </c>
      <c r="I1680" s="64">
        <f t="shared" si="136"/>
        <v>2.7692307692307697E-2</v>
      </c>
      <c r="J1680" s="64">
        <f t="shared" si="132"/>
        <v>0.23128113892061919</v>
      </c>
      <c r="K1680" s="64">
        <f t="shared" si="133"/>
        <v>2.1287599229890548E-2</v>
      </c>
      <c r="L1680" s="67" t="str">
        <f>IF(VLOOKUP($A1680,ApplicablePermutations!$U$3:$V$146,2,0)=1,"X","")</f>
        <v/>
      </c>
      <c r="M1680" t="str">
        <f t="shared" si="134"/>
        <v/>
      </c>
      <c r="N1680" s="64">
        <f t="shared" si="135"/>
        <v>2.1287599229890548E-2</v>
      </c>
    </row>
    <row r="1681" spans="1:14" x14ac:dyDescent="0.25">
      <c r="A1681" t="s">
        <v>381</v>
      </c>
      <c r="B1681" t="s">
        <v>239</v>
      </c>
      <c r="C1681" s="65" t="s">
        <v>484</v>
      </c>
      <c r="D1681" s="64" t="str">
        <f>IFERROR(INDEX('Feasibility Factor'!$D$5:$N$123,MATCH(VLOOKUP($A1681,PairList!$A$2:$D$205,2,0),'Feasibility Factor'!$C$5:$C$123,0),MATCH(VLOOKUP($B1681,PairList!$F$2:$I$14,2,0),'Feasibility Factor'!$D$3:$N$3,0)),"")</f>
        <v/>
      </c>
      <c r="E1681" s="64">
        <v>2.7692307692307697E-2</v>
      </c>
      <c r="F1681" s="64" t="str">
        <f>IFERROR(INDEX(ESShip!$C$2:$C$99,MATCH(VLOOKUP($A1681,PairList!$A$2:$D$205,3,0),ESShip!$A$2:$A$99,0)),"")</f>
        <v/>
      </c>
      <c r="G1681" s="64">
        <v>0.23128113892061919</v>
      </c>
      <c r="H1681" s="67" t="str">
        <f>IF(INDEX(ApplicablePermutations!$B$3:$N$205,MATCH($A1681,ApplicablePermutations!$A$3:$A$205,0),MATCH($B1681,ApplicablePermutations!$B$2:$N$2,0))*INDEX(ApplicablePermutations!$Q$3:$S$205,MATCH($A1681,ApplicablePermutations!$P$3:$P$205,0),MATCH($C1681,ApplicablePermutations!$Q$2:$S$2,0))=1,"X","")</f>
        <v>X</v>
      </c>
      <c r="I1681" s="64">
        <f t="shared" si="136"/>
        <v>2.7692307692307697E-2</v>
      </c>
      <c r="J1681" s="64">
        <f t="shared" si="132"/>
        <v>0.23128113892061919</v>
      </c>
      <c r="K1681" s="64">
        <f t="shared" si="133"/>
        <v>2.1287599229890548E-2</v>
      </c>
      <c r="L1681" s="67" t="str">
        <f>IF(VLOOKUP($A1681,ApplicablePermutations!$U$3:$V$146,2,0)=1,"X","")</f>
        <v/>
      </c>
      <c r="M1681" t="str">
        <f t="shared" si="134"/>
        <v/>
      </c>
      <c r="N1681" s="64">
        <f t="shared" si="135"/>
        <v>2.1287599229890548E-2</v>
      </c>
    </row>
    <row r="1682" spans="1:14" x14ac:dyDescent="0.25">
      <c r="A1682" t="s">
        <v>381</v>
      </c>
      <c r="B1682" t="s">
        <v>329</v>
      </c>
      <c r="C1682" s="65" t="s">
        <v>484</v>
      </c>
      <c r="D1682" s="64" t="str">
        <f>IFERROR(INDEX('Feasibility Factor'!$D$5:$N$123,MATCH(VLOOKUP($A1682,PairList!$A$2:$D$205,2,0),'Feasibility Factor'!$C$5:$C$123,0),MATCH(VLOOKUP($B1682,PairList!$F$2:$I$14,2,0),'Feasibility Factor'!$D$3:$N$3,0)),"")</f>
        <v/>
      </c>
      <c r="E1682" s="64">
        <v>2.7692307692307697E-2</v>
      </c>
      <c r="F1682" s="64" t="str">
        <f>IFERROR(INDEX(ESShip!$C$2:$C$99,MATCH(VLOOKUP($A1682,PairList!$A$2:$D$205,3,0),ESShip!$A$2:$A$99,0)),"")</f>
        <v/>
      </c>
      <c r="G1682" s="64">
        <v>0.23128113892061919</v>
      </c>
      <c r="H1682" s="67" t="str">
        <f>IF(INDEX(ApplicablePermutations!$B$3:$N$205,MATCH($A1682,ApplicablePermutations!$A$3:$A$205,0),MATCH($B1682,ApplicablePermutations!$B$2:$N$2,0))*INDEX(ApplicablePermutations!$Q$3:$S$205,MATCH($A1682,ApplicablePermutations!$P$3:$P$205,0),MATCH($C1682,ApplicablePermutations!$Q$2:$S$2,0))=1,"X","")</f>
        <v>X</v>
      </c>
      <c r="I1682" s="64">
        <f t="shared" si="136"/>
        <v>2.7692307692307697E-2</v>
      </c>
      <c r="J1682" s="64">
        <f t="shared" si="132"/>
        <v>0.23128113892061919</v>
      </c>
      <c r="K1682" s="64">
        <f t="shared" si="133"/>
        <v>2.1287599229890548E-2</v>
      </c>
      <c r="L1682" s="67" t="str">
        <f>IF(VLOOKUP($A1682,ApplicablePermutations!$U$3:$V$146,2,0)=1,"X","")</f>
        <v/>
      </c>
      <c r="M1682" t="str">
        <f t="shared" si="134"/>
        <v/>
      </c>
      <c r="N1682" s="64">
        <f t="shared" si="135"/>
        <v>2.1287599229890548E-2</v>
      </c>
    </row>
    <row r="1683" spans="1:14" x14ac:dyDescent="0.25">
      <c r="A1683" t="s">
        <v>381</v>
      </c>
      <c r="B1683" t="s">
        <v>330</v>
      </c>
      <c r="C1683" s="65" t="s">
        <v>484</v>
      </c>
      <c r="D1683" s="64" t="str">
        <f>IFERROR(INDEX('Feasibility Factor'!$D$5:$N$123,MATCH(VLOOKUP($A1683,PairList!$A$2:$D$205,2,0),'Feasibility Factor'!$C$5:$C$123,0),MATCH(VLOOKUP($B1683,PairList!$F$2:$I$14,2,0),'Feasibility Factor'!$D$3:$N$3,0)),"")</f>
        <v/>
      </c>
      <c r="E1683" s="64">
        <v>2.7692307692307697E-2</v>
      </c>
      <c r="F1683" s="64" t="str">
        <f>IFERROR(INDEX(ESShip!$C$2:$C$99,MATCH(VLOOKUP($A1683,PairList!$A$2:$D$205,3,0),ESShip!$A$2:$A$99,0)),"")</f>
        <v/>
      </c>
      <c r="G1683" s="64">
        <v>0.23128113892061919</v>
      </c>
      <c r="H1683" s="67" t="str">
        <f>IF(INDEX(ApplicablePermutations!$B$3:$N$205,MATCH($A1683,ApplicablePermutations!$A$3:$A$205,0),MATCH($B1683,ApplicablePermutations!$B$2:$N$2,0))*INDEX(ApplicablePermutations!$Q$3:$S$205,MATCH($A1683,ApplicablePermutations!$P$3:$P$205,0),MATCH($C1683,ApplicablePermutations!$Q$2:$S$2,0))=1,"X","")</f>
        <v>X</v>
      </c>
      <c r="I1683" s="64">
        <f t="shared" si="136"/>
        <v>2.7692307692307697E-2</v>
      </c>
      <c r="J1683" s="64">
        <f t="shared" si="132"/>
        <v>0.23128113892061919</v>
      </c>
      <c r="K1683" s="64">
        <f t="shared" si="133"/>
        <v>2.1287599229890548E-2</v>
      </c>
      <c r="L1683" s="67" t="str">
        <f>IF(VLOOKUP($A1683,ApplicablePermutations!$U$3:$V$146,2,0)=1,"X","")</f>
        <v/>
      </c>
      <c r="M1683" t="str">
        <f t="shared" si="134"/>
        <v/>
      </c>
      <c r="N1683" s="64">
        <f t="shared" si="135"/>
        <v>2.1287599229890548E-2</v>
      </c>
    </row>
    <row r="1684" spans="1:14" x14ac:dyDescent="0.25">
      <c r="A1684" t="s">
        <v>381</v>
      </c>
      <c r="B1684" t="s">
        <v>331</v>
      </c>
      <c r="C1684" s="65" t="s">
        <v>484</v>
      </c>
      <c r="D1684" s="64" t="str">
        <f>IFERROR(INDEX('Feasibility Factor'!$D$5:$N$123,MATCH(VLOOKUP($A1684,PairList!$A$2:$D$205,2,0),'Feasibility Factor'!$C$5:$C$123,0),MATCH(VLOOKUP($B1684,PairList!$F$2:$I$14,2,0),'Feasibility Factor'!$D$3:$N$3,0)),"")</f>
        <v/>
      </c>
      <c r="E1684" s="64">
        <v>2.7692307692307697E-2</v>
      </c>
      <c r="F1684" s="64" t="str">
        <f>IFERROR(INDEX(ESShip!$C$2:$C$99,MATCH(VLOOKUP($A1684,PairList!$A$2:$D$205,3,0),ESShip!$A$2:$A$99,0)),"")</f>
        <v/>
      </c>
      <c r="G1684" s="64">
        <v>0.23128113892061919</v>
      </c>
      <c r="H1684" s="67" t="str">
        <f>IF(INDEX(ApplicablePermutations!$B$3:$N$205,MATCH($A1684,ApplicablePermutations!$A$3:$A$205,0),MATCH($B1684,ApplicablePermutations!$B$2:$N$2,0))*INDEX(ApplicablePermutations!$Q$3:$S$205,MATCH($A1684,ApplicablePermutations!$P$3:$P$205,0),MATCH($C1684,ApplicablePermutations!$Q$2:$S$2,0))=1,"X","")</f>
        <v>X</v>
      </c>
      <c r="I1684" s="64">
        <f t="shared" si="136"/>
        <v>2.7692307692307697E-2</v>
      </c>
      <c r="J1684" s="64">
        <f t="shared" si="132"/>
        <v>0.23128113892061919</v>
      </c>
      <c r="K1684" s="64">
        <f t="shared" si="133"/>
        <v>2.1287599229890548E-2</v>
      </c>
      <c r="L1684" s="67" t="str">
        <f>IF(VLOOKUP($A1684,ApplicablePermutations!$U$3:$V$146,2,0)=1,"X","")</f>
        <v/>
      </c>
      <c r="M1684" t="str">
        <f t="shared" si="134"/>
        <v/>
      </c>
      <c r="N1684" s="64">
        <f t="shared" si="135"/>
        <v>2.1287599229890548E-2</v>
      </c>
    </row>
    <row r="1685" spans="1:14" x14ac:dyDescent="0.25">
      <c r="A1685" t="s">
        <v>381</v>
      </c>
      <c r="B1685" t="s">
        <v>332</v>
      </c>
      <c r="C1685" s="65" t="s">
        <v>484</v>
      </c>
      <c r="D1685" s="64" t="str">
        <f>IFERROR(INDEX('Feasibility Factor'!$D$5:$N$123,MATCH(VLOOKUP($A1685,PairList!$A$2:$D$205,2,0),'Feasibility Factor'!$C$5:$C$123,0),MATCH(VLOOKUP($B1685,PairList!$F$2:$I$14,2,0),'Feasibility Factor'!$D$3:$N$3,0)),"")</f>
        <v/>
      </c>
      <c r="E1685" s="64">
        <v>2.7692307692307697E-2</v>
      </c>
      <c r="F1685" s="64" t="str">
        <f>IFERROR(INDEX(ESShip!$C$2:$C$99,MATCH(VLOOKUP($A1685,PairList!$A$2:$D$205,3,0),ESShip!$A$2:$A$99,0)),"")</f>
        <v/>
      </c>
      <c r="G1685" s="64">
        <v>0.23128113892061919</v>
      </c>
      <c r="H1685" s="67" t="str">
        <f>IF(INDEX(ApplicablePermutations!$B$3:$N$205,MATCH($A1685,ApplicablePermutations!$A$3:$A$205,0),MATCH($B1685,ApplicablePermutations!$B$2:$N$2,0))*INDEX(ApplicablePermutations!$Q$3:$S$205,MATCH($A1685,ApplicablePermutations!$P$3:$P$205,0),MATCH($C1685,ApplicablePermutations!$Q$2:$S$2,0))=1,"X","")</f>
        <v>X</v>
      </c>
      <c r="I1685" s="64">
        <f t="shared" si="136"/>
        <v>2.7692307692307697E-2</v>
      </c>
      <c r="J1685" s="64">
        <f t="shared" si="132"/>
        <v>0.23128113892061919</v>
      </c>
      <c r="K1685" s="64">
        <f t="shared" si="133"/>
        <v>2.1287599229890548E-2</v>
      </c>
      <c r="L1685" s="67" t="str">
        <f>IF(VLOOKUP($A1685,ApplicablePermutations!$U$3:$V$146,2,0)=1,"X","")</f>
        <v/>
      </c>
      <c r="M1685" t="str">
        <f t="shared" si="134"/>
        <v/>
      </c>
      <c r="N1685" s="64">
        <f t="shared" si="135"/>
        <v>2.1287599229890548E-2</v>
      </c>
    </row>
    <row r="1686" spans="1:14" x14ac:dyDescent="0.25">
      <c r="A1686" t="s">
        <v>381</v>
      </c>
      <c r="B1686" t="s">
        <v>243</v>
      </c>
      <c r="C1686" s="65" t="s">
        <v>484</v>
      </c>
      <c r="D1686" s="64" t="str">
        <f>IFERROR(INDEX('Feasibility Factor'!$D$5:$N$123,MATCH(VLOOKUP($A1686,PairList!$A$2:$D$205,2,0),'Feasibility Factor'!$C$5:$C$123,0),MATCH(VLOOKUP($B1686,PairList!$F$2:$I$14,2,0),'Feasibility Factor'!$D$3:$N$3,0)),"")</f>
        <v/>
      </c>
      <c r="E1686" s="64">
        <v>2.9999999999999988E-2</v>
      </c>
      <c r="F1686" s="64" t="str">
        <f>IFERROR(INDEX(ESShip!$C$2:$C$99,MATCH(VLOOKUP($A1686,PairList!$A$2:$D$205,3,0),ESShip!$A$2:$A$99,0)),"")</f>
        <v/>
      </c>
      <c r="G1686" s="64">
        <v>0.2312811389206193</v>
      </c>
      <c r="H1686" s="67" t="str">
        <f>IF(INDEX(ApplicablePermutations!$B$3:$N$205,MATCH($A1686,ApplicablePermutations!$A$3:$A$205,0),MATCH($B1686,ApplicablePermutations!$B$2:$N$2,0))*INDEX(ApplicablePermutations!$Q$3:$S$205,MATCH($A1686,ApplicablePermutations!$P$3:$P$205,0),MATCH($C1686,ApplicablePermutations!$Q$2:$S$2,0))=1,"X","")</f>
        <v>X</v>
      </c>
      <c r="I1686" s="64">
        <f t="shared" si="136"/>
        <v>2.9999999999999988E-2</v>
      </c>
      <c r="J1686" s="64">
        <f t="shared" si="132"/>
        <v>0.2312811389206193</v>
      </c>
      <c r="K1686" s="64">
        <f t="shared" si="133"/>
        <v>2.3061565832381413E-2</v>
      </c>
      <c r="L1686" s="67" t="str">
        <f>IF(VLOOKUP($A1686,ApplicablePermutations!$U$3:$V$146,2,0)=1,"X","")</f>
        <v/>
      </c>
      <c r="M1686" t="str">
        <f t="shared" si="134"/>
        <v/>
      </c>
      <c r="N1686" s="64">
        <f t="shared" si="135"/>
        <v>2.3061565832381413E-2</v>
      </c>
    </row>
    <row r="1687" spans="1:14" x14ac:dyDescent="0.25">
      <c r="A1687" t="s">
        <v>381</v>
      </c>
      <c r="B1687" t="s">
        <v>333</v>
      </c>
      <c r="C1687" s="65" t="s">
        <v>484</v>
      </c>
      <c r="D1687" s="64" t="str">
        <f>IFERROR(INDEX('Feasibility Factor'!$D$5:$N$123,MATCH(VLOOKUP($A1687,PairList!$A$2:$D$205,2,0),'Feasibility Factor'!$C$5:$C$123,0),MATCH(VLOOKUP($B1687,PairList!$F$2:$I$14,2,0),'Feasibility Factor'!$D$3:$N$3,0)),"")</f>
        <v/>
      </c>
      <c r="E1687" s="64">
        <v>2.7692307692307697E-2</v>
      </c>
      <c r="F1687" s="64" t="str">
        <f>IFERROR(INDEX(ESShip!$C$2:$C$99,MATCH(VLOOKUP($A1687,PairList!$A$2:$D$205,3,0),ESShip!$A$2:$A$99,0)),"")</f>
        <v/>
      </c>
      <c r="G1687" s="64">
        <v>0.23128113892061919</v>
      </c>
      <c r="H1687" s="67" t="str">
        <f>IF(INDEX(ApplicablePermutations!$B$3:$N$205,MATCH($A1687,ApplicablePermutations!$A$3:$A$205,0),MATCH($B1687,ApplicablePermutations!$B$2:$N$2,0))*INDEX(ApplicablePermutations!$Q$3:$S$205,MATCH($A1687,ApplicablePermutations!$P$3:$P$205,0),MATCH($C1687,ApplicablePermutations!$Q$2:$S$2,0))=1,"X","")</f>
        <v>X</v>
      </c>
      <c r="I1687" s="64">
        <f t="shared" si="136"/>
        <v>2.7692307692307697E-2</v>
      </c>
      <c r="J1687" s="64">
        <f t="shared" si="132"/>
        <v>0.23128113892061919</v>
      </c>
      <c r="K1687" s="64">
        <f t="shared" si="133"/>
        <v>2.1287599229890548E-2</v>
      </c>
      <c r="L1687" s="67" t="str">
        <f>IF(VLOOKUP($A1687,ApplicablePermutations!$U$3:$V$146,2,0)=1,"X","")</f>
        <v/>
      </c>
      <c r="M1687" t="str">
        <f t="shared" si="134"/>
        <v/>
      </c>
      <c r="N1687" s="64">
        <f t="shared" si="135"/>
        <v>2.1287599229890548E-2</v>
      </c>
    </row>
    <row r="1688" spans="1:14" x14ac:dyDescent="0.25">
      <c r="A1688" t="s">
        <v>381</v>
      </c>
      <c r="B1688" t="s">
        <v>334</v>
      </c>
      <c r="C1688" s="65" t="s">
        <v>484</v>
      </c>
      <c r="D1688" s="64" t="str">
        <f>IFERROR(INDEX('Feasibility Factor'!$D$5:$N$123,MATCH(VLOOKUP($A1688,PairList!$A$2:$D$205,2,0),'Feasibility Factor'!$C$5:$C$123,0),MATCH(VLOOKUP($B1688,PairList!$F$2:$I$14,2,0),'Feasibility Factor'!$D$3:$N$3,0)),"")</f>
        <v/>
      </c>
      <c r="E1688" s="64">
        <v>2.7692307692307697E-2</v>
      </c>
      <c r="F1688" s="64" t="str">
        <f>IFERROR(INDEX(ESShip!$C$2:$C$99,MATCH(VLOOKUP($A1688,PairList!$A$2:$D$205,3,0),ESShip!$A$2:$A$99,0)),"")</f>
        <v/>
      </c>
      <c r="G1688" s="64">
        <v>0.23128113892061919</v>
      </c>
      <c r="H1688" s="67" t="str">
        <f>IF(INDEX(ApplicablePermutations!$B$3:$N$205,MATCH($A1688,ApplicablePermutations!$A$3:$A$205,0),MATCH($B1688,ApplicablePermutations!$B$2:$N$2,0))*INDEX(ApplicablePermutations!$Q$3:$S$205,MATCH($A1688,ApplicablePermutations!$P$3:$P$205,0),MATCH($C1688,ApplicablePermutations!$Q$2:$S$2,0))=1,"X","")</f>
        <v>X</v>
      </c>
      <c r="I1688" s="64">
        <f t="shared" si="136"/>
        <v>2.7692307692307697E-2</v>
      </c>
      <c r="J1688" s="64">
        <f t="shared" si="132"/>
        <v>0.23128113892061919</v>
      </c>
      <c r="K1688" s="64">
        <f t="shared" si="133"/>
        <v>2.1287599229890548E-2</v>
      </c>
      <c r="L1688" s="67" t="str">
        <f>IF(VLOOKUP($A1688,ApplicablePermutations!$U$3:$V$146,2,0)=1,"X","")</f>
        <v/>
      </c>
      <c r="M1688" t="str">
        <f t="shared" si="134"/>
        <v/>
      </c>
      <c r="N1688" s="64">
        <f t="shared" si="135"/>
        <v>2.1287599229890548E-2</v>
      </c>
    </row>
    <row r="1689" spans="1:14" x14ac:dyDescent="0.25">
      <c r="A1689" t="s">
        <v>381</v>
      </c>
      <c r="B1689" t="s">
        <v>94</v>
      </c>
      <c r="C1689" s="65" t="s">
        <v>484</v>
      </c>
      <c r="D1689" s="64" t="str">
        <f>IFERROR(INDEX('Feasibility Factor'!$D$5:$N$123,MATCH(VLOOKUP($A1689,PairList!$A$2:$D$205,2,0),'Feasibility Factor'!$C$5:$C$123,0),MATCH(VLOOKUP($B1689,PairList!$F$2:$I$14,2,0),'Feasibility Factor'!$D$3:$N$3,0)),"")</f>
        <v/>
      </c>
      <c r="E1689" s="64">
        <v>2.7692307692307697E-2</v>
      </c>
      <c r="F1689" s="64" t="str">
        <f>IFERROR(INDEX(ESShip!$C$2:$C$99,MATCH(VLOOKUP($A1689,PairList!$A$2:$D$205,3,0),ESShip!$A$2:$A$99,0)),"")</f>
        <v/>
      </c>
      <c r="G1689" s="64">
        <v>0.23128113892061919</v>
      </c>
      <c r="H1689" s="67" t="str">
        <f>IF(INDEX(ApplicablePermutations!$B$3:$N$205,MATCH($A1689,ApplicablePermutations!$A$3:$A$205,0),MATCH($B1689,ApplicablePermutations!$B$2:$N$2,0))*INDEX(ApplicablePermutations!$Q$3:$S$205,MATCH($A1689,ApplicablePermutations!$P$3:$P$205,0),MATCH($C1689,ApplicablePermutations!$Q$2:$S$2,0))=1,"X","")</f>
        <v>X</v>
      </c>
      <c r="I1689" s="64">
        <f t="shared" si="136"/>
        <v>2.7692307692307697E-2</v>
      </c>
      <c r="J1689" s="64">
        <f t="shared" si="132"/>
        <v>0.23128113892061919</v>
      </c>
      <c r="K1689" s="64">
        <f t="shared" si="133"/>
        <v>2.1287599229890548E-2</v>
      </c>
      <c r="L1689" s="67" t="str">
        <f>IF(VLOOKUP($A1689,ApplicablePermutations!$U$3:$V$146,2,0)=1,"X","")</f>
        <v/>
      </c>
      <c r="M1689" t="str">
        <f t="shared" si="134"/>
        <v/>
      </c>
      <c r="N1689" s="64">
        <f t="shared" si="135"/>
        <v>2.1287599229890548E-2</v>
      </c>
    </row>
    <row r="1690" spans="1:14" x14ac:dyDescent="0.25">
      <c r="A1690" t="s">
        <v>381</v>
      </c>
      <c r="B1690" t="s">
        <v>335</v>
      </c>
      <c r="C1690" s="65" t="s">
        <v>484</v>
      </c>
      <c r="D1690" s="64" t="str">
        <f>IFERROR(INDEX('Feasibility Factor'!$D$5:$N$123,MATCH(VLOOKUP($A1690,PairList!$A$2:$D$205,2,0),'Feasibility Factor'!$C$5:$C$123,0),MATCH(VLOOKUP($B1690,PairList!$F$2:$I$14,2,0),'Feasibility Factor'!$D$3:$N$3,0)),"")</f>
        <v/>
      </c>
      <c r="E1690" s="64">
        <v>2.7692307692307697E-2</v>
      </c>
      <c r="F1690" s="64" t="str">
        <f>IFERROR(INDEX(ESShip!$C$2:$C$99,MATCH(VLOOKUP($A1690,PairList!$A$2:$D$205,3,0),ESShip!$A$2:$A$99,0)),"")</f>
        <v/>
      </c>
      <c r="G1690" s="64">
        <v>0.23128113892061919</v>
      </c>
      <c r="H1690" s="67" t="str">
        <f>IF(INDEX(ApplicablePermutations!$B$3:$N$205,MATCH($A1690,ApplicablePermutations!$A$3:$A$205,0),MATCH($B1690,ApplicablePermutations!$B$2:$N$2,0))*INDEX(ApplicablePermutations!$Q$3:$S$205,MATCH($A1690,ApplicablePermutations!$P$3:$P$205,0),MATCH($C1690,ApplicablePermutations!$Q$2:$S$2,0))=1,"X","")</f>
        <v>X</v>
      </c>
      <c r="I1690" s="64">
        <f t="shared" si="136"/>
        <v>2.7692307692307697E-2</v>
      </c>
      <c r="J1690" s="64">
        <f t="shared" si="132"/>
        <v>0.23128113892061919</v>
      </c>
      <c r="K1690" s="64">
        <f t="shared" si="133"/>
        <v>2.1287599229890548E-2</v>
      </c>
      <c r="L1690" s="67" t="str">
        <f>IF(VLOOKUP($A1690,ApplicablePermutations!$U$3:$V$146,2,0)=1,"X","")</f>
        <v/>
      </c>
      <c r="M1690" t="str">
        <f t="shared" si="134"/>
        <v/>
      </c>
      <c r="N1690" s="64">
        <f t="shared" si="135"/>
        <v>2.1287599229890548E-2</v>
      </c>
    </row>
    <row r="1691" spans="1:14" x14ac:dyDescent="0.25">
      <c r="A1691" t="s">
        <v>381</v>
      </c>
      <c r="B1691" t="s">
        <v>100</v>
      </c>
      <c r="C1691" s="65" t="s">
        <v>484</v>
      </c>
      <c r="D1691" s="64" t="str">
        <f>IFERROR(INDEX('Feasibility Factor'!$D$5:$N$123,MATCH(VLOOKUP($A1691,PairList!$A$2:$D$205,2,0),'Feasibility Factor'!$C$5:$C$123,0),MATCH(VLOOKUP($B1691,PairList!$F$2:$I$14,2,0),'Feasibility Factor'!$D$3:$N$3,0)),"")</f>
        <v/>
      </c>
      <c r="E1691" s="64">
        <v>2.7692307692307697E-2</v>
      </c>
      <c r="F1691" s="64" t="str">
        <f>IFERROR(INDEX(ESShip!$C$2:$C$99,MATCH(VLOOKUP($A1691,PairList!$A$2:$D$205,3,0),ESShip!$A$2:$A$99,0)),"")</f>
        <v/>
      </c>
      <c r="G1691" s="64">
        <v>0.23128113892061919</v>
      </c>
      <c r="H1691" s="67" t="str">
        <f>IF(INDEX(ApplicablePermutations!$B$3:$N$205,MATCH($A1691,ApplicablePermutations!$A$3:$A$205,0),MATCH($B1691,ApplicablePermutations!$B$2:$N$2,0))*INDEX(ApplicablePermutations!$Q$3:$S$205,MATCH($A1691,ApplicablePermutations!$P$3:$P$205,0),MATCH($C1691,ApplicablePermutations!$Q$2:$S$2,0))=1,"X","")</f>
        <v>X</v>
      </c>
      <c r="I1691" s="64">
        <f t="shared" si="136"/>
        <v>2.7692307692307697E-2</v>
      </c>
      <c r="J1691" s="64">
        <f t="shared" si="132"/>
        <v>0.23128113892061919</v>
      </c>
      <c r="K1691" s="64">
        <f t="shared" si="133"/>
        <v>2.1287599229890548E-2</v>
      </c>
      <c r="L1691" s="67" t="str">
        <f>IF(VLOOKUP($A1691,ApplicablePermutations!$U$3:$V$146,2,0)=1,"X","")</f>
        <v/>
      </c>
      <c r="M1691" t="str">
        <f t="shared" si="134"/>
        <v/>
      </c>
      <c r="N1691" s="64">
        <f t="shared" si="135"/>
        <v>2.1287599229890548E-2</v>
      </c>
    </row>
    <row r="1692" spans="1:14" x14ac:dyDescent="0.25">
      <c r="A1692" t="s">
        <v>381</v>
      </c>
      <c r="B1692" t="s">
        <v>327</v>
      </c>
      <c r="C1692" s="65" t="s">
        <v>485</v>
      </c>
      <c r="D1692" s="64" t="str">
        <f>IFERROR(INDEX('Feasibility Factor'!$D$5:$N$123,MATCH(VLOOKUP($A1692,PairList!$A$2:$D$205,2,0),'Feasibility Factor'!$C$5:$C$123,0),MATCH(VLOOKUP($B1692,PairList!$F$2:$I$14,2,0),'Feasibility Factor'!$D$3:$N$3,0)),"")</f>
        <v/>
      </c>
      <c r="E1692" s="64">
        <v>3.2307692307692308E-2</v>
      </c>
      <c r="F1692" s="64" t="str">
        <f>IFERROR(INDEX(ESShip!$C$2:$C$99,MATCH(VLOOKUP($A1692,PairList!$A$2:$D$205,3,0),ESShip!$A$2:$A$99,0)),"")</f>
        <v/>
      </c>
      <c r="G1692" s="64">
        <v>0.23128113892061919</v>
      </c>
      <c r="H1692" s="67" t="str">
        <f>IF(INDEX(ApplicablePermutations!$B$3:$N$205,MATCH($A1692,ApplicablePermutations!$A$3:$A$205,0),MATCH($B1692,ApplicablePermutations!$B$2:$N$2,0))*INDEX(ApplicablePermutations!$Q$3:$S$205,MATCH($A1692,ApplicablePermutations!$P$3:$P$205,0),MATCH($C1692,ApplicablePermutations!$Q$2:$S$2,0))=1,"X","")</f>
        <v>X</v>
      </c>
      <c r="I1692" s="64">
        <f t="shared" si="136"/>
        <v>3.2307692307692308E-2</v>
      </c>
      <c r="J1692" s="64">
        <f t="shared" si="132"/>
        <v>0.23128113892061919</v>
      </c>
      <c r="K1692" s="64">
        <f t="shared" si="133"/>
        <v>2.4835532434872302E-2</v>
      </c>
      <c r="L1692" s="67" t="str">
        <f>IF(VLOOKUP($A1692,ApplicablePermutations!$U$3:$V$146,2,0)=1,"X","")</f>
        <v/>
      </c>
      <c r="M1692" t="str">
        <f t="shared" si="134"/>
        <v/>
      </c>
      <c r="N1692" s="64">
        <f t="shared" si="135"/>
        <v>2.4835532434872302E-2</v>
      </c>
    </row>
    <row r="1693" spans="1:14" x14ac:dyDescent="0.25">
      <c r="A1693" t="s">
        <v>381</v>
      </c>
      <c r="B1693" t="s">
        <v>328</v>
      </c>
      <c r="C1693" s="65" t="s">
        <v>485</v>
      </c>
      <c r="D1693" s="64" t="str">
        <f>IFERROR(INDEX('Feasibility Factor'!$D$5:$N$123,MATCH(VLOOKUP($A1693,PairList!$A$2:$D$205,2,0),'Feasibility Factor'!$C$5:$C$123,0),MATCH(VLOOKUP($B1693,PairList!$F$2:$I$14,2,0),'Feasibility Factor'!$D$3:$N$3,0)),"")</f>
        <v/>
      </c>
      <c r="E1693" s="64">
        <v>3.2307692307692308E-2</v>
      </c>
      <c r="F1693" s="64" t="str">
        <f>IFERROR(INDEX(ESShip!$C$2:$C$99,MATCH(VLOOKUP($A1693,PairList!$A$2:$D$205,3,0),ESShip!$A$2:$A$99,0)),"")</f>
        <v/>
      </c>
      <c r="G1693" s="64">
        <v>0.23128113892061919</v>
      </c>
      <c r="H1693" s="67" t="str">
        <f>IF(INDEX(ApplicablePermutations!$B$3:$N$205,MATCH($A1693,ApplicablePermutations!$A$3:$A$205,0),MATCH($B1693,ApplicablePermutations!$B$2:$N$2,0))*INDEX(ApplicablePermutations!$Q$3:$S$205,MATCH($A1693,ApplicablePermutations!$P$3:$P$205,0),MATCH($C1693,ApplicablePermutations!$Q$2:$S$2,0))=1,"X","")</f>
        <v>X</v>
      </c>
      <c r="I1693" s="64">
        <f t="shared" si="136"/>
        <v>3.2307692307692308E-2</v>
      </c>
      <c r="J1693" s="64">
        <f t="shared" si="132"/>
        <v>0.23128113892061919</v>
      </c>
      <c r="K1693" s="64">
        <f t="shared" si="133"/>
        <v>2.4835532434872302E-2</v>
      </c>
      <c r="L1693" s="67" t="str">
        <f>IF(VLOOKUP($A1693,ApplicablePermutations!$U$3:$V$146,2,0)=1,"X","")</f>
        <v/>
      </c>
      <c r="M1693" t="str">
        <f t="shared" si="134"/>
        <v/>
      </c>
      <c r="N1693" s="64">
        <f t="shared" si="135"/>
        <v>2.4835532434872302E-2</v>
      </c>
    </row>
    <row r="1694" spans="1:14" x14ac:dyDescent="0.25">
      <c r="A1694" t="s">
        <v>381</v>
      </c>
      <c r="B1694" t="s">
        <v>239</v>
      </c>
      <c r="C1694" s="65" t="s">
        <v>485</v>
      </c>
      <c r="D1694" s="64" t="str">
        <f>IFERROR(INDEX('Feasibility Factor'!$D$5:$N$123,MATCH(VLOOKUP($A1694,PairList!$A$2:$D$205,2,0),'Feasibility Factor'!$C$5:$C$123,0),MATCH(VLOOKUP($B1694,PairList!$F$2:$I$14,2,0),'Feasibility Factor'!$D$3:$N$3,0)),"")</f>
        <v/>
      </c>
      <c r="E1694" s="64">
        <v>3.2307692307692308E-2</v>
      </c>
      <c r="F1694" s="64" t="str">
        <f>IFERROR(INDEX(ESShip!$C$2:$C$99,MATCH(VLOOKUP($A1694,PairList!$A$2:$D$205,3,0),ESShip!$A$2:$A$99,0)),"")</f>
        <v/>
      </c>
      <c r="G1694" s="64">
        <v>0.23128113892061919</v>
      </c>
      <c r="H1694" s="67" t="str">
        <f>IF(INDEX(ApplicablePermutations!$B$3:$N$205,MATCH($A1694,ApplicablePermutations!$A$3:$A$205,0),MATCH($B1694,ApplicablePermutations!$B$2:$N$2,0))*INDEX(ApplicablePermutations!$Q$3:$S$205,MATCH($A1694,ApplicablePermutations!$P$3:$P$205,0),MATCH($C1694,ApplicablePermutations!$Q$2:$S$2,0))=1,"X","")</f>
        <v>X</v>
      </c>
      <c r="I1694" s="64">
        <f t="shared" si="136"/>
        <v>3.2307692307692308E-2</v>
      </c>
      <c r="J1694" s="64">
        <f t="shared" si="132"/>
        <v>0.23128113892061919</v>
      </c>
      <c r="K1694" s="64">
        <f t="shared" si="133"/>
        <v>2.4835532434872302E-2</v>
      </c>
      <c r="L1694" s="67" t="str">
        <f>IF(VLOOKUP($A1694,ApplicablePermutations!$U$3:$V$146,2,0)=1,"X","")</f>
        <v/>
      </c>
      <c r="M1694" t="str">
        <f t="shared" si="134"/>
        <v/>
      </c>
      <c r="N1694" s="64">
        <f t="shared" si="135"/>
        <v>2.4835532434872302E-2</v>
      </c>
    </row>
    <row r="1695" spans="1:14" x14ac:dyDescent="0.25">
      <c r="A1695" t="s">
        <v>381</v>
      </c>
      <c r="B1695" t="s">
        <v>329</v>
      </c>
      <c r="C1695" s="65" t="s">
        <v>485</v>
      </c>
      <c r="D1695" s="64" t="str">
        <f>IFERROR(INDEX('Feasibility Factor'!$D$5:$N$123,MATCH(VLOOKUP($A1695,PairList!$A$2:$D$205,2,0),'Feasibility Factor'!$C$5:$C$123,0),MATCH(VLOOKUP($B1695,PairList!$F$2:$I$14,2,0),'Feasibility Factor'!$D$3:$N$3,0)),"")</f>
        <v/>
      </c>
      <c r="E1695" s="64">
        <v>3.2307692307692308E-2</v>
      </c>
      <c r="F1695" s="64" t="str">
        <f>IFERROR(INDEX(ESShip!$C$2:$C$99,MATCH(VLOOKUP($A1695,PairList!$A$2:$D$205,3,0),ESShip!$A$2:$A$99,0)),"")</f>
        <v/>
      </c>
      <c r="G1695" s="64">
        <v>0.23128113892061919</v>
      </c>
      <c r="H1695" s="67" t="str">
        <f>IF(INDEX(ApplicablePermutations!$B$3:$N$205,MATCH($A1695,ApplicablePermutations!$A$3:$A$205,0),MATCH($B1695,ApplicablePermutations!$B$2:$N$2,0))*INDEX(ApplicablePermutations!$Q$3:$S$205,MATCH($A1695,ApplicablePermutations!$P$3:$P$205,0),MATCH($C1695,ApplicablePermutations!$Q$2:$S$2,0))=1,"X","")</f>
        <v>X</v>
      </c>
      <c r="I1695" s="64">
        <f t="shared" si="136"/>
        <v>3.2307692307692308E-2</v>
      </c>
      <c r="J1695" s="64">
        <f t="shared" si="132"/>
        <v>0.23128113892061919</v>
      </c>
      <c r="K1695" s="64">
        <f t="shared" si="133"/>
        <v>2.4835532434872302E-2</v>
      </c>
      <c r="L1695" s="67" t="str">
        <f>IF(VLOOKUP($A1695,ApplicablePermutations!$U$3:$V$146,2,0)=1,"X","")</f>
        <v/>
      </c>
      <c r="M1695" t="str">
        <f t="shared" si="134"/>
        <v/>
      </c>
      <c r="N1695" s="64">
        <f t="shared" si="135"/>
        <v>2.4835532434872302E-2</v>
      </c>
    </row>
    <row r="1696" spans="1:14" x14ac:dyDescent="0.25">
      <c r="A1696" t="s">
        <v>381</v>
      </c>
      <c r="B1696" t="s">
        <v>330</v>
      </c>
      <c r="C1696" s="65" t="s">
        <v>485</v>
      </c>
      <c r="D1696" s="64" t="str">
        <f>IFERROR(INDEX('Feasibility Factor'!$D$5:$N$123,MATCH(VLOOKUP($A1696,PairList!$A$2:$D$205,2,0),'Feasibility Factor'!$C$5:$C$123,0),MATCH(VLOOKUP($B1696,PairList!$F$2:$I$14,2,0),'Feasibility Factor'!$D$3:$N$3,0)),"")</f>
        <v/>
      </c>
      <c r="E1696" s="64">
        <v>3.2307692307692308E-2</v>
      </c>
      <c r="F1696" s="64" t="str">
        <f>IFERROR(INDEX(ESShip!$C$2:$C$99,MATCH(VLOOKUP($A1696,PairList!$A$2:$D$205,3,0),ESShip!$A$2:$A$99,0)),"")</f>
        <v/>
      </c>
      <c r="G1696" s="64">
        <v>0.23128113892061919</v>
      </c>
      <c r="H1696" s="67" t="str">
        <f>IF(INDEX(ApplicablePermutations!$B$3:$N$205,MATCH($A1696,ApplicablePermutations!$A$3:$A$205,0),MATCH($B1696,ApplicablePermutations!$B$2:$N$2,0))*INDEX(ApplicablePermutations!$Q$3:$S$205,MATCH($A1696,ApplicablePermutations!$P$3:$P$205,0),MATCH($C1696,ApplicablePermutations!$Q$2:$S$2,0))=1,"X","")</f>
        <v>X</v>
      </c>
      <c r="I1696" s="64">
        <f t="shared" si="136"/>
        <v>3.2307692307692308E-2</v>
      </c>
      <c r="J1696" s="64">
        <f t="shared" si="132"/>
        <v>0.23128113892061919</v>
      </c>
      <c r="K1696" s="64">
        <f t="shared" si="133"/>
        <v>2.4835532434872302E-2</v>
      </c>
      <c r="L1696" s="67" t="str">
        <f>IF(VLOOKUP($A1696,ApplicablePermutations!$U$3:$V$146,2,0)=1,"X","")</f>
        <v/>
      </c>
      <c r="M1696" t="str">
        <f t="shared" si="134"/>
        <v/>
      </c>
      <c r="N1696" s="64">
        <f t="shared" si="135"/>
        <v>2.4835532434872302E-2</v>
      </c>
    </row>
    <row r="1697" spans="1:14" x14ac:dyDescent="0.25">
      <c r="A1697" t="s">
        <v>381</v>
      </c>
      <c r="B1697" t="s">
        <v>331</v>
      </c>
      <c r="C1697" s="65" t="s">
        <v>485</v>
      </c>
      <c r="D1697" s="64" t="str">
        <f>IFERROR(INDEX('Feasibility Factor'!$D$5:$N$123,MATCH(VLOOKUP($A1697,PairList!$A$2:$D$205,2,0),'Feasibility Factor'!$C$5:$C$123,0),MATCH(VLOOKUP($B1697,PairList!$F$2:$I$14,2,0),'Feasibility Factor'!$D$3:$N$3,0)),"")</f>
        <v/>
      </c>
      <c r="E1697" s="64">
        <v>3.2307692307692308E-2</v>
      </c>
      <c r="F1697" s="64" t="str">
        <f>IFERROR(INDEX(ESShip!$C$2:$C$99,MATCH(VLOOKUP($A1697,PairList!$A$2:$D$205,3,0),ESShip!$A$2:$A$99,0)),"")</f>
        <v/>
      </c>
      <c r="G1697" s="64">
        <v>0.23128113892061919</v>
      </c>
      <c r="H1697" s="67" t="str">
        <f>IF(INDEX(ApplicablePermutations!$B$3:$N$205,MATCH($A1697,ApplicablePermutations!$A$3:$A$205,0),MATCH($B1697,ApplicablePermutations!$B$2:$N$2,0))*INDEX(ApplicablePermutations!$Q$3:$S$205,MATCH($A1697,ApplicablePermutations!$P$3:$P$205,0),MATCH($C1697,ApplicablePermutations!$Q$2:$S$2,0))=1,"X","")</f>
        <v>X</v>
      </c>
      <c r="I1697" s="64">
        <f t="shared" si="136"/>
        <v>3.2307692307692308E-2</v>
      </c>
      <c r="J1697" s="64">
        <f t="shared" si="132"/>
        <v>0.23128113892061919</v>
      </c>
      <c r="K1697" s="64">
        <f t="shared" si="133"/>
        <v>2.4835532434872302E-2</v>
      </c>
      <c r="L1697" s="67" t="str">
        <f>IF(VLOOKUP($A1697,ApplicablePermutations!$U$3:$V$146,2,0)=1,"X","")</f>
        <v/>
      </c>
      <c r="M1697" t="str">
        <f t="shared" si="134"/>
        <v/>
      </c>
      <c r="N1697" s="64">
        <f t="shared" si="135"/>
        <v>2.4835532434872302E-2</v>
      </c>
    </row>
    <row r="1698" spans="1:14" x14ac:dyDescent="0.25">
      <c r="A1698" t="s">
        <v>381</v>
      </c>
      <c r="B1698" t="s">
        <v>332</v>
      </c>
      <c r="C1698" s="65" t="s">
        <v>485</v>
      </c>
      <c r="D1698" s="64" t="str">
        <f>IFERROR(INDEX('Feasibility Factor'!$D$5:$N$123,MATCH(VLOOKUP($A1698,PairList!$A$2:$D$205,2,0),'Feasibility Factor'!$C$5:$C$123,0),MATCH(VLOOKUP($B1698,PairList!$F$2:$I$14,2,0),'Feasibility Factor'!$D$3:$N$3,0)),"")</f>
        <v/>
      </c>
      <c r="E1698" s="64">
        <v>3.2307692307692308E-2</v>
      </c>
      <c r="F1698" s="64" t="str">
        <f>IFERROR(INDEX(ESShip!$C$2:$C$99,MATCH(VLOOKUP($A1698,PairList!$A$2:$D$205,3,0),ESShip!$A$2:$A$99,0)),"")</f>
        <v/>
      </c>
      <c r="G1698" s="64">
        <v>0.23128113892061919</v>
      </c>
      <c r="H1698" s="67" t="str">
        <f>IF(INDEX(ApplicablePermutations!$B$3:$N$205,MATCH($A1698,ApplicablePermutations!$A$3:$A$205,0),MATCH($B1698,ApplicablePermutations!$B$2:$N$2,0))*INDEX(ApplicablePermutations!$Q$3:$S$205,MATCH($A1698,ApplicablePermutations!$P$3:$P$205,0),MATCH($C1698,ApplicablePermutations!$Q$2:$S$2,0))=1,"X","")</f>
        <v>X</v>
      </c>
      <c r="I1698" s="64">
        <f t="shared" si="136"/>
        <v>3.2307692307692308E-2</v>
      </c>
      <c r="J1698" s="64">
        <f t="shared" si="132"/>
        <v>0.23128113892061919</v>
      </c>
      <c r="K1698" s="64">
        <f t="shared" si="133"/>
        <v>2.4835532434872302E-2</v>
      </c>
      <c r="L1698" s="67" t="str">
        <f>IF(VLOOKUP($A1698,ApplicablePermutations!$U$3:$V$146,2,0)=1,"X","")</f>
        <v/>
      </c>
      <c r="M1698" t="str">
        <f t="shared" si="134"/>
        <v/>
      </c>
      <c r="N1698" s="64">
        <f t="shared" si="135"/>
        <v>2.4835532434872302E-2</v>
      </c>
    </row>
    <row r="1699" spans="1:14" x14ac:dyDescent="0.25">
      <c r="A1699" t="s">
        <v>381</v>
      </c>
      <c r="B1699" t="s">
        <v>243</v>
      </c>
      <c r="C1699" s="65" t="s">
        <v>485</v>
      </c>
      <c r="D1699" s="64" t="str">
        <f>IFERROR(INDEX('Feasibility Factor'!$D$5:$N$123,MATCH(VLOOKUP($A1699,PairList!$A$2:$D$205,2,0),'Feasibility Factor'!$C$5:$C$123,0),MATCH(VLOOKUP($B1699,PairList!$F$2:$I$14,2,0),'Feasibility Factor'!$D$3:$N$3,0)),"")</f>
        <v/>
      </c>
      <c r="E1699" s="64">
        <v>2.9999999999999988E-2</v>
      </c>
      <c r="F1699" s="64" t="str">
        <f>IFERROR(INDEX(ESShip!$C$2:$C$99,MATCH(VLOOKUP($A1699,PairList!$A$2:$D$205,3,0),ESShip!$A$2:$A$99,0)),"")</f>
        <v/>
      </c>
      <c r="G1699" s="64">
        <v>0.2312811389206193</v>
      </c>
      <c r="H1699" s="67" t="str">
        <f>IF(INDEX(ApplicablePermutations!$B$3:$N$205,MATCH($A1699,ApplicablePermutations!$A$3:$A$205,0),MATCH($B1699,ApplicablePermutations!$B$2:$N$2,0))*INDEX(ApplicablePermutations!$Q$3:$S$205,MATCH($A1699,ApplicablePermutations!$P$3:$P$205,0),MATCH($C1699,ApplicablePermutations!$Q$2:$S$2,0))=1,"X","")</f>
        <v>X</v>
      </c>
      <c r="I1699" s="64">
        <f t="shared" si="136"/>
        <v>2.9999999999999988E-2</v>
      </c>
      <c r="J1699" s="64">
        <f t="shared" si="132"/>
        <v>0.2312811389206193</v>
      </c>
      <c r="K1699" s="64">
        <f t="shared" si="133"/>
        <v>2.3061565832381413E-2</v>
      </c>
      <c r="L1699" s="67" t="str">
        <f>IF(VLOOKUP($A1699,ApplicablePermutations!$U$3:$V$146,2,0)=1,"X","")</f>
        <v/>
      </c>
      <c r="M1699" t="str">
        <f t="shared" si="134"/>
        <v/>
      </c>
      <c r="N1699" s="64">
        <f t="shared" si="135"/>
        <v>2.3061565832381413E-2</v>
      </c>
    </row>
    <row r="1700" spans="1:14" x14ac:dyDescent="0.25">
      <c r="A1700" t="s">
        <v>381</v>
      </c>
      <c r="B1700" t="s">
        <v>333</v>
      </c>
      <c r="C1700" s="65" t="s">
        <v>485</v>
      </c>
      <c r="D1700" s="64" t="str">
        <f>IFERROR(INDEX('Feasibility Factor'!$D$5:$N$123,MATCH(VLOOKUP($A1700,PairList!$A$2:$D$205,2,0),'Feasibility Factor'!$C$5:$C$123,0),MATCH(VLOOKUP($B1700,PairList!$F$2:$I$14,2,0),'Feasibility Factor'!$D$3:$N$3,0)),"")</f>
        <v/>
      </c>
      <c r="E1700" s="64">
        <v>3.2307692307692308E-2</v>
      </c>
      <c r="F1700" s="64" t="str">
        <f>IFERROR(INDEX(ESShip!$C$2:$C$99,MATCH(VLOOKUP($A1700,PairList!$A$2:$D$205,3,0),ESShip!$A$2:$A$99,0)),"")</f>
        <v/>
      </c>
      <c r="G1700" s="64">
        <v>0.23128113892061919</v>
      </c>
      <c r="H1700" s="67" t="str">
        <f>IF(INDEX(ApplicablePermutations!$B$3:$N$205,MATCH($A1700,ApplicablePermutations!$A$3:$A$205,0),MATCH($B1700,ApplicablePermutations!$B$2:$N$2,0))*INDEX(ApplicablePermutations!$Q$3:$S$205,MATCH($A1700,ApplicablePermutations!$P$3:$P$205,0),MATCH($C1700,ApplicablePermutations!$Q$2:$S$2,0))=1,"X","")</f>
        <v>X</v>
      </c>
      <c r="I1700" s="64">
        <f t="shared" si="136"/>
        <v>3.2307692307692308E-2</v>
      </c>
      <c r="J1700" s="64">
        <f t="shared" si="132"/>
        <v>0.23128113892061919</v>
      </c>
      <c r="K1700" s="64">
        <f t="shared" si="133"/>
        <v>2.4835532434872302E-2</v>
      </c>
      <c r="L1700" s="67" t="str">
        <f>IF(VLOOKUP($A1700,ApplicablePermutations!$U$3:$V$146,2,0)=1,"X","")</f>
        <v/>
      </c>
      <c r="M1700" t="str">
        <f t="shared" si="134"/>
        <v/>
      </c>
      <c r="N1700" s="64">
        <f t="shared" si="135"/>
        <v>2.4835532434872302E-2</v>
      </c>
    </row>
    <row r="1701" spans="1:14" x14ac:dyDescent="0.25">
      <c r="A1701" t="s">
        <v>381</v>
      </c>
      <c r="B1701" t="s">
        <v>334</v>
      </c>
      <c r="C1701" s="65" t="s">
        <v>485</v>
      </c>
      <c r="D1701" s="64" t="str">
        <f>IFERROR(INDEX('Feasibility Factor'!$D$5:$N$123,MATCH(VLOOKUP($A1701,PairList!$A$2:$D$205,2,0),'Feasibility Factor'!$C$5:$C$123,0),MATCH(VLOOKUP($B1701,PairList!$F$2:$I$14,2,0),'Feasibility Factor'!$D$3:$N$3,0)),"")</f>
        <v/>
      </c>
      <c r="E1701" s="64">
        <v>3.2307692307692308E-2</v>
      </c>
      <c r="F1701" s="64" t="str">
        <f>IFERROR(INDEX(ESShip!$C$2:$C$99,MATCH(VLOOKUP($A1701,PairList!$A$2:$D$205,3,0),ESShip!$A$2:$A$99,0)),"")</f>
        <v/>
      </c>
      <c r="G1701" s="64">
        <v>0.23128113892061919</v>
      </c>
      <c r="H1701" s="67" t="str">
        <f>IF(INDEX(ApplicablePermutations!$B$3:$N$205,MATCH($A1701,ApplicablePermutations!$A$3:$A$205,0),MATCH($B1701,ApplicablePermutations!$B$2:$N$2,0))*INDEX(ApplicablePermutations!$Q$3:$S$205,MATCH($A1701,ApplicablePermutations!$P$3:$P$205,0),MATCH($C1701,ApplicablePermutations!$Q$2:$S$2,0))=1,"X","")</f>
        <v>X</v>
      </c>
      <c r="I1701" s="64">
        <f t="shared" si="136"/>
        <v>3.2307692307692308E-2</v>
      </c>
      <c r="J1701" s="64">
        <f t="shared" si="132"/>
        <v>0.23128113892061919</v>
      </c>
      <c r="K1701" s="64">
        <f t="shared" si="133"/>
        <v>2.4835532434872302E-2</v>
      </c>
      <c r="L1701" s="67" t="str">
        <f>IF(VLOOKUP($A1701,ApplicablePermutations!$U$3:$V$146,2,0)=1,"X","")</f>
        <v/>
      </c>
      <c r="M1701" t="str">
        <f t="shared" si="134"/>
        <v/>
      </c>
      <c r="N1701" s="64">
        <f t="shared" si="135"/>
        <v>2.4835532434872302E-2</v>
      </c>
    </row>
    <row r="1702" spans="1:14" x14ac:dyDescent="0.25">
      <c r="A1702" t="s">
        <v>381</v>
      </c>
      <c r="B1702" t="s">
        <v>94</v>
      </c>
      <c r="C1702" s="65" t="s">
        <v>485</v>
      </c>
      <c r="D1702" s="64" t="str">
        <f>IFERROR(INDEX('Feasibility Factor'!$D$5:$N$123,MATCH(VLOOKUP($A1702,PairList!$A$2:$D$205,2,0),'Feasibility Factor'!$C$5:$C$123,0),MATCH(VLOOKUP($B1702,PairList!$F$2:$I$14,2,0),'Feasibility Factor'!$D$3:$N$3,0)),"")</f>
        <v/>
      </c>
      <c r="E1702" s="64">
        <v>3.2307692307692308E-2</v>
      </c>
      <c r="F1702" s="64" t="str">
        <f>IFERROR(INDEX(ESShip!$C$2:$C$99,MATCH(VLOOKUP($A1702,PairList!$A$2:$D$205,3,0),ESShip!$A$2:$A$99,0)),"")</f>
        <v/>
      </c>
      <c r="G1702" s="64">
        <v>0.23128113892061919</v>
      </c>
      <c r="H1702" s="67" t="str">
        <f>IF(INDEX(ApplicablePermutations!$B$3:$N$205,MATCH($A1702,ApplicablePermutations!$A$3:$A$205,0),MATCH($B1702,ApplicablePermutations!$B$2:$N$2,0))*INDEX(ApplicablePermutations!$Q$3:$S$205,MATCH($A1702,ApplicablePermutations!$P$3:$P$205,0),MATCH($C1702,ApplicablePermutations!$Q$2:$S$2,0))=1,"X","")</f>
        <v>X</v>
      </c>
      <c r="I1702" s="64">
        <f t="shared" si="136"/>
        <v>3.2307692307692308E-2</v>
      </c>
      <c r="J1702" s="64">
        <f t="shared" si="132"/>
        <v>0.23128113892061919</v>
      </c>
      <c r="K1702" s="64">
        <f t="shared" si="133"/>
        <v>2.4835532434872302E-2</v>
      </c>
      <c r="L1702" s="67" t="str">
        <f>IF(VLOOKUP($A1702,ApplicablePermutations!$U$3:$V$146,2,0)=1,"X","")</f>
        <v/>
      </c>
      <c r="M1702" t="str">
        <f t="shared" si="134"/>
        <v/>
      </c>
      <c r="N1702" s="64">
        <f t="shared" si="135"/>
        <v>2.4835532434872302E-2</v>
      </c>
    </row>
    <row r="1703" spans="1:14" x14ac:dyDescent="0.25">
      <c r="A1703" t="s">
        <v>381</v>
      </c>
      <c r="B1703" t="s">
        <v>335</v>
      </c>
      <c r="C1703" s="65" t="s">
        <v>485</v>
      </c>
      <c r="D1703" s="64" t="str">
        <f>IFERROR(INDEX('Feasibility Factor'!$D$5:$N$123,MATCH(VLOOKUP($A1703,PairList!$A$2:$D$205,2,0),'Feasibility Factor'!$C$5:$C$123,0),MATCH(VLOOKUP($B1703,PairList!$F$2:$I$14,2,0),'Feasibility Factor'!$D$3:$N$3,0)),"")</f>
        <v/>
      </c>
      <c r="E1703" s="64">
        <v>3.2307692307692308E-2</v>
      </c>
      <c r="F1703" s="64" t="str">
        <f>IFERROR(INDEX(ESShip!$C$2:$C$99,MATCH(VLOOKUP($A1703,PairList!$A$2:$D$205,3,0),ESShip!$A$2:$A$99,0)),"")</f>
        <v/>
      </c>
      <c r="G1703" s="64">
        <v>0.23128113892061919</v>
      </c>
      <c r="H1703" s="67" t="str">
        <f>IF(INDEX(ApplicablePermutations!$B$3:$N$205,MATCH($A1703,ApplicablePermutations!$A$3:$A$205,0),MATCH($B1703,ApplicablePermutations!$B$2:$N$2,0))*INDEX(ApplicablePermutations!$Q$3:$S$205,MATCH($A1703,ApplicablePermutations!$P$3:$P$205,0),MATCH($C1703,ApplicablePermutations!$Q$2:$S$2,0))=1,"X","")</f>
        <v>X</v>
      </c>
      <c r="I1703" s="64">
        <f t="shared" si="136"/>
        <v>3.2307692307692308E-2</v>
      </c>
      <c r="J1703" s="64">
        <f t="shared" si="132"/>
        <v>0.23128113892061919</v>
      </c>
      <c r="K1703" s="64">
        <f t="shared" si="133"/>
        <v>2.4835532434872302E-2</v>
      </c>
      <c r="L1703" s="67" t="str">
        <f>IF(VLOOKUP($A1703,ApplicablePermutations!$U$3:$V$146,2,0)=1,"X","")</f>
        <v/>
      </c>
      <c r="M1703" t="str">
        <f t="shared" si="134"/>
        <v/>
      </c>
      <c r="N1703" s="64">
        <f t="shared" si="135"/>
        <v>2.4835532434872302E-2</v>
      </c>
    </row>
    <row r="1704" spans="1:14" x14ac:dyDescent="0.25">
      <c r="A1704" t="s">
        <v>381</v>
      </c>
      <c r="B1704" t="s">
        <v>100</v>
      </c>
      <c r="C1704" s="65" t="s">
        <v>485</v>
      </c>
      <c r="D1704" s="64" t="str">
        <f>IFERROR(INDEX('Feasibility Factor'!$D$5:$N$123,MATCH(VLOOKUP($A1704,PairList!$A$2:$D$205,2,0),'Feasibility Factor'!$C$5:$C$123,0),MATCH(VLOOKUP($B1704,PairList!$F$2:$I$14,2,0),'Feasibility Factor'!$D$3:$N$3,0)),"")</f>
        <v/>
      </c>
      <c r="E1704" s="64">
        <v>3.2307692307692308E-2</v>
      </c>
      <c r="F1704" s="64" t="str">
        <f>IFERROR(INDEX(ESShip!$C$2:$C$99,MATCH(VLOOKUP($A1704,PairList!$A$2:$D$205,3,0),ESShip!$A$2:$A$99,0)),"")</f>
        <v/>
      </c>
      <c r="G1704" s="64">
        <v>0.23128113892061919</v>
      </c>
      <c r="H1704" s="67" t="str">
        <f>IF(INDEX(ApplicablePermutations!$B$3:$N$205,MATCH($A1704,ApplicablePermutations!$A$3:$A$205,0),MATCH($B1704,ApplicablePermutations!$B$2:$N$2,0))*INDEX(ApplicablePermutations!$Q$3:$S$205,MATCH($A1704,ApplicablePermutations!$P$3:$P$205,0),MATCH($C1704,ApplicablePermutations!$Q$2:$S$2,0))=1,"X","")</f>
        <v>X</v>
      </c>
      <c r="I1704" s="64">
        <f t="shared" si="136"/>
        <v>3.2307692307692308E-2</v>
      </c>
      <c r="J1704" s="64">
        <f t="shared" si="132"/>
        <v>0.23128113892061919</v>
      </c>
      <c r="K1704" s="64">
        <f t="shared" si="133"/>
        <v>2.4835532434872302E-2</v>
      </c>
      <c r="L1704" s="67" t="str">
        <f>IF(VLOOKUP($A1704,ApplicablePermutations!$U$3:$V$146,2,0)=1,"X","")</f>
        <v/>
      </c>
      <c r="M1704" t="str">
        <f t="shared" si="134"/>
        <v/>
      </c>
      <c r="N1704" s="64">
        <f t="shared" si="135"/>
        <v>2.4835532434872302E-2</v>
      </c>
    </row>
    <row r="1705" spans="1:14" x14ac:dyDescent="0.25">
      <c r="A1705" t="s">
        <v>381</v>
      </c>
      <c r="B1705" t="s">
        <v>327</v>
      </c>
      <c r="C1705" s="65" t="s">
        <v>486</v>
      </c>
      <c r="D1705" s="64" t="str">
        <f>IFERROR(INDEX('Feasibility Factor'!$D$5:$N$123,MATCH(VLOOKUP($A1705,PairList!$A$2:$D$205,2,0),'Feasibility Factor'!$C$5:$C$123,0),MATCH(VLOOKUP($B1705,PairList!$F$2:$I$14,2,0),'Feasibility Factor'!$D$3:$N$3,0)),"")</f>
        <v/>
      </c>
      <c r="E1705" s="64">
        <v>0</v>
      </c>
      <c r="F1705" s="64" t="str">
        <f>IFERROR(INDEX(ESShip!$C$2:$C$99,MATCH(VLOOKUP($A1705,PairList!$A$2:$D$205,3,0),ESShip!$A$2:$A$99,0)),"")</f>
        <v/>
      </c>
      <c r="G1705" s="64">
        <v>0.23128113892061919</v>
      </c>
      <c r="H1705" s="67" t="str">
        <f>IF(INDEX(ApplicablePermutations!$B$3:$N$205,MATCH($A1705,ApplicablePermutations!$A$3:$A$205,0),MATCH($B1705,ApplicablePermutations!$B$2:$N$2,0))*INDEX(ApplicablePermutations!$Q$3:$S$205,MATCH($A1705,ApplicablePermutations!$P$3:$P$205,0),MATCH($C1705,ApplicablePermutations!$Q$2:$S$2,0))=1,"X","")</f>
        <v>X</v>
      </c>
      <c r="I1705" s="69">
        <v>0</v>
      </c>
      <c r="J1705" s="64">
        <f t="shared" si="132"/>
        <v>0.23128113892061919</v>
      </c>
      <c r="K1705" s="64">
        <f t="shared" si="133"/>
        <v>0</v>
      </c>
      <c r="L1705" s="67" t="str">
        <f>IF(VLOOKUP($A1705,ApplicablePermutations!$U$3:$V$146,2,0)=1,"X","")</f>
        <v/>
      </c>
      <c r="M1705" t="str">
        <f t="shared" si="134"/>
        <v/>
      </c>
      <c r="N1705" s="64">
        <f t="shared" si="135"/>
        <v>0</v>
      </c>
    </row>
    <row r="1706" spans="1:14" x14ac:dyDescent="0.25">
      <c r="A1706" t="s">
        <v>381</v>
      </c>
      <c r="B1706" t="s">
        <v>328</v>
      </c>
      <c r="C1706" s="65" t="s">
        <v>486</v>
      </c>
      <c r="D1706" s="64" t="str">
        <f>IFERROR(INDEX('Feasibility Factor'!$D$5:$N$123,MATCH(VLOOKUP($A1706,PairList!$A$2:$D$205,2,0),'Feasibility Factor'!$C$5:$C$123,0),MATCH(VLOOKUP($B1706,PairList!$F$2:$I$14,2,0),'Feasibility Factor'!$D$3:$N$3,0)),"")</f>
        <v/>
      </c>
      <c r="E1706" s="64">
        <v>0</v>
      </c>
      <c r="F1706" s="64" t="str">
        <f>IFERROR(INDEX(ESShip!$C$2:$C$99,MATCH(VLOOKUP($A1706,PairList!$A$2:$D$205,3,0),ESShip!$A$2:$A$99,0)),"")</f>
        <v/>
      </c>
      <c r="G1706" s="64">
        <v>0.23128113892061919</v>
      </c>
      <c r="H1706" s="67" t="str">
        <f>IF(INDEX(ApplicablePermutations!$B$3:$N$205,MATCH($A1706,ApplicablePermutations!$A$3:$A$205,0),MATCH($B1706,ApplicablePermutations!$B$2:$N$2,0))*INDEX(ApplicablePermutations!$Q$3:$S$205,MATCH($A1706,ApplicablePermutations!$P$3:$P$205,0),MATCH($C1706,ApplicablePermutations!$Q$2:$S$2,0))=1,"X","")</f>
        <v>X</v>
      </c>
      <c r="I1706" s="69">
        <v>0</v>
      </c>
      <c r="J1706" s="64">
        <f t="shared" si="132"/>
        <v>0.23128113892061919</v>
      </c>
      <c r="K1706" s="64">
        <f t="shared" si="133"/>
        <v>0</v>
      </c>
      <c r="L1706" s="67" t="str">
        <f>IF(VLOOKUP($A1706,ApplicablePermutations!$U$3:$V$146,2,0)=1,"X","")</f>
        <v/>
      </c>
      <c r="M1706" t="str">
        <f t="shared" si="134"/>
        <v/>
      </c>
      <c r="N1706" s="64">
        <f t="shared" si="135"/>
        <v>0</v>
      </c>
    </row>
    <row r="1707" spans="1:14" x14ac:dyDescent="0.25">
      <c r="A1707" t="s">
        <v>381</v>
      </c>
      <c r="B1707" t="s">
        <v>239</v>
      </c>
      <c r="C1707" s="65" t="s">
        <v>486</v>
      </c>
      <c r="D1707" s="64" t="str">
        <f>IFERROR(INDEX('Feasibility Factor'!$D$5:$N$123,MATCH(VLOOKUP($A1707,PairList!$A$2:$D$205,2,0),'Feasibility Factor'!$C$5:$C$123,0),MATCH(VLOOKUP($B1707,PairList!$F$2:$I$14,2,0),'Feasibility Factor'!$D$3:$N$3,0)),"")</f>
        <v/>
      </c>
      <c r="E1707" s="64">
        <v>0</v>
      </c>
      <c r="F1707" s="64" t="str">
        <f>IFERROR(INDEX(ESShip!$C$2:$C$99,MATCH(VLOOKUP($A1707,PairList!$A$2:$D$205,3,0),ESShip!$A$2:$A$99,0)),"")</f>
        <v/>
      </c>
      <c r="G1707" s="64">
        <v>0.23128113892061919</v>
      </c>
      <c r="H1707" s="67" t="str">
        <f>IF(INDEX(ApplicablePermutations!$B$3:$N$205,MATCH($A1707,ApplicablePermutations!$A$3:$A$205,0),MATCH($B1707,ApplicablePermutations!$B$2:$N$2,0))*INDEX(ApplicablePermutations!$Q$3:$S$205,MATCH($A1707,ApplicablePermutations!$P$3:$P$205,0),MATCH($C1707,ApplicablePermutations!$Q$2:$S$2,0))=1,"X","")</f>
        <v>X</v>
      </c>
      <c r="I1707" s="69">
        <v>0</v>
      </c>
      <c r="J1707" s="64">
        <f t="shared" si="132"/>
        <v>0.23128113892061919</v>
      </c>
      <c r="K1707" s="64">
        <f t="shared" si="133"/>
        <v>0</v>
      </c>
      <c r="L1707" s="67" t="str">
        <f>IF(VLOOKUP($A1707,ApplicablePermutations!$U$3:$V$146,2,0)=1,"X","")</f>
        <v/>
      </c>
      <c r="M1707" t="str">
        <f t="shared" si="134"/>
        <v/>
      </c>
      <c r="N1707" s="64">
        <f t="shared" si="135"/>
        <v>0</v>
      </c>
    </row>
    <row r="1708" spans="1:14" x14ac:dyDescent="0.25">
      <c r="A1708" t="s">
        <v>381</v>
      </c>
      <c r="B1708" t="s">
        <v>329</v>
      </c>
      <c r="C1708" s="65" t="s">
        <v>486</v>
      </c>
      <c r="D1708" s="64" t="str">
        <f>IFERROR(INDEX('Feasibility Factor'!$D$5:$N$123,MATCH(VLOOKUP($A1708,PairList!$A$2:$D$205,2,0),'Feasibility Factor'!$C$5:$C$123,0),MATCH(VLOOKUP($B1708,PairList!$F$2:$I$14,2,0),'Feasibility Factor'!$D$3:$N$3,0)),"")</f>
        <v/>
      </c>
      <c r="E1708" s="64">
        <v>0</v>
      </c>
      <c r="F1708" s="64" t="str">
        <f>IFERROR(INDEX(ESShip!$C$2:$C$99,MATCH(VLOOKUP($A1708,PairList!$A$2:$D$205,3,0),ESShip!$A$2:$A$99,0)),"")</f>
        <v/>
      </c>
      <c r="G1708" s="64">
        <v>0.23128113892061919</v>
      </c>
      <c r="H1708" s="67" t="str">
        <f>IF(INDEX(ApplicablePermutations!$B$3:$N$205,MATCH($A1708,ApplicablePermutations!$A$3:$A$205,0),MATCH($B1708,ApplicablePermutations!$B$2:$N$2,0))*INDEX(ApplicablePermutations!$Q$3:$S$205,MATCH($A1708,ApplicablePermutations!$P$3:$P$205,0),MATCH($C1708,ApplicablePermutations!$Q$2:$S$2,0))=1,"X","")</f>
        <v>X</v>
      </c>
      <c r="I1708" s="69">
        <v>0</v>
      </c>
      <c r="J1708" s="64">
        <f t="shared" si="132"/>
        <v>0.23128113892061919</v>
      </c>
      <c r="K1708" s="64">
        <f t="shared" si="133"/>
        <v>0</v>
      </c>
      <c r="L1708" s="67" t="str">
        <f>IF(VLOOKUP($A1708,ApplicablePermutations!$U$3:$V$146,2,0)=1,"X","")</f>
        <v/>
      </c>
      <c r="M1708" t="str">
        <f t="shared" si="134"/>
        <v/>
      </c>
      <c r="N1708" s="64">
        <f t="shared" si="135"/>
        <v>0</v>
      </c>
    </row>
    <row r="1709" spans="1:14" x14ac:dyDescent="0.25">
      <c r="A1709" t="s">
        <v>381</v>
      </c>
      <c r="B1709" t="s">
        <v>330</v>
      </c>
      <c r="C1709" s="65" t="s">
        <v>486</v>
      </c>
      <c r="D1709" s="64" t="str">
        <f>IFERROR(INDEX('Feasibility Factor'!$D$5:$N$123,MATCH(VLOOKUP($A1709,PairList!$A$2:$D$205,2,0),'Feasibility Factor'!$C$5:$C$123,0),MATCH(VLOOKUP($B1709,PairList!$F$2:$I$14,2,0),'Feasibility Factor'!$D$3:$N$3,0)),"")</f>
        <v/>
      </c>
      <c r="E1709" s="64">
        <v>0</v>
      </c>
      <c r="F1709" s="64" t="str">
        <f>IFERROR(INDEX(ESShip!$C$2:$C$99,MATCH(VLOOKUP($A1709,PairList!$A$2:$D$205,3,0),ESShip!$A$2:$A$99,0)),"")</f>
        <v/>
      </c>
      <c r="G1709" s="64">
        <v>0.23128113892061919</v>
      </c>
      <c r="H1709" s="67" t="str">
        <f>IF(INDEX(ApplicablePermutations!$B$3:$N$205,MATCH($A1709,ApplicablePermutations!$A$3:$A$205,0),MATCH($B1709,ApplicablePermutations!$B$2:$N$2,0))*INDEX(ApplicablePermutations!$Q$3:$S$205,MATCH($A1709,ApplicablePermutations!$P$3:$P$205,0),MATCH($C1709,ApplicablePermutations!$Q$2:$S$2,0))=1,"X","")</f>
        <v>X</v>
      </c>
      <c r="I1709" s="69">
        <v>0</v>
      </c>
      <c r="J1709" s="64">
        <f t="shared" si="132"/>
        <v>0.23128113892061919</v>
      </c>
      <c r="K1709" s="64">
        <f t="shared" si="133"/>
        <v>0</v>
      </c>
      <c r="L1709" s="67" t="str">
        <f>IF(VLOOKUP($A1709,ApplicablePermutations!$U$3:$V$146,2,0)=1,"X","")</f>
        <v/>
      </c>
      <c r="M1709" t="str">
        <f t="shared" si="134"/>
        <v/>
      </c>
      <c r="N1709" s="64">
        <f t="shared" si="135"/>
        <v>0</v>
      </c>
    </row>
    <row r="1710" spans="1:14" x14ac:dyDescent="0.25">
      <c r="A1710" t="s">
        <v>381</v>
      </c>
      <c r="B1710" t="s">
        <v>331</v>
      </c>
      <c r="C1710" s="65" t="s">
        <v>486</v>
      </c>
      <c r="D1710" s="64" t="str">
        <f>IFERROR(INDEX('Feasibility Factor'!$D$5:$N$123,MATCH(VLOOKUP($A1710,PairList!$A$2:$D$205,2,0),'Feasibility Factor'!$C$5:$C$123,0),MATCH(VLOOKUP($B1710,PairList!$F$2:$I$14,2,0),'Feasibility Factor'!$D$3:$N$3,0)),"")</f>
        <v/>
      </c>
      <c r="E1710" s="64">
        <v>0</v>
      </c>
      <c r="F1710" s="64" t="str">
        <f>IFERROR(INDEX(ESShip!$C$2:$C$99,MATCH(VLOOKUP($A1710,PairList!$A$2:$D$205,3,0),ESShip!$A$2:$A$99,0)),"")</f>
        <v/>
      </c>
      <c r="G1710" s="64">
        <v>0.23128113892061919</v>
      </c>
      <c r="H1710" s="67" t="str">
        <f>IF(INDEX(ApplicablePermutations!$B$3:$N$205,MATCH($A1710,ApplicablePermutations!$A$3:$A$205,0),MATCH($B1710,ApplicablePermutations!$B$2:$N$2,0))*INDEX(ApplicablePermutations!$Q$3:$S$205,MATCH($A1710,ApplicablePermutations!$P$3:$P$205,0),MATCH($C1710,ApplicablePermutations!$Q$2:$S$2,0))=1,"X","")</f>
        <v>X</v>
      </c>
      <c r="I1710" s="69">
        <v>0</v>
      </c>
      <c r="J1710" s="64">
        <f t="shared" si="132"/>
        <v>0.23128113892061919</v>
      </c>
      <c r="K1710" s="64">
        <f t="shared" si="133"/>
        <v>0</v>
      </c>
      <c r="L1710" s="67" t="str">
        <f>IF(VLOOKUP($A1710,ApplicablePermutations!$U$3:$V$146,2,0)=1,"X","")</f>
        <v/>
      </c>
      <c r="M1710" t="str">
        <f t="shared" si="134"/>
        <v/>
      </c>
      <c r="N1710" s="64">
        <f t="shared" si="135"/>
        <v>0</v>
      </c>
    </row>
    <row r="1711" spans="1:14" x14ac:dyDescent="0.25">
      <c r="A1711" t="s">
        <v>381</v>
      </c>
      <c r="B1711" t="s">
        <v>332</v>
      </c>
      <c r="C1711" s="65" t="s">
        <v>486</v>
      </c>
      <c r="D1711" s="64" t="str">
        <f>IFERROR(INDEX('Feasibility Factor'!$D$5:$N$123,MATCH(VLOOKUP($A1711,PairList!$A$2:$D$205,2,0),'Feasibility Factor'!$C$5:$C$123,0),MATCH(VLOOKUP($B1711,PairList!$F$2:$I$14,2,0),'Feasibility Factor'!$D$3:$N$3,0)),"")</f>
        <v/>
      </c>
      <c r="E1711" s="64">
        <v>0</v>
      </c>
      <c r="F1711" s="64" t="str">
        <f>IFERROR(INDEX(ESShip!$C$2:$C$99,MATCH(VLOOKUP($A1711,PairList!$A$2:$D$205,3,0),ESShip!$A$2:$A$99,0)),"")</f>
        <v/>
      </c>
      <c r="G1711" s="64">
        <v>0.23128113892061919</v>
      </c>
      <c r="H1711" s="67" t="str">
        <f>IF(INDEX(ApplicablePermutations!$B$3:$N$205,MATCH($A1711,ApplicablePermutations!$A$3:$A$205,0),MATCH($B1711,ApplicablePermutations!$B$2:$N$2,0))*INDEX(ApplicablePermutations!$Q$3:$S$205,MATCH($A1711,ApplicablePermutations!$P$3:$P$205,0),MATCH($C1711,ApplicablePermutations!$Q$2:$S$2,0))=1,"X","")</f>
        <v>X</v>
      </c>
      <c r="I1711" s="69">
        <v>0</v>
      </c>
      <c r="J1711" s="64">
        <f t="shared" si="132"/>
        <v>0.23128113892061919</v>
      </c>
      <c r="K1711" s="64">
        <f t="shared" si="133"/>
        <v>0</v>
      </c>
      <c r="L1711" s="67" t="str">
        <f>IF(VLOOKUP($A1711,ApplicablePermutations!$U$3:$V$146,2,0)=1,"X","")</f>
        <v/>
      </c>
      <c r="M1711" t="str">
        <f t="shared" si="134"/>
        <v/>
      </c>
      <c r="N1711" s="64">
        <f t="shared" si="135"/>
        <v>0</v>
      </c>
    </row>
    <row r="1712" spans="1:14" x14ac:dyDescent="0.25">
      <c r="A1712" t="s">
        <v>381</v>
      </c>
      <c r="B1712" t="s">
        <v>243</v>
      </c>
      <c r="C1712" s="65" t="s">
        <v>486</v>
      </c>
      <c r="D1712" s="64" t="str">
        <f>IFERROR(INDEX('Feasibility Factor'!$D$5:$N$123,MATCH(VLOOKUP($A1712,PairList!$A$2:$D$205,2,0),'Feasibility Factor'!$C$5:$C$123,0),MATCH(VLOOKUP($B1712,PairList!$F$2:$I$14,2,0),'Feasibility Factor'!$D$3:$N$3,0)),"")</f>
        <v/>
      </c>
      <c r="E1712" s="64">
        <v>2.9999999999999988E-2</v>
      </c>
      <c r="F1712" s="64" t="str">
        <f>IFERROR(INDEX(ESShip!$C$2:$C$99,MATCH(VLOOKUP($A1712,PairList!$A$2:$D$205,3,0),ESShip!$A$2:$A$99,0)),"")</f>
        <v/>
      </c>
      <c r="G1712" s="64">
        <v>0.2312811389206193</v>
      </c>
      <c r="H1712" s="67" t="str">
        <f>IF(INDEX(ApplicablePermutations!$B$3:$N$205,MATCH($A1712,ApplicablePermutations!$A$3:$A$205,0),MATCH($B1712,ApplicablePermutations!$B$2:$N$2,0))*INDEX(ApplicablePermutations!$Q$3:$S$205,MATCH($A1712,ApplicablePermutations!$P$3:$P$205,0),MATCH($C1712,ApplicablePermutations!$Q$2:$S$2,0))=1,"X","")</f>
        <v>X</v>
      </c>
      <c r="I1712" s="69">
        <v>0</v>
      </c>
      <c r="J1712" s="64">
        <f t="shared" si="132"/>
        <v>0.2312811389206193</v>
      </c>
      <c r="K1712" s="64">
        <f t="shared" si="133"/>
        <v>0</v>
      </c>
      <c r="L1712" s="67" t="str">
        <f>IF(VLOOKUP($A1712,ApplicablePermutations!$U$3:$V$146,2,0)=1,"X","")</f>
        <v/>
      </c>
      <c r="M1712" t="str">
        <f t="shared" si="134"/>
        <v/>
      </c>
      <c r="N1712" s="64">
        <f t="shared" si="135"/>
        <v>0</v>
      </c>
    </row>
    <row r="1713" spans="1:14" x14ac:dyDescent="0.25">
      <c r="A1713" t="s">
        <v>381</v>
      </c>
      <c r="B1713" t="s">
        <v>333</v>
      </c>
      <c r="C1713" s="65" t="s">
        <v>486</v>
      </c>
      <c r="D1713" s="64" t="str">
        <f>IFERROR(INDEX('Feasibility Factor'!$D$5:$N$123,MATCH(VLOOKUP($A1713,PairList!$A$2:$D$205,2,0),'Feasibility Factor'!$C$5:$C$123,0),MATCH(VLOOKUP($B1713,PairList!$F$2:$I$14,2,0),'Feasibility Factor'!$D$3:$N$3,0)),"")</f>
        <v/>
      </c>
      <c r="E1713" s="64">
        <v>0</v>
      </c>
      <c r="F1713" s="64" t="str">
        <f>IFERROR(INDEX(ESShip!$C$2:$C$99,MATCH(VLOOKUP($A1713,PairList!$A$2:$D$205,3,0),ESShip!$A$2:$A$99,0)),"")</f>
        <v/>
      </c>
      <c r="G1713" s="64">
        <v>0.23128113892061919</v>
      </c>
      <c r="H1713" s="67" t="str">
        <f>IF(INDEX(ApplicablePermutations!$B$3:$N$205,MATCH($A1713,ApplicablePermutations!$A$3:$A$205,0),MATCH($B1713,ApplicablePermutations!$B$2:$N$2,0))*INDEX(ApplicablePermutations!$Q$3:$S$205,MATCH($A1713,ApplicablePermutations!$P$3:$P$205,0),MATCH($C1713,ApplicablePermutations!$Q$2:$S$2,0))=1,"X","")</f>
        <v>X</v>
      </c>
      <c r="I1713" s="69">
        <v>0</v>
      </c>
      <c r="J1713" s="64">
        <f t="shared" si="132"/>
        <v>0.23128113892061919</v>
      </c>
      <c r="K1713" s="64">
        <f t="shared" si="133"/>
        <v>0</v>
      </c>
      <c r="L1713" s="67" t="str">
        <f>IF(VLOOKUP($A1713,ApplicablePermutations!$U$3:$V$146,2,0)=1,"X","")</f>
        <v/>
      </c>
      <c r="M1713" t="str">
        <f t="shared" si="134"/>
        <v/>
      </c>
      <c r="N1713" s="64">
        <f t="shared" si="135"/>
        <v>0</v>
      </c>
    </row>
    <row r="1714" spans="1:14" x14ac:dyDescent="0.25">
      <c r="A1714" t="s">
        <v>381</v>
      </c>
      <c r="B1714" t="s">
        <v>334</v>
      </c>
      <c r="C1714" s="65" t="s">
        <v>486</v>
      </c>
      <c r="D1714" s="64" t="str">
        <f>IFERROR(INDEX('Feasibility Factor'!$D$5:$N$123,MATCH(VLOOKUP($A1714,PairList!$A$2:$D$205,2,0),'Feasibility Factor'!$C$5:$C$123,0),MATCH(VLOOKUP($B1714,PairList!$F$2:$I$14,2,0),'Feasibility Factor'!$D$3:$N$3,0)),"")</f>
        <v/>
      </c>
      <c r="E1714" s="64">
        <v>0</v>
      </c>
      <c r="F1714" s="64" t="str">
        <f>IFERROR(INDEX(ESShip!$C$2:$C$99,MATCH(VLOOKUP($A1714,PairList!$A$2:$D$205,3,0),ESShip!$A$2:$A$99,0)),"")</f>
        <v/>
      </c>
      <c r="G1714" s="64">
        <v>0.23128113892061919</v>
      </c>
      <c r="H1714" s="67" t="str">
        <f>IF(INDEX(ApplicablePermutations!$B$3:$N$205,MATCH($A1714,ApplicablePermutations!$A$3:$A$205,0),MATCH($B1714,ApplicablePermutations!$B$2:$N$2,0))*INDEX(ApplicablePermutations!$Q$3:$S$205,MATCH($A1714,ApplicablePermutations!$P$3:$P$205,0),MATCH($C1714,ApplicablePermutations!$Q$2:$S$2,0))=1,"X","")</f>
        <v>X</v>
      </c>
      <c r="I1714" s="69">
        <v>0</v>
      </c>
      <c r="J1714" s="64">
        <f t="shared" si="132"/>
        <v>0.23128113892061919</v>
      </c>
      <c r="K1714" s="64">
        <f t="shared" si="133"/>
        <v>0</v>
      </c>
      <c r="L1714" s="67" t="str">
        <f>IF(VLOOKUP($A1714,ApplicablePermutations!$U$3:$V$146,2,0)=1,"X","")</f>
        <v/>
      </c>
      <c r="M1714" t="str">
        <f t="shared" si="134"/>
        <v/>
      </c>
      <c r="N1714" s="64">
        <f t="shared" si="135"/>
        <v>0</v>
      </c>
    </row>
    <row r="1715" spans="1:14" x14ac:dyDescent="0.25">
      <c r="A1715" t="s">
        <v>381</v>
      </c>
      <c r="B1715" t="s">
        <v>94</v>
      </c>
      <c r="C1715" s="65" t="s">
        <v>486</v>
      </c>
      <c r="D1715" s="64" t="str">
        <f>IFERROR(INDEX('Feasibility Factor'!$D$5:$N$123,MATCH(VLOOKUP($A1715,PairList!$A$2:$D$205,2,0),'Feasibility Factor'!$C$5:$C$123,0),MATCH(VLOOKUP($B1715,PairList!$F$2:$I$14,2,0),'Feasibility Factor'!$D$3:$N$3,0)),"")</f>
        <v/>
      </c>
      <c r="E1715" s="64">
        <v>0</v>
      </c>
      <c r="F1715" s="64" t="str">
        <f>IFERROR(INDEX(ESShip!$C$2:$C$99,MATCH(VLOOKUP($A1715,PairList!$A$2:$D$205,3,0),ESShip!$A$2:$A$99,0)),"")</f>
        <v/>
      </c>
      <c r="G1715" s="64">
        <v>0.23128113892061919</v>
      </c>
      <c r="H1715" s="67" t="str">
        <f>IF(INDEX(ApplicablePermutations!$B$3:$N$205,MATCH($A1715,ApplicablePermutations!$A$3:$A$205,0),MATCH($B1715,ApplicablePermutations!$B$2:$N$2,0))*INDEX(ApplicablePermutations!$Q$3:$S$205,MATCH($A1715,ApplicablePermutations!$P$3:$P$205,0),MATCH($C1715,ApplicablePermutations!$Q$2:$S$2,0))=1,"X","")</f>
        <v>X</v>
      </c>
      <c r="I1715" s="69">
        <v>0</v>
      </c>
      <c r="J1715" s="64">
        <f t="shared" si="132"/>
        <v>0.23128113892061919</v>
      </c>
      <c r="K1715" s="64">
        <f t="shared" si="133"/>
        <v>0</v>
      </c>
      <c r="L1715" s="67" t="str">
        <f>IF(VLOOKUP($A1715,ApplicablePermutations!$U$3:$V$146,2,0)=1,"X","")</f>
        <v/>
      </c>
      <c r="M1715" t="str">
        <f t="shared" si="134"/>
        <v/>
      </c>
      <c r="N1715" s="64">
        <f t="shared" si="135"/>
        <v>0</v>
      </c>
    </row>
    <row r="1716" spans="1:14" x14ac:dyDescent="0.25">
      <c r="A1716" t="s">
        <v>381</v>
      </c>
      <c r="B1716" t="s">
        <v>335</v>
      </c>
      <c r="C1716" s="65" t="s">
        <v>486</v>
      </c>
      <c r="D1716" s="64" t="str">
        <f>IFERROR(INDEX('Feasibility Factor'!$D$5:$N$123,MATCH(VLOOKUP($A1716,PairList!$A$2:$D$205,2,0),'Feasibility Factor'!$C$5:$C$123,0),MATCH(VLOOKUP($B1716,PairList!$F$2:$I$14,2,0),'Feasibility Factor'!$D$3:$N$3,0)),"")</f>
        <v/>
      </c>
      <c r="E1716" s="64">
        <v>0</v>
      </c>
      <c r="F1716" s="64" t="str">
        <f>IFERROR(INDEX(ESShip!$C$2:$C$99,MATCH(VLOOKUP($A1716,PairList!$A$2:$D$205,3,0),ESShip!$A$2:$A$99,0)),"")</f>
        <v/>
      </c>
      <c r="G1716" s="64">
        <v>0.23128113892061919</v>
      </c>
      <c r="H1716" s="67" t="str">
        <f>IF(INDEX(ApplicablePermutations!$B$3:$N$205,MATCH($A1716,ApplicablePermutations!$A$3:$A$205,0),MATCH($B1716,ApplicablePermutations!$B$2:$N$2,0))*INDEX(ApplicablePermutations!$Q$3:$S$205,MATCH($A1716,ApplicablePermutations!$P$3:$P$205,0),MATCH($C1716,ApplicablePermutations!$Q$2:$S$2,0))=1,"X","")</f>
        <v>X</v>
      </c>
      <c r="I1716" s="69">
        <v>0</v>
      </c>
      <c r="J1716" s="64">
        <f t="shared" si="132"/>
        <v>0.23128113892061919</v>
      </c>
      <c r="K1716" s="64">
        <f t="shared" si="133"/>
        <v>0</v>
      </c>
      <c r="L1716" s="67" t="str">
        <f>IF(VLOOKUP($A1716,ApplicablePermutations!$U$3:$V$146,2,0)=1,"X","")</f>
        <v/>
      </c>
      <c r="M1716" t="str">
        <f t="shared" si="134"/>
        <v/>
      </c>
      <c r="N1716" s="64">
        <f t="shared" si="135"/>
        <v>0</v>
      </c>
    </row>
    <row r="1717" spans="1:14" x14ac:dyDescent="0.25">
      <c r="A1717" t="s">
        <v>381</v>
      </c>
      <c r="B1717" t="s">
        <v>100</v>
      </c>
      <c r="C1717" s="65" t="s">
        <v>486</v>
      </c>
      <c r="D1717" s="64" t="str">
        <f>IFERROR(INDEX('Feasibility Factor'!$D$5:$N$123,MATCH(VLOOKUP($A1717,PairList!$A$2:$D$205,2,0),'Feasibility Factor'!$C$5:$C$123,0),MATCH(VLOOKUP($B1717,PairList!$F$2:$I$14,2,0),'Feasibility Factor'!$D$3:$N$3,0)),"")</f>
        <v/>
      </c>
      <c r="E1717" s="64">
        <v>0</v>
      </c>
      <c r="F1717" s="64" t="str">
        <f>IFERROR(INDEX(ESShip!$C$2:$C$99,MATCH(VLOOKUP($A1717,PairList!$A$2:$D$205,3,0),ESShip!$A$2:$A$99,0)),"")</f>
        <v/>
      </c>
      <c r="G1717" s="64">
        <v>0.23128113892061919</v>
      </c>
      <c r="H1717" s="67" t="str">
        <f>IF(INDEX(ApplicablePermutations!$B$3:$N$205,MATCH($A1717,ApplicablePermutations!$A$3:$A$205,0),MATCH($B1717,ApplicablePermutations!$B$2:$N$2,0))*INDEX(ApplicablePermutations!$Q$3:$S$205,MATCH($A1717,ApplicablePermutations!$P$3:$P$205,0),MATCH($C1717,ApplicablePermutations!$Q$2:$S$2,0))=1,"X","")</f>
        <v>X</v>
      </c>
      <c r="I1717" s="69">
        <v>0</v>
      </c>
      <c r="J1717" s="64">
        <f t="shared" si="132"/>
        <v>0.23128113892061919</v>
      </c>
      <c r="K1717" s="64">
        <f t="shared" si="133"/>
        <v>0</v>
      </c>
      <c r="L1717" s="67" t="str">
        <f>IF(VLOOKUP($A1717,ApplicablePermutations!$U$3:$V$146,2,0)=1,"X","")</f>
        <v/>
      </c>
      <c r="M1717" t="str">
        <f t="shared" si="134"/>
        <v/>
      </c>
      <c r="N1717" s="64">
        <f t="shared" si="135"/>
        <v>0</v>
      </c>
    </row>
    <row r="1718" spans="1:14" x14ac:dyDescent="0.25">
      <c r="A1718" t="s">
        <v>137</v>
      </c>
      <c r="B1718" t="s">
        <v>327</v>
      </c>
      <c r="C1718" s="65" t="s">
        <v>484</v>
      </c>
      <c r="D1718" s="64">
        <f>IFERROR(INDEX('Feasibility Factor'!$D$5:$N$123,MATCH(VLOOKUP($A1718,PairList!$A$2:$D$205,2,0),'Feasibility Factor'!$C$5:$C$123,0),MATCH(VLOOKUP($B1718,PairList!$F$2:$I$14,2,0),'Feasibility Factor'!$D$3:$N$3,0)),"")</f>
        <v>1</v>
      </c>
      <c r="E1718" s="64">
        <v>0.56999999999999995</v>
      </c>
      <c r="F1718" s="64" t="str">
        <f>IFERROR(INDEX(ESShip!$C$2:$C$99,MATCH(VLOOKUP($A1718,PairList!$A$2:$D$205,3,0),ESShip!$A$2:$A$99,0)),"")</f>
        <v/>
      </c>
      <c r="G1718" s="64">
        <v>0.4569622633976993</v>
      </c>
      <c r="H1718" s="67" t="str">
        <f>IF(INDEX(ApplicablePermutations!$B$3:$N$205,MATCH($A1718,ApplicablePermutations!$A$3:$A$205,0),MATCH($B1718,ApplicablePermutations!$B$2:$N$2,0))*INDEX(ApplicablePermutations!$Q$3:$S$205,MATCH($A1718,ApplicablePermutations!$P$3:$P$205,0),MATCH($C1718,ApplicablePermutations!$Q$2:$S$2,0))=1,"X","")</f>
        <v>X</v>
      </c>
      <c r="I1718" s="64">
        <f t="shared" ref="I1718:I1743" si="137">IF($H1718="X",IF(AND($D1718&gt;0,$D1718&lt;&gt;"",$E1718&gt;0,$E1718&lt;&gt;""),MIN($D1718,$E1718),IF(AND($D1718&gt;0,$D1718&lt;&gt;""),$D1718,IF(AND($E1718&gt;0,$E1718&lt;&gt;""),$E1718,AVERAGEIFS($E$2:$E$13027,$A$2:$A$13027,$A1718,$E$2:$E$13027,"&gt;0")))),"")</f>
        <v>0.56999999999999995</v>
      </c>
      <c r="J1718" s="64">
        <f t="shared" si="132"/>
        <v>0.4569622633976993</v>
      </c>
      <c r="K1718" s="64">
        <f t="shared" si="133"/>
        <v>0.30953150986331135</v>
      </c>
      <c r="L1718" s="67" t="str">
        <f>IF(VLOOKUP($A1718,ApplicablePermutations!$U$3:$V$146,2,0)=1,"X","")</f>
        <v/>
      </c>
      <c r="M1718" t="str">
        <f t="shared" si="134"/>
        <v/>
      </c>
      <c r="N1718" s="64">
        <f t="shared" si="135"/>
        <v>0.30953150986331135</v>
      </c>
    </row>
    <row r="1719" spans="1:14" x14ac:dyDescent="0.25">
      <c r="A1719" t="s">
        <v>137</v>
      </c>
      <c r="B1719" t="s">
        <v>328</v>
      </c>
      <c r="C1719" s="65" t="s">
        <v>484</v>
      </c>
      <c r="D1719" s="64">
        <f>IFERROR(INDEX('Feasibility Factor'!$D$5:$N$123,MATCH(VLOOKUP($A1719,PairList!$A$2:$D$205,2,0),'Feasibility Factor'!$C$5:$C$123,0),MATCH(VLOOKUP($B1719,PairList!$F$2:$I$14,2,0),'Feasibility Factor'!$D$3:$N$3,0)),"")</f>
        <v>1</v>
      </c>
      <c r="E1719" s="64">
        <v>0.56999999999999995</v>
      </c>
      <c r="F1719" s="64" t="str">
        <f>IFERROR(INDEX(ESShip!$C$2:$C$99,MATCH(VLOOKUP($A1719,PairList!$A$2:$D$205,3,0),ESShip!$A$2:$A$99,0)),"")</f>
        <v/>
      </c>
      <c r="G1719" s="64">
        <v>0.4569622633976993</v>
      </c>
      <c r="H1719" s="67" t="str">
        <f>IF(INDEX(ApplicablePermutations!$B$3:$N$205,MATCH($A1719,ApplicablePermutations!$A$3:$A$205,0),MATCH($B1719,ApplicablePermutations!$B$2:$N$2,0))*INDEX(ApplicablePermutations!$Q$3:$S$205,MATCH($A1719,ApplicablePermutations!$P$3:$P$205,0),MATCH($C1719,ApplicablePermutations!$Q$2:$S$2,0))=1,"X","")</f>
        <v>X</v>
      </c>
      <c r="I1719" s="64">
        <f t="shared" si="137"/>
        <v>0.56999999999999995</v>
      </c>
      <c r="J1719" s="64">
        <f t="shared" si="132"/>
        <v>0.4569622633976993</v>
      </c>
      <c r="K1719" s="64">
        <f t="shared" si="133"/>
        <v>0.30953150986331135</v>
      </c>
      <c r="L1719" s="67" t="str">
        <f>IF(VLOOKUP($A1719,ApplicablePermutations!$U$3:$V$146,2,0)=1,"X","")</f>
        <v/>
      </c>
      <c r="M1719" t="str">
        <f t="shared" si="134"/>
        <v/>
      </c>
      <c r="N1719" s="64">
        <f t="shared" si="135"/>
        <v>0.30953150986331135</v>
      </c>
    </row>
    <row r="1720" spans="1:14" x14ac:dyDescent="0.25">
      <c r="A1720" t="s">
        <v>137</v>
      </c>
      <c r="B1720" t="s">
        <v>239</v>
      </c>
      <c r="C1720" s="65" t="s">
        <v>484</v>
      </c>
      <c r="D1720" s="64">
        <f>IFERROR(INDEX('Feasibility Factor'!$D$5:$N$123,MATCH(VLOOKUP($A1720,PairList!$A$2:$D$205,2,0),'Feasibility Factor'!$C$5:$C$123,0),MATCH(VLOOKUP($B1720,PairList!$F$2:$I$14,2,0),'Feasibility Factor'!$D$3:$N$3,0)),"")</f>
        <v>1</v>
      </c>
      <c r="E1720" s="64">
        <v>0.56999999999999995</v>
      </c>
      <c r="F1720" s="64" t="str">
        <f>IFERROR(INDEX(ESShip!$C$2:$C$99,MATCH(VLOOKUP($A1720,PairList!$A$2:$D$205,3,0),ESShip!$A$2:$A$99,0)),"")</f>
        <v/>
      </c>
      <c r="G1720" s="64">
        <v>0.34810232743590108</v>
      </c>
      <c r="H1720" s="67" t="str">
        <f>IF(INDEX(ApplicablePermutations!$B$3:$N$205,MATCH($A1720,ApplicablePermutations!$A$3:$A$205,0),MATCH($B1720,ApplicablePermutations!$B$2:$N$2,0))*INDEX(ApplicablePermutations!$Q$3:$S$205,MATCH($A1720,ApplicablePermutations!$P$3:$P$205,0),MATCH($C1720,ApplicablePermutations!$Q$2:$S$2,0))=1,"X","")</f>
        <v>X</v>
      </c>
      <c r="I1720" s="64">
        <f t="shared" si="137"/>
        <v>0.56999999999999995</v>
      </c>
      <c r="J1720" s="64">
        <f t="shared" si="132"/>
        <v>0.34810232743590108</v>
      </c>
      <c r="K1720" s="64">
        <f t="shared" si="133"/>
        <v>0.37158167336153636</v>
      </c>
      <c r="L1720" s="67" t="str">
        <f>IF(VLOOKUP($A1720,ApplicablePermutations!$U$3:$V$146,2,0)=1,"X","")</f>
        <v/>
      </c>
      <c r="M1720" t="str">
        <f t="shared" si="134"/>
        <v/>
      </c>
      <c r="N1720" s="64">
        <f t="shared" si="135"/>
        <v>0.37158167336153636</v>
      </c>
    </row>
    <row r="1721" spans="1:14" x14ac:dyDescent="0.25">
      <c r="A1721" t="s">
        <v>137</v>
      </c>
      <c r="B1721" t="s">
        <v>329</v>
      </c>
      <c r="C1721" s="65" t="s">
        <v>484</v>
      </c>
      <c r="D1721" s="64">
        <f>IFERROR(INDEX('Feasibility Factor'!$D$5:$N$123,MATCH(VLOOKUP($A1721,PairList!$A$2:$D$205,2,0),'Feasibility Factor'!$C$5:$C$123,0),MATCH(VLOOKUP($B1721,PairList!$F$2:$I$14,2,0),'Feasibility Factor'!$D$3:$N$3,0)),"")</f>
        <v>1</v>
      </c>
      <c r="E1721" s="64">
        <v>0.56999999999999995</v>
      </c>
      <c r="F1721" s="64" t="str">
        <f>IFERROR(INDEX(ESShip!$C$2:$C$99,MATCH(VLOOKUP($A1721,PairList!$A$2:$D$205,3,0),ESShip!$A$2:$A$99,0)),"")</f>
        <v/>
      </c>
      <c r="G1721" s="64">
        <v>0.4569622633976993</v>
      </c>
      <c r="H1721" s="67" t="str">
        <f>IF(INDEX(ApplicablePermutations!$B$3:$N$205,MATCH($A1721,ApplicablePermutations!$A$3:$A$205,0),MATCH($B1721,ApplicablePermutations!$B$2:$N$2,0))*INDEX(ApplicablePermutations!$Q$3:$S$205,MATCH($A1721,ApplicablePermutations!$P$3:$P$205,0),MATCH($C1721,ApplicablePermutations!$Q$2:$S$2,0))=1,"X","")</f>
        <v>X</v>
      </c>
      <c r="I1721" s="64">
        <f t="shared" si="137"/>
        <v>0.56999999999999995</v>
      </c>
      <c r="J1721" s="64">
        <f t="shared" si="132"/>
        <v>0.4569622633976993</v>
      </c>
      <c r="K1721" s="64">
        <f t="shared" si="133"/>
        <v>0.30953150986331135</v>
      </c>
      <c r="L1721" s="67" t="str">
        <f>IF(VLOOKUP($A1721,ApplicablePermutations!$U$3:$V$146,2,0)=1,"X","")</f>
        <v/>
      </c>
      <c r="M1721" t="str">
        <f t="shared" si="134"/>
        <v/>
      </c>
      <c r="N1721" s="64">
        <f t="shared" si="135"/>
        <v>0.30953150986331135</v>
      </c>
    </row>
    <row r="1722" spans="1:14" x14ac:dyDescent="0.25">
      <c r="A1722" t="s">
        <v>137</v>
      </c>
      <c r="B1722" t="s">
        <v>330</v>
      </c>
      <c r="C1722" s="65" t="s">
        <v>484</v>
      </c>
      <c r="D1722" s="64">
        <f>IFERROR(INDEX('Feasibility Factor'!$D$5:$N$123,MATCH(VLOOKUP($A1722,PairList!$A$2:$D$205,2,0),'Feasibility Factor'!$C$5:$C$123,0),MATCH(VLOOKUP($B1722,PairList!$F$2:$I$14,2,0),'Feasibility Factor'!$D$3:$N$3,0)),"")</f>
        <v>1</v>
      </c>
      <c r="E1722" s="64">
        <v>0.56999999999999995</v>
      </c>
      <c r="F1722" s="64" t="str">
        <f>IFERROR(INDEX(ESShip!$C$2:$C$99,MATCH(VLOOKUP($A1722,PairList!$A$2:$D$205,3,0),ESShip!$A$2:$A$99,0)),"")</f>
        <v/>
      </c>
      <c r="G1722" s="64">
        <v>0.6288016606785517</v>
      </c>
      <c r="H1722" s="67" t="str">
        <f>IF(INDEX(ApplicablePermutations!$B$3:$N$205,MATCH($A1722,ApplicablePermutations!$A$3:$A$205,0),MATCH($B1722,ApplicablePermutations!$B$2:$N$2,0))*INDEX(ApplicablePermutations!$Q$3:$S$205,MATCH($A1722,ApplicablePermutations!$P$3:$P$205,0),MATCH($C1722,ApplicablePermutations!$Q$2:$S$2,0))=1,"X","")</f>
        <v>X</v>
      </c>
      <c r="I1722" s="64">
        <f t="shared" si="137"/>
        <v>0.56999999999999995</v>
      </c>
      <c r="J1722" s="64">
        <f t="shared" si="132"/>
        <v>0.6288016606785517</v>
      </c>
      <c r="K1722" s="64">
        <f t="shared" si="133"/>
        <v>0.2115830534132255</v>
      </c>
      <c r="L1722" s="67" t="str">
        <f>IF(VLOOKUP($A1722,ApplicablePermutations!$U$3:$V$146,2,0)=1,"X","")</f>
        <v/>
      </c>
      <c r="M1722" t="str">
        <f t="shared" si="134"/>
        <v/>
      </c>
      <c r="N1722" s="64">
        <f t="shared" si="135"/>
        <v>0.2115830534132255</v>
      </c>
    </row>
    <row r="1723" spans="1:14" x14ac:dyDescent="0.25">
      <c r="A1723" t="s">
        <v>137</v>
      </c>
      <c r="B1723" t="s">
        <v>331</v>
      </c>
      <c r="C1723" s="65" t="s">
        <v>484</v>
      </c>
      <c r="D1723" s="64">
        <f>IFERROR(INDEX('Feasibility Factor'!$D$5:$N$123,MATCH(VLOOKUP($A1723,PairList!$A$2:$D$205,2,0),'Feasibility Factor'!$C$5:$C$123,0),MATCH(VLOOKUP($B1723,PairList!$F$2:$I$14,2,0),'Feasibility Factor'!$D$3:$N$3,0)),"")</f>
        <v>1</v>
      </c>
      <c r="E1723" s="64">
        <v>0.56999999999999995</v>
      </c>
      <c r="F1723" s="64" t="str">
        <f>IFERROR(INDEX(ESShip!$C$2:$C$99,MATCH(VLOOKUP($A1723,PairList!$A$2:$D$205,3,0),ESShip!$A$2:$A$99,0)),"")</f>
        <v/>
      </c>
      <c r="G1723" s="64">
        <v>0.4569622633976993</v>
      </c>
      <c r="H1723" s="67" t="str">
        <f>IF(INDEX(ApplicablePermutations!$B$3:$N$205,MATCH($A1723,ApplicablePermutations!$A$3:$A$205,0),MATCH($B1723,ApplicablePermutations!$B$2:$N$2,0))*INDEX(ApplicablePermutations!$Q$3:$S$205,MATCH($A1723,ApplicablePermutations!$P$3:$P$205,0),MATCH($C1723,ApplicablePermutations!$Q$2:$S$2,0))=1,"X","")</f>
        <v>X</v>
      </c>
      <c r="I1723" s="64">
        <f t="shared" si="137"/>
        <v>0.56999999999999995</v>
      </c>
      <c r="J1723" s="64">
        <f t="shared" si="132"/>
        <v>0.4569622633976993</v>
      </c>
      <c r="K1723" s="64">
        <f t="shared" si="133"/>
        <v>0.30953150986331135</v>
      </c>
      <c r="L1723" s="67" t="str">
        <f>IF(VLOOKUP($A1723,ApplicablePermutations!$U$3:$V$146,2,0)=1,"X","")</f>
        <v/>
      </c>
      <c r="M1723" t="str">
        <f t="shared" si="134"/>
        <v/>
      </c>
      <c r="N1723" s="64">
        <f t="shared" si="135"/>
        <v>0.30953150986331135</v>
      </c>
    </row>
    <row r="1724" spans="1:14" x14ac:dyDescent="0.25">
      <c r="A1724" t="s">
        <v>137</v>
      </c>
      <c r="B1724" t="s">
        <v>332</v>
      </c>
      <c r="C1724" s="65" t="s">
        <v>484</v>
      </c>
      <c r="D1724" s="64">
        <f>IFERROR(INDEX('Feasibility Factor'!$D$5:$N$123,MATCH(VLOOKUP($A1724,PairList!$A$2:$D$205,2,0),'Feasibility Factor'!$C$5:$C$123,0),MATCH(VLOOKUP($B1724,PairList!$F$2:$I$14,2,0),'Feasibility Factor'!$D$3:$N$3,0)),"")</f>
        <v>1</v>
      </c>
      <c r="E1724" s="64">
        <v>0.56999999999999995</v>
      </c>
      <c r="F1724" s="64" t="str">
        <f>IFERROR(INDEX(ESShip!$C$2:$C$99,MATCH(VLOOKUP($A1724,PairList!$A$2:$D$205,3,0),ESShip!$A$2:$A$99,0)),"")</f>
        <v/>
      </c>
      <c r="G1724" s="64">
        <v>0.4569622633976993</v>
      </c>
      <c r="H1724" s="67" t="str">
        <f>IF(INDEX(ApplicablePermutations!$B$3:$N$205,MATCH($A1724,ApplicablePermutations!$A$3:$A$205,0),MATCH($B1724,ApplicablePermutations!$B$2:$N$2,0))*INDEX(ApplicablePermutations!$Q$3:$S$205,MATCH($A1724,ApplicablePermutations!$P$3:$P$205,0),MATCH($C1724,ApplicablePermutations!$Q$2:$S$2,0))=1,"X","")</f>
        <v>X</v>
      </c>
      <c r="I1724" s="64">
        <f t="shared" si="137"/>
        <v>0.56999999999999995</v>
      </c>
      <c r="J1724" s="64">
        <f t="shared" si="132"/>
        <v>0.4569622633976993</v>
      </c>
      <c r="K1724" s="64">
        <f t="shared" si="133"/>
        <v>0.30953150986331135</v>
      </c>
      <c r="L1724" s="67" t="str">
        <f>IF(VLOOKUP($A1724,ApplicablePermutations!$U$3:$V$146,2,0)=1,"X","")</f>
        <v/>
      </c>
      <c r="M1724" t="str">
        <f t="shared" si="134"/>
        <v/>
      </c>
      <c r="N1724" s="64">
        <f t="shared" si="135"/>
        <v>0.30953150986331135</v>
      </c>
    </row>
    <row r="1725" spans="1:14" x14ac:dyDescent="0.25">
      <c r="A1725" t="s">
        <v>137</v>
      </c>
      <c r="B1725" t="s">
        <v>243</v>
      </c>
      <c r="C1725" s="65" t="s">
        <v>484</v>
      </c>
      <c r="D1725" s="64">
        <f>IFERROR(INDEX('Feasibility Factor'!$D$5:$N$123,MATCH(VLOOKUP($A1725,PairList!$A$2:$D$205,2,0),'Feasibility Factor'!$C$5:$C$123,0),MATCH(VLOOKUP($B1725,PairList!$F$2:$I$14,2,0),'Feasibility Factor'!$D$3:$N$3,0)),"")</f>
        <v>1</v>
      </c>
      <c r="E1725" s="64">
        <v>0.38</v>
      </c>
      <c r="F1725" s="64" t="str">
        <f>IFERROR(INDEX(ESShip!$C$2:$C$99,MATCH(VLOOKUP($A1725,PairList!$A$2:$D$205,3,0),ESShip!$A$2:$A$99,0)),"")</f>
        <v/>
      </c>
      <c r="G1725" s="64">
        <v>0.62625927130662862</v>
      </c>
      <c r="H1725" s="67" t="str">
        <f>IF(INDEX(ApplicablePermutations!$B$3:$N$205,MATCH($A1725,ApplicablePermutations!$A$3:$A$205,0),MATCH($B1725,ApplicablePermutations!$B$2:$N$2,0))*INDEX(ApplicablePermutations!$Q$3:$S$205,MATCH($A1725,ApplicablePermutations!$P$3:$P$205,0),MATCH($C1725,ApplicablePermutations!$Q$2:$S$2,0))=1,"X","")</f>
        <v>X</v>
      </c>
      <c r="I1725" s="64">
        <f t="shared" si="137"/>
        <v>0.38</v>
      </c>
      <c r="J1725" s="64">
        <f t="shared" si="132"/>
        <v>0.62625927130662862</v>
      </c>
      <c r="K1725" s="64">
        <f t="shared" si="133"/>
        <v>0.14202147690348113</v>
      </c>
      <c r="L1725" s="67" t="str">
        <f>IF(VLOOKUP($A1725,ApplicablePermutations!$U$3:$V$146,2,0)=1,"X","")</f>
        <v/>
      </c>
      <c r="M1725" t="str">
        <f t="shared" si="134"/>
        <v/>
      </c>
      <c r="N1725" s="64">
        <f t="shared" si="135"/>
        <v>0.14202147690348113</v>
      </c>
    </row>
    <row r="1726" spans="1:14" x14ac:dyDescent="0.25">
      <c r="A1726" t="s">
        <v>137</v>
      </c>
      <c r="B1726" t="s">
        <v>333</v>
      </c>
      <c r="C1726" s="65" t="s">
        <v>484</v>
      </c>
      <c r="D1726" s="64">
        <f>IFERROR(INDEX('Feasibility Factor'!$D$5:$N$123,MATCH(VLOOKUP($A1726,PairList!$A$2:$D$205,2,0),'Feasibility Factor'!$C$5:$C$123,0),MATCH(VLOOKUP($B1726,PairList!$F$2:$I$14,2,0),'Feasibility Factor'!$D$3:$N$3,0)),"")</f>
        <v>1</v>
      </c>
      <c r="E1726" s="64">
        <v>0.56999999999999995</v>
      </c>
      <c r="F1726" s="64" t="str">
        <f>IFERROR(INDEX(ESShip!$C$2:$C$99,MATCH(VLOOKUP($A1726,PairList!$A$2:$D$205,3,0),ESShip!$A$2:$A$99,0)),"")</f>
        <v/>
      </c>
      <c r="G1726" s="64">
        <v>0.4569622633976993</v>
      </c>
      <c r="H1726" s="67" t="str">
        <f>IF(INDEX(ApplicablePermutations!$B$3:$N$205,MATCH($A1726,ApplicablePermutations!$A$3:$A$205,0),MATCH($B1726,ApplicablePermutations!$B$2:$N$2,0))*INDEX(ApplicablePermutations!$Q$3:$S$205,MATCH($A1726,ApplicablePermutations!$P$3:$P$205,0),MATCH($C1726,ApplicablePermutations!$Q$2:$S$2,0))=1,"X","")</f>
        <v>X</v>
      </c>
      <c r="I1726" s="64">
        <f t="shared" si="137"/>
        <v>0.56999999999999995</v>
      </c>
      <c r="J1726" s="64">
        <f t="shared" si="132"/>
        <v>0.4569622633976993</v>
      </c>
      <c r="K1726" s="64">
        <f t="shared" si="133"/>
        <v>0.30953150986331135</v>
      </c>
      <c r="L1726" s="67" t="str">
        <f>IF(VLOOKUP($A1726,ApplicablePermutations!$U$3:$V$146,2,0)=1,"X","")</f>
        <v/>
      </c>
      <c r="M1726" t="str">
        <f t="shared" si="134"/>
        <v/>
      </c>
      <c r="N1726" s="64">
        <f t="shared" si="135"/>
        <v>0.30953150986331135</v>
      </c>
    </row>
    <row r="1727" spans="1:14" x14ac:dyDescent="0.25">
      <c r="A1727" t="s">
        <v>137</v>
      </c>
      <c r="B1727" t="s">
        <v>334</v>
      </c>
      <c r="C1727" s="65" t="s">
        <v>484</v>
      </c>
      <c r="D1727" s="64">
        <f>IFERROR(INDEX('Feasibility Factor'!$D$5:$N$123,MATCH(VLOOKUP($A1727,PairList!$A$2:$D$205,2,0),'Feasibility Factor'!$C$5:$C$123,0),MATCH(VLOOKUP($B1727,PairList!$F$2:$I$14,2,0),'Feasibility Factor'!$D$3:$N$3,0)),"")</f>
        <v>1</v>
      </c>
      <c r="E1727" s="64">
        <v>0.56999999999999995</v>
      </c>
      <c r="F1727" s="64" t="str">
        <f>IFERROR(INDEX(ESShip!$C$2:$C$99,MATCH(VLOOKUP($A1727,PairList!$A$2:$D$205,3,0),ESShip!$A$2:$A$99,0)),"")</f>
        <v/>
      </c>
      <c r="G1727" s="64">
        <v>0.34810232743590108</v>
      </c>
      <c r="H1727" s="67" t="str">
        <f>IF(INDEX(ApplicablePermutations!$B$3:$N$205,MATCH($A1727,ApplicablePermutations!$A$3:$A$205,0),MATCH($B1727,ApplicablePermutations!$B$2:$N$2,0))*INDEX(ApplicablePermutations!$Q$3:$S$205,MATCH($A1727,ApplicablePermutations!$P$3:$P$205,0),MATCH($C1727,ApplicablePermutations!$Q$2:$S$2,0))=1,"X","")</f>
        <v>X</v>
      </c>
      <c r="I1727" s="64">
        <f t="shared" si="137"/>
        <v>0.56999999999999995</v>
      </c>
      <c r="J1727" s="64">
        <f t="shared" si="132"/>
        <v>0.34810232743590108</v>
      </c>
      <c r="K1727" s="64">
        <f t="shared" si="133"/>
        <v>0.37158167336153636</v>
      </c>
      <c r="L1727" s="67" t="str">
        <f>IF(VLOOKUP($A1727,ApplicablePermutations!$U$3:$V$146,2,0)=1,"X","")</f>
        <v/>
      </c>
      <c r="M1727" t="str">
        <f t="shared" si="134"/>
        <v/>
      </c>
      <c r="N1727" s="64">
        <f t="shared" si="135"/>
        <v>0.37158167336153636</v>
      </c>
    </row>
    <row r="1728" spans="1:14" x14ac:dyDescent="0.25">
      <c r="A1728" t="s">
        <v>137</v>
      </c>
      <c r="B1728" t="s">
        <v>94</v>
      </c>
      <c r="C1728" s="65" t="s">
        <v>484</v>
      </c>
      <c r="D1728" s="64">
        <f>IFERROR(INDEX('Feasibility Factor'!$D$5:$N$123,MATCH(VLOOKUP($A1728,PairList!$A$2:$D$205,2,0),'Feasibility Factor'!$C$5:$C$123,0),MATCH(VLOOKUP($B1728,PairList!$F$2:$I$14,2,0),'Feasibility Factor'!$D$3:$N$3,0)),"")</f>
        <v>1</v>
      </c>
      <c r="E1728" s="64">
        <v>0.56999999999999995</v>
      </c>
      <c r="F1728" s="64" t="str">
        <f>IFERROR(INDEX(ESShip!$C$2:$C$99,MATCH(VLOOKUP($A1728,PairList!$A$2:$D$205,3,0),ESShip!$A$2:$A$99,0)),"")</f>
        <v/>
      </c>
      <c r="G1728" s="64">
        <v>0.34810232743590108</v>
      </c>
      <c r="H1728" s="67" t="str">
        <f>IF(INDEX(ApplicablePermutations!$B$3:$N$205,MATCH($A1728,ApplicablePermutations!$A$3:$A$205,0),MATCH($B1728,ApplicablePermutations!$B$2:$N$2,0))*INDEX(ApplicablePermutations!$Q$3:$S$205,MATCH($A1728,ApplicablePermutations!$P$3:$P$205,0),MATCH($C1728,ApplicablePermutations!$Q$2:$S$2,0))=1,"X","")</f>
        <v>X</v>
      </c>
      <c r="I1728" s="64">
        <f t="shared" si="137"/>
        <v>0.56999999999999995</v>
      </c>
      <c r="J1728" s="64">
        <f t="shared" si="132"/>
        <v>0.34810232743590108</v>
      </c>
      <c r="K1728" s="64">
        <f t="shared" si="133"/>
        <v>0.37158167336153636</v>
      </c>
      <c r="L1728" s="67" t="str">
        <f>IF(VLOOKUP($A1728,ApplicablePermutations!$U$3:$V$146,2,0)=1,"X","")</f>
        <v/>
      </c>
      <c r="M1728" t="str">
        <f t="shared" si="134"/>
        <v/>
      </c>
      <c r="N1728" s="64">
        <f t="shared" si="135"/>
        <v>0.37158167336153636</v>
      </c>
    </row>
    <row r="1729" spans="1:14" x14ac:dyDescent="0.25">
      <c r="A1729" t="s">
        <v>137</v>
      </c>
      <c r="B1729" t="s">
        <v>335</v>
      </c>
      <c r="C1729" s="65" t="s">
        <v>484</v>
      </c>
      <c r="D1729" s="64">
        <f>IFERROR(INDEX('Feasibility Factor'!$D$5:$N$123,MATCH(VLOOKUP($A1729,PairList!$A$2:$D$205,2,0),'Feasibility Factor'!$C$5:$C$123,0),MATCH(VLOOKUP($B1729,PairList!$F$2:$I$14,2,0),'Feasibility Factor'!$D$3:$N$3,0)),"")</f>
        <v>1</v>
      </c>
      <c r="E1729" s="64">
        <v>0.56999999999999995</v>
      </c>
      <c r="F1729" s="64" t="str">
        <f>IFERROR(INDEX(ESShip!$C$2:$C$99,MATCH(VLOOKUP($A1729,PairList!$A$2:$D$205,3,0),ESShip!$A$2:$A$99,0)),"")</f>
        <v/>
      </c>
      <c r="G1729" s="64">
        <v>0.4569622633976993</v>
      </c>
      <c r="H1729" s="67" t="str">
        <f>IF(INDEX(ApplicablePermutations!$B$3:$N$205,MATCH($A1729,ApplicablePermutations!$A$3:$A$205,0),MATCH($B1729,ApplicablePermutations!$B$2:$N$2,0))*INDEX(ApplicablePermutations!$Q$3:$S$205,MATCH($A1729,ApplicablePermutations!$P$3:$P$205,0),MATCH($C1729,ApplicablePermutations!$Q$2:$S$2,0))=1,"X","")</f>
        <v>X</v>
      </c>
      <c r="I1729" s="64">
        <f t="shared" si="137"/>
        <v>0.56999999999999995</v>
      </c>
      <c r="J1729" s="64">
        <f t="shared" si="132"/>
        <v>0.4569622633976993</v>
      </c>
      <c r="K1729" s="64">
        <f t="shared" si="133"/>
        <v>0.30953150986331135</v>
      </c>
      <c r="L1729" s="67" t="str">
        <f>IF(VLOOKUP($A1729,ApplicablePermutations!$U$3:$V$146,2,0)=1,"X","")</f>
        <v/>
      </c>
      <c r="M1729" t="str">
        <f t="shared" si="134"/>
        <v/>
      </c>
      <c r="N1729" s="64">
        <f t="shared" si="135"/>
        <v>0.30953150986331135</v>
      </c>
    </row>
    <row r="1730" spans="1:14" x14ac:dyDescent="0.25">
      <c r="A1730" t="s">
        <v>137</v>
      </c>
      <c r="B1730" t="s">
        <v>100</v>
      </c>
      <c r="C1730" s="65" t="s">
        <v>484</v>
      </c>
      <c r="D1730" s="64">
        <f>IFERROR(INDEX('Feasibility Factor'!$D$5:$N$123,MATCH(VLOOKUP($A1730,PairList!$A$2:$D$205,2,0),'Feasibility Factor'!$C$5:$C$123,0),MATCH(VLOOKUP($B1730,PairList!$F$2:$I$14,2,0),'Feasibility Factor'!$D$3:$N$3,0)),"")</f>
        <v>1</v>
      </c>
      <c r="E1730" s="64">
        <v>0.56999999999999995</v>
      </c>
      <c r="F1730" s="64" t="str">
        <f>IFERROR(INDEX(ESShip!$C$2:$C$99,MATCH(VLOOKUP($A1730,PairList!$A$2:$D$205,3,0),ESShip!$A$2:$A$99,0)),"")</f>
        <v/>
      </c>
      <c r="G1730" s="64">
        <v>0.4569622633976993</v>
      </c>
      <c r="H1730" s="67" t="str">
        <f>IF(INDEX(ApplicablePermutations!$B$3:$N$205,MATCH($A1730,ApplicablePermutations!$A$3:$A$205,0),MATCH($B1730,ApplicablePermutations!$B$2:$N$2,0))*INDEX(ApplicablePermutations!$Q$3:$S$205,MATCH($A1730,ApplicablePermutations!$P$3:$P$205,0),MATCH($C1730,ApplicablePermutations!$Q$2:$S$2,0))=1,"X","")</f>
        <v>X</v>
      </c>
      <c r="I1730" s="64">
        <f t="shared" si="137"/>
        <v>0.56999999999999995</v>
      </c>
      <c r="J1730" s="64">
        <f t="shared" ref="J1730:J1793" si="138">IF(H1730="X",IF(F1730&lt;&gt;"",F1730,IF(G1730&lt;&gt;"",G1730,AVERAGEIFS($G$2:$G$13027,$A$2:$A$13027,$A1730,$C$2:$C$13027,$C1730))),"")</f>
        <v>0.4569622633976993</v>
      </c>
      <c r="K1730" s="64">
        <f t="shared" si="133"/>
        <v>0.30953150986331135</v>
      </c>
      <c r="L1730" s="67" t="str">
        <f>IF(VLOOKUP($A1730,ApplicablePermutations!$U$3:$V$146,2,0)=1,"X","")</f>
        <v/>
      </c>
      <c r="M1730" t="str">
        <f t="shared" si="134"/>
        <v/>
      </c>
      <c r="N1730" s="64">
        <f t="shared" si="135"/>
        <v>0.30953150986331135</v>
      </c>
    </row>
    <row r="1731" spans="1:14" x14ac:dyDescent="0.25">
      <c r="A1731" t="s">
        <v>137</v>
      </c>
      <c r="B1731" t="s">
        <v>327</v>
      </c>
      <c r="C1731" s="65" t="s">
        <v>485</v>
      </c>
      <c r="D1731" s="64">
        <f>IFERROR(INDEX('Feasibility Factor'!$D$5:$N$123,MATCH(VLOOKUP($A1731,PairList!$A$2:$D$205,2,0),'Feasibility Factor'!$C$5:$C$123,0),MATCH(VLOOKUP($B1731,PairList!$F$2:$I$14,2,0),'Feasibility Factor'!$D$3:$N$3,0)),"")</f>
        <v>1</v>
      </c>
      <c r="E1731" s="64">
        <v>0.19</v>
      </c>
      <c r="F1731" s="64" t="str">
        <f>IFERROR(INDEX(ESShip!$C$2:$C$99,MATCH(VLOOKUP($A1731,PairList!$A$2:$D$205,3,0),ESShip!$A$2:$A$99,0)),"")</f>
        <v/>
      </c>
      <c r="G1731" s="64">
        <v>0.4569622633976993</v>
      </c>
      <c r="H1731" s="67" t="str">
        <f>IF(INDEX(ApplicablePermutations!$B$3:$N$205,MATCH($A1731,ApplicablePermutations!$A$3:$A$205,0),MATCH($B1731,ApplicablePermutations!$B$2:$N$2,0))*INDEX(ApplicablePermutations!$Q$3:$S$205,MATCH($A1731,ApplicablePermutations!$P$3:$P$205,0),MATCH($C1731,ApplicablePermutations!$Q$2:$S$2,0))=1,"X","")</f>
        <v>X</v>
      </c>
      <c r="I1731" s="64">
        <f t="shared" si="137"/>
        <v>0.19</v>
      </c>
      <c r="J1731" s="64">
        <f t="shared" si="138"/>
        <v>0.4569622633976993</v>
      </c>
      <c r="K1731" s="64">
        <f t="shared" ref="K1731:K1794" si="139">IF(H1731="X",I1731*(1-J1731),0)</f>
        <v>0.10317716995443714</v>
      </c>
      <c r="L1731" s="67" t="str">
        <f>IF(VLOOKUP($A1731,ApplicablePermutations!$U$3:$V$146,2,0)=1,"X","")</f>
        <v/>
      </c>
      <c r="M1731" t="str">
        <f t="shared" ref="M1731:M1794" si="140">IF(L1731="X",1.2,"")</f>
        <v/>
      </c>
      <c r="N1731" s="64">
        <f t="shared" ref="N1731:N1794" si="141">IF($L1731="X",$K1731*$M1731,K1731)</f>
        <v>0.10317716995443714</v>
      </c>
    </row>
    <row r="1732" spans="1:14" x14ac:dyDescent="0.25">
      <c r="A1732" t="s">
        <v>137</v>
      </c>
      <c r="B1732" t="s">
        <v>328</v>
      </c>
      <c r="C1732" s="65" t="s">
        <v>485</v>
      </c>
      <c r="D1732" s="64">
        <f>IFERROR(INDEX('Feasibility Factor'!$D$5:$N$123,MATCH(VLOOKUP($A1732,PairList!$A$2:$D$205,2,0),'Feasibility Factor'!$C$5:$C$123,0),MATCH(VLOOKUP($B1732,PairList!$F$2:$I$14,2,0),'Feasibility Factor'!$D$3:$N$3,0)),"")</f>
        <v>1</v>
      </c>
      <c r="E1732" s="64">
        <v>0.19</v>
      </c>
      <c r="F1732" s="64" t="str">
        <f>IFERROR(INDEX(ESShip!$C$2:$C$99,MATCH(VLOOKUP($A1732,PairList!$A$2:$D$205,3,0),ESShip!$A$2:$A$99,0)),"")</f>
        <v/>
      </c>
      <c r="G1732" s="64">
        <v>0.4569622633976993</v>
      </c>
      <c r="H1732" s="67" t="str">
        <f>IF(INDEX(ApplicablePermutations!$B$3:$N$205,MATCH($A1732,ApplicablePermutations!$A$3:$A$205,0),MATCH($B1732,ApplicablePermutations!$B$2:$N$2,0))*INDEX(ApplicablePermutations!$Q$3:$S$205,MATCH($A1732,ApplicablePermutations!$P$3:$P$205,0),MATCH($C1732,ApplicablePermutations!$Q$2:$S$2,0))=1,"X","")</f>
        <v>X</v>
      </c>
      <c r="I1732" s="64">
        <f t="shared" si="137"/>
        <v>0.19</v>
      </c>
      <c r="J1732" s="64">
        <f t="shared" si="138"/>
        <v>0.4569622633976993</v>
      </c>
      <c r="K1732" s="64">
        <f t="shared" si="139"/>
        <v>0.10317716995443714</v>
      </c>
      <c r="L1732" s="67" t="str">
        <f>IF(VLOOKUP($A1732,ApplicablePermutations!$U$3:$V$146,2,0)=1,"X","")</f>
        <v/>
      </c>
      <c r="M1732" t="str">
        <f t="shared" si="140"/>
        <v/>
      </c>
      <c r="N1732" s="64">
        <f t="shared" si="141"/>
        <v>0.10317716995443714</v>
      </c>
    </row>
    <row r="1733" spans="1:14" x14ac:dyDescent="0.25">
      <c r="A1733" t="s">
        <v>137</v>
      </c>
      <c r="B1733" t="s">
        <v>239</v>
      </c>
      <c r="C1733" s="65" t="s">
        <v>485</v>
      </c>
      <c r="D1733" s="64">
        <f>IFERROR(INDEX('Feasibility Factor'!$D$5:$N$123,MATCH(VLOOKUP($A1733,PairList!$A$2:$D$205,2,0),'Feasibility Factor'!$C$5:$C$123,0),MATCH(VLOOKUP($B1733,PairList!$F$2:$I$14,2,0),'Feasibility Factor'!$D$3:$N$3,0)),"")</f>
        <v>1</v>
      </c>
      <c r="E1733" s="64">
        <v>0.19</v>
      </c>
      <c r="F1733" s="64" t="str">
        <f>IFERROR(INDEX(ESShip!$C$2:$C$99,MATCH(VLOOKUP($A1733,PairList!$A$2:$D$205,3,0),ESShip!$A$2:$A$99,0)),"")</f>
        <v/>
      </c>
      <c r="G1733" s="64">
        <v>0.34810232743590108</v>
      </c>
      <c r="H1733" s="67" t="str">
        <f>IF(INDEX(ApplicablePermutations!$B$3:$N$205,MATCH($A1733,ApplicablePermutations!$A$3:$A$205,0),MATCH($B1733,ApplicablePermutations!$B$2:$N$2,0))*INDEX(ApplicablePermutations!$Q$3:$S$205,MATCH($A1733,ApplicablePermutations!$P$3:$P$205,0),MATCH($C1733,ApplicablePermutations!$Q$2:$S$2,0))=1,"X","")</f>
        <v>X</v>
      </c>
      <c r="I1733" s="64">
        <f t="shared" si="137"/>
        <v>0.19</v>
      </c>
      <c r="J1733" s="64">
        <f t="shared" si="138"/>
        <v>0.34810232743590108</v>
      </c>
      <c r="K1733" s="64">
        <f t="shared" si="139"/>
        <v>0.12386055778717879</v>
      </c>
      <c r="L1733" s="67" t="str">
        <f>IF(VLOOKUP($A1733,ApplicablePermutations!$U$3:$V$146,2,0)=1,"X","")</f>
        <v/>
      </c>
      <c r="M1733" t="str">
        <f t="shared" si="140"/>
        <v/>
      </c>
      <c r="N1733" s="64">
        <f t="shared" si="141"/>
        <v>0.12386055778717879</v>
      </c>
    </row>
    <row r="1734" spans="1:14" x14ac:dyDescent="0.25">
      <c r="A1734" t="s">
        <v>137</v>
      </c>
      <c r="B1734" t="s">
        <v>329</v>
      </c>
      <c r="C1734" s="65" t="s">
        <v>485</v>
      </c>
      <c r="D1734" s="64">
        <f>IFERROR(INDEX('Feasibility Factor'!$D$5:$N$123,MATCH(VLOOKUP($A1734,PairList!$A$2:$D$205,2,0),'Feasibility Factor'!$C$5:$C$123,0),MATCH(VLOOKUP($B1734,PairList!$F$2:$I$14,2,0),'Feasibility Factor'!$D$3:$N$3,0)),"")</f>
        <v>1</v>
      </c>
      <c r="E1734" s="64">
        <v>0.19</v>
      </c>
      <c r="F1734" s="64" t="str">
        <f>IFERROR(INDEX(ESShip!$C$2:$C$99,MATCH(VLOOKUP($A1734,PairList!$A$2:$D$205,3,0),ESShip!$A$2:$A$99,0)),"")</f>
        <v/>
      </c>
      <c r="G1734" s="64">
        <v>0.4569622633976993</v>
      </c>
      <c r="H1734" s="67" t="str">
        <f>IF(INDEX(ApplicablePermutations!$B$3:$N$205,MATCH($A1734,ApplicablePermutations!$A$3:$A$205,0),MATCH($B1734,ApplicablePermutations!$B$2:$N$2,0))*INDEX(ApplicablePermutations!$Q$3:$S$205,MATCH($A1734,ApplicablePermutations!$P$3:$P$205,0),MATCH($C1734,ApplicablePermutations!$Q$2:$S$2,0))=1,"X","")</f>
        <v>X</v>
      </c>
      <c r="I1734" s="64">
        <f t="shared" si="137"/>
        <v>0.19</v>
      </c>
      <c r="J1734" s="64">
        <f t="shared" si="138"/>
        <v>0.4569622633976993</v>
      </c>
      <c r="K1734" s="64">
        <f t="shared" si="139"/>
        <v>0.10317716995443714</v>
      </c>
      <c r="L1734" s="67" t="str">
        <f>IF(VLOOKUP($A1734,ApplicablePermutations!$U$3:$V$146,2,0)=1,"X","")</f>
        <v/>
      </c>
      <c r="M1734" t="str">
        <f t="shared" si="140"/>
        <v/>
      </c>
      <c r="N1734" s="64">
        <f t="shared" si="141"/>
        <v>0.10317716995443714</v>
      </c>
    </row>
    <row r="1735" spans="1:14" x14ac:dyDescent="0.25">
      <c r="A1735" t="s">
        <v>137</v>
      </c>
      <c r="B1735" t="s">
        <v>330</v>
      </c>
      <c r="C1735" s="65" t="s">
        <v>485</v>
      </c>
      <c r="D1735" s="64">
        <f>IFERROR(INDEX('Feasibility Factor'!$D$5:$N$123,MATCH(VLOOKUP($A1735,PairList!$A$2:$D$205,2,0),'Feasibility Factor'!$C$5:$C$123,0),MATCH(VLOOKUP($B1735,PairList!$F$2:$I$14,2,0),'Feasibility Factor'!$D$3:$N$3,0)),"")</f>
        <v>1</v>
      </c>
      <c r="E1735" s="64">
        <v>0.19</v>
      </c>
      <c r="F1735" s="64" t="str">
        <f>IFERROR(INDEX(ESShip!$C$2:$C$99,MATCH(VLOOKUP($A1735,PairList!$A$2:$D$205,3,0),ESShip!$A$2:$A$99,0)),"")</f>
        <v/>
      </c>
      <c r="G1735" s="64">
        <v>0.6288016606785517</v>
      </c>
      <c r="H1735" s="67" t="str">
        <f>IF(INDEX(ApplicablePermutations!$B$3:$N$205,MATCH($A1735,ApplicablePermutations!$A$3:$A$205,0),MATCH($B1735,ApplicablePermutations!$B$2:$N$2,0))*INDEX(ApplicablePermutations!$Q$3:$S$205,MATCH($A1735,ApplicablePermutations!$P$3:$P$205,0),MATCH($C1735,ApplicablePermutations!$Q$2:$S$2,0))=1,"X","")</f>
        <v>X</v>
      </c>
      <c r="I1735" s="64">
        <f t="shared" si="137"/>
        <v>0.19</v>
      </c>
      <c r="J1735" s="64">
        <f t="shared" si="138"/>
        <v>0.6288016606785517</v>
      </c>
      <c r="K1735" s="64">
        <f t="shared" si="139"/>
        <v>7.0527684471075172E-2</v>
      </c>
      <c r="L1735" s="67" t="str">
        <f>IF(VLOOKUP($A1735,ApplicablePermutations!$U$3:$V$146,2,0)=1,"X","")</f>
        <v/>
      </c>
      <c r="M1735" t="str">
        <f t="shared" si="140"/>
        <v/>
      </c>
      <c r="N1735" s="64">
        <f t="shared" si="141"/>
        <v>7.0527684471075172E-2</v>
      </c>
    </row>
    <row r="1736" spans="1:14" x14ac:dyDescent="0.25">
      <c r="A1736" t="s">
        <v>137</v>
      </c>
      <c r="B1736" t="s">
        <v>331</v>
      </c>
      <c r="C1736" s="65" t="s">
        <v>485</v>
      </c>
      <c r="D1736" s="64">
        <f>IFERROR(INDEX('Feasibility Factor'!$D$5:$N$123,MATCH(VLOOKUP($A1736,PairList!$A$2:$D$205,2,0),'Feasibility Factor'!$C$5:$C$123,0),MATCH(VLOOKUP($B1736,PairList!$F$2:$I$14,2,0),'Feasibility Factor'!$D$3:$N$3,0)),"")</f>
        <v>1</v>
      </c>
      <c r="E1736" s="64">
        <v>0.19</v>
      </c>
      <c r="F1736" s="64" t="str">
        <f>IFERROR(INDEX(ESShip!$C$2:$C$99,MATCH(VLOOKUP($A1736,PairList!$A$2:$D$205,3,0),ESShip!$A$2:$A$99,0)),"")</f>
        <v/>
      </c>
      <c r="G1736" s="64">
        <v>0.4569622633976993</v>
      </c>
      <c r="H1736" s="67" t="str">
        <f>IF(INDEX(ApplicablePermutations!$B$3:$N$205,MATCH($A1736,ApplicablePermutations!$A$3:$A$205,0),MATCH($B1736,ApplicablePermutations!$B$2:$N$2,0))*INDEX(ApplicablePermutations!$Q$3:$S$205,MATCH($A1736,ApplicablePermutations!$P$3:$P$205,0),MATCH($C1736,ApplicablePermutations!$Q$2:$S$2,0))=1,"X","")</f>
        <v>X</v>
      </c>
      <c r="I1736" s="64">
        <f t="shared" si="137"/>
        <v>0.19</v>
      </c>
      <c r="J1736" s="64">
        <f t="shared" si="138"/>
        <v>0.4569622633976993</v>
      </c>
      <c r="K1736" s="64">
        <f t="shared" si="139"/>
        <v>0.10317716995443714</v>
      </c>
      <c r="L1736" s="67" t="str">
        <f>IF(VLOOKUP($A1736,ApplicablePermutations!$U$3:$V$146,2,0)=1,"X","")</f>
        <v/>
      </c>
      <c r="M1736" t="str">
        <f t="shared" si="140"/>
        <v/>
      </c>
      <c r="N1736" s="64">
        <f t="shared" si="141"/>
        <v>0.10317716995443714</v>
      </c>
    </row>
    <row r="1737" spans="1:14" x14ac:dyDescent="0.25">
      <c r="A1737" t="s">
        <v>137</v>
      </c>
      <c r="B1737" t="s">
        <v>332</v>
      </c>
      <c r="C1737" s="65" t="s">
        <v>485</v>
      </c>
      <c r="D1737" s="64">
        <f>IFERROR(INDEX('Feasibility Factor'!$D$5:$N$123,MATCH(VLOOKUP($A1737,PairList!$A$2:$D$205,2,0),'Feasibility Factor'!$C$5:$C$123,0),MATCH(VLOOKUP($B1737,PairList!$F$2:$I$14,2,0),'Feasibility Factor'!$D$3:$N$3,0)),"")</f>
        <v>1</v>
      </c>
      <c r="E1737" s="64">
        <v>0.19</v>
      </c>
      <c r="F1737" s="64" t="str">
        <f>IFERROR(INDEX(ESShip!$C$2:$C$99,MATCH(VLOOKUP($A1737,PairList!$A$2:$D$205,3,0),ESShip!$A$2:$A$99,0)),"")</f>
        <v/>
      </c>
      <c r="G1737" s="64">
        <v>0.4569622633976993</v>
      </c>
      <c r="H1737" s="67" t="str">
        <f>IF(INDEX(ApplicablePermutations!$B$3:$N$205,MATCH($A1737,ApplicablePermutations!$A$3:$A$205,0),MATCH($B1737,ApplicablePermutations!$B$2:$N$2,0))*INDEX(ApplicablePermutations!$Q$3:$S$205,MATCH($A1737,ApplicablePermutations!$P$3:$P$205,0),MATCH($C1737,ApplicablePermutations!$Q$2:$S$2,0))=1,"X","")</f>
        <v>X</v>
      </c>
      <c r="I1737" s="64">
        <f t="shared" si="137"/>
        <v>0.19</v>
      </c>
      <c r="J1737" s="64">
        <f t="shared" si="138"/>
        <v>0.4569622633976993</v>
      </c>
      <c r="K1737" s="64">
        <f t="shared" si="139"/>
        <v>0.10317716995443714</v>
      </c>
      <c r="L1737" s="67" t="str">
        <f>IF(VLOOKUP($A1737,ApplicablePermutations!$U$3:$V$146,2,0)=1,"X","")</f>
        <v/>
      </c>
      <c r="M1737" t="str">
        <f t="shared" si="140"/>
        <v/>
      </c>
      <c r="N1737" s="64">
        <f t="shared" si="141"/>
        <v>0.10317716995443714</v>
      </c>
    </row>
    <row r="1738" spans="1:14" x14ac:dyDescent="0.25">
      <c r="A1738" t="s">
        <v>137</v>
      </c>
      <c r="B1738" t="s">
        <v>243</v>
      </c>
      <c r="C1738" s="65" t="s">
        <v>485</v>
      </c>
      <c r="D1738" s="64">
        <f>IFERROR(INDEX('Feasibility Factor'!$D$5:$N$123,MATCH(VLOOKUP($A1738,PairList!$A$2:$D$205,2,0),'Feasibility Factor'!$C$5:$C$123,0),MATCH(VLOOKUP($B1738,PairList!$F$2:$I$14,2,0),'Feasibility Factor'!$D$3:$N$3,0)),"")</f>
        <v>1</v>
      </c>
      <c r="E1738" s="64">
        <v>0.38</v>
      </c>
      <c r="F1738" s="64" t="str">
        <f>IFERROR(INDEX(ESShip!$C$2:$C$99,MATCH(VLOOKUP($A1738,PairList!$A$2:$D$205,3,0),ESShip!$A$2:$A$99,0)),"")</f>
        <v/>
      </c>
      <c r="G1738" s="64">
        <v>0.62625927130662862</v>
      </c>
      <c r="H1738" s="67" t="str">
        <f>IF(INDEX(ApplicablePermutations!$B$3:$N$205,MATCH($A1738,ApplicablePermutations!$A$3:$A$205,0),MATCH($B1738,ApplicablePermutations!$B$2:$N$2,0))*INDEX(ApplicablePermutations!$Q$3:$S$205,MATCH($A1738,ApplicablePermutations!$P$3:$P$205,0),MATCH($C1738,ApplicablePermutations!$Q$2:$S$2,0))=1,"X","")</f>
        <v>X</v>
      </c>
      <c r="I1738" s="64">
        <f t="shared" si="137"/>
        <v>0.38</v>
      </c>
      <c r="J1738" s="64">
        <f t="shared" si="138"/>
        <v>0.62625927130662862</v>
      </c>
      <c r="K1738" s="64">
        <f t="shared" si="139"/>
        <v>0.14202147690348113</v>
      </c>
      <c r="L1738" s="67" t="str">
        <f>IF(VLOOKUP($A1738,ApplicablePermutations!$U$3:$V$146,2,0)=1,"X","")</f>
        <v/>
      </c>
      <c r="M1738" t="str">
        <f t="shared" si="140"/>
        <v/>
      </c>
      <c r="N1738" s="64">
        <f t="shared" si="141"/>
        <v>0.14202147690348113</v>
      </c>
    </row>
    <row r="1739" spans="1:14" x14ac:dyDescent="0.25">
      <c r="A1739" t="s">
        <v>137</v>
      </c>
      <c r="B1739" t="s">
        <v>333</v>
      </c>
      <c r="C1739" s="65" t="s">
        <v>485</v>
      </c>
      <c r="D1739" s="64">
        <f>IFERROR(INDEX('Feasibility Factor'!$D$5:$N$123,MATCH(VLOOKUP($A1739,PairList!$A$2:$D$205,2,0),'Feasibility Factor'!$C$5:$C$123,0),MATCH(VLOOKUP($B1739,PairList!$F$2:$I$14,2,0),'Feasibility Factor'!$D$3:$N$3,0)),"")</f>
        <v>1</v>
      </c>
      <c r="E1739" s="64">
        <v>0.19</v>
      </c>
      <c r="F1739" s="64" t="str">
        <f>IFERROR(INDEX(ESShip!$C$2:$C$99,MATCH(VLOOKUP($A1739,PairList!$A$2:$D$205,3,0),ESShip!$A$2:$A$99,0)),"")</f>
        <v/>
      </c>
      <c r="G1739" s="64">
        <v>0.4569622633976993</v>
      </c>
      <c r="H1739" s="67" t="str">
        <f>IF(INDEX(ApplicablePermutations!$B$3:$N$205,MATCH($A1739,ApplicablePermutations!$A$3:$A$205,0),MATCH($B1739,ApplicablePermutations!$B$2:$N$2,0))*INDEX(ApplicablePermutations!$Q$3:$S$205,MATCH($A1739,ApplicablePermutations!$P$3:$P$205,0),MATCH($C1739,ApplicablePermutations!$Q$2:$S$2,0))=1,"X","")</f>
        <v>X</v>
      </c>
      <c r="I1739" s="64">
        <f t="shared" si="137"/>
        <v>0.19</v>
      </c>
      <c r="J1739" s="64">
        <f t="shared" si="138"/>
        <v>0.4569622633976993</v>
      </c>
      <c r="K1739" s="64">
        <f t="shared" si="139"/>
        <v>0.10317716995443714</v>
      </c>
      <c r="L1739" s="67" t="str">
        <f>IF(VLOOKUP($A1739,ApplicablePermutations!$U$3:$V$146,2,0)=1,"X","")</f>
        <v/>
      </c>
      <c r="M1739" t="str">
        <f t="shared" si="140"/>
        <v/>
      </c>
      <c r="N1739" s="64">
        <f t="shared" si="141"/>
        <v>0.10317716995443714</v>
      </c>
    </row>
    <row r="1740" spans="1:14" x14ac:dyDescent="0.25">
      <c r="A1740" t="s">
        <v>137</v>
      </c>
      <c r="B1740" t="s">
        <v>334</v>
      </c>
      <c r="C1740" s="65" t="s">
        <v>485</v>
      </c>
      <c r="D1740" s="64">
        <f>IFERROR(INDEX('Feasibility Factor'!$D$5:$N$123,MATCH(VLOOKUP($A1740,PairList!$A$2:$D$205,2,0),'Feasibility Factor'!$C$5:$C$123,0),MATCH(VLOOKUP($B1740,PairList!$F$2:$I$14,2,0),'Feasibility Factor'!$D$3:$N$3,0)),"")</f>
        <v>1</v>
      </c>
      <c r="E1740" s="64">
        <v>0.19</v>
      </c>
      <c r="F1740" s="64" t="str">
        <f>IFERROR(INDEX(ESShip!$C$2:$C$99,MATCH(VLOOKUP($A1740,PairList!$A$2:$D$205,3,0),ESShip!$A$2:$A$99,0)),"")</f>
        <v/>
      </c>
      <c r="G1740" s="64">
        <v>0.34810232743590108</v>
      </c>
      <c r="H1740" s="67" t="str">
        <f>IF(INDEX(ApplicablePermutations!$B$3:$N$205,MATCH($A1740,ApplicablePermutations!$A$3:$A$205,0),MATCH($B1740,ApplicablePermutations!$B$2:$N$2,0))*INDEX(ApplicablePermutations!$Q$3:$S$205,MATCH($A1740,ApplicablePermutations!$P$3:$P$205,0),MATCH($C1740,ApplicablePermutations!$Q$2:$S$2,0))=1,"X","")</f>
        <v>X</v>
      </c>
      <c r="I1740" s="64">
        <f t="shared" si="137"/>
        <v>0.19</v>
      </c>
      <c r="J1740" s="64">
        <f t="shared" si="138"/>
        <v>0.34810232743590108</v>
      </c>
      <c r="K1740" s="64">
        <f t="shared" si="139"/>
        <v>0.12386055778717879</v>
      </c>
      <c r="L1740" s="67" t="str">
        <f>IF(VLOOKUP($A1740,ApplicablePermutations!$U$3:$V$146,2,0)=1,"X","")</f>
        <v/>
      </c>
      <c r="M1740" t="str">
        <f t="shared" si="140"/>
        <v/>
      </c>
      <c r="N1740" s="64">
        <f t="shared" si="141"/>
        <v>0.12386055778717879</v>
      </c>
    </row>
    <row r="1741" spans="1:14" x14ac:dyDescent="0.25">
      <c r="A1741" t="s">
        <v>137</v>
      </c>
      <c r="B1741" t="s">
        <v>94</v>
      </c>
      <c r="C1741" s="65" t="s">
        <v>485</v>
      </c>
      <c r="D1741" s="64">
        <f>IFERROR(INDEX('Feasibility Factor'!$D$5:$N$123,MATCH(VLOOKUP($A1741,PairList!$A$2:$D$205,2,0),'Feasibility Factor'!$C$5:$C$123,0),MATCH(VLOOKUP($B1741,PairList!$F$2:$I$14,2,0),'Feasibility Factor'!$D$3:$N$3,0)),"")</f>
        <v>1</v>
      </c>
      <c r="E1741" s="64">
        <v>0.19</v>
      </c>
      <c r="F1741" s="64" t="str">
        <f>IFERROR(INDEX(ESShip!$C$2:$C$99,MATCH(VLOOKUP($A1741,PairList!$A$2:$D$205,3,0),ESShip!$A$2:$A$99,0)),"")</f>
        <v/>
      </c>
      <c r="G1741" s="64">
        <v>0.34810232743590108</v>
      </c>
      <c r="H1741" s="67" t="str">
        <f>IF(INDEX(ApplicablePermutations!$B$3:$N$205,MATCH($A1741,ApplicablePermutations!$A$3:$A$205,0),MATCH($B1741,ApplicablePermutations!$B$2:$N$2,0))*INDEX(ApplicablePermutations!$Q$3:$S$205,MATCH($A1741,ApplicablePermutations!$P$3:$P$205,0),MATCH($C1741,ApplicablePermutations!$Q$2:$S$2,0))=1,"X","")</f>
        <v>X</v>
      </c>
      <c r="I1741" s="64">
        <f t="shared" si="137"/>
        <v>0.19</v>
      </c>
      <c r="J1741" s="64">
        <f t="shared" si="138"/>
        <v>0.34810232743590108</v>
      </c>
      <c r="K1741" s="64">
        <f t="shared" si="139"/>
        <v>0.12386055778717879</v>
      </c>
      <c r="L1741" s="67" t="str">
        <f>IF(VLOOKUP($A1741,ApplicablePermutations!$U$3:$V$146,2,0)=1,"X","")</f>
        <v/>
      </c>
      <c r="M1741" t="str">
        <f t="shared" si="140"/>
        <v/>
      </c>
      <c r="N1741" s="64">
        <f t="shared" si="141"/>
        <v>0.12386055778717879</v>
      </c>
    </row>
    <row r="1742" spans="1:14" x14ac:dyDescent="0.25">
      <c r="A1742" t="s">
        <v>137</v>
      </c>
      <c r="B1742" t="s">
        <v>335</v>
      </c>
      <c r="C1742" s="65" t="s">
        <v>485</v>
      </c>
      <c r="D1742" s="64">
        <f>IFERROR(INDEX('Feasibility Factor'!$D$5:$N$123,MATCH(VLOOKUP($A1742,PairList!$A$2:$D$205,2,0),'Feasibility Factor'!$C$5:$C$123,0),MATCH(VLOOKUP($B1742,PairList!$F$2:$I$14,2,0),'Feasibility Factor'!$D$3:$N$3,0)),"")</f>
        <v>1</v>
      </c>
      <c r="E1742" s="64">
        <v>0.19</v>
      </c>
      <c r="F1742" s="64" t="str">
        <f>IFERROR(INDEX(ESShip!$C$2:$C$99,MATCH(VLOOKUP($A1742,PairList!$A$2:$D$205,3,0),ESShip!$A$2:$A$99,0)),"")</f>
        <v/>
      </c>
      <c r="G1742" s="64">
        <v>0.4569622633976993</v>
      </c>
      <c r="H1742" s="67" t="str">
        <f>IF(INDEX(ApplicablePermutations!$B$3:$N$205,MATCH($A1742,ApplicablePermutations!$A$3:$A$205,0),MATCH($B1742,ApplicablePermutations!$B$2:$N$2,0))*INDEX(ApplicablePermutations!$Q$3:$S$205,MATCH($A1742,ApplicablePermutations!$P$3:$P$205,0),MATCH($C1742,ApplicablePermutations!$Q$2:$S$2,0))=1,"X","")</f>
        <v>X</v>
      </c>
      <c r="I1742" s="64">
        <f t="shared" si="137"/>
        <v>0.19</v>
      </c>
      <c r="J1742" s="64">
        <f t="shared" si="138"/>
        <v>0.4569622633976993</v>
      </c>
      <c r="K1742" s="64">
        <f t="shared" si="139"/>
        <v>0.10317716995443714</v>
      </c>
      <c r="L1742" s="67" t="str">
        <f>IF(VLOOKUP($A1742,ApplicablePermutations!$U$3:$V$146,2,0)=1,"X","")</f>
        <v/>
      </c>
      <c r="M1742" t="str">
        <f t="shared" si="140"/>
        <v/>
      </c>
      <c r="N1742" s="64">
        <f t="shared" si="141"/>
        <v>0.10317716995443714</v>
      </c>
    </row>
    <row r="1743" spans="1:14" x14ac:dyDescent="0.25">
      <c r="A1743" t="s">
        <v>137</v>
      </c>
      <c r="B1743" t="s">
        <v>100</v>
      </c>
      <c r="C1743" s="65" t="s">
        <v>485</v>
      </c>
      <c r="D1743" s="64">
        <f>IFERROR(INDEX('Feasibility Factor'!$D$5:$N$123,MATCH(VLOOKUP($A1743,PairList!$A$2:$D$205,2,0),'Feasibility Factor'!$C$5:$C$123,0),MATCH(VLOOKUP($B1743,PairList!$F$2:$I$14,2,0),'Feasibility Factor'!$D$3:$N$3,0)),"")</f>
        <v>1</v>
      </c>
      <c r="E1743" s="64">
        <v>0.19</v>
      </c>
      <c r="F1743" s="64" t="str">
        <f>IFERROR(INDEX(ESShip!$C$2:$C$99,MATCH(VLOOKUP($A1743,PairList!$A$2:$D$205,3,0),ESShip!$A$2:$A$99,0)),"")</f>
        <v/>
      </c>
      <c r="G1743" s="64">
        <v>0.4569622633976993</v>
      </c>
      <c r="H1743" s="67" t="str">
        <f>IF(INDEX(ApplicablePermutations!$B$3:$N$205,MATCH($A1743,ApplicablePermutations!$A$3:$A$205,0),MATCH($B1743,ApplicablePermutations!$B$2:$N$2,0))*INDEX(ApplicablePermutations!$Q$3:$S$205,MATCH($A1743,ApplicablePermutations!$P$3:$P$205,0),MATCH($C1743,ApplicablePermutations!$Q$2:$S$2,0))=1,"X","")</f>
        <v>X</v>
      </c>
      <c r="I1743" s="64">
        <f t="shared" si="137"/>
        <v>0.19</v>
      </c>
      <c r="J1743" s="64">
        <f t="shared" si="138"/>
        <v>0.4569622633976993</v>
      </c>
      <c r="K1743" s="64">
        <f t="shared" si="139"/>
        <v>0.10317716995443714</v>
      </c>
      <c r="L1743" s="67" t="str">
        <f>IF(VLOOKUP($A1743,ApplicablePermutations!$U$3:$V$146,2,0)=1,"X","")</f>
        <v/>
      </c>
      <c r="M1743" t="str">
        <f t="shared" si="140"/>
        <v/>
      </c>
      <c r="N1743" s="64">
        <f t="shared" si="141"/>
        <v>0.10317716995443714</v>
      </c>
    </row>
    <row r="1744" spans="1:14" x14ac:dyDescent="0.25">
      <c r="A1744" t="s">
        <v>137</v>
      </c>
      <c r="B1744" t="s">
        <v>327</v>
      </c>
      <c r="C1744" s="65" t="s">
        <v>486</v>
      </c>
      <c r="D1744" s="64">
        <f>IFERROR(INDEX('Feasibility Factor'!$D$5:$N$123,MATCH(VLOOKUP($A1744,PairList!$A$2:$D$205,2,0),'Feasibility Factor'!$C$5:$C$123,0),MATCH(VLOOKUP($B1744,PairList!$F$2:$I$14,2,0),'Feasibility Factor'!$D$3:$N$3,0)),"")</f>
        <v>1</v>
      </c>
      <c r="E1744" s="64">
        <v>0</v>
      </c>
      <c r="F1744" s="64" t="str">
        <f>IFERROR(INDEX(ESShip!$C$2:$C$99,MATCH(VLOOKUP($A1744,PairList!$A$2:$D$205,3,0),ESShip!$A$2:$A$99,0)),"")</f>
        <v/>
      </c>
      <c r="G1744" s="64">
        <v>1</v>
      </c>
      <c r="H1744" s="67" t="str">
        <f>IF(INDEX(ApplicablePermutations!$B$3:$N$205,MATCH($A1744,ApplicablePermutations!$A$3:$A$205,0),MATCH($B1744,ApplicablePermutations!$B$2:$N$2,0))*INDEX(ApplicablePermutations!$Q$3:$S$205,MATCH($A1744,ApplicablePermutations!$P$3:$P$205,0),MATCH($C1744,ApplicablePermutations!$Q$2:$S$2,0))=1,"X","")</f>
        <v>X</v>
      </c>
      <c r="I1744" s="69">
        <v>0</v>
      </c>
      <c r="J1744" s="64">
        <f t="shared" si="138"/>
        <v>1</v>
      </c>
      <c r="K1744" s="64">
        <f t="shared" si="139"/>
        <v>0</v>
      </c>
      <c r="L1744" s="67" t="str">
        <f>IF(VLOOKUP($A1744,ApplicablePermutations!$U$3:$V$146,2,0)=1,"X","")</f>
        <v/>
      </c>
      <c r="M1744" t="str">
        <f t="shared" si="140"/>
        <v/>
      </c>
      <c r="N1744" s="64">
        <f t="shared" si="141"/>
        <v>0</v>
      </c>
    </row>
    <row r="1745" spans="1:14" x14ac:dyDescent="0.25">
      <c r="A1745" t="s">
        <v>137</v>
      </c>
      <c r="B1745" t="s">
        <v>328</v>
      </c>
      <c r="C1745" s="65" t="s">
        <v>486</v>
      </c>
      <c r="D1745" s="64">
        <f>IFERROR(INDEX('Feasibility Factor'!$D$5:$N$123,MATCH(VLOOKUP($A1745,PairList!$A$2:$D$205,2,0),'Feasibility Factor'!$C$5:$C$123,0),MATCH(VLOOKUP($B1745,PairList!$F$2:$I$14,2,0),'Feasibility Factor'!$D$3:$N$3,0)),"")</f>
        <v>1</v>
      </c>
      <c r="E1745" s="64">
        <v>0</v>
      </c>
      <c r="F1745" s="64" t="str">
        <f>IFERROR(INDEX(ESShip!$C$2:$C$99,MATCH(VLOOKUP($A1745,PairList!$A$2:$D$205,3,0),ESShip!$A$2:$A$99,0)),"")</f>
        <v/>
      </c>
      <c r="G1745" s="64">
        <v>1</v>
      </c>
      <c r="H1745" s="67" t="str">
        <f>IF(INDEX(ApplicablePermutations!$B$3:$N$205,MATCH($A1745,ApplicablePermutations!$A$3:$A$205,0),MATCH($B1745,ApplicablePermutations!$B$2:$N$2,0))*INDEX(ApplicablePermutations!$Q$3:$S$205,MATCH($A1745,ApplicablePermutations!$P$3:$P$205,0),MATCH($C1745,ApplicablePermutations!$Q$2:$S$2,0))=1,"X","")</f>
        <v>X</v>
      </c>
      <c r="I1745" s="69">
        <v>0</v>
      </c>
      <c r="J1745" s="64">
        <f t="shared" si="138"/>
        <v>1</v>
      </c>
      <c r="K1745" s="64">
        <f t="shared" si="139"/>
        <v>0</v>
      </c>
      <c r="L1745" s="67" t="str">
        <f>IF(VLOOKUP($A1745,ApplicablePermutations!$U$3:$V$146,2,0)=1,"X","")</f>
        <v/>
      </c>
      <c r="M1745" t="str">
        <f t="shared" si="140"/>
        <v/>
      </c>
      <c r="N1745" s="64">
        <f t="shared" si="141"/>
        <v>0</v>
      </c>
    </row>
    <row r="1746" spans="1:14" x14ac:dyDescent="0.25">
      <c r="A1746" t="s">
        <v>137</v>
      </c>
      <c r="B1746" t="s">
        <v>239</v>
      </c>
      <c r="C1746" s="65" t="s">
        <v>486</v>
      </c>
      <c r="D1746" s="64">
        <f>IFERROR(INDEX('Feasibility Factor'!$D$5:$N$123,MATCH(VLOOKUP($A1746,PairList!$A$2:$D$205,2,0),'Feasibility Factor'!$C$5:$C$123,0),MATCH(VLOOKUP($B1746,PairList!$F$2:$I$14,2,0),'Feasibility Factor'!$D$3:$N$3,0)),"")</f>
        <v>1</v>
      </c>
      <c r="E1746" s="64">
        <v>0</v>
      </c>
      <c r="F1746" s="64" t="str">
        <f>IFERROR(INDEX(ESShip!$C$2:$C$99,MATCH(VLOOKUP($A1746,PairList!$A$2:$D$205,3,0),ESShip!$A$2:$A$99,0)),"")</f>
        <v/>
      </c>
      <c r="G1746" s="64">
        <v>1</v>
      </c>
      <c r="H1746" s="67" t="str">
        <f>IF(INDEX(ApplicablePermutations!$B$3:$N$205,MATCH($A1746,ApplicablePermutations!$A$3:$A$205,0),MATCH($B1746,ApplicablePermutations!$B$2:$N$2,0))*INDEX(ApplicablePermutations!$Q$3:$S$205,MATCH($A1746,ApplicablePermutations!$P$3:$P$205,0),MATCH($C1746,ApplicablePermutations!$Q$2:$S$2,0))=1,"X","")</f>
        <v>X</v>
      </c>
      <c r="I1746" s="69">
        <v>0</v>
      </c>
      <c r="J1746" s="64">
        <f t="shared" si="138"/>
        <v>1</v>
      </c>
      <c r="K1746" s="64">
        <f t="shared" si="139"/>
        <v>0</v>
      </c>
      <c r="L1746" s="67" t="str">
        <f>IF(VLOOKUP($A1746,ApplicablePermutations!$U$3:$V$146,2,0)=1,"X","")</f>
        <v/>
      </c>
      <c r="M1746" t="str">
        <f t="shared" si="140"/>
        <v/>
      </c>
      <c r="N1746" s="64">
        <f t="shared" si="141"/>
        <v>0</v>
      </c>
    </row>
    <row r="1747" spans="1:14" x14ac:dyDescent="0.25">
      <c r="A1747" t="s">
        <v>137</v>
      </c>
      <c r="B1747" t="s">
        <v>329</v>
      </c>
      <c r="C1747" s="65" t="s">
        <v>486</v>
      </c>
      <c r="D1747" s="64">
        <f>IFERROR(INDEX('Feasibility Factor'!$D$5:$N$123,MATCH(VLOOKUP($A1747,PairList!$A$2:$D$205,2,0),'Feasibility Factor'!$C$5:$C$123,0),MATCH(VLOOKUP($B1747,PairList!$F$2:$I$14,2,0),'Feasibility Factor'!$D$3:$N$3,0)),"")</f>
        <v>1</v>
      </c>
      <c r="E1747" s="64">
        <v>0</v>
      </c>
      <c r="F1747" s="64" t="str">
        <f>IFERROR(INDEX(ESShip!$C$2:$C$99,MATCH(VLOOKUP($A1747,PairList!$A$2:$D$205,3,0),ESShip!$A$2:$A$99,0)),"")</f>
        <v/>
      </c>
      <c r="G1747" s="64">
        <v>1</v>
      </c>
      <c r="H1747" s="67" t="str">
        <f>IF(INDEX(ApplicablePermutations!$B$3:$N$205,MATCH($A1747,ApplicablePermutations!$A$3:$A$205,0),MATCH($B1747,ApplicablePermutations!$B$2:$N$2,0))*INDEX(ApplicablePermutations!$Q$3:$S$205,MATCH($A1747,ApplicablePermutations!$P$3:$P$205,0),MATCH($C1747,ApplicablePermutations!$Q$2:$S$2,0))=1,"X","")</f>
        <v>X</v>
      </c>
      <c r="I1747" s="69">
        <v>0</v>
      </c>
      <c r="J1747" s="64">
        <f t="shared" si="138"/>
        <v>1</v>
      </c>
      <c r="K1747" s="64">
        <f t="shared" si="139"/>
        <v>0</v>
      </c>
      <c r="L1747" s="67" t="str">
        <f>IF(VLOOKUP($A1747,ApplicablePermutations!$U$3:$V$146,2,0)=1,"X","")</f>
        <v/>
      </c>
      <c r="M1747" t="str">
        <f t="shared" si="140"/>
        <v/>
      </c>
      <c r="N1747" s="64">
        <f t="shared" si="141"/>
        <v>0</v>
      </c>
    </row>
    <row r="1748" spans="1:14" x14ac:dyDescent="0.25">
      <c r="A1748" t="s">
        <v>137</v>
      </c>
      <c r="B1748" t="s">
        <v>330</v>
      </c>
      <c r="C1748" s="65" t="s">
        <v>486</v>
      </c>
      <c r="D1748" s="64">
        <f>IFERROR(INDEX('Feasibility Factor'!$D$5:$N$123,MATCH(VLOOKUP($A1748,PairList!$A$2:$D$205,2,0),'Feasibility Factor'!$C$5:$C$123,0),MATCH(VLOOKUP($B1748,PairList!$F$2:$I$14,2,0),'Feasibility Factor'!$D$3:$N$3,0)),"")</f>
        <v>1</v>
      </c>
      <c r="E1748" s="64">
        <v>0</v>
      </c>
      <c r="F1748" s="64" t="str">
        <f>IFERROR(INDEX(ESShip!$C$2:$C$99,MATCH(VLOOKUP($A1748,PairList!$A$2:$D$205,3,0),ESShip!$A$2:$A$99,0)),"")</f>
        <v/>
      </c>
      <c r="G1748" s="64">
        <v>1</v>
      </c>
      <c r="H1748" s="67" t="str">
        <f>IF(INDEX(ApplicablePermutations!$B$3:$N$205,MATCH($A1748,ApplicablePermutations!$A$3:$A$205,0),MATCH($B1748,ApplicablePermutations!$B$2:$N$2,0))*INDEX(ApplicablePermutations!$Q$3:$S$205,MATCH($A1748,ApplicablePermutations!$P$3:$P$205,0),MATCH($C1748,ApplicablePermutations!$Q$2:$S$2,0))=1,"X","")</f>
        <v>X</v>
      </c>
      <c r="I1748" s="69">
        <v>0</v>
      </c>
      <c r="J1748" s="64">
        <f t="shared" si="138"/>
        <v>1</v>
      </c>
      <c r="K1748" s="64">
        <f t="shared" si="139"/>
        <v>0</v>
      </c>
      <c r="L1748" s="67" t="str">
        <f>IF(VLOOKUP($A1748,ApplicablePermutations!$U$3:$V$146,2,0)=1,"X","")</f>
        <v/>
      </c>
      <c r="M1748" t="str">
        <f t="shared" si="140"/>
        <v/>
      </c>
      <c r="N1748" s="64">
        <f t="shared" si="141"/>
        <v>0</v>
      </c>
    </row>
    <row r="1749" spans="1:14" x14ac:dyDescent="0.25">
      <c r="A1749" t="s">
        <v>137</v>
      </c>
      <c r="B1749" t="s">
        <v>331</v>
      </c>
      <c r="C1749" s="65" t="s">
        <v>486</v>
      </c>
      <c r="D1749" s="64">
        <f>IFERROR(INDEX('Feasibility Factor'!$D$5:$N$123,MATCH(VLOOKUP($A1749,PairList!$A$2:$D$205,2,0),'Feasibility Factor'!$C$5:$C$123,0),MATCH(VLOOKUP($B1749,PairList!$F$2:$I$14,2,0),'Feasibility Factor'!$D$3:$N$3,0)),"")</f>
        <v>1</v>
      </c>
      <c r="E1749" s="64">
        <v>0</v>
      </c>
      <c r="F1749" s="64" t="str">
        <f>IFERROR(INDEX(ESShip!$C$2:$C$99,MATCH(VLOOKUP($A1749,PairList!$A$2:$D$205,3,0),ESShip!$A$2:$A$99,0)),"")</f>
        <v/>
      </c>
      <c r="G1749" s="64">
        <v>1</v>
      </c>
      <c r="H1749" s="67" t="str">
        <f>IF(INDEX(ApplicablePermutations!$B$3:$N$205,MATCH($A1749,ApplicablePermutations!$A$3:$A$205,0),MATCH($B1749,ApplicablePermutations!$B$2:$N$2,0))*INDEX(ApplicablePermutations!$Q$3:$S$205,MATCH($A1749,ApplicablePermutations!$P$3:$P$205,0),MATCH($C1749,ApplicablePermutations!$Q$2:$S$2,0))=1,"X","")</f>
        <v>X</v>
      </c>
      <c r="I1749" s="69">
        <v>0</v>
      </c>
      <c r="J1749" s="64">
        <f t="shared" si="138"/>
        <v>1</v>
      </c>
      <c r="K1749" s="64">
        <f t="shared" si="139"/>
        <v>0</v>
      </c>
      <c r="L1749" s="67" t="str">
        <f>IF(VLOOKUP($A1749,ApplicablePermutations!$U$3:$V$146,2,0)=1,"X","")</f>
        <v/>
      </c>
      <c r="M1749" t="str">
        <f t="shared" si="140"/>
        <v/>
      </c>
      <c r="N1749" s="64">
        <f t="shared" si="141"/>
        <v>0</v>
      </c>
    </row>
    <row r="1750" spans="1:14" x14ac:dyDescent="0.25">
      <c r="A1750" t="s">
        <v>137</v>
      </c>
      <c r="B1750" t="s">
        <v>332</v>
      </c>
      <c r="C1750" s="65" t="s">
        <v>486</v>
      </c>
      <c r="D1750" s="64">
        <f>IFERROR(INDEX('Feasibility Factor'!$D$5:$N$123,MATCH(VLOOKUP($A1750,PairList!$A$2:$D$205,2,0),'Feasibility Factor'!$C$5:$C$123,0),MATCH(VLOOKUP($B1750,PairList!$F$2:$I$14,2,0),'Feasibility Factor'!$D$3:$N$3,0)),"")</f>
        <v>1</v>
      </c>
      <c r="E1750" s="64">
        <v>0</v>
      </c>
      <c r="F1750" s="64" t="str">
        <f>IFERROR(INDEX(ESShip!$C$2:$C$99,MATCH(VLOOKUP($A1750,PairList!$A$2:$D$205,3,0),ESShip!$A$2:$A$99,0)),"")</f>
        <v/>
      </c>
      <c r="G1750" s="64">
        <v>1</v>
      </c>
      <c r="H1750" s="67" t="str">
        <f>IF(INDEX(ApplicablePermutations!$B$3:$N$205,MATCH($A1750,ApplicablePermutations!$A$3:$A$205,0),MATCH($B1750,ApplicablePermutations!$B$2:$N$2,0))*INDEX(ApplicablePermutations!$Q$3:$S$205,MATCH($A1750,ApplicablePermutations!$P$3:$P$205,0),MATCH($C1750,ApplicablePermutations!$Q$2:$S$2,0))=1,"X","")</f>
        <v>X</v>
      </c>
      <c r="I1750" s="69">
        <v>0</v>
      </c>
      <c r="J1750" s="64">
        <f t="shared" si="138"/>
        <v>1</v>
      </c>
      <c r="K1750" s="64">
        <f t="shared" si="139"/>
        <v>0</v>
      </c>
      <c r="L1750" s="67" t="str">
        <f>IF(VLOOKUP($A1750,ApplicablePermutations!$U$3:$V$146,2,0)=1,"X","")</f>
        <v/>
      </c>
      <c r="M1750" t="str">
        <f t="shared" si="140"/>
        <v/>
      </c>
      <c r="N1750" s="64">
        <f t="shared" si="141"/>
        <v>0</v>
      </c>
    </row>
    <row r="1751" spans="1:14" x14ac:dyDescent="0.25">
      <c r="A1751" t="s">
        <v>137</v>
      </c>
      <c r="B1751" t="s">
        <v>243</v>
      </c>
      <c r="C1751" s="65" t="s">
        <v>486</v>
      </c>
      <c r="D1751" s="64">
        <f>IFERROR(INDEX('Feasibility Factor'!$D$5:$N$123,MATCH(VLOOKUP($A1751,PairList!$A$2:$D$205,2,0),'Feasibility Factor'!$C$5:$C$123,0),MATCH(VLOOKUP($B1751,PairList!$F$2:$I$14,2,0),'Feasibility Factor'!$D$3:$N$3,0)),"")</f>
        <v>1</v>
      </c>
      <c r="E1751" s="64">
        <v>0.38</v>
      </c>
      <c r="F1751" s="64" t="str">
        <f>IFERROR(INDEX(ESShip!$C$2:$C$99,MATCH(VLOOKUP($A1751,PairList!$A$2:$D$205,3,0),ESShip!$A$2:$A$99,0)),"")</f>
        <v/>
      </c>
      <c r="G1751" s="64">
        <v>0.62625927130662862</v>
      </c>
      <c r="H1751" s="67" t="str">
        <f>IF(INDEX(ApplicablePermutations!$B$3:$N$205,MATCH($A1751,ApplicablePermutations!$A$3:$A$205,0),MATCH($B1751,ApplicablePermutations!$B$2:$N$2,0))*INDEX(ApplicablePermutations!$Q$3:$S$205,MATCH($A1751,ApplicablePermutations!$P$3:$P$205,0),MATCH($C1751,ApplicablePermutations!$Q$2:$S$2,0))=1,"X","")</f>
        <v>X</v>
      </c>
      <c r="I1751" s="69">
        <v>0</v>
      </c>
      <c r="J1751" s="64">
        <f t="shared" si="138"/>
        <v>0.62625927130662862</v>
      </c>
      <c r="K1751" s="64">
        <f t="shared" si="139"/>
        <v>0</v>
      </c>
      <c r="L1751" s="67" t="str">
        <f>IF(VLOOKUP($A1751,ApplicablePermutations!$U$3:$V$146,2,0)=1,"X","")</f>
        <v/>
      </c>
      <c r="M1751" t="str">
        <f t="shared" si="140"/>
        <v/>
      </c>
      <c r="N1751" s="64">
        <f t="shared" si="141"/>
        <v>0</v>
      </c>
    </row>
    <row r="1752" spans="1:14" x14ac:dyDescent="0.25">
      <c r="A1752" t="s">
        <v>137</v>
      </c>
      <c r="B1752" t="s">
        <v>333</v>
      </c>
      <c r="C1752" s="65" t="s">
        <v>486</v>
      </c>
      <c r="D1752" s="64">
        <f>IFERROR(INDEX('Feasibility Factor'!$D$5:$N$123,MATCH(VLOOKUP($A1752,PairList!$A$2:$D$205,2,0),'Feasibility Factor'!$C$5:$C$123,0),MATCH(VLOOKUP($B1752,PairList!$F$2:$I$14,2,0),'Feasibility Factor'!$D$3:$N$3,0)),"")</f>
        <v>1</v>
      </c>
      <c r="E1752" s="64">
        <v>0</v>
      </c>
      <c r="F1752" s="64" t="str">
        <f>IFERROR(INDEX(ESShip!$C$2:$C$99,MATCH(VLOOKUP($A1752,PairList!$A$2:$D$205,3,0),ESShip!$A$2:$A$99,0)),"")</f>
        <v/>
      </c>
      <c r="G1752" s="64">
        <v>1</v>
      </c>
      <c r="H1752" s="67" t="str">
        <f>IF(INDEX(ApplicablePermutations!$B$3:$N$205,MATCH($A1752,ApplicablePermutations!$A$3:$A$205,0),MATCH($B1752,ApplicablePermutations!$B$2:$N$2,0))*INDEX(ApplicablePermutations!$Q$3:$S$205,MATCH($A1752,ApplicablePermutations!$P$3:$P$205,0),MATCH($C1752,ApplicablePermutations!$Q$2:$S$2,0))=1,"X","")</f>
        <v>X</v>
      </c>
      <c r="I1752" s="69">
        <v>0</v>
      </c>
      <c r="J1752" s="64">
        <f t="shared" si="138"/>
        <v>1</v>
      </c>
      <c r="K1752" s="64">
        <f t="shared" si="139"/>
        <v>0</v>
      </c>
      <c r="L1752" s="67" t="str">
        <f>IF(VLOOKUP($A1752,ApplicablePermutations!$U$3:$V$146,2,0)=1,"X","")</f>
        <v/>
      </c>
      <c r="M1752" t="str">
        <f t="shared" si="140"/>
        <v/>
      </c>
      <c r="N1752" s="64">
        <f t="shared" si="141"/>
        <v>0</v>
      </c>
    </row>
    <row r="1753" spans="1:14" x14ac:dyDescent="0.25">
      <c r="A1753" t="s">
        <v>137</v>
      </c>
      <c r="B1753" t="s">
        <v>334</v>
      </c>
      <c r="C1753" s="65" t="s">
        <v>486</v>
      </c>
      <c r="D1753" s="64">
        <f>IFERROR(INDEX('Feasibility Factor'!$D$5:$N$123,MATCH(VLOOKUP($A1753,PairList!$A$2:$D$205,2,0),'Feasibility Factor'!$C$5:$C$123,0),MATCH(VLOOKUP($B1753,PairList!$F$2:$I$14,2,0),'Feasibility Factor'!$D$3:$N$3,0)),"")</f>
        <v>1</v>
      </c>
      <c r="E1753" s="64">
        <v>0</v>
      </c>
      <c r="F1753" s="64" t="str">
        <f>IFERROR(INDEX(ESShip!$C$2:$C$99,MATCH(VLOOKUP($A1753,PairList!$A$2:$D$205,3,0),ESShip!$A$2:$A$99,0)),"")</f>
        <v/>
      </c>
      <c r="G1753" s="64">
        <v>1</v>
      </c>
      <c r="H1753" s="67" t="str">
        <f>IF(INDEX(ApplicablePermutations!$B$3:$N$205,MATCH($A1753,ApplicablePermutations!$A$3:$A$205,0),MATCH($B1753,ApplicablePermutations!$B$2:$N$2,0))*INDEX(ApplicablePermutations!$Q$3:$S$205,MATCH($A1753,ApplicablePermutations!$P$3:$P$205,0),MATCH($C1753,ApplicablePermutations!$Q$2:$S$2,0))=1,"X","")</f>
        <v>X</v>
      </c>
      <c r="I1753" s="69">
        <v>0</v>
      </c>
      <c r="J1753" s="64">
        <f t="shared" si="138"/>
        <v>1</v>
      </c>
      <c r="K1753" s="64">
        <f t="shared" si="139"/>
        <v>0</v>
      </c>
      <c r="L1753" s="67" t="str">
        <f>IF(VLOOKUP($A1753,ApplicablePermutations!$U$3:$V$146,2,0)=1,"X","")</f>
        <v/>
      </c>
      <c r="M1753" t="str">
        <f t="shared" si="140"/>
        <v/>
      </c>
      <c r="N1753" s="64">
        <f t="shared" si="141"/>
        <v>0</v>
      </c>
    </row>
    <row r="1754" spans="1:14" x14ac:dyDescent="0.25">
      <c r="A1754" t="s">
        <v>137</v>
      </c>
      <c r="B1754" t="s">
        <v>94</v>
      </c>
      <c r="C1754" s="65" t="s">
        <v>486</v>
      </c>
      <c r="D1754" s="64">
        <f>IFERROR(INDEX('Feasibility Factor'!$D$5:$N$123,MATCH(VLOOKUP($A1754,PairList!$A$2:$D$205,2,0),'Feasibility Factor'!$C$5:$C$123,0),MATCH(VLOOKUP($B1754,PairList!$F$2:$I$14,2,0),'Feasibility Factor'!$D$3:$N$3,0)),"")</f>
        <v>1</v>
      </c>
      <c r="E1754" s="64">
        <v>0</v>
      </c>
      <c r="F1754" s="64" t="str">
        <f>IFERROR(INDEX(ESShip!$C$2:$C$99,MATCH(VLOOKUP($A1754,PairList!$A$2:$D$205,3,0),ESShip!$A$2:$A$99,0)),"")</f>
        <v/>
      </c>
      <c r="G1754" s="64">
        <v>1</v>
      </c>
      <c r="H1754" s="67" t="str">
        <f>IF(INDEX(ApplicablePermutations!$B$3:$N$205,MATCH($A1754,ApplicablePermutations!$A$3:$A$205,0),MATCH($B1754,ApplicablePermutations!$B$2:$N$2,0))*INDEX(ApplicablePermutations!$Q$3:$S$205,MATCH($A1754,ApplicablePermutations!$P$3:$P$205,0),MATCH($C1754,ApplicablePermutations!$Q$2:$S$2,0))=1,"X","")</f>
        <v>X</v>
      </c>
      <c r="I1754" s="69">
        <v>0</v>
      </c>
      <c r="J1754" s="64">
        <f t="shared" si="138"/>
        <v>1</v>
      </c>
      <c r="K1754" s="64">
        <f t="shared" si="139"/>
        <v>0</v>
      </c>
      <c r="L1754" s="67" t="str">
        <f>IF(VLOOKUP($A1754,ApplicablePermutations!$U$3:$V$146,2,0)=1,"X","")</f>
        <v/>
      </c>
      <c r="M1754" t="str">
        <f t="shared" si="140"/>
        <v/>
      </c>
      <c r="N1754" s="64">
        <f t="shared" si="141"/>
        <v>0</v>
      </c>
    </row>
    <row r="1755" spans="1:14" x14ac:dyDescent="0.25">
      <c r="A1755" t="s">
        <v>137</v>
      </c>
      <c r="B1755" t="s">
        <v>335</v>
      </c>
      <c r="C1755" s="65" t="s">
        <v>486</v>
      </c>
      <c r="D1755" s="64">
        <f>IFERROR(INDEX('Feasibility Factor'!$D$5:$N$123,MATCH(VLOOKUP($A1755,PairList!$A$2:$D$205,2,0),'Feasibility Factor'!$C$5:$C$123,0),MATCH(VLOOKUP($B1755,PairList!$F$2:$I$14,2,0),'Feasibility Factor'!$D$3:$N$3,0)),"")</f>
        <v>1</v>
      </c>
      <c r="E1755" s="64">
        <v>0</v>
      </c>
      <c r="F1755" s="64" t="str">
        <f>IFERROR(INDEX(ESShip!$C$2:$C$99,MATCH(VLOOKUP($A1755,PairList!$A$2:$D$205,3,0),ESShip!$A$2:$A$99,0)),"")</f>
        <v/>
      </c>
      <c r="G1755" s="64">
        <v>1</v>
      </c>
      <c r="H1755" s="67" t="str">
        <f>IF(INDEX(ApplicablePermutations!$B$3:$N$205,MATCH($A1755,ApplicablePermutations!$A$3:$A$205,0),MATCH($B1755,ApplicablePermutations!$B$2:$N$2,0))*INDEX(ApplicablePermutations!$Q$3:$S$205,MATCH($A1755,ApplicablePermutations!$P$3:$P$205,0),MATCH($C1755,ApplicablePermutations!$Q$2:$S$2,0))=1,"X","")</f>
        <v>X</v>
      </c>
      <c r="I1755" s="69">
        <v>0</v>
      </c>
      <c r="J1755" s="64">
        <f t="shared" si="138"/>
        <v>1</v>
      </c>
      <c r="K1755" s="64">
        <f t="shared" si="139"/>
        <v>0</v>
      </c>
      <c r="L1755" s="67" t="str">
        <f>IF(VLOOKUP($A1755,ApplicablePermutations!$U$3:$V$146,2,0)=1,"X","")</f>
        <v/>
      </c>
      <c r="M1755" t="str">
        <f t="shared" si="140"/>
        <v/>
      </c>
      <c r="N1755" s="64">
        <f t="shared" si="141"/>
        <v>0</v>
      </c>
    </row>
    <row r="1756" spans="1:14" x14ac:dyDescent="0.25">
      <c r="A1756" t="s">
        <v>137</v>
      </c>
      <c r="B1756" t="s">
        <v>100</v>
      </c>
      <c r="C1756" s="65" t="s">
        <v>486</v>
      </c>
      <c r="D1756" s="64">
        <f>IFERROR(INDEX('Feasibility Factor'!$D$5:$N$123,MATCH(VLOOKUP($A1756,PairList!$A$2:$D$205,2,0),'Feasibility Factor'!$C$5:$C$123,0),MATCH(VLOOKUP($B1756,PairList!$F$2:$I$14,2,0),'Feasibility Factor'!$D$3:$N$3,0)),"")</f>
        <v>1</v>
      </c>
      <c r="E1756" s="64">
        <v>0</v>
      </c>
      <c r="F1756" s="64" t="str">
        <f>IFERROR(INDEX(ESShip!$C$2:$C$99,MATCH(VLOOKUP($A1756,PairList!$A$2:$D$205,3,0),ESShip!$A$2:$A$99,0)),"")</f>
        <v/>
      </c>
      <c r="G1756" s="64">
        <v>1</v>
      </c>
      <c r="H1756" s="67" t="str">
        <f>IF(INDEX(ApplicablePermutations!$B$3:$N$205,MATCH($A1756,ApplicablePermutations!$A$3:$A$205,0),MATCH($B1756,ApplicablePermutations!$B$2:$N$2,0))*INDEX(ApplicablePermutations!$Q$3:$S$205,MATCH($A1756,ApplicablePermutations!$P$3:$P$205,0),MATCH($C1756,ApplicablePermutations!$Q$2:$S$2,0))=1,"X","")</f>
        <v>X</v>
      </c>
      <c r="I1756" s="69">
        <v>0</v>
      </c>
      <c r="J1756" s="64">
        <f t="shared" si="138"/>
        <v>1</v>
      </c>
      <c r="K1756" s="64">
        <f t="shared" si="139"/>
        <v>0</v>
      </c>
      <c r="L1756" s="67" t="str">
        <f>IF(VLOOKUP($A1756,ApplicablePermutations!$U$3:$V$146,2,0)=1,"X","")</f>
        <v/>
      </c>
      <c r="M1756" t="str">
        <f t="shared" si="140"/>
        <v/>
      </c>
      <c r="N1756" s="64">
        <f t="shared" si="141"/>
        <v>0</v>
      </c>
    </row>
    <row r="1757" spans="1:14" x14ac:dyDescent="0.25">
      <c r="A1757" t="s">
        <v>383</v>
      </c>
      <c r="B1757" t="s">
        <v>327</v>
      </c>
      <c r="C1757" s="65" t="s">
        <v>484</v>
      </c>
      <c r="D1757" s="64">
        <f>IFERROR(INDEX('Feasibility Factor'!$D$5:$N$123,MATCH(VLOOKUP($A1757,PairList!$A$2:$D$205,2,0),'Feasibility Factor'!$C$5:$C$123,0),MATCH(VLOOKUP($B1757,PairList!$F$2:$I$14,2,0),'Feasibility Factor'!$D$3:$N$3,0)),"")</f>
        <v>1</v>
      </c>
      <c r="E1757" s="64">
        <v>0.3600000000000001</v>
      </c>
      <c r="F1757" s="64" t="str">
        <f>IFERROR(INDEX(ESShip!$C$2:$C$99,MATCH(VLOOKUP($A1757,PairList!$A$2:$D$205,3,0),ESShip!$A$2:$A$99,0)),"")</f>
        <v/>
      </c>
      <c r="G1757" s="64">
        <v>0.33053556072893636</v>
      </c>
      <c r="H1757" s="67" t="str">
        <f>IF(INDEX(ApplicablePermutations!$B$3:$N$205,MATCH($A1757,ApplicablePermutations!$A$3:$A$205,0),MATCH($B1757,ApplicablePermutations!$B$2:$N$2,0))*INDEX(ApplicablePermutations!$Q$3:$S$205,MATCH($A1757,ApplicablePermutations!$P$3:$P$205,0),MATCH($C1757,ApplicablePermutations!$Q$2:$S$2,0))=1,"X","")</f>
        <v>X</v>
      </c>
      <c r="I1757" s="64">
        <f t="shared" ref="I1757:I1782" si="142">IF($H1757="X",IF(AND($D1757&gt;0,$D1757&lt;&gt;"",$E1757&gt;0,$E1757&lt;&gt;""),MIN($D1757,$E1757),IF(AND($D1757&gt;0,$D1757&lt;&gt;""),$D1757,IF(AND($E1757&gt;0,$E1757&lt;&gt;""),$E1757,AVERAGEIFS($E$2:$E$13027,$A$2:$A$13027,$A1757,$E$2:$E$13027,"&gt;0")))),"")</f>
        <v>0.3600000000000001</v>
      </c>
      <c r="J1757" s="64">
        <f t="shared" si="138"/>
        <v>0.33053556072893636</v>
      </c>
      <c r="K1757" s="64">
        <f t="shared" si="139"/>
        <v>0.24100719813758295</v>
      </c>
      <c r="L1757" s="67" t="str">
        <f>IF(VLOOKUP($A1757,ApplicablePermutations!$U$3:$V$146,2,0)=1,"X","")</f>
        <v/>
      </c>
      <c r="M1757" t="str">
        <f t="shared" si="140"/>
        <v/>
      </c>
      <c r="N1757" s="64">
        <f t="shared" si="141"/>
        <v>0.24100719813758295</v>
      </c>
    </row>
    <row r="1758" spans="1:14" x14ac:dyDescent="0.25">
      <c r="A1758" t="s">
        <v>383</v>
      </c>
      <c r="B1758" t="s">
        <v>328</v>
      </c>
      <c r="C1758" s="65" t="s">
        <v>484</v>
      </c>
      <c r="D1758" s="64">
        <f>IFERROR(INDEX('Feasibility Factor'!$D$5:$N$123,MATCH(VLOOKUP($A1758,PairList!$A$2:$D$205,2,0),'Feasibility Factor'!$C$5:$C$123,0),MATCH(VLOOKUP($B1758,PairList!$F$2:$I$14,2,0),'Feasibility Factor'!$D$3:$N$3,0)),"")</f>
        <v>1</v>
      </c>
      <c r="E1758" s="64">
        <v>0.36000000000000004</v>
      </c>
      <c r="F1758" s="64" t="str">
        <f>IFERROR(INDEX(ESShip!$C$2:$C$99,MATCH(VLOOKUP($A1758,PairList!$A$2:$D$205,3,0),ESShip!$A$2:$A$99,0)),"")</f>
        <v/>
      </c>
      <c r="G1758" s="64">
        <v>0.3305355607289362</v>
      </c>
      <c r="H1758" s="67" t="str">
        <f>IF(INDEX(ApplicablePermutations!$B$3:$N$205,MATCH($A1758,ApplicablePermutations!$A$3:$A$205,0),MATCH($B1758,ApplicablePermutations!$B$2:$N$2,0))*INDEX(ApplicablePermutations!$Q$3:$S$205,MATCH($A1758,ApplicablePermutations!$P$3:$P$205,0),MATCH($C1758,ApplicablePermutations!$Q$2:$S$2,0))=1,"X","")</f>
        <v>X</v>
      </c>
      <c r="I1758" s="64">
        <f t="shared" si="142"/>
        <v>0.36000000000000004</v>
      </c>
      <c r="J1758" s="64">
        <f t="shared" si="138"/>
        <v>0.3305355607289362</v>
      </c>
      <c r="K1758" s="64">
        <f t="shared" si="139"/>
        <v>0.24100719813758301</v>
      </c>
      <c r="L1758" s="67" t="str">
        <f>IF(VLOOKUP($A1758,ApplicablePermutations!$U$3:$V$146,2,0)=1,"X","")</f>
        <v/>
      </c>
      <c r="M1758" t="str">
        <f t="shared" si="140"/>
        <v/>
      </c>
      <c r="N1758" s="64">
        <f t="shared" si="141"/>
        <v>0.24100719813758301</v>
      </c>
    </row>
    <row r="1759" spans="1:14" x14ac:dyDescent="0.25">
      <c r="A1759" t="s">
        <v>383</v>
      </c>
      <c r="B1759" t="s">
        <v>239</v>
      </c>
      <c r="C1759" s="65" t="s">
        <v>484</v>
      </c>
      <c r="D1759" s="64">
        <f>IFERROR(INDEX('Feasibility Factor'!$D$5:$N$123,MATCH(VLOOKUP($A1759,PairList!$A$2:$D$205,2,0),'Feasibility Factor'!$C$5:$C$123,0),MATCH(VLOOKUP($B1759,PairList!$F$2:$I$14,2,0),'Feasibility Factor'!$D$3:$N$3,0)),"")</f>
        <v>1</v>
      </c>
      <c r="E1759" s="64">
        <v>0.36000000000000004</v>
      </c>
      <c r="F1759" s="64" t="str">
        <f>IFERROR(INDEX(ESShip!$C$2:$C$99,MATCH(VLOOKUP($A1759,PairList!$A$2:$D$205,3,0),ESShip!$A$2:$A$99,0)),"")</f>
        <v/>
      </c>
      <c r="G1759" s="64">
        <v>0.3305355607289362</v>
      </c>
      <c r="H1759" s="67" t="str">
        <f>IF(INDEX(ApplicablePermutations!$B$3:$N$205,MATCH($A1759,ApplicablePermutations!$A$3:$A$205,0),MATCH($B1759,ApplicablePermutations!$B$2:$N$2,0))*INDEX(ApplicablePermutations!$Q$3:$S$205,MATCH($A1759,ApplicablePermutations!$P$3:$P$205,0),MATCH($C1759,ApplicablePermutations!$Q$2:$S$2,0))=1,"X","")</f>
        <v>X</v>
      </c>
      <c r="I1759" s="64">
        <f t="shared" si="142"/>
        <v>0.36000000000000004</v>
      </c>
      <c r="J1759" s="64">
        <f t="shared" si="138"/>
        <v>0.3305355607289362</v>
      </c>
      <c r="K1759" s="64">
        <f t="shared" si="139"/>
        <v>0.24100719813758301</v>
      </c>
      <c r="L1759" s="67" t="str">
        <f>IF(VLOOKUP($A1759,ApplicablePermutations!$U$3:$V$146,2,0)=1,"X","")</f>
        <v/>
      </c>
      <c r="M1759" t="str">
        <f t="shared" si="140"/>
        <v/>
      </c>
      <c r="N1759" s="64">
        <f t="shared" si="141"/>
        <v>0.24100719813758301</v>
      </c>
    </row>
    <row r="1760" spans="1:14" x14ac:dyDescent="0.25">
      <c r="A1760" t="s">
        <v>383</v>
      </c>
      <c r="B1760" t="s">
        <v>329</v>
      </c>
      <c r="C1760" s="65" t="s">
        <v>484</v>
      </c>
      <c r="D1760" s="64">
        <f>IFERROR(INDEX('Feasibility Factor'!$D$5:$N$123,MATCH(VLOOKUP($A1760,PairList!$A$2:$D$205,2,0),'Feasibility Factor'!$C$5:$C$123,0),MATCH(VLOOKUP($B1760,PairList!$F$2:$I$14,2,0),'Feasibility Factor'!$D$3:$N$3,0)),"")</f>
        <v>1</v>
      </c>
      <c r="E1760" s="64">
        <v>0.3600000000000001</v>
      </c>
      <c r="F1760" s="64" t="str">
        <f>IFERROR(INDEX(ESShip!$C$2:$C$99,MATCH(VLOOKUP($A1760,PairList!$A$2:$D$205,3,0),ESShip!$A$2:$A$99,0)),"")</f>
        <v/>
      </c>
      <c r="G1760" s="64">
        <v>0.33053556072893636</v>
      </c>
      <c r="H1760" s="67" t="str">
        <f>IF(INDEX(ApplicablePermutations!$B$3:$N$205,MATCH($A1760,ApplicablePermutations!$A$3:$A$205,0),MATCH($B1760,ApplicablePermutations!$B$2:$N$2,0))*INDEX(ApplicablePermutations!$Q$3:$S$205,MATCH($A1760,ApplicablePermutations!$P$3:$P$205,0),MATCH($C1760,ApplicablePermutations!$Q$2:$S$2,0))=1,"X","")</f>
        <v>X</v>
      </c>
      <c r="I1760" s="64">
        <f t="shared" si="142"/>
        <v>0.3600000000000001</v>
      </c>
      <c r="J1760" s="64">
        <f t="shared" si="138"/>
        <v>0.33053556072893636</v>
      </c>
      <c r="K1760" s="64">
        <f t="shared" si="139"/>
        <v>0.24100719813758295</v>
      </c>
      <c r="L1760" s="67" t="str">
        <f>IF(VLOOKUP($A1760,ApplicablePermutations!$U$3:$V$146,2,0)=1,"X","")</f>
        <v/>
      </c>
      <c r="M1760" t="str">
        <f t="shared" si="140"/>
        <v/>
      </c>
      <c r="N1760" s="64">
        <f t="shared" si="141"/>
        <v>0.24100719813758295</v>
      </c>
    </row>
    <row r="1761" spans="1:14" x14ac:dyDescent="0.25">
      <c r="A1761" t="s">
        <v>383</v>
      </c>
      <c r="B1761" t="s">
        <v>330</v>
      </c>
      <c r="C1761" s="65" t="s">
        <v>484</v>
      </c>
      <c r="D1761" s="64">
        <f>IFERROR(INDEX('Feasibility Factor'!$D$5:$N$123,MATCH(VLOOKUP($A1761,PairList!$A$2:$D$205,2,0),'Feasibility Factor'!$C$5:$C$123,0),MATCH(VLOOKUP($B1761,PairList!$F$2:$I$14,2,0),'Feasibility Factor'!$D$3:$N$3,0)),"")</f>
        <v>1</v>
      </c>
      <c r="E1761" s="64">
        <v>0.36000000000000004</v>
      </c>
      <c r="F1761" s="64" t="str">
        <f>IFERROR(INDEX(ESShip!$C$2:$C$99,MATCH(VLOOKUP($A1761,PairList!$A$2:$D$205,3,0),ESShip!$A$2:$A$99,0)),"")</f>
        <v/>
      </c>
      <c r="G1761" s="64">
        <v>0.3305355607289362</v>
      </c>
      <c r="H1761" s="67" t="str">
        <f>IF(INDEX(ApplicablePermutations!$B$3:$N$205,MATCH($A1761,ApplicablePermutations!$A$3:$A$205,0),MATCH($B1761,ApplicablePermutations!$B$2:$N$2,0))*INDEX(ApplicablePermutations!$Q$3:$S$205,MATCH($A1761,ApplicablePermutations!$P$3:$P$205,0),MATCH($C1761,ApplicablePermutations!$Q$2:$S$2,0))=1,"X","")</f>
        <v>X</v>
      </c>
      <c r="I1761" s="64">
        <f t="shared" si="142"/>
        <v>0.36000000000000004</v>
      </c>
      <c r="J1761" s="64">
        <f t="shared" si="138"/>
        <v>0.3305355607289362</v>
      </c>
      <c r="K1761" s="64">
        <f t="shared" si="139"/>
        <v>0.24100719813758301</v>
      </c>
      <c r="L1761" s="67" t="str">
        <f>IF(VLOOKUP($A1761,ApplicablePermutations!$U$3:$V$146,2,0)=1,"X","")</f>
        <v/>
      </c>
      <c r="M1761" t="str">
        <f t="shared" si="140"/>
        <v/>
      </c>
      <c r="N1761" s="64">
        <f t="shared" si="141"/>
        <v>0.24100719813758301</v>
      </c>
    </row>
    <row r="1762" spans="1:14" x14ac:dyDescent="0.25">
      <c r="A1762" t="s">
        <v>383</v>
      </c>
      <c r="B1762" t="s">
        <v>331</v>
      </c>
      <c r="C1762" s="65" t="s">
        <v>484</v>
      </c>
      <c r="D1762" s="64">
        <f>IFERROR(INDEX('Feasibility Factor'!$D$5:$N$123,MATCH(VLOOKUP($A1762,PairList!$A$2:$D$205,2,0),'Feasibility Factor'!$C$5:$C$123,0),MATCH(VLOOKUP($B1762,PairList!$F$2:$I$14,2,0),'Feasibility Factor'!$D$3:$N$3,0)),"")</f>
        <v>1</v>
      </c>
      <c r="E1762" s="64">
        <v>0.36000000000000004</v>
      </c>
      <c r="F1762" s="64" t="str">
        <f>IFERROR(INDEX(ESShip!$C$2:$C$99,MATCH(VLOOKUP($A1762,PairList!$A$2:$D$205,3,0),ESShip!$A$2:$A$99,0)),"")</f>
        <v/>
      </c>
      <c r="G1762" s="64">
        <v>0.3305355607289362</v>
      </c>
      <c r="H1762" s="67" t="str">
        <f>IF(INDEX(ApplicablePermutations!$B$3:$N$205,MATCH($A1762,ApplicablePermutations!$A$3:$A$205,0),MATCH($B1762,ApplicablePermutations!$B$2:$N$2,0))*INDEX(ApplicablePermutations!$Q$3:$S$205,MATCH($A1762,ApplicablePermutations!$P$3:$P$205,0),MATCH($C1762,ApplicablePermutations!$Q$2:$S$2,0))=1,"X","")</f>
        <v>X</v>
      </c>
      <c r="I1762" s="64">
        <f t="shared" si="142"/>
        <v>0.36000000000000004</v>
      </c>
      <c r="J1762" s="64">
        <f t="shared" si="138"/>
        <v>0.3305355607289362</v>
      </c>
      <c r="K1762" s="64">
        <f t="shared" si="139"/>
        <v>0.24100719813758301</v>
      </c>
      <c r="L1762" s="67" t="str">
        <f>IF(VLOOKUP($A1762,ApplicablePermutations!$U$3:$V$146,2,0)=1,"X","")</f>
        <v/>
      </c>
      <c r="M1762" t="str">
        <f t="shared" si="140"/>
        <v/>
      </c>
      <c r="N1762" s="64">
        <f t="shared" si="141"/>
        <v>0.24100719813758301</v>
      </c>
    </row>
    <row r="1763" spans="1:14" x14ac:dyDescent="0.25">
      <c r="A1763" t="s">
        <v>383</v>
      </c>
      <c r="B1763" t="s">
        <v>332</v>
      </c>
      <c r="C1763" s="65" t="s">
        <v>484</v>
      </c>
      <c r="D1763" s="64">
        <f>IFERROR(INDEX('Feasibility Factor'!$D$5:$N$123,MATCH(VLOOKUP($A1763,PairList!$A$2:$D$205,2,0),'Feasibility Factor'!$C$5:$C$123,0),MATCH(VLOOKUP($B1763,PairList!$F$2:$I$14,2,0),'Feasibility Factor'!$D$3:$N$3,0)),"")</f>
        <v>1</v>
      </c>
      <c r="E1763" s="64">
        <v>0.36000000000000004</v>
      </c>
      <c r="F1763" s="64" t="str">
        <f>IFERROR(INDEX(ESShip!$C$2:$C$99,MATCH(VLOOKUP($A1763,PairList!$A$2:$D$205,3,0),ESShip!$A$2:$A$99,0)),"")</f>
        <v/>
      </c>
      <c r="G1763" s="64">
        <v>0.3305355607289362</v>
      </c>
      <c r="H1763" s="67" t="str">
        <f>IF(INDEX(ApplicablePermutations!$B$3:$N$205,MATCH($A1763,ApplicablePermutations!$A$3:$A$205,0),MATCH($B1763,ApplicablePermutations!$B$2:$N$2,0))*INDEX(ApplicablePermutations!$Q$3:$S$205,MATCH($A1763,ApplicablePermutations!$P$3:$P$205,0),MATCH($C1763,ApplicablePermutations!$Q$2:$S$2,0))=1,"X","")</f>
        <v>X</v>
      </c>
      <c r="I1763" s="64">
        <f t="shared" si="142"/>
        <v>0.36000000000000004</v>
      </c>
      <c r="J1763" s="64">
        <f t="shared" si="138"/>
        <v>0.3305355607289362</v>
      </c>
      <c r="K1763" s="64">
        <f t="shared" si="139"/>
        <v>0.24100719813758301</v>
      </c>
      <c r="L1763" s="67" t="str">
        <f>IF(VLOOKUP($A1763,ApplicablePermutations!$U$3:$V$146,2,0)=1,"X","")</f>
        <v/>
      </c>
      <c r="M1763" t="str">
        <f t="shared" si="140"/>
        <v/>
      </c>
      <c r="N1763" s="64">
        <f t="shared" si="141"/>
        <v>0.24100719813758301</v>
      </c>
    </row>
    <row r="1764" spans="1:14" x14ac:dyDescent="0.25">
      <c r="A1764" t="s">
        <v>383</v>
      </c>
      <c r="B1764" t="s">
        <v>243</v>
      </c>
      <c r="C1764" s="65" t="s">
        <v>484</v>
      </c>
      <c r="D1764" s="64">
        <f>IFERROR(INDEX('Feasibility Factor'!$D$5:$N$123,MATCH(VLOOKUP($A1764,PairList!$A$2:$D$205,2,0),'Feasibility Factor'!$C$5:$C$123,0),MATCH(VLOOKUP($B1764,PairList!$F$2:$I$14,2,0),'Feasibility Factor'!$D$3:$N$3,0)),"")</f>
        <v>1</v>
      </c>
      <c r="E1764" s="64">
        <v>0.36000000000000004</v>
      </c>
      <c r="F1764" s="64" t="str">
        <f>IFERROR(INDEX(ESShip!$C$2:$C$99,MATCH(VLOOKUP($A1764,PairList!$A$2:$D$205,3,0),ESShip!$A$2:$A$99,0)),"")</f>
        <v/>
      </c>
      <c r="G1764" s="64">
        <v>0.3305355607289362</v>
      </c>
      <c r="H1764" s="67" t="str">
        <f>IF(INDEX(ApplicablePermutations!$B$3:$N$205,MATCH($A1764,ApplicablePermutations!$A$3:$A$205,0),MATCH($B1764,ApplicablePermutations!$B$2:$N$2,0))*INDEX(ApplicablePermutations!$Q$3:$S$205,MATCH($A1764,ApplicablePermutations!$P$3:$P$205,0),MATCH($C1764,ApplicablePermutations!$Q$2:$S$2,0))=1,"X","")</f>
        <v>X</v>
      </c>
      <c r="I1764" s="64">
        <f t="shared" si="142"/>
        <v>0.36000000000000004</v>
      </c>
      <c r="J1764" s="64">
        <f t="shared" si="138"/>
        <v>0.3305355607289362</v>
      </c>
      <c r="K1764" s="64">
        <f t="shared" si="139"/>
        <v>0.24100719813758301</v>
      </c>
      <c r="L1764" s="67" t="str">
        <f>IF(VLOOKUP($A1764,ApplicablePermutations!$U$3:$V$146,2,0)=1,"X","")</f>
        <v/>
      </c>
      <c r="M1764" t="str">
        <f t="shared" si="140"/>
        <v/>
      </c>
      <c r="N1764" s="64">
        <f t="shared" si="141"/>
        <v>0.24100719813758301</v>
      </c>
    </row>
    <row r="1765" spans="1:14" x14ac:dyDescent="0.25">
      <c r="A1765" t="s">
        <v>383</v>
      </c>
      <c r="B1765" t="s">
        <v>333</v>
      </c>
      <c r="C1765" s="65" t="s">
        <v>484</v>
      </c>
      <c r="D1765" s="64">
        <f>IFERROR(INDEX('Feasibility Factor'!$D$5:$N$123,MATCH(VLOOKUP($A1765,PairList!$A$2:$D$205,2,0),'Feasibility Factor'!$C$5:$C$123,0),MATCH(VLOOKUP($B1765,PairList!$F$2:$I$14,2,0),'Feasibility Factor'!$D$3:$N$3,0)),"")</f>
        <v>1</v>
      </c>
      <c r="E1765" s="64">
        <v>0.36000000000000004</v>
      </c>
      <c r="F1765" s="64" t="str">
        <f>IFERROR(INDEX(ESShip!$C$2:$C$99,MATCH(VLOOKUP($A1765,PairList!$A$2:$D$205,3,0),ESShip!$A$2:$A$99,0)),"")</f>
        <v/>
      </c>
      <c r="G1765" s="64">
        <v>0.3305355607289362</v>
      </c>
      <c r="H1765" s="67" t="str">
        <f>IF(INDEX(ApplicablePermutations!$B$3:$N$205,MATCH($A1765,ApplicablePermutations!$A$3:$A$205,0),MATCH($B1765,ApplicablePermutations!$B$2:$N$2,0))*INDEX(ApplicablePermutations!$Q$3:$S$205,MATCH($A1765,ApplicablePermutations!$P$3:$P$205,0),MATCH($C1765,ApplicablePermutations!$Q$2:$S$2,0))=1,"X","")</f>
        <v>X</v>
      </c>
      <c r="I1765" s="64">
        <f t="shared" si="142"/>
        <v>0.36000000000000004</v>
      </c>
      <c r="J1765" s="64">
        <f t="shared" si="138"/>
        <v>0.3305355607289362</v>
      </c>
      <c r="K1765" s="64">
        <f t="shared" si="139"/>
        <v>0.24100719813758301</v>
      </c>
      <c r="L1765" s="67" t="str">
        <f>IF(VLOOKUP($A1765,ApplicablePermutations!$U$3:$V$146,2,0)=1,"X","")</f>
        <v/>
      </c>
      <c r="M1765" t="str">
        <f t="shared" si="140"/>
        <v/>
      </c>
      <c r="N1765" s="64">
        <f t="shared" si="141"/>
        <v>0.24100719813758301</v>
      </c>
    </row>
    <row r="1766" spans="1:14" x14ac:dyDescent="0.25">
      <c r="A1766" t="s">
        <v>383</v>
      </c>
      <c r="B1766" t="s">
        <v>334</v>
      </c>
      <c r="C1766" s="65" t="s">
        <v>484</v>
      </c>
      <c r="D1766" s="64">
        <f>IFERROR(INDEX('Feasibility Factor'!$D$5:$N$123,MATCH(VLOOKUP($A1766,PairList!$A$2:$D$205,2,0),'Feasibility Factor'!$C$5:$C$123,0),MATCH(VLOOKUP($B1766,PairList!$F$2:$I$14,2,0),'Feasibility Factor'!$D$3:$N$3,0)),"")</f>
        <v>1</v>
      </c>
      <c r="E1766" s="64">
        <v>0.36000000000000004</v>
      </c>
      <c r="F1766" s="64" t="str">
        <f>IFERROR(INDEX(ESShip!$C$2:$C$99,MATCH(VLOOKUP($A1766,PairList!$A$2:$D$205,3,0),ESShip!$A$2:$A$99,0)),"")</f>
        <v/>
      </c>
      <c r="G1766" s="64">
        <v>0.3305355607289362</v>
      </c>
      <c r="H1766" s="67" t="str">
        <f>IF(INDEX(ApplicablePermutations!$B$3:$N$205,MATCH($A1766,ApplicablePermutations!$A$3:$A$205,0),MATCH($B1766,ApplicablePermutations!$B$2:$N$2,0))*INDEX(ApplicablePermutations!$Q$3:$S$205,MATCH($A1766,ApplicablePermutations!$P$3:$P$205,0),MATCH($C1766,ApplicablePermutations!$Q$2:$S$2,0))=1,"X","")</f>
        <v>X</v>
      </c>
      <c r="I1766" s="64">
        <f t="shared" si="142"/>
        <v>0.36000000000000004</v>
      </c>
      <c r="J1766" s="64">
        <f t="shared" si="138"/>
        <v>0.3305355607289362</v>
      </c>
      <c r="K1766" s="64">
        <f t="shared" si="139"/>
        <v>0.24100719813758301</v>
      </c>
      <c r="L1766" s="67" t="str">
        <f>IF(VLOOKUP($A1766,ApplicablePermutations!$U$3:$V$146,2,0)=1,"X","")</f>
        <v/>
      </c>
      <c r="M1766" t="str">
        <f t="shared" si="140"/>
        <v/>
      </c>
      <c r="N1766" s="64">
        <f t="shared" si="141"/>
        <v>0.24100719813758301</v>
      </c>
    </row>
    <row r="1767" spans="1:14" x14ac:dyDescent="0.25">
      <c r="A1767" t="s">
        <v>383</v>
      </c>
      <c r="B1767" t="s">
        <v>94</v>
      </c>
      <c r="C1767" s="65" t="s">
        <v>484</v>
      </c>
      <c r="D1767" s="64">
        <f>IFERROR(INDEX('Feasibility Factor'!$D$5:$N$123,MATCH(VLOOKUP($A1767,PairList!$A$2:$D$205,2,0),'Feasibility Factor'!$C$5:$C$123,0),MATCH(VLOOKUP($B1767,PairList!$F$2:$I$14,2,0),'Feasibility Factor'!$D$3:$N$3,0)),"")</f>
        <v>1</v>
      </c>
      <c r="E1767" s="64">
        <v>0.36000000000000004</v>
      </c>
      <c r="F1767" s="64" t="str">
        <f>IFERROR(INDEX(ESShip!$C$2:$C$99,MATCH(VLOOKUP($A1767,PairList!$A$2:$D$205,3,0),ESShip!$A$2:$A$99,0)),"")</f>
        <v/>
      </c>
      <c r="G1767" s="64">
        <v>0.3305355607289362</v>
      </c>
      <c r="H1767" s="67" t="str">
        <f>IF(INDEX(ApplicablePermutations!$B$3:$N$205,MATCH($A1767,ApplicablePermutations!$A$3:$A$205,0),MATCH($B1767,ApplicablePermutations!$B$2:$N$2,0))*INDEX(ApplicablePermutations!$Q$3:$S$205,MATCH($A1767,ApplicablePermutations!$P$3:$P$205,0),MATCH($C1767,ApplicablePermutations!$Q$2:$S$2,0))=1,"X","")</f>
        <v>X</v>
      </c>
      <c r="I1767" s="64">
        <f t="shared" si="142"/>
        <v>0.36000000000000004</v>
      </c>
      <c r="J1767" s="64">
        <f t="shared" si="138"/>
        <v>0.3305355607289362</v>
      </c>
      <c r="K1767" s="64">
        <f t="shared" si="139"/>
        <v>0.24100719813758301</v>
      </c>
      <c r="L1767" s="67" t="str">
        <f>IF(VLOOKUP($A1767,ApplicablePermutations!$U$3:$V$146,2,0)=1,"X","")</f>
        <v/>
      </c>
      <c r="M1767" t="str">
        <f t="shared" si="140"/>
        <v/>
      </c>
      <c r="N1767" s="64">
        <f t="shared" si="141"/>
        <v>0.24100719813758301</v>
      </c>
    </row>
    <row r="1768" spans="1:14" x14ac:dyDescent="0.25">
      <c r="A1768" t="s">
        <v>383</v>
      </c>
      <c r="B1768" t="s">
        <v>335</v>
      </c>
      <c r="C1768" s="65" t="s">
        <v>484</v>
      </c>
      <c r="D1768" s="64">
        <f>IFERROR(INDEX('Feasibility Factor'!$D$5:$N$123,MATCH(VLOOKUP($A1768,PairList!$A$2:$D$205,2,0),'Feasibility Factor'!$C$5:$C$123,0),MATCH(VLOOKUP($B1768,PairList!$F$2:$I$14,2,0),'Feasibility Factor'!$D$3:$N$3,0)),"")</f>
        <v>1</v>
      </c>
      <c r="E1768" s="64">
        <v>0.36000000000000004</v>
      </c>
      <c r="F1768" s="64" t="str">
        <f>IFERROR(INDEX(ESShip!$C$2:$C$99,MATCH(VLOOKUP($A1768,PairList!$A$2:$D$205,3,0),ESShip!$A$2:$A$99,0)),"")</f>
        <v/>
      </c>
      <c r="G1768" s="64">
        <v>0.3305355607289362</v>
      </c>
      <c r="H1768" s="67" t="str">
        <f>IF(INDEX(ApplicablePermutations!$B$3:$N$205,MATCH($A1768,ApplicablePermutations!$A$3:$A$205,0),MATCH($B1768,ApplicablePermutations!$B$2:$N$2,0))*INDEX(ApplicablePermutations!$Q$3:$S$205,MATCH($A1768,ApplicablePermutations!$P$3:$P$205,0),MATCH($C1768,ApplicablePermutations!$Q$2:$S$2,0))=1,"X","")</f>
        <v>X</v>
      </c>
      <c r="I1768" s="64">
        <f t="shared" si="142"/>
        <v>0.36000000000000004</v>
      </c>
      <c r="J1768" s="64">
        <f t="shared" si="138"/>
        <v>0.3305355607289362</v>
      </c>
      <c r="K1768" s="64">
        <f t="shared" si="139"/>
        <v>0.24100719813758301</v>
      </c>
      <c r="L1768" s="67" t="str">
        <f>IF(VLOOKUP($A1768,ApplicablePermutations!$U$3:$V$146,2,0)=1,"X","")</f>
        <v/>
      </c>
      <c r="M1768" t="str">
        <f t="shared" si="140"/>
        <v/>
      </c>
      <c r="N1768" s="64">
        <f t="shared" si="141"/>
        <v>0.24100719813758301</v>
      </c>
    </row>
    <row r="1769" spans="1:14" x14ac:dyDescent="0.25">
      <c r="A1769" t="s">
        <v>383</v>
      </c>
      <c r="B1769" t="s">
        <v>100</v>
      </c>
      <c r="C1769" s="65" t="s">
        <v>484</v>
      </c>
      <c r="D1769" s="64">
        <f>IFERROR(INDEX('Feasibility Factor'!$D$5:$N$123,MATCH(VLOOKUP($A1769,PairList!$A$2:$D$205,2,0),'Feasibility Factor'!$C$5:$C$123,0),MATCH(VLOOKUP($B1769,PairList!$F$2:$I$14,2,0),'Feasibility Factor'!$D$3:$N$3,0)),"")</f>
        <v>1</v>
      </c>
      <c r="E1769" s="64">
        <v>0.36000000000000004</v>
      </c>
      <c r="F1769" s="64" t="str">
        <f>IFERROR(INDEX(ESShip!$C$2:$C$99,MATCH(VLOOKUP($A1769,PairList!$A$2:$D$205,3,0),ESShip!$A$2:$A$99,0)),"")</f>
        <v/>
      </c>
      <c r="G1769" s="64">
        <v>0.3305355607289362</v>
      </c>
      <c r="H1769" s="67" t="str">
        <f>IF(INDEX(ApplicablePermutations!$B$3:$N$205,MATCH($A1769,ApplicablePermutations!$A$3:$A$205,0),MATCH($B1769,ApplicablePermutations!$B$2:$N$2,0))*INDEX(ApplicablePermutations!$Q$3:$S$205,MATCH($A1769,ApplicablePermutations!$P$3:$P$205,0),MATCH($C1769,ApplicablePermutations!$Q$2:$S$2,0))=1,"X","")</f>
        <v>X</v>
      </c>
      <c r="I1769" s="64">
        <f t="shared" si="142"/>
        <v>0.36000000000000004</v>
      </c>
      <c r="J1769" s="64">
        <f t="shared" si="138"/>
        <v>0.3305355607289362</v>
      </c>
      <c r="K1769" s="64">
        <f t="shared" si="139"/>
        <v>0.24100719813758301</v>
      </c>
      <c r="L1769" s="67" t="str">
        <f>IF(VLOOKUP($A1769,ApplicablePermutations!$U$3:$V$146,2,0)=1,"X","")</f>
        <v/>
      </c>
      <c r="M1769" t="str">
        <f t="shared" si="140"/>
        <v/>
      </c>
      <c r="N1769" s="64">
        <f t="shared" si="141"/>
        <v>0.24100719813758301</v>
      </c>
    </row>
    <row r="1770" spans="1:14" x14ac:dyDescent="0.25">
      <c r="A1770" t="s">
        <v>383</v>
      </c>
      <c r="B1770" t="s">
        <v>327</v>
      </c>
      <c r="C1770" s="65" t="s">
        <v>485</v>
      </c>
      <c r="D1770" s="64">
        <f>IFERROR(INDEX('Feasibility Factor'!$D$5:$N$123,MATCH(VLOOKUP($A1770,PairList!$A$2:$D$205,2,0),'Feasibility Factor'!$C$5:$C$123,0),MATCH(VLOOKUP($B1770,PairList!$F$2:$I$14,2,0),'Feasibility Factor'!$D$3:$N$3,0)),"")</f>
        <v>1</v>
      </c>
      <c r="E1770" s="64">
        <v>0.3600000000000001</v>
      </c>
      <c r="F1770" s="64" t="str">
        <f>IFERROR(INDEX(ESShip!$C$2:$C$99,MATCH(VLOOKUP($A1770,PairList!$A$2:$D$205,3,0),ESShip!$A$2:$A$99,0)),"")</f>
        <v/>
      </c>
      <c r="G1770" s="64">
        <v>0.33053556072893636</v>
      </c>
      <c r="H1770" s="67" t="str">
        <f>IF(INDEX(ApplicablePermutations!$B$3:$N$205,MATCH($A1770,ApplicablePermutations!$A$3:$A$205,0),MATCH($B1770,ApplicablePermutations!$B$2:$N$2,0))*INDEX(ApplicablePermutations!$Q$3:$S$205,MATCH($A1770,ApplicablePermutations!$P$3:$P$205,0),MATCH($C1770,ApplicablePermutations!$Q$2:$S$2,0))=1,"X","")</f>
        <v>X</v>
      </c>
      <c r="I1770" s="64">
        <f t="shared" si="142"/>
        <v>0.3600000000000001</v>
      </c>
      <c r="J1770" s="64">
        <f t="shared" si="138"/>
        <v>0.33053556072893636</v>
      </c>
      <c r="K1770" s="64">
        <f t="shared" si="139"/>
        <v>0.24100719813758295</v>
      </c>
      <c r="L1770" s="67" t="str">
        <f>IF(VLOOKUP($A1770,ApplicablePermutations!$U$3:$V$146,2,0)=1,"X","")</f>
        <v/>
      </c>
      <c r="M1770" t="str">
        <f t="shared" si="140"/>
        <v/>
      </c>
      <c r="N1770" s="64">
        <f t="shared" si="141"/>
        <v>0.24100719813758295</v>
      </c>
    </row>
    <row r="1771" spans="1:14" x14ac:dyDescent="0.25">
      <c r="A1771" t="s">
        <v>383</v>
      </c>
      <c r="B1771" t="s">
        <v>328</v>
      </c>
      <c r="C1771" s="65" t="s">
        <v>485</v>
      </c>
      <c r="D1771" s="64">
        <f>IFERROR(INDEX('Feasibility Factor'!$D$5:$N$123,MATCH(VLOOKUP($A1771,PairList!$A$2:$D$205,2,0),'Feasibility Factor'!$C$5:$C$123,0),MATCH(VLOOKUP($B1771,PairList!$F$2:$I$14,2,0),'Feasibility Factor'!$D$3:$N$3,0)),"")</f>
        <v>1</v>
      </c>
      <c r="E1771" s="64">
        <v>0</v>
      </c>
      <c r="F1771" s="64" t="str">
        <f>IFERROR(INDEX(ESShip!$C$2:$C$99,MATCH(VLOOKUP($A1771,PairList!$A$2:$D$205,3,0),ESShip!$A$2:$A$99,0)),"")</f>
        <v/>
      </c>
      <c r="G1771" s="64">
        <v>0.3305355607289362</v>
      </c>
      <c r="H1771" s="67" t="str">
        <f>IF(INDEX(ApplicablePermutations!$B$3:$N$205,MATCH($A1771,ApplicablePermutations!$A$3:$A$205,0),MATCH($B1771,ApplicablePermutations!$B$2:$N$2,0))*INDEX(ApplicablePermutations!$Q$3:$S$205,MATCH($A1771,ApplicablePermutations!$P$3:$P$205,0),MATCH($C1771,ApplicablePermutations!$Q$2:$S$2,0))=1,"X","")</f>
        <v>X</v>
      </c>
      <c r="I1771" s="64">
        <f t="shared" si="142"/>
        <v>1</v>
      </c>
      <c r="J1771" s="64">
        <f t="shared" si="138"/>
        <v>0.3305355607289362</v>
      </c>
      <c r="K1771" s="64">
        <f t="shared" si="139"/>
        <v>0.6694644392710638</v>
      </c>
      <c r="L1771" s="67" t="str">
        <f>IF(VLOOKUP($A1771,ApplicablePermutations!$U$3:$V$146,2,0)=1,"X","")</f>
        <v/>
      </c>
      <c r="M1771" t="str">
        <f t="shared" si="140"/>
        <v/>
      </c>
      <c r="N1771" s="64">
        <f t="shared" si="141"/>
        <v>0.6694644392710638</v>
      </c>
    </row>
    <row r="1772" spans="1:14" x14ac:dyDescent="0.25">
      <c r="A1772" t="s">
        <v>383</v>
      </c>
      <c r="B1772" t="s">
        <v>239</v>
      </c>
      <c r="C1772" s="65" t="s">
        <v>485</v>
      </c>
      <c r="D1772" s="64">
        <f>IFERROR(INDEX('Feasibility Factor'!$D$5:$N$123,MATCH(VLOOKUP($A1772,PairList!$A$2:$D$205,2,0),'Feasibility Factor'!$C$5:$C$123,0),MATCH(VLOOKUP($B1772,PairList!$F$2:$I$14,2,0),'Feasibility Factor'!$D$3:$N$3,0)),"")</f>
        <v>1</v>
      </c>
      <c r="E1772" s="64">
        <v>0</v>
      </c>
      <c r="F1772" s="64" t="str">
        <f>IFERROR(INDEX(ESShip!$C$2:$C$99,MATCH(VLOOKUP($A1772,PairList!$A$2:$D$205,3,0),ESShip!$A$2:$A$99,0)),"")</f>
        <v/>
      </c>
      <c r="G1772" s="64">
        <v>0.3305355607289362</v>
      </c>
      <c r="H1772" s="67" t="str">
        <f>IF(INDEX(ApplicablePermutations!$B$3:$N$205,MATCH($A1772,ApplicablePermutations!$A$3:$A$205,0),MATCH($B1772,ApplicablePermutations!$B$2:$N$2,0))*INDEX(ApplicablePermutations!$Q$3:$S$205,MATCH($A1772,ApplicablePermutations!$P$3:$P$205,0),MATCH($C1772,ApplicablePermutations!$Q$2:$S$2,0))=1,"X","")</f>
        <v>X</v>
      </c>
      <c r="I1772" s="64">
        <f t="shared" si="142"/>
        <v>1</v>
      </c>
      <c r="J1772" s="64">
        <f t="shared" si="138"/>
        <v>0.3305355607289362</v>
      </c>
      <c r="K1772" s="64">
        <f t="shared" si="139"/>
        <v>0.6694644392710638</v>
      </c>
      <c r="L1772" s="67" t="str">
        <f>IF(VLOOKUP($A1772,ApplicablePermutations!$U$3:$V$146,2,0)=1,"X","")</f>
        <v/>
      </c>
      <c r="M1772" t="str">
        <f t="shared" si="140"/>
        <v/>
      </c>
      <c r="N1772" s="64">
        <f t="shared" si="141"/>
        <v>0.6694644392710638</v>
      </c>
    </row>
    <row r="1773" spans="1:14" x14ac:dyDescent="0.25">
      <c r="A1773" t="s">
        <v>383</v>
      </c>
      <c r="B1773" t="s">
        <v>329</v>
      </c>
      <c r="C1773" s="65" t="s">
        <v>485</v>
      </c>
      <c r="D1773" s="64">
        <f>IFERROR(INDEX('Feasibility Factor'!$D$5:$N$123,MATCH(VLOOKUP($A1773,PairList!$A$2:$D$205,2,0),'Feasibility Factor'!$C$5:$C$123,0),MATCH(VLOOKUP($B1773,PairList!$F$2:$I$14,2,0),'Feasibility Factor'!$D$3:$N$3,0)),"")</f>
        <v>1</v>
      </c>
      <c r="E1773" s="64">
        <v>0.3600000000000001</v>
      </c>
      <c r="F1773" s="64" t="str">
        <f>IFERROR(INDEX(ESShip!$C$2:$C$99,MATCH(VLOOKUP($A1773,PairList!$A$2:$D$205,3,0),ESShip!$A$2:$A$99,0)),"")</f>
        <v/>
      </c>
      <c r="G1773" s="64">
        <v>0.33053556072893636</v>
      </c>
      <c r="H1773" s="67" t="str">
        <f>IF(INDEX(ApplicablePermutations!$B$3:$N$205,MATCH($A1773,ApplicablePermutations!$A$3:$A$205,0),MATCH($B1773,ApplicablePermutations!$B$2:$N$2,0))*INDEX(ApplicablePermutations!$Q$3:$S$205,MATCH($A1773,ApplicablePermutations!$P$3:$P$205,0),MATCH($C1773,ApplicablePermutations!$Q$2:$S$2,0))=1,"X","")</f>
        <v>X</v>
      </c>
      <c r="I1773" s="64">
        <f t="shared" si="142"/>
        <v>0.3600000000000001</v>
      </c>
      <c r="J1773" s="64">
        <f t="shared" si="138"/>
        <v>0.33053556072893636</v>
      </c>
      <c r="K1773" s="64">
        <f t="shared" si="139"/>
        <v>0.24100719813758295</v>
      </c>
      <c r="L1773" s="67" t="str">
        <f>IF(VLOOKUP($A1773,ApplicablePermutations!$U$3:$V$146,2,0)=1,"X","")</f>
        <v/>
      </c>
      <c r="M1773" t="str">
        <f t="shared" si="140"/>
        <v/>
      </c>
      <c r="N1773" s="64">
        <f t="shared" si="141"/>
        <v>0.24100719813758295</v>
      </c>
    </row>
    <row r="1774" spans="1:14" x14ac:dyDescent="0.25">
      <c r="A1774" t="s">
        <v>383</v>
      </c>
      <c r="B1774" t="s">
        <v>330</v>
      </c>
      <c r="C1774" s="65" t="s">
        <v>485</v>
      </c>
      <c r="D1774" s="64">
        <f>IFERROR(INDEX('Feasibility Factor'!$D$5:$N$123,MATCH(VLOOKUP($A1774,PairList!$A$2:$D$205,2,0),'Feasibility Factor'!$C$5:$C$123,0),MATCH(VLOOKUP($B1774,PairList!$F$2:$I$14,2,0),'Feasibility Factor'!$D$3:$N$3,0)),"")</f>
        <v>1</v>
      </c>
      <c r="E1774" s="64">
        <v>0</v>
      </c>
      <c r="F1774" s="64" t="str">
        <f>IFERROR(INDEX(ESShip!$C$2:$C$99,MATCH(VLOOKUP($A1774,PairList!$A$2:$D$205,3,0),ESShip!$A$2:$A$99,0)),"")</f>
        <v/>
      </c>
      <c r="G1774" s="64">
        <v>0.3305355607289362</v>
      </c>
      <c r="H1774" s="67" t="str">
        <f>IF(INDEX(ApplicablePermutations!$B$3:$N$205,MATCH($A1774,ApplicablePermutations!$A$3:$A$205,0),MATCH($B1774,ApplicablePermutations!$B$2:$N$2,0))*INDEX(ApplicablePermutations!$Q$3:$S$205,MATCH($A1774,ApplicablePermutations!$P$3:$P$205,0),MATCH($C1774,ApplicablePermutations!$Q$2:$S$2,0))=1,"X","")</f>
        <v>X</v>
      </c>
      <c r="I1774" s="64">
        <f t="shared" si="142"/>
        <v>1</v>
      </c>
      <c r="J1774" s="64">
        <f t="shared" si="138"/>
        <v>0.3305355607289362</v>
      </c>
      <c r="K1774" s="64">
        <f t="shared" si="139"/>
        <v>0.6694644392710638</v>
      </c>
      <c r="L1774" s="67" t="str">
        <f>IF(VLOOKUP($A1774,ApplicablePermutations!$U$3:$V$146,2,0)=1,"X","")</f>
        <v/>
      </c>
      <c r="M1774" t="str">
        <f t="shared" si="140"/>
        <v/>
      </c>
      <c r="N1774" s="64">
        <f t="shared" si="141"/>
        <v>0.6694644392710638</v>
      </c>
    </row>
    <row r="1775" spans="1:14" x14ac:dyDescent="0.25">
      <c r="A1775" t="s">
        <v>383</v>
      </c>
      <c r="B1775" t="s">
        <v>331</v>
      </c>
      <c r="C1775" s="65" t="s">
        <v>485</v>
      </c>
      <c r="D1775" s="64">
        <f>IFERROR(INDEX('Feasibility Factor'!$D$5:$N$123,MATCH(VLOOKUP($A1775,PairList!$A$2:$D$205,2,0),'Feasibility Factor'!$C$5:$C$123,0),MATCH(VLOOKUP($B1775,PairList!$F$2:$I$14,2,0),'Feasibility Factor'!$D$3:$N$3,0)),"")</f>
        <v>1</v>
      </c>
      <c r="E1775" s="64">
        <v>0</v>
      </c>
      <c r="F1775" s="64" t="str">
        <f>IFERROR(INDEX(ESShip!$C$2:$C$99,MATCH(VLOOKUP($A1775,PairList!$A$2:$D$205,3,0),ESShip!$A$2:$A$99,0)),"")</f>
        <v/>
      </c>
      <c r="G1775" s="64">
        <v>0.3305355607289362</v>
      </c>
      <c r="H1775" s="67" t="str">
        <f>IF(INDEX(ApplicablePermutations!$B$3:$N$205,MATCH($A1775,ApplicablePermutations!$A$3:$A$205,0),MATCH($B1775,ApplicablePermutations!$B$2:$N$2,0))*INDEX(ApplicablePermutations!$Q$3:$S$205,MATCH($A1775,ApplicablePermutations!$P$3:$P$205,0),MATCH($C1775,ApplicablePermutations!$Q$2:$S$2,0))=1,"X","")</f>
        <v>X</v>
      </c>
      <c r="I1775" s="64">
        <f t="shared" si="142"/>
        <v>1</v>
      </c>
      <c r="J1775" s="64">
        <f t="shared" si="138"/>
        <v>0.3305355607289362</v>
      </c>
      <c r="K1775" s="64">
        <f t="shared" si="139"/>
        <v>0.6694644392710638</v>
      </c>
      <c r="L1775" s="67" t="str">
        <f>IF(VLOOKUP($A1775,ApplicablePermutations!$U$3:$V$146,2,0)=1,"X","")</f>
        <v/>
      </c>
      <c r="M1775" t="str">
        <f t="shared" si="140"/>
        <v/>
      </c>
      <c r="N1775" s="64">
        <f t="shared" si="141"/>
        <v>0.6694644392710638</v>
      </c>
    </row>
    <row r="1776" spans="1:14" x14ac:dyDescent="0.25">
      <c r="A1776" t="s">
        <v>383</v>
      </c>
      <c r="B1776" t="s">
        <v>332</v>
      </c>
      <c r="C1776" s="65" t="s">
        <v>485</v>
      </c>
      <c r="D1776" s="64">
        <f>IFERROR(INDEX('Feasibility Factor'!$D$5:$N$123,MATCH(VLOOKUP($A1776,PairList!$A$2:$D$205,2,0),'Feasibility Factor'!$C$5:$C$123,0),MATCH(VLOOKUP($B1776,PairList!$F$2:$I$14,2,0),'Feasibility Factor'!$D$3:$N$3,0)),"")</f>
        <v>1</v>
      </c>
      <c r="E1776" s="64">
        <v>0</v>
      </c>
      <c r="F1776" s="64" t="str">
        <f>IFERROR(INDEX(ESShip!$C$2:$C$99,MATCH(VLOOKUP($A1776,PairList!$A$2:$D$205,3,0),ESShip!$A$2:$A$99,0)),"")</f>
        <v/>
      </c>
      <c r="G1776" s="64">
        <v>0.3305355607289362</v>
      </c>
      <c r="H1776" s="67" t="str">
        <f>IF(INDEX(ApplicablePermutations!$B$3:$N$205,MATCH($A1776,ApplicablePermutations!$A$3:$A$205,0),MATCH($B1776,ApplicablePermutations!$B$2:$N$2,0))*INDEX(ApplicablePermutations!$Q$3:$S$205,MATCH($A1776,ApplicablePermutations!$P$3:$P$205,0),MATCH($C1776,ApplicablePermutations!$Q$2:$S$2,0))=1,"X","")</f>
        <v>X</v>
      </c>
      <c r="I1776" s="64">
        <f t="shared" si="142"/>
        <v>1</v>
      </c>
      <c r="J1776" s="64">
        <f t="shared" si="138"/>
        <v>0.3305355607289362</v>
      </c>
      <c r="K1776" s="64">
        <f t="shared" si="139"/>
        <v>0.6694644392710638</v>
      </c>
      <c r="L1776" s="67" t="str">
        <f>IF(VLOOKUP($A1776,ApplicablePermutations!$U$3:$V$146,2,0)=1,"X","")</f>
        <v/>
      </c>
      <c r="M1776" t="str">
        <f t="shared" si="140"/>
        <v/>
      </c>
      <c r="N1776" s="64">
        <f t="shared" si="141"/>
        <v>0.6694644392710638</v>
      </c>
    </row>
    <row r="1777" spans="1:14" x14ac:dyDescent="0.25">
      <c r="A1777" t="s">
        <v>383</v>
      </c>
      <c r="B1777" t="s">
        <v>243</v>
      </c>
      <c r="C1777" s="65" t="s">
        <v>485</v>
      </c>
      <c r="D1777" s="64">
        <f>IFERROR(INDEX('Feasibility Factor'!$D$5:$N$123,MATCH(VLOOKUP($A1777,PairList!$A$2:$D$205,2,0),'Feasibility Factor'!$C$5:$C$123,0),MATCH(VLOOKUP($B1777,PairList!$F$2:$I$14,2,0),'Feasibility Factor'!$D$3:$N$3,0)),"")</f>
        <v>1</v>
      </c>
      <c r="E1777" s="64">
        <v>0</v>
      </c>
      <c r="F1777" s="64" t="str">
        <f>IFERROR(INDEX(ESShip!$C$2:$C$99,MATCH(VLOOKUP($A1777,PairList!$A$2:$D$205,3,0),ESShip!$A$2:$A$99,0)),"")</f>
        <v/>
      </c>
      <c r="G1777" s="64">
        <v>0.3305355607289362</v>
      </c>
      <c r="H1777" s="67" t="str">
        <f>IF(INDEX(ApplicablePermutations!$B$3:$N$205,MATCH($A1777,ApplicablePermutations!$A$3:$A$205,0),MATCH($B1777,ApplicablePermutations!$B$2:$N$2,0))*INDEX(ApplicablePermutations!$Q$3:$S$205,MATCH($A1777,ApplicablePermutations!$P$3:$P$205,0),MATCH($C1777,ApplicablePermutations!$Q$2:$S$2,0))=1,"X","")</f>
        <v>X</v>
      </c>
      <c r="I1777" s="64">
        <f t="shared" si="142"/>
        <v>1</v>
      </c>
      <c r="J1777" s="64">
        <f t="shared" si="138"/>
        <v>0.3305355607289362</v>
      </c>
      <c r="K1777" s="64">
        <f t="shared" si="139"/>
        <v>0.6694644392710638</v>
      </c>
      <c r="L1777" s="67" t="str">
        <f>IF(VLOOKUP($A1777,ApplicablePermutations!$U$3:$V$146,2,0)=1,"X","")</f>
        <v/>
      </c>
      <c r="M1777" t="str">
        <f t="shared" si="140"/>
        <v/>
      </c>
      <c r="N1777" s="64">
        <f t="shared" si="141"/>
        <v>0.6694644392710638</v>
      </c>
    </row>
    <row r="1778" spans="1:14" x14ac:dyDescent="0.25">
      <c r="A1778" t="s">
        <v>383</v>
      </c>
      <c r="B1778" t="s">
        <v>333</v>
      </c>
      <c r="C1778" s="65" t="s">
        <v>485</v>
      </c>
      <c r="D1778" s="64">
        <f>IFERROR(INDEX('Feasibility Factor'!$D$5:$N$123,MATCH(VLOOKUP($A1778,PairList!$A$2:$D$205,2,0),'Feasibility Factor'!$C$5:$C$123,0),MATCH(VLOOKUP($B1778,PairList!$F$2:$I$14,2,0),'Feasibility Factor'!$D$3:$N$3,0)),"")</f>
        <v>1</v>
      </c>
      <c r="E1778" s="64">
        <v>0</v>
      </c>
      <c r="F1778" s="64" t="str">
        <f>IFERROR(INDEX(ESShip!$C$2:$C$99,MATCH(VLOOKUP($A1778,PairList!$A$2:$D$205,3,0),ESShip!$A$2:$A$99,0)),"")</f>
        <v/>
      </c>
      <c r="G1778" s="64">
        <v>0.3305355607289362</v>
      </c>
      <c r="H1778" s="67" t="str">
        <f>IF(INDEX(ApplicablePermutations!$B$3:$N$205,MATCH($A1778,ApplicablePermutations!$A$3:$A$205,0),MATCH($B1778,ApplicablePermutations!$B$2:$N$2,0))*INDEX(ApplicablePermutations!$Q$3:$S$205,MATCH($A1778,ApplicablePermutations!$P$3:$P$205,0),MATCH($C1778,ApplicablePermutations!$Q$2:$S$2,0))=1,"X","")</f>
        <v>X</v>
      </c>
      <c r="I1778" s="64">
        <f t="shared" si="142"/>
        <v>1</v>
      </c>
      <c r="J1778" s="64">
        <f t="shared" si="138"/>
        <v>0.3305355607289362</v>
      </c>
      <c r="K1778" s="64">
        <f t="shared" si="139"/>
        <v>0.6694644392710638</v>
      </c>
      <c r="L1778" s="67" t="str">
        <f>IF(VLOOKUP($A1778,ApplicablePermutations!$U$3:$V$146,2,0)=1,"X","")</f>
        <v/>
      </c>
      <c r="M1778" t="str">
        <f t="shared" si="140"/>
        <v/>
      </c>
      <c r="N1778" s="64">
        <f t="shared" si="141"/>
        <v>0.6694644392710638</v>
      </c>
    </row>
    <row r="1779" spans="1:14" x14ac:dyDescent="0.25">
      <c r="A1779" t="s">
        <v>383</v>
      </c>
      <c r="B1779" t="s">
        <v>334</v>
      </c>
      <c r="C1779" s="65" t="s">
        <v>485</v>
      </c>
      <c r="D1779" s="64">
        <f>IFERROR(INDEX('Feasibility Factor'!$D$5:$N$123,MATCH(VLOOKUP($A1779,PairList!$A$2:$D$205,2,0),'Feasibility Factor'!$C$5:$C$123,0),MATCH(VLOOKUP($B1779,PairList!$F$2:$I$14,2,0),'Feasibility Factor'!$D$3:$N$3,0)),"")</f>
        <v>1</v>
      </c>
      <c r="E1779" s="64">
        <v>0</v>
      </c>
      <c r="F1779" s="64" t="str">
        <f>IFERROR(INDEX(ESShip!$C$2:$C$99,MATCH(VLOOKUP($A1779,PairList!$A$2:$D$205,3,0),ESShip!$A$2:$A$99,0)),"")</f>
        <v/>
      </c>
      <c r="G1779" s="64">
        <v>0.3305355607289362</v>
      </c>
      <c r="H1779" s="67" t="str">
        <f>IF(INDEX(ApplicablePermutations!$B$3:$N$205,MATCH($A1779,ApplicablePermutations!$A$3:$A$205,0),MATCH($B1779,ApplicablePermutations!$B$2:$N$2,0))*INDEX(ApplicablePermutations!$Q$3:$S$205,MATCH($A1779,ApplicablePermutations!$P$3:$P$205,0),MATCH($C1779,ApplicablePermutations!$Q$2:$S$2,0))=1,"X","")</f>
        <v>X</v>
      </c>
      <c r="I1779" s="64">
        <f t="shared" si="142"/>
        <v>1</v>
      </c>
      <c r="J1779" s="64">
        <f t="shared" si="138"/>
        <v>0.3305355607289362</v>
      </c>
      <c r="K1779" s="64">
        <f t="shared" si="139"/>
        <v>0.6694644392710638</v>
      </c>
      <c r="L1779" s="67" t="str">
        <f>IF(VLOOKUP($A1779,ApplicablePermutations!$U$3:$V$146,2,0)=1,"X","")</f>
        <v/>
      </c>
      <c r="M1779" t="str">
        <f t="shared" si="140"/>
        <v/>
      </c>
      <c r="N1779" s="64">
        <f t="shared" si="141"/>
        <v>0.6694644392710638</v>
      </c>
    </row>
    <row r="1780" spans="1:14" x14ac:dyDescent="0.25">
      <c r="A1780" t="s">
        <v>383</v>
      </c>
      <c r="B1780" t="s">
        <v>94</v>
      </c>
      <c r="C1780" s="65" t="s">
        <v>485</v>
      </c>
      <c r="D1780" s="64">
        <f>IFERROR(INDEX('Feasibility Factor'!$D$5:$N$123,MATCH(VLOOKUP($A1780,PairList!$A$2:$D$205,2,0),'Feasibility Factor'!$C$5:$C$123,0),MATCH(VLOOKUP($B1780,PairList!$F$2:$I$14,2,0),'Feasibility Factor'!$D$3:$N$3,0)),"")</f>
        <v>1</v>
      </c>
      <c r="E1780" s="64">
        <v>0</v>
      </c>
      <c r="F1780" s="64" t="str">
        <f>IFERROR(INDEX(ESShip!$C$2:$C$99,MATCH(VLOOKUP($A1780,PairList!$A$2:$D$205,3,0),ESShip!$A$2:$A$99,0)),"")</f>
        <v/>
      </c>
      <c r="G1780" s="64">
        <v>0.3305355607289362</v>
      </c>
      <c r="H1780" s="67" t="str">
        <f>IF(INDEX(ApplicablePermutations!$B$3:$N$205,MATCH($A1780,ApplicablePermutations!$A$3:$A$205,0),MATCH($B1780,ApplicablePermutations!$B$2:$N$2,0))*INDEX(ApplicablePermutations!$Q$3:$S$205,MATCH($A1780,ApplicablePermutations!$P$3:$P$205,0),MATCH($C1780,ApplicablePermutations!$Q$2:$S$2,0))=1,"X","")</f>
        <v>X</v>
      </c>
      <c r="I1780" s="64">
        <f t="shared" si="142"/>
        <v>1</v>
      </c>
      <c r="J1780" s="64">
        <f t="shared" si="138"/>
        <v>0.3305355607289362</v>
      </c>
      <c r="K1780" s="64">
        <f t="shared" si="139"/>
        <v>0.6694644392710638</v>
      </c>
      <c r="L1780" s="67" t="str">
        <f>IF(VLOOKUP($A1780,ApplicablePermutations!$U$3:$V$146,2,0)=1,"X","")</f>
        <v/>
      </c>
      <c r="M1780" t="str">
        <f t="shared" si="140"/>
        <v/>
      </c>
      <c r="N1780" s="64">
        <f t="shared" si="141"/>
        <v>0.6694644392710638</v>
      </c>
    </row>
    <row r="1781" spans="1:14" x14ac:dyDescent="0.25">
      <c r="A1781" t="s">
        <v>383</v>
      </c>
      <c r="B1781" t="s">
        <v>335</v>
      </c>
      <c r="C1781" s="65" t="s">
        <v>485</v>
      </c>
      <c r="D1781" s="64">
        <f>IFERROR(INDEX('Feasibility Factor'!$D$5:$N$123,MATCH(VLOOKUP($A1781,PairList!$A$2:$D$205,2,0),'Feasibility Factor'!$C$5:$C$123,0),MATCH(VLOOKUP($B1781,PairList!$F$2:$I$14,2,0),'Feasibility Factor'!$D$3:$N$3,0)),"")</f>
        <v>1</v>
      </c>
      <c r="E1781" s="64">
        <v>0</v>
      </c>
      <c r="F1781" s="64" t="str">
        <f>IFERROR(INDEX(ESShip!$C$2:$C$99,MATCH(VLOOKUP($A1781,PairList!$A$2:$D$205,3,0),ESShip!$A$2:$A$99,0)),"")</f>
        <v/>
      </c>
      <c r="G1781" s="64">
        <v>0.3305355607289362</v>
      </c>
      <c r="H1781" s="67" t="str">
        <f>IF(INDEX(ApplicablePermutations!$B$3:$N$205,MATCH($A1781,ApplicablePermutations!$A$3:$A$205,0),MATCH($B1781,ApplicablePermutations!$B$2:$N$2,0))*INDEX(ApplicablePermutations!$Q$3:$S$205,MATCH($A1781,ApplicablePermutations!$P$3:$P$205,0),MATCH($C1781,ApplicablePermutations!$Q$2:$S$2,0))=1,"X","")</f>
        <v>X</v>
      </c>
      <c r="I1781" s="64">
        <f t="shared" si="142"/>
        <v>1</v>
      </c>
      <c r="J1781" s="64">
        <f t="shared" si="138"/>
        <v>0.3305355607289362</v>
      </c>
      <c r="K1781" s="64">
        <f t="shared" si="139"/>
        <v>0.6694644392710638</v>
      </c>
      <c r="L1781" s="67" t="str">
        <f>IF(VLOOKUP($A1781,ApplicablePermutations!$U$3:$V$146,2,0)=1,"X","")</f>
        <v/>
      </c>
      <c r="M1781" t="str">
        <f t="shared" si="140"/>
        <v/>
      </c>
      <c r="N1781" s="64">
        <f t="shared" si="141"/>
        <v>0.6694644392710638</v>
      </c>
    </row>
    <row r="1782" spans="1:14" x14ac:dyDescent="0.25">
      <c r="A1782" t="s">
        <v>383</v>
      </c>
      <c r="B1782" t="s">
        <v>100</v>
      </c>
      <c r="C1782" s="65" t="s">
        <v>485</v>
      </c>
      <c r="D1782" s="64">
        <f>IFERROR(INDEX('Feasibility Factor'!$D$5:$N$123,MATCH(VLOOKUP($A1782,PairList!$A$2:$D$205,2,0),'Feasibility Factor'!$C$5:$C$123,0),MATCH(VLOOKUP($B1782,PairList!$F$2:$I$14,2,0),'Feasibility Factor'!$D$3:$N$3,0)),"")</f>
        <v>1</v>
      </c>
      <c r="E1782" s="64">
        <v>0</v>
      </c>
      <c r="F1782" s="64" t="str">
        <f>IFERROR(INDEX(ESShip!$C$2:$C$99,MATCH(VLOOKUP($A1782,PairList!$A$2:$D$205,3,0),ESShip!$A$2:$A$99,0)),"")</f>
        <v/>
      </c>
      <c r="G1782" s="64">
        <v>0.3305355607289362</v>
      </c>
      <c r="H1782" s="67" t="str">
        <f>IF(INDEX(ApplicablePermutations!$B$3:$N$205,MATCH($A1782,ApplicablePermutations!$A$3:$A$205,0),MATCH($B1782,ApplicablePermutations!$B$2:$N$2,0))*INDEX(ApplicablePermutations!$Q$3:$S$205,MATCH($A1782,ApplicablePermutations!$P$3:$P$205,0),MATCH($C1782,ApplicablePermutations!$Q$2:$S$2,0))=1,"X","")</f>
        <v>X</v>
      </c>
      <c r="I1782" s="64">
        <f t="shared" si="142"/>
        <v>1</v>
      </c>
      <c r="J1782" s="64">
        <f t="shared" si="138"/>
        <v>0.3305355607289362</v>
      </c>
      <c r="K1782" s="64">
        <f t="shared" si="139"/>
        <v>0.6694644392710638</v>
      </c>
      <c r="L1782" s="67" t="str">
        <f>IF(VLOOKUP($A1782,ApplicablePermutations!$U$3:$V$146,2,0)=1,"X","")</f>
        <v/>
      </c>
      <c r="M1782" t="str">
        <f t="shared" si="140"/>
        <v/>
      </c>
      <c r="N1782" s="64">
        <f t="shared" si="141"/>
        <v>0.6694644392710638</v>
      </c>
    </row>
    <row r="1783" spans="1:14" x14ac:dyDescent="0.25">
      <c r="A1783" t="s">
        <v>383</v>
      </c>
      <c r="B1783" t="s">
        <v>327</v>
      </c>
      <c r="C1783" s="65" t="s">
        <v>486</v>
      </c>
      <c r="D1783" s="64">
        <f>IFERROR(INDEX('Feasibility Factor'!$D$5:$N$123,MATCH(VLOOKUP($A1783,PairList!$A$2:$D$205,2,0),'Feasibility Factor'!$C$5:$C$123,0),MATCH(VLOOKUP($B1783,PairList!$F$2:$I$14,2,0),'Feasibility Factor'!$D$3:$N$3,0)),"")</f>
        <v>1</v>
      </c>
      <c r="E1783" s="64">
        <v>0.3600000000000001</v>
      </c>
      <c r="F1783" s="64" t="str">
        <f>IFERROR(INDEX(ESShip!$C$2:$C$99,MATCH(VLOOKUP($A1783,PairList!$A$2:$D$205,3,0),ESShip!$A$2:$A$99,0)),"")</f>
        <v/>
      </c>
      <c r="G1783" s="64">
        <v>0.33053556072893636</v>
      </c>
      <c r="H1783" s="67" t="str">
        <f>IF(INDEX(ApplicablePermutations!$B$3:$N$205,MATCH($A1783,ApplicablePermutations!$A$3:$A$205,0),MATCH($B1783,ApplicablePermutations!$B$2:$N$2,0))*INDEX(ApplicablePermutations!$Q$3:$S$205,MATCH($A1783,ApplicablePermutations!$P$3:$P$205,0),MATCH($C1783,ApplicablePermutations!$Q$2:$S$2,0))=1,"X","")</f>
        <v>X</v>
      </c>
      <c r="I1783" s="69">
        <v>0</v>
      </c>
      <c r="J1783" s="64">
        <f t="shared" si="138"/>
        <v>0.33053556072893636</v>
      </c>
      <c r="K1783" s="64">
        <f t="shared" si="139"/>
        <v>0</v>
      </c>
      <c r="L1783" s="67" t="str">
        <f>IF(VLOOKUP($A1783,ApplicablePermutations!$U$3:$V$146,2,0)=1,"X","")</f>
        <v/>
      </c>
      <c r="M1783" t="str">
        <f t="shared" si="140"/>
        <v/>
      </c>
      <c r="N1783" s="64">
        <f t="shared" si="141"/>
        <v>0</v>
      </c>
    </row>
    <row r="1784" spans="1:14" x14ac:dyDescent="0.25">
      <c r="A1784" t="s">
        <v>383</v>
      </c>
      <c r="B1784" t="s">
        <v>328</v>
      </c>
      <c r="C1784" s="65" t="s">
        <v>486</v>
      </c>
      <c r="D1784" s="64">
        <f>IFERROR(INDEX('Feasibility Factor'!$D$5:$N$123,MATCH(VLOOKUP($A1784,PairList!$A$2:$D$205,2,0),'Feasibility Factor'!$C$5:$C$123,0),MATCH(VLOOKUP($B1784,PairList!$F$2:$I$14,2,0),'Feasibility Factor'!$D$3:$N$3,0)),"")</f>
        <v>1</v>
      </c>
      <c r="E1784" s="64">
        <v>0.36000000000000004</v>
      </c>
      <c r="F1784" s="64" t="str">
        <f>IFERROR(INDEX(ESShip!$C$2:$C$99,MATCH(VLOOKUP($A1784,PairList!$A$2:$D$205,3,0),ESShip!$A$2:$A$99,0)),"")</f>
        <v/>
      </c>
      <c r="G1784" s="64">
        <v>0.3305355607289362</v>
      </c>
      <c r="H1784" s="67" t="str">
        <f>IF(INDEX(ApplicablePermutations!$B$3:$N$205,MATCH($A1784,ApplicablePermutations!$A$3:$A$205,0),MATCH($B1784,ApplicablePermutations!$B$2:$N$2,0))*INDEX(ApplicablePermutations!$Q$3:$S$205,MATCH($A1784,ApplicablePermutations!$P$3:$P$205,0),MATCH($C1784,ApplicablePermutations!$Q$2:$S$2,0))=1,"X","")</f>
        <v>X</v>
      </c>
      <c r="I1784" s="69">
        <v>0</v>
      </c>
      <c r="J1784" s="64">
        <f t="shared" si="138"/>
        <v>0.3305355607289362</v>
      </c>
      <c r="K1784" s="64">
        <f t="shared" si="139"/>
        <v>0</v>
      </c>
      <c r="L1784" s="67" t="str">
        <f>IF(VLOOKUP($A1784,ApplicablePermutations!$U$3:$V$146,2,0)=1,"X","")</f>
        <v/>
      </c>
      <c r="M1784" t="str">
        <f t="shared" si="140"/>
        <v/>
      </c>
      <c r="N1784" s="64">
        <f t="shared" si="141"/>
        <v>0</v>
      </c>
    </row>
    <row r="1785" spans="1:14" x14ac:dyDescent="0.25">
      <c r="A1785" t="s">
        <v>383</v>
      </c>
      <c r="B1785" t="s">
        <v>239</v>
      </c>
      <c r="C1785" s="65" t="s">
        <v>486</v>
      </c>
      <c r="D1785" s="64">
        <f>IFERROR(INDEX('Feasibility Factor'!$D$5:$N$123,MATCH(VLOOKUP($A1785,PairList!$A$2:$D$205,2,0),'Feasibility Factor'!$C$5:$C$123,0),MATCH(VLOOKUP($B1785,PairList!$F$2:$I$14,2,0),'Feasibility Factor'!$D$3:$N$3,0)),"")</f>
        <v>1</v>
      </c>
      <c r="E1785" s="64">
        <v>0.36000000000000004</v>
      </c>
      <c r="F1785" s="64" t="str">
        <f>IFERROR(INDEX(ESShip!$C$2:$C$99,MATCH(VLOOKUP($A1785,PairList!$A$2:$D$205,3,0),ESShip!$A$2:$A$99,0)),"")</f>
        <v/>
      </c>
      <c r="G1785" s="64">
        <v>0.3305355607289362</v>
      </c>
      <c r="H1785" s="67" t="str">
        <f>IF(INDEX(ApplicablePermutations!$B$3:$N$205,MATCH($A1785,ApplicablePermutations!$A$3:$A$205,0),MATCH($B1785,ApplicablePermutations!$B$2:$N$2,0))*INDEX(ApplicablePermutations!$Q$3:$S$205,MATCH($A1785,ApplicablePermutations!$P$3:$P$205,0),MATCH($C1785,ApplicablePermutations!$Q$2:$S$2,0))=1,"X","")</f>
        <v>X</v>
      </c>
      <c r="I1785" s="69">
        <v>0</v>
      </c>
      <c r="J1785" s="64">
        <f t="shared" si="138"/>
        <v>0.3305355607289362</v>
      </c>
      <c r="K1785" s="64">
        <f t="shared" si="139"/>
        <v>0</v>
      </c>
      <c r="L1785" s="67" t="str">
        <f>IF(VLOOKUP($A1785,ApplicablePermutations!$U$3:$V$146,2,0)=1,"X","")</f>
        <v/>
      </c>
      <c r="M1785" t="str">
        <f t="shared" si="140"/>
        <v/>
      </c>
      <c r="N1785" s="64">
        <f t="shared" si="141"/>
        <v>0</v>
      </c>
    </row>
    <row r="1786" spans="1:14" x14ac:dyDescent="0.25">
      <c r="A1786" t="s">
        <v>383</v>
      </c>
      <c r="B1786" t="s">
        <v>329</v>
      </c>
      <c r="C1786" s="65" t="s">
        <v>486</v>
      </c>
      <c r="D1786" s="64">
        <f>IFERROR(INDEX('Feasibility Factor'!$D$5:$N$123,MATCH(VLOOKUP($A1786,PairList!$A$2:$D$205,2,0),'Feasibility Factor'!$C$5:$C$123,0),MATCH(VLOOKUP($B1786,PairList!$F$2:$I$14,2,0),'Feasibility Factor'!$D$3:$N$3,0)),"")</f>
        <v>1</v>
      </c>
      <c r="E1786" s="64">
        <v>0.3600000000000001</v>
      </c>
      <c r="F1786" s="64" t="str">
        <f>IFERROR(INDEX(ESShip!$C$2:$C$99,MATCH(VLOOKUP($A1786,PairList!$A$2:$D$205,3,0),ESShip!$A$2:$A$99,0)),"")</f>
        <v/>
      </c>
      <c r="G1786" s="64">
        <v>0.33053556072893636</v>
      </c>
      <c r="H1786" s="67" t="str">
        <f>IF(INDEX(ApplicablePermutations!$B$3:$N$205,MATCH($A1786,ApplicablePermutations!$A$3:$A$205,0),MATCH($B1786,ApplicablePermutations!$B$2:$N$2,0))*INDEX(ApplicablePermutations!$Q$3:$S$205,MATCH($A1786,ApplicablePermutations!$P$3:$P$205,0),MATCH($C1786,ApplicablePermutations!$Q$2:$S$2,0))=1,"X","")</f>
        <v>X</v>
      </c>
      <c r="I1786" s="69">
        <v>0</v>
      </c>
      <c r="J1786" s="64">
        <f t="shared" si="138"/>
        <v>0.33053556072893636</v>
      </c>
      <c r="K1786" s="64">
        <f t="shared" si="139"/>
        <v>0</v>
      </c>
      <c r="L1786" s="67" t="str">
        <f>IF(VLOOKUP($A1786,ApplicablePermutations!$U$3:$V$146,2,0)=1,"X","")</f>
        <v/>
      </c>
      <c r="M1786" t="str">
        <f t="shared" si="140"/>
        <v/>
      </c>
      <c r="N1786" s="64">
        <f t="shared" si="141"/>
        <v>0</v>
      </c>
    </row>
    <row r="1787" spans="1:14" x14ac:dyDescent="0.25">
      <c r="A1787" t="s">
        <v>383</v>
      </c>
      <c r="B1787" t="s">
        <v>330</v>
      </c>
      <c r="C1787" s="65" t="s">
        <v>486</v>
      </c>
      <c r="D1787" s="64">
        <f>IFERROR(INDEX('Feasibility Factor'!$D$5:$N$123,MATCH(VLOOKUP($A1787,PairList!$A$2:$D$205,2,0),'Feasibility Factor'!$C$5:$C$123,0),MATCH(VLOOKUP($B1787,PairList!$F$2:$I$14,2,0),'Feasibility Factor'!$D$3:$N$3,0)),"")</f>
        <v>1</v>
      </c>
      <c r="E1787" s="64">
        <v>0.36000000000000004</v>
      </c>
      <c r="F1787" s="64" t="str">
        <f>IFERROR(INDEX(ESShip!$C$2:$C$99,MATCH(VLOOKUP($A1787,PairList!$A$2:$D$205,3,0),ESShip!$A$2:$A$99,0)),"")</f>
        <v/>
      </c>
      <c r="G1787" s="64">
        <v>0.3305355607289362</v>
      </c>
      <c r="H1787" s="67" t="str">
        <f>IF(INDEX(ApplicablePermutations!$B$3:$N$205,MATCH($A1787,ApplicablePermutations!$A$3:$A$205,0),MATCH($B1787,ApplicablePermutations!$B$2:$N$2,0))*INDEX(ApplicablePermutations!$Q$3:$S$205,MATCH($A1787,ApplicablePermutations!$P$3:$P$205,0),MATCH($C1787,ApplicablePermutations!$Q$2:$S$2,0))=1,"X","")</f>
        <v>X</v>
      </c>
      <c r="I1787" s="69">
        <v>0</v>
      </c>
      <c r="J1787" s="64">
        <f t="shared" si="138"/>
        <v>0.3305355607289362</v>
      </c>
      <c r="K1787" s="64">
        <f t="shared" si="139"/>
        <v>0</v>
      </c>
      <c r="L1787" s="67" t="str">
        <f>IF(VLOOKUP($A1787,ApplicablePermutations!$U$3:$V$146,2,0)=1,"X","")</f>
        <v/>
      </c>
      <c r="M1787" t="str">
        <f t="shared" si="140"/>
        <v/>
      </c>
      <c r="N1787" s="64">
        <f t="shared" si="141"/>
        <v>0</v>
      </c>
    </row>
    <row r="1788" spans="1:14" x14ac:dyDescent="0.25">
      <c r="A1788" t="s">
        <v>383</v>
      </c>
      <c r="B1788" t="s">
        <v>331</v>
      </c>
      <c r="C1788" s="65" t="s">
        <v>486</v>
      </c>
      <c r="D1788" s="64">
        <f>IFERROR(INDEX('Feasibility Factor'!$D$5:$N$123,MATCH(VLOOKUP($A1788,PairList!$A$2:$D$205,2,0),'Feasibility Factor'!$C$5:$C$123,0),MATCH(VLOOKUP($B1788,PairList!$F$2:$I$14,2,0),'Feasibility Factor'!$D$3:$N$3,0)),"")</f>
        <v>1</v>
      </c>
      <c r="E1788" s="64">
        <v>0.36000000000000004</v>
      </c>
      <c r="F1788" s="64" t="str">
        <f>IFERROR(INDEX(ESShip!$C$2:$C$99,MATCH(VLOOKUP($A1788,PairList!$A$2:$D$205,3,0),ESShip!$A$2:$A$99,0)),"")</f>
        <v/>
      </c>
      <c r="G1788" s="64">
        <v>0.3305355607289362</v>
      </c>
      <c r="H1788" s="67" t="str">
        <f>IF(INDEX(ApplicablePermutations!$B$3:$N$205,MATCH($A1788,ApplicablePermutations!$A$3:$A$205,0),MATCH($B1788,ApplicablePermutations!$B$2:$N$2,0))*INDEX(ApplicablePermutations!$Q$3:$S$205,MATCH($A1788,ApplicablePermutations!$P$3:$P$205,0),MATCH($C1788,ApplicablePermutations!$Q$2:$S$2,0))=1,"X","")</f>
        <v>X</v>
      </c>
      <c r="I1788" s="69">
        <v>0</v>
      </c>
      <c r="J1788" s="64">
        <f t="shared" si="138"/>
        <v>0.3305355607289362</v>
      </c>
      <c r="K1788" s="64">
        <f t="shared" si="139"/>
        <v>0</v>
      </c>
      <c r="L1788" s="67" t="str">
        <f>IF(VLOOKUP($A1788,ApplicablePermutations!$U$3:$V$146,2,0)=1,"X","")</f>
        <v/>
      </c>
      <c r="M1788" t="str">
        <f t="shared" si="140"/>
        <v/>
      </c>
      <c r="N1788" s="64">
        <f t="shared" si="141"/>
        <v>0</v>
      </c>
    </row>
    <row r="1789" spans="1:14" x14ac:dyDescent="0.25">
      <c r="A1789" t="s">
        <v>383</v>
      </c>
      <c r="B1789" t="s">
        <v>332</v>
      </c>
      <c r="C1789" s="65" t="s">
        <v>486</v>
      </c>
      <c r="D1789" s="64">
        <f>IFERROR(INDEX('Feasibility Factor'!$D$5:$N$123,MATCH(VLOOKUP($A1789,PairList!$A$2:$D$205,2,0),'Feasibility Factor'!$C$5:$C$123,0),MATCH(VLOOKUP($B1789,PairList!$F$2:$I$14,2,0),'Feasibility Factor'!$D$3:$N$3,0)),"")</f>
        <v>1</v>
      </c>
      <c r="E1789" s="64">
        <v>0.36000000000000004</v>
      </c>
      <c r="F1789" s="64" t="str">
        <f>IFERROR(INDEX(ESShip!$C$2:$C$99,MATCH(VLOOKUP($A1789,PairList!$A$2:$D$205,3,0),ESShip!$A$2:$A$99,0)),"")</f>
        <v/>
      </c>
      <c r="G1789" s="64">
        <v>0.3305355607289362</v>
      </c>
      <c r="H1789" s="67" t="str">
        <f>IF(INDEX(ApplicablePermutations!$B$3:$N$205,MATCH($A1789,ApplicablePermutations!$A$3:$A$205,0),MATCH($B1789,ApplicablePermutations!$B$2:$N$2,0))*INDEX(ApplicablePermutations!$Q$3:$S$205,MATCH($A1789,ApplicablePermutations!$P$3:$P$205,0),MATCH($C1789,ApplicablePermutations!$Q$2:$S$2,0))=1,"X","")</f>
        <v>X</v>
      </c>
      <c r="I1789" s="69">
        <v>0</v>
      </c>
      <c r="J1789" s="64">
        <f t="shared" si="138"/>
        <v>0.3305355607289362</v>
      </c>
      <c r="K1789" s="64">
        <f t="shared" si="139"/>
        <v>0</v>
      </c>
      <c r="L1789" s="67" t="str">
        <f>IF(VLOOKUP($A1789,ApplicablePermutations!$U$3:$V$146,2,0)=1,"X","")</f>
        <v/>
      </c>
      <c r="M1789" t="str">
        <f t="shared" si="140"/>
        <v/>
      </c>
      <c r="N1789" s="64">
        <f t="shared" si="141"/>
        <v>0</v>
      </c>
    </row>
    <row r="1790" spans="1:14" x14ac:dyDescent="0.25">
      <c r="A1790" t="s">
        <v>383</v>
      </c>
      <c r="B1790" t="s">
        <v>243</v>
      </c>
      <c r="C1790" s="65" t="s">
        <v>486</v>
      </c>
      <c r="D1790" s="64">
        <f>IFERROR(INDEX('Feasibility Factor'!$D$5:$N$123,MATCH(VLOOKUP($A1790,PairList!$A$2:$D$205,2,0),'Feasibility Factor'!$C$5:$C$123,0),MATCH(VLOOKUP($B1790,PairList!$F$2:$I$14,2,0),'Feasibility Factor'!$D$3:$N$3,0)),"")</f>
        <v>1</v>
      </c>
      <c r="E1790" s="64">
        <v>0.36000000000000004</v>
      </c>
      <c r="F1790" s="64" t="str">
        <f>IFERROR(INDEX(ESShip!$C$2:$C$99,MATCH(VLOOKUP($A1790,PairList!$A$2:$D$205,3,0),ESShip!$A$2:$A$99,0)),"")</f>
        <v/>
      </c>
      <c r="G1790" s="64">
        <v>0.3305355607289362</v>
      </c>
      <c r="H1790" s="67" t="str">
        <f>IF(INDEX(ApplicablePermutations!$B$3:$N$205,MATCH($A1790,ApplicablePermutations!$A$3:$A$205,0),MATCH($B1790,ApplicablePermutations!$B$2:$N$2,0))*INDEX(ApplicablePermutations!$Q$3:$S$205,MATCH($A1790,ApplicablePermutations!$P$3:$P$205,0),MATCH($C1790,ApplicablePermutations!$Q$2:$S$2,0))=1,"X","")</f>
        <v>X</v>
      </c>
      <c r="I1790" s="69">
        <v>0</v>
      </c>
      <c r="J1790" s="64">
        <f t="shared" si="138"/>
        <v>0.3305355607289362</v>
      </c>
      <c r="K1790" s="64">
        <f t="shared" si="139"/>
        <v>0</v>
      </c>
      <c r="L1790" s="67" t="str">
        <f>IF(VLOOKUP($A1790,ApplicablePermutations!$U$3:$V$146,2,0)=1,"X","")</f>
        <v/>
      </c>
      <c r="M1790" t="str">
        <f t="shared" si="140"/>
        <v/>
      </c>
      <c r="N1790" s="64">
        <f t="shared" si="141"/>
        <v>0</v>
      </c>
    </row>
    <row r="1791" spans="1:14" x14ac:dyDescent="0.25">
      <c r="A1791" t="s">
        <v>383</v>
      </c>
      <c r="B1791" t="s">
        <v>333</v>
      </c>
      <c r="C1791" s="65" t="s">
        <v>486</v>
      </c>
      <c r="D1791" s="64">
        <f>IFERROR(INDEX('Feasibility Factor'!$D$5:$N$123,MATCH(VLOOKUP($A1791,PairList!$A$2:$D$205,2,0),'Feasibility Factor'!$C$5:$C$123,0),MATCH(VLOOKUP($B1791,PairList!$F$2:$I$14,2,0),'Feasibility Factor'!$D$3:$N$3,0)),"")</f>
        <v>1</v>
      </c>
      <c r="E1791" s="64">
        <v>0.36000000000000004</v>
      </c>
      <c r="F1791" s="64" t="str">
        <f>IFERROR(INDEX(ESShip!$C$2:$C$99,MATCH(VLOOKUP($A1791,PairList!$A$2:$D$205,3,0),ESShip!$A$2:$A$99,0)),"")</f>
        <v/>
      </c>
      <c r="G1791" s="64">
        <v>0.3305355607289362</v>
      </c>
      <c r="H1791" s="67" t="str">
        <f>IF(INDEX(ApplicablePermutations!$B$3:$N$205,MATCH($A1791,ApplicablePermutations!$A$3:$A$205,0),MATCH($B1791,ApplicablePermutations!$B$2:$N$2,0))*INDEX(ApplicablePermutations!$Q$3:$S$205,MATCH($A1791,ApplicablePermutations!$P$3:$P$205,0),MATCH($C1791,ApplicablePermutations!$Q$2:$S$2,0))=1,"X","")</f>
        <v>X</v>
      </c>
      <c r="I1791" s="69">
        <v>0</v>
      </c>
      <c r="J1791" s="64">
        <f t="shared" si="138"/>
        <v>0.3305355607289362</v>
      </c>
      <c r="K1791" s="64">
        <f t="shared" si="139"/>
        <v>0</v>
      </c>
      <c r="L1791" s="67" t="str">
        <f>IF(VLOOKUP($A1791,ApplicablePermutations!$U$3:$V$146,2,0)=1,"X","")</f>
        <v/>
      </c>
      <c r="M1791" t="str">
        <f t="shared" si="140"/>
        <v/>
      </c>
      <c r="N1791" s="64">
        <f t="shared" si="141"/>
        <v>0</v>
      </c>
    </row>
    <row r="1792" spans="1:14" x14ac:dyDescent="0.25">
      <c r="A1792" t="s">
        <v>383</v>
      </c>
      <c r="B1792" t="s">
        <v>334</v>
      </c>
      <c r="C1792" s="65" t="s">
        <v>486</v>
      </c>
      <c r="D1792" s="64">
        <f>IFERROR(INDEX('Feasibility Factor'!$D$5:$N$123,MATCH(VLOOKUP($A1792,PairList!$A$2:$D$205,2,0),'Feasibility Factor'!$C$5:$C$123,0),MATCH(VLOOKUP($B1792,PairList!$F$2:$I$14,2,0),'Feasibility Factor'!$D$3:$N$3,0)),"")</f>
        <v>1</v>
      </c>
      <c r="E1792" s="64">
        <v>0.36000000000000004</v>
      </c>
      <c r="F1792" s="64" t="str">
        <f>IFERROR(INDEX(ESShip!$C$2:$C$99,MATCH(VLOOKUP($A1792,PairList!$A$2:$D$205,3,0),ESShip!$A$2:$A$99,0)),"")</f>
        <v/>
      </c>
      <c r="G1792" s="64">
        <v>0.3305355607289362</v>
      </c>
      <c r="H1792" s="67" t="str">
        <f>IF(INDEX(ApplicablePermutations!$B$3:$N$205,MATCH($A1792,ApplicablePermutations!$A$3:$A$205,0),MATCH($B1792,ApplicablePermutations!$B$2:$N$2,0))*INDEX(ApplicablePermutations!$Q$3:$S$205,MATCH($A1792,ApplicablePermutations!$P$3:$P$205,0),MATCH($C1792,ApplicablePermutations!$Q$2:$S$2,0))=1,"X","")</f>
        <v>X</v>
      </c>
      <c r="I1792" s="69">
        <v>0</v>
      </c>
      <c r="J1792" s="64">
        <f t="shared" si="138"/>
        <v>0.3305355607289362</v>
      </c>
      <c r="K1792" s="64">
        <f t="shared" si="139"/>
        <v>0</v>
      </c>
      <c r="L1792" s="67" t="str">
        <f>IF(VLOOKUP($A1792,ApplicablePermutations!$U$3:$V$146,2,0)=1,"X","")</f>
        <v/>
      </c>
      <c r="M1792" t="str">
        <f t="shared" si="140"/>
        <v/>
      </c>
      <c r="N1792" s="64">
        <f t="shared" si="141"/>
        <v>0</v>
      </c>
    </row>
    <row r="1793" spans="1:14" x14ac:dyDescent="0.25">
      <c r="A1793" t="s">
        <v>383</v>
      </c>
      <c r="B1793" t="s">
        <v>94</v>
      </c>
      <c r="C1793" s="65" t="s">
        <v>486</v>
      </c>
      <c r="D1793" s="64">
        <f>IFERROR(INDEX('Feasibility Factor'!$D$5:$N$123,MATCH(VLOOKUP($A1793,PairList!$A$2:$D$205,2,0),'Feasibility Factor'!$C$5:$C$123,0),MATCH(VLOOKUP($B1793,PairList!$F$2:$I$14,2,0),'Feasibility Factor'!$D$3:$N$3,0)),"")</f>
        <v>1</v>
      </c>
      <c r="E1793" s="64">
        <v>0.36000000000000004</v>
      </c>
      <c r="F1793" s="64" t="str">
        <f>IFERROR(INDEX(ESShip!$C$2:$C$99,MATCH(VLOOKUP($A1793,PairList!$A$2:$D$205,3,0),ESShip!$A$2:$A$99,0)),"")</f>
        <v/>
      </c>
      <c r="G1793" s="64">
        <v>0.3305355607289362</v>
      </c>
      <c r="H1793" s="67" t="str">
        <f>IF(INDEX(ApplicablePermutations!$B$3:$N$205,MATCH($A1793,ApplicablePermutations!$A$3:$A$205,0),MATCH($B1793,ApplicablePermutations!$B$2:$N$2,0))*INDEX(ApplicablePermutations!$Q$3:$S$205,MATCH($A1793,ApplicablePermutations!$P$3:$P$205,0),MATCH($C1793,ApplicablePermutations!$Q$2:$S$2,0))=1,"X","")</f>
        <v>X</v>
      </c>
      <c r="I1793" s="69">
        <v>0</v>
      </c>
      <c r="J1793" s="64">
        <f t="shared" si="138"/>
        <v>0.3305355607289362</v>
      </c>
      <c r="K1793" s="64">
        <f t="shared" si="139"/>
        <v>0</v>
      </c>
      <c r="L1793" s="67" t="str">
        <f>IF(VLOOKUP($A1793,ApplicablePermutations!$U$3:$V$146,2,0)=1,"X","")</f>
        <v/>
      </c>
      <c r="M1793" t="str">
        <f t="shared" si="140"/>
        <v/>
      </c>
      <c r="N1793" s="64">
        <f t="shared" si="141"/>
        <v>0</v>
      </c>
    </row>
    <row r="1794" spans="1:14" x14ac:dyDescent="0.25">
      <c r="A1794" t="s">
        <v>383</v>
      </c>
      <c r="B1794" t="s">
        <v>335</v>
      </c>
      <c r="C1794" s="65" t="s">
        <v>486</v>
      </c>
      <c r="D1794" s="64">
        <f>IFERROR(INDEX('Feasibility Factor'!$D$5:$N$123,MATCH(VLOOKUP($A1794,PairList!$A$2:$D$205,2,0),'Feasibility Factor'!$C$5:$C$123,0),MATCH(VLOOKUP($B1794,PairList!$F$2:$I$14,2,0),'Feasibility Factor'!$D$3:$N$3,0)),"")</f>
        <v>1</v>
      </c>
      <c r="E1794" s="64">
        <v>0.36000000000000004</v>
      </c>
      <c r="F1794" s="64" t="str">
        <f>IFERROR(INDEX(ESShip!$C$2:$C$99,MATCH(VLOOKUP($A1794,PairList!$A$2:$D$205,3,0),ESShip!$A$2:$A$99,0)),"")</f>
        <v/>
      </c>
      <c r="G1794" s="64">
        <v>0.3305355607289362</v>
      </c>
      <c r="H1794" s="67" t="str">
        <f>IF(INDEX(ApplicablePermutations!$B$3:$N$205,MATCH($A1794,ApplicablePermutations!$A$3:$A$205,0),MATCH($B1794,ApplicablePermutations!$B$2:$N$2,0))*INDEX(ApplicablePermutations!$Q$3:$S$205,MATCH($A1794,ApplicablePermutations!$P$3:$P$205,0),MATCH($C1794,ApplicablePermutations!$Q$2:$S$2,0))=1,"X","")</f>
        <v>X</v>
      </c>
      <c r="I1794" s="69">
        <v>0</v>
      </c>
      <c r="J1794" s="64">
        <f t="shared" ref="J1794:J1857" si="143">IF(H1794="X",IF(F1794&lt;&gt;"",F1794,IF(G1794&lt;&gt;"",G1794,AVERAGEIFS($G$2:$G$13027,$A$2:$A$13027,$A1794,$C$2:$C$13027,$C1794))),"")</f>
        <v>0.3305355607289362</v>
      </c>
      <c r="K1794" s="64">
        <f t="shared" si="139"/>
        <v>0</v>
      </c>
      <c r="L1794" s="67" t="str">
        <f>IF(VLOOKUP($A1794,ApplicablePermutations!$U$3:$V$146,2,0)=1,"X","")</f>
        <v/>
      </c>
      <c r="M1794" t="str">
        <f t="shared" si="140"/>
        <v/>
      </c>
      <c r="N1794" s="64">
        <f t="shared" si="141"/>
        <v>0</v>
      </c>
    </row>
    <row r="1795" spans="1:14" x14ac:dyDescent="0.25">
      <c r="A1795" t="s">
        <v>383</v>
      </c>
      <c r="B1795" t="s">
        <v>100</v>
      </c>
      <c r="C1795" s="65" t="s">
        <v>486</v>
      </c>
      <c r="D1795" s="64">
        <f>IFERROR(INDEX('Feasibility Factor'!$D$5:$N$123,MATCH(VLOOKUP($A1795,PairList!$A$2:$D$205,2,0),'Feasibility Factor'!$C$5:$C$123,0),MATCH(VLOOKUP($B1795,PairList!$F$2:$I$14,2,0),'Feasibility Factor'!$D$3:$N$3,0)),"")</f>
        <v>1</v>
      </c>
      <c r="E1795" s="64">
        <v>0.36000000000000004</v>
      </c>
      <c r="F1795" s="64" t="str">
        <f>IFERROR(INDEX(ESShip!$C$2:$C$99,MATCH(VLOOKUP($A1795,PairList!$A$2:$D$205,3,0),ESShip!$A$2:$A$99,0)),"")</f>
        <v/>
      </c>
      <c r="G1795" s="64">
        <v>0.3305355607289362</v>
      </c>
      <c r="H1795" s="67" t="str">
        <f>IF(INDEX(ApplicablePermutations!$B$3:$N$205,MATCH($A1795,ApplicablePermutations!$A$3:$A$205,0),MATCH($B1795,ApplicablePermutations!$B$2:$N$2,0))*INDEX(ApplicablePermutations!$Q$3:$S$205,MATCH($A1795,ApplicablePermutations!$P$3:$P$205,0),MATCH($C1795,ApplicablePermutations!$Q$2:$S$2,0))=1,"X","")</f>
        <v>X</v>
      </c>
      <c r="I1795" s="69">
        <v>0</v>
      </c>
      <c r="J1795" s="64">
        <f t="shared" si="143"/>
        <v>0.3305355607289362</v>
      </c>
      <c r="K1795" s="64">
        <f t="shared" ref="K1795:K1858" si="144">IF(H1795="X",I1795*(1-J1795),0)</f>
        <v>0</v>
      </c>
      <c r="L1795" s="67" t="str">
        <f>IF(VLOOKUP($A1795,ApplicablePermutations!$U$3:$V$146,2,0)=1,"X","")</f>
        <v/>
      </c>
      <c r="M1795" t="str">
        <f t="shared" ref="M1795:M1858" si="145">IF(L1795="X",1.2,"")</f>
        <v/>
      </c>
      <c r="N1795" s="64">
        <f t="shared" ref="N1795:N1858" si="146">IF($L1795="X",$K1795*$M1795,K1795)</f>
        <v>0</v>
      </c>
    </row>
    <row r="1796" spans="1:14" x14ac:dyDescent="0.25">
      <c r="A1796" t="s">
        <v>384</v>
      </c>
      <c r="B1796" t="s">
        <v>327</v>
      </c>
      <c r="C1796" s="65" t="s">
        <v>484</v>
      </c>
      <c r="D1796" s="64">
        <f>IFERROR(INDEX('Feasibility Factor'!$D$5:$N$123,MATCH(VLOOKUP($A1796,PairList!$A$2:$D$205,2,0),'Feasibility Factor'!$C$5:$C$123,0),MATCH(VLOOKUP($B1796,PairList!$F$2:$I$14,2,0),'Feasibility Factor'!$D$3:$N$3,0)),"")</f>
        <v>1</v>
      </c>
      <c r="E1796" s="64">
        <v>0.33333333333333331</v>
      </c>
      <c r="F1796" s="64" t="str">
        <f>IFERROR(INDEX(ESShip!$C$2:$C$99,MATCH(VLOOKUP($A1796,PairList!$A$2:$D$205,3,0),ESShip!$A$2:$A$99,0)),"")</f>
        <v/>
      </c>
      <c r="G1796" s="64">
        <v>0.33053556072893636</v>
      </c>
      <c r="H1796" s="67" t="str">
        <f>IF(INDEX(ApplicablePermutations!$B$3:$N$205,MATCH($A1796,ApplicablePermutations!$A$3:$A$205,0),MATCH($B1796,ApplicablePermutations!$B$2:$N$2,0))*INDEX(ApplicablePermutations!$Q$3:$S$205,MATCH($A1796,ApplicablePermutations!$P$3:$P$205,0),MATCH($C1796,ApplicablePermutations!$Q$2:$S$2,0))=1,"X","")</f>
        <v>X</v>
      </c>
      <c r="I1796" s="64">
        <f t="shared" ref="I1796:I1821" si="147">IF($H1796="X",IF(AND($D1796&gt;0,$D1796&lt;&gt;"",$E1796&gt;0,$E1796&lt;&gt;""),MIN($D1796,$E1796),IF(AND($D1796&gt;0,$D1796&lt;&gt;""),$D1796,IF(AND($E1796&gt;0,$E1796&lt;&gt;""),$E1796,AVERAGEIFS($E$2:$E$13027,$A$2:$A$13027,$A1796,$E$2:$E$13027,"&gt;0")))),"")</f>
        <v>0.33333333333333331</v>
      </c>
      <c r="J1796" s="64">
        <f t="shared" si="143"/>
        <v>0.33053556072893636</v>
      </c>
      <c r="K1796" s="64">
        <f t="shared" si="144"/>
        <v>0.22315481309035451</v>
      </c>
      <c r="L1796" s="67" t="str">
        <f>IF(VLOOKUP($A1796,ApplicablePermutations!$U$3:$V$146,2,0)=1,"X","")</f>
        <v/>
      </c>
      <c r="M1796" t="str">
        <f t="shared" si="145"/>
        <v/>
      </c>
      <c r="N1796" s="64">
        <f t="shared" si="146"/>
        <v>0.22315481309035451</v>
      </c>
    </row>
    <row r="1797" spans="1:14" x14ac:dyDescent="0.25">
      <c r="A1797" t="s">
        <v>384</v>
      </c>
      <c r="B1797" t="s">
        <v>328</v>
      </c>
      <c r="C1797" s="65" t="s">
        <v>484</v>
      </c>
      <c r="D1797" s="64">
        <f>IFERROR(INDEX('Feasibility Factor'!$D$5:$N$123,MATCH(VLOOKUP($A1797,PairList!$A$2:$D$205,2,0),'Feasibility Factor'!$C$5:$C$123,0),MATCH(VLOOKUP($B1797,PairList!$F$2:$I$14,2,0),'Feasibility Factor'!$D$3:$N$3,0)),"")</f>
        <v>1</v>
      </c>
      <c r="E1797" s="64">
        <v>0.36000000000000004</v>
      </c>
      <c r="F1797" s="64" t="str">
        <f>IFERROR(INDEX(ESShip!$C$2:$C$99,MATCH(VLOOKUP($A1797,PairList!$A$2:$D$205,3,0),ESShip!$A$2:$A$99,0)),"")</f>
        <v/>
      </c>
      <c r="G1797" s="64">
        <v>0.3305355607289362</v>
      </c>
      <c r="H1797" s="67" t="str">
        <f>IF(INDEX(ApplicablePermutations!$B$3:$N$205,MATCH($A1797,ApplicablePermutations!$A$3:$A$205,0),MATCH($B1797,ApplicablePermutations!$B$2:$N$2,0))*INDEX(ApplicablePermutations!$Q$3:$S$205,MATCH($A1797,ApplicablePermutations!$P$3:$P$205,0),MATCH($C1797,ApplicablePermutations!$Q$2:$S$2,0))=1,"X","")</f>
        <v>X</v>
      </c>
      <c r="I1797" s="64">
        <f t="shared" si="147"/>
        <v>0.36000000000000004</v>
      </c>
      <c r="J1797" s="64">
        <f t="shared" si="143"/>
        <v>0.3305355607289362</v>
      </c>
      <c r="K1797" s="64">
        <f t="shared" si="144"/>
        <v>0.24100719813758301</v>
      </c>
      <c r="L1797" s="67" t="str">
        <f>IF(VLOOKUP($A1797,ApplicablePermutations!$U$3:$V$146,2,0)=1,"X","")</f>
        <v/>
      </c>
      <c r="M1797" t="str">
        <f t="shared" si="145"/>
        <v/>
      </c>
      <c r="N1797" s="64">
        <f t="shared" si="146"/>
        <v>0.24100719813758301</v>
      </c>
    </row>
    <row r="1798" spans="1:14" x14ac:dyDescent="0.25">
      <c r="A1798" t="s">
        <v>384</v>
      </c>
      <c r="B1798" t="s">
        <v>239</v>
      </c>
      <c r="C1798" s="65" t="s">
        <v>484</v>
      </c>
      <c r="D1798" s="64">
        <f>IFERROR(INDEX('Feasibility Factor'!$D$5:$N$123,MATCH(VLOOKUP($A1798,PairList!$A$2:$D$205,2,0),'Feasibility Factor'!$C$5:$C$123,0),MATCH(VLOOKUP($B1798,PairList!$F$2:$I$14,2,0),'Feasibility Factor'!$D$3:$N$3,0)),"")</f>
        <v>1</v>
      </c>
      <c r="E1798" s="64">
        <v>0.36000000000000004</v>
      </c>
      <c r="F1798" s="64" t="str">
        <f>IFERROR(INDEX(ESShip!$C$2:$C$99,MATCH(VLOOKUP($A1798,PairList!$A$2:$D$205,3,0),ESShip!$A$2:$A$99,0)),"")</f>
        <v/>
      </c>
      <c r="G1798" s="64">
        <v>0.3305355607289362</v>
      </c>
      <c r="H1798" s="67" t="str">
        <f>IF(INDEX(ApplicablePermutations!$B$3:$N$205,MATCH($A1798,ApplicablePermutations!$A$3:$A$205,0),MATCH($B1798,ApplicablePermutations!$B$2:$N$2,0))*INDEX(ApplicablePermutations!$Q$3:$S$205,MATCH($A1798,ApplicablePermutations!$P$3:$P$205,0),MATCH($C1798,ApplicablePermutations!$Q$2:$S$2,0))=1,"X","")</f>
        <v>X</v>
      </c>
      <c r="I1798" s="64">
        <f t="shared" si="147"/>
        <v>0.36000000000000004</v>
      </c>
      <c r="J1798" s="64">
        <f t="shared" si="143"/>
        <v>0.3305355607289362</v>
      </c>
      <c r="K1798" s="64">
        <f t="shared" si="144"/>
        <v>0.24100719813758301</v>
      </c>
      <c r="L1798" s="67" t="str">
        <f>IF(VLOOKUP($A1798,ApplicablePermutations!$U$3:$V$146,2,0)=1,"X","")</f>
        <v/>
      </c>
      <c r="M1798" t="str">
        <f t="shared" si="145"/>
        <v/>
      </c>
      <c r="N1798" s="64">
        <f t="shared" si="146"/>
        <v>0.24100719813758301</v>
      </c>
    </row>
    <row r="1799" spans="1:14" x14ac:dyDescent="0.25">
      <c r="A1799" t="s">
        <v>384</v>
      </c>
      <c r="B1799" t="s">
        <v>329</v>
      </c>
      <c r="C1799" s="65" t="s">
        <v>484</v>
      </c>
      <c r="D1799" s="64">
        <f>IFERROR(INDEX('Feasibility Factor'!$D$5:$N$123,MATCH(VLOOKUP($A1799,PairList!$A$2:$D$205,2,0),'Feasibility Factor'!$C$5:$C$123,0),MATCH(VLOOKUP($B1799,PairList!$F$2:$I$14,2,0),'Feasibility Factor'!$D$3:$N$3,0)),"")</f>
        <v>1</v>
      </c>
      <c r="E1799" s="64">
        <v>0.33333333333333331</v>
      </c>
      <c r="F1799" s="64" t="str">
        <f>IFERROR(INDEX(ESShip!$C$2:$C$99,MATCH(VLOOKUP($A1799,PairList!$A$2:$D$205,3,0),ESShip!$A$2:$A$99,0)),"")</f>
        <v/>
      </c>
      <c r="G1799" s="64">
        <v>0.33053556072893636</v>
      </c>
      <c r="H1799" s="67" t="str">
        <f>IF(INDEX(ApplicablePermutations!$B$3:$N$205,MATCH($A1799,ApplicablePermutations!$A$3:$A$205,0),MATCH($B1799,ApplicablePermutations!$B$2:$N$2,0))*INDEX(ApplicablePermutations!$Q$3:$S$205,MATCH($A1799,ApplicablePermutations!$P$3:$P$205,0),MATCH($C1799,ApplicablePermutations!$Q$2:$S$2,0))=1,"X","")</f>
        <v>X</v>
      </c>
      <c r="I1799" s="64">
        <f t="shared" si="147"/>
        <v>0.33333333333333331</v>
      </c>
      <c r="J1799" s="64">
        <f t="shared" si="143"/>
        <v>0.33053556072893636</v>
      </c>
      <c r="K1799" s="64">
        <f t="shared" si="144"/>
        <v>0.22315481309035451</v>
      </c>
      <c r="L1799" s="67" t="str">
        <f>IF(VLOOKUP($A1799,ApplicablePermutations!$U$3:$V$146,2,0)=1,"X","")</f>
        <v/>
      </c>
      <c r="M1799" t="str">
        <f t="shared" si="145"/>
        <v/>
      </c>
      <c r="N1799" s="64">
        <f t="shared" si="146"/>
        <v>0.22315481309035451</v>
      </c>
    </row>
    <row r="1800" spans="1:14" x14ac:dyDescent="0.25">
      <c r="A1800" t="s">
        <v>384</v>
      </c>
      <c r="B1800" t="s">
        <v>330</v>
      </c>
      <c r="C1800" s="65" t="s">
        <v>484</v>
      </c>
      <c r="D1800" s="64">
        <f>IFERROR(INDEX('Feasibility Factor'!$D$5:$N$123,MATCH(VLOOKUP($A1800,PairList!$A$2:$D$205,2,0),'Feasibility Factor'!$C$5:$C$123,0),MATCH(VLOOKUP($B1800,PairList!$F$2:$I$14,2,0),'Feasibility Factor'!$D$3:$N$3,0)),"")</f>
        <v>1</v>
      </c>
      <c r="E1800" s="64">
        <v>0.36000000000000004</v>
      </c>
      <c r="F1800" s="64" t="str">
        <f>IFERROR(INDEX(ESShip!$C$2:$C$99,MATCH(VLOOKUP($A1800,PairList!$A$2:$D$205,3,0),ESShip!$A$2:$A$99,0)),"")</f>
        <v/>
      </c>
      <c r="G1800" s="64">
        <v>0.3305355607289362</v>
      </c>
      <c r="H1800" s="67" t="str">
        <f>IF(INDEX(ApplicablePermutations!$B$3:$N$205,MATCH($A1800,ApplicablePermutations!$A$3:$A$205,0),MATCH($B1800,ApplicablePermutations!$B$2:$N$2,0))*INDEX(ApplicablePermutations!$Q$3:$S$205,MATCH($A1800,ApplicablePermutations!$P$3:$P$205,0),MATCH($C1800,ApplicablePermutations!$Q$2:$S$2,0))=1,"X","")</f>
        <v>X</v>
      </c>
      <c r="I1800" s="64">
        <f t="shared" si="147"/>
        <v>0.36000000000000004</v>
      </c>
      <c r="J1800" s="64">
        <f t="shared" si="143"/>
        <v>0.3305355607289362</v>
      </c>
      <c r="K1800" s="64">
        <f t="shared" si="144"/>
        <v>0.24100719813758301</v>
      </c>
      <c r="L1800" s="67" t="str">
        <f>IF(VLOOKUP($A1800,ApplicablePermutations!$U$3:$V$146,2,0)=1,"X","")</f>
        <v/>
      </c>
      <c r="M1800" t="str">
        <f t="shared" si="145"/>
        <v/>
      </c>
      <c r="N1800" s="64">
        <f t="shared" si="146"/>
        <v>0.24100719813758301</v>
      </c>
    </row>
    <row r="1801" spans="1:14" x14ac:dyDescent="0.25">
      <c r="A1801" t="s">
        <v>384</v>
      </c>
      <c r="B1801" t="s">
        <v>331</v>
      </c>
      <c r="C1801" s="65" t="s">
        <v>484</v>
      </c>
      <c r="D1801" s="64">
        <f>IFERROR(INDEX('Feasibility Factor'!$D$5:$N$123,MATCH(VLOOKUP($A1801,PairList!$A$2:$D$205,2,0),'Feasibility Factor'!$C$5:$C$123,0),MATCH(VLOOKUP($B1801,PairList!$F$2:$I$14,2,0),'Feasibility Factor'!$D$3:$N$3,0)),"")</f>
        <v>1</v>
      </c>
      <c r="E1801" s="64">
        <v>0.36000000000000004</v>
      </c>
      <c r="F1801" s="64" t="str">
        <f>IFERROR(INDEX(ESShip!$C$2:$C$99,MATCH(VLOOKUP($A1801,PairList!$A$2:$D$205,3,0),ESShip!$A$2:$A$99,0)),"")</f>
        <v/>
      </c>
      <c r="G1801" s="64">
        <v>0.3305355607289362</v>
      </c>
      <c r="H1801" s="67" t="str">
        <f>IF(INDEX(ApplicablePermutations!$B$3:$N$205,MATCH($A1801,ApplicablePermutations!$A$3:$A$205,0),MATCH($B1801,ApplicablePermutations!$B$2:$N$2,0))*INDEX(ApplicablePermutations!$Q$3:$S$205,MATCH($A1801,ApplicablePermutations!$P$3:$P$205,0),MATCH($C1801,ApplicablePermutations!$Q$2:$S$2,0))=1,"X","")</f>
        <v>X</v>
      </c>
      <c r="I1801" s="64">
        <f t="shared" si="147"/>
        <v>0.36000000000000004</v>
      </c>
      <c r="J1801" s="64">
        <f t="shared" si="143"/>
        <v>0.3305355607289362</v>
      </c>
      <c r="K1801" s="64">
        <f t="shared" si="144"/>
        <v>0.24100719813758301</v>
      </c>
      <c r="L1801" s="67" t="str">
        <f>IF(VLOOKUP($A1801,ApplicablePermutations!$U$3:$V$146,2,0)=1,"X","")</f>
        <v/>
      </c>
      <c r="M1801" t="str">
        <f t="shared" si="145"/>
        <v/>
      </c>
      <c r="N1801" s="64">
        <f t="shared" si="146"/>
        <v>0.24100719813758301</v>
      </c>
    </row>
    <row r="1802" spans="1:14" x14ac:dyDescent="0.25">
      <c r="A1802" t="s">
        <v>384</v>
      </c>
      <c r="B1802" t="s">
        <v>332</v>
      </c>
      <c r="C1802" s="65" t="s">
        <v>484</v>
      </c>
      <c r="D1802" s="64">
        <f>IFERROR(INDEX('Feasibility Factor'!$D$5:$N$123,MATCH(VLOOKUP($A1802,PairList!$A$2:$D$205,2,0),'Feasibility Factor'!$C$5:$C$123,0),MATCH(VLOOKUP($B1802,PairList!$F$2:$I$14,2,0),'Feasibility Factor'!$D$3:$N$3,0)),"")</f>
        <v>1</v>
      </c>
      <c r="E1802" s="64">
        <v>0.36000000000000004</v>
      </c>
      <c r="F1802" s="64" t="str">
        <f>IFERROR(INDEX(ESShip!$C$2:$C$99,MATCH(VLOOKUP($A1802,PairList!$A$2:$D$205,3,0),ESShip!$A$2:$A$99,0)),"")</f>
        <v/>
      </c>
      <c r="G1802" s="64">
        <v>0.3305355607289362</v>
      </c>
      <c r="H1802" s="67" t="str">
        <f>IF(INDEX(ApplicablePermutations!$B$3:$N$205,MATCH($A1802,ApplicablePermutations!$A$3:$A$205,0),MATCH($B1802,ApplicablePermutations!$B$2:$N$2,0))*INDEX(ApplicablePermutations!$Q$3:$S$205,MATCH($A1802,ApplicablePermutations!$P$3:$P$205,0),MATCH($C1802,ApplicablePermutations!$Q$2:$S$2,0))=1,"X","")</f>
        <v>X</v>
      </c>
      <c r="I1802" s="64">
        <f t="shared" si="147"/>
        <v>0.36000000000000004</v>
      </c>
      <c r="J1802" s="64">
        <f t="shared" si="143"/>
        <v>0.3305355607289362</v>
      </c>
      <c r="K1802" s="64">
        <f t="shared" si="144"/>
        <v>0.24100719813758301</v>
      </c>
      <c r="L1802" s="67" t="str">
        <f>IF(VLOOKUP($A1802,ApplicablePermutations!$U$3:$V$146,2,0)=1,"X","")</f>
        <v/>
      </c>
      <c r="M1802" t="str">
        <f t="shared" si="145"/>
        <v/>
      </c>
      <c r="N1802" s="64">
        <f t="shared" si="146"/>
        <v>0.24100719813758301</v>
      </c>
    </row>
    <row r="1803" spans="1:14" x14ac:dyDescent="0.25">
      <c r="A1803" t="s">
        <v>384</v>
      </c>
      <c r="B1803" t="s">
        <v>243</v>
      </c>
      <c r="C1803" s="65" t="s">
        <v>484</v>
      </c>
      <c r="D1803" s="64">
        <f>IFERROR(INDEX('Feasibility Factor'!$D$5:$N$123,MATCH(VLOOKUP($A1803,PairList!$A$2:$D$205,2,0),'Feasibility Factor'!$C$5:$C$123,0),MATCH(VLOOKUP($B1803,PairList!$F$2:$I$14,2,0),'Feasibility Factor'!$D$3:$N$3,0)),"")</f>
        <v>1</v>
      </c>
      <c r="E1803" s="64">
        <v>4.0000000000000008E-2</v>
      </c>
      <c r="F1803" s="64" t="str">
        <f>IFERROR(INDEX(ESShip!$C$2:$C$99,MATCH(VLOOKUP($A1803,PairList!$A$2:$D$205,3,0),ESShip!$A$2:$A$99,0)),"")</f>
        <v/>
      </c>
      <c r="G1803" s="64">
        <v>0.3305355607289362</v>
      </c>
      <c r="H1803" s="67" t="str">
        <f>IF(INDEX(ApplicablePermutations!$B$3:$N$205,MATCH($A1803,ApplicablePermutations!$A$3:$A$205,0),MATCH($B1803,ApplicablePermutations!$B$2:$N$2,0))*INDEX(ApplicablePermutations!$Q$3:$S$205,MATCH($A1803,ApplicablePermutations!$P$3:$P$205,0),MATCH($C1803,ApplicablePermutations!$Q$2:$S$2,0))=1,"X","")</f>
        <v>X</v>
      </c>
      <c r="I1803" s="64">
        <f t="shared" si="147"/>
        <v>4.0000000000000008E-2</v>
      </c>
      <c r="J1803" s="64">
        <f t="shared" si="143"/>
        <v>0.3305355607289362</v>
      </c>
      <c r="K1803" s="64">
        <f t="shared" si="144"/>
        <v>2.6778577570842559E-2</v>
      </c>
      <c r="L1803" s="67" t="str">
        <f>IF(VLOOKUP($A1803,ApplicablePermutations!$U$3:$V$146,2,0)=1,"X","")</f>
        <v/>
      </c>
      <c r="M1803" t="str">
        <f t="shared" si="145"/>
        <v/>
      </c>
      <c r="N1803" s="64">
        <f t="shared" si="146"/>
        <v>2.6778577570842559E-2</v>
      </c>
    </row>
    <row r="1804" spans="1:14" x14ac:dyDescent="0.25">
      <c r="A1804" t="s">
        <v>384</v>
      </c>
      <c r="B1804" t="s">
        <v>333</v>
      </c>
      <c r="C1804" s="65" t="s">
        <v>484</v>
      </c>
      <c r="D1804" s="64">
        <f>IFERROR(INDEX('Feasibility Factor'!$D$5:$N$123,MATCH(VLOOKUP($A1804,PairList!$A$2:$D$205,2,0),'Feasibility Factor'!$C$5:$C$123,0),MATCH(VLOOKUP($B1804,PairList!$F$2:$I$14,2,0),'Feasibility Factor'!$D$3:$N$3,0)),"")</f>
        <v>1</v>
      </c>
      <c r="E1804" s="64">
        <v>0.36000000000000004</v>
      </c>
      <c r="F1804" s="64" t="str">
        <f>IFERROR(INDEX(ESShip!$C$2:$C$99,MATCH(VLOOKUP($A1804,PairList!$A$2:$D$205,3,0),ESShip!$A$2:$A$99,0)),"")</f>
        <v/>
      </c>
      <c r="G1804" s="64">
        <v>0.3305355607289362</v>
      </c>
      <c r="H1804" s="67" t="str">
        <f>IF(INDEX(ApplicablePermutations!$B$3:$N$205,MATCH($A1804,ApplicablePermutations!$A$3:$A$205,0),MATCH($B1804,ApplicablePermutations!$B$2:$N$2,0))*INDEX(ApplicablePermutations!$Q$3:$S$205,MATCH($A1804,ApplicablePermutations!$P$3:$P$205,0),MATCH($C1804,ApplicablePermutations!$Q$2:$S$2,0))=1,"X","")</f>
        <v>X</v>
      </c>
      <c r="I1804" s="64">
        <f t="shared" si="147"/>
        <v>0.36000000000000004</v>
      </c>
      <c r="J1804" s="64">
        <f t="shared" si="143"/>
        <v>0.3305355607289362</v>
      </c>
      <c r="K1804" s="64">
        <f t="shared" si="144"/>
        <v>0.24100719813758301</v>
      </c>
      <c r="L1804" s="67" t="str">
        <f>IF(VLOOKUP($A1804,ApplicablePermutations!$U$3:$V$146,2,0)=1,"X","")</f>
        <v/>
      </c>
      <c r="M1804" t="str">
        <f t="shared" si="145"/>
        <v/>
      </c>
      <c r="N1804" s="64">
        <f t="shared" si="146"/>
        <v>0.24100719813758301</v>
      </c>
    </row>
    <row r="1805" spans="1:14" x14ac:dyDescent="0.25">
      <c r="A1805" t="s">
        <v>384</v>
      </c>
      <c r="B1805" t="s">
        <v>334</v>
      </c>
      <c r="C1805" s="65" t="s">
        <v>484</v>
      </c>
      <c r="D1805" s="64">
        <f>IFERROR(INDEX('Feasibility Factor'!$D$5:$N$123,MATCH(VLOOKUP($A1805,PairList!$A$2:$D$205,2,0),'Feasibility Factor'!$C$5:$C$123,0),MATCH(VLOOKUP($B1805,PairList!$F$2:$I$14,2,0),'Feasibility Factor'!$D$3:$N$3,0)),"")</f>
        <v>1</v>
      </c>
      <c r="E1805" s="64">
        <v>0.36000000000000004</v>
      </c>
      <c r="F1805" s="64" t="str">
        <f>IFERROR(INDEX(ESShip!$C$2:$C$99,MATCH(VLOOKUP($A1805,PairList!$A$2:$D$205,3,0),ESShip!$A$2:$A$99,0)),"")</f>
        <v/>
      </c>
      <c r="G1805" s="64">
        <v>0.3305355607289362</v>
      </c>
      <c r="H1805" s="67" t="str">
        <f>IF(INDEX(ApplicablePermutations!$B$3:$N$205,MATCH($A1805,ApplicablePermutations!$A$3:$A$205,0),MATCH($B1805,ApplicablePermutations!$B$2:$N$2,0))*INDEX(ApplicablePermutations!$Q$3:$S$205,MATCH($A1805,ApplicablePermutations!$P$3:$P$205,0),MATCH($C1805,ApplicablePermutations!$Q$2:$S$2,0))=1,"X","")</f>
        <v>X</v>
      </c>
      <c r="I1805" s="64">
        <f t="shared" si="147"/>
        <v>0.36000000000000004</v>
      </c>
      <c r="J1805" s="64">
        <f t="shared" si="143"/>
        <v>0.3305355607289362</v>
      </c>
      <c r="K1805" s="64">
        <f t="shared" si="144"/>
        <v>0.24100719813758301</v>
      </c>
      <c r="L1805" s="67" t="str">
        <f>IF(VLOOKUP($A1805,ApplicablePermutations!$U$3:$V$146,2,0)=1,"X","")</f>
        <v/>
      </c>
      <c r="M1805" t="str">
        <f t="shared" si="145"/>
        <v/>
      </c>
      <c r="N1805" s="64">
        <f t="shared" si="146"/>
        <v>0.24100719813758301</v>
      </c>
    </row>
    <row r="1806" spans="1:14" x14ac:dyDescent="0.25">
      <c r="A1806" t="s">
        <v>384</v>
      </c>
      <c r="B1806" t="s">
        <v>94</v>
      </c>
      <c r="C1806" s="65" t="s">
        <v>484</v>
      </c>
      <c r="D1806" s="64">
        <f>IFERROR(INDEX('Feasibility Factor'!$D$5:$N$123,MATCH(VLOOKUP($A1806,PairList!$A$2:$D$205,2,0),'Feasibility Factor'!$C$5:$C$123,0),MATCH(VLOOKUP($B1806,PairList!$F$2:$I$14,2,0),'Feasibility Factor'!$D$3:$N$3,0)),"")</f>
        <v>1</v>
      </c>
      <c r="E1806" s="64">
        <v>0.36000000000000004</v>
      </c>
      <c r="F1806" s="64" t="str">
        <f>IFERROR(INDEX(ESShip!$C$2:$C$99,MATCH(VLOOKUP($A1806,PairList!$A$2:$D$205,3,0),ESShip!$A$2:$A$99,0)),"")</f>
        <v/>
      </c>
      <c r="G1806" s="64">
        <v>0.3305355607289362</v>
      </c>
      <c r="H1806" s="67" t="str">
        <f>IF(INDEX(ApplicablePermutations!$B$3:$N$205,MATCH($A1806,ApplicablePermutations!$A$3:$A$205,0),MATCH($B1806,ApplicablePermutations!$B$2:$N$2,0))*INDEX(ApplicablePermutations!$Q$3:$S$205,MATCH($A1806,ApplicablePermutations!$P$3:$P$205,0),MATCH($C1806,ApplicablePermutations!$Q$2:$S$2,0))=1,"X","")</f>
        <v>X</v>
      </c>
      <c r="I1806" s="64">
        <f t="shared" si="147"/>
        <v>0.36000000000000004</v>
      </c>
      <c r="J1806" s="64">
        <f t="shared" si="143"/>
        <v>0.3305355607289362</v>
      </c>
      <c r="K1806" s="64">
        <f t="shared" si="144"/>
        <v>0.24100719813758301</v>
      </c>
      <c r="L1806" s="67" t="str">
        <f>IF(VLOOKUP($A1806,ApplicablePermutations!$U$3:$V$146,2,0)=1,"X","")</f>
        <v/>
      </c>
      <c r="M1806" t="str">
        <f t="shared" si="145"/>
        <v/>
      </c>
      <c r="N1806" s="64">
        <f t="shared" si="146"/>
        <v>0.24100719813758301</v>
      </c>
    </row>
    <row r="1807" spans="1:14" x14ac:dyDescent="0.25">
      <c r="A1807" t="s">
        <v>384</v>
      </c>
      <c r="B1807" t="s">
        <v>335</v>
      </c>
      <c r="C1807" s="65" t="s">
        <v>484</v>
      </c>
      <c r="D1807" s="64">
        <f>IFERROR(INDEX('Feasibility Factor'!$D$5:$N$123,MATCH(VLOOKUP($A1807,PairList!$A$2:$D$205,2,0),'Feasibility Factor'!$C$5:$C$123,0),MATCH(VLOOKUP($B1807,PairList!$F$2:$I$14,2,0),'Feasibility Factor'!$D$3:$N$3,0)),"")</f>
        <v>1</v>
      </c>
      <c r="E1807" s="64">
        <v>0.36000000000000004</v>
      </c>
      <c r="F1807" s="64" t="str">
        <f>IFERROR(INDEX(ESShip!$C$2:$C$99,MATCH(VLOOKUP($A1807,PairList!$A$2:$D$205,3,0),ESShip!$A$2:$A$99,0)),"")</f>
        <v/>
      </c>
      <c r="G1807" s="64">
        <v>0.3305355607289362</v>
      </c>
      <c r="H1807" s="67" t="str">
        <f>IF(INDEX(ApplicablePermutations!$B$3:$N$205,MATCH($A1807,ApplicablePermutations!$A$3:$A$205,0),MATCH($B1807,ApplicablePermutations!$B$2:$N$2,0))*INDEX(ApplicablePermutations!$Q$3:$S$205,MATCH($A1807,ApplicablePermutations!$P$3:$P$205,0),MATCH($C1807,ApplicablePermutations!$Q$2:$S$2,0))=1,"X","")</f>
        <v>X</v>
      </c>
      <c r="I1807" s="64">
        <f t="shared" si="147"/>
        <v>0.36000000000000004</v>
      </c>
      <c r="J1807" s="64">
        <f t="shared" si="143"/>
        <v>0.3305355607289362</v>
      </c>
      <c r="K1807" s="64">
        <f t="shared" si="144"/>
        <v>0.24100719813758301</v>
      </c>
      <c r="L1807" s="67" t="str">
        <f>IF(VLOOKUP($A1807,ApplicablePermutations!$U$3:$V$146,2,0)=1,"X","")</f>
        <v/>
      </c>
      <c r="M1807" t="str">
        <f t="shared" si="145"/>
        <v/>
      </c>
      <c r="N1807" s="64">
        <f t="shared" si="146"/>
        <v>0.24100719813758301</v>
      </c>
    </row>
    <row r="1808" spans="1:14" x14ac:dyDescent="0.25">
      <c r="A1808" t="s">
        <v>384</v>
      </c>
      <c r="B1808" t="s">
        <v>100</v>
      </c>
      <c r="C1808" s="65" t="s">
        <v>484</v>
      </c>
      <c r="D1808" s="64">
        <f>IFERROR(INDEX('Feasibility Factor'!$D$5:$N$123,MATCH(VLOOKUP($A1808,PairList!$A$2:$D$205,2,0),'Feasibility Factor'!$C$5:$C$123,0),MATCH(VLOOKUP($B1808,PairList!$F$2:$I$14,2,0),'Feasibility Factor'!$D$3:$N$3,0)),"")</f>
        <v>1</v>
      </c>
      <c r="E1808" s="64">
        <v>0.36000000000000004</v>
      </c>
      <c r="F1808" s="64" t="str">
        <f>IFERROR(INDEX(ESShip!$C$2:$C$99,MATCH(VLOOKUP($A1808,PairList!$A$2:$D$205,3,0),ESShip!$A$2:$A$99,0)),"")</f>
        <v/>
      </c>
      <c r="G1808" s="64">
        <v>0.3305355607289362</v>
      </c>
      <c r="H1808" s="67" t="str">
        <f>IF(INDEX(ApplicablePermutations!$B$3:$N$205,MATCH($A1808,ApplicablePermutations!$A$3:$A$205,0),MATCH($B1808,ApplicablePermutations!$B$2:$N$2,0))*INDEX(ApplicablePermutations!$Q$3:$S$205,MATCH($A1808,ApplicablePermutations!$P$3:$P$205,0),MATCH($C1808,ApplicablePermutations!$Q$2:$S$2,0))=1,"X","")</f>
        <v>X</v>
      </c>
      <c r="I1808" s="64">
        <f t="shared" si="147"/>
        <v>0.36000000000000004</v>
      </c>
      <c r="J1808" s="64">
        <f t="shared" si="143"/>
        <v>0.3305355607289362</v>
      </c>
      <c r="K1808" s="64">
        <f t="shared" si="144"/>
        <v>0.24100719813758301</v>
      </c>
      <c r="L1808" s="67" t="str">
        <f>IF(VLOOKUP($A1808,ApplicablePermutations!$U$3:$V$146,2,0)=1,"X","")</f>
        <v/>
      </c>
      <c r="M1808" t="str">
        <f t="shared" si="145"/>
        <v/>
      </c>
      <c r="N1808" s="64">
        <f t="shared" si="146"/>
        <v>0.24100719813758301</v>
      </c>
    </row>
    <row r="1809" spans="1:14" x14ac:dyDescent="0.25">
      <c r="A1809" t="s">
        <v>384</v>
      </c>
      <c r="B1809" t="s">
        <v>327</v>
      </c>
      <c r="C1809" s="65" t="s">
        <v>485</v>
      </c>
      <c r="D1809" s="64">
        <f>IFERROR(INDEX('Feasibility Factor'!$D$5:$N$123,MATCH(VLOOKUP($A1809,PairList!$A$2:$D$205,2,0),'Feasibility Factor'!$C$5:$C$123,0),MATCH(VLOOKUP($B1809,PairList!$F$2:$I$14,2,0),'Feasibility Factor'!$D$3:$N$3,0)),"")</f>
        <v>1</v>
      </c>
      <c r="E1809" s="64">
        <v>0.33333333333333331</v>
      </c>
      <c r="F1809" s="64" t="str">
        <f>IFERROR(INDEX(ESShip!$C$2:$C$99,MATCH(VLOOKUP($A1809,PairList!$A$2:$D$205,3,0),ESShip!$A$2:$A$99,0)),"")</f>
        <v/>
      </c>
      <c r="G1809" s="64">
        <v>0.33053556072893636</v>
      </c>
      <c r="H1809" s="67" t="str">
        <f>IF(INDEX(ApplicablePermutations!$B$3:$N$205,MATCH($A1809,ApplicablePermutations!$A$3:$A$205,0),MATCH($B1809,ApplicablePermutations!$B$2:$N$2,0))*INDEX(ApplicablePermutations!$Q$3:$S$205,MATCH($A1809,ApplicablePermutations!$P$3:$P$205,0),MATCH($C1809,ApplicablePermutations!$Q$2:$S$2,0))=1,"X","")</f>
        <v>X</v>
      </c>
      <c r="I1809" s="64">
        <f t="shared" si="147"/>
        <v>0.33333333333333331</v>
      </c>
      <c r="J1809" s="64">
        <f t="shared" si="143"/>
        <v>0.33053556072893636</v>
      </c>
      <c r="K1809" s="64">
        <f t="shared" si="144"/>
        <v>0.22315481309035451</v>
      </c>
      <c r="L1809" s="67" t="str">
        <f>IF(VLOOKUP($A1809,ApplicablePermutations!$U$3:$V$146,2,0)=1,"X","")</f>
        <v/>
      </c>
      <c r="M1809" t="str">
        <f t="shared" si="145"/>
        <v/>
      </c>
      <c r="N1809" s="64">
        <f t="shared" si="146"/>
        <v>0.22315481309035451</v>
      </c>
    </row>
    <row r="1810" spans="1:14" x14ac:dyDescent="0.25">
      <c r="A1810" t="s">
        <v>384</v>
      </c>
      <c r="B1810" t="s">
        <v>328</v>
      </c>
      <c r="C1810" s="65" t="s">
        <v>485</v>
      </c>
      <c r="D1810" s="64">
        <f>IFERROR(INDEX('Feasibility Factor'!$D$5:$N$123,MATCH(VLOOKUP($A1810,PairList!$A$2:$D$205,2,0),'Feasibility Factor'!$C$5:$C$123,0),MATCH(VLOOKUP($B1810,PairList!$F$2:$I$14,2,0),'Feasibility Factor'!$D$3:$N$3,0)),"")</f>
        <v>1</v>
      </c>
      <c r="E1810" s="64">
        <v>0</v>
      </c>
      <c r="F1810" s="64" t="str">
        <f>IFERROR(INDEX(ESShip!$C$2:$C$99,MATCH(VLOOKUP($A1810,PairList!$A$2:$D$205,3,0),ESShip!$A$2:$A$99,0)),"")</f>
        <v/>
      </c>
      <c r="G1810" s="64">
        <v>0.3305355607289362</v>
      </c>
      <c r="H1810" s="67" t="str">
        <f>IF(INDEX(ApplicablePermutations!$B$3:$N$205,MATCH($A1810,ApplicablePermutations!$A$3:$A$205,0),MATCH($B1810,ApplicablePermutations!$B$2:$N$2,0))*INDEX(ApplicablePermutations!$Q$3:$S$205,MATCH($A1810,ApplicablePermutations!$P$3:$P$205,0),MATCH($C1810,ApplicablePermutations!$Q$2:$S$2,0))=1,"X","")</f>
        <v>X</v>
      </c>
      <c r="I1810" s="64">
        <f t="shared" si="147"/>
        <v>1</v>
      </c>
      <c r="J1810" s="64">
        <f t="shared" si="143"/>
        <v>0.3305355607289362</v>
      </c>
      <c r="K1810" s="64">
        <f t="shared" si="144"/>
        <v>0.6694644392710638</v>
      </c>
      <c r="L1810" s="67" t="str">
        <f>IF(VLOOKUP($A1810,ApplicablePermutations!$U$3:$V$146,2,0)=1,"X","")</f>
        <v/>
      </c>
      <c r="M1810" t="str">
        <f t="shared" si="145"/>
        <v/>
      </c>
      <c r="N1810" s="64">
        <f t="shared" si="146"/>
        <v>0.6694644392710638</v>
      </c>
    </row>
    <row r="1811" spans="1:14" x14ac:dyDescent="0.25">
      <c r="A1811" t="s">
        <v>384</v>
      </c>
      <c r="B1811" t="s">
        <v>239</v>
      </c>
      <c r="C1811" s="65" t="s">
        <v>485</v>
      </c>
      <c r="D1811" s="64">
        <f>IFERROR(INDEX('Feasibility Factor'!$D$5:$N$123,MATCH(VLOOKUP($A1811,PairList!$A$2:$D$205,2,0),'Feasibility Factor'!$C$5:$C$123,0),MATCH(VLOOKUP($B1811,PairList!$F$2:$I$14,2,0),'Feasibility Factor'!$D$3:$N$3,0)),"")</f>
        <v>1</v>
      </c>
      <c r="E1811" s="64">
        <v>0</v>
      </c>
      <c r="F1811" s="64" t="str">
        <f>IFERROR(INDEX(ESShip!$C$2:$C$99,MATCH(VLOOKUP($A1811,PairList!$A$2:$D$205,3,0),ESShip!$A$2:$A$99,0)),"")</f>
        <v/>
      </c>
      <c r="G1811" s="64">
        <v>0.3305355607289362</v>
      </c>
      <c r="H1811" s="67" t="str">
        <f>IF(INDEX(ApplicablePermutations!$B$3:$N$205,MATCH($A1811,ApplicablePermutations!$A$3:$A$205,0),MATCH($B1811,ApplicablePermutations!$B$2:$N$2,0))*INDEX(ApplicablePermutations!$Q$3:$S$205,MATCH($A1811,ApplicablePermutations!$P$3:$P$205,0),MATCH($C1811,ApplicablePermutations!$Q$2:$S$2,0))=1,"X","")</f>
        <v>X</v>
      </c>
      <c r="I1811" s="64">
        <f t="shared" si="147"/>
        <v>1</v>
      </c>
      <c r="J1811" s="64">
        <f t="shared" si="143"/>
        <v>0.3305355607289362</v>
      </c>
      <c r="K1811" s="64">
        <f t="shared" si="144"/>
        <v>0.6694644392710638</v>
      </c>
      <c r="L1811" s="67" t="str">
        <f>IF(VLOOKUP($A1811,ApplicablePermutations!$U$3:$V$146,2,0)=1,"X","")</f>
        <v/>
      </c>
      <c r="M1811" t="str">
        <f t="shared" si="145"/>
        <v/>
      </c>
      <c r="N1811" s="64">
        <f t="shared" si="146"/>
        <v>0.6694644392710638</v>
      </c>
    </row>
    <row r="1812" spans="1:14" x14ac:dyDescent="0.25">
      <c r="A1812" t="s">
        <v>384</v>
      </c>
      <c r="B1812" t="s">
        <v>329</v>
      </c>
      <c r="C1812" s="65" t="s">
        <v>485</v>
      </c>
      <c r="D1812" s="64">
        <f>IFERROR(INDEX('Feasibility Factor'!$D$5:$N$123,MATCH(VLOOKUP($A1812,PairList!$A$2:$D$205,2,0),'Feasibility Factor'!$C$5:$C$123,0),MATCH(VLOOKUP($B1812,PairList!$F$2:$I$14,2,0),'Feasibility Factor'!$D$3:$N$3,0)),"")</f>
        <v>1</v>
      </c>
      <c r="E1812" s="64">
        <v>0.33333333333333331</v>
      </c>
      <c r="F1812" s="64" t="str">
        <f>IFERROR(INDEX(ESShip!$C$2:$C$99,MATCH(VLOOKUP($A1812,PairList!$A$2:$D$205,3,0),ESShip!$A$2:$A$99,0)),"")</f>
        <v/>
      </c>
      <c r="G1812" s="64">
        <v>0.33053556072893636</v>
      </c>
      <c r="H1812" s="67" t="str">
        <f>IF(INDEX(ApplicablePermutations!$B$3:$N$205,MATCH($A1812,ApplicablePermutations!$A$3:$A$205,0),MATCH($B1812,ApplicablePermutations!$B$2:$N$2,0))*INDEX(ApplicablePermutations!$Q$3:$S$205,MATCH($A1812,ApplicablePermutations!$P$3:$P$205,0),MATCH($C1812,ApplicablePermutations!$Q$2:$S$2,0))=1,"X","")</f>
        <v>X</v>
      </c>
      <c r="I1812" s="64">
        <f t="shared" si="147"/>
        <v>0.33333333333333331</v>
      </c>
      <c r="J1812" s="64">
        <f t="shared" si="143"/>
        <v>0.33053556072893636</v>
      </c>
      <c r="K1812" s="64">
        <f t="shared" si="144"/>
        <v>0.22315481309035451</v>
      </c>
      <c r="L1812" s="67" t="str">
        <f>IF(VLOOKUP($A1812,ApplicablePermutations!$U$3:$V$146,2,0)=1,"X","")</f>
        <v/>
      </c>
      <c r="M1812" t="str">
        <f t="shared" si="145"/>
        <v/>
      </c>
      <c r="N1812" s="64">
        <f t="shared" si="146"/>
        <v>0.22315481309035451</v>
      </c>
    </row>
    <row r="1813" spans="1:14" x14ac:dyDescent="0.25">
      <c r="A1813" t="s">
        <v>384</v>
      </c>
      <c r="B1813" t="s">
        <v>330</v>
      </c>
      <c r="C1813" s="65" t="s">
        <v>485</v>
      </c>
      <c r="D1813" s="64">
        <f>IFERROR(INDEX('Feasibility Factor'!$D$5:$N$123,MATCH(VLOOKUP($A1813,PairList!$A$2:$D$205,2,0),'Feasibility Factor'!$C$5:$C$123,0),MATCH(VLOOKUP($B1813,PairList!$F$2:$I$14,2,0),'Feasibility Factor'!$D$3:$N$3,0)),"")</f>
        <v>1</v>
      </c>
      <c r="E1813" s="64">
        <v>0</v>
      </c>
      <c r="F1813" s="64" t="str">
        <f>IFERROR(INDEX(ESShip!$C$2:$C$99,MATCH(VLOOKUP($A1813,PairList!$A$2:$D$205,3,0),ESShip!$A$2:$A$99,0)),"")</f>
        <v/>
      </c>
      <c r="G1813" s="64">
        <v>0.3305355607289362</v>
      </c>
      <c r="H1813" s="67" t="str">
        <f>IF(INDEX(ApplicablePermutations!$B$3:$N$205,MATCH($A1813,ApplicablePermutations!$A$3:$A$205,0),MATCH($B1813,ApplicablePermutations!$B$2:$N$2,0))*INDEX(ApplicablePermutations!$Q$3:$S$205,MATCH($A1813,ApplicablePermutations!$P$3:$P$205,0),MATCH($C1813,ApplicablePermutations!$Q$2:$S$2,0))=1,"X","")</f>
        <v>X</v>
      </c>
      <c r="I1813" s="64">
        <f t="shared" si="147"/>
        <v>1</v>
      </c>
      <c r="J1813" s="64">
        <f t="shared" si="143"/>
        <v>0.3305355607289362</v>
      </c>
      <c r="K1813" s="64">
        <f t="shared" si="144"/>
        <v>0.6694644392710638</v>
      </c>
      <c r="L1813" s="67" t="str">
        <f>IF(VLOOKUP($A1813,ApplicablePermutations!$U$3:$V$146,2,0)=1,"X","")</f>
        <v/>
      </c>
      <c r="M1813" t="str">
        <f t="shared" si="145"/>
        <v/>
      </c>
      <c r="N1813" s="64">
        <f t="shared" si="146"/>
        <v>0.6694644392710638</v>
      </c>
    </row>
    <row r="1814" spans="1:14" x14ac:dyDescent="0.25">
      <c r="A1814" t="s">
        <v>384</v>
      </c>
      <c r="B1814" t="s">
        <v>331</v>
      </c>
      <c r="C1814" s="65" t="s">
        <v>485</v>
      </c>
      <c r="D1814" s="64">
        <f>IFERROR(INDEX('Feasibility Factor'!$D$5:$N$123,MATCH(VLOOKUP($A1814,PairList!$A$2:$D$205,2,0),'Feasibility Factor'!$C$5:$C$123,0),MATCH(VLOOKUP($B1814,PairList!$F$2:$I$14,2,0),'Feasibility Factor'!$D$3:$N$3,0)),"")</f>
        <v>1</v>
      </c>
      <c r="E1814" s="64">
        <v>0</v>
      </c>
      <c r="F1814" s="64" t="str">
        <f>IFERROR(INDEX(ESShip!$C$2:$C$99,MATCH(VLOOKUP($A1814,PairList!$A$2:$D$205,3,0),ESShip!$A$2:$A$99,0)),"")</f>
        <v/>
      </c>
      <c r="G1814" s="64">
        <v>0.3305355607289362</v>
      </c>
      <c r="H1814" s="67" t="str">
        <f>IF(INDEX(ApplicablePermutations!$B$3:$N$205,MATCH($A1814,ApplicablePermutations!$A$3:$A$205,0),MATCH($B1814,ApplicablePermutations!$B$2:$N$2,0))*INDEX(ApplicablePermutations!$Q$3:$S$205,MATCH($A1814,ApplicablePermutations!$P$3:$P$205,0),MATCH($C1814,ApplicablePermutations!$Q$2:$S$2,0))=1,"X","")</f>
        <v>X</v>
      </c>
      <c r="I1814" s="64">
        <f t="shared" si="147"/>
        <v>1</v>
      </c>
      <c r="J1814" s="64">
        <f t="shared" si="143"/>
        <v>0.3305355607289362</v>
      </c>
      <c r="K1814" s="64">
        <f t="shared" si="144"/>
        <v>0.6694644392710638</v>
      </c>
      <c r="L1814" s="67" t="str">
        <f>IF(VLOOKUP($A1814,ApplicablePermutations!$U$3:$V$146,2,0)=1,"X","")</f>
        <v/>
      </c>
      <c r="M1814" t="str">
        <f t="shared" si="145"/>
        <v/>
      </c>
      <c r="N1814" s="64">
        <f t="shared" si="146"/>
        <v>0.6694644392710638</v>
      </c>
    </row>
    <row r="1815" spans="1:14" x14ac:dyDescent="0.25">
      <c r="A1815" t="s">
        <v>384</v>
      </c>
      <c r="B1815" t="s">
        <v>332</v>
      </c>
      <c r="C1815" s="65" t="s">
        <v>485</v>
      </c>
      <c r="D1815" s="64">
        <f>IFERROR(INDEX('Feasibility Factor'!$D$5:$N$123,MATCH(VLOOKUP($A1815,PairList!$A$2:$D$205,2,0),'Feasibility Factor'!$C$5:$C$123,0),MATCH(VLOOKUP($B1815,PairList!$F$2:$I$14,2,0),'Feasibility Factor'!$D$3:$N$3,0)),"")</f>
        <v>1</v>
      </c>
      <c r="E1815" s="64">
        <v>0</v>
      </c>
      <c r="F1815" s="64" t="str">
        <f>IFERROR(INDEX(ESShip!$C$2:$C$99,MATCH(VLOOKUP($A1815,PairList!$A$2:$D$205,3,0),ESShip!$A$2:$A$99,0)),"")</f>
        <v/>
      </c>
      <c r="G1815" s="64">
        <v>0.3305355607289362</v>
      </c>
      <c r="H1815" s="67" t="str">
        <f>IF(INDEX(ApplicablePermutations!$B$3:$N$205,MATCH($A1815,ApplicablePermutations!$A$3:$A$205,0),MATCH($B1815,ApplicablePermutations!$B$2:$N$2,0))*INDEX(ApplicablePermutations!$Q$3:$S$205,MATCH($A1815,ApplicablePermutations!$P$3:$P$205,0),MATCH($C1815,ApplicablePermutations!$Q$2:$S$2,0))=1,"X","")</f>
        <v>X</v>
      </c>
      <c r="I1815" s="64">
        <f t="shared" si="147"/>
        <v>1</v>
      </c>
      <c r="J1815" s="64">
        <f t="shared" si="143"/>
        <v>0.3305355607289362</v>
      </c>
      <c r="K1815" s="64">
        <f t="shared" si="144"/>
        <v>0.6694644392710638</v>
      </c>
      <c r="L1815" s="67" t="str">
        <f>IF(VLOOKUP($A1815,ApplicablePermutations!$U$3:$V$146,2,0)=1,"X","")</f>
        <v/>
      </c>
      <c r="M1815" t="str">
        <f t="shared" si="145"/>
        <v/>
      </c>
      <c r="N1815" s="64">
        <f t="shared" si="146"/>
        <v>0.6694644392710638</v>
      </c>
    </row>
    <row r="1816" spans="1:14" x14ac:dyDescent="0.25">
      <c r="A1816" t="s">
        <v>384</v>
      </c>
      <c r="B1816" t="s">
        <v>243</v>
      </c>
      <c r="C1816" s="65" t="s">
        <v>485</v>
      </c>
      <c r="D1816" s="64">
        <f>IFERROR(INDEX('Feasibility Factor'!$D$5:$N$123,MATCH(VLOOKUP($A1816,PairList!$A$2:$D$205,2,0),'Feasibility Factor'!$C$5:$C$123,0),MATCH(VLOOKUP($B1816,PairList!$F$2:$I$14,2,0),'Feasibility Factor'!$D$3:$N$3,0)),"")</f>
        <v>1</v>
      </c>
      <c r="E1816" s="64">
        <v>0</v>
      </c>
      <c r="F1816" s="64" t="str">
        <f>IFERROR(INDEX(ESShip!$C$2:$C$99,MATCH(VLOOKUP($A1816,PairList!$A$2:$D$205,3,0),ESShip!$A$2:$A$99,0)),"")</f>
        <v/>
      </c>
      <c r="G1816" s="64">
        <v>0.3305355607289362</v>
      </c>
      <c r="H1816" s="67" t="str">
        <f>IF(INDEX(ApplicablePermutations!$B$3:$N$205,MATCH($A1816,ApplicablePermutations!$A$3:$A$205,0),MATCH($B1816,ApplicablePermutations!$B$2:$N$2,0))*INDEX(ApplicablePermutations!$Q$3:$S$205,MATCH($A1816,ApplicablePermutations!$P$3:$P$205,0),MATCH($C1816,ApplicablePermutations!$Q$2:$S$2,0))=1,"X","")</f>
        <v>X</v>
      </c>
      <c r="I1816" s="64">
        <f t="shared" si="147"/>
        <v>1</v>
      </c>
      <c r="J1816" s="64">
        <f t="shared" si="143"/>
        <v>0.3305355607289362</v>
      </c>
      <c r="K1816" s="64">
        <f t="shared" si="144"/>
        <v>0.6694644392710638</v>
      </c>
      <c r="L1816" s="67" t="str">
        <f>IF(VLOOKUP($A1816,ApplicablePermutations!$U$3:$V$146,2,0)=1,"X","")</f>
        <v/>
      </c>
      <c r="M1816" t="str">
        <f t="shared" si="145"/>
        <v/>
      </c>
      <c r="N1816" s="64">
        <f t="shared" si="146"/>
        <v>0.6694644392710638</v>
      </c>
    </row>
    <row r="1817" spans="1:14" x14ac:dyDescent="0.25">
      <c r="A1817" t="s">
        <v>384</v>
      </c>
      <c r="B1817" t="s">
        <v>333</v>
      </c>
      <c r="C1817" s="65" t="s">
        <v>485</v>
      </c>
      <c r="D1817" s="64">
        <f>IFERROR(INDEX('Feasibility Factor'!$D$5:$N$123,MATCH(VLOOKUP($A1817,PairList!$A$2:$D$205,2,0),'Feasibility Factor'!$C$5:$C$123,0),MATCH(VLOOKUP($B1817,PairList!$F$2:$I$14,2,0),'Feasibility Factor'!$D$3:$N$3,0)),"")</f>
        <v>1</v>
      </c>
      <c r="E1817" s="64">
        <v>0</v>
      </c>
      <c r="F1817" s="64" t="str">
        <f>IFERROR(INDEX(ESShip!$C$2:$C$99,MATCH(VLOOKUP($A1817,PairList!$A$2:$D$205,3,0),ESShip!$A$2:$A$99,0)),"")</f>
        <v/>
      </c>
      <c r="G1817" s="64">
        <v>0.3305355607289362</v>
      </c>
      <c r="H1817" s="67" t="str">
        <f>IF(INDEX(ApplicablePermutations!$B$3:$N$205,MATCH($A1817,ApplicablePermutations!$A$3:$A$205,0),MATCH($B1817,ApplicablePermutations!$B$2:$N$2,0))*INDEX(ApplicablePermutations!$Q$3:$S$205,MATCH($A1817,ApplicablePermutations!$P$3:$P$205,0),MATCH($C1817,ApplicablePermutations!$Q$2:$S$2,0))=1,"X","")</f>
        <v>X</v>
      </c>
      <c r="I1817" s="64">
        <f t="shared" si="147"/>
        <v>1</v>
      </c>
      <c r="J1817" s="64">
        <f t="shared" si="143"/>
        <v>0.3305355607289362</v>
      </c>
      <c r="K1817" s="64">
        <f t="shared" si="144"/>
        <v>0.6694644392710638</v>
      </c>
      <c r="L1817" s="67" t="str">
        <f>IF(VLOOKUP($A1817,ApplicablePermutations!$U$3:$V$146,2,0)=1,"X","")</f>
        <v/>
      </c>
      <c r="M1817" t="str">
        <f t="shared" si="145"/>
        <v/>
      </c>
      <c r="N1817" s="64">
        <f t="shared" si="146"/>
        <v>0.6694644392710638</v>
      </c>
    </row>
    <row r="1818" spans="1:14" x14ac:dyDescent="0.25">
      <c r="A1818" t="s">
        <v>384</v>
      </c>
      <c r="B1818" t="s">
        <v>334</v>
      </c>
      <c r="C1818" s="65" t="s">
        <v>485</v>
      </c>
      <c r="D1818" s="64">
        <f>IFERROR(INDEX('Feasibility Factor'!$D$5:$N$123,MATCH(VLOOKUP($A1818,PairList!$A$2:$D$205,2,0),'Feasibility Factor'!$C$5:$C$123,0),MATCH(VLOOKUP($B1818,PairList!$F$2:$I$14,2,0),'Feasibility Factor'!$D$3:$N$3,0)),"")</f>
        <v>1</v>
      </c>
      <c r="E1818" s="64">
        <v>0</v>
      </c>
      <c r="F1818" s="64" t="str">
        <f>IFERROR(INDEX(ESShip!$C$2:$C$99,MATCH(VLOOKUP($A1818,PairList!$A$2:$D$205,3,0),ESShip!$A$2:$A$99,0)),"")</f>
        <v/>
      </c>
      <c r="G1818" s="64">
        <v>0.3305355607289362</v>
      </c>
      <c r="H1818" s="67" t="str">
        <f>IF(INDEX(ApplicablePermutations!$B$3:$N$205,MATCH($A1818,ApplicablePermutations!$A$3:$A$205,0),MATCH($B1818,ApplicablePermutations!$B$2:$N$2,0))*INDEX(ApplicablePermutations!$Q$3:$S$205,MATCH($A1818,ApplicablePermutations!$P$3:$P$205,0),MATCH($C1818,ApplicablePermutations!$Q$2:$S$2,0))=1,"X","")</f>
        <v>X</v>
      </c>
      <c r="I1818" s="64">
        <f t="shared" si="147"/>
        <v>1</v>
      </c>
      <c r="J1818" s="64">
        <f t="shared" si="143"/>
        <v>0.3305355607289362</v>
      </c>
      <c r="K1818" s="64">
        <f t="shared" si="144"/>
        <v>0.6694644392710638</v>
      </c>
      <c r="L1818" s="67" t="str">
        <f>IF(VLOOKUP($A1818,ApplicablePermutations!$U$3:$V$146,2,0)=1,"X","")</f>
        <v/>
      </c>
      <c r="M1818" t="str">
        <f t="shared" si="145"/>
        <v/>
      </c>
      <c r="N1818" s="64">
        <f t="shared" si="146"/>
        <v>0.6694644392710638</v>
      </c>
    </row>
    <row r="1819" spans="1:14" x14ac:dyDescent="0.25">
      <c r="A1819" t="s">
        <v>384</v>
      </c>
      <c r="B1819" t="s">
        <v>94</v>
      </c>
      <c r="C1819" s="65" t="s">
        <v>485</v>
      </c>
      <c r="D1819" s="64">
        <f>IFERROR(INDEX('Feasibility Factor'!$D$5:$N$123,MATCH(VLOOKUP($A1819,PairList!$A$2:$D$205,2,0),'Feasibility Factor'!$C$5:$C$123,0),MATCH(VLOOKUP($B1819,PairList!$F$2:$I$14,2,0),'Feasibility Factor'!$D$3:$N$3,0)),"")</f>
        <v>1</v>
      </c>
      <c r="E1819" s="64">
        <v>0</v>
      </c>
      <c r="F1819" s="64" t="str">
        <f>IFERROR(INDEX(ESShip!$C$2:$C$99,MATCH(VLOOKUP($A1819,PairList!$A$2:$D$205,3,0),ESShip!$A$2:$A$99,0)),"")</f>
        <v/>
      </c>
      <c r="G1819" s="64">
        <v>0.3305355607289362</v>
      </c>
      <c r="H1819" s="67" t="str">
        <f>IF(INDEX(ApplicablePermutations!$B$3:$N$205,MATCH($A1819,ApplicablePermutations!$A$3:$A$205,0),MATCH($B1819,ApplicablePermutations!$B$2:$N$2,0))*INDEX(ApplicablePermutations!$Q$3:$S$205,MATCH($A1819,ApplicablePermutations!$P$3:$P$205,0),MATCH($C1819,ApplicablePermutations!$Q$2:$S$2,0))=1,"X","")</f>
        <v>X</v>
      </c>
      <c r="I1819" s="64">
        <f t="shared" si="147"/>
        <v>1</v>
      </c>
      <c r="J1819" s="64">
        <f t="shared" si="143"/>
        <v>0.3305355607289362</v>
      </c>
      <c r="K1819" s="64">
        <f t="shared" si="144"/>
        <v>0.6694644392710638</v>
      </c>
      <c r="L1819" s="67" t="str">
        <f>IF(VLOOKUP($A1819,ApplicablePermutations!$U$3:$V$146,2,0)=1,"X","")</f>
        <v/>
      </c>
      <c r="M1819" t="str">
        <f t="shared" si="145"/>
        <v/>
      </c>
      <c r="N1819" s="64">
        <f t="shared" si="146"/>
        <v>0.6694644392710638</v>
      </c>
    </row>
    <row r="1820" spans="1:14" x14ac:dyDescent="0.25">
      <c r="A1820" t="s">
        <v>384</v>
      </c>
      <c r="B1820" t="s">
        <v>335</v>
      </c>
      <c r="C1820" s="65" t="s">
        <v>485</v>
      </c>
      <c r="D1820" s="64">
        <f>IFERROR(INDEX('Feasibility Factor'!$D$5:$N$123,MATCH(VLOOKUP($A1820,PairList!$A$2:$D$205,2,0),'Feasibility Factor'!$C$5:$C$123,0),MATCH(VLOOKUP($B1820,PairList!$F$2:$I$14,2,0),'Feasibility Factor'!$D$3:$N$3,0)),"")</f>
        <v>1</v>
      </c>
      <c r="E1820" s="64">
        <v>0</v>
      </c>
      <c r="F1820" s="64" t="str">
        <f>IFERROR(INDEX(ESShip!$C$2:$C$99,MATCH(VLOOKUP($A1820,PairList!$A$2:$D$205,3,0),ESShip!$A$2:$A$99,0)),"")</f>
        <v/>
      </c>
      <c r="G1820" s="64">
        <v>0.3305355607289362</v>
      </c>
      <c r="H1820" s="67" t="str">
        <f>IF(INDEX(ApplicablePermutations!$B$3:$N$205,MATCH($A1820,ApplicablePermutations!$A$3:$A$205,0),MATCH($B1820,ApplicablePermutations!$B$2:$N$2,0))*INDEX(ApplicablePermutations!$Q$3:$S$205,MATCH($A1820,ApplicablePermutations!$P$3:$P$205,0),MATCH($C1820,ApplicablePermutations!$Q$2:$S$2,0))=1,"X","")</f>
        <v>X</v>
      </c>
      <c r="I1820" s="64">
        <f t="shared" si="147"/>
        <v>1</v>
      </c>
      <c r="J1820" s="64">
        <f t="shared" si="143"/>
        <v>0.3305355607289362</v>
      </c>
      <c r="K1820" s="64">
        <f t="shared" si="144"/>
        <v>0.6694644392710638</v>
      </c>
      <c r="L1820" s="67" t="str">
        <f>IF(VLOOKUP($A1820,ApplicablePermutations!$U$3:$V$146,2,0)=1,"X","")</f>
        <v/>
      </c>
      <c r="M1820" t="str">
        <f t="shared" si="145"/>
        <v/>
      </c>
      <c r="N1820" s="64">
        <f t="shared" si="146"/>
        <v>0.6694644392710638</v>
      </c>
    </row>
    <row r="1821" spans="1:14" x14ac:dyDescent="0.25">
      <c r="A1821" t="s">
        <v>384</v>
      </c>
      <c r="B1821" t="s">
        <v>100</v>
      </c>
      <c r="C1821" s="65" t="s">
        <v>485</v>
      </c>
      <c r="D1821" s="64">
        <f>IFERROR(INDEX('Feasibility Factor'!$D$5:$N$123,MATCH(VLOOKUP($A1821,PairList!$A$2:$D$205,2,0),'Feasibility Factor'!$C$5:$C$123,0),MATCH(VLOOKUP($B1821,PairList!$F$2:$I$14,2,0),'Feasibility Factor'!$D$3:$N$3,0)),"")</f>
        <v>1</v>
      </c>
      <c r="E1821" s="64">
        <v>0</v>
      </c>
      <c r="F1821" s="64" t="str">
        <f>IFERROR(INDEX(ESShip!$C$2:$C$99,MATCH(VLOOKUP($A1821,PairList!$A$2:$D$205,3,0),ESShip!$A$2:$A$99,0)),"")</f>
        <v/>
      </c>
      <c r="G1821" s="64">
        <v>0.3305355607289362</v>
      </c>
      <c r="H1821" s="67" t="str">
        <f>IF(INDEX(ApplicablePermutations!$B$3:$N$205,MATCH($A1821,ApplicablePermutations!$A$3:$A$205,0),MATCH($B1821,ApplicablePermutations!$B$2:$N$2,0))*INDEX(ApplicablePermutations!$Q$3:$S$205,MATCH($A1821,ApplicablePermutations!$P$3:$P$205,0),MATCH($C1821,ApplicablePermutations!$Q$2:$S$2,0))=1,"X","")</f>
        <v>X</v>
      </c>
      <c r="I1821" s="64">
        <f t="shared" si="147"/>
        <v>1</v>
      </c>
      <c r="J1821" s="64">
        <f t="shared" si="143"/>
        <v>0.3305355607289362</v>
      </c>
      <c r="K1821" s="64">
        <f t="shared" si="144"/>
        <v>0.6694644392710638</v>
      </c>
      <c r="L1821" s="67" t="str">
        <f>IF(VLOOKUP($A1821,ApplicablePermutations!$U$3:$V$146,2,0)=1,"X","")</f>
        <v/>
      </c>
      <c r="M1821" t="str">
        <f t="shared" si="145"/>
        <v/>
      </c>
      <c r="N1821" s="64">
        <f t="shared" si="146"/>
        <v>0.6694644392710638</v>
      </c>
    </row>
    <row r="1822" spans="1:14" x14ac:dyDescent="0.25">
      <c r="A1822" t="s">
        <v>384</v>
      </c>
      <c r="B1822" t="s">
        <v>327</v>
      </c>
      <c r="C1822" s="65" t="s">
        <v>486</v>
      </c>
      <c r="D1822" s="64">
        <f>IFERROR(INDEX('Feasibility Factor'!$D$5:$N$123,MATCH(VLOOKUP($A1822,PairList!$A$2:$D$205,2,0),'Feasibility Factor'!$C$5:$C$123,0),MATCH(VLOOKUP($B1822,PairList!$F$2:$I$14,2,0),'Feasibility Factor'!$D$3:$N$3,0)),"")</f>
        <v>1</v>
      </c>
      <c r="E1822" s="64">
        <v>0.33333333333333331</v>
      </c>
      <c r="F1822" s="64" t="str">
        <f>IFERROR(INDEX(ESShip!$C$2:$C$99,MATCH(VLOOKUP($A1822,PairList!$A$2:$D$205,3,0),ESShip!$A$2:$A$99,0)),"")</f>
        <v/>
      </c>
      <c r="G1822" s="64">
        <v>0.33053556072893636</v>
      </c>
      <c r="H1822" s="67" t="str">
        <f>IF(INDEX(ApplicablePermutations!$B$3:$N$205,MATCH($A1822,ApplicablePermutations!$A$3:$A$205,0),MATCH($B1822,ApplicablePermutations!$B$2:$N$2,0))*INDEX(ApplicablePermutations!$Q$3:$S$205,MATCH($A1822,ApplicablePermutations!$P$3:$P$205,0),MATCH($C1822,ApplicablePermutations!$Q$2:$S$2,0))=1,"X","")</f>
        <v>X</v>
      </c>
      <c r="I1822" s="69">
        <v>0</v>
      </c>
      <c r="J1822" s="64">
        <f t="shared" si="143"/>
        <v>0.33053556072893636</v>
      </c>
      <c r="K1822" s="64">
        <f t="shared" si="144"/>
        <v>0</v>
      </c>
      <c r="L1822" s="67" t="str">
        <f>IF(VLOOKUP($A1822,ApplicablePermutations!$U$3:$V$146,2,0)=1,"X","")</f>
        <v/>
      </c>
      <c r="M1822" t="str">
        <f t="shared" si="145"/>
        <v/>
      </c>
      <c r="N1822" s="64">
        <f t="shared" si="146"/>
        <v>0</v>
      </c>
    </row>
    <row r="1823" spans="1:14" x14ac:dyDescent="0.25">
      <c r="A1823" t="s">
        <v>384</v>
      </c>
      <c r="B1823" t="s">
        <v>328</v>
      </c>
      <c r="C1823" s="65" t="s">
        <v>486</v>
      </c>
      <c r="D1823" s="64">
        <f>IFERROR(INDEX('Feasibility Factor'!$D$5:$N$123,MATCH(VLOOKUP($A1823,PairList!$A$2:$D$205,2,0),'Feasibility Factor'!$C$5:$C$123,0),MATCH(VLOOKUP($B1823,PairList!$F$2:$I$14,2,0),'Feasibility Factor'!$D$3:$N$3,0)),"")</f>
        <v>1</v>
      </c>
      <c r="E1823" s="64">
        <v>0</v>
      </c>
      <c r="F1823" s="64" t="str">
        <f>IFERROR(INDEX(ESShip!$C$2:$C$99,MATCH(VLOOKUP($A1823,PairList!$A$2:$D$205,3,0),ESShip!$A$2:$A$99,0)),"")</f>
        <v/>
      </c>
      <c r="G1823" s="64">
        <v>0.3305355607289362</v>
      </c>
      <c r="H1823" s="67" t="str">
        <f>IF(INDEX(ApplicablePermutations!$B$3:$N$205,MATCH($A1823,ApplicablePermutations!$A$3:$A$205,0),MATCH($B1823,ApplicablePermutations!$B$2:$N$2,0))*INDEX(ApplicablePermutations!$Q$3:$S$205,MATCH($A1823,ApplicablePermutations!$P$3:$P$205,0),MATCH($C1823,ApplicablePermutations!$Q$2:$S$2,0))=1,"X","")</f>
        <v>X</v>
      </c>
      <c r="I1823" s="69">
        <v>0</v>
      </c>
      <c r="J1823" s="64">
        <f t="shared" si="143"/>
        <v>0.3305355607289362</v>
      </c>
      <c r="K1823" s="64">
        <f t="shared" si="144"/>
        <v>0</v>
      </c>
      <c r="L1823" s="67" t="str">
        <f>IF(VLOOKUP($A1823,ApplicablePermutations!$U$3:$V$146,2,0)=1,"X","")</f>
        <v/>
      </c>
      <c r="M1823" t="str">
        <f t="shared" si="145"/>
        <v/>
      </c>
      <c r="N1823" s="64">
        <f t="shared" si="146"/>
        <v>0</v>
      </c>
    </row>
    <row r="1824" spans="1:14" x14ac:dyDescent="0.25">
      <c r="A1824" t="s">
        <v>384</v>
      </c>
      <c r="B1824" t="s">
        <v>239</v>
      </c>
      <c r="C1824" s="65" t="s">
        <v>486</v>
      </c>
      <c r="D1824" s="64">
        <f>IFERROR(INDEX('Feasibility Factor'!$D$5:$N$123,MATCH(VLOOKUP($A1824,PairList!$A$2:$D$205,2,0),'Feasibility Factor'!$C$5:$C$123,0),MATCH(VLOOKUP($B1824,PairList!$F$2:$I$14,2,0),'Feasibility Factor'!$D$3:$N$3,0)),"")</f>
        <v>1</v>
      </c>
      <c r="E1824" s="64">
        <v>0</v>
      </c>
      <c r="F1824" s="64" t="str">
        <f>IFERROR(INDEX(ESShip!$C$2:$C$99,MATCH(VLOOKUP($A1824,PairList!$A$2:$D$205,3,0),ESShip!$A$2:$A$99,0)),"")</f>
        <v/>
      </c>
      <c r="G1824" s="64">
        <v>0.3305355607289362</v>
      </c>
      <c r="H1824" s="67" t="str">
        <f>IF(INDEX(ApplicablePermutations!$B$3:$N$205,MATCH($A1824,ApplicablePermutations!$A$3:$A$205,0),MATCH($B1824,ApplicablePermutations!$B$2:$N$2,0))*INDEX(ApplicablePermutations!$Q$3:$S$205,MATCH($A1824,ApplicablePermutations!$P$3:$P$205,0),MATCH($C1824,ApplicablePermutations!$Q$2:$S$2,0))=1,"X","")</f>
        <v>X</v>
      </c>
      <c r="I1824" s="69">
        <v>0</v>
      </c>
      <c r="J1824" s="64">
        <f t="shared" si="143"/>
        <v>0.3305355607289362</v>
      </c>
      <c r="K1824" s="64">
        <f t="shared" si="144"/>
        <v>0</v>
      </c>
      <c r="L1824" s="67" t="str">
        <f>IF(VLOOKUP($A1824,ApplicablePermutations!$U$3:$V$146,2,0)=1,"X","")</f>
        <v/>
      </c>
      <c r="M1824" t="str">
        <f t="shared" si="145"/>
        <v/>
      </c>
      <c r="N1824" s="64">
        <f t="shared" si="146"/>
        <v>0</v>
      </c>
    </row>
    <row r="1825" spans="1:14" x14ac:dyDescent="0.25">
      <c r="A1825" t="s">
        <v>384</v>
      </c>
      <c r="B1825" t="s">
        <v>329</v>
      </c>
      <c r="C1825" s="65" t="s">
        <v>486</v>
      </c>
      <c r="D1825" s="64">
        <f>IFERROR(INDEX('Feasibility Factor'!$D$5:$N$123,MATCH(VLOOKUP($A1825,PairList!$A$2:$D$205,2,0),'Feasibility Factor'!$C$5:$C$123,0),MATCH(VLOOKUP($B1825,PairList!$F$2:$I$14,2,0),'Feasibility Factor'!$D$3:$N$3,0)),"")</f>
        <v>1</v>
      </c>
      <c r="E1825" s="64">
        <v>0.33333333333333331</v>
      </c>
      <c r="F1825" s="64" t="str">
        <f>IFERROR(INDEX(ESShip!$C$2:$C$99,MATCH(VLOOKUP($A1825,PairList!$A$2:$D$205,3,0),ESShip!$A$2:$A$99,0)),"")</f>
        <v/>
      </c>
      <c r="G1825" s="64">
        <v>0.33053556072893636</v>
      </c>
      <c r="H1825" s="67" t="str">
        <f>IF(INDEX(ApplicablePermutations!$B$3:$N$205,MATCH($A1825,ApplicablePermutations!$A$3:$A$205,0),MATCH($B1825,ApplicablePermutations!$B$2:$N$2,0))*INDEX(ApplicablePermutations!$Q$3:$S$205,MATCH($A1825,ApplicablePermutations!$P$3:$P$205,0),MATCH($C1825,ApplicablePermutations!$Q$2:$S$2,0))=1,"X","")</f>
        <v>X</v>
      </c>
      <c r="I1825" s="69">
        <v>0</v>
      </c>
      <c r="J1825" s="64">
        <f t="shared" si="143"/>
        <v>0.33053556072893636</v>
      </c>
      <c r="K1825" s="64">
        <f t="shared" si="144"/>
        <v>0</v>
      </c>
      <c r="L1825" s="67" t="str">
        <f>IF(VLOOKUP($A1825,ApplicablePermutations!$U$3:$V$146,2,0)=1,"X","")</f>
        <v/>
      </c>
      <c r="M1825" t="str">
        <f t="shared" si="145"/>
        <v/>
      </c>
      <c r="N1825" s="64">
        <f t="shared" si="146"/>
        <v>0</v>
      </c>
    </row>
    <row r="1826" spans="1:14" x14ac:dyDescent="0.25">
      <c r="A1826" t="s">
        <v>384</v>
      </c>
      <c r="B1826" t="s">
        <v>330</v>
      </c>
      <c r="C1826" s="65" t="s">
        <v>486</v>
      </c>
      <c r="D1826" s="64">
        <f>IFERROR(INDEX('Feasibility Factor'!$D$5:$N$123,MATCH(VLOOKUP($A1826,PairList!$A$2:$D$205,2,0),'Feasibility Factor'!$C$5:$C$123,0),MATCH(VLOOKUP($B1826,PairList!$F$2:$I$14,2,0),'Feasibility Factor'!$D$3:$N$3,0)),"")</f>
        <v>1</v>
      </c>
      <c r="E1826" s="64">
        <v>0</v>
      </c>
      <c r="F1826" s="64" t="str">
        <f>IFERROR(INDEX(ESShip!$C$2:$C$99,MATCH(VLOOKUP($A1826,PairList!$A$2:$D$205,3,0),ESShip!$A$2:$A$99,0)),"")</f>
        <v/>
      </c>
      <c r="G1826" s="64">
        <v>0.3305355607289362</v>
      </c>
      <c r="H1826" s="67" t="str">
        <f>IF(INDEX(ApplicablePermutations!$B$3:$N$205,MATCH($A1826,ApplicablePermutations!$A$3:$A$205,0),MATCH($B1826,ApplicablePermutations!$B$2:$N$2,0))*INDEX(ApplicablePermutations!$Q$3:$S$205,MATCH($A1826,ApplicablePermutations!$P$3:$P$205,0),MATCH($C1826,ApplicablePermutations!$Q$2:$S$2,0))=1,"X","")</f>
        <v>X</v>
      </c>
      <c r="I1826" s="69">
        <v>0</v>
      </c>
      <c r="J1826" s="64">
        <f t="shared" si="143"/>
        <v>0.3305355607289362</v>
      </c>
      <c r="K1826" s="64">
        <f t="shared" si="144"/>
        <v>0</v>
      </c>
      <c r="L1826" s="67" t="str">
        <f>IF(VLOOKUP($A1826,ApplicablePermutations!$U$3:$V$146,2,0)=1,"X","")</f>
        <v/>
      </c>
      <c r="M1826" t="str">
        <f t="shared" si="145"/>
        <v/>
      </c>
      <c r="N1826" s="64">
        <f t="shared" si="146"/>
        <v>0</v>
      </c>
    </row>
    <row r="1827" spans="1:14" x14ac:dyDescent="0.25">
      <c r="A1827" t="s">
        <v>384</v>
      </c>
      <c r="B1827" t="s">
        <v>331</v>
      </c>
      <c r="C1827" s="65" t="s">
        <v>486</v>
      </c>
      <c r="D1827" s="64">
        <f>IFERROR(INDEX('Feasibility Factor'!$D$5:$N$123,MATCH(VLOOKUP($A1827,PairList!$A$2:$D$205,2,0),'Feasibility Factor'!$C$5:$C$123,0),MATCH(VLOOKUP($B1827,PairList!$F$2:$I$14,2,0),'Feasibility Factor'!$D$3:$N$3,0)),"")</f>
        <v>1</v>
      </c>
      <c r="E1827" s="64">
        <v>0</v>
      </c>
      <c r="F1827" s="64" t="str">
        <f>IFERROR(INDEX(ESShip!$C$2:$C$99,MATCH(VLOOKUP($A1827,PairList!$A$2:$D$205,3,0),ESShip!$A$2:$A$99,0)),"")</f>
        <v/>
      </c>
      <c r="G1827" s="64">
        <v>0.3305355607289362</v>
      </c>
      <c r="H1827" s="67" t="str">
        <f>IF(INDEX(ApplicablePermutations!$B$3:$N$205,MATCH($A1827,ApplicablePermutations!$A$3:$A$205,0),MATCH($B1827,ApplicablePermutations!$B$2:$N$2,0))*INDEX(ApplicablePermutations!$Q$3:$S$205,MATCH($A1827,ApplicablePermutations!$P$3:$P$205,0),MATCH($C1827,ApplicablePermutations!$Q$2:$S$2,0))=1,"X","")</f>
        <v>X</v>
      </c>
      <c r="I1827" s="69">
        <v>0</v>
      </c>
      <c r="J1827" s="64">
        <f t="shared" si="143"/>
        <v>0.3305355607289362</v>
      </c>
      <c r="K1827" s="64">
        <f t="shared" si="144"/>
        <v>0</v>
      </c>
      <c r="L1827" s="67" t="str">
        <f>IF(VLOOKUP($A1827,ApplicablePermutations!$U$3:$V$146,2,0)=1,"X","")</f>
        <v/>
      </c>
      <c r="M1827" t="str">
        <f t="shared" si="145"/>
        <v/>
      </c>
      <c r="N1827" s="64">
        <f t="shared" si="146"/>
        <v>0</v>
      </c>
    </row>
    <row r="1828" spans="1:14" x14ac:dyDescent="0.25">
      <c r="A1828" t="s">
        <v>384</v>
      </c>
      <c r="B1828" t="s">
        <v>332</v>
      </c>
      <c r="C1828" s="65" t="s">
        <v>486</v>
      </c>
      <c r="D1828" s="64">
        <f>IFERROR(INDEX('Feasibility Factor'!$D$5:$N$123,MATCH(VLOOKUP($A1828,PairList!$A$2:$D$205,2,0),'Feasibility Factor'!$C$5:$C$123,0),MATCH(VLOOKUP($B1828,PairList!$F$2:$I$14,2,0),'Feasibility Factor'!$D$3:$N$3,0)),"")</f>
        <v>1</v>
      </c>
      <c r="E1828" s="64">
        <v>0</v>
      </c>
      <c r="F1828" s="64" t="str">
        <f>IFERROR(INDEX(ESShip!$C$2:$C$99,MATCH(VLOOKUP($A1828,PairList!$A$2:$D$205,3,0),ESShip!$A$2:$A$99,0)),"")</f>
        <v/>
      </c>
      <c r="G1828" s="64">
        <v>0.3305355607289362</v>
      </c>
      <c r="H1828" s="67" t="str">
        <f>IF(INDEX(ApplicablePermutations!$B$3:$N$205,MATCH($A1828,ApplicablePermutations!$A$3:$A$205,0),MATCH($B1828,ApplicablePermutations!$B$2:$N$2,0))*INDEX(ApplicablePermutations!$Q$3:$S$205,MATCH($A1828,ApplicablePermutations!$P$3:$P$205,0),MATCH($C1828,ApplicablePermutations!$Q$2:$S$2,0))=1,"X","")</f>
        <v>X</v>
      </c>
      <c r="I1828" s="69">
        <v>0</v>
      </c>
      <c r="J1828" s="64">
        <f t="shared" si="143"/>
        <v>0.3305355607289362</v>
      </c>
      <c r="K1828" s="64">
        <f t="shared" si="144"/>
        <v>0</v>
      </c>
      <c r="L1828" s="67" t="str">
        <f>IF(VLOOKUP($A1828,ApplicablePermutations!$U$3:$V$146,2,0)=1,"X","")</f>
        <v/>
      </c>
      <c r="M1828" t="str">
        <f t="shared" si="145"/>
        <v/>
      </c>
      <c r="N1828" s="64">
        <f t="shared" si="146"/>
        <v>0</v>
      </c>
    </row>
    <row r="1829" spans="1:14" x14ac:dyDescent="0.25">
      <c r="A1829" t="s">
        <v>384</v>
      </c>
      <c r="B1829" t="s">
        <v>243</v>
      </c>
      <c r="C1829" s="65" t="s">
        <v>486</v>
      </c>
      <c r="D1829" s="64">
        <f>IFERROR(INDEX('Feasibility Factor'!$D$5:$N$123,MATCH(VLOOKUP($A1829,PairList!$A$2:$D$205,2,0),'Feasibility Factor'!$C$5:$C$123,0),MATCH(VLOOKUP($B1829,PairList!$F$2:$I$14,2,0),'Feasibility Factor'!$D$3:$N$3,0)),"")</f>
        <v>1</v>
      </c>
      <c r="E1829" s="64">
        <v>0</v>
      </c>
      <c r="F1829" s="64" t="str">
        <f>IFERROR(INDEX(ESShip!$C$2:$C$99,MATCH(VLOOKUP($A1829,PairList!$A$2:$D$205,3,0),ESShip!$A$2:$A$99,0)),"")</f>
        <v/>
      </c>
      <c r="G1829" s="64">
        <v>0.3305355607289362</v>
      </c>
      <c r="H1829" s="67" t="str">
        <f>IF(INDEX(ApplicablePermutations!$B$3:$N$205,MATCH($A1829,ApplicablePermutations!$A$3:$A$205,0),MATCH($B1829,ApplicablePermutations!$B$2:$N$2,0))*INDEX(ApplicablePermutations!$Q$3:$S$205,MATCH($A1829,ApplicablePermutations!$P$3:$P$205,0),MATCH($C1829,ApplicablePermutations!$Q$2:$S$2,0))=1,"X","")</f>
        <v>X</v>
      </c>
      <c r="I1829" s="69">
        <v>0</v>
      </c>
      <c r="J1829" s="64">
        <f t="shared" si="143"/>
        <v>0.3305355607289362</v>
      </c>
      <c r="K1829" s="64">
        <f t="shared" si="144"/>
        <v>0</v>
      </c>
      <c r="L1829" s="67" t="str">
        <f>IF(VLOOKUP($A1829,ApplicablePermutations!$U$3:$V$146,2,0)=1,"X","")</f>
        <v/>
      </c>
      <c r="M1829" t="str">
        <f t="shared" si="145"/>
        <v/>
      </c>
      <c r="N1829" s="64">
        <f t="shared" si="146"/>
        <v>0</v>
      </c>
    </row>
    <row r="1830" spans="1:14" x14ac:dyDescent="0.25">
      <c r="A1830" t="s">
        <v>384</v>
      </c>
      <c r="B1830" t="s">
        <v>333</v>
      </c>
      <c r="C1830" s="65" t="s">
        <v>486</v>
      </c>
      <c r="D1830" s="64">
        <f>IFERROR(INDEX('Feasibility Factor'!$D$5:$N$123,MATCH(VLOOKUP($A1830,PairList!$A$2:$D$205,2,0),'Feasibility Factor'!$C$5:$C$123,0),MATCH(VLOOKUP($B1830,PairList!$F$2:$I$14,2,0),'Feasibility Factor'!$D$3:$N$3,0)),"")</f>
        <v>1</v>
      </c>
      <c r="E1830" s="64">
        <v>0</v>
      </c>
      <c r="F1830" s="64" t="str">
        <f>IFERROR(INDEX(ESShip!$C$2:$C$99,MATCH(VLOOKUP($A1830,PairList!$A$2:$D$205,3,0),ESShip!$A$2:$A$99,0)),"")</f>
        <v/>
      </c>
      <c r="G1830" s="64">
        <v>0.3305355607289362</v>
      </c>
      <c r="H1830" s="67" t="str">
        <f>IF(INDEX(ApplicablePermutations!$B$3:$N$205,MATCH($A1830,ApplicablePermutations!$A$3:$A$205,0),MATCH($B1830,ApplicablePermutations!$B$2:$N$2,0))*INDEX(ApplicablePermutations!$Q$3:$S$205,MATCH($A1830,ApplicablePermutations!$P$3:$P$205,0),MATCH($C1830,ApplicablePermutations!$Q$2:$S$2,0))=1,"X","")</f>
        <v>X</v>
      </c>
      <c r="I1830" s="69">
        <v>0</v>
      </c>
      <c r="J1830" s="64">
        <f t="shared" si="143"/>
        <v>0.3305355607289362</v>
      </c>
      <c r="K1830" s="64">
        <f t="shared" si="144"/>
        <v>0</v>
      </c>
      <c r="L1830" s="67" t="str">
        <f>IF(VLOOKUP($A1830,ApplicablePermutations!$U$3:$V$146,2,0)=1,"X","")</f>
        <v/>
      </c>
      <c r="M1830" t="str">
        <f t="shared" si="145"/>
        <v/>
      </c>
      <c r="N1830" s="64">
        <f t="shared" si="146"/>
        <v>0</v>
      </c>
    </row>
    <row r="1831" spans="1:14" x14ac:dyDescent="0.25">
      <c r="A1831" t="s">
        <v>384</v>
      </c>
      <c r="B1831" t="s">
        <v>334</v>
      </c>
      <c r="C1831" s="65" t="s">
        <v>486</v>
      </c>
      <c r="D1831" s="64">
        <f>IFERROR(INDEX('Feasibility Factor'!$D$5:$N$123,MATCH(VLOOKUP($A1831,PairList!$A$2:$D$205,2,0),'Feasibility Factor'!$C$5:$C$123,0),MATCH(VLOOKUP($B1831,PairList!$F$2:$I$14,2,0),'Feasibility Factor'!$D$3:$N$3,0)),"")</f>
        <v>1</v>
      </c>
      <c r="E1831" s="64">
        <v>0</v>
      </c>
      <c r="F1831" s="64" t="str">
        <f>IFERROR(INDEX(ESShip!$C$2:$C$99,MATCH(VLOOKUP($A1831,PairList!$A$2:$D$205,3,0),ESShip!$A$2:$A$99,0)),"")</f>
        <v/>
      </c>
      <c r="G1831" s="64">
        <v>0.3305355607289362</v>
      </c>
      <c r="H1831" s="67" t="str">
        <f>IF(INDEX(ApplicablePermutations!$B$3:$N$205,MATCH($A1831,ApplicablePermutations!$A$3:$A$205,0),MATCH($B1831,ApplicablePermutations!$B$2:$N$2,0))*INDEX(ApplicablePermutations!$Q$3:$S$205,MATCH($A1831,ApplicablePermutations!$P$3:$P$205,0),MATCH($C1831,ApplicablePermutations!$Q$2:$S$2,0))=1,"X","")</f>
        <v>X</v>
      </c>
      <c r="I1831" s="69">
        <v>0</v>
      </c>
      <c r="J1831" s="64">
        <f t="shared" si="143"/>
        <v>0.3305355607289362</v>
      </c>
      <c r="K1831" s="64">
        <f t="shared" si="144"/>
        <v>0</v>
      </c>
      <c r="L1831" s="67" t="str">
        <f>IF(VLOOKUP($A1831,ApplicablePermutations!$U$3:$V$146,2,0)=1,"X","")</f>
        <v/>
      </c>
      <c r="M1831" t="str">
        <f t="shared" si="145"/>
        <v/>
      </c>
      <c r="N1831" s="64">
        <f t="shared" si="146"/>
        <v>0</v>
      </c>
    </row>
    <row r="1832" spans="1:14" x14ac:dyDescent="0.25">
      <c r="A1832" t="s">
        <v>384</v>
      </c>
      <c r="B1832" t="s">
        <v>94</v>
      </c>
      <c r="C1832" s="65" t="s">
        <v>486</v>
      </c>
      <c r="D1832" s="64">
        <f>IFERROR(INDEX('Feasibility Factor'!$D$5:$N$123,MATCH(VLOOKUP($A1832,PairList!$A$2:$D$205,2,0),'Feasibility Factor'!$C$5:$C$123,0),MATCH(VLOOKUP($B1832,PairList!$F$2:$I$14,2,0),'Feasibility Factor'!$D$3:$N$3,0)),"")</f>
        <v>1</v>
      </c>
      <c r="E1832" s="64">
        <v>0</v>
      </c>
      <c r="F1832" s="64" t="str">
        <f>IFERROR(INDEX(ESShip!$C$2:$C$99,MATCH(VLOOKUP($A1832,PairList!$A$2:$D$205,3,0),ESShip!$A$2:$A$99,0)),"")</f>
        <v/>
      </c>
      <c r="G1832" s="64">
        <v>0.3305355607289362</v>
      </c>
      <c r="H1832" s="67" t="str">
        <f>IF(INDEX(ApplicablePermutations!$B$3:$N$205,MATCH($A1832,ApplicablePermutations!$A$3:$A$205,0),MATCH($B1832,ApplicablePermutations!$B$2:$N$2,0))*INDEX(ApplicablePermutations!$Q$3:$S$205,MATCH($A1832,ApplicablePermutations!$P$3:$P$205,0),MATCH($C1832,ApplicablePermutations!$Q$2:$S$2,0))=1,"X","")</f>
        <v>X</v>
      </c>
      <c r="I1832" s="69">
        <v>0</v>
      </c>
      <c r="J1832" s="64">
        <f t="shared" si="143"/>
        <v>0.3305355607289362</v>
      </c>
      <c r="K1832" s="64">
        <f t="shared" si="144"/>
        <v>0</v>
      </c>
      <c r="L1832" s="67" t="str">
        <f>IF(VLOOKUP($A1832,ApplicablePermutations!$U$3:$V$146,2,0)=1,"X","")</f>
        <v/>
      </c>
      <c r="M1832" t="str">
        <f t="shared" si="145"/>
        <v/>
      </c>
      <c r="N1832" s="64">
        <f t="shared" si="146"/>
        <v>0</v>
      </c>
    </row>
    <row r="1833" spans="1:14" x14ac:dyDescent="0.25">
      <c r="A1833" t="s">
        <v>384</v>
      </c>
      <c r="B1833" t="s">
        <v>335</v>
      </c>
      <c r="C1833" s="65" t="s">
        <v>486</v>
      </c>
      <c r="D1833" s="64">
        <f>IFERROR(INDEX('Feasibility Factor'!$D$5:$N$123,MATCH(VLOOKUP($A1833,PairList!$A$2:$D$205,2,0),'Feasibility Factor'!$C$5:$C$123,0),MATCH(VLOOKUP($B1833,PairList!$F$2:$I$14,2,0),'Feasibility Factor'!$D$3:$N$3,0)),"")</f>
        <v>1</v>
      </c>
      <c r="E1833" s="64">
        <v>0</v>
      </c>
      <c r="F1833" s="64" t="str">
        <f>IFERROR(INDEX(ESShip!$C$2:$C$99,MATCH(VLOOKUP($A1833,PairList!$A$2:$D$205,3,0),ESShip!$A$2:$A$99,0)),"")</f>
        <v/>
      </c>
      <c r="G1833" s="64">
        <v>0.3305355607289362</v>
      </c>
      <c r="H1833" s="67" t="str">
        <f>IF(INDEX(ApplicablePermutations!$B$3:$N$205,MATCH($A1833,ApplicablePermutations!$A$3:$A$205,0),MATCH($B1833,ApplicablePermutations!$B$2:$N$2,0))*INDEX(ApplicablePermutations!$Q$3:$S$205,MATCH($A1833,ApplicablePermutations!$P$3:$P$205,0),MATCH($C1833,ApplicablePermutations!$Q$2:$S$2,0))=1,"X","")</f>
        <v>X</v>
      </c>
      <c r="I1833" s="69">
        <v>0</v>
      </c>
      <c r="J1833" s="64">
        <f t="shared" si="143"/>
        <v>0.3305355607289362</v>
      </c>
      <c r="K1833" s="64">
        <f t="shared" si="144"/>
        <v>0</v>
      </c>
      <c r="L1833" s="67" t="str">
        <f>IF(VLOOKUP($A1833,ApplicablePermutations!$U$3:$V$146,2,0)=1,"X","")</f>
        <v/>
      </c>
      <c r="M1833" t="str">
        <f t="shared" si="145"/>
        <v/>
      </c>
      <c r="N1833" s="64">
        <f t="shared" si="146"/>
        <v>0</v>
      </c>
    </row>
    <row r="1834" spans="1:14" x14ac:dyDescent="0.25">
      <c r="A1834" t="s">
        <v>384</v>
      </c>
      <c r="B1834" t="s">
        <v>100</v>
      </c>
      <c r="C1834" s="65" t="s">
        <v>486</v>
      </c>
      <c r="D1834" s="64">
        <f>IFERROR(INDEX('Feasibility Factor'!$D$5:$N$123,MATCH(VLOOKUP($A1834,PairList!$A$2:$D$205,2,0),'Feasibility Factor'!$C$5:$C$123,0),MATCH(VLOOKUP($B1834,PairList!$F$2:$I$14,2,0),'Feasibility Factor'!$D$3:$N$3,0)),"")</f>
        <v>1</v>
      </c>
      <c r="E1834" s="64">
        <v>0</v>
      </c>
      <c r="F1834" s="64" t="str">
        <f>IFERROR(INDEX(ESShip!$C$2:$C$99,MATCH(VLOOKUP($A1834,PairList!$A$2:$D$205,3,0),ESShip!$A$2:$A$99,0)),"")</f>
        <v/>
      </c>
      <c r="G1834" s="64">
        <v>0.3305355607289362</v>
      </c>
      <c r="H1834" s="67" t="str">
        <f>IF(INDEX(ApplicablePermutations!$B$3:$N$205,MATCH($A1834,ApplicablePermutations!$A$3:$A$205,0),MATCH($B1834,ApplicablePermutations!$B$2:$N$2,0))*INDEX(ApplicablePermutations!$Q$3:$S$205,MATCH($A1834,ApplicablePermutations!$P$3:$P$205,0),MATCH($C1834,ApplicablePermutations!$Q$2:$S$2,0))=1,"X","")</f>
        <v>X</v>
      </c>
      <c r="I1834" s="69">
        <v>0</v>
      </c>
      <c r="J1834" s="64">
        <f t="shared" si="143"/>
        <v>0.3305355607289362</v>
      </c>
      <c r="K1834" s="64">
        <f t="shared" si="144"/>
        <v>0</v>
      </c>
      <c r="L1834" s="67" t="str">
        <f>IF(VLOOKUP($A1834,ApplicablePermutations!$U$3:$V$146,2,0)=1,"X","")</f>
        <v/>
      </c>
      <c r="M1834" t="str">
        <f t="shared" si="145"/>
        <v/>
      </c>
      <c r="N1834" s="64">
        <f t="shared" si="146"/>
        <v>0</v>
      </c>
    </row>
    <row r="1835" spans="1:14" x14ac:dyDescent="0.25">
      <c r="A1835" t="s">
        <v>385</v>
      </c>
      <c r="B1835" t="s">
        <v>327</v>
      </c>
      <c r="C1835" s="65" t="s">
        <v>484</v>
      </c>
      <c r="D1835" s="64">
        <f>IFERROR(INDEX('Feasibility Factor'!$D$5:$N$123,MATCH(VLOOKUP($A1835,PairList!$A$2:$D$205,2,0),'Feasibility Factor'!$C$5:$C$123,0),MATCH(VLOOKUP($B1835,PairList!$F$2:$I$14,2,0),'Feasibility Factor'!$D$3:$N$3,0)),"")</f>
        <v>1</v>
      </c>
      <c r="E1835" s="64">
        <v>0.3600000000000001</v>
      </c>
      <c r="F1835" s="64" t="str">
        <f>IFERROR(INDEX(ESShip!$C$2:$C$99,MATCH(VLOOKUP($A1835,PairList!$A$2:$D$205,3,0),ESShip!$A$2:$A$99,0)),"")</f>
        <v/>
      </c>
      <c r="G1835" s="64">
        <v>0.33053556072893636</v>
      </c>
      <c r="H1835" s="67" t="str">
        <f>IF(INDEX(ApplicablePermutations!$B$3:$N$205,MATCH($A1835,ApplicablePermutations!$A$3:$A$205,0),MATCH($B1835,ApplicablePermutations!$B$2:$N$2,0))*INDEX(ApplicablePermutations!$Q$3:$S$205,MATCH($A1835,ApplicablePermutations!$P$3:$P$205,0),MATCH($C1835,ApplicablePermutations!$Q$2:$S$2,0))=1,"X","")</f>
        <v>X</v>
      </c>
      <c r="I1835" s="64">
        <f t="shared" ref="I1835:I1860" si="148">IF($H1835="X",IF(AND($D1835&gt;0,$D1835&lt;&gt;"",$E1835&gt;0,$E1835&lt;&gt;""),MIN($D1835,$E1835),IF(AND($D1835&gt;0,$D1835&lt;&gt;""),$D1835,IF(AND($E1835&gt;0,$E1835&lt;&gt;""),$E1835,AVERAGEIFS($E$2:$E$13027,$A$2:$A$13027,$A1835,$E$2:$E$13027,"&gt;0")))),"")</f>
        <v>0.3600000000000001</v>
      </c>
      <c r="J1835" s="64">
        <f t="shared" si="143"/>
        <v>0.33053556072893636</v>
      </c>
      <c r="K1835" s="64">
        <f t="shared" si="144"/>
        <v>0.24100719813758295</v>
      </c>
      <c r="L1835" s="67" t="str">
        <f>IF(VLOOKUP($A1835,ApplicablePermutations!$U$3:$V$146,2,0)=1,"X","")</f>
        <v/>
      </c>
      <c r="M1835" t="str">
        <f t="shared" si="145"/>
        <v/>
      </c>
      <c r="N1835" s="64">
        <f t="shared" si="146"/>
        <v>0.24100719813758295</v>
      </c>
    </row>
    <row r="1836" spans="1:14" x14ac:dyDescent="0.25">
      <c r="A1836" t="s">
        <v>385</v>
      </c>
      <c r="B1836" t="s">
        <v>328</v>
      </c>
      <c r="C1836" s="65" t="s">
        <v>484</v>
      </c>
      <c r="D1836" s="64">
        <f>IFERROR(INDEX('Feasibility Factor'!$D$5:$N$123,MATCH(VLOOKUP($A1836,PairList!$A$2:$D$205,2,0),'Feasibility Factor'!$C$5:$C$123,0),MATCH(VLOOKUP($B1836,PairList!$F$2:$I$14,2,0),'Feasibility Factor'!$D$3:$N$3,0)),"")</f>
        <v>1</v>
      </c>
      <c r="E1836" s="64">
        <v>0.36000000000000004</v>
      </c>
      <c r="F1836" s="64" t="str">
        <f>IFERROR(INDEX(ESShip!$C$2:$C$99,MATCH(VLOOKUP($A1836,PairList!$A$2:$D$205,3,0),ESShip!$A$2:$A$99,0)),"")</f>
        <v/>
      </c>
      <c r="G1836" s="64">
        <v>0.3305355607289362</v>
      </c>
      <c r="H1836" s="67" t="str">
        <f>IF(INDEX(ApplicablePermutations!$B$3:$N$205,MATCH($A1836,ApplicablePermutations!$A$3:$A$205,0),MATCH($B1836,ApplicablePermutations!$B$2:$N$2,0))*INDEX(ApplicablePermutations!$Q$3:$S$205,MATCH($A1836,ApplicablePermutations!$P$3:$P$205,0),MATCH($C1836,ApplicablePermutations!$Q$2:$S$2,0))=1,"X","")</f>
        <v>X</v>
      </c>
      <c r="I1836" s="64">
        <f t="shared" si="148"/>
        <v>0.36000000000000004</v>
      </c>
      <c r="J1836" s="64">
        <f t="shared" si="143"/>
        <v>0.3305355607289362</v>
      </c>
      <c r="K1836" s="64">
        <f t="shared" si="144"/>
        <v>0.24100719813758301</v>
      </c>
      <c r="L1836" s="67" t="str">
        <f>IF(VLOOKUP($A1836,ApplicablePermutations!$U$3:$V$146,2,0)=1,"X","")</f>
        <v/>
      </c>
      <c r="M1836" t="str">
        <f t="shared" si="145"/>
        <v/>
      </c>
      <c r="N1836" s="64">
        <f t="shared" si="146"/>
        <v>0.24100719813758301</v>
      </c>
    </row>
    <row r="1837" spans="1:14" x14ac:dyDescent="0.25">
      <c r="A1837" t="s">
        <v>385</v>
      </c>
      <c r="B1837" t="s">
        <v>239</v>
      </c>
      <c r="C1837" s="65" t="s">
        <v>484</v>
      </c>
      <c r="D1837" s="64">
        <f>IFERROR(INDEX('Feasibility Factor'!$D$5:$N$123,MATCH(VLOOKUP($A1837,PairList!$A$2:$D$205,2,0),'Feasibility Factor'!$C$5:$C$123,0),MATCH(VLOOKUP($B1837,PairList!$F$2:$I$14,2,0),'Feasibility Factor'!$D$3:$N$3,0)),"")</f>
        <v>1</v>
      </c>
      <c r="E1837" s="64">
        <v>0.36000000000000004</v>
      </c>
      <c r="F1837" s="64" t="str">
        <f>IFERROR(INDEX(ESShip!$C$2:$C$99,MATCH(VLOOKUP($A1837,PairList!$A$2:$D$205,3,0),ESShip!$A$2:$A$99,0)),"")</f>
        <v/>
      </c>
      <c r="G1837" s="64">
        <v>0.3305355607289362</v>
      </c>
      <c r="H1837" s="67" t="str">
        <f>IF(INDEX(ApplicablePermutations!$B$3:$N$205,MATCH($A1837,ApplicablePermutations!$A$3:$A$205,0),MATCH($B1837,ApplicablePermutations!$B$2:$N$2,0))*INDEX(ApplicablePermutations!$Q$3:$S$205,MATCH($A1837,ApplicablePermutations!$P$3:$P$205,0),MATCH($C1837,ApplicablePermutations!$Q$2:$S$2,0))=1,"X","")</f>
        <v>X</v>
      </c>
      <c r="I1837" s="64">
        <f t="shared" si="148"/>
        <v>0.36000000000000004</v>
      </c>
      <c r="J1837" s="64">
        <f t="shared" si="143"/>
        <v>0.3305355607289362</v>
      </c>
      <c r="K1837" s="64">
        <f t="shared" si="144"/>
        <v>0.24100719813758301</v>
      </c>
      <c r="L1837" s="67" t="str">
        <f>IF(VLOOKUP($A1837,ApplicablePermutations!$U$3:$V$146,2,0)=1,"X","")</f>
        <v/>
      </c>
      <c r="M1837" t="str">
        <f t="shared" si="145"/>
        <v/>
      </c>
      <c r="N1837" s="64">
        <f t="shared" si="146"/>
        <v>0.24100719813758301</v>
      </c>
    </row>
    <row r="1838" spans="1:14" x14ac:dyDescent="0.25">
      <c r="A1838" t="s">
        <v>385</v>
      </c>
      <c r="B1838" t="s">
        <v>329</v>
      </c>
      <c r="C1838" s="65" t="s">
        <v>484</v>
      </c>
      <c r="D1838" s="64">
        <f>IFERROR(INDEX('Feasibility Factor'!$D$5:$N$123,MATCH(VLOOKUP($A1838,PairList!$A$2:$D$205,2,0),'Feasibility Factor'!$C$5:$C$123,0),MATCH(VLOOKUP($B1838,PairList!$F$2:$I$14,2,0),'Feasibility Factor'!$D$3:$N$3,0)),"")</f>
        <v>1</v>
      </c>
      <c r="E1838" s="64">
        <v>0.3600000000000001</v>
      </c>
      <c r="F1838" s="64" t="str">
        <f>IFERROR(INDEX(ESShip!$C$2:$C$99,MATCH(VLOOKUP($A1838,PairList!$A$2:$D$205,3,0),ESShip!$A$2:$A$99,0)),"")</f>
        <v/>
      </c>
      <c r="G1838" s="64">
        <v>0.33053556072893636</v>
      </c>
      <c r="H1838" s="67" t="str">
        <f>IF(INDEX(ApplicablePermutations!$B$3:$N$205,MATCH($A1838,ApplicablePermutations!$A$3:$A$205,0),MATCH($B1838,ApplicablePermutations!$B$2:$N$2,0))*INDEX(ApplicablePermutations!$Q$3:$S$205,MATCH($A1838,ApplicablePermutations!$P$3:$P$205,0),MATCH($C1838,ApplicablePermutations!$Q$2:$S$2,0))=1,"X","")</f>
        <v>X</v>
      </c>
      <c r="I1838" s="64">
        <f t="shared" si="148"/>
        <v>0.3600000000000001</v>
      </c>
      <c r="J1838" s="64">
        <f t="shared" si="143"/>
        <v>0.33053556072893636</v>
      </c>
      <c r="K1838" s="64">
        <f t="shared" si="144"/>
        <v>0.24100719813758295</v>
      </c>
      <c r="L1838" s="67" t="str">
        <f>IF(VLOOKUP($A1838,ApplicablePermutations!$U$3:$V$146,2,0)=1,"X","")</f>
        <v/>
      </c>
      <c r="M1838" t="str">
        <f t="shared" si="145"/>
        <v/>
      </c>
      <c r="N1838" s="64">
        <f t="shared" si="146"/>
        <v>0.24100719813758295</v>
      </c>
    </row>
    <row r="1839" spans="1:14" x14ac:dyDescent="0.25">
      <c r="A1839" t="s">
        <v>385</v>
      </c>
      <c r="B1839" t="s">
        <v>330</v>
      </c>
      <c r="C1839" s="65" t="s">
        <v>484</v>
      </c>
      <c r="D1839" s="64">
        <f>IFERROR(INDEX('Feasibility Factor'!$D$5:$N$123,MATCH(VLOOKUP($A1839,PairList!$A$2:$D$205,2,0),'Feasibility Factor'!$C$5:$C$123,0),MATCH(VLOOKUP($B1839,PairList!$F$2:$I$14,2,0),'Feasibility Factor'!$D$3:$N$3,0)),"")</f>
        <v>1</v>
      </c>
      <c r="E1839" s="64">
        <v>0.36000000000000004</v>
      </c>
      <c r="F1839" s="64" t="str">
        <f>IFERROR(INDEX(ESShip!$C$2:$C$99,MATCH(VLOOKUP($A1839,PairList!$A$2:$D$205,3,0),ESShip!$A$2:$A$99,0)),"")</f>
        <v/>
      </c>
      <c r="G1839" s="64">
        <v>0.3305355607289362</v>
      </c>
      <c r="H1839" s="67" t="str">
        <f>IF(INDEX(ApplicablePermutations!$B$3:$N$205,MATCH($A1839,ApplicablePermutations!$A$3:$A$205,0),MATCH($B1839,ApplicablePermutations!$B$2:$N$2,0))*INDEX(ApplicablePermutations!$Q$3:$S$205,MATCH($A1839,ApplicablePermutations!$P$3:$P$205,0),MATCH($C1839,ApplicablePermutations!$Q$2:$S$2,0))=1,"X","")</f>
        <v>X</v>
      </c>
      <c r="I1839" s="64">
        <f t="shared" si="148"/>
        <v>0.36000000000000004</v>
      </c>
      <c r="J1839" s="64">
        <f t="shared" si="143"/>
        <v>0.3305355607289362</v>
      </c>
      <c r="K1839" s="64">
        <f t="shared" si="144"/>
        <v>0.24100719813758301</v>
      </c>
      <c r="L1839" s="67" t="str">
        <f>IF(VLOOKUP($A1839,ApplicablePermutations!$U$3:$V$146,2,0)=1,"X","")</f>
        <v/>
      </c>
      <c r="M1839" t="str">
        <f t="shared" si="145"/>
        <v/>
      </c>
      <c r="N1839" s="64">
        <f t="shared" si="146"/>
        <v>0.24100719813758301</v>
      </c>
    </row>
    <row r="1840" spans="1:14" x14ac:dyDescent="0.25">
      <c r="A1840" t="s">
        <v>385</v>
      </c>
      <c r="B1840" t="s">
        <v>331</v>
      </c>
      <c r="C1840" s="65" t="s">
        <v>484</v>
      </c>
      <c r="D1840" s="64">
        <f>IFERROR(INDEX('Feasibility Factor'!$D$5:$N$123,MATCH(VLOOKUP($A1840,PairList!$A$2:$D$205,2,0),'Feasibility Factor'!$C$5:$C$123,0),MATCH(VLOOKUP($B1840,PairList!$F$2:$I$14,2,0),'Feasibility Factor'!$D$3:$N$3,0)),"")</f>
        <v>1</v>
      </c>
      <c r="E1840" s="64">
        <v>0.36000000000000004</v>
      </c>
      <c r="F1840" s="64" t="str">
        <f>IFERROR(INDEX(ESShip!$C$2:$C$99,MATCH(VLOOKUP($A1840,PairList!$A$2:$D$205,3,0),ESShip!$A$2:$A$99,0)),"")</f>
        <v/>
      </c>
      <c r="G1840" s="64">
        <v>0.3305355607289362</v>
      </c>
      <c r="H1840" s="67" t="str">
        <f>IF(INDEX(ApplicablePermutations!$B$3:$N$205,MATCH($A1840,ApplicablePermutations!$A$3:$A$205,0),MATCH($B1840,ApplicablePermutations!$B$2:$N$2,0))*INDEX(ApplicablePermutations!$Q$3:$S$205,MATCH($A1840,ApplicablePermutations!$P$3:$P$205,0),MATCH($C1840,ApplicablePermutations!$Q$2:$S$2,0))=1,"X","")</f>
        <v>X</v>
      </c>
      <c r="I1840" s="64">
        <f t="shared" si="148"/>
        <v>0.36000000000000004</v>
      </c>
      <c r="J1840" s="64">
        <f t="shared" si="143"/>
        <v>0.3305355607289362</v>
      </c>
      <c r="K1840" s="64">
        <f t="shared" si="144"/>
        <v>0.24100719813758301</v>
      </c>
      <c r="L1840" s="67" t="str">
        <f>IF(VLOOKUP($A1840,ApplicablePermutations!$U$3:$V$146,2,0)=1,"X","")</f>
        <v/>
      </c>
      <c r="M1840" t="str">
        <f t="shared" si="145"/>
        <v/>
      </c>
      <c r="N1840" s="64">
        <f t="shared" si="146"/>
        <v>0.24100719813758301</v>
      </c>
    </row>
    <row r="1841" spans="1:14" x14ac:dyDescent="0.25">
      <c r="A1841" t="s">
        <v>385</v>
      </c>
      <c r="B1841" t="s">
        <v>332</v>
      </c>
      <c r="C1841" s="65" t="s">
        <v>484</v>
      </c>
      <c r="D1841" s="64">
        <f>IFERROR(INDEX('Feasibility Factor'!$D$5:$N$123,MATCH(VLOOKUP($A1841,PairList!$A$2:$D$205,2,0),'Feasibility Factor'!$C$5:$C$123,0),MATCH(VLOOKUP($B1841,PairList!$F$2:$I$14,2,0),'Feasibility Factor'!$D$3:$N$3,0)),"")</f>
        <v>1</v>
      </c>
      <c r="E1841" s="64">
        <v>0.36000000000000004</v>
      </c>
      <c r="F1841" s="64" t="str">
        <f>IFERROR(INDEX(ESShip!$C$2:$C$99,MATCH(VLOOKUP($A1841,PairList!$A$2:$D$205,3,0),ESShip!$A$2:$A$99,0)),"")</f>
        <v/>
      </c>
      <c r="G1841" s="64">
        <v>0.3305355607289362</v>
      </c>
      <c r="H1841" s="67" t="str">
        <f>IF(INDEX(ApplicablePermutations!$B$3:$N$205,MATCH($A1841,ApplicablePermutations!$A$3:$A$205,0),MATCH($B1841,ApplicablePermutations!$B$2:$N$2,0))*INDEX(ApplicablePermutations!$Q$3:$S$205,MATCH($A1841,ApplicablePermutations!$P$3:$P$205,0),MATCH($C1841,ApplicablePermutations!$Q$2:$S$2,0))=1,"X","")</f>
        <v>X</v>
      </c>
      <c r="I1841" s="64">
        <f t="shared" si="148"/>
        <v>0.36000000000000004</v>
      </c>
      <c r="J1841" s="64">
        <f t="shared" si="143"/>
        <v>0.3305355607289362</v>
      </c>
      <c r="K1841" s="64">
        <f t="shared" si="144"/>
        <v>0.24100719813758301</v>
      </c>
      <c r="L1841" s="67" t="str">
        <f>IF(VLOOKUP($A1841,ApplicablePermutations!$U$3:$V$146,2,0)=1,"X","")</f>
        <v/>
      </c>
      <c r="M1841" t="str">
        <f t="shared" si="145"/>
        <v/>
      </c>
      <c r="N1841" s="64">
        <f t="shared" si="146"/>
        <v>0.24100719813758301</v>
      </c>
    </row>
    <row r="1842" spans="1:14" x14ac:dyDescent="0.25">
      <c r="A1842" t="s">
        <v>385</v>
      </c>
      <c r="B1842" t="s">
        <v>243</v>
      </c>
      <c r="C1842" s="65" t="s">
        <v>484</v>
      </c>
      <c r="D1842" s="64">
        <f>IFERROR(INDEX('Feasibility Factor'!$D$5:$N$123,MATCH(VLOOKUP($A1842,PairList!$A$2:$D$205,2,0),'Feasibility Factor'!$C$5:$C$123,0),MATCH(VLOOKUP($B1842,PairList!$F$2:$I$14,2,0),'Feasibility Factor'!$D$3:$N$3,0)),"")</f>
        <v>1</v>
      </c>
      <c r="E1842" s="64">
        <v>0.36000000000000004</v>
      </c>
      <c r="F1842" s="64" t="str">
        <f>IFERROR(INDEX(ESShip!$C$2:$C$99,MATCH(VLOOKUP($A1842,PairList!$A$2:$D$205,3,0),ESShip!$A$2:$A$99,0)),"")</f>
        <v/>
      </c>
      <c r="G1842" s="64">
        <v>0.3305355607289362</v>
      </c>
      <c r="H1842" s="67" t="str">
        <f>IF(INDEX(ApplicablePermutations!$B$3:$N$205,MATCH($A1842,ApplicablePermutations!$A$3:$A$205,0),MATCH($B1842,ApplicablePermutations!$B$2:$N$2,0))*INDEX(ApplicablePermutations!$Q$3:$S$205,MATCH($A1842,ApplicablePermutations!$P$3:$P$205,0),MATCH($C1842,ApplicablePermutations!$Q$2:$S$2,0))=1,"X","")</f>
        <v>X</v>
      </c>
      <c r="I1842" s="64">
        <f t="shared" si="148"/>
        <v>0.36000000000000004</v>
      </c>
      <c r="J1842" s="64">
        <f t="shared" si="143"/>
        <v>0.3305355607289362</v>
      </c>
      <c r="K1842" s="64">
        <f t="shared" si="144"/>
        <v>0.24100719813758301</v>
      </c>
      <c r="L1842" s="67" t="str">
        <f>IF(VLOOKUP($A1842,ApplicablePermutations!$U$3:$V$146,2,0)=1,"X","")</f>
        <v/>
      </c>
      <c r="M1842" t="str">
        <f t="shared" si="145"/>
        <v/>
      </c>
      <c r="N1842" s="64">
        <f t="shared" si="146"/>
        <v>0.24100719813758301</v>
      </c>
    </row>
    <row r="1843" spans="1:14" x14ac:dyDescent="0.25">
      <c r="A1843" t="s">
        <v>385</v>
      </c>
      <c r="B1843" t="s">
        <v>333</v>
      </c>
      <c r="C1843" s="65" t="s">
        <v>484</v>
      </c>
      <c r="D1843" s="64">
        <f>IFERROR(INDEX('Feasibility Factor'!$D$5:$N$123,MATCH(VLOOKUP($A1843,PairList!$A$2:$D$205,2,0),'Feasibility Factor'!$C$5:$C$123,0),MATCH(VLOOKUP($B1843,PairList!$F$2:$I$14,2,0),'Feasibility Factor'!$D$3:$N$3,0)),"")</f>
        <v>1</v>
      </c>
      <c r="E1843" s="64">
        <v>0.36000000000000004</v>
      </c>
      <c r="F1843" s="64" t="str">
        <f>IFERROR(INDEX(ESShip!$C$2:$C$99,MATCH(VLOOKUP($A1843,PairList!$A$2:$D$205,3,0),ESShip!$A$2:$A$99,0)),"")</f>
        <v/>
      </c>
      <c r="G1843" s="64">
        <v>0.3305355607289362</v>
      </c>
      <c r="H1843" s="67" t="str">
        <f>IF(INDEX(ApplicablePermutations!$B$3:$N$205,MATCH($A1843,ApplicablePermutations!$A$3:$A$205,0),MATCH($B1843,ApplicablePermutations!$B$2:$N$2,0))*INDEX(ApplicablePermutations!$Q$3:$S$205,MATCH($A1843,ApplicablePermutations!$P$3:$P$205,0),MATCH($C1843,ApplicablePermutations!$Q$2:$S$2,0))=1,"X","")</f>
        <v>X</v>
      </c>
      <c r="I1843" s="64">
        <f t="shared" si="148"/>
        <v>0.36000000000000004</v>
      </c>
      <c r="J1843" s="64">
        <f t="shared" si="143"/>
        <v>0.3305355607289362</v>
      </c>
      <c r="K1843" s="64">
        <f t="shared" si="144"/>
        <v>0.24100719813758301</v>
      </c>
      <c r="L1843" s="67" t="str">
        <f>IF(VLOOKUP($A1843,ApplicablePermutations!$U$3:$V$146,2,0)=1,"X","")</f>
        <v/>
      </c>
      <c r="M1843" t="str">
        <f t="shared" si="145"/>
        <v/>
      </c>
      <c r="N1843" s="64">
        <f t="shared" si="146"/>
        <v>0.24100719813758301</v>
      </c>
    </row>
    <row r="1844" spans="1:14" x14ac:dyDescent="0.25">
      <c r="A1844" t="s">
        <v>385</v>
      </c>
      <c r="B1844" t="s">
        <v>334</v>
      </c>
      <c r="C1844" s="65" t="s">
        <v>484</v>
      </c>
      <c r="D1844" s="64">
        <f>IFERROR(INDEX('Feasibility Factor'!$D$5:$N$123,MATCH(VLOOKUP($A1844,PairList!$A$2:$D$205,2,0),'Feasibility Factor'!$C$5:$C$123,0),MATCH(VLOOKUP($B1844,PairList!$F$2:$I$14,2,0),'Feasibility Factor'!$D$3:$N$3,0)),"")</f>
        <v>1</v>
      </c>
      <c r="E1844" s="64">
        <v>0.36000000000000004</v>
      </c>
      <c r="F1844" s="64" t="str">
        <f>IFERROR(INDEX(ESShip!$C$2:$C$99,MATCH(VLOOKUP($A1844,PairList!$A$2:$D$205,3,0),ESShip!$A$2:$A$99,0)),"")</f>
        <v/>
      </c>
      <c r="G1844" s="64">
        <v>0.3305355607289362</v>
      </c>
      <c r="H1844" s="67" t="str">
        <f>IF(INDEX(ApplicablePermutations!$B$3:$N$205,MATCH($A1844,ApplicablePermutations!$A$3:$A$205,0),MATCH($B1844,ApplicablePermutations!$B$2:$N$2,0))*INDEX(ApplicablePermutations!$Q$3:$S$205,MATCH($A1844,ApplicablePermutations!$P$3:$P$205,0),MATCH($C1844,ApplicablePermutations!$Q$2:$S$2,0))=1,"X","")</f>
        <v>X</v>
      </c>
      <c r="I1844" s="64">
        <f t="shared" si="148"/>
        <v>0.36000000000000004</v>
      </c>
      <c r="J1844" s="64">
        <f t="shared" si="143"/>
        <v>0.3305355607289362</v>
      </c>
      <c r="K1844" s="64">
        <f t="shared" si="144"/>
        <v>0.24100719813758301</v>
      </c>
      <c r="L1844" s="67" t="str">
        <f>IF(VLOOKUP($A1844,ApplicablePermutations!$U$3:$V$146,2,0)=1,"X","")</f>
        <v/>
      </c>
      <c r="M1844" t="str">
        <f t="shared" si="145"/>
        <v/>
      </c>
      <c r="N1844" s="64">
        <f t="shared" si="146"/>
        <v>0.24100719813758301</v>
      </c>
    </row>
    <row r="1845" spans="1:14" x14ac:dyDescent="0.25">
      <c r="A1845" t="s">
        <v>385</v>
      </c>
      <c r="B1845" t="s">
        <v>94</v>
      </c>
      <c r="C1845" s="65" t="s">
        <v>484</v>
      </c>
      <c r="D1845" s="64">
        <f>IFERROR(INDEX('Feasibility Factor'!$D$5:$N$123,MATCH(VLOOKUP($A1845,PairList!$A$2:$D$205,2,0),'Feasibility Factor'!$C$5:$C$123,0),MATCH(VLOOKUP($B1845,PairList!$F$2:$I$14,2,0),'Feasibility Factor'!$D$3:$N$3,0)),"")</f>
        <v>1</v>
      </c>
      <c r="E1845" s="64">
        <v>0.36000000000000004</v>
      </c>
      <c r="F1845" s="64" t="str">
        <f>IFERROR(INDEX(ESShip!$C$2:$C$99,MATCH(VLOOKUP($A1845,PairList!$A$2:$D$205,3,0),ESShip!$A$2:$A$99,0)),"")</f>
        <v/>
      </c>
      <c r="G1845" s="64">
        <v>0.3305355607289362</v>
      </c>
      <c r="H1845" s="67" t="str">
        <f>IF(INDEX(ApplicablePermutations!$B$3:$N$205,MATCH($A1845,ApplicablePermutations!$A$3:$A$205,0),MATCH($B1845,ApplicablePermutations!$B$2:$N$2,0))*INDEX(ApplicablePermutations!$Q$3:$S$205,MATCH($A1845,ApplicablePermutations!$P$3:$P$205,0),MATCH($C1845,ApplicablePermutations!$Q$2:$S$2,0))=1,"X","")</f>
        <v>X</v>
      </c>
      <c r="I1845" s="64">
        <f t="shared" si="148"/>
        <v>0.36000000000000004</v>
      </c>
      <c r="J1845" s="64">
        <f t="shared" si="143"/>
        <v>0.3305355607289362</v>
      </c>
      <c r="K1845" s="64">
        <f t="shared" si="144"/>
        <v>0.24100719813758301</v>
      </c>
      <c r="L1845" s="67" t="str">
        <f>IF(VLOOKUP($A1845,ApplicablePermutations!$U$3:$V$146,2,0)=1,"X","")</f>
        <v/>
      </c>
      <c r="M1845" t="str">
        <f t="shared" si="145"/>
        <v/>
      </c>
      <c r="N1845" s="64">
        <f t="shared" si="146"/>
        <v>0.24100719813758301</v>
      </c>
    </row>
    <row r="1846" spans="1:14" x14ac:dyDescent="0.25">
      <c r="A1846" t="s">
        <v>385</v>
      </c>
      <c r="B1846" t="s">
        <v>335</v>
      </c>
      <c r="C1846" s="65" t="s">
        <v>484</v>
      </c>
      <c r="D1846" s="64">
        <f>IFERROR(INDEX('Feasibility Factor'!$D$5:$N$123,MATCH(VLOOKUP($A1846,PairList!$A$2:$D$205,2,0),'Feasibility Factor'!$C$5:$C$123,0),MATCH(VLOOKUP($B1846,PairList!$F$2:$I$14,2,0),'Feasibility Factor'!$D$3:$N$3,0)),"")</f>
        <v>1</v>
      </c>
      <c r="E1846" s="64">
        <v>0.36000000000000004</v>
      </c>
      <c r="F1846" s="64" t="str">
        <f>IFERROR(INDEX(ESShip!$C$2:$C$99,MATCH(VLOOKUP($A1846,PairList!$A$2:$D$205,3,0),ESShip!$A$2:$A$99,0)),"")</f>
        <v/>
      </c>
      <c r="G1846" s="64">
        <v>0.3305355607289362</v>
      </c>
      <c r="H1846" s="67" t="str">
        <f>IF(INDEX(ApplicablePermutations!$B$3:$N$205,MATCH($A1846,ApplicablePermutations!$A$3:$A$205,0),MATCH($B1846,ApplicablePermutations!$B$2:$N$2,0))*INDEX(ApplicablePermutations!$Q$3:$S$205,MATCH($A1846,ApplicablePermutations!$P$3:$P$205,0),MATCH($C1846,ApplicablePermutations!$Q$2:$S$2,0))=1,"X","")</f>
        <v>X</v>
      </c>
      <c r="I1846" s="64">
        <f t="shared" si="148"/>
        <v>0.36000000000000004</v>
      </c>
      <c r="J1846" s="64">
        <f t="shared" si="143"/>
        <v>0.3305355607289362</v>
      </c>
      <c r="K1846" s="64">
        <f t="shared" si="144"/>
        <v>0.24100719813758301</v>
      </c>
      <c r="L1846" s="67" t="str">
        <f>IF(VLOOKUP($A1846,ApplicablePermutations!$U$3:$V$146,2,0)=1,"X","")</f>
        <v/>
      </c>
      <c r="M1846" t="str">
        <f t="shared" si="145"/>
        <v/>
      </c>
      <c r="N1846" s="64">
        <f t="shared" si="146"/>
        <v>0.24100719813758301</v>
      </c>
    </row>
    <row r="1847" spans="1:14" x14ac:dyDescent="0.25">
      <c r="A1847" t="s">
        <v>385</v>
      </c>
      <c r="B1847" t="s">
        <v>100</v>
      </c>
      <c r="C1847" s="65" t="s">
        <v>484</v>
      </c>
      <c r="D1847" s="64">
        <f>IFERROR(INDEX('Feasibility Factor'!$D$5:$N$123,MATCH(VLOOKUP($A1847,PairList!$A$2:$D$205,2,0),'Feasibility Factor'!$C$5:$C$123,0),MATCH(VLOOKUP($B1847,PairList!$F$2:$I$14,2,0),'Feasibility Factor'!$D$3:$N$3,0)),"")</f>
        <v>1</v>
      </c>
      <c r="E1847" s="64">
        <v>0.36000000000000004</v>
      </c>
      <c r="F1847" s="64" t="str">
        <f>IFERROR(INDEX(ESShip!$C$2:$C$99,MATCH(VLOOKUP($A1847,PairList!$A$2:$D$205,3,0),ESShip!$A$2:$A$99,0)),"")</f>
        <v/>
      </c>
      <c r="G1847" s="64">
        <v>0.3305355607289362</v>
      </c>
      <c r="H1847" s="67" t="str">
        <f>IF(INDEX(ApplicablePermutations!$B$3:$N$205,MATCH($A1847,ApplicablePermutations!$A$3:$A$205,0),MATCH($B1847,ApplicablePermutations!$B$2:$N$2,0))*INDEX(ApplicablePermutations!$Q$3:$S$205,MATCH($A1847,ApplicablePermutations!$P$3:$P$205,0),MATCH($C1847,ApplicablePermutations!$Q$2:$S$2,0))=1,"X","")</f>
        <v>X</v>
      </c>
      <c r="I1847" s="64">
        <f t="shared" si="148"/>
        <v>0.36000000000000004</v>
      </c>
      <c r="J1847" s="64">
        <f t="shared" si="143"/>
        <v>0.3305355607289362</v>
      </c>
      <c r="K1847" s="64">
        <f t="shared" si="144"/>
        <v>0.24100719813758301</v>
      </c>
      <c r="L1847" s="67" t="str">
        <f>IF(VLOOKUP($A1847,ApplicablePermutations!$U$3:$V$146,2,0)=1,"X","")</f>
        <v/>
      </c>
      <c r="M1847" t="str">
        <f t="shared" si="145"/>
        <v/>
      </c>
      <c r="N1847" s="64">
        <f t="shared" si="146"/>
        <v>0.24100719813758301</v>
      </c>
    </row>
    <row r="1848" spans="1:14" x14ac:dyDescent="0.25">
      <c r="A1848" t="s">
        <v>385</v>
      </c>
      <c r="B1848" t="s">
        <v>327</v>
      </c>
      <c r="C1848" s="65" t="s">
        <v>485</v>
      </c>
      <c r="D1848" s="64">
        <f>IFERROR(INDEX('Feasibility Factor'!$D$5:$N$123,MATCH(VLOOKUP($A1848,PairList!$A$2:$D$205,2,0),'Feasibility Factor'!$C$5:$C$123,0),MATCH(VLOOKUP($B1848,PairList!$F$2:$I$14,2,0),'Feasibility Factor'!$D$3:$N$3,0)),"")</f>
        <v>1</v>
      </c>
      <c r="E1848" s="64">
        <v>0.3600000000000001</v>
      </c>
      <c r="F1848" s="64" t="str">
        <f>IFERROR(INDEX(ESShip!$C$2:$C$99,MATCH(VLOOKUP($A1848,PairList!$A$2:$D$205,3,0),ESShip!$A$2:$A$99,0)),"")</f>
        <v/>
      </c>
      <c r="G1848" s="64">
        <v>0.33053556072893636</v>
      </c>
      <c r="H1848" s="67" t="str">
        <f>IF(INDEX(ApplicablePermutations!$B$3:$N$205,MATCH($A1848,ApplicablePermutations!$A$3:$A$205,0),MATCH($B1848,ApplicablePermutations!$B$2:$N$2,0))*INDEX(ApplicablePermutations!$Q$3:$S$205,MATCH($A1848,ApplicablePermutations!$P$3:$P$205,0),MATCH($C1848,ApplicablePermutations!$Q$2:$S$2,0))=1,"X","")</f>
        <v>X</v>
      </c>
      <c r="I1848" s="64">
        <f t="shared" si="148"/>
        <v>0.3600000000000001</v>
      </c>
      <c r="J1848" s="64">
        <f t="shared" si="143"/>
        <v>0.33053556072893636</v>
      </c>
      <c r="K1848" s="64">
        <f t="shared" si="144"/>
        <v>0.24100719813758295</v>
      </c>
      <c r="L1848" s="67" t="str">
        <f>IF(VLOOKUP($A1848,ApplicablePermutations!$U$3:$V$146,2,0)=1,"X","")</f>
        <v/>
      </c>
      <c r="M1848" t="str">
        <f t="shared" si="145"/>
        <v/>
      </c>
      <c r="N1848" s="64">
        <f t="shared" si="146"/>
        <v>0.24100719813758295</v>
      </c>
    </row>
    <row r="1849" spans="1:14" x14ac:dyDescent="0.25">
      <c r="A1849" t="s">
        <v>385</v>
      </c>
      <c r="B1849" t="s">
        <v>328</v>
      </c>
      <c r="C1849" s="65" t="s">
        <v>485</v>
      </c>
      <c r="D1849" s="64">
        <f>IFERROR(INDEX('Feasibility Factor'!$D$5:$N$123,MATCH(VLOOKUP($A1849,PairList!$A$2:$D$205,2,0),'Feasibility Factor'!$C$5:$C$123,0),MATCH(VLOOKUP($B1849,PairList!$F$2:$I$14,2,0),'Feasibility Factor'!$D$3:$N$3,0)),"")</f>
        <v>1</v>
      </c>
      <c r="E1849" s="64">
        <v>0</v>
      </c>
      <c r="F1849" s="64" t="str">
        <f>IFERROR(INDEX(ESShip!$C$2:$C$99,MATCH(VLOOKUP($A1849,PairList!$A$2:$D$205,3,0),ESShip!$A$2:$A$99,0)),"")</f>
        <v/>
      </c>
      <c r="G1849" s="64">
        <v>0.3305355607289362</v>
      </c>
      <c r="H1849" s="67" t="str">
        <f>IF(INDEX(ApplicablePermutations!$B$3:$N$205,MATCH($A1849,ApplicablePermutations!$A$3:$A$205,0),MATCH($B1849,ApplicablePermutations!$B$2:$N$2,0))*INDEX(ApplicablePermutations!$Q$3:$S$205,MATCH($A1849,ApplicablePermutations!$P$3:$P$205,0),MATCH($C1849,ApplicablePermutations!$Q$2:$S$2,0))=1,"X","")</f>
        <v>X</v>
      </c>
      <c r="I1849" s="64">
        <f t="shared" si="148"/>
        <v>1</v>
      </c>
      <c r="J1849" s="64">
        <f t="shared" si="143"/>
        <v>0.3305355607289362</v>
      </c>
      <c r="K1849" s="64">
        <f t="shared" si="144"/>
        <v>0.6694644392710638</v>
      </c>
      <c r="L1849" s="67" t="str">
        <f>IF(VLOOKUP($A1849,ApplicablePermutations!$U$3:$V$146,2,0)=1,"X","")</f>
        <v/>
      </c>
      <c r="M1849" t="str">
        <f t="shared" si="145"/>
        <v/>
      </c>
      <c r="N1849" s="64">
        <f t="shared" si="146"/>
        <v>0.6694644392710638</v>
      </c>
    </row>
    <row r="1850" spans="1:14" x14ac:dyDescent="0.25">
      <c r="A1850" t="s">
        <v>385</v>
      </c>
      <c r="B1850" t="s">
        <v>239</v>
      </c>
      <c r="C1850" s="65" t="s">
        <v>485</v>
      </c>
      <c r="D1850" s="64">
        <f>IFERROR(INDEX('Feasibility Factor'!$D$5:$N$123,MATCH(VLOOKUP($A1850,PairList!$A$2:$D$205,2,0),'Feasibility Factor'!$C$5:$C$123,0),MATCH(VLOOKUP($B1850,PairList!$F$2:$I$14,2,0),'Feasibility Factor'!$D$3:$N$3,0)),"")</f>
        <v>1</v>
      </c>
      <c r="E1850" s="64">
        <v>0</v>
      </c>
      <c r="F1850" s="64" t="str">
        <f>IFERROR(INDEX(ESShip!$C$2:$C$99,MATCH(VLOOKUP($A1850,PairList!$A$2:$D$205,3,0),ESShip!$A$2:$A$99,0)),"")</f>
        <v/>
      </c>
      <c r="G1850" s="64">
        <v>0.3305355607289362</v>
      </c>
      <c r="H1850" s="67" t="str">
        <f>IF(INDEX(ApplicablePermutations!$B$3:$N$205,MATCH($A1850,ApplicablePermutations!$A$3:$A$205,0),MATCH($B1850,ApplicablePermutations!$B$2:$N$2,0))*INDEX(ApplicablePermutations!$Q$3:$S$205,MATCH($A1850,ApplicablePermutations!$P$3:$P$205,0),MATCH($C1850,ApplicablePermutations!$Q$2:$S$2,0))=1,"X","")</f>
        <v>X</v>
      </c>
      <c r="I1850" s="64">
        <f t="shared" si="148"/>
        <v>1</v>
      </c>
      <c r="J1850" s="64">
        <f t="shared" si="143"/>
        <v>0.3305355607289362</v>
      </c>
      <c r="K1850" s="64">
        <f t="shared" si="144"/>
        <v>0.6694644392710638</v>
      </c>
      <c r="L1850" s="67" t="str">
        <f>IF(VLOOKUP($A1850,ApplicablePermutations!$U$3:$V$146,2,0)=1,"X","")</f>
        <v/>
      </c>
      <c r="M1850" t="str">
        <f t="shared" si="145"/>
        <v/>
      </c>
      <c r="N1850" s="64">
        <f t="shared" si="146"/>
        <v>0.6694644392710638</v>
      </c>
    </row>
    <row r="1851" spans="1:14" x14ac:dyDescent="0.25">
      <c r="A1851" t="s">
        <v>385</v>
      </c>
      <c r="B1851" t="s">
        <v>329</v>
      </c>
      <c r="C1851" s="65" t="s">
        <v>485</v>
      </c>
      <c r="D1851" s="64">
        <f>IFERROR(INDEX('Feasibility Factor'!$D$5:$N$123,MATCH(VLOOKUP($A1851,PairList!$A$2:$D$205,2,0),'Feasibility Factor'!$C$5:$C$123,0),MATCH(VLOOKUP($B1851,PairList!$F$2:$I$14,2,0),'Feasibility Factor'!$D$3:$N$3,0)),"")</f>
        <v>1</v>
      </c>
      <c r="E1851" s="64">
        <v>0.3600000000000001</v>
      </c>
      <c r="F1851" s="64" t="str">
        <f>IFERROR(INDEX(ESShip!$C$2:$C$99,MATCH(VLOOKUP($A1851,PairList!$A$2:$D$205,3,0),ESShip!$A$2:$A$99,0)),"")</f>
        <v/>
      </c>
      <c r="G1851" s="64">
        <v>0.33053556072893636</v>
      </c>
      <c r="H1851" s="67" t="str">
        <f>IF(INDEX(ApplicablePermutations!$B$3:$N$205,MATCH($A1851,ApplicablePermutations!$A$3:$A$205,0),MATCH($B1851,ApplicablePermutations!$B$2:$N$2,0))*INDEX(ApplicablePermutations!$Q$3:$S$205,MATCH($A1851,ApplicablePermutations!$P$3:$P$205,0),MATCH($C1851,ApplicablePermutations!$Q$2:$S$2,0))=1,"X","")</f>
        <v>X</v>
      </c>
      <c r="I1851" s="64">
        <f t="shared" si="148"/>
        <v>0.3600000000000001</v>
      </c>
      <c r="J1851" s="64">
        <f t="shared" si="143"/>
        <v>0.33053556072893636</v>
      </c>
      <c r="K1851" s="64">
        <f t="shared" si="144"/>
        <v>0.24100719813758295</v>
      </c>
      <c r="L1851" s="67" t="str">
        <f>IF(VLOOKUP($A1851,ApplicablePermutations!$U$3:$V$146,2,0)=1,"X","")</f>
        <v/>
      </c>
      <c r="M1851" t="str">
        <f t="shared" si="145"/>
        <v/>
      </c>
      <c r="N1851" s="64">
        <f t="shared" si="146"/>
        <v>0.24100719813758295</v>
      </c>
    </row>
    <row r="1852" spans="1:14" x14ac:dyDescent="0.25">
      <c r="A1852" t="s">
        <v>385</v>
      </c>
      <c r="B1852" t="s">
        <v>330</v>
      </c>
      <c r="C1852" s="65" t="s">
        <v>485</v>
      </c>
      <c r="D1852" s="64">
        <f>IFERROR(INDEX('Feasibility Factor'!$D$5:$N$123,MATCH(VLOOKUP($A1852,PairList!$A$2:$D$205,2,0),'Feasibility Factor'!$C$5:$C$123,0),MATCH(VLOOKUP($B1852,PairList!$F$2:$I$14,2,0),'Feasibility Factor'!$D$3:$N$3,0)),"")</f>
        <v>1</v>
      </c>
      <c r="E1852" s="64">
        <v>0</v>
      </c>
      <c r="F1852" s="64" t="str">
        <f>IFERROR(INDEX(ESShip!$C$2:$C$99,MATCH(VLOOKUP($A1852,PairList!$A$2:$D$205,3,0),ESShip!$A$2:$A$99,0)),"")</f>
        <v/>
      </c>
      <c r="G1852" s="64">
        <v>0.3305355607289362</v>
      </c>
      <c r="H1852" s="67" t="str">
        <f>IF(INDEX(ApplicablePermutations!$B$3:$N$205,MATCH($A1852,ApplicablePermutations!$A$3:$A$205,0),MATCH($B1852,ApplicablePermutations!$B$2:$N$2,0))*INDEX(ApplicablePermutations!$Q$3:$S$205,MATCH($A1852,ApplicablePermutations!$P$3:$P$205,0),MATCH($C1852,ApplicablePermutations!$Q$2:$S$2,0))=1,"X","")</f>
        <v>X</v>
      </c>
      <c r="I1852" s="64">
        <f t="shared" si="148"/>
        <v>1</v>
      </c>
      <c r="J1852" s="64">
        <f t="shared" si="143"/>
        <v>0.3305355607289362</v>
      </c>
      <c r="K1852" s="64">
        <f t="shared" si="144"/>
        <v>0.6694644392710638</v>
      </c>
      <c r="L1852" s="67" t="str">
        <f>IF(VLOOKUP($A1852,ApplicablePermutations!$U$3:$V$146,2,0)=1,"X","")</f>
        <v/>
      </c>
      <c r="M1852" t="str">
        <f t="shared" si="145"/>
        <v/>
      </c>
      <c r="N1852" s="64">
        <f t="shared" si="146"/>
        <v>0.6694644392710638</v>
      </c>
    </row>
    <row r="1853" spans="1:14" x14ac:dyDescent="0.25">
      <c r="A1853" t="s">
        <v>385</v>
      </c>
      <c r="B1853" t="s">
        <v>331</v>
      </c>
      <c r="C1853" s="65" t="s">
        <v>485</v>
      </c>
      <c r="D1853" s="64">
        <f>IFERROR(INDEX('Feasibility Factor'!$D$5:$N$123,MATCH(VLOOKUP($A1853,PairList!$A$2:$D$205,2,0),'Feasibility Factor'!$C$5:$C$123,0),MATCH(VLOOKUP($B1853,PairList!$F$2:$I$14,2,0),'Feasibility Factor'!$D$3:$N$3,0)),"")</f>
        <v>1</v>
      </c>
      <c r="E1853" s="64">
        <v>0</v>
      </c>
      <c r="F1853" s="64" t="str">
        <f>IFERROR(INDEX(ESShip!$C$2:$C$99,MATCH(VLOOKUP($A1853,PairList!$A$2:$D$205,3,0),ESShip!$A$2:$A$99,0)),"")</f>
        <v/>
      </c>
      <c r="G1853" s="64">
        <v>0.3305355607289362</v>
      </c>
      <c r="H1853" s="67" t="str">
        <f>IF(INDEX(ApplicablePermutations!$B$3:$N$205,MATCH($A1853,ApplicablePermutations!$A$3:$A$205,0),MATCH($B1853,ApplicablePermutations!$B$2:$N$2,0))*INDEX(ApplicablePermutations!$Q$3:$S$205,MATCH($A1853,ApplicablePermutations!$P$3:$P$205,0),MATCH($C1853,ApplicablePermutations!$Q$2:$S$2,0))=1,"X","")</f>
        <v>X</v>
      </c>
      <c r="I1853" s="64">
        <f t="shared" si="148"/>
        <v>1</v>
      </c>
      <c r="J1853" s="64">
        <f t="shared" si="143"/>
        <v>0.3305355607289362</v>
      </c>
      <c r="K1853" s="64">
        <f t="shared" si="144"/>
        <v>0.6694644392710638</v>
      </c>
      <c r="L1853" s="67" t="str">
        <f>IF(VLOOKUP($A1853,ApplicablePermutations!$U$3:$V$146,2,0)=1,"X","")</f>
        <v/>
      </c>
      <c r="M1853" t="str">
        <f t="shared" si="145"/>
        <v/>
      </c>
      <c r="N1853" s="64">
        <f t="shared" si="146"/>
        <v>0.6694644392710638</v>
      </c>
    </row>
    <row r="1854" spans="1:14" x14ac:dyDescent="0.25">
      <c r="A1854" t="s">
        <v>385</v>
      </c>
      <c r="B1854" t="s">
        <v>332</v>
      </c>
      <c r="C1854" s="65" t="s">
        <v>485</v>
      </c>
      <c r="D1854" s="64">
        <f>IFERROR(INDEX('Feasibility Factor'!$D$5:$N$123,MATCH(VLOOKUP($A1854,PairList!$A$2:$D$205,2,0),'Feasibility Factor'!$C$5:$C$123,0),MATCH(VLOOKUP($B1854,PairList!$F$2:$I$14,2,0),'Feasibility Factor'!$D$3:$N$3,0)),"")</f>
        <v>1</v>
      </c>
      <c r="E1854" s="64">
        <v>0</v>
      </c>
      <c r="F1854" s="64" t="str">
        <f>IFERROR(INDEX(ESShip!$C$2:$C$99,MATCH(VLOOKUP($A1854,PairList!$A$2:$D$205,3,0),ESShip!$A$2:$A$99,0)),"")</f>
        <v/>
      </c>
      <c r="G1854" s="64">
        <v>0.3305355607289362</v>
      </c>
      <c r="H1854" s="67" t="str">
        <f>IF(INDEX(ApplicablePermutations!$B$3:$N$205,MATCH($A1854,ApplicablePermutations!$A$3:$A$205,0),MATCH($B1854,ApplicablePermutations!$B$2:$N$2,0))*INDEX(ApplicablePermutations!$Q$3:$S$205,MATCH($A1854,ApplicablePermutations!$P$3:$P$205,0),MATCH($C1854,ApplicablePermutations!$Q$2:$S$2,0))=1,"X","")</f>
        <v>X</v>
      </c>
      <c r="I1854" s="64">
        <f t="shared" si="148"/>
        <v>1</v>
      </c>
      <c r="J1854" s="64">
        <f t="shared" si="143"/>
        <v>0.3305355607289362</v>
      </c>
      <c r="K1854" s="64">
        <f t="shared" si="144"/>
        <v>0.6694644392710638</v>
      </c>
      <c r="L1854" s="67" t="str">
        <f>IF(VLOOKUP($A1854,ApplicablePermutations!$U$3:$V$146,2,0)=1,"X","")</f>
        <v/>
      </c>
      <c r="M1854" t="str">
        <f t="shared" si="145"/>
        <v/>
      </c>
      <c r="N1854" s="64">
        <f t="shared" si="146"/>
        <v>0.6694644392710638</v>
      </c>
    </row>
    <row r="1855" spans="1:14" x14ac:dyDescent="0.25">
      <c r="A1855" t="s">
        <v>385</v>
      </c>
      <c r="B1855" t="s">
        <v>243</v>
      </c>
      <c r="C1855" s="65" t="s">
        <v>485</v>
      </c>
      <c r="D1855" s="64">
        <f>IFERROR(INDEX('Feasibility Factor'!$D$5:$N$123,MATCH(VLOOKUP($A1855,PairList!$A$2:$D$205,2,0),'Feasibility Factor'!$C$5:$C$123,0),MATCH(VLOOKUP($B1855,PairList!$F$2:$I$14,2,0),'Feasibility Factor'!$D$3:$N$3,0)),"")</f>
        <v>1</v>
      </c>
      <c r="E1855" s="64">
        <v>0</v>
      </c>
      <c r="F1855" s="64" t="str">
        <f>IFERROR(INDEX(ESShip!$C$2:$C$99,MATCH(VLOOKUP($A1855,PairList!$A$2:$D$205,3,0),ESShip!$A$2:$A$99,0)),"")</f>
        <v/>
      </c>
      <c r="G1855" s="64">
        <v>0.3305355607289362</v>
      </c>
      <c r="H1855" s="67" t="str">
        <f>IF(INDEX(ApplicablePermutations!$B$3:$N$205,MATCH($A1855,ApplicablePermutations!$A$3:$A$205,0),MATCH($B1855,ApplicablePermutations!$B$2:$N$2,0))*INDEX(ApplicablePermutations!$Q$3:$S$205,MATCH($A1855,ApplicablePermutations!$P$3:$P$205,0),MATCH($C1855,ApplicablePermutations!$Q$2:$S$2,0))=1,"X","")</f>
        <v>X</v>
      </c>
      <c r="I1855" s="64">
        <f t="shared" si="148"/>
        <v>1</v>
      </c>
      <c r="J1855" s="64">
        <f t="shared" si="143"/>
        <v>0.3305355607289362</v>
      </c>
      <c r="K1855" s="64">
        <f t="shared" si="144"/>
        <v>0.6694644392710638</v>
      </c>
      <c r="L1855" s="67" t="str">
        <f>IF(VLOOKUP($A1855,ApplicablePermutations!$U$3:$V$146,2,0)=1,"X","")</f>
        <v/>
      </c>
      <c r="M1855" t="str">
        <f t="shared" si="145"/>
        <v/>
      </c>
      <c r="N1855" s="64">
        <f t="shared" si="146"/>
        <v>0.6694644392710638</v>
      </c>
    </row>
    <row r="1856" spans="1:14" x14ac:dyDescent="0.25">
      <c r="A1856" t="s">
        <v>385</v>
      </c>
      <c r="B1856" t="s">
        <v>333</v>
      </c>
      <c r="C1856" s="65" t="s">
        <v>485</v>
      </c>
      <c r="D1856" s="64">
        <f>IFERROR(INDEX('Feasibility Factor'!$D$5:$N$123,MATCH(VLOOKUP($A1856,PairList!$A$2:$D$205,2,0),'Feasibility Factor'!$C$5:$C$123,0),MATCH(VLOOKUP($B1856,PairList!$F$2:$I$14,2,0),'Feasibility Factor'!$D$3:$N$3,0)),"")</f>
        <v>1</v>
      </c>
      <c r="E1856" s="64">
        <v>0</v>
      </c>
      <c r="F1856" s="64" t="str">
        <f>IFERROR(INDEX(ESShip!$C$2:$C$99,MATCH(VLOOKUP($A1856,PairList!$A$2:$D$205,3,0),ESShip!$A$2:$A$99,0)),"")</f>
        <v/>
      </c>
      <c r="G1856" s="64">
        <v>0.3305355607289362</v>
      </c>
      <c r="H1856" s="67" t="str">
        <f>IF(INDEX(ApplicablePermutations!$B$3:$N$205,MATCH($A1856,ApplicablePermutations!$A$3:$A$205,0),MATCH($B1856,ApplicablePermutations!$B$2:$N$2,0))*INDEX(ApplicablePermutations!$Q$3:$S$205,MATCH($A1856,ApplicablePermutations!$P$3:$P$205,0),MATCH($C1856,ApplicablePermutations!$Q$2:$S$2,0))=1,"X","")</f>
        <v>X</v>
      </c>
      <c r="I1856" s="64">
        <f t="shared" si="148"/>
        <v>1</v>
      </c>
      <c r="J1856" s="64">
        <f t="shared" si="143"/>
        <v>0.3305355607289362</v>
      </c>
      <c r="K1856" s="64">
        <f t="shared" si="144"/>
        <v>0.6694644392710638</v>
      </c>
      <c r="L1856" s="67" t="str">
        <f>IF(VLOOKUP($A1856,ApplicablePermutations!$U$3:$V$146,2,0)=1,"X","")</f>
        <v/>
      </c>
      <c r="M1856" t="str">
        <f t="shared" si="145"/>
        <v/>
      </c>
      <c r="N1856" s="64">
        <f t="shared" si="146"/>
        <v>0.6694644392710638</v>
      </c>
    </row>
    <row r="1857" spans="1:14" x14ac:dyDescent="0.25">
      <c r="A1857" t="s">
        <v>385</v>
      </c>
      <c r="B1857" t="s">
        <v>334</v>
      </c>
      <c r="C1857" s="65" t="s">
        <v>485</v>
      </c>
      <c r="D1857" s="64">
        <f>IFERROR(INDEX('Feasibility Factor'!$D$5:$N$123,MATCH(VLOOKUP($A1857,PairList!$A$2:$D$205,2,0),'Feasibility Factor'!$C$5:$C$123,0),MATCH(VLOOKUP($B1857,PairList!$F$2:$I$14,2,0),'Feasibility Factor'!$D$3:$N$3,0)),"")</f>
        <v>1</v>
      </c>
      <c r="E1857" s="64">
        <v>0</v>
      </c>
      <c r="F1857" s="64" t="str">
        <f>IFERROR(INDEX(ESShip!$C$2:$C$99,MATCH(VLOOKUP($A1857,PairList!$A$2:$D$205,3,0),ESShip!$A$2:$A$99,0)),"")</f>
        <v/>
      </c>
      <c r="G1857" s="64">
        <v>0.3305355607289362</v>
      </c>
      <c r="H1857" s="67" t="str">
        <f>IF(INDEX(ApplicablePermutations!$B$3:$N$205,MATCH($A1857,ApplicablePermutations!$A$3:$A$205,0),MATCH($B1857,ApplicablePermutations!$B$2:$N$2,0))*INDEX(ApplicablePermutations!$Q$3:$S$205,MATCH($A1857,ApplicablePermutations!$P$3:$P$205,0),MATCH($C1857,ApplicablePermutations!$Q$2:$S$2,0))=1,"X","")</f>
        <v>X</v>
      </c>
      <c r="I1857" s="64">
        <f t="shared" si="148"/>
        <v>1</v>
      </c>
      <c r="J1857" s="64">
        <f t="shared" si="143"/>
        <v>0.3305355607289362</v>
      </c>
      <c r="K1857" s="64">
        <f t="shared" si="144"/>
        <v>0.6694644392710638</v>
      </c>
      <c r="L1857" s="67" t="str">
        <f>IF(VLOOKUP($A1857,ApplicablePermutations!$U$3:$V$146,2,0)=1,"X","")</f>
        <v/>
      </c>
      <c r="M1857" t="str">
        <f t="shared" si="145"/>
        <v/>
      </c>
      <c r="N1857" s="64">
        <f t="shared" si="146"/>
        <v>0.6694644392710638</v>
      </c>
    </row>
    <row r="1858" spans="1:14" x14ac:dyDescent="0.25">
      <c r="A1858" t="s">
        <v>385</v>
      </c>
      <c r="B1858" t="s">
        <v>94</v>
      </c>
      <c r="C1858" s="65" t="s">
        <v>485</v>
      </c>
      <c r="D1858" s="64">
        <f>IFERROR(INDEX('Feasibility Factor'!$D$5:$N$123,MATCH(VLOOKUP($A1858,PairList!$A$2:$D$205,2,0),'Feasibility Factor'!$C$5:$C$123,0),MATCH(VLOOKUP($B1858,PairList!$F$2:$I$14,2,0),'Feasibility Factor'!$D$3:$N$3,0)),"")</f>
        <v>1</v>
      </c>
      <c r="E1858" s="64">
        <v>0</v>
      </c>
      <c r="F1858" s="64" t="str">
        <f>IFERROR(INDEX(ESShip!$C$2:$C$99,MATCH(VLOOKUP($A1858,PairList!$A$2:$D$205,3,0),ESShip!$A$2:$A$99,0)),"")</f>
        <v/>
      </c>
      <c r="G1858" s="64">
        <v>0.3305355607289362</v>
      </c>
      <c r="H1858" s="67" t="str">
        <f>IF(INDEX(ApplicablePermutations!$B$3:$N$205,MATCH($A1858,ApplicablePermutations!$A$3:$A$205,0),MATCH($B1858,ApplicablePermutations!$B$2:$N$2,0))*INDEX(ApplicablePermutations!$Q$3:$S$205,MATCH($A1858,ApplicablePermutations!$P$3:$P$205,0),MATCH($C1858,ApplicablePermutations!$Q$2:$S$2,0))=1,"X","")</f>
        <v>X</v>
      </c>
      <c r="I1858" s="64">
        <f t="shared" si="148"/>
        <v>1</v>
      </c>
      <c r="J1858" s="64">
        <f t="shared" ref="J1858:J1921" si="149">IF(H1858="X",IF(F1858&lt;&gt;"",F1858,IF(G1858&lt;&gt;"",G1858,AVERAGEIFS($G$2:$G$13027,$A$2:$A$13027,$A1858,$C$2:$C$13027,$C1858))),"")</f>
        <v>0.3305355607289362</v>
      </c>
      <c r="K1858" s="64">
        <f t="shared" si="144"/>
        <v>0.6694644392710638</v>
      </c>
      <c r="L1858" s="67" t="str">
        <f>IF(VLOOKUP($A1858,ApplicablePermutations!$U$3:$V$146,2,0)=1,"X","")</f>
        <v/>
      </c>
      <c r="M1858" t="str">
        <f t="shared" si="145"/>
        <v/>
      </c>
      <c r="N1858" s="64">
        <f t="shared" si="146"/>
        <v>0.6694644392710638</v>
      </c>
    </row>
    <row r="1859" spans="1:14" x14ac:dyDescent="0.25">
      <c r="A1859" t="s">
        <v>385</v>
      </c>
      <c r="B1859" t="s">
        <v>335</v>
      </c>
      <c r="C1859" s="65" t="s">
        <v>485</v>
      </c>
      <c r="D1859" s="64">
        <f>IFERROR(INDEX('Feasibility Factor'!$D$5:$N$123,MATCH(VLOOKUP($A1859,PairList!$A$2:$D$205,2,0),'Feasibility Factor'!$C$5:$C$123,0),MATCH(VLOOKUP($B1859,PairList!$F$2:$I$14,2,0),'Feasibility Factor'!$D$3:$N$3,0)),"")</f>
        <v>1</v>
      </c>
      <c r="E1859" s="64">
        <v>0</v>
      </c>
      <c r="F1859" s="64" t="str">
        <f>IFERROR(INDEX(ESShip!$C$2:$C$99,MATCH(VLOOKUP($A1859,PairList!$A$2:$D$205,3,0),ESShip!$A$2:$A$99,0)),"")</f>
        <v/>
      </c>
      <c r="G1859" s="64">
        <v>0.3305355607289362</v>
      </c>
      <c r="H1859" s="67" t="str">
        <f>IF(INDEX(ApplicablePermutations!$B$3:$N$205,MATCH($A1859,ApplicablePermutations!$A$3:$A$205,0),MATCH($B1859,ApplicablePermutations!$B$2:$N$2,0))*INDEX(ApplicablePermutations!$Q$3:$S$205,MATCH($A1859,ApplicablePermutations!$P$3:$P$205,0),MATCH($C1859,ApplicablePermutations!$Q$2:$S$2,0))=1,"X","")</f>
        <v>X</v>
      </c>
      <c r="I1859" s="64">
        <f t="shared" si="148"/>
        <v>1</v>
      </c>
      <c r="J1859" s="64">
        <f t="shared" si="149"/>
        <v>0.3305355607289362</v>
      </c>
      <c r="K1859" s="64">
        <f t="shared" ref="K1859:K1922" si="150">IF(H1859="X",I1859*(1-J1859),0)</f>
        <v>0.6694644392710638</v>
      </c>
      <c r="L1859" s="67" t="str">
        <f>IF(VLOOKUP($A1859,ApplicablePermutations!$U$3:$V$146,2,0)=1,"X","")</f>
        <v/>
      </c>
      <c r="M1859" t="str">
        <f t="shared" ref="M1859:M1922" si="151">IF(L1859="X",1.2,"")</f>
        <v/>
      </c>
      <c r="N1859" s="64">
        <f t="shared" ref="N1859:N1922" si="152">IF($L1859="X",$K1859*$M1859,K1859)</f>
        <v>0.6694644392710638</v>
      </c>
    </row>
    <row r="1860" spans="1:14" x14ac:dyDescent="0.25">
      <c r="A1860" t="s">
        <v>385</v>
      </c>
      <c r="B1860" t="s">
        <v>100</v>
      </c>
      <c r="C1860" s="65" t="s">
        <v>485</v>
      </c>
      <c r="D1860" s="64">
        <f>IFERROR(INDEX('Feasibility Factor'!$D$5:$N$123,MATCH(VLOOKUP($A1860,PairList!$A$2:$D$205,2,0),'Feasibility Factor'!$C$5:$C$123,0),MATCH(VLOOKUP($B1860,PairList!$F$2:$I$14,2,0),'Feasibility Factor'!$D$3:$N$3,0)),"")</f>
        <v>1</v>
      </c>
      <c r="E1860" s="64">
        <v>0</v>
      </c>
      <c r="F1860" s="64" t="str">
        <f>IFERROR(INDEX(ESShip!$C$2:$C$99,MATCH(VLOOKUP($A1860,PairList!$A$2:$D$205,3,0),ESShip!$A$2:$A$99,0)),"")</f>
        <v/>
      </c>
      <c r="G1860" s="64">
        <v>0.3305355607289362</v>
      </c>
      <c r="H1860" s="67" t="str">
        <f>IF(INDEX(ApplicablePermutations!$B$3:$N$205,MATCH($A1860,ApplicablePermutations!$A$3:$A$205,0),MATCH($B1860,ApplicablePermutations!$B$2:$N$2,0))*INDEX(ApplicablePermutations!$Q$3:$S$205,MATCH($A1860,ApplicablePermutations!$P$3:$P$205,0),MATCH($C1860,ApplicablePermutations!$Q$2:$S$2,0))=1,"X","")</f>
        <v>X</v>
      </c>
      <c r="I1860" s="64">
        <f t="shared" si="148"/>
        <v>1</v>
      </c>
      <c r="J1860" s="64">
        <f t="shared" si="149"/>
        <v>0.3305355607289362</v>
      </c>
      <c r="K1860" s="64">
        <f t="shared" si="150"/>
        <v>0.6694644392710638</v>
      </c>
      <c r="L1860" s="67" t="str">
        <f>IF(VLOOKUP($A1860,ApplicablePermutations!$U$3:$V$146,2,0)=1,"X","")</f>
        <v/>
      </c>
      <c r="M1860" t="str">
        <f t="shared" si="151"/>
        <v/>
      </c>
      <c r="N1860" s="64">
        <f t="shared" si="152"/>
        <v>0.6694644392710638</v>
      </c>
    </row>
    <row r="1861" spans="1:14" x14ac:dyDescent="0.25">
      <c r="A1861" t="s">
        <v>385</v>
      </c>
      <c r="B1861" t="s">
        <v>327</v>
      </c>
      <c r="C1861" s="65" t="s">
        <v>486</v>
      </c>
      <c r="D1861" s="64">
        <f>IFERROR(INDEX('Feasibility Factor'!$D$5:$N$123,MATCH(VLOOKUP($A1861,PairList!$A$2:$D$205,2,0),'Feasibility Factor'!$C$5:$C$123,0),MATCH(VLOOKUP($B1861,PairList!$F$2:$I$14,2,0),'Feasibility Factor'!$D$3:$N$3,0)),"")</f>
        <v>1</v>
      </c>
      <c r="E1861" s="64">
        <v>0.3600000000000001</v>
      </c>
      <c r="F1861" s="64" t="str">
        <f>IFERROR(INDEX(ESShip!$C$2:$C$99,MATCH(VLOOKUP($A1861,PairList!$A$2:$D$205,3,0),ESShip!$A$2:$A$99,0)),"")</f>
        <v/>
      </c>
      <c r="G1861" s="64">
        <v>0.33053556072893636</v>
      </c>
      <c r="H1861" s="67" t="str">
        <f>IF(INDEX(ApplicablePermutations!$B$3:$N$205,MATCH($A1861,ApplicablePermutations!$A$3:$A$205,0),MATCH($B1861,ApplicablePermutations!$B$2:$N$2,0))*INDEX(ApplicablePermutations!$Q$3:$S$205,MATCH($A1861,ApplicablePermutations!$P$3:$P$205,0),MATCH($C1861,ApplicablePermutations!$Q$2:$S$2,0))=1,"X","")</f>
        <v>X</v>
      </c>
      <c r="I1861" s="69">
        <v>0</v>
      </c>
      <c r="J1861" s="64">
        <f t="shared" si="149"/>
        <v>0.33053556072893636</v>
      </c>
      <c r="K1861" s="64">
        <f t="shared" si="150"/>
        <v>0</v>
      </c>
      <c r="L1861" s="67" t="str">
        <f>IF(VLOOKUP($A1861,ApplicablePermutations!$U$3:$V$146,2,0)=1,"X","")</f>
        <v/>
      </c>
      <c r="M1861" t="str">
        <f t="shared" si="151"/>
        <v/>
      </c>
      <c r="N1861" s="64">
        <f t="shared" si="152"/>
        <v>0</v>
      </c>
    </row>
    <row r="1862" spans="1:14" x14ac:dyDescent="0.25">
      <c r="A1862" t="s">
        <v>385</v>
      </c>
      <c r="B1862" t="s">
        <v>328</v>
      </c>
      <c r="C1862" s="65" t="s">
        <v>486</v>
      </c>
      <c r="D1862" s="64">
        <f>IFERROR(INDEX('Feasibility Factor'!$D$5:$N$123,MATCH(VLOOKUP($A1862,PairList!$A$2:$D$205,2,0),'Feasibility Factor'!$C$5:$C$123,0),MATCH(VLOOKUP($B1862,PairList!$F$2:$I$14,2,0),'Feasibility Factor'!$D$3:$N$3,0)),"")</f>
        <v>1</v>
      </c>
      <c r="E1862" s="64">
        <v>0.36000000000000004</v>
      </c>
      <c r="F1862" s="64" t="str">
        <f>IFERROR(INDEX(ESShip!$C$2:$C$99,MATCH(VLOOKUP($A1862,PairList!$A$2:$D$205,3,0),ESShip!$A$2:$A$99,0)),"")</f>
        <v/>
      </c>
      <c r="G1862" s="64">
        <v>0.3305355607289362</v>
      </c>
      <c r="H1862" s="67" t="str">
        <f>IF(INDEX(ApplicablePermutations!$B$3:$N$205,MATCH($A1862,ApplicablePermutations!$A$3:$A$205,0),MATCH($B1862,ApplicablePermutations!$B$2:$N$2,0))*INDEX(ApplicablePermutations!$Q$3:$S$205,MATCH($A1862,ApplicablePermutations!$P$3:$P$205,0),MATCH($C1862,ApplicablePermutations!$Q$2:$S$2,0))=1,"X","")</f>
        <v>X</v>
      </c>
      <c r="I1862" s="69">
        <v>0</v>
      </c>
      <c r="J1862" s="64">
        <f t="shared" si="149"/>
        <v>0.3305355607289362</v>
      </c>
      <c r="K1862" s="64">
        <f t="shared" si="150"/>
        <v>0</v>
      </c>
      <c r="L1862" s="67" t="str">
        <f>IF(VLOOKUP($A1862,ApplicablePermutations!$U$3:$V$146,2,0)=1,"X","")</f>
        <v/>
      </c>
      <c r="M1862" t="str">
        <f t="shared" si="151"/>
        <v/>
      </c>
      <c r="N1862" s="64">
        <f t="shared" si="152"/>
        <v>0</v>
      </c>
    </row>
    <row r="1863" spans="1:14" x14ac:dyDescent="0.25">
      <c r="A1863" t="s">
        <v>385</v>
      </c>
      <c r="B1863" t="s">
        <v>239</v>
      </c>
      <c r="C1863" s="65" t="s">
        <v>486</v>
      </c>
      <c r="D1863" s="64">
        <f>IFERROR(INDEX('Feasibility Factor'!$D$5:$N$123,MATCH(VLOOKUP($A1863,PairList!$A$2:$D$205,2,0),'Feasibility Factor'!$C$5:$C$123,0),MATCH(VLOOKUP($B1863,PairList!$F$2:$I$14,2,0),'Feasibility Factor'!$D$3:$N$3,0)),"")</f>
        <v>1</v>
      </c>
      <c r="E1863" s="64">
        <v>0.36000000000000004</v>
      </c>
      <c r="F1863" s="64" t="str">
        <f>IFERROR(INDEX(ESShip!$C$2:$C$99,MATCH(VLOOKUP($A1863,PairList!$A$2:$D$205,3,0),ESShip!$A$2:$A$99,0)),"")</f>
        <v/>
      </c>
      <c r="G1863" s="64">
        <v>0.3305355607289362</v>
      </c>
      <c r="H1863" s="67" t="str">
        <f>IF(INDEX(ApplicablePermutations!$B$3:$N$205,MATCH($A1863,ApplicablePermutations!$A$3:$A$205,0),MATCH($B1863,ApplicablePermutations!$B$2:$N$2,0))*INDEX(ApplicablePermutations!$Q$3:$S$205,MATCH($A1863,ApplicablePermutations!$P$3:$P$205,0),MATCH($C1863,ApplicablePermutations!$Q$2:$S$2,0))=1,"X","")</f>
        <v>X</v>
      </c>
      <c r="I1863" s="69">
        <v>0</v>
      </c>
      <c r="J1863" s="64">
        <f t="shared" si="149"/>
        <v>0.3305355607289362</v>
      </c>
      <c r="K1863" s="64">
        <f t="shared" si="150"/>
        <v>0</v>
      </c>
      <c r="L1863" s="67" t="str">
        <f>IF(VLOOKUP($A1863,ApplicablePermutations!$U$3:$V$146,2,0)=1,"X","")</f>
        <v/>
      </c>
      <c r="M1863" t="str">
        <f t="shared" si="151"/>
        <v/>
      </c>
      <c r="N1863" s="64">
        <f t="shared" si="152"/>
        <v>0</v>
      </c>
    </row>
    <row r="1864" spans="1:14" x14ac:dyDescent="0.25">
      <c r="A1864" t="s">
        <v>385</v>
      </c>
      <c r="B1864" t="s">
        <v>329</v>
      </c>
      <c r="C1864" s="65" t="s">
        <v>486</v>
      </c>
      <c r="D1864" s="64">
        <f>IFERROR(INDEX('Feasibility Factor'!$D$5:$N$123,MATCH(VLOOKUP($A1864,PairList!$A$2:$D$205,2,0),'Feasibility Factor'!$C$5:$C$123,0),MATCH(VLOOKUP($B1864,PairList!$F$2:$I$14,2,0),'Feasibility Factor'!$D$3:$N$3,0)),"")</f>
        <v>1</v>
      </c>
      <c r="E1864" s="64">
        <v>0.3600000000000001</v>
      </c>
      <c r="F1864" s="64" t="str">
        <f>IFERROR(INDEX(ESShip!$C$2:$C$99,MATCH(VLOOKUP($A1864,PairList!$A$2:$D$205,3,0),ESShip!$A$2:$A$99,0)),"")</f>
        <v/>
      </c>
      <c r="G1864" s="64">
        <v>0.33053556072893636</v>
      </c>
      <c r="H1864" s="67" t="str">
        <f>IF(INDEX(ApplicablePermutations!$B$3:$N$205,MATCH($A1864,ApplicablePermutations!$A$3:$A$205,0),MATCH($B1864,ApplicablePermutations!$B$2:$N$2,0))*INDEX(ApplicablePermutations!$Q$3:$S$205,MATCH($A1864,ApplicablePermutations!$P$3:$P$205,0),MATCH($C1864,ApplicablePermutations!$Q$2:$S$2,0))=1,"X","")</f>
        <v>X</v>
      </c>
      <c r="I1864" s="69">
        <v>0</v>
      </c>
      <c r="J1864" s="64">
        <f t="shared" si="149"/>
        <v>0.33053556072893636</v>
      </c>
      <c r="K1864" s="64">
        <f t="shared" si="150"/>
        <v>0</v>
      </c>
      <c r="L1864" s="67" t="str">
        <f>IF(VLOOKUP($A1864,ApplicablePermutations!$U$3:$V$146,2,0)=1,"X","")</f>
        <v/>
      </c>
      <c r="M1864" t="str">
        <f t="shared" si="151"/>
        <v/>
      </c>
      <c r="N1864" s="64">
        <f t="shared" si="152"/>
        <v>0</v>
      </c>
    </row>
    <row r="1865" spans="1:14" x14ac:dyDescent="0.25">
      <c r="A1865" t="s">
        <v>385</v>
      </c>
      <c r="B1865" t="s">
        <v>330</v>
      </c>
      <c r="C1865" s="65" t="s">
        <v>486</v>
      </c>
      <c r="D1865" s="64">
        <f>IFERROR(INDEX('Feasibility Factor'!$D$5:$N$123,MATCH(VLOOKUP($A1865,PairList!$A$2:$D$205,2,0),'Feasibility Factor'!$C$5:$C$123,0),MATCH(VLOOKUP($B1865,PairList!$F$2:$I$14,2,0),'Feasibility Factor'!$D$3:$N$3,0)),"")</f>
        <v>1</v>
      </c>
      <c r="E1865" s="64">
        <v>0.36000000000000004</v>
      </c>
      <c r="F1865" s="64" t="str">
        <f>IFERROR(INDEX(ESShip!$C$2:$C$99,MATCH(VLOOKUP($A1865,PairList!$A$2:$D$205,3,0),ESShip!$A$2:$A$99,0)),"")</f>
        <v/>
      </c>
      <c r="G1865" s="64">
        <v>0.3305355607289362</v>
      </c>
      <c r="H1865" s="67" t="str">
        <f>IF(INDEX(ApplicablePermutations!$B$3:$N$205,MATCH($A1865,ApplicablePermutations!$A$3:$A$205,0),MATCH($B1865,ApplicablePermutations!$B$2:$N$2,0))*INDEX(ApplicablePermutations!$Q$3:$S$205,MATCH($A1865,ApplicablePermutations!$P$3:$P$205,0),MATCH($C1865,ApplicablePermutations!$Q$2:$S$2,0))=1,"X","")</f>
        <v>X</v>
      </c>
      <c r="I1865" s="69">
        <v>0</v>
      </c>
      <c r="J1865" s="64">
        <f t="shared" si="149"/>
        <v>0.3305355607289362</v>
      </c>
      <c r="K1865" s="64">
        <f t="shared" si="150"/>
        <v>0</v>
      </c>
      <c r="L1865" s="67" t="str">
        <f>IF(VLOOKUP($A1865,ApplicablePermutations!$U$3:$V$146,2,0)=1,"X","")</f>
        <v/>
      </c>
      <c r="M1865" t="str">
        <f t="shared" si="151"/>
        <v/>
      </c>
      <c r="N1865" s="64">
        <f t="shared" si="152"/>
        <v>0</v>
      </c>
    </row>
    <row r="1866" spans="1:14" x14ac:dyDescent="0.25">
      <c r="A1866" t="s">
        <v>385</v>
      </c>
      <c r="B1866" t="s">
        <v>331</v>
      </c>
      <c r="C1866" s="65" t="s">
        <v>486</v>
      </c>
      <c r="D1866" s="64">
        <f>IFERROR(INDEX('Feasibility Factor'!$D$5:$N$123,MATCH(VLOOKUP($A1866,PairList!$A$2:$D$205,2,0),'Feasibility Factor'!$C$5:$C$123,0),MATCH(VLOOKUP($B1866,PairList!$F$2:$I$14,2,0),'Feasibility Factor'!$D$3:$N$3,0)),"")</f>
        <v>1</v>
      </c>
      <c r="E1866" s="64">
        <v>0.36000000000000004</v>
      </c>
      <c r="F1866" s="64" t="str">
        <f>IFERROR(INDEX(ESShip!$C$2:$C$99,MATCH(VLOOKUP($A1866,PairList!$A$2:$D$205,3,0),ESShip!$A$2:$A$99,0)),"")</f>
        <v/>
      </c>
      <c r="G1866" s="64">
        <v>0.3305355607289362</v>
      </c>
      <c r="H1866" s="67" t="str">
        <f>IF(INDEX(ApplicablePermutations!$B$3:$N$205,MATCH($A1866,ApplicablePermutations!$A$3:$A$205,0),MATCH($B1866,ApplicablePermutations!$B$2:$N$2,0))*INDEX(ApplicablePermutations!$Q$3:$S$205,MATCH($A1866,ApplicablePermutations!$P$3:$P$205,0),MATCH($C1866,ApplicablePermutations!$Q$2:$S$2,0))=1,"X","")</f>
        <v>X</v>
      </c>
      <c r="I1866" s="69">
        <v>0</v>
      </c>
      <c r="J1866" s="64">
        <f t="shared" si="149"/>
        <v>0.3305355607289362</v>
      </c>
      <c r="K1866" s="64">
        <f t="shared" si="150"/>
        <v>0</v>
      </c>
      <c r="L1866" s="67" t="str">
        <f>IF(VLOOKUP($A1866,ApplicablePermutations!$U$3:$V$146,2,0)=1,"X","")</f>
        <v/>
      </c>
      <c r="M1866" t="str">
        <f t="shared" si="151"/>
        <v/>
      </c>
      <c r="N1866" s="64">
        <f t="shared" si="152"/>
        <v>0</v>
      </c>
    </row>
    <row r="1867" spans="1:14" x14ac:dyDescent="0.25">
      <c r="A1867" t="s">
        <v>385</v>
      </c>
      <c r="B1867" t="s">
        <v>332</v>
      </c>
      <c r="C1867" s="65" t="s">
        <v>486</v>
      </c>
      <c r="D1867" s="64">
        <f>IFERROR(INDEX('Feasibility Factor'!$D$5:$N$123,MATCH(VLOOKUP($A1867,PairList!$A$2:$D$205,2,0),'Feasibility Factor'!$C$5:$C$123,0),MATCH(VLOOKUP($B1867,PairList!$F$2:$I$14,2,0),'Feasibility Factor'!$D$3:$N$3,0)),"")</f>
        <v>1</v>
      </c>
      <c r="E1867" s="64">
        <v>0.36000000000000004</v>
      </c>
      <c r="F1867" s="64" t="str">
        <f>IFERROR(INDEX(ESShip!$C$2:$C$99,MATCH(VLOOKUP($A1867,PairList!$A$2:$D$205,3,0),ESShip!$A$2:$A$99,0)),"")</f>
        <v/>
      </c>
      <c r="G1867" s="64">
        <v>0.3305355607289362</v>
      </c>
      <c r="H1867" s="67" t="str">
        <f>IF(INDEX(ApplicablePermutations!$B$3:$N$205,MATCH($A1867,ApplicablePermutations!$A$3:$A$205,0),MATCH($B1867,ApplicablePermutations!$B$2:$N$2,0))*INDEX(ApplicablePermutations!$Q$3:$S$205,MATCH($A1867,ApplicablePermutations!$P$3:$P$205,0),MATCH($C1867,ApplicablePermutations!$Q$2:$S$2,0))=1,"X","")</f>
        <v>X</v>
      </c>
      <c r="I1867" s="69">
        <v>0</v>
      </c>
      <c r="J1867" s="64">
        <f t="shared" si="149"/>
        <v>0.3305355607289362</v>
      </c>
      <c r="K1867" s="64">
        <f t="shared" si="150"/>
        <v>0</v>
      </c>
      <c r="L1867" s="67" t="str">
        <f>IF(VLOOKUP($A1867,ApplicablePermutations!$U$3:$V$146,2,0)=1,"X","")</f>
        <v/>
      </c>
      <c r="M1867" t="str">
        <f t="shared" si="151"/>
        <v/>
      </c>
      <c r="N1867" s="64">
        <f t="shared" si="152"/>
        <v>0</v>
      </c>
    </row>
    <row r="1868" spans="1:14" x14ac:dyDescent="0.25">
      <c r="A1868" t="s">
        <v>385</v>
      </c>
      <c r="B1868" t="s">
        <v>243</v>
      </c>
      <c r="C1868" s="65" t="s">
        <v>486</v>
      </c>
      <c r="D1868" s="64">
        <f>IFERROR(INDEX('Feasibility Factor'!$D$5:$N$123,MATCH(VLOOKUP($A1868,PairList!$A$2:$D$205,2,0),'Feasibility Factor'!$C$5:$C$123,0),MATCH(VLOOKUP($B1868,PairList!$F$2:$I$14,2,0),'Feasibility Factor'!$D$3:$N$3,0)),"")</f>
        <v>1</v>
      </c>
      <c r="E1868" s="64">
        <v>0.36000000000000004</v>
      </c>
      <c r="F1868" s="64" t="str">
        <f>IFERROR(INDEX(ESShip!$C$2:$C$99,MATCH(VLOOKUP($A1868,PairList!$A$2:$D$205,3,0),ESShip!$A$2:$A$99,0)),"")</f>
        <v/>
      </c>
      <c r="G1868" s="64">
        <v>0.3305355607289362</v>
      </c>
      <c r="H1868" s="67" t="str">
        <f>IF(INDEX(ApplicablePermutations!$B$3:$N$205,MATCH($A1868,ApplicablePermutations!$A$3:$A$205,0),MATCH($B1868,ApplicablePermutations!$B$2:$N$2,0))*INDEX(ApplicablePermutations!$Q$3:$S$205,MATCH($A1868,ApplicablePermutations!$P$3:$P$205,0),MATCH($C1868,ApplicablePermutations!$Q$2:$S$2,0))=1,"X","")</f>
        <v>X</v>
      </c>
      <c r="I1868" s="69">
        <v>0</v>
      </c>
      <c r="J1868" s="64">
        <f t="shared" si="149"/>
        <v>0.3305355607289362</v>
      </c>
      <c r="K1868" s="64">
        <f t="shared" si="150"/>
        <v>0</v>
      </c>
      <c r="L1868" s="67" t="str">
        <f>IF(VLOOKUP($A1868,ApplicablePermutations!$U$3:$V$146,2,0)=1,"X","")</f>
        <v/>
      </c>
      <c r="M1868" t="str">
        <f t="shared" si="151"/>
        <v/>
      </c>
      <c r="N1868" s="64">
        <f t="shared" si="152"/>
        <v>0</v>
      </c>
    </row>
    <row r="1869" spans="1:14" x14ac:dyDescent="0.25">
      <c r="A1869" t="s">
        <v>385</v>
      </c>
      <c r="B1869" t="s">
        <v>333</v>
      </c>
      <c r="C1869" s="65" t="s">
        <v>486</v>
      </c>
      <c r="D1869" s="64">
        <f>IFERROR(INDEX('Feasibility Factor'!$D$5:$N$123,MATCH(VLOOKUP($A1869,PairList!$A$2:$D$205,2,0),'Feasibility Factor'!$C$5:$C$123,0),MATCH(VLOOKUP($B1869,PairList!$F$2:$I$14,2,0),'Feasibility Factor'!$D$3:$N$3,0)),"")</f>
        <v>1</v>
      </c>
      <c r="E1869" s="64">
        <v>0.36000000000000004</v>
      </c>
      <c r="F1869" s="64" t="str">
        <f>IFERROR(INDEX(ESShip!$C$2:$C$99,MATCH(VLOOKUP($A1869,PairList!$A$2:$D$205,3,0),ESShip!$A$2:$A$99,0)),"")</f>
        <v/>
      </c>
      <c r="G1869" s="64">
        <v>0.3305355607289362</v>
      </c>
      <c r="H1869" s="67" t="str">
        <f>IF(INDEX(ApplicablePermutations!$B$3:$N$205,MATCH($A1869,ApplicablePermutations!$A$3:$A$205,0),MATCH($B1869,ApplicablePermutations!$B$2:$N$2,0))*INDEX(ApplicablePermutations!$Q$3:$S$205,MATCH($A1869,ApplicablePermutations!$P$3:$P$205,0),MATCH($C1869,ApplicablePermutations!$Q$2:$S$2,0))=1,"X","")</f>
        <v>X</v>
      </c>
      <c r="I1869" s="69">
        <v>0</v>
      </c>
      <c r="J1869" s="64">
        <f t="shared" si="149"/>
        <v>0.3305355607289362</v>
      </c>
      <c r="K1869" s="64">
        <f t="shared" si="150"/>
        <v>0</v>
      </c>
      <c r="L1869" s="67" t="str">
        <f>IF(VLOOKUP($A1869,ApplicablePermutations!$U$3:$V$146,2,0)=1,"X","")</f>
        <v/>
      </c>
      <c r="M1869" t="str">
        <f t="shared" si="151"/>
        <v/>
      </c>
      <c r="N1869" s="64">
        <f t="shared" si="152"/>
        <v>0</v>
      </c>
    </row>
    <row r="1870" spans="1:14" x14ac:dyDescent="0.25">
      <c r="A1870" t="s">
        <v>385</v>
      </c>
      <c r="B1870" t="s">
        <v>334</v>
      </c>
      <c r="C1870" s="65" t="s">
        <v>486</v>
      </c>
      <c r="D1870" s="64">
        <f>IFERROR(INDEX('Feasibility Factor'!$D$5:$N$123,MATCH(VLOOKUP($A1870,PairList!$A$2:$D$205,2,0),'Feasibility Factor'!$C$5:$C$123,0),MATCH(VLOOKUP($B1870,PairList!$F$2:$I$14,2,0),'Feasibility Factor'!$D$3:$N$3,0)),"")</f>
        <v>1</v>
      </c>
      <c r="E1870" s="64">
        <v>0.36000000000000004</v>
      </c>
      <c r="F1870" s="64" t="str">
        <f>IFERROR(INDEX(ESShip!$C$2:$C$99,MATCH(VLOOKUP($A1870,PairList!$A$2:$D$205,3,0),ESShip!$A$2:$A$99,0)),"")</f>
        <v/>
      </c>
      <c r="G1870" s="64">
        <v>0.3305355607289362</v>
      </c>
      <c r="H1870" s="67" t="str">
        <f>IF(INDEX(ApplicablePermutations!$B$3:$N$205,MATCH($A1870,ApplicablePermutations!$A$3:$A$205,0),MATCH($B1870,ApplicablePermutations!$B$2:$N$2,0))*INDEX(ApplicablePermutations!$Q$3:$S$205,MATCH($A1870,ApplicablePermutations!$P$3:$P$205,0),MATCH($C1870,ApplicablePermutations!$Q$2:$S$2,0))=1,"X","")</f>
        <v>X</v>
      </c>
      <c r="I1870" s="69">
        <v>0</v>
      </c>
      <c r="J1870" s="64">
        <f t="shared" si="149"/>
        <v>0.3305355607289362</v>
      </c>
      <c r="K1870" s="64">
        <f t="shared" si="150"/>
        <v>0</v>
      </c>
      <c r="L1870" s="67" t="str">
        <f>IF(VLOOKUP($A1870,ApplicablePermutations!$U$3:$V$146,2,0)=1,"X","")</f>
        <v/>
      </c>
      <c r="M1870" t="str">
        <f t="shared" si="151"/>
        <v/>
      </c>
      <c r="N1870" s="64">
        <f t="shared" si="152"/>
        <v>0</v>
      </c>
    </row>
    <row r="1871" spans="1:14" x14ac:dyDescent="0.25">
      <c r="A1871" t="s">
        <v>385</v>
      </c>
      <c r="B1871" t="s">
        <v>94</v>
      </c>
      <c r="C1871" s="65" t="s">
        <v>486</v>
      </c>
      <c r="D1871" s="64">
        <f>IFERROR(INDEX('Feasibility Factor'!$D$5:$N$123,MATCH(VLOOKUP($A1871,PairList!$A$2:$D$205,2,0),'Feasibility Factor'!$C$5:$C$123,0),MATCH(VLOOKUP($B1871,PairList!$F$2:$I$14,2,0),'Feasibility Factor'!$D$3:$N$3,0)),"")</f>
        <v>1</v>
      </c>
      <c r="E1871" s="64">
        <v>0.36000000000000004</v>
      </c>
      <c r="F1871" s="64" t="str">
        <f>IFERROR(INDEX(ESShip!$C$2:$C$99,MATCH(VLOOKUP($A1871,PairList!$A$2:$D$205,3,0),ESShip!$A$2:$A$99,0)),"")</f>
        <v/>
      </c>
      <c r="G1871" s="64">
        <v>0.3305355607289362</v>
      </c>
      <c r="H1871" s="67" t="str">
        <f>IF(INDEX(ApplicablePermutations!$B$3:$N$205,MATCH($A1871,ApplicablePermutations!$A$3:$A$205,0),MATCH($B1871,ApplicablePermutations!$B$2:$N$2,0))*INDEX(ApplicablePermutations!$Q$3:$S$205,MATCH($A1871,ApplicablePermutations!$P$3:$P$205,0),MATCH($C1871,ApplicablePermutations!$Q$2:$S$2,0))=1,"X","")</f>
        <v>X</v>
      </c>
      <c r="I1871" s="69">
        <v>0</v>
      </c>
      <c r="J1871" s="64">
        <f t="shared" si="149"/>
        <v>0.3305355607289362</v>
      </c>
      <c r="K1871" s="64">
        <f t="shared" si="150"/>
        <v>0</v>
      </c>
      <c r="L1871" s="67" t="str">
        <f>IF(VLOOKUP($A1871,ApplicablePermutations!$U$3:$V$146,2,0)=1,"X","")</f>
        <v/>
      </c>
      <c r="M1871" t="str">
        <f t="shared" si="151"/>
        <v/>
      </c>
      <c r="N1871" s="64">
        <f t="shared" si="152"/>
        <v>0</v>
      </c>
    </row>
    <row r="1872" spans="1:14" x14ac:dyDescent="0.25">
      <c r="A1872" t="s">
        <v>385</v>
      </c>
      <c r="B1872" t="s">
        <v>335</v>
      </c>
      <c r="C1872" s="65" t="s">
        <v>486</v>
      </c>
      <c r="D1872" s="64">
        <f>IFERROR(INDEX('Feasibility Factor'!$D$5:$N$123,MATCH(VLOOKUP($A1872,PairList!$A$2:$D$205,2,0),'Feasibility Factor'!$C$5:$C$123,0),MATCH(VLOOKUP($B1872,PairList!$F$2:$I$14,2,0),'Feasibility Factor'!$D$3:$N$3,0)),"")</f>
        <v>1</v>
      </c>
      <c r="E1872" s="64">
        <v>0.36000000000000004</v>
      </c>
      <c r="F1872" s="64" t="str">
        <f>IFERROR(INDEX(ESShip!$C$2:$C$99,MATCH(VLOOKUP($A1872,PairList!$A$2:$D$205,3,0),ESShip!$A$2:$A$99,0)),"")</f>
        <v/>
      </c>
      <c r="G1872" s="64">
        <v>0.3305355607289362</v>
      </c>
      <c r="H1872" s="67" t="str">
        <f>IF(INDEX(ApplicablePermutations!$B$3:$N$205,MATCH($A1872,ApplicablePermutations!$A$3:$A$205,0),MATCH($B1872,ApplicablePermutations!$B$2:$N$2,0))*INDEX(ApplicablePermutations!$Q$3:$S$205,MATCH($A1872,ApplicablePermutations!$P$3:$P$205,0),MATCH($C1872,ApplicablePermutations!$Q$2:$S$2,0))=1,"X","")</f>
        <v>X</v>
      </c>
      <c r="I1872" s="69">
        <v>0</v>
      </c>
      <c r="J1872" s="64">
        <f t="shared" si="149"/>
        <v>0.3305355607289362</v>
      </c>
      <c r="K1872" s="64">
        <f t="shared" si="150"/>
        <v>0</v>
      </c>
      <c r="L1872" s="67" t="str">
        <f>IF(VLOOKUP($A1872,ApplicablePermutations!$U$3:$V$146,2,0)=1,"X","")</f>
        <v/>
      </c>
      <c r="M1872" t="str">
        <f t="shared" si="151"/>
        <v/>
      </c>
      <c r="N1872" s="64">
        <f t="shared" si="152"/>
        <v>0</v>
      </c>
    </row>
    <row r="1873" spans="1:14" x14ac:dyDescent="0.25">
      <c r="A1873" t="s">
        <v>385</v>
      </c>
      <c r="B1873" t="s">
        <v>100</v>
      </c>
      <c r="C1873" s="65" t="s">
        <v>486</v>
      </c>
      <c r="D1873" s="64">
        <f>IFERROR(INDEX('Feasibility Factor'!$D$5:$N$123,MATCH(VLOOKUP($A1873,PairList!$A$2:$D$205,2,0),'Feasibility Factor'!$C$5:$C$123,0),MATCH(VLOOKUP($B1873,PairList!$F$2:$I$14,2,0),'Feasibility Factor'!$D$3:$N$3,0)),"")</f>
        <v>1</v>
      </c>
      <c r="E1873" s="64">
        <v>0.36000000000000004</v>
      </c>
      <c r="F1873" s="64" t="str">
        <f>IFERROR(INDEX(ESShip!$C$2:$C$99,MATCH(VLOOKUP($A1873,PairList!$A$2:$D$205,3,0),ESShip!$A$2:$A$99,0)),"")</f>
        <v/>
      </c>
      <c r="G1873" s="64">
        <v>0.3305355607289362</v>
      </c>
      <c r="H1873" s="67" t="str">
        <f>IF(INDEX(ApplicablePermutations!$B$3:$N$205,MATCH($A1873,ApplicablePermutations!$A$3:$A$205,0),MATCH($B1873,ApplicablePermutations!$B$2:$N$2,0))*INDEX(ApplicablePermutations!$Q$3:$S$205,MATCH($A1873,ApplicablePermutations!$P$3:$P$205,0),MATCH($C1873,ApplicablePermutations!$Q$2:$S$2,0))=1,"X","")</f>
        <v>X</v>
      </c>
      <c r="I1873" s="69">
        <v>0</v>
      </c>
      <c r="J1873" s="64">
        <f t="shared" si="149"/>
        <v>0.3305355607289362</v>
      </c>
      <c r="K1873" s="64">
        <f t="shared" si="150"/>
        <v>0</v>
      </c>
      <c r="L1873" s="67" t="str">
        <f>IF(VLOOKUP($A1873,ApplicablePermutations!$U$3:$V$146,2,0)=1,"X","")</f>
        <v/>
      </c>
      <c r="M1873" t="str">
        <f t="shared" si="151"/>
        <v/>
      </c>
      <c r="N1873" s="64">
        <f t="shared" si="152"/>
        <v>0</v>
      </c>
    </row>
    <row r="1874" spans="1:14" x14ac:dyDescent="0.25">
      <c r="A1874" t="s">
        <v>386</v>
      </c>
      <c r="B1874" t="s">
        <v>327</v>
      </c>
      <c r="C1874" s="65" t="s">
        <v>484</v>
      </c>
      <c r="D1874" s="64">
        <f>IFERROR(INDEX('Feasibility Factor'!$D$5:$N$123,MATCH(VLOOKUP($A1874,PairList!$A$2:$D$205,2,0),'Feasibility Factor'!$C$5:$C$123,0),MATCH(VLOOKUP($B1874,PairList!$F$2:$I$14,2,0),'Feasibility Factor'!$D$3:$N$3,0)),"")</f>
        <v>1</v>
      </c>
      <c r="E1874" s="64">
        <v>0.33333333333333331</v>
      </c>
      <c r="F1874" s="64" t="str">
        <f>IFERROR(INDEX(ESShip!$C$2:$C$99,MATCH(VLOOKUP($A1874,PairList!$A$2:$D$205,3,0),ESShip!$A$2:$A$99,0)),"")</f>
        <v/>
      </c>
      <c r="G1874" s="64">
        <v>0.33053556072893636</v>
      </c>
      <c r="H1874" s="67" t="str">
        <f>IF(INDEX(ApplicablePermutations!$B$3:$N$205,MATCH($A1874,ApplicablePermutations!$A$3:$A$205,0),MATCH($B1874,ApplicablePermutations!$B$2:$N$2,0))*INDEX(ApplicablePermutations!$Q$3:$S$205,MATCH($A1874,ApplicablePermutations!$P$3:$P$205,0),MATCH($C1874,ApplicablePermutations!$Q$2:$S$2,0))=1,"X","")</f>
        <v>X</v>
      </c>
      <c r="I1874" s="64">
        <f t="shared" ref="I1874:I1899" si="153">IF($H1874="X",IF(AND($D1874&gt;0,$D1874&lt;&gt;"",$E1874&gt;0,$E1874&lt;&gt;""),MIN($D1874,$E1874),IF(AND($D1874&gt;0,$D1874&lt;&gt;""),$D1874,IF(AND($E1874&gt;0,$E1874&lt;&gt;""),$E1874,AVERAGEIFS($E$2:$E$13027,$A$2:$A$13027,$A1874,$E$2:$E$13027,"&gt;0")))),"")</f>
        <v>0.33333333333333331</v>
      </c>
      <c r="J1874" s="64">
        <f t="shared" si="149"/>
        <v>0.33053556072893636</v>
      </c>
      <c r="K1874" s="64">
        <f t="shared" si="150"/>
        <v>0.22315481309035451</v>
      </c>
      <c r="L1874" s="67" t="str">
        <f>IF(VLOOKUP($A1874,ApplicablePermutations!$U$3:$V$146,2,0)=1,"X","")</f>
        <v/>
      </c>
      <c r="M1874" t="str">
        <f t="shared" si="151"/>
        <v/>
      </c>
      <c r="N1874" s="64">
        <f t="shared" si="152"/>
        <v>0.22315481309035451</v>
      </c>
    </row>
    <row r="1875" spans="1:14" x14ac:dyDescent="0.25">
      <c r="A1875" t="s">
        <v>386</v>
      </c>
      <c r="B1875" t="s">
        <v>328</v>
      </c>
      <c r="C1875" s="65" t="s">
        <v>484</v>
      </c>
      <c r="D1875" s="64">
        <f>IFERROR(INDEX('Feasibility Factor'!$D$5:$N$123,MATCH(VLOOKUP($A1875,PairList!$A$2:$D$205,2,0),'Feasibility Factor'!$C$5:$C$123,0),MATCH(VLOOKUP($B1875,PairList!$F$2:$I$14,2,0),'Feasibility Factor'!$D$3:$N$3,0)),"")</f>
        <v>1</v>
      </c>
      <c r="E1875" s="64">
        <v>0.36000000000000004</v>
      </c>
      <c r="F1875" s="64" t="str">
        <f>IFERROR(INDEX(ESShip!$C$2:$C$99,MATCH(VLOOKUP($A1875,PairList!$A$2:$D$205,3,0),ESShip!$A$2:$A$99,0)),"")</f>
        <v/>
      </c>
      <c r="G1875" s="64">
        <v>0.3305355607289362</v>
      </c>
      <c r="H1875" s="67" t="str">
        <f>IF(INDEX(ApplicablePermutations!$B$3:$N$205,MATCH($A1875,ApplicablePermutations!$A$3:$A$205,0),MATCH($B1875,ApplicablePermutations!$B$2:$N$2,0))*INDEX(ApplicablePermutations!$Q$3:$S$205,MATCH($A1875,ApplicablePermutations!$P$3:$P$205,0),MATCH($C1875,ApplicablePermutations!$Q$2:$S$2,0))=1,"X","")</f>
        <v>X</v>
      </c>
      <c r="I1875" s="64">
        <f t="shared" si="153"/>
        <v>0.36000000000000004</v>
      </c>
      <c r="J1875" s="64">
        <f t="shared" si="149"/>
        <v>0.3305355607289362</v>
      </c>
      <c r="K1875" s="64">
        <f t="shared" si="150"/>
        <v>0.24100719813758301</v>
      </c>
      <c r="L1875" s="67" t="str">
        <f>IF(VLOOKUP($A1875,ApplicablePermutations!$U$3:$V$146,2,0)=1,"X","")</f>
        <v/>
      </c>
      <c r="M1875" t="str">
        <f t="shared" si="151"/>
        <v/>
      </c>
      <c r="N1875" s="64">
        <f t="shared" si="152"/>
        <v>0.24100719813758301</v>
      </c>
    </row>
    <row r="1876" spans="1:14" x14ac:dyDescent="0.25">
      <c r="A1876" t="s">
        <v>386</v>
      </c>
      <c r="B1876" t="s">
        <v>239</v>
      </c>
      <c r="C1876" s="65" t="s">
        <v>484</v>
      </c>
      <c r="D1876" s="64">
        <f>IFERROR(INDEX('Feasibility Factor'!$D$5:$N$123,MATCH(VLOOKUP($A1876,PairList!$A$2:$D$205,2,0),'Feasibility Factor'!$C$5:$C$123,0),MATCH(VLOOKUP($B1876,PairList!$F$2:$I$14,2,0),'Feasibility Factor'!$D$3:$N$3,0)),"")</f>
        <v>1</v>
      </c>
      <c r="E1876" s="64">
        <v>0.36000000000000004</v>
      </c>
      <c r="F1876" s="64" t="str">
        <f>IFERROR(INDEX(ESShip!$C$2:$C$99,MATCH(VLOOKUP($A1876,PairList!$A$2:$D$205,3,0),ESShip!$A$2:$A$99,0)),"")</f>
        <v/>
      </c>
      <c r="G1876" s="64">
        <v>0.3305355607289362</v>
      </c>
      <c r="H1876" s="67" t="str">
        <f>IF(INDEX(ApplicablePermutations!$B$3:$N$205,MATCH($A1876,ApplicablePermutations!$A$3:$A$205,0),MATCH($B1876,ApplicablePermutations!$B$2:$N$2,0))*INDEX(ApplicablePermutations!$Q$3:$S$205,MATCH($A1876,ApplicablePermutations!$P$3:$P$205,0),MATCH($C1876,ApplicablePermutations!$Q$2:$S$2,0))=1,"X","")</f>
        <v>X</v>
      </c>
      <c r="I1876" s="64">
        <f t="shared" si="153"/>
        <v>0.36000000000000004</v>
      </c>
      <c r="J1876" s="64">
        <f t="shared" si="149"/>
        <v>0.3305355607289362</v>
      </c>
      <c r="K1876" s="64">
        <f t="shared" si="150"/>
        <v>0.24100719813758301</v>
      </c>
      <c r="L1876" s="67" t="str">
        <f>IF(VLOOKUP($A1876,ApplicablePermutations!$U$3:$V$146,2,0)=1,"X","")</f>
        <v/>
      </c>
      <c r="M1876" t="str">
        <f t="shared" si="151"/>
        <v/>
      </c>
      <c r="N1876" s="64">
        <f t="shared" si="152"/>
        <v>0.24100719813758301</v>
      </c>
    </row>
    <row r="1877" spans="1:14" x14ac:dyDescent="0.25">
      <c r="A1877" t="s">
        <v>386</v>
      </c>
      <c r="B1877" t="s">
        <v>329</v>
      </c>
      <c r="C1877" s="65" t="s">
        <v>484</v>
      </c>
      <c r="D1877" s="64">
        <f>IFERROR(INDEX('Feasibility Factor'!$D$5:$N$123,MATCH(VLOOKUP($A1877,PairList!$A$2:$D$205,2,0),'Feasibility Factor'!$C$5:$C$123,0),MATCH(VLOOKUP($B1877,PairList!$F$2:$I$14,2,0),'Feasibility Factor'!$D$3:$N$3,0)),"")</f>
        <v>1</v>
      </c>
      <c r="E1877" s="64">
        <v>0.33333333333333331</v>
      </c>
      <c r="F1877" s="64" t="str">
        <f>IFERROR(INDEX(ESShip!$C$2:$C$99,MATCH(VLOOKUP($A1877,PairList!$A$2:$D$205,3,0),ESShip!$A$2:$A$99,0)),"")</f>
        <v/>
      </c>
      <c r="G1877" s="64">
        <v>0.33053556072893636</v>
      </c>
      <c r="H1877" s="67" t="str">
        <f>IF(INDEX(ApplicablePermutations!$B$3:$N$205,MATCH($A1877,ApplicablePermutations!$A$3:$A$205,0),MATCH($B1877,ApplicablePermutations!$B$2:$N$2,0))*INDEX(ApplicablePermutations!$Q$3:$S$205,MATCH($A1877,ApplicablePermutations!$P$3:$P$205,0),MATCH($C1877,ApplicablePermutations!$Q$2:$S$2,0))=1,"X","")</f>
        <v>X</v>
      </c>
      <c r="I1877" s="64">
        <f t="shared" si="153"/>
        <v>0.33333333333333331</v>
      </c>
      <c r="J1877" s="64">
        <f t="shared" si="149"/>
        <v>0.33053556072893636</v>
      </c>
      <c r="K1877" s="64">
        <f t="shared" si="150"/>
        <v>0.22315481309035451</v>
      </c>
      <c r="L1877" s="67" t="str">
        <f>IF(VLOOKUP($A1877,ApplicablePermutations!$U$3:$V$146,2,0)=1,"X","")</f>
        <v/>
      </c>
      <c r="M1877" t="str">
        <f t="shared" si="151"/>
        <v/>
      </c>
      <c r="N1877" s="64">
        <f t="shared" si="152"/>
        <v>0.22315481309035451</v>
      </c>
    </row>
    <row r="1878" spans="1:14" x14ac:dyDescent="0.25">
      <c r="A1878" t="s">
        <v>386</v>
      </c>
      <c r="B1878" t="s">
        <v>330</v>
      </c>
      <c r="C1878" s="65" t="s">
        <v>484</v>
      </c>
      <c r="D1878" s="64">
        <f>IFERROR(INDEX('Feasibility Factor'!$D$5:$N$123,MATCH(VLOOKUP($A1878,PairList!$A$2:$D$205,2,0),'Feasibility Factor'!$C$5:$C$123,0),MATCH(VLOOKUP($B1878,PairList!$F$2:$I$14,2,0),'Feasibility Factor'!$D$3:$N$3,0)),"")</f>
        <v>1</v>
      </c>
      <c r="E1878" s="64">
        <v>0.36000000000000004</v>
      </c>
      <c r="F1878" s="64" t="str">
        <f>IFERROR(INDEX(ESShip!$C$2:$C$99,MATCH(VLOOKUP($A1878,PairList!$A$2:$D$205,3,0),ESShip!$A$2:$A$99,0)),"")</f>
        <v/>
      </c>
      <c r="G1878" s="64">
        <v>0.3305355607289362</v>
      </c>
      <c r="H1878" s="67" t="str">
        <f>IF(INDEX(ApplicablePermutations!$B$3:$N$205,MATCH($A1878,ApplicablePermutations!$A$3:$A$205,0),MATCH($B1878,ApplicablePermutations!$B$2:$N$2,0))*INDEX(ApplicablePermutations!$Q$3:$S$205,MATCH($A1878,ApplicablePermutations!$P$3:$P$205,0),MATCH($C1878,ApplicablePermutations!$Q$2:$S$2,0))=1,"X","")</f>
        <v>X</v>
      </c>
      <c r="I1878" s="64">
        <f t="shared" si="153"/>
        <v>0.36000000000000004</v>
      </c>
      <c r="J1878" s="64">
        <f t="shared" si="149"/>
        <v>0.3305355607289362</v>
      </c>
      <c r="K1878" s="64">
        <f t="shared" si="150"/>
        <v>0.24100719813758301</v>
      </c>
      <c r="L1878" s="67" t="str">
        <f>IF(VLOOKUP($A1878,ApplicablePermutations!$U$3:$V$146,2,0)=1,"X","")</f>
        <v/>
      </c>
      <c r="M1878" t="str">
        <f t="shared" si="151"/>
        <v/>
      </c>
      <c r="N1878" s="64">
        <f t="shared" si="152"/>
        <v>0.24100719813758301</v>
      </c>
    </row>
    <row r="1879" spans="1:14" x14ac:dyDescent="0.25">
      <c r="A1879" t="s">
        <v>386</v>
      </c>
      <c r="B1879" t="s">
        <v>331</v>
      </c>
      <c r="C1879" s="65" t="s">
        <v>484</v>
      </c>
      <c r="D1879" s="64">
        <f>IFERROR(INDEX('Feasibility Factor'!$D$5:$N$123,MATCH(VLOOKUP($A1879,PairList!$A$2:$D$205,2,0),'Feasibility Factor'!$C$5:$C$123,0),MATCH(VLOOKUP($B1879,PairList!$F$2:$I$14,2,0),'Feasibility Factor'!$D$3:$N$3,0)),"")</f>
        <v>1</v>
      </c>
      <c r="E1879" s="64">
        <v>0.36000000000000004</v>
      </c>
      <c r="F1879" s="64" t="str">
        <f>IFERROR(INDEX(ESShip!$C$2:$C$99,MATCH(VLOOKUP($A1879,PairList!$A$2:$D$205,3,0),ESShip!$A$2:$A$99,0)),"")</f>
        <v/>
      </c>
      <c r="G1879" s="64">
        <v>0.3305355607289362</v>
      </c>
      <c r="H1879" s="67" t="str">
        <f>IF(INDEX(ApplicablePermutations!$B$3:$N$205,MATCH($A1879,ApplicablePermutations!$A$3:$A$205,0),MATCH($B1879,ApplicablePermutations!$B$2:$N$2,0))*INDEX(ApplicablePermutations!$Q$3:$S$205,MATCH($A1879,ApplicablePermutations!$P$3:$P$205,0),MATCH($C1879,ApplicablePermutations!$Q$2:$S$2,0))=1,"X","")</f>
        <v>X</v>
      </c>
      <c r="I1879" s="64">
        <f t="shared" si="153"/>
        <v>0.36000000000000004</v>
      </c>
      <c r="J1879" s="64">
        <f t="shared" si="149"/>
        <v>0.3305355607289362</v>
      </c>
      <c r="K1879" s="64">
        <f t="shared" si="150"/>
        <v>0.24100719813758301</v>
      </c>
      <c r="L1879" s="67" t="str">
        <f>IF(VLOOKUP($A1879,ApplicablePermutations!$U$3:$V$146,2,0)=1,"X","")</f>
        <v/>
      </c>
      <c r="M1879" t="str">
        <f t="shared" si="151"/>
        <v/>
      </c>
      <c r="N1879" s="64">
        <f t="shared" si="152"/>
        <v>0.24100719813758301</v>
      </c>
    </row>
    <row r="1880" spans="1:14" x14ac:dyDescent="0.25">
      <c r="A1880" t="s">
        <v>386</v>
      </c>
      <c r="B1880" t="s">
        <v>332</v>
      </c>
      <c r="C1880" s="65" t="s">
        <v>484</v>
      </c>
      <c r="D1880" s="64">
        <f>IFERROR(INDEX('Feasibility Factor'!$D$5:$N$123,MATCH(VLOOKUP($A1880,PairList!$A$2:$D$205,2,0),'Feasibility Factor'!$C$5:$C$123,0),MATCH(VLOOKUP($B1880,PairList!$F$2:$I$14,2,0),'Feasibility Factor'!$D$3:$N$3,0)),"")</f>
        <v>1</v>
      </c>
      <c r="E1880" s="64">
        <v>0.36000000000000004</v>
      </c>
      <c r="F1880" s="64" t="str">
        <f>IFERROR(INDEX(ESShip!$C$2:$C$99,MATCH(VLOOKUP($A1880,PairList!$A$2:$D$205,3,0),ESShip!$A$2:$A$99,0)),"")</f>
        <v/>
      </c>
      <c r="G1880" s="64">
        <v>0.3305355607289362</v>
      </c>
      <c r="H1880" s="67" t="str">
        <f>IF(INDEX(ApplicablePermutations!$B$3:$N$205,MATCH($A1880,ApplicablePermutations!$A$3:$A$205,0),MATCH($B1880,ApplicablePermutations!$B$2:$N$2,0))*INDEX(ApplicablePermutations!$Q$3:$S$205,MATCH($A1880,ApplicablePermutations!$P$3:$P$205,0),MATCH($C1880,ApplicablePermutations!$Q$2:$S$2,0))=1,"X","")</f>
        <v>X</v>
      </c>
      <c r="I1880" s="64">
        <f t="shared" si="153"/>
        <v>0.36000000000000004</v>
      </c>
      <c r="J1880" s="64">
        <f t="shared" si="149"/>
        <v>0.3305355607289362</v>
      </c>
      <c r="K1880" s="64">
        <f t="shared" si="150"/>
        <v>0.24100719813758301</v>
      </c>
      <c r="L1880" s="67" t="str">
        <f>IF(VLOOKUP($A1880,ApplicablePermutations!$U$3:$V$146,2,0)=1,"X","")</f>
        <v/>
      </c>
      <c r="M1880" t="str">
        <f t="shared" si="151"/>
        <v/>
      </c>
      <c r="N1880" s="64">
        <f t="shared" si="152"/>
        <v>0.24100719813758301</v>
      </c>
    </row>
    <row r="1881" spans="1:14" x14ac:dyDescent="0.25">
      <c r="A1881" t="s">
        <v>386</v>
      </c>
      <c r="B1881" t="s">
        <v>243</v>
      </c>
      <c r="C1881" s="65" t="s">
        <v>484</v>
      </c>
      <c r="D1881" s="64">
        <f>IFERROR(INDEX('Feasibility Factor'!$D$5:$N$123,MATCH(VLOOKUP($A1881,PairList!$A$2:$D$205,2,0),'Feasibility Factor'!$C$5:$C$123,0),MATCH(VLOOKUP($B1881,PairList!$F$2:$I$14,2,0),'Feasibility Factor'!$D$3:$N$3,0)),"")</f>
        <v>1</v>
      </c>
      <c r="E1881" s="64">
        <v>4.0000000000000008E-2</v>
      </c>
      <c r="F1881" s="64" t="str">
        <f>IFERROR(INDEX(ESShip!$C$2:$C$99,MATCH(VLOOKUP($A1881,PairList!$A$2:$D$205,3,0),ESShip!$A$2:$A$99,0)),"")</f>
        <v/>
      </c>
      <c r="G1881" s="64">
        <v>0.3305355607289362</v>
      </c>
      <c r="H1881" s="67" t="str">
        <f>IF(INDEX(ApplicablePermutations!$B$3:$N$205,MATCH($A1881,ApplicablePermutations!$A$3:$A$205,0),MATCH($B1881,ApplicablePermutations!$B$2:$N$2,0))*INDEX(ApplicablePermutations!$Q$3:$S$205,MATCH($A1881,ApplicablePermutations!$P$3:$P$205,0),MATCH($C1881,ApplicablePermutations!$Q$2:$S$2,0))=1,"X","")</f>
        <v>X</v>
      </c>
      <c r="I1881" s="64">
        <f t="shared" si="153"/>
        <v>4.0000000000000008E-2</v>
      </c>
      <c r="J1881" s="64">
        <f t="shared" si="149"/>
        <v>0.3305355607289362</v>
      </c>
      <c r="K1881" s="64">
        <f t="shared" si="150"/>
        <v>2.6778577570842559E-2</v>
      </c>
      <c r="L1881" s="67" t="str">
        <f>IF(VLOOKUP($A1881,ApplicablePermutations!$U$3:$V$146,2,0)=1,"X","")</f>
        <v/>
      </c>
      <c r="M1881" t="str">
        <f t="shared" si="151"/>
        <v/>
      </c>
      <c r="N1881" s="64">
        <f t="shared" si="152"/>
        <v>2.6778577570842559E-2</v>
      </c>
    </row>
    <row r="1882" spans="1:14" x14ac:dyDescent="0.25">
      <c r="A1882" t="s">
        <v>386</v>
      </c>
      <c r="B1882" t="s">
        <v>333</v>
      </c>
      <c r="C1882" s="65" t="s">
        <v>484</v>
      </c>
      <c r="D1882" s="64">
        <f>IFERROR(INDEX('Feasibility Factor'!$D$5:$N$123,MATCH(VLOOKUP($A1882,PairList!$A$2:$D$205,2,0),'Feasibility Factor'!$C$5:$C$123,0),MATCH(VLOOKUP($B1882,PairList!$F$2:$I$14,2,0),'Feasibility Factor'!$D$3:$N$3,0)),"")</f>
        <v>1</v>
      </c>
      <c r="E1882" s="64">
        <v>0.36000000000000004</v>
      </c>
      <c r="F1882" s="64" t="str">
        <f>IFERROR(INDEX(ESShip!$C$2:$C$99,MATCH(VLOOKUP($A1882,PairList!$A$2:$D$205,3,0),ESShip!$A$2:$A$99,0)),"")</f>
        <v/>
      </c>
      <c r="G1882" s="64">
        <v>0.3305355607289362</v>
      </c>
      <c r="H1882" s="67" t="str">
        <f>IF(INDEX(ApplicablePermutations!$B$3:$N$205,MATCH($A1882,ApplicablePermutations!$A$3:$A$205,0),MATCH($B1882,ApplicablePermutations!$B$2:$N$2,0))*INDEX(ApplicablePermutations!$Q$3:$S$205,MATCH($A1882,ApplicablePermutations!$P$3:$P$205,0),MATCH($C1882,ApplicablePermutations!$Q$2:$S$2,0))=1,"X","")</f>
        <v>X</v>
      </c>
      <c r="I1882" s="64">
        <f t="shared" si="153"/>
        <v>0.36000000000000004</v>
      </c>
      <c r="J1882" s="64">
        <f t="shared" si="149"/>
        <v>0.3305355607289362</v>
      </c>
      <c r="K1882" s="64">
        <f t="shared" si="150"/>
        <v>0.24100719813758301</v>
      </c>
      <c r="L1882" s="67" t="str">
        <f>IF(VLOOKUP($A1882,ApplicablePermutations!$U$3:$V$146,2,0)=1,"X","")</f>
        <v/>
      </c>
      <c r="M1882" t="str">
        <f t="shared" si="151"/>
        <v/>
      </c>
      <c r="N1882" s="64">
        <f t="shared" si="152"/>
        <v>0.24100719813758301</v>
      </c>
    </row>
    <row r="1883" spans="1:14" x14ac:dyDescent="0.25">
      <c r="A1883" t="s">
        <v>386</v>
      </c>
      <c r="B1883" t="s">
        <v>334</v>
      </c>
      <c r="C1883" s="65" t="s">
        <v>484</v>
      </c>
      <c r="D1883" s="64">
        <f>IFERROR(INDEX('Feasibility Factor'!$D$5:$N$123,MATCH(VLOOKUP($A1883,PairList!$A$2:$D$205,2,0),'Feasibility Factor'!$C$5:$C$123,0),MATCH(VLOOKUP($B1883,PairList!$F$2:$I$14,2,0),'Feasibility Factor'!$D$3:$N$3,0)),"")</f>
        <v>1</v>
      </c>
      <c r="E1883" s="64">
        <v>0.36000000000000004</v>
      </c>
      <c r="F1883" s="64" t="str">
        <f>IFERROR(INDEX(ESShip!$C$2:$C$99,MATCH(VLOOKUP($A1883,PairList!$A$2:$D$205,3,0),ESShip!$A$2:$A$99,0)),"")</f>
        <v/>
      </c>
      <c r="G1883" s="64">
        <v>0.3305355607289362</v>
      </c>
      <c r="H1883" s="67" t="str">
        <f>IF(INDEX(ApplicablePermutations!$B$3:$N$205,MATCH($A1883,ApplicablePermutations!$A$3:$A$205,0),MATCH($B1883,ApplicablePermutations!$B$2:$N$2,0))*INDEX(ApplicablePermutations!$Q$3:$S$205,MATCH($A1883,ApplicablePermutations!$P$3:$P$205,0),MATCH($C1883,ApplicablePermutations!$Q$2:$S$2,0))=1,"X","")</f>
        <v>X</v>
      </c>
      <c r="I1883" s="64">
        <f t="shared" si="153"/>
        <v>0.36000000000000004</v>
      </c>
      <c r="J1883" s="64">
        <f t="shared" si="149"/>
        <v>0.3305355607289362</v>
      </c>
      <c r="K1883" s="64">
        <f t="shared" si="150"/>
        <v>0.24100719813758301</v>
      </c>
      <c r="L1883" s="67" t="str">
        <f>IF(VLOOKUP($A1883,ApplicablePermutations!$U$3:$V$146,2,0)=1,"X","")</f>
        <v/>
      </c>
      <c r="M1883" t="str">
        <f t="shared" si="151"/>
        <v/>
      </c>
      <c r="N1883" s="64">
        <f t="shared" si="152"/>
        <v>0.24100719813758301</v>
      </c>
    </row>
    <row r="1884" spans="1:14" x14ac:dyDescent="0.25">
      <c r="A1884" t="s">
        <v>386</v>
      </c>
      <c r="B1884" t="s">
        <v>94</v>
      </c>
      <c r="C1884" s="65" t="s">
        <v>484</v>
      </c>
      <c r="D1884" s="64">
        <f>IFERROR(INDEX('Feasibility Factor'!$D$5:$N$123,MATCH(VLOOKUP($A1884,PairList!$A$2:$D$205,2,0),'Feasibility Factor'!$C$5:$C$123,0),MATCH(VLOOKUP($B1884,PairList!$F$2:$I$14,2,0),'Feasibility Factor'!$D$3:$N$3,0)),"")</f>
        <v>1</v>
      </c>
      <c r="E1884" s="64">
        <v>0.36000000000000004</v>
      </c>
      <c r="F1884" s="64" t="str">
        <f>IFERROR(INDEX(ESShip!$C$2:$C$99,MATCH(VLOOKUP($A1884,PairList!$A$2:$D$205,3,0),ESShip!$A$2:$A$99,0)),"")</f>
        <v/>
      </c>
      <c r="G1884" s="64">
        <v>0.3305355607289362</v>
      </c>
      <c r="H1884" s="67" t="str">
        <f>IF(INDEX(ApplicablePermutations!$B$3:$N$205,MATCH($A1884,ApplicablePermutations!$A$3:$A$205,0),MATCH($B1884,ApplicablePermutations!$B$2:$N$2,0))*INDEX(ApplicablePermutations!$Q$3:$S$205,MATCH($A1884,ApplicablePermutations!$P$3:$P$205,0),MATCH($C1884,ApplicablePermutations!$Q$2:$S$2,0))=1,"X","")</f>
        <v>X</v>
      </c>
      <c r="I1884" s="64">
        <f t="shared" si="153"/>
        <v>0.36000000000000004</v>
      </c>
      <c r="J1884" s="64">
        <f t="shared" si="149"/>
        <v>0.3305355607289362</v>
      </c>
      <c r="K1884" s="64">
        <f t="shared" si="150"/>
        <v>0.24100719813758301</v>
      </c>
      <c r="L1884" s="67" t="str">
        <f>IF(VLOOKUP($A1884,ApplicablePermutations!$U$3:$V$146,2,0)=1,"X","")</f>
        <v/>
      </c>
      <c r="M1884" t="str">
        <f t="shared" si="151"/>
        <v/>
      </c>
      <c r="N1884" s="64">
        <f t="shared" si="152"/>
        <v>0.24100719813758301</v>
      </c>
    </row>
    <row r="1885" spans="1:14" x14ac:dyDescent="0.25">
      <c r="A1885" t="s">
        <v>386</v>
      </c>
      <c r="B1885" t="s">
        <v>335</v>
      </c>
      <c r="C1885" s="65" t="s">
        <v>484</v>
      </c>
      <c r="D1885" s="64">
        <f>IFERROR(INDEX('Feasibility Factor'!$D$5:$N$123,MATCH(VLOOKUP($A1885,PairList!$A$2:$D$205,2,0),'Feasibility Factor'!$C$5:$C$123,0),MATCH(VLOOKUP($B1885,PairList!$F$2:$I$14,2,0),'Feasibility Factor'!$D$3:$N$3,0)),"")</f>
        <v>1</v>
      </c>
      <c r="E1885" s="64">
        <v>0.36000000000000004</v>
      </c>
      <c r="F1885" s="64" t="str">
        <f>IFERROR(INDEX(ESShip!$C$2:$C$99,MATCH(VLOOKUP($A1885,PairList!$A$2:$D$205,3,0),ESShip!$A$2:$A$99,0)),"")</f>
        <v/>
      </c>
      <c r="G1885" s="64">
        <v>0.3305355607289362</v>
      </c>
      <c r="H1885" s="67" t="str">
        <f>IF(INDEX(ApplicablePermutations!$B$3:$N$205,MATCH($A1885,ApplicablePermutations!$A$3:$A$205,0),MATCH($B1885,ApplicablePermutations!$B$2:$N$2,0))*INDEX(ApplicablePermutations!$Q$3:$S$205,MATCH($A1885,ApplicablePermutations!$P$3:$P$205,0),MATCH($C1885,ApplicablePermutations!$Q$2:$S$2,0))=1,"X","")</f>
        <v>X</v>
      </c>
      <c r="I1885" s="64">
        <f t="shared" si="153"/>
        <v>0.36000000000000004</v>
      </c>
      <c r="J1885" s="64">
        <f t="shared" si="149"/>
        <v>0.3305355607289362</v>
      </c>
      <c r="K1885" s="64">
        <f t="shared" si="150"/>
        <v>0.24100719813758301</v>
      </c>
      <c r="L1885" s="67" t="str">
        <f>IF(VLOOKUP($A1885,ApplicablePermutations!$U$3:$V$146,2,0)=1,"X","")</f>
        <v/>
      </c>
      <c r="M1885" t="str">
        <f t="shared" si="151"/>
        <v/>
      </c>
      <c r="N1885" s="64">
        <f t="shared" si="152"/>
        <v>0.24100719813758301</v>
      </c>
    </row>
    <row r="1886" spans="1:14" x14ac:dyDescent="0.25">
      <c r="A1886" t="s">
        <v>386</v>
      </c>
      <c r="B1886" t="s">
        <v>100</v>
      </c>
      <c r="C1886" s="65" t="s">
        <v>484</v>
      </c>
      <c r="D1886" s="64">
        <f>IFERROR(INDEX('Feasibility Factor'!$D$5:$N$123,MATCH(VLOOKUP($A1886,PairList!$A$2:$D$205,2,0),'Feasibility Factor'!$C$5:$C$123,0),MATCH(VLOOKUP($B1886,PairList!$F$2:$I$14,2,0),'Feasibility Factor'!$D$3:$N$3,0)),"")</f>
        <v>1</v>
      </c>
      <c r="E1886" s="64">
        <v>0.36000000000000004</v>
      </c>
      <c r="F1886" s="64" t="str">
        <f>IFERROR(INDEX(ESShip!$C$2:$C$99,MATCH(VLOOKUP($A1886,PairList!$A$2:$D$205,3,0),ESShip!$A$2:$A$99,0)),"")</f>
        <v/>
      </c>
      <c r="G1886" s="64">
        <v>0.3305355607289362</v>
      </c>
      <c r="H1886" s="67" t="str">
        <f>IF(INDEX(ApplicablePermutations!$B$3:$N$205,MATCH($A1886,ApplicablePermutations!$A$3:$A$205,0),MATCH($B1886,ApplicablePermutations!$B$2:$N$2,0))*INDEX(ApplicablePermutations!$Q$3:$S$205,MATCH($A1886,ApplicablePermutations!$P$3:$P$205,0),MATCH($C1886,ApplicablePermutations!$Q$2:$S$2,0))=1,"X","")</f>
        <v>X</v>
      </c>
      <c r="I1886" s="64">
        <f t="shared" si="153"/>
        <v>0.36000000000000004</v>
      </c>
      <c r="J1886" s="64">
        <f t="shared" si="149"/>
        <v>0.3305355607289362</v>
      </c>
      <c r="K1886" s="64">
        <f t="shared" si="150"/>
        <v>0.24100719813758301</v>
      </c>
      <c r="L1886" s="67" t="str">
        <f>IF(VLOOKUP($A1886,ApplicablePermutations!$U$3:$V$146,2,0)=1,"X","")</f>
        <v/>
      </c>
      <c r="M1886" t="str">
        <f t="shared" si="151"/>
        <v/>
      </c>
      <c r="N1886" s="64">
        <f t="shared" si="152"/>
        <v>0.24100719813758301</v>
      </c>
    </row>
    <row r="1887" spans="1:14" x14ac:dyDescent="0.25">
      <c r="A1887" t="s">
        <v>386</v>
      </c>
      <c r="B1887" t="s">
        <v>327</v>
      </c>
      <c r="C1887" s="65" t="s">
        <v>485</v>
      </c>
      <c r="D1887" s="64">
        <f>IFERROR(INDEX('Feasibility Factor'!$D$5:$N$123,MATCH(VLOOKUP($A1887,PairList!$A$2:$D$205,2,0),'Feasibility Factor'!$C$5:$C$123,0),MATCH(VLOOKUP($B1887,PairList!$F$2:$I$14,2,0),'Feasibility Factor'!$D$3:$N$3,0)),"")</f>
        <v>1</v>
      </c>
      <c r="E1887" s="64">
        <v>0.33333333333333331</v>
      </c>
      <c r="F1887" s="64" t="str">
        <f>IFERROR(INDEX(ESShip!$C$2:$C$99,MATCH(VLOOKUP($A1887,PairList!$A$2:$D$205,3,0),ESShip!$A$2:$A$99,0)),"")</f>
        <v/>
      </c>
      <c r="G1887" s="64">
        <v>0.33053556072893636</v>
      </c>
      <c r="H1887" s="67" t="str">
        <f>IF(INDEX(ApplicablePermutations!$B$3:$N$205,MATCH($A1887,ApplicablePermutations!$A$3:$A$205,0),MATCH($B1887,ApplicablePermutations!$B$2:$N$2,0))*INDEX(ApplicablePermutations!$Q$3:$S$205,MATCH($A1887,ApplicablePermutations!$P$3:$P$205,0),MATCH($C1887,ApplicablePermutations!$Q$2:$S$2,0))=1,"X","")</f>
        <v>X</v>
      </c>
      <c r="I1887" s="64">
        <f t="shared" si="153"/>
        <v>0.33333333333333331</v>
      </c>
      <c r="J1887" s="64">
        <f t="shared" si="149"/>
        <v>0.33053556072893636</v>
      </c>
      <c r="K1887" s="64">
        <f t="shared" si="150"/>
        <v>0.22315481309035451</v>
      </c>
      <c r="L1887" s="67" t="str">
        <f>IF(VLOOKUP($A1887,ApplicablePermutations!$U$3:$V$146,2,0)=1,"X","")</f>
        <v/>
      </c>
      <c r="M1887" t="str">
        <f t="shared" si="151"/>
        <v/>
      </c>
      <c r="N1887" s="64">
        <f t="shared" si="152"/>
        <v>0.22315481309035451</v>
      </c>
    </row>
    <row r="1888" spans="1:14" x14ac:dyDescent="0.25">
      <c r="A1888" t="s">
        <v>386</v>
      </c>
      <c r="B1888" t="s">
        <v>328</v>
      </c>
      <c r="C1888" s="65" t="s">
        <v>485</v>
      </c>
      <c r="D1888" s="64">
        <f>IFERROR(INDEX('Feasibility Factor'!$D$5:$N$123,MATCH(VLOOKUP($A1888,PairList!$A$2:$D$205,2,0),'Feasibility Factor'!$C$5:$C$123,0),MATCH(VLOOKUP($B1888,PairList!$F$2:$I$14,2,0),'Feasibility Factor'!$D$3:$N$3,0)),"")</f>
        <v>1</v>
      </c>
      <c r="E1888" s="64">
        <v>0</v>
      </c>
      <c r="F1888" s="64" t="str">
        <f>IFERROR(INDEX(ESShip!$C$2:$C$99,MATCH(VLOOKUP($A1888,PairList!$A$2:$D$205,3,0),ESShip!$A$2:$A$99,0)),"")</f>
        <v/>
      </c>
      <c r="G1888" s="64">
        <v>0.3305355607289362</v>
      </c>
      <c r="H1888" s="67" t="str">
        <f>IF(INDEX(ApplicablePermutations!$B$3:$N$205,MATCH($A1888,ApplicablePermutations!$A$3:$A$205,0),MATCH($B1888,ApplicablePermutations!$B$2:$N$2,0))*INDEX(ApplicablePermutations!$Q$3:$S$205,MATCH($A1888,ApplicablePermutations!$P$3:$P$205,0),MATCH($C1888,ApplicablePermutations!$Q$2:$S$2,0))=1,"X","")</f>
        <v>X</v>
      </c>
      <c r="I1888" s="64">
        <f t="shared" si="153"/>
        <v>1</v>
      </c>
      <c r="J1888" s="64">
        <f t="shared" si="149"/>
        <v>0.3305355607289362</v>
      </c>
      <c r="K1888" s="64">
        <f t="shared" si="150"/>
        <v>0.6694644392710638</v>
      </c>
      <c r="L1888" s="67" t="str">
        <f>IF(VLOOKUP($A1888,ApplicablePermutations!$U$3:$V$146,2,0)=1,"X","")</f>
        <v/>
      </c>
      <c r="M1888" t="str">
        <f t="shared" si="151"/>
        <v/>
      </c>
      <c r="N1888" s="64">
        <f t="shared" si="152"/>
        <v>0.6694644392710638</v>
      </c>
    </row>
    <row r="1889" spans="1:14" x14ac:dyDescent="0.25">
      <c r="A1889" t="s">
        <v>386</v>
      </c>
      <c r="B1889" t="s">
        <v>239</v>
      </c>
      <c r="C1889" s="65" t="s">
        <v>485</v>
      </c>
      <c r="D1889" s="64">
        <f>IFERROR(INDEX('Feasibility Factor'!$D$5:$N$123,MATCH(VLOOKUP($A1889,PairList!$A$2:$D$205,2,0),'Feasibility Factor'!$C$5:$C$123,0),MATCH(VLOOKUP($B1889,PairList!$F$2:$I$14,2,0),'Feasibility Factor'!$D$3:$N$3,0)),"")</f>
        <v>1</v>
      </c>
      <c r="E1889" s="64">
        <v>0</v>
      </c>
      <c r="F1889" s="64" t="str">
        <f>IFERROR(INDEX(ESShip!$C$2:$C$99,MATCH(VLOOKUP($A1889,PairList!$A$2:$D$205,3,0),ESShip!$A$2:$A$99,0)),"")</f>
        <v/>
      </c>
      <c r="G1889" s="64">
        <v>0.3305355607289362</v>
      </c>
      <c r="H1889" s="67" t="str">
        <f>IF(INDEX(ApplicablePermutations!$B$3:$N$205,MATCH($A1889,ApplicablePermutations!$A$3:$A$205,0),MATCH($B1889,ApplicablePermutations!$B$2:$N$2,0))*INDEX(ApplicablePermutations!$Q$3:$S$205,MATCH($A1889,ApplicablePermutations!$P$3:$P$205,0),MATCH($C1889,ApplicablePermutations!$Q$2:$S$2,0))=1,"X","")</f>
        <v>X</v>
      </c>
      <c r="I1889" s="64">
        <f t="shared" si="153"/>
        <v>1</v>
      </c>
      <c r="J1889" s="64">
        <f t="shared" si="149"/>
        <v>0.3305355607289362</v>
      </c>
      <c r="K1889" s="64">
        <f t="shared" si="150"/>
        <v>0.6694644392710638</v>
      </c>
      <c r="L1889" s="67" t="str">
        <f>IF(VLOOKUP($A1889,ApplicablePermutations!$U$3:$V$146,2,0)=1,"X","")</f>
        <v/>
      </c>
      <c r="M1889" t="str">
        <f t="shared" si="151"/>
        <v/>
      </c>
      <c r="N1889" s="64">
        <f t="shared" si="152"/>
        <v>0.6694644392710638</v>
      </c>
    </row>
    <row r="1890" spans="1:14" x14ac:dyDescent="0.25">
      <c r="A1890" t="s">
        <v>386</v>
      </c>
      <c r="B1890" t="s">
        <v>329</v>
      </c>
      <c r="C1890" s="65" t="s">
        <v>485</v>
      </c>
      <c r="D1890" s="64">
        <f>IFERROR(INDEX('Feasibility Factor'!$D$5:$N$123,MATCH(VLOOKUP($A1890,PairList!$A$2:$D$205,2,0),'Feasibility Factor'!$C$5:$C$123,0),MATCH(VLOOKUP($B1890,PairList!$F$2:$I$14,2,0),'Feasibility Factor'!$D$3:$N$3,0)),"")</f>
        <v>1</v>
      </c>
      <c r="E1890" s="64">
        <v>0.33333333333333331</v>
      </c>
      <c r="F1890" s="64" t="str">
        <f>IFERROR(INDEX(ESShip!$C$2:$C$99,MATCH(VLOOKUP($A1890,PairList!$A$2:$D$205,3,0),ESShip!$A$2:$A$99,0)),"")</f>
        <v/>
      </c>
      <c r="G1890" s="64">
        <v>0.33053556072893636</v>
      </c>
      <c r="H1890" s="67" t="str">
        <f>IF(INDEX(ApplicablePermutations!$B$3:$N$205,MATCH($A1890,ApplicablePermutations!$A$3:$A$205,0),MATCH($B1890,ApplicablePermutations!$B$2:$N$2,0))*INDEX(ApplicablePermutations!$Q$3:$S$205,MATCH($A1890,ApplicablePermutations!$P$3:$P$205,0),MATCH($C1890,ApplicablePermutations!$Q$2:$S$2,0))=1,"X","")</f>
        <v>X</v>
      </c>
      <c r="I1890" s="64">
        <f t="shared" si="153"/>
        <v>0.33333333333333331</v>
      </c>
      <c r="J1890" s="64">
        <f t="shared" si="149"/>
        <v>0.33053556072893636</v>
      </c>
      <c r="K1890" s="64">
        <f t="shared" si="150"/>
        <v>0.22315481309035451</v>
      </c>
      <c r="L1890" s="67" t="str">
        <f>IF(VLOOKUP($A1890,ApplicablePermutations!$U$3:$V$146,2,0)=1,"X","")</f>
        <v/>
      </c>
      <c r="M1890" t="str">
        <f t="shared" si="151"/>
        <v/>
      </c>
      <c r="N1890" s="64">
        <f t="shared" si="152"/>
        <v>0.22315481309035451</v>
      </c>
    </row>
    <row r="1891" spans="1:14" x14ac:dyDescent="0.25">
      <c r="A1891" t="s">
        <v>386</v>
      </c>
      <c r="B1891" t="s">
        <v>330</v>
      </c>
      <c r="C1891" s="65" t="s">
        <v>485</v>
      </c>
      <c r="D1891" s="64">
        <f>IFERROR(INDEX('Feasibility Factor'!$D$5:$N$123,MATCH(VLOOKUP($A1891,PairList!$A$2:$D$205,2,0),'Feasibility Factor'!$C$5:$C$123,0),MATCH(VLOOKUP($B1891,PairList!$F$2:$I$14,2,0),'Feasibility Factor'!$D$3:$N$3,0)),"")</f>
        <v>1</v>
      </c>
      <c r="E1891" s="64">
        <v>0</v>
      </c>
      <c r="F1891" s="64" t="str">
        <f>IFERROR(INDEX(ESShip!$C$2:$C$99,MATCH(VLOOKUP($A1891,PairList!$A$2:$D$205,3,0),ESShip!$A$2:$A$99,0)),"")</f>
        <v/>
      </c>
      <c r="G1891" s="64">
        <v>0.3305355607289362</v>
      </c>
      <c r="H1891" s="67" t="str">
        <f>IF(INDEX(ApplicablePermutations!$B$3:$N$205,MATCH($A1891,ApplicablePermutations!$A$3:$A$205,0),MATCH($B1891,ApplicablePermutations!$B$2:$N$2,0))*INDEX(ApplicablePermutations!$Q$3:$S$205,MATCH($A1891,ApplicablePermutations!$P$3:$P$205,0),MATCH($C1891,ApplicablePermutations!$Q$2:$S$2,0))=1,"X","")</f>
        <v>X</v>
      </c>
      <c r="I1891" s="64">
        <f t="shared" si="153"/>
        <v>1</v>
      </c>
      <c r="J1891" s="64">
        <f t="shared" si="149"/>
        <v>0.3305355607289362</v>
      </c>
      <c r="K1891" s="64">
        <f t="shared" si="150"/>
        <v>0.6694644392710638</v>
      </c>
      <c r="L1891" s="67" t="str">
        <f>IF(VLOOKUP($A1891,ApplicablePermutations!$U$3:$V$146,2,0)=1,"X","")</f>
        <v/>
      </c>
      <c r="M1891" t="str">
        <f t="shared" si="151"/>
        <v/>
      </c>
      <c r="N1891" s="64">
        <f t="shared" si="152"/>
        <v>0.6694644392710638</v>
      </c>
    </row>
    <row r="1892" spans="1:14" x14ac:dyDescent="0.25">
      <c r="A1892" t="s">
        <v>386</v>
      </c>
      <c r="B1892" t="s">
        <v>331</v>
      </c>
      <c r="C1892" s="65" t="s">
        <v>485</v>
      </c>
      <c r="D1892" s="64">
        <f>IFERROR(INDEX('Feasibility Factor'!$D$5:$N$123,MATCH(VLOOKUP($A1892,PairList!$A$2:$D$205,2,0),'Feasibility Factor'!$C$5:$C$123,0),MATCH(VLOOKUP($B1892,PairList!$F$2:$I$14,2,0),'Feasibility Factor'!$D$3:$N$3,0)),"")</f>
        <v>1</v>
      </c>
      <c r="E1892" s="64">
        <v>0</v>
      </c>
      <c r="F1892" s="64" t="str">
        <f>IFERROR(INDEX(ESShip!$C$2:$C$99,MATCH(VLOOKUP($A1892,PairList!$A$2:$D$205,3,0),ESShip!$A$2:$A$99,0)),"")</f>
        <v/>
      </c>
      <c r="G1892" s="64">
        <v>0.3305355607289362</v>
      </c>
      <c r="H1892" s="67" t="str">
        <f>IF(INDEX(ApplicablePermutations!$B$3:$N$205,MATCH($A1892,ApplicablePermutations!$A$3:$A$205,0),MATCH($B1892,ApplicablePermutations!$B$2:$N$2,0))*INDEX(ApplicablePermutations!$Q$3:$S$205,MATCH($A1892,ApplicablePermutations!$P$3:$P$205,0),MATCH($C1892,ApplicablePermutations!$Q$2:$S$2,0))=1,"X","")</f>
        <v>X</v>
      </c>
      <c r="I1892" s="64">
        <f t="shared" si="153"/>
        <v>1</v>
      </c>
      <c r="J1892" s="64">
        <f t="shared" si="149"/>
        <v>0.3305355607289362</v>
      </c>
      <c r="K1892" s="64">
        <f t="shared" si="150"/>
        <v>0.6694644392710638</v>
      </c>
      <c r="L1892" s="67" t="str">
        <f>IF(VLOOKUP($A1892,ApplicablePermutations!$U$3:$V$146,2,0)=1,"X","")</f>
        <v/>
      </c>
      <c r="M1892" t="str">
        <f t="shared" si="151"/>
        <v/>
      </c>
      <c r="N1892" s="64">
        <f t="shared" si="152"/>
        <v>0.6694644392710638</v>
      </c>
    </row>
    <row r="1893" spans="1:14" x14ac:dyDescent="0.25">
      <c r="A1893" t="s">
        <v>386</v>
      </c>
      <c r="B1893" t="s">
        <v>332</v>
      </c>
      <c r="C1893" s="65" t="s">
        <v>485</v>
      </c>
      <c r="D1893" s="64">
        <f>IFERROR(INDEX('Feasibility Factor'!$D$5:$N$123,MATCH(VLOOKUP($A1893,PairList!$A$2:$D$205,2,0),'Feasibility Factor'!$C$5:$C$123,0),MATCH(VLOOKUP($B1893,PairList!$F$2:$I$14,2,0),'Feasibility Factor'!$D$3:$N$3,0)),"")</f>
        <v>1</v>
      </c>
      <c r="E1893" s="64">
        <v>0</v>
      </c>
      <c r="F1893" s="64" t="str">
        <f>IFERROR(INDEX(ESShip!$C$2:$C$99,MATCH(VLOOKUP($A1893,PairList!$A$2:$D$205,3,0),ESShip!$A$2:$A$99,0)),"")</f>
        <v/>
      </c>
      <c r="G1893" s="64">
        <v>0.3305355607289362</v>
      </c>
      <c r="H1893" s="67" t="str">
        <f>IF(INDEX(ApplicablePermutations!$B$3:$N$205,MATCH($A1893,ApplicablePermutations!$A$3:$A$205,0),MATCH($B1893,ApplicablePermutations!$B$2:$N$2,0))*INDEX(ApplicablePermutations!$Q$3:$S$205,MATCH($A1893,ApplicablePermutations!$P$3:$P$205,0),MATCH($C1893,ApplicablePermutations!$Q$2:$S$2,0))=1,"X","")</f>
        <v>X</v>
      </c>
      <c r="I1893" s="64">
        <f t="shared" si="153"/>
        <v>1</v>
      </c>
      <c r="J1893" s="64">
        <f t="shared" si="149"/>
        <v>0.3305355607289362</v>
      </c>
      <c r="K1893" s="64">
        <f t="shared" si="150"/>
        <v>0.6694644392710638</v>
      </c>
      <c r="L1893" s="67" t="str">
        <f>IF(VLOOKUP($A1893,ApplicablePermutations!$U$3:$V$146,2,0)=1,"X","")</f>
        <v/>
      </c>
      <c r="M1893" t="str">
        <f t="shared" si="151"/>
        <v/>
      </c>
      <c r="N1893" s="64">
        <f t="shared" si="152"/>
        <v>0.6694644392710638</v>
      </c>
    </row>
    <row r="1894" spans="1:14" x14ac:dyDescent="0.25">
      <c r="A1894" t="s">
        <v>386</v>
      </c>
      <c r="B1894" t="s">
        <v>243</v>
      </c>
      <c r="C1894" s="65" t="s">
        <v>485</v>
      </c>
      <c r="D1894" s="64">
        <f>IFERROR(INDEX('Feasibility Factor'!$D$5:$N$123,MATCH(VLOOKUP($A1894,PairList!$A$2:$D$205,2,0),'Feasibility Factor'!$C$5:$C$123,0),MATCH(VLOOKUP($B1894,PairList!$F$2:$I$14,2,0),'Feasibility Factor'!$D$3:$N$3,0)),"")</f>
        <v>1</v>
      </c>
      <c r="E1894" s="64">
        <v>0</v>
      </c>
      <c r="F1894" s="64" t="str">
        <f>IFERROR(INDEX(ESShip!$C$2:$C$99,MATCH(VLOOKUP($A1894,PairList!$A$2:$D$205,3,0),ESShip!$A$2:$A$99,0)),"")</f>
        <v/>
      </c>
      <c r="G1894" s="64">
        <v>0.3305355607289362</v>
      </c>
      <c r="H1894" s="67" t="str">
        <f>IF(INDEX(ApplicablePermutations!$B$3:$N$205,MATCH($A1894,ApplicablePermutations!$A$3:$A$205,0),MATCH($B1894,ApplicablePermutations!$B$2:$N$2,0))*INDEX(ApplicablePermutations!$Q$3:$S$205,MATCH($A1894,ApplicablePermutations!$P$3:$P$205,0),MATCH($C1894,ApplicablePermutations!$Q$2:$S$2,0))=1,"X","")</f>
        <v>X</v>
      </c>
      <c r="I1894" s="64">
        <f t="shared" si="153"/>
        <v>1</v>
      </c>
      <c r="J1894" s="64">
        <f t="shared" si="149"/>
        <v>0.3305355607289362</v>
      </c>
      <c r="K1894" s="64">
        <f t="shared" si="150"/>
        <v>0.6694644392710638</v>
      </c>
      <c r="L1894" s="67" t="str">
        <f>IF(VLOOKUP($A1894,ApplicablePermutations!$U$3:$V$146,2,0)=1,"X","")</f>
        <v/>
      </c>
      <c r="M1894" t="str">
        <f t="shared" si="151"/>
        <v/>
      </c>
      <c r="N1894" s="64">
        <f t="shared" si="152"/>
        <v>0.6694644392710638</v>
      </c>
    </row>
    <row r="1895" spans="1:14" x14ac:dyDescent="0.25">
      <c r="A1895" t="s">
        <v>386</v>
      </c>
      <c r="B1895" t="s">
        <v>333</v>
      </c>
      <c r="C1895" s="65" t="s">
        <v>485</v>
      </c>
      <c r="D1895" s="64">
        <f>IFERROR(INDEX('Feasibility Factor'!$D$5:$N$123,MATCH(VLOOKUP($A1895,PairList!$A$2:$D$205,2,0),'Feasibility Factor'!$C$5:$C$123,0),MATCH(VLOOKUP($B1895,PairList!$F$2:$I$14,2,0),'Feasibility Factor'!$D$3:$N$3,0)),"")</f>
        <v>1</v>
      </c>
      <c r="E1895" s="64">
        <v>0</v>
      </c>
      <c r="F1895" s="64" t="str">
        <f>IFERROR(INDEX(ESShip!$C$2:$C$99,MATCH(VLOOKUP($A1895,PairList!$A$2:$D$205,3,0),ESShip!$A$2:$A$99,0)),"")</f>
        <v/>
      </c>
      <c r="G1895" s="64">
        <v>0.3305355607289362</v>
      </c>
      <c r="H1895" s="67" t="str">
        <f>IF(INDEX(ApplicablePermutations!$B$3:$N$205,MATCH($A1895,ApplicablePermutations!$A$3:$A$205,0),MATCH($B1895,ApplicablePermutations!$B$2:$N$2,0))*INDEX(ApplicablePermutations!$Q$3:$S$205,MATCH($A1895,ApplicablePermutations!$P$3:$P$205,0),MATCH($C1895,ApplicablePermutations!$Q$2:$S$2,0))=1,"X","")</f>
        <v>X</v>
      </c>
      <c r="I1895" s="64">
        <f t="shared" si="153"/>
        <v>1</v>
      </c>
      <c r="J1895" s="64">
        <f t="shared" si="149"/>
        <v>0.3305355607289362</v>
      </c>
      <c r="K1895" s="64">
        <f t="shared" si="150"/>
        <v>0.6694644392710638</v>
      </c>
      <c r="L1895" s="67" t="str">
        <f>IF(VLOOKUP($A1895,ApplicablePermutations!$U$3:$V$146,2,0)=1,"X","")</f>
        <v/>
      </c>
      <c r="M1895" t="str">
        <f t="shared" si="151"/>
        <v/>
      </c>
      <c r="N1895" s="64">
        <f t="shared" si="152"/>
        <v>0.6694644392710638</v>
      </c>
    </row>
    <row r="1896" spans="1:14" x14ac:dyDescent="0.25">
      <c r="A1896" t="s">
        <v>386</v>
      </c>
      <c r="B1896" t="s">
        <v>334</v>
      </c>
      <c r="C1896" s="65" t="s">
        <v>485</v>
      </c>
      <c r="D1896" s="64">
        <f>IFERROR(INDEX('Feasibility Factor'!$D$5:$N$123,MATCH(VLOOKUP($A1896,PairList!$A$2:$D$205,2,0),'Feasibility Factor'!$C$5:$C$123,0),MATCH(VLOOKUP($B1896,PairList!$F$2:$I$14,2,0),'Feasibility Factor'!$D$3:$N$3,0)),"")</f>
        <v>1</v>
      </c>
      <c r="E1896" s="64">
        <v>0</v>
      </c>
      <c r="F1896" s="64" t="str">
        <f>IFERROR(INDEX(ESShip!$C$2:$C$99,MATCH(VLOOKUP($A1896,PairList!$A$2:$D$205,3,0),ESShip!$A$2:$A$99,0)),"")</f>
        <v/>
      </c>
      <c r="G1896" s="64">
        <v>0.3305355607289362</v>
      </c>
      <c r="H1896" s="67" t="str">
        <f>IF(INDEX(ApplicablePermutations!$B$3:$N$205,MATCH($A1896,ApplicablePermutations!$A$3:$A$205,0),MATCH($B1896,ApplicablePermutations!$B$2:$N$2,0))*INDEX(ApplicablePermutations!$Q$3:$S$205,MATCH($A1896,ApplicablePermutations!$P$3:$P$205,0),MATCH($C1896,ApplicablePermutations!$Q$2:$S$2,0))=1,"X","")</f>
        <v>X</v>
      </c>
      <c r="I1896" s="64">
        <f t="shared" si="153"/>
        <v>1</v>
      </c>
      <c r="J1896" s="64">
        <f t="shared" si="149"/>
        <v>0.3305355607289362</v>
      </c>
      <c r="K1896" s="64">
        <f t="shared" si="150"/>
        <v>0.6694644392710638</v>
      </c>
      <c r="L1896" s="67" t="str">
        <f>IF(VLOOKUP($A1896,ApplicablePermutations!$U$3:$V$146,2,0)=1,"X","")</f>
        <v/>
      </c>
      <c r="M1896" t="str">
        <f t="shared" si="151"/>
        <v/>
      </c>
      <c r="N1896" s="64">
        <f t="shared" si="152"/>
        <v>0.6694644392710638</v>
      </c>
    </row>
    <row r="1897" spans="1:14" x14ac:dyDescent="0.25">
      <c r="A1897" t="s">
        <v>386</v>
      </c>
      <c r="B1897" t="s">
        <v>94</v>
      </c>
      <c r="C1897" s="65" t="s">
        <v>485</v>
      </c>
      <c r="D1897" s="64">
        <f>IFERROR(INDEX('Feasibility Factor'!$D$5:$N$123,MATCH(VLOOKUP($A1897,PairList!$A$2:$D$205,2,0),'Feasibility Factor'!$C$5:$C$123,0),MATCH(VLOOKUP($B1897,PairList!$F$2:$I$14,2,0),'Feasibility Factor'!$D$3:$N$3,0)),"")</f>
        <v>1</v>
      </c>
      <c r="E1897" s="64">
        <v>0</v>
      </c>
      <c r="F1897" s="64" t="str">
        <f>IFERROR(INDEX(ESShip!$C$2:$C$99,MATCH(VLOOKUP($A1897,PairList!$A$2:$D$205,3,0),ESShip!$A$2:$A$99,0)),"")</f>
        <v/>
      </c>
      <c r="G1897" s="64">
        <v>0.3305355607289362</v>
      </c>
      <c r="H1897" s="67" t="str">
        <f>IF(INDEX(ApplicablePermutations!$B$3:$N$205,MATCH($A1897,ApplicablePermutations!$A$3:$A$205,0),MATCH($B1897,ApplicablePermutations!$B$2:$N$2,0))*INDEX(ApplicablePermutations!$Q$3:$S$205,MATCH($A1897,ApplicablePermutations!$P$3:$P$205,0),MATCH($C1897,ApplicablePermutations!$Q$2:$S$2,0))=1,"X","")</f>
        <v>X</v>
      </c>
      <c r="I1897" s="64">
        <f t="shared" si="153"/>
        <v>1</v>
      </c>
      <c r="J1897" s="64">
        <f t="shared" si="149"/>
        <v>0.3305355607289362</v>
      </c>
      <c r="K1897" s="64">
        <f t="shared" si="150"/>
        <v>0.6694644392710638</v>
      </c>
      <c r="L1897" s="67" t="str">
        <f>IF(VLOOKUP($A1897,ApplicablePermutations!$U$3:$V$146,2,0)=1,"X","")</f>
        <v/>
      </c>
      <c r="M1897" t="str">
        <f t="shared" si="151"/>
        <v/>
      </c>
      <c r="N1897" s="64">
        <f t="shared" si="152"/>
        <v>0.6694644392710638</v>
      </c>
    </row>
    <row r="1898" spans="1:14" x14ac:dyDescent="0.25">
      <c r="A1898" t="s">
        <v>386</v>
      </c>
      <c r="B1898" t="s">
        <v>335</v>
      </c>
      <c r="C1898" s="65" t="s">
        <v>485</v>
      </c>
      <c r="D1898" s="64">
        <f>IFERROR(INDEX('Feasibility Factor'!$D$5:$N$123,MATCH(VLOOKUP($A1898,PairList!$A$2:$D$205,2,0),'Feasibility Factor'!$C$5:$C$123,0),MATCH(VLOOKUP($B1898,PairList!$F$2:$I$14,2,0),'Feasibility Factor'!$D$3:$N$3,0)),"")</f>
        <v>1</v>
      </c>
      <c r="E1898" s="64">
        <v>0</v>
      </c>
      <c r="F1898" s="64" t="str">
        <f>IFERROR(INDEX(ESShip!$C$2:$C$99,MATCH(VLOOKUP($A1898,PairList!$A$2:$D$205,3,0),ESShip!$A$2:$A$99,0)),"")</f>
        <v/>
      </c>
      <c r="G1898" s="64">
        <v>0.3305355607289362</v>
      </c>
      <c r="H1898" s="67" t="str">
        <f>IF(INDEX(ApplicablePermutations!$B$3:$N$205,MATCH($A1898,ApplicablePermutations!$A$3:$A$205,0),MATCH($B1898,ApplicablePermutations!$B$2:$N$2,0))*INDEX(ApplicablePermutations!$Q$3:$S$205,MATCH($A1898,ApplicablePermutations!$P$3:$P$205,0),MATCH($C1898,ApplicablePermutations!$Q$2:$S$2,0))=1,"X","")</f>
        <v>X</v>
      </c>
      <c r="I1898" s="64">
        <f t="shared" si="153"/>
        <v>1</v>
      </c>
      <c r="J1898" s="64">
        <f t="shared" si="149"/>
        <v>0.3305355607289362</v>
      </c>
      <c r="K1898" s="64">
        <f t="shared" si="150"/>
        <v>0.6694644392710638</v>
      </c>
      <c r="L1898" s="67" t="str">
        <f>IF(VLOOKUP($A1898,ApplicablePermutations!$U$3:$V$146,2,0)=1,"X","")</f>
        <v/>
      </c>
      <c r="M1898" t="str">
        <f t="shared" si="151"/>
        <v/>
      </c>
      <c r="N1898" s="64">
        <f t="shared" si="152"/>
        <v>0.6694644392710638</v>
      </c>
    </row>
    <row r="1899" spans="1:14" x14ac:dyDescent="0.25">
      <c r="A1899" t="s">
        <v>386</v>
      </c>
      <c r="B1899" t="s">
        <v>100</v>
      </c>
      <c r="C1899" s="65" t="s">
        <v>485</v>
      </c>
      <c r="D1899" s="64">
        <f>IFERROR(INDEX('Feasibility Factor'!$D$5:$N$123,MATCH(VLOOKUP($A1899,PairList!$A$2:$D$205,2,0),'Feasibility Factor'!$C$5:$C$123,0),MATCH(VLOOKUP($B1899,PairList!$F$2:$I$14,2,0),'Feasibility Factor'!$D$3:$N$3,0)),"")</f>
        <v>1</v>
      </c>
      <c r="E1899" s="64">
        <v>0</v>
      </c>
      <c r="F1899" s="64" t="str">
        <f>IFERROR(INDEX(ESShip!$C$2:$C$99,MATCH(VLOOKUP($A1899,PairList!$A$2:$D$205,3,0),ESShip!$A$2:$A$99,0)),"")</f>
        <v/>
      </c>
      <c r="G1899" s="64">
        <v>0.3305355607289362</v>
      </c>
      <c r="H1899" s="67" t="str">
        <f>IF(INDEX(ApplicablePermutations!$B$3:$N$205,MATCH($A1899,ApplicablePermutations!$A$3:$A$205,0),MATCH($B1899,ApplicablePermutations!$B$2:$N$2,0))*INDEX(ApplicablePermutations!$Q$3:$S$205,MATCH($A1899,ApplicablePermutations!$P$3:$P$205,0),MATCH($C1899,ApplicablePermutations!$Q$2:$S$2,0))=1,"X","")</f>
        <v>X</v>
      </c>
      <c r="I1899" s="64">
        <f t="shared" si="153"/>
        <v>1</v>
      </c>
      <c r="J1899" s="64">
        <f t="shared" si="149"/>
        <v>0.3305355607289362</v>
      </c>
      <c r="K1899" s="64">
        <f t="shared" si="150"/>
        <v>0.6694644392710638</v>
      </c>
      <c r="L1899" s="67" t="str">
        <f>IF(VLOOKUP($A1899,ApplicablePermutations!$U$3:$V$146,2,0)=1,"X","")</f>
        <v/>
      </c>
      <c r="M1899" t="str">
        <f t="shared" si="151"/>
        <v/>
      </c>
      <c r="N1899" s="64">
        <f t="shared" si="152"/>
        <v>0.6694644392710638</v>
      </c>
    </row>
    <row r="1900" spans="1:14" x14ac:dyDescent="0.25">
      <c r="A1900" t="s">
        <v>386</v>
      </c>
      <c r="B1900" t="s">
        <v>327</v>
      </c>
      <c r="C1900" s="65" t="s">
        <v>486</v>
      </c>
      <c r="D1900" s="64">
        <f>IFERROR(INDEX('Feasibility Factor'!$D$5:$N$123,MATCH(VLOOKUP($A1900,PairList!$A$2:$D$205,2,0),'Feasibility Factor'!$C$5:$C$123,0),MATCH(VLOOKUP($B1900,PairList!$F$2:$I$14,2,0),'Feasibility Factor'!$D$3:$N$3,0)),"")</f>
        <v>1</v>
      </c>
      <c r="E1900" s="64">
        <v>0.33333333333333331</v>
      </c>
      <c r="F1900" s="64" t="str">
        <f>IFERROR(INDEX(ESShip!$C$2:$C$99,MATCH(VLOOKUP($A1900,PairList!$A$2:$D$205,3,0),ESShip!$A$2:$A$99,0)),"")</f>
        <v/>
      </c>
      <c r="G1900" s="64">
        <v>0.33053556072893636</v>
      </c>
      <c r="H1900" s="67" t="str">
        <f>IF(INDEX(ApplicablePermutations!$B$3:$N$205,MATCH($A1900,ApplicablePermutations!$A$3:$A$205,0),MATCH($B1900,ApplicablePermutations!$B$2:$N$2,0))*INDEX(ApplicablePermutations!$Q$3:$S$205,MATCH($A1900,ApplicablePermutations!$P$3:$P$205,0),MATCH($C1900,ApplicablePermutations!$Q$2:$S$2,0))=1,"X","")</f>
        <v>X</v>
      </c>
      <c r="I1900" s="69">
        <v>0</v>
      </c>
      <c r="J1900" s="64">
        <f t="shared" si="149"/>
        <v>0.33053556072893636</v>
      </c>
      <c r="K1900" s="64">
        <f t="shared" si="150"/>
        <v>0</v>
      </c>
      <c r="L1900" s="67" t="str">
        <f>IF(VLOOKUP($A1900,ApplicablePermutations!$U$3:$V$146,2,0)=1,"X","")</f>
        <v/>
      </c>
      <c r="M1900" t="str">
        <f t="shared" si="151"/>
        <v/>
      </c>
      <c r="N1900" s="64">
        <f t="shared" si="152"/>
        <v>0</v>
      </c>
    </row>
    <row r="1901" spans="1:14" x14ac:dyDescent="0.25">
      <c r="A1901" t="s">
        <v>386</v>
      </c>
      <c r="B1901" t="s">
        <v>328</v>
      </c>
      <c r="C1901" s="65" t="s">
        <v>486</v>
      </c>
      <c r="D1901" s="64">
        <f>IFERROR(INDEX('Feasibility Factor'!$D$5:$N$123,MATCH(VLOOKUP($A1901,PairList!$A$2:$D$205,2,0),'Feasibility Factor'!$C$5:$C$123,0),MATCH(VLOOKUP($B1901,PairList!$F$2:$I$14,2,0),'Feasibility Factor'!$D$3:$N$3,0)),"")</f>
        <v>1</v>
      </c>
      <c r="E1901" s="64">
        <v>0</v>
      </c>
      <c r="F1901" s="64" t="str">
        <f>IFERROR(INDEX(ESShip!$C$2:$C$99,MATCH(VLOOKUP($A1901,PairList!$A$2:$D$205,3,0),ESShip!$A$2:$A$99,0)),"")</f>
        <v/>
      </c>
      <c r="G1901" s="64">
        <v>0.3305355607289362</v>
      </c>
      <c r="H1901" s="67" t="str">
        <f>IF(INDEX(ApplicablePermutations!$B$3:$N$205,MATCH($A1901,ApplicablePermutations!$A$3:$A$205,0),MATCH($B1901,ApplicablePermutations!$B$2:$N$2,0))*INDEX(ApplicablePermutations!$Q$3:$S$205,MATCH($A1901,ApplicablePermutations!$P$3:$P$205,0),MATCH($C1901,ApplicablePermutations!$Q$2:$S$2,0))=1,"X","")</f>
        <v>X</v>
      </c>
      <c r="I1901" s="69">
        <v>0</v>
      </c>
      <c r="J1901" s="64">
        <f t="shared" si="149"/>
        <v>0.3305355607289362</v>
      </c>
      <c r="K1901" s="64">
        <f t="shared" si="150"/>
        <v>0</v>
      </c>
      <c r="L1901" s="67" t="str">
        <f>IF(VLOOKUP($A1901,ApplicablePermutations!$U$3:$V$146,2,0)=1,"X","")</f>
        <v/>
      </c>
      <c r="M1901" t="str">
        <f t="shared" si="151"/>
        <v/>
      </c>
      <c r="N1901" s="64">
        <f t="shared" si="152"/>
        <v>0</v>
      </c>
    </row>
    <row r="1902" spans="1:14" x14ac:dyDescent="0.25">
      <c r="A1902" t="s">
        <v>386</v>
      </c>
      <c r="B1902" t="s">
        <v>239</v>
      </c>
      <c r="C1902" s="65" t="s">
        <v>486</v>
      </c>
      <c r="D1902" s="64">
        <f>IFERROR(INDEX('Feasibility Factor'!$D$5:$N$123,MATCH(VLOOKUP($A1902,PairList!$A$2:$D$205,2,0),'Feasibility Factor'!$C$5:$C$123,0),MATCH(VLOOKUP($B1902,PairList!$F$2:$I$14,2,0),'Feasibility Factor'!$D$3:$N$3,0)),"")</f>
        <v>1</v>
      </c>
      <c r="E1902" s="64">
        <v>0</v>
      </c>
      <c r="F1902" s="64" t="str">
        <f>IFERROR(INDEX(ESShip!$C$2:$C$99,MATCH(VLOOKUP($A1902,PairList!$A$2:$D$205,3,0),ESShip!$A$2:$A$99,0)),"")</f>
        <v/>
      </c>
      <c r="G1902" s="64">
        <v>0.3305355607289362</v>
      </c>
      <c r="H1902" s="67" t="str">
        <f>IF(INDEX(ApplicablePermutations!$B$3:$N$205,MATCH($A1902,ApplicablePermutations!$A$3:$A$205,0),MATCH($B1902,ApplicablePermutations!$B$2:$N$2,0))*INDEX(ApplicablePermutations!$Q$3:$S$205,MATCH($A1902,ApplicablePermutations!$P$3:$P$205,0),MATCH($C1902,ApplicablePermutations!$Q$2:$S$2,0))=1,"X","")</f>
        <v>X</v>
      </c>
      <c r="I1902" s="69">
        <v>0</v>
      </c>
      <c r="J1902" s="64">
        <f t="shared" si="149"/>
        <v>0.3305355607289362</v>
      </c>
      <c r="K1902" s="64">
        <f t="shared" si="150"/>
        <v>0</v>
      </c>
      <c r="L1902" s="67" t="str">
        <f>IF(VLOOKUP($A1902,ApplicablePermutations!$U$3:$V$146,2,0)=1,"X","")</f>
        <v/>
      </c>
      <c r="M1902" t="str">
        <f t="shared" si="151"/>
        <v/>
      </c>
      <c r="N1902" s="64">
        <f t="shared" si="152"/>
        <v>0</v>
      </c>
    </row>
    <row r="1903" spans="1:14" x14ac:dyDescent="0.25">
      <c r="A1903" t="s">
        <v>386</v>
      </c>
      <c r="B1903" t="s">
        <v>329</v>
      </c>
      <c r="C1903" s="65" t="s">
        <v>486</v>
      </c>
      <c r="D1903" s="64">
        <f>IFERROR(INDEX('Feasibility Factor'!$D$5:$N$123,MATCH(VLOOKUP($A1903,PairList!$A$2:$D$205,2,0),'Feasibility Factor'!$C$5:$C$123,0),MATCH(VLOOKUP($B1903,PairList!$F$2:$I$14,2,0),'Feasibility Factor'!$D$3:$N$3,0)),"")</f>
        <v>1</v>
      </c>
      <c r="E1903" s="64">
        <v>0.33333333333333331</v>
      </c>
      <c r="F1903" s="64" t="str">
        <f>IFERROR(INDEX(ESShip!$C$2:$C$99,MATCH(VLOOKUP($A1903,PairList!$A$2:$D$205,3,0),ESShip!$A$2:$A$99,0)),"")</f>
        <v/>
      </c>
      <c r="G1903" s="64">
        <v>0.33053556072893636</v>
      </c>
      <c r="H1903" s="67" t="str">
        <f>IF(INDEX(ApplicablePermutations!$B$3:$N$205,MATCH($A1903,ApplicablePermutations!$A$3:$A$205,0),MATCH($B1903,ApplicablePermutations!$B$2:$N$2,0))*INDEX(ApplicablePermutations!$Q$3:$S$205,MATCH($A1903,ApplicablePermutations!$P$3:$P$205,0),MATCH($C1903,ApplicablePermutations!$Q$2:$S$2,0))=1,"X","")</f>
        <v>X</v>
      </c>
      <c r="I1903" s="69">
        <v>0</v>
      </c>
      <c r="J1903" s="64">
        <f t="shared" si="149"/>
        <v>0.33053556072893636</v>
      </c>
      <c r="K1903" s="64">
        <f t="shared" si="150"/>
        <v>0</v>
      </c>
      <c r="L1903" s="67" t="str">
        <f>IF(VLOOKUP($A1903,ApplicablePermutations!$U$3:$V$146,2,0)=1,"X","")</f>
        <v/>
      </c>
      <c r="M1903" t="str">
        <f t="shared" si="151"/>
        <v/>
      </c>
      <c r="N1903" s="64">
        <f t="shared" si="152"/>
        <v>0</v>
      </c>
    </row>
    <row r="1904" spans="1:14" x14ac:dyDescent="0.25">
      <c r="A1904" t="s">
        <v>386</v>
      </c>
      <c r="B1904" t="s">
        <v>330</v>
      </c>
      <c r="C1904" s="65" t="s">
        <v>486</v>
      </c>
      <c r="D1904" s="64">
        <f>IFERROR(INDEX('Feasibility Factor'!$D$5:$N$123,MATCH(VLOOKUP($A1904,PairList!$A$2:$D$205,2,0),'Feasibility Factor'!$C$5:$C$123,0),MATCH(VLOOKUP($B1904,PairList!$F$2:$I$14,2,0),'Feasibility Factor'!$D$3:$N$3,0)),"")</f>
        <v>1</v>
      </c>
      <c r="E1904" s="64">
        <v>0</v>
      </c>
      <c r="F1904" s="64" t="str">
        <f>IFERROR(INDEX(ESShip!$C$2:$C$99,MATCH(VLOOKUP($A1904,PairList!$A$2:$D$205,3,0),ESShip!$A$2:$A$99,0)),"")</f>
        <v/>
      </c>
      <c r="G1904" s="64">
        <v>0.3305355607289362</v>
      </c>
      <c r="H1904" s="67" t="str">
        <f>IF(INDEX(ApplicablePermutations!$B$3:$N$205,MATCH($A1904,ApplicablePermutations!$A$3:$A$205,0),MATCH($B1904,ApplicablePermutations!$B$2:$N$2,0))*INDEX(ApplicablePermutations!$Q$3:$S$205,MATCH($A1904,ApplicablePermutations!$P$3:$P$205,0),MATCH($C1904,ApplicablePermutations!$Q$2:$S$2,0))=1,"X","")</f>
        <v>X</v>
      </c>
      <c r="I1904" s="69">
        <v>0</v>
      </c>
      <c r="J1904" s="64">
        <f t="shared" si="149"/>
        <v>0.3305355607289362</v>
      </c>
      <c r="K1904" s="64">
        <f t="shared" si="150"/>
        <v>0</v>
      </c>
      <c r="L1904" s="67" t="str">
        <f>IF(VLOOKUP($A1904,ApplicablePermutations!$U$3:$V$146,2,0)=1,"X","")</f>
        <v/>
      </c>
      <c r="M1904" t="str">
        <f t="shared" si="151"/>
        <v/>
      </c>
      <c r="N1904" s="64">
        <f t="shared" si="152"/>
        <v>0</v>
      </c>
    </row>
    <row r="1905" spans="1:14" x14ac:dyDescent="0.25">
      <c r="A1905" t="s">
        <v>386</v>
      </c>
      <c r="B1905" t="s">
        <v>331</v>
      </c>
      <c r="C1905" s="65" t="s">
        <v>486</v>
      </c>
      <c r="D1905" s="64">
        <f>IFERROR(INDEX('Feasibility Factor'!$D$5:$N$123,MATCH(VLOOKUP($A1905,PairList!$A$2:$D$205,2,0),'Feasibility Factor'!$C$5:$C$123,0),MATCH(VLOOKUP($B1905,PairList!$F$2:$I$14,2,0),'Feasibility Factor'!$D$3:$N$3,0)),"")</f>
        <v>1</v>
      </c>
      <c r="E1905" s="64">
        <v>0</v>
      </c>
      <c r="F1905" s="64" t="str">
        <f>IFERROR(INDEX(ESShip!$C$2:$C$99,MATCH(VLOOKUP($A1905,PairList!$A$2:$D$205,3,0),ESShip!$A$2:$A$99,0)),"")</f>
        <v/>
      </c>
      <c r="G1905" s="64">
        <v>0.3305355607289362</v>
      </c>
      <c r="H1905" s="67" t="str">
        <f>IF(INDEX(ApplicablePermutations!$B$3:$N$205,MATCH($A1905,ApplicablePermutations!$A$3:$A$205,0),MATCH($B1905,ApplicablePermutations!$B$2:$N$2,0))*INDEX(ApplicablePermutations!$Q$3:$S$205,MATCH($A1905,ApplicablePermutations!$P$3:$P$205,0),MATCH($C1905,ApplicablePermutations!$Q$2:$S$2,0))=1,"X","")</f>
        <v>X</v>
      </c>
      <c r="I1905" s="69">
        <v>0</v>
      </c>
      <c r="J1905" s="64">
        <f t="shared" si="149"/>
        <v>0.3305355607289362</v>
      </c>
      <c r="K1905" s="64">
        <f t="shared" si="150"/>
        <v>0</v>
      </c>
      <c r="L1905" s="67" t="str">
        <f>IF(VLOOKUP($A1905,ApplicablePermutations!$U$3:$V$146,2,0)=1,"X","")</f>
        <v/>
      </c>
      <c r="M1905" t="str">
        <f t="shared" si="151"/>
        <v/>
      </c>
      <c r="N1905" s="64">
        <f t="shared" si="152"/>
        <v>0</v>
      </c>
    </row>
    <row r="1906" spans="1:14" x14ac:dyDescent="0.25">
      <c r="A1906" t="s">
        <v>386</v>
      </c>
      <c r="B1906" t="s">
        <v>332</v>
      </c>
      <c r="C1906" s="65" t="s">
        <v>486</v>
      </c>
      <c r="D1906" s="64">
        <f>IFERROR(INDEX('Feasibility Factor'!$D$5:$N$123,MATCH(VLOOKUP($A1906,PairList!$A$2:$D$205,2,0),'Feasibility Factor'!$C$5:$C$123,0),MATCH(VLOOKUP($B1906,PairList!$F$2:$I$14,2,0),'Feasibility Factor'!$D$3:$N$3,0)),"")</f>
        <v>1</v>
      </c>
      <c r="E1906" s="64">
        <v>0</v>
      </c>
      <c r="F1906" s="64" t="str">
        <f>IFERROR(INDEX(ESShip!$C$2:$C$99,MATCH(VLOOKUP($A1906,PairList!$A$2:$D$205,3,0),ESShip!$A$2:$A$99,0)),"")</f>
        <v/>
      </c>
      <c r="G1906" s="64">
        <v>0.3305355607289362</v>
      </c>
      <c r="H1906" s="67" t="str">
        <f>IF(INDEX(ApplicablePermutations!$B$3:$N$205,MATCH($A1906,ApplicablePermutations!$A$3:$A$205,0),MATCH($B1906,ApplicablePermutations!$B$2:$N$2,0))*INDEX(ApplicablePermutations!$Q$3:$S$205,MATCH($A1906,ApplicablePermutations!$P$3:$P$205,0),MATCH($C1906,ApplicablePermutations!$Q$2:$S$2,0))=1,"X","")</f>
        <v>X</v>
      </c>
      <c r="I1906" s="69">
        <v>0</v>
      </c>
      <c r="J1906" s="64">
        <f t="shared" si="149"/>
        <v>0.3305355607289362</v>
      </c>
      <c r="K1906" s="64">
        <f t="shared" si="150"/>
        <v>0</v>
      </c>
      <c r="L1906" s="67" t="str">
        <f>IF(VLOOKUP($A1906,ApplicablePermutations!$U$3:$V$146,2,0)=1,"X","")</f>
        <v/>
      </c>
      <c r="M1906" t="str">
        <f t="shared" si="151"/>
        <v/>
      </c>
      <c r="N1906" s="64">
        <f t="shared" si="152"/>
        <v>0</v>
      </c>
    </row>
    <row r="1907" spans="1:14" x14ac:dyDescent="0.25">
      <c r="A1907" t="s">
        <v>386</v>
      </c>
      <c r="B1907" t="s">
        <v>243</v>
      </c>
      <c r="C1907" s="65" t="s">
        <v>486</v>
      </c>
      <c r="D1907" s="64">
        <f>IFERROR(INDEX('Feasibility Factor'!$D$5:$N$123,MATCH(VLOOKUP($A1907,PairList!$A$2:$D$205,2,0),'Feasibility Factor'!$C$5:$C$123,0),MATCH(VLOOKUP($B1907,PairList!$F$2:$I$14,2,0),'Feasibility Factor'!$D$3:$N$3,0)),"")</f>
        <v>1</v>
      </c>
      <c r="E1907" s="64">
        <v>0</v>
      </c>
      <c r="F1907" s="64" t="str">
        <f>IFERROR(INDEX(ESShip!$C$2:$C$99,MATCH(VLOOKUP($A1907,PairList!$A$2:$D$205,3,0),ESShip!$A$2:$A$99,0)),"")</f>
        <v/>
      </c>
      <c r="G1907" s="64">
        <v>0.3305355607289362</v>
      </c>
      <c r="H1907" s="67" t="str">
        <f>IF(INDEX(ApplicablePermutations!$B$3:$N$205,MATCH($A1907,ApplicablePermutations!$A$3:$A$205,0),MATCH($B1907,ApplicablePermutations!$B$2:$N$2,0))*INDEX(ApplicablePermutations!$Q$3:$S$205,MATCH($A1907,ApplicablePermutations!$P$3:$P$205,0),MATCH($C1907,ApplicablePermutations!$Q$2:$S$2,0))=1,"X","")</f>
        <v>X</v>
      </c>
      <c r="I1907" s="69">
        <v>0</v>
      </c>
      <c r="J1907" s="64">
        <f t="shared" si="149"/>
        <v>0.3305355607289362</v>
      </c>
      <c r="K1907" s="64">
        <f t="shared" si="150"/>
        <v>0</v>
      </c>
      <c r="L1907" s="67" t="str">
        <f>IF(VLOOKUP($A1907,ApplicablePermutations!$U$3:$V$146,2,0)=1,"X","")</f>
        <v/>
      </c>
      <c r="M1907" t="str">
        <f t="shared" si="151"/>
        <v/>
      </c>
      <c r="N1907" s="64">
        <f t="shared" si="152"/>
        <v>0</v>
      </c>
    </row>
    <row r="1908" spans="1:14" x14ac:dyDescent="0.25">
      <c r="A1908" t="s">
        <v>386</v>
      </c>
      <c r="B1908" t="s">
        <v>333</v>
      </c>
      <c r="C1908" s="65" t="s">
        <v>486</v>
      </c>
      <c r="D1908" s="64">
        <f>IFERROR(INDEX('Feasibility Factor'!$D$5:$N$123,MATCH(VLOOKUP($A1908,PairList!$A$2:$D$205,2,0),'Feasibility Factor'!$C$5:$C$123,0),MATCH(VLOOKUP($B1908,PairList!$F$2:$I$14,2,0),'Feasibility Factor'!$D$3:$N$3,0)),"")</f>
        <v>1</v>
      </c>
      <c r="E1908" s="64">
        <v>0</v>
      </c>
      <c r="F1908" s="64" t="str">
        <f>IFERROR(INDEX(ESShip!$C$2:$C$99,MATCH(VLOOKUP($A1908,PairList!$A$2:$D$205,3,0),ESShip!$A$2:$A$99,0)),"")</f>
        <v/>
      </c>
      <c r="G1908" s="64">
        <v>0.3305355607289362</v>
      </c>
      <c r="H1908" s="67" t="str">
        <f>IF(INDEX(ApplicablePermutations!$B$3:$N$205,MATCH($A1908,ApplicablePermutations!$A$3:$A$205,0),MATCH($B1908,ApplicablePermutations!$B$2:$N$2,0))*INDEX(ApplicablePermutations!$Q$3:$S$205,MATCH($A1908,ApplicablePermutations!$P$3:$P$205,0),MATCH($C1908,ApplicablePermutations!$Q$2:$S$2,0))=1,"X","")</f>
        <v>X</v>
      </c>
      <c r="I1908" s="69">
        <v>0</v>
      </c>
      <c r="J1908" s="64">
        <f t="shared" si="149"/>
        <v>0.3305355607289362</v>
      </c>
      <c r="K1908" s="64">
        <f t="shared" si="150"/>
        <v>0</v>
      </c>
      <c r="L1908" s="67" t="str">
        <f>IF(VLOOKUP($A1908,ApplicablePermutations!$U$3:$V$146,2,0)=1,"X","")</f>
        <v/>
      </c>
      <c r="M1908" t="str">
        <f t="shared" si="151"/>
        <v/>
      </c>
      <c r="N1908" s="64">
        <f t="shared" si="152"/>
        <v>0</v>
      </c>
    </row>
    <row r="1909" spans="1:14" x14ac:dyDescent="0.25">
      <c r="A1909" t="s">
        <v>386</v>
      </c>
      <c r="B1909" t="s">
        <v>334</v>
      </c>
      <c r="C1909" s="65" t="s">
        <v>486</v>
      </c>
      <c r="D1909" s="64">
        <f>IFERROR(INDEX('Feasibility Factor'!$D$5:$N$123,MATCH(VLOOKUP($A1909,PairList!$A$2:$D$205,2,0),'Feasibility Factor'!$C$5:$C$123,0),MATCH(VLOOKUP($B1909,PairList!$F$2:$I$14,2,0),'Feasibility Factor'!$D$3:$N$3,0)),"")</f>
        <v>1</v>
      </c>
      <c r="E1909" s="64">
        <v>0</v>
      </c>
      <c r="F1909" s="64" t="str">
        <f>IFERROR(INDEX(ESShip!$C$2:$C$99,MATCH(VLOOKUP($A1909,PairList!$A$2:$D$205,3,0),ESShip!$A$2:$A$99,0)),"")</f>
        <v/>
      </c>
      <c r="G1909" s="64">
        <v>0.3305355607289362</v>
      </c>
      <c r="H1909" s="67" t="str">
        <f>IF(INDEX(ApplicablePermutations!$B$3:$N$205,MATCH($A1909,ApplicablePermutations!$A$3:$A$205,0),MATCH($B1909,ApplicablePermutations!$B$2:$N$2,0))*INDEX(ApplicablePermutations!$Q$3:$S$205,MATCH($A1909,ApplicablePermutations!$P$3:$P$205,0),MATCH($C1909,ApplicablePermutations!$Q$2:$S$2,0))=1,"X","")</f>
        <v>X</v>
      </c>
      <c r="I1909" s="69">
        <v>0</v>
      </c>
      <c r="J1909" s="64">
        <f t="shared" si="149"/>
        <v>0.3305355607289362</v>
      </c>
      <c r="K1909" s="64">
        <f t="shared" si="150"/>
        <v>0</v>
      </c>
      <c r="L1909" s="67" t="str">
        <f>IF(VLOOKUP($A1909,ApplicablePermutations!$U$3:$V$146,2,0)=1,"X","")</f>
        <v/>
      </c>
      <c r="M1909" t="str">
        <f t="shared" si="151"/>
        <v/>
      </c>
      <c r="N1909" s="64">
        <f t="shared" si="152"/>
        <v>0</v>
      </c>
    </row>
    <row r="1910" spans="1:14" x14ac:dyDescent="0.25">
      <c r="A1910" t="s">
        <v>386</v>
      </c>
      <c r="B1910" t="s">
        <v>94</v>
      </c>
      <c r="C1910" s="65" t="s">
        <v>486</v>
      </c>
      <c r="D1910" s="64">
        <f>IFERROR(INDEX('Feasibility Factor'!$D$5:$N$123,MATCH(VLOOKUP($A1910,PairList!$A$2:$D$205,2,0),'Feasibility Factor'!$C$5:$C$123,0),MATCH(VLOOKUP($B1910,PairList!$F$2:$I$14,2,0),'Feasibility Factor'!$D$3:$N$3,0)),"")</f>
        <v>1</v>
      </c>
      <c r="E1910" s="64">
        <v>0</v>
      </c>
      <c r="F1910" s="64" t="str">
        <f>IFERROR(INDEX(ESShip!$C$2:$C$99,MATCH(VLOOKUP($A1910,PairList!$A$2:$D$205,3,0),ESShip!$A$2:$A$99,0)),"")</f>
        <v/>
      </c>
      <c r="G1910" s="64">
        <v>0.3305355607289362</v>
      </c>
      <c r="H1910" s="67" t="str">
        <f>IF(INDEX(ApplicablePermutations!$B$3:$N$205,MATCH($A1910,ApplicablePermutations!$A$3:$A$205,0),MATCH($B1910,ApplicablePermutations!$B$2:$N$2,0))*INDEX(ApplicablePermutations!$Q$3:$S$205,MATCH($A1910,ApplicablePermutations!$P$3:$P$205,0),MATCH($C1910,ApplicablePermutations!$Q$2:$S$2,0))=1,"X","")</f>
        <v>X</v>
      </c>
      <c r="I1910" s="69">
        <v>0</v>
      </c>
      <c r="J1910" s="64">
        <f t="shared" si="149"/>
        <v>0.3305355607289362</v>
      </c>
      <c r="K1910" s="64">
        <f t="shared" si="150"/>
        <v>0</v>
      </c>
      <c r="L1910" s="67" t="str">
        <f>IF(VLOOKUP($A1910,ApplicablePermutations!$U$3:$V$146,2,0)=1,"X","")</f>
        <v/>
      </c>
      <c r="M1910" t="str">
        <f t="shared" si="151"/>
        <v/>
      </c>
      <c r="N1910" s="64">
        <f t="shared" si="152"/>
        <v>0</v>
      </c>
    </row>
    <row r="1911" spans="1:14" x14ac:dyDescent="0.25">
      <c r="A1911" t="s">
        <v>386</v>
      </c>
      <c r="B1911" t="s">
        <v>335</v>
      </c>
      <c r="C1911" s="65" t="s">
        <v>486</v>
      </c>
      <c r="D1911" s="64">
        <f>IFERROR(INDEX('Feasibility Factor'!$D$5:$N$123,MATCH(VLOOKUP($A1911,PairList!$A$2:$D$205,2,0),'Feasibility Factor'!$C$5:$C$123,0),MATCH(VLOOKUP($B1911,PairList!$F$2:$I$14,2,0),'Feasibility Factor'!$D$3:$N$3,0)),"")</f>
        <v>1</v>
      </c>
      <c r="E1911" s="64">
        <v>0</v>
      </c>
      <c r="F1911" s="64" t="str">
        <f>IFERROR(INDEX(ESShip!$C$2:$C$99,MATCH(VLOOKUP($A1911,PairList!$A$2:$D$205,3,0),ESShip!$A$2:$A$99,0)),"")</f>
        <v/>
      </c>
      <c r="G1911" s="64">
        <v>0.3305355607289362</v>
      </c>
      <c r="H1911" s="67" t="str">
        <f>IF(INDEX(ApplicablePermutations!$B$3:$N$205,MATCH($A1911,ApplicablePermutations!$A$3:$A$205,0),MATCH($B1911,ApplicablePermutations!$B$2:$N$2,0))*INDEX(ApplicablePermutations!$Q$3:$S$205,MATCH($A1911,ApplicablePermutations!$P$3:$P$205,0),MATCH($C1911,ApplicablePermutations!$Q$2:$S$2,0))=1,"X","")</f>
        <v>X</v>
      </c>
      <c r="I1911" s="69">
        <v>0</v>
      </c>
      <c r="J1911" s="64">
        <f t="shared" si="149"/>
        <v>0.3305355607289362</v>
      </c>
      <c r="K1911" s="64">
        <f t="shared" si="150"/>
        <v>0</v>
      </c>
      <c r="L1911" s="67" t="str">
        <f>IF(VLOOKUP($A1911,ApplicablePermutations!$U$3:$V$146,2,0)=1,"X","")</f>
        <v/>
      </c>
      <c r="M1911" t="str">
        <f t="shared" si="151"/>
        <v/>
      </c>
      <c r="N1911" s="64">
        <f t="shared" si="152"/>
        <v>0</v>
      </c>
    </row>
    <row r="1912" spans="1:14" x14ac:dyDescent="0.25">
      <c r="A1912" t="s">
        <v>386</v>
      </c>
      <c r="B1912" t="s">
        <v>100</v>
      </c>
      <c r="C1912" s="65" t="s">
        <v>486</v>
      </c>
      <c r="D1912" s="64">
        <f>IFERROR(INDEX('Feasibility Factor'!$D$5:$N$123,MATCH(VLOOKUP($A1912,PairList!$A$2:$D$205,2,0),'Feasibility Factor'!$C$5:$C$123,0),MATCH(VLOOKUP($B1912,PairList!$F$2:$I$14,2,0),'Feasibility Factor'!$D$3:$N$3,0)),"")</f>
        <v>1</v>
      </c>
      <c r="E1912" s="64">
        <v>0</v>
      </c>
      <c r="F1912" s="64" t="str">
        <f>IFERROR(INDEX(ESShip!$C$2:$C$99,MATCH(VLOOKUP($A1912,PairList!$A$2:$D$205,3,0),ESShip!$A$2:$A$99,0)),"")</f>
        <v/>
      </c>
      <c r="G1912" s="64">
        <v>0.3305355607289362</v>
      </c>
      <c r="H1912" s="67" t="str">
        <f>IF(INDEX(ApplicablePermutations!$B$3:$N$205,MATCH($A1912,ApplicablePermutations!$A$3:$A$205,0),MATCH($B1912,ApplicablePermutations!$B$2:$N$2,0))*INDEX(ApplicablePermutations!$Q$3:$S$205,MATCH($A1912,ApplicablePermutations!$P$3:$P$205,0),MATCH($C1912,ApplicablePermutations!$Q$2:$S$2,0))=1,"X","")</f>
        <v>X</v>
      </c>
      <c r="I1912" s="69">
        <v>0</v>
      </c>
      <c r="J1912" s="64">
        <f t="shared" si="149"/>
        <v>0.3305355607289362</v>
      </c>
      <c r="K1912" s="64">
        <f t="shared" si="150"/>
        <v>0</v>
      </c>
      <c r="L1912" s="67" t="str">
        <f>IF(VLOOKUP($A1912,ApplicablePermutations!$U$3:$V$146,2,0)=1,"X","")</f>
        <v/>
      </c>
      <c r="M1912" t="str">
        <f t="shared" si="151"/>
        <v/>
      </c>
      <c r="N1912" s="64">
        <f t="shared" si="152"/>
        <v>0</v>
      </c>
    </row>
    <row r="1913" spans="1:14" x14ac:dyDescent="0.25">
      <c r="A1913" t="s">
        <v>388</v>
      </c>
      <c r="B1913" t="s">
        <v>327</v>
      </c>
      <c r="C1913" s="65" t="s">
        <v>484</v>
      </c>
      <c r="D1913" s="64" t="str">
        <f>IFERROR(INDEX('Feasibility Factor'!$D$5:$N$123,MATCH(VLOOKUP($A1913,PairList!$A$2:$D$205,2,0),'Feasibility Factor'!$C$5:$C$123,0),MATCH(VLOOKUP($B1913,PairList!$F$2:$I$14,2,0),'Feasibility Factor'!$D$3:$N$3,0)),"")</f>
        <v/>
      </c>
      <c r="E1913" s="64">
        <v>0.2</v>
      </c>
      <c r="F1913" s="64" t="str">
        <f>IFERROR(INDEX(ESShip!$C$2:$C$99,MATCH(VLOOKUP($A1913,PairList!$A$2:$D$205,3,0),ESShip!$A$2:$A$99,0)),"")</f>
        <v/>
      </c>
      <c r="G1913" s="64">
        <v>0.10414037033262868</v>
      </c>
      <c r="H1913" s="67" t="str">
        <f>IF(INDEX(ApplicablePermutations!$B$3:$N$205,MATCH($A1913,ApplicablePermutations!$A$3:$A$205,0),MATCH($B1913,ApplicablePermutations!$B$2:$N$2,0))*INDEX(ApplicablePermutations!$Q$3:$S$205,MATCH($A1913,ApplicablePermutations!$P$3:$P$205,0),MATCH($C1913,ApplicablePermutations!$Q$2:$S$2,0))=1,"X","")</f>
        <v>X</v>
      </c>
      <c r="I1913" s="64">
        <f t="shared" ref="I1913:I1944" si="154">IF($H1913="X",IF(AND($D1913&gt;0,$D1913&lt;&gt;"",$E1913&gt;0,$E1913&lt;&gt;""),MIN($D1913,$E1913),IF(AND($D1913&gt;0,$D1913&lt;&gt;""),$D1913,IF(AND($E1913&gt;0,$E1913&lt;&gt;""),$E1913,AVERAGEIFS($E$2:$E$13027,$A$2:$A$13027,$A1913,$E$2:$E$13027,"&gt;0")))),"")</f>
        <v>0.2</v>
      </c>
      <c r="J1913" s="64">
        <f t="shared" si="149"/>
        <v>0.10414037033262868</v>
      </c>
      <c r="K1913" s="64">
        <f t="shared" si="150"/>
        <v>0.17917192593347428</v>
      </c>
      <c r="L1913" s="67" t="str">
        <f>IF(VLOOKUP($A1913,ApplicablePermutations!$U$3:$V$146,2,0)=1,"X","")</f>
        <v/>
      </c>
      <c r="M1913" t="str">
        <f t="shared" si="151"/>
        <v/>
      </c>
      <c r="N1913" s="64">
        <f t="shared" si="152"/>
        <v>0.17917192593347428</v>
      </c>
    </row>
    <row r="1914" spans="1:14" x14ac:dyDescent="0.25">
      <c r="A1914" t="s">
        <v>388</v>
      </c>
      <c r="B1914" t="s">
        <v>328</v>
      </c>
      <c r="C1914" s="65" t="s">
        <v>484</v>
      </c>
      <c r="D1914" s="64" t="str">
        <f>IFERROR(INDEX('Feasibility Factor'!$D$5:$N$123,MATCH(VLOOKUP($A1914,PairList!$A$2:$D$205,2,0),'Feasibility Factor'!$C$5:$C$123,0),MATCH(VLOOKUP($B1914,PairList!$F$2:$I$14,2,0),'Feasibility Factor'!$D$3:$N$3,0)),"")</f>
        <v/>
      </c>
      <c r="E1914" s="64">
        <v>0.19999999999999998</v>
      </c>
      <c r="F1914" s="64" t="str">
        <f>IFERROR(INDEX(ESShip!$C$2:$C$99,MATCH(VLOOKUP($A1914,PairList!$A$2:$D$205,3,0),ESShip!$A$2:$A$99,0)),"")</f>
        <v/>
      </c>
      <c r="G1914" s="64">
        <v>0.10414037033262868</v>
      </c>
      <c r="H1914" s="67" t="str">
        <f>IF(INDEX(ApplicablePermutations!$B$3:$N$205,MATCH($A1914,ApplicablePermutations!$A$3:$A$205,0),MATCH($B1914,ApplicablePermutations!$B$2:$N$2,0))*INDEX(ApplicablePermutations!$Q$3:$S$205,MATCH($A1914,ApplicablePermutations!$P$3:$P$205,0),MATCH($C1914,ApplicablePermutations!$Q$2:$S$2,0))=1,"X","")</f>
        <v/>
      </c>
      <c r="I1914" s="64" t="str">
        <f t="shared" si="154"/>
        <v/>
      </c>
      <c r="J1914" s="64" t="str">
        <f t="shared" si="149"/>
        <v/>
      </c>
      <c r="K1914" s="64">
        <f t="shared" si="150"/>
        <v>0</v>
      </c>
      <c r="L1914" s="67" t="str">
        <f>IF(VLOOKUP($A1914,ApplicablePermutations!$U$3:$V$146,2,0)=1,"X","")</f>
        <v/>
      </c>
      <c r="M1914" t="str">
        <f t="shared" si="151"/>
        <v/>
      </c>
      <c r="N1914" s="64">
        <f t="shared" si="152"/>
        <v>0</v>
      </c>
    </row>
    <row r="1915" spans="1:14" x14ac:dyDescent="0.25">
      <c r="A1915" t="s">
        <v>388</v>
      </c>
      <c r="B1915" t="s">
        <v>239</v>
      </c>
      <c r="C1915" s="65" t="s">
        <v>484</v>
      </c>
      <c r="D1915" s="64" t="str">
        <f>IFERROR(INDEX('Feasibility Factor'!$D$5:$N$123,MATCH(VLOOKUP($A1915,PairList!$A$2:$D$205,2,0),'Feasibility Factor'!$C$5:$C$123,0),MATCH(VLOOKUP($B1915,PairList!$F$2:$I$14,2,0),'Feasibility Factor'!$D$3:$N$3,0)),"")</f>
        <v/>
      </c>
      <c r="E1915" s="64">
        <v>0.2</v>
      </c>
      <c r="F1915" s="64" t="str">
        <f>IFERROR(INDEX(ESShip!$C$2:$C$99,MATCH(VLOOKUP($A1915,PairList!$A$2:$D$205,3,0),ESShip!$A$2:$A$99,0)),"")</f>
        <v/>
      </c>
      <c r="G1915" s="64">
        <v>0.10414037033262868</v>
      </c>
      <c r="H1915" s="67" t="str">
        <f>IF(INDEX(ApplicablePermutations!$B$3:$N$205,MATCH($A1915,ApplicablePermutations!$A$3:$A$205,0),MATCH($B1915,ApplicablePermutations!$B$2:$N$2,0))*INDEX(ApplicablePermutations!$Q$3:$S$205,MATCH($A1915,ApplicablePermutations!$P$3:$P$205,0),MATCH($C1915,ApplicablePermutations!$Q$2:$S$2,0))=1,"X","")</f>
        <v>X</v>
      </c>
      <c r="I1915" s="64">
        <f t="shared" si="154"/>
        <v>0.2</v>
      </c>
      <c r="J1915" s="64">
        <f t="shared" si="149"/>
        <v>0.10414037033262868</v>
      </c>
      <c r="K1915" s="64">
        <f t="shared" si="150"/>
        <v>0.17917192593347428</v>
      </c>
      <c r="L1915" s="67" t="str">
        <f>IF(VLOOKUP($A1915,ApplicablePermutations!$U$3:$V$146,2,0)=1,"X","")</f>
        <v/>
      </c>
      <c r="M1915" t="str">
        <f t="shared" si="151"/>
        <v/>
      </c>
      <c r="N1915" s="64">
        <f t="shared" si="152"/>
        <v>0.17917192593347428</v>
      </c>
    </row>
    <row r="1916" spans="1:14" x14ac:dyDescent="0.25">
      <c r="A1916" t="s">
        <v>388</v>
      </c>
      <c r="B1916" t="s">
        <v>329</v>
      </c>
      <c r="C1916" s="65" t="s">
        <v>484</v>
      </c>
      <c r="D1916" s="64" t="str">
        <f>IFERROR(INDEX('Feasibility Factor'!$D$5:$N$123,MATCH(VLOOKUP($A1916,PairList!$A$2:$D$205,2,0),'Feasibility Factor'!$C$5:$C$123,0),MATCH(VLOOKUP($B1916,PairList!$F$2:$I$14,2,0),'Feasibility Factor'!$D$3:$N$3,0)),"")</f>
        <v/>
      </c>
      <c r="E1916" s="64">
        <v>0.2</v>
      </c>
      <c r="F1916" s="64" t="str">
        <f>IFERROR(INDEX(ESShip!$C$2:$C$99,MATCH(VLOOKUP($A1916,PairList!$A$2:$D$205,3,0),ESShip!$A$2:$A$99,0)),"")</f>
        <v/>
      </c>
      <c r="G1916" s="64">
        <v>0.10414037033262868</v>
      </c>
      <c r="H1916" s="67" t="str">
        <f>IF(INDEX(ApplicablePermutations!$B$3:$N$205,MATCH($A1916,ApplicablePermutations!$A$3:$A$205,0),MATCH($B1916,ApplicablePermutations!$B$2:$N$2,0))*INDEX(ApplicablePermutations!$Q$3:$S$205,MATCH($A1916,ApplicablePermutations!$P$3:$P$205,0),MATCH($C1916,ApplicablePermutations!$Q$2:$S$2,0))=1,"X","")</f>
        <v>X</v>
      </c>
      <c r="I1916" s="64">
        <f t="shared" si="154"/>
        <v>0.2</v>
      </c>
      <c r="J1916" s="64">
        <f t="shared" si="149"/>
        <v>0.10414037033262868</v>
      </c>
      <c r="K1916" s="64">
        <f t="shared" si="150"/>
        <v>0.17917192593347428</v>
      </c>
      <c r="L1916" s="67" t="str">
        <f>IF(VLOOKUP($A1916,ApplicablePermutations!$U$3:$V$146,2,0)=1,"X","")</f>
        <v/>
      </c>
      <c r="M1916" t="str">
        <f t="shared" si="151"/>
        <v/>
      </c>
      <c r="N1916" s="64">
        <f t="shared" si="152"/>
        <v>0.17917192593347428</v>
      </c>
    </row>
    <row r="1917" spans="1:14" x14ac:dyDescent="0.25">
      <c r="A1917" t="s">
        <v>388</v>
      </c>
      <c r="B1917" t="s">
        <v>330</v>
      </c>
      <c r="C1917" s="65" t="s">
        <v>484</v>
      </c>
      <c r="D1917" s="64" t="str">
        <f>IFERROR(INDEX('Feasibility Factor'!$D$5:$N$123,MATCH(VLOOKUP($A1917,PairList!$A$2:$D$205,2,0),'Feasibility Factor'!$C$5:$C$123,0),MATCH(VLOOKUP($B1917,PairList!$F$2:$I$14,2,0),'Feasibility Factor'!$D$3:$N$3,0)),"")</f>
        <v/>
      </c>
      <c r="E1917" s="64">
        <v>0.2</v>
      </c>
      <c r="F1917" s="64" t="str">
        <f>IFERROR(INDEX(ESShip!$C$2:$C$99,MATCH(VLOOKUP($A1917,PairList!$A$2:$D$205,3,0),ESShip!$A$2:$A$99,0)),"")</f>
        <v/>
      </c>
      <c r="G1917" s="64">
        <v>0.10414037033262868</v>
      </c>
      <c r="H1917" s="67" t="str">
        <f>IF(INDEX(ApplicablePermutations!$B$3:$N$205,MATCH($A1917,ApplicablePermutations!$A$3:$A$205,0),MATCH($B1917,ApplicablePermutations!$B$2:$N$2,0))*INDEX(ApplicablePermutations!$Q$3:$S$205,MATCH($A1917,ApplicablePermutations!$P$3:$P$205,0),MATCH($C1917,ApplicablePermutations!$Q$2:$S$2,0))=1,"X","")</f>
        <v>X</v>
      </c>
      <c r="I1917" s="64">
        <f t="shared" si="154"/>
        <v>0.2</v>
      </c>
      <c r="J1917" s="64">
        <f t="shared" si="149"/>
        <v>0.10414037033262868</v>
      </c>
      <c r="K1917" s="64">
        <f t="shared" si="150"/>
        <v>0.17917192593347428</v>
      </c>
      <c r="L1917" s="67" t="str">
        <f>IF(VLOOKUP($A1917,ApplicablePermutations!$U$3:$V$146,2,0)=1,"X","")</f>
        <v/>
      </c>
      <c r="M1917" t="str">
        <f t="shared" si="151"/>
        <v/>
      </c>
      <c r="N1917" s="64">
        <f t="shared" si="152"/>
        <v>0.17917192593347428</v>
      </c>
    </row>
    <row r="1918" spans="1:14" x14ac:dyDescent="0.25">
      <c r="A1918" t="s">
        <v>388</v>
      </c>
      <c r="B1918" t="s">
        <v>331</v>
      </c>
      <c r="C1918" s="65" t="s">
        <v>484</v>
      </c>
      <c r="D1918" s="64" t="str">
        <f>IFERROR(INDEX('Feasibility Factor'!$D$5:$N$123,MATCH(VLOOKUP($A1918,PairList!$A$2:$D$205,2,0),'Feasibility Factor'!$C$5:$C$123,0),MATCH(VLOOKUP($B1918,PairList!$F$2:$I$14,2,0),'Feasibility Factor'!$D$3:$N$3,0)),"")</f>
        <v/>
      </c>
      <c r="E1918" s="64">
        <v>0.19999999999999998</v>
      </c>
      <c r="F1918" s="64" t="str">
        <f>IFERROR(INDEX(ESShip!$C$2:$C$99,MATCH(VLOOKUP($A1918,PairList!$A$2:$D$205,3,0),ESShip!$A$2:$A$99,0)),"")</f>
        <v/>
      </c>
      <c r="G1918" s="64">
        <v>0.10414037033262868</v>
      </c>
      <c r="H1918" s="67" t="str">
        <f>IF(INDEX(ApplicablePermutations!$B$3:$N$205,MATCH($A1918,ApplicablePermutations!$A$3:$A$205,0),MATCH($B1918,ApplicablePermutations!$B$2:$N$2,0))*INDEX(ApplicablePermutations!$Q$3:$S$205,MATCH($A1918,ApplicablePermutations!$P$3:$P$205,0),MATCH($C1918,ApplicablePermutations!$Q$2:$S$2,0))=1,"X","")</f>
        <v>X</v>
      </c>
      <c r="I1918" s="64">
        <f t="shared" si="154"/>
        <v>0.19999999999999998</v>
      </c>
      <c r="J1918" s="64">
        <f t="shared" si="149"/>
        <v>0.10414037033262868</v>
      </c>
      <c r="K1918" s="64">
        <f t="shared" si="150"/>
        <v>0.17917192593347425</v>
      </c>
      <c r="L1918" s="67" t="str">
        <f>IF(VLOOKUP($A1918,ApplicablePermutations!$U$3:$V$146,2,0)=1,"X","")</f>
        <v/>
      </c>
      <c r="M1918" t="str">
        <f t="shared" si="151"/>
        <v/>
      </c>
      <c r="N1918" s="64">
        <f t="shared" si="152"/>
        <v>0.17917192593347425</v>
      </c>
    </row>
    <row r="1919" spans="1:14" x14ac:dyDescent="0.25">
      <c r="A1919" t="s">
        <v>388</v>
      </c>
      <c r="B1919" t="s">
        <v>332</v>
      </c>
      <c r="C1919" s="65" t="s">
        <v>484</v>
      </c>
      <c r="D1919" s="64" t="str">
        <f>IFERROR(INDEX('Feasibility Factor'!$D$5:$N$123,MATCH(VLOOKUP($A1919,PairList!$A$2:$D$205,2,0),'Feasibility Factor'!$C$5:$C$123,0),MATCH(VLOOKUP($B1919,PairList!$F$2:$I$14,2,0),'Feasibility Factor'!$D$3:$N$3,0)),"")</f>
        <v/>
      </c>
      <c r="E1919" s="64">
        <v>0.2</v>
      </c>
      <c r="F1919" s="64" t="str">
        <f>IFERROR(INDEX(ESShip!$C$2:$C$99,MATCH(VLOOKUP($A1919,PairList!$A$2:$D$205,3,0),ESShip!$A$2:$A$99,0)),"")</f>
        <v/>
      </c>
      <c r="G1919" s="64">
        <v>0.10414037033262868</v>
      </c>
      <c r="H1919" s="67" t="str">
        <f>IF(INDEX(ApplicablePermutations!$B$3:$N$205,MATCH($A1919,ApplicablePermutations!$A$3:$A$205,0),MATCH($B1919,ApplicablePermutations!$B$2:$N$2,0))*INDEX(ApplicablePermutations!$Q$3:$S$205,MATCH($A1919,ApplicablePermutations!$P$3:$P$205,0),MATCH($C1919,ApplicablePermutations!$Q$2:$S$2,0))=1,"X","")</f>
        <v>X</v>
      </c>
      <c r="I1919" s="64">
        <f t="shared" si="154"/>
        <v>0.2</v>
      </c>
      <c r="J1919" s="64">
        <f t="shared" si="149"/>
        <v>0.10414037033262868</v>
      </c>
      <c r="K1919" s="64">
        <f t="shared" si="150"/>
        <v>0.17917192593347428</v>
      </c>
      <c r="L1919" s="67" t="str">
        <f>IF(VLOOKUP($A1919,ApplicablePermutations!$U$3:$V$146,2,0)=1,"X","")</f>
        <v/>
      </c>
      <c r="M1919" t="str">
        <f t="shared" si="151"/>
        <v/>
      </c>
      <c r="N1919" s="64">
        <f t="shared" si="152"/>
        <v>0.17917192593347428</v>
      </c>
    </row>
    <row r="1920" spans="1:14" x14ac:dyDescent="0.25">
      <c r="A1920" t="s">
        <v>388</v>
      </c>
      <c r="B1920" t="s">
        <v>243</v>
      </c>
      <c r="C1920" s="65" t="s">
        <v>484</v>
      </c>
      <c r="D1920" s="64" t="str">
        <f>IFERROR(INDEX('Feasibility Factor'!$D$5:$N$123,MATCH(VLOOKUP($A1920,PairList!$A$2:$D$205,2,0),'Feasibility Factor'!$C$5:$C$123,0),MATCH(VLOOKUP($B1920,PairList!$F$2:$I$14,2,0),'Feasibility Factor'!$D$3:$N$3,0)),"")</f>
        <v/>
      </c>
      <c r="E1920" s="64">
        <v>0.19999999999999998</v>
      </c>
      <c r="F1920" s="64" t="str">
        <f>IFERROR(INDEX(ESShip!$C$2:$C$99,MATCH(VLOOKUP($A1920,PairList!$A$2:$D$205,3,0),ESShip!$A$2:$A$99,0)),"")</f>
        <v/>
      </c>
      <c r="G1920" s="64">
        <v>0.10414037033262868</v>
      </c>
      <c r="H1920" s="67" t="str">
        <f>IF(INDEX(ApplicablePermutations!$B$3:$N$205,MATCH($A1920,ApplicablePermutations!$A$3:$A$205,0),MATCH($B1920,ApplicablePermutations!$B$2:$N$2,0))*INDEX(ApplicablePermutations!$Q$3:$S$205,MATCH($A1920,ApplicablePermutations!$P$3:$P$205,0),MATCH($C1920,ApplicablePermutations!$Q$2:$S$2,0))=1,"X","")</f>
        <v/>
      </c>
      <c r="I1920" s="64" t="str">
        <f t="shared" si="154"/>
        <v/>
      </c>
      <c r="J1920" s="64" t="str">
        <f t="shared" si="149"/>
        <v/>
      </c>
      <c r="K1920" s="64">
        <f t="shared" si="150"/>
        <v>0</v>
      </c>
      <c r="L1920" s="67" t="str">
        <f>IF(VLOOKUP($A1920,ApplicablePermutations!$U$3:$V$146,2,0)=1,"X","")</f>
        <v/>
      </c>
      <c r="M1920" t="str">
        <f t="shared" si="151"/>
        <v/>
      </c>
      <c r="N1920" s="64">
        <f t="shared" si="152"/>
        <v>0</v>
      </c>
    </row>
    <row r="1921" spans="1:14" x14ac:dyDescent="0.25">
      <c r="A1921" t="s">
        <v>388</v>
      </c>
      <c r="B1921" t="s">
        <v>333</v>
      </c>
      <c r="C1921" s="65" t="s">
        <v>484</v>
      </c>
      <c r="D1921" s="64" t="str">
        <f>IFERROR(INDEX('Feasibility Factor'!$D$5:$N$123,MATCH(VLOOKUP($A1921,PairList!$A$2:$D$205,2,0),'Feasibility Factor'!$C$5:$C$123,0),MATCH(VLOOKUP($B1921,PairList!$F$2:$I$14,2,0),'Feasibility Factor'!$D$3:$N$3,0)),"")</f>
        <v/>
      </c>
      <c r="E1921" s="64">
        <v>0.2</v>
      </c>
      <c r="F1921" s="64" t="str">
        <f>IFERROR(INDEX(ESShip!$C$2:$C$99,MATCH(VLOOKUP($A1921,PairList!$A$2:$D$205,3,0),ESShip!$A$2:$A$99,0)),"")</f>
        <v/>
      </c>
      <c r="G1921" s="64">
        <v>0.10414037033262868</v>
      </c>
      <c r="H1921" s="67" t="str">
        <f>IF(INDEX(ApplicablePermutations!$B$3:$N$205,MATCH($A1921,ApplicablePermutations!$A$3:$A$205,0),MATCH($B1921,ApplicablePermutations!$B$2:$N$2,0))*INDEX(ApplicablePermutations!$Q$3:$S$205,MATCH($A1921,ApplicablePermutations!$P$3:$P$205,0),MATCH($C1921,ApplicablePermutations!$Q$2:$S$2,0))=1,"X","")</f>
        <v>X</v>
      </c>
      <c r="I1921" s="64">
        <f t="shared" si="154"/>
        <v>0.2</v>
      </c>
      <c r="J1921" s="64">
        <f t="shared" si="149"/>
        <v>0.10414037033262868</v>
      </c>
      <c r="K1921" s="64">
        <f t="shared" si="150"/>
        <v>0.17917192593347428</v>
      </c>
      <c r="L1921" s="67" t="str">
        <f>IF(VLOOKUP($A1921,ApplicablePermutations!$U$3:$V$146,2,0)=1,"X","")</f>
        <v/>
      </c>
      <c r="M1921" t="str">
        <f t="shared" si="151"/>
        <v/>
      </c>
      <c r="N1921" s="64">
        <f t="shared" si="152"/>
        <v>0.17917192593347428</v>
      </c>
    </row>
    <row r="1922" spans="1:14" x14ac:dyDescent="0.25">
      <c r="A1922" t="s">
        <v>388</v>
      </c>
      <c r="B1922" t="s">
        <v>334</v>
      </c>
      <c r="C1922" s="65" t="s">
        <v>484</v>
      </c>
      <c r="D1922" s="64" t="str">
        <f>IFERROR(INDEX('Feasibility Factor'!$D$5:$N$123,MATCH(VLOOKUP($A1922,PairList!$A$2:$D$205,2,0),'Feasibility Factor'!$C$5:$C$123,0),MATCH(VLOOKUP($B1922,PairList!$F$2:$I$14,2,0),'Feasibility Factor'!$D$3:$N$3,0)),"")</f>
        <v/>
      </c>
      <c r="E1922" s="64">
        <v>0.19999999999999998</v>
      </c>
      <c r="F1922" s="64" t="str">
        <f>IFERROR(INDEX(ESShip!$C$2:$C$99,MATCH(VLOOKUP($A1922,PairList!$A$2:$D$205,3,0),ESShip!$A$2:$A$99,0)),"")</f>
        <v/>
      </c>
      <c r="G1922" s="64">
        <v>0.10414037033262868</v>
      </c>
      <c r="H1922" s="67" t="str">
        <f>IF(INDEX(ApplicablePermutations!$B$3:$N$205,MATCH($A1922,ApplicablePermutations!$A$3:$A$205,0),MATCH($B1922,ApplicablePermutations!$B$2:$N$2,0))*INDEX(ApplicablePermutations!$Q$3:$S$205,MATCH($A1922,ApplicablePermutations!$P$3:$P$205,0),MATCH($C1922,ApplicablePermutations!$Q$2:$S$2,0))=1,"X","")</f>
        <v/>
      </c>
      <c r="I1922" s="64" t="str">
        <f t="shared" si="154"/>
        <v/>
      </c>
      <c r="J1922" s="64" t="str">
        <f t="shared" ref="J1922:J1985" si="155">IF(H1922="X",IF(F1922&lt;&gt;"",F1922,IF(G1922&lt;&gt;"",G1922,AVERAGEIFS($G$2:$G$13027,$A$2:$A$13027,$A1922,$C$2:$C$13027,$C1922))),"")</f>
        <v/>
      </c>
      <c r="K1922" s="64">
        <f t="shared" si="150"/>
        <v>0</v>
      </c>
      <c r="L1922" s="67" t="str">
        <f>IF(VLOOKUP($A1922,ApplicablePermutations!$U$3:$V$146,2,0)=1,"X","")</f>
        <v/>
      </c>
      <c r="M1922" t="str">
        <f t="shared" si="151"/>
        <v/>
      </c>
      <c r="N1922" s="64">
        <f t="shared" si="152"/>
        <v>0</v>
      </c>
    </row>
    <row r="1923" spans="1:14" x14ac:dyDescent="0.25">
      <c r="A1923" t="s">
        <v>388</v>
      </c>
      <c r="B1923" t="s">
        <v>94</v>
      </c>
      <c r="C1923" s="65" t="s">
        <v>484</v>
      </c>
      <c r="D1923" s="64" t="str">
        <f>IFERROR(INDEX('Feasibility Factor'!$D$5:$N$123,MATCH(VLOOKUP($A1923,PairList!$A$2:$D$205,2,0),'Feasibility Factor'!$C$5:$C$123,0),MATCH(VLOOKUP($B1923,PairList!$F$2:$I$14,2,0),'Feasibility Factor'!$D$3:$N$3,0)),"")</f>
        <v/>
      </c>
      <c r="E1923" s="64">
        <v>0.2</v>
      </c>
      <c r="F1923" s="64" t="str">
        <f>IFERROR(INDEX(ESShip!$C$2:$C$99,MATCH(VLOOKUP($A1923,PairList!$A$2:$D$205,3,0),ESShip!$A$2:$A$99,0)),"")</f>
        <v/>
      </c>
      <c r="G1923" s="64">
        <v>0.10414037033262868</v>
      </c>
      <c r="H1923" s="67" t="str">
        <f>IF(INDEX(ApplicablePermutations!$B$3:$N$205,MATCH($A1923,ApplicablePermutations!$A$3:$A$205,0),MATCH($B1923,ApplicablePermutations!$B$2:$N$2,0))*INDEX(ApplicablePermutations!$Q$3:$S$205,MATCH($A1923,ApplicablePermutations!$P$3:$P$205,0),MATCH($C1923,ApplicablePermutations!$Q$2:$S$2,0))=1,"X","")</f>
        <v>X</v>
      </c>
      <c r="I1923" s="64">
        <f t="shared" si="154"/>
        <v>0.2</v>
      </c>
      <c r="J1923" s="64">
        <f t="shared" si="155"/>
        <v>0.10414037033262868</v>
      </c>
      <c r="K1923" s="64">
        <f t="shared" ref="K1923:K1986" si="156">IF(H1923="X",I1923*(1-J1923),0)</f>
        <v>0.17917192593347428</v>
      </c>
      <c r="L1923" s="67" t="str">
        <f>IF(VLOOKUP($A1923,ApplicablePermutations!$U$3:$V$146,2,0)=1,"X","")</f>
        <v/>
      </c>
      <c r="M1923" t="str">
        <f t="shared" ref="M1923:M1986" si="157">IF(L1923="X",1.2,"")</f>
        <v/>
      </c>
      <c r="N1923" s="64">
        <f t="shared" ref="N1923:N1986" si="158">IF($L1923="X",$K1923*$M1923,K1923)</f>
        <v>0.17917192593347428</v>
      </c>
    </row>
    <row r="1924" spans="1:14" x14ac:dyDescent="0.25">
      <c r="A1924" t="s">
        <v>388</v>
      </c>
      <c r="B1924" t="s">
        <v>335</v>
      </c>
      <c r="C1924" s="65" t="s">
        <v>484</v>
      </c>
      <c r="D1924" s="64" t="str">
        <f>IFERROR(INDEX('Feasibility Factor'!$D$5:$N$123,MATCH(VLOOKUP($A1924,PairList!$A$2:$D$205,2,0),'Feasibility Factor'!$C$5:$C$123,0),MATCH(VLOOKUP($B1924,PairList!$F$2:$I$14,2,0),'Feasibility Factor'!$D$3:$N$3,0)),"")</f>
        <v/>
      </c>
      <c r="E1924" s="64">
        <v>0.19999999999999998</v>
      </c>
      <c r="F1924" s="64" t="str">
        <f>IFERROR(INDEX(ESShip!$C$2:$C$99,MATCH(VLOOKUP($A1924,PairList!$A$2:$D$205,3,0),ESShip!$A$2:$A$99,0)),"")</f>
        <v/>
      </c>
      <c r="G1924" s="64">
        <v>0.10414037033262868</v>
      </c>
      <c r="H1924" s="67" t="str">
        <f>IF(INDEX(ApplicablePermutations!$B$3:$N$205,MATCH($A1924,ApplicablePermutations!$A$3:$A$205,0),MATCH($B1924,ApplicablePermutations!$B$2:$N$2,0))*INDEX(ApplicablePermutations!$Q$3:$S$205,MATCH($A1924,ApplicablePermutations!$P$3:$P$205,0),MATCH($C1924,ApplicablePermutations!$Q$2:$S$2,0))=1,"X","")</f>
        <v/>
      </c>
      <c r="I1924" s="64" t="str">
        <f t="shared" si="154"/>
        <v/>
      </c>
      <c r="J1924" s="64" t="str">
        <f t="shared" si="155"/>
        <v/>
      </c>
      <c r="K1924" s="64">
        <f t="shared" si="156"/>
        <v>0</v>
      </c>
      <c r="L1924" s="67" t="str">
        <f>IF(VLOOKUP($A1924,ApplicablePermutations!$U$3:$V$146,2,0)=1,"X","")</f>
        <v/>
      </c>
      <c r="M1924" t="str">
        <f t="shared" si="157"/>
        <v/>
      </c>
      <c r="N1924" s="64">
        <f t="shared" si="158"/>
        <v>0</v>
      </c>
    </row>
    <row r="1925" spans="1:14" x14ac:dyDescent="0.25">
      <c r="A1925" t="s">
        <v>388</v>
      </c>
      <c r="B1925" t="s">
        <v>100</v>
      </c>
      <c r="C1925" s="65" t="s">
        <v>484</v>
      </c>
      <c r="D1925" s="64" t="str">
        <f>IFERROR(INDEX('Feasibility Factor'!$D$5:$N$123,MATCH(VLOOKUP($A1925,PairList!$A$2:$D$205,2,0),'Feasibility Factor'!$C$5:$C$123,0),MATCH(VLOOKUP($B1925,PairList!$F$2:$I$14,2,0),'Feasibility Factor'!$D$3:$N$3,0)),"")</f>
        <v/>
      </c>
      <c r="E1925" s="64">
        <v>0.19999999999999998</v>
      </c>
      <c r="F1925" s="64" t="str">
        <f>IFERROR(INDEX(ESShip!$C$2:$C$99,MATCH(VLOOKUP($A1925,PairList!$A$2:$D$205,3,0),ESShip!$A$2:$A$99,0)),"")</f>
        <v/>
      </c>
      <c r="G1925" s="64">
        <v>0.10414037033262868</v>
      </c>
      <c r="H1925" s="67" t="str">
        <f>IF(INDEX(ApplicablePermutations!$B$3:$N$205,MATCH($A1925,ApplicablePermutations!$A$3:$A$205,0),MATCH($B1925,ApplicablePermutations!$B$2:$N$2,0))*INDEX(ApplicablePermutations!$Q$3:$S$205,MATCH($A1925,ApplicablePermutations!$P$3:$P$205,0),MATCH($C1925,ApplicablePermutations!$Q$2:$S$2,0))=1,"X","")</f>
        <v>X</v>
      </c>
      <c r="I1925" s="64">
        <f t="shared" si="154"/>
        <v>0.19999999999999998</v>
      </c>
      <c r="J1925" s="64">
        <f t="shared" si="155"/>
        <v>0.10414037033262868</v>
      </c>
      <c r="K1925" s="64">
        <f t="shared" si="156"/>
        <v>0.17917192593347425</v>
      </c>
      <c r="L1925" s="67" t="str">
        <f>IF(VLOOKUP($A1925,ApplicablePermutations!$U$3:$V$146,2,0)=1,"X","")</f>
        <v/>
      </c>
      <c r="M1925" t="str">
        <f t="shared" si="157"/>
        <v/>
      </c>
      <c r="N1925" s="64">
        <f t="shared" si="158"/>
        <v>0.17917192593347425</v>
      </c>
    </row>
    <row r="1926" spans="1:14" x14ac:dyDescent="0.25">
      <c r="A1926" t="s">
        <v>388</v>
      </c>
      <c r="B1926" t="s">
        <v>327</v>
      </c>
      <c r="C1926" s="65" t="s">
        <v>485</v>
      </c>
      <c r="D1926" s="64" t="str">
        <f>IFERROR(INDEX('Feasibility Factor'!$D$5:$N$123,MATCH(VLOOKUP($A1926,PairList!$A$2:$D$205,2,0),'Feasibility Factor'!$C$5:$C$123,0),MATCH(VLOOKUP($B1926,PairList!$F$2:$I$14,2,0),'Feasibility Factor'!$D$3:$N$3,0)),"")</f>
        <v/>
      </c>
      <c r="E1926" s="64">
        <v>0</v>
      </c>
      <c r="F1926" s="64" t="str">
        <f>IFERROR(INDEX(ESShip!$C$2:$C$99,MATCH(VLOOKUP($A1926,PairList!$A$2:$D$205,3,0),ESShip!$A$2:$A$99,0)),"")</f>
        <v/>
      </c>
      <c r="G1926" s="64">
        <v>0.10414037033262868</v>
      </c>
      <c r="H1926" s="67" t="str">
        <f>IF(INDEX(ApplicablePermutations!$B$3:$N$205,MATCH($A1926,ApplicablePermutations!$A$3:$A$205,0),MATCH($B1926,ApplicablePermutations!$B$2:$N$2,0))*INDEX(ApplicablePermutations!$Q$3:$S$205,MATCH($A1926,ApplicablePermutations!$P$3:$P$205,0),MATCH($C1926,ApplicablePermutations!$Q$2:$S$2,0))=1,"X","")</f>
        <v>X</v>
      </c>
      <c r="I1926" s="64">
        <f t="shared" si="154"/>
        <v>0.20000000000000007</v>
      </c>
      <c r="J1926" s="64">
        <f t="shared" si="155"/>
        <v>0.10414037033262868</v>
      </c>
      <c r="K1926" s="64">
        <f t="shared" si="156"/>
        <v>0.17917192593347434</v>
      </c>
      <c r="L1926" s="67" t="str">
        <f>IF(VLOOKUP($A1926,ApplicablePermutations!$U$3:$V$146,2,0)=1,"X","")</f>
        <v/>
      </c>
      <c r="M1926" t="str">
        <f t="shared" si="157"/>
        <v/>
      </c>
      <c r="N1926" s="64">
        <f t="shared" si="158"/>
        <v>0.17917192593347434</v>
      </c>
    </row>
    <row r="1927" spans="1:14" x14ac:dyDescent="0.25">
      <c r="A1927" t="s">
        <v>388</v>
      </c>
      <c r="B1927" t="s">
        <v>328</v>
      </c>
      <c r="C1927" s="65" t="s">
        <v>485</v>
      </c>
      <c r="D1927" s="64" t="str">
        <f>IFERROR(INDEX('Feasibility Factor'!$D$5:$N$123,MATCH(VLOOKUP($A1927,PairList!$A$2:$D$205,2,0),'Feasibility Factor'!$C$5:$C$123,0),MATCH(VLOOKUP($B1927,PairList!$F$2:$I$14,2,0),'Feasibility Factor'!$D$3:$N$3,0)),"")</f>
        <v/>
      </c>
      <c r="E1927" s="64">
        <v>0.19999999999999998</v>
      </c>
      <c r="F1927" s="64" t="str">
        <f>IFERROR(INDEX(ESShip!$C$2:$C$99,MATCH(VLOOKUP($A1927,PairList!$A$2:$D$205,3,0),ESShip!$A$2:$A$99,0)),"")</f>
        <v/>
      </c>
      <c r="G1927" s="64">
        <v>0.10414037033262868</v>
      </c>
      <c r="H1927" s="67" t="str">
        <f>IF(INDEX(ApplicablePermutations!$B$3:$N$205,MATCH($A1927,ApplicablePermutations!$A$3:$A$205,0),MATCH($B1927,ApplicablePermutations!$B$2:$N$2,0))*INDEX(ApplicablePermutations!$Q$3:$S$205,MATCH($A1927,ApplicablePermutations!$P$3:$P$205,0),MATCH($C1927,ApplicablePermutations!$Q$2:$S$2,0))=1,"X","")</f>
        <v/>
      </c>
      <c r="I1927" s="64" t="str">
        <f t="shared" si="154"/>
        <v/>
      </c>
      <c r="J1927" s="64" t="str">
        <f t="shared" si="155"/>
        <v/>
      </c>
      <c r="K1927" s="64">
        <f t="shared" si="156"/>
        <v>0</v>
      </c>
      <c r="L1927" s="67" t="str">
        <f>IF(VLOOKUP($A1927,ApplicablePermutations!$U$3:$V$146,2,0)=1,"X","")</f>
        <v/>
      </c>
      <c r="M1927" t="str">
        <f t="shared" si="157"/>
        <v/>
      </c>
      <c r="N1927" s="64">
        <f t="shared" si="158"/>
        <v>0</v>
      </c>
    </row>
    <row r="1928" spans="1:14" x14ac:dyDescent="0.25">
      <c r="A1928" t="s">
        <v>388</v>
      </c>
      <c r="B1928" t="s">
        <v>239</v>
      </c>
      <c r="C1928" s="65" t="s">
        <v>485</v>
      </c>
      <c r="D1928" s="64" t="str">
        <f>IFERROR(INDEX('Feasibility Factor'!$D$5:$N$123,MATCH(VLOOKUP($A1928,PairList!$A$2:$D$205,2,0),'Feasibility Factor'!$C$5:$C$123,0),MATCH(VLOOKUP($B1928,PairList!$F$2:$I$14,2,0),'Feasibility Factor'!$D$3:$N$3,0)),"")</f>
        <v/>
      </c>
      <c r="E1928" s="64">
        <v>0</v>
      </c>
      <c r="F1928" s="64" t="str">
        <f>IFERROR(INDEX(ESShip!$C$2:$C$99,MATCH(VLOOKUP($A1928,PairList!$A$2:$D$205,3,0),ESShip!$A$2:$A$99,0)),"")</f>
        <v/>
      </c>
      <c r="G1928" s="64">
        <v>0.10414037033262868</v>
      </c>
      <c r="H1928" s="67" t="str">
        <f>IF(INDEX(ApplicablePermutations!$B$3:$N$205,MATCH($A1928,ApplicablePermutations!$A$3:$A$205,0),MATCH($B1928,ApplicablePermutations!$B$2:$N$2,0))*INDEX(ApplicablePermutations!$Q$3:$S$205,MATCH($A1928,ApplicablePermutations!$P$3:$P$205,0),MATCH($C1928,ApplicablePermutations!$Q$2:$S$2,0))=1,"X","")</f>
        <v>X</v>
      </c>
      <c r="I1928" s="64">
        <f t="shared" si="154"/>
        <v>0.20000000000000007</v>
      </c>
      <c r="J1928" s="64">
        <f t="shared" si="155"/>
        <v>0.10414037033262868</v>
      </c>
      <c r="K1928" s="64">
        <f t="shared" si="156"/>
        <v>0.17917192593347434</v>
      </c>
      <c r="L1928" s="67" t="str">
        <f>IF(VLOOKUP($A1928,ApplicablePermutations!$U$3:$V$146,2,0)=1,"X","")</f>
        <v/>
      </c>
      <c r="M1928" t="str">
        <f t="shared" si="157"/>
        <v/>
      </c>
      <c r="N1928" s="64">
        <f t="shared" si="158"/>
        <v>0.17917192593347434</v>
      </c>
    </row>
    <row r="1929" spans="1:14" x14ac:dyDescent="0.25">
      <c r="A1929" t="s">
        <v>388</v>
      </c>
      <c r="B1929" t="s">
        <v>329</v>
      </c>
      <c r="C1929" s="65" t="s">
        <v>485</v>
      </c>
      <c r="D1929" s="64" t="str">
        <f>IFERROR(INDEX('Feasibility Factor'!$D$5:$N$123,MATCH(VLOOKUP($A1929,PairList!$A$2:$D$205,2,0),'Feasibility Factor'!$C$5:$C$123,0),MATCH(VLOOKUP($B1929,PairList!$F$2:$I$14,2,0),'Feasibility Factor'!$D$3:$N$3,0)),"")</f>
        <v/>
      </c>
      <c r="E1929" s="64">
        <v>0</v>
      </c>
      <c r="F1929" s="64" t="str">
        <f>IFERROR(INDEX(ESShip!$C$2:$C$99,MATCH(VLOOKUP($A1929,PairList!$A$2:$D$205,3,0),ESShip!$A$2:$A$99,0)),"")</f>
        <v/>
      </c>
      <c r="G1929" s="64">
        <v>0.10414037033262868</v>
      </c>
      <c r="H1929" s="67" t="str">
        <f>IF(INDEX(ApplicablePermutations!$B$3:$N$205,MATCH($A1929,ApplicablePermutations!$A$3:$A$205,0),MATCH($B1929,ApplicablePermutations!$B$2:$N$2,0))*INDEX(ApplicablePermutations!$Q$3:$S$205,MATCH($A1929,ApplicablePermutations!$P$3:$P$205,0),MATCH($C1929,ApplicablePermutations!$Q$2:$S$2,0))=1,"X","")</f>
        <v>X</v>
      </c>
      <c r="I1929" s="64">
        <f t="shared" si="154"/>
        <v>0.20000000000000007</v>
      </c>
      <c r="J1929" s="64">
        <f t="shared" si="155"/>
        <v>0.10414037033262868</v>
      </c>
      <c r="K1929" s="64">
        <f t="shared" si="156"/>
        <v>0.17917192593347434</v>
      </c>
      <c r="L1929" s="67" t="str">
        <f>IF(VLOOKUP($A1929,ApplicablePermutations!$U$3:$V$146,2,0)=1,"X","")</f>
        <v/>
      </c>
      <c r="M1929" t="str">
        <f t="shared" si="157"/>
        <v/>
      </c>
      <c r="N1929" s="64">
        <f t="shared" si="158"/>
        <v>0.17917192593347434</v>
      </c>
    </row>
    <row r="1930" spans="1:14" x14ac:dyDescent="0.25">
      <c r="A1930" t="s">
        <v>388</v>
      </c>
      <c r="B1930" t="s">
        <v>330</v>
      </c>
      <c r="C1930" s="65" t="s">
        <v>485</v>
      </c>
      <c r="D1930" s="64" t="str">
        <f>IFERROR(INDEX('Feasibility Factor'!$D$5:$N$123,MATCH(VLOOKUP($A1930,PairList!$A$2:$D$205,2,0),'Feasibility Factor'!$C$5:$C$123,0),MATCH(VLOOKUP($B1930,PairList!$F$2:$I$14,2,0),'Feasibility Factor'!$D$3:$N$3,0)),"")</f>
        <v/>
      </c>
      <c r="E1930" s="64">
        <v>0</v>
      </c>
      <c r="F1930" s="64" t="str">
        <f>IFERROR(INDEX(ESShip!$C$2:$C$99,MATCH(VLOOKUP($A1930,PairList!$A$2:$D$205,3,0),ESShip!$A$2:$A$99,0)),"")</f>
        <v/>
      </c>
      <c r="G1930" s="64">
        <v>0.10414037033262868</v>
      </c>
      <c r="H1930" s="67" t="str">
        <f>IF(INDEX(ApplicablePermutations!$B$3:$N$205,MATCH($A1930,ApplicablePermutations!$A$3:$A$205,0),MATCH($B1930,ApplicablePermutations!$B$2:$N$2,0))*INDEX(ApplicablePermutations!$Q$3:$S$205,MATCH($A1930,ApplicablePermutations!$P$3:$P$205,0),MATCH($C1930,ApplicablePermutations!$Q$2:$S$2,0))=1,"X","")</f>
        <v>X</v>
      </c>
      <c r="I1930" s="64">
        <f t="shared" si="154"/>
        <v>0.20000000000000007</v>
      </c>
      <c r="J1930" s="64">
        <f t="shared" si="155"/>
        <v>0.10414037033262868</v>
      </c>
      <c r="K1930" s="64">
        <f t="shared" si="156"/>
        <v>0.17917192593347434</v>
      </c>
      <c r="L1930" s="67" t="str">
        <f>IF(VLOOKUP($A1930,ApplicablePermutations!$U$3:$V$146,2,0)=1,"X","")</f>
        <v/>
      </c>
      <c r="M1930" t="str">
        <f t="shared" si="157"/>
        <v/>
      </c>
      <c r="N1930" s="64">
        <f t="shared" si="158"/>
        <v>0.17917192593347434</v>
      </c>
    </row>
    <row r="1931" spans="1:14" x14ac:dyDescent="0.25">
      <c r="A1931" t="s">
        <v>388</v>
      </c>
      <c r="B1931" t="s">
        <v>331</v>
      </c>
      <c r="C1931" s="65" t="s">
        <v>485</v>
      </c>
      <c r="D1931" s="64" t="str">
        <f>IFERROR(INDEX('Feasibility Factor'!$D$5:$N$123,MATCH(VLOOKUP($A1931,PairList!$A$2:$D$205,2,0),'Feasibility Factor'!$C$5:$C$123,0),MATCH(VLOOKUP($B1931,PairList!$F$2:$I$14,2,0),'Feasibility Factor'!$D$3:$N$3,0)),"")</f>
        <v/>
      </c>
      <c r="E1931" s="64">
        <v>0.19999999999999998</v>
      </c>
      <c r="F1931" s="64" t="str">
        <f>IFERROR(INDEX(ESShip!$C$2:$C$99,MATCH(VLOOKUP($A1931,PairList!$A$2:$D$205,3,0),ESShip!$A$2:$A$99,0)),"")</f>
        <v/>
      </c>
      <c r="G1931" s="64">
        <v>0.10414037033262868</v>
      </c>
      <c r="H1931" s="67" t="str">
        <f>IF(INDEX(ApplicablePermutations!$B$3:$N$205,MATCH($A1931,ApplicablePermutations!$A$3:$A$205,0),MATCH($B1931,ApplicablePermutations!$B$2:$N$2,0))*INDEX(ApplicablePermutations!$Q$3:$S$205,MATCH($A1931,ApplicablePermutations!$P$3:$P$205,0),MATCH($C1931,ApplicablePermutations!$Q$2:$S$2,0))=1,"X","")</f>
        <v>X</v>
      </c>
      <c r="I1931" s="64">
        <f t="shared" si="154"/>
        <v>0.19999999999999998</v>
      </c>
      <c r="J1931" s="64">
        <f t="shared" si="155"/>
        <v>0.10414037033262868</v>
      </c>
      <c r="K1931" s="64">
        <f t="shared" si="156"/>
        <v>0.17917192593347425</v>
      </c>
      <c r="L1931" s="67" t="str">
        <f>IF(VLOOKUP($A1931,ApplicablePermutations!$U$3:$V$146,2,0)=1,"X","")</f>
        <v/>
      </c>
      <c r="M1931" t="str">
        <f t="shared" si="157"/>
        <v/>
      </c>
      <c r="N1931" s="64">
        <f t="shared" si="158"/>
        <v>0.17917192593347425</v>
      </c>
    </row>
    <row r="1932" spans="1:14" x14ac:dyDescent="0.25">
      <c r="A1932" t="s">
        <v>388</v>
      </c>
      <c r="B1932" t="s">
        <v>332</v>
      </c>
      <c r="C1932" s="65" t="s">
        <v>485</v>
      </c>
      <c r="D1932" s="64" t="str">
        <f>IFERROR(INDEX('Feasibility Factor'!$D$5:$N$123,MATCH(VLOOKUP($A1932,PairList!$A$2:$D$205,2,0),'Feasibility Factor'!$C$5:$C$123,0),MATCH(VLOOKUP($B1932,PairList!$F$2:$I$14,2,0),'Feasibility Factor'!$D$3:$N$3,0)),"")</f>
        <v/>
      </c>
      <c r="E1932" s="64">
        <v>0</v>
      </c>
      <c r="F1932" s="64" t="str">
        <f>IFERROR(INDEX(ESShip!$C$2:$C$99,MATCH(VLOOKUP($A1932,PairList!$A$2:$D$205,3,0),ESShip!$A$2:$A$99,0)),"")</f>
        <v/>
      </c>
      <c r="G1932" s="64">
        <v>0.10414037033262868</v>
      </c>
      <c r="H1932" s="67" t="str">
        <f>IF(INDEX(ApplicablePermutations!$B$3:$N$205,MATCH($A1932,ApplicablePermutations!$A$3:$A$205,0),MATCH($B1932,ApplicablePermutations!$B$2:$N$2,0))*INDEX(ApplicablePermutations!$Q$3:$S$205,MATCH($A1932,ApplicablePermutations!$P$3:$P$205,0),MATCH($C1932,ApplicablePermutations!$Q$2:$S$2,0))=1,"X","")</f>
        <v>X</v>
      </c>
      <c r="I1932" s="64">
        <f t="shared" si="154"/>
        <v>0.20000000000000007</v>
      </c>
      <c r="J1932" s="64">
        <f t="shared" si="155"/>
        <v>0.10414037033262868</v>
      </c>
      <c r="K1932" s="64">
        <f t="shared" si="156"/>
        <v>0.17917192593347434</v>
      </c>
      <c r="L1932" s="67" t="str">
        <f>IF(VLOOKUP($A1932,ApplicablePermutations!$U$3:$V$146,2,0)=1,"X","")</f>
        <v/>
      </c>
      <c r="M1932" t="str">
        <f t="shared" si="157"/>
        <v/>
      </c>
      <c r="N1932" s="64">
        <f t="shared" si="158"/>
        <v>0.17917192593347434</v>
      </c>
    </row>
    <row r="1933" spans="1:14" x14ac:dyDescent="0.25">
      <c r="A1933" t="s">
        <v>388</v>
      </c>
      <c r="B1933" t="s">
        <v>243</v>
      </c>
      <c r="C1933" s="65" t="s">
        <v>485</v>
      </c>
      <c r="D1933" s="64" t="str">
        <f>IFERROR(INDEX('Feasibility Factor'!$D$5:$N$123,MATCH(VLOOKUP($A1933,PairList!$A$2:$D$205,2,0),'Feasibility Factor'!$C$5:$C$123,0),MATCH(VLOOKUP($B1933,PairList!$F$2:$I$14,2,0),'Feasibility Factor'!$D$3:$N$3,0)),"")</f>
        <v/>
      </c>
      <c r="E1933" s="64">
        <v>0.19999999999999998</v>
      </c>
      <c r="F1933" s="64" t="str">
        <f>IFERROR(INDEX(ESShip!$C$2:$C$99,MATCH(VLOOKUP($A1933,PairList!$A$2:$D$205,3,0),ESShip!$A$2:$A$99,0)),"")</f>
        <v/>
      </c>
      <c r="G1933" s="64">
        <v>0.10414037033262868</v>
      </c>
      <c r="H1933" s="67" t="str">
        <f>IF(INDEX(ApplicablePermutations!$B$3:$N$205,MATCH($A1933,ApplicablePermutations!$A$3:$A$205,0),MATCH($B1933,ApplicablePermutations!$B$2:$N$2,0))*INDEX(ApplicablePermutations!$Q$3:$S$205,MATCH($A1933,ApplicablePermutations!$P$3:$P$205,0),MATCH($C1933,ApplicablePermutations!$Q$2:$S$2,0))=1,"X","")</f>
        <v/>
      </c>
      <c r="I1933" s="64" t="str">
        <f t="shared" si="154"/>
        <v/>
      </c>
      <c r="J1933" s="64" t="str">
        <f t="shared" si="155"/>
        <v/>
      </c>
      <c r="K1933" s="64">
        <f t="shared" si="156"/>
        <v>0</v>
      </c>
      <c r="L1933" s="67" t="str">
        <f>IF(VLOOKUP($A1933,ApplicablePermutations!$U$3:$V$146,2,0)=1,"X","")</f>
        <v/>
      </c>
      <c r="M1933" t="str">
        <f t="shared" si="157"/>
        <v/>
      </c>
      <c r="N1933" s="64">
        <f t="shared" si="158"/>
        <v>0</v>
      </c>
    </row>
    <row r="1934" spans="1:14" x14ac:dyDescent="0.25">
      <c r="A1934" t="s">
        <v>388</v>
      </c>
      <c r="B1934" t="s">
        <v>333</v>
      </c>
      <c r="C1934" s="65" t="s">
        <v>485</v>
      </c>
      <c r="D1934" s="64" t="str">
        <f>IFERROR(INDEX('Feasibility Factor'!$D$5:$N$123,MATCH(VLOOKUP($A1934,PairList!$A$2:$D$205,2,0),'Feasibility Factor'!$C$5:$C$123,0),MATCH(VLOOKUP($B1934,PairList!$F$2:$I$14,2,0),'Feasibility Factor'!$D$3:$N$3,0)),"")</f>
        <v/>
      </c>
      <c r="E1934" s="64">
        <v>0</v>
      </c>
      <c r="F1934" s="64" t="str">
        <f>IFERROR(INDEX(ESShip!$C$2:$C$99,MATCH(VLOOKUP($A1934,PairList!$A$2:$D$205,3,0),ESShip!$A$2:$A$99,0)),"")</f>
        <v/>
      </c>
      <c r="G1934" s="64">
        <v>0.10414037033262868</v>
      </c>
      <c r="H1934" s="67" t="str">
        <f>IF(INDEX(ApplicablePermutations!$B$3:$N$205,MATCH($A1934,ApplicablePermutations!$A$3:$A$205,0),MATCH($B1934,ApplicablePermutations!$B$2:$N$2,0))*INDEX(ApplicablePermutations!$Q$3:$S$205,MATCH($A1934,ApplicablePermutations!$P$3:$P$205,0),MATCH($C1934,ApplicablePermutations!$Q$2:$S$2,0))=1,"X","")</f>
        <v>X</v>
      </c>
      <c r="I1934" s="64">
        <f t="shared" si="154"/>
        <v>0.20000000000000007</v>
      </c>
      <c r="J1934" s="64">
        <f t="shared" si="155"/>
        <v>0.10414037033262868</v>
      </c>
      <c r="K1934" s="64">
        <f t="shared" si="156"/>
        <v>0.17917192593347434</v>
      </c>
      <c r="L1934" s="67" t="str">
        <f>IF(VLOOKUP($A1934,ApplicablePermutations!$U$3:$V$146,2,0)=1,"X","")</f>
        <v/>
      </c>
      <c r="M1934" t="str">
        <f t="shared" si="157"/>
        <v/>
      </c>
      <c r="N1934" s="64">
        <f t="shared" si="158"/>
        <v>0.17917192593347434</v>
      </c>
    </row>
    <row r="1935" spans="1:14" x14ac:dyDescent="0.25">
      <c r="A1935" t="s">
        <v>388</v>
      </c>
      <c r="B1935" t="s">
        <v>334</v>
      </c>
      <c r="C1935" s="65" t="s">
        <v>485</v>
      </c>
      <c r="D1935" s="64" t="str">
        <f>IFERROR(INDEX('Feasibility Factor'!$D$5:$N$123,MATCH(VLOOKUP($A1935,PairList!$A$2:$D$205,2,0),'Feasibility Factor'!$C$5:$C$123,0),MATCH(VLOOKUP($B1935,PairList!$F$2:$I$14,2,0),'Feasibility Factor'!$D$3:$N$3,0)),"")</f>
        <v/>
      </c>
      <c r="E1935" s="64">
        <v>0.19999999999999998</v>
      </c>
      <c r="F1935" s="64" t="str">
        <f>IFERROR(INDEX(ESShip!$C$2:$C$99,MATCH(VLOOKUP($A1935,PairList!$A$2:$D$205,3,0),ESShip!$A$2:$A$99,0)),"")</f>
        <v/>
      </c>
      <c r="G1935" s="64">
        <v>0.10414037033262868</v>
      </c>
      <c r="H1935" s="67" t="str">
        <f>IF(INDEX(ApplicablePermutations!$B$3:$N$205,MATCH($A1935,ApplicablePermutations!$A$3:$A$205,0),MATCH($B1935,ApplicablePermutations!$B$2:$N$2,0))*INDEX(ApplicablePermutations!$Q$3:$S$205,MATCH($A1935,ApplicablePermutations!$P$3:$P$205,0),MATCH($C1935,ApplicablePermutations!$Q$2:$S$2,0))=1,"X","")</f>
        <v/>
      </c>
      <c r="I1935" s="64" t="str">
        <f t="shared" si="154"/>
        <v/>
      </c>
      <c r="J1935" s="64" t="str">
        <f t="shared" si="155"/>
        <v/>
      </c>
      <c r="K1935" s="64">
        <f t="shared" si="156"/>
        <v>0</v>
      </c>
      <c r="L1935" s="67" t="str">
        <f>IF(VLOOKUP($A1935,ApplicablePermutations!$U$3:$V$146,2,0)=1,"X","")</f>
        <v/>
      </c>
      <c r="M1935" t="str">
        <f t="shared" si="157"/>
        <v/>
      </c>
      <c r="N1935" s="64">
        <f t="shared" si="158"/>
        <v>0</v>
      </c>
    </row>
    <row r="1936" spans="1:14" x14ac:dyDescent="0.25">
      <c r="A1936" t="s">
        <v>388</v>
      </c>
      <c r="B1936" t="s">
        <v>94</v>
      </c>
      <c r="C1936" s="65" t="s">
        <v>485</v>
      </c>
      <c r="D1936" s="64" t="str">
        <f>IFERROR(INDEX('Feasibility Factor'!$D$5:$N$123,MATCH(VLOOKUP($A1936,PairList!$A$2:$D$205,2,0),'Feasibility Factor'!$C$5:$C$123,0),MATCH(VLOOKUP($B1936,PairList!$F$2:$I$14,2,0),'Feasibility Factor'!$D$3:$N$3,0)),"")</f>
        <v/>
      </c>
      <c r="E1936" s="64">
        <v>0</v>
      </c>
      <c r="F1936" s="64" t="str">
        <f>IFERROR(INDEX(ESShip!$C$2:$C$99,MATCH(VLOOKUP($A1936,PairList!$A$2:$D$205,3,0),ESShip!$A$2:$A$99,0)),"")</f>
        <v/>
      </c>
      <c r="G1936" s="64">
        <v>0.10414037033262868</v>
      </c>
      <c r="H1936" s="67" t="str">
        <f>IF(INDEX(ApplicablePermutations!$B$3:$N$205,MATCH($A1936,ApplicablePermutations!$A$3:$A$205,0),MATCH($B1936,ApplicablePermutations!$B$2:$N$2,0))*INDEX(ApplicablePermutations!$Q$3:$S$205,MATCH($A1936,ApplicablePermutations!$P$3:$P$205,0),MATCH($C1936,ApplicablePermutations!$Q$2:$S$2,0))=1,"X","")</f>
        <v>X</v>
      </c>
      <c r="I1936" s="64">
        <f t="shared" si="154"/>
        <v>0.20000000000000007</v>
      </c>
      <c r="J1936" s="64">
        <f t="shared" si="155"/>
        <v>0.10414037033262868</v>
      </c>
      <c r="K1936" s="64">
        <f t="shared" si="156"/>
        <v>0.17917192593347434</v>
      </c>
      <c r="L1936" s="67" t="str">
        <f>IF(VLOOKUP($A1936,ApplicablePermutations!$U$3:$V$146,2,0)=1,"X","")</f>
        <v/>
      </c>
      <c r="M1936" t="str">
        <f t="shared" si="157"/>
        <v/>
      </c>
      <c r="N1936" s="64">
        <f t="shared" si="158"/>
        <v>0.17917192593347434</v>
      </c>
    </row>
    <row r="1937" spans="1:14" x14ac:dyDescent="0.25">
      <c r="A1937" t="s">
        <v>388</v>
      </c>
      <c r="B1937" t="s">
        <v>335</v>
      </c>
      <c r="C1937" s="65" t="s">
        <v>485</v>
      </c>
      <c r="D1937" s="64" t="str">
        <f>IFERROR(INDEX('Feasibility Factor'!$D$5:$N$123,MATCH(VLOOKUP($A1937,PairList!$A$2:$D$205,2,0),'Feasibility Factor'!$C$5:$C$123,0),MATCH(VLOOKUP($B1937,PairList!$F$2:$I$14,2,0),'Feasibility Factor'!$D$3:$N$3,0)),"")</f>
        <v/>
      </c>
      <c r="E1937" s="64">
        <v>0.19999999999999998</v>
      </c>
      <c r="F1937" s="64" t="str">
        <f>IFERROR(INDEX(ESShip!$C$2:$C$99,MATCH(VLOOKUP($A1937,PairList!$A$2:$D$205,3,0),ESShip!$A$2:$A$99,0)),"")</f>
        <v/>
      </c>
      <c r="G1937" s="64">
        <v>0.10414037033262868</v>
      </c>
      <c r="H1937" s="67" t="str">
        <f>IF(INDEX(ApplicablePermutations!$B$3:$N$205,MATCH($A1937,ApplicablePermutations!$A$3:$A$205,0),MATCH($B1937,ApplicablePermutations!$B$2:$N$2,0))*INDEX(ApplicablePermutations!$Q$3:$S$205,MATCH($A1937,ApplicablePermutations!$P$3:$P$205,0),MATCH($C1937,ApplicablePermutations!$Q$2:$S$2,0))=1,"X","")</f>
        <v/>
      </c>
      <c r="I1937" s="64" t="str">
        <f t="shared" si="154"/>
        <v/>
      </c>
      <c r="J1937" s="64" t="str">
        <f t="shared" si="155"/>
        <v/>
      </c>
      <c r="K1937" s="64">
        <f t="shared" si="156"/>
        <v>0</v>
      </c>
      <c r="L1937" s="67" t="str">
        <f>IF(VLOOKUP($A1937,ApplicablePermutations!$U$3:$V$146,2,0)=1,"X","")</f>
        <v/>
      </c>
      <c r="M1937" t="str">
        <f t="shared" si="157"/>
        <v/>
      </c>
      <c r="N1937" s="64">
        <f t="shared" si="158"/>
        <v>0</v>
      </c>
    </row>
    <row r="1938" spans="1:14" x14ac:dyDescent="0.25">
      <c r="A1938" t="s">
        <v>388</v>
      </c>
      <c r="B1938" t="s">
        <v>100</v>
      </c>
      <c r="C1938" s="65" t="s">
        <v>485</v>
      </c>
      <c r="D1938" s="64" t="str">
        <f>IFERROR(INDEX('Feasibility Factor'!$D$5:$N$123,MATCH(VLOOKUP($A1938,PairList!$A$2:$D$205,2,0),'Feasibility Factor'!$C$5:$C$123,0),MATCH(VLOOKUP($B1938,PairList!$F$2:$I$14,2,0),'Feasibility Factor'!$D$3:$N$3,0)),"")</f>
        <v/>
      </c>
      <c r="E1938" s="64">
        <v>0.19999999999999998</v>
      </c>
      <c r="F1938" s="64" t="str">
        <f>IFERROR(INDEX(ESShip!$C$2:$C$99,MATCH(VLOOKUP($A1938,PairList!$A$2:$D$205,3,0),ESShip!$A$2:$A$99,0)),"")</f>
        <v/>
      </c>
      <c r="G1938" s="64">
        <v>0.10414037033262868</v>
      </c>
      <c r="H1938" s="67" t="str">
        <f>IF(INDEX(ApplicablePermutations!$B$3:$N$205,MATCH($A1938,ApplicablePermutations!$A$3:$A$205,0),MATCH($B1938,ApplicablePermutations!$B$2:$N$2,0))*INDEX(ApplicablePermutations!$Q$3:$S$205,MATCH($A1938,ApplicablePermutations!$P$3:$P$205,0),MATCH($C1938,ApplicablePermutations!$Q$2:$S$2,0))=1,"X","")</f>
        <v>X</v>
      </c>
      <c r="I1938" s="64">
        <f t="shared" si="154"/>
        <v>0.19999999999999998</v>
      </c>
      <c r="J1938" s="64">
        <f t="shared" si="155"/>
        <v>0.10414037033262868</v>
      </c>
      <c r="K1938" s="64">
        <f t="shared" si="156"/>
        <v>0.17917192593347425</v>
      </c>
      <c r="L1938" s="67" t="str">
        <f>IF(VLOOKUP($A1938,ApplicablePermutations!$U$3:$V$146,2,0)=1,"X","")</f>
        <v/>
      </c>
      <c r="M1938" t="str">
        <f t="shared" si="157"/>
        <v/>
      </c>
      <c r="N1938" s="64">
        <f t="shared" si="158"/>
        <v>0.17917192593347425</v>
      </c>
    </row>
    <row r="1939" spans="1:14" x14ac:dyDescent="0.25">
      <c r="A1939" t="s">
        <v>388</v>
      </c>
      <c r="B1939" t="s">
        <v>327</v>
      </c>
      <c r="C1939" s="65" t="s">
        <v>486</v>
      </c>
      <c r="D1939" s="64" t="str">
        <f>IFERROR(INDEX('Feasibility Factor'!$D$5:$N$123,MATCH(VLOOKUP($A1939,PairList!$A$2:$D$205,2,0),'Feasibility Factor'!$C$5:$C$123,0),MATCH(VLOOKUP($B1939,PairList!$F$2:$I$14,2,0),'Feasibility Factor'!$D$3:$N$3,0)),"")</f>
        <v/>
      </c>
      <c r="E1939" s="64">
        <v>0</v>
      </c>
      <c r="F1939" s="64" t="str">
        <f>IFERROR(INDEX(ESShip!$C$2:$C$99,MATCH(VLOOKUP($A1939,PairList!$A$2:$D$205,3,0),ESShip!$A$2:$A$99,0)),"")</f>
        <v/>
      </c>
      <c r="G1939" s="64">
        <v>0.10414037033262868</v>
      </c>
      <c r="H1939" s="67" t="str">
        <f>IF(INDEX(ApplicablePermutations!$B$3:$N$205,MATCH($A1939,ApplicablePermutations!$A$3:$A$205,0),MATCH($B1939,ApplicablePermutations!$B$2:$N$2,0))*INDEX(ApplicablePermutations!$Q$3:$S$205,MATCH($A1939,ApplicablePermutations!$P$3:$P$205,0),MATCH($C1939,ApplicablePermutations!$Q$2:$S$2,0))=1,"X","")</f>
        <v>X</v>
      </c>
      <c r="I1939" s="64">
        <f t="shared" si="154"/>
        <v>0.20000000000000007</v>
      </c>
      <c r="J1939" s="64">
        <f t="shared" si="155"/>
        <v>0.10414037033262868</v>
      </c>
      <c r="K1939" s="64">
        <f t="shared" si="156"/>
        <v>0.17917192593347434</v>
      </c>
      <c r="L1939" s="67" t="str">
        <f>IF(VLOOKUP($A1939,ApplicablePermutations!$U$3:$V$146,2,0)=1,"X","")</f>
        <v/>
      </c>
      <c r="M1939" t="str">
        <f t="shared" si="157"/>
        <v/>
      </c>
      <c r="N1939" s="64">
        <f t="shared" si="158"/>
        <v>0.17917192593347434</v>
      </c>
    </row>
    <row r="1940" spans="1:14" x14ac:dyDescent="0.25">
      <c r="A1940" t="s">
        <v>388</v>
      </c>
      <c r="B1940" t="s">
        <v>328</v>
      </c>
      <c r="C1940" s="65" t="s">
        <v>486</v>
      </c>
      <c r="D1940" s="64" t="str">
        <f>IFERROR(INDEX('Feasibility Factor'!$D$5:$N$123,MATCH(VLOOKUP($A1940,PairList!$A$2:$D$205,2,0),'Feasibility Factor'!$C$5:$C$123,0),MATCH(VLOOKUP($B1940,PairList!$F$2:$I$14,2,0),'Feasibility Factor'!$D$3:$N$3,0)),"")</f>
        <v/>
      </c>
      <c r="E1940" s="64">
        <v>0.19999999999999998</v>
      </c>
      <c r="F1940" s="64" t="str">
        <f>IFERROR(INDEX(ESShip!$C$2:$C$99,MATCH(VLOOKUP($A1940,PairList!$A$2:$D$205,3,0),ESShip!$A$2:$A$99,0)),"")</f>
        <v/>
      </c>
      <c r="G1940" s="64">
        <v>0.10414037033262868</v>
      </c>
      <c r="H1940" s="67" t="str">
        <f>IF(INDEX(ApplicablePermutations!$B$3:$N$205,MATCH($A1940,ApplicablePermutations!$A$3:$A$205,0),MATCH($B1940,ApplicablePermutations!$B$2:$N$2,0))*INDEX(ApplicablePermutations!$Q$3:$S$205,MATCH($A1940,ApplicablePermutations!$P$3:$P$205,0),MATCH($C1940,ApplicablePermutations!$Q$2:$S$2,0))=1,"X","")</f>
        <v/>
      </c>
      <c r="I1940" s="64" t="str">
        <f t="shared" si="154"/>
        <v/>
      </c>
      <c r="J1940" s="64" t="str">
        <f t="shared" si="155"/>
        <v/>
      </c>
      <c r="K1940" s="64">
        <f t="shared" si="156"/>
        <v>0</v>
      </c>
      <c r="L1940" s="67" t="str">
        <f>IF(VLOOKUP($A1940,ApplicablePermutations!$U$3:$V$146,2,0)=1,"X","")</f>
        <v/>
      </c>
      <c r="M1940" t="str">
        <f t="shared" si="157"/>
        <v/>
      </c>
      <c r="N1940" s="64">
        <f t="shared" si="158"/>
        <v>0</v>
      </c>
    </row>
    <row r="1941" spans="1:14" x14ac:dyDescent="0.25">
      <c r="A1941" t="s">
        <v>388</v>
      </c>
      <c r="B1941" t="s">
        <v>239</v>
      </c>
      <c r="C1941" s="65" t="s">
        <v>486</v>
      </c>
      <c r="D1941" s="64" t="str">
        <f>IFERROR(INDEX('Feasibility Factor'!$D$5:$N$123,MATCH(VLOOKUP($A1941,PairList!$A$2:$D$205,2,0),'Feasibility Factor'!$C$5:$C$123,0),MATCH(VLOOKUP($B1941,PairList!$F$2:$I$14,2,0),'Feasibility Factor'!$D$3:$N$3,0)),"")</f>
        <v/>
      </c>
      <c r="E1941" s="64">
        <v>0</v>
      </c>
      <c r="F1941" s="64" t="str">
        <f>IFERROR(INDEX(ESShip!$C$2:$C$99,MATCH(VLOOKUP($A1941,PairList!$A$2:$D$205,3,0),ESShip!$A$2:$A$99,0)),"")</f>
        <v/>
      </c>
      <c r="G1941" s="64">
        <v>0.10414037033262868</v>
      </c>
      <c r="H1941" s="67" t="str">
        <f>IF(INDEX(ApplicablePermutations!$B$3:$N$205,MATCH($A1941,ApplicablePermutations!$A$3:$A$205,0),MATCH($B1941,ApplicablePermutations!$B$2:$N$2,0))*INDEX(ApplicablePermutations!$Q$3:$S$205,MATCH($A1941,ApplicablePermutations!$P$3:$P$205,0),MATCH($C1941,ApplicablePermutations!$Q$2:$S$2,0))=1,"X","")</f>
        <v>X</v>
      </c>
      <c r="I1941" s="64">
        <f t="shared" si="154"/>
        <v>0.20000000000000007</v>
      </c>
      <c r="J1941" s="64">
        <f t="shared" si="155"/>
        <v>0.10414037033262868</v>
      </c>
      <c r="K1941" s="64">
        <f t="shared" si="156"/>
        <v>0.17917192593347434</v>
      </c>
      <c r="L1941" s="67" t="str">
        <f>IF(VLOOKUP($A1941,ApplicablePermutations!$U$3:$V$146,2,0)=1,"X","")</f>
        <v/>
      </c>
      <c r="M1941" t="str">
        <f t="shared" si="157"/>
        <v/>
      </c>
      <c r="N1941" s="64">
        <f t="shared" si="158"/>
        <v>0.17917192593347434</v>
      </c>
    </row>
    <row r="1942" spans="1:14" x14ac:dyDescent="0.25">
      <c r="A1942" t="s">
        <v>388</v>
      </c>
      <c r="B1942" t="s">
        <v>329</v>
      </c>
      <c r="C1942" s="65" t="s">
        <v>486</v>
      </c>
      <c r="D1942" s="64" t="str">
        <f>IFERROR(INDEX('Feasibility Factor'!$D$5:$N$123,MATCH(VLOOKUP($A1942,PairList!$A$2:$D$205,2,0),'Feasibility Factor'!$C$5:$C$123,0),MATCH(VLOOKUP($B1942,PairList!$F$2:$I$14,2,0),'Feasibility Factor'!$D$3:$N$3,0)),"")</f>
        <v/>
      </c>
      <c r="E1942" s="64">
        <v>0</v>
      </c>
      <c r="F1942" s="64" t="str">
        <f>IFERROR(INDEX(ESShip!$C$2:$C$99,MATCH(VLOOKUP($A1942,PairList!$A$2:$D$205,3,0),ESShip!$A$2:$A$99,0)),"")</f>
        <v/>
      </c>
      <c r="G1942" s="64">
        <v>0.10414037033262868</v>
      </c>
      <c r="H1942" s="67" t="str">
        <f>IF(INDEX(ApplicablePermutations!$B$3:$N$205,MATCH($A1942,ApplicablePermutations!$A$3:$A$205,0),MATCH($B1942,ApplicablePermutations!$B$2:$N$2,0))*INDEX(ApplicablePermutations!$Q$3:$S$205,MATCH($A1942,ApplicablePermutations!$P$3:$P$205,0),MATCH($C1942,ApplicablePermutations!$Q$2:$S$2,0))=1,"X","")</f>
        <v>X</v>
      </c>
      <c r="I1942" s="64">
        <f t="shared" si="154"/>
        <v>0.20000000000000007</v>
      </c>
      <c r="J1942" s="64">
        <f t="shared" si="155"/>
        <v>0.10414037033262868</v>
      </c>
      <c r="K1942" s="64">
        <f t="shared" si="156"/>
        <v>0.17917192593347434</v>
      </c>
      <c r="L1942" s="67" t="str">
        <f>IF(VLOOKUP($A1942,ApplicablePermutations!$U$3:$V$146,2,0)=1,"X","")</f>
        <v/>
      </c>
      <c r="M1942" t="str">
        <f t="shared" si="157"/>
        <v/>
      </c>
      <c r="N1942" s="64">
        <f t="shared" si="158"/>
        <v>0.17917192593347434</v>
      </c>
    </row>
    <row r="1943" spans="1:14" x14ac:dyDescent="0.25">
      <c r="A1943" t="s">
        <v>388</v>
      </c>
      <c r="B1943" t="s">
        <v>330</v>
      </c>
      <c r="C1943" s="65" t="s">
        <v>486</v>
      </c>
      <c r="D1943" s="64" t="str">
        <f>IFERROR(INDEX('Feasibility Factor'!$D$5:$N$123,MATCH(VLOOKUP($A1943,PairList!$A$2:$D$205,2,0),'Feasibility Factor'!$C$5:$C$123,0),MATCH(VLOOKUP($B1943,PairList!$F$2:$I$14,2,0),'Feasibility Factor'!$D$3:$N$3,0)),"")</f>
        <v/>
      </c>
      <c r="E1943" s="64">
        <v>0</v>
      </c>
      <c r="F1943" s="64" t="str">
        <f>IFERROR(INDEX(ESShip!$C$2:$C$99,MATCH(VLOOKUP($A1943,PairList!$A$2:$D$205,3,0),ESShip!$A$2:$A$99,0)),"")</f>
        <v/>
      </c>
      <c r="G1943" s="64">
        <v>0.10414037033262868</v>
      </c>
      <c r="H1943" s="67" t="str">
        <f>IF(INDEX(ApplicablePermutations!$B$3:$N$205,MATCH($A1943,ApplicablePermutations!$A$3:$A$205,0),MATCH($B1943,ApplicablePermutations!$B$2:$N$2,0))*INDEX(ApplicablePermutations!$Q$3:$S$205,MATCH($A1943,ApplicablePermutations!$P$3:$P$205,0),MATCH($C1943,ApplicablePermutations!$Q$2:$S$2,0))=1,"X","")</f>
        <v>X</v>
      </c>
      <c r="I1943" s="64">
        <f t="shared" si="154"/>
        <v>0.20000000000000007</v>
      </c>
      <c r="J1943" s="64">
        <f t="shared" si="155"/>
        <v>0.10414037033262868</v>
      </c>
      <c r="K1943" s="64">
        <f t="shared" si="156"/>
        <v>0.17917192593347434</v>
      </c>
      <c r="L1943" s="67" t="str">
        <f>IF(VLOOKUP($A1943,ApplicablePermutations!$U$3:$V$146,2,0)=1,"X","")</f>
        <v/>
      </c>
      <c r="M1943" t="str">
        <f t="shared" si="157"/>
        <v/>
      </c>
      <c r="N1943" s="64">
        <f t="shared" si="158"/>
        <v>0.17917192593347434</v>
      </c>
    </row>
    <row r="1944" spans="1:14" x14ac:dyDescent="0.25">
      <c r="A1944" t="s">
        <v>388</v>
      </c>
      <c r="B1944" t="s">
        <v>331</v>
      </c>
      <c r="C1944" s="65" t="s">
        <v>486</v>
      </c>
      <c r="D1944" s="64" t="str">
        <f>IFERROR(INDEX('Feasibility Factor'!$D$5:$N$123,MATCH(VLOOKUP($A1944,PairList!$A$2:$D$205,2,0),'Feasibility Factor'!$C$5:$C$123,0),MATCH(VLOOKUP($B1944,PairList!$F$2:$I$14,2,0),'Feasibility Factor'!$D$3:$N$3,0)),"")</f>
        <v/>
      </c>
      <c r="E1944" s="64">
        <v>0.19999999999999998</v>
      </c>
      <c r="F1944" s="64" t="str">
        <f>IFERROR(INDEX(ESShip!$C$2:$C$99,MATCH(VLOOKUP($A1944,PairList!$A$2:$D$205,3,0),ESShip!$A$2:$A$99,0)),"")</f>
        <v/>
      </c>
      <c r="G1944" s="64">
        <v>0.10414037033262868</v>
      </c>
      <c r="H1944" s="67" t="str">
        <f>IF(INDEX(ApplicablePermutations!$B$3:$N$205,MATCH($A1944,ApplicablePermutations!$A$3:$A$205,0),MATCH($B1944,ApplicablePermutations!$B$2:$N$2,0))*INDEX(ApplicablePermutations!$Q$3:$S$205,MATCH($A1944,ApplicablePermutations!$P$3:$P$205,0),MATCH($C1944,ApplicablePermutations!$Q$2:$S$2,0))=1,"X","")</f>
        <v>X</v>
      </c>
      <c r="I1944" s="64">
        <f t="shared" si="154"/>
        <v>0.19999999999999998</v>
      </c>
      <c r="J1944" s="64">
        <f t="shared" si="155"/>
        <v>0.10414037033262868</v>
      </c>
      <c r="K1944" s="64">
        <f t="shared" si="156"/>
        <v>0.17917192593347425</v>
      </c>
      <c r="L1944" s="67" t="str">
        <f>IF(VLOOKUP($A1944,ApplicablePermutations!$U$3:$V$146,2,0)=1,"X","")</f>
        <v/>
      </c>
      <c r="M1944" t="str">
        <f t="shared" si="157"/>
        <v/>
      </c>
      <c r="N1944" s="64">
        <f t="shared" si="158"/>
        <v>0.17917192593347425</v>
      </c>
    </row>
    <row r="1945" spans="1:14" x14ac:dyDescent="0.25">
      <c r="A1945" t="s">
        <v>388</v>
      </c>
      <c r="B1945" t="s">
        <v>332</v>
      </c>
      <c r="C1945" s="65" t="s">
        <v>486</v>
      </c>
      <c r="D1945" s="64" t="str">
        <f>IFERROR(INDEX('Feasibility Factor'!$D$5:$N$123,MATCH(VLOOKUP($A1945,PairList!$A$2:$D$205,2,0),'Feasibility Factor'!$C$5:$C$123,0),MATCH(VLOOKUP($B1945,PairList!$F$2:$I$14,2,0),'Feasibility Factor'!$D$3:$N$3,0)),"")</f>
        <v/>
      </c>
      <c r="E1945" s="64">
        <v>0</v>
      </c>
      <c r="F1945" s="64" t="str">
        <f>IFERROR(INDEX(ESShip!$C$2:$C$99,MATCH(VLOOKUP($A1945,PairList!$A$2:$D$205,3,0),ESShip!$A$2:$A$99,0)),"")</f>
        <v/>
      </c>
      <c r="G1945" s="64">
        <v>0.10414037033262868</v>
      </c>
      <c r="H1945" s="67" t="str">
        <f>IF(INDEX(ApplicablePermutations!$B$3:$N$205,MATCH($A1945,ApplicablePermutations!$A$3:$A$205,0),MATCH($B1945,ApplicablePermutations!$B$2:$N$2,0))*INDEX(ApplicablePermutations!$Q$3:$S$205,MATCH($A1945,ApplicablePermutations!$P$3:$P$205,0),MATCH($C1945,ApplicablePermutations!$Q$2:$S$2,0))=1,"X","")</f>
        <v>X</v>
      </c>
      <c r="I1945" s="64">
        <f t="shared" ref="I1945:I1976" si="159">IF($H1945="X",IF(AND($D1945&gt;0,$D1945&lt;&gt;"",$E1945&gt;0,$E1945&lt;&gt;""),MIN($D1945,$E1945),IF(AND($D1945&gt;0,$D1945&lt;&gt;""),$D1945,IF(AND($E1945&gt;0,$E1945&lt;&gt;""),$E1945,AVERAGEIFS($E$2:$E$13027,$A$2:$A$13027,$A1945,$E$2:$E$13027,"&gt;0")))),"")</f>
        <v>0.20000000000000007</v>
      </c>
      <c r="J1945" s="64">
        <f t="shared" si="155"/>
        <v>0.10414037033262868</v>
      </c>
      <c r="K1945" s="64">
        <f t="shared" si="156"/>
        <v>0.17917192593347434</v>
      </c>
      <c r="L1945" s="67" t="str">
        <f>IF(VLOOKUP($A1945,ApplicablePermutations!$U$3:$V$146,2,0)=1,"X","")</f>
        <v/>
      </c>
      <c r="M1945" t="str">
        <f t="shared" si="157"/>
        <v/>
      </c>
      <c r="N1945" s="64">
        <f t="shared" si="158"/>
        <v>0.17917192593347434</v>
      </c>
    </row>
    <row r="1946" spans="1:14" x14ac:dyDescent="0.25">
      <c r="A1946" t="s">
        <v>388</v>
      </c>
      <c r="B1946" t="s">
        <v>243</v>
      </c>
      <c r="C1946" s="65" t="s">
        <v>486</v>
      </c>
      <c r="D1946" s="64" t="str">
        <f>IFERROR(INDEX('Feasibility Factor'!$D$5:$N$123,MATCH(VLOOKUP($A1946,PairList!$A$2:$D$205,2,0),'Feasibility Factor'!$C$5:$C$123,0),MATCH(VLOOKUP($B1946,PairList!$F$2:$I$14,2,0),'Feasibility Factor'!$D$3:$N$3,0)),"")</f>
        <v/>
      </c>
      <c r="E1946" s="64">
        <v>0.19999999999999998</v>
      </c>
      <c r="F1946" s="64" t="str">
        <f>IFERROR(INDEX(ESShip!$C$2:$C$99,MATCH(VLOOKUP($A1946,PairList!$A$2:$D$205,3,0),ESShip!$A$2:$A$99,0)),"")</f>
        <v/>
      </c>
      <c r="G1946" s="64">
        <v>0.10414037033262868</v>
      </c>
      <c r="H1946" s="67" t="str">
        <f>IF(INDEX(ApplicablePermutations!$B$3:$N$205,MATCH($A1946,ApplicablePermutations!$A$3:$A$205,0),MATCH($B1946,ApplicablePermutations!$B$2:$N$2,0))*INDEX(ApplicablePermutations!$Q$3:$S$205,MATCH($A1946,ApplicablePermutations!$P$3:$P$205,0),MATCH($C1946,ApplicablePermutations!$Q$2:$S$2,0))=1,"X","")</f>
        <v/>
      </c>
      <c r="I1946" s="64" t="str">
        <f t="shared" si="159"/>
        <v/>
      </c>
      <c r="J1946" s="64" t="str">
        <f t="shared" si="155"/>
        <v/>
      </c>
      <c r="K1946" s="64">
        <f t="shared" si="156"/>
        <v>0</v>
      </c>
      <c r="L1946" s="67" t="str">
        <f>IF(VLOOKUP($A1946,ApplicablePermutations!$U$3:$V$146,2,0)=1,"X","")</f>
        <v/>
      </c>
      <c r="M1946" t="str">
        <f t="shared" si="157"/>
        <v/>
      </c>
      <c r="N1946" s="64">
        <f t="shared" si="158"/>
        <v>0</v>
      </c>
    </row>
    <row r="1947" spans="1:14" x14ac:dyDescent="0.25">
      <c r="A1947" t="s">
        <v>388</v>
      </c>
      <c r="B1947" t="s">
        <v>333</v>
      </c>
      <c r="C1947" s="65" t="s">
        <v>486</v>
      </c>
      <c r="D1947" s="64" t="str">
        <f>IFERROR(INDEX('Feasibility Factor'!$D$5:$N$123,MATCH(VLOOKUP($A1947,PairList!$A$2:$D$205,2,0),'Feasibility Factor'!$C$5:$C$123,0),MATCH(VLOOKUP($B1947,PairList!$F$2:$I$14,2,0),'Feasibility Factor'!$D$3:$N$3,0)),"")</f>
        <v/>
      </c>
      <c r="E1947" s="64">
        <v>0</v>
      </c>
      <c r="F1947" s="64" t="str">
        <f>IFERROR(INDEX(ESShip!$C$2:$C$99,MATCH(VLOOKUP($A1947,PairList!$A$2:$D$205,3,0),ESShip!$A$2:$A$99,0)),"")</f>
        <v/>
      </c>
      <c r="G1947" s="64">
        <v>0.10414037033262868</v>
      </c>
      <c r="H1947" s="67" t="str">
        <f>IF(INDEX(ApplicablePermutations!$B$3:$N$205,MATCH($A1947,ApplicablePermutations!$A$3:$A$205,0),MATCH($B1947,ApplicablePermutations!$B$2:$N$2,0))*INDEX(ApplicablePermutations!$Q$3:$S$205,MATCH($A1947,ApplicablePermutations!$P$3:$P$205,0),MATCH($C1947,ApplicablePermutations!$Q$2:$S$2,0))=1,"X","")</f>
        <v>X</v>
      </c>
      <c r="I1947" s="64">
        <f t="shared" si="159"/>
        <v>0.20000000000000007</v>
      </c>
      <c r="J1947" s="64">
        <f t="shared" si="155"/>
        <v>0.10414037033262868</v>
      </c>
      <c r="K1947" s="64">
        <f t="shared" si="156"/>
        <v>0.17917192593347434</v>
      </c>
      <c r="L1947" s="67" t="str">
        <f>IF(VLOOKUP($A1947,ApplicablePermutations!$U$3:$V$146,2,0)=1,"X","")</f>
        <v/>
      </c>
      <c r="M1947" t="str">
        <f t="shared" si="157"/>
        <v/>
      </c>
      <c r="N1947" s="64">
        <f t="shared" si="158"/>
        <v>0.17917192593347434</v>
      </c>
    </row>
    <row r="1948" spans="1:14" x14ac:dyDescent="0.25">
      <c r="A1948" t="s">
        <v>388</v>
      </c>
      <c r="B1948" t="s">
        <v>334</v>
      </c>
      <c r="C1948" s="65" t="s">
        <v>486</v>
      </c>
      <c r="D1948" s="64" t="str">
        <f>IFERROR(INDEX('Feasibility Factor'!$D$5:$N$123,MATCH(VLOOKUP($A1948,PairList!$A$2:$D$205,2,0),'Feasibility Factor'!$C$5:$C$123,0),MATCH(VLOOKUP($B1948,PairList!$F$2:$I$14,2,0),'Feasibility Factor'!$D$3:$N$3,0)),"")</f>
        <v/>
      </c>
      <c r="E1948" s="64">
        <v>0.19999999999999998</v>
      </c>
      <c r="F1948" s="64" t="str">
        <f>IFERROR(INDEX(ESShip!$C$2:$C$99,MATCH(VLOOKUP($A1948,PairList!$A$2:$D$205,3,0),ESShip!$A$2:$A$99,0)),"")</f>
        <v/>
      </c>
      <c r="G1948" s="64">
        <v>0.10414037033262868</v>
      </c>
      <c r="H1948" s="67" t="str">
        <f>IF(INDEX(ApplicablePermutations!$B$3:$N$205,MATCH($A1948,ApplicablePermutations!$A$3:$A$205,0),MATCH($B1948,ApplicablePermutations!$B$2:$N$2,0))*INDEX(ApplicablePermutations!$Q$3:$S$205,MATCH($A1948,ApplicablePermutations!$P$3:$P$205,0),MATCH($C1948,ApplicablePermutations!$Q$2:$S$2,0))=1,"X","")</f>
        <v/>
      </c>
      <c r="I1948" s="64" t="str">
        <f t="shared" si="159"/>
        <v/>
      </c>
      <c r="J1948" s="64" t="str">
        <f t="shared" si="155"/>
        <v/>
      </c>
      <c r="K1948" s="64">
        <f t="shared" si="156"/>
        <v>0</v>
      </c>
      <c r="L1948" s="67" t="str">
        <f>IF(VLOOKUP($A1948,ApplicablePermutations!$U$3:$V$146,2,0)=1,"X","")</f>
        <v/>
      </c>
      <c r="M1948" t="str">
        <f t="shared" si="157"/>
        <v/>
      </c>
      <c r="N1948" s="64">
        <f t="shared" si="158"/>
        <v>0</v>
      </c>
    </row>
    <row r="1949" spans="1:14" x14ac:dyDescent="0.25">
      <c r="A1949" t="s">
        <v>388</v>
      </c>
      <c r="B1949" t="s">
        <v>94</v>
      </c>
      <c r="C1949" s="65" t="s">
        <v>486</v>
      </c>
      <c r="D1949" s="64" t="str">
        <f>IFERROR(INDEX('Feasibility Factor'!$D$5:$N$123,MATCH(VLOOKUP($A1949,PairList!$A$2:$D$205,2,0),'Feasibility Factor'!$C$5:$C$123,0),MATCH(VLOOKUP($B1949,PairList!$F$2:$I$14,2,0),'Feasibility Factor'!$D$3:$N$3,0)),"")</f>
        <v/>
      </c>
      <c r="E1949" s="64">
        <v>0</v>
      </c>
      <c r="F1949" s="64" t="str">
        <f>IFERROR(INDEX(ESShip!$C$2:$C$99,MATCH(VLOOKUP($A1949,PairList!$A$2:$D$205,3,0),ESShip!$A$2:$A$99,0)),"")</f>
        <v/>
      </c>
      <c r="G1949" s="64">
        <v>0.10414037033262868</v>
      </c>
      <c r="H1949" s="67" t="str">
        <f>IF(INDEX(ApplicablePermutations!$B$3:$N$205,MATCH($A1949,ApplicablePermutations!$A$3:$A$205,0),MATCH($B1949,ApplicablePermutations!$B$2:$N$2,0))*INDEX(ApplicablePermutations!$Q$3:$S$205,MATCH($A1949,ApplicablePermutations!$P$3:$P$205,0),MATCH($C1949,ApplicablePermutations!$Q$2:$S$2,0))=1,"X","")</f>
        <v>X</v>
      </c>
      <c r="I1949" s="64">
        <f t="shared" si="159"/>
        <v>0.20000000000000007</v>
      </c>
      <c r="J1949" s="64">
        <f t="shared" si="155"/>
        <v>0.10414037033262868</v>
      </c>
      <c r="K1949" s="64">
        <f t="shared" si="156"/>
        <v>0.17917192593347434</v>
      </c>
      <c r="L1949" s="67" t="str">
        <f>IF(VLOOKUP($A1949,ApplicablePermutations!$U$3:$V$146,2,0)=1,"X","")</f>
        <v/>
      </c>
      <c r="M1949" t="str">
        <f t="shared" si="157"/>
        <v/>
      </c>
      <c r="N1949" s="64">
        <f t="shared" si="158"/>
        <v>0.17917192593347434</v>
      </c>
    </row>
    <row r="1950" spans="1:14" x14ac:dyDescent="0.25">
      <c r="A1950" t="s">
        <v>388</v>
      </c>
      <c r="B1950" t="s">
        <v>335</v>
      </c>
      <c r="C1950" s="65" t="s">
        <v>486</v>
      </c>
      <c r="D1950" s="64" t="str">
        <f>IFERROR(INDEX('Feasibility Factor'!$D$5:$N$123,MATCH(VLOOKUP($A1950,PairList!$A$2:$D$205,2,0),'Feasibility Factor'!$C$5:$C$123,0),MATCH(VLOOKUP($B1950,PairList!$F$2:$I$14,2,0),'Feasibility Factor'!$D$3:$N$3,0)),"")</f>
        <v/>
      </c>
      <c r="E1950" s="64">
        <v>0.19999999999999998</v>
      </c>
      <c r="F1950" s="64" t="str">
        <f>IFERROR(INDEX(ESShip!$C$2:$C$99,MATCH(VLOOKUP($A1950,PairList!$A$2:$D$205,3,0),ESShip!$A$2:$A$99,0)),"")</f>
        <v/>
      </c>
      <c r="G1950" s="64">
        <v>0.10414037033262868</v>
      </c>
      <c r="H1950" s="67" t="str">
        <f>IF(INDEX(ApplicablePermutations!$B$3:$N$205,MATCH($A1950,ApplicablePermutations!$A$3:$A$205,0),MATCH($B1950,ApplicablePermutations!$B$2:$N$2,0))*INDEX(ApplicablePermutations!$Q$3:$S$205,MATCH($A1950,ApplicablePermutations!$P$3:$P$205,0),MATCH($C1950,ApplicablePermutations!$Q$2:$S$2,0))=1,"X","")</f>
        <v/>
      </c>
      <c r="I1950" s="64" t="str">
        <f t="shared" si="159"/>
        <v/>
      </c>
      <c r="J1950" s="64" t="str">
        <f t="shared" si="155"/>
        <v/>
      </c>
      <c r="K1950" s="64">
        <f t="shared" si="156"/>
        <v>0</v>
      </c>
      <c r="L1950" s="67" t="str">
        <f>IF(VLOOKUP($A1950,ApplicablePermutations!$U$3:$V$146,2,0)=1,"X","")</f>
        <v/>
      </c>
      <c r="M1950" t="str">
        <f t="shared" si="157"/>
        <v/>
      </c>
      <c r="N1950" s="64">
        <f t="shared" si="158"/>
        <v>0</v>
      </c>
    </row>
    <row r="1951" spans="1:14" x14ac:dyDescent="0.25">
      <c r="A1951" t="s">
        <v>388</v>
      </c>
      <c r="B1951" t="s">
        <v>100</v>
      </c>
      <c r="C1951" s="65" t="s">
        <v>486</v>
      </c>
      <c r="D1951" s="64" t="str">
        <f>IFERROR(INDEX('Feasibility Factor'!$D$5:$N$123,MATCH(VLOOKUP($A1951,PairList!$A$2:$D$205,2,0),'Feasibility Factor'!$C$5:$C$123,0),MATCH(VLOOKUP($B1951,PairList!$F$2:$I$14,2,0),'Feasibility Factor'!$D$3:$N$3,0)),"")</f>
        <v/>
      </c>
      <c r="E1951" s="64">
        <v>0.19999999999999998</v>
      </c>
      <c r="F1951" s="64" t="str">
        <f>IFERROR(INDEX(ESShip!$C$2:$C$99,MATCH(VLOOKUP($A1951,PairList!$A$2:$D$205,3,0),ESShip!$A$2:$A$99,0)),"")</f>
        <v/>
      </c>
      <c r="G1951" s="64">
        <v>0.10414037033262868</v>
      </c>
      <c r="H1951" s="67" t="str">
        <f>IF(INDEX(ApplicablePermutations!$B$3:$N$205,MATCH($A1951,ApplicablePermutations!$A$3:$A$205,0),MATCH($B1951,ApplicablePermutations!$B$2:$N$2,0))*INDEX(ApplicablePermutations!$Q$3:$S$205,MATCH($A1951,ApplicablePermutations!$P$3:$P$205,0),MATCH($C1951,ApplicablePermutations!$Q$2:$S$2,0))=1,"X","")</f>
        <v>X</v>
      </c>
      <c r="I1951" s="64">
        <f t="shared" si="159"/>
        <v>0.19999999999999998</v>
      </c>
      <c r="J1951" s="64">
        <f t="shared" si="155"/>
        <v>0.10414037033262868</v>
      </c>
      <c r="K1951" s="64">
        <f t="shared" si="156"/>
        <v>0.17917192593347425</v>
      </c>
      <c r="L1951" s="67" t="str">
        <f>IF(VLOOKUP($A1951,ApplicablePermutations!$U$3:$V$146,2,0)=1,"X","")</f>
        <v/>
      </c>
      <c r="M1951" t="str">
        <f t="shared" si="157"/>
        <v/>
      </c>
      <c r="N1951" s="64">
        <f t="shared" si="158"/>
        <v>0.17917192593347425</v>
      </c>
    </row>
    <row r="1952" spans="1:14" x14ac:dyDescent="0.25">
      <c r="A1952" t="s">
        <v>392</v>
      </c>
      <c r="B1952" t="s">
        <v>327</v>
      </c>
      <c r="C1952" s="65" t="s">
        <v>484</v>
      </c>
      <c r="D1952" s="64" t="str">
        <f>IFERROR(INDEX('Feasibility Factor'!$D$5:$N$123,MATCH(VLOOKUP($A1952,PairList!$A$2:$D$205,2,0),'Feasibility Factor'!$C$5:$C$123,0),MATCH(VLOOKUP($B1952,PairList!$F$2:$I$14,2,0),'Feasibility Factor'!$D$3:$N$3,0)),"")</f>
        <v/>
      </c>
      <c r="E1952" s="64">
        <v>0.34999999999999981</v>
      </c>
      <c r="F1952" s="64">
        <f>IFERROR(INDEX(ESShip!$C$2:$C$99,MATCH(VLOOKUP($A1952,PairList!$A$2:$D$205,3,0),ESShip!$A$2:$A$99,0)),"")</f>
        <v>0.37</v>
      </c>
      <c r="G1952" s="64">
        <v>0.30322028803648887</v>
      </c>
      <c r="H1952" s="67" t="str">
        <f>IF(INDEX(ApplicablePermutations!$B$3:$N$205,MATCH($A1952,ApplicablePermutations!$A$3:$A$205,0),MATCH($B1952,ApplicablePermutations!$B$2:$N$2,0))*INDEX(ApplicablePermutations!$Q$3:$S$205,MATCH($A1952,ApplicablePermutations!$P$3:$P$205,0),MATCH($C1952,ApplicablePermutations!$Q$2:$S$2,0))=1,"X","")</f>
        <v/>
      </c>
      <c r="I1952" s="64" t="str">
        <f t="shared" si="159"/>
        <v/>
      </c>
      <c r="J1952" s="64" t="str">
        <f t="shared" si="155"/>
        <v/>
      </c>
      <c r="K1952" s="64">
        <f t="shared" si="156"/>
        <v>0</v>
      </c>
      <c r="L1952" s="67" t="str">
        <f>IF(VLOOKUP($A1952,ApplicablePermutations!$U$3:$V$146,2,0)=1,"X","")</f>
        <v/>
      </c>
      <c r="M1952" t="str">
        <f t="shared" si="157"/>
        <v/>
      </c>
      <c r="N1952" s="64">
        <f t="shared" si="158"/>
        <v>0</v>
      </c>
    </row>
    <row r="1953" spans="1:14" x14ac:dyDescent="0.25">
      <c r="A1953" t="s">
        <v>392</v>
      </c>
      <c r="B1953" t="s">
        <v>328</v>
      </c>
      <c r="C1953" s="65" t="s">
        <v>484</v>
      </c>
      <c r="D1953" s="64" t="str">
        <f>IFERROR(INDEX('Feasibility Factor'!$D$5:$N$123,MATCH(VLOOKUP($A1953,PairList!$A$2:$D$205,2,0),'Feasibility Factor'!$C$5:$C$123,0),MATCH(VLOOKUP($B1953,PairList!$F$2:$I$14,2,0),'Feasibility Factor'!$D$3:$N$3,0)),"")</f>
        <v/>
      </c>
      <c r="E1953" s="64">
        <v>0.35</v>
      </c>
      <c r="F1953" s="64">
        <f>IFERROR(INDEX(ESShip!$C$2:$C$99,MATCH(VLOOKUP($A1953,PairList!$A$2:$D$205,3,0),ESShip!$A$2:$A$99,0)),"")</f>
        <v>0.37</v>
      </c>
      <c r="G1953" s="64">
        <v>0.30322028803648904</v>
      </c>
      <c r="H1953" s="67" t="str">
        <f>IF(INDEX(ApplicablePermutations!$B$3:$N$205,MATCH($A1953,ApplicablePermutations!$A$3:$A$205,0),MATCH($B1953,ApplicablePermutations!$B$2:$N$2,0))*INDEX(ApplicablePermutations!$Q$3:$S$205,MATCH($A1953,ApplicablePermutations!$P$3:$P$205,0),MATCH($C1953,ApplicablePermutations!$Q$2:$S$2,0))=1,"X","")</f>
        <v>X</v>
      </c>
      <c r="I1953" s="64">
        <f t="shared" si="159"/>
        <v>0.35</v>
      </c>
      <c r="J1953" s="64">
        <f t="shared" si="155"/>
        <v>0.37</v>
      </c>
      <c r="K1953" s="64">
        <f t="shared" si="156"/>
        <v>0.22049999999999997</v>
      </c>
      <c r="L1953" s="67" t="str">
        <f>IF(VLOOKUP($A1953,ApplicablePermutations!$U$3:$V$146,2,0)=1,"X","")</f>
        <v/>
      </c>
      <c r="M1953" t="str">
        <f t="shared" si="157"/>
        <v/>
      </c>
      <c r="N1953" s="64">
        <f t="shared" si="158"/>
        <v>0.22049999999999997</v>
      </c>
    </row>
    <row r="1954" spans="1:14" x14ac:dyDescent="0.25">
      <c r="A1954" t="s">
        <v>392</v>
      </c>
      <c r="B1954" t="s">
        <v>239</v>
      </c>
      <c r="C1954" s="65" t="s">
        <v>484</v>
      </c>
      <c r="D1954" s="64" t="str">
        <f>IFERROR(INDEX('Feasibility Factor'!$D$5:$N$123,MATCH(VLOOKUP($A1954,PairList!$A$2:$D$205,2,0),'Feasibility Factor'!$C$5:$C$123,0),MATCH(VLOOKUP($B1954,PairList!$F$2:$I$14,2,0),'Feasibility Factor'!$D$3:$N$3,0)),"")</f>
        <v/>
      </c>
      <c r="E1954" s="64">
        <v>0.35</v>
      </c>
      <c r="F1954" s="64">
        <f>IFERROR(INDEX(ESShip!$C$2:$C$99,MATCH(VLOOKUP($A1954,PairList!$A$2:$D$205,3,0),ESShip!$A$2:$A$99,0)),"")</f>
        <v>0.37</v>
      </c>
      <c r="G1954" s="64">
        <v>0.30322028803648904</v>
      </c>
      <c r="H1954" s="67" t="str">
        <f>IF(INDEX(ApplicablePermutations!$B$3:$N$205,MATCH($A1954,ApplicablePermutations!$A$3:$A$205,0),MATCH($B1954,ApplicablePermutations!$B$2:$N$2,0))*INDEX(ApplicablePermutations!$Q$3:$S$205,MATCH($A1954,ApplicablePermutations!$P$3:$P$205,0),MATCH($C1954,ApplicablePermutations!$Q$2:$S$2,0))=1,"X","")</f>
        <v/>
      </c>
      <c r="I1954" s="64" t="str">
        <f t="shared" si="159"/>
        <v/>
      </c>
      <c r="J1954" s="64" t="str">
        <f t="shared" si="155"/>
        <v/>
      </c>
      <c r="K1954" s="64">
        <f t="shared" si="156"/>
        <v>0</v>
      </c>
      <c r="L1954" s="67" t="str">
        <f>IF(VLOOKUP($A1954,ApplicablePermutations!$U$3:$V$146,2,0)=1,"X","")</f>
        <v/>
      </c>
      <c r="M1954" t="str">
        <f t="shared" si="157"/>
        <v/>
      </c>
      <c r="N1954" s="64">
        <f t="shared" si="158"/>
        <v>0</v>
      </c>
    </row>
    <row r="1955" spans="1:14" x14ac:dyDescent="0.25">
      <c r="A1955" t="s">
        <v>392</v>
      </c>
      <c r="B1955" t="s">
        <v>329</v>
      </c>
      <c r="C1955" s="65" t="s">
        <v>484</v>
      </c>
      <c r="D1955" s="64" t="str">
        <f>IFERROR(INDEX('Feasibility Factor'!$D$5:$N$123,MATCH(VLOOKUP($A1955,PairList!$A$2:$D$205,2,0),'Feasibility Factor'!$C$5:$C$123,0),MATCH(VLOOKUP($B1955,PairList!$F$2:$I$14,2,0),'Feasibility Factor'!$D$3:$N$3,0)),"")</f>
        <v/>
      </c>
      <c r="E1955" s="64">
        <v>0.34999999999999981</v>
      </c>
      <c r="F1955" s="64">
        <f>IFERROR(INDEX(ESShip!$C$2:$C$99,MATCH(VLOOKUP($A1955,PairList!$A$2:$D$205,3,0),ESShip!$A$2:$A$99,0)),"")</f>
        <v>0.37</v>
      </c>
      <c r="G1955" s="64">
        <v>0.30322028803648887</v>
      </c>
      <c r="H1955" s="67" t="str">
        <f>IF(INDEX(ApplicablePermutations!$B$3:$N$205,MATCH($A1955,ApplicablePermutations!$A$3:$A$205,0),MATCH($B1955,ApplicablePermutations!$B$2:$N$2,0))*INDEX(ApplicablePermutations!$Q$3:$S$205,MATCH($A1955,ApplicablePermutations!$P$3:$P$205,0),MATCH($C1955,ApplicablePermutations!$Q$2:$S$2,0))=1,"X","")</f>
        <v>X</v>
      </c>
      <c r="I1955" s="64">
        <f t="shared" si="159"/>
        <v>0.34999999999999981</v>
      </c>
      <c r="J1955" s="64">
        <f t="shared" si="155"/>
        <v>0.37</v>
      </c>
      <c r="K1955" s="64">
        <f t="shared" si="156"/>
        <v>0.22049999999999989</v>
      </c>
      <c r="L1955" s="67" t="str">
        <f>IF(VLOOKUP($A1955,ApplicablePermutations!$U$3:$V$146,2,0)=1,"X","")</f>
        <v/>
      </c>
      <c r="M1955" t="str">
        <f t="shared" si="157"/>
        <v/>
      </c>
      <c r="N1955" s="64">
        <f t="shared" si="158"/>
        <v>0.22049999999999989</v>
      </c>
    </row>
    <row r="1956" spans="1:14" x14ac:dyDescent="0.25">
      <c r="A1956" t="s">
        <v>392</v>
      </c>
      <c r="B1956" t="s">
        <v>330</v>
      </c>
      <c r="C1956" s="65" t="s">
        <v>484</v>
      </c>
      <c r="D1956" s="64" t="str">
        <f>IFERROR(INDEX('Feasibility Factor'!$D$5:$N$123,MATCH(VLOOKUP($A1956,PairList!$A$2:$D$205,2,0),'Feasibility Factor'!$C$5:$C$123,0),MATCH(VLOOKUP($B1956,PairList!$F$2:$I$14,2,0),'Feasibility Factor'!$D$3:$N$3,0)),"")</f>
        <v/>
      </c>
      <c r="E1956" s="64">
        <v>0.35</v>
      </c>
      <c r="F1956" s="64">
        <f>IFERROR(INDEX(ESShip!$C$2:$C$99,MATCH(VLOOKUP($A1956,PairList!$A$2:$D$205,3,0),ESShip!$A$2:$A$99,0)),"")</f>
        <v>0.37</v>
      </c>
      <c r="G1956" s="64">
        <v>0.30322028803648904</v>
      </c>
      <c r="H1956" s="67" t="str">
        <f>IF(INDEX(ApplicablePermutations!$B$3:$N$205,MATCH($A1956,ApplicablePermutations!$A$3:$A$205,0),MATCH($B1956,ApplicablePermutations!$B$2:$N$2,0))*INDEX(ApplicablePermutations!$Q$3:$S$205,MATCH($A1956,ApplicablePermutations!$P$3:$P$205,0),MATCH($C1956,ApplicablePermutations!$Q$2:$S$2,0))=1,"X","")</f>
        <v>X</v>
      </c>
      <c r="I1956" s="64">
        <f t="shared" si="159"/>
        <v>0.35</v>
      </c>
      <c r="J1956" s="64">
        <f t="shared" si="155"/>
        <v>0.37</v>
      </c>
      <c r="K1956" s="64">
        <f t="shared" si="156"/>
        <v>0.22049999999999997</v>
      </c>
      <c r="L1956" s="67" t="str">
        <f>IF(VLOOKUP($A1956,ApplicablePermutations!$U$3:$V$146,2,0)=1,"X","")</f>
        <v/>
      </c>
      <c r="M1956" t="str">
        <f t="shared" si="157"/>
        <v/>
      </c>
      <c r="N1956" s="64">
        <f t="shared" si="158"/>
        <v>0.22049999999999997</v>
      </c>
    </row>
    <row r="1957" spans="1:14" x14ac:dyDescent="0.25">
      <c r="A1957" t="s">
        <v>392</v>
      </c>
      <c r="B1957" t="s">
        <v>331</v>
      </c>
      <c r="C1957" s="65" t="s">
        <v>484</v>
      </c>
      <c r="D1957" s="64" t="str">
        <f>IFERROR(INDEX('Feasibility Factor'!$D$5:$N$123,MATCH(VLOOKUP($A1957,PairList!$A$2:$D$205,2,0),'Feasibility Factor'!$C$5:$C$123,0),MATCH(VLOOKUP($B1957,PairList!$F$2:$I$14,2,0),'Feasibility Factor'!$D$3:$N$3,0)),"")</f>
        <v/>
      </c>
      <c r="E1957" s="64">
        <v>0.34999999999999981</v>
      </c>
      <c r="F1957" s="64">
        <f>IFERROR(INDEX(ESShip!$C$2:$C$99,MATCH(VLOOKUP($A1957,PairList!$A$2:$D$205,3,0),ESShip!$A$2:$A$99,0)),"")</f>
        <v>0.37</v>
      </c>
      <c r="G1957" s="64">
        <v>0.30322028803648887</v>
      </c>
      <c r="H1957" s="67" t="str">
        <f>IF(INDEX(ApplicablePermutations!$B$3:$N$205,MATCH($A1957,ApplicablePermutations!$A$3:$A$205,0),MATCH($B1957,ApplicablePermutations!$B$2:$N$2,0))*INDEX(ApplicablePermutations!$Q$3:$S$205,MATCH($A1957,ApplicablePermutations!$P$3:$P$205,0),MATCH($C1957,ApplicablePermutations!$Q$2:$S$2,0))=1,"X","")</f>
        <v/>
      </c>
      <c r="I1957" s="64" t="str">
        <f t="shared" si="159"/>
        <v/>
      </c>
      <c r="J1957" s="64" t="str">
        <f t="shared" si="155"/>
        <v/>
      </c>
      <c r="K1957" s="64">
        <f t="shared" si="156"/>
        <v>0</v>
      </c>
      <c r="L1957" s="67" t="str">
        <f>IF(VLOOKUP($A1957,ApplicablePermutations!$U$3:$V$146,2,0)=1,"X","")</f>
        <v/>
      </c>
      <c r="M1957" t="str">
        <f t="shared" si="157"/>
        <v/>
      </c>
      <c r="N1957" s="64">
        <f t="shared" si="158"/>
        <v>0</v>
      </c>
    </row>
    <row r="1958" spans="1:14" x14ac:dyDescent="0.25">
      <c r="A1958" t="s">
        <v>392</v>
      </c>
      <c r="B1958" t="s">
        <v>332</v>
      </c>
      <c r="C1958" s="65" t="s">
        <v>484</v>
      </c>
      <c r="D1958" s="64" t="str">
        <f>IFERROR(INDEX('Feasibility Factor'!$D$5:$N$123,MATCH(VLOOKUP($A1958,PairList!$A$2:$D$205,2,0),'Feasibility Factor'!$C$5:$C$123,0),MATCH(VLOOKUP($B1958,PairList!$F$2:$I$14,2,0),'Feasibility Factor'!$D$3:$N$3,0)),"")</f>
        <v/>
      </c>
      <c r="E1958" s="64">
        <v>0.35</v>
      </c>
      <c r="F1958" s="64">
        <f>IFERROR(INDEX(ESShip!$C$2:$C$99,MATCH(VLOOKUP($A1958,PairList!$A$2:$D$205,3,0),ESShip!$A$2:$A$99,0)),"")</f>
        <v>0.37</v>
      </c>
      <c r="G1958" s="64">
        <v>0.30322028803648904</v>
      </c>
      <c r="H1958" s="67" t="str">
        <f>IF(INDEX(ApplicablePermutations!$B$3:$N$205,MATCH($A1958,ApplicablePermutations!$A$3:$A$205,0),MATCH($B1958,ApplicablePermutations!$B$2:$N$2,0))*INDEX(ApplicablePermutations!$Q$3:$S$205,MATCH($A1958,ApplicablePermutations!$P$3:$P$205,0),MATCH($C1958,ApplicablePermutations!$Q$2:$S$2,0))=1,"X","")</f>
        <v>X</v>
      </c>
      <c r="I1958" s="64">
        <f t="shared" si="159"/>
        <v>0.35</v>
      </c>
      <c r="J1958" s="64">
        <f t="shared" si="155"/>
        <v>0.37</v>
      </c>
      <c r="K1958" s="64">
        <f t="shared" si="156"/>
        <v>0.22049999999999997</v>
      </c>
      <c r="L1958" s="67" t="str">
        <f>IF(VLOOKUP($A1958,ApplicablePermutations!$U$3:$V$146,2,0)=1,"X","")</f>
        <v/>
      </c>
      <c r="M1958" t="str">
        <f t="shared" si="157"/>
        <v/>
      </c>
      <c r="N1958" s="64">
        <f t="shared" si="158"/>
        <v>0.22049999999999997</v>
      </c>
    </row>
    <row r="1959" spans="1:14" x14ac:dyDescent="0.25">
      <c r="A1959" t="s">
        <v>392</v>
      </c>
      <c r="B1959" t="s">
        <v>243</v>
      </c>
      <c r="C1959" s="65" t="s">
        <v>484</v>
      </c>
      <c r="D1959" s="64" t="str">
        <f>IFERROR(INDEX('Feasibility Factor'!$D$5:$N$123,MATCH(VLOOKUP($A1959,PairList!$A$2:$D$205,2,0),'Feasibility Factor'!$C$5:$C$123,0),MATCH(VLOOKUP($B1959,PairList!$F$2:$I$14,2,0),'Feasibility Factor'!$D$3:$N$3,0)),"")</f>
        <v/>
      </c>
      <c r="E1959" s="64">
        <v>0.35</v>
      </c>
      <c r="F1959" s="64">
        <f>IFERROR(INDEX(ESShip!$C$2:$C$99,MATCH(VLOOKUP($A1959,PairList!$A$2:$D$205,3,0),ESShip!$A$2:$A$99,0)),"")</f>
        <v>0.37</v>
      </c>
      <c r="G1959" s="64">
        <v>0.30322028803648904</v>
      </c>
      <c r="H1959" s="67" t="str">
        <f>IF(INDEX(ApplicablePermutations!$B$3:$N$205,MATCH($A1959,ApplicablePermutations!$A$3:$A$205,0),MATCH($B1959,ApplicablePermutations!$B$2:$N$2,0))*INDEX(ApplicablePermutations!$Q$3:$S$205,MATCH($A1959,ApplicablePermutations!$P$3:$P$205,0),MATCH($C1959,ApplicablePermutations!$Q$2:$S$2,0))=1,"X","")</f>
        <v/>
      </c>
      <c r="I1959" s="64" t="str">
        <f t="shared" si="159"/>
        <v/>
      </c>
      <c r="J1959" s="64" t="str">
        <f t="shared" si="155"/>
        <v/>
      </c>
      <c r="K1959" s="64">
        <f t="shared" si="156"/>
        <v>0</v>
      </c>
      <c r="L1959" s="67" t="str">
        <f>IF(VLOOKUP($A1959,ApplicablePermutations!$U$3:$V$146,2,0)=1,"X","")</f>
        <v/>
      </c>
      <c r="M1959" t="str">
        <f t="shared" si="157"/>
        <v/>
      </c>
      <c r="N1959" s="64">
        <f t="shared" si="158"/>
        <v>0</v>
      </c>
    </row>
    <row r="1960" spans="1:14" x14ac:dyDescent="0.25">
      <c r="A1960" t="s">
        <v>392</v>
      </c>
      <c r="B1960" t="s">
        <v>333</v>
      </c>
      <c r="C1960" s="65" t="s">
        <v>484</v>
      </c>
      <c r="D1960" s="64" t="str">
        <f>IFERROR(INDEX('Feasibility Factor'!$D$5:$N$123,MATCH(VLOOKUP($A1960,PairList!$A$2:$D$205,2,0),'Feasibility Factor'!$C$5:$C$123,0),MATCH(VLOOKUP($B1960,PairList!$F$2:$I$14,2,0),'Feasibility Factor'!$D$3:$N$3,0)),"")</f>
        <v/>
      </c>
      <c r="E1960" s="64">
        <v>0.35</v>
      </c>
      <c r="F1960" s="64">
        <f>IFERROR(INDEX(ESShip!$C$2:$C$99,MATCH(VLOOKUP($A1960,PairList!$A$2:$D$205,3,0),ESShip!$A$2:$A$99,0)),"")</f>
        <v>0.37</v>
      </c>
      <c r="G1960" s="64">
        <v>0.30322028803648904</v>
      </c>
      <c r="H1960" s="67" t="str">
        <f>IF(INDEX(ApplicablePermutations!$B$3:$N$205,MATCH($A1960,ApplicablePermutations!$A$3:$A$205,0),MATCH($B1960,ApplicablePermutations!$B$2:$N$2,0))*INDEX(ApplicablePermutations!$Q$3:$S$205,MATCH($A1960,ApplicablePermutations!$P$3:$P$205,0),MATCH($C1960,ApplicablePermutations!$Q$2:$S$2,0))=1,"X","")</f>
        <v/>
      </c>
      <c r="I1960" s="64" t="str">
        <f t="shared" si="159"/>
        <v/>
      </c>
      <c r="J1960" s="64" t="str">
        <f t="shared" si="155"/>
        <v/>
      </c>
      <c r="K1960" s="64">
        <f t="shared" si="156"/>
        <v>0</v>
      </c>
      <c r="L1960" s="67" t="str">
        <f>IF(VLOOKUP($A1960,ApplicablePermutations!$U$3:$V$146,2,0)=1,"X","")</f>
        <v/>
      </c>
      <c r="M1960" t="str">
        <f t="shared" si="157"/>
        <v/>
      </c>
      <c r="N1960" s="64">
        <f t="shared" si="158"/>
        <v>0</v>
      </c>
    </row>
    <row r="1961" spans="1:14" x14ac:dyDescent="0.25">
      <c r="A1961" t="s">
        <v>392</v>
      </c>
      <c r="B1961" t="s">
        <v>334</v>
      </c>
      <c r="C1961" s="65" t="s">
        <v>484</v>
      </c>
      <c r="D1961" s="64" t="str">
        <f>IFERROR(INDEX('Feasibility Factor'!$D$5:$N$123,MATCH(VLOOKUP($A1961,PairList!$A$2:$D$205,2,0),'Feasibility Factor'!$C$5:$C$123,0),MATCH(VLOOKUP($B1961,PairList!$F$2:$I$14,2,0),'Feasibility Factor'!$D$3:$N$3,0)),"")</f>
        <v/>
      </c>
      <c r="E1961" s="64">
        <v>0.35</v>
      </c>
      <c r="F1961" s="64">
        <f>IFERROR(INDEX(ESShip!$C$2:$C$99,MATCH(VLOOKUP($A1961,PairList!$A$2:$D$205,3,0),ESShip!$A$2:$A$99,0)),"")</f>
        <v>0.37</v>
      </c>
      <c r="G1961" s="64">
        <v>0.30322028803648904</v>
      </c>
      <c r="H1961" s="67" t="str">
        <f>IF(INDEX(ApplicablePermutations!$B$3:$N$205,MATCH($A1961,ApplicablePermutations!$A$3:$A$205,0),MATCH($B1961,ApplicablePermutations!$B$2:$N$2,0))*INDEX(ApplicablePermutations!$Q$3:$S$205,MATCH($A1961,ApplicablePermutations!$P$3:$P$205,0),MATCH($C1961,ApplicablePermutations!$Q$2:$S$2,0))=1,"X","")</f>
        <v>X</v>
      </c>
      <c r="I1961" s="64">
        <f t="shared" si="159"/>
        <v>0.35</v>
      </c>
      <c r="J1961" s="64">
        <f t="shared" si="155"/>
        <v>0.37</v>
      </c>
      <c r="K1961" s="64">
        <f t="shared" si="156"/>
        <v>0.22049999999999997</v>
      </c>
      <c r="L1961" s="67" t="str">
        <f>IF(VLOOKUP($A1961,ApplicablePermutations!$U$3:$V$146,2,0)=1,"X","")</f>
        <v/>
      </c>
      <c r="M1961" t="str">
        <f t="shared" si="157"/>
        <v/>
      </c>
      <c r="N1961" s="64">
        <f t="shared" si="158"/>
        <v>0.22049999999999997</v>
      </c>
    </row>
    <row r="1962" spans="1:14" x14ac:dyDescent="0.25">
      <c r="A1962" t="s">
        <v>392</v>
      </c>
      <c r="B1962" t="s">
        <v>94</v>
      </c>
      <c r="C1962" s="65" t="s">
        <v>484</v>
      </c>
      <c r="D1962" s="64" t="str">
        <f>IFERROR(INDEX('Feasibility Factor'!$D$5:$N$123,MATCH(VLOOKUP($A1962,PairList!$A$2:$D$205,2,0),'Feasibility Factor'!$C$5:$C$123,0),MATCH(VLOOKUP($B1962,PairList!$F$2:$I$14,2,0),'Feasibility Factor'!$D$3:$N$3,0)),"")</f>
        <v/>
      </c>
      <c r="E1962" s="64">
        <v>0.35</v>
      </c>
      <c r="F1962" s="64">
        <f>IFERROR(INDEX(ESShip!$C$2:$C$99,MATCH(VLOOKUP($A1962,PairList!$A$2:$D$205,3,0),ESShip!$A$2:$A$99,0)),"")</f>
        <v>0.37</v>
      </c>
      <c r="G1962" s="64">
        <v>0.30322028803648904</v>
      </c>
      <c r="H1962" s="67" t="str">
        <f>IF(INDEX(ApplicablePermutations!$B$3:$N$205,MATCH($A1962,ApplicablePermutations!$A$3:$A$205,0),MATCH($B1962,ApplicablePermutations!$B$2:$N$2,0))*INDEX(ApplicablePermutations!$Q$3:$S$205,MATCH($A1962,ApplicablePermutations!$P$3:$P$205,0),MATCH($C1962,ApplicablePermutations!$Q$2:$S$2,0))=1,"X","")</f>
        <v/>
      </c>
      <c r="I1962" s="64" t="str">
        <f t="shared" si="159"/>
        <v/>
      </c>
      <c r="J1962" s="64" t="str">
        <f t="shared" si="155"/>
        <v/>
      </c>
      <c r="K1962" s="64">
        <f t="shared" si="156"/>
        <v>0</v>
      </c>
      <c r="L1962" s="67" t="str">
        <f>IF(VLOOKUP($A1962,ApplicablePermutations!$U$3:$V$146,2,0)=1,"X","")</f>
        <v/>
      </c>
      <c r="M1962" t="str">
        <f t="shared" si="157"/>
        <v/>
      </c>
      <c r="N1962" s="64">
        <f t="shared" si="158"/>
        <v>0</v>
      </c>
    </row>
    <row r="1963" spans="1:14" x14ac:dyDescent="0.25">
      <c r="A1963" t="s">
        <v>392</v>
      </c>
      <c r="B1963" t="s">
        <v>335</v>
      </c>
      <c r="C1963" s="65" t="s">
        <v>484</v>
      </c>
      <c r="D1963" s="64" t="str">
        <f>IFERROR(INDEX('Feasibility Factor'!$D$5:$N$123,MATCH(VLOOKUP($A1963,PairList!$A$2:$D$205,2,0),'Feasibility Factor'!$C$5:$C$123,0),MATCH(VLOOKUP($B1963,PairList!$F$2:$I$14,2,0),'Feasibility Factor'!$D$3:$N$3,0)),"")</f>
        <v/>
      </c>
      <c r="E1963" s="64">
        <v>0.35</v>
      </c>
      <c r="F1963" s="64">
        <f>IFERROR(INDEX(ESShip!$C$2:$C$99,MATCH(VLOOKUP($A1963,PairList!$A$2:$D$205,3,0),ESShip!$A$2:$A$99,0)),"")</f>
        <v>0.37</v>
      </c>
      <c r="G1963" s="64">
        <v>0.30322028803648904</v>
      </c>
      <c r="H1963" s="67" t="str">
        <f>IF(INDEX(ApplicablePermutations!$B$3:$N$205,MATCH($A1963,ApplicablePermutations!$A$3:$A$205,0),MATCH($B1963,ApplicablePermutations!$B$2:$N$2,0))*INDEX(ApplicablePermutations!$Q$3:$S$205,MATCH($A1963,ApplicablePermutations!$P$3:$P$205,0),MATCH($C1963,ApplicablePermutations!$Q$2:$S$2,0))=1,"X","")</f>
        <v>X</v>
      </c>
      <c r="I1963" s="64">
        <f t="shared" si="159"/>
        <v>0.35</v>
      </c>
      <c r="J1963" s="64">
        <f t="shared" si="155"/>
        <v>0.37</v>
      </c>
      <c r="K1963" s="64">
        <f t="shared" si="156"/>
        <v>0.22049999999999997</v>
      </c>
      <c r="L1963" s="67" t="str">
        <f>IF(VLOOKUP($A1963,ApplicablePermutations!$U$3:$V$146,2,0)=1,"X","")</f>
        <v/>
      </c>
      <c r="M1963" t="str">
        <f t="shared" si="157"/>
        <v/>
      </c>
      <c r="N1963" s="64">
        <f t="shared" si="158"/>
        <v>0.22049999999999997</v>
      </c>
    </row>
    <row r="1964" spans="1:14" x14ac:dyDescent="0.25">
      <c r="A1964" t="s">
        <v>392</v>
      </c>
      <c r="B1964" t="s">
        <v>100</v>
      </c>
      <c r="C1964" s="65" t="s">
        <v>484</v>
      </c>
      <c r="D1964" s="64" t="str">
        <f>IFERROR(INDEX('Feasibility Factor'!$D$5:$N$123,MATCH(VLOOKUP($A1964,PairList!$A$2:$D$205,2,0),'Feasibility Factor'!$C$5:$C$123,0),MATCH(VLOOKUP($B1964,PairList!$F$2:$I$14,2,0),'Feasibility Factor'!$D$3:$N$3,0)),"")</f>
        <v/>
      </c>
      <c r="E1964" s="64">
        <v>0.34999999999999981</v>
      </c>
      <c r="F1964" s="64">
        <f>IFERROR(INDEX(ESShip!$C$2:$C$99,MATCH(VLOOKUP($A1964,PairList!$A$2:$D$205,3,0),ESShip!$A$2:$A$99,0)),"")</f>
        <v>0.37</v>
      </c>
      <c r="G1964" s="64">
        <v>0.30322028803648887</v>
      </c>
      <c r="H1964" s="67" t="str">
        <f>IF(INDEX(ApplicablePermutations!$B$3:$N$205,MATCH($A1964,ApplicablePermutations!$A$3:$A$205,0),MATCH($B1964,ApplicablePermutations!$B$2:$N$2,0))*INDEX(ApplicablePermutations!$Q$3:$S$205,MATCH($A1964,ApplicablePermutations!$P$3:$P$205,0),MATCH($C1964,ApplicablePermutations!$Q$2:$S$2,0))=1,"X","")</f>
        <v/>
      </c>
      <c r="I1964" s="64" t="str">
        <f t="shared" si="159"/>
        <v/>
      </c>
      <c r="J1964" s="64" t="str">
        <f t="shared" si="155"/>
        <v/>
      </c>
      <c r="K1964" s="64">
        <f t="shared" si="156"/>
        <v>0</v>
      </c>
      <c r="L1964" s="67" t="str">
        <f>IF(VLOOKUP($A1964,ApplicablePermutations!$U$3:$V$146,2,0)=1,"X","")</f>
        <v/>
      </c>
      <c r="M1964" t="str">
        <f t="shared" si="157"/>
        <v/>
      </c>
      <c r="N1964" s="64">
        <f t="shared" si="158"/>
        <v>0</v>
      </c>
    </row>
    <row r="1965" spans="1:14" x14ac:dyDescent="0.25">
      <c r="A1965" t="s">
        <v>392</v>
      </c>
      <c r="B1965" t="s">
        <v>327</v>
      </c>
      <c r="C1965" s="65" t="s">
        <v>485</v>
      </c>
      <c r="D1965" s="64" t="str">
        <f>IFERROR(INDEX('Feasibility Factor'!$D$5:$N$123,MATCH(VLOOKUP($A1965,PairList!$A$2:$D$205,2,0),'Feasibility Factor'!$C$5:$C$123,0),MATCH(VLOOKUP($B1965,PairList!$F$2:$I$14,2,0),'Feasibility Factor'!$D$3:$N$3,0)),"")</f>
        <v/>
      </c>
      <c r="E1965" s="64">
        <v>0.34999999999999981</v>
      </c>
      <c r="F1965" s="64">
        <f>IFERROR(INDEX(ESShip!$C$2:$C$99,MATCH(VLOOKUP($A1965,PairList!$A$2:$D$205,3,0),ESShip!$A$2:$A$99,0)),"")</f>
        <v>0.37</v>
      </c>
      <c r="G1965" s="64">
        <v>0.30322028803648887</v>
      </c>
      <c r="H1965" s="67" t="str">
        <f>IF(INDEX(ApplicablePermutations!$B$3:$N$205,MATCH($A1965,ApplicablePermutations!$A$3:$A$205,0),MATCH($B1965,ApplicablePermutations!$B$2:$N$2,0))*INDEX(ApplicablePermutations!$Q$3:$S$205,MATCH($A1965,ApplicablePermutations!$P$3:$P$205,0),MATCH($C1965,ApplicablePermutations!$Q$2:$S$2,0))=1,"X","")</f>
        <v/>
      </c>
      <c r="I1965" s="64" t="str">
        <f t="shared" si="159"/>
        <v/>
      </c>
      <c r="J1965" s="64" t="str">
        <f t="shared" si="155"/>
        <v/>
      </c>
      <c r="K1965" s="64">
        <f t="shared" si="156"/>
        <v>0</v>
      </c>
      <c r="L1965" s="67" t="str">
        <f>IF(VLOOKUP($A1965,ApplicablePermutations!$U$3:$V$146,2,0)=1,"X","")</f>
        <v/>
      </c>
      <c r="M1965" t="str">
        <f t="shared" si="157"/>
        <v/>
      </c>
      <c r="N1965" s="64">
        <f t="shared" si="158"/>
        <v>0</v>
      </c>
    </row>
    <row r="1966" spans="1:14" x14ac:dyDescent="0.25">
      <c r="A1966" t="s">
        <v>392</v>
      </c>
      <c r="B1966" t="s">
        <v>328</v>
      </c>
      <c r="C1966" s="65" t="s">
        <v>485</v>
      </c>
      <c r="D1966" s="64" t="str">
        <f>IFERROR(INDEX('Feasibility Factor'!$D$5:$N$123,MATCH(VLOOKUP($A1966,PairList!$A$2:$D$205,2,0),'Feasibility Factor'!$C$5:$C$123,0),MATCH(VLOOKUP($B1966,PairList!$F$2:$I$14,2,0),'Feasibility Factor'!$D$3:$N$3,0)),"")</f>
        <v/>
      </c>
      <c r="E1966" s="64">
        <v>0</v>
      </c>
      <c r="F1966" s="64">
        <f>IFERROR(INDEX(ESShip!$C$2:$C$99,MATCH(VLOOKUP($A1966,PairList!$A$2:$D$205,3,0),ESShip!$A$2:$A$99,0)),"")</f>
        <v>0.37</v>
      </c>
      <c r="G1966" s="64">
        <v>0.30322028803648904</v>
      </c>
      <c r="H1966" s="67" t="str">
        <f>IF(INDEX(ApplicablePermutations!$B$3:$N$205,MATCH($A1966,ApplicablePermutations!$A$3:$A$205,0),MATCH($B1966,ApplicablePermutations!$B$2:$N$2,0))*INDEX(ApplicablePermutations!$Q$3:$S$205,MATCH($A1966,ApplicablePermutations!$P$3:$P$205,0),MATCH($C1966,ApplicablePermutations!$Q$2:$S$2,0))=1,"X","")</f>
        <v>X</v>
      </c>
      <c r="I1966" s="64">
        <f t="shared" si="159"/>
        <v>0.34999999999999976</v>
      </c>
      <c r="J1966" s="64">
        <f t="shared" si="155"/>
        <v>0.37</v>
      </c>
      <c r="K1966" s="64">
        <f t="shared" si="156"/>
        <v>0.22049999999999984</v>
      </c>
      <c r="L1966" s="67" t="str">
        <f>IF(VLOOKUP($A1966,ApplicablePermutations!$U$3:$V$146,2,0)=1,"X","")</f>
        <v/>
      </c>
      <c r="M1966" t="str">
        <f t="shared" si="157"/>
        <v/>
      </c>
      <c r="N1966" s="64">
        <f t="shared" si="158"/>
        <v>0.22049999999999984</v>
      </c>
    </row>
    <row r="1967" spans="1:14" x14ac:dyDescent="0.25">
      <c r="A1967" t="s">
        <v>392</v>
      </c>
      <c r="B1967" t="s">
        <v>239</v>
      </c>
      <c r="C1967" s="65" t="s">
        <v>485</v>
      </c>
      <c r="D1967" s="64" t="str">
        <f>IFERROR(INDEX('Feasibility Factor'!$D$5:$N$123,MATCH(VLOOKUP($A1967,PairList!$A$2:$D$205,2,0),'Feasibility Factor'!$C$5:$C$123,0),MATCH(VLOOKUP($B1967,PairList!$F$2:$I$14,2,0),'Feasibility Factor'!$D$3:$N$3,0)),"")</f>
        <v/>
      </c>
      <c r="E1967" s="64">
        <v>0</v>
      </c>
      <c r="F1967" s="64">
        <f>IFERROR(INDEX(ESShip!$C$2:$C$99,MATCH(VLOOKUP($A1967,PairList!$A$2:$D$205,3,0),ESShip!$A$2:$A$99,0)),"")</f>
        <v>0.37</v>
      </c>
      <c r="G1967" s="64">
        <v>0.30322028803648904</v>
      </c>
      <c r="H1967" s="67" t="str">
        <f>IF(INDEX(ApplicablePermutations!$B$3:$N$205,MATCH($A1967,ApplicablePermutations!$A$3:$A$205,0),MATCH($B1967,ApplicablePermutations!$B$2:$N$2,0))*INDEX(ApplicablePermutations!$Q$3:$S$205,MATCH($A1967,ApplicablePermutations!$P$3:$P$205,0),MATCH($C1967,ApplicablePermutations!$Q$2:$S$2,0))=1,"X","")</f>
        <v/>
      </c>
      <c r="I1967" s="64" t="str">
        <f t="shared" si="159"/>
        <v/>
      </c>
      <c r="J1967" s="64" t="str">
        <f t="shared" si="155"/>
        <v/>
      </c>
      <c r="K1967" s="64">
        <f t="shared" si="156"/>
        <v>0</v>
      </c>
      <c r="L1967" s="67" t="str">
        <f>IF(VLOOKUP($A1967,ApplicablePermutations!$U$3:$V$146,2,0)=1,"X","")</f>
        <v/>
      </c>
      <c r="M1967" t="str">
        <f t="shared" si="157"/>
        <v/>
      </c>
      <c r="N1967" s="64">
        <f t="shared" si="158"/>
        <v>0</v>
      </c>
    </row>
    <row r="1968" spans="1:14" x14ac:dyDescent="0.25">
      <c r="A1968" t="s">
        <v>392</v>
      </c>
      <c r="B1968" t="s">
        <v>329</v>
      </c>
      <c r="C1968" s="65" t="s">
        <v>485</v>
      </c>
      <c r="D1968" s="64" t="str">
        <f>IFERROR(INDEX('Feasibility Factor'!$D$5:$N$123,MATCH(VLOOKUP($A1968,PairList!$A$2:$D$205,2,0),'Feasibility Factor'!$C$5:$C$123,0),MATCH(VLOOKUP($B1968,PairList!$F$2:$I$14,2,0),'Feasibility Factor'!$D$3:$N$3,0)),"")</f>
        <v/>
      </c>
      <c r="E1968" s="64">
        <v>0.34999999999999981</v>
      </c>
      <c r="F1968" s="64">
        <f>IFERROR(INDEX(ESShip!$C$2:$C$99,MATCH(VLOOKUP($A1968,PairList!$A$2:$D$205,3,0),ESShip!$A$2:$A$99,0)),"")</f>
        <v>0.37</v>
      </c>
      <c r="G1968" s="64">
        <v>0.30322028803648887</v>
      </c>
      <c r="H1968" s="67" t="str">
        <f>IF(INDEX(ApplicablePermutations!$B$3:$N$205,MATCH($A1968,ApplicablePermutations!$A$3:$A$205,0),MATCH($B1968,ApplicablePermutations!$B$2:$N$2,0))*INDEX(ApplicablePermutations!$Q$3:$S$205,MATCH($A1968,ApplicablePermutations!$P$3:$P$205,0),MATCH($C1968,ApplicablePermutations!$Q$2:$S$2,0))=1,"X","")</f>
        <v>X</v>
      </c>
      <c r="I1968" s="64">
        <f t="shared" si="159"/>
        <v>0.34999999999999981</v>
      </c>
      <c r="J1968" s="64">
        <f t="shared" si="155"/>
        <v>0.37</v>
      </c>
      <c r="K1968" s="64">
        <f t="shared" si="156"/>
        <v>0.22049999999999989</v>
      </c>
      <c r="L1968" s="67" t="str">
        <f>IF(VLOOKUP($A1968,ApplicablePermutations!$U$3:$V$146,2,0)=1,"X","")</f>
        <v/>
      </c>
      <c r="M1968" t="str">
        <f t="shared" si="157"/>
        <v/>
      </c>
      <c r="N1968" s="64">
        <f t="shared" si="158"/>
        <v>0.22049999999999989</v>
      </c>
    </row>
    <row r="1969" spans="1:14" x14ac:dyDescent="0.25">
      <c r="A1969" t="s">
        <v>392</v>
      </c>
      <c r="B1969" t="s">
        <v>330</v>
      </c>
      <c r="C1969" s="65" t="s">
        <v>485</v>
      </c>
      <c r="D1969" s="64" t="str">
        <f>IFERROR(INDEX('Feasibility Factor'!$D$5:$N$123,MATCH(VLOOKUP($A1969,PairList!$A$2:$D$205,2,0),'Feasibility Factor'!$C$5:$C$123,0),MATCH(VLOOKUP($B1969,PairList!$F$2:$I$14,2,0),'Feasibility Factor'!$D$3:$N$3,0)),"")</f>
        <v/>
      </c>
      <c r="E1969" s="64">
        <v>0</v>
      </c>
      <c r="F1969" s="64">
        <f>IFERROR(INDEX(ESShip!$C$2:$C$99,MATCH(VLOOKUP($A1969,PairList!$A$2:$D$205,3,0),ESShip!$A$2:$A$99,0)),"")</f>
        <v>0.37</v>
      </c>
      <c r="G1969" s="64">
        <v>0.30322028803648904</v>
      </c>
      <c r="H1969" s="67" t="str">
        <f>IF(INDEX(ApplicablePermutations!$B$3:$N$205,MATCH($A1969,ApplicablePermutations!$A$3:$A$205,0),MATCH($B1969,ApplicablePermutations!$B$2:$N$2,0))*INDEX(ApplicablePermutations!$Q$3:$S$205,MATCH($A1969,ApplicablePermutations!$P$3:$P$205,0),MATCH($C1969,ApplicablePermutations!$Q$2:$S$2,0))=1,"X","")</f>
        <v>X</v>
      </c>
      <c r="I1969" s="64">
        <f t="shared" si="159"/>
        <v>0.34999999999999976</v>
      </c>
      <c r="J1969" s="64">
        <f t="shared" si="155"/>
        <v>0.37</v>
      </c>
      <c r="K1969" s="64">
        <f t="shared" si="156"/>
        <v>0.22049999999999984</v>
      </c>
      <c r="L1969" s="67" t="str">
        <f>IF(VLOOKUP($A1969,ApplicablePermutations!$U$3:$V$146,2,0)=1,"X","")</f>
        <v/>
      </c>
      <c r="M1969" t="str">
        <f t="shared" si="157"/>
        <v/>
      </c>
      <c r="N1969" s="64">
        <f t="shared" si="158"/>
        <v>0.22049999999999984</v>
      </c>
    </row>
    <row r="1970" spans="1:14" x14ac:dyDescent="0.25">
      <c r="A1970" t="s">
        <v>392</v>
      </c>
      <c r="B1970" t="s">
        <v>331</v>
      </c>
      <c r="C1970" s="65" t="s">
        <v>485</v>
      </c>
      <c r="D1970" s="64" t="str">
        <f>IFERROR(INDEX('Feasibility Factor'!$D$5:$N$123,MATCH(VLOOKUP($A1970,PairList!$A$2:$D$205,2,0),'Feasibility Factor'!$C$5:$C$123,0),MATCH(VLOOKUP($B1970,PairList!$F$2:$I$14,2,0),'Feasibility Factor'!$D$3:$N$3,0)),"")</f>
        <v/>
      </c>
      <c r="E1970" s="64">
        <v>0.34999999999999981</v>
      </c>
      <c r="F1970" s="64">
        <f>IFERROR(INDEX(ESShip!$C$2:$C$99,MATCH(VLOOKUP($A1970,PairList!$A$2:$D$205,3,0),ESShip!$A$2:$A$99,0)),"")</f>
        <v>0.37</v>
      </c>
      <c r="G1970" s="64">
        <v>0.30322028803648887</v>
      </c>
      <c r="H1970" s="67" t="str">
        <f>IF(INDEX(ApplicablePermutations!$B$3:$N$205,MATCH($A1970,ApplicablePermutations!$A$3:$A$205,0),MATCH($B1970,ApplicablePermutations!$B$2:$N$2,0))*INDEX(ApplicablePermutations!$Q$3:$S$205,MATCH($A1970,ApplicablePermutations!$P$3:$P$205,0),MATCH($C1970,ApplicablePermutations!$Q$2:$S$2,0))=1,"X","")</f>
        <v/>
      </c>
      <c r="I1970" s="64" t="str">
        <f t="shared" si="159"/>
        <v/>
      </c>
      <c r="J1970" s="64" t="str">
        <f t="shared" si="155"/>
        <v/>
      </c>
      <c r="K1970" s="64">
        <f t="shared" si="156"/>
        <v>0</v>
      </c>
      <c r="L1970" s="67" t="str">
        <f>IF(VLOOKUP($A1970,ApplicablePermutations!$U$3:$V$146,2,0)=1,"X","")</f>
        <v/>
      </c>
      <c r="M1970" t="str">
        <f t="shared" si="157"/>
        <v/>
      </c>
      <c r="N1970" s="64">
        <f t="shared" si="158"/>
        <v>0</v>
      </c>
    </row>
    <row r="1971" spans="1:14" x14ac:dyDescent="0.25">
      <c r="A1971" t="s">
        <v>392</v>
      </c>
      <c r="B1971" t="s">
        <v>332</v>
      </c>
      <c r="C1971" s="65" t="s">
        <v>485</v>
      </c>
      <c r="D1971" s="64" t="str">
        <f>IFERROR(INDEX('Feasibility Factor'!$D$5:$N$123,MATCH(VLOOKUP($A1971,PairList!$A$2:$D$205,2,0),'Feasibility Factor'!$C$5:$C$123,0),MATCH(VLOOKUP($B1971,PairList!$F$2:$I$14,2,0),'Feasibility Factor'!$D$3:$N$3,0)),"")</f>
        <v/>
      </c>
      <c r="E1971" s="64">
        <v>0</v>
      </c>
      <c r="F1971" s="64">
        <f>IFERROR(INDEX(ESShip!$C$2:$C$99,MATCH(VLOOKUP($A1971,PairList!$A$2:$D$205,3,0),ESShip!$A$2:$A$99,0)),"")</f>
        <v>0.37</v>
      </c>
      <c r="G1971" s="64">
        <v>0.30322028803648904</v>
      </c>
      <c r="H1971" s="67" t="str">
        <f>IF(INDEX(ApplicablePermutations!$B$3:$N$205,MATCH($A1971,ApplicablePermutations!$A$3:$A$205,0),MATCH($B1971,ApplicablePermutations!$B$2:$N$2,0))*INDEX(ApplicablePermutations!$Q$3:$S$205,MATCH($A1971,ApplicablePermutations!$P$3:$P$205,0),MATCH($C1971,ApplicablePermutations!$Q$2:$S$2,0))=1,"X","")</f>
        <v>X</v>
      </c>
      <c r="I1971" s="64">
        <f t="shared" si="159"/>
        <v>0.34999999999999976</v>
      </c>
      <c r="J1971" s="64">
        <f t="shared" si="155"/>
        <v>0.37</v>
      </c>
      <c r="K1971" s="64">
        <f t="shared" si="156"/>
        <v>0.22049999999999984</v>
      </c>
      <c r="L1971" s="67" t="str">
        <f>IF(VLOOKUP($A1971,ApplicablePermutations!$U$3:$V$146,2,0)=1,"X","")</f>
        <v/>
      </c>
      <c r="M1971" t="str">
        <f t="shared" si="157"/>
        <v/>
      </c>
      <c r="N1971" s="64">
        <f t="shared" si="158"/>
        <v>0.22049999999999984</v>
      </c>
    </row>
    <row r="1972" spans="1:14" x14ac:dyDescent="0.25">
      <c r="A1972" t="s">
        <v>392</v>
      </c>
      <c r="B1972" t="s">
        <v>243</v>
      </c>
      <c r="C1972" s="65" t="s">
        <v>485</v>
      </c>
      <c r="D1972" s="64" t="str">
        <f>IFERROR(INDEX('Feasibility Factor'!$D$5:$N$123,MATCH(VLOOKUP($A1972,PairList!$A$2:$D$205,2,0),'Feasibility Factor'!$C$5:$C$123,0),MATCH(VLOOKUP($B1972,PairList!$F$2:$I$14,2,0),'Feasibility Factor'!$D$3:$N$3,0)),"")</f>
        <v/>
      </c>
      <c r="E1972" s="64">
        <v>0</v>
      </c>
      <c r="F1972" s="64">
        <f>IFERROR(INDEX(ESShip!$C$2:$C$99,MATCH(VLOOKUP($A1972,PairList!$A$2:$D$205,3,0),ESShip!$A$2:$A$99,0)),"")</f>
        <v>0.37</v>
      </c>
      <c r="G1972" s="64">
        <v>0.30322028803648904</v>
      </c>
      <c r="H1972" s="67" t="str">
        <f>IF(INDEX(ApplicablePermutations!$B$3:$N$205,MATCH($A1972,ApplicablePermutations!$A$3:$A$205,0),MATCH($B1972,ApplicablePermutations!$B$2:$N$2,0))*INDEX(ApplicablePermutations!$Q$3:$S$205,MATCH($A1972,ApplicablePermutations!$P$3:$P$205,0),MATCH($C1972,ApplicablePermutations!$Q$2:$S$2,0))=1,"X","")</f>
        <v/>
      </c>
      <c r="I1972" s="64" t="str">
        <f t="shared" si="159"/>
        <v/>
      </c>
      <c r="J1972" s="64" t="str">
        <f t="shared" si="155"/>
        <v/>
      </c>
      <c r="K1972" s="64">
        <f t="shared" si="156"/>
        <v>0</v>
      </c>
      <c r="L1972" s="67" t="str">
        <f>IF(VLOOKUP($A1972,ApplicablePermutations!$U$3:$V$146,2,0)=1,"X","")</f>
        <v/>
      </c>
      <c r="M1972" t="str">
        <f t="shared" si="157"/>
        <v/>
      </c>
      <c r="N1972" s="64">
        <f t="shared" si="158"/>
        <v>0</v>
      </c>
    </row>
    <row r="1973" spans="1:14" x14ac:dyDescent="0.25">
      <c r="A1973" t="s">
        <v>392</v>
      </c>
      <c r="B1973" t="s">
        <v>333</v>
      </c>
      <c r="C1973" s="65" t="s">
        <v>485</v>
      </c>
      <c r="D1973" s="64" t="str">
        <f>IFERROR(INDEX('Feasibility Factor'!$D$5:$N$123,MATCH(VLOOKUP($A1973,PairList!$A$2:$D$205,2,0),'Feasibility Factor'!$C$5:$C$123,0),MATCH(VLOOKUP($B1973,PairList!$F$2:$I$14,2,0),'Feasibility Factor'!$D$3:$N$3,0)),"")</f>
        <v/>
      </c>
      <c r="E1973" s="64">
        <v>0</v>
      </c>
      <c r="F1973" s="64">
        <f>IFERROR(INDEX(ESShip!$C$2:$C$99,MATCH(VLOOKUP($A1973,PairList!$A$2:$D$205,3,0),ESShip!$A$2:$A$99,0)),"")</f>
        <v>0.37</v>
      </c>
      <c r="G1973" s="64">
        <v>0.30322028803648904</v>
      </c>
      <c r="H1973" s="67" t="str">
        <f>IF(INDEX(ApplicablePermutations!$B$3:$N$205,MATCH($A1973,ApplicablePermutations!$A$3:$A$205,0),MATCH($B1973,ApplicablePermutations!$B$2:$N$2,0))*INDEX(ApplicablePermutations!$Q$3:$S$205,MATCH($A1973,ApplicablePermutations!$P$3:$P$205,0),MATCH($C1973,ApplicablePermutations!$Q$2:$S$2,0))=1,"X","")</f>
        <v/>
      </c>
      <c r="I1973" s="64" t="str">
        <f t="shared" si="159"/>
        <v/>
      </c>
      <c r="J1973" s="64" t="str">
        <f t="shared" si="155"/>
        <v/>
      </c>
      <c r="K1973" s="64">
        <f t="shared" si="156"/>
        <v>0</v>
      </c>
      <c r="L1973" s="67" t="str">
        <f>IF(VLOOKUP($A1973,ApplicablePermutations!$U$3:$V$146,2,0)=1,"X","")</f>
        <v/>
      </c>
      <c r="M1973" t="str">
        <f t="shared" si="157"/>
        <v/>
      </c>
      <c r="N1973" s="64">
        <f t="shared" si="158"/>
        <v>0</v>
      </c>
    </row>
    <row r="1974" spans="1:14" x14ac:dyDescent="0.25">
      <c r="A1974" t="s">
        <v>392</v>
      </c>
      <c r="B1974" t="s">
        <v>334</v>
      </c>
      <c r="C1974" s="65" t="s">
        <v>485</v>
      </c>
      <c r="D1974" s="64" t="str">
        <f>IFERROR(INDEX('Feasibility Factor'!$D$5:$N$123,MATCH(VLOOKUP($A1974,PairList!$A$2:$D$205,2,0),'Feasibility Factor'!$C$5:$C$123,0),MATCH(VLOOKUP($B1974,PairList!$F$2:$I$14,2,0),'Feasibility Factor'!$D$3:$N$3,0)),"")</f>
        <v/>
      </c>
      <c r="E1974" s="64">
        <v>0</v>
      </c>
      <c r="F1974" s="64">
        <f>IFERROR(INDEX(ESShip!$C$2:$C$99,MATCH(VLOOKUP($A1974,PairList!$A$2:$D$205,3,0),ESShip!$A$2:$A$99,0)),"")</f>
        <v>0.37</v>
      </c>
      <c r="G1974" s="64">
        <v>0.30322028803648904</v>
      </c>
      <c r="H1974" s="67" t="str">
        <f>IF(INDEX(ApplicablePermutations!$B$3:$N$205,MATCH($A1974,ApplicablePermutations!$A$3:$A$205,0),MATCH($B1974,ApplicablePermutations!$B$2:$N$2,0))*INDEX(ApplicablePermutations!$Q$3:$S$205,MATCH($A1974,ApplicablePermutations!$P$3:$P$205,0),MATCH($C1974,ApplicablePermutations!$Q$2:$S$2,0))=1,"X","")</f>
        <v>X</v>
      </c>
      <c r="I1974" s="64">
        <f t="shared" si="159"/>
        <v>0.34999999999999976</v>
      </c>
      <c r="J1974" s="64">
        <f t="shared" si="155"/>
        <v>0.37</v>
      </c>
      <c r="K1974" s="64">
        <f t="shared" si="156"/>
        <v>0.22049999999999984</v>
      </c>
      <c r="L1974" s="67" t="str">
        <f>IF(VLOOKUP($A1974,ApplicablePermutations!$U$3:$V$146,2,0)=1,"X","")</f>
        <v/>
      </c>
      <c r="M1974" t="str">
        <f t="shared" si="157"/>
        <v/>
      </c>
      <c r="N1974" s="64">
        <f t="shared" si="158"/>
        <v>0.22049999999999984</v>
      </c>
    </row>
    <row r="1975" spans="1:14" x14ac:dyDescent="0.25">
      <c r="A1975" t="s">
        <v>392</v>
      </c>
      <c r="B1975" t="s">
        <v>94</v>
      </c>
      <c r="C1975" s="65" t="s">
        <v>485</v>
      </c>
      <c r="D1975" s="64" t="str">
        <f>IFERROR(INDEX('Feasibility Factor'!$D$5:$N$123,MATCH(VLOOKUP($A1975,PairList!$A$2:$D$205,2,0),'Feasibility Factor'!$C$5:$C$123,0),MATCH(VLOOKUP($B1975,PairList!$F$2:$I$14,2,0),'Feasibility Factor'!$D$3:$N$3,0)),"")</f>
        <v/>
      </c>
      <c r="E1975" s="64">
        <v>0</v>
      </c>
      <c r="F1975" s="64">
        <f>IFERROR(INDEX(ESShip!$C$2:$C$99,MATCH(VLOOKUP($A1975,PairList!$A$2:$D$205,3,0),ESShip!$A$2:$A$99,0)),"")</f>
        <v>0.37</v>
      </c>
      <c r="G1975" s="64">
        <v>0.30322028803648904</v>
      </c>
      <c r="H1975" s="67" t="str">
        <f>IF(INDEX(ApplicablePermutations!$B$3:$N$205,MATCH($A1975,ApplicablePermutations!$A$3:$A$205,0),MATCH($B1975,ApplicablePermutations!$B$2:$N$2,0))*INDEX(ApplicablePermutations!$Q$3:$S$205,MATCH($A1975,ApplicablePermutations!$P$3:$P$205,0),MATCH($C1975,ApplicablePermutations!$Q$2:$S$2,0))=1,"X","")</f>
        <v/>
      </c>
      <c r="I1975" s="64" t="str">
        <f t="shared" si="159"/>
        <v/>
      </c>
      <c r="J1975" s="64" t="str">
        <f t="shared" si="155"/>
        <v/>
      </c>
      <c r="K1975" s="64">
        <f t="shared" si="156"/>
        <v>0</v>
      </c>
      <c r="L1975" s="67" t="str">
        <f>IF(VLOOKUP($A1975,ApplicablePermutations!$U$3:$V$146,2,0)=1,"X","")</f>
        <v/>
      </c>
      <c r="M1975" t="str">
        <f t="shared" si="157"/>
        <v/>
      </c>
      <c r="N1975" s="64">
        <f t="shared" si="158"/>
        <v>0</v>
      </c>
    </row>
    <row r="1976" spans="1:14" x14ac:dyDescent="0.25">
      <c r="A1976" t="s">
        <v>392</v>
      </c>
      <c r="B1976" t="s">
        <v>335</v>
      </c>
      <c r="C1976" s="65" t="s">
        <v>485</v>
      </c>
      <c r="D1976" s="64" t="str">
        <f>IFERROR(INDEX('Feasibility Factor'!$D$5:$N$123,MATCH(VLOOKUP($A1976,PairList!$A$2:$D$205,2,0),'Feasibility Factor'!$C$5:$C$123,0),MATCH(VLOOKUP($B1976,PairList!$F$2:$I$14,2,0),'Feasibility Factor'!$D$3:$N$3,0)),"")</f>
        <v/>
      </c>
      <c r="E1976" s="64">
        <v>0</v>
      </c>
      <c r="F1976" s="64">
        <f>IFERROR(INDEX(ESShip!$C$2:$C$99,MATCH(VLOOKUP($A1976,PairList!$A$2:$D$205,3,0),ESShip!$A$2:$A$99,0)),"")</f>
        <v>0.37</v>
      </c>
      <c r="G1976" s="64">
        <v>0.30322028803648904</v>
      </c>
      <c r="H1976" s="67" t="str">
        <f>IF(INDEX(ApplicablePermutations!$B$3:$N$205,MATCH($A1976,ApplicablePermutations!$A$3:$A$205,0),MATCH($B1976,ApplicablePermutations!$B$2:$N$2,0))*INDEX(ApplicablePermutations!$Q$3:$S$205,MATCH($A1976,ApplicablePermutations!$P$3:$P$205,0),MATCH($C1976,ApplicablePermutations!$Q$2:$S$2,0))=1,"X","")</f>
        <v>X</v>
      </c>
      <c r="I1976" s="64">
        <f t="shared" si="159"/>
        <v>0.34999999999999976</v>
      </c>
      <c r="J1976" s="64">
        <f t="shared" si="155"/>
        <v>0.37</v>
      </c>
      <c r="K1976" s="64">
        <f t="shared" si="156"/>
        <v>0.22049999999999984</v>
      </c>
      <c r="L1976" s="67" t="str">
        <f>IF(VLOOKUP($A1976,ApplicablePermutations!$U$3:$V$146,2,0)=1,"X","")</f>
        <v/>
      </c>
      <c r="M1976" t="str">
        <f t="shared" si="157"/>
        <v/>
      </c>
      <c r="N1976" s="64">
        <f t="shared" si="158"/>
        <v>0.22049999999999984</v>
      </c>
    </row>
    <row r="1977" spans="1:14" x14ac:dyDescent="0.25">
      <c r="A1977" t="s">
        <v>392</v>
      </c>
      <c r="B1977" t="s">
        <v>100</v>
      </c>
      <c r="C1977" s="65" t="s">
        <v>485</v>
      </c>
      <c r="D1977" s="64" t="str">
        <f>IFERROR(INDEX('Feasibility Factor'!$D$5:$N$123,MATCH(VLOOKUP($A1977,PairList!$A$2:$D$205,2,0),'Feasibility Factor'!$C$5:$C$123,0),MATCH(VLOOKUP($B1977,PairList!$F$2:$I$14,2,0),'Feasibility Factor'!$D$3:$N$3,0)),"")</f>
        <v/>
      </c>
      <c r="E1977" s="64">
        <v>0.34999999999999981</v>
      </c>
      <c r="F1977" s="64">
        <f>IFERROR(INDEX(ESShip!$C$2:$C$99,MATCH(VLOOKUP($A1977,PairList!$A$2:$D$205,3,0),ESShip!$A$2:$A$99,0)),"")</f>
        <v>0.37</v>
      </c>
      <c r="G1977" s="64">
        <v>0.30322028803648887</v>
      </c>
      <c r="H1977" s="67" t="str">
        <f>IF(INDEX(ApplicablePermutations!$B$3:$N$205,MATCH($A1977,ApplicablePermutations!$A$3:$A$205,0),MATCH($B1977,ApplicablePermutations!$B$2:$N$2,0))*INDEX(ApplicablePermutations!$Q$3:$S$205,MATCH($A1977,ApplicablePermutations!$P$3:$P$205,0),MATCH($C1977,ApplicablePermutations!$Q$2:$S$2,0))=1,"X","")</f>
        <v/>
      </c>
      <c r="I1977" s="64" t="str">
        <f t="shared" ref="I1977:I2008" si="160">IF($H1977="X",IF(AND($D1977&gt;0,$D1977&lt;&gt;"",$E1977&gt;0,$E1977&lt;&gt;""),MIN($D1977,$E1977),IF(AND($D1977&gt;0,$D1977&lt;&gt;""),$D1977,IF(AND($E1977&gt;0,$E1977&lt;&gt;""),$E1977,AVERAGEIFS($E$2:$E$13027,$A$2:$A$13027,$A1977,$E$2:$E$13027,"&gt;0")))),"")</f>
        <v/>
      </c>
      <c r="J1977" s="64" t="str">
        <f t="shared" si="155"/>
        <v/>
      </c>
      <c r="K1977" s="64">
        <f t="shared" si="156"/>
        <v>0</v>
      </c>
      <c r="L1977" s="67" t="str">
        <f>IF(VLOOKUP($A1977,ApplicablePermutations!$U$3:$V$146,2,0)=1,"X","")</f>
        <v/>
      </c>
      <c r="M1977" t="str">
        <f t="shared" si="157"/>
        <v/>
      </c>
      <c r="N1977" s="64">
        <f t="shared" si="158"/>
        <v>0</v>
      </c>
    </row>
    <row r="1978" spans="1:14" x14ac:dyDescent="0.25">
      <c r="A1978" t="s">
        <v>392</v>
      </c>
      <c r="B1978" t="s">
        <v>327</v>
      </c>
      <c r="C1978" s="65" t="s">
        <v>486</v>
      </c>
      <c r="D1978" s="64" t="str">
        <f>IFERROR(INDEX('Feasibility Factor'!$D$5:$N$123,MATCH(VLOOKUP($A1978,PairList!$A$2:$D$205,2,0),'Feasibility Factor'!$C$5:$C$123,0),MATCH(VLOOKUP($B1978,PairList!$F$2:$I$14,2,0),'Feasibility Factor'!$D$3:$N$3,0)),"")</f>
        <v/>
      </c>
      <c r="E1978" s="64">
        <v>0.34999999999999981</v>
      </c>
      <c r="F1978" s="64">
        <f>IFERROR(INDEX(ESShip!$C$2:$C$99,MATCH(VLOOKUP($A1978,PairList!$A$2:$D$205,3,0),ESShip!$A$2:$A$99,0)),"")</f>
        <v>0.37</v>
      </c>
      <c r="G1978" s="64">
        <v>0.30322028803648887</v>
      </c>
      <c r="H1978" s="67" t="str">
        <f>IF(INDEX(ApplicablePermutations!$B$3:$N$205,MATCH($A1978,ApplicablePermutations!$A$3:$A$205,0),MATCH($B1978,ApplicablePermutations!$B$2:$N$2,0))*INDEX(ApplicablePermutations!$Q$3:$S$205,MATCH($A1978,ApplicablePermutations!$P$3:$P$205,0),MATCH($C1978,ApplicablePermutations!$Q$2:$S$2,0))=1,"X","")</f>
        <v/>
      </c>
      <c r="I1978" s="64" t="str">
        <f t="shared" si="160"/>
        <v/>
      </c>
      <c r="J1978" s="64" t="str">
        <f t="shared" si="155"/>
        <v/>
      </c>
      <c r="K1978" s="64">
        <f t="shared" si="156"/>
        <v>0</v>
      </c>
      <c r="L1978" s="67" t="str">
        <f>IF(VLOOKUP($A1978,ApplicablePermutations!$U$3:$V$146,2,0)=1,"X","")</f>
        <v/>
      </c>
      <c r="M1978" t="str">
        <f t="shared" si="157"/>
        <v/>
      </c>
      <c r="N1978" s="64">
        <f t="shared" si="158"/>
        <v>0</v>
      </c>
    </row>
    <row r="1979" spans="1:14" x14ac:dyDescent="0.25">
      <c r="A1979" t="s">
        <v>392</v>
      </c>
      <c r="B1979" t="s">
        <v>328</v>
      </c>
      <c r="C1979" s="65" t="s">
        <v>486</v>
      </c>
      <c r="D1979" s="64" t="str">
        <f>IFERROR(INDEX('Feasibility Factor'!$D$5:$N$123,MATCH(VLOOKUP($A1979,PairList!$A$2:$D$205,2,0),'Feasibility Factor'!$C$5:$C$123,0),MATCH(VLOOKUP($B1979,PairList!$F$2:$I$14,2,0),'Feasibility Factor'!$D$3:$N$3,0)),"")</f>
        <v/>
      </c>
      <c r="E1979" s="64">
        <v>0.35</v>
      </c>
      <c r="F1979" s="64">
        <f>IFERROR(INDEX(ESShip!$C$2:$C$99,MATCH(VLOOKUP($A1979,PairList!$A$2:$D$205,3,0),ESShip!$A$2:$A$99,0)),"")</f>
        <v>0.37</v>
      </c>
      <c r="G1979" s="64">
        <v>0.30322028803648904</v>
      </c>
      <c r="H1979" s="67" t="str">
        <f>IF(INDEX(ApplicablePermutations!$B$3:$N$205,MATCH($A1979,ApplicablePermutations!$A$3:$A$205,0),MATCH($B1979,ApplicablePermutations!$B$2:$N$2,0))*INDEX(ApplicablePermutations!$Q$3:$S$205,MATCH($A1979,ApplicablePermutations!$P$3:$P$205,0),MATCH($C1979,ApplicablePermutations!$Q$2:$S$2,0))=1,"X","")</f>
        <v>X</v>
      </c>
      <c r="I1979" s="64">
        <f t="shared" si="160"/>
        <v>0.35</v>
      </c>
      <c r="J1979" s="64">
        <f t="shared" si="155"/>
        <v>0.37</v>
      </c>
      <c r="K1979" s="64">
        <f t="shared" si="156"/>
        <v>0.22049999999999997</v>
      </c>
      <c r="L1979" s="67" t="str">
        <f>IF(VLOOKUP($A1979,ApplicablePermutations!$U$3:$V$146,2,0)=1,"X","")</f>
        <v/>
      </c>
      <c r="M1979" t="str">
        <f t="shared" si="157"/>
        <v/>
      </c>
      <c r="N1979" s="64">
        <f t="shared" si="158"/>
        <v>0.22049999999999997</v>
      </c>
    </row>
    <row r="1980" spans="1:14" x14ac:dyDescent="0.25">
      <c r="A1980" t="s">
        <v>392</v>
      </c>
      <c r="B1980" t="s">
        <v>239</v>
      </c>
      <c r="C1980" s="65" t="s">
        <v>486</v>
      </c>
      <c r="D1980" s="64" t="str">
        <f>IFERROR(INDEX('Feasibility Factor'!$D$5:$N$123,MATCH(VLOOKUP($A1980,PairList!$A$2:$D$205,2,0),'Feasibility Factor'!$C$5:$C$123,0),MATCH(VLOOKUP($B1980,PairList!$F$2:$I$14,2,0),'Feasibility Factor'!$D$3:$N$3,0)),"")</f>
        <v/>
      </c>
      <c r="E1980" s="64">
        <v>0.35</v>
      </c>
      <c r="F1980" s="64">
        <f>IFERROR(INDEX(ESShip!$C$2:$C$99,MATCH(VLOOKUP($A1980,PairList!$A$2:$D$205,3,0),ESShip!$A$2:$A$99,0)),"")</f>
        <v>0.37</v>
      </c>
      <c r="G1980" s="64">
        <v>0.30322028803648904</v>
      </c>
      <c r="H1980" s="67" t="str">
        <f>IF(INDEX(ApplicablePermutations!$B$3:$N$205,MATCH($A1980,ApplicablePermutations!$A$3:$A$205,0),MATCH($B1980,ApplicablePermutations!$B$2:$N$2,0))*INDEX(ApplicablePermutations!$Q$3:$S$205,MATCH($A1980,ApplicablePermutations!$P$3:$P$205,0),MATCH($C1980,ApplicablePermutations!$Q$2:$S$2,0))=1,"X","")</f>
        <v/>
      </c>
      <c r="I1980" s="64" t="str">
        <f t="shared" si="160"/>
        <v/>
      </c>
      <c r="J1980" s="64" t="str">
        <f t="shared" si="155"/>
        <v/>
      </c>
      <c r="K1980" s="64">
        <f t="shared" si="156"/>
        <v>0</v>
      </c>
      <c r="L1980" s="67" t="str">
        <f>IF(VLOOKUP($A1980,ApplicablePermutations!$U$3:$V$146,2,0)=1,"X","")</f>
        <v/>
      </c>
      <c r="M1980" t="str">
        <f t="shared" si="157"/>
        <v/>
      </c>
      <c r="N1980" s="64">
        <f t="shared" si="158"/>
        <v>0</v>
      </c>
    </row>
    <row r="1981" spans="1:14" x14ac:dyDescent="0.25">
      <c r="A1981" t="s">
        <v>392</v>
      </c>
      <c r="B1981" t="s">
        <v>329</v>
      </c>
      <c r="C1981" s="65" t="s">
        <v>486</v>
      </c>
      <c r="D1981" s="64" t="str">
        <f>IFERROR(INDEX('Feasibility Factor'!$D$5:$N$123,MATCH(VLOOKUP($A1981,PairList!$A$2:$D$205,2,0),'Feasibility Factor'!$C$5:$C$123,0),MATCH(VLOOKUP($B1981,PairList!$F$2:$I$14,2,0),'Feasibility Factor'!$D$3:$N$3,0)),"")</f>
        <v/>
      </c>
      <c r="E1981" s="64">
        <v>0.34999999999999981</v>
      </c>
      <c r="F1981" s="64">
        <f>IFERROR(INDEX(ESShip!$C$2:$C$99,MATCH(VLOOKUP($A1981,PairList!$A$2:$D$205,3,0),ESShip!$A$2:$A$99,0)),"")</f>
        <v>0.37</v>
      </c>
      <c r="G1981" s="64">
        <v>0.30322028803648887</v>
      </c>
      <c r="H1981" s="67" t="str">
        <f>IF(INDEX(ApplicablePermutations!$B$3:$N$205,MATCH($A1981,ApplicablePermutations!$A$3:$A$205,0),MATCH($B1981,ApplicablePermutations!$B$2:$N$2,0))*INDEX(ApplicablePermutations!$Q$3:$S$205,MATCH($A1981,ApplicablePermutations!$P$3:$P$205,0),MATCH($C1981,ApplicablePermutations!$Q$2:$S$2,0))=1,"X","")</f>
        <v>X</v>
      </c>
      <c r="I1981" s="64">
        <f t="shared" si="160"/>
        <v>0.34999999999999981</v>
      </c>
      <c r="J1981" s="64">
        <f t="shared" si="155"/>
        <v>0.37</v>
      </c>
      <c r="K1981" s="64">
        <f t="shared" si="156"/>
        <v>0.22049999999999989</v>
      </c>
      <c r="L1981" s="67" t="str">
        <f>IF(VLOOKUP($A1981,ApplicablePermutations!$U$3:$V$146,2,0)=1,"X","")</f>
        <v/>
      </c>
      <c r="M1981" t="str">
        <f t="shared" si="157"/>
        <v/>
      </c>
      <c r="N1981" s="64">
        <f t="shared" si="158"/>
        <v>0.22049999999999989</v>
      </c>
    </row>
    <row r="1982" spans="1:14" x14ac:dyDescent="0.25">
      <c r="A1982" t="s">
        <v>392</v>
      </c>
      <c r="B1982" t="s">
        <v>330</v>
      </c>
      <c r="C1982" s="65" t="s">
        <v>486</v>
      </c>
      <c r="D1982" s="64" t="str">
        <f>IFERROR(INDEX('Feasibility Factor'!$D$5:$N$123,MATCH(VLOOKUP($A1982,PairList!$A$2:$D$205,2,0),'Feasibility Factor'!$C$5:$C$123,0),MATCH(VLOOKUP($B1982,PairList!$F$2:$I$14,2,0),'Feasibility Factor'!$D$3:$N$3,0)),"")</f>
        <v/>
      </c>
      <c r="E1982" s="64">
        <v>0.35</v>
      </c>
      <c r="F1982" s="64">
        <f>IFERROR(INDEX(ESShip!$C$2:$C$99,MATCH(VLOOKUP($A1982,PairList!$A$2:$D$205,3,0),ESShip!$A$2:$A$99,0)),"")</f>
        <v>0.37</v>
      </c>
      <c r="G1982" s="64">
        <v>0.30322028803648904</v>
      </c>
      <c r="H1982" s="67" t="str">
        <f>IF(INDEX(ApplicablePermutations!$B$3:$N$205,MATCH($A1982,ApplicablePermutations!$A$3:$A$205,0),MATCH($B1982,ApplicablePermutations!$B$2:$N$2,0))*INDEX(ApplicablePermutations!$Q$3:$S$205,MATCH($A1982,ApplicablePermutations!$P$3:$P$205,0),MATCH($C1982,ApplicablePermutations!$Q$2:$S$2,0))=1,"X","")</f>
        <v>X</v>
      </c>
      <c r="I1982" s="64">
        <f t="shared" si="160"/>
        <v>0.35</v>
      </c>
      <c r="J1982" s="64">
        <f t="shared" si="155"/>
        <v>0.37</v>
      </c>
      <c r="K1982" s="64">
        <f t="shared" si="156"/>
        <v>0.22049999999999997</v>
      </c>
      <c r="L1982" s="67" t="str">
        <f>IF(VLOOKUP($A1982,ApplicablePermutations!$U$3:$V$146,2,0)=1,"X","")</f>
        <v/>
      </c>
      <c r="M1982" t="str">
        <f t="shared" si="157"/>
        <v/>
      </c>
      <c r="N1982" s="64">
        <f t="shared" si="158"/>
        <v>0.22049999999999997</v>
      </c>
    </row>
    <row r="1983" spans="1:14" x14ac:dyDescent="0.25">
      <c r="A1983" t="s">
        <v>392</v>
      </c>
      <c r="B1983" t="s">
        <v>331</v>
      </c>
      <c r="C1983" s="65" t="s">
        <v>486</v>
      </c>
      <c r="D1983" s="64" t="str">
        <f>IFERROR(INDEX('Feasibility Factor'!$D$5:$N$123,MATCH(VLOOKUP($A1983,PairList!$A$2:$D$205,2,0),'Feasibility Factor'!$C$5:$C$123,0),MATCH(VLOOKUP($B1983,PairList!$F$2:$I$14,2,0),'Feasibility Factor'!$D$3:$N$3,0)),"")</f>
        <v/>
      </c>
      <c r="E1983" s="64">
        <v>0.34999999999999981</v>
      </c>
      <c r="F1983" s="64">
        <f>IFERROR(INDEX(ESShip!$C$2:$C$99,MATCH(VLOOKUP($A1983,PairList!$A$2:$D$205,3,0),ESShip!$A$2:$A$99,0)),"")</f>
        <v>0.37</v>
      </c>
      <c r="G1983" s="64">
        <v>0.30322028803648887</v>
      </c>
      <c r="H1983" s="67" t="str">
        <f>IF(INDEX(ApplicablePermutations!$B$3:$N$205,MATCH($A1983,ApplicablePermutations!$A$3:$A$205,0),MATCH($B1983,ApplicablePermutations!$B$2:$N$2,0))*INDEX(ApplicablePermutations!$Q$3:$S$205,MATCH($A1983,ApplicablePermutations!$P$3:$P$205,0),MATCH($C1983,ApplicablePermutations!$Q$2:$S$2,0))=1,"X","")</f>
        <v/>
      </c>
      <c r="I1983" s="64" t="str">
        <f t="shared" si="160"/>
        <v/>
      </c>
      <c r="J1983" s="64" t="str">
        <f t="shared" si="155"/>
        <v/>
      </c>
      <c r="K1983" s="64">
        <f t="shared" si="156"/>
        <v>0</v>
      </c>
      <c r="L1983" s="67" t="str">
        <f>IF(VLOOKUP($A1983,ApplicablePermutations!$U$3:$V$146,2,0)=1,"X","")</f>
        <v/>
      </c>
      <c r="M1983" t="str">
        <f t="shared" si="157"/>
        <v/>
      </c>
      <c r="N1983" s="64">
        <f t="shared" si="158"/>
        <v>0</v>
      </c>
    </row>
    <row r="1984" spans="1:14" x14ac:dyDescent="0.25">
      <c r="A1984" t="s">
        <v>392</v>
      </c>
      <c r="B1984" t="s">
        <v>332</v>
      </c>
      <c r="C1984" s="65" t="s">
        <v>486</v>
      </c>
      <c r="D1984" s="64" t="str">
        <f>IFERROR(INDEX('Feasibility Factor'!$D$5:$N$123,MATCH(VLOOKUP($A1984,PairList!$A$2:$D$205,2,0),'Feasibility Factor'!$C$5:$C$123,0),MATCH(VLOOKUP($B1984,PairList!$F$2:$I$14,2,0),'Feasibility Factor'!$D$3:$N$3,0)),"")</f>
        <v/>
      </c>
      <c r="E1984" s="64">
        <v>0.35</v>
      </c>
      <c r="F1984" s="64">
        <f>IFERROR(INDEX(ESShip!$C$2:$C$99,MATCH(VLOOKUP($A1984,PairList!$A$2:$D$205,3,0),ESShip!$A$2:$A$99,0)),"")</f>
        <v>0.37</v>
      </c>
      <c r="G1984" s="64">
        <v>0.30322028803648904</v>
      </c>
      <c r="H1984" s="67" t="str">
        <f>IF(INDEX(ApplicablePermutations!$B$3:$N$205,MATCH($A1984,ApplicablePermutations!$A$3:$A$205,0),MATCH($B1984,ApplicablePermutations!$B$2:$N$2,0))*INDEX(ApplicablePermutations!$Q$3:$S$205,MATCH($A1984,ApplicablePermutations!$P$3:$P$205,0),MATCH($C1984,ApplicablePermutations!$Q$2:$S$2,0))=1,"X","")</f>
        <v>X</v>
      </c>
      <c r="I1984" s="64">
        <f t="shared" si="160"/>
        <v>0.35</v>
      </c>
      <c r="J1984" s="64">
        <f t="shared" si="155"/>
        <v>0.37</v>
      </c>
      <c r="K1984" s="64">
        <f t="shared" si="156"/>
        <v>0.22049999999999997</v>
      </c>
      <c r="L1984" s="67" t="str">
        <f>IF(VLOOKUP($A1984,ApplicablePermutations!$U$3:$V$146,2,0)=1,"X","")</f>
        <v/>
      </c>
      <c r="M1984" t="str">
        <f t="shared" si="157"/>
        <v/>
      </c>
      <c r="N1984" s="64">
        <f t="shared" si="158"/>
        <v>0.22049999999999997</v>
      </c>
    </row>
    <row r="1985" spans="1:14" x14ac:dyDescent="0.25">
      <c r="A1985" t="s">
        <v>392</v>
      </c>
      <c r="B1985" t="s">
        <v>243</v>
      </c>
      <c r="C1985" s="65" t="s">
        <v>486</v>
      </c>
      <c r="D1985" s="64" t="str">
        <f>IFERROR(INDEX('Feasibility Factor'!$D$5:$N$123,MATCH(VLOOKUP($A1985,PairList!$A$2:$D$205,2,0),'Feasibility Factor'!$C$5:$C$123,0),MATCH(VLOOKUP($B1985,PairList!$F$2:$I$14,2,0),'Feasibility Factor'!$D$3:$N$3,0)),"")</f>
        <v/>
      </c>
      <c r="E1985" s="64">
        <v>0.35</v>
      </c>
      <c r="F1985" s="64">
        <f>IFERROR(INDEX(ESShip!$C$2:$C$99,MATCH(VLOOKUP($A1985,PairList!$A$2:$D$205,3,0),ESShip!$A$2:$A$99,0)),"")</f>
        <v>0.37</v>
      </c>
      <c r="G1985" s="64">
        <v>0.30322028803648904</v>
      </c>
      <c r="H1985" s="67" t="str">
        <f>IF(INDEX(ApplicablePermutations!$B$3:$N$205,MATCH($A1985,ApplicablePermutations!$A$3:$A$205,0),MATCH($B1985,ApplicablePermutations!$B$2:$N$2,0))*INDEX(ApplicablePermutations!$Q$3:$S$205,MATCH($A1985,ApplicablePermutations!$P$3:$P$205,0),MATCH($C1985,ApplicablePermutations!$Q$2:$S$2,0))=1,"X","")</f>
        <v/>
      </c>
      <c r="I1985" s="64" t="str">
        <f t="shared" si="160"/>
        <v/>
      </c>
      <c r="J1985" s="64" t="str">
        <f t="shared" si="155"/>
        <v/>
      </c>
      <c r="K1985" s="64">
        <f t="shared" si="156"/>
        <v>0</v>
      </c>
      <c r="L1985" s="67" t="str">
        <f>IF(VLOOKUP($A1985,ApplicablePermutations!$U$3:$V$146,2,0)=1,"X","")</f>
        <v/>
      </c>
      <c r="M1985" t="str">
        <f t="shared" si="157"/>
        <v/>
      </c>
      <c r="N1985" s="64">
        <f t="shared" si="158"/>
        <v>0</v>
      </c>
    </row>
    <row r="1986" spans="1:14" x14ac:dyDescent="0.25">
      <c r="A1986" t="s">
        <v>392</v>
      </c>
      <c r="B1986" t="s">
        <v>333</v>
      </c>
      <c r="C1986" s="65" t="s">
        <v>486</v>
      </c>
      <c r="D1986" s="64" t="str">
        <f>IFERROR(INDEX('Feasibility Factor'!$D$5:$N$123,MATCH(VLOOKUP($A1986,PairList!$A$2:$D$205,2,0),'Feasibility Factor'!$C$5:$C$123,0),MATCH(VLOOKUP($B1986,PairList!$F$2:$I$14,2,0),'Feasibility Factor'!$D$3:$N$3,0)),"")</f>
        <v/>
      </c>
      <c r="E1986" s="64">
        <v>0.35</v>
      </c>
      <c r="F1986" s="64">
        <f>IFERROR(INDEX(ESShip!$C$2:$C$99,MATCH(VLOOKUP($A1986,PairList!$A$2:$D$205,3,0),ESShip!$A$2:$A$99,0)),"")</f>
        <v>0.37</v>
      </c>
      <c r="G1986" s="64">
        <v>0.30322028803648904</v>
      </c>
      <c r="H1986" s="67" t="str">
        <f>IF(INDEX(ApplicablePermutations!$B$3:$N$205,MATCH($A1986,ApplicablePermutations!$A$3:$A$205,0),MATCH($B1986,ApplicablePermutations!$B$2:$N$2,0))*INDEX(ApplicablePermutations!$Q$3:$S$205,MATCH($A1986,ApplicablePermutations!$P$3:$P$205,0),MATCH($C1986,ApplicablePermutations!$Q$2:$S$2,0))=1,"X","")</f>
        <v/>
      </c>
      <c r="I1986" s="64" t="str">
        <f t="shared" si="160"/>
        <v/>
      </c>
      <c r="J1986" s="64" t="str">
        <f t="shared" ref="J1986:J2049" si="161">IF(H1986="X",IF(F1986&lt;&gt;"",F1986,IF(G1986&lt;&gt;"",G1986,AVERAGEIFS($G$2:$G$13027,$A$2:$A$13027,$A1986,$C$2:$C$13027,$C1986))),"")</f>
        <v/>
      </c>
      <c r="K1986" s="64">
        <f t="shared" si="156"/>
        <v>0</v>
      </c>
      <c r="L1986" s="67" t="str">
        <f>IF(VLOOKUP($A1986,ApplicablePermutations!$U$3:$V$146,2,0)=1,"X","")</f>
        <v/>
      </c>
      <c r="M1986" t="str">
        <f t="shared" si="157"/>
        <v/>
      </c>
      <c r="N1986" s="64">
        <f t="shared" si="158"/>
        <v>0</v>
      </c>
    </row>
    <row r="1987" spans="1:14" x14ac:dyDescent="0.25">
      <c r="A1987" t="s">
        <v>392</v>
      </c>
      <c r="B1987" t="s">
        <v>334</v>
      </c>
      <c r="C1987" s="65" t="s">
        <v>486</v>
      </c>
      <c r="D1987" s="64" t="str">
        <f>IFERROR(INDEX('Feasibility Factor'!$D$5:$N$123,MATCH(VLOOKUP($A1987,PairList!$A$2:$D$205,2,0),'Feasibility Factor'!$C$5:$C$123,0),MATCH(VLOOKUP($B1987,PairList!$F$2:$I$14,2,0),'Feasibility Factor'!$D$3:$N$3,0)),"")</f>
        <v/>
      </c>
      <c r="E1987" s="64">
        <v>0.35</v>
      </c>
      <c r="F1987" s="64">
        <f>IFERROR(INDEX(ESShip!$C$2:$C$99,MATCH(VLOOKUP($A1987,PairList!$A$2:$D$205,3,0),ESShip!$A$2:$A$99,0)),"")</f>
        <v>0.37</v>
      </c>
      <c r="G1987" s="64">
        <v>0.30322028803648904</v>
      </c>
      <c r="H1987" s="67" t="str">
        <f>IF(INDEX(ApplicablePermutations!$B$3:$N$205,MATCH($A1987,ApplicablePermutations!$A$3:$A$205,0),MATCH($B1987,ApplicablePermutations!$B$2:$N$2,0))*INDEX(ApplicablePermutations!$Q$3:$S$205,MATCH($A1987,ApplicablePermutations!$P$3:$P$205,0),MATCH($C1987,ApplicablePermutations!$Q$2:$S$2,0))=1,"X","")</f>
        <v>X</v>
      </c>
      <c r="I1987" s="64">
        <f t="shared" si="160"/>
        <v>0.35</v>
      </c>
      <c r="J1987" s="64">
        <f t="shared" si="161"/>
        <v>0.37</v>
      </c>
      <c r="K1987" s="64">
        <f t="shared" ref="K1987:K2089" si="162">IF(H1987="X",I1987*(1-J1987),0)</f>
        <v>0.22049999999999997</v>
      </c>
      <c r="L1987" s="67" t="str">
        <f>IF(VLOOKUP($A1987,ApplicablePermutations!$U$3:$V$146,2,0)=1,"X","")</f>
        <v/>
      </c>
      <c r="M1987" t="str">
        <f t="shared" ref="M1987:M2050" si="163">IF(L1987="X",1.2,"")</f>
        <v/>
      </c>
      <c r="N1987" s="64">
        <f t="shared" ref="N1987:N2050" si="164">IF($L1987="X",$K1987*$M1987,K1987)</f>
        <v>0.22049999999999997</v>
      </c>
    </row>
    <row r="1988" spans="1:14" x14ac:dyDescent="0.25">
      <c r="A1988" t="s">
        <v>392</v>
      </c>
      <c r="B1988" t="s">
        <v>94</v>
      </c>
      <c r="C1988" s="65" t="s">
        <v>486</v>
      </c>
      <c r="D1988" s="64" t="str">
        <f>IFERROR(INDEX('Feasibility Factor'!$D$5:$N$123,MATCH(VLOOKUP($A1988,PairList!$A$2:$D$205,2,0),'Feasibility Factor'!$C$5:$C$123,0),MATCH(VLOOKUP($B1988,PairList!$F$2:$I$14,2,0),'Feasibility Factor'!$D$3:$N$3,0)),"")</f>
        <v/>
      </c>
      <c r="E1988" s="64">
        <v>0.35</v>
      </c>
      <c r="F1988" s="64">
        <f>IFERROR(INDEX(ESShip!$C$2:$C$99,MATCH(VLOOKUP($A1988,PairList!$A$2:$D$205,3,0),ESShip!$A$2:$A$99,0)),"")</f>
        <v>0.37</v>
      </c>
      <c r="G1988" s="64">
        <v>0.30322028803648904</v>
      </c>
      <c r="H1988" s="67" t="str">
        <f>IF(INDEX(ApplicablePermutations!$B$3:$N$205,MATCH($A1988,ApplicablePermutations!$A$3:$A$205,0),MATCH($B1988,ApplicablePermutations!$B$2:$N$2,0))*INDEX(ApplicablePermutations!$Q$3:$S$205,MATCH($A1988,ApplicablePermutations!$P$3:$P$205,0),MATCH($C1988,ApplicablePermutations!$Q$2:$S$2,0))=1,"X","")</f>
        <v/>
      </c>
      <c r="I1988" s="64" t="str">
        <f t="shared" si="160"/>
        <v/>
      </c>
      <c r="J1988" s="64" t="str">
        <f t="shared" si="161"/>
        <v/>
      </c>
      <c r="K1988" s="64">
        <f t="shared" si="162"/>
        <v>0</v>
      </c>
      <c r="L1988" s="67" t="str">
        <f>IF(VLOOKUP($A1988,ApplicablePermutations!$U$3:$V$146,2,0)=1,"X","")</f>
        <v/>
      </c>
      <c r="M1988" t="str">
        <f t="shared" si="163"/>
        <v/>
      </c>
      <c r="N1988" s="64">
        <f t="shared" si="164"/>
        <v>0</v>
      </c>
    </row>
    <row r="1989" spans="1:14" x14ac:dyDescent="0.25">
      <c r="A1989" t="s">
        <v>392</v>
      </c>
      <c r="B1989" t="s">
        <v>335</v>
      </c>
      <c r="C1989" s="65" t="s">
        <v>486</v>
      </c>
      <c r="D1989" s="64" t="str">
        <f>IFERROR(INDEX('Feasibility Factor'!$D$5:$N$123,MATCH(VLOOKUP($A1989,PairList!$A$2:$D$205,2,0),'Feasibility Factor'!$C$5:$C$123,0),MATCH(VLOOKUP($B1989,PairList!$F$2:$I$14,2,0),'Feasibility Factor'!$D$3:$N$3,0)),"")</f>
        <v/>
      </c>
      <c r="E1989" s="64">
        <v>0.35</v>
      </c>
      <c r="F1989" s="64">
        <f>IFERROR(INDEX(ESShip!$C$2:$C$99,MATCH(VLOOKUP($A1989,PairList!$A$2:$D$205,3,0),ESShip!$A$2:$A$99,0)),"")</f>
        <v>0.37</v>
      </c>
      <c r="G1989" s="64">
        <v>0.30322028803648904</v>
      </c>
      <c r="H1989" s="67" t="str">
        <f>IF(INDEX(ApplicablePermutations!$B$3:$N$205,MATCH($A1989,ApplicablePermutations!$A$3:$A$205,0),MATCH($B1989,ApplicablePermutations!$B$2:$N$2,0))*INDEX(ApplicablePermutations!$Q$3:$S$205,MATCH($A1989,ApplicablePermutations!$P$3:$P$205,0),MATCH($C1989,ApplicablePermutations!$Q$2:$S$2,0))=1,"X","")</f>
        <v>X</v>
      </c>
      <c r="I1989" s="64">
        <f t="shared" si="160"/>
        <v>0.35</v>
      </c>
      <c r="J1989" s="64">
        <f t="shared" si="161"/>
        <v>0.37</v>
      </c>
      <c r="K1989" s="64">
        <f t="shared" si="162"/>
        <v>0.22049999999999997</v>
      </c>
      <c r="L1989" s="67" t="str">
        <f>IF(VLOOKUP($A1989,ApplicablePermutations!$U$3:$V$146,2,0)=1,"X","")</f>
        <v/>
      </c>
      <c r="M1989" t="str">
        <f t="shared" si="163"/>
        <v/>
      </c>
      <c r="N1989" s="64">
        <f t="shared" si="164"/>
        <v>0.22049999999999997</v>
      </c>
    </row>
    <row r="1990" spans="1:14" x14ac:dyDescent="0.25">
      <c r="A1990" t="s">
        <v>392</v>
      </c>
      <c r="B1990" t="s">
        <v>100</v>
      </c>
      <c r="C1990" s="65" t="s">
        <v>486</v>
      </c>
      <c r="D1990" s="64" t="str">
        <f>IFERROR(INDEX('Feasibility Factor'!$D$5:$N$123,MATCH(VLOOKUP($A1990,PairList!$A$2:$D$205,2,0),'Feasibility Factor'!$C$5:$C$123,0),MATCH(VLOOKUP($B1990,PairList!$F$2:$I$14,2,0),'Feasibility Factor'!$D$3:$N$3,0)),"")</f>
        <v/>
      </c>
      <c r="E1990" s="64">
        <v>0.34999999999999981</v>
      </c>
      <c r="F1990" s="64">
        <f>IFERROR(INDEX(ESShip!$C$2:$C$99,MATCH(VLOOKUP($A1990,PairList!$A$2:$D$205,3,0),ESShip!$A$2:$A$99,0)),"")</f>
        <v>0.37</v>
      </c>
      <c r="G1990" s="64">
        <v>0.30322028803648887</v>
      </c>
      <c r="H1990" s="67" t="str">
        <f>IF(INDEX(ApplicablePermutations!$B$3:$N$205,MATCH($A1990,ApplicablePermutations!$A$3:$A$205,0),MATCH($B1990,ApplicablePermutations!$B$2:$N$2,0))*INDEX(ApplicablePermutations!$Q$3:$S$205,MATCH($A1990,ApplicablePermutations!$P$3:$P$205,0),MATCH($C1990,ApplicablePermutations!$Q$2:$S$2,0))=1,"X","")</f>
        <v/>
      </c>
      <c r="I1990" s="64" t="str">
        <f t="shared" si="160"/>
        <v/>
      </c>
      <c r="J1990" s="64" t="str">
        <f t="shared" si="161"/>
        <v/>
      </c>
      <c r="K1990" s="64">
        <f t="shared" si="162"/>
        <v>0</v>
      </c>
      <c r="L1990" s="67" t="str">
        <f>IF(VLOOKUP($A1990,ApplicablePermutations!$U$3:$V$146,2,0)=1,"X","")</f>
        <v/>
      </c>
      <c r="M1990" t="str">
        <f t="shared" si="163"/>
        <v/>
      </c>
      <c r="N1990" s="64">
        <f t="shared" si="164"/>
        <v>0</v>
      </c>
    </row>
    <row r="1991" spans="1:14" x14ac:dyDescent="0.25">
      <c r="A1991" t="s">
        <v>393</v>
      </c>
      <c r="B1991" t="s">
        <v>327</v>
      </c>
      <c r="C1991" s="65" t="s">
        <v>484</v>
      </c>
      <c r="D1991" s="64" t="str">
        <f>IFERROR(INDEX('Feasibility Factor'!$D$5:$N$123,MATCH(VLOOKUP($A1991,PairList!$A$2:$D$205,2,0),'Feasibility Factor'!$C$5:$C$123,0),MATCH(VLOOKUP($B1991,PairList!$F$2:$I$14,2,0),'Feasibility Factor'!$D$3:$N$3,0)),"")</f>
        <v/>
      </c>
      <c r="E1991" s="69">
        <v>3.9E-2</v>
      </c>
      <c r="F1991" s="64" t="str">
        <f>IFERROR(INDEX(ESShip!$C$2:$C$99,MATCH(VLOOKUP($A1991,PairList!$A$2:$D$205,3,0),ESShip!$A$2:$A$99,0)),"")</f>
        <v/>
      </c>
      <c r="G1991" s="64">
        <v>0.25345030861052398</v>
      </c>
      <c r="H1991" s="67" t="str">
        <f>IF(INDEX(ApplicablePermutations!$B$3:$N$205,MATCH($A1991,ApplicablePermutations!$A$3:$A$205,0),MATCH($B1991,ApplicablePermutations!$B$2:$N$2,0))*INDEX(ApplicablePermutations!$Q$3:$S$205,MATCH($A1991,ApplicablePermutations!$P$3:$P$205,0),MATCH($C1991,ApplicablePermutations!$Q$2:$S$2,0))=1,"X","")</f>
        <v/>
      </c>
      <c r="I1991" s="64" t="str">
        <f t="shared" si="160"/>
        <v/>
      </c>
      <c r="J1991" s="64" t="str">
        <f t="shared" si="161"/>
        <v/>
      </c>
      <c r="K1991" s="64">
        <f t="shared" si="162"/>
        <v>0</v>
      </c>
      <c r="L1991" s="67" t="str">
        <f>IF(VLOOKUP($A1991,ApplicablePermutations!$U$3:$V$146,2,0)=1,"X","")</f>
        <v/>
      </c>
      <c r="M1991" t="str">
        <f t="shared" si="163"/>
        <v/>
      </c>
      <c r="N1991" s="64">
        <f t="shared" si="164"/>
        <v>0</v>
      </c>
    </row>
    <row r="1992" spans="1:14" x14ac:dyDescent="0.25">
      <c r="A1992" t="s">
        <v>393</v>
      </c>
      <c r="B1992" t="s">
        <v>328</v>
      </c>
      <c r="C1992" s="65" t="s">
        <v>484</v>
      </c>
      <c r="D1992" s="64" t="str">
        <f>IFERROR(INDEX('Feasibility Factor'!$D$5:$N$123,MATCH(VLOOKUP($A1992,PairList!$A$2:$D$205,2,0),'Feasibility Factor'!$C$5:$C$123,0),MATCH(VLOOKUP($B1992,PairList!$F$2:$I$14,2,0),'Feasibility Factor'!$D$3:$N$3,0)),"")</f>
        <v/>
      </c>
      <c r="E1992" s="69">
        <v>4.3333333333333342E-2</v>
      </c>
      <c r="F1992" s="64" t="str">
        <f>IFERROR(INDEX(ESShip!$C$2:$C$99,MATCH(VLOOKUP($A1992,PairList!$A$2:$D$205,3,0),ESShip!$A$2:$A$99,0)),"")</f>
        <v/>
      </c>
      <c r="G1992" s="64">
        <v>0.25345030861052381</v>
      </c>
      <c r="H1992" s="67" t="str">
        <f>IF(INDEX(ApplicablePermutations!$B$3:$N$205,MATCH($A1992,ApplicablePermutations!$A$3:$A$205,0),MATCH($B1992,ApplicablePermutations!$B$2:$N$2,0))*INDEX(ApplicablePermutations!$Q$3:$S$205,MATCH($A1992,ApplicablePermutations!$P$3:$P$205,0),MATCH($C1992,ApplicablePermutations!$Q$2:$S$2,0))=1,"X","")</f>
        <v/>
      </c>
      <c r="I1992" s="64" t="str">
        <f t="shared" si="160"/>
        <v/>
      </c>
      <c r="J1992" s="64" t="str">
        <f t="shared" si="161"/>
        <v/>
      </c>
      <c r="K1992" s="64">
        <f t="shared" si="162"/>
        <v>0</v>
      </c>
      <c r="L1992" s="67" t="str">
        <f>IF(VLOOKUP($A1992,ApplicablePermutations!$U$3:$V$146,2,0)=1,"X","")</f>
        <v/>
      </c>
      <c r="M1992" t="str">
        <f t="shared" si="163"/>
        <v/>
      </c>
      <c r="N1992" s="64">
        <f t="shared" si="164"/>
        <v>0</v>
      </c>
    </row>
    <row r="1993" spans="1:14" x14ac:dyDescent="0.25">
      <c r="A1993" t="s">
        <v>393</v>
      </c>
      <c r="B1993" t="s">
        <v>239</v>
      </c>
      <c r="C1993" s="65" t="s">
        <v>484</v>
      </c>
      <c r="D1993" s="64" t="str">
        <f>IFERROR(INDEX('Feasibility Factor'!$D$5:$N$123,MATCH(VLOOKUP($A1993,PairList!$A$2:$D$205,2,0),'Feasibility Factor'!$C$5:$C$123,0),MATCH(VLOOKUP($B1993,PairList!$F$2:$I$14,2,0),'Feasibility Factor'!$D$3:$N$3,0)),"")</f>
        <v/>
      </c>
      <c r="E1993" s="69">
        <v>3.9E-2</v>
      </c>
      <c r="F1993" s="64" t="str">
        <f>IFERROR(INDEX(ESShip!$C$2:$C$99,MATCH(VLOOKUP($A1993,PairList!$A$2:$D$205,3,0),ESShip!$A$2:$A$99,0)),"")</f>
        <v/>
      </c>
      <c r="G1993" s="64">
        <v>0.25345030861052398</v>
      </c>
      <c r="H1993" s="67" t="str">
        <f>IF(INDEX(ApplicablePermutations!$B$3:$N$205,MATCH($A1993,ApplicablePermutations!$A$3:$A$205,0),MATCH($B1993,ApplicablePermutations!$B$2:$N$2,0))*INDEX(ApplicablePermutations!$Q$3:$S$205,MATCH($A1993,ApplicablePermutations!$P$3:$P$205,0),MATCH($C1993,ApplicablePermutations!$Q$2:$S$2,0))=1,"X","")</f>
        <v/>
      </c>
      <c r="I1993" s="64" t="str">
        <f t="shared" si="160"/>
        <v/>
      </c>
      <c r="J1993" s="64" t="str">
        <f t="shared" si="161"/>
        <v/>
      </c>
      <c r="K1993" s="64">
        <f t="shared" si="162"/>
        <v>0</v>
      </c>
      <c r="L1993" s="67" t="str">
        <f>IF(VLOOKUP($A1993,ApplicablePermutations!$U$3:$V$146,2,0)=1,"X","")</f>
        <v/>
      </c>
      <c r="M1993" t="str">
        <f t="shared" si="163"/>
        <v/>
      </c>
      <c r="N1993" s="64">
        <f t="shared" si="164"/>
        <v>0</v>
      </c>
    </row>
    <row r="1994" spans="1:14" x14ac:dyDescent="0.25">
      <c r="A1994" t="s">
        <v>393</v>
      </c>
      <c r="B1994" t="s">
        <v>329</v>
      </c>
      <c r="C1994" s="65" t="s">
        <v>484</v>
      </c>
      <c r="D1994" s="64" t="str">
        <f>IFERROR(INDEX('Feasibility Factor'!$D$5:$N$123,MATCH(VLOOKUP($A1994,PairList!$A$2:$D$205,2,0),'Feasibility Factor'!$C$5:$C$123,0),MATCH(VLOOKUP($B1994,PairList!$F$2:$I$14,2,0),'Feasibility Factor'!$D$3:$N$3,0)),"")</f>
        <v/>
      </c>
      <c r="E1994" s="69">
        <v>3.9E-2</v>
      </c>
      <c r="F1994" s="64" t="str">
        <f>IFERROR(INDEX(ESShip!$C$2:$C$99,MATCH(VLOOKUP($A1994,PairList!$A$2:$D$205,3,0),ESShip!$A$2:$A$99,0)),"")</f>
        <v/>
      </c>
      <c r="G1994" s="64">
        <v>0.25345030861052398</v>
      </c>
      <c r="H1994" s="67" t="str">
        <f>IF(INDEX(ApplicablePermutations!$B$3:$N$205,MATCH($A1994,ApplicablePermutations!$A$3:$A$205,0),MATCH($B1994,ApplicablePermutations!$B$2:$N$2,0))*INDEX(ApplicablePermutations!$Q$3:$S$205,MATCH($A1994,ApplicablePermutations!$P$3:$P$205,0),MATCH($C1994,ApplicablePermutations!$Q$2:$S$2,0))=1,"X","")</f>
        <v/>
      </c>
      <c r="I1994" s="64" t="str">
        <f t="shared" si="160"/>
        <v/>
      </c>
      <c r="J1994" s="64" t="str">
        <f t="shared" si="161"/>
        <v/>
      </c>
      <c r="K1994" s="64">
        <f t="shared" si="162"/>
        <v>0</v>
      </c>
      <c r="L1994" s="67" t="str">
        <f>IF(VLOOKUP($A1994,ApplicablePermutations!$U$3:$V$146,2,0)=1,"X","")</f>
        <v/>
      </c>
      <c r="M1994" t="str">
        <f t="shared" si="163"/>
        <v/>
      </c>
      <c r="N1994" s="64">
        <f t="shared" si="164"/>
        <v>0</v>
      </c>
    </row>
    <row r="1995" spans="1:14" x14ac:dyDescent="0.25">
      <c r="A1995" t="s">
        <v>393</v>
      </c>
      <c r="B1995" t="s">
        <v>330</v>
      </c>
      <c r="C1995" s="65" t="s">
        <v>484</v>
      </c>
      <c r="D1995" s="64" t="str">
        <f>IFERROR(INDEX('Feasibility Factor'!$D$5:$N$123,MATCH(VLOOKUP($A1995,PairList!$A$2:$D$205,2,0),'Feasibility Factor'!$C$5:$C$123,0),MATCH(VLOOKUP($B1995,PairList!$F$2:$I$14,2,0),'Feasibility Factor'!$D$3:$N$3,0)),"")</f>
        <v/>
      </c>
      <c r="E1995" s="69">
        <v>3.9E-2</v>
      </c>
      <c r="F1995" s="64" t="str">
        <f>IFERROR(INDEX(ESShip!$C$2:$C$99,MATCH(VLOOKUP($A1995,PairList!$A$2:$D$205,3,0),ESShip!$A$2:$A$99,0)),"")</f>
        <v/>
      </c>
      <c r="G1995" s="64">
        <v>0.25345030861052398</v>
      </c>
      <c r="H1995" s="67" t="str">
        <f>IF(INDEX(ApplicablePermutations!$B$3:$N$205,MATCH($A1995,ApplicablePermutations!$A$3:$A$205,0),MATCH($B1995,ApplicablePermutations!$B$2:$N$2,0))*INDEX(ApplicablePermutations!$Q$3:$S$205,MATCH($A1995,ApplicablePermutations!$P$3:$P$205,0),MATCH($C1995,ApplicablePermutations!$Q$2:$S$2,0))=1,"X","")</f>
        <v/>
      </c>
      <c r="I1995" s="64" t="str">
        <f t="shared" si="160"/>
        <v/>
      </c>
      <c r="J1995" s="64" t="str">
        <f t="shared" si="161"/>
        <v/>
      </c>
      <c r="K1995" s="64">
        <f t="shared" si="162"/>
        <v>0</v>
      </c>
      <c r="L1995" s="67" t="str">
        <f>IF(VLOOKUP($A1995,ApplicablePermutations!$U$3:$V$146,2,0)=1,"X","")</f>
        <v/>
      </c>
      <c r="M1995" t="str">
        <f t="shared" si="163"/>
        <v/>
      </c>
      <c r="N1995" s="64">
        <f t="shared" si="164"/>
        <v>0</v>
      </c>
    </row>
    <row r="1996" spans="1:14" x14ac:dyDescent="0.25">
      <c r="A1996" t="s">
        <v>393</v>
      </c>
      <c r="B1996" t="s">
        <v>331</v>
      </c>
      <c r="C1996" s="65" t="s">
        <v>484</v>
      </c>
      <c r="D1996" s="64" t="str">
        <f>IFERROR(INDEX('Feasibility Factor'!$D$5:$N$123,MATCH(VLOOKUP($A1996,PairList!$A$2:$D$205,2,0),'Feasibility Factor'!$C$5:$C$123,0),MATCH(VLOOKUP($B1996,PairList!$F$2:$I$14,2,0),'Feasibility Factor'!$D$3:$N$3,0)),"")</f>
        <v/>
      </c>
      <c r="E1996" s="69">
        <v>4.3333333333333342E-2</v>
      </c>
      <c r="F1996" s="64" t="str">
        <f>IFERROR(INDEX(ESShip!$C$2:$C$99,MATCH(VLOOKUP($A1996,PairList!$A$2:$D$205,3,0),ESShip!$A$2:$A$99,0)),"")</f>
        <v/>
      </c>
      <c r="G1996" s="64">
        <v>0.25345030861052381</v>
      </c>
      <c r="H1996" s="67" t="str">
        <f>IF(INDEX(ApplicablePermutations!$B$3:$N$205,MATCH($A1996,ApplicablePermutations!$A$3:$A$205,0),MATCH($B1996,ApplicablePermutations!$B$2:$N$2,0))*INDEX(ApplicablePermutations!$Q$3:$S$205,MATCH($A1996,ApplicablePermutations!$P$3:$P$205,0),MATCH($C1996,ApplicablePermutations!$Q$2:$S$2,0))=1,"X","")</f>
        <v>X</v>
      </c>
      <c r="I1996" s="64">
        <f t="shared" si="160"/>
        <v>4.3333333333333342E-2</v>
      </c>
      <c r="J1996" s="64">
        <f t="shared" si="161"/>
        <v>0.25345030861052381</v>
      </c>
      <c r="K1996" s="64">
        <f t="shared" si="162"/>
        <v>3.2350486626877312E-2</v>
      </c>
      <c r="L1996" s="67" t="str">
        <f>IF(VLOOKUP($A1996,ApplicablePermutations!$U$3:$V$146,2,0)=1,"X","")</f>
        <v/>
      </c>
      <c r="M1996" t="str">
        <f t="shared" si="163"/>
        <v/>
      </c>
      <c r="N1996" s="64">
        <f t="shared" si="164"/>
        <v>3.2350486626877312E-2</v>
      </c>
    </row>
    <row r="1997" spans="1:14" x14ac:dyDescent="0.25">
      <c r="A1997" t="s">
        <v>393</v>
      </c>
      <c r="B1997" t="s">
        <v>332</v>
      </c>
      <c r="C1997" s="65" t="s">
        <v>484</v>
      </c>
      <c r="D1997" s="64" t="str">
        <f>IFERROR(INDEX('Feasibility Factor'!$D$5:$N$123,MATCH(VLOOKUP($A1997,PairList!$A$2:$D$205,2,0),'Feasibility Factor'!$C$5:$C$123,0),MATCH(VLOOKUP($B1997,PairList!$F$2:$I$14,2,0),'Feasibility Factor'!$D$3:$N$3,0)),"")</f>
        <v/>
      </c>
      <c r="E1997" s="69">
        <v>3.9E-2</v>
      </c>
      <c r="F1997" s="64" t="str">
        <f>IFERROR(INDEX(ESShip!$C$2:$C$99,MATCH(VLOOKUP($A1997,PairList!$A$2:$D$205,3,0),ESShip!$A$2:$A$99,0)),"")</f>
        <v/>
      </c>
      <c r="G1997" s="64">
        <v>0.25345030861052398</v>
      </c>
      <c r="H1997" s="67" t="str">
        <f>IF(INDEX(ApplicablePermutations!$B$3:$N$205,MATCH($A1997,ApplicablePermutations!$A$3:$A$205,0),MATCH($B1997,ApplicablePermutations!$B$2:$N$2,0))*INDEX(ApplicablePermutations!$Q$3:$S$205,MATCH($A1997,ApplicablePermutations!$P$3:$P$205,0),MATCH($C1997,ApplicablePermutations!$Q$2:$S$2,0))=1,"X","")</f>
        <v/>
      </c>
      <c r="I1997" s="64" t="str">
        <f t="shared" si="160"/>
        <v/>
      </c>
      <c r="J1997" s="64" t="str">
        <f t="shared" si="161"/>
        <v/>
      </c>
      <c r="K1997" s="64">
        <f t="shared" si="162"/>
        <v>0</v>
      </c>
      <c r="L1997" s="67" t="str">
        <f>IF(VLOOKUP($A1997,ApplicablePermutations!$U$3:$V$146,2,0)=1,"X","")</f>
        <v/>
      </c>
      <c r="M1997" t="str">
        <f t="shared" si="163"/>
        <v/>
      </c>
      <c r="N1997" s="64">
        <f t="shared" si="164"/>
        <v>0</v>
      </c>
    </row>
    <row r="1998" spans="1:14" x14ac:dyDescent="0.25">
      <c r="A1998" t="s">
        <v>393</v>
      </c>
      <c r="B1998" t="s">
        <v>243</v>
      </c>
      <c r="C1998" s="65" t="s">
        <v>484</v>
      </c>
      <c r="D1998" s="64" t="str">
        <f>IFERROR(INDEX('Feasibility Factor'!$D$5:$N$123,MATCH(VLOOKUP($A1998,PairList!$A$2:$D$205,2,0),'Feasibility Factor'!$C$5:$C$123,0),MATCH(VLOOKUP($B1998,PairList!$F$2:$I$14,2,0),'Feasibility Factor'!$D$3:$N$3,0)),"")</f>
        <v/>
      </c>
      <c r="E1998" s="69">
        <v>4.3333333333333342E-2</v>
      </c>
      <c r="F1998" s="64" t="str">
        <f>IFERROR(INDEX(ESShip!$C$2:$C$99,MATCH(VLOOKUP($A1998,PairList!$A$2:$D$205,3,0),ESShip!$A$2:$A$99,0)),"")</f>
        <v/>
      </c>
      <c r="G1998" s="64">
        <v>0.25345030861052381</v>
      </c>
      <c r="H1998" s="67" t="str">
        <f>IF(INDEX(ApplicablePermutations!$B$3:$N$205,MATCH($A1998,ApplicablePermutations!$A$3:$A$205,0),MATCH($B1998,ApplicablePermutations!$B$2:$N$2,0))*INDEX(ApplicablePermutations!$Q$3:$S$205,MATCH($A1998,ApplicablePermutations!$P$3:$P$205,0),MATCH($C1998,ApplicablePermutations!$Q$2:$S$2,0))=1,"X","")</f>
        <v/>
      </c>
      <c r="I1998" s="64" t="str">
        <f t="shared" si="160"/>
        <v/>
      </c>
      <c r="J1998" s="64" t="str">
        <f t="shared" si="161"/>
        <v/>
      </c>
      <c r="K1998" s="64">
        <f t="shared" si="162"/>
        <v>0</v>
      </c>
      <c r="L1998" s="67" t="str">
        <f>IF(VLOOKUP($A1998,ApplicablePermutations!$U$3:$V$146,2,0)=1,"X","")</f>
        <v/>
      </c>
      <c r="M1998" t="str">
        <f t="shared" si="163"/>
        <v/>
      </c>
      <c r="N1998" s="64">
        <f t="shared" si="164"/>
        <v>0</v>
      </c>
    </row>
    <row r="1999" spans="1:14" x14ac:dyDescent="0.25">
      <c r="A1999" t="s">
        <v>393</v>
      </c>
      <c r="B1999" t="s">
        <v>333</v>
      </c>
      <c r="C1999" s="65" t="s">
        <v>484</v>
      </c>
      <c r="D1999" s="64" t="str">
        <f>IFERROR(INDEX('Feasibility Factor'!$D$5:$N$123,MATCH(VLOOKUP($A1999,PairList!$A$2:$D$205,2,0),'Feasibility Factor'!$C$5:$C$123,0),MATCH(VLOOKUP($B1999,PairList!$F$2:$I$14,2,0),'Feasibility Factor'!$D$3:$N$3,0)),"")</f>
        <v/>
      </c>
      <c r="E1999" s="69">
        <v>3.9E-2</v>
      </c>
      <c r="F1999" s="64" t="str">
        <f>IFERROR(INDEX(ESShip!$C$2:$C$99,MATCH(VLOOKUP($A1999,PairList!$A$2:$D$205,3,0),ESShip!$A$2:$A$99,0)),"")</f>
        <v/>
      </c>
      <c r="G1999" s="64">
        <v>0.25345030861052398</v>
      </c>
      <c r="H1999" s="67" t="str">
        <f>IF(INDEX(ApplicablePermutations!$B$3:$N$205,MATCH($A1999,ApplicablePermutations!$A$3:$A$205,0),MATCH($B1999,ApplicablePermutations!$B$2:$N$2,0))*INDEX(ApplicablePermutations!$Q$3:$S$205,MATCH($A1999,ApplicablePermutations!$P$3:$P$205,0),MATCH($C1999,ApplicablePermutations!$Q$2:$S$2,0))=1,"X","")</f>
        <v>X</v>
      </c>
      <c r="I1999" s="64">
        <f t="shared" si="160"/>
        <v>3.9E-2</v>
      </c>
      <c r="J1999" s="64">
        <f t="shared" si="161"/>
        <v>0.25345030861052398</v>
      </c>
      <c r="K1999" s="64">
        <f t="shared" si="162"/>
        <v>2.9115437964189566E-2</v>
      </c>
      <c r="L1999" s="67" t="str">
        <f>IF(VLOOKUP($A1999,ApplicablePermutations!$U$3:$V$146,2,0)=1,"X","")</f>
        <v/>
      </c>
      <c r="M1999" t="str">
        <f t="shared" si="163"/>
        <v/>
      </c>
      <c r="N1999" s="64">
        <f t="shared" si="164"/>
        <v>2.9115437964189566E-2</v>
      </c>
    </row>
    <row r="2000" spans="1:14" x14ac:dyDescent="0.25">
      <c r="A2000" t="s">
        <v>393</v>
      </c>
      <c r="B2000" t="s">
        <v>334</v>
      </c>
      <c r="C2000" s="65" t="s">
        <v>484</v>
      </c>
      <c r="D2000" s="64" t="str">
        <f>IFERROR(INDEX('Feasibility Factor'!$D$5:$N$123,MATCH(VLOOKUP($A2000,PairList!$A$2:$D$205,2,0),'Feasibility Factor'!$C$5:$C$123,0),MATCH(VLOOKUP($B2000,PairList!$F$2:$I$14,2,0),'Feasibility Factor'!$D$3:$N$3,0)),"")</f>
        <v/>
      </c>
      <c r="E2000" s="69">
        <v>4.3333333333333342E-2</v>
      </c>
      <c r="F2000" s="64" t="str">
        <f>IFERROR(INDEX(ESShip!$C$2:$C$99,MATCH(VLOOKUP($A2000,PairList!$A$2:$D$205,3,0),ESShip!$A$2:$A$99,0)),"")</f>
        <v/>
      </c>
      <c r="G2000" s="64">
        <v>0.25345030861052381</v>
      </c>
      <c r="H2000" s="67" t="str">
        <f>IF(INDEX(ApplicablePermutations!$B$3:$N$205,MATCH($A2000,ApplicablePermutations!$A$3:$A$205,0),MATCH($B2000,ApplicablePermutations!$B$2:$N$2,0))*INDEX(ApplicablePermutations!$Q$3:$S$205,MATCH($A2000,ApplicablePermutations!$P$3:$P$205,0),MATCH($C2000,ApplicablePermutations!$Q$2:$S$2,0))=1,"X","")</f>
        <v/>
      </c>
      <c r="I2000" s="64" t="str">
        <f t="shared" si="160"/>
        <v/>
      </c>
      <c r="J2000" s="64" t="str">
        <f t="shared" si="161"/>
        <v/>
      </c>
      <c r="K2000" s="64">
        <f t="shared" si="162"/>
        <v>0</v>
      </c>
      <c r="L2000" s="67" t="str">
        <f>IF(VLOOKUP($A2000,ApplicablePermutations!$U$3:$V$146,2,0)=1,"X","")</f>
        <v/>
      </c>
      <c r="M2000" t="str">
        <f t="shared" si="163"/>
        <v/>
      </c>
      <c r="N2000" s="64">
        <f t="shared" si="164"/>
        <v>0</v>
      </c>
    </row>
    <row r="2001" spans="1:14" x14ac:dyDescent="0.25">
      <c r="A2001" t="s">
        <v>393</v>
      </c>
      <c r="B2001" t="s">
        <v>94</v>
      </c>
      <c r="C2001" s="65" t="s">
        <v>484</v>
      </c>
      <c r="D2001" s="64" t="str">
        <f>IFERROR(INDEX('Feasibility Factor'!$D$5:$N$123,MATCH(VLOOKUP($A2001,PairList!$A$2:$D$205,2,0),'Feasibility Factor'!$C$5:$C$123,0),MATCH(VLOOKUP($B2001,PairList!$F$2:$I$14,2,0),'Feasibility Factor'!$D$3:$N$3,0)),"")</f>
        <v/>
      </c>
      <c r="E2001" s="69">
        <v>3.9E-2</v>
      </c>
      <c r="F2001" s="64" t="str">
        <f>IFERROR(INDEX(ESShip!$C$2:$C$99,MATCH(VLOOKUP($A2001,PairList!$A$2:$D$205,3,0),ESShip!$A$2:$A$99,0)),"")</f>
        <v/>
      </c>
      <c r="G2001" s="64">
        <v>0.25345030861052398</v>
      </c>
      <c r="H2001" s="67" t="str">
        <f>IF(INDEX(ApplicablePermutations!$B$3:$N$205,MATCH($A2001,ApplicablePermutations!$A$3:$A$205,0),MATCH($B2001,ApplicablePermutations!$B$2:$N$2,0))*INDEX(ApplicablePermutations!$Q$3:$S$205,MATCH($A2001,ApplicablePermutations!$P$3:$P$205,0),MATCH($C2001,ApplicablePermutations!$Q$2:$S$2,0))=1,"X","")</f>
        <v/>
      </c>
      <c r="I2001" s="64" t="str">
        <f t="shared" si="160"/>
        <v/>
      </c>
      <c r="J2001" s="64" t="str">
        <f t="shared" si="161"/>
        <v/>
      </c>
      <c r="K2001" s="64">
        <f t="shared" si="162"/>
        <v>0</v>
      </c>
      <c r="L2001" s="67" t="str">
        <f>IF(VLOOKUP($A2001,ApplicablePermutations!$U$3:$V$146,2,0)=1,"X","")</f>
        <v/>
      </c>
      <c r="M2001" t="str">
        <f t="shared" si="163"/>
        <v/>
      </c>
      <c r="N2001" s="64">
        <f t="shared" si="164"/>
        <v>0</v>
      </c>
    </row>
    <row r="2002" spans="1:14" x14ac:dyDescent="0.25">
      <c r="A2002" t="s">
        <v>393</v>
      </c>
      <c r="B2002" t="s">
        <v>335</v>
      </c>
      <c r="C2002" s="65" t="s">
        <v>484</v>
      </c>
      <c r="D2002" s="64" t="str">
        <f>IFERROR(INDEX('Feasibility Factor'!$D$5:$N$123,MATCH(VLOOKUP($A2002,PairList!$A$2:$D$205,2,0),'Feasibility Factor'!$C$5:$C$123,0),MATCH(VLOOKUP($B2002,PairList!$F$2:$I$14,2,0),'Feasibility Factor'!$D$3:$N$3,0)),"")</f>
        <v/>
      </c>
      <c r="E2002" s="69">
        <v>4.3333333333333342E-2</v>
      </c>
      <c r="F2002" s="64" t="str">
        <f>IFERROR(INDEX(ESShip!$C$2:$C$99,MATCH(VLOOKUP($A2002,PairList!$A$2:$D$205,3,0),ESShip!$A$2:$A$99,0)),"")</f>
        <v/>
      </c>
      <c r="G2002" s="64">
        <v>0.25345030861052381</v>
      </c>
      <c r="H2002" s="67" t="str">
        <f>IF(INDEX(ApplicablePermutations!$B$3:$N$205,MATCH($A2002,ApplicablePermutations!$A$3:$A$205,0),MATCH($B2002,ApplicablePermutations!$B$2:$N$2,0))*INDEX(ApplicablePermutations!$Q$3:$S$205,MATCH($A2002,ApplicablePermutations!$P$3:$P$205,0),MATCH($C2002,ApplicablePermutations!$Q$2:$S$2,0))=1,"X","")</f>
        <v/>
      </c>
      <c r="I2002" s="64" t="str">
        <f t="shared" si="160"/>
        <v/>
      </c>
      <c r="J2002" s="64" t="str">
        <f t="shared" si="161"/>
        <v/>
      </c>
      <c r="K2002" s="64">
        <f t="shared" si="162"/>
        <v>0</v>
      </c>
      <c r="L2002" s="67" t="str">
        <f>IF(VLOOKUP($A2002,ApplicablePermutations!$U$3:$V$146,2,0)=1,"X","")</f>
        <v/>
      </c>
      <c r="M2002" t="str">
        <f t="shared" si="163"/>
        <v/>
      </c>
      <c r="N2002" s="64">
        <f t="shared" si="164"/>
        <v>0</v>
      </c>
    </row>
    <row r="2003" spans="1:14" x14ac:dyDescent="0.25">
      <c r="A2003" t="s">
        <v>393</v>
      </c>
      <c r="B2003" t="s">
        <v>100</v>
      </c>
      <c r="C2003" s="65" t="s">
        <v>484</v>
      </c>
      <c r="D2003" s="64" t="str">
        <f>IFERROR(INDEX('Feasibility Factor'!$D$5:$N$123,MATCH(VLOOKUP($A2003,PairList!$A$2:$D$205,2,0),'Feasibility Factor'!$C$5:$C$123,0),MATCH(VLOOKUP($B2003,PairList!$F$2:$I$14,2,0),'Feasibility Factor'!$D$3:$N$3,0)),"")</f>
        <v/>
      </c>
      <c r="E2003" s="69">
        <v>4.3333333333333342E-2</v>
      </c>
      <c r="F2003" s="64" t="str">
        <f>IFERROR(INDEX(ESShip!$C$2:$C$99,MATCH(VLOOKUP($A2003,PairList!$A$2:$D$205,3,0),ESShip!$A$2:$A$99,0)),"")</f>
        <v/>
      </c>
      <c r="G2003" s="64">
        <v>0.25345030861052381</v>
      </c>
      <c r="H2003" s="67" t="str">
        <f>IF(INDEX(ApplicablePermutations!$B$3:$N$205,MATCH($A2003,ApplicablePermutations!$A$3:$A$205,0),MATCH($B2003,ApplicablePermutations!$B$2:$N$2,0))*INDEX(ApplicablePermutations!$Q$3:$S$205,MATCH($A2003,ApplicablePermutations!$P$3:$P$205,0),MATCH($C2003,ApplicablePermutations!$Q$2:$S$2,0))=1,"X","")</f>
        <v/>
      </c>
      <c r="I2003" s="64" t="str">
        <f t="shared" si="160"/>
        <v/>
      </c>
      <c r="J2003" s="64" t="str">
        <f t="shared" si="161"/>
        <v/>
      </c>
      <c r="K2003" s="64">
        <f t="shared" si="162"/>
        <v>0</v>
      </c>
      <c r="L2003" s="67" t="str">
        <f>IF(VLOOKUP($A2003,ApplicablePermutations!$U$3:$V$146,2,0)=1,"X","")</f>
        <v/>
      </c>
      <c r="M2003" t="str">
        <f t="shared" si="163"/>
        <v/>
      </c>
      <c r="N2003" s="64">
        <f t="shared" si="164"/>
        <v>0</v>
      </c>
    </row>
    <row r="2004" spans="1:14" x14ac:dyDescent="0.25">
      <c r="A2004" t="s">
        <v>393</v>
      </c>
      <c r="B2004" t="s">
        <v>327</v>
      </c>
      <c r="C2004" s="65" t="s">
        <v>485</v>
      </c>
      <c r="D2004" s="64" t="str">
        <f>IFERROR(INDEX('Feasibility Factor'!$D$5:$N$123,MATCH(VLOOKUP($A2004,PairList!$A$2:$D$205,2,0),'Feasibility Factor'!$C$5:$C$123,0),MATCH(VLOOKUP($B2004,PairList!$F$2:$I$14,2,0),'Feasibility Factor'!$D$3:$N$3,0)),"")</f>
        <v/>
      </c>
      <c r="E2004" s="69">
        <v>2.6000000000000002E-2</v>
      </c>
      <c r="F2004" s="64" t="str">
        <f>IFERROR(INDEX(ESShip!$C$2:$C$99,MATCH(VLOOKUP($A2004,PairList!$A$2:$D$205,3,0),ESShip!$A$2:$A$99,0)),"")</f>
        <v/>
      </c>
      <c r="G2004" s="64">
        <v>0.25345030861052398</v>
      </c>
      <c r="H2004" s="67" t="str">
        <f>IF(INDEX(ApplicablePermutations!$B$3:$N$205,MATCH($A2004,ApplicablePermutations!$A$3:$A$205,0),MATCH($B2004,ApplicablePermutations!$B$2:$N$2,0))*INDEX(ApplicablePermutations!$Q$3:$S$205,MATCH($A2004,ApplicablePermutations!$P$3:$P$205,0),MATCH($C2004,ApplicablePermutations!$Q$2:$S$2,0))=1,"X","")</f>
        <v/>
      </c>
      <c r="I2004" s="64" t="str">
        <f t="shared" si="160"/>
        <v/>
      </c>
      <c r="J2004" s="64" t="str">
        <f t="shared" si="161"/>
        <v/>
      </c>
      <c r="K2004" s="64">
        <f t="shared" si="162"/>
        <v>0</v>
      </c>
      <c r="L2004" s="67" t="str">
        <f>IF(VLOOKUP($A2004,ApplicablePermutations!$U$3:$V$146,2,0)=1,"X","")</f>
        <v/>
      </c>
      <c r="M2004" t="str">
        <f t="shared" si="163"/>
        <v/>
      </c>
      <c r="N2004" s="64">
        <f t="shared" si="164"/>
        <v>0</v>
      </c>
    </row>
    <row r="2005" spans="1:14" x14ac:dyDescent="0.25">
      <c r="A2005" t="s">
        <v>393</v>
      </c>
      <c r="B2005" t="s">
        <v>328</v>
      </c>
      <c r="C2005" s="65" t="s">
        <v>485</v>
      </c>
      <c r="D2005" s="64" t="str">
        <f>IFERROR(INDEX('Feasibility Factor'!$D$5:$N$123,MATCH(VLOOKUP($A2005,PairList!$A$2:$D$205,2,0),'Feasibility Factor'!$C$5:$C$123,0),MATCH(VLOOKUP($B2005,PairList!$F$2:$I$14,2,0),'Feasibility Factor'!$D$3:$N$3,0)),"")</f>
        <v/>
      </c>
      <c r="E2005" s="69">
        <v>4.3333333333333342E-2</v>
      </c>
      <c r="F2005" s="64" t="str">
        <f>IFERROR(INDEX(ESShip!$C$2:$C$99,MATCH(VLOOKUP($A2005,PairList!$A$2:$D$205,3,0),ESShip!$A$2:$A$99,0)),"")</f>
        <v/>
      </c>
      <c r="G2005" s="64">
        <v>0.25345030861052381</v>
      </c>
      <c r="H2005" s="67" t="str">
        <f>IF(INDEX(ApplicablePermutations!$B$3:$N$205,MATCH($A2005,ApplicablePermutations!$A$3:$A$205,0),MATCH($B2005,ApplicablePermutations!$B$2:$N$2,0))*INDEX(ApplicablePermutations!$Q$3:$S$205,MATCH($A2005,ApplicablePermutations!$P$3:$P$205,0),MATCH($C2005,ApplicablePermutations!$Q$2:$S$2,0))=1,"X","")</f>
        <v/>
      </c>
      <c r="I2005" s="64" t="str">
        <f t="shared" si="160"/>
        <v/>
      </c>
      <c r="J2005" s="64" t="str">
        <f t="shared" si="161"/>
        <v/>
      </c>
      <c r="K2005" s="64">
        <f t="shared" si="162"/>
        <v>0</v>
      </c>
      <c r="L2005" s="67" t="str">
        <f>IF(VLOOKUP($A2005,ApplicablePermutations!$U$3:$V$146,2,0)=1,"X","")</f>
        <v/>
      </c>
      <c r="M2005" t="str">
        <f t="shared" si="163"/>
        <v/>
      </c>
      <c r="N2005" s="64">
        <f t="shared" si="164"/>
        <v>0</v>
      </c>
    </row>
    <row r="2006" spans="1:14" x14ac:dyDescent="0.25">
      <c r="A2006" t="s">
        <v>393</v>
      </c>
      <c r="B2006" t="s">
        <v>239</v>
      </c>
      <c r="C2006" s="65" t="s">
        <v>485</v>
      </c>
      <c r="D2006" s="64" t="str">
        <f>IFERROR(INDEX('Feasibility Factor'!$D$5:$N$123,MATCH(VLOOKUP($A2006,PairList!$A$2:$D$205,2,0),'Feasibility Factor'!$C$5:$C$123,0),MATCH(VLOOKUP($B2006,PairList!$F$2:$I$14,2,0),'Feasibility Factor'!$D$3:$N$3,0)),"")</f>
        <v/>
      </c>
      <c r="E2006" s="69">
        <v>2.6000000000000002E-2</v>
      </c>
      <c r="F2006" s="64" t="str">
        <f>IFERROR(INDEX(ESShip!$C$2:$C$99,MATCH(VLOOKUP($A2006,PairList!$A$2:$D$205,3,0),ESShip!$A$2:$A$99,0)),"")</f>
        <v/>
      </c>
      <c r="G2006" s="64">
        <v>0.25345030861052398</v>
      </c>
      <c r="H2006" s="67" t="str">
        <f>IF(INDEX(ApplicablePermutations!$B$3:$N$205,MATCH($A2006,ApplicablePermutations!$A$3:$A$205,0),MATCH($B2006,ApplicablePermutations!$B$2:$N$2,0))*INDEX(ApplicablePermutations!$Q$3:$S$205,MATCH($A2006,ApplicablePermutations!$P$3:$P$205,0),MATCH($C2006,ApplicablePermutations!$Q$2:$S$2,0))=1,"X","")</f>
        <v/>
      </c>
      <c r="I2006" s="64" t="str">
        <f t="shared" si="160"/>
        <v/>
      </c>
      <c r="J2006" s="64" t="str">
        <f t="shared" si="161"/>
        <v/>
      </c>
      <c r="K2006" s="64">
        <f t="shared" si="162"/>
        <v>0</v>
      </c>
      <c r="L2006" s="67" t="str">
        <f>IF(VLOOKUP($A2006,ApplicablePermutations!$U$3:$V$146,2,0)=1,"X","")</f>
        <v/>
      </c>
      <c r="M2006" t="str">
        <f t="shared" si="163"/>
        <v/>
      </c>
      <c r="N2006" s="64">
        <f t="shared" si="164"/>
        <v>0</v>
      </c>
    </row>
    <row r="2007" spans="1:14" x14ac:dyDescent="0.25">
      <c r="A2007" t="s">
        <v>393</v>
      </c>
      <c r="B2007" t="s">
        <v>329</v>
      </c>
      <c r="C2007" s="65" t="s">
        <v>485</v>
      </c>
      <c r="D2007" s="64" t="str">
        <f>IFERROR(INDEX('Feasibility Factor'!$D$5:$N$123,MATCH(VLOOKUP($A2007,PairList!$A$2:$D$205,2,0),'Feasibility Factor'!$C$5:$C$123,0),MATCH(VLOOKUP($B2007,PairList!$F$2:$I$14,2,0),'Feasibility Factor'!$D$3:$N$3,0)),"")</f>
        <v/>
      </c>
      <c r="E2007" s="69">
        <v>2.6000000000000002E-2</v>
      </c>
      <c r="F2007" s="64" t="str">
        <f>IFERROR(INDEX(ESShip!$C$2:$C$99,MATCH(VLOOKUP($A2007,PairList!$A$2:$D$205,3,0),ESShip!$A$2:$A$99,0)),"")</f>
        <v/>
      </c>
      <c r="G2007" s="64">
        <v>0.25345030861052398</v>
      </c>
      <c r="H2007" s="67" t="str">
        <f>IF(INDEX(ApplicablePermutations!$B$3:$N$205,MATCH($A2007,ApplicablePermutations!$A$3:$A$205,0),MATCH($B2007,ApplicablePermutations!$B$2:$N$2,0))*INDEX(ApplicablePermutations!$Q$3:$S$205,MATCH($A2007,ApplicablePermutations!$P$3:$P$205,0),MATCH($C2007,ApplicablePermutations!$Q$2:$S$2,0))=1,"X","")</f>
        <v/>
      </c>
      <c r="I2007" s="64" t="str">
        <f t="shared" si="160"/>
        <v/>
      </c>
      <c r="J2007" s="64" t="str">
        <f t="shared" si="161"/>
        <v/>
      </c>
      <c r="K2007" s="64">
        <f t="shared" si="162"/>
        <v>0</v>
      </c>
      <c r="L2007" s="67" t="str">
        <f>IF(VLOOKUP($A2007,ApplicablePermutations!$U$3:$V$146,2,0)=1,"X","")</f>
        <v/>
      </c>
      <c r="M2007" t="str">
        <f t="shared" si="163"/>
        <v/>
      </c>
      <c r="N2007" s="64">
        <f t="shared" si="164"/>
        <v>0</v>
      </c>
    </row>
    <row r="2008" spans="1:14" x14ac:dyDescent="0.25">
      <c r="A2008" t="s">
        <v>393</v>
      </c>
      <c r="B2008" t="s">
        <v>330</v>
      </c>
      <c r="C2008" s="65" t="s">
        <v>485</v>
      </c>
      <c r="D2008" s="64" t="str">
        <f>IFERROR(INDEX('Feasibility Factor'!$D$5:$N$123,MATCH(VLOOKUP($A2008,PairList!$A$2:$D$205,2,0),'Feasibility Factor'!$C$5:$C$123,0),MATCH(VLOOKUP($B2008,PairList!$F$2:$I$14,2,0),'Feasibility Factor'!$D$3:$N$3,0)),"")</f>
        <v/>
      </c>
      <c r="E2008" s="69">
        <v>2.6000000000000002E-2</v>
      </c>
      <c r="F2008" s="64" t="str">
        <f>IFERROR(INDEX(ESShip!$C$2:$C$99,MATCH(VLOOKUP($A2008,PairList!$A$2:$D$205,3,0),ESShip!$A$2:$A$99,0)),"")</f>
        <v/>
      </c>
      <c r="G2008" s="64">
        <v>0.25345030861052398</v>
      </c>
      <c r="H2008" s="67" t="str">
        <f>IF(INDEX(ApplicablePermutations!$B$3:$N$205,MATCH($A2008,ApplicablePermutations!$A$3:$A$205,0),MATCH($B2008,ApplicablePermutations!$B$2:$N$2,0))*INDEX(ApplicablePermutations!$Q$3:$S$205,MATCH($A2008,ApplicablePermutations!$P$3:$P$205,0),MATCH($C2008,ApplicablePermutations!$Q$2:$S$2,0))=1,"X","")</f>
        <v/>
      </c>
      <c r="I2008" s="64" t="str">
        <f t="shared" si="160"/>
        <v/>
      </c>
      <c r="J2008" s="64" t="str">
        <f t="shared" si="161"/>
        <v/>
      </c>
      <c r="K2008" s="64">
        <f t="shared" si="162"/>
        <v>0</v>
      </c>
      <c r="L2008" s="67" t="str">
        <f>IF(VLOOKUP($A2008,ApplicablePermutations!$U$3:$V$146,2,0)=1,"X","")</f>
        <v/>
      </c>
      <c r="M2008" t="str">
        <f t="shared" si="163"/>
        <v/>
      </c>
      <c r="N2008" s="64">
        <f t="shared" si="164"/>
        <v>0</v>
      </c>
    </row>
    <row r="2009" spans="1:14" x14ac:dyDescent="0.25">
      <c r="A2009" t="s">
        <v>393</v>
      </c>
      <c r="B2009" t="s">
        <v>331</v>
      </c>
      <c r="C2009" s="65" t="s">
        <v>485</v>
      </c>
      <c r="D2009" s="64" t="str">
        <f>IFERROR(INDEX('Feasibility Factor'!$D$5:$N$123,MATCH(VLOOKUP($A2009,PairList!$A$2:$D$205,2,0),'Feasibility Factor'!$C$5:$C$123,0),MATCH(VLOOKUP($B2009,PairList!$F$2:$I$14,2,0),'Feasibility Factor'!$D$3:$N$3,0)),"")</f>
        <v/>
      </c>
      <c r="E2009" s="69">
        <v>4.3333333333333342E-2</v>
      </c>
      <c r="F2009" s="64" t="str">
        <f>IFERROR(INDEX(ESShip!$C$2:$C$99,MATCH(VLOOKUP($A2009,PairList!$A$2:$D$205,3,0),ESShip!$A$2:$A$99,0)),"")</f>
        <v/>
      </c>
      <c r="G2009" s="64">
        <v>0.25345030861052381</v>
      </c>
      <c r="H2009" s="67" t="str">
        <f>IF(INDEX(ApplicablePermutations!$B$3:$N$205,MATCH($A2009,ApplicablePermutations!$A$3:$A$205,0),MATCH($B2009,ApplicablePermutations!$B$2:$N$2,0))*INDEX(ApplicablePermutations!$Q$3:$S$205,MATCH($A2009,ApplicablePermutations!$P$3:$P$205,0),MATCH($C2009,ApplicablePermutations!$Q$2:$S$2,0))=1,"X","")</f>
        <v>X</v>
      </c>
      <c r="I2009" s="64">
        <f t="shared" ref="I2009:I2040" si="165">IF($H2009="X",IF(AND($D2009&gt;0,$D2009&lt;&gt;"",$E2009&gt;0,$E2009&lt;&gt;""),MIN($D2009,$E2009),IF(AND($D2009&gt;0,$D2009&lt;&gt;""),$D2009,IF(AND($E2009&gt;0,$E2009&lt;&gt;""),$E2009,AVERAGEIFS($E$2:$E$13027,$A$2:$A$13027,$A2009,$E$2:$E$13027,"&gt;0")))),"")</f>
        <v>4.3333333333333342E-2</v>
      </c>
      <c r="J2009" s="64">
        <f t="shared" si="161"/>
        <v>0.25345030861052381</v>
      </c>
      <c r="K2009" s="64">
        <f t="shared" si="162"/>
        <v>3.2350486626877312E-2</v>
      </c>
      <c r="L2009" s="67" t="str">
        <f>IF(VLOOKUP($A2009,ApplicablePermutations!$U$3:$V$146,2,0)=1,"X","")</f>
        <v/>
      </c>
      <c r="M2009" t="str">
        <f t="shared" si="163"/>
        <v/>
      </c>
      <c r="N2009" s="64">
        <f t="shared" si="164"/>
        <v>3.2350486626877312E-2</v>
      </c>
    </row>
    <row r="2010" spans="1:14" x14ac:dyDescent="0.25">
      <c r="A2010" t="s">
        <v>393</v>
      </c>
      <c r="B2010" t="s">
        <v>332</v>
      </c>
      <c r="C2010" s="65" t="s">
        <v>485</v>
      </c>
      <c r="D2010" s="64" t="str">
        <f>IFERROR(INDEX('Feasibility Factor'!$D$5:$N$123,MATCH(VLOOKUP($A2010,PairList!$A$2:$D$205,2,0),'Feasibility Factor'!$C$5:$C$123,0),MATCH(VLOOKUP($B2010,PairList!$F$2:$I$14,2,0),'Feasibility Factor'!$D$3:$N$3,0)),"")</f>
        <v/>
      </c>
      <c r="E2010" s="69">
        <v>2.6000000000000002E-2</v>
      </c>
      <c r="F2010" s="64" t="str">
        <f>IFERROR(INDEX(ESShip!$C$2:$C$99,MATCH(VLOOKUP($A2010,PairList!$A$2:$D$205,3,0),ESShip!$A$2:$A$99,0)),"")</f>
        <v/>
      </c>
      <c r="G2010" s="64">
        <v>0.25345030861052398</v>
      </c>
      <c r="H2010" s="67" t="str">
        <f>IF(INDEX(ApplicablePermutations!$B$3:$N$205,MATCH($A2010,ApplicablePermutations!$A$3:$A$205,0),MATCH($B2010,ApplicablePermutations!$B$2:$N$2,0))*INDEX(ApplicablePermutations!$Q$3:$S$205,MATCH($A2010,ApplicablePermutations!$P$3:$P$205,0),MATCH($C2010,ApplicablePermutations!$Q$2:$S$2,0))=1,"X","")</f>
        <v/>
      </c>
      <c r="I2010" s="64" t="str">
        <f t="shared" si="165"/>
        <v/>
      </c>
      <c r="J2010" s="64" t="str">
        <f t="shared" si="161"/>
        <v/>
      </c>
      <c r="K2010" s="64">
        <f t="shared" si="162"/>
        <v>0</v>
      </c>
      <c r="L2010" s="67" t="str">
        <f>IF(VLOOKUP($A2010,ApplicablePermutations!$U$3:$V$146,2,0)=1,"X","")</f>
        <v/>
      </c>
      <c r="M2010" t="str">
        <f t="shared" si="163"/>
        <v/>
      </c>
      <c r="N2010" s="64">
        <f t="shared" si="164"/>
        <v>0</v>
      </c>
    </row>
    <row r="2011" spans="1:14" x14ac:dyDescent="0.25">
      <c r="A2011" t="s">
        <v>393</v>
      </c>
      <c r="B2011" t="s">
        <v>243</v>
      </c>
      <c r="C2011" s="65" t="s">
        <v>485</v>
      </c>
      <c r="D2011" s="64" t="str">
        <f>IFERROR(INDEX('Feasibility Factor'!$D$5:$N$123,MATCH(VLOOKUP($A2011,PairList!$A$2:$D$205,2,0),'Feasibility Factor'!$C$5:$C$123,0),MATCH(VLOOKUP($B2011,PairList!$F$2:$I$14,2,0),'Feasibility Factor'!$D$3:$N$3,0)),"")</f>
        <v/>
      </c>
      <c r="E2011" s="69">
        <v>4.3333333333333342E-2</v>
      </c>
      <c r="F2011" s="64" t="str">
        <f>IFERROR(INDEX(ESShip!$C$2:$C$99,MATCH(VLOOKUP($A2011,PairList!$A$2:$D$205,3,0),ESShip!$A$2:$A$99,0)),"")</f>
        <v/>
      </c>
      <c r="G2011" s="64">
        <v>0.25345030861052381</v>
      </c>
      <c r="H2011" s="67" t="str">
        <f>IF(INDEX(ApplicablePermutations!$B$3:$N$205,MATCH($A2011,ApplicablePermutations!$A$3:$A$205,0),MATCH($B2011,ApplicablePermutations!$B$2:$N$2,0))*INDEX(ApplicablePermutations!$Q$3:$S$205,MATCH($A2011,ApplicablePermutations!$P$3:$P$205,0),MATCH($C2011,ApplicablePermutations!$Q$2:$S$2,0))=1,"X","")</f>
        <v/>
      </c>
      <c r="I2011" s="64" t="str">
        <f t="shared" si="165"/>
        <v/>
      </c>
      <c r="J2011" s="64" t="str">
        <f t="shared" si="161"/>
        <v/>
      </c>
      <c r="K2011" s="64">
        <f t="shared" si="162"/>
        <v>0</v>
      </c>
      <c r="L2011" s="67" t="str">
        <f>IF(VLOOKUP($A2011,ApplicablePermutations!$U$3:$V$146,2,0)=1,"X","")</f>
        <v/>
      </c>
      <c r="M2011" t="str">
        <f t="shared" si="163"/>
        <v/>
      </c>
      <c r="N2011" s="64">
        <f t="shared" si="164"/>
        <v>0</v>
      </c>
    </row>
    <row r="2012" spans="1:14" x14ac:dyDescent="0.25">
      <c r="A2012" t="s">
        <v>393</v>
      </c>
      <c r="B2012" t="s">
        <v>333</v>
      </c>
      <c r="C2012" s="65" t="s">
        <v>485</v>
      </c>
      <c r="D2012" s="64" t="str">
        <f>IFERROR(INDEX('Feasibility Factor'!$D$5:$N$123,MATCH(VLOOKUP($A2012,PairList!$A$2:$D$205,2,0),'Feasibility Factor'!$C$5:$C$123,0),MATCH(VLOOKUP($B2012,PairList!$F$2:$I$14,2,0),'Feasibility Factor'!$D$3:$N$3,0)),"")</f>
        <v/>
      </c>
      <c r="E2012" s="69">
        <v>2.6000000000000002E-2</v>
      </c>
      <c r="F2012" s="64" t="str">
        <f>IFERROR(INDEX(ESShip!$C$2:$C$99,MATCH(VLOOKUP($A2012,PairList!$A$2:$D$205,3,0),ESShip!$A$2:$A$99,0)),"")</f>
        <v/>
      </c>
      <c r="G2012" s="64">
        <v>0.25345030861052398</v>
      </c>
      <c r="H2012" s="67" t="str">
        <f>IF(INDEX(ApplicablePermutations!$B$3:$N$205,MATCH($A2012,ApplicablePermutations!$A$3:$A$205,0),MATCH($B2012,ApplicablePermutations!$B$2:$N$2,0))*INDEX(ApplicablePermutations!$Q$3:$S$205,MATCH($A2012,ApplicablePermutations!$P$3:$P$205,0),MATCH($C2012,ApplicablePermutations!$Q$2:$S$2,0))=1,"X","")</f>
        <v>X</v>
      </c>
      <c r="I2012" s="64">
        <f t="shared" si="165"/>
        <v>2.6000000000000002E-2</v>
      </c>
      <c r="J2012" s="64">
        <f t="shared" si="161"/>
        <v>0.25345030861052398</v>
      </c>
      <c r="K2012" s="64">
        <f t="shared" si="162"/>
        <v>1.9410291976126377E-2</v>
      </c>
      <c r="L2012" s="67" t="str">
        <f>IF(VLOOKUP($A2012,ApplicablePermutations!$U$3:$V$146,2,0)=1,"X","")</f>
        <v/>
      </c>
      <c r="M2012" t="str">
        <f t="shared" si="163"/>
        <v/>
      </c>
      <c r="N2012" s="64">
        <f t="shared" si="164"/>
        <v>1.9410291976126377E-2</v>
      </c>
    </row>
    <row r="2013" spans="1:14" x14ac:dyDescent="0.25">
      <c r="A2013" t="s">
        <v>393</v>
      </c>
      <c r="B2013" t="s">
        <v>334</v>
      </c>
      <c r="C2013" s="65" t="s">
        <v>485</v>
      </c>
      <c r="D2013" s="64" t="str">
        <f>IFERROR(INDEX('Feasibility Factor'!$D$5:$N$123,MATCH(VLOOKUP($A2013,PairList!$A$2:$D$205,2,0),'Feasibility Factor'!$C$5:$C$123,0),MATCH(VLOOKUP($B2013,PairList!$F$2:$I$14,2,0),'Feasibility Factor'!$D$3:$N$3,0)),"")</f>
        <v/>
      </c>
      <c r="E2013" s="69">
        <v>4.3333333333333342E-2</v>
      </c>
      <c r="F2013" s="64" t="str">
        <f>IFERROR(INDEX(ESShip!$C$2:$C$99,MATCH(VLOOKUP($A2013,PairList!$A$2:$D$205,3,0),ESShip!$A$2:$A$99,0)),"")</f>
        <v/>
      </c>
      <c r="G2013" s="64">
        <v>0.25345030861052381</v>
      </c>
      <c r="H2013" s="67" t="str">
        <f>IF(INDEX(ApplicablePermutations!$B$3:$N$205,MATCH($A2013,ApplicablePermutations!$A$3:$A$205,0),MATCH($B2013,ApplicablePermutations!$B$2:$N$2,0))*INDEX(ApplicablePermutations!$Q$3:$S$205,MATCH($A2013,ApplicablePermutations!$P$3:$P$205,0),MATCH($C2013,ApplicablePermutations!$Q$2:$S$2,0))=1,"X","")</f>
        <v/>
      </c>
      <c r="I2013" s="64" t="str">
        <f t="shared" si="165"/>
        <v/>
      </c>
      <c r="J2013" s="64" t="str">
        <f t="shared" si="161"/>
        <v/>
      </c>
      <c r="K2013" s="64">
        <f t="shared" si="162"/>
        <v>0</v>
      </c>
      <c r="L2013" s="67" t="str">
        <f>IF(VLOOKUP($A2013,ApplicablePermutations!$U$3:$V$146,2,0)=1,"X","")</f>
        <v/>
      </c>
      <c r="M2013" t="str">
        <f t="shared" si="163"/>
        <v/>
      </c>
      <c r="N2013" s="64">
        <f t="shared" si="164"/>
        <v>0</v>
      </c>
    </row>
    <row r="2014" spans="1:14" x14ac:dyDescent="0.25">
      <c r="A2014" t="s">
        <v>393</v>
      </c>
      <c r="B2014" t="s">
        <v>94</v>
      </c>
      <c r="C2014" s="65" t="s">
        <v>485</v>
      </c>
      <c r="D2014" s="64" t="str">
        <f>IFERROR(INDEX('Feasibility Factor'!$D$5:$N$123,MATCH(VLOOKUP($A2014,PairList!$A$2:$D$205,2,0),'Feasibility Factor'!$C$5:$C$123,0),MATCH(VLOOKUP($B2014,PairList!$F$2:$I$14,2,0),'Feasibility Factor'!$D$3:$N$3,0)),"")</f>
        <v/>
      </c>
      <c r="E2014" s="69">
        <v>2.6000000000000002E-2</v>
      </c>
      <c r="F2014" s="64" t="str">
        <f>IFERROR(INDEX(ESShip!$C$2:$C$99,MATCH(VLOOKUP($A2014,PairList!$A$2:$D$205,3,0),ESShip!$A$2:$A$99,0)),"")</f>
        <v/>
      </c>
      <c r="G2014" s="64">
        <v>0.25345030861052398</v>
      </c>
      <c r="H2014" s="67" t="str">
        <f>IF(INDEX(ApplicablePermutations!$B$3:$N$205,MATCH($A2014,ApplicablePermutations!$A$3:$A$205,0),MATCH($B2014,ApplicablePermutations!$B$2:$N$2,0))*INDEX(ApplicablePermutations!$Q$3:$S$205,MATCH($A2014,ApplicablePermutations!$P$3:$P$205,0),MATCH($C2014,ApplicablePermutations!$Q$2:$S$2,0))=1,"X","")</f>
        <v/>
      </c>
      <c r="I2014" s="64" t="str">
        <f t="shared" si="165"/>
        <v/>
      </c>
      <c r="J2014" s="64" t="str">
        <f t="shared" si="161"/>
        <v/>
      </c>
      <c r="K2014" s="64">
        <f t="shared" si="162"/>
        <v>0</v>
      </c>
      <c r="L2014" s="67" t="str">
        <f>IF(VLOOKUP($A2014,ApplicablePermutations!$U$3:$V$146,2,0)=1,"X","")</f>
        <v/>
      </c>
      <c r="M2014" t="str">
        <f t="shared" si="163"/>
        <v/>
      </c>
      <c r="N2014" s="64">
        <f t="shared" si="164"/>
        <v>0</v>
      </c>
    </row>
    <row r="2015" spans="1:14" x14ac:dyDescent="0.25">
      <c r="A2015" t="s">
        <v>393</v>
      </c>
      <c r="B2015" t="s">
        <v>335</v>
      </c>
      <c r="C2015" s="65" t="s">
        <v>485</v>
      </c>
      <c r="D2015" s="64" t="str">
        <f>IFERROR(INDEX('Feasibility Factor'!$D$5:$N$123,MATCH(VLOOKUP($A2015,PairList!$A$2:$D$205,2,0),'Feasibility Factor'!$C$5:$C$123,0),MATCH(VLOOKUP($B2015,PairList!$F$2:$I$14,2,0),'Feasibility Factor'!$D$3:$N$3,0)),"")</f>
        <v/>
      </c>
      <c r="E2015" s="69">
        <v>4.3333333333333342E-2</v>
      </c>
      <c r="F2015" s="64" t="str">
        <f>IFERROR(INDEX(ESShip!$C$2:$C$99,MATCH(VLOOKUP($A2015,PairList!$A$2:$D$205,3,0),ESShip!$A$2:$A$99,0)),"")</f>
        <v/>
      </c>
      <c r="G2015" s="64">
        <v>0.25345030861052381</v>
      </c>
      <c r="H2015" s="67" t="str">
        <f>IF(INDEX(ApplicablePermutations!$B$3:$N$205,MATCH($A2015,ApplicablePermutations!$A$3:$A$205,0),MATCH($B2015,ApplicablePermutations!$B$2:$N$2,0))*INDEX(ApplicablePermutations!$Q$3:$S$205,MATCH($A2015,ApplicablePermutations!$P$3:$P$205,0),MATCH($C2015,ApplicablePermutations!$Q$2:$S$2,0))=1,"X","")</f>
        <v/>
      </c>
      <c r="I2015" s="64" t="str">
        <f t="shared" si="165"/>
        <v/>
      </c>
      <c r="J2015" s="64" t="str">
        <f t="shared" si="161"/>
        <v/>
      </c>
      <c r="K2015" s="64">
        <f t="shared" si="162"/>
        <v>0</v>
      </c>
      <c r="L2015" s="67" t="str">
        <f>IF(VLOOKUP($A2015,ApplicablePermutations!$U$3:$V$146,2,0)=1,"X","")</f>
        <v/>
      </c>
      <c r="M2015" t="str">
        <f t="shared" si="163"/>
        <v/>
      </c>
      <c r="N2015" s="64">
        <f t="shared" si="164"/>
        <v>0</v>
      </c>
    </row>
    <row r="2016" spans="1:14" x14ac:dyDescent="0.25">
      <c r="A2016" t="s">
        <v>393</v>
      </c>
      <c r="B2016" t="s">
        <v>100</v>
      </c>
      <c r="C2016" s="65" t="s">
        <v>485</v>
      </c>
      <c r="D2016" s="64" t="str">
        <f>IFERROR(INDEX('Feasibility Factor'!$D$5:$N$123,MATCH(VLOOKUP($A2016,PairList!$A$2:$D$205,2,0),'Feasibility Factor'!$C$5:$C$123,0),MATCH(VLOOKUP($B2016,PairList!$F$2:$I$14,2,0),'Feasibility Factor'!$D$3:$N$3,0)),"")</f>
        <v/>
      </c>
      <c r="E2016" s="69">
        <v>4.3333333333333342E-2</v>
      </c>
      <c r="F2016" s="64" t="str">
        <f>IFERROR(INDEX(ESShip!$C$2:$C$99,MATCH(VLOOKUP($A2016,PairList!$A$2:$D$205,3,0),ESShip!$A$2:$A$99,0)),"")</f>
        <v/>
      </c>
      <c r="G2016" s="64">
        <v>0.25345030861052381</v>
      </c>
      <c r="H2016" s="67" t="str">
        <f>IF(INDEX(ApplicablePermutations!$B$3:$N$205,MATCH($A2016,ApplicablePermutations!$A$3:$A$205,0),MATCH($B2016,ApplicablePermutations!$B$2:$N$2,0))*INDEX(ApplicablePermutations!$Q$3:$S$205,MATCH($A2016,ApplicablePermutations!$P$3:$P$205,0),MATCH($C2016,ApplicablePermutations!$Q$2:$S$2,0))=1,"X","")</f>
        <v/>
      </c>
      <c r="I2016" s="64" t="str">
        <f t="shared" si="165"/>
        <v/>
      </c>
      <c r="J2016" s="64" t="str">
        <f t="shared" si="161"/>
        <v/>
      </c>
      <c r="K2016" s="64">
        <f t="shared" si="162"/>
        <v>0</v>
      </c>
      <c r="L2016" s="67" t="str">
        <f>IF(VLOOKUP($A2016,ApplicablePermutations!$U$3:$V$146,2,0)=1,"X","")</f>
        <v/>
      </c>
      <c r="M2016" t="str">
        <f t="shared" si="163"/>
        <v/>
      </c>
      <c r="N2016" s="64">
        <f t="shared" si="164"/>
        <v>0</v>
      </c>
    </row>
    <row r="2017" spans="1:14" x14ac:dyDescent="0.25">
      <c r="A2017" t="s">
        <v>393</v>
      </c>
      <c r="B2017" t="s">
        <v>327</v>
      </c>
      <c r="C2017" s="65" t="s">
        <v>486</v>
      </c>
      <c r="D2017" s="64" t="str">
        <f>IFERROR(INDEX('Feasibility Factor'!$D$5:$N$123,MATCH(VLOOKUP($A2017,PairList!$A$2:$D$205,2,0),'Feasibility Factor'!$C$5:$C$123,0),MATCH(VLOOKUP($B2017,PairList!$F$2:$I$14,2,0),'Feasibility Factor'!$D$3:$N$3,0)),"")</f>
        <v/>
      </c>
      <c r="E2017" s="69">
        <v>6.5000000000000002E-2</v>
      </c>
      <c r="F2017" s="64" t="str">
        <f>IFERROR(INDEX(ESShip!$C$2:$C$99,MATCH(VLOOKUP($A2017,PairList!$A$2:$D$205,3,0),ESShip!$A$2:$A$99,0)),"")</f>
        <v/>
      </c>
      <c r="G2017" s="64">
        <v>0.25345030861052398</v>
      </c>
      <c r="H2017" s="67" t="str">
        <f>IF(INDEX(ApplicablePermutations!$B$3:$N$205,MATCH($A2017,ApplicablePermutations!$A$3:$A$205,0),MATCH($B2017,ApplicablePermutations!$B$2:$N$2,0))*INDEX(ApplicablePermutations!$Q$3:$S$205,MATCH($A2017,ApplicablePermutations!$P$3:$P$205,0),MATCH($C2017,ApplicablePermutations!$Q$2:$S$2,0))=1,"X","")</f>
        <v/>
      </c>
      <c r="I2017" s="64" t="str">
        <f t="shared" si="165"/>
        <v/>
      </c>
      <c r="J2017" s="64" t="str">
        <f t="shared" si="161"/>
        <v/>
      </c>
      <c r="K2017" s="64">
        <f t="shared" si="162"/>
        <v>0</v>
      </c>
      <c r="L2017" s="67" t="str">
        <f>IF(VLOOKUP($A2017,ApplicablePermutations!$U$3:$V$146,2,0)=1,"X","")</f>
        <v/>
      </c>
      <c r="M2017" t="str">
        <f t="shared" si="163"/>
        <v/>
      </c>
      <c r="N2017" s="64">
        <f t="shared" si="164"/>
        <v>0</v>
      </c>
    </row>
    <row r="2018" spans="1:14" x14ac:dyDescent="0.25">
      <c r="A2018" t="s">
        <v>393</v>
      </c>
      <c r="B2018" t="s">
        <v>328</v>
      </c>
      <c r="C2018" s="65" t="s">
        <v>486</v>
      </c>
      <c r="D2018" s="64" t="str">
        <f>IFERROR(INDEX('Feasibility Factor'!$D$5:$N$123,MATCH(VLOOKUP($A2018,PairList!$A$2:$D$205,2,0),'Feasibility Factor'!$C$5:$C$123,0),MATCH(VLOOKUP($B2018,PairList!$F$2:$I$14,2,0),'Feasibility Factor'!$D$3:$N$3,0)),"")</f>
        <v/>
      </c>
      <c r="E2018" s="69">
        <v>4.3333333333333342E-2</v>
      </c>
      <c r="F2018" s="64" t="str">
        <f>IFERROR(INDEX(ESShip!$C$2:$C$99,MATCH(VLOOKUP($A2018,PairList!$A$2:$D$205,3,0),ESShip!$A$2:$A$99,0)),"")</f>
        <v/>
      </c>
      <c r="G2018" s="64">
        <v>0.25345030861052381</v>
      </c>
      <c r="H2018" s="67" t="str">
        <f>IF(INDEX(ApplicablePermutations!$B$3:$N$205,MATCH($A2018,ApplicablePermutations!$A$3:$A$205,0),MATCH($B2018,ApplicablePermutations!$B$2:$N$2,0))*INDEX(ApplicablePermutations!$Q$3:$S$205,MATCH($A2018,ApplicablePermutations!$P$3:$P$205,0),MATCH($C2018,ApplicablePermutations!$Q$2:$S$2,0))=1,"X","")</f>
        <v/>
      </c>
      <c r="I2018" s="64" t="str">
        <f t="shared" si="165"/>
        <v/>
      </c>
      <c r="J2018" s="64" t="str">
        <f t="shared" si="161"/>
        <v/>
      </c>
      <c r="K2018" s="64">
        <f t="shared" si="162"/>
        <v>0</v>
      </c>
      <c r="L2018" s="67" t="str">
        <f>IF(VLOOKUP($A2018,ApplicablePermutations!$U$3:$V$146,2,0)=1,"X","")</f>
        <v/>
      </c>
      <c r="M2018" t="str">
        <f t="shared" si="163"/>
        <v/>
      </c>
      <c r="N2018" s="64">
        <f t="shared" si="164"/>
        <v>0</v>
      </c>
    </row>
    <row r="2019" spans="1:14" x14ac:dyDescent="0.25">
      <c r="A2019" t="s">
        <v>393</v>
      </c>
      <c r="B2019" t="s">
        <v>239</v>
      </c>
      <c r="C2019" s="65" t="s">
        <v>486</v>
      </c>
      <c r="D2019" s="64" t="str">
        <f>IFERROR(INDEX('Feasibility Factor'!$D$5:$N$123,MATCH(VLOOKUP($A2019,PairList!$A$2:$D$205,2,0),'Feasibility Factor'!$C$5:$C$123,0),MATCH(VLOOKUP($B2019,PairList!$F$2:$I$14,2,0),'Feasibility Factor'!$D$3:$N$3,0)),"")</f>
        <v/>
      </c>
      <c r="E2019" s="69">
        <v>6.5000000000000002E-2</v>
      </c>
      <c r="F2019" s="64" t="str">
        <f>IFERROR(INDEX(ESShip!$C$2:$C$99,MATCH(VLOOKUP($A2019,PairList!$A$2:$D$205,3,0),ESShip!$A$2:$A$99,0)),"")</f>
        <v/>
      </c>
      <c r="G2019" s="64">
        <v>0.25345030861052398</v>
      </c>
      <c r="H2019" s="67" t="str">
        <f>IF(INDEX(ApplicablePermutations!$B$3:$N$205,MATCH($A2019,ApplicablePermutations!$A$3:$A$205,0),MATCH($B2019,ApplicablePermutations!$B$2:$N$2,0))*INDEX(ApplicablePermutations!$Q$3:$S$205,MATCH($A2019,ApplicablePermutations!$P$3:$P$205,0),MATCH($C2019,ApplicablePermutations!$Q$2:$S$2,0))=1,"X","")</f>
        <v/>
      </c>
      <c r="I2019" s="64" t="str">
        <f t="shared" si="165"/>
        <v/>
      </c>
      <c r="J2019" s="64" t="str">
        <f t="shared" si="161"/>
        <v/>
      </c>
      <c r="K2019" s="64">
        <f t="shared" si="162"/>
        <v>0</v>
      </c>
      <c r="L2019" s="67" t="str">
        <f>IF(VLOOKUP($A2019,ApplicablePermutations!$U$3:$V$146,2,0)=1,"X","")</f>
        <v/>
      </c>
      <c r="M2019" t="str">
        <f t="shared" si="163"/>
        <v/>
      </c>
      <c r="N2019" s="64">
        <f t="shared" si="164"/>
        <v>0</v>
      </c>
    </row>
    <row r="2020" spans="1:14" x14ac:dyDescent="0.25">
      <c r="A2020" t="s">
        <v>393</v>
      </c>
      <c r="B2020" t="s">
        <v>329</v>
      </c>
      <c r="C2020" s="65" t="s">
        <v>486</v>
      </c>
      <c r="D2020" s="64" t="str">
        <f>IFERROR(INDEX('Feasibility Factor'!$D$5:$N$123,MATCH(VLOOKUP($A2020,PairList!$A$2:$D$205,2,0),'Feasibility Factor'!$C$5:$C$123,0),MATCH(VLOOKUP($B2020,PairList!$F$2:$I$14,2,0),'Feasibility Factor'!$D$3:$N$3,0)),"")</f>
        <v/>
      </c>
      <c r="E2020" s="69">
        <v>6.5000000000000002E-2</v>
      </c>
      <c r="F2020" s="64" t="str">
        <f>IFERROR(INDEX(ESShip!$C$2:$C$99,MATCH(VLOOKUP($A2020,PairList!$A$2:$D$205,3,0),ESShip!$A$2:$A$99,0)),"")</f>
        <v/>
      </c>
      <c r="G2020" s="64">
        <v>0.25345030861052398</v>
      </c>
      <c r="H2020" s="67" t="str">
        <f>IF(INDEX(ApplicablePermutations!$B$3:$N$205,MATCH($A2020,ApplicablePermutations!$A$3:$A$205,0),MATCH($B2020,ApplicablePermutations!$B$2:$N$2,0))*INDEX(ApplicablePermutations!$Q$3:$S$205,MATCH($A2020,ApplicablePermutations!$P$3:$P$205,0),MATCH($C2020,ApplicablePermutations!$Q$2:$S$2,0))=1,"X","")</f>
        <v/>
      </c>
      <c r="I2020" s="64" t="str">
        <f t="shared" si="165"/>
        <v/>
      </c>
      <c r="J2020" s="64" t="str">
        <f t="shared" si="161"/>
        <v/>
      </c>
      <c r="K2020" s="64">
        <f t="shared" si="162"/>
        <v>0</v>
      </c>
      <c r="L2020" s="67" t="str">
        <f>IF(VLOOKUP($A2020,ApplicablePermutations!$U$3:$V$146,2,0)=1,"X","")</f>
        <v/>
      </c>
      <c r="M2020" t="str">
        <f t="shared" si="163"/>
        <v/>
      </c>
      <c r="N2020" s="64">
        <f t="shared" si="164"/>
        <v>0</v>
      </c>
    </row>
    <row r="2021" spans="1:14" x14ac:dyDescent="0.25">
      <c r="A2021" t="s">
        <v>393</v>
      </c>
      <c r="B2021" t="s">
        <v>330</v>
      </c>
      <c r="C2021" s="65" t="s">
        <v>486</v>
      </c>
      <c r="D2021" s="64" t="str">
        <f>IFERROR(INDEX('Feasibility Factor'!$D$5:$N$123,MATCH(VLOOKUP($A2021,PairList!$A$2:$D$205,2,0),'Feasibility Factor'!$C$5:$C$123,0),MATCH(VLOOKUP($B2021,PairList!$F$2:$I$14,2,0),'Feasibility Factor'!$D$3:$N$3,0)),"")</f>
        <v/>
      </c>
      <c r="E2021" s="69">
        <v>6.5000000000000002E-2</v>
      </c>
      <c r="F2021" s="64" t="str">
        <f>IFERROR(INDEX(ESShip!$C$2:$C$99,MATCH(VLOOKUP($A2021,PairList!$A$2:$D$205,3,0),ESShip!$A$2:$A$99,0)),"")</f>
        <v/>
      </c>
      <c r="G2021" s="64">
        <v>0.25345030861052398</v>
      </c>
      <c r="H2021" s="67" t="str">
        <f>IF(INDEX(ApplicablePermutations!$B$3:$N$205,MATCH($A2021,ApplicablePermutations!$A$3:$A$205,0),MATCH($B2021,ApplicablePermutations!$B$2:$N$2,0))*INDEX(ApplicablePermutations!$Q$3:$S$205,MATCH($A2021,ApplicablePermutations!$P$3:$P$205,0),MATCH($C2021,ApplicablePermutations!$Q$2:$S$2,0))=1,"X","")</f>
        <v/>
      </c>
      <c r="I2021" s="64" t="str">
        <f t="shared" si="165"/>
        <v/>
      </c>
      <c r="J2021" s="64" t="str">
        <f t="shared" si="161"/>
        <v/>
      </c>
      <c r="K2021" s="64">
        <f t="shared" si="162"/>
        <v>0</v>
      </c>
      <c r="L2021" s="67" t="str">
        <f>IF(VLOOKUP($A2021,ApplicablePermutations!$U$3:$V$146,2,0)=1,"X","")</f>
        <v/>
      </c>
      <c r="M2021" t="str">
        <f t="shared" si="163"/>
        <v/>
      </c>
      <c r="N2021" s="64">
        <f t="shared" si="164"/>
        <v>0</v>
      </c>
    </row>
    <row r="2022" spans="1:14" x14ac:dyDescent="0.25">
      <c r="A2022" t="s">
        <v>393</v>
      </c>
      <c r="B2022" t="s">
        <v>331</v>
      </c>
      <c r="C2022" s="65" t="s">
        <v>486</v>
      </c>
      <c r="D2022" s="64" t="str">
        <f>IFERROR(INDEX('Feasibility Factor'!$D$5:$N$123,MATCH(VLOOKUP($A2022,PairList!$A$2:$D$205,2,0),'Feasibility Factor'!$C$5:$C$123,0),MATCH(VLOOKUP($B2022,PairList!$F$2:$I$14,2,0),'Feasibility Factor'!$D$3:$N$3,0)),"")</f>
        <v/>
      </c>
      <c r="E2022" s="69">
        <v>4.3333333333333342E-2</v>
      </c>
      <c r="F2022" s="64" t="str">
        <f>IFERROR(INDEX(ESShip!$C$2:$C$99,MATCH(VLOOKUP($A2022,PairList!$A$2:$D$205,3,0),ESShip!$A$2:$A$99,0)),"")</f>
        <v/>
      </c>
      <c r="G2022" s="64">
        <v>0.25345030861052381</v>
      </c>
      <c r="H2022" s="67" t="str">
        <f>IF(INDEX(ApplicablePermutations!$B$3:$N$205,MATCH($A2022,ApplicablePermutations!$A$3:$A$205,0),MATCH($B2022,ApplicablePermutations!$B$2:$N$2,0))*INDEX(ApplicablePermutations!$Q$3:$S$205,MATCH($A2022,ApplicablePermutations!$P$3:$P$205,0),MATCH($C2022,ApplicablePermutations!$Q$2:$S$2,0))=1,"X","")</f>
        <v>X</v>
      </c>
      <c r="I2022" s="64">
        <f t="shared" si="165"/>
        <v>4.3333333333333342E-2</v>
      </c>
      <c r="J2022" s="64">
        <f t="shared" si="161"/>
        <v>0.25345030861052381</v>
      </c>
      <c r="K2022" s="64">
        <f t="shared" si="162"/>
        <v>3.2350486626877312E-2</v>
      </c>
      <c r="L2022" s="67" t="str">
        <f>IF(VLOOKUP($A2022,ApplicablePermutations!$U$3:$V$146,2,0)=1,"X","")</f>
        <v/>
      </c>
      <c r="M2022" t="str">
        <f t="shared" si="163"/>
        <v/>
      </c>
      <c r="N2022" s="64">
        <f t="shared" si="164"/>
        <v>3.2350486626877312E-2</v>
      </c>
    </row>
    <row r="2023" spans="1:14" x14ac:dyDescent="0.25">
      <c r="A2023" t="s">
        <v>393</v>
      </c>
      <c r="B2023" t="s">
        <v>332</v>
      </c>
      <c r="C2023" s="65" t="s">
        <v>486</v>
      </c>
      <c r="D2023" s="64" t="str">
        <f>IFERROR(INDEX('Feasibility Factor'!$D$5:$N$123,MATCH(VLOOKUP($A2023,PairList!$A$2:$D$205,2,0),'Feasibility Factor'!$C$5:$C$123,0),MATCH(VLOOKUP($B2023,PairList!$F$2:$I$14,2,0),'Feasibility Factor'!$D$3:$N$3,0)),"")</f>
        <v/>
      </c>
      <c r="E2023" s="69">
        <v>6.5000000000000002E-2</v>
      </c>
      <c r="F2023" s="64" t="str">
        <f>IFERROR(INDEX(ESShip!$C$2:$C$99,MATCH(VLOOKUP($A2023,PairList!$A$2:$D$205,3,0),ESShip!$A$2:$A$99,0)),"")</f>
        <v/>
      </c>
      <c r="G2023" s="64">
        <v>0.25345030861052398</v>
      </c>
      <c r="H2023" s="67" t="str">
        <f>IF(INDEX(ApplicablePermutations!$B$3:$N$205,MATCH($A2023,ApplicablePermutations!$A$3:$A$205,0),MATCH($B2023,ApplicablePermutations!$B$2:$N$2,0))*INDEX(ApplicablePermutations!$Q$3:$S$205,MATCH($A2023,ApplicablePermutations!$P$3:$P$205,0),MATCH($C2023,ApplicablePermutations!$Q$2:$S$2,0))=1,"X","")</f>
        <v/>
      </c>
      <c r="I2023" s="64" t="str">
        <f t="shared" si="165"/>
        <v/>
      </c>
      <c r="J2023" s="64" t="str">
        <f t="shared" si="161"/>
        <v/>
      </c>
      <c r="K2023" s="64">
        <f t="shared" si="162"/>
        <v>0</v>
      </c>
      <c r="L2023" s="67" t="str">
        <f>IF(VLOOKUP($A2023,ApplicablePermutations!$U$3:$V$146,2,0)=1,"X","")</f>
        <v/>
      </c>
      <c r="M2023" t="str">
        <f t="shared" si="163"/>
        <v/>
      </c>
      <c r="N2023" s="64">
        <f t="shared" si="164"/>
        <v>0</v>
      </c>
    </row>
    <row r="2024" spans="1:14" x14ac:dyDescent="0.25">
      <c r="A2024" t="s">
        <v>393</v>
      </c>
      <c r="B2024" t="s">
        <v>243</v>
      </c>
      <c r="C2024" s="65" t="s">
        <v>486</v>
      </c>
      <c r="D2024" s="64" t="str">
        <f>IFERROR(INDEX('Feasibility Factor'!$D$5:$N$123,MATCH(VLOOKUP($A2024,PairList!$A$2:$D$205,2,0),'Feasibility Factor'!$C$5:$C$123,0),MATCH(VLOOKUP($B2024,PairList!$F$2:$I$14,2,0),'Feasibility Factor'!$D$3:$N$3,0)),"")</f>
        <v/>
      </c>
      <c r="E2024" s="69">
        <v>4.3333333333333342E-2</v>
      </c>
      <c r="F2024" s="64" t="str">
        <f>IFERROR(INDEX(ESShip!$C$2:$C$99,MATCH(VLOOKUP($A2024,PairList!$A$2:$D$205,3,0),ESShip!$A$2:$A$99,0)),"")</f>
        <v/>
      </c>
      <c r="G2024" s="64">
        <v>0.25345030861052381</v>
      </c>
      <c r="H2024" s="67" t="str">
        <f>IF(INDEX(ApplicablePermutations!$B$3:$N$205,MATCH($A2024,ApplicablePermutations!$A$3:$A$205,0),MATCH($B2024,ApplicablePermutations!$B$2:$N$2,0))*INDEX(ApplicablePermutations!$Q$3:$S$205,MATCH($A2024,ApplicablePermutations!$P$3:$P$205,0),MATCH($C2024,ApplicablePermutations!$Q$2:$S$2,0))=1,"X","")</f>
        <v/>
      </c>
      <c r="I2024" s="64" t="str">
        <f t="shared" si="165"/>
        <v/>
      </c>
      <c r="J2024" s="64" t="str">
        <f t="shared" si="161"/>
        <v/>
      </c>
      <c r="K2024" s="64">
        <f t="shared" si="162"/>
        <v>0</v>
      </c>
      <c r="L2024" s="67" t="str">
        <f>IF(VLOOKUP($A2024,ApplicablePermutations!$U$3:$V$146,2,0)=1,"X","")</f>
        <v/>
      </c>
      <c r="M2024" t="str">
        <f t="shared" si="163"/>
        <v/>
      </c>
      <c r="N2024" s="64">
        <f t="shared" si="164"/>
        <v>0</v>
      </c>
    </row>
    <row r="2025" spans="1:14" x14ac:dyDescent="0.25">
      <c r="A2025" t="s">
        <v>393</v>
      </c>
      <c r="B2025" t="s">
        <v>333</v>
      </c>
      <c r="C2025" s="65" t="s">
        <v>486</v>
      </c>
      <c r="D2025" s="64" t="str">
        <f>IFERROR(INDEX('Feasibility Factor'!$D$5:$N$123,MATCH(VLOOKUP($A2025,PairList!$A$2:$D$205,2,0),'Feasibility Factor'!$C$5:$C$123,0),MATCH(VLOOKUP($B2025,PairList!$F$2:$I$14,2,0),'Feasibility Factor'!$D$3:$N$3,0)),"")</f>
        <v/>
      </c>
      <c r="E2025" s="69">
        <v>6.5000000000000002E-2</v>
      </c>
      <c r="F2025" s="64" t="str">
        <f>IFERROR(INDEX(ESShip!$C$2:$C$99,MATCH(VLOOKUP($A2025,PairList!$A$2:$D$205,3,0),ESShip!$A$2:$A$99,0)),"")</f>
        <v/>
      </c>
      <c r="G2025" s="64">
        <v>0.25345030861052398</v>
      </c>
      <c r="H2025" s="67" t="str">
        <f>IF(INDEX(ApplicablePermutations!$B$3:$N$205,MATCH($A2025,ApplicablePermutations!$A$3:$A$205,0),MATCH($B2025,ApplicablePermutations!$B$2:$N$2,0))*INDEX(ApplicablePermutations!$Q$3:$S$205,MATCH($A2025,ApplicablePermutations!$P$3:$P$205,0),MATCH($C2025,ApplicablePermutations!$Q$2:$S$2,0))=1,"X","")</f>
        <v>X</v>
      </c>
      <c r="I2025" s="64">
        <f t="shared" si="165"/>
        <v>6.5000000000000002E-2</v>
      </c>
      <c r="J2025" s="64">
        <f t="shared" si="161"/>
        <v>0.25345030861052398</v>
      </c>
      <c r="K2025" s="64">
        <f t="shared" si="162"/>
        <v>4.852572994031594E-2</v>
      </c>
      <c r="L2025" s="67" t="str">
        <f>IF(VLOOKUP($A2025,ApplicablePermutations!$U$3:$V$146,2,0)=1,"X","")</f>
        <v/>
      </c>
      <c r="M2025" t="str">
        <f t="shared" si="163"/>
        <v/>
      </c>
      <c r="N2025" s="64">
        <f t="shared" si="164"/>
        <v>4.852572994031594E-2</v>
      </c>
    </row>
    <row r="2026" spans="1:14" x14ac:dyDescent="0.25">
      <c r="A2026" t="s">
        <v>393</v>
      </c>
      <c r="B2026" t="s">
        <v>334</v>
      </c>
      <c r="C2026" s="65" t="s">
        <v>486</v>
      </c>
      <c r="D2026" s="64" t="str">
        <f>IFERROR(INDEX('Feasibility Factor'!$D$5:$N$123,MATCH(VLOOKUP($A2026,PairList!$A$2:$D$205,2,0),'Feasibility Factor'!$C$5:$C$123,0),MATCH(VLOOKUP($B2026,PairList!$F$2:$I$14,2,0),'Feasibility Factor'!$D$3:$N$3,0)),"")</f>
        <v/>
      </c>
      <c r="E2026" s="69">
        <v>4.3333333333333342E-2</v>
      </c>
      <c r="F2026" s="64" t="str">
        <f>IFERROR(INDEX(ESShip!$C$2:$C$99,MATCH(VLOOKUP($A2026,PairList!$A$2:$D$205,3,0),ESShip!$A$2:$A$99,0)),"")</f>
        <v/>
      </c>
      <c r="G2026" s="64">
        <v>0.25345030861052381</v>
      </c>
      <c r="H2026" s="67" t="str">
        <f>IF(INDEX(ApplicablePermutations!$B$3:$N$205,MATCH($A2026,ApplicablePermutations!$A$3:$A$205,0),MATCH($B2026,ApplicablePermutations!$B$2:$N$2,0))*INDEX(ApplicablePermutations!$Q$3:$S$205,MATCH($A2026,ApplicablePermutations!$P$3:$P$205,0),MATCH($C2026,ApplicablePermutations!$Q$2:$S$2,0))=1,"X","")</f>
        <v/>
      </c>
      <c r="I2026" s="64" t="str">
        <f t="shared" si="165"/>
        <v/>
      </c>
      <c r="J2026" s="64" t="str">
        <f t="shared" si="161"/>
        <v/>
      </c>
      <c r="K2026" s="64">
        <f t="shared" si="162"/>
        <v>0</v>
      </c>
      <c r="L2026" s="67" t="str">
        <f>IF(VLOOKUP($A2026,ApplicablePermutations!$U$3:$V$146,2,0)=1,"X","")</f>
        <v/>
      </c>
      <c r="M2026" t="str">
        <f t="shared" si="163"/>
        <v/>
      </c>
      <c r="N2026" s="64">
        <f t="shared" si="164"/>
        <v>0</v>
      </c>
    </row>
    <row r="2027" spans="1:14" x14ac:dyDescent="0.25">
      <c r="A2027" t="s">
        <v>393</v>
      </c>
      <c r="B2027" t="s">
        <v>94</v>
      </c>
      <c r="C2027" s="65" t="s">
        <v>486</v>
      </c>
      <c r="D2027" s="64" t="str">
        <f>IFERROR(INDEX('Feasibility Factor'!$D$5:$N$123,MATCH(VLOOKUP($A2027,PairList!$A$2:$D$205,2,0),'Feasibility Factor'!$C$5:$C$123,0),MATCH(VLOOKUP($B2027,PairList!$F$2:$I$14,2,0),'Feasibility Factor'!$D$3:$N$3,0)),"")</f>
        <v/>
      </c>
      <c r="E2027" s="69">
        <v>6.5000000000000002E-2</v>
      </c>
      <c r="F2027" s="64" t="str">
        <f>IFERROR(INDEX(ESShip!$C$2:$C$99,MATCH(VLOOKUP($A2027,PairList!$A$2:$D$205,3,0),ESShip!$A$2:$A$99,0)),"")</f>
        <v/>
      </c>
      <c r="G2027" s="64">
        <v>0.25345030861052398</v>
      </c>
      <c r="H2027" s="67" t="str">
        <f>IF(INDEX(ApplicablePermutations!$B$3:$N$205,MATCH($A2027,ApplicablePermutations!$A$3:$A$205,0),MATCH($B2027,ApplicablePermutations!$B$2:$N$2,0))*INDEX(ApplicablePermutations!$Q$3:$S$205,MATCH($A2027,ApplicablePermutations!$P$3:$P$205,0),MATCH($C2027,ApplicablePermutations!$Q$2:$S$2,0))=1,"X","")</f>
        <v/>
      </c>
      <c r="I2027" s="64" t="str">
        <f t="shared" si="165"/>
        <v/>
      </c>
      <c r="J2027" s="64" t="str">
        <f t="shared" si="161"/>
        <v/>
      </c>
      <c r="K2027" s="64">
        <f t="shared" si="162"/>
        <v>0</v>
      </c>
      <c r="L2027" s="67" t="str">
        <f>IF(VLOOKUP($A2027,ApplicablePermutations!$U$3:$V$146,2,0)=1,"X","")</f>
        <v/>
      </c>
      <c r="M2027" t="str">
        <f t="shared" si="163"/>
        <v/>
      </c>
      <c r="N2027" s="64">
        <f t="shared" si="164"/>
        <v>0</v>
      </c>
    </row>
    <row r="2028" spans="1:14" x14ac:dyDescent="0.25">
      <c r="A2028" t="s">
        <v>393</v>
      </c>
      <c r="B2028" t="s">
        <v>335</v>
      </c>
      <c r="C2028" s="65" t="s">
        <v>486</v>
      </c>
      <c r="D2028" s="64" t="str">
        <f>IFERROR(INDEX('Feasibility Factor'!$D$5:$N$123,MATCH(VLOOKUP($A2028,PairList!$A$2:$D$205,2,0),'Feasibility Factor'!$C$5:$C$123,0),MATCH(VLOOKUP($B2028,PairList!$F$2:$I$14,2,0),'Feasibility Factor'!$D$3:$N$3,0)),"")</f>
        <v/>
      </c>
      <c r="E2028" s="69">
        <v>4.3333333333333342E-2</v>
      </c>
      <c r="F2028" s="64" t="str">
        <f>IFERROR(INDEX(ESShip!$C$2:$C$99,MATCH(VLOOKUP($A2028,PairList!$A$2:$D$205,3,0),ESShip!$A$2:$A$99,0)),"")</f>
        <v/>
      </c>
      <c r="G2028" s="64">
        <v>0.25345030861052381</v>
      </c>
      <c r="H2028" s="67" t="str">
        <f>IF(INDEX(ApplicablePermutations!$B$3:$N$205,MATCH($A2028,ApplicablePermutations!$A$3:$A$205,0),MATCH($B2028,ApplicablePermutations!$B$2:$N$2,0))*INDEX(ApplicablePermutations!$Q$3:$S$205,MATCH($A2028,ApplicablePermutations!$P$3:$P$205,0),MATCH($C2028,ApplicablePermutations!$Q$2:$S$2,0))=1,"X","")</f>
        <v/>
      </c>
      <c r="I2028" s="64" t="str">
        <f t="shared" si="165"/>
        <v/>
      </c>
      <c r="J2028" s="64" t="str">
        <f t="shared" si="161"/>
        <v/>
      </c>
      <c r="K2028" s="64">
        <f t="shared" si="162"/>
        <v>0</v>
      </c>
      <c r="L2028" s="67" t="str">
        <f>IF(VLOOKUP($A2028,ApplicablePermutations!$U$3:$V$146,2,0)=1,"X","")</f>
        <v/>
      </c>
      <c r="M2028" t="str">
        <f t="shared" si="163"/>
        <v/>
      </c>
      <c r="N2028" s="64">
        <f t="shared" si="164"/>
        <v>0</v>
      </c>
    </row>
    <row r="2029" spans="1:14" x14ac:dyDescent="0.25">
      <c r="A2029" t="s">
        <v>393</v>
      </c>
      <c r="B2029" t="s">
        <v>100</v>
      </c>
      <c r="C2029" s="65" t="s">
        <v>486</v>
      </c>
      <c r="D2029" s="64" t="str">
        <f>IFERROR(INDEX('Feasibility Factor'!$D$5:$N$123,MATCH(VLOOKUP($A2029,PairList!$A$2:$D$205,2,0),'Feasibility Factor'!$C$5:$C$123,0),MATCH(VLOOKUP($B2029,PairList!$F$2:$I$14,2,0),'Feasibility Factor'!$D$3:$N$3,0)),"")</f>
        <v/>
      </c>
      <c r="E2029" s="69">
        <v>4.3333333333333342E-2</v>
      </c>
      <c r="F2029" s="64" t="str">
        <f>IFERROR(INDEX(ESShip!$C$2:$C$99,MATCH(VLOOKUP($A2029,PairList!$A$2:$D$205,3,0),ESShip!$A$2:$A$99,0)),"")</f>
        <v/>
      </c>
      <c r="G2029" s="64">
        <v>0.25345030861052381</v>
      </c>
      <c r="H2029" s="67" t="str">
        <f>IF(INDEX(ApplicablePermutations!$B$3:$N$205,MATCH($A2029,ApplicablePermutations!$A$3:$A$205,0),MATCH($B2029,ApplicablePermutations!$B$2:$N$2,0))*INDEX(ApplicablePermutations!$Q$3:$S$205,MATCH($A2029,ApplicablePermutations!$P$3:$P$205,0),MATCH($C2029,ApplicablePermutations!$Q$2:$S$2,0))=1,"X","")</f>
        <v/>
      </c>
      <c r="I2029" s="64" t="str">
        <f t="shared" si="165"/>
        <v/>
      </c>
      <c r="J2029" s="64" t="str">
        <f t="shared" si="161"/>
        <v/>
      </c>
      <c r="K2029" s="64">
        <f t="shared" si="162"/>
        <v>0</v>
      </c>
      <c r="L2029" s="67" t="str">
        <f>IF(VLOOKUP($A2029,ApplicablePermutations!$U$3:$V$146,2,0)=1,"X","")</f>
        <v/>
      </c>
      <c r="M2029" t="str">
        <f t="shared" si="163"/>
        <v/>
      </c>
      <c r="N2029" s="64">
        <f t="shared" si="164"/>
        <v>0</v>
      </c>
    </row>
    <row r="2030" spans="1:14" x14ac:dyDescent="0.25">
      <c r="A2030" t="s">
        <v>536</v>
      </c>
      <c r="B2030" t="s">
        <v>327</v>
      </c>
      <c r="C2030" s="65" t="s">
        <v>484</v>
      </c>
      <c r="D2030" s="64" t="str">
        <f>IFERROR(INDEX('Feasibility Factor'!$D$5:$N$123,MATCH(VLOOKUP($A2030,PairList!$A$2:$D$205,2,0),'Feasibility Factor'!$C$5:$C$123,0),MATCH(VLOOKUP($B2030,PairList!$F$2:$I$14,2,0),'Feasibility Factor'!$D$3:$N$3,0)),"")</f>
        <v/>
      </c>
      <c r="E2030" s="64">
        <v>0.95000000000000007</v>
      </c>
      <c r="F2030" s="64" t="str">
        <f>IFERROR(INDEX(ESShip!$C$2:$C$99,MATCH(VLOOKUP($A2030,PairList!$A$2:$D$205,3,0),ESShip!$A$2:$A$99,0)),"")</f>
        <v/>
      </c>
      <c r="G2030" s="64">
        <v>0.15391034975859375</v>
      </c>
      <c r="H2030" s="67" t="str">
        <f>IF(INDEX(ApplicablePermutations!$B$3:$N$205,MATCH($A2030,ApplicablePermutations!$A$3:$A$205,0),MATCH($B2030,ApplicablePermutations!$B$2:$N$2,0))*INDEX(ApplicablePermutations!$Q$3:$S$205,MATCH($A2030,ApplicablePermutations!$P$3:$P$205,0),MATCH($C2030,ApplicablePermutations!$Q$2:$S$2,0))=1,"X","")</f>
        <v>X</v>
      </c>
      <c r="I2030" s="64">
        <f t="shared" si="165"/>
        <v>0.95000000000000007</v>
      </c>
      <c r="J2030" s="64">
        <f t="shared" si="161"/>
        <v>0.15391034975859375</v>
      </c>
      <c r="K2030" s="64">
        <f t="shared" ref="K2030:K2068" si="166">IF(H2030="X",I2030*(1-J2030),0)</f>
        <v>0.80378516772933595</v>
      </c>
      <c r="L2030" s="67" t="str">
        <f>IF(VLOOKUP($A2030,ApplicablePermutations!$U$3:$V$146,2,0)=1,"X","")</f>
        <v/>
      </c>
      <c r="M2030" t="str">
        <f t="shared" si="163"/>
        <v/>
      </c>
      <c r="N2030" s="64">
        <f t="shared" si="164"/>
        <v>0.80378516772933595</v>
      </c>
    </row>
    <row r="2031" spans="1:14" x14ac:dyDescent="0.25">
      <c r="A2031" t="s">
        <v>536</v>
      </c>
      <c r="B2031" t="s">
        <v>328</v>
      </c>
      <c r="C2031" s="65" t="s">
        <v>484</v>
      </c>
      <c r="D2031" s="64" t="str">
        <f>IFERROR(INDEX('Feasibility Factor'!$D$5:$N$123,MATCH(VLOOKUP($A2031,PairList!$A$2:$D$205,2,0),'Feasibility Factor'!$C$5:$C$123,0),MATCH(VLOOKUP($B2031,PairList!$F$2:$I$14,2,0),'Feasibility Factor'!$D$3:$N$3,0)),"")</f>
        <v/>
      </c>
      <c r="E2031" s="64">
        <v>0.95000000000000007</v>
      </c>
      <c r="F2031" s="64" t="str">
        <f>IFERROR(INDEX(ESShip!$C$2:$C$99,MATCH(VLOOKUP($A2031,PairList!$A$2:$D$205,3,0),ESShip!$A$2:$A$99,0)),"")</f>
        <v/>
      </c>
      <c r="G2031" s="64">
        <v>0.15391034975859375</v>
      </c>
      <c r="H2031" s="67" t="str">
        <f>IF(INDEX(ApplicablePermutations!$B$3:$N$205,MATCH($A2031,ApplicablePermutations!$A$3:$A$205,0),MATCH($B2031,ApplicablePermutations!$B$2:$N$2,0))*INDEX(ApplicablePermutations!$Q$3:$S$205,MATCH($A2031,ApplicablePermutations!$P$3:$P$205,0),MATCH($C2031,ApplicablePermutations!$Q$2:$S$2,0))=1,"X","")</f>
        <v>X</v>
      </c>
      <c r="I2031" s="64">
        <f t="shared" si="165"/>
        <v>0.95000000000000007</v>
      </c>
      <c r="J2031" s="64">
        <f t="shared" si="161"/>
        <v>0.15391034975859375</v>
      </c>
      <c r="K2031" s="64">
        <f t="shared" si="166"/>
        <v>0.80378516772933595</v>
      </c>
      <c r="L2031" s="67" t="str">
        <f>IF(VLOOKUP($A2031,ApplicablePermutations!$U$3:$V$146,2,0)=1,"X","")</f>
        <v/>
      </c>
      <c r="M2031" t="str">
        <f t="shared" si="163"/>
        <v/>
      </c>
      <c r="N2031" s="64">
        <f t="shared" si="164"/>
        <v>0.80378516772933595</v>
      </c>
    </row>
    <row r="2032" spans="1:14" x14ac:dyDescent="0.25">
      <c r="A2032" t="s">
        <v>536</v>
      </c>
      <c r="B2032" t="s">
        <v>239</v>
      </c>
      <c r="C2032" s="65" t="s">
        <v>484</v>
      </c>
      <c r="D2032" s="64" t="str">
        <f>IFERROR(INDEX('Feasibility Factor'!$D$5:$N$123,MATCH(VLOOKUP($A2032,PairList!$A$2:$D$205,2,0),'Feasibility Factor'!$C$5:$C$123,0),MATCH(VLOOKUP($B2032,PairList!$F$2:$I$14,2,0),'Feasibility Factor'!$D$3:$N$3,0)),"")</f>
        <v/>
      </c>
      <c r="E2032" s="64">
        <v>0.95000000000000007</v>
      </c>
      <c r="F2032" s="64" t="str">
        <f>IFERROR(INDEX(ESShip!$C$2:$C$99,MATCH(VLOOKUP($A2032,PairList!$A$2:$D$205,3,0),ESShip!$A$2:$A$99,0)),"")</f>
        <v/>
      </c>
      <c r="G2032" s="64">
        <v>0.15391034975859375</v>
      </c>
      <c r="H2032" s="67" t="str">
        <f>IF(INDEX(ApplicablePermutations!$B$3:$N$205,MATCH($A2032,ApplicablePermutations!$A$3:$A$205,0),MATCH($B2032,ApplicablePermutations!$B$2:$N$2,0))*INDEX(ApplicablePermutations!$Q$3:$S$205,MATCH($A2032,ApplicablePermutations!$P$3:$P$205,0),MATCH($C2032,ApplicablePermutations!$Q$2:$S$2,0))=1,"X","")</f>
        <v/>
      </c>
      <c r="I2032" s="64" t="str">
        <f t="shared" si="165"/>
        <v/>
      </c>
      <c r="J2032" s="64" t="str">
        <f t="shared" si="161"/>
        <v/>
      </c>
      <c r="K2032" s="64">
        <f t="shared" si="166"/>
        <v>0</v>
      </c>
      <c r="L2032" s="67" t="str">
        <f>IF(VLOOKUP($A2032,ApplicablePermutations!$U$3:$V$146,2,0)=1,"X","")</f>
        <v/>
      </c>
      <c r="M2032" t="str">
        <f t="shared" si="163"/>
        <v/>
      </c>
      <c r="N2032" s="64">
        <f t="shared" si="164"/>
        <v>0</v>
      </c>
    </row>
    <row r="2033" spans="1:14" x14ac:dyDescent="0.25">
      <c r="A2033" t="s">
        <v>536</v>
      </c>
      <c r="B2033" t="s">
        <v>329</v>
      </c>
      <c r="C2033" s="65" t="s">
        <v>484</v>
      </c>
      <c r="D2033" s="64" t="str">
        <f>IFERROR(INDEX('Feasibility Factor'!$D$5:$N$123,MATCH(VLOOKUP($A2033,PairList!$A$2:$D$205,2,0),'Feasibility Factor'!$C$5:$C$123,0),MATCH(VLOOKUP($B2033,PairList!$F$2:$I$14,2,0),'Feasibility Factor'!$D$3:$N$3,0)),"")</f>
        <v/>
      </c>
      <c r="E2033" s="64">
        <v>0.95000000000000007</v>
      </c>
      <c r="F2033" s="64" t="str">
        <f>IFERROR(INDEX(ESShip!$C$2:$C$99,MATCH(VLOOKUP($A2033,PairList!$A$2:$D$205,3,0),ESShip!$A$2:$A$99,0)),"")</f>
        <v/>
      </c>
      <c r="G2033" s="64">
        <v>0.15391034975859375</v>
      </c>
      <c r="H2033" s="67" t="str">
        <f>IF(INDEX(ApplicablePermutations!$B$3:$N$205,MATCH($A2033,ApplicablePermutations!$A$3:$A$205,0),MATCH($B2033,ApplicablePermutations!$B$2:$N$2,0))*INDEX(ApplicablePermutations!$Q$3:$S$205,MATCH($A2033,ApplicablePermutations!$P$3:$P$205,0),MATCH($C2033,ApplicablePermutations!$Q$2:$S$2,0))=1,"X","")</f>
        <v/>
      </c>
      <c r="I2033" s="64" t="str">
        <f t="shared" si="165"/>
        <v/>
      </c>
      <c r="J2033" s="64" t="str">
        <f t="shared" si="161"/>
        <v/>
      </c>
      <c r="K2033" s="64">
        <f t="shared" si="166"/>
        <v>0</v>
      </c>
      <c r="L2033" s="67" t="str">
        <f>IF(VLOOKUP($A2033,ApplicablePermutations!$U$3:$V$146,2,0)=1,"X","")</f>
        <v/>
      </c>
      <c r="M2033" t="str">
        <f t="shared" si="163"/>
        <v/>
      </c>
      <c r="N2033" s="64">
        <f t="shared" si="164"/>
        <v>0</v>
      </c>
    </row>
    <row r="2034" spans="1:14" x14ac:dyDescent="0.25">
      <c r="A2034" t="s">
        <v>536</v>
      </c>
      <c r="B2034" t="s">
        <v>330</v>
      </c>
      <c r="C2034" s="65" t="s">
        <v>484</v>
      </c>
      <c r="D2034" s="64" t="str">
        <f>IFERROR(INDEX('Feasibility Factor'!$D$5:$N$123,MATCH(VLOOKUP($A2034,PairList!$A$2:$D$205,2,0),'Feasibility Factor'!$C$5:$C$123,0),MATCH(VLOOKUP($B2034,PairList!$F$2:$I$14,2,0),'Feasibility Factor'!$D$3:$N$3,0)),"")</f>
        <v/>
      </c>
      <c r="E2034" s="64">
        <v>0.95000000000000007</v>
      </c>
      <c r="F2034" s="64" t="str">
        <f>IFERROR(INDEX(ESShip!$C$2:$C$99,MATCH(VLOOKUP($A2034,PairList!$A$2:$D$205,3,0),ESShip!$A$2:$A$99,0)),"")</f>
        <v/>
      </c>
      <c r="G2034" s="64">
        <v>0.15391034975859375</v>
      </c>
      <c r="H2034" s="67" t="str">
        <f>IF(INDEX(ApplicablePermutations!$B$3:$N$205,MATCH($A2034,ApplicablePermutations!$A$3:$A$205,0),MATCH($B2034,ApplicablePermutations!$B$2:$N$2,0))*INDEX(ApplicablePermutations!$Q$3:$S$205,MATCH($A2034,ApplicablePermutations!$P$3:$P$205,0),MATCH($C2034,ApplicablePermutations!$Q$2:$S$2,0))=1,"X","")</f>
        <v/>
      </c>
      <c r="I2034" s="64" t="str">
        <f t="shared" si="165"/>
        <v/>
      </c>
      <c r="J2034" s="64" t="str">
        <f t="shared" si="161"/>
        <v/>
      </c>
      <c r="K2034" s="64">
        <f t="shared" si="166"/>
        <v>0</v>
      </c>
      <c r="L2034" s="67" t="str">
        <f>IF(VLOOKUP($A2034,ApplicablePermutations!$U$3:$V$146,2,0)=1,"X","")</f>
        <v/>
      </c>
      <c r="M2034" t="str">
        <f t="shared" si="163"/>
        <v/>
      </c>
      <c r="N2034" s="64">
        <f t="shared" si="164"/>
        <v>0</v>
      </c>
    </row>
    <row r="2035" spans="1:14" x14ac:dyDescent="0.25">
      <c r="A2035" t="s">
        <v>536</v>
      </c>
      <c r="B2035" t="s">
        <v>331</v>
      </c>
      <c r="C2035" s="65" t="s">
        <v>484</v>
      </c>
      <c r="D2035" s="64" t="str">
        <f>IFERROR(INDEX('Feasibility Factor'!$D$5:$N$123,MATCH(VLOOKUP($A2035,PairList!$A$2:$D$205,2,0),'Feasibility Factor'!$C$5:$C$123,0),MATCH(VLOOKUP($B2035,PairList!$F$2:$I$14,2,0),'Feasibility Factor'!$D$3:$N$3,0)),"")</f>
        <v/>
      </c>
      <c r="E2035" s="64">
        <v>0.95000000000000007</v>
      </c>
      <c r="F2035" s="64" t="str">
        <f>IFERROR(INDEX(ESShip!$C$2:$C$99,MATCH(VLOOKUP($A2035,PairList!$A$2:$D$205,3,0),ESShip!$A$2:$A$99,0)),"")</f>
        <v/>
      </c>
      <c r="G2035" s="64">
        <v>0.15391034975859375</v>
      </c>
      <c r="H2035" s="67" t="str">
        <f>IF(INDEX(ApplicablePermutations!$B$3:$N$205,MATCH($A2035,ApplicablePermutations!$A$3:$A$205,0),MATCH($B2035,ApplicablePermutations!$B$2:$N$2,0))*INDEX(ApplicablePermutations!$Q$3:$S$205,MATCH($A2035,ApplicablePermutations!$P$3:$P$205,0),MATCH($C2035,ApplicablePermutations!$Q$2:$S$2,0))=1,"X","")</f>
        <v/>
      </c>
      <c r="I2035" s="64" t="str">
        <f t="shared" si="165"/>
        <v/>
      </c>
      <c r="J2035" s="64" t="str">
        <f t="shared" si="161"/>
        <v/>
      </c>
      <c r="K2035" s="64">
        <f t="shared" si="166"/>
        <v>0</v>
      </c>
      <c r="L2035" s="67" t="str">
        <f>IF(VLOOKUP($A2035,ApplicablePermutations!$U$3:$V$146,2,0)=1,"X","")</f>
        <v/>
      </c>
      <c r="M2035" t="str">
        <f t="shared" si="163"/>
        <v/>
      </c>
      <c r="N2035" s="64">
        <f t="shared" si="164"/>
        <v>0</v>
      </c>
    </row>
    <row r="2036" spans="1:14" x14ac:dyDescent="0.25">
      <c r="A2036" t="s">
        <v>536</v>
      </c>
      <c r="B2036" t="s">
        <v>332</v>
      </c>
      <c r="C2036" s="65" t="s">
        <v>484</v>
      </c>
      <c r="D2036" s="64" t="str">
        <f>IFERROR(INDEX('Feasibility Factor'!$D$5:$N$123,MATCH(VLOOKUP($A2036,PairList!$A$2:$D$205,2,0),'Feasibility Factor'!$C$5:$C$123,0),MATCH(VLOOKUP($B2036,PairList!$F$2:$I$14,2,0),'Feasibility Factor'!$D$3:$N$3,0)),"")</f>
        <v/>
      </c>
      <c r="E2036" s="64">
        <v>0.95</v>
      </c>
      <c r="F2036" s="64" t="str">
        <f>IFERROR(INDEX(ESShip!$C$2:$C$99,MATCH(VLOOKUP($A2036,PairList!$A$2:$D$205,3,0),ESShip!$A$2:$A$99,0)),"")</f>
        <v/>
      </c>
      <c r="G2036" s="64">
        <v>0.15391034975859375</v>
      </c>
      <c r="H2036" s="67" t="str">
        <f>IF(INDEX(ApplicablePermutations!$B$3:$N$205,MATCH($A2036,ApplicablePermutations!$A$3:$A$205,0),MATCH($B2036,ApplicablePermutations!$B$2:$N$2,0))*INDEX(ApplicablePermutations!$Q$3:$S$205,MATCH($A2036,ApplicablePermutations!$P$3:$P$205,0),MATCH($C2036,ApplicablePermutations!$Q$2:$S$2,0))=1,"X","")</f>
        <v>X</v>
      </c>
      <c r="I2036" s="64">
        <f t="shared" si="165"/>
        <v>0.95</v>
      </c>
      <c r="J2036" s="64">
        <f t="shared" si="161"/>
        <v>0.15391034975859375</v>
      </c>
      <c r="K2036" s="64">
        <f t="shared" si="166"/>
        <v>0.80378516772933595</v>
      </c>
      <c r="L2036" s="67" t="str">
        <f>IF(VLOOKUP($A2036,ApplicablePermutations!$U$3:$V$146,2,0)=1,"X","")</f>
        <v/>
      </c>
      <c r="M2036" t="str">
        <f t="shared" si="163"/>
        <v/>
      </c>
      <c r="N2036" s="64">
        <f t="shared" si="164"/>
        <v>0.80378516772933595</v>
      </c>
    </row>
    <row r="2037" spans="1:14" x14ac:dyDescent="0.25">
      <c r="A2037" t="s">
        <v>536</v>
      </c>
      <c r="B2037" t="s">
        <v>243</v>
      </c>
      <c r="C2037" s="65" t="s">
        <v>484</v>
      </c>
      <c r="D2037" s="64" t="str">
        <f>IFERROR(INDEX('Feasibility Factor'!$D$5:$N$123,MATCH(VLOOKUP($A2037,PairList!$A$2:$D$205,2,0),'Feasibility Factor'!$C$5:$C$123,0),MATCH(VLOOKUP($B2037,PairList!$F$2:$I$14,2,0),'Feasibility Factor'!$D$3:$N$3,0)),"")</f>
        <v/>
      </c>
      <c r="E2037" s="64">
        <v>0.95</v>
      </c>
      <c r="F2037" s="64" t="str">
        <f>IFERROR(INDEX(ESShip!$C$2:$C$99,MATCH(VLOOKUP($A2037,PairList!$A$2:$D$205,3,0),ESShip!$A$2:$A$99,0)),"")</f>
        <v/>
      </c>
      <c r="G2037" s="64">
        <v>0.15391034975859375</v>
      </c>
      <c r="H2037" s="67" t="str">
        <f>IF(INDEX(ApplicablePermutations!$B$3:$N$205,MATCH($A2037,ApplicablePermutations!$A$3:$A$205,0),MATCH($B2037,ApplicablePermutations!$B$2:$N$2,0))*INDEX(ApplicablePermutations!$Q$3:$S$205,MATCH($A2037,ApplicablePermutations!$P$3:$P$205,0),MATCH($C2037,ApplicablePermutations!$Q$2:$S$2,0))=1,"X","")</f>
        <v/>
      </c>
      <c r="I2037" s="64" t="str">
        <f t="shared" si="165"/>
        <v/>
      </c>
      <c r="J2037" s="64" t="str">
        <f t="shared" si="161"/>
        <v/>
      </c>
      <c r="K2037" s="64">
        <f t="shared" si="166"/>
        <v>0</v>
      </c>
      <c r="L2037" s="67" t="str">
        <f>IF(VLOOKUP($A2037,ApplicablePermutations!$U$3:$V$146,2,0)=1,"X","")</f>
        <v/>
      </c>
      <c r="M2037" t="str">
        <f t="shared" si="163"/>
        <v/>
      </c>
      <c r="N2037" s="64">
        <f t="shared" si="164"/>
        <v>0</v>
      </c>
    </row>
    <row r="2038" spans="1:14" x14ac:dyDescent="0.25">
      <c r="A2038" t="s">
        <v>536</v>
      </c>
      <c r="B2038" t="s">
        <v>333</v>
      </c>
      <c r="C2038" s="65" t="s">
        <v>484</v>
      </c>
      <c r="D2038" s="64" t="str">
        <f>IFERROR(INDEX('Feasibility Factor'!$D$5:$N$123,MATCH(VLOOKUP($A2038,PairList!$A$2:$D$205,2,0),'Feasibility Factor'!$C$5:$C$123,0),MATCH(VLOOKUP($B2038,PairList!$F$2:$I$14,2,0),'Feasibility Factor'!$D$3:$N$3,0)),"")</f>
        <v/>
      </c>
      <c r="E2038" s="64">
        <v>0.95000000000000007</v>
      </c>
      <c r="F2038" s="64" t="str">
        <f>IFERROR(INDEX(ESShip!$C$2:$C$99,MATCH(VLOOKUP($A2038,PairList!$A$2:$D$205,3,0),ESShip!$A$2:$A$99,0)),"")</f>
        <v/>
      </c>
      <c r="G2038" s="64">
        <v>0.15391034975859375</v>
      </c>
      <c r="H2038" s="67" t="str">
        <f>IF(INDEX(ApplicablePermutations!$B$3:$N$205,MATCH($A2038,ApplicablePermutations!$A$3:$A$205,0),MATCH($B2038,ApplicablePermutations!$B$2:$N$2,0))*INDEX(ApplicablePermutations!$Q$3:$S$205,MATCH($A2038,ApplicablePermutations!$P$3:$P$205,0),MATCH($C2038,ApplicablePermutations!$Q$2:$S$2,0))=1,"X","")</f>
        <v/>
      </c>
      <c r="I2038" s="64" t="str">
        <f t="shared" si="165"/>
        <v/>
      </c>
      <c r="J2038" s="64" t="str">
        <f t="shared" si="161"/>
        <v/>
      </c>
      <c r="K2038" s="64">
        <f t="shared" si="166"/>
        <v>0</v>
      </c>
      <c r="L2038" s="67" t="str">
        <f>IF(VLOOKUP($A2038,ApplicablePermutations!$U$3:$V$146,2,0)=1,"X","")</f>
        <v/>
      </c>
      <c r="M2038" t="str">
        <f t="shared" si="163"/>
        <v/>
      </c>
      <c r="N2038" s="64">
        <f t="shared" si="164"/>
        <v>0</v>
      </c>
    </row>
    <row r="2039" spans="1:14" x14ac:dyDescent="0.25">
      <c r="A2039" t="s">
        <v>536</v>
      </c>
      <c r="B2039" t="s">
        <v>334</v>
      </c>
      <c r="C2039" s="65" t="s">
        <v>484</v>
      </c>
      <c r="D2039" s="64" t="str">
        <f>IFERROR(INDEX('Feasibility Factor'!$D$5:$N$123,MATCH(VLOOKUP($A2039,PairList!$A$2:$D$205,2,0),'Feasibility Factor'!$C$5:$C$123,0),MATCH(VLOOKUP($B2039,PairList!$F$2:$I$14,2,0),'Feasibility Factor'!$D$3:$N$3,0)),"")</f>
        <v/>
      </c>
      <c r="E2039" s="64">
        <v>0.95000000000000007</v>
      </c>
      <c r="F2039" s="64" t="str">
        <f>IFERROR(INDEX(ESShip!$C$2:$C$99,MATCH(VLOOKUP($A2039,PairList!$A$2:$D$205,3,0),ESShip!$A$2:$A$99,0)),"")</f>
        <v/>
      </c>
      <c r="G2039" s="64">
        <v>0.15391034975859375</v>
      </c>
      <c r="H2039" s="67" t="str">
        <f>IF(INDEX(ApplicablePermutations!$B$3:$N$205,MATCH($A2039,ApplicablePermutations!$A$3:$A$205,0),MATCH($B2039,ApplicablePermutations!$B$2:$N$2,0))*INDEX(ApplicablePermutations!$Q$3:$S$205,MATCH($A2039,ApplicablePermutations!$P$3:$P$205,0),MATCH($C2039,ApplicablePermutations!$Q$2:$S$2,0))=1,"X","")</f>
        <v/>
      </c>
      <c r="I2039" s="64" t="str">
        <f t="shared" si="165"/>
        <v/>
      </c>
      <c r="J2039" s="64" t="str">
        <f t="shared" si="161"/>
        <v/>
      </c>
      <c r="K2039" s="64">
        <f t="shared" si="166"/>
        <v>0</v>
      </c>
      <c r="L2039" s="67" t="str">
        <f>IF(VLOOKUP($A2039,ApplicablePermutations!$U$3:$V$146,2,0)=1,"X","")</f>
        <v/>
      </c>
      <c r="M2039" t="str">
        <f t="shared" si="163"/>
        <v/>
      </c>
      <c r="N2039" s="64">
        <f t="shared" si="164"/>
        <v>0</v>
      </c>
    </row>
    <row r="2040" spans="1:14" x14ac:dyDescent="0.25">
      <c r="A2040" t="s">
        <v>536</v>
      </c>
      <c r="B2040" t="s">
        <v>94</v>
      </c>
      <c r="C2040" s="65" t="s">
        <v>484</v>
      </c>
      <c r="D2040" s="64" t="str">
        <f>IFERROR(INDEX('Feasibility Factor'!$D$5:$N$123,MATCH(VLOOKUP($A2040,PairList!$A$2:$D$205,2,0),'Feasibility Factor'!$C$5:$C$123,0),MATCH(VLOOKUP($B2040,PairList!$F$2:$I$14,2,0),'Feasibility Factor'!$D$3:$N$3,0)),"")</f>
        <v/>
      </c>
      <c r="E2040" s="64">
        <v>0.95000000000000007</v>
      </c>
      <c r="F2040" s="64" t="str">
        <f>IFERROR(INDEX(ESShip!$C$2:$C$99,MATCH(VLOOKUP($A2040,PairList!$A$2:$D$205,3,0),ESShip!$A$2:$A$99,0)),"")</f>
        <v/>
      </c>
      <c r="G2040" s="64">
        <v>0.15391034975859375</v>
      </c>
      <c r="H2040" s="67" t="str">
        <f>IF(INDEX(ApplicablePermutations!$B$3:$N$205,MATCH($A2040,ApplicablePermutations!$A$3:$A$205,0),MATCH($B2040,ApplicablePermutations!$B$2:$N$2,0))*INDEX(ApplicablePermutations!$Q$3:$S$205,MATCH($A2040,ApplicablePermutations!$P$3:$P$205,0),MATCH($C2040,ApplicablePermutations!$Q$2:$S$2,0))=1,"X","")</f>
        <v/>
      </c>
      <c r="I2040" s="64" t="str">
        <f t="shared" si="165"/>
        <v/>
      </c>
      <c r="J2040" s="64" t="str">
        <f t="shared" si="161"/>
        <v/>
      </c>
      <c r="K2040" s="64">
        <f t="shared" si="166"/>
        <v>0</v>
      </c>
      <c r="L2040" s="67" t="str">
        <f>IF(VLOOKUP($A2040,ApplicablePermutations!$U$3:$V$146,2,0)=1,"X","")</f>
        <v/>
      </c>
      <c r="M2040" t="str">
        <f t="shared" si="163"/>
        <v/>
      </c>
      <c r="N2040" s="64">
        <f t="shared" si="164"/>
        <v>0</v>
      </c>
    </row>
    <row r="2041" spans="1:14" x14ac:dyDescent="0.25">
      <c r="A2041" t="s">
        <v>536</v>
      </c>
      <c r="B2041" t="s">
        <v>335</v>
      </c>
      <c r="C2041" s="65" t="s">
        <v>484</v>
      </c>
      <c r="D2041" s="64" t="str">
        <f>IFERROR(INDEX('Feasibility Factor'!$D$5:$N$123,MATCH(VLOOKUP($A2041,PairList!$A$2:$D$205,2,0),'Feasibility Factor'!$C$5:$C$123,0),MATCH(VLOOKUP($B2041,PairList!$F$2:$I$14,2,0),'Feasibility Factor'!$D$3:$N$3,0)),"")</f>
        <v/>
      </c>
      <c r="E2041" s="64">
        <v>0.95000000000000007</v>
      </c>
      <c r="F2041" s="64" t="str">
        <f>IFERROR(INDEX(ESShip!$C$2:$C$99,MATCH(VLOOKUP($A2041,PairList!$A$2:$D$205,3,0),ESShip!$A$2:$A$99,0)),"")</f>
        <v/>
      </c>
      <c r="G2041" s="64">
        <v>0.15391034975859375</v>
      </c>
      <c r="H2041" s="67" t="str">
        <f>IF(INDEX(ApplicablePermutations!$B$3:$N$205,MATCH($A2041,ApplicablePermutations!$A$3:$A$205,0),MATCH($B2041,ApplicablePermutations!$B$2:$N$2,0))*INDEX(ApplicablePermutations!$Q$3:$S$205,MATCH($A2041,ApplicablePermutations!$P$3:$P$205,0),MATCH($C2041,ApplicablePermutations!$Q$2:$S$2,0))=1,"X","")</f>
        <v>X</v>
      </c>
      <c r="I2041" s="64">
        <f t="shared" ref="I2041:I2068" si="167">IF($H2041="X",IF(AND($D2041&gt;0,$D2041&lt;&gt;"",$E2041&gt;0,$E2041&lt;&gt;""),MIN($D2041,$E2041),IF(AND($D2041&gt;0,$D2041&lt;&gt;""),$D2041,IF(AND($E2041&gt;0,$E2041&lt;&gt;""),$E2041,AVERAGEIFS($E$2:$E$13027,$A$2:$A$13027,$A2041,$E$2:$E$13027,"&gt;0")))),"")</f>
        <v>0.95000000000000007</v>
      </c>
      <c r="J2041" s="64">
        <f t="shared" si="161"/>
        <v>0.15391034975859375</v>
      </c>
      <c r="K2041" s="64">
        <f t="shared" si="166"/>
        <v>0.80378516772933595</v>
      </c>
      <c r="L2041" s="67" t="str">
        <f>IF(VLOOKUP($A2041,ApplicablePermutations!$U$3:$V$146,2,0)=1,"X","")</f>
        <v/>
      </c>
      <c r="M2041" t="str">
        <f t="shared" si="163"/>
        <v/>
      </c>
      <c r="N2041" s="64">
        <f t="shared" si="164"/>
        <v>0.80378516772933595</v>
      </c>
    </row>
    <row r="2042" spans="1:14" x14ac:dyDescent="0.25">
      <c r="A2042" t="s">
        <v>536</v>
      </c>
      <c r="B2042" t="s">
        <v>100</v>
      </c>
      <c r="C2042" s="65" t="s">
        <v>484</v>
      </c>
      <c r="D2042" s="64" t="str">
        <f>IFERROR(INDEX('Feasibility Factor'!$D$5:$N$123,MATCH(VLOOKUP($A2042,PairList!$A$2:$D$205,2,0),'Feasibility Factor'!$C$5:$C$123,0),MATCH(VLOOKUP($B2042,PairList!$F$2:$I$14,2,0),'Feasibility Factor'!$D$3:$N$3,0)),"")</f>
        <v/>
      </c>
      <c r="E2042" s="64">
        <v>0.95000000000000007</v>
      </c>
      <c r="F2042" s="64" t="str">
        <f>IFERROR(INDEX(ESShip!$C$2:$C$99,MATCH(VLOOKUP($A2042,PairList!$A$2:$D$205,3,0),ESShip!$A$2:$A$99,0)),"")</f>
        <v/>
      </c>
      <c r="G2042" s="64">
        <v>0.15391034975859375</v>
      </c>
      <c r="H2042" s="67" t="str">
        <f>IF(INDEX(ApplicablePermutations!$B$3:$N$205,MATCH($A2042,ApplicablePermutations!$A$3:$A$205,0),MATCH($B2042,ApplicablePermutations!$B$2:$N$2,0))*INDEX(ApplicablePermutations!$Q$3:$S$205,MATCH($A2042,ApplicablePermutations!$P$3:$P$205,0),MATCH($C2042,ApplicablePermutations!$Q$2:$S$2,0))=1,"X","")</f>
        <v/>
      </c>
      <c r="I2042" s="64" t="str">
        <f t="shared" si="167"/>
        <v/>
      </c>
      <c r="J2042" s="64" t="str">
        <f t="shared" si="161"/>
        <v/>
      </c>
      <c r="K2042" s="64">
        <f t="shared" si="166"/>
        <v>0</v>
      </c>
      <c r="L2042" s="67" t="str">
        <f>IF(VLOOKUP($A2042,ApplicablePermutations!$U$3:$V$146,2,0)=1,"X","")</f>
        <v/>
      </c>
      <c r="M2042" t="str">
        <f t="shared" si="163"/>
        <v/>
      </c>
      <c r="N2042" s="64">
        <f t="shared" si="164"/>
        <v>0</v>
      </c>
    </row>
    <row r="2043" spans="1:14" x14ac:dyDescent="0.25">
      <c r="A2043" t="s">
        <v>536</v>
      </c>
      <c r="B2043" t="s">
        <v>327</v>
      </c>
      <c r="C2043" s="65" t="s">
        <v>485</v>
      </c>
      <c r="D2043" s="64" t="str">
        <f>IFERROR(INDEX('Feasibility Factor'!$D$5:$N$123,MATCH(VLOOKUP($A2043,PairList!$A$2:$D$205,2,0),'Feasibility Factor'!$C$5:$C$123,0),MATCH(VLOOKUP($B2043,PairList!$F$2:$I$14,2,0),'Feasibility Factor'!$D$3:$N$3,0)),"")</f>
        <v/>
      </c>
      <c r="E2043" s="64">
        <v>0.95000000000000007</v>
      </c>
      <c r="F2043" s="64" t="str">
        <f>IFERROR(INDEX(ESShip!$C$2:$C$99,MATCH(VLOOKUP($A2043,PairList!$A$2:$D$205,3,0),ESShip!$A$2:$A$99,0)),"")</f>
        <v/>
      </c>
      <c r="G2043" s="64">
        <v>0.15391034975859375</v>
      </c>
      <c r="H2043" s="67" t="str">
        <f>IF(INDEX(ApplicablePermutations!$B$3:$N$205,MATCH($A2043,ApplicablePermutations!$A$3:$A$205,0),MATCH($B2043,ApplicablePermutations!$B$2:$N$2,0))*INDEX(ApplicablePermutations!$Q$3:$S$205,MATCH($A2043,ApplicablePermutations!$P$3:$P$205,0),MATCH($C2043,ApplicablePermutations!$Q$2:$S$2,0))=1,"X","")</f>
        <v>X</v>
      </c>
      <c r="I2043" s="64">
        <f t="shared" si="167"/>
        <v>0.95000000000000007</v>
      </c>
      <c r="J2043" s="64">
        <f t="shared" si="161"/>
        <v>0.15391034975859375</v>
      </c>
      <c r="K2043" s="64">
        <f t="shared" si="166"/>
        <v>0.80378516772933595</v>
      </c>
      <c r="L2043" s="67" t="str">
        <f>IF(VLOOKUP($A2043,ApplicablePermutations!$U$3:$V$146,2,0)=1,"X","")</f>
        <v/>
      </c>
      <c r="M2043" t="str">
        <f t="shared" si="163"/>
        <v/>
      </c>
      <c r="N2043" s="64">
        <f t="shared" si="164"/>
        <v>0.80378516772933595</v>
      </c>
    </row>
    <row r="2044" spans="1:14" x14ac:dyDescent="0.25">
      <c r="A2044" t="s">
        <v>536</v>
      </c>
      <c r="B2044" t="s">
        <v>328</v>
      </c>
      <c r="C2044" s="65" t="s">
        <v>485</v>
      </c>
      <c r="D2044" s="64" t="str">
        <f>IFERROR(INDEX('Feasibility Factor'!$D$5:$N$123,MATCH(VLOOKUP($A2044,PairList!$A$2:$D$205,2,0),'Feasibility Factor'!$C$5:$C$123,0),MATCH(VLOOKUP($B2044,PairList!$F$2:$I$14,2,0),'Feasibility Factor'!$D$3:$N$3,0)),"")</f>
        <v/>
      </c>
      <c r="E2044" s="64">
        <v>0.95000000000000007</v>
      </c>
      <c r="F2044" s="64" t="str">
        <f>IFERROR(INDEX(ESShip!$C$2:$C$99,MATCH(VLOOKUP($A2044,PairList!$A$2:$D$205,3,0),ESShip!$A$2:$A$99,0)),"")</f>
        <v/>
      </c>
      <c r="G2044" s="64">
        <v>0.15391034975859375</v>
      </c>
      <c r="H2044" s="67" t="str">
        <f>IF(INDEX(ApplicablePermutations!$B$3:$N$205,MATCH($A2044,ApplicablePermutations!$A$3:$A$205,0),MATCH($B2044,ApplicablePermutations!$B$2:$N$2,0))*INDEX(ApplicablePermutations!$Q$3:$S$205,MATCH($A2044,ApplicablePermutations!$P$3:$P$205,0),MATCH($C2044,ApplicablePermutations!$Q$2:$S$2,0))=1,"X","")</f>
        <v>X</v>
      </c>
      <c r="I2044" s="64">
        <f t="shared" si="167"/>
        <v>0.95000000000000007</v>
      </c>
      <c r="J2044" s="64">
        <f t="shared" si="161"/>
        <v>0.15391034975859375</v>
      </c>
      <c r="K2044" s="64">
        <f t="shared" si="166"/>
        <v>0.80378516772933595</v>
      </c>
      <c r="L2044" s="67" t="str">
        <f>IF(VLOOKUP($A2044,ApplicablePermutations!$U$3:$V$146,2,0)=1,"X","")</f>
        <v/>
      </c>
      <c r="M2044" t="str">
        <f t="shared" si="163"/>
        <v/>
      </c>
      <c r="N2044" s="64">
        <f t="shared" si="164"/>
        <v>0.80378516772933595</v>
      </c>
    </row>
    <row r="2045" spans="1:14" x14ac:dyDescent="0.25">
      <c r="A2045" t="s">
        <v>536</v>
      </c>
      <c r="B2045" t="s">
        <v>239</v>
      </c>
      <c r="C2045" s="65" t="s">
        <v>485</v>
      </c>
      <c r="D2045" s="64" t="str">
        <f>IFERROR(INDEX('Feasibility Factor'!$D$5:$N$123,MATCH(VLOOKUP($A2045,PairList!$A$2:$D$205,2,0),'Feasibility Factor'!$C$5:$C$123,0),MATCH(VLOOKUP($B2045,PairList!$F$2:$I$14,2,0),'Feasibility Factor'!$D$3:$N$3,0)),"")</f>
        <v/>
      </c>
      <c r="E2045" s="64">
        <v>0.95000000000000007</v>
      </c>
      <c r="F2045" s="64" t="str">
        <f>IFERROR(INDEX(ESShip!$C$2:$C$99,MATCH(VLOOKUP($A2045,PairList!$A$2:$D$205,3,0),ESShip!$A$2:$A$99,0)),"")</f>
        <v/>
      </c>
      <c r="G2045" s="64">
        <v>0.15391034975859375</v>
      </c>
      <c r="H2045" s="67" t="str">
        <f>IF(INDEX(ApplicablePermutations!$B$3:$N$205,MATCH($A2045,ApplicablePermutations!$A$3:$A$205,0),MATCH($B2045,ApplicablePermutations!$B$2:$N$2,0))*INDEX(ApplicablePermutations!$Q$3:$S$205,MATCH($A2045,ApplicablePermutations!$P$3:$P$205,0),MATCH($C2045,ApplicablePermutations!$Q$2:$S$2,0))=1,"X","")</f>
        <v/>
      </c>
      <c r="I2045" s="64" t="str">
        <f t="shared" si="167"/>
        <v/>
      </c>
      <c r="J2045" s="64" t="str">
        <f t="shared" si="161"/>
        <v/>
      </c>
      <c r="K2045" s="64">
        <f t="shared" si="166"/>
        <v>0</v>
      </c>
      <c r="L2045" s="67" t="str">
        <f>IF(VLOOKUP($A2045,ApplicablePermutations!$U$3:$V$146,2,0)=1,"X","")</f>
        <v/>
      </c>
      <c r="M2045" t="str">
        <f t="shared" si="163"/>
        <v/>
      </c>
      <c r="N2045" s="64">
        <f t="shared" si="164"/>
        <v>0</v>
      </c>
    </row>
    <row r="2046" spans="1:14" x14ac:dyDescent="0.25">
      <c r="A2046" t="s">
        <v>536</v>
      </c>
      <c r="B2046" t="s">
        <v>329</v>
      </c>
      <c r="C2046" s="65" t="s">
        <v>485</v>
      </c>
      <c r="D2046" s="64" t="str">
        <f>IFERROR(INDEX('Feasibility Factor'!$D$5:$N$123,MATCH(VLOOKUP($A2046,PairList!$A$2:$D$205,2,0),'Feasibility Factor'!$C$5:$C$123,0),MATCH(VLOOKUP($B2046,PairList!$F$2:$I$14,2,0),'Feasibility Factor'!$D$3:$N$3,0)),"")</f>
        <v/>
      </c>
      <c r="E2046" s="64">
        <v>0.95000000000000007</v>
      </c>
      <c r="F2046" s="64" t="str">
        <f>IFERROR(INDEX(ESShip!$C$2:$C$99,MATCH(VLOOKUP($A2046,PairList!$A$2:$D$205,3,0),ESShip!$A$2:$A$99,0)),"")</f>
        <v/>
      </c>
      <c r="G2046" s="64">
        <v>0.15391034975859375</v>
      </c>
      <c r="H2046" s="67" t="str">
        <f>IF(INDEX(ApplicablePermutations!$B$3:$N$205,MATCH($A2046,ApplicablePermutations!$A$3:$A$205,0),MATCH($B2046,ApplicablePermutations!$B$2:$N$2,0))*INDEX(ApplicablePermutations!$Q$3:$S$205,MATCH($A2046,ApplicablePermutations!$P$3:$P$205,0),MATCH($C2046,ApplicablePermutations!$Q$2:$S$2,0))=1,"X","")</f>
        <v/>
      </c>
      <c r="I2046" s="64" t="str">
        <f t="shared" si="167"/>
        <v/>
      </c>
      <c r="J2046" s="64" t="str">
        <f t="shared" si="161"/>
        <v/>
      </c>
      <c r="K2046" s="64">
        <f t="shared" si="166"/>
        <v>0</v>
      </c>
      <c r="L2046" s="67" t="str">
        <f>IF(VLOOKUP($A2046,ApplicablePermutations!$U$3:$V$146,2,0)=1,"X","")</f>
        <v/>
      </c>
      <c r="M2046" t="str">
        <f t="shared" si="163"/>
        <v/>
      </c>
      <c r="N2046" s="64">
        <f t="shared" si="164"/>
        <v>0</v>
      </c>
    </row>
    <row r="2047" spans="1:14" x14ac:dyDescent="0.25">
      <c r="A2047" t="s">
        <v>536</v>
      </c>
      <c r="B2047" t="s">
        <v>330</v>
      </c>
      <c r="C2047" s="65" t="s">
        <v>485</v>
      </c>
      <c r="D2047" s="64" t="str">
        <f>IFERROR(INDEX('Feasibility Factor'!$D$5:$N$123,MATCH(VLOOKUP($A2047,PairList!$A$2:$D$205,2,0),'Feasibility Factor'!$C$5:$C$123,0),MATCH(VLOOKUP($B2047,PairList!$F$2:$I$14,2,0),'Feasibility Factor'!$D$3:$N$3,0)),"")</f>
        <v/>
      </c>
      <c r="E2047" s="64">
        <v>0.95000000000000007</v>
      </c>
      <c r="F2047" s="64" t="str">
        <f>IFERROR(INDEX(ESShip!$C$2:$C$99,MATCH(VLOOKUP($A2047,PairList!$A$2:$D$205,3,0),ESShip!$A$2:$A$99,0)),"")</f>
        <v/>
      </c>
      <c r="G2047" s="64">
        <v>0.15391034975859375</v>
      </c>
      <c r="H2047" s="67" t="str">
        <f>IF(INDEX(ApplicablePermutations!$B$3:$N$205,MATCH($A2047,ApplicablePermutations!$A$3:$A$205,0),MATCH($B2047,ApplicablePermutations!$B$2:$N$2,0))*INDEX(ApplicablePermutations!$Q$3:$S$205,MATCH($A2047,ApplicablePermutations!$P$3:$P$205,0),MATCH($C2047,ApplicablePermutations!$Q$2:$S$2,0))=1,"X","")</f>
        <v/>
      </c>
      <c r="I2047" s="64" t="str">
        <f t="shared" si="167"/>
        <v/>
      </c>
      <c r="J2047" s="64" t="str">
        <f t="shared" si="161"/>
        <v/>
      </c>
      <c r="K2047" s="64">
        <f t="shared" si="166"/>
        <v>0</v>
      </c>
      <c r="L2047" s="67" t="str">
        <f>IF(VLOOKUP($A2047,ApplicablePermutations!$U$3:$V$146,2,0)=1,"X","")</f>
        <v/>
      </c>
      <c r="M2047" t="str">
        <f t="shared" si="163"/>
        <v/>
      </c>
      <c r="N2047" s="64">
        <f t="shared" si="164"/>
        <v>0</v>
      </c>
    </row>
    <row r="2048" spans="1:14" x14ac:dyDescent="0.25">
      <c r="A2048" t="s">
        <v>536</v>
      </c>
      <c r="B2048" t="s">
        <v>331</v>
      </c>
      <c r="C2048" s="65" t="s">
        <v>485</v>
      </c>
      <c r="D2048" s="64" t="str">
        <f>IFERROR(INDEX('Feasibility Factor'!$D$5:$N$123,MATCH(VLOOKUP($A2048,PairList!$A$2:$D$205,2,0),'Feasibility Factor'!$C$5:$C$123,0),MATCH(VLOOKUP($B2048,PairList!$F$2:$I$14,2,0),'Feasibility Factor'!$D$3:$N$3,0)),"")</f>
        <v/>
      </c>
      <c r="E2048" s="64">
        <v>0.95000000000000007</v>
      </c>
      <c r="F2048" s="64" t="str">
        <f>IFERROR(INDEX(ESShip!$C$2:$C$99,MATCH(VLOOKUP($A2048,PairList!$A$2:$D$205,3,0),ESShip!$A$2:$A$99,0)),"")</f>
        <v/>
      </c>
      <c r="G2048" s="64">
        <v>0.15391034975859375</v>
      </c>
      <c r="H2048" s="67" t="str">
        <f>IF(INDEX(ApplicablePermutations!$B$3:$N$205,MATCH($A2048,ApplicablePermutations!$A$3:$A$205,0),MATCH($B2048,ApplicablePermutations!$B$2:$N$2,0))*INDEX(ApplicablePermutations!$Q$3:$S$205,MATCH($A2048,ApplicablePermutations!$P$3:$P$205,0),MATCH($C2048,ApplicablePermutations!$Q$2:$S$2,0))=1,"X","")</f>
        <v/>
      </c>
      <c r="I2048" s="64" t="str">
        <f t="shared" si="167"/>
        <v/>
      </c>
      <c r="J2048" s="64" t="str">
        <f t="shared" si="161"/>
        <v/>
      </c>
      <c r="K2048" s="64">
        <f t="shared" si="166"/>
        <v>0</v>
      </c>
      <c r="L2048" s="67" t="str">
        <f>IF(VLOOKUP($A2048,ApplicablePermutations!$U$3:$V$146,2,0)=1,"X","")</f>
        <v/>
      </c>
      <c r="M2048" t="str">
        <f t="shared" si="163"/>
        <v/>
      </c>
      <c r="N2048" s="64">
        <f t="shared" si="164"/>
        <v>0</v>
      </c>
    </row>
    <row r="2049" spans="1:14" x14ac:dyDescent="0.25">
      <c r="A2049" t="s">
        <v>536</v>
      </c>
      <c r="B2049" t="s">
        <v>332</v>
      </c>
      <c r="C2049" s="65" t="s">
        <v>485</v>
      </c>
      <c r="D2049" s="64" t="str">
        <f>IFERROR(INDEX('Feasibility Factor'!$D$5:$N$123,MATCH(VLOOKUP($A2049,PairList!$A$2:$D$205,2,0),'Feasibility Factor'!$C$5:$C$123,0),MATCH(VLOOKUP($B2049,PairList!$F$2:$I$14,2,0),'Feasibility Factor'!$D$3:$N$3,0)),"")</f>
        <v/>
      </c>
      <c r="E2049" s="64">
        <v>0</v>
      </c>
      <c r="F2049" s="64" t="str">
        <f>IFERROR(INDEX(ESShip!$C$2:$C$99,MATCH(VLOOKUP($A2049,PairList!$A$2:$D$205,3,0),ESShip!$A$2:$A$99,0)),"")</f>
        <v/>
      </c>
      <c r="G2049" s="64">
        <v>0.15391034975859375</v>
      </c>
      <c r="H2049" s="67" t="str">
        <f>IF(INDEX(ApplicablePermutations!$B$3:$N$205,MATCH($A2049,ApplicablePermutations!$A$3:$A$205,0),MATCH($B2049,ApplicablePermutations!$B$2:$N$2,0))*INDEX(ApplicablePermutations!$Q$3:$S$205,MATCH($A2049,ApplicablePermutations!$P$3:$P$205,0),MATCH($C2049,ApplicablePermutations!$Q$2:$S$2,0))=1,"X","")</f>
        <v>X</v>
      </c>
      <c r="I2049" s="64">
        <f t="shared" si="167"/>
        <v>0.94999999999999973</v>
      </c>
      <c r="J2049" s="64">
        <f t="shared" si="161"/>
        <v>0.15391034975859375</v>
      </c>
      <c r="K2049" s="64">
        <f t="shared" si="166"/>
        <v>0.80378516772933573</v>
      </c>
      <c r="L2049" s="67" t="str">
        <f>IF(VLOOKUP($A2049,ApplicablePermutations!$U$3:$V$146,2,0)=1,"X","")</f>
        <v/>
      </c>
      <c r="M2049" t="str">
        <f t="shared" si="163"/>
        <v/>
      </c>
      <c r="N2049" s="64">
        <f t="shared" si="164"/>
        <v>0.80378516772933573</v>
      </c>
    </row>
    <row r="2050" spans="1:14" x14ac:dyDescent="0.25">
      <c r="A2050" t="s">
        <v>536</v>
      </c>
      <c r="B2050" t="s">
        <v>243</v>
      </c>
      <c r="C2050" s="65" t="s">
        <v>485</v>
      </c>
      <c r="D2050" s="64" t="str">
        <f>IFERROR(INDEX('Feasibility Factor'!$D$5:$N$123,MATCH(VLOOKUP($A2050,PairList!$A$2:$D$205,2,0),'Feasibility Factor'!$C$5:$C$123,0),MATCH(VLOOKUP($B2050,PairList!$F$2:$I$14,2,0),'Feasibility Factor'!$D$3:$N$3,0)),"")</f>
        <v/>
      </c>
      <c r="E2050" s="64">
        <v>0</v>
      </c>
      <c r="F2050" s="64" t="str">
        <f>IFERROR(INDEX(ESShip!$C$2:$C$99,MATCH(VLOOKUP($A2050,PairList!$A$2:$D$205,3,0),ESShip!$A$2:$A$99,0)),"")</f>
        <v/>
      </c>
      <c r="G2050" s="64">
        <v>0.15391034975859375</v>
      </c>
      <c r="H2050" s="67" t="str">
        <f>IF(INDEX(ApplicablePermutations!$B$3:$N$205,MATCH($A2050,ApplicablePermutations!$A$3:$A$205,0),MATCH($B2050,ApplicablePermutations!$B$2:$N$2,0))*INDEX(ApplicablePermutations!$Q$3:$S$205,MATCH($A2050,ApplicablePermutations!$P$3:$P$205,0),MATCH($C2050,ApplicablePermutations!$Q$2:$S$2,0))=1,"X","")</f>
        <v/>
      </c>
      <c r="I2050" s="64" t="str">
        <f t="shared" si="167"/>
        <v/>
      </c>
      <c r="J2050" s="64" t="str">
        <f t="shared" ref="J2050:J2113" si="168">IF(H2050="X",IF(F2050&lt;&gt;"",F2050,IF(G2050&lt;&gt;"",G2050,AVERAGEIFS($G$2:$G$13027,$A$2:$A$13027,$A2050,$C$2:$C$13027,$C2050))),"")</f>
        <v/>
      </c>
      <c r="K2050" s="64">
        <f t="shared" si="166"/>
        <v>0</v>
      </c>
      <c r="L2050" s="67" t="str">
        <f>IF(VLOOKUP($A2050,ApplicablePermutations!$U$3:$V$146,2,0)=1,"X","")</f>
        <v/>
      </c>
      <c r="M2050" t="str">
        <f t="shared" si="163"/>
        <v/>
      </c>
      <c r="N2050" s="64">
        <f t="shared" si="164"/>
        <v>0</v>
      </c>
    </row>
    <row r="2051" spans="1:14" x14ac:dyDescent="0.25">
      <c r="A2051" t="s">
        <v>536</v>
      </c>
      <c r="B2051" t="s">
        <v>333</v>
      </c>
      <c r="C2051" s="65" t="s">
        <v>485</v>
      </c>
      <c r="D2051" s="64" t="str">
        <f>IFERROR(INDEX('Feasibility Factor'!$D$5:$N$123,MATCH(VLOOKUP($A2051,PairList!$A$2:$D$205,2,0),'Feasibility Factor'!$C$5:$C$123,0),MATCH(VLOOKUP($B2051,PairList!$F$2:$I$14,2,0),'Feasibility Factor'!$D$3:$N$3,0)),"")</f>
        <v/>
      </c>
      <c r="E2051" s="64">
        <v>0.95000000000000007</v>
      </c>
      <c r="F2051" s="64" t="str">
        <f>IFERROR(INDEX(ESShip!$C$2:$C$99,MATCH(VLOOKUP($A2051,PairList!$A$2:$D$205,3,0),ESShip!$A$2:$A$99,0)),"")</f>
        <v/>
      </c>
      <c r="G2051" s="64">
        <v>0.15391034975859375</v>
      </c>
      <c r="H2051" s="67" t="str">
        <f>IF(INDEX(ApplicablePermutations!$B$3:$N$205,MATCH($A2051,ApplicablePermutations!$A$3:$A$205,0),MATCH($B2051,ApplicablePermutations!$B$2:$N$2,0))*INDEX(ApplicablePermutations!$Q$3:$S$205,MATCH($A2051,ApplicablePermutations!$P$3:$P$205,0),MATCH($C2051,ApplicablePermutations!$Q$2:$S$2,0))=1,"X","")</f>
        <v/>
      </c>
      <c r="I2051" s="64" t="str">
        <f t="shared" si="167"/>
        <v/>
      </c>
      <c r="J2051" s="64" t="str">
        <f t="shared" si="168"/>
        <v/>
      </c>
      <c r="K2051" s="64">
        <f t="shared" si="166"/>
        <v>0</v>
      </c>
      <c r="L2051" s="67" t="str">
        <f>IF(VLOOKUP($A2051,ApplicablePermutations!$U$3:$V$146,2,0)=1,"X","")</f>
        <v/>
      </c>
      <c r="M2051" t="str">
        <f t="shared" ref="M2051:M2114" si="169">IF(L2051="X",1.2,"")</f>
        <v/>
      </c>
      <c r="N2051" s="64">
        <f t="shared" ref="N2051:N2114" si="170">IF($L2051="X",$K2051*$M2051,K2051)</f>
        <v>0</v>
      </c>
    </row>
    <row r="2052" spans="1:14" x14ac:dyDescent="0.25">
      <c r="A2052" t="s">
        <v>536</v>
      </c>
      <c r="B2052" t="s">
        <v>334</v>
      </c>
      <c r="C2052" s="65" t="s">
        <v>485</v>
      </c>
      <c r="D2052" s="64" t="str">
        <f>IFERROR(INDEX('Feasibility Factor'!$D$5:$N$123,MATCH(VLOOKUP($A2052,PairList!$A$2:$D$205,2,0),'Feasibility Factor'!$C$5:$C$123,0),MATCH(VLOOKUP($B2052,PairList!$F$2:$I$14,2,0),'Feasibility Factor'!$D$3:$N$3,0)),"")</f>
        <v/>
      </c>
      <c r="E2052" s="64">
        <v>0.95000000000000007</v>
      </c>
      <c r="F2052" s="64" t="str">
        <f>IFERROR(INDEX(ESShip!$C$2:$C$99,MATCH(VLOOKUP($A2052,PairList!$A$2:$D$205,3,0),ESShip!$A$2:$A$99,0)),"")</f>
        <v/>
      </c>
      <c r="G2052" s="64">
        <v>0.15391034975859375</v>
      </c>
      <c r="H2052" s="67" t="str">
        <f>IF(INDEX(ApplicablePermutations!$B$3:$N$205,MATCH($A2052,ApplicablePermutations!$A$3:$A$205,0),MATCH($B2052,ApplicablePermutations!$B$2:$N$2,0))*INDEX(ApplicablePermutations!$Q$3:$S$205,MATCH($A2052,ApplicablePermutations!$P$3:$P$205,0),MATCH($C2052,ApplicablePermutations!$Q$2:$S$2,0))=1,"X","")</f>
        <v/>
      </c>
      <c r="I2052" s="64" t="str">
        <f t="shared" si="167"/>
        <v/>
      </c>
      <c r="J2052" s="64" t="str">
        <f t="shared" si="168"/>
        <v/>
      </c>
      <c r="K2052" s="64">
        <f t="shared" si="166"/>
        <v>0</v>
      </c>
      <c r="L2052" s="67" t="str">
        <f>IF(VLOOKUP($A2052,ApplicablePermutations!$U$3:$V$146,2,0)=1,"X","")</f>
        <v/>
      </c>
      <c r="M2052" t="str">
        <f t="shared" si="169"/>
        <v/>
      </c>
      <c r="N2052" s="64">
        <f t="shared" si="170"/>
        <v>0</v>
      </c>
    </row>
    <row r="2053" spans="1:14" x14ac:dyDescent="0.25">
      <c r="A2053" t="s">
        <v>536</v>
      </c>
      <c r="B2053" t="s">
        <v>94</v>
      </c>
      <c r="C2053" s="65" t="s">
        <v>485</v>
      </c>
      <c r="D2053" s="64" t="str">
        <f>IFERROR(INDEX('Feasibility Factor'!$D$5:$N$123,MATCH(VLOOKUP($A2053,PairList!$A$2:$D$205,2,0),'Feasibility Factor'!$C$5:$C$123,0),MATCH(VLOOKUP($B2053,PairList!$F$2:$I$14,2,0),'Feasibility Factor'!$D$3:$N$3,0)),"")</f>
        <v/>
      </c>
      <c r="E2053" s="64">
        <v>0.95000000000000007</v>
      </c>
      <c r="F2053" s="64" t="str">
        <f>IFERROR(INDEX(ESShip!$C$2:$C$99,MATCH(VLOOKUP($A2053,PairList!$A$2:$D$205,3,0),ESShip!$A$2:$A$99,0)),"")</f>
        <v/>
      </c>
      <c r="G2053" s="64">
        <v>0.15391034975859375</v>
      </c>
      <c r="H2053" s="67" t="str">
        <f>IF(INDEX(ApplicablePermutations!$B$3:$N$205,MATCH($A2053,ApplicablePermutations!$A$3:$A$205,0),MATCH($B2053,ApplicablePermutations!$B$2:$N$2,0))*INDEX(ApplicablePermutations!$Q$3:$S$205,MATCH($A2053,ApplicablePermutations!$P$3:$P$205,0),MATCH($C2053,ApplicablePermutations!$Q$2:$S$2,0))=1,"X","")</f>
        <v/>
      </c>
      <c r="I2053" s="64" t="str">
        <f t="shared" si="167"/>
        <v/>
      </c>
      <c r="J2053" s="64" t="str">
        <f t="shared" si="168"/>
        <v/>
      </c>
      <c r="K2053" s="64">
        <f t="shared" si="166"/>
        <v>0</v>
      </c>
      <c r="L2053" s="67" t="str">
        <f>IF(VLOOKUP($A2053,ApplicablePermutations!$U$3:$V$146,2,0)=1,"X","")</f>
        <v/>
      </c>
      <c r="M2053" t="str">
        <f t="shared" si="169"/>
        <v/>
      </c>
      <c r="N2053" s="64">
        <f t="shared" si="170"/>
        <v>0</v>
      </c>
    </row>
    <row r="2054" spans="1:14" x14ac:dyDescent="0.25">
      <c r="A2054" t="s">
        <v>536</v>
      </c>
      <c r="B2054" t="s">
        <v>335</v>
      </c>
      <c r="C2054" s="65" t="s">
        <v>485</v>
      </c>
      <c r="D2054" s="64" t="str">
        <f>IFERROR(INDEX('Feasibility Factor'!$D$5:$N$123,MATCH(VLOOKUP($A2054,PairList!$A$2:$D$205,2,0),'Feasibility Factor'!$C$5:$C$123,0),MATCH(VLOOKUP($B2054,PairList!$F$2:$I$14,2,0),'Feasibility Factor'!$D$3:$N$3,0)),"")</f>
        <v/>
      </c>
      <c r="E2054" s="64">
        <v>0.95000000000000007</v>
      </c>
      <c r="F2054" s="64" t="str">
        <f>IFERROR(INDEX(ESShip!$C$2:$C$99,MATCH(VLOOKUP($A2054,PairList!$A$2:$D$205,3,0),ESShip!$A$2:$A$99,0)),"")</f>
        <v/>
      </c>
      <c r="G2054" s="64">
        <v>0.15391034975859375</v>
      </c>
      <c r="H2054" s="67" t="str">
        <f>IF(INDEX(ApplicablePermutations!$B$3:$N$205,MATCH($A2054,ApplicablePermutations!$A$3:$A$205,0),MATCH($B2054,ApplicablePermutations!$B$2:$N$2,0))*INDEX(ApplicablePermutations!$Q$3:$S$205,MATCH($A2054,ApplicablePermutations!$P$3:$P$205,0),MATCH($C2054,ApplicablePermutations!$Q$2:$S$2,0))=1,"X","")</f>
        <v>X</v>
      </c>
      <c r="I2054" s="64">
        <f t="shared" si="167"/>
        <v>0.95000000000000007</v>
      </c>
      <c r="J2054" s="64">
        <f t="shared" si="168"/>
        <v>0.15391034975859375</v>
      </c>
      <c r="K2054" s="64">
        <f t="shared" si="166"/>
        <v>0.80378516772933595</v>
      </c>
      <c r="L2054" s="67" t="str">
        <f>IF(VLOOKUP($A2054,ApplicablePermutations!$U$3:$V$146,2,0)=1,"X","")</f>
        <v/>
      </c>
      <c r="M2054" t="str">
        <f t="shared" si="169"/>
        <v/>
      </c>
      <c r="N2054" s="64">
        <f t="shared" si="170"/>
        <v>0.80378516772933595</v>
      </c>
    </row>
    <row r="2055" spans="1:14" x14ac:dyDescent="0.25">
      <c r="A2055" t="s">
        <v>536</v>
      </c>
      <c r="B2055" t="s">
        <v>100</v>
      </c>
      <c r="C2055" s="65" t="s">
        <v>485</v>
      </c>
      <c r="D2055" s="64" t="str">
        <f>IFERROR(INDEX('Feasibility Factor'!$D$5:$N$123,MATCH(VLOOKUP($A2055,PairList!$A$2:$D$205,2,0),'Feasibility Factor'!$C$5:$C$123,0),MATCH(VLOOKUP($B2055,PairList!$F$2:$I$14,2,0),'Feasibility Factor'!$D$3:$N$3,0)),"")</f>
        <v/>
      </c>
      <c r="E2055" s="64">
        <v>0.95000000000000007</v>
      </c>
      <c r="F2055" s="64" t="str">
        <f>IFERROR(INDEX(ESShip!$C$2:$C$99,MATCH(VLOOKUP($A2055,PairList!$A$2:$D$205,3,0),ESShip!$A$2:$A$99,0)),"")</f>
        <v/>
      </c>
      <c r="G2055" s="64">
        <v>0.15391034975859375</v>
      </c>
      <c r="H2055" s="67" t="str">
        <f>IF(INDEX(ApplicablePermutations!$B$3:$N$205,MATCH($A2055,ApplicablePermutations!$A$3:$A$205,0),MATCH($B2055,ApplicablePermutations!$B$2:$N$2,0))*INDEX(ApplicablePermutations!$Q$3:$S$205,MATCH($A2055,ApplicablePermutations!$P$3:$P$205,0),MATCH($C2055,ApplicablePermutations!$Q$2:$S$2,0))=1,"X","")</f>
        <v/>
      </c>
      <c r="I2055" s="64" t="str">
        <f t="shared" si="167"/>
        <v/>
      </c>
      <c r="J2055" s="64" t="str">
        <f t="shared" si="168"/>
        <v/>
      </c>
      <c r="K2055" s="64">
        <f t="shared" si="166"/>
        <v>0</v>
      </c>
      <c r="L2055" s="67" t="str">
        <f>IF(VLOOKUP($A2055,ApplicablePermutations!$U$3:$V$146,2,0)=1,"X","")</f>
        <v/>
      </c>
      <c r="M2055" t="str">
        <f t="shared" si="169"/>
        <v/>
      </c>
      <c r="N2055" s="64">
        <f t="shared" si="170"/>
        <v>0</v>
      </c>
    </row>
    <row r="2056" spans="1:14" x14ac:dyDescent="0.25">
      <c r="A2056" t="s">
        <v>536</v>
      </c>
      <c r="B2056" t="s">
        <v>327</v>
      </c>
      <c r="C2056" s="65" t="s">
        <v>486</v>
      </c>
      <c r="D2056" s="64" t="str">
        <f>IFERROR(INDEX('Feasibility Factor'!$D$5:$N$123,MATCH(VLOOKUP($A2056,PairList!$A$2:$D$205,2,0),'Feasibility Factor'!$C$5:$C$123,0),MATCH(VLOOKUP($B2056,PairList!$F$2:$I$14,2,0),'Feasibility Factor'!$D$3:$N$3,0)),"")</f>
        <v/>
      </c>
      <c r="E2056" s="64">
        <v>0.95000000000000007</v>
      </c>
      <c r="F2056" s="64" t="str">
        <f>IFERROR(INDEX(ESShip!$C$2:$C$99,MATCH(VLOOKUP($A2056,PairList!$A$2:$D$205,3,0),ESShip!$A$2:$A$99,0)),"")</f>
        <v/>
      </c>
      <c r="G2056" s="64">
        <v>0.15391034975859375</v>
      </c>
      <c r="H2056" s="67" t="str">
        <f>IF(INDEX(ApplicablePermutations!$B$3:$N$205,MATCH($A2056,ApplicablePermutations!$A$3:$A$205,0),MATCH($B2056,ApplicablePermutations!$B$2:$N$2,0))*INDEX(ApplicablePermutations!$Q$3:$S$205,MATCH($A2056,ApplicablePermutations!$P$3:$P$205,0),MATCH($C2056,ApplicablePermutations!$Q$2:$S$2,0))=1,"X","")</f>
        <v>X</v>
      </c>
      <c r="I2056" s="64">
        <f t="shared" si="167"/>
        <v>0.95000000000000007</v>
      </c>
      <c r="J2056" s="64">
        <f t="shared" si="168"/>
        <v>0.15391034975859375</v>
      </c>
      <c r="K2056" s="64">
        <f t="shared" si="166"/>
        <v>0.80378516772933595</v>
      </c>
      <c r="L2056" s="67" t="str">
        <f>IF(VLOOKUP($A2056,ApplicablePermutations!$U$3:$V$146,2,0)=1,"X","")</f>
        <v/>
      </c>
      <c r="M2056" t="str">
        <f t="shared" si="169"/>
        <v/>
      </c>
      <c r="N2056" s="64">
        <f t="shared" si="170"/>
        <v>0.80378516772933595</v>
      </c>
    </row>
    <row r="2057" spans="1:14" x14ac:dyDescent="0.25">
      <c r="A2057" t="s">
        <v>536</v>
      </c>
      <c r="B2057" t="s">
        <v>328</v>
      </c>
      <c r="C2057" s="65" t="s">
        <v>486</v>
      </c>
      <c r="D2057" s="64" t="str">
        <f>IFERROR(INDEX('Feasibility Factor'!$D$5:$N$123,MATCH(VLOOKUP($A2057,PairList!$A$2:$D$205,2,0),'Feasibility Factor'!$C$5:$C$123,0),MATCH(VLOOKUP($B2057,PairList!$F$2:$I$14,2,0),'Feasibility Factor'!$D$3:$N$3,0)),"")</f>
        <v/>
      </c>
      <c r="E2057" s="64">
        <v>0.95000000000000007</v>
      </c>
      <c r="F2057" s="64" t="str">
        <f>IFERROR(INDEX(ESShip!$C$2:$C$99,MATCH(VLOOKUP($A2057,PairList!$A$2:$D$205,3,0),ESShip!$A$2:$A$99,0)),"")</f>
        <v/>
      </c>
      <c r="G2057" s="64">
        <v>0.15391034975859375</v>
      </c>
      <c r="H2057" s="67" t="str">
        <f>IF(INDEX(ApplicablePermutations!$B$3:$N$205,MATCH($A2057,ApplicablePermutations!$A$3:$A$205,0),MATCH($B2057,ApplicablePermutations!$B$2:$N$2,0))*INDEX(ApplicablePermutations!$Q$3:$S$205,MATCH($A2057,ApplicablePermutations!$P$3:$P$205,0),MATCH($C2057,ApplicablePermutations!$Q$2:$S$2,0))=1,"X","")</f>
        <v>X</v>
      </c>
      <c r="I2057" s="64">
        <f t="shared" si="167"/>
        <v>0.95000000000000007</v>
      </c>
      <c r="J2057" s="64">
        <f t="shared" si="168"/>
        <v>0.15391034975859375</v>
      </c>
      <c r="K2057" s="64">
        <f t="shared" si="166"/>
        <v>0.80378516772933595</v>
      </c>
      <c r="L2057" s="67" t="str">
        <f>IF(VLOOKUP($A2057,ApplicablePermutations!$U$3:$V$146,2,0)=1,"X","")</f>
        <v/>
      </c>
      <c r="M2057" t="str">
        <f t="shared" si="169"/>
        <v/>
      </c>
      <c r="N2057" s="64">
        <f t="shared" si="170"/>
        <v>0.80378516772933595</v>
      </c>
    </row>
    <row r="2058" spans="1:14" x14ac:dyDescent="0.25">
      <c r="A2058" t="s">
        <v>536</v>
      </c>
      <c r="B2058" t="s">
        <v>239</v>
      </c>
      <c r="C2058" s="65" t="s">
        <v>486</v>
      </c>
      <c r="D2058" s="64" t="str">
        <f>IFERROR(INDEX('Feasibility Factor'!$D$5:$N$123,MATCH(VLOOKUP($A2058,PairList!$A$2:$D$205,2,0),'Feasibility Factor'!$C$5:$C$123,0),MATCH(VLOOKUP($B2058,PairList!$F$2:$I$14,2,0),'Feasibility Factor'!$D$3:$N$3,0)),"")</f>
        <v/>
      </c>
      <c r="E2058" s="64">
        <v>0.95000000000000007</v>
      </c>
      <c r="F2058" s="64" t="str">
        <f>IFERROR(INDEX(ESShip!$C$2:$C$99,MATCH(VLOOKUP($A2058,PairList!$A$2:$D$205,3,0),ESShip!$A$2:$A$99,0)),"")</f>
        <v/>
      </c>
      <c r="G2058" s="64">
        <v>0.15391034975859375</v>
      </c>
      <c r="H2058" s="67" t="str">
        <f>IF(INDEX(ApplicablePermutations!$B$3:$N$205,MATCH($A2058,ApplicablePermutations!$A$3:$A$205,0),MATCH($B2058,ApplicablePermutations!$B$2:$N$2,0))*INDEX(ApplicablePermutations!$Q$3:$S$205,MATCH($A2058,ApplicablePermutations!$P$3:$P$205,0),MATCH($C2058,ApplicablePermutations!$Q$2:$S$2,0))=1,"X","")</f>
        <v/>
      </c>
      <c r="I2058" s="64" t="str">
        <f t="shared" si="167"/>
        <v/>
      </c>
      <c r="J2058" s="64" t="str">
        <f t="shared" si="168"/>
        <v/>
      </c>
      <c r="K2058" s="64">
        <f t="shared" si="166"/>
        <v>0</v>
      </c>
      <c r="L2058" s="67" t="str">
        <f>IF(VLOOKUP($A2058,ApplicablePermutations!$U$3:$V$146,2,0)=1,"X","")</f>
        <v/>
      </c>
      <c r="M2058" t="str">
        <f t="shared" si="169"/>
        <v/>
      </c>
      <c r="N2058" s="64">
        <f t="shared" si="170"/>
        <v>0</v>
      </c>
    </row>
    <row r="2059" spans="1:14" x14ac:dyDescent="0.25">
      <c r="A2059" t="s">
        <v>536</v>
      </c>
      <c r="B2059" t="s">
        <v>329</v>
      </c>
      <c r="C2059" s="65" t="s">
        <v>486</v>
      </c>
      <c r="D2059" s="64" t="str">
        <f>IFERROR(INDEX('Feasibility Factor'!$D$5:$N$123,MATCH(VLOOKUP($A2059,PairList!$A$2:$D$205,2,0),'Feasibility Factor'!$C$5:$C$123,0),MATCH(VLOOKUP($B2059,PairList!$F$2:$I$14,2,0),'Feasibility Factor'!$D$3:$N$3,0)),"")</f>
        <v/>
      </c>
      <c r="E2059" s="64">
        <v>0.95000000000000007</v>
      </c>
      <c r="F2059" s="64" t="str">
        <f>IFERROR(INDEX(ESShip!$C$2:$C$99,MATCH(VLOOKUP($A2059,PairList!$A$2:$D$205,3,0),ESShip!$A$2:$A$99,0)),"")</f>
        <v/>
      </c>
      <c r="G2059" s="64">
        <v>0.15391034975859375</v>
      </c>
      <c r="H2059" s="67" t="str">
        <f>IF(INDEX(ApplicablePermutations!$B$3:$N$205,MATCH($A2059,ApplicablePermutations!$A$3:$A$205,0),MATCH($B2059,ApplicablePermutations!$B$2:$N$2,0))*INDEX(ApplicablePermutations!$Q$3:$S$205,MATCH($A2059,ApplicablePermutations!$P$3:$P$205,0),MATCH($C2059,ApplicablePermutations!$Q$2:$S$2,0))=1,"X","")</f>
        <v/>
      </c>
      <c r="I2059" s="64" t="str">
        <f t="shared" si="167"/>
        <v/>
      </c>
      <c r="J2059" s="64" t="str">
        <f t="shared" si="168"/>
        <v/>
      </c>
      <c r="K2059" s="64">
        <f t="shared" si="166"/>
        <v>0</v>
      </c>
      <c r="L2059" s="67" t="str">
        <f>IF(VLOOKUP($A2059,ApplicablePermutations!$U$3:$V$146,2,0)=1,"X","")</f>
        <v/>
      </c>
      <c r="M2059" t="str">
        <f t="shared" si="169"/>
        <v/>
      </c>
      <c r="N2059" s="64">
        <f t="shared" si="170"/>
        <v>0</v>
      </c>
    </row>
    <row r="2060" spans="1:14" x14ac:dyDescent="0.25">
      <c r="A2060" t="s">
        <v>536</v>
      </c>
      <c r="B2060" t="s">
        <v>330</v>
      </c>
      <c r="C2060" s="65" t="s">
        <v>486</v>
      </c>
      <c r="D2060" s="64" t="str">
        <f>IFERROR(INDEX('Feasibility Factor'!$D$5:$N$123,MATCH(VLOOKUP($A2060,PairList!$A$2:$D$205,2,0),'Feasibility Factor'!$C$5:$C$123,0),MATCH(VLOOKUP($B2060,PairList!$F$2:$I$14,2,0),'Feasibility Factor'!$D$3:$N$3,0)),"")</f>
        <v/>
      </c>
      <c r="E2060" s="64">
        <v>0.95000000000000007</v>
      </c>
      <c r="F2060" s="64" t="str">
        <f>IFERROR(INDEX(ESShip!$C$2:$C$99,MATCH(VLOOKUP($A2060,PairList!$A$2:$D$205,3,0),ESShip!$A$2:$A$99,0)),"")</f>
        <v/>
      </c>
      <c r="G2060" s="64">
        <v>0.15391034975859375</v>
      </c>
      <c r="H2060" s="67" t="str">
        <f>IF(INDEX(ApplicablePermutations!$B$3:$N$205,MATCH($A2060,ApplicablePermutations!$A$3:$A$205,0),MATCH($B2060,ApplicablePermutations!$B$2:$N$2,0))*INDEX(ApplicablePermutations!$Q$3:$S$205,MATCH($A2060,ApplicablePermutations!$P$3:$P$205,0),MATCH($C2060,ApplicablePermutations!$Q$2:$S$2,0))=1,"X","")</f>
        <v/>
      </c>
      <c r="I2060" s="64" t="str">
        <f t="shared" si="167"/>
        <v/>
      </c>
      <c r="J2060" s="64" t="str">
        <f t="shared" si="168"/>
        <v/>
      </c>
      <c r="K2060" s="64">
        <f t="shared" si="166"/>
        <v>0</v>
      </c>
      <c r="L2060" s="67" t="str">
        <f>IF(VLOOKUP($A2060,ApplicablePermutations!$U$3:$V$146,2,0)=1,"X","")</f>
        <v/>
      </c>
      <c r="M2060" t="str">
        <f t="shared" si="169"/>
        <v/>
      </c>
      <c r="N2060" s="64">
        <f t="shared" si="170"/>
        <v>0</v>
      </c>
    </row>
    <row r="2061" spans="1:14" x14ac:dyDescent="0.25">
      <c r="A2061" t="s">
        <v>536</v>
      </c>
      <c r="B2061" t="s">
        <v>331</v>
      </c>
      <c r="C2061" s="65" t="s">
        <v>486</v>
      </c>
      <c r="D2061" s="64" t="str">
        <f>IFERROR(INDEX('Feasibility Factor'!$D$5:$N$123,MATCH(VLOOKUP($A2061,PairList!$A$2:$D$205,2,0),'Feasibility Factor'!$C$5:$C$123,0),MATCH(VLOOKUP($B2061,PairList!$F$2:$I$14,2,0),'Feasibility Factor'!$D$3:$N$3,0)),"")</f>
        <v/>
      </c>
      <c r="E2061" s="64">
        <v>0.95000000000000007</v>
      </c>
      <c r="F2061" s="64" t="str">
        <f>IFERROR(INDEX(ESShip!$C$2:$C$99,MATCH(VLOOKUP($A2061,PairList!$A$2:$D$205,3,0),ESShip!$A$2:$A$99,0)),"")</f>
        <v/>
      </c>
      <c r="G2061" s="64">
        <v>0.15391034975859375</v>
      </c>
      <c r="H2061" s="67" t="str">
        <f>IF(INDEX(ApplicablePermutations!$B$3:$N$205,MATCH($A2061,ApplicablePermutations!$A$3:$A$205,0),MATCH($B2061,ApplicablePermutations!$B$2:$N$2,0))*INDEX(ApplicablePermutations!$Q$3:$S$205,MATCH($A2061,ApplicablePermutations!$P$3:$P$205,0),MATCH($C2061,ApplicablePermutations!$Q$2:$S$2,0))=1,"X","")</f>
        <v/>
      </c>
      <c r="I2061" s="64" t="str">
        <f t="shared" si="167"/>
        <v/>
      </c>
      <c r="J2061" s="64" t="str">
        <f t="shared" si="168"/>
        <v/>
      </c>
      <c r="K2061" s="64">
        <f t="shared" si="166"/>
        <v>0</v>
      </c>
      <c r="L2061" s="67" t="str">
        <f>IF(VLOOKUP($A2061,ApplicablePermutations!$U$3:$V$146,2,0)=1,"X","")</f>
        <v/>
      </c>
      <c r="M2061" t="str">
        <f t="shared" si="169"/>
        <v/>
      </c>
      <c r="N2061" s="64">
        <f t="shared" si="170"/>
        <v>0</v>
      </c>
    </row>
    <row r="2062" spans="1:14" x14ac:dyDescent="0.25">
      <c r="A2062" t="s">
        <v>536</v>
      </c>
      <c r="B2062" t="s">
        <v>332</v>
      </c>
      <c r="C2062" s="65" t="s">
        <v>486</v>
      </c>
      <c r="D2062" s="64" t="str">
        <f>IFERROR(INDEX('Feasibility Factor'!$D$5:$N$123,MATCH(VLOOKUP($A2062,PairList!$A$2:$D$205,2,0),'Feasibility Factor'!$C$5:$C$123,0),MATCH(VLOOKUP($B2062,PairList!$F$2:$I$14,2,0),'Feasibility Factor'!$D$3:$N$3,0)),"")</f>
        <v/>
      </c>
      <c r="E2062" s="64">
        <v>0.95</v>
      </c>
      <c r="F2062" s="64" t="str">
        <f>IFERROR(INDEX(ESShip!$C$2:$C$99,MATCH(VLOOKUP($A2062,PairList!$A$2:$D$205,3,0),ESShip!$A$2:$A$99,0)),"")</f>
        <v/>
      </c>
      <c r="G2062" s="64">
        <v>0.15391034975859375</v>
      </c>
      <c r="H2062" s="67" t="str">
        <f>IF(INDEX(ApplicablePermutations!$B$3:$N$205,MATCH($A2062,ApplicablePermutations!$A$3:$A$205,0),MATCH($B2062,ApplicablePermutations!$B$2:$N$2,0))*INDEX(ApplicablePermutations!$Q$3:$S$205,MATCH($A2062,ApplicablePermutations!$P$3:$P$205,0),MATCH($C2062,ApplicablePermutations!$Q$2:$S$2,0))=1,"X","")</f>
        <v>X</v>
      </c>
      <c r="I2062" s="64">
        <f t="shared" si="167"/>
        <v>0.95</v>
      </c>
      <c r="J2062" s="64">
        <f t="shared" si="168"/>
        <v>0.15391034975859375</v>
      </c>
      <c r="K2062" s="64">
        <f t="shared" si="166"/>
        <v>0.80378516772933595</v>
      </c>
      <c r="L2062" s="67" t="str">
        <f>IF(VLOOKUP($A2062,ApplicablePermutations!$U$3:$V$146,2,0)=1,"X","")</f>
        <v/>
      </c>
      <c r="M2062" t="str">
        <f t="shared" si="169"/>
        <v/>
      </c>
      <c r="N2062" s="64">
        <f t="shared" si="170"/>
        <v>0.80378516772933595</v>
      </c>
    </row>
    <row r="2063" spans="1:14" x14ac:dyDescent="0.25">
      <c r="A2063" t="s">
        <v>536</v>
      </c>
      <c r="B2063" t="s">
        <v>243</v>
      </c>
      <c r="C2063" s="65" t="s">
        <v>486</v>
      </c>
      <c r="D2063" s="64" t="str">
        <f>IFERROR(INDEX('Feasibility Factor'!$D$5:$N$123,MATCH(VLOOKUP($A2063,PairList!$A$2:$D$205,2,0),'Feasibility Factor'!$C$5:$C$123,0),MATCH(VLOOKUP($B2063,PairList!$F$2:$I$14,2,0),'Feasibility Factor'!$D$3:$N$3,0)),"")</f>
        <v/>
      </c>
      <c r="E2063" s="64">
        <v>0.95</v>
      </c>
      <c r="F2063" s="64" t="str">
        <f>IFERROR(INDEX(ESShip!$C$2:$C$99,MATCH(VLOOKUP($A2063,PairList!$A$2:$D$205,3,0),ESShip!$A$2:$A$99,0)),"")</f>
        <v/>
      </c>
      <c r="G2063" s="64">
        <v>0.15391034975859375</v>
      </c>
      <c r="H2063" s="67" t="str">
        <f>IF(INDEX(ApplicablePermutations!$B$3:$N$205,MATCH($A2063,ApplicablePermutations!$A$3:$A$205,0),MATCH($B2063,ApplicablePermutations!$B$2:$N$2,0))*INDEX(ApplicablePermutations!$Q$3:$S$205,MATCH($A2063,ApplicablePermutations!$P$3:$P$205,0),MATCH($C2063,ApplicablePermutations!$Q$2:$S$2,0))=1,"X","")</f>
        <v/>
      </c>
      <c r="I2063" s="64" t="str">
        <f t="shared" si="167"/>
        <v/>
      </c>
      <c r="J2063" s="64" t="str">
        <f t="shared" si="168"/>
        <v/>
      </c>
      <c r="K2063" s="64">
        <f t="shared" si="166"/>
        <v>0</v>
      </c>
      <c r="L2063" s="67" t="str">
        <f>IF(VLOOKUP($A2063,ApplicablePermutations!$U$3:$V$146,2,0)=1,"X","")</f>
        <v/>
      </c>
      <c r="M2063" t="str">
        <f t="shared" si="169"/>
        <v/>
      </c>
      <c r="N2063" s="64">
        <f t="shared" si="170"/>
        <v>0</v>
      </c>
    </row>
    <row r="2064" spans="1:14" x14ac:dyDescent="0.25">
      <c r="A2064" t="s">
        <v>536</v>
      </c>
      <c r="B2064" t="s">
        <v>333</v>
      </c>
      <c r="C2064" s="65" t="s">
        <v>486</v>
      </c>
      <c r="D2064" s="64" t="str">
        <f>IFERROR(INDEX('Feasibility Factor'!$D$5:$N$123,MATCH(VLOOKUP($A2064,PairList!$A$2:$D$205,2,0),'Feasibility Factor'!$C$5:$C$123,0),MATCH(VLOOKUP($B2064,PairList!$F$2:$I$14,2,0),'Feasibility Factor'!$D$3:$N$3,0)),"")</f>
        <v/>
      </c>
      <c r="E2064" s="64">
        <v>0.95000000000000007</v>
      </c>
      <c r="F2064" s="64" t="str">
        <f>IFERROR(INDEX(ESShip!$C$2:$C$99,MATCH(VLOOKUP($A2064,PairList!$A$2:$D$205,3,0),ESShip!$A$2:$A$99,0)),"")</f>
        <v/>
      </c>
      <c r="G2064" s="64">
        <v>0.15391034975859375</v>
      </c>
      <c r="H2064" s="67" t="str">
        <f>IF(INDEX(ApplicablePermutations!$B$3:$N$205,MATCH($A2064,ApplicablePermutations!$A$3:$A$205,0),MATCH($B2064,ApplicablePermutations!$B$2:$N$2,0))*INDEX(ApplicablePermutations!$Q$3:$S$205,MATCH($A2064,ApplicablePermutations!$P$3:$P$205,0),MATCH($C2064,ApplicablePermutations!$Q$2:$S$2,0))=1,"X","")</f>
        <v/>
      </c>
      <c r="I2064" s="64" t="str">
        <f t="shared" si="167"/>
        <v/>
      </c>
      <c r="J2064" s="64" t="str">
        <f t="shared" si="168"/>
        <v/>
      </c>
      <c r="K2064" s="64">
        <f t="shared" si="166"/>
        <v>0</v>
      </c>
      <c r="L2064" s="67" t="str">
        <f>IF(VLOOKUP($A2064,ApplicablePermutations!$U$3:$V$146,2,0)=1,"X","")</f>
        <v/>
      </c>
      <c r="M2064" t="str">
        <f t="shared" si="169"/>
        <v/>
      </c>
      <c r="N2064" s="64">
        <f t="shared" si="170"/>
        <v>0</v>
      </c>
    </row>
    <row r="2065" spans="1:14" x14ac:dyDescent="0.25">
      <c r="A2065" t="s">
        <v>536</v>
      </c>
      <c r="B2065" t="s">
        <v>334</v>
      </c>
      <c r="C2065" s="65" t="s">
        <v>486</v>
      </c>
      <c r="D2065" s="64" t="str">
        <f>IFERROR(INDEX('Feasibility Factor'!$D$5:$N$123,MATCH(VLOOKUP($A2065,PairList!$A$2:$D$205,2,0),'Feasibility Factor'!$C$5:$C$123,0),MATCH(VLOOKUP($B2065,PairList!$F$2:$I$14,2,0),'Feasibility Factor'!$D$3:$N$3,0)),"")</f>
        <v/>
      </c>
      <c r="E2065" s="64">
        <v>0.95000000000000007</v>
      </c>
      <c r="F2065" s="64" t="str">
        <f>IFERROR(INDEX(ESShip!$C$2:$C$99,MATCH(VLOOKUP($A2065,PairList!$A$2:$D$205,3,0),ESShip!$A$2:$A$99,0)),"")</f>
        <v/>
      </c>
      <c r="G2065" s="64">
        <v>0.15391034975859375</v>
      </c>
      <c r="H2065" s="67" t="str">
        <f>IF(INDEX(ApplicablePermutations!$B$3:$N$205,MATCH($A2065,ApplicablePermutations!$A$3:$A$205,0),MATCH($B2065,ApplicablePermutations!$B$2:$N$2,0))*INDEX(ApplicablePermutations!$Q$3:$S$205,MATCH($A2065,ApplicablePermutations!$P$3:$P$205,0),MATCH($C2065,ApplicablePermutations!$Q$2:$S$2,0))=1,"X","")</f>
        <v/>
      </c>
      <c r="I2065" s="64" t="str">
        <f t="shared" si="167"/>
        <v/>
      </c>
      <c r="J2065" s="64" t="str">
        <f t="shared" si="168"/>
        <v/>
      </c>
      <c r="K2065" s="64">
        <f t="shared" si="166"/>
        <v>0</v>
      </c>
      <c r="L2065" s="67" t="str">
        <f>IF(VLOOKUP($A2065,ApplicablePermutations!$U$3:$V$146,2,0)=1,"X","")</f>
        <v/>
      </c>
      <c r="M2065" t="str">
        <f t="shared" si="169"/>
        <v/>
      </c>
      <c r="N2065" s="64">
        <f t="shared" si="170"/>
        <v>0</v>
      </c>
    </row>
    <row r="2066" spans="1:14" x14ac:dyDescent="0.25">
      <c r="A2066" t="s">
        <v>536</v>
      </c>
      <c r="B2066" t="s">
        <v>94</v>
      </c>
      <c r="C2066" s="65" t="s">
        <v>486</v>
      </c>
      <c r="D2066" s="64" t="str">
        <f>IFERROR(INDEX('Feasibility Factor'!$D$5:$N$123,MATCH(VLOOKUP($A2066,PairList!$A$2:$D$205,2,0),'Feasibility Factor'!$C$5:$C$123,0),MATCH(VLOOKUP($B2066,PairList!$F$2:$I$14,2,0),'Feasibility Factor'!$D$3:$N$3,0)),"")</f>
        <v/>
      </c>
      <c r="E2066" s="64">
        <v>0.95000000000000007</v>
      </c>
      <c r="F2066" s="64" t="str">
        <f>IFERROR(INDEX(ESShip!$C$2:$C$99,MATCH(VLOOKUP($A2066,PairList!$A$2:$D$205,3,0),ESShip!$A$2:$A$99,0)),"")</f>
        <v/>
      </c>
      <c r="G2066" s="64">
        <v>0.15391034975859375</v>
      </c>
      <c r="H2066" s="67" t="str">
        <f>IF(INDEX(ApplicablePermutations!$B$3:$N$205,MATCH($A2066,ApplicablePermutations!$A$3:$A$205,0),MATCH($B2066,ApplicablePermutations!$B$2:$N$2,0))*INDEX(ApplicablePermutations!$Q$3:$S$205,MATCH($A2066,ApplicablePermutations!$P$3:$P$205,0),MATCH($C2066,ApplicablePermutations!$Q$2:$S$2,0))=1,"X","")</f>
        <v/>
      </c>
      <c r="I2066" s="64" t="str">
        <f t="shared" si="167"/>
        <v/>
      </c>
      <c r="J2066" s="64" t="str">
        <f t="shared" si="168"/>
        <v/>
      </c>
      <c r="K2066" s="64">
        <f t="shared" si="166"/>
        <v>0</v>
      </c>
      <c r="L2066" s="67" t="str">
        <f>IF(VLOOKUP($A2066,ApplicablePermutations!$U$3:$V$146,2,0)=1,"X","")</f>
        <v/>
      </c>
      <c r="M2066" t="str">
        <f t="shared" si="169"/>
        <v/>
      </c>
      <c r="N2066" s="64">
        <f t="shared" si="170"/>
        <v>0</v>
      </c>
    </row>
    <row r="2067" spans="1:14" x14ac:dyDescent="0.25">
      <c r="A2067" t="s">
        <v>536</v>
      </c>
      <c r="B2067" t="s">
        <v>335</v>
      </c>
      <c r="C2067" s="65" t="s">
        <v>486</v>
      </c>
      <c r="D2067" s="64" t="str">
        <f>IFERROR(INDEX('Feasibility Factor'!$D$5:$N$123,MATCH(VLOOKUP($A2067,PairList!$A$2:$D$205,2,0),'Feasibility Factor'!$C$5:$C$123,0),MATCH(VLOOKUP($B2067,PairList!$F$2:$I$14,2,0),'Feasibility Factor'!$D$3:$N$3,0)),"")</f>
        <v/>
      </c>
      <c r="E2067" s="64">
        <v>0.95000000000000007</v>
      </c>
      <c r="F2067" s="64" t="str">
        <f>IFERROR(INDEX(ESShip!$C$2:$C$99,MATCH(VLOOKUP($A2067,PairList!$A$2:$D$205,3,0),ESShip!$A$2:$A$99,0)),"")</f>
        <v/>
      </c>
      <c r="G2067" s="64">
        <v>0.15391034975859375</v>
      </c>
      <c r="H2067" s="67" t="str">
        <f>IF(INDEX(ApplicablePermutations!$B$3:$N$205,MATCH($A2067,ApplicablePermutations!$A$3:$A$205,0),MATCH($B2067,ApplicablePermutations!$B$2:$N$2,0))*INDEX(ApplicablePermutations!$Q$3:$S$205,MATCH($A2067,ApplicablePermutations!$P$3:$P$205,0),MATCH($C2067,ApplicablePermutations!$Q$2:$S$2,0))=1,"X","")</f>
        <v>X</v>
      </c>
      <c r="I2067" s="64">
        <f t="shared" si="167"/>
        <v>0.95000000000000007</v>
      </c>
      <c r="J2067" s="64">
        <f t="shared" si="168"/>
        <v>0.15391034975859375</v>
      </c>
      <c r="K2067" s="64">
        <f t="shared" si="166"/>
        <v>0.80378516772933595</v>
      </c>
      <c r="L2067" s="67" t="str">
        <f>IF(VLOOKUP($A2067,ApplicablePermutations!$U$3:$V$146,2,0)=1,"X","")</f>
        <v/>
      </c>
      <c r="M2067" t="str">
        <f t="shared" si="169"/>
        <v/>
      </c>
      <c r="N2067" s="64">
        <f t="shared" si="170"/>
        <v>0.80378516772933595</v>
      </c>
    </row>
    <row r="2068" spans="1:14" x14ac:dyDescent="0.25">
      <c r="A2068" t="s">
        <v>536</v>
      </c>
      <c r="B2068" t="s">
        <v>100</v>
      </c>
      <c r="C2068" s="65" t="s">
        <v>486</v>
      </c>
      <c r="D2068" s="64" t="str">
        <f>IFERROR(INDEX('Feasibility Factor'!$D$5:$N$123,MATCH(VLOOKUP($A2068,PairList!$A$2:$D$205,2,0),'Feasibility Factor'!$C$5:$C$123,0),MATCH(VLOOKUP($B2068,PairList!$F$2:$I$14,2,0),'Feasibility Factor'!$D$3:$N$3,0)),"")</f>
        <v/>
      </c>
      <c r="E2068" s="64">
        <v>0.95000000000000007</v>
      </c>
      <c r="F2068" s="64" t="str">
        <f>IFERROR(INDEX(ESShip!$C$2:$C$99,MATCH(VLOOKUP($A2068,PairList!$A$2:$D$205,3,0),ESShip!$A$2:$A$99,0)),"")</f>
        <v/>
      </c>
      <c r="G2068" s="64">
        <v>0.15391034975859375</v>
      </c>
      <c r="H2068" s="67" t="str">
        <f>IF(INDEX(ApplicablePermutations!$B$3:$N$205,MATCH($A2068,ApplicablePermutations!$A$3:$A$205,0),MATCH($B2068,ApplicablePermutations!$B$2:$N$2,0))*INDEX(ApplicablePermutations!$Q$3:$S$205,MATCH($A2068,ApplicablePermutations!$P$3:$P$205,0),MATCH($C2068,ApplicablePermutations!$Q$2:$S$2,0))=1,"X","")</f>
        <v/>
      </c>
      <c r="I2068" s="64" t="str">
        <f t="shared" si="167"/>
        <v/>
      </c>
      <c r="J2068" s="64" t="str">
        <f t="shared" si="168"/>
        <v/>
      </c>
      <c r="K2068" s="64">
        <f t="shared" si="166"/>
        <v>0</v>
      </c>
      <c r="L2068" s="67" t="str">
        <f>IF(VLOOKUP($A2068,ApplicablePermutations!$U$3:$V$146,2,0)=1,"X","")</f>
        <v/>
      </c>
      <c r="M2068" t="str">
        <f t="shared" si="169"/>
        <v/>
      </c>
      <c r="N2068" s="64">
        <f t="shared" si="170"/>
        <v>0</v>
      </c>
    </row>
    <row r="2069" spans="1:14" x14ac:dyDescent="0.25">
      <c r="A2069" t="s">
        <v>396</v>
      </c>
      <c r="B2069" t="s">
        <v>327</v>
      </c>
      <c r="C2069" s="65" t="s">
        <v>484</v>
      </c>
      <c r="D2069" s="64" t="str">
        <f>IFERROR(INDEX('Feasibility Factor'!$D$5:$N$123,MATCH(VLOOKUP($A2069,PairList!$A$2:$D$205,2,0),'Feasibility Factor'!$C$5:$C$123,0),MATCH(VLOOKUP($B2069,PairList!$F$2:$I$14,2,0),'Feasibility Factor'!$D$3:$N$3,0)),"")</f>
        <v/>
      </c>
      <c r="E2069" s="64">
        <v>0.95000000000000007</v>
      </c>
      <c r="F2069" s="64" t="str">
        <f>IFERROR(INDEX(ESShip!$C$2:$C$99,MATCH(VLOOKUP($A2069,PairList!$A$2:$D$205,3,0),ESShip!$A$2:$A$99,0)),"")</f>
        <v/>
      </c>
      <c r="G2069" s="64">
        <v>0.15391034975859375</v>
      </c>
      <c r="H2069" s="67" t="str">
        <f>IF(INDEX(ApplicablePermutations!$B$3:$N$205,MATCH($A2069,ApplicablePermutations!$A$3:$A$205,0),MATCH($B2069,ApplicablePermutations!$B$2:$N$2,0))*INDEX(ApplicablePermutations!$Q$3:$S$205,MATCH($A2069,ApplicablePermutations!$P$3:$P$205,0),MATCH($C2069,ApplicablePermutations!$Q$2:$S$2,0))=1,"X","")</f>
        <v>X</v>
      </c>
      <c r="I2069" s="69">
        <v>0.14000000000000001</v>
      </c>
      <c r="J2069" s="64">
        <f t="shared" si="168"/>
        <v>0.15391034975859375</v>
      </c>
      <c r="K2069" s="64">
        <f t="shared" si="162"/>
        <v>0.11845255103379689</v>
      </c>
      <c r="L2069" s="67" t="str">
        <f>IF(VLOOKUP($A2069,ApplicablePermutations!$U$3:$V$146,2,0)=1,"X","")</f>
        <v/>
      </c>
      <c r="M2069" t="str">
        <f t="shared" si="169"/>
        <v/>
      </c>
      <c r="N2069" s="64">
        <f t="shared" si="170"/>
        <v>0.11845255103379689</v>
      </c>
    </row>
    <row r="2070" spans="1:14" x14ac:dyDescent="0.25">
      <c r="A2070" t="s">
        <v>396</v>
      </c>
      <c r="B2070" t="s">
        <v>328</v>
      </c>
      <c r="C2070" s="65" t="s">
        <v>484</v>
      </c>
      <c r="D2070" s="64" t="str">
        <f>IFERROR(INDEX('Feasibility Factor'!$D$5:$N$123,MATCH(VLOOKUP($A2070,PairList!$A$2:$D$205,2,0),'Feasibility Factor'!$C$5:$C$123,0),MATCH(VLOOKUP($B2070,PairList!$F$2:$I$14,2,0),'Feasibility Factor'!$D$3:$N$3,0)),"")</f>
        <v/>
      </c>
      <c r="E2070" s="64">
        <v>0.95000000000000007</v>
      </c>
      <c r="F2070" s="64" t="str">
        <f>IFERROR(INDEX(ESShip!$C$2:$C$99,MATCH(VLOOKUP($A2070,PairList!$A$2:$D$205,3,0),ESShip!$A$2:$A$99,0)),"")</f>
        <v/>
      </c>
      <c r="G2070" s="64">
        <v>0.15391034975859375</v>
      </c>
      <c r="H2070" s="67" t="str">
        <f>IF(INDEX(ApplicablePermutations!$B$3:$N$205,MATCH($A2070,ApplicablePermutations!$A$3:$A$205,0),MATCH($B2070,ApplicablePermutations!$B$2:$N$2,0))*INDEX(ApplicablePermutations!$Q$3:$S$205,MATCH($A2070,ApplicablePermutations!$P$3:$P$205,0),MATCH($C2070,ApplicablePermutations!$Q$2:$S$2,0))=1,"X","")</f>
        <v>X</v>
      </c>
      <c r="I2070" s="69">
        <v>0.2</v>
      </c>
      <c r="J2070" s="64">
        <f t="shared" si="168"/>
        <v>0.15391034975859375</v>
      </c>
      <c r="K2070" s="64">
        <f t="shared" si="162"/>
        <v>0.16921793004828126</v>
      </c>
      <c r="L2070" s="67" t="str">
        <f>IF(VLOOKUP($A2070,ApplicablePermutations!$U$3:$V$146,2,0)=1,"X","")</f>
        <v/>
      </c>
      <c r="M2070" t="str">
        <f t="shared" si="169"/>
        <v/>
      </c>
      <c r="N2070" s="64">
        <f t="shared" si="170"/>
        <v>0.16921793004828126</v>
      </c>
    </row>
    <row r="2071" spans="1:14" x14ac:dyDescent="0.25">
      <c r="A2071" t="s">
        <v>396</v>
      </c>
      <c r="B2071" t="s">
        <v>239</v>
      </c>
      <c r="C2071" s="65" t="s">
        <v>484</v>
      </c>
      <c r="D2071" s="64" t="str">
        <f>IFERROR(INDEX('Feasibility Factor'!$D$5:$N$123,MATCH(VLOOKUP($A2071,PairList!$A$2:$D$205,2,0),'Feasibility Factor'!$C$5:$C$123,0),MATCH(VLOOKUP($B2071,PairList!$F$2:$I$14,2,0),'Feasibility Factor'!$D$3:$N$3,0)),"")</f>
        <v/>
      </c>
      <c r="E2071" s="64">
        <v>0.95000000000000007</v>
      </c>
      <c r="F2071" s="64" t="str">
        <f>IFERROR(INDEX(ESShip!$C$2:$C$99,MATCH(VLOOKUP($A2071,PairList!$A$2:$D$205,3,0),ESShip!$A$2:$A$99,0)),"")</f>
        <v/>
      </c>
      <c r="G2071" s="64">
        <v>0.15391034975859375</v>
      </c>
      <c r="H2071" s="67" t="str">
        <f>IF(INDEX(ApplicablePermutations!$B$3:$N$205,MATCH($A2071,ApplicablePermutations!$A$3:$A$205,0),MATCH($B2071,ApplicablePermutations!$B$2:$N$2,0))*INDEX(ApplicablePermutations!$Q$3:$S$205,MATCH($A2071,ApplicablePermutations!$P$3:$P$205,0),MATCH($C2071,ApplicablePermutations!$Q$2:$S$2,0))=1,"X","")</f>
        <v/>
      </c>
      <c r="I2071" s="64" t="str">
        <f>IF($H2071="X",IF(AND($D2071&gt;0,$D2071&lt;&gt;"",$E2071&gt;0,$E2071&lt;&gt;""),MIN($D2071,$E2071),IF(AND($D2071&gt;0,$D2071&lt;&gt;""),$D2071,IF(AND($E2071&gt;0,$E2071&lt;&gt;""),$E2071,AVERAGEIFS($E$2:$E$13027,$A$2:$A$13027,$A2071,$E$2:$E$13027,"&gt;0")))),"")</f>
        <v/>
      </c>
      <c r="J2071" s="64" t="str">
        <f t="shared" si="168"/>
        <v/>
      </c>
      <c r="K2071" s="64">
        <f t="shared" si="162"/>
        <v>0</v>
      </c>
      <c r="L2071" s="67" t="str">
        <f>IF(VLOOKUP($A2071,ApplicablePermutations!$U$3:$V$146,2,0)=1,"X","")</f>
        <v/>
      </c>
      <c r="M2071" t="str">
        <f t="shared" si="169"/>
        <v/>
      </c>
      <c r="N2071" s="64">
        <f t="shared" si="170"/>
        <v>0</v>
      </c>
    </row>
    <row r="2072" spans="1:14" x14ac:dyDescent="0.25">
      <c r="A2072" t="s">
        <v>396</v>
      </c>
      <c r="B2072" t="s">
        <v>329</v>
      </c>
      <c r="C2072" s="65" t="s">
        <v>484</v>
      </c>
      <c r="D2072" s="64" t="str">
        <f>IFERROR(INDEX('Feasibility Factor'!$D$5:$N$123,MATCH(VLOOKUP($A2072,PairList!$A$2:$D$205,2,0),'Feasibility Factor'!$C$5:$C$123,0),MATCH(VLOOKUP($B2072,PairList!$F$2:$I$14,2,0),'Feasibility Factor'!$D$3:$N$3,0)),"")</f>
        <v/>
      </c>
      <c r="E2072" s="64">
        <v>0.95000000000000007</v>
      </c>
      <c r="F2072" s="64" t="str">
        <f>IFERROR(INDEX(ESShip!$C$2:$C$99,MATCH(VLOOKUP($A2072,PairList!$A$2:$D$205,3,0),ESShip!$A$2:$A$99,0)),"")</f>
        <v/>
      </c>
      <c r="G2072" s="64">
        <v>0.15391034975859375</v>
      </c>
      <c r="H2072" s="67" t="str">
        <f>IF(INDEX(ApplicablePermutations!$B$3:$N$205,MATCH($A2072,ApplicablePermutations!$A$3:$A$205,0),MATCH($B2072,ApplicablePermutations!$B$2:$N$2,0))*INDEX(ApplicablePermutations!$Q$3:$S$205,MATCH($A2072,ApplicablePermutations!$P$3:$P$205,0),MATCH($C2072,ApplicablePermutations!$Q$2:$S$2,0))=1,"X","")</f>
        <v/>
      </c>
      <c r="I2072" s="64" t="str">
        <f>IF($H2072="X",IF(AND($D2072&gt;0,$D2072&lt;&gt;"",$E2072&gt;0,$E2072&lt;&gt;""),MIN($D2072,$E2072),IF(AND($D2072&gt;0,$D2072&lt;&gt;""),$D2072,IF(AND($E2072&gt;0,$E2072&lt;&gt;""),$E2072,AVERAGEIFS($E$2:$E$13027,$A$2:$A$13027,$A2072,$E$2:$E$13027,"&gt;0")))),"")</f>
        <v/>
      </c>
      <c r="J2072" s="64" t="str">
        <f t="shared" si="168"/>
        <v/>
      </c>
      <c r="K2072" s="64">
        <f t="shared" si="162"/>
        <v>0</v>
      </c>
      <c r="L2072" s="67" t="str">
        <f>IF(VLOOKUP($A2072,ApplicablePermutations!$U$3:$V$146,2,0)=1,"X","")</f>
        <v/>
      </c>
      <c r="M2072" t="str">
        <f t="shared" si="169"/>
        <v/>
      </c>
      <c r="N2072" s="64">
        <f t="shared" si="170"/>
        <v>0</v>
      </c>
    </row>
    <row r="2073" spans="1:14" x14ac:dyDescent="0.25">
      <c r="A2073" t="s">
        <v>396</v>
      </c>
      <c r="B2073" t="s">
        <v>330</v>
      </c>
      <c r="C2073" s="65" t="s">
        <v>484</v>
      </c>
      <c r="D2073" s="64" t="str">
        <f>IFERROR(INDEX('Feasibility Factor'!$D$5:$N$123,MATCH(VLOOKUP($A2073,PairList!$A$2:$D$205,2,0),'Feasibility Factor'!$C$5:$C$123,0),MATCH(VLOOKUP($B2073,PairList!$F$2:$I$14,2,0),'Feasibility Factor'!$D$3:$N$3,0)),"")</f>
        <v/>
      </c>
      <c r="E2073" s="64">
        <v>0.95000000000000007</v>
      </c>
      <c r="F2073" s="64" t="str">
        <f>IFERROR(INDEX(ESShip!$C$2:$C$99,MATCH(VLOOKUP($A2073,PairList!$A$2:$D$205,3,0),ESShip!$A$2:$A$99,0)),"")</f>
        <v/>
      </c>
      <c r="G2073" s="64">
        <v>0.15391034975859375</v>
      </c>
      <c r="H2073" s="67" t="str">
        <f>IF(INDEX(ApplicablePermutations!$B$3:$N$205,MATCH($A2073,ApplicablePermutations!$A$3:$A$205,0),MATCH($B2073,ApplicablePermutations!$B$2:$N$2,0))*INDEX(ApplicablePermutations!$Q$3:$S$205,MATCH($A2073,ApplicablePermutations!$P$3:$P$205,0),MATCH($C2073,ApplicablePermutations!$Q$2:$S$2,0))=1,"X","")</f>
        <v/>
      </c>
      <c r="I2073" s="64" t="str">
        <f>IF($H2073="X",IF(AND($D2073&gt;0,$D2073&lt;&gt;"",$E2073&gt;0,$E2073&lt;&gt;""),MIN($D2073,$E2073),IF(AND($D2073&gt;0,$D2073&lt;&gt;""),$D2073,IF(AND($E2073&gt;0,$E2073&lt;&gt;""),$E2073,AVERAGEIFS($E$2:$E$13027,$A$2:$A$13027,$A2073,$E$2:$E$13027,"&gt;0")))),"")</f>
        <v/>
      </c>
      <c r="J2073" s="64" t="str">
        <f t="shared" si="168"/>
        <v/>
      </c>
      <c r="K2073" s="64">
        <f t="shared" si="162"/>
        <v>0</v>
      </c>
      <c r="L2073" s="67" t="str">
        <f>IF(VLOOKUP($A2073,ApplicablePermutations!$U$3:$V$146,2,0)=1,"X","")</f>
        <v/>
      </c>
      <c r="M2073" t="str">
        <f t="shared" si="169"/>
        <v/>
      </c>
      <c r="N2073" s="64">
        <f t="shared" si="170"/>
        <v>0</v>
      </c>
    </row>
    <row r="2074" spans="1:14" x14ac:dyDescent="0.25">
      <c r="A2074" t="s">
        <v>396</v>
      </c>
      <c r="B2074" t="s">
        <v>331</v>
      </c>
      <c r="C2074" s="65" t="s">
        <v>484</v>
      </c>
      <c r="D2074" s="64" t="str">
        <f>IFERROR(INDEX('Feasibility Factor'!$D$5:$N$123,MATCH(VLOOKUP($A2074,PairList!$A$2:$D$205,2,0),'Feasibility Factor'!$C$5:$C$123,0),MATCH(VLOOKUP($B2074,PairList!$F$2:$I$14,2,0),'Feasibility Factor'!$D$3:$N$3,0)),"")</f>
        <v/>
      </c>
      <c r="E2074" s="64">
        <v>0.95000000000000007</v>
      </c>
      <c r="F2074" s="64" t="str">
        <f>IFERROR(INDEX(ESShip!$C$2:$C$99,MATCH(VLOOKUP($A2074,PairList!$A$2:$D$205,3,0),ESShip!$A$2:$A$99,0)),"")</f>
        <v/>
      </c>
      <c r="G2074" s="64">
        <v>0.15391034975859375</v>
      </c>
      <c r="H2074" s="67" t="str">
        <f>IF(INDEX(ApplicablePermutations!$B$3:$N$205,MATCH($A2074,ApplicablePermutations!$A$3:$A$205,0),MATCH($B2074,ApplicablePermutations!$B$2:$N$2,0))*INDEX(ApplicablePermutations!$Q$3:$S$205,MATCH($A2074,ApplicablePermutations!$P$3:$P$205,0),MATCH($C2074,ApplicablePermutations!$Q$2:$S$2,0))=1,"X","")</f>
        <v/>
      </c>
      <c r="I2074" s="64" t="str">
        <f>IF($H2074="X",IF(AND($D2074&gt;0,$D2074&lt;&gt;"",$E2074&gt;0,$E2074&lt;&gt;""),MIN($D2074,$E2074),IF(AND($D2074&gt;0,$D2074&lt;&gt;""),$D2074,IF(AND($E2074&gt;0,$E2074&lt;&gt;""),$E2074,AVERAGEIFS($E$2:$E$13027,$A$2:$A$13027,$A2074,$E$2:$E$13027,"&gt;0")))),"")</f>
        <v/>
      </c>
      <c r="J2074" s="64" t="str">
        <f t="shared" si="168"/>
        <v/>
      </c>
      <c r="K2074" s="64">
        <f t="shared" si="162"/>
        <v>0</v>
      </c>
      <c r="L2074" s="67" t="str">
        <f>IF(VLOOKUP($A2074,ApplicablePermutations!$U$3:$V$146,2,0)=1,"X","")</f>
        <v/>
      </c>
      <c r="M2074" t="str">
        <f t="shared" si="169"/>
        <v/>
      </c>
      <c r="N2074" s="64">
        <f t="shared" si="170"/>
        <v>0</v>
      </c>
    </row>
    <row r="2075" spans="1:14" x14ac:dyDescent="0.25">
      <c r="A2075" t="s">
        <v>396</v>
      </c>
      <c r="B2075" t="s">
        <v>332</v>
      </c>
      <c r="C2075" s="65" t="s">
        <v>484</v>
      </c>
      <c r="D2075" s="64" t="str">
        <f>IFERROR(INDEX('Feasibility Factor'!$D$5:$N$123,MATCH(VLOOKUP($A2075,PairList!$A$2:$D$205,2,0),'Feasibility Factor'!$C$5:$C$123,0),MATCH(VLOOKUP($B2075,PairList!$F$2:$I$14,2,0),'Feasibility Factor'!$D$3:$N$3,0)),"")</f>
        <v/>
      </c>
      <c r="E2075" s="64">
        <v>0.95</v>
      </c>
      <c r="F2075" s="64" t="str">
        <f>IFERROR(INDEX(ESShip!$C$2:$C$99,MATCH(VLOOKUP($A2075,PairList!$A$2:$D$205,3,0),ESShip!$A$2:$A$99,0)),"")</f>
        <v/>
      </c>
      <c r="G2075" s="64">
        <v>0.15391034975859375</v>
      </c>
      <c r="H2075" s="67" t="str">
        <f>IF(INDEX(ApplicablePermutations!$B$3:$N$205,MATCH($A2075,ApplicablePermutations!$A$3:$A$205,0),MATCH($B2075,ApplicablePermutations!$B$2:$N$2,0))*INDEX(ApplicablePermutations!$Q$3:$S$205,MATCH($A2075,ApplicablePermutations!$P$3:$P$205,0),MATCH($C2075,ApplicablePermutations!$Q$2:$S$2,0))=1,"X","")</f>
        <v>X</v>
      </c>
      <c r="I2075" s="69">
        <v>0.06</v>
      </c>
      <c r="J2075" s="64">
        <f t="shared" si="168"/>
        <v>0.15391034975859375</v>
      </c>
      <c r="K2075" s="64">
        <f t="shared" si="162"/>
        <v>5.0765379014484371E-2</v>
      </c>
      <c r="L2075" s="67" t="str">
        <f>IF(VLOOKUP($A2075,ApplicablePermutations!$U$3:$V$146,2,0)=1,"X","")</f>
        <v/>
      </c>
      <c r="M2075" t="str">
        <f t="shared" si="169"/>
        <v/>
      </c>
      <c r="N2075" s="64">
        <f t="shared" si="170"/>
        <v>5.0765379014484371E-2</v>
      </c>
    </row>
    <row r="2076" spans="1:14" x14ac:dyDescent="0.25">
      <c r="A2076" t="s">
        <v>396</v>
      </c>
      <c r="B2076" t="s">
        <v>243</v>
      </c>
      <c r="C2076" s="65" t="s">
        <v>484</v>
      </c>
      <c r="D2076" s="64" t="str">
        <f>IFERROR(INDEX('Feasibility Factor'!$D$5:$N$123,MATCH(VLOOKUP($A2076,PairList!$A$2:$D$205,2,0),'Feasibility Factor'!$C$5:$C$123,0),MATCH(VLOOKUP($B2076,PairList!$F$2:$I$14,2,0),'Feasibility Factor'!$D$3:$N$3,0)),"")</f>
        <v/>
      </c>
      <c r="E2076" s="64">
        <v>0.95</v>
      </c>
      <c r="F2076" s="64" t="str">
        <f>IFERROR(INDEX(ESShip!$C$2:$C$99,MATCH(VLOOKUP($A2076,PairList!$A$2:$D$205,3,0),ESShip!$A$2:$A$99,0)),"")</f>
        <v/>
      </c>
      <c r="G2076" s="64">
        <v>0.15391034975859375</v>
      </c>
      <c r="H2076" s="67" t="str">
        <f>IF(INDEX(ApplicablePermutations!$B$3:$N$205,MATCH($A2076,ApplicablePermutations!$A$3:$A$205,0),MATCH($B2076,ApplicablePermutations!$B$2:$N$2,0))*INDEX(ApplicablePermutations!$Q$3:$S$205,MATCH($A2076,ApplicablePermutations!$P$3:$P$205,0),MATCH($C2076,ApplicablePermutations!$Q$2:$S$2,0))=1,"X","")</f>
        <v/>
      </c>
      <c r="I2076" s="64" t="str">
        <f>IF($H2076="X",IF(AND($D2076&gt;0,$D2076&lt;&gt;"",$E2076&gt;0,$E2076&lt;&gt;""),MIN($D2076,$E2076),IF(AND($D2076&gt;0,$D2076&lt;&gt;""),$D2076,IF(AND($E2076&gt;0,$E2076&lt;&gt;""),$E2076,AVERAGEIFS($E$2:$E$13027,$A$2:$A$13027,$A2076,$E$2:$E$13027,"&gt;0")))),"")</f>
        <v/>
      </c>
      <c r="J2076" s="64" t="str">
        <f t="shared" si="168"/>
        <v/>
      </c>
      <c r="K2076" s="64">
        <f t="shared" si="162"/>
        <v>0</v>
      </c>
      <c r="L2076" s="67" t="str">
        <f>IF(VLOOKUP($A2076,ApplicablePermutations!$U$3:$V$146,2,0)=1,"X","")</f>
        <v/>
      </c>
      <c r="M2076" t="str">
        <f t="shared" si="169"/>
        <v/>
      </c>
      <c r="N2076" s="64">
        <f t="shared" si="170"/>
        <v>0</v>
      </c>
    </row>
    <row r="2077" spans="1:14" x14ac:dyDescent="0.25">
      <c r="A2077" t="s">
        <v>396</v>
      </c>
      <c r="B2077" t="s">
        <v>333</v>
      </c>
      <c r="C2077" s="65" t="s">
        <v>484</v>
      </c>
      <c r="D2077" s="64" t="str">
        <f>IFERROR(INDEX('Feasibility Factor'!$D$5:$N$123,MATCH(VLOOKUP($A2077,PairList!$A$2:$D$205,2,0),'Feasibility Factor'!$C$5:$C$123,0),MATCH(VLOOKUP($B2077,PairList!$F$2:$I$14,2,0),'Feasibility Factor'!$D$3:$N$3,0)),"")</f>
        <v/>
      </c>
      <c r="E2077" s="64">
        <v>0.95000000000000007</v>
      </c>
      <c r="F2077" s="64" t="str">
        <f>IFERROR(INDEX(ESShip!$C$2:$C$99,MATCH(VLOOKUP($A2077,PairList!$A$2:$D$205,3,0),ESShip!$A$2:$A$99,0)),"")</f>
        <v/>
      </c>
      <c r="G2077" s="64">
        <v>0.15391034975859375</v>
      </c>
      <c r="H2077" s="67" t="str">
        <f>IF(INDEX(ApplicablePermutations!$B$3:$N$205,MATCH($A2077,ApplicablePermutations!$A$3:$A$205,0),MATCH($B2077,ApplicablePermutations!$B$2:$N$2,0))*INDEX(ApplicablePermutations!$Q$3:$S$205,MATCH($A2077,ApplicablePermutations!$P$3:$P$205,0),MATCH($C2077,ApplicablePermutations!$Q$2:$S$2,0))=1,"X","")</f>
        <v/>
      </c>
      <c r="I2077" s="64" t="str">
        <f>IF($H2077="X",IF(AND($D2077&gt;0,$D2077&lt;&gt;"",$E2077&gt;0,$E2077&lt;&gt;""),MIN($D2077,$E2077),IF(AND($D2077&gt;0,$D2077&lt;&gt;""),$D2077,IF(AND($E2077&gt;0,$E2077&lt;&gt;""),$E2077,AVERAGEIFS($E$2:$E$13027,$A$2:$A$13027,$A2077,$E$2:$E$13027,"&gt;0")))),"")</f>
        <v/>
      </c>
      <c r="J2077" s="64" t="str">
        <f t="shared" si="168"/>
        <v/>
      </c>
      <c r="K2077" s="64">
        <f t="shared" si="162"/>
        <v>0</v>
      </c>
      <c r="L2077" s="67" t="str">
        <f>IF(VLOOKUP($A2077,ApplicablePermutations!$U$3:$V$146,2,0)=1,"X","")</f>
        <v/>
      </c>
      <c r="M2077" t="str">
        <f t="shared" si="169"/>
        <v/>
      </c>
      <c r="N2077" s="64">
        <f t="shared" si="170"/>
        <v>0</v>
      </c>
    </row>
    <row r="2078" spans="1:14" x14ac:dyDescent="0.25">
      <c r="A2078" t="s">
        <v>396</v>
      </c>
      <c r="B2078" t="s">
        <v>334</v>
      </c>
      <c r="C2078" s="65" t="s">
        <v>484</v>
      </c>
      <c r="D2078" s="64" t="str">
        <f>IFERROR(INDEX('Feasibility Factor'!$D$5:$N$123,MATCH(VLOOKUP($A2078,PairList!$A$2:$D$205,2,0),'Feasibility Factor'!$C$5:$C$123,0),MATCH(VLOOKUP($B2078,PairList!$F$2:$I$14,2,0),'Feasibility Factor'!$D$3:$N$3,0)),"")</f>
        <v/>
      </c>
      <c r="E2078" s="64">
        <v>0.95000000000000007</v>
      </c>
      <c r="F2078" s="64" t="str">
        <f>IFERROR(INDEX(ESShip!$C$2:$C$99,MATCH(VLOOKUP($A2078,PairList!$A$2:$D$205,3,0),ESShip!$A$2:$A$99,0)),"")</f>
        <v/>
      </c>
      <c r="G2078" s="64">
        <v>0.15391034975859375</v>
      </c>
      <c r="H2078" s="67" t="str">
        <f>IF(INDEX(ApplicablePermutations!$B$3:$N$205,MATCH($A2078,ApplicablePermutations!$A$3:$A$205,0),MATCH($B2078,ApplicablePermutations!$B$2:$N$2,0))*INDEX(ApplicablePermutations!$Q$3:$S$205,MATCH($A2078,ApplicablePermutations!$P$3:$P$205,0),MATCH($C2078,ApplicablePermutations!$Q$2:$S$2,0))=1,"X","")</f>
        <v/>
      </c>
      <c r="I2078" s="64" t="str">
        <f>IF($H2078="X",IF(AND($D2078&gt;0,$D2078&lt;&gt;"",$E2078&gt;0,$E2078&lt;&gt;""),MIN($D2078,$E2078),IF(AND($D2078&gt;0,$D2078&lt;&gt;""),$D2078,IF(AND($E2078&gt;0,$E2078&lt;&gt;""),$E2078,AVERAGEIFS($E$2:$E$13027,$A$2:$A$13027,$A2078,$E$2:$E$13027,"&gt;0")))),"")</f>
        <v/>
      </c>
      <c r="J2078" s="64" t="str">
        <f t="shared" si="168"/>
        <v/>
      </c>
      <c r="K2078" s="64">
        <f t="shared" si="162"/>
        <v>0</v>
      </c>
      <c r="L2078" s="67" t="str">
        <f>IF(VLOOKUP($A2078,ApplicablePermutations!$U$3:$V$146,2,0)=1,"X","")</f>
        <v/>
      </c>
      <c r="M2078" t="str">
        <f t="shared" si="169"/>
        <v/>
      </c>
      <c r="N2078" s="64">
        <f t="shared" si="170"/>
        <v>0</v>
      </c>
    </row>
    <row r="2079" spans="1:14" x14ac:dyDescent="0.25">
      <c r="A2079" t="s">
        <v>396</v>
      </c>
      <c r="B2079" t="s">
        <v>94</v>
      </c>
      <c r="C2079" s="65" t="s">
        <v>484</v>
      </c>
      <c r="D2079" s="64" t="str">
        <f>IFERROR(INDEX('Feasibility Factor'!$D$5:$N$123,MATCH(VLOOKUP($A2079,PairList!$A$2:$D$205,2,0),'Feasibility Factor'!$C$5:$C$123,0),MATCH(VLOOKUP($B2079,PairList!$F$2:$I$14,2,0),'Feasibility Factor'!$D$3:$N$3,0)),"")</f>
        <v/>
      </c>
      <c r="E2079" s="64">
        <v>0.95000000000000007</v>
      </c>
      <c r="F2079" s="64" t="str">
        <f>IFERROR(INDEX(ESShip!$C$2:$C$99,MATCH(VLOOKUP($A2079,PairList!$A$2:$D$205,3,0),ESShip!$A$2:$A$99,0)),"")</f>
        <v/>
      </c>
      <c r="G2079" s="64">
        <v>0.15391034975859375</v>
      </c>
      <c r="H2079" s="67" t="str">
        <f>IF(INDEX(ApplicablePermutations!$B$3:$N$205,MATCH($A2079,ApplicablePermutations!$A$3:$A$205,0),MATCH($B2079,ApplicablePermutations!$B$2:$N$2,0))*INDEX(ApplicablePermutations!$Q$3:$S$205,MATCH($A2079,ApplicablePermutations!$P$3:$P$205,0),MATCH($C2079,ApplicablePermutations!$Q$2:$S$2,0))=1,"X","")</f>
        <v/>
      </c>
      <c r="I2079" s="64" t="str">
        <f>IF($H2079="X",IF(AND($D2079&gt;0,$D2079&lt;&gt;"",$E2079&gt;0,$E2079&lt;&gt;""),MIN($D2079,$E2079),IF(AND($D2079&gt;0,$D2079&lt;&gt;""),$D2079,IF(AND($E2079&gt;0,$E2079&lt;&gt;""),$E2079,AVERAGEIFS($E$2:$E$13027,$A$2:$A$13027,$A2079,$E$2:$E$13027,"&gt;0")))),"")</f>
        <v/>
      </c>
      <c r="J2079" s="64" t="str">
        <f t="shared" si="168"/>
        <v/>
      </c>
      <c r="K2079" s="64">
        <f t="shared" si="162"/>
        <v>0</v>
      </c>
      <c r="L2079" s="67" t="str">
        <f>IF(VLOOKUP($A2079,ApplicablePermutations!$U$3:$V$146,2,0)=1,"X","")</f>
        <v/>
      </c>
      <c r="M2079" t="str">
        <f t="shared" si="169"/>
        <v/>
      </c>
      <c r="N2079" s="64">
        <f t="shared" si="170"/>
        <v>0</v>
      </c>
    </row>
    <row r="2080" spans="1:14" x14ac:dyDescent="0.25">
      <c r="A2080" t="s">
        <v>396</v>
      </c>
      <c r="B2080" t="s">
        <v>335</v>
      </c>
      <c r="C2080" s="65" t="s">
        <v>484</v>
      </c>
      <c r="D2080" s="64" t="str">
        <f>IFERROR(INDEX('Feasibility Factor'!$D$5:$N$123,MATCH(VLOOKUP($A2080,PairList!$A$2:$D$205,2,0),'Feasibility Factor'!$C$5:$C$123,0),MATCH(VLOOKUP($B2080,PairList!$F$2:$I$14,2,0),'Feasibility Factor'!$D$3:$N$3,0)),"")</f>
        <v/>
      </c>
      <c r="E2080" s="64">
        <v>0.95000000000000007</v>
      </c>
      <c r="F2080" s="64" t="str">
        <f>IFERROR(INDEX(ESShip!$C$2:$C$99,MATCH(VLOOKUP($A2080,PairList!$A$2:$D$205,3,0),ESShip!$A$2:$A$99,0)),"")</f>
        <v/>
      </c>
      <c r="G2080" s="64">
        <v>0.15391034975859375</v>
      </c>
      <c r="H2080" s="67" t="str">
        <f>IF(INDEX(ApplicablePermutations!$B$3:$N$205,MATCH($A2080,ApplicablePermutations!$A$3:$A$205,0),MATCH($B2080,ApplicablePermutations!$B$2:$N$2,0))*INDEX(ApplicablePermutations!$Q$3:$S$205,MATCH($A2080,ApplicablePermutations!$P$3:$P$205,0),MATCH($C2080,ApplicablePermutations!$Q$2:$S$2,0))=1,"X","")</f>
        <v>X</v>
      </c>
      <c r="I2080" s="69">
        <v>0.2</v>
      </c>
      <c r="J2080" s="64">
        <f t="shared" si="168"/>
        <v>0.15391034975859375</v>
      </c>
      <c r="K2080" s="64">
        <f t="shared" si="162"/>
        <v>0.16921793004828126</v>
      </c>
      <c r="L2080" s="67" t="str">
        <f>IF(VLOOKUP($A2080,ApplicablePermutations!$U$3:$V$146,2,0)=1,"X","")</f>
        <v/>
      </c>
      <c r="M2080" t="str">
        <f t="shared" si="169"/>
        <v/>
      </c>
      <c r="N2080" s="64">
        <f t="shared" si="170"/>
        <v>0.16921793004828126</v>
      </c>
    </row>
    <row r="2081" spans="1:14" x14ac:dyDescent="0.25">
      <c r="A2081" t="s">
        <v>396</v>
      </c>
      <c r="B2081" t="s">
        <v>100</v>
      </c>
      <c r="C2081" s="65" t="s">
        <v>484</v>
      </c>
      <c r="D2081" s="64" t="str">
        <f>IFERROR(INDEX('Feasibility Factor'!$D$5:$N$123,MATCH(VLOOKUP($A2081,PairList!$A$2:$D$205,2,0),'Feasibility Factor'!$C$5:$C$123,0),MATCH(VLOOKUP($B2081,PairList!$F$2:$I$14,2,0),'Feasibility Factor'!$D$3:$N$3,0)),"")</f>
        <v/>
      </c>
      <c r="E2081" s="64">
        <v>0.95000000000000007</v>
      </c>
      <c r="F2081" s="64" t="str">
        <f>IFERROR(INDEX(ESShip!$C$2:$C$99,MATCH(VLOOKUP($A2081,PairList!$A$2:$D$205,3,0),ESShip!$A$2:$A$99,0)),"")</f>
        <v/>
      </c>
      <c r="G2081" s="64">
        <v>0.15391034975859375</v>
      </c>
      <c r="H2081" s="67" t="str">
        <f>IF(INDEX(ApplicablePermutations!$B$3:$N$205,MATCH($A2081,ApplicablePermutations!$A$3:$A$205,0),MATCH($B2081,ApplicablePermutations!$B$2:$N$2,0))*INDEX(ApplicablePermutations!$Q$3:$S$205,MATCH($A2081,ApplicablePermutations!$P$3:$P$205,0),MATCH($C2081,ApplicablePermutations!$Q$2:$S$2,0))=1,"X","")</f>
        <v/>
      </c>
      <c r="I2081" s="64" t="str">
        <f>IF($H2081="X",IF(AND($D2081&gt;0,$D2081&lt;&gt;"",$E2081&gt;0,$E2081&lt;&gt;""),MIN($D2081,$E2081),IF(AND($D2081&gt;0,$D2081&lt;&gt;""),$D2081,IF(AND($E2081&gt;0,$E2081&lt;&gt;""),$E2081,AVERAGEIFS($E$2:$E$13027,$A$2:$A$13027,$A2081,$E$2:$E$13027,"&gt;0")))),"")</f>
        <v/>
      </c>
      <c r="J2081" s="64" t="str">
        <f t="shared" si="168"/>
        <v/>
      </c>
      <c r="K2081" s="64">
        <f t="shared" si="162"/>
        <v>0</v>
      </c>
      <c r="L2081" s="67" t="str">
        <f>IF(VLOOKUP($A2081,ApplicablePermutations!$U$3:$V$146,2,0)=1,"X","")</f>
        <v/>
      </c>
      <c r="M2081" t="str">
        <f t="shared" si="169"/>
        <v/>
      </c>
      <c r="N2081" s="64">
        <f t="shared" si="170"/>
        <v>0</v>
      </c>
    </row>
    <row r="2082" spans="1:14" x14ac:dyDescent="0.25">
      <c r="A2082" t="s">
        <v>396</v>
      </c>
      <c r="B2082" t="s">
        <v>327</v>
      </c>
      <c r="C2082" s="65" t="s">
        <v>485</v>
      </c>
      <c r="D2082" s="64" t="str">
        <f>IFERROR(INDEX('Feasibility Factor'!$D$5:$N$123,MATCH(VLOOKUP($A2082,PairList!$A$2:$D$205,2,0),'Feasibility Factor'!$C$5:$C$123,0),MATCH(VLOOKUP($B2082,PairList!$F$2:$I$14,2,0),'Feasibility Factor'!$D$3:$N$3,0)),"")</f>
        <v/>
      </c>
      <c r="E2082" s="64">
        <v>0.95000000000000007</v>
      </c>
      <c r="F2082" s="64" t="str">
        <f>IFERROR(INDEX(ESShip!$C$2:$C$99,MATCH(VLOOKUP($A2082,PairList!$A$2:$D$205,3,0),ESShip!$A$2:$A$99,0)),"")</f>
        <v/>
      </c>
      <c r="G2082" s="64">
        <v>0.15391034975859375</v>
      </c>
      <c r="H2082" s="67" t="str">
        <f>IF(INDEX(ApplicablePermutations!$B$3:$N$205,MATCH($A2082,ApplicablePermutations!$A$3:$A$205,0),MATCH($B2082,ApplicablePermutations!$B$2:$N$2,0))*INDEX(ApplicablePermutations!$Q$3:$S$205,MATCH($A2082,ApplicablePermutations!$P$3:$P$205,0),MATCH($C2082,ApplicablePermutations!$Q$2:$S$2,0))=1,"X","")</f>
        <v>X</v>
      </c>
      <c r="I2082" s="69">
        <v>0.14000000000000001</v>
      </c>
      <c r="J2082" s="64">
        <f t="shared" si="168"/>
        <v>0.15391034975859375</v>
      </c>
      <c r="K2082" s="64">
        <f t="shared" si="162"/>
        <v>0.11845255103379689</v>
      </c>
      <c r="L2082" s="67" t="str">
        <f>IF(VLOOKUP($A2082,ApplicablePermutations!$U$3:$V$146,2,0)=1,"X","")</f>
        <v/>
      </c>
      <c r="M2082" t="str">
        <f t="shared" si="169"/>
        <v/>
      </c>
      <c r="N2082" s="64">
        <f t="shared" si="170"/>
        <v>0.11845255103379689</v>
      </c>
    </row>
    <row r="2083" spans="1:14" x14ac:dyDescent="0.25">
      <c r="A2083" t="s">
        <v>396</v>
      </c>
      <c r="B2083" t="s">
        <v>328</v>
      </c>
      <c r="C2083" s="65" t="s">
        <v>485</v>
      </c>
      <c r="D2083" s="64" t="str">
        <f>IFERROR(INDEX('Feasibility Factor'!$D$5:$N$123,MATCH(VLOOKUP($A2083,PairList!$A$2:$D$205,2,0),'Feasibility Factor'!$C$5:$C$123,0),MATCH(VLOOKUP($B2083,PairList!$F$2:$I$14,2,0),'Feasibility Factor'!$D$3:$N$3,0)),"")</f>
        <v/>
      </c>
      <c r="E2083" s="64">
        <v>0.95000000000000007</v>
      </c>
      <c r="F2083" s="64" t="str">
        <f>IFERROR(INDEX(ESShip!$C$2:$C$99,MATCH(VLOOKUP($A2083,PairList!$A$2:$D$205,3,0),ESShip!$A$2:$A$99,0)),"")</f>
        <v/>
      </c>
      <c r="G2083" s="64">
        <v>0.15391034975859375</v>
      </c>
      <c r="H2083" s="67" t="str">
        <f>IF(INDEX(ApplicablePermutations!$B$3:$N$205,MATCH($A2083,ApplicablePermutations!$A$3:$A$205,0),MATCH($B2083,ApplicablePermutations!$B$2:$N$2,0))*INDEX(ApplicablePermutations!$Q$3:$S$205,MATCH($A2083,ApplicablePermutations!$P$3:$P$205,0),MATCH($C2083,ApplicablePermutations!$Q$2:$S$2,0))=1,"X","")</f>
        <v>X</v>
      </c>
      <c r="I2083" s="69">
        <v>0.2</v>
      </c>
      <c r="J2083" s="64">
        <f t="shared" si="168"/>
        <v>0.15391034975859375</v>
      </c>
      <c r="K2083" s="64">
        <f t="shared" si="162"/>
        <v>0.16921793004828126</v>
      </c>
      <c r="L2083" s="67" t="str">
        <f>IF(VLOOKUP($A2083,ApplicablePermutations!$U$3:$V$146,2,0)=1,"X","")</f>
        <v/>
      </c>
      <c r="M2083" t="str">
        <f t="shared" si="169"/>
        <v/>
      </c>
      <c r="N2083" s="64">
        <f t="shared" si="170"/>
        <v>0.16921793004828126</v>
      </c>
    </row>
    <row r="2084" spans="1:14" x14ac:dyDescent="0.25">
      <c r="A2084" t="s">
        <v>396</v>
      </c>
      <c r="B2084" t="s">
        <v>239</v>
      </c>
      <c r="C2084" s="65" t="s">
        <v>485</v>
      </c>
      <c r="D2084" s="64" t="str">
        <f>IFERROR(INDEX('Feasibility Factor'!$D$5:$N$123,MATCH(VLOOKUP($A2084,PairList!$A$2:$D$205,2,0),'Feasibility Factor'!$C$5:$C$123,0),MATCH(VLOOKUP($B2084,PairList!$F$2:$I$14,2,0),'Feasibility Factor'!$D$3:$N$3,0)),"")</f>
        <v/>
      </c>
      <c r="E2084" s="64">
        <v>0.95000000000000007</v>
      </c>
      <c r="F2084" s="64" t="str">
        <f>IFERROR(INDEX(ESShip!$C$2:$C$99,MATCH(VLOOKUP($A2084,PairList!$A$2:$D$205,3,0),ESShip!$A$2:$A$99,0)),"")</f>
        <v/>
      </c>
      <c r="G2084" s="64">
        <v>0.15391034975859375</v>
      </c>
      <c r="H2084" s="67" t="str">
        <f>IF(INDEX(ApplicablePermutations!$B$3:$N$205,MATCH($A2084,ApplicablePermutations!$A$3:$A$205,0),MATCH($B2084,ApplicablePermutations!$B$2:$N$2,0))*INDEX(ApplicablePermutations!$Q$3:$S$205,MATCH($A2084,ApplicablePermutations!$P$3:$P$205,0),MATCH($C2084,ApplicablePermutations!$Q$2:$S$2,0))=1,"X","")</f>
        <v/>
      </c>
      <c r="I2084" s="64" t="str">
        <f>IF($H2084="X",IF(AND($D2084&gt;0,$D2084&lt;&gt;"",$E2084&gt;0,$E2084&lt;&gt;""),MIN($D2084,$E2084),IF(AND($D2084&gt;0,$D2084&lt;&gt;""),$D2084,IF(AND($E2084&gt;0,$E2084&lt;&gt;""),$E2084,AVERAGEIFS($E$2:$E$13027,$A$2:$A$13027,$A2084,$E$2:$E$13027,"&gt;0")))),"")</f>
        <v/>
      </c>
      <c r="J2084" s="64" t="str">
        <f t="shared" si="168"/>
        <v/>
      </c>
      <c r="K2084" s="64">
        <f t="shared" si="162"/>
        <v>0</v>
      </c>
      <c r="L2084" s="67" t="str">
        <f>IF(VLOOKUP($A2084,ApplicablePermutations!$U$3:$V$146,2,0)=1,"X","")</f>
        <v/>
      </c>
      <c r="M2084" t="str">
        <f t="shared" si="169"/>
        <v/>
      </c>
      <c r="N2084" s="64">
        <f t="shared" si="170"/>
        <v>0</v>
      </c>
    </row>
    <row r="2085" spans="1:14" x14ac:dyDescent="0.25">
      <c r="A2085" t="s">
        <v>396</v>
      </c>
      <c r="B2085" t="s">
        <v>329</v>
      </c>
      <c r="C2085" s="65" t="s">
        <v>485</v>
      </c>
      <c r="D2085" s="64" t="str">
        <f>IFERROR(INDEX('Feasibility Factor'!$D$5:$N$123,MATCH(VLOOKUP($A2085,PairList!$A$2:$D$205,2,0),'Feasibility Factor'!$C$5:$C$123,0),MATCH(VLOOKUP($B2085,PairList!$F$2:$I$14,2,0),'Feasibility Factor'!$D$3:$N$3,0)),"")</f>
        <v/>
      </c>
      <c r="E2085" s="64">
        <v>0.95000000000000007</v>
      </c>
      <c r="F2085" s="64" t="str">
        <f>IFERROR(INDEX(ESShip!$C$2:$C$99,MATCH(VLOOKUP($A2085,PairList!$A$2:$D$205,3,0),ESShip!$A$2:$A$99,0)),"")</f>
        <v/>
      </c>
      <c r="G2085" s="64">
        <v>0.15391034975859375</v>
      </c>
      <c r="H2085" s="67" t="str">
        <f>IF(INDEX(ApplicablePermutations!$B$3:$N$205,MATCH($A2085,ApplicablePermutations!$A$3:$A$205,0),MATCH($B2085,ApplicablePermutations!$B$2:$N$2,0))*INDEX(ApplicablePermutations!$Q$3:$S$205,MATCH($A2085,ApplicablePermutations!$P$3:$P$205,0),MATCH($C2085,ApplicablePermutations!$Q$2:$S$2,0))=1,"X","")</f>
        <v/>
      </c>
      <c r="I2085" s="64" t="str">
        <f>IF($H2085="X",IF(AND($D2085&gt;0,$D2085&lt;&gt;"",$E2085&gt;0,$E2085&lt;&gt;""),MIN($D2085,$E2085),IF(AND($D2085&gt;0,$D2085&lt;&gt;""),$D2085,IF(AND($E2085&gt;0,$E2085&lt;&gt;""),$E2085,AVERAGEIFS($E$2:$E$13027,$A$2:$A$13027,$A2085,$E$2:$E$13027,"&gt;0")))),"")</f>
        <v/>
      </c>
      <c r="J2085" s="64" t="str">
        <f t="shared" si="168"/>
        <v/>
      </c>
      <c r="K2085" s="64">
        <f t="shared" si="162"/>
        <v>0</v>
      </c>
      <c r="L2085" s="67" t="str">
        <f>IF(VLOOKUP($A2085,ApplicablePermutations!$U$3:$V$146,2,0)=1,"X","")</f>
        <v/>
      </c>
      <c r="M2085" t="str">
        <f t="shared" si="169"/>
        <v/>
      </c>
      <c r="N2085" s="64">
        <f t="shared" si="170"/>
        <v>0</v>
      </c>
    </row>
    <row r="2086" spans="1:14" x14ac:dyDescent="0.25">
      <c r="A2086" t="s">
        <v>396</v>
      </c>
      <c r="B2086" t="s">
        <v>330</v>
      </c>
      <c r="C2086" s="65" t="s">
        <v>485</v>
      </c>
      <c r="D2086" s="64" t="str">
        <f>IFERROR(INDEX('Feasibility Factor'!$D$5:$N$123,MATCH(VLOOKUP($A2086,PairList!$A$2:$D$205,2,0),'Feasibility Factor'!$C$5:$C$123,0),MATCH(VLOOKUP($B2086,PairList!$F$2:$I$14,2,0),'Feasibility Factor'!$D$3:$N$3,0)),"")</f>
        <v/>
      </c>
      <c r="E2086" s="64">
        <v>0.95000000000000007</v>
      </c>
      <c r="F2086" s="64" t="str">
        <f>IFERROR(INDEX(ESShip!$C$2:$C$99,MATCH(VLOOKUP($A2086,PairList!$A$2:$D$205,3,0),ESShip!$A$2:$A$99,0)),"")</f>
        <v/>
      </c>
      <c r="G2086" s="64">
        <v>0.15391034975859375</v>
      </c>
      <c r="H2086" s="67" t="str">
        <f>IF(INDEX(ApplicablePermutations!$B$3:$N$205,MATCH($A2086,ApplicablePermutations!$A$3:$A$205,0),MATCH($B2086,ApplicablePermutations!$B$2:$N$2,0))*INDEX(ApplicablePermutations!$Q$3:$S$205,MATCH($A2086,ApplicablePermutations!$P$3:$P$205,0),MATCH($C2086,ApplicablePermutations!$Q$2:$S$2,0))=1,"X","")</f>
        <v/>
      </c>
      <c r="I2086" s="64" t="str">
        <f>IF($H2086="X",IF(AND($D2086&gt;0,$D2086&lt;&gt;"",$E2086&gt;0,$E2086&lt;&gt;""),MIN($D2086,$E2086),IF(AND($D2086&gt;0,$D2086&lt;&gt;""),$D2086,IF(AND($E2086&gt;0,$E2086&lt;&gt;""),$E2086,AVERAGEIFS($E$2:$E$13027,$A$2:$A$13027,$A2086,$E$2:$E$13027,"&gt;0")))),"")</f>
        <v/>
      </c>
      <c r="J2086" s="64" t="str">
        <f t="shared" si="168"/>
        <v/>
      </c>
      <c r="K2086" s="64">
        <f t="shared" si="162"/>
        <v>0</v>
      </c>
      <c r="L2086" s="67" t="str">
        <f>IF(VLOOKUP($A2086,ApplicablePermutations!$U$3:$V$146,2,0)=1,"X","")</f>
        <v/>
      </c>
      <c r="M2086" t="str">
        <f t="shared" si="169"/>
        <v/>
      </c>
      <c r="N2086" s="64">
        <f t="shared" si="170"/>
        <v>0</v>
      </c>
    </row>
    <row r="2087" spans="1:14" x14ac:dyDescent="0.25">
      <c r="A2087" t="s">
        <v>396</v>
      </c>
      <c r="B2087" t="s">
        <v>331</v>
      </c>
      <c r="C2087" s="65" t="s">
        <v>485</v>
      </c>
      <c r="D2087" s="64" t="str">
        <f>IFERROR(INDEX('Feasibility Factor'!$D$5:$N$123,MATCH(VLOOKUP($A2087,PairList!$A$2:$D$205,2,0),'Feasibility Factor'!$C$5:$C$123,0),MATCH(VLOOKUP($B2087,PairList!$F$2:$I$14,2,0),'Feasibility Factor'!$D$3:$N$3,0)),"")</f>
        <v/>
      </c>
      <c r="E2087" s="64">
        <v>0.95000000000000007</v>
      </c>
      <c r="F2087" s="64" t="str">
        <f>IFERROR(INDEX(ESShip!$C$2:$C$99,MATCH(VLOOKUP($A2087,PairList!$A$2:$D$205,3,0),ESShip!$A$2:$A$99,0)),"")</f>
        <v/>
      </c>
      <c r="G2087" s="64">
        <v>0.15391034975859375</v>
      </c>
      <c r="H2087" s="67" t="str">
        <f>IF(INDEX(ApplicablePermutations!$B$3:$N$205,MATCH($A2087,ApplicablePermutations!$A$3:$A$205,0),MATCH($B2087,ApplicablePermutations!$B$2:$N$2,0))*INDEX(ApplicablePermutations!$Q$3:$S$205,MATCH($A2087,ApplicablePermutations!$P$3:$P$205,0),MATCH($C2087,ApplicablePermutations!$Q$2:$S$2,0))=1,"X","")</f>
        <v/>
      </c>
      <c r="I2087" s="64" t="str">
        <f>IF($H2087="X",IF(AND($D2087&gt;0,$D2087&lt;&gt;"",$E2087&gt;0,$E2087&lt;&gt;""),MIN($D2087,$E2087),IF(AND($D2087&gt;0,$D2087&lt;&gt;""),$D2087,IF(AND($E2087&gt;0,$E2087&lt;&gt;""),$E2087,AVERAGEIFS($E$2:$E$13027,$A$2:$A$13027,$A2087,$E$2:$E$13027,"&gt;0")))),"")</f>
        <v/>
      </c>
      <c r="J2087" s="64" t="str">
        <f t="shared" si="168"/>
        <v/>
      </c>
      <c r="K2087" s="64">
        <f t="shared" si="162"/>
        <v>0</v>
      </c>
      <c r="L2087" s="67" t="str">
        <f>IF(VLOOKUP($A2087,ApplicablePermutations!$U$3:$V$146,2,0)=1,"X","")</f>
        <v/>
      </c>
      <c r="M2087" t="str">
        <f t="shared" si="169"/>
        <v/>
      </c>
      <c r="N2087" s="64">
        <f t="shared" si="170"/>
        <v>0</v>
      </c>
    </row>
    <row r="2088" spans="1:14" x14ac:dyDescent="0.25">
      <c r="A2088" t="s">
        <v>396</v>
      </c>
      <c r="B2088" t="s">
        <v>332</v>
      </c>
      <c r="C2088" s="65" t="s">
        <v>485</v>
      </c>
      <c r="D2088" s="64" t="str">
        <f>IFERROR(INDEX('Feasibility Factor'!$D$5:$N$123,MATCH(VLOOKUP($A2088,PairList!$A$2:$D$205,2,0),'Feasibility Factor'!$C$5:$C$123,0),MATCH(VLOOKUP($B2088,PairList!$F$2:$I$14,2,0),'Feasibility Factor'!$D$3:$N$3,0)),"")</f>
        <v/>
      </c>
      <c r="E2088" s="64">
        <v>0</v>
      </c>
      <c r="F2088" s="64" t="str">
        <f>IFERROR(INDEX(ESShip!$C$2:$C$99,MATCH(VLOOKUP($A2088,PairList!$A$2:$D$205,3,0),ESShip!$A$2:$A$99,0)),"")</f>
        <v/>
      </c>
      <c r="G2088" s="64">
        <v>0.15391034975859375</v>
      </c>
      <c r="H2088" s="67" t="str">
        <f>IF(INDEX(ApplicablePermutations!$B$3:$N$205,MATCH($A2088,ApplicablePermutations!$A$3:$A$205,0),MATCH($B2088,ApplicablePermutations!$B$2:$N$2,0))*INDEX(ApplicablePermutations!$Q$3:$S$205,MATCH($A2088,ApplicablePermutations!$P$3:$P$205,0),MATCH($C2088,ApplicablePermutations!$Q$2:$S$2,0))=1,"X","")</f>
        <v>X</v>
      </c>
      <c r="I2088" s="69">
        <v>0.06</v>
      </c>
      <c r="J2088" s="64">
        <f t="shared" si="168"/>
        <v>0.15391034975859375</v>
      </c>
      <c r="K2088" s="64">
        <f t="shared" si="162"/>
        <v>5.0765379014484371E-2</v>
      </c>
      <c r="L2088" s="67" t="str">
        <f>IF(VLOOKUP($A2088,ApplicablePermutations!$U$3:$V$146,2,0)=1,"X","")</f>
        <v/>
      </c>
      <c r="M2088" t="str">
        <f t="shared" si="169"/>
        <v/>
      </c>
      <c r="N2088" s="64">
        <f t="shared" si="170"/>
        <v>5.0765379014484371E-2</v>
      </c>
    </row>
    <row r="2089" spans="1:14" x14ac:dyDescent="0.25">
      <c r="A2089" t="s">
        <v>396</v>
      </c>
      <c r="B2089" t="s">
        <v>243</v>
      </c>
      <c r="C2089" s="65" t="s">
        <v>485</v>
      </c>
      <c r="D2089" s="64" t="str">
        <f>IFERROR(INDEX('Feasibility Factor'!$D$5:$N$123,MATCH(VLOOKUP($A2089,PairList!$A$2:$D$205,2,0),'Feasibility Factor'!$C$5:$C$123,0),MATCH(VLOOKUP($B2089,PairList!$F$2:$I$14,2,0),'Feasibility Factor'!$D$3:$N$3,0)),"")</f>
        <v/>
      </c>
      <c r="E2089" s="64">
        <v>0</v>
      </c>
      <c r="F2089" s="64" t="str">
        <f>IFERROR(INDEX(ESShip!$C$2:$C$99,MATCH(VLOOKUP($A2089,PairList!$A$2:$D$205,3,0),ESShip!$A$2:$A$99,0)),"")</f>
        <v/>
      </c>
      <c r="G2089" s="64">
        <v>0.15391034975859375</v>
      </c>
      <c r="H2089" s="67" t="str">
        <f>IF(INDEX(ApplicablePermutations!$B$3:$N$205,MATCH($A2089,ApplicablePermutations!$A$3:$A$205,0),MATCH($B2089,ApplicablePermutations!$B$2:$N$2,0))*INDEX(ApplicablePermutations!$Q$3:$S$205,MATCH($A2089,ApplicablePermutations!$P$3:$P$205,0),MATCH($C2089,ApplicablePermutations!$Q$2:$S$2,0))=1,"X","")</f>
        <v/>
      </c>
      <c r="I2089" s="64" t="str">
        <f>IF($H2089="X",IF(AND($D2089&gt;0,$D2089&lt;&gt;"",$E2089&gt;0,$E2089&lt;&gt;""),MIN($D2089,$E2089),IF(AND($D2089&gt;0,$D2089&lt;&gt;""),$D2089,IF(AND($E2089&gt;0,$E2089&lt;&gt;""),$E2089,AVERAGEIFS($E$2:$E$13027,$A$2:$A$13027,$A2089,$E$2:$E$13027,"&gt;0")))),"")</f>
        <v/>
      </c>
      <c r="J2089" s="64" t="str">
        <f t="shared" si="168"/>
        <v/>
      </c>
      <c r="K2089" s="64">
        <f t="shared" si="162"/>
        <v>0</v>
      </c>
      <c r="L2089" s="67" t="str">
        <f>IF(VLOOKUP($A2089,ApplicablePermutations!$U$3:$V$146,2,0)=1,"X","")</f>
        <v/>
      </c>
      <c r="M2089" t="str">
        <f t="shared" si="169"/>
        <v/>
      </c>
      <c r="N2089" s="64">
        <f t="shared" si="170"/>
        <v>0</v>
      </c>
    </row>
    <row r="2090" spans="1:14" x14ac:dyDescent="0.25">
      <c r="A2090" t="s">
        <v>396</v>
      </c>
      <c r="B2090" t="s">
        <v>333</v>
      </c>
      <c r="C2090" s="65" t="s">
        <v>485</v>
      </c>
      <c r="D2090" s="64" t="str">
        <f>IFERROR(INDEX('Feasibility Factor'!$D$5:$N$123,MATCH(VLOOKUP($A2090,PairList!$A$2:$D$205,2,0),'Feasibility Factor'!$C$5:$C$123,0),MATCH(VLOOKUP($B2090,PairList!$F$2:$I$14,2,0),'Feasibility Factor'!$D$3:$N$3,0)),"")</f>
        <v/>
      </c>
      <c r="E2090" s="64">
        <v>0.95000000000000007</v>
      </c>
      <c r="F2090" s="64" t="str">
        <f>IFERROR(INDEX(ESShip!$C$2:$C$99,MATCH(VLOOKUP($A2090,PairList!$A$2:$D$205,3,0),ESShip!$A$2:$A$99,0)),"")</f>
        <v/>
      </c>
      <c r="G2090" s="64">
        <v>0.15391034975859375</v>
      </c>
      <c r="H2090" s="67" t="str">
        <f>IF(INDEX(ApplicablePermutations!$B$3:$N$205,MATCH($A2090,ApplicablePermutations!$A$3:$A$205,0),MATCH($B2090,ApplicablePermutations!$B$2:$N$2,0))*INDEX(ApplicablePermutations!$Q$3:$S$205,MATCH($A2090,ApplicablePermutations!$P$3:$P$205,0),MATCH($C2090,ApplicablePermutations!$Q$2:$S$2,0))=1,"X","")</f>
        <v/>
      </c>
      <c r="I2090" s="64" t="str">
        <f>IF($H2090="X",IF(AND($D2090&gt;0,$D2090&lt;&gt;"",$E2090&gt;0,$E2090&lt;&gt;""),MIN($D2090,$E2090),IF(AND($D2090&gt;0,$D2090&lt;&gt;""),$D2090,IF(AND($E2090&gt;0,$E2090&lt;&gt;""),$E2090,AVERAGEIFS($E$2:$E$13027,$A$2:$A$13027,$A2090,$E$2:$E$13027,"&gt;0")))),"")</f>
        <v/>
      </c>
      <c r="J2090" s="64" t="str">
        <f t="shared" si="168"/>
        <v/>
      </c>
      <c r="K2090" s="64">
        <f t="shared" ref="K2090:K2192" si="171">IF(H2090="X",I2090*(1-J2090),0)</f>
        <v>0</v>
      </c>
      <c r="L2090" s="67" t="str">
        <f>IF(VLOOKUP($A2090,ApplicablePermutations!$U$3:$V$146,2,0)=1,"X","")</f>
        <v/>
      </c>
      <c r="M2090" t="str">
        <f t="shared" si="169"/>
        <v/>
      </c>
      <c r="N2090" s="64">
        <f t="shared" si="170"/>
        <v>0</v>
      </c>
    </row>
    <row r="2091" spans="1:14" x14ac:dyDescent="0.25">
      <c r="A2091" t="s">
        <v>396</v>
      </c>
      <c r="B2091" t="s">
        <v>334</v>
      </c>
      <c r="C2091" s="65" t="s">
        <v>485</v>
      </c>
      <c r="D2091" s="64" t="str">
        <f>IFERROR(INDEX('Feasibility Factor'!$D$5:$N$123,MATCH(VLOOKUP($A2091,PairList!$A$2:$D$205,2,0),'Feasibility Factor'!$C$5:$C$123,0),MATCH(VLOOKUP($B2091,PairList!$F$2:$I$14,2,0),'Feasibility Factor'!$D$3:$N$3,0)),"")</f>
        <v/>
      </c>
      <c r="E2091" s="64">
        <v>0.95000000000000007</v>
      </c>
      <c r="F2091" s="64" t="str">
        <f>IFERROR(INDEX(ESShip!$C$2:$C$99,MATCH(VLOOKUP($A2091,PairList!$A$2:$D$205,3,0),ESShip!$A$2:$A$99,0)),"")</f>
        <v/>
      </c>
      <c r="G2091" s="64">
        <v>0.15391034975859375</v>
      </c>
      <c r="H2091" s="67" t="str">
        <f>IF(INDEX(ApplicablePermutations!$B$3:$N$205,MATCH($A2091,ApplicablePermutations!$A$3:$A$205,0),MATCH($B2091,ApplicablePermutations!$B$2:$N$2,0))*INDEX(ApplicablePermutations!$Q$3:$S$205,MATCH($A2091,ApplicablePermutations!$P$3:$P$205,0),MATCH($C2091,ApplicablePermutations!$Q$2:$S$2,0))=1,"X","")</f>
        <v/>
      </c>
      <c r="I2091" s="64" t="str">
        <f>IF($H2091="X",IF(AND($D2091&gt;0,$D2091&lt;&gt;"",$E2091&gt;0,$E2091&lt;&gt;""),MIN($D2091,$E2091),IF(AND($D2091&gt;0,$D2091&lt;&gt;""),$D2091,IF(AND($E2091&gt;0,$E2091&lt;&gt;""),$E2091,AVERAGEIFS($E$2:$E$13027,$A$2:$A$13027,$A2091,$E$2:$E$13027,"&gt;0")))),"")</f>
        <v/>
      </c>
      <c r="J2091" s="64" t="str">
        <f t="shared" si="168"/>
        <v/>
      </c>
      <c r="K2091" s="64">
        <f t="shared" si="171"/>
        <v>0</v>
      </c>
      <c r="L2091" s="67" t="str">
        <f>IF(VLOOKUP($A2091,ApplicablePermutations!$U$3:$V$146,2,0)=1,"X","")</f>
        <v/>
      </c>
      <c r="M2091" t="str">
        <f t="shared" si="169"/>
        <v/>
      </c>
      <c r="N2091" s="64">
        <f t="shared" si="170"/>
        <v>0</v>
      </c>
    </row>
    <row r="2092" spans="1:14" x14ac:dyDescent="0.25">
      <c r="A2092" t="s">
        <v>396</v>
      </c>
      <c r="B2092" t="s">
        <v>94</v>
      </c>
      <c r="C2092" s="65" t="s">
        <v>485</v>
      </c>
      <c r="D2092" s="64" t="str">
        <f>IFERROR(INDEX('Feasibility Factor'!$D$5:$N$123,MATCH(VLOOKUP($A2092,PairList!$A$2:$D$205,2,0),'Feasibility Factor'!$C$5:$C$123,0),MATCH(VLOOKUP($B2092,PairList!$F$2:$I$14,2,0),'Feasibility Factor'!$D$3:$N$3,0)),"")</f>
        <v/>
      </c>
      <c r="E2092" s="64">
        <v>0.95000000000000007</v>
      </c>
      <c r="F2092" s="64" t="str">
        <f>IFERROR(INDEX(ESShip!$C$2:$C$99,MATCH(VLOOKUP($A2092,PairList!$A$2:$D$205,3,0),ESShip!$A$2:$A$99,0)),"")</f>
        <v/>
      </c>
      <c r="G2092" s="64">
        <v>0.15391034975859375</v>
      </c>
      <c r="H2092" s="67" t="str">
        <f>IF(INDEX(ApplicablePermutations!$B$3:$N$205,MATCH($A2092,ApplicablePermutations!$A$3:$A$205,0),MATCH($B2092,ApplicablePermutations!$B$2:$N$2,0))*INDEX(ApplicablePermutations!$Q$3:$S$205,MATCH($A2092,ApplicablePermutations!$P$3:$P$205,0),MATCH($C2092,ApplicablePermutations!$Q$2:$S$2,0))=1,"X","")</f>
        <v/>
      </c>
      <c r="I2092" s="64" t="str">
        <f>IF($H2092="X",IF(AND($D2092&gt;0,$D2092&lt;&gt;"",$E2092&gt;0,$E2092&lt;&gt;""),MIN($D2092,$E2092),IF(AND($D2092&gt;0,$D2092&lt;&gt;""),$D2092,IF(AND($E2092&gt;0,$E2092&lt;&gt;""),$E2092,AVERAGEIFS($E$2:$E$13027,$A$2:$A$13027,$A2092,$E$2:$E$13027,"&gt;0")))),"")</f>
        <v/>
      </c>
      <c r="J2092" s="64" t="str">
        <f t="shared" si="168"/>
        <v/>
      </c>
      <c r="K2092" s="64">
        <f t="shared" si="171"/>
        <v>0</v>
      </c>
      <c r="L2092" s="67" t="str">
        <f>IF(VLOOKUP($A2092,ApplicablePermutations!$U$3:$V$146,2,0)=1,"X","")</f>
        <v/>
      </c>
      <c r="M2092" t="str">
        <f t="shared" si="169"/>
        <v/>
      </c>
      <c r="N2092" s="64">
        <f t="shared" si="170"/>
        <v>0</v>
      </c>
    </row>
    <row r="2093" spans="1:14" x14ac:dyDescent="0.25">
      <c r="A2093" t="s">
        <v>396</v>
      </c>
      <c r="B2093" t="s">
        <v>335</v>
      </c>
      <c r="C2093" s="65" t="s">
        <v>485</v>
      </c>
      <c r="D2093" s="64" t="str">
        <f>IFERROR(INDEX('Feasibility Factor'!$D$5:$N$123,MATCH(VLOOKUP($A2093,PairList!$A$2:$D$205,2,0),'Feasibility Factor'!$C$5:$C$123,0),MATCH(VLOOKUP($B2093,PairList!$F$2:$I$14,2,0),'Feasibility Factor'!$D$3:$N$3,0)),"")</f>
        <v/>
      </c>
      <c r="E2093" s="64">
        <v>0.95000000000000007</v>
      </c>
      <c r="F2093" s="64" t="str">
        <f>IFERROR(INDEX(ESShip!$C$2:$C$99,MATCH(VLOOKUP($A2093,PairList!$A$2:$D$205,3,0),ESShip!$A$2:$A$99,0)),"")</f>
        <v/>
      </c>
      <c r="G2093" s="64">
        <v>0.15391034975859375</v>
      </c>
      <c r="H2093" s="67" t="str">
        <f>IF(INDEX(ApplicablePermutations!$B$3:$N$205,MATCH($A2093,ApplicablePermutations!$A$3:$A$205,0),MATCH($B2093,ApplicablePermutations!$B$2:$N$2,0))*INDEX(ApplicablePermutations!$Q$3:$S$205,MATCH($A2093,ApplicablePermutations!$P$3:$P$205,0),MATCH($C2093,ApplicablePermutations!$Q$2:$S$2,0))=1,"X","")</f>
        <v>X</v>
      </c>
      <c r="I2093" s="69">
        <v>0.2</v>
      </c>
      <c r="J2093" s="64">
        <f t="shared" si="168"/>
        <v>0.15391034975859375</v>
      </c>
      <c r="K2093" s="64">
        <f t="shared" si="171"/>
        <v>0.16921793004828126</v>
      </c>
      <c r="L2093" s="67" t="str">
        <f>IF(VLOOKUP($A2093,ApplicablePermutations!$U$3:$V$146,2,0)=1,"X","")</f>
        <v/>
      </c>
      <c r="M2093" t="str">
        <f t="shared" si="169"/>
        <v/>
      </c>
      <c r="N2093" s="64">
        <f t="shared" si="170"/>
        <v>0.16921793004828126</v>
      </c>
    </row>
    <row r="2094" spans="1:14" x14ac:dyDescent="0.25">
      <c r="A2094" t="s">
        <v>396</v>
      </c>
      <c r="B2094" t="s">
        <v>100</v>
      </c>
      <c r="C2094" s="65" t="s">
        <v>485</v>
      </c>
      <c r="D2094" s="64" t="str">
        <f>IFERROR(INDEX('Feasibility Factor'!$D$5:$N$123,MATCH(VLOOKUP($A2094,PairList!$A$2:$D$205,2,0),'Feasibility Factor'!$C$5:$C$123,0),MATCH(VLOOKUP($B2094,PairList!$F$2:$I$14,2,0),'Feasibility Factor'!$D$3:$N$3,0)),"")</f>
        <v/>
      </c>
      <c r="E2094" s="64">
        <v>0.95000000000000007</v>
      </c>
      <c r="F2094" s="64" t="str">
        <f>IFERROR(INDEX(ESShip!$C$2:$C$99,MATCH(VLOOKUP($A2094,PairList!$A$2:$D$205,3,0),ESShip!$A$2:$A$99,0)),"")</f>
        <v/>
      </c>
      <c r="G2094" s="64">
        <v>0.15391034975859375</v>
      </c>
      <c r="H2094" s="67" t="str">
        <f>IF(INDEX(ApplicablePermutations!$B$3:$N$205,MATCH($A2094,ApplicablePermutations!$A$3:$A$205,0),MATCH($B2094,ApplicablePermutations!$B$2:$N$2,0))*INDEX(ApplicablePermutations!$Q$3:$S$205,MATCH($A2094,ApplicablePermutations!$P$3:$P$205,0),MATCH($C2094,ApplicablePermutations!$Q$2:$S$2,0))=1,"X","")</f>
        <v/>
      </c>
      <c r="I2094" s="64" t="str">
        <f>IF($H2094="X",IF(AND($D2094&gt;0,$D2094&lt;&gt;"",$E2094&gt;0,$E2094&lt;&gt;""),MIN($D2094,$E2094),IF(AND($D2094&gt;0,$D2094&lt;&gt;""),$D2094,IF(AND($E2094&gt;0,$E2094&lt;&gt;""),$E2094,AVERAGEIFS($E$2:$E$13027,$A$2:$A$13027,$A2094,$E$2:$E$13027,"&gt;0")))),"")</f>
        <v/>
      </c>
      <c r="J2094" s="64" t="str">
        <f t="shared" si="168"/>
        <v/>
      </c>
      <c r="K2094" s="64">
        <f t="shared" si="171"/>
        <v>0</v>
      </c>
      <c r="L2094" s="67" t="str">
        <f>IF(VLOOKUP($A2094,ApplicablePermutations!$U$3:$V$146,2,0)=1,"X","")</f>
        <v/>
      </c>
      <c r="M2094" t="str">
        <f t="shared" si="169"/>
        <v/>
      </c>
      <c r="N2094" s="64">
        <f t="shared" si="170"/>
        <v>0</v>
      </c>
    </row>
    <row r="2095" spans="1:14" x14ac:dyDescent="0.25">
      <c r="A2095" t="s">
        <v>396</v>
      </c>
      <c r="B2095" t="s">
        <v>327</v>
      </c>
      <c r="C2095" s="65" t="s">
        <v>486</v>
      </c>
      <c r="D2095" s="64" t="str">
        <f>IFERROR(INDEX('Feasibility Factor'!$D$5:$N$123,MATCH(VLOOKUP($A2095,PairList!$A$2:$D$205,2,0),'Feasibility Factor'!$C$5:$C$123,0),MATCH(VLOOKUP($B2095,PairList!$F$2:$I$14,2,0),'Feasibility Factor'!$D$3:$N$3,0)),"")</f>
        <v/>
      </c>
      <c r="E2095" s="64">
        <v>0.95000000000000007</v>
      </c>
      <c r="F2095" s="64" t="str">
        <f>IFERROR(INDEX(ESShip!$C$2:$C$99,MATCH(VLOOKUP($A2095,PairList!$A$2:$D$205,3,0),ESShip!$A$2:$A$99,0)),"")</f>
        <v/>
      </c>
      <c r="G2095" s="64">
        <v>0.15391034975859375</v>
      </c>
      <c r="H2095" s="67" t="str">
        <f>IF(INDEX(ApplicablePermutations!$B$3:$N$205,MATCH($A2095,ApplicablePermutations!$A$3:$A$205,0),MATCH($B2095,ApplicablePermutations!$B$2:$N$2,0))*INDEX(ApplicablePermutations!$Q$3:$S$205,MATCH($A2095,ApplicablePermutations!$P$3:$P$205,0),MATCH($C2095,ApplicablePermutations!$Q$2:$S$2,0))=1,"X","")</f>
        <v>X</v>
      </c>
      <c r="I2095" s="69">
        <v>0.14000000000000001</v>
      </c>
      <c r="J2095" s="64">
        <f t="shared" si="168"/>
        <v>0.15391034975859375</v>
      </c>
      <c r="K2095" s="64">
        <f t="shared" si="171"/>
        <v>0.11845255103379689</v>
      </c>
      <c r="L2095" s="67" t="str">
        <f>IF(VLOOKUP($A2095,ApplicablePermutations!$U$3:$V$146,2,0)=1,"X","")</f>
        <v/>
      </c>
      <c r="M2095" t="str">
        <f t="shared" si="169"/>
        <v/>
      </c>
      <c r="N2095" s="64">
        <f t="shared" si="170"/>
        <v>0.11845255103379689</v>
      </c>
    </row>
    <row r="2096" spans="1:14" x14ac:dyDescent="0.25">
      <c r="A2096" t="s">
        <v>396</v>
      </c>
      <c r="B2096" t="s">
        <v>328</v>
      </c>
      <c r="C2096" s="65" t="s">
        <v>486</v>
      </c>
      <c r="D2096" s="64" t="str">
        <f>IFERROR(INDEX('Feasibility Factor'!$D$5:$N$123,MATCH(VLOOKUP($A2096,PairList!$A$2:$D$205,2,0),'Feasibility Factor'!$C$5:$C$123,0),MATCH(VLOOKUP($B2096,PairList!$F$2:$I$14,2,0),'Feasibility Factor'!$D$3:$N$3,0)),"")</f>
        <v/>
      </c>
      <c r="E2096" s="64">
        <v>0.95000000000000007</v>
      </c>
      <c r="F2096" s="64" t="str">
        <f>IFERROR(INDEX(ESShip!$C$2:$C$99,MATCH(VLOOKUP($A2096,PairList!$A$2:$D$205,3,0),ESShip!$A$2:$A$99,0)),"")</f>
        <v/>
      </c>
      <c r="G2096" s="64">
        <v>0.15391034975859375</v>
      </c>
      <c r="H2096" s="67" t="str">
        <f>IF(INDEX(ApplicablePermutations!$B$3:$N$205,MATCH($A2096,ApplicablePermutations!$A$3:$A$205,0),MATCH($B2096,ApplicablePermutations!$B$2:$N$2,0))*INDEX(ApplicablePermutations!$Q$3:$S$205,MATCH($A2096,ApplicablePermutations!$P$3:$P$205,0),MATCH($C2096,ApplicablePermutations!$Q$2:$S$2,0))=1,"X","")</f>
        <v>X</v>
      </c>
      <c r="I2096" s="69">
        <v>0.2</v>
      </c>
      <c r="J2096" s="64">
        <f t="shared" si="168"/>
        <v>0.15391034975859375</v>
      </c>
      <c r="K2096" s="64">
        <f t="shared" si="171"/>
        <v>0.16921793004828126</v>
      </c>
      <c r="L2096" s="67" t="str">
        <f>IF(VLOOKUP($A2096,ApplicablePermutations!$U$3:$V$146,2,0)=1,"X","")</f>
        <v/>
      </c>
      <c r="M2096" t="str">
        <f t="shared" si="169"/>
        <v/>
      </c>
      <c r="N2096" s="64">
        <f t="shared" si="170"/>
        <v>0.16921793004828126</v>
      </c>
    </row>
    <row r="2097" spans="1:14" x14ac:dyDescent="0.25">
      <c r="A2097" t="s">
        <v>396</v>
      </c>
      <c r="B2097" t="s">
        <v>239</v>
      </c>
      <c r="C2097" s="65" t="s">
        <v>486</v>
      </c>
      <c r="D2097" s="64" t="str">
        <f>IFERROR(INDEX('Feasibility Factor'!$D$5:$N$123,MATCH(VLOOKUP($A2097,PairList!$A$2:$D$205,2,0),'Feasibility Factor'!$C$5:$C$123,0),MATCH(VLOOKUP($B2097,PairList!$F$2:$I$14,2,0),'Feasibility Factor'!$D$3:$N$3,0)),"")</f>
        <v/>
      </c>
      <c r="E2097" s="64">
        <v>0.95000000000000007</v>
      </c>
      <c r="F2097" s="64" t="str">
        <f>IFERROR(INDEX(ESShip!$C$2:$C$99,MATCH(VLOOKUP($A2097,PairList!$A$2:$D$205,3,0),ESShip!$A$2:$A$99,0)),"")</f>
        <v/>
      </c>
      <c r="G2097" s="64">
        <v>0.15391034975859375</v>
      </c>
      <c r="H2097" s="67" t="str">
        <f>IF(INDEX(ApplicablePermutations!$B$3:$N$205,MATCH($A2097,ApplicablePermutations!$A$3:$A$205,0),MATCH($B2097,ApplicablePermutations!$B$2:$N$2,0))*INDEX(ApplicablePermutations!$Q$3:$S$205,MATCH($A2097,ApplicablePermutations!$P$3:$P$205,0),MATCH($C2097,ApplicablePermutations!$Q$2:$S$2,0))=1,"X","")</f>
        <v/>
      </c>
      <c r="I2097" s="64" t="str">
        <f>IF($H2097="X",IF(AND($D2097&gt;0,$D2097&lt;&gt;"",$E2097&gt;0,$E2097&lt;&gt;""),MIN($D2097,$E2097),IF(AND($D2097&gt;0,$D2097&lt;&gt;""),$D2097,IF(AND($E2097&gt;0,$E2097&lt;&gt;""),$E2097,AVERAGEIFS($E$2:$E$13027,$A$2:$A$13027,$A2097,$E$2:$E$13027,"&gt;0")))),"")</f>
        <v/>
      </c>
      <c r="J2097" s="64" t="str">
        <f t="shared" si="168"/>
        <v/>
      </c>
      <c r="K2097" s="64">
        <f t="shared" si="171"/>
        <v>0</v>
      </c>
      <c r="L2097" s="67" t="str">
        <f>IF(VLOOKUP($A2097,ApplicablePermutations!$U$3:$V$146,2,0)=1,"X","")</f>
        <v/>
      </c>
      <c r="M2097" t="str">
        <f t="shared" si="169"/>
        <v/>
      </c>
      <c r="N2097" s="64">
        <f t="shared" si="170"/>
        <v>0</v>
      </c>
    </row>
    <row r="2098" spans="1:14" x14ac:dyDescent="0.25">
      <c r="A2098" t="s">
        <v>396</v>
      </c>
      <c r="B2098" t="s">
        <v>329</v>
      </c>
      <c r="C2098" s="65" t="s">
        <v>486</v>
      </c>
      <c r="D2098" s="64" t="str">
        <f>IFERROR(INDEX('Feasibility Factor'!$D$5:$N$123,MATCH(VLOOKUP($A2098,PairList!$A$2:$D$205,2,0),'Feasibility Factor'!$C$5:$C$123,0),MATCH(VLOOKUP($B2098,PairList!$F$2:$I$14,2,0),'Feasibility Factor'!$D$3:$N$3,0)),"")</f>
        <v/>
      </c>
      <c r="E2098" s="64">
        <v>0.95000000000000007</v>
      </c>
      <c r="F2098" s="64" t="str">
        <f>IFERROR(INDEX(ESShip!$C$2:$C$99,MATCH(VLOOKUP($A2098,PairList!$A$2:$D$205,3,0),ESShip!$A$2:$A$99,0)),"")</f>
        <v/>
      </c>
      <c r="G2098" s="64">
        <v>0.15391034975859375</v>
      </c>
      <c r="H2098" s="67" t="str">
        <f>IF(INDEX(ApplicablePermutations!$B$3:$N$205,MATCH($A2098,ApplicablePermutations!$A$3:$A$205,0),MATCH($B2098,ApplicablePermutations!$B$2:$N$2,0))*INDEX(ApplicablePermutations!$Q$3:$S$205,MATCH($A2098,ApplicablePermutations!$P$3:$P$205,0),MATCH($C2098,ApplicablePermutations!$Q$2:$S$2,0))=1,"X","")</f>
        <v/>
      </c>
      <c r="I2098" s="64" t="str">
        <f>IF($H2098="X",IF(AND($D2098&gt;0,$D2098&lt;&gt;"",$E2098&gt;0,$E2098&lt;&gt;""),MIN($D2098,$E2098),IF(AND($D2098&gt;0,$D2098&lt;&gt;""),$D2098,IF(AND($E2098&gt;0,$E2098&lt;&gt;""),$E2098,AVERAGEIFS($E$2:$E$13027,$A$2:$A$13027,$A2098,$E$2:$E$13027,"&gt;0")))),"")</f>
        <v/>
      </c>
      <c r="J2098" s="64" t="str">
        <f t="shared" si="168"/>
        <v/>
      </c>
      <c r="K2098" s="64">
        <f t="shared" si="171"/>
        <v>0</v>
      </c>
      <c r="L2098" s="67" t="str">
        <f>IF(VLOOKUP($A2098,ApplicablePermutations!$U$3:$V$146,2,0)=1,"X","")</f>
        <v/>
      </c>
      <c r="M2098" t="str">
        <f t="shared" si="169"/>
        <v/>
      </c>
      <c r="N2098" s="64">
        <f t="shared" si="170"/>
        <v>0</v>
      </c>
    </row>
    <row r="2099" spans="1:14" x14ac:dyDescent="0.25">
      <c r="A2099" t="s">
        <v>396</v>
      </c>
      <c r="B2099" t="s">
        <v>330</v>
      </c>
      <c r="C2099" s="65" t="s">
        <v>486</v>
      </c>
      <c r="D2099" s="64" t="str">
        <f>IFERROR(INDEX('Feasibility Factor'!$D$5:$N$123,MATCH(VLOOKUP($A2099,PairList!$A$2:$D$205,2,0),'Feasibility Factor'!$C$5:$C$123,0),MATCH(VLOOKUP($B2099,PairList!$F$2:$I$14,2,0),'Feasibility Factor'!$D$3:$N$3,0)),"")</f>
        <v/>
      </c>
      <c r="E2099" s="64">
        <v>0.95000000000000007</v>
      </c>
      <c r="F2099" s="64" t="str">
        <f>IFERROR(INDEX(ESShip!$C$2:$C$99,MATCH(VLOOKUP($A2099,PairList!$A$2:$D$205,3,0),ESShip!$A$2:$A$99,0)),"")</f>
        <v/>
      </c>
      <c r="G2099" s="64">
        <v>0.15391034975859375</v>
      </c>
      <c r="H2099" s="67" t="str">
        <f>IF(INDEX(ApplicablePermutations!$B$3:$N$205,MATCH($A2099,ApplicablePermutations!$A$3:$A$205,0),MATCH($B2099,ApplicablePermutations!$B$2:$N$2,0))*INDEX(ApplicablePermutations!$Q$3:$S$205,MATCH($A2099,ApplicablePermutations!$P$3:$P$205,0),MATCH($C2099,ApplicablePermutations!$Q$2:$S$2,0))=1,"X","")</f>
        <v/>
      </c>
      <c r="I2099" s="64" t="str">
        <f>IF($H2099="X",IF(AND($D2099&gt;0,$D2099&lt;&gt;"",$E2099&gt;0,$E2099&lt;&gt;""),MIN($D2099,$E2099),IF(AND($D2099&gt;0,$D2099&lt;&gt;""),$D2099,IF(AND($E2099&gt;0,$E2099&lt;&gt;""),$E2099,AVERAGEIFS($E$2:$E$13027,$A$2:$A$13027,$A2099,$E$2:$E$13027,"&gt;0")))),"")</f>
        <v/>
      </c>
      <c r="J2099" s="64" t="str">
        <f t="shared" si="168"/>
        <v/>
      </c>
      <c r="K2099" s="64">
        <f t="shared" si="171"/>
        <v>0</v>
      </c>
      <c r="L2099" s="67" t="str">
        <f>IF(VLOOKUP($A2099,ApplicablePermutations!$U$3:$V$146,2,0)=1,"X","")</f>
        <v/>
      </c>
      <c r="M2099" t="str">
        <f t="shared" si="169"/>
        <v/>
      </c>
      <c r="N2099" s="64">
        <f t="shared" si="170"/>
        <v>0</v>
      </c>
    </row>
    <row r="2100" spans="1:14" x14ac:dyDescent="0.25">
      <c r="A2100" t="s">
        <v>396</v>
      </c>
      <c r="B2100" t="s">
        <v>331</v>
      </c>
      <c r="C2100" s="65" t="s">
        <v>486</v>
      </c>
      <c r="D2100" s="64" t="str">
        <f>IFERROR(INDEX('Feasibility Factor'!$D$5:$N$123,MATCH(VLOOKUP($A2100,PairList!$A$2:$D$205,2,0),'Feasibility Factor'!$C$5:$C$123,0),MATCH(VLOOKUP($B2100,PairList!$F$2:$I$14,2,0),'Feasibility Factor'!$D$3:$N$3,0)),"")</f>
        <v/>
      </c>
      <c r="E2100" s="64">
        <v>0.95000000000000007</v>
      </c>
      <c r="F2100" s="64" t="str">
        <f>IFERROR(INDEX(ESShip!$C$2:$C$99,MATCH(VLOOKUP($A2100,PairList!$A$2:$D$205,3,0),ESShip!$A$2:$A$99,0)),"")</f>
        <v/>
      </c>
      <c r="G2100" s="64">
        <v>0.15391034975859375</v>
      </c>
      <c r="H2100" s="67" t="str">
        <f>IF(INDEX(ApplicablePermutations!$B$3:$N$205,MATCH($A2100,ApplicablePermutations!$A$3:$A$205,0),MATCH($B2100,ApplicablePermutations!$B$2:$N$2,0))*INDEX(ApplicablePermutations!$Q$3:$S$205,MATCH($A2100,ApplicablePermutations!$P$3:$P$205,0),MATCH($C2100,ApplicablePermutations!$Q$2:$S$2,0))=1,"X","")</f>
        <v/>
      </c>
      <c r="I2100" s="64" t="str">
        <f>IF($H2100="X",IF(AND($D2100&gt;0,$D2100&lt;&gt;"",$E2100&gt;0,$E2100&lt;&gt;""),MIN($D2100,$E2100),IF(AND($D2100&gt;0,$D2100&lt;&gt;""),$D2100,IF(AND($E2100&gt;0,$E2100&lt;&gt;""),$E2100,AVERAGEIFS($E$2:$E$13027,$A$2:$A$13027,$A2100,$E$2:$E$13027,"&gt;0")))),"")</f>
        <v/>
      </c>
      <c r="J2100" s="64" t="str">
        <f t="shared" si="168"/>
        <v/>
      </c>
      <c r="K2100" s="64">
        <f t="shared" si="171"/>
        <v>0</v>
      </c>
      <c r="L2100" s="67" t="str">
        <f>IF(VLOOKUP($A2100,ApplicablePermutations!$U$3:$V$146,2,0)=1,"X","")</f>
        <v/>
      </c>
      <c r="M2100" t="str">
        <f t="shared" si="169"/>
        <v/>
      </c>
      <c r="N2100" s="64">
        <f t="shared" si="170"/>
        <v>0</v>
      </c>
    </row>
    <row r="2101" spans="1:14" x14ac:dyDescent="0.25">
      <c r="A2101" t="s">
        <v>396</v>
      </c>
      <c r="B2101" t="s">
        <v>332</v>
      </c>
      <c r="C2101" s="65" t="s">
        <v>486</v>
      </c>
      <c r="D2101" s="64" t="str">
        <f>IFERROR(INDEX('Feasibility Factor'!$D$5:$N$123,MATCH(VLOOKUP($A2101,PairList!$A$2:$D$205,2,0),'Feasibility Factor'!$C$5:$C$123,0),MATCH(VLOOKUP($B2101,PairList!$F$2:$I$14,2,0),'Feasibility Factor'!$D$3:$N$3,0)),"")</f>
        <v/>
      </c>
      <c r="E2101" s="64">
        <v>0.95</v>
      </c>
      <c r="F2101" s="64" t="str">
        <f>IFERROR(INDEX(ESShip!$C$2:$C$99,MATCH(VLOOKUP($A2101,PairList!$A$2:$D$205,3,0),ESShip!$A$2:$A$99,0)),"")</f>
        <v/>
      </c>
      <c r="G2101" s="64">
        <v>0.15391034975859375</v>
      </c>
      <c r="H2101" s="67" t="str">
        <f>IF(INDEX(ApplicablePermutations!$B$3:$N$205,MATCH($A2101,ApplicablePermutations!$A$3:$A$205,0),MATCH($B2101,ApplicablePermutations!$B$2:$N$2,0))*INDEX(ApplicablePermutations!$Q$3:$S$205,MATCH($A2101,ApplicablePermutations!$P$3:$P$205,0),MATCH($C2101,ApplicablePermutations!$Q$2:$S$2,0))=1,"X","")</f>
        <v>X</v>
      </c>
      <c r="I2101" s="69">
        <v>0.06</v>
      </c>
      <c r="J2101" s="64">
        <f t="shared" si="168"/>
        <v>0.15391034975859375</v>
      </c>
      <c r="K2101" s="64">
        <f t="shared" si="171"/>
        <v>5.0765379014484371E-2</v>
      </c>
      <c r="L2101" s="67" t="str">
        <f>IF(VLOOKUP($A2101,ApplicablePermutations!$U$3:$V$146,2,0)=1,"X","")</f>
        <v/>
      </c>
      <c r="M2101" t="str">
        <f t="shared" si="169"/>
        <v/>
      </c>
      <c r="N2101" s="64">
        <f t="shared" si="170"/>
        <v>5.0765379014484371E-2</v>
      </c>
    </row>
    <row r="2102" spans="1:14" x14ac:dyDescent="0.25">
      <c r="A2102" t="s">
        <v>396</v>
      </c>
      <c r="B2102" t="s">
        <v>243</v>
      </c>
      <c r="C2102" s="65" t="s">
        <v>486</v>
      </c>
      <c r="D2102" s="64" t="str">
        <f>IFERROR(INDEX('Feasibility Factor'!$D$5:$N$123,MATCH(VLOOKUP($A2102,PairList!$A$2:$D$205,2,0),'Feasibility Factor'!$C$5:$C$123,0),MATCH(VLOOKUP($B2102,PairList!$F$2:$I$14,2,0),'Feasibility Factor'!$D$3:$N$3,0)),"")</f>
        <v/>
      </c>
      <c r="E2102" s="64">
        <v>0.95</v>
      </c>
      <c r="F2102" s="64" t="str">
        <f>IFERROR(INDEX(ESShip!$C$2:$C$99,MATCH(VLOOKUP($A2102,PairList!$A$2:$D$205,3,0),ESShip!$A$2:$A$99,0)),"")</f>
        <v/>
      </c>
      <c r="G2102" s="64">
        <v>0.15391034975859375</v>
      </c>
      <c r="H2102" s="67" t="str">
        <f>IF(INDEX(ApplicablePermutations!$B$3:$N$205,MATCH($A2102,ApplicablePermutations!$A$3:$A$205,0),MATCH($B2102,ApplicablePermutations!$B$2:$N$2,0))*INDEX(ApplicablePermutations!$Q$3:$S$205,MATCH($A2102,ApplicablePermutations!$P$3:$P$205,0),MATCH($C2102,ApplicablePermutations!$Q$2:$S$2,0))=1,"X","")</f>
        <v/>
      </c>
      <c r="I2102" s="64" t="str">
        <f>IF($H2102="X",IF(AND($D2102&gt;0,$D2102&lt;&gt;"",$E2102&gt;0,$E2102&lt;&gt;""),MIN($D2102,$E2102),IF(AND($D2102&gt;0,$D2102&lt;&gt;""),$D2102,IF(AND($E2102&gt;0,$E2102&lt;&gt;""),$E2102,AVERAGEIFS($E$2:$E$13027,$A$2:$A$13027,$A2102,$E$2:$E$13027,"&gt;0")))),"")</f>
        <v/>
      </c>
      <c r="J2102" s="64" t="str">
        <f t="shared" si="168"/>
        <v/>
      </c>
      <c r="K2102" s="64">
        <f t="shared" si="171"/>
        <v>0</v>
      </c>
      <c r="L2102" s="67" t="str">
        <f>IF(VLOOKUP($A2102,ApplicablePermutations!$U$3:$V$146,2,0)=1,"X","")</f>
        <v/>
      </c>
      <c r="M2102" t="str">
        <f t="shared" si="169"/>
        <v/>
      </c>
      <c r="N2102" s="64">
        <f t="shared" si="170"/>
        <v>0</v>
      </c>
    </row>
    <row r="2103" spans="1:14" x14ac:dyDescent="0.25">
      <c r="A2103" t="s">
        <v>396</v>
      </c>
      <c r="B2103" t="s">
        <v>333</v>
      </c>
      <c r="C2103" s="65" t="s">
        <v>486</v>
      </c>
      <c r="D2103" s="64" t="str">
        <f>IFERROR(INDEX('Feasibility Factor'!$D$5:$N$123,MATCH(VLOOKUP($A2103,PairList!$A$2:$D$205,2,0),'Feasibility Factor'!$C$5:$C$123,0),MATCH(VLOOKUP($B2103,PairList!$F$2:$I$14,2,0),'Feasibility Factor'!$D$3:$N$3,0)),"")</f>
        <v/>
      </c>
      <c r="E2103" s="64">
        <v>0.95000000000000007</v>
      </c>
      <c r="F2103" s="64" t="str">
        <f>IFERROR(INDEX(ESShip!$C$2:$C$99,MATCH(VLOOKUP($A2103,PairList!$A$2:$D$205,3,0),ESShip!$A$2:$A$99,0)),"")</f>
        <v/>
      </c>
      <c r="G2103" s="64">
        <v>0.15391034975859375</v>
      </c>
      <c r="H2103" s="67" t="str">
        <f>IF(INDEX(ApplicablePermutations!$B$3:$N$205,MATCH($A2103,ApplicablePermutations!$A$3:$A$205,0),MATCH($B2103,ApplicablePermutations!$B$2:$N$2,0))*INDEX(ApplicablePermutations!$Q$3:$S$205,MATCH($A2103,ApplicablePermutations!$P$3:$P$205,0),MATCH($C2103,ApplicablePermutations!$Q$2:$S$2,0))=1,"X","")</f>
        <v/>
      </c>
      <c r="I2103" s="64" t="str">
        <f>IF($H2103="X",IF(AND($D2103&gt;0,$D2103&lt;&gt;"",$E2103&gt;0,$E2103&lt;&gt;""),MIN($D2103,$E2103),IF(AND($D2103&gt;0,$D2103&lt;&gt;""),$D2103,IF(AND($E2103&gt;0,$E2103&lt;&gt;""),$E2103,AVERAGEIFS($E$2:$E$13027,$A$2:$A$13027,$A2103,$E$2:$E$13027,"&gt;0")))),"")</f>
        <v/>
      </c>
      <c r="J2103" s="64" t="str">
        <f t="shared" si="168"/>
        <v/>
      </c>
      <c r="K2103" s="64">
        <f t="shared" si="171"/>
        <v>0</v>
      </c>
      <c r="L2103" s="67" t="str">
        <f>IF(VLOOKUP($A2103,ApplicablePermutations!$U$3:$V$146,2,0)=1,"X","")</f>
        <v/>
      </c>
      <c r="M2103" t="str">
        <f t="shared" si="169"/>
        <v/>
      </c>
      <c r="N2103" s="64">
        <f t="shared" si="170"/>
        <v>0</v>
      </c>
    </row>
    <row r="2104" spans="1:14" x14ac:dyDescent="0.25">
      <c r="A2104" t="s">
        <v>396</v>
      </c>
      <c r="B2104" t="s">
        <v>334</v>
      </c>
      <c r="C2104" s="65" t="s">
        <v>486</v>
      </c>
      <c r="D2104" s="64" t="str">
        <f>IFERROR(INDEX('Feasibility Factor'!$D$5:$N$123,MATCH(VLOOKUP($A2104,PairList!$A$2:$D$205,2,0),'Feasibility Factor'!$C$5:$C$123,0),MATCH(VLOOKUP($B2104,PairList!$F$2:$I$14,2,0),'Feasibility Factor'!$D$3:$N$3,0)),"")</f>
        <v/>
      </c>
      <c r="E2104" s="64">
        <v>0.95000000000000007</v>
      </c>
      <c r="F2104" s="64" t="str">
        <f>IFERROR(INDEX(ESShip!$C$2:$C$99,MATCH(VLOOKUP($A2104,PairList!$A$2:$D$205,3,0),ESShip!$A$2:$A$99,0)),"")</f>
        <v/>
      </c>
      <c r="G2104" s="64">
        <v>0.15391034975859375</v>
      </c>
      <c r="H2104" s="67" t="str">
        <f>IF(INDEX(ApplicablePermutations!$B$3:$N$205,MATCH($A2104,ApplicablePermutations!$A$3:$A$205,0),MATCH($B2104,ApplicablePermutations!$B$2:$N$2,0))*INDEX(ApplicablePermutations!$Q$3:$S$205,MATCH($A2104,ApplicablePermutations!$P$3:$P$205,0),MATCH($C2104,ApplicablePermutations!$Q$2:$S$2,0))=1,"X","")</f>
        <v/>
      </c>
      <c r="I2104" s="64" t="str">
        <f>IF($H2104="X",IF(AND($D2104&gt;0,$D2104&lt;&gt;"",$E2104&gt;0,$E2104&lt;&gt;""),MIN($D2104,$E2104),IF(AND($D2104&gt;0,$D2104&lt;&gt;""),$D2104,IF(AND($E2104&gt;0,$E2104&lt;&gt;""),$E2104,AVERAGEIFS($E$2:$E$13027,$A$2:$A$13027,$A2104,$E$2:$E$13027,"&gt;0")))),"")</f>
        <v/>
      </c>
      <c r="J2104" s="64" t="str">
        <f t="shared" si="168"/>
        <v/>
      </c>
      <c r="K2104" s="64">
        <f t="shared" si="171"/>
        <v>0</v>
      </c>
      <c r="L2104" s="67" t="str">
        <f>IF(VLOOKUP($A2104,ApplicablePermutations!$U$3:$V$146,2,0)=1,"X","")</f>
        <v/>
      </c>
      <c r="M2104" t="str">
        <f t="shared" si="169"/>
        <v/>
      </c>
      <c r="N2104" s="64">
        <f t="shared" si="170"/>
        <v>0</v>
      </c>
    </row>
    <row r="2105" spans="1:14" x14ac:dyDescent="0.25">
      <c r="A2105" t="s">
        <v>396</v>
      </c>
      <c r="B2105" t="s">
        <v>94</v>
      </c>
      <c r="C2105" s="65" t="s">
        <v>486</v>
      </c>
      <c r="D2105" s="64" t="str">
        <f>IFERROR(INDEX('Feasibility Factor'!$D$5:$N$123,MATCH(VLOOKUP($A2105,PairList!$A$2:$D$205,2,0),'Feasibility Factor'!$C$5:$C$123,0),MATCH(VLOOKUP($B2105,PairList!$F$2:$I$14,2,0),'Feasibility Factor'!$D$3:$N$3,0)),"")</f>
        <v/>
      </c>
      <c r="E2105" s="64">
        <v>0.95000000000000007</v>
      </c>
      <c r="F2105" s="64" t="str">
        <f>IFERROR(INDEX(ESShip!$C$2:$C$99,MATCH(VLOOKUP($A2105,PairList!$A$2:$D$205,3,0),ESShip!$A$2:$A$99,0)),"")</f>
        <v/>
      </c>
      <c r="G2105" s="64">
        <v>0.15391034975859375</v>
      </c>
      <c r="H2105" s="67" t="str">
        <f>IF(INDEX(ApplicablePermutations!$B$3:$N$205,MATCH($A2105,ApplicablePermutations!$A$3:$A$205,0),MATCH($B2105,ApplicablePermutations!$B$2:$N$2,0))*INDEX(ApplicablePermutations!$Q$3:$S$205,MATCH($A2105,ApplicablePermutations!$P$3:$P$205,0),MATCH($C2105,ApplicablePermutations!$Q$2:$S$2,0))=1,"X","")</f>
        <v/>
      </c>
      <c r="I2105" s="64" t="str">
        <f>IF($H2105="X",IF(AND($D2105&gt;0,$D2105&lt;&gt;"",$E2105&gt;0,$E2105&lt;&gt;""),MIN($D2105,$E2105),IF(AND($D2105&gt;0,$D2105&lt;&gt;""),$D2105,IF(AND($E2105&gt;0,$E2105&lt;&gt;""),$E2105,AVERAGEIFS($E$2:$E$13027,$A$2:$A$13027,$A2105,$E$2:$E$13027,"&gt;0")))),"")</f>
        <v/>
      </c>
      <c r="J2105" s="64" t="str">
        <f t="shared" si="168"/>
        <v/>
      </c>
      <c r="K2105" s="64">
        <f t="shared" si="171"/>
        <v>0</v>
      </c>
      <c r="L2105" s="67" t="str">
        <f>IF(VLOOKUP($A2105,ApplicablePermutations!$U$3:$V$146,2,0)=1,"X","")</f>
        <v/>
      </c>
      <c r="M2105" t="str">
        <f t="shared" si="169"/>
        <v/>
      </c>
      <c r="N2105" s="64">
        <f t="shared" si="170"/>
        <v>0</v>
      </c>
    </row>
    <row r="2106" spans="1:14" x14ac:dyDescent="0.25">
      <c r="A2106" t="s">
        <v>396</v>
      </c>
      <c r="B2106" t="s">
        <v>335</v>
      </c>
      <c r="C2106" s="65" t="s">
        <v>486</v>
      </c>
      <c r="D2106" s="64" t="str">
        <f>IFERROR(INDEX('Feasibility Factor'!$D$5:$N$123,MATCH(VLOOKUP($A2106,PairList!$A$2:$D$205,2,0),'Feasibility Factor'!$C$5:$C$123,0),MATCH(VLOOKUP($B2106,PairList!$F$2:$I$14,2,0),'Feasibility Factor'!$D$3:$N$3,0)),"")</f>
        <v/>
      </c>
      <c r="E2106" s="64">
        <v>0.95000000000000007</v>
      </c>
      <c r="F2106" s="64" t="str">
        <f>IFERROR(INDEX(ESShip!$C$2:$C$99,MATCH(VLOOKUP($A2106,PairList!$A$2:$D$205,3,0),ESShip!$A$2:$A$99,0)),"")</f>
        <v/>
      </c>
      <c r="G2106" s="64">
        <v>0.15391034975859375</v>
      </c>
      <c r="H2106" s="67" t="str">
        <f>IF(INDEX(ApplicablePermutations!$B$3:$N$205,MATCH($A2106,ApplicablePermutations!$A$3:$A$205,0),MATCH($B2106,ApplicablePermutations!$B$2:$N$2,0))*INDEX(ApplicablePermutations!$Q$3:$S$205,MATCH($A2106,ApplicablePermutations!$P$3:$P$205,0),MATCH($C2106,ApplicablePermutations!$Q$2:$S$2,0))=1,"X","")</f>
        <v>X</v>
      </c>
      <c r="I2106" s="69">
        <v>0.2</v>
      </c>
      <c r="J2106" s="64">
        <f t="shared" si="168"/>
        <v>0.15391034975859375</v>
      </c>
      <c r="K2106" s="64">
        <f t="shared" si="171"/>
        <v>0.16921793004828126</v>
      </c>
      <c r="L2106" s="67" t="str">
        <f>IF(VLOOKUP($A2106,ApplicablePermutations!$U$3:$V$146,2,0)=1,"X","")</f>
        <v/>
      </c>
      <c r="M2106" t="str">
        <f t="shared" si="169"/>
        <v/>
      </c>
      <c r="N2106" s="64">
        <f t="shared" si="170"/>
        <v>0.16921793004828126</v>
      </c>
    </row>
    <row r="2107" spans="1:14" x14ac:dyDescent="0.25">
      <c r="A2107" t="s">
        <v>396</v>
      </c>
      <c r="B2107" t="s">
        <v>100</v>
      </c>
      <c r="C2107" s="65" t="s">
        <v>486</v>
      </c>
      <c r="D2107" s="64" t="str">
        <f>IFERROR(INDEX('Feasibility Factor'!$D$5:$N$123,MATCH(VLOOKUP($A2107,PairList!$A$2:$D$205,2,0),'Feasibility Factor'!$C$5:$C$123,0),MATCH(VLOOKUP($B2107,PairList!$F$2:$I$14,2,0),'Feasibility Factor'!$D$3:$N$3,0)),"")</f>
        <v/>
      </c>
      <c r="E2107" s="64">
        <v>0.95000000000000007</v>
      </c>
      <c r="F2107" s="64" t="str">
        <f>IFERROR(INDEX(ESShip!$C$2:$C$99,MATCH(VLOOKUP($A2107,PairList!$A$2:$D$205,3,0),ESShip!$A$2:$A$99,0)),"")</f>
        <v/>
      </c>
      <c r="G2107" s="64">
        <v>0.15391034975859375</v>
      </c>
      <c r="H2107" s="67" t="str">
        <f>IF(INDEX(ApplicablePermutations!$B$3:$N$205,MATCH($A2107,ApplicablePermutations!$A$3:$A$205,0),MATCH($B2107,ApplicablePermutations!$B$2:$N$2,0))*INDEX(ApplicablePermutations!$Q$3:$S$205,MATCH($A2107,ApplicablePermutations!$P$3:$P$205,0),MATCH($C2107,ApplicablePermutations!$Q$2:$S$2,0))=1,"X","")</f>
        <v/>
      </c>
      <c r="I2107" s="64" t="str">
        <f>IF($H2107="X",IF(AND($D2107&gt;0,$D2107&lt;&gt;"",$E2107&gt;0,$E2107&lt;&gt;""),MIN($D2107,$E2107),IF(AND($D2107&gt;0,$D2107&lt;&gt;""),$D2107,IF(AND($E2107&gt;0,$E2107&lt;&gt;""),$E2107,AVERAGEIFS($E$2:$E$13027,$A$2:$A$13027,$A2107,$E$2:$E$13027,"&gt;0")))),"")</f>
        <v/>
      </c>
      <c r="J2107" s="64" t="str">
        <f t="shared" si="168"/>
        <v/>
      </c>
      <c r="K2107" s="64">
        <f t="shared" si="171"/>
        <v>0</v>
      </c>
      <c r="L2107" s="67" t="str">
        <f>IF(VLOOKUP($A2107,ApplicablePermutations!$U$3:$V$146,2,0)=1,"X","")</f>
        <v/>
      </c>
      <c r="M2107" t="str">
        <f t="shared" si="169"/>
        <v/>
      </c>
      <c r="N2107" s="64">
        <f t="shared" si="170"/>
        <v>0</v>
      </c>
    </row>
    <row r="2108" spans="1:14" x14ac:dyDescent="0.25">
      <c r="A2108" t="s">
        <v>537</v>
      </c>
      <c r="B2108" t="s">
        <v>327</v>
      </c>
      <c r="C2108" s="65" t="s">
        <v>484</v>
      </c>
      <c r="D2108" s="64" t="str">
        <f>IFERROR(INDEX('Feasibility Factor'!$D$5:$N$123,MATCH(VLOOKUP($A2108,PairList!$A$2:$D$205,2,0),'Feasibility Factor'!$C$5:$C$123,0),MATCH(VLOOKUP($B2108,PairList!$F$2:$I$14,2,0),'Feasibility Factor'!$D$3:$N$3,0)),"")</f>
        <v/>
      </c>
      <c r="E2108" s="64">
        <v>0.95000000000000007</v>
      </c>
      <c r="F2108" s="64">
        <f>IFERROR(INDEX(ESShip!$C$2:$C$99,MATCH(VLOOKUP($A2108,PairList!$A$2:$D$205,3,0),ESShip!$A$2:$A$99,0)),"")</f>
        <v>0.43</v>
      </c>
      <c r="G2108" s="64">
        <v>0.15391034975859375</v>
      </c>
      <c r="H2108" s="67" t="str">
        <f>IF(INDEX(ApplicablePermutations!$B$3:$N$205,MATCH($A2108,ApplicablePermutations!$A$3:$A$205,0),MATCH($B2108,ApplicablePermutations!$B$2:$N$2,0))*INDEX(ApplicablePermutations!$Q$3:$S$205,MATCH($A2108,ApplicablePermutations!$P$3:$P$205,0),MATCH($C2108,ApplicablePermutations!$Q$2:$S$2,0))=1,"X","")</f>
        <v>X</v>
      </c>
      <c r="I2108" s="69">
        <v>0.14000000000000001</v>
      </c>
      <c r="J2108" s="64">
        <f t="shared" si="168"/>
        <v>0.43</v>
      </c>
      <c r="K2108" s="64">
        <f t="shared" ref="K2108:K2146" si="172">IF(H2108="X",I2108*(1-J2108),0)</f>
        <v>7.980000000000001E-2</v>
      </c>
      <c r="L2108" s="67" t="str">
        <f>IF(VLOOKUP($A2108,ApplicablePermutations!$U$3:$V$146,2,0)=1,"X","")</f>
        <v/>
      </c>
      <c r="M2108" t="str">
        <f t="shared" si="169"/>
        <v/>
      </c>
      <c r="N2108" s="64">
        <f t="shared" si="170"/>
        <v>7.980000000000001E-2</v>
      </c>
    </row>
    <row r="2109" spans="1:14" x14ac:dyDescent="0.25">
      <c r="A2109" t="s">
        <v>537</v>
      </c>
      <c r="B2109" t="s">
        <v>328</v>
      </c>
      <c r="C2109" s="65" t="s">
        <v>484</v>
      </c>
      <c r="D2109" s="64" t="str">
        <f>IFERROR(INDEX('Feasibility Factor'!$D$5:$N$123,MATCH(VLOOKUP($A2109,PairList!$A$2:$D$205,2,0),'Feasibility Factor'!$C$5:$C$123,0),MATCH(VLOOKUP($B2109,PairList!$F$2:$I$14,2,0),'Feasibility Factor'!$D$3:$N$3,0)),"")</f>
        <v/>
      </c>
      <c r="E2109" s="64">
        <v>0.95000000000000007</v>
      </c>
      <c r="F2109" s="64">
        <f>IFERROR(INDEX(ESShip!$C$2:$C$99,MATCH(VLOOKUP($A2109,PairList!$A$2:$D$205,3,0),ESShip!$A$2:$A$99,0)),"")</f>
        <v>0.43</v>
      </c>
      <c r="G2109" s="64">
        <v>0.15391034975859375</v>
      </c>
      <c r="H2109" s="67" t="str">
        <f>IF(INDEX(ApplicablePermutations!$B$3:$N$205,MATCH($A2109,ApplicablePermutations!$A$3:$A$205,0),MATCH($B2109,ApplicablePermutations!$B$2:$N$2,0))*INDEX(ApplicablePermutations!$Q$3:$S$205,MATCH($A2109,ApplicablePermutations!$P$3:$P$205,0),MATCH($C2109,ApplicablePermutations!$Q$2:$S$2,0))=1,"X","")</f>
        <v>X</v>
      </c>
      <c r="I2109" s="69">
        <v>0.2</v>
      </c>
      <c r="J2109" s="64">
        <f t="shared" si="168"/>
        <v>0.43</v>
      </c>
      <c r="K2109" s="64">
        <f t="shared" si="172"/>
        <v>0.11400000000000002</v>
      </c>
      <c r="L2109" s="67" t="str">
        <f>IF(VLOOKUP($A2109,ApplicablePermutations!$U$3:$V$146,2,0)=1,"X","")</f>
        <v/>
      </c>
      <c r="M2109" t="str">
        <f t="shared" si="169"/>
        <v/>
      </c>
      <c r="N2109" s="64">
        <f t="shared" si="170"/>
        <v>0.11400000000000002</v>
      </c>
    </row>
    <row r="2110" spans="1:14" x14ac:dyDescent="0.25">
      <c r="A2110" t="s">
        <v>537</v>
      </c>
      <c r="B2110" t="s">
        <v>239</v>
      </c>
      <c r="C2110" s="65" t="s">
        <v>484</v>
      </c>
      <c r="D2110" s="64" t="str">
        <f>IFERROR(INDEX('Feasibility Factor'!$D$5:$N$123,MATCH(VLOOKUP($A2110,PairList!$A$2:$D$205,2,0),'Feasibility Factor'!$C$5:$C$123,0),MATCH(VLOOKUP($B2110,PairList!$F$2:$I$14,2,0),'Feasibility Factor'!$D$3:$N$3,0)),"")</f>
        <v/>
      </c>
      <c r="E2110" s="64">
        <v>0.95000000000000007</v>
      </c>
      <c r="F2110" s="64">
        <f>IFERROR(INDEX(ESShip!$C$2:$C$99,MATCH(VLOOKUP($A2110,PairList!$A$2:$D$205,3,0),ESShip!$A$2:$A$99,0)),"")</f>
        <v>0.43</v>
      </c>
      <c r="G2110" s="64">
        <v>0.15391034975859375</v>
      </c>
      <c r="H2110" s="67" t="str">
        <f>IF(INDEX(ApplicablePermutations!$B$3:$N$205,MATCH($A2110,ApplicablePermutations!$A$3:$A$205,0),MATCH($B2110,ApplicablePermutations!$B$2:$N$2,0))*INDEX(ApplicablePermutations!$Q$3:$S$205,MATCH($A2110,ApplicablePermutations!$P$3:$P$205,0),MATCH($C2110,ApplicablePermutations!$Q$2:$S$2,0))=1,"X","")</f>
        <v/>
      </c>
      <c r="I2110" s="64" t="str">
        <f>IF($H2110="X",IF(AND($D2110&gt;0,$D2110&lt;&gt;"",$E2110&gt;0,$E2110&lt;&gt;""),MIN($D2110,$E2110),IF(AND($D2110&gt;0,$D2110&lt;&gt;""),$D2110,IF(AND($E2110&gt;0,$E2110&lt;&gt;""),$E2110,AVERAGEIFS($E$2:$E$13027,$A$2:$A$13027,$A2110,$E$2:$E$13027,"&gt;0")))),"")</f>
        <v/>
      </c>
      <c r="J2110" s="64" t="str">
        <f t="shared" si="168"/>
        <v/>
      </c>
      <c r="K2110" s="64">
        <f t="shared" si="172"/>
        <v>0</v>
      </c>
      <c r="L2110" s="67" t="str">
        <f>IF(VLOOKUP($A2110,ApplicablePermutations!$U$3:$V$146,2,0)=1,"X","")</f>
        <v/>
      </c>
      <c r="M2110" t="str">
        <f t="shared" si="169"/>
        <v/>
      </c>
      <c r="N2110" s="64">
        <f t="shared" si="170"/>
        <v>0</v>
      </c>
    </row>
    <row r="2111" spans="1:14" x14ac:dyDescent="0.25">
      <c r="A2111" t="s">
        <v>537</v>
      </c>
      <c r="B2111" t="s">
        <v>329</v>
      </c>
      <c r="C2111" s="65" t="s">
        <v>484</v>
      </c>
      <c r="D2111" s="64" t="str">
        <f>IFERROR(INDEX('Feasibility Factor'!$D$5:$N$123,MATCH(VLOOKUP($A2111,PairList!$A$2:$D$205,2,0),'Feasibility Factor'!$C$5:$C$123,0),MATCH(VLOOKUP($B2111,PairList!$F$2:$I$14,2,0),'Feasibility Factor'!$D$3:$N$3,0)),"")</f>
        <v/>
      </c>
      <c r="E2111" s="64">
        <v>0.95000000000000007</v>
      </c>
      <c r="F2111" s="64">
        <f>IFERROR(INDEX(ESShip!$C$2:$C$99,MATCH(VLOOKUP($A2111,PairList!$A$2:$D$205,3,0),ESShip!$A$2:$A$99,0)),"")</f>
        <v>0.43</v>
      </c>
      <c r="G2111" s="64">
        <v>0.15391034975859375</v>
      </c>
      <c r="H2111" s="67" t="str">
        <f>IF(INDEX(ApplicablePermutations!$B$3:$N$205,MATCH($A2111,ApplicablePermutations!$A$3:$A$205,0),MATCH($B2111,ApplicablePermutations!$B$2:$N$2,0))*INDEX(ApplicablePermutations!$Q$3:$S$205,MATCH($A2111,ApplicablePermutations!$P$3:$P$205,0),MATCH($C2111,ApplicablePermutations!$Q$2:$S$2,0))=1,"X","")</f>
        <v/>
      </c>
      <c r="I2111" s="64" t="str">
        <f>IF($H2111="X",IF(AND($D2111&gt;0,$D2111&lt;&gt;"",$E2111&gt;0,$E2111&lt;&gt;""),MIN($D2111,$E2111),IF(AND($D2111&gt;0,$D2111&lt;&gt;""),$D2111,IF(AND($E2111&gt;0,$E2111&lt;&gt;""),$E2111,AVERAGEIFS($E$2:$E$13027,$A$2:$A$13027,$A2111,$E$2:$E$13027,"&gt;0")))),"")</f>
        <v/>
      </c>
      <c r="J2111" s="64" t="str">
        <f t="shared" si="168"/>
        <v/>
      </c>
      <c r="K2111" s="64">
        <f t="shared" si="172"/>
        <v>0</v>
      </c>
      <c r="L2111" s="67" t="str">
        <f>IF(VLOOKUP($A2111,ApplicablePermutations!$U$3:$V$146,2,0)=1,"X","")</f>
        <v/>
      </c>
      <c r="M2111" t="str">
        <f t="shared" si="169"/>
        <v/>
      </c>
      <c r="N2111" s="64">
        <f t="shared" si="170"/>
        <v>0</v>
      </c>
    </row>
    <row r="2112" spans="1:14" x14ac:dyDescent="0.25">
      <c r="A2112" t="s">
        <v>537</v>
      </c>
      <c r="B2112" t="s">
        <v>330</v>
      </c>
      <c r="C2112" s="65" t="s">
        <v>484</v>
      </c>
      <c r="D2112" s="64" t="str">
        <f>IFERROR(INDEX('Feasibility Factor'!$D$5:$N$123,MATCH(VLOOKUP($A2112,PairList!$A$2:$D$205,2,0),'Feasibility Factor'!$C$5:$C$123,0),MATCH(VLOOKUP($B2112,PairList!$F$2:$I$14,2,0),'Feasibility Factor'!$D$3:$N$3,0)),"")</f>
        <v/>
      </c>
      <c r="E2112" s="64">
        <v>0.95000000000000007</v>
      </c>
      <c r="F2112" s="64">
        <f>IFERROR(INDEX(ESShip!$C$2:$C$99,MATCH(VLOOKUP($A2112,PairList!$A$2:$D$205,3,0),ESShip!$A$2:$A$99,0)),"")</f>
        <v>0.43</v>
      </c>
      <c r="G2112" s="64">
        <v>0.15391034975859375</v>
      </c>
      <c r="H2112" s="67" t="str">
        <f>IF(INDEX(ApplicablePermutations!$B$3:$N$205,MATCH($A2112,ApplicablePermutations!$A$3:$A$205,0),MATCH($B2112,ApplicablePermutations!$B$2:$N$2,0))*INDEX(ApplicablePermutations!$Q$3:$S$205,MATCH($A2112,ApplicablePermutations!$P$3:$P$205,0),MATCH($C2112,ApplicablePermutations!$Q$2:$S$2,0))=1,"X","")</f>
        <v/>
      </c>
      <c r="I2112" s="64" t="str">
        <f>IF($H2112="X",IF(AND($D2112&gt;0,$D2112&lt;&gt;"",$E2112&gt;0,$E2112&lt;&gt;""),MIN($D2112,$E2112),IF(AND($D2112&gt;0,$D2112&lt;&gt;""),$D2112,IF(AND($E2112&gt;0,$E2112&lt;&gt;""),$E2112,AVERAGEIFS($E$2:$E$13027,$A$2:$A$13027,$A2112,$E$2:$E$13027,"&gt;0")))),"")</f>
        <v/>
      </c>
      <c r="J2112" s="64" t="str">
        <f t="shared" si="168"/>
        <v/>
      </c>
      <c r="K2112" s="64">
        <f t="shared" si="172"/>
        <v>0</v>
      </c>
      <c r="L2112" s="67" t="str">
        <f>IF(VLOOKUP($A2112,ApplicablePermutations!$U$3:$V$146,2,0)=1,"X","")</f>
        <v/>
      </c>
      <c r="M2112" t="str">
        <f t="shared" si="169"/>
        <v/>
      </c>
      <c r="N2112" s="64">
        <f t="shared" si="170"/>
        <v>0</v>
      </c>
    </row>
    <row r="2113" spans="1:14" x14ac:dyDescent="0.25">
      <c r="A2113" t="s">
        <v>537</v>
      </c>
      <c r="B2113" t="s">
        <v>331</v>
      </c>
      <c r="C2113" s="65" t="s">
        <v>484</v>
      </c>
      <c r="D2113" s="64" t="str">
        <f>IFERROR(INDEX('Feasibility Factor'!$D$5:$N$123,MATCH(VLOOKUP($A2113,PairList!$A$2:$D$205,2,0),'Feasibility Factor'!$C$5:$C$123,0),MATCH(VLOOKUP($B2113,PairList!$F$2:$I$14,2,0),'Feasibility Factor'!$D$3:$N$3,0)),"")</f>
        <v/>
      </c>
      <c r="E2113" s="64">
        <v>0.95000000000000007</v>
      </c>
      <c r="F2113" s="64">
        <f>IFERROR(INDEX(ESShip!$C$2:$C$99,MATCH(VLOOKUP($A2113,PairList!$A$2:$D$205,3,0),ESShip!$A$2:$A$99,0)),"")</f>
        <v>0.43</v>
      </c>
      <c r="G2113" s="64">
        <v>0.15391034975859375</v>
      </c>
      <c r="H2113" s="67" t="str">
        <f>IF(INDEX(ApplicablePermutations!$B$3:$N$205,MATCH($A2113,ApplicablePermutations!$A$3:$A$205,0),MATCH($B2113,ApplicablePermutations!$B$2:$N$2,0))*INDEX(ApplicablePermutations!$Q$3:$S$205,MATCH($A2113,ApplicablePermutations!$P$3:$P$205,0),MATCH($C2113,ApplicablePermutations!$Q$2:$S$2,0))=1,"X","")</f>
        <v/>
      </c>
      <c r="I2113" s="64" t="str">
        <f>IF($H2113="X",IF(AND($D2113&gt;0,$D2113&lt;&gt;"",$E2113&gt;0,$E2113&lt;&gt;""),MIN($D2113,$E2113),IF(AND($D2113&gt;0,$D2113&lt;&gt;""),$D2113,IF(AND($E2113&gt;0,$E2113&lt;&gt;""),$E2113,AVERAGEIFS($E$2:$E$13027,$A$2:$A$13027,$A2113,$E$2:$E$13027,"&gt;0")))),"")</f>
        <v/>
      </c>
      <c r="J2113" s="64" t="str">
        <f t="shared" si="168"/>
        <v/>
      </c>
      <c r="K2113" s="64">
        <f t="shared" si="172"/>
        <v>0</v>
      </c>
      <c r="L2113" s="67" t="str">
        <f>IF(VLOOKUP($A2113,ApplicablePermutations!$U$3:$V$146,2,0)=1,"X","")</f>
        <v/>
      </c>
      <c r="M2113" t="str">
        <f t="shared" si="169"/>
        <v/>
      </c>
      <c r="N2113" s="64">
        <f t="shared" si="170"/>
        <v>0</v>
      </c>
    </row>
    <row r="2114" spans="1:14" x14ac:dyDescent="0.25">
      <c r="A2114" t="s">
        <v>537</v>
      </c>
      <c r="B2114" t="s">
        <v>332</v>
      </c>
      <c r="C2114" s="65" t="s">
        <v>484</v>
      </c>
      <c r="D2114" s="64" t="str">
        <f>IFERROR(INDEX('Feasibility Factor'!$D$5:$N$123,MATCH(VLOOKUP($A2114,PairList!$A$2:$D$205,2,0),'Feasibility Factor'!$C$5:$C$123,0),MATCH(VLOOKUP($B2114,PairList!$F$2:$I$14,2,0),'Feasibility Factor'!$D$3:$N$3,0)),"")</f>
        <v/>
      </c>
      <c r="E2114" s="64">
        <v>0.95</v>
      </c>
      <c r="F2114" s="64">
        <f>IFERROR(INDEX(ESShip!$C$2:$C$99,MATCH(VLOOKUP($A2114,PairList!$A$2:$D$205,3,0),ESShip!$A$2:$A$99,0)),"")</f>
        <v>0.43</v>
      </c>
      <c r="G2114" s="64">
        <v>0.15391034975859375</v>
      </c>
      <c r="H2114" s="67" t="str">
        <f>IF(INDEX(ApplicablePermutations!$B$3:$N$205,MATCH($A2114,ApplicablePermutations!$A$3:$A$205,0),MATCH($B2114,ApplicablePermutations!$B$2:$N$2,0))*INDEX(ApplicablePermutations!$Q$3:$S$205,MATCH($A2114,ApplicablePermutations!$P$3:$P$205,0),MATCH($C2114,ApplicablePermutations!$Q$2:$S$2,0))=1,"X","")</f>
        <v>X</v>
      </c>
      <c r="I2114" s="69">
        <v>0.06</v>
      </c>
      <c r="J2114" s="64">
        <f t="shared" ref="J2114:J2177" si="173">IF(H2114="X",IF(F2114&lt;&gt;"",F2114,IF(G2114&lt;&gt;"",G2114,AVERAGEIFS($G$2:$G$13027,$A$2:$A$13027,$A2114,$C$2:$C$13027,$C2114))),"")</f>
        <v>0.43</v>
      </c>
      <c r="K2114" s="64">
        <f t="shared" si="172"/>
        <v>3.4200000000000001E-2</v>
      </c>
      <c r="L2114" s="67" t="str">
        <f>IF(VLOOKUP($A2114,ApplicablePermutations!$U$3:$V$146,2,0)=1,"X","")</f>
        <v/>
      </c>
      <c r="M2114" t="str">
        <f t="shared" si="169"/>
        <v/>
      </c>
      <c r="N2114" s="64">
        <f t="shared" si="170"/>
        <v>3.4200000000000001E-2</v>
      </c>
    </row>
    <row r="2115" spans="1:14" x14ac:dyDescent="0.25">
      <c r="A2115" t="s">
        <v>537</v>
      </c>
      <c r="B2115" t="s">
        <v>243</v>
      </c>
      <c r="C2115" s="65" t="s">
        <v>484</v>
      </c>
      <c r="D2115" s="64" t="str">
        <f>IFERROR(INDEX('Feasibility Factor'!$D$5:$N$123,MATCH(VLOOKUP($A2115,PairList!$A$2:$D$205,2,0),'Feasibility Factor'!$C$5:$C$123,0),MATCH(VLOOKUP($B2115,PairList!$F$2:$I$14,2,0),'Feasibility Factor'!$D$3:$N$3,0)),"")</f>
        <v/>
      </c>
      <c r="E2115" s="64">
        <v>0.95</v>
      </c>
      <c r="F2115" s="64">
        <f>IFERROR(INDEX(ESShip!$C$2:$C$99,MATCH(VLOOKUP($A2115,PairList!$A$2:$D$205,3,0),ESShip!$A$2:$A$99,0)),"")</f>
        <v>0.43</v>
      </c>
      <c r="G2115" s="64">
        <v>0.15391034975859375</v>
      </c>
      <c r="H2115" s="67" t="str">
        <f>IF(INDEX(ApplicablePermutations!$B$3:$N$205,MATCH($A2115,ApplicablePermutations!$A$3:$A$205,0),MATCH($B2115,ApplicablePermutations!$B$2:$N$2,0))*INDEX(ApplicablePermutations!$Q$3:$S$205,MATCH($A2115,ApplicablePermutations!$P$3:$P$205,0),MATCH($C2115,ApplicablePermutations!$Q$2:$S$2,0))=1,"X","")</f>
        <v/>
      </c>
      <c r="I2115" s="64" t="str">
        <f>IF($H2115="X",IF(AND($D2115&gt;0,$D2115&lt;&gt;"",$E2115&gt;0,$E2115&lt;&gt;""),MIN($D2115,$E2115),IF(AND($D2115&gt;0,$D2115&lt;&gt;""),$D2115,IF(AND($E2115&gt;0,$E2115&lt;&gt;""),$E2115,AVERAGEIFS($E$2:$E$13027,$A$2:$A$13027,$A2115,$E$2:$E$13027,"&gt;0")))),"")</f>
        <v/>
      </c>
      <c r="J2115" s="64" t="str">
        <f t="shared" si="173"/>
        <v/>
      </c>
      <c r="K2115" s="64">
        <f t="shared" si="172"/>
        <v>0</v>
      </c>
      <c r="L2115" s="67" t="str">
        <f>IF(VLOOKUP($A2115,ApplicablePermutations!$U$3:$V$146,2,0)=1,"X","")</f>
        <v/>
      </c>
      <c r="M2115" t="str">
        <f t="shared" ref="M2115:M2178" si="174">IF(L2115="X",1.2,"")</f>
        <v/>
      </c>
      <c r="N2115" s="64">
        <f t="shared" ref="N2115:N2178" si="175">IF($L2115="X",$K2115*$M2115,K2115)</f>
        <v>0</v>
      </c>
    </row>
    <row r="2116" spans="1:14" x14ac:dyDescent="0.25">
      <c r="A2116" t="s">
        <v>537</v>
      </c>
      <c r="B2116" t="s">
        <v>333</v>
      </c>
      <c r="C2116" s="65" t="s">
        <v>484</v>
      </c>
      <c r="D2116" s="64" t="str">
        <f>IFERROR(INDEX('Feasibility Factor'!$D$5:$N$123,MATCH(VLOOKUP($A2116,PairList!$A$2:$D$205,2,0),'Feasibility Factor'!$C$5:$C$123,0),MATCH(VLOOKUP($B2116,PairList!$F$2:$I$14,2,0),'Feasibility Factor'!$D$3:$N$3,0)),"")</f>
        <v/>
      </c>
      <c r="E2116" s="64">
        <v>0.95000000000000007</v>
      </c>
      <c r="F2116" s="64">
        <f>IFERROR(INDEX(ESShip!$C$2:$C$99,MATCH(VLOOKUP($A2116,PairList!$A$2:$D$205,3,0),ESShip!$A$2:$A$99,0)),"")</f>
        <v>0.43</v>
      </c>
      <c r="G2116" s="64">
        <v>0.15391034975859375</v>
      </c>
      <c r="H2116" s="67" t="str">
        <f>IF(INDEX(ApplicablePermutations!$B$3:$N$205,MATCH($A2116,ApplicablePermutations!$A$3:$A$205,0),MATCH($B2116,ApplicablePermutations!$B$2:$N$2,0))*INDEX(ApplicablePermutations!$Q$3:$S$205,MATCH($A2116,ApplicablePermutations!$P$3:$P$205,0),MATCH($C2116,ApplicablePermutations!$Q$2:$S$2,0))=1,"X","")</f>
        <v/>
      </c>
      <c r="I2116" s="64" t="str">
        <f>IF($H2116="X",IF(AND($D2116&gt;0,$D2116&lt;&gt;"",$E2116&gt;0,$E2116&lt;&gt;""),MIN($D2116,$E2116),IF(AND($D2116&gt;0,$D2116&lt;&gt;""),$D2116,IF(AND($E2116&gt;0,$E2116&lt;&gt;""),$E2116,AVERAGEIFS($E$2:$E$13027,$A$2:$A$13027,$A2116,$E$2:$E$13027,"&gt;0")))),"")</f>
        <v/>
      </c>
      <c r="J2116" s="64" t="str">
        <f t="shared" si="173"/>
        <v/>
      </c>
      <c r="K2116" s="64">
        <f t="shared" si="172"/>
        <v>0</v>
      </c>
      <c r="L2116" s="67" t="str">
        <f>IF(VLOOKUP($A2116,ApplicablePermutations!$U$3:$V$146,2,0)=1,"X","")</f>
        <v/>
      </c>
      <c r="M2116" t="str">
        <f t="shared" si="174"/>
        <v/>
      </c>
      <c r="N2116" s="64">
        <f t="shared" si="175"/>
        <v>0</v>
      </c>
    </row>
    <row r="2117" spans="1:14" x14ac:dyDescent="0.25">
      <c r="A2117" t="s">
        <v>537</v>
      </c>
      <c r="B2117" t="s">
        <v>334</v>
      </c>
      <c r="C2117" s="65" t="s">
        <v>484</v>
      </c>
      <c r="D2117" s="64" t="str">
        <f>IFERROR(INDEX('Feasibility Factor'!$D$5:$N$123,MATCH(VLOOKUP($A2117,PairList!$A$2:$D$205,2,0),'Feasibility Factor'!$C$5:$C$123,0),MATCH(VLOOKUP($B2117,PairList!$F$2:$I$14,2,0),'Feasibility Factor'!$D$3:$N$3,0)),"")</f>
        <v/>
      </c>
      <c r="E2117" s="64">
        <v>0.95000000000000007</v>
      </c>
      <c r="F2117" s="64">
        <f>IFERROR(INDEX(ESShip!$C$2:$C$99,MATCH(VLOOKUP($A2117,PairList!$A$2:$D$205,3,0),ESShip!$A$2:$A$99,0)),"")</f>
        <v>0.43</v>
      </c>
      <c r="G2117" s="64">
        <v>0.15391034975859375</v>
      </c>
      <c r="H2117" s="67" t="str">
        <f>IF(INDEX(ApplicablePermutations!$B$3:$N$205,MATCH($A2117,ApplicablePermutations!$A$3:$A$205,0),MATCH($B2117,ApplicablePermutations!$B$2:$N$2,0))*INDEX(ApplicablePermutations!$Q$3:$S$205,MATCH($A2117,ApplicablePermutations!$P$3:$P$205,0),MATCH($C2117,ApplicablePermutations!$Q$2:$S$2,0))=1,"X","")</f>
        <v/>
      </c>
      <c r="I2117" s="64" t="str">
        <f>IF($H2117="X",IF(AND($D2117&gt;0,$D2117&lt;&gt;"",$E2117&gt;0,$E2117&lt;&gt;""),MIN($D2117,$E2117),IF(AND($D2117&gt;0,$D2117&lt;&gt;""),$D2117,IF(AND($E2117&gt;0,$E2117&lt;&gt;""),$E2117,AVERAGEIFS($E$2:$E$13027,$A$2:$A$13027,$A2117,$E$2:$E$13027,"&gt;0")))),"")</f>
        <v/>
      </c>
      <c r="J2117" s="64" t="str">
        <f t="shared" si="173"/>
        <v/>
      </c>
      <c r="K2117" s="64">
        <f t="shared" si="172"/>
        <v>0</v>
      </c>
      <c r="L2117" s="67" t="str">
        <f>IF(VLOOKUP($A2117,ApplicablePermutations!$U$3:$V$146,2,0)=1,"X","")</f>
        <v/>
      </c>
      <c r="M2117" t="str">
        <f t="shared" si="174"/>
        <v/>
      </c>
      <c r="N2117" s="64">
        <f t="shared" si="175"/>
        <v>0</v>
      </c>
    </row>
    <row r="2118" spans="1:14" x14ac:dyDescent="0.25">
      <c r="A2118" t="s">
        <v>537</v>
      </c>
      <c r="B2118" t="s">
        <v>94</v>
      </c>
      <c r="C2118" s="65" t="s">
        <v>484</v>
      </c>
      <c r="D2118" s="64" t="str">
        <f>IFERROR(INDEX('Feasibility Factor'!$D$5:$N$123,MATCH(VLOOKUP($A2118,PairList!$A$2:$D$205,2,0),'Feasibility Factor'!$C$5:$C$123,0),MATCH(VLOOKUP($B2118,PairList!$F$2:$I$14,2,0),'Feasibility Factor'!$D$3:$N$3,0)),"")</f>
        <v/>
      </c>
      <c r="E2118" s="64">
        <v>0.95000000000000007</v>
      </c>
      <c r="F2118" s="64">
        <f>IFERROR(INDEX(ESShip!$C$2:$C$99,MATCH(VLOOKUP($A2118,PairList!$A$2:$D$205,3,0),ESShip!$A$2:$A$99,0)),"")</f>
        <v>0.43</v>
      </c>
      <c r="G2118" s="64">
        <v>0.15391034975859375</v>
      </c>
      <c r="H2118" s="67" t="str">
        <f>IF(INDEX(ApplicablePermutations!$B$3:$N$205,MATCH($A2118,ApplicablePermutations!$A$3:$A$205,0),MATCH($B2118,ApplicablePermutations!$B$2:$N$2,0))*INDEX(ApplicablePermutations!$Q$3:$S$205,MATCH($A2118,ApplicablePermutations!$P$3:$P$205,0),MATCH($C2118,ApplicablePermutations!$Q$2:$S$2,0))=1,"X","")</f>
        <v/>
      </c>
      <c r="I2118" s="64" t="str">
        <f>IF($H2118="X",IF(AND($D2118&gt;0,$D2118&lt;&gt;"",$E2118&gt;0,$E2118&lt;&gt;""),MIN($D2118,$E2118),IF(AND($D2118&gt;0,$D2118&lt;&gt;""),$D2118,IF(AND($E2118&gt;0,$E2118&lt;&gt;""),$E2118,AVERAGEIFS($E$2:$E$13027,$A$2:$A$13027,$A2118,$E$2:$E$13027,"&gt;0")))),"")</f>
        <v/>
      </c>
      <c r="J2118" s="64" t="str">
        <f t="shared" si="173"/>
        <v/>
      </c>
      <c r="K2118" s="64">
        <f t="shared" si="172"/>
        <v>0</v>
      </c>
      <c r="L2118" s="67" t="str">
        <f>IF(VLOOKUP($A2118,ApplicablePermutations!$U$3:$V$146,2,0)=1,"X","")</f>
        <v/>
      </c>
      <c r="M2118" t="str">
        <f t="shared" si="174"/>
        <v/>
      </c>
      <c r="N2118" s="64">
        <f t="shared" si="175"/>
        <v>0</v>
      </c>
    </row>
    <row r="2119" spans="1:14" x14ac:dyDescent="0.25">
      <c r="A2119" t="s">
        <v>537</v>
      </c>
      <c r="B2119" t="s">
        <v>335</v>
      </c>
      <c r="C2119" s="65" t="s">
        <v>484</v>
      </c>
      <c r="D2119" s="64" t="str">
        <f>IFERROR(INDEX('Feasibility Factor'!$D$5:$N$123,MATCH(VLOOKUP($A2119,PairList!$A$2:$D$205,2,0),'Feasibility Factor'!$C$5:$C$123,0),MATCH(VLOOKUP($B2119,PairList!$F$2:$I$14,2,0),'Feasibility Factor'!$D$3:$N$3,0)),"")</f>
        <v/>
      </c>
      <c r="E2119" s="64">
        <v>0.95000000000000007</v>
      </c>
      <c r="F2119" s="64">
        <f>IFERROR(INDEX(ESShip!$C$2:$C$99,MATCH(VLOOKUP($A2119,PairList!$A$2:$D$205,3,0),ESShip!$A$2:$A$99,0)),"")</f>
        <v>0.43</v>
      </c>
      <c r="G2119" s="64">
        <v>0.15391034975859375</v>
      </c>
      <c r="H2119" s="67" t="str">
        <f>IF(INDEX(ApplicablePermutations!$B$3:$N$205,MATCH($A2119,ApplicablePermutations!$A$3:$A$205,0),MATCH($B2119,ApplicablePermutations!$B$2:$N$2,0))*INDEX(ApplicablePermutations!$Q$3:$S$205,MATCH($A2119,ApplicablePermutations!$P$3:$P$205,0),MATCH($C2119,ApplicablePermutations!$Q$2:$S$2,0))=1,"X","")</f>
        <v/>
      </c>
      <c r="I2119" s="69">
        <v>0.2</v>
      </c>
      <c r="J2119" s="64" t="str">
        <f t="shared" si="173"/>
        <v/>
      </c>
      <c r="K2119" s="64">
        <f t="shared" si="172"/>
        <v>0</v>
      </c>
      <c r="L2119" s="67" t="str">
        <f>IF(VLOOKUP($A2119,ApplicablePermutations!$U$3:$V$146,2,0)=1,"X","")</f>
        <v/>
      </c>
      <c r="M2119" t="str">
        <f t="shared" si="174"/>
        <v/>
      </c>
      <c r="N2119" s="64">
        <f t="shared" si="175"/>
        <v>0</v>
      </c>
    </row>
    <row r="2120" spans="1:14" x14ac:dyDescent="0.25">
      <c r="A2120" t="s">
        <v>537</v>
      </c>
      <c r="B2120" t="s">
        <v>100</v>
      </c>
      <c r="C2120" s="65" t="s">
        <v>484</v>
      </c>
      <c r="D2120" s="64" t="str">
        <f>IFERROR(INDEX('Feasibility Factor'!$D$5:$N$123,MATCH(VLOOKUP($A2120,PairList!$A$2:$D$205,2,0),'Feasibility Factor'!$C$5:$C$123,0),MATCH(VLOOKUP($B2120,PairList!$F$2:$I$14,2,0),'Feasibility Factor'!$D$3:$N$3,0)),"")</f>
        <v/>
      </c>
      <c r="E2120" s="64">
        <v>0.95000000000000007</v>
      </c>
      <c r="F2120" s="64">
        <f>IFERROR(INDEX(ESShip!$C$2:$C$99,MATCH(VLOOKUP($A2120,PairList!$A$2:$D$205,3,0),ESShip!$A$2:$A$99,0)),"")</f>
        <v>0.43</v>
      </c>
      <c r="G2120" s="64">
        <v>0.15391034975859375</v>
      </c>
      <c r="H2120" s="67" t="str">
        <f>IF(INDEX(ApplicablePermutations!$B$3:$N$205,MATCH($A2120,ApplicablePermutations!$A$3:$A$205,0),MATCH($B2120,ApplicablePermutations!$B$2:$N$2,0))*INDEX(ApplicablePermutations!$Q$3:$S$205,MATCH($A2120,ApplicablePermutations!$P$3:$P$205,0),MATCH($C2120,ApplicablePermutations!$Q$2:$S$2,0))=1,"X","")</f>
        <v/>
      </c>
      <c r="I2120" s="64" t="str">
        <f>IF($H2120="X",IF(AND($D2120&gt;0,$D2120&lt;&gt;"",$E2120&gt;0,$E2120&lt;&gt;""),MIN($D2120,$E2120),IF(AND($D2120&gt;0,$D2120&lt;&gt;""),$D2120,IF(AND($E2120&gt;0,$E2120&lt;&gt;""),$E2120,AVERAGEIFS($E$2:$E$13027,$A$2:$A$13027,$A2120,$E$2:$E$13027,"&gt;0")))),"")</f>
        <v/>
      </c>
      <c r="J2120" s="64" t="str">
        <f t="shared" si="173"/>
        <v/>
      </c>
      <c r="K2120" s="64">
        <f t="shared" si="172"/>
        <v>0</v>
      </c>
      <c r="L2120" s="67" t="str">
        <f>IF(VLOOKUP($A2120,ApplicablePermutations!$U$3:$V$146,2,0)=1,"X","")</f>
        <v/>
      </c>
      <c r="M2120" t="str">
        <f t="shared" si="174"/>
        <v/>
      </c>
      <c r="N2120" s="64">
        <f t="shared" si="175"/>
        <v>0</v>
      </c>
    </row>
    <row r="2121" spans="1:14" x14ac:dyDescent="0.25">
      <c r="A2121" t="s">
        <v>537</v>
      </c>
      <c r="B2121" t="s">
        <v>327</v>
      </c>
      <c r="C2121" s="65" t="s">
        <v>485</v>
      </c>
      <c r="D2121" s="64" t="str">
        <f>IFERROR(INDEX('Feasibility Factor'!$D$5:$N$123,MATCH(VLOOKUP($A2121,PairList!$A$2:$D$205,2,0),'Feasibility Factor'!$C$5:$C$123,0),MATCH(VLOOKUP($B2121,PairList!$F$2:$I$14,2,0),'Feasibility Factor'!$D$3:$N$3,0)),"")</f>
        <v/>
      </c>
      <c r="E2121" s="64">
        <v>0.95000000000000007</v>
      </c>
      <c r="F2121" s="64">
        <f>IFERROR(INDEX(ESShip!$C$2:$C$99,MATCH(VLOOKUP($A2121,PairList!$A$2:$D$205,3,0),ESShip!$A$2:$A$99,0)),"")</f>
        <v>0.43</v>
      </c>
      <c r="G2121" s="64">
        <v>0.15391034975859375</v>
      </c>
      <c r="H2121" s="67" t="str">
        <f>IF(INDEX(ApplicablePermutations!$B$3:$N$205,MATCH($A2121,ApplicablePermutations!$A$3:$A$205,0),MATCH($B2121,ApplicablePermutations!$B$2:$N$2,0))*INDEX(ApplicablePermutations!$Q$3:$S$205,MATCH($A2121,ApplicablePermutations!$P$3:$P$205,0),MATCH($C2121,ApplicablePermutations!$Q$2:$S$2,0))=1,"X","")</f>
        <v>X</v>
      </c>
      <c r="I2121" s="69">
        <v>0.14000000000000001</v>
      </c>
      <c r="J2121" s="64">
        <f t="shared" si="173"/>
        <v>0.43</v>
      </c>
      <c r="K2121" s="64">
        <f t="shared" si="172"/>
        <v>7.980000000000001E-2</v>
      </c>
      <c r="L2121" s="67" t="str">
        <f>IF(VLOOKUP($A2121,ApplicablePermutations!$U$3:$V$146,2,0)=1,"X","")</f>
        <v/>
      </c>
      <c r="M2121" t="str">
        <f t="shared" si="174"/>
        <v/>
      </c>
      <c r="N2121" s="64">
        <f t="shared" si="175"/>
        <v>7.980000000000001E-2</v>
      </c>
    </row>
    <row r="2122" spans="1:14" x14ac:dyDescent="0.25">
      <c r="A2122" t="s">
        <v>537</v>
      </c>
      <c r="B2122" t="s">
        <v>328</v>
      </c>
      <c r="C2122" s="65" t="s">
        <v>485</v>
      </c>
      <c r="D2122" s="64" t="str">
        <f>IFERROR(INDEX('Feasibility Factor'!$D$5:$N$123,MATCH(VLOOKUP($A2122,PairList!$A$2:$D$205,2,0),'Feasibility Factor'!$C$5:$C$123,0),MATCH(VLOOKUP($B2122,PairList!$F$2:$I$14,2,0),'Feasibility Factor'!$D$3:$N$3,0)),"")</f>
        <v/>
      </c>
      <c r="E2122" s="64">
        <v>0.95000000000000007</v>
      </c>
      <c r="F2122" s="64">
        <f>IFERROR(INDEX(ESShip!$C$2:$C$99,MATCH(VLOOKUP($A2122,PairList!$A$2:$D$205,3,0),ESShip!$A$2:$A$99,0)),"")</f>
        <v>0.43</v>
      </c>
      <c r="G2122" s="64">
        <v>0.15391034975859375</v>
      </c>
      <c r="H2122" s="67" t="str">
        <f>IF(INDEX(ApplicablePermutations!$B$3:$N$205,MATCH($A2122,ApplicablePermutations!$A$3:$A$205,0),MATCH($B2122,ApplicablePermutations!$B$2:$N$2,0))*INDEX(ApplicablePermutations!$Q$3:$S$205,MATCH($A2122,ApplicablePermutations!$P$3:$P$205,0),MATCH($C2122,ApplicablePermutations!$Q$2:$S$2,0))=1,"X","")</f>
        <v>X</v>
      </c>
      <c r="I2122" s="69">
        <v>0.2</v>
      </c>
      <c r="J2122" s="64">
        <f t="shared" si="173"/>
        <v>0.43</v>
      </c>
      <c r="K2122" s="64">
        <f t="shared" si="172"/>
        <v>0.11400000000000002</v>
      </c>
      <c r="L2122" s="67" t="str">
        <f>IF(VLOOKUP($A2122,ApplicablePermutations!$U$3:$V$146,2,0)=1,"X","")</f>
        <v/>
      </c>
      <c r="M2122" t="str">
        <f t="shared" si="174"/>
        <v/>
      </c>
      <c r="N2122" s="64">
        <f t="shared" si="175"/>
        <v>0.11400000000000002</v>
      </c>
    </row>
    <row r="2123" spans="1:14" x14ac:dyDescent="0.25">
      <c r="A2123" t="s">
        <v>537</v>
      </c>
      <c r="B2123" t="s">
        <v>239</v>
      </c>
      <c r="C2123" s="65" t="s">
        <v>485</v>
      </c>
      <c r="D2123" s="64" t="str">
        <f>IFERROR(INDEX('Feasibility Factor'!$D$5:$N$123,MATCH(VLOOKUP($A2123,PairList!$A$2:$D$205,2,0),'Feasibility Factor'!$C$5:$C$123,0),MATCH(VLOOKUP($B2123,PairList!$F$2:$I$14,2,0),'Feasibility Factor'!$D$3:$N$3,0)),"")</f>
        <v/>
      </c>
      <c r="E2123" s="64">
        <v>0.95000000000000007</v>
      </c>
      <c r="F2123" s="64">
        <f>IFERROR(INDEX(ESShip!$C$2:$C$99,MATCH(VLOOKUP($A2123,PairList!$A$2:$D$205,3,0),ESShip!$A$2:$A$99,0)),"")</f>
        <v>0.43</v>
      </c>
      <c r="G2123" s="64">
        <v>0.15391034975859375</v>
      </c>
      <c r="H2123" s="67" t="str">
        <f>IF(INDEX(ApplicablePermutations!$B$3:$N$205,MATCH($A2123,ApplicablePermutations!$A$3:$A$205,0),MATCH($B2123,ApplicablePermutations!$B$2:$N$2,0))*INDEX(ApplicablePermutations!$Q$3:$S$205,MATCH($A2123,ApplicablePermutations!$P$3:$P$205,0),MATCH($C2123,ApplicablePermutations!$Q$2:$S$2,0))=1,"X","")</f>
        <v/>
      </c>
      <c r="I2123" s="64" t="str">
        <f>IF($H2123="X",IF(AND($D2123&gt;0,$D2123&lt;&gt;"",$E2123&gt;0,$E2123&lt;&gt;""),MIN($D2123,$E2123),IF(AND($D2123&gt;0,$D2123&lt;&gt;""),$D2123,IF(AND($E2123&gt;0,$E2123&lt;&gt;""),$E2123,AVERAGEIFS($E$2:$E$13027,$A$2:$A$13027,$A2123,$E$2:$E$13027,"&gt;0")))),"")</f>
        <v/>
      </c>
      <c r="J2123" s="64" t="str">
        <f t="shared" si="173"/>
        <v/>
      </c>
      <c r="K2123" s="64">
        <f t="shared" si="172"/>
        <v>0</v>
      </c>
      <c r="L2123" s="67" t="str">
        <f>IF(VLOOKUP($A2123,ApplicablePermutations!$U$3:$V$146,2,0)=1,"X","")</f>
        <v/>
      </c>
      <c r="M2123" t="str">
        <f t="shared" si="174"/>
        <v/>
      </c>
      <c r="N2123" s="64">
        <f t="shared" si="175"/>
        <v>0</v>
      </c>
    </row>
    <row r="2124" spans="1:14" x14ac:dyDescent="0.25">
      <c r="A2124" t="s">
        <v>537</v>
      </c>
      <c r="B2124" t="s">
        <v>329</v>
      </c>
      <c r="C2124" s="65" t="s">
        <v>485</v>
      </c>
      <c r="D2124" s="64" t="str">
        <f>IFERROR(INDEX('Feasibility Factor'!$D$5:$N$123,MATCH(VLOOKUP($A2124,PairList!$A$2:$D$205,2,0),'Feasibility Factor'!$C$5:$C$123,0),MATCH(VLOOKUP($B2124,PairList!$F$2:$I$14,2,0),'Feasibility Factor'!$D$3:$N$3,0)),"")</f>
        <v/>
      </c>
      <c r="E2124" s="64">
        <v>0.95000000000000007</v>
      </c>
      <c r="F2124" s="64">
        <f>IFERROR(INDEX(ESShip!$C$2:$C$99,MATCH(VLOOKUP($A2124,PairList!$A$2:$D$205,3,0),ESShip!$A$2:$A$99,0)),"")</f>
        <v>0.43</v>
      </c>
      <c r="G2124" s="64">
        <v>0.15391034975859375</v>
      </c>
      <c r="H2124" s="67" t="str">
        <f>IF(INDEX(ApplicablePermutations!$B$3:$N$205,MATCH($A2124,ApplicablePermutations!$A$3:$A$205,0),MATCH($B2124,ApplicablePermutations!$B$2:$N$2,0))*INDEX(ApplicablePermutations!$Q$3:$S$205,MATCH($A2124,ApplicablePermutations!$P$3:$P$205,0),MATCH($C2124,ApplicablePermutations!$Q$2:$S$2,0))=1,"X","")</f>
        <v/>
      </c>
      <c r="I2124" s="64" t="str">
        <f>IF($H2124="X",IF(AND($D2124&gt;0,$D2124&lt;&gt;"",$E2124&gt;0,$E2124&lt;&gt;""),MIN($D2124,$E2124),IF(AND($D2124&gt;0,$D2124&lt;&gt;""),$D2124,IF(AND($E2124&gt;0,$E2124&lt;&gt;""),$E2124,AVERAGEIFS($E$2:$E$13027,$A$2:$A$13027,$A2124,$E$2:$E$13027,"&gt;0")))),"")</f>
        <v/>
      </c>
      <c r="J2124" s="64" t="str">
        <f t="shared" si="173"/>
        <v/>
      </c>
      <c r="K2124" s="64">
        <f t="shared" si="172"/>
        <v>0</v>
      </c>
      <c r="L2124" s="67" t="str">
        <f>IF(VLOOKUP($A2124,ApplicablePermutations!$U$3:$V$146,2,0)=1,"X","")</f>
        <v/>
      </c>
      <c r="M2124" t="str">
        <f t="shared" si="174"/>
        <v/>
      </c>
      <c r="N2124" s="64">
        <f t="shared" si="175"/>
        <v>0</v>
      </c>
    </row>
    <row r="2125" spans="1:14" x14ac:dyDescent="0.25">
      <c r="A2125" t="s">
        <v>537</v>
      </c>
      <c r="B2125" t="s">
        <v>330</v>
      </c>
      <c r="C2125" s="65" t="s">
        <v>485</v>
      </c>
      <c r="D2125" s="64" t="str">
        <f>IFERROR(INDEX('Feasibility Factor'!$D$5:$N$123,MATCH(VLOOKUP($A2125,PairList!$A$2:$D$205,2,0),'Feasibility Factor'!$C$5:$C$123,0),MATCH(VLOOKUP($B2125,PairList!$F$2:$I$14,2,0),'Feasibility Factor'!$D$3:$N$3,0)),"")</f>
        <v/>
      </c>
      <c r="E2125" s="64">
        <v>0.95000000000000007</v>
      </c>
      <c r="F2125" s="64">
        <f>IFERROR(INDEX(ESShip!$C$2:$C$99,MATCH(VLOOKUP($A2125,PairList!$A$2:$D$205,3,0),ESShip!$A$2:$A$99,0)),"")</f>
        <v>0.43</v>
      </c>
      <c r="G2125" s="64">
        <v>0.15391034975859375</v>
      </c>
      <c r="H2125" s="67" t="str">
        <f>IF(INDEX(ApplicablePermutations!$B$3:$N$205,MATCH($A2125,ApplicablePermutations!$A$3:$A$205,0),MATCH($B2125,ApplicablePermutations!$B$2:$N$2,0))*INDEX(ApplicablePermutations!$Q$3:$S$205,MATCH($A2125,ApplicablePermutations!$P$3:$P$205,0),MATCH($C2125,ApplicablePermutations!$Q$2:$S$2,0))=1,"X","")</f>
        <v/>
      </c>
      <c r="I2125" s="64" t="str">
        <f>IF($H2125="X",IF(AND($D2125&gt;0,$D2125&lt;&gt;"",$E2125&gt;0,$E2125&lt;&gt;""),MIN($D2125,$E2125),IF(AND($D2125&gt;0,$D2125&lt;&gt;""),$D2125,IF(AND($E2125&gt;0,$E2125&lt;&gt;""),$E2125,AVERAGEIFS($E$2:$E$13027,$A$2:$A$13027,$A2125,$E$2:$E$13027,"&gt;0")))),"")</f>
        <v/>
      </c>
      <c r="J2125" s="64" t="str">
        <f t="shared" si="173"/>
        <v/>
      </c>
      <c r="K2125" s="64">
        <f t="shared" si="172"/>
        <v>0</v>
      </c>
      <c r="L2125" s="67" t="str">
        <f>IF(VLOOKUP($A2125,ApplicablePermutations!$U$3:$V$146,2,0)=1,"X","")</f>
        <v/>
      </c>
      <c r="M2125" t="str">
        <f t="shared" si="174"/>
        <v/>
      </c>
      <c r="N2125" s="64">
        <f t="shared" si="175"/>
        <v>0</v>
      </c>
    </row>
    <row r="2126" spans="1:14" x14ac:dyDescent="0.25">
      <c r="A2126" t="s">
        <v>537</v>
      </c>
      <c r="B2126" t="s">
        <v>331</v>
      </c>
      <c r="C2126" s="65" t="s">
        <v>485</v>
      </c>
      <c r="D2126" s="64" t="str">
        <f>IFERROR(INDEX('Feasibility Factor'!$D$5:$N$123,MATCH(VLOOKUP($A2126,PairList!$A$2:$D$205,2,0),'Feasibility Factor'!$C$5:$C$123,0),MATCH(VLOOKUP($B2126,PairList!$F$2:$I$14,2,0),'Feasibility Factor'!$D$3:$N$3,0)),"")</f>
        <v/>
      </c>
      <c r="E2126" s="64">
        <v>0.95000000000000007</v>
      </c>
      <c r="F2126" s="64">
        <f>IFERROR(INDEX(ESShip!$C$2:$C$99,MATCH(VLOOKUP($A2126,PairList!$A$2:$D$205,3,0),ESShip!$A$2:$A$99,0)),"")</f>
        <v>0.43</v>
      </c>
      <c r="G2126" s="64">
        <v>0.15391034975859375</v>
      </c>
      <c r="H2126" s="67" t="str">
        <f>IF(INDEX(ApplicablePermutations!$B$3:$N$205,MATCH($A2126,ApplicablePermutations!$A$3:$A$205,0),MATCH($B2126,ApplicablePermutations!$B$2:$N$2,0))*INDEX(ApplicablePermutations!$Q$3:$S$205,MATCH($A2126,ApplicablePermutations!$P$3:$P$205,0),MATCH($C2126,ApplicablePermutations!$Q$2:$S$2,0))=1,"X","")</f>
        <v/>
      </c>
      <c r="I2126" s="64" t="str">
        <f>IF($H2126="X",IF(AND($D2126&gt;0,$D2126&lt;&gt;"",$E2126&gt;0,$E2126&lt;&gt;""),MIN($D2126,$E2126),IF(AND($D2126&gt;0,$D2126&lt;&gt;""),$D2126,IF(AND($E2126&gt;0,$E2126&lt;&gt;""),$E2126,AVERAGEIFS($E$2:$E$13027,$A$2:$A$13027,$A2126,$E$2:$E$13027,"&gt;0")))),"")</f>
        <v/>
      </c>
      <c r="J2126" s="64" t="str">
        <f t="shared" si="173"/>
        <v/>
      </c>
      <c r="K2126" s="64">
        <f t="shared" si="172"/>
        <v>0</v>
      </c>
      <c r="L2126" s="67" t="str">
        <f>IF(VLOOKUP($A2126,ApplicablePermutations!$U$3:$V$146,2,0)=1,"X","")</f>
        <v/>
      </c>
      <c r="M2126" t="str">
        <f t="shared" si="174"/>
        <v/>
      </c>
      <c r="N2126" s="64">
        <f t="shared" si="175"/>
        <v>0</v>
      </c>
    </row>
    <row r="2127" spans="1:14" x14ac:dyDescent="0.25">
      <c r="A2127" t="s">
        <v>537</v>
      </c>
      <c r="B2127" t="s">
        <v>332</v>
      </c>
      <c r="C2127" s="65" t="s">
        <v>485</v>
      </c>
      <c r="D2127" s="64" t="str">
        <f>IFERROR(INDEX('Feasibility Factor'!$D$5:$N$123,MATCH(VLOOKUP($A2127,PairList!$A$2:$D$205,2,0),'Feasibility Factor'!$C$5:$C$123,0),MATCH(VLOOKUP($B2127,PairList!$F$2:$I$14,2,0),'Feasibility Factor'!$D$3:$N$3,0)),"")</f>
        <v/>
      </c>
      <c r="E2127" s="64">
        <v>0</v>
      </c>
      <c r="F2127" s="64">
        <f>IFERROR(INDEX(ESShip!$C$2:$C$99,MATCH(VLOOKUP($A2127,PairList!$A$2:$D$205,3,0),ESShip!$A$2:$A$99,0)),"")</f>
        <v>0.43</v>
      </c>
      <c r="G2127" s="64">
        <v>0.15391034975859375</v>
      </c>
      <c r="H2127" s="67" t="str">
        <f>IF(INDEX(ApplicablePermutations!$B$3:$N$205,MATCH($A2127,ApplicablePermutations!$A$3:$A$205,0),MATCH($B2127,ApplicablePermutations!$B$2:$N$2,0))*INDEX(ApplicablePermutations!$Q$3:$S$205,MATCH($A2127,ApplicablePermutations!$P$3:$P$205,0),MATCH($C2127,ApplicablePermutations!$Q$2:$S$2,0))=1,"X","")</f>
        <v>X</v>
      </c>
      <c r="I2127" s="69">
        <v>0.06</v>
      </c>
      <c r="J2127" s="64">
        <f t="shared" si="173"/>
        <v>0.43</v>
      </c>
      <c r="K2127" s="64">
        <f t="shared" si="172"/>
        <v>3.4200000000000001E-2</v>
      </c>
      <c r="L2127" s="67" t="str">
        <f>IF(VLOOKUP($A2127,ApplicablePermutations!$U$3:$V$146,2,0)=1,"X","")</f>
        <v/>
      </c>
      <c r="M2127" t="str">
        <f t="shared" si="174"/>
        <v/>
      </c>
      <c r="N2127" s="64">
        <f t="shared" si="175"/>
        <v>3.4200000000000001E-2</v>
      </c>
    </row>
    <row r="2128" spans="1:14" x14ac:dyDescent="0.25">
      <c r="A2128" t="s">
        <v>537</v>
      </c>
      <c r="B2128" t="s">
        <v>243</v>
      </c>
      <c r="C2128" s="65" t="s">
        <v>485</v>
      </c>
      <c r="D2128" s="64" t="str">
        <f>IFERROR(INDEX('Feasibility Factor'!$D$5:$N$123,MATCH(VLOOKUP($A2128,PairList!$A$2:$D$205,2,0),'Feasibility Factor'!$C$5:$C$123,0),MATCH(VLOOKUP($B2128,PairList!$F$2:$I$14,2,0),'Feasibility Factor'!$D$3:$N$3,0)),"")</f>
        <v/>
      </c>
      <c r="E2128" s="64">
        <v>0</v>
      </c>
      <c r="F2128" s="64">
        <f>IFERROR(INDEX(ESShip!$C$2:$C$99,MATCH(VLOOKUP($A2128,PairList!$A$2:$D$205,3,0),ESShip!$A$2:$A$99,0)),"")</f>
        <v>0.43</v>
      </c>
      <c r="G2128" s="64">
        <v>0.15391034975859375</v>
      </c>
      <c r="H2128" s="67" t="str">
        <f>IF(INDEX(ApplicablePermutations!$B$3:$N$205,MATCH($A2128,ApplicablePermutations!$A$3:$A$205,0),MATCH($B2128,ApplicablePermutations!$B$2:$N$2,0))*INDEX(ApplicablePermutations!$Q$3:$S$205,MATCH($A2128,ApplicablePermutations!$P$3:$P$205,0),MATCH($C2128,ApplicablePermutations!$Q$2:$S$2,0))=1,"X","")</f>
        <v/>
      </c>
      <c r="I2128" s="64" t="str">
        <f>IF($H2128="X",IF(AND($D2128&gt;0,$D2128&lt;&gt;"",$E2128&gt;0,$E2128&lt;&gt;""),MIN($D2128,$E2128),IF(AND($D2128&gt;0,$D2128&lt;&gt;""),$D2128,IF(AND($E2128&gt;0,$E2128&lt;&gt;""),$E2128,AVERAGEIFS($E$2:$E$13027,$A$2:$A$13027,$A2128,$E$2:$E$13027,"&gt;0")))),"")</f>
        <v/>
      </c>
      <c r="J2128" s="64" t="str">
        <f t="shared" si="173"/>
        <v/>
      </c>
      <c r="K2128" s="64">
        <f t="shared" si="172"/>
        <v>0</v>
      </c>
      <c r="L2128" s="67" t="str">
        <f>IF(VLOOKUP($A2128,ApplicablePermutations!$U$3:$V$146,2,0)=1,"X","")</f>
        <v/>
      </c>
      <c r="M2128" t="str">
        <f t="shared" si="174"/>
        <v/>
      </c>
      <c r="N2128" s="64">
        <f t="shared" si="175"/>
        <v>0</v>
      </c>
    </row>
    <row r="2129" spans="1:14" x14ac:dyDescent="0.25">
      <c r="A2129" t="s">
        <v>537</v>
      </c>
      <c r="B2129" t="s">
        <v>333</v>
      </c>
      <c r="C2129" s="65" t="s">
        <v>485</v>
      </c>
      <c r="D2129" s="64" t="str">
        <f>IFERROR(INDEX('Feasibility Factor'!$D$5:$N$123,MATCH(VLOOKUP($A2129,PairList!$A$2:$D$205,2,0),'Feasibility Factor'!$C$5:$C$123,0),MATCH(VLOOKUP($B2129,PairList!$F$2:$I$14,2,0),'Feasibility Factor'!$D$3:$N$3,0)),"")</f>
        <v/>
      </c>
      <c r="E2129" s="64">
        <v>0.95000000000000007</v>
      </c>
      <c r="F2129" s="64">
        <f>IFERROR(INDEX(ESShip!$C$2:$C$99,MATCH(VLOOKUP($A2129,PairList!$A$2:$D$205,3,0),ESShip!$A$2:$A$99,0)),"")</f>
        <v>0.43</v>
      </c>
      <c r="G2129" s="64">
        <v>0.15391034975859375</v>
      </c>
      <c r="H2129" s="67" t="str">
        <f>IF(INDEX(ApplicablePermutations!$B$3:$N$205,MATCH($A2129,ApplicablePermutations!$A$3:$A$205,0),MATCH($B2129,ApplicablePermutations!$B$2:$N$2,0))*INDEX(ApplicablePermutations!$Q$3:$S$205,MATCH($A2129,ApplicablePermutations!$P$3:$P$205,0),MATCH($C2129,ApplicablePermutations!$Q$2:$S$2,0))=1,"X","")</f>
        <v/>
      </c>
      <c r="I2129" s="64" t="str">
        <f>IF($H2129="X",IF(AND($D2129&gt;0,$D2129&lt;&gt;"",$E2129&gt;0,$E2129&lt;&gt;""),MIN($D2129,$E2129),IF(AND($D2129&gt;0,$D2129&lt;&gt;""),$D2129,IF(AND($E2129&gt;0,$E2129&lt;&gt;""),$E2129,AVERAGEIFS($E$2:$E$13027,$A$2:$A$13027,$A2129,$E$2:$E$13027,"&gt;0")))),"")</f>
        <v/>
      </c>
      <c r="J2129" s="64" t="str">
        <f t="shared" si="173"/>
        <v/>
      </c>
      <c r="K2129" s="64">
        <f t="shared" si="172"/>
        <v>0</v>
      </c>
      <c r="L2129" s="67" t="str">
        <f>IF(VLOOKUP($A2129,ApplicablePermutations!$U$3:$V$146,2,0)=1,"X","")</f>
        <v/>
      </c>
      <c r="M2129" t="str">
        <f t="shared" si="174"/>
        <v/>
      </c>
      <c r="N2129" s="64">
        <f t="shared" si="175"/>
        <v>0</v>
      </c>
    </row>
    <row r="2130" spans="1:14" x14ac:dyDescent="0.25">
      <c r="A2130" t="s">
        <v>537</v>
      </c>
      <c r="B2130" t="s">
        <v>334</v>
      </c>
      <c r="C2130" s="65" t="s">
        <v>485</v>
      </c>
      <c r="D2130" s="64" t="str">
        <f>IFERROR(INDEX('Feasibility Factor'!$D$5:$N$123,MATCH(VLOOKUP($A2130,PairList!$A$2:$D$205,2,0),'Feasibility Factor'!$C$5:$C$123,0),MATCH(VLOOKUP($B2130,PairList!$F$2:$I$14,2,0),'Feasibility Factor'!$D$3:$N$3,0)),"")</f>
        <v/>
      </c>
      <c r="E2130" s="64">
        <v>0.95000000000000007</v>
      </c>
      <c r="F2130" s="64">
        <f>IFERROR(INDEX(ESShip!$C$2:$C$99,MATCH(VLOOKUP($A2130,PairList!$A$2:$D$205,3,0),ESShip!$A$2:$A$99,0)),"")</f>
        <v>0.43</v>
      </c>
      <c r="G2130" s="64">
        <v>0.15391034975859375</v>
      </c>
      <c r="H2130" s="67" t="str">
        <f>IF(INDEX(ApplicablePermutations!$B$3:$N$205,MATCH($A2130,ApplicablePermutations!$A$3:$A$205,0),MATCH($B2130,ApplicablePermutations!$B$2:$N$2,0))*INDEX(ApplicablePermutations!$Q$3:$S$205,MATCH($A2130,ApplicablePermutations!$P$3:$P$205,0),MATCH($C2130,ApplicablePermutations!$Q$2:$S$2,0))=1,"X","")</f>
        <v/>
      </c>
      <c r="I2130" s="64" t="str">
        <f>IF($H2130="X",IF(AND($D2130&gt;0,$D2130&lt;&gt;"",$E2130&gt;0,$E2130&lt;&gt;""),MIN($D2130,$E2130),IF(AND($D2130&gt;0,$D2130&lt;&gt;""),$D2130,IF(AND($E2130&gt;0,$E2130&lt;&gt;""),$E2130,AVERAGEIFS($E$2:$E$13027,$A$2:$A$13027,$A2130,$E$2:$E$13027,"&gt;0")))),"")</f>
        <v/>
      </c>
      <c r="J2130" s="64" t="str">
        <f t="shared" si="173"/>
        <v/>
      </c>
      <c r="K2130" s="64">
        <f t="shared" si="172"/>
        <v>0</v>
      </c>
      <c r="L2130" s="67" t="str">
        <f>IF(VLOOKUP($A2130,ApplicablePermutations!$U$3:$V$146,2,0)=1,"X","")</f>
        <v/>
      </c>
      <c r="M2130" t="str">
        <f t="shared" si="174"/>
        <v/>
      </c>
      <c r="N2130" s="64">
        <f t="shared" si="175"/>
        <v>0</v>
      </c>
    </row>
    <row r="2131" spans="1:14" x14ac:dyDescent="0.25">
      <c r="A2131" t="s">
        <v>537</v>
      </c>
      <c r="B2131" t="s">
        <v>94</v>
      </c>
      <c r="C2131" s="65" t="s">
        <v>485</v>
      </c>
      <c r="D2131" s="64" t="str">
        <f>IFERROR(INDEX('Feasibility Factor'!$D$5:$N$123,MATCH(VLOOKUP($A2131,PairList!$A$2:$D$205,2,0),'Feasibility Factor'!$C$5:$C$123,0),MATCH(VLOOKUP($B2131,PairList!$F$2:$I$14,2,0),'Feasibility Factor'!$D$3:$N$3,0)),"")</f>
        <v/>
      </c>
      <c r="E2131" s="64">
        <v>0.95000000000000007</v>
      </c>
      <c r="F2131" s="64">
        <f>IFERROR(INDEX(ESShip!$C$2:$C$99,MATCH(VLOOKUP($A2131,PairList!$A$2:$D$205,3,0),ESShip!$A$2:$A$99,0)),"")</f>
        <v>0.43</v>
      </c>
      <c r="G2131" s="64">
        <v>0.15391034975859375</v>
      </c>
      <c r="H2131" s="67" t="str">
        <f>IF(INDEX(ApplicablePermutations!$B$3:$N$205,MATCH($A2131,ApplicablePermutations!$A$3:$A$205,0),MATCH($B2131,ApplicablePermutations!$B$2:$N$2,0))*INDEX(ApplicablePermutations!$Q$3:$S$205,MATCH($A2131,ApplicablePermutations!$P$3:$P$205,0),MATCH($C2131,ApplicablePermutations!$Q$2:$S$2,0))=1,"X","")</f>
        <v/>
      </c>
      <c r="I2131" s="64" t="str">
        <f>IF($H2131="X",IF(AND($D2131&gt;0,$D2131&lt;&gt;"",$E2131&gt;0,$E2131&lt;&gt;""),MIN($D2131,$E2131),IF(AND($D2131&gt;0,$D2131&lt;&gt;""),$D2131,IF(AND($E2131&gt;0,$E2131&lt;&gt;""),$E2131,AVERAGEIFS($E$2:$E$13027,$A$2:$A$13027,$A2131,$E$2:$E$13027,"&gt;0")))),"")</f>
        <v/>
      </c>
      <c r="J2131" s="64" t="str">
        <f t="shared" si="173"/>
        <v/>
      </c>
      <c r="K2131" s="64">
        <f t="shared" si="172"/>
        <v>0</v>
      </c>
      <c r="L2131" s="67" t="str">
        <f>IF(VLOOKUP($A2131,ApplicablePermutations!$U$3:$V$146,2,0)=1,"X","")</f>
        <v/>
      </c>
      <c r="M2131" t="str">
        <f t="shared" si="174"/>
        <v/>
      </c>
      <c r="N2131" s="64">
        <f t="shared" si="175"/>
        <v>0</v>
      </c>
    </row>
    <row r="2132" spans="1:14" x14ac:dyDescent="0.25">
      <c r="A2132" t="s">
        <v>537</v>
      </c>
      <c r="B2132" t="s">
        <v>335</v>
      </c>
      <c r="C2132" s="65" t="s">
        <v>485</v>
      </c>
      <c r="D2132" s="64" t="str">
        <f>IFERROR(INDEX('Feasibility Factor'!$D$5:$N$123,MATCH(VLOOKUP($A2132,PairList!$A$2:$D$205,2,0),'Feasibility Factor'!$C$5:$C$123,0),MATCH(VLOOKUP($B2132,PairList!$F$2:$I$14,2,0),'Feasibility Factor'!$D$3:$N$3,0)),"")</f>
        <v/>
      </c>
      <c r="E2132" s="64">
        <v>0.95000000000000007</v>
      </c>
      <c r="F2132" s="64">
        <f>IFERROR(INDEX(ESShip!$C$2:$C$99,MATCH(VLOOKUP($A2132,PairList!$A$2:$D$205,3,0),ESShip!$A$2:$A$99,0)),"")</f>
        <v>0.43</v>
      </c>
      <c r="G2132" s="64">
        <v>0.15391034975859375</v>
      </c>
      <c r="H2132" s="67" t="str">
        <f>IF(INDEX(ApplicablePermutations!$B$3:$N$205,MATCH($A2132,ApplicablePermutations!$A$3:$A$205,0),MATCH($B2132,ApplicablePermutations!$B$2:$N$2,0))*INDEX(ApplicablePermutations!$Q$3:$S$205,MATCH($A2132,ApplicablePermutations!$P$3:$P$205,0),MATCH($C2132,ApplicablePermutations!$Q$2:$S$2,0))=1,"X","")</f>
        <v/>
      </c>
      <c r="I2132" s="69">
        <v>0.2</v>
      </c>
      <c r="J2132" s="64" t="str">
        <f t="shared" si="173"/>
        <v/>
      </c>
      <c r="K2132" s="64">
        <f t="shared" si="172"/>
        <v>0</v>
      </c>
      <c r="L2132" s="67" t="str">
        <f>IF(VLOOKUP($A2132,ApplicablePermutations!$U$3:$V$146,2,0)=1,"X","")</f>
        <v/>
      </c>
      <c r="M2132" t="str">
        <f t="shared" si="174"/>
        <v/>
      </c>
      <c r="N2132" s="64">
        <f t="shared" si="175"/>
        <v>0</v>
      </c>
    </row>
    <row r="2133" spans="1:14" x14ac:dyDescent="0.25">
      <c r="A2133" t="s">
        <v>537</v>
      </c>
      <c r="B2133" t="s">
        <v>100</v>
      </c>
      <c r="C2133" s="65" t="s">
        <v>485</v>
      </c>
      <c r="D2133" s="64" t="str">
        <f>IFERROR(INDEX('Feasibility Factor'!$D$5:$N$123,MATCH(VLOOKUP($A2133,PairList!$A$2:$D$205,2,0),'Feasibility Factor'!$C$5:$C$123,0),MATCH(VLOOKUP($B2133,PairList!$F$2:$I$14,2,0),'Feasibility Factor'!$D$3:$N$3,0)),"")</f>
        <v/>
      </c>
      <c r="E2133" s="64">
        <v>0.95000000000000007</v>
      </c>
      <c r="F2133" s="64">
        <f>IFERROR(INDEX(ESShip!$C$2:$C$99,MATCH(VLOOKUP($A2133,PairList!$A$2:$D$205,3,0),ESShip!$A$2:$A$99,0)),"")</f>
        <v>0.43</v>
      </c>
      <c r="G2133" s="64">
        <v>0.15391034975859375</v>
      </c>
      <c r="H2133" s="67" t="str">
        <f>IF(INDEX(ApplicablePermutations!$B$3:$N$205,MATCH($A2133,ApplicablePermutations!$A$3:$A$205,0),MATCH($B2133,ApplicablePermutations!$B$2:$N$2,0))*INDEX(ApplicablePermutations!$Q$3:$S$205,MATCH($A2133,ApplicablePermutations!$P$3:$P$205,0),MATCH($C2133,ApplicablePermutations!$Q$2:$S$2,0))=1,"X","")</f>
        <v/>
      </c>
      <c r="I2133" s="64" t="str">
        <f>IF($H2133="X",IF(AND($D2133&gt;0,$D2133&lt;&gt;"",$E2133&gt;0,$E2133&lt;&gt;""),MIN($D2133,$E2133),IF(AND($D2133&gt;0,$D2133&lt;&gt;""),$D2133,IF(AND($E2133&gt;0,$E2133&lt;&gt;""),$E2133,AVERAGEIFS($E$2:$E$13027,$A$2:$A$13027,$A2133,$E$2:$E$13027,"&gt;0")))),"")</f>
        <v/>
      </c>
      <c r="J2133" s="64" t="str">
        <f t="shared" si="173"/>
        <v/>
      </c>
      <c r="K2133" s="64">
        <f t="shared" si="172"/>
        <v>0</v>
      </c>
      <c r="L2133" s="67" t="str">
        <f>IF(VLOOKUP($A2133,ApplicablePermutations!$U$3:$V$146,2,0)=1,"X","")</f>
        <v/>
      </c>
      <c r="M2133" t="str">
        <f t="shared" si="174"/>
        <v/>
      </c>
      <c r="N2133" s="64">
        <f t="shared" si="175"/>
        <v>0</v>
      </c>
    </row>
    <row r="2134" spans="1:14" x14ac:dyDescent="0.25">
      <c r="A2134" t="s">
        <v>537</v>
      </c>
      <c r="B2134" t="s">
        <v>327</v>
      </c>
      <c r="C2134" s="65" t="s">
        <v>486</v>
      </c>
      <c r="D2134" s="64" t="str">
        <f>IFERROR(INDEX('Feasibility Factor'!$D$5:$N$123,MATCH(VLOOKUP($A2134,PairList!$A$2:$D$205,2,0),'Feasibility Factor'!$C$5:$C$123,0),MATCH(VLOOKUP($B2134,PairList!$F$2:$I$14,2,0),'Feasibility Factor'!$D$3:$N$3,0)),"")</f>
        <v/>
      </c>
      <c r="E2134" s="64">
        <v>0.95000000000000007</v>
      </c>
      <c r="F2134" s="64">
        <f>IFERROR(INDEX(ESShip!$C$2:$C$99,MATCH(VLOOKUP($A2134,PairList!$A$2:$D$205,3,0),ESShip!$A$2:$A$99,0)),"")</f>
        <v>0.43</v>
      </c>
      <c r="G2134" s="64">
        <v>0.15391034975859375</v>
      </c>
      <c r="H2134" s="67" t="str">
        <f>IF(INDEX(ApplicablePermutations!$B$3:$N$205,MATCH($A2134,ApplicablePermutations!$A$3:$A$205,0),MATCH($B2134,ApplicablePermutations!$B$2:$N$2,0))*INDEX(ApplicablePermutations!$Q$3:$S$205,MATCH($A2134,ApplicablePermutations!$P$3:$P$205,0),MATCH($C2134,ApplicablePermutations!$Q$2:$S$2,0))=1,"X","")</f>
        <v>X</v>
      </c>
      <c r="I2134" s="69">
        <v>0.14000000000000001</v>
      </c>
      <c r="J2134" s="64">
        <f t="shared" si="173"/>
        <v>0.43</v>
      </c>
      <c r="K2134" s="64">
        <f t="shared" si="172"/>
        <v>7.980000000000001E-2</v>
      </c>
      <c r="L2134" s="67" t="str">
        <f>IF(VLOOKUP($A2134,ApplicablePermutations!$U$3:$V$146,2,0)=1,"X","")</f>
        <v/>
      </c>
      <c r="M2134" t="str">
        <f t="shared" si="174"/>
        <v/>
      </c>
      <c r="N2134" s="64">
        <f t="shared" si="175"/>
        <v>7.980000000000001E-2</v>
      </c>
    </row>
    <row r="2135" spans="1:14" x14ac:dyDescent="0.25">
      <c r="A2135" t="s">
        <v>537</v>
      </c>
      <c r="B2135" t="s">
        <v>328</v>
      </c>
      <c r="C2135" s="65" t="s">
        <v>486</v>
      </c>
      <c r="D2135" s="64" t="str">
        <f>IFERROR(INDEX('Feasibility Factor'!$D$5:$N$123,MATCH(VLOOKUP($A2135,PairList!$A$2:$D$205,2,0),'Feasibility Factor'!$C$5:$C$123,0),MATCH(VLOOKUP($B2135,PairList!$F$2:$I$14,2,0),'Feasibility Factor'!$D$3:$N$3,0)),"")</f>
        <v/>
      </c>
      <c r="E2135" s="64">
        <v>0.95000000000000007</v>
      </c>
      <c r="F2135" s="64">
        <f>IFERROR(INDEX(ESShip!$C$2:$C$99,MATCH(VLOOKUP($A2135,PairList!$A$2:$D$205,3,0),ESShip!$A$2:$A$99,0)),"")</f>
        <v>0.43</v>
      </c>
      <c r="G2135" s="64">
        <v>0.15391034975859375</v>
      </c>
      <c r="H2135" s="67" t="str">
        <f>IF(INDEX(ApplicablePermutations!$B$3:$N$205,MATCH($A2135,ApplicablePermutations!$A$3:$A$205,0),MATCH($B2135,ApplicablePermutations!$B$2:$N$2,0))*INDEX(ApplicablePermutations!$Q$3:$S$205,MATCH($A2135,ApplicablePermutations!$P$3:$P$205,0),MATCH($C2135,ApplicablePermutations!$Q$2:$S$2,0))=1,"X","")</f>
        <v>X</v>
      </c>
      <c r="I2135" s="69">
        <v>0.2</v>
      </c>
      <c r="J2135" s="64">
        <f t="shared" si="173"/>
        <v>0.43</v>
      </c>
      <c r="K2135" s="64">
        <f t="shared" si="172"/>
        <v>0.11400000000000002</v>
      </c>
      <c r="L2135" s="67" t="str">
        <f>IF(VLOOKUP($A2135,ApplicablePermutations!$U$3:$V$146,2,0)=1,"X","")</f>
        <v/>
      </c>
      <c r="M2135" t="str">
        <f t="shared" si="174"/>
        <v/>
      </c>
      <c r="N2135" s="64">
        <f t="shared" si="175"/>
        <v>0.11400000000000002</v>
      </c>
    </row>
    <row r="2136" spans="1:14" x14ac:dyDescent="0.25">
      <c r="A2136" t="s">
        <v>537</v>
      </c>
      <c r="B2136" t="s">
        <v>239</v>
      </c>
      <c r="C2136" s="65" t="s">
        <v>486</v>
      </c>
      <c r="D2136" s="64" t="str">
        <f>IFERROR(INDEX('Feasibility Factor'!$D$5:$N$123,MATCH(VLOOKUP($A2136,PairList!$A$2:$D$205,2,0),'Feasibility Factor'!$C$5:$C$123,0),MATCH(VLOOKUP($B2136,PairList!$F$2:$I$14,2,0),'Feasibility Factor'!$D$3:$N$3,0)),"")</f>
        <v/>
      </c>
      <c r="E2136" s="64">
        <v>0.95000000000000007</v>
      </c>
      <c r="F2136" s="64">
        <f>IFERROR(INDEX(ESShip!$C$2:$C$99,MATCH(VLOOKUP($A2136,PairList!$A$2:$D$205,3,0),ESShip!$A$2:$A$99,0)),"")</f>
        <v>0.43</v>
      </c>
      <c r="G2136" s="64">
        <v>0.15391034975859375</v>
      </c>
      <c r="H2136" s="67" t="str">
        <f>IF(INDEX(ApplicablePermutations!$B$3:$N$205,MATCH($A2136,ApplicablePermutations!$A$3:$A$205,0),MATCH($B2136,ApplicablePermutations!$B$2:$N$2,0))*INDEX(ApplicablePermutations!$Q$3:$S$205,MATCH($A2136,ApplicablePermutations!$P$3:$P$205,0),MATCH($C2136,ApplicablePermutations!$Q$2:$S$2,0))=1,"X","")</f>
        <v/>
      </c>
      <c r="I2136" s="64" t="str">
        <f>IF($H2136="X",IF(AND($D2136&gt;0,$D2136&lt;&gt;"",$E2136&gt;0,$E2136&lt;&gt;""),MIN($D2136,$E2136),IF(AND($D2136&gt;0,$D2136&lt;&gt;""),$D2136,IF(AND($E2136&gt;0,$E2136&lt;&gt;""),$E2136,AVERAGEIFS($E$2:$E$13027,$A$2:$A$13027,$A2136,$E$2:$E$13027,"&gt;0")))),"")</f>
        <v/>
      </c>
      <c r="J2136" s="64" t="str">
        <f t="shared" si="173"/>
        <v/>
      </c>
      <c r="K2136" s="64">
        <f t="shared" si="172"/>
        <v>0</v>
      </c>
      <c r="L2136" s="67" t="str">
        <f>IF(VLOOKUP($A2136,ApplicablePermutations!$U$3:$V$146,2,0)=1,"X","")</f>
        <v/>
      </c>
      <c r="M2136" t="str">
        <f t="shared" si="174"/>
        <v/>
      </c>
      <c r="N2136" s="64">
        <f t="shared" si="175"/>
        <v>0</v>
      </c>
    </row>
    <row r="2137" spans="1:14" x14ac:dyDescent="0.25">
      <c r="A2137" t="s">
        <v>537</v>
      </c>
      <c r="B2137" t="s">
        <v>329</v>
      </c>
      <c r="C2137" s="65" t="s">
        <v>486</v>
      </c>
      <c r="D2137" s="64" t="str">
        <f>IFERROR(INDEX('Feasibility Factor'!$D$5:$N$123,MATCH(VLOOKUP($A2137,PairList!$A$2:$D$205,2,0),'Feasibility Factor'!$C$5:$C$123,0),MATCH(VLOOKUP($B2137,PairList!$F$2:$I$14,2,0),'Feasibility Factor'!$D$3:$N$3,0)),"")</f>
        <v/>
      </c>
      <c r="E2137" s="64">
        <v>0.95000000000000007</v>
      </c>
      <c r="F2137" s="64">
        <f>IFERROR(INDEX(ESShip!$C$2:$C$99,MATCH(VLOOKUP($A2137,PairList!$A$2:$D$205,3,0),ESShip!$A$2:$A$99,0)),"")</f>
        <v>0.43</v>
      </c>
      <c r="G2137" s="64">
        <v>0.15391034975859375</v>
      </c>
      <c r="H2137" s="67" t="str">
        <f>IF(INDEX(ApplicablePermutations!$B$3:$N$205,MATCH($A2137,ApplicablePermutations!$A$3:$A$205,0),MATCH($B2137,ApplicablePermutations!$B$2:$N$2,0))*INDEX(ApplicablePermutations!$Q$3:$S$205,MATCH($A2137,ApplicablePermutations!$P$3:$P$205,0),MATCH($C2137,ApplicablePermutations!$Q$2:$S$2,0))=1,"X","")</f>
        <v/>
      </c>
      <c r="I2137" s="64" t="str">
        <f>IF($H2137="X",IF(AND($D2137&gt;0,$D2137&lt;&gt;"",$E2137&gt;0,$E2137&lt;&gt;""),MIN($D2137,$E2137),IF(AND($D2137&gt;0,$D2137&lt;&gt;""),$D2137,IF(AND($E2137&gt;0,$E2137&lt;&gt;""),$E2137,AVERAGEIFS($E$2:$E$13027,$A$2:$A$13027,$A2137,$E$2:$E$13027,"&gt;0")))),"")</f>
        <v/>
      </c>
      <c r="J2137" s="64" t="str">
        <f t="shared" si="173"/>
        <v/>
      </c>
      <c r="K2137" s="64">
        <f t="shared" si="172"/>
        <v>0</v>
      </c>
      <c r="L2137" s="67" t="str">
        <f>IF(VLOOKUP($A2137,ApplicablePermutations!$U$3:$V$146,2,0)=1,"X","")</f>
        <v/>
      </c>
      <c r="M2137" t="str">
        <f t="shared" si="174"/>
        <v/>
      </c>
      <c r="N2137" s="64">
        <f t="shared" si="175"/>
        <v>0</v>
      </c>
    </row>
    <row r="2138" spans="1:14" x14ac:dyDescent="0.25">
      <c r="A2138" t="s">
        <v>537</v>
      </c>
      <c r="B2138" t="s">
        <v>330</v>
      </c>
      <c r="C2138" s="65" t="s">
        <v>486</v>
      </c>
      <c r="D2138" s="64" t="str">
        <f>IFERROR(INDEX('Feasibility Factor'!$D$5:$N$123,MATCH(VLOOKUP($A2138,PairList!$A$2:$D$205,2,0),'Feasibility Factor'!$C$5:$C$123,0),MATCH(VLOOKUP($B2138,PairList!$F$2:$I$14,2,0),'Feasibility Factor'!$D$3:$N$3,0)),"")</f>
        <v/>
      </c>
      <c r="E2138" s="64">
        <v>0.95000000000000007</v>
      </c>
      <c r="F2138" s="64">
        <f>IFERROR(INDEX(ESShip!$C$2:$C$99,MATCH(VLOOKUP($A2138,PairList!$A$2:$D$205,3,0),ESShip!$A$2:$A$99,0)),"")</f>
        <v>0.43</v>
      </c>
      <c r="G2138" s="64">
        <v>0.15391034975859375</v>
      </c>
      <c r="H2138" s="67" t="str">
        <f>IF(INDEX(ApplicablePermutations!$B$3:$N$205,MATCH($A2138,ApplicablePermutations!$A$3:$A$205,0),MATCH($B2138,ApplicablePermutations!$B$2:$N$2,0))*INDEX(ApplicablePermutations!$Q$3:$S$205,MATCH($A2138,ApplicablePermutations!$P$3:$P$205,0),MATCH($C2138,ApplicablePermutations!$Q$2:$S$2,0))=1,"X","")</f>
        <v/>
      </c>
      <c r="I2138" s="64" t="str">
        <f>IF($H2138="X",IF(AND($D2138&gt;0,$D2138&lt;&gt;"",$E2138&gt;0,$E2138&lt;&gt;""),MIN($D2138,$E2138),IF(AND($D2138&gt;0,$D2138&lt;&gt;""),$D2138,IF(AND($E2138&gt;0,$E2138&lt;&gt;""),$E2138,AVERAGEIFS($E$2:$E$13027,$A$2:$A$13027,$A2138,$E$2:$E$13027,"&gt;0")))),"")</f>
        <v/>
      </c>
      <c r="J2138" s="64" t="str">
        <f t="shared" si="173"/>
        <v/>
      </c>
      <c r="K2138" s="64">
        <f t="shared" si="172"/>
        <v>0</v>
      </c>
      <c r="L2138" s="67" t="str">
        <f>IF(VLOOKUP($A2138,ApplicablePermutations!$U$3:$V$146,2,0)=1,"X","")</f>
        <v/>
      </c>
      <c r="M2138" t="str">
        <f t="shared" si="174"/>
        <v/>
      </c>
      <c r="N2138" s="64">
        <f t="shared" si="175"/>
        <v>0</v>
      </c>
    </row>
    <row r="2139" spans="1:14" x14ac:dyDescent="0.25">
      <c r="A2139" t="s">
        <v>537</v>
      </c>
      <c r="B2139" t="s">
        <v>331</v>
      </c>
      <c r="C2139" s="65" t="s">
        <v>486</v>
      </c>
      <c r="D2139" s="64" t="str">
        <f>IFERROR(INDEX('Feasibility Factor'!$D$5:$N$123,MATCH(VLOOKUP($A2139,PairList!$A$2:$D$205,2,0),'Feasibility Factor'!$C$5:$C$123,0),MATCH(VLOOKUP($B2139,PairList!$F$2:$I$14,2,0),'Feasibility Factor'!$D$3:$N$3,0)),"")</f>
        <v/>
      </c>
      <c r="E2139" s="64">
        <v>0.95000000000000007</v>
      </c>
      <c r="F2139" s="64">
        <f>IFERROR(INDEX(ESShip!$C$2:$C$99,MATCH(VLOOKUP($A2139,PairList!$A$2:$D$205,3,0),ESShip!$A$2:$A$99,0)),"")</f>
        <v>0.43</v>
      </c>
      <c r="G2139" s="64">
        <v>0.15391034975859375</v>
      </c>
      <c r="H2139" s="67" t="str">
        <f>IF(INDEX(ApplicablePermutations!$B$3:$N$205,MATCH($A2139,ApplicablePermutations!$A$3:$A$205,0),MATCH($B2139,ApplicablePermutations!$B$2:$N$2,0))*INDEX(ApplicablePermutations!$Q$3:$S$205,MATCH($A2139,ApplicablePermutations!$P$3:$P$205,0),MATCH($C2139,ApplicablePermutations!$Q$2:$S$2,0))=1,"X","")</f>
        <v/>
      </c>
      <c r="I2139" s="64" t="str">
        <f>IF($H2139="X",IF(AND($D2139&gt;0,$D2139&lt;&gt;"",$E2139&gt;0,$E2139&lt;&gt;""),MIN($D2139,$E2139),IF(AND($D2139&gt;0,$D2139&lt;&gt;""),$D2139,IF(AND($E2139&gt;0,$E2139&lt;&gt;""),$E2139,AVERAGEIFS($E$2:$E$13027,$A$2:$A$13027,$A2139,$E$2:$E$13027,"&gt;0")))),"")</f>
        <v/>
      </c>
      <c r="J2139" s="64" t="str">
        <f t="shared" si="173"/>
        <v/>
      </c>
      <c r="K2139" s="64">
        <f t="shared" si="172"/>
        <v>0</v>
      </c>
      <c r="L2139" s="67" t="str">
        <f>IF(VLOOKUP($A2139,ApplicablePermutations!$U$3:$V$146,2,0)=1,"X","")</f>
        <v/>
      </c>
      <c r="M2139" t="str">
        <f t="shared" si="174"/>
        <v/>
      </c>
      <c r="N2139" s="64">
        <f t="shared" si="175"/>
        <v>0</v>
      </c>
    </row>
    <row r="2140" spans="1:14" x14ac:dyDescent="0.25">
      <c r="A2140" t="s">
        <v>537</v>
      </c>
      <c r="B2140" t="s">
        <v>332</v>
      </c>
      <c r="C2140" s="65" t="s">
        <v>486</v>
      </c>
      <c r="D2140" s="64" t="str">
        <f>IFERROR(INDEX('Feasibility Factor'!$D$5:$N$123,MATCH(VLOOKUP($A2140,PairList!$A$2:$D$205,2,0),'Feasibility Factor'!$C$5:$C$123,0),MATCH(VLOOKUP($B2140,PairList!$F$2:$I$14,2,0),'Feasibility Factor'!$D$3:$N$3,0)),"")</f>
        <v/>
      </c>
      <c r="E2140" s="64">
        <v>0.95</v>
      </c>
      <c r="F2140" s="64">
        <f>IFERROR(INDEX(ESShip!$C$2:$C$99,MATCH(VLOOKUP($A2140,PairList!$A$2:$D$205,3,0),ESShip!$A$2:$A$99,0)),"")</f>
        <v>0.43</v>
      </c>
      <c r="G2140" s="64">
        <v>0.15391034975859375</v>
      </c>
      <c r="H2140" s="67" t="str">
        <f>IF(INDEX(ApplicablePermutations!$B$3:$N$205,MATCH($A2140,ApplicablePermutations!$A$3:$A$205,0),MATCH($B2140,ApplicablePermutations!$B$2:$N$2,0))*INDEX(ApplicablePermutations!$Q$3:$S$205,MATCH($A2140,ApplicablePermutations!$P$3:$P$205,0),MATCH($C2140,ApplicablePermutations!$Q$2:$S$2,0))=1,"X","")</f>
        <v>X</v>
      </c>
      <c r="I2140" s="69">
        <v>0.06</v>
      </c>
      <c r="J2140" s="64">
        <f t="shared" si="173"/>
        <v>0.43</v>
      </c>
      <c r="K2140" s="64">
        <f t="shared" si="172"/>
        <v>3.4200000000000001E-2</v>
      </c>
      <c r="L2140" s="67" t="str">
        <f>IF(VLOOKUP($A2140,ApplicablePermutations!$U$3:$V$146,2,0)=1,"X","")</f>
        <v/>
      </c>
      <c r="M2140" t="str">
        <f t="shared" si="174"/>
        <v/>
      </c>
      <c r="N2140" s="64">
        <f t="shared" si="175"/>
        <v>3.4200000000000001E-2</v>
      </c>
    </row>
    <row r="2141" spans="1:14" x14ac:dyDescent="0.25">
      <c r="A2141" t="s">
        <v>537</v>
      </c>
      <c r="B2141" t="s">
        <v>243</v>
      </c>
      <c r="C2141" s="65" t="s">
        <v>486</v>
      </c>
      <c r="D2141" s="64" t="str">
        <f>IFERROR(INDEX('Feasibility Factor'!$D$5:$N$123,MATCH(VLOOKUP($A2141,PairList!$A$2:$D$205,2,0),'Feasibility Factor'!$C$5:$C$123,0),MATCH(VLOOKUP($B2141,PairList!$F$2:$I$14,2,0),'Feasibility Factor'!$D$3:$N$3,0)),"")</f>
        <v/>
      </c>
      <c r="E2141" s="64">
        <v>0.95</v>
      </c>
      <c r="F2141" s="64">
        <f>IFERROR(INDEX(ESShip!$C$2:$C$99,MATCH(VLOOKUP($A2141,PairList!$A$2:$D$205,3,0),ESShip!$A$2:$A$99,0)),"")</f>
        <v>0.43</v>
      </c>
      <c r="G2141" s="64">
        <v>0.15391034975859375</v>
      </c>
      <c r="H2141" s="67" t="str">
        <f>IF(INDEX(ApplicablePermutations!$B$3:$N$205,MATCH($A2141,ApplicablePermutations!$A$3:$A$205,0),MATCH($B2141,ApplicablePermutations!$B$2:$N$2,0))*INDEX(ApplicablePermutations!$Q$3:$S$205,MATCH($A2141,ApplicablePermutations!$P$3:$P$205,0),MATCH($C2141,ApplicablePermutations!$Q$2:$S$2,0))=1,"X","")</f>
        <v/>
      </c>
      <c r="I2141" s="64" t="str">
        <f>IF($H2141="X",IF(AND($D2141&gt;0,$D2141&lt;&gt;"",$E2141&gt;0,$E2141&lt;&gt;""),MIN($D2141,$E2141),IF(AND($D2141&gt;0,$D2141&lt;&gt;""),$D2141,IF(AND($E2141&gt;0,$E2141&lt;&gt;""),$E2141,AVERAGEIFS($E$2:$E$13027,$A$2:$A$13027,$A2141,$E$2:$E$13027,"&gt;0")))),"")</f>
        <v/>
      </c>
      <c r="J2141" s="64" t="str">
        <f t="shared" si="173"/>
        <v/>
      </c>
      <c r="K2141" s="64">
        <f t="shared" si="172"/>
        <v>0</v>
      </c>
      <c r="L2141" s="67" t="str">
        <f>IF(VLOOKUP($A2141,ApplicablePermutations!$U$3:$V$146,2,0)=1,"X","")</f>
        <v/>
      </c>
      <c r="M2141" t="str">
        <f t="shared" si="174"/>
        <v/>
      </c>
      <c r="N2141" s="64">
        <f t="shared" si="175"/>
        <v>0</v>
      </c>
    </row>
    <row r="2142" spans="1:14" x14ac:dyDescent="0.25">
      <c r="A2142" t="s">
        <v>537</v>
      </c>
      <c r="B2142" t="s">
        <v>333</v>
      </c>
      <c r="C2142" s="65" t="s">
        <v>486</v>
      </c>
      <c r="D2142" s="64" t="str">
        <f>IFERROR(INDEX('Feasibility Factor'!$D$5:$N$123,MATCH(VLOOKUP($A2142,PairList!$A$2:$D$205,2,0),'Feasibility Factor'!$C$5:$C$123,0),MATCH(VLOOKUP($B2142,PairList!$F$2:$I$14,2,0),'Feasibility Factor'!$D$3:$N$3,0)),"")</f>
        <v/>
      </c>
      <c r="E2142" s="64">
        <v>0.95000000000000007</v>
      </c>
      <c r="F2142" s="64">
        <f>IFERROR(INDEX(ESShip!$C$2:$C$99,MATCH(VLOOKUP($A2142,PairList!$A$2:$D$205,3,0),ESShip!$A$2:$A$99,0)),"")</f>
        <v>0.43</v>
      </c>
      <c r="G2142" s="64">
        <v>0.15391034975859375</v>
      </c>
      <c r="H2142" s="67" t="str">
        <f>IF(INDEX(ApplicablePermutations!$B$3:$N$205,MATCH($A2142,ApplicablePermutations!$A$3:$A$205,0),MATCH($B2142,ApplicablePermutations!$B$2:$N$2,0))*INDEX(ApplicablePermutations!$Q$3:$S$205,MATCH($A2142,ApplicablePermutations!$P$3:$P$205,0),MATCH($C2142,ApplicablePermutations!$Q$2:$S$2,0))=1,"X","")</f>
        <v/>
      </c>
      <c r="I2142" s="64" t="str">
        <f>IF($H2142="X",IF(AND($D2142&gt;0,$D2142&lt;&gt;"",$E2142&gt;0,$E2142&lt;&gt;""),MIN($D2142,$E2142),IF(AND($D2142&gt;0,$D2142&lt;&gt;""),$D2142,IF(AND($E2142&gt;0,$E2142&lt;&gt;""),$E2142,AVERAGEIFS($E$2:$E$13027,$A$2:$A$13027,$A2142,$E$2:$E$13027,"&gt;0")))),"")</f>
        <v/>
      </c>
      <c r="J2142" s="64" t="str">
        <f t="shared" si="173"/>
        <v/>
      </c>
      <c r="K2142" s="64">
        <f t="shared" si="172"/>
        <v>0</v>
      </c>
      <c r="L2142" s="67" t="str">
        <f>IF(VLOOKUP($A2142,ApplicablePermutations!$U$3:$V$146,2,0)=1,"X","")</f>
        <v/>
      </c>
      <c r="M2142" t="str">
        <f t="shared" si="174"/>
        <v/>
      </c>
      <c r="N2142" s="64">
        <f t="shared" si="175"/>
        <v>0</v>
      </c>
    </row>
    <row r="2143" spans="1:14" x14ac:dyDescent="0.25">
      <c r="A2143" t="s">
        <v>537</v>
      </c>
      <c r="B2143" t="s">
        <v>334</v>
      </c>
      <c r="C2143" s="65" t="s">
        <v>486</v>
      </c>
      <c r="D2143" s="64" t="str">
        <f>IFERROR(INDEX('Feasibility Factor'!$D$5:$N$123,MATCH(VLOOKUP($A2143,PairList!$A$2:$D$205,2,0),'Feasibility Factor'!$C$5:$C$123,0),MATCH(VLOOKUP($B2143,PairList!$F$2:$I$14,2,0),'Feasibility Factor'!$D$3:$N$3,0)),"")</f>
        <v/>
      </c>
      <c r="E2143" s="64">
        <v>0.95000000000000007</v>
      </c>
      <c r="F2143" s="64">
        <f>IFERROR(INDEX(ESShip!$C$2:$C$99,MATCH(VLOOKUP($A2143,PairList!$A$2:$D$205,3,0),ESShip!$A$2:$A$99,0)),"")</f>
        <v>0.43</v>
      </c>
      <c r="G2143" s="64">
        <v>0.15391034975859375</v>
      </c>
      <c r="H2143" s="67" t="str">
        <f>IF(INDEX(ApplicablePermutations!$B$3:$N$205,MATCH($A2143,ApplicablePermutations!$A$3:$A$205,0),MATCH($B2143,ApplicablePermutations!$B$2:$N$2,0))*INDEX(ApplicablePermutations!$Q$3:$S$205,MATCH($A2143,ApplicablePermutations!$P$3:$P$205,0),MATCH($C2143,ApplicablePermutations!$Q$2:$S$2,0))=1,"X","")</f>
        <v/>
      </c>
      <c r="I2143" s="64" t="str">
        <f>IF($H2143="X",IF(AND($D2143&gt;0,$D2143&lt;&gt;"",$E2143&gt;0,$E2143&lt;&gt;""),MIN($D2143,$E2143),IF(AND($D2143&gt;0,$D2143&lt;&gt;""),$D2143,IF(AND($E2143&gt;0,$E2143&lt;&gt;""),$E2143,AVERAGEIFS($E$2:$E$13027,$A$2:$A$13027,$A2143,$E$2:$E$13027,"&gt;0")))),"")</f>
        <v/>
      </c>
      <c r="J2143" s="64" t="str">
        <f t="shared" si="173"/>
        <v/>
      </c>
      <c r="K2143" s="64">
        <f t="shared" si="172"/>
        <v>0</v>
      </c>
      <c r="L2143" s="67" t="str">
        <f>IF(VLOOKUP($A2143,ApplicablePermutations!$U$3:$V$146,2,0)=1,"X","")</f>
        <v/>
      </c>
      <c r="M2143" t="str">
        <f t="shared" si="174"/>
        <v/>
      </c>
      <c r="N2143" s="64">
        <f t="shared" si="175"/>
        <v>0</v>
      </c>
    </row>
    <row r="2144" spans="1:14" x14ac:dyDescent="0.25">
      <c r="A2144" t="s">
        <v>537</v>
      </c>
      <c r="B2144" t="s">
        <v>94</v>
      </c>
      <c r="C2144" s="65" t="s">
        <v>486</v>
      </c>
      <c r="D2144" s="64" t="str">
        <f>IFERROR(INDEX('Feasibility Factor'!$D$5:$N$123,MATCH(VLOOKUP($A2144,PairList!$A$2:$D$205,2,0),'Feasibility Factor'!$C$5:$C$123,0),MATCH(VLOOKUP($B2144,PairList!$F$2:$I$14,2,0),'Feasibility Factor'!$D$3:$N$3,0)),"")</f>
        <v/>
      </c>
      <c r="E2144" s="64">
        <v>0.95000000000000007</v>
      </c>
      <c r="F2144" s="64">
        <f>IFERROR(INDEX(ESShip!$C$2:$C$99,MATCH(VLOOKUP($A2144,PairList!$A$2:$D$205,3,0),ESShip!$A$2:$A$99,0)),"")</f>
        <v>0.43</v>
      </c>
      <c r="G2144" s="64">
        <v>0.15391034975859375</v>
      </c>
      <c r="H2144" s="67" t="str">
        <f>IF(INDEX(ApplicablePermutations!$B$3:$N$205,MATCH($A2144,ApplicablePermutations!$A$3:$A$205,0),MATCH($B2144,ApplicablePermutations!$B$2:$N$2,0))*INDEX(ApplicablePermutations!$Q$3:$S$205,MATCH($A2144,ApplicablePermutations!$P$3:$P$205,0),MATCH($C2144,ApplicablePermutations!$Q$2:$S$2,0))=1,"X","")</f>
        <v/>
      </c>
      <c r="I2144" s="64" t="str">
        <f>IF($H2144="X",IF(AND($D2144&gt;0,$D2144&lt;&gt;"",$E2144&gt;0,$E2144&lt;&gt;""),MIN($D2144,$E2144),IF(AND($D2144&gt;0,$D2144&lt;&gt;""),$D2144,IF(AND($E2144&gt;0,$E2144&lt;&gt;""),$E2144,AVERAGEIFS($E$2:$E$13027,$A$2:$A$13027,$A2144,$E$2:$E$13027,"&gt;0")))),"")</f>
        <v/>
      </c>
      <c r="J2144" s="64" t="str">
        <f t="shared" si="173"/>
        <v/>
      </c>
      <c r="K2144" s="64">
        <f t="shared" si="172"/>
        <v>0</v>
      </c>
      <c r="L2144" s="67" t="str">
        <f>IF(VLOOKUP($A2144,ApplicablePermutations!$U$3:$V$146,2,0)=1,"X","")</f>
        <v/>
      </c>
      <c r="M2144" t="str">
        <f t="shared" si="174"/>
        <v/>
      </c>
      <c r="N2144" s="64">
        <f t="shared" si="175"/>
        <v>0</v>
      </c>
    </row>
    <row r="2145" spans="1:14" x14ac:dyDescent="0.25">
      <c r="A2145" t="s">
        <v>537</v>
      </c>
      <c r="B2145" t="s">
        <v>335</v>
      </c>
      <c r="C2145" s="65" t="s">
        <v>486</v>
      </c>
      <c r="D2145" s="64" t="str">
        <f>IFERROR(INDEX('Feasibility Factor'!$D$5:$N$123,MATCH(VLOOKUP($A2145,PairList!$A$2:$D$205,2,0),'Feasibility Factor'!$C$5:$C$123,0),MATCH(VLOOKUP($B2145,PairList!$F$2:$I$14,2,0),'Feasibility Factor'!$D$3:$N$3,0)),"")</f>
        <v/>
      </c>
      <c r="E2145" s="64">
        <v>0.95000000000000007</v>
      </c>
      <c r="F2145" s="64">
        <f>IFERROR(INDEX(ESShip!$C$2:$C$99,MATCH(VLOOKUP($A2145,PairList!$A$2:$D$205,3,0),ESShip!$A$2:$A$99,0)),"")</f>
        <v>0.43</v>
      </c>
      <c r="G2145" s="64">
        <v>0.15391034975859375</v>
      </c>
      <c r="H2145" s="67" t="str">
        <f>IF(INDEX(ApplicablePermutations!$B$3:$N$205,MATCH($A2145,ApplicablePermutations!$A$3:$A$205,0),MATCH($B2145,ApplicablePermutations!$B$2:$N$2,0))*INDEX(ApplicablePermutations!$Q$3:$S$205,MATCH($A2145,ApplicablePermutations!$P$3:$P$205,0),MATCH($C2145,ApplicablePermutations!$Q$2:$S$2,0))=1,"X","")</f>
        <v/>
      </c>
      <c r="I2145" s="69">
        <v>0.2</v>
      </c>
      <c r="J2145" s="64" t="str">
        <f t="shared" si="173"/>
        <v/>
      </c>
      <c r="K2145" s="64">
        <f t="shared" si="172"/>
        <v>0</v>
      </c>
      <c r="L2145" s="67" t="str">
        <f>IF(VLOOKUP($A2145,ApplicablePermutations!$U$3:$V$146,2,0)=1,"X","")</f>
        <v/>
      </c>
      <c r="M2145" t="str">
        <f t="shared" si="174"/>
        <v/>
      </c>
      <c r="N2145" s="64">
        <f t="shared" si="175"/>
        <v>0</v>
      </c>
    </row>
    <row r="2146" spans="1:14" x14ac:dyDescent="0.25">
      <c r="A2146" t="s">
        <v>537</v>
      </c>
      <c r="B2146" t="s">
        <v>100</v>
      </c>
      <c r="C2146" s="65" t="s">
        <v>486</v>
      </c>
      <c r="D2146" s="64" t="str">
        <f>IFERROR(INDEX('Feasibility Factor'!$D$5:$N$123,MATCH(VLOOKUP($A2146,PairList!$A$2:$D$205,2,0),'Feasibility Factor'!$C$5:$C$123,0),MATCH(VLOOKUP($B2146,PairList!$F$2:$I$14,2,0),'Feasibility Factor'!$D$3:$N$3,0)),"")</f>
        <v/>
      </c>
      <c r="E2146" s="64">
        <v>0.95000000000000007</v>
      </c>
      <c r="F2146" s="64">
        <f>IFERROR(INDEX(ESShip!$C$2:$C$99,MATCH(VLOOKUP($A2146,PairList!$A$2:$D$205,3,0),ESShip!$A$2:$A$99,0)),"")</f>
        <v>0.43</v>
      </c>
      <c r="G2146" s="64">
        <v>0.15391034975859375</v>
      </c>
      <c r="H2146" s="67" t="str">
        <f>IF(INDEX(ApplicablePermutations!$B$3:$N$205,MATCH($A2146,ApplicablePermutations!$A$3:$A$205,0),MATCH($B2146,ApplicablePermutations!$B$2:$N$2,0))*INDEX(ApplicablePermutations!$Q$3:$S$205,MATCH($A2146,ApplicablePermutations!$P$3:$P$205,0),MATCH($C2146,ApplicablePermutations!$Q$2:$S$2,0))=1,"X","")</f>
        <v/>
      </c>
      <c r="I2146" s="64" t="str">
        <f t="shared" ref="I2146:I2209" si="176">IF($H2146="X",IF(AND($D2146&gt;0,$D2146&lt;&gt;"",$E2146&gt;0,$E2146&lt;&gt;""),MIN($D2146,$E2146),IF(AND($D2146&gt;0,$D2146&lt;&gt;""),$D2146,IF(AND($E2146&gt;0,$E2146&lt;&gt;""),$E2146,AVERAGEIFS($E$2:$E$13027,$A$2:$A$13027,$A2146,$E$2:$E$13027,"&gt;0")))),"")</f>
        <v/>
      </c>
      <c r="J2146" s="64" t="str">
        <f t="shared" si="173"/>
        <v/>
      </c>
      <c r="K2146" s="64">
        <f t="shared" si="172"/>
        <v>0</v>
      </c>
      <c r="L2146" s="67" t="str">
        <f>IF(VLOOKUP($A2146,ApplicablePermutations!$U$3:$V$146,2,0)=1,"X","")</f>
        <v/>
      </c>
      <c r="M2146" t="str">
        <f t="shared" si="174"/>
        <v/>
      </c>
      <c r="N2146" s="64">
        <f t="shared" si="175"/>
        <v>0</v>
      </c>
    </row>
    <row r="2147" spans="1:14" x14ac:dyDescent="0.25">
      <c r="A2147" t="s">
        <v>397</v>
      </c>
      <c r="B2147" t="s">
        <v>327</v>
      </c>
      <c r="C2147" s="65" t="s">
        <v>484</v>
      </c>
      <c r="D2147" s="64" t="str">
        <f>IFERROR(INDEX('Feasibility Factor'!$D$5:$N$123,MATCH(VLOOKUP($A2147,PairList!$A$2:$D$205,2,0),'Feasibility Factor'!$C$5:$C$123,0),MATCH(VLOOKUP($B2147,PairList!$F$2:$I$14,2,0),'Feasibility Factor'!$D$3:$N$3,0)),"")</f>
        <v/>
      </c>
      <c r="E2147" s="64">
        <v>0.95000000000000007</v>
      </c>
      <c r="F2147" s="64">
        <f>IFERROR(INDEX(ESShip!$C$2:$C$99,MATCH(VLOOKUP($A2147,PairList!$A$2:$D$205,3,0),ESShip!$A$2:$A$99,0)),"")</f>
        <v>0.43</v>
      </c>
      <c r="G2147" s="64">
        <v>0.15391034975859375</v>
      </c>
      <c r="H2147" s="67" t="str">
        <f>IF(INDEX(ApplicablePermutations!$B$3:$N$205,MATCH($A2147,ApplicablePermutations!$A$3:$A$205,0),MATCH($B2147,ApplicablePermutations!$B$2:$N$2,0))*INDEX(ApplicablePermutations!$Q$3:$S$205,MATCH($A2147,ApplicablePermutations!$P$3:$P$205,0),MATCH($C2147,ApplicablePermutations!$Q$2:$S$2,0))=1,"X","")</f>
        <v>X</v>
      </c>
      <c r="I2147" s="64">
        <f t="shared" si="176"/>
        <v>0.95000000000000007</v>
      </c>
      <c r="J2147" s="64">
        <f t="shared" si="173"/>
        <v>0.43</v>
      </c>
      <c r="K2147" s="64">
        <f t="shared" si="171"/>
        <v>0.54150000000000009</v>
      </c>
      <c r="L2147" s="67" t="str">
        <f>IF(VLOOKUP($A2147,ApplicablePermutations!$U$3:$V$146,2,0)=1,"X","")</f>
        <v/>
      </c>
      <c r="M2147" t="str">
        <f t="shared" si="174"/>
        <v/>
      </c>
      <c r="N2147" s="64">
        <f t="shared" si="175"/>
        <v>0.54150000000000009</v>
      </c>
    </row>
    <row r="2148" spans="1:14" x14ac:dyDescent="0.25">
      <c r="A2148" t="s">
        <v>397</v>
      </c>
      <c r="B2148" t="s">
        <v>328</v>
      </c>
      <c r="C2148" s="65" t="s">
        <v>484</v>
      </c>
      <c r="D2148" s="64" t="str">
        <f>IFERROR(INDEX('Feasibility Factor'!$D$5:$N$123,MATCH(VLOOKUP($A2148,PairList!$A$2:$D$205,2,0),'Feasibility Factor'!$C$5:$C$123,0),MATCH(VLOOKUP($B2148,PairList!$F$2:$I$14,2,0),'Feasibility Factor'!$D$3:$N$3,0)),"")</f>
        <v/>
      </c>
      <c r="E2148" s="64">
        <v>0.95000000000000007</v>
      </c>
      <c r="F2148" s="64">
        <f>IFERROR(INDEX(ESShip!$C$2:$C$99,MATCH(VLOOKUP($A2148,PairList!$A$2:$D$205,3,0),ESShip!$A$2:$A$99,0)),"")</f>
        <v>0.43</v>
      </c>
      <c r="G2148" s="64">
        <v>0.15391034975859375</v>
      </c>
      <c r="H2148" s="67" t="str">
        <f>IF(INDEX(ApplicablePermutations!$B$3:$N$205,MATCH($A2148,ApplicablePermutations!$A$3:$A$205,0),MATCH($B2148,ApplicablePermutations!$B$2:$N$2,0))*INDEX(ApplicablePermutations!$Q$3:$S$205,MATCH($A2148,ApplicablePermutations!$P$3:$P$205,0),MATCH($C2148,ApplicablePermutations!$Q$2:$S$2,0))=1,"X","")</f>
        <v>X</v>
      </c>
      <c r="I2148" s="64">
        <f t="shared" si="176"/>
        <v>0.95000000000000007</v>
      </c>
      <c r="J2148" s="64">
        <f t="shared" si="173"/>
        <v>0.43</v>
      </c>
      <c r="K2148" s="64">
        <f t="shared" si="171"/>
        <v>0.54150000000000009</v>
      </c>
      <c r="L2148" s="67" t="str">
        <f>IF(VLOOKUP($A2148,ApplicablePermutations!$U$3:$V$146,2,0)=1,"X","")</f>
        <v/>
      </c>
      <c r="M2148" t="str">
        <f t="shared" si="174"/>
        <v/>
      </c>
      <c r="N2148" s="64">
        <f t="shared" si="175"/>
        <v>0.54150000000000009</v>
      </c>
    </row>
    <row r="2149" spans="1:14" x14ac:dyDescent="0.25">
      <c r="A2149" t="s">
        <v>397</v>
      </c>
      <c r="B2149" t="s">
        <v>239</v>
      </c>
      <c r="C2149" s="65" t="s">
        <v>484</v>
      </c>
      <c r="D2149" s="64" t="str">
        <f>IFERROR(INDEX('Feasibility Factor'!$D$5:$N$123,MATCH(VLOOKUP($A2149,PairList!$A$2:$D$205,2,0),'Feasibility Factor'!$C$5:$C$123,0),MATCH(VLOOKUP($B2149,PairList!$F$2:$I$14,2,0),'Feasibility Factor'!$D$3:$N$3,0)),"")</f>
        <v/>
      </c>
      <c r="E2149" s="64">
        <v>0.95000000000000007</v>
      </c>
      <c r="F2149" s="64">
        <f>IFERROR(INDEX(ESShip!$C$2:$C$99,MATCH(VLOOKUP($A2149,PairList!$A$2:$D$205,3,0),ESShip!$A$2:$A$99,0)),"")</f>
        <v>0.43</v>
      </c>
      <c r="G2149" s="64">
        <v>0.15391034975859375</v>
      </c>
      <c r="H2149" s="67" t="str">
        <f>IF(INDEX(ApplicablePermutations!$B$3:$N$205,MATCH($A2149,ApplicablePermutations!$A$3:$A$205,0),MATCH($B2149,ApplicablePermutations!$B$2:$N$2,0))*INDEX(ApplicablePermutations!$Q$3:$S$205,MATCH($A2149,ApplicablePermutations!$P$3:$P$205,0),MATCH($C2149,ApplicablePermutations!$Q$2:$S$2,0))=1,"X","")</f>
        <v/>
      </c>
      <c r="I2149" s="64" t="str">
        <f t="shared" si="176"/>
        <v/>
      </c>
      <c r="J2149" s="64" t="str">
        <f t="shared" si="173"/>
        <v/>
      </c>
      <c r="K2149" s="64">
        <f t="shared" si="171"/>
        <v>0</v>
      </c>
      <c r="L2149" s="67" t="str">
        <f>IF(VLOOKUP($A2149,ApplicablePermutations!$U$3:$V$146,2,0)=1,"X","")</f>
        <v/>
      </c>
      <c r="M2149" t="str">
        <f t="shared" si="174"/>
        <v/>
      </c>
      <c r="N2149" s="64">
        <f t="shared" si="175"/>
        <v>0</v>
      </c>
    </row>
    <row r="2150" spans="1:14" x14ac:dyDescent="0.25">
      <c r="A2150" t="s">
        <v>397</v>
      </c>
      <c r="B2150" t="s">
        <v>329</v>
      </c>
      <c r="C2150" s="65" t="s">
        <v>484</v>
      </c>
      <c r="D2150" s="64" t="str">
        <f>IFERROR(INDEX('Feasibility Factor'!$D$5:$N$123,MATCH(VLOOKUP($A2150,PairList!$A$2:$D$205,2,0),'Feasibility Factor'!$C$5:$C$123,0),MATCH(VLOOKUP($B2150,PairList!$F$2:$I$14,2,0),'Feasibility Factor'!$D$3:$N$3,0)),"")</f>
        <v/>
      </c>
      <c r="E2150" s="64">
        <v>0.95000000000000007</v>
      </c>
      <c r="F2150" s="64">
        <f>IFERROR(INDEX(ESShip!$C$2:$C$99,MATCH(VLOOKUP($A2150,PairList!$A$2:$D$205,3,0),ESShip!$A$2:$A$99,0)),"")</f>
        <v>0.43</v>
      </c>
      <c r="G2150" s="64">
        <v>0.15391034975859375</v>
      </c>
      <c r="H2150" s="67" t="str">
        <f>IF(INDEX(ApplicablePermutations!$B$3:$N$205,MATCH($A2150,ApplicablePermutations!$A$3:$A$205,0),MATCH($B2150,ApplicablePermutations!$B$2:$N$2,0))*INDEX(ApplicablePermutations!$Q$3:$S$205,MATCH($A2150,ApplicablePermutations!$P$3:$P$205,0),MATCH($C2150,ApplicablePermutations!$Q$2:$S$2,0))=1,"X","")</f>
        <v/>
      </c>
      <c r="I2150" s="64" t="str">
        <f t="shared" si="176"/>
        <v/>
      </c>
      <c r="J2150" s="64" t="str">
        <f t="shared" si="173"/>
        <v/>
      </c>
      <c r="K2150" s="64">
        <f t="shared" si="171"/>
        <v>0</v>
      </c>
      <c r="L2150" s="67" t="str">
        <f>IF(VLOOKUP($A2150,ApplicablePermutations!$U$3:$V$146,2,0)=1,"X","")</f>
        <v/>
      </c>
      <c r="M2150" t="str">
        <f t="shared" si="174"/>
        <v/>
      </c>
      <c r="N2150" s="64">
        <f t="shared" si="175"/>
        <v>0</v>
      </c>
    </row>
    <row r="2151" spans="1:14" x14ac:dyDescent="0.25">
      <c r="A2151" t="s">
        <v>397</v>
      </c>
      <c r="B2151" t="s">
        <v>330</v>
      </c>
      <c r="C2151" s="65" t="s">
        <v>484</v>
      </c>
      <c r="D2151" s="64" t="str">
        <f>IFERROR(INDEX('Feasibility Factor'!$D$5:$N$123,MATCH(VLOOKUP($A2151,PairList!$A$2:$D$205,2,0),'Feasibility Factor'!$C$5:$C$123,0),MATCH(VLOOKUP($B2151,PairList!$F$2:$I$14,2,0),'Feasibility Factor'!$D$3:$N$3,0)),"")</f>
        <v/>
      </c>
      <c r="E2151" s="64">
        <v>0.95000000000000007</v>
      </c>
      <c r="F2151" s="64">
        <f>IFERROR(INDEX(ESShip!$C$2:$C$99,MATCH(VLOOKUP($A2151,PairList!$A$2:$D$205,3,0),ESShip!$A$2:$A$99,0)),"")</f>
        <v>0.43</v>
      </c>
      <c r="G2151" s="64">
        <v>0.15391034975859375</v>
      </c>
      <c r="H2151" s="67" t="str">
        <f>IF(INDEX(ApplicablePermutations!$B$3:$N$205,MATCH($A2151,ApplicablePermutations!$A$3:$A$205,0),MATCH($B2151,ApplicablePermutations!$B$2:$N$2,0))*INDEX(ApplicablePermutations!$Q$3:$S$205,MATCH($A2151,ApplicablePermutations!$P$3:$P$205,0),MATCH($C2151,ApplicablePermutations!$Q$2:$S$2,0))=1,"X","")</f>
        <v/>
      </c>
      <c r="I2151" s="64" t="str">
        <f t="shared" si="176"/>
        <v/>
      </c>
      <c r="J2151" s="64" t="str">
        <f t="shared" si="173"/>
        <v/>
      </c>
      <c r="K2151" s="64">
        <f t="shared" si="171"/>
        <v>0</v>
      </c>
      <c r="L2151" s="67" t="str">
        <f>IF(VLOOKUP($A2151,ApplicablePermutations!$U$3:$V$146,2,0)=1,"X","")</f>
        <v/>
      </c>
      <c r="M2151" t="str">
        <f t="shared" si="174"/>
        <v/>
      </c>
      <c r="N2151" s="64">
        <f t="shared" si="175"/>
        <v>0</v>
      </c>
    </row>
    <row r="2152" spans="1:14" x14ac:dyDescent="0.25">
      <c r="A2152" t="s">
        <v>397</v>
      </c>
      <c r="B2152" t="s">
        <v>331</v>
      </c>
      <c r="C2152" s="65" t="s">
        <v>484</v>
      </c>
      <c r="D2152" s="64" t="str">
        <f>IFERROR(INDEX('Feasibility Factor'!$D$5:$N$123,MATCH(VLOOKUP($A2152,PairList!$A$2:$D$205,2,0),'Feasibility Factor'!$C$5:$C$123,0),MATCH(VLOOKUP($B2152,PairList!$F$2:$I$14,2,0),'Feasibility Factor'!$D$3:$N$3,0)),"")</f>
        <v/>
      </c>
      <c r="E2152" s="64">
        <v>0.95000000000000007</v>
      </c>
      <c r="F2152" s="64">
        <f>IFERROR(INDEX(ESShip!$C$2:$C$99,MATCH(VLOOKUP($A2152,PairList!$A$2:$D$205,3,0),ESShip!$A$2:$A$99,0)),"")</f>
        <v>0.43</v>
      </c>
      <c r="G2152" s="64">
        <v>0.15391034975859375</v>
      </c>
      <c r="H2152" s="67" t="str">
        <f>IF(INDEX(ApplicablePermutations!$B$3:$N$205,MATCH($A2152,ApplicablePermutations!$A$3:$A$205,0),MATCH($B2152,ApplicablePermutations!$B$2:$N$2,0))*INDEX(ApplicablePermutations!$Q$3:$S$205,MATCH($A2152,ApplicablePermutations!$P$3:$P$205,0),MATCH($C2152,ApplicablePermutations!$Q$2:$S$2,0))=1,"X","")</f>
        <v/>
      </c>
      <c r="I2152" s="64" t="str">
        <f t="shared" si="176"/>
        <v/>
      </c>
      <c r="J2152" s="64" t="str">
        <f t="shared" si="173"/>
        <v/>
      </c>
      <c r="K2152" s="64">
        <f t="shared" si="171"/>
        <v>0</v>
      </c>
      <c r="L2152" s="67" t="str">
        <f>IF(VLOOKUP($A2152,ApplicablePermutations!$U$3:$V$146,2,0)=1,"X","")</f>
        <v/>
      </c>
      <c r="M2152" t="str">
        <f t="shared" si="174"/>
        <v/>
      </c>
      <c r="N2152" s="64">
        <f t="shared" si="175"/>
        <v>0</v>
      </c>
    </row>
    <row r="2153" spans="1:14" x14ac:dyDescent="0.25">
      <c r="A2153" t="s">
        <v>397</v>
      </c>
      <c r="B2153" t="s">
        <v>332</v>
      </c>
      <c r="C2153" s="65" t="s">
        <v>484</v>
      </c>
      <c r="D2153" s="64" t="str">
        <f>IFERROR(INDEX('Feasibility Factor'!$D$5:$N$123,MATCH(VLOOKUP($A2153,PairList!$A$2:$D$205,2,0),'Feasibility Factor'!$C$5:$C$123,0),MATCH(VLOOKUP($B2153,PairList!$F$2:$I$14,2,0),'Feasibility Factor'!$D$3:$N$3,0)),"")</f>
        <v/>
      </c>
      <c r="E2153" s="64">
        <v>0.95</v>
      </c>
      <c r="F2153" s="64">
        <f>IFERROR(INDEX(ESShip!$C$2:$C$99,MATCH(VLOOKUP($A2153,PairList!$A$2:$D$205,3,0),ESShip!$A$2:$A$99,0)),"")</f>
        <v>0.43</v>
      </c>
      <c r="G2153" s="64">
        <v>0.15391034975859375</v>
      </c>
      <c r="H2153" s="67" t="str">
        <f>IF(INDEX(ApplicablePermutations!$B$3:$N$205,MATCH($A2153,ApplicablePermutations!$A$3:$A$205,0),MATCH($B2153,ApplicablePermutations!$B$2:$N$2,0))*INDEX(ApplicablePermutations!$Q$3:$S$205,MATCH($A2153,ApplicablePermutations!$P$3:$P$205,0),MATCH($C2153,ApplicablePermutations!$Q$2:$S$2,0))=1,"X","")</f>
        <v>X</v>
      </c>
      <c r="I2153" s="64">
        <f t="shared" si="176"/>
        <v>0.95</v>
      </c>
      <c r="J2153" s="64">
        <f t="shared" si="173"/>
        <v>0.43</v>
      </c>
      <c r="K2153" s="64">
        <f t="shared" si="171"/>
        <v>0.54149999999999998</v>
      </c>
      <c r="L2153" s="67" t="str">
        <f>IF(VLOOKUP($A2153,ApplicablePermutations!$U$3:$V$146,2,0)=1,"X","")</f>
        <v/>
      </c>
      <c r="M2153" t="str">
        <f t="shared" si="174"/>
        <v/>
      </c>
      <c r="N2153" s="64">
        <f t="shared" si="175"/>
        <v>0.54149999999999998</v>
      </c>
    </row>
    <row r="2154" spans="1:14" x14ac:dyDescent="0.25">
      <c r="A2154" t="s">
        <v>397</v>
      </c>
      <c r="B2154" t="s">
        <v>243</v>
      </c>
      <c r="C2154" s="65" t="s">
        <v>484</v>
      </c>
      <c r="D2154" s="64" t="str">
        <f>IFERROR(INDEX('Feasibility Factor'!$D$5:$N$123,MATCH(VLOOKUP($A2154,PairList!$A$2:$D$205,2,0),'Feasibility Factor'!$C$5:$C$123,0),MATCH(VLOOKUP($B2154,PairList!$F$2:$I$14,2,0),'Feasibility Factor'!$D$3:$N$3,0)),"")</f>
        <v/>
      </c>
      <c r="E2154" s="64">
        <v>0.95</v>
      </c>
      <c r="F2154" s="64">
        <f>IFERROR(INDEX(ESShip!$C$2:$C$99,MATCH(VLOOKUP($A2154,PairList!$A$2:$D$205,3,0),ESShip!$A$2:$A$99,0)),"")</f>
        <v>0.43</v>
      </c>
      <c r="G2154" s="64">
        <v>0.15391034975859375</v>
      </c>
      <c r="H2154" s="67" t="str">
        <f>IF(INDEX(ApplicablePermutations!$B$3:$N$205,MATCH($A2154,ApplicablePermutations!$A$3:$A$205,0),MATCH($B2154,ApplicablePermutations!$B$2:$N$2,0))*INDEX(ApplicablePermutations!$Q$3:$S$205,MATCH($A2154,ApplicablePermutations!$P$3:$P$205,0),MATCH($C2154,ApplicablePermutations!$Q$2:$S$2,0))=1,"X","")</f>
        <v/>
      </c>
      <c r="I2154" s="64" t="str">
        <f t="shared" si="176"/>
        <v/>
      </c>
      <c r="J2154" s="64" t="str">
        <f t="shared" si="173"/>
        <v/>
      </c>
      <c r="K2154" s="64">
        <f t="shared" si="171"/>
        <v>0</v>
      </c>
      <c r="L2154" s="67" t="str">
        <f>IF(VLOOKUP($A2154,ApplicablePermutations!$U$3:$V$146,2,0)=1,"X","")</f>
        <v/>
      </c>
      <c r="M2154" t="str">
        <f t="shared" si="174"/>
        <v/>
      </c>
      <c r="N2154" s="64">
        <f t="shared" si="175"/>
        <v>0</v>
      </c>
    </row>
    <row r="2155" spans="1:14" x14ac:dyDescent="0.25">
      <c r="A2155" t="s">
        <v>397</v>
      </c>
      <c r="B2155" t="s">
        <v>333</v>
      </c>
      <c r="C2155" s="65" t="s">
        <v>484</v>
      </c>
      <c r="D2155" s="64" t="str">
        <f>IFERROR(INDEX('Feasibility Factor'!$D$5:$N$123,MATCH(VLOOKUP($A2155,PairList!$A$2:$D$205,2,0),'Feasibility Factor'!$C$5:$C$123,0),MATCH(VLOOKUP($B2155,PairList!$F$2:$I$14,2,0),'Feasibility Factor'!$D$3:$N$3,0)),"")</f>
        <v/>
      </c>
      <c r="E2155" s="64">
        <v>0.95000000000000007</v>
      </c>
      <c r="F2155" s="64">
        <f>IFERROR(INDEX(ESShip!$C$2:$C$99,MATCH(VLOOKUP($A2155,PairList!$A$2:$D$205,3,0),ESShip!$A$2:$A$99,0)),"")</f>
        <v>0.43</v>
      </c>
      <c r="G2155" s="64">
        <v>0.15391034975859375</v>
      </c>
      <c r="H2155" s="67" t="str">
        <f>IF(INDEX(ApplicablePermutations!$B$3:$N$205,MATCH($A2155,ApplicablePermutations!$A$3:$A$205,0),MATCH($B2155,ApplicablePermutations!$B$2:$N$2,0))*INDEX(ApplicablePermutations!$Q$3:$S$205,MATCH($A2155,ApplicablePermutations!$P$3:$P$205,0),MATCH($C2155,ApplicablePermutations!$Q$2:$S$2,0))=1,"X","")</f>
        <v/>
      </c>
      <c r="I2155" s="64" t="str">
        <f t="shared" si="176"/>
        <v/>
      </c>
      <c r="J2155" s="64" t="str">
        <f t="shared" si="173"/>
        <v/>
      </c>
      <c r="K2155" s="64">
        <f t="shared" si="171"/>
        <v>0</v>
      </c>
      <c r="L2155" s="67" t="str">
        <f>IF(VLOOKUP($A2155,ApplicablePermutations!$U$3:$V$146,2,0)=1,"X","")</f>
        <v/>
      </c>
      <c r="M2155" t="str">
        <f t="shared" si="174"/>
        <v/>
      </c>
      <c r="N2155" s="64">
        <f t="shared" si="175"/>
        <v>0</v>
      </c>
    </row>
    <row r="2156" spans="1:14" x14ac:dyDescent="0.25">
      <c r="A2156" t="s">
        <v>397</v>
      </c>
      <c r="B2156" t="s">
        <v>334</v>
      </c>
      <c r="C2156" s="65" t="s">
        <v>484</v>
      </c>
      <c r="D2156" s="64" t="str">
        <f>IFERROR(INDEX('Feasibility Factor'!$D$5:$N$123,MATCH(VLOOKUP($A2156,PairList!$A$2:$D$205,2,0),'Feasibility Factor'!$C$5:$C$123,0),MATCH(VLOOKUP($B2156,PairList!$F$2:$I$14,2,0),'Feasibility Factor'!$D$3:$N$3,0)),"")</f>
        <v/>
      </c>
      <c r="E2156" s="64">
        <v>0.95000000000000007</v>
      </c>
      <c r="F2156" s="64">
        <f>IFERROR(INDEX(ESShip!$C$2:$C$99,MATCH(VLOOKUP($A2156,PairList!$A$2:$D$205,3,0),ESShip!$A$2:$A$99,0)),"")</f>
        <v>0.43</v>
      </c>
      <c r="G2156" s="64">
        <v>0.15391034975859375</v>
      </c>
      <c r="H2156" s="67" t="str">
        <f>IF(INDEX(ApplicablePermutations!$B$3:$N$205,MATCH($A2156,ApplicablePermutations!$A$3:$A$205,0),MATCH($B2156,ApplicablePermutations!$B$2:$N$2,0))*INDEX(ApplicablePermutations!$Q$3:$S$205,MATCH($A2156,ApplicablePermutations!$P$3:$P$205,0),MATCH($C2156,ApplicablePermutations!$Q$2:$S$2,0))=1,"X","")</f>
        <v/>
      </c>
      <c r="I2156" s="64" t="str">
        <f t="shared" si="176"/>
        <v/>
      </c>
      <c r="J2156" s="64" t="str">
        <f t="shared" si="173"/>
        <v/>
      </c>
      <c r="K2156" s="64">
        <f t="shared" si="171"/>
        <v>0</v>
      </c>
      <c r="L2156" s="67" t="str">
        <f>IF(VLOOKUP($A2156,ApplicablePermutations!$U$3:$V$146,2,0)=1,"X","")</f>
        <v/>
      </c>
      <c r="M2156" t="str">
        <f t="shared" si="174"/>
        <v/>
      </c>
      <c r="N2156" s="64">
        <f t="shared" si="175"/>
        <v>0</v>
      </c>
    </row>
    <row r="2157" spans="1:14" x14ac:dyDescent="0.25">
      <c r="A2157" t="s">
        <v>397</v>
      </c>
      <c r="B2157" t="s">
        <v>94</v>
      </c>
      <c r="C2157" s="65" t="s">
        <v>484</v>
      </c>
      <c r="D2157" s="64" t="str">
        <f>IFERROR(INDEX('Feasibility Factor'!$D$5:$N$123,MATCH(VLOOKUP($A2157,PairList!$A$2:$D$205,2,0),'Feasibility Factor'!$C$5:$C$123,0),MATCH(VLOOKUP($B2157,PairList!$F$2:$I$14,2,0),'Feasibility Factor'!$D$3:$N$3,0)),"")</f>
        <v/>
      </c>
      <c r="E2157" s="64">
        <v>0.95000000000000007</v>
      </c>
      <c r="F2157" s="64">
        <f>IFERROR(INDEX(ESShip!$C$2:$C$99,MATCH(VLOOKUP($A2157,PairList!$A$2:$D$205,3,0),ESShip!$A$2:$A$99,0)),"")</f>
        <v>0.43</v>
      </c>
      <c r="G2157" s="64">
        <v>0.15391034975859375</v>
      </c>
      <c r="H2157" s="67" t="str">
        <f>IF(INDEX(ApplicablePermutations!$B$3:$N$205,MATCH($A2157,ApplicablePermutations!$A$3:$A$205,0),MATCH($B2157,ApplicablePermutations!$B$2:$N$2,0))*INDEX(ApplicablePermutations!$Q$3:$S$205,MATCH($A2157,ApplicablePermutations!$P$3:$P$205,0),MATCH($C2157,ApplicablePermutations!$Q$2:$S$2,0))=1,"X","")</f>
        <v/>
      </c>
      <c r="I2157" s="64" t="str">
        <f t="shared" si="176"/>
        <v/>
      </c>
      <c r="J2157" s="64" t="str">
        <f t="shared" si="173"/>
        <v/>
      </c>
      <c r="K2157" s="64">
        <f t="shared" si="171"/>
        <v>0</v>
      </c>
      <c r="L2157" s="67" t="str">
        <f>IF(VLOOKUP($A2157,ApplicablePermutations!$U$3:$V$146,2,0)=1,"X","")</f>
        <v/>
      </c>
      <c r="M2157" t="str">
        <f t="shared" si="174"/>
        <v/>
      </c>
      <c r="N2157" s="64">
        <f t="shared" si="175"/>
        <v>0</v>
      </c>
    </row>
    <row r="2158" spans="1:14" x14ac:dyDescent="0.25">
      <c r="A2158" t="s">
        <v>397</v>
      </c>
      <c r="B2158" t="s">
        <v>335</v>
      </c>
      <c r="C2158" s="65" t="s">
        <v>484</v>
      </c>
      <c r="D2158" s="64" t="str">
        <f>IFERROR(INDEX('Feasibility Factor'!$D$5:$N$123,MATCH(VLOOKUP($A2158,PairList!$A$2:$D$205,2,0),'Feasibility Factor'!$C$5:$C$123,0),MATCH(VLOOKUP($B2158,PairList!$F$2:$I$14,2,0),'Feasibility Factor'!$D$3:$N$3,0)),"")</f>
        <v/>
      </c>
      <c r="E2158" s="64">
        <v>0.95000000000000007</v>
      </c>
      <c r="F2158" s="64">
        <f>IFERROR(INDEX(ESShip!$C$2:$C$99,MATCH(VLOOKUP($A2158,PairList!$A$2:$D$205,3,0),ESShip!$A$2:$A$99,0)),"")</f>
        <v>0.43</v>
      </c>
      <c r="G2158" s="64">
        <v>0.15391034975859375</v>
      </c>
      <c r="H2158" s="67" t="str">
        <f>IF(INDEX(ApplicablePermutations!$B$3:$N$205,MATCH($A2158,ApplicablePermutations!$A$3:$A$205,0),MATCH($B2158,ApplicablePermutations!$B$2:$N$2,0))*INDEX(ApplicablePermutations!$Q$3:$S$205,MATCH($A2158,ApplicablePermutations!$P$3:$P$205,0),MATCH($C2158,ApplicablePermutations!$Q$2:$S$2,0))=1,"X","")</f>
        <v/>
      </c>
      <c r="I2158" s="64" t="str">
        <f t="shared" si="176"/>
        <v/>
      </c>
      <c r="J2158" s="64" t="str">
        <f t="shared" si="173"/>
        <v/>
      </c>
      <c r="K2158" s="64">
        <f t="shared" si="171"/>
        <v>0</v>
      </c>
      <c r="L2158" s="67" t="str">
        <f>IF(VLOOKUP($A2158,ApplicablePermutations!$U$3:$V$146,2,0)=1,"X","")</f>
        <v/>
      </c>
      <c r="M2158" t="str">
        <f t="shared" si="174"/>
        <v/>
      </c>
      <c r="N2158" s="64">
        <f t="shared" si="175"/>
        <v>0</v>
      </c>
    </row>
    <row r="2159" spans="1:14" x14ac:dyDescent="0.25">
      <c r="A2159" t="s">
        <v>397</v>
      </c>
      <c r="B2159" t="s">
        <v>100</v>
      </c>
      <c r="C2159" s="65" t="s">
        <v>484</v>
      </c>
      <c r="D2159" s="64" t="str">
        <f>IFERROR(INDEX('Feasibility Factor'!$D$5:$N$123,MATCH(VLOOKUP($A2159,PairList!$A$2:$D$205,2,0),'Feasibility Factor'!$C$5:$C$123,0),MATCH(VLOOKUP($B2159,PairList!$F$2:$I$14,2,0),'Feasibility Factor'!$D$3:$N$3,0)),"")</f>
        <v/>
      </c>
      <c r="E2159" s="64">
        <v>0.95000000000000007</v>
      </c>
      <c r="F2159" s="64">
        <f>IFERROR(INDEX(ESShip!$C$2:$C$99,MATCH(VLOOKUP($A2159,PairList!$A$2:$D$205,3,0),ESShip!$A$2:$A$99,0)),"")</f>
        <v>0.43</v>
      </c>
      <c r="G2159" s="64">
        <v>0.15391034975859375</v>
      </c>
      <c r="H2159" s="67" t="str">
        <f>IF(INDEX(ApplicablePermutations!$B$3:$N$205,MATCH($A2159,ApplicablePermutations!$A$3:$A$205,0),MATCH($B2159,ApplicablePermutations!$B$2:$N$2,0))*INDEX(ApplicablePermutations!$Q$3:$S$205,MATCH($A2159,ApplicablePermutations!$P$3:$P$205,0),MATCH($C2159,ApplicablePermutations!$Q$2:$S$2,0))=1,"X","")</f>
        <v/>
      </c>
      <c r="I2159" s="64" t="str">
        <f t="shared" si="176"/>
        <v/>
      </c>
      <c r="J2159" s="64" t="str">
        <f t="shared" si="173"/>
        <v/>
      </c>
      <c r="K2159" s="64">
        <f t="shared" si="171"/>
        <v>0</v>
      </c>
      <c r="L2159" s="67" t="str">
        <f>IF(VLOOKUP($A2159,ApplicablePermutations!$U$3:$V$146,2,0)=1,"X","")</f>
        <v/>
      </c>
      <c r="M2159" t="str">
        <f t="shared" si="174"/>
        <v/>
      </c>
      <c r="N2159" s="64">
        <f t="shared" si="175"/>
        <v>0</v>
      </c>
    </row>
    <row r="2160" spans="1:14" x14ac:dyDescent="0.25">
      <c r="A2160" t="s">
        <v>397</v>
      </c>
      <c r="B2160" t="s">
        <v>327</v>
      </c>
      <c r="C2160" s="65" t="s">
        <v>485</v>
      </c>
      <c r="D2160" s="64" t="str">
        <f>IFERROR(INDEX('Feasibility Factor'!$D$5:$N$123,MATCH(VLOOKUP($A2160,PairList!$A$2:$D$205,2,0),'Feasibility Factor'!$C$5:$C$123,0),MATCH(VLOOKUP($B2160,PairList!$F$2:$I$14,2,0),'Feasibility Factor'!$D$3:$N$3,0)),"")</f>
        <v/>
      </c>
      <c r="E2160" s="64">
        <v>0.95000000000000007</v>
      </c>
      <c r="F2160" s="64">
        <f>IFERROR(INDEX(ESShip!$C$2:$C$99,MATCH(VLOOKUP($A2160,PairList!$A$2:$D$205,3,0),ESShip!$A$2:$A$99,0)),"")</f>
        <v>0.43</v>
      </c>
      <c r="G2160" s="64">
        <v>0.15391034975859375</v>
      </c>
      <c r="H2160" s="67" t="str">
        <f>IF(INDEX(ApplicablePermutations!$B$3:$N$205,MATCH($A2160,ApplicablePermutations!$A$3:$A$205,0),MATCH($B2160,ApplicablePermutations!$B$2:$N$2,0))*INDEX(ApplicablePermutations!$Q$3:$S$205,MATCH($A2160,ApplicablePermutations!$P$3:$P$205,0),MATCH($C2160,ApplicablePermutations!$Q$2:$S$2,0))=1,"X","")</f>
        <v>X</v>
      </c>
      <c r="I2160" s="64">
        <f t="shared" si="176"/>
        <v>0.95000000000000007</v>
      </c>
      <c r="J2160" s="64">
        <f t="shared" si="173"/>
        <v>0.43</v>
      </c>
      <c r="K2160" s="64">
        <f t="shared" si="171"/>
        <v>0.54150000000000009</v>
      </c>
      <c r="L2160" s="67" t="str">
        <f>IF(VLOOKUP($A2160,ApplicablePermutations!$U$3:$V$146,2,0)=1,"X","")</f>
        <v/>
      </c>
      <c r="M2160" t="str">
        <f t="shared" si="174"/>
        <v/>
      </c>
      <c r="N2160" s="64">
        <f t="shared" si="175"/>
        <v>0.54150000000000009</v>
      </c>
    </row>
    <row r="2161" spans="1:14" x14ac:dyDescent="0.25">
      <c r="A2161" t="s">
        <v>397</v>
      </c>
      <c r="B2161" t="s">
        <v>328</v>
      </c>
      <c r="C2161" s="65" t="s">
        <v>485</v>
      </c>
      <c r="D2161" s="64" t="str">
        <f>IFERROR(INDEX('Feasibility Factor'!$D$5:$N$123,MATCH(VLOOKUP($A2161,PairList!$A$2:$D$205,2,0),'Feasibility Factor'!$C$5:$C$123,0),MATCH(VLOOKUP($B2161,PairList!$F$2:$I$14,2,0),'Feasibility Factor'!$D$3:$N$3,0)),"")</f>
        <v/>
      </c>
      <c r="E2161" s="64">
        <v>0.95000000000000007</v>
      </c>
      <c r="F2161" s="64">
        <f>IFERROR(INDEX(ESShip!$C$2:$C$99,MATCH(VLOOKUP($A2161,PairList!$A$2:$D$205,3,0),ESShip!$A$2:$A$99,0)),"")</f>
        <v>0.43</v>
      </c>
      <c r="G2161" s="64">
        <v>0.15391034975859375</v>
      </c>
      <c r="H2161" s="67" t="str">
        <f>IF(INDEX(ApplicablePermutations!$B$3:$N$205,MATCH($A2161,ApplicablePermutations!$A$3:$A$205,0),MATCH($B2161,ApplicablePermutations!$B$2:$N$2,0))*INDEX(ApplicablePermutations!$Q$3:$S$205,MATCH($A2161,ApplicablePermutations!$P$3:$P$205,0),MATCH($C2161,ApplicablePermutations!$Q$2:$S$2,0))=1,"X","")</f>
        <v>X</v>
      </c>
      <c r="I2161" s="64">
        <f t="shared" si="176"/>
        <v>0.95000000000000007</v>
      </c>
      <c r="J2161" s="64">
        <f t="shared" si="173"/>
        <v>0.43</v>
      </c>
      <c r="K2161" s="64">
        <f t="shared" si="171"/>
        <v>0.54150000000000009</v>
      </c>
      <c r="L2161" s="67" t="str">
        <f>IF(VLOOKUP($A2161,ApplicablePermutations!$U$3:$V$146,2,0)=1,"X","")</f>
        <v/>
      </c>
      <c r="M2161" t="str">
        <f t="shared" si="174"/>
        <v/>
      </c>
      <c r="N2161" s="64">
        <f t="shared" si="175"/>
        <v>0.54150000000000009</v>
      </c>
    </row>
    <row r="2162" spans="1:14" x14ac:dyDescent="0.25">
      <c r="A2162" t="s">
        <v>397</v>
      </c>
      <c r="B2162" t="s">
        <v>239</v>
      </c>
      <c r="C2162" s="65" t="s">
        <v>485</v>
      </c>
      <c r="D2162" s="64" t="str">
        <f>IFERROR(INDEX('Feasibility Factor'!$D$5:$N$123,MATCH(VLOOKUP($A2162,PairList!$A$2:$D$205,2,0),'Feasibility Factor'!$C$5:$C$123,0),MATCH(VLOOKUP($B2162,PairList!$F$2:$I$14,2,0),'Feasibility Factor'!$D$3:$N$3,0)),"")</f>
        <v/>
      </c>
      <c r="E2162" s="64">
        <v>0.95000000000000007</v>
      </c>
      <c r="F2162" s="64">
        <f>IFERROR(INDEX(ESShip!$C$2:$C$99,MATCH(VLOOKUP($A2162,PairList!$A$2:$D$205,3,0),ESShip!$A$2:$A$99,0)),"")</f>
        <v>0.43</v>
      </c>
      <c r="G2162" s="64">
        <v>0.15391034975859375</v>
      </c>
      <c r="H2162" s="67" t="str">
        <f>IF(INDEX(ApplicablePermutations!$B$3:$N$205,MATCH($A2162,ApplicablePermutations!$A$3:$A$205,0),MATCH($B2162,ApplicablePermutations!$B$2:$N$2,0))*INDEX(ApplicablePermutations!$Q$3:$S$205,MATCH($A2162,ApplicablePermutations!$P$3:$P$205,0),MATCH($C2162,ApplicablePermutations!$Q$2:$S$2,0))=1,"X","")</f>
        <v/>
      </c>
      <c r="I2162" s="64" t="str">
        <f t="shared" si="176"/>
        <v/>
      </c>
      <c r="J2162" s="64" t="str">
        <f t="shared" si="173"/>
        <v/>
      </c>
      <c r="K2162" s="64">
        <f t="shared" si="171"/>
        <v>0</v>
      </c>
      <c r="L2162" s="67" t="str">
        <f>IF(VLOOKUP($A2162,ApplicablePermutations!$U$3:$V$146,2,0)=1,"X","")</f>
        <v/>
      </c>
      <c r="M2162" t="str">
        <f t="shared" si="174"/>
        <v/>
      </c>
      <c r="N2162" s="64">
        <f t="shared" si="175"/>
        <v>0</v>
      </c>
    </row>
    <row r="2163" spans="1:14" x14ac:dyDescent="0.25">
      <c r="A2163" t="s">
        <v>397</v>
      </c>
      <c r="B2163" t="s">
        <v>329</v>
      </c>
      <c r="C2163" s="65" t="s">
        <v>485</v>
      </c>
      <c r="D2163" s="64" t="str">
        <f>IFERROR(INDEX('Feasibility Factor'!$D$5:$N$123,MATCH(VLOOKUP($A2163,PairList!$A$2:$D$205,2,0),'Feasibility Factor'!$C$5:$C$123,0),MATCH(VLOOKUP($B2163,PairList!$F$2:$I$14,2,0),'Feasibility Factor'!$D$3:$N$3,0)),"")</f>
        <v/>
      </c>
      <c r="E2163" s="64">
        <v>0.95000000000000007</v>
      </c>
      <c r="F2163" s="64">
        <f>IFERROR(INDEX(ESShip!$C$2:$C$99,MATCH(VLOOKUP($A2163,PairList!$A$2:$D$205,3,0),ESShip!$A$2:$A$99,0)),"")</f>
        <v>0.43</v>
      </c>
      <c r="G2163" s="64">
        <v>0.15391034975859375</v>
      </c>
      <c r="H2163" s="67" t="str">
        <f>IF(INDEX(ApplicablePermutations!$B$3:$N$205,MATCH($A2163,ApplicablePermutations!$A$3:$A$205,0),MATCH($B2163,ApplicablePermutations!$B$2:$N$2,0))*INDEX(ApplicablePermutations!$Q$3:$S$205,MATCH($A2163,ApplicablePermutations!$P$3:$P$205,0),MATCH($C2163,ApplicablePermutations!$Q$2:$S$2,0))=1,"X","")</f>
        <v/>
      </c>
      <c r="I2163" s="64" t="str">
        <f t="shared" si="176"/>
        <v/>
      </c>
      <c r="J2163" s="64" t="str">
        <f t="shared" si="173"/>
        <v/>
      </c>
      <c r="K2163" s="64">
        <f t="shared" si="171"/>
        <v>0</v>
      </c>
      <c r="L2163" s="67" t="str">
        <f>IF(VLOOKUP($A2163,ApplicablePermutations!$U$3:$V$146,2,0)=1,"X","")</f>
        <v/>
      </c>
      <c r="M2163" t="str">
        <f t="shared" si="174"/>
        <v/>
      </c>
      <c r="N2163" s="64">
        <f t="shared" si="175"/>
        <v>0</v>
      </c>
    </row>
    <row r="2164" spans="1:14" x14ac:dyDescent="0.25">
      <c r="A2164" t="s">
        <v>397</v>
      </c>
      <c r="B2164" t="s">
        <v>330</v>
      </c>
      <c r="C2164" s="65" t="s">
        <v>485</v>
      </c>
      <c r="D2164" s="64" t="str">
        <f>IFERROR(INDEX('Feasibility Factor'!$D$5:$N$123,MATCH(VLOOKUP($A2164,PairList!$A$2:$D$205,2,0),'Feasibility Factor'!$C$5:$C$123,0),MATCH(VLOOKUP($B2164,PairList!$F$2:$I$14,2,0),'Feasibility Factor'!$D$3:$N$3,0)),"")</f>
        <v/>
      </c>
      <c r="E2164" s="64">
        <v>0.95000000000000007</v>
      </c>
      <c r="F2164" s="64">
        <f>IFERROR(INDEX(ESShip!$C$2:$C$99,MATCH(VLOOKUP($A2164,PairList!$A$2:$D$205,3,0),ESShip!$A$2:$A$99,0)),"")</f>
        <v>0.43</v>
      </c>
      <c r="G2164" s="64">
        <v>0.15391034975859375</v>
      </c>
      <c r="H2164" s="67" t="str">
        <f>IF(INDEX(ApplicablePermutations!$B$3:$N$205,MATCH($A2164,ApplicablePermutations!$A$3:$A$205,0),MATCH($B2164,ApplicablePermutations!$B$2:$N$2,0))*INDEX(ApplicablePermutations!$Q$3:$S$205,MATCH($A2164,ApplicablePermutations!$P$3:$P$205,0),MATCH($C2164,ApplicablePermutations!$Q$2:$S$2,0))=1,"X","")</f>
        <v/>
      </c>
      <c r="I2164" s="64" t="str">
        <f t="shared" si="176"/>
        <v/>
      </c>
      <c r="J2164" s="64" t="str">
        <f t="shared" si="173"/>
        <v/>
      </c>
      <c r="K2164" s="64">
        <f t="shared" si="171"/>
        <v>0</v>
      </c>
      <c r="L2164" s="67" t="str">
        <f>IF(VLOOKUP($A2164,ApplicablePermutations!$U$3:$V$146,2,0)=1,"X","")</f>
        <v/>
      </c>
      <c r="M2164" t="str">
        <f t="shared" si="174"/>
        <v/>
      </c>
      <c r="N2164" s="64">
        <f t="shared" si="175"/>
        <v>0</v>
      </c>
    </row>
    <row r="2165" spans="1:14" x14ac:dyDescent="0.25">
      <c r="A2165" t="s">
        <v>397</v>
      </c>
      <c r="B2165" t="s">
        <v>331</v>
      </c>
      <c r="C2165" s="65" t="s">
        <v>485</v>
      </c>
      <c r="D2165" s="64" t="str">
        <f>IFERROR(INDEX('Feasibility Factor'!$D$5:$N$123,MATCH(VLOOKUP($A2165,PairList!$A$2:$D$205,2,0),'Feasibility Factor'!$C$5:$C$123,0),MATCH(VLOOKUP($B2165,PairList!$F$2:$I$14,2,0),'Feasibility Factor'!$D$3:$N$3,0)),"")</f>
        <v/>
      </c>
      <c r="E2165" s="64">
        <v>0.95000000000000007</v>
      </c>
      <c r="F2165" s="64">
        <f>IFERROR(INDEX(ESShip!$C$2:$C$99,MATCH(VLOOKUP($A2165,PairList!$A$2:$D$205,3,0),ESShip!$A$2:$A$99,0)),"")</f>
        <v>0.43</v>
      </c>
      <c r="G2165" s="64">
        <v>0.15391034975859375</v>
      </c>
      <c r="H2165" s="67" t="str">
        <f>IF(INDEX(ApplicablePermutations!$B$3:$N$205,MATCH($A2165,ApplicablePermutations!$A$3:$A$205,0),MATCH($B2165,ApplicablePermutations!$B$2:$N$2,0))*INDEX(ApplicablePermutations!$Q$3:$S$205,MATCH($A2165,ApplicablePermutations!$P$3:$P$205,0),MATCH($C2165,ApplicablePermutations!$Q$2:$S$2,0))=1,"X","")</f>
        <v/>
      </c>
      <c r="I2165" s="64" t="str">
        <f t="shared" si="176"/>
        <v/>
      </c>
      <c r="J2165" s="64" t="str">
        <f t="shared" si="173"/>
        <v/>
      </c>
      <c r="K2165" s="64">
        <f t="shared" si="171"/>
        <v>0</v>
      </c>
      <c r="L2165" s="67" t="str">
        <f>IF(VLOOKUP($A2165,ApplicablePermutations!$U$3:$V$146,2,0)=1,"X","")</f>
        <v/>
      </c>
      <c r="M2165" t="str">
        <f t="shared" si="174"/>
        <v/>
      </c>
      <c r="N2165" s="64">
        <f t="shared" si="175"/>
        <v>0</v>
      </c>
    </row>
    <row r="2166" spans="1:14" x14ac:dyDescent="0.25">
      <c r="A2166" t="s">
        <v>397</v>
      </c>
      <c r="B2166" t="s">
        <v>332</v>
      </c>
      <c r="C2166" s="65" t="s">
        <v>485</v>
      </c>
      <c r="D2166" s="64" t="str">
        <f>IFERROR(INDEX('Feasibility Factor'!$D$5:$N$123,MATCH(VLOOKUP($A2166,PairList!$A$2:$D$205,2,0),'Feasibility Factor'!$C$5:$C$123,0),MATCH(VLOOKUP($B2166,PairList!$F$2:$I$14,2,0),'Feasibility Factor'!$D$3:$N$3,0)),"")</f>
        <v/>
      </c>
      <c r="E2166" s="64">
        <v>0</v>
      </c>
      <c r="F2166" s="64">
        <f>IFERROR(INDEX(ESShip!$C$2:$C$99,MATCH(VLOOKUP($A2166,PairList!$A$2:$D$205,3,0),ESShip!$A$2:$A$99,0)),"")</f>
        <v>0.43</v>
      </c>
      <c r="G2166" s="64">
        <v>0.15391034975859375</v>
      </c>
      <c r="H2166" s="67" t="str">
        <f>IF(INDEX(ApplicablePermutations!$B$3:$N$205,MATCH($A2166,ApplicablePermutations!$A$3:$A$205,0),MATCH($B2166,ApplicablePermutations!$B$2:$N$2,0))*INDEX(ApplicablePermutations!$Q$3:$S$205,MATCH($A2166,ApplicablePermutations!$P$3:$P$205,0),MATCH($C2166,ApplicablePermutations!$Q$2:$S$2,0))=1,"X","")</f>
        <v>X</v>
      </c>
      <c r="I2166" s="64">
        <f t="shared" si="176"/>
        <v>0.94999999999999973</v>
      </c>
      <c r="J2166" s="64">
        <f t="shared" si="173"/>
        <v>0.43</v>
      </c>
      <c r="K2166" s="64">
        <f t="shared" si="171"/>
        <v>0.54149999999999987</v>
      </c>
      <c r="L2166" s="67" t="str">
        <f>IF(VLOOKUP($A2166,ApplicablePermutations!$U$3:$V$146,2,0)=1,"X","")</f>
        <v/>
      </c>
      <c r="M2166" t="str">
        <f t="shared" si="174"/>
        <v/>
      </c>
      <c r="N2166" s="64">
        <f t="shared" si="175"/>
        <v>0.54149999999999987</v>
      </c>
    </row>
    <row r="2167" spans="1:14" x14ac:dyDescent="0.25">
      <c r="A2167" t="s">
        <v>397</v>
      </c>
      <c r="B2167" t="s">
        <v>243</v>
      </c>
      <c r="C2167" s="65" t="s">
        <v>485</v>
      </c>
      <c r="D2167" s="64" t="str">
        <f>IFERROR(INDEX('Feasibility Factor'!$D$5:$N$123,MATCH(VLOOKUP($A2167,PairList!$A$2:$D$205,2,0),'Feasibility Factor'!$C$5:$C$123,0),MATCH(VLOOKUP($B2167,PairList!$F$2:$I$14,2,0),'Feasibility Factor'!$D$3:$N$3,0)),"")</f>
        <v/>
      </c>
      <c r="E2167" s="64">
        <v>0</v>
      </c>
      <c r="F2167" s="64">
        <f>IFERROR(INDEX(ESShip!$C$2:$C$99,MATCH(VLOOKUP($A2167,PairList!$A$2:$D$205,3,0),ESShip!$A$2:$A$99,0)),"")</f>
        <v>0.43</v>
      </c>
      <c r="G2167" s="64">
        <v>0.15391034975859375</v>
      </c>
      <c r="H2167" s="67" t="str">
        <f>IF(INDEX(ApplicablePermutations!$B$3:$N$205,MATCH($A2167,ApplicablePermutations!$A$3:$A$205,0),MATCH($B2167,ApplicablePermutations!$B$2:$N$2,0))*INDEX(ApplicablePermutations!$Q$3:$S$205,MATCH($A2167,ApplicablePermutations!$P$3:$P$205,0),MATCH($C2167,ApplicablePermutations!$Q$2:$S$2,0))=1,"X","")</f>
        <v/>
      </c>
      <c r="I2167" s="64" t="str">
        <f t="shared" si="176"/>
        <v/>
      </c>
      <c r="J2167" s="64" t="str">
        <f t="shared" si="173"/>
        <v/>
      </c>
      <c r="K2167" s="64">
        <f t="shared" si="171"/>
        <v>0</v>
      </c>
      <c r="L2167" s="67" t="str">
        <f>IF(VLOOKUP($A2167,ApplicablePermutations!$U$3:$V$146,2,0)=1,"X","")</f>
        <v/>
      </c>
      <c r="M2167" t="str">
        <f t="shared" si="174"/>
        <v/>
      </c>
      <c r="N2167" s="64">
        <f t="shared" si="175"/>
        <v>0</v>
      </c>
    </row>
    <row r="2168" spans="1:14" x14ac:dyDescent="0.25">
      <c r="A2168" t="s">
        <v>397</v>
      </c>
      <c r="B2168" t="s">
        <v>333</v>
      </c>
      <c r="C2168" s="65" t="s">
        <v>485</v>
      </c>
      <c r="D2168" s="64" t="str">
        <f>IFERROR(INDEX('Feasibility Factor'!$D$5:$N$123,MATCH(VLOOKUP($A2168,PairList!$A$2:$D$205,2,0),'Feasibility Factor'!$C$5:$C$123,0),MATCH(VLOOKUP($B2168,PairList!$F$2:$I$14,2,0),'Feasibility Factor'!$D$3:$N$3,0)),"")</f>
        <v/>
      </c>
      <c r="E2168" s="64">
        <v>0.95000000000000007</v>
      </c>
      <c r="F2168" s="64">
        <f>IFERROR(INDEX(ESShip!$C$2:$C$99,MATCH(VLOOKUP($A2168,PairList!$A$2:$D$205,3,0),ESShip!$A$2:$A$99,0)),"")</f>
        <v>0.43</v>
      </c>
      <c r="G2168" s="64">
        <v>0.15391034975859375</v>
      </c>
      <c r="H2168" s="67" t="str">
        <f>IF(INDEX(ApplicablePermutations!$B$3:$N$205,MATCH($A2168,ApplicablePermutations!$A$3:$A$205,0),MATCH($B2168,ApplicablePermutations!$B$2:$N$2,0))*INDEX(ApplicablePermutations!$Q$3:$S$205,MATCH($A2168,ApplicablePermutations!$P$3:$P$205,0),MATCH($C2168,ApplicablePermutations!$Q$2:$S$2,0))=1,"X","")</f>
        <v/>
      </c>
      <c r="I2168" s="64" t="str">
        <f t="shared" si="176"/>
        <v/>
      </c>
      <c r="J2168" s="64" t="str">
        <f t="shared" si="173"/>
        <v/>
      </c>
      <c r="K2168" s="64">
        <f t="shared" si="171"/>
        <v>0</v>
      </c>
      <c r="L2168" s="67" t="str">
        <f>IF(VLOOKUP($A2168,ApplicablePermutations!$U$3:$V$146,2,0)=1,"X","")</f>
        <v/>
      </c>
      <c r="M2168" t="str">
        <f t="shared" si="174"/>
        <v/>
      </c>
      <c r="N2168" s="64">
        <f t="shared" si="175"/>
        <v>0</v>
      </c>
    </row>
    <row r="2169" spans="1:14" x14ac:dyDescent="0.25">
      <c r="A2169" t="s">
        <v>397</v>
      </c>
      <c r="B2169" t="s">
        <v>334</v>
      </c>
      <c r="C2169" s="65" t="s">
        <v>485</v>
      </c>
      <c r="D2169" s="64" t="str">
        <f>IFERROR(INDEX('Feasibility Factor'!$D$5:$N$123,MATCH(VLOOKUP($A2169,PairList!$A$2:$D$205,2,0),'Feasibility Factor'!$C$5:$C$123,0),MATCH(VLOOKUP($B2169,PairList!$F$2:$I$14,2,0),'Feasibility Factor'!$D$3:$N$3,0)),"")</f>
        <v/>
      </c>
      <c r="E2169" s="64">
        <v>0.95000000000000007</v>
      </c>
      <c r="F2169" s="64">
        <f>IFERROR(INDEX(ESShip!$C$2:$C$99,MATCH(VLOOKUP($A2169,PairList!$A$2:$D$205,3,0),ESShip!$A$2:$A$99,0)),"")</f>
        <v>0.43</v>
      </c>
      <c r="G2169" s="64">
        <v>0.15391034975859375</v>
      </c>
      <c r="H2169" s="67" t="str">
        <f>IF(INDEX(ApplicablePermutations!$B$3:$N$205,MATCH($A2169,ApplicablePermutations!$A$3:$A$205,0),MATCH($B2169,ApplicablePermutations!$B$2:$N$2,0))*INDEX(ApplicablePermutations!$Q$3:$S$205,MATCH($A2169,ApplicablePermutations!$P$3:$P$205,0),MATCH($C2169,ApplicablePermutations!$Q$2:$S$2,0))=1,"X","")</f>
        <v/>
      </c>
      <c r="I2169" s="64" t="str">
        <f t="shared" si="176"/>
        <v/>
      </c>
      <c r="J2169" s="64" t="str">
        <f t="shared" si="173"/>
        <v/>
      </c>
      <c r="K2169" s="64">
        <f t="shared" si="171"/>
        <v>0</v>
      </c>
      <c r="L2169" s="67" t="str">
        <f>IF(VLOOKUP($A2169,ApplicablePermutations!$U$3:$V$146,2,0)=1,"X","")</f>
        <v/>
      </c>
      <c r="M2169" t="str">
        <f t="shared" si="174"/>
        <v/>
      </c>
      <c r="N2169" s="64">
        <f t="shared" si="175"/>
        <v>0</v>
      </c>
    </row>
    <row r="2170" spans="1:14" x14ac:dyDescent="0.25">
      <c r="A2170" t="s">
        <v>397</v>
      </c>
      <c r="B2170" t="s">
        <v>94</v>
      </c>
      <c r="C2170" s="65" t="s">
        <v>485</v>
      </c>
      <c r="D2170" s="64" t="str">
        <f>IFERROR(INDEX('Feasibility Factor'!$D$5:$N$123,MATCH(VLOOKUP($A2170,PairList!$A$2:$D$205,2,0),'Feasibility Factor'!$C$5:$C$123,0),MATCH(VLOOKUP($B2170,PairList!$F$2:$I$14,2,0),'Feasibility Factor'!$D$3:$N$3,0)),"")</f>
        <v/>
      </c>
      <c r="E2170" s="64">
        <v>0.95000000000000007</v>
      </c>
      <c r="F2170" s="64">
        <f>IFERROR(INDEX(ESShip!$C$2:$C$99,MATCH(VLOOKUP($A2170,PairList!$A$2:$D$205,3,0),ESShip!$A$2:$A$99,0)),"")</f>
        <v>0.43</v>
      </c>
      <c r="G2170" s="64">
        <v>0.15391034975859375</v>
      </c>
      <c r="H2170" s="67" t="str">
        <f>IF(INDEX(ApplicablePermutations!$B$3:$N$205,MATCH($A2170,ApplicablePermutations!$A$3:$A$205,0),MATCH($B2170,ApplicablePermutations!$B$2:$N$2,0))*INDEX(ApplicablePermutations!$Q$3:$S$205,MATCH($A2170,ApplicablePermutations!$P$3:$P$205,0),MATCH($C2170,ApplicablePermutations!$Q$2:$S$2,0))=1,"X","")</f>
        <v/>
      </c>
      <c r="I2170" s="64" t="str">
        <f t="shared" si="176"/>
        <v/>
      </c>
      <c r="J2170" s="64" t="str">
        <f t="shared" si="173"/>
        <v/>
      </c>
      <c r="K2170" s="64">
        <f t="shared" si="171"/>
        <v>0</v>
      </c>
      <c r="L2170" s="67" t="str">
        <f>IF(VLOOKUP($A2170,ApplicablePermutations!$U$3:$V$146,2,0)=1,"X","")</f>
        <v/>
      </c>
      <c r="M2170" t="str">
        <f t="shared" si="174"/>
        <v/>
      </c>
      <c r="N2170" s="64">
        <f t="shared" si="175"/>
        <v>0</v>
      </c>
    </row>
    <row r="2171" spans="1:14" x14ac:dyDescent="0.25">
      <c r="A2171" t="s">
        <v>397</v>
      </c>
      <c r="B2171" t="s">
        <v>335</v>
      </c>
      <c r="C2171" s="65" t="s">
        <v>485</v>
      </c>
      <c r="D2171" s="64" t="str">
        <f>IFERROR(INDEX('Feasibility Factor'!$D$5:$N$123,MATCH(VLOOKUP($A2171,PairList!$A$2:$D$205,2,0),'Feasibility Factor'!$C$5:$C$123,0),MATCH(VLOOKUP($B2171,PairList!$F$2:$I$14,2,0),'Feasibility Factor'!$D$3:$N$3,0)),"")</f>
        <v/>
      </c>
      <c r="E2171" s="64">
        <v>0.95000000000000007</v>
      </c>
      <c r="F2171" s="64">
        <f>IFERROR(INDEX(ESShip!$C$2:$C$99,MATCH(VLOOKUP($A2171,PairList!$A$2:$D$205,3,0),ESShip!$A$2:$A$99,0)),"")</f>
        <v>0.43</v>
      </c>
      <c r="G2171" s="64">
        <v>0.15391034975859375</v>
      </c>
      <c r="H2171" s="67" t="str">
        <f>IF(INDEX(ApplicablePermutations!$B$3:$N$205,MATCH($A2171,ApplicablePermutations!$A$3:$A$205,0),MATCH($B2171,ApplicablePermutations!$B$2:$N$2,0))*INDEX(ApplicablePermutations!$Q$3:$S$205,MATCH($A2171,ApplicablePermutations!$P$3:$P$205,0),MATCH($C2171,ApplicablePermutations!$Q$2:$S$2,0))=1,"X","")</f>
        <v/>
      </c>
      <c r="I2171" s="64" t="str">
        <f t="shared" si="176"/>
        <v/>
      </c>
      <c r="J2171" s="64" t="str">
        <f t="shared" si="173"/>
        <v/>
      </c>
      <c r="K2171" s="64">
        <f t="shared" si="171"/>
        <v>0</v>
      </c>
      <c r="L2171" s="67" t="str">
        <f>IF(VLOOKUP($A2171,ApplicablePermutations!$U$3:$V$146,2,0)=1,"X","")</f>
        <v/>
      </c>
      <c r="M2171" t="str">
        <f t="shared" si="174"/>
        <v/>
      </c>
      <c r="N2171" s="64">
        <f t="shared" si="175"/>
        <v>0</v>
      </c>
    </row>
    <row r="2172" spans="1:14" x14ac:dyDescent="0.25">
      <c r="A2172" t="s">
        <v>397</v>
      </c>
      <c r="B2172" t="s">
        <v>100</v>
      </c>
      <c r="C2172" s="65" t="s">
        <v>485</v>
      </c>
      <c r="D2172" s="64" t="str">
        <f>IFERROR(INDEX('Feasibility Factor'!$D$5:$N$123,MATCH(VLOOKUP($A2172,PairList!$A$2:$D$205,2,0),'Feasibility Factor'!$C$5:$C$123,0),MATCH(VLOOKUP($B2172,PairList!$F$2:$I$14,2,0),'Feasibility Factor'!$D$3:$N$3,0)),"")</f>
        <v/>
      </c>
      <c r="E2172" s="64">
        <v>0.95000000000000007</v>
      </c>
      <c r="F2172" s="64">
        <f>IFERROR(INDEX(ESShip!$C$2:$C$99,MATCH(VLOOKUP($A2172,PairList!$A$2:$D$205,3,0),ESShip!$A$2:$A$99,0)),"")</f>
        <v>0.43</v>
      </c>
      <c r="G2172" s="64">
        <v>0.15391034975859375</v>
      </c>
      <c r="H2172" s="67" t="str">
        <f>IF(INDEX(ApplicablePermutations!$B$3:$N$205,MATCH($A2172,ApplicablePermutations!$A$3:$A$205,0),MATCH($B2172,ApplicablePermutations!$B$2:$N$2,0))*INDEX(ApplicablePermutations!$Q$3:$S$205,MATCH($A2172,ApplicablePermutations!$P$3:$P$205,0),MATCH($C2172,ApplicablePermutations!$Q$2:$S$2,0))=1,"X","")</f>
        <v/>
      </c>
      <c r="I2172" s="64" t="str">
        <f t="shared" si="176"/>
        <v/>
      </c>
      <c r="J2172" s="64" t="str">
        <f t="shared" si="173"/>
        <v/>
      </c>
      <c r="K2172" s="64">
        <f t="shared" si="171"/>
        <v>0</v>
      </c>
      <c r="L2172" s="67" t="str">
        <f>IF(VLOOKUP($A2172,ApplicablePermutations!$U$3:$V$146,2,0)=1,"X","")</f>
        <v/>
      </c>
      <c r="M2172" t="str">
        <f t="shared" si="174"/>
        <v/>
      </c>
      <c r="N2172" s="64">
        <f t="shared" si="175"/>
        <v>0</v>
      </c>
    </row>
    <row r="2173" spans="1:14" x14ac:dyDescent="0.25">
      <c r="A2173" t="s">
        <v>397</v>
      </c>
      <c r="B2173" t="s">
        <v>327</v>
      </c>
      <c r="C2173" s="65" t="s">
        <v>486</v>
      </c>
      <c r="D2173" s="64" t="str">
        <f>IFERROR(INDEX('Feasibility Factor'!$D$5:$N$123,MATCH(VLOOKUP($A2173,PairList!$A$2:$D$205,2,0),'Feasibility Factor'!$C$5:$C$123,0),MATCH(VLOOKUP($B2173,PairList!$F$2:$I$14,2,0),'Feasibility Factor'!$D$3:$N$3,0)),"")</f>
        <v/>
      </c>
      <c r="E2173" s="64">
        <v>0.95000000000000007</v>
      </c>
      <c r="F2173" s="64">
        <f>IFERROR(INDEX(ESShip!$C$2:$C$99,MATCH(VLOOKUP($A2173,PairList!$A$2:$D$205,3,0),ESShip!$A$2:$A$99,0)),"")</f>
        <v>0.43</v>
      </c>
      <c r="G2173" s="64">
        <v>0.15391034975859375</v>
      </c>
      <c r="H2173" s="67" t="str">
        <f>IF(INDEX(ApplicablePermutations!$B$3:$N$205,MATCH($A2173,ApplicablePermutations!$A$3:$A$205,0),MATCH($B2173,ApplicablePermutations!$B$2:$N$2,0))*INDEX(ApplicablePermutations!$Q$3:$S$205,MATCH($A2173,ApplicablePermutations!$P$3:$P$205,0),MATCH($C2173,ApplicablePermutations!$Q$2:$S$2,0))=1,"X","")</f>
        <v>X</v>
      </c>
      <c r="I2173" s="64">
        <f t="shared" si="176"/>
        <v>0.95000000000000007</v>
      </c>
      <c r="J2173" s="64">
        <f t="shared" si="173"/>
        <v>0.43</v>
      </c>
      <c r="K2173" s="64">
        <f t="shared" si="171"/>
        <v>0.54150000000000009</v>
      </c>
      <c r="L2173" s="67" t="str">
        <f>IF(VLOOKUP($A2173,ApplicablePermutations!$U$3:$V$146,2,0)=1,"X","")</f>
        <v/>
      </c>
      <c r="M2173" t="str">
        <f t="shared" si="174"/>
        <v/>
      </c>
      <c r="N2173" s="64">
        <f t="shared" si="175"/>
        <v>0.54150000000000009</v>
      </c>
    </row>
    <row r="2174" spans="1:14" x14ac:dyDescent="0.25">
      <c r="A2174" t="s">
        <v>397</v>
      </c>
      <c r="B2174" t="s">
        <v>328</v>
      </c>
      <c r="C2174" s="65" t="s">
        <v>486</v>
      </c>
      <c r="D2174" s="64" t="str">
        <f>IFERROR(INDEX('Feasibility Factor'!$D$5:$N$123,MATCH(VLOOKUP($A2174,PairList!$A$2:$D$205,2,0),'Feasibility Factor'!$C$5:$C$123,0),MATCH(VLOOKUP($B2174,PairList!$F$2:$I$14,2,0),'Feasibility Factor'!$D$3:$N$3,0)),"")</f>
        <v/>
      </c>
      <c r="E2174" s="64">
        <v>0.95000000000000007</v>
      </c>
      <c r="F2174" s="64">
        <f>IFERROR(INDEX(ESShip!$C$2:$C$99,MATCH(VLOOKUP($A2174,PairList!$A$2:$D$205,3,0),ESShip!$A$2:$A$99,0)),"")</f>
        <v>0.43</v>
      </c>
      <c r="G2174" s="64">
        <v>0.15391034975859375</v>
      </c>
      <c r="H2174" s="67" t="str">
        <f>IF(INDEX(ApplicablePermutations!$B$3:$N$205,MATCH($A2174,ApplicablePermutations!$A$3:$A$205,0),MATCH($B2174,ApplicablePermutations!$B$2:$N$2,0))*INDEX(ApplicablePermutations!$Q$3:$S$205,MATCH($A2174,ApplicablePermutations!$P$3:$P$205,0),MATCH($C2174,ApplicablePermutations!$Q$2:$S$2,0))=1,"X","")</f>
        <v>X</v>
      </c>
      <c r="I2174" s="64">
        <f t="shared" si="176"/>
        <v>0.95000000000000007</v>
      </c>
      <c r="J2174" s="64">
        <f t="shared" si="173"/>
        <v>0.43</v>
      </c>
      <c r="K2174" s="64">
        <f t="shared" si="171"/>
        <v>0.54150000000000009</v>
      </c>
      <c r="L2174" s="67" t="str">
        <f>IF(VLOOKUP($A2174,ApplicablePermutations!$U$3:$V$146,2,0)=1,"X","")</f>
        <v/>
      </c>
      <c r="M2174" t="str">
        <f t="shared" si="174"/>
        <v/>
      </c>
      <c r="N2174" s="64">
        <f t="shared" si="175"/>
        <v>0.54150000000000009</v>
      </c>
    </row>
    <row r="2175" spans="1:14" x14ac:dyDescent="0.25">
      <c r="A2175" t="s">
        <v>397</v>
      </c>
      <c r="B2175" t="s">
        <v>239</v>
      </c>
      <c r="C2175" s="65" t="s">
        <v>486</v>
      </c>
      <c r="D2175" s="64" t="str">
        <f>IFERROR(INDEX('Feasibility Factor'!$D$5:$N$123,MATCH(VLOOKUP($A2175,PairList!$A$2:$D$205,2,0),'Feasibility Factor'!$C$5:$C$123,0),MATCH(VLOOKUP($B2175,PairList!$F$2:$I$14,2,0),'Feasibility Factor'!$D$3:$N$3,0)),"")</f>
        <v/>
      </c>
      <c r="E2175" s="64">
        <v>0.95000000000000007</v>
      </c>
      <c r="F2175" s="64">
        <f>IFERROR(INDEX(ESShip!$C$2:$C$99,MATCH(VLOOKUP($A2175,PairList!$A$2:$D$205,3,0),ESShip!$A$2:$A$99,0)),"")</f>
        <v>0.43</v>
      </c>
      <c r="G2175" s="64">
        <v>0.15391034975859375</v>
      </c>
      <c r="H2175" s="67" t="str">
        <f>IF(INDEX(ApplicablePermutations!$B$3:$N$205,MATCH($A2175,ApplicablePermutations!$A$3:$A$205,0),MATCH($B2175,ApplicablePermutations!$B$2:$N$2,0))*INDEX(ApplicablePermutations!$Q$3:$S$205,MATCH($A2175,ApplicablePermutations!$P$3:$P$205,0),MATCH($C2175,ApplicablePermutations!$Q$2:$S$2,0))=1,"X","")</f>
        <v/>
      </c>
      <c r="I2175" s="64" t="str">
        <f t="shared" si="176"/>
        <v/>
      </c>
      <c r="J2175" s="64" t="str">
        <f t="shared" si="173"/>
        <v/>
      </c>
      <c r="K2175" s="64">
        <f t="shared" si="171"/>
        <v>0</v>
      </c>
      <c r="L2175" s="67" t="str">
        <f>IF(VLOOKUP($A2175,ApplicablePermutations!$U$3:$V$146,2,0)=1,"X","")</f>
        <v/>
      </c>
      <c r="M2175" t="str">
        <f t="shared" si="174"/>
        <v/>
      </c>
      <c r="N2175" s="64">
        <f t="shared" si="175"/>
        <v>0</v>
      </c>
    </row>
    <row r="2176" spans="1:14" x14ac:dyDescent="0.25">
      <c r="A2176" t="s">
        <v>397</v>
      </c>
      <c r="B2176" t="s">
        <v>329</v>
      </c>
      <c r="C2176" s="65" t="s">
        <v>486</v>
      </c>
      <c r="D2176" s="64" t="str">
        <f>IFERROR(INDEX('Feasibility Factor'!$D$5:$N$123,MATCH(VLOOKUP($A2176,PairList!$A$2:$D$205,2,0),'Feasibility Factor'!$C$5:$C$123,0),MATCH(VLOOKUP($B2176,PairList!$F$2:$I$14,2,0),'Feasibility Factor'!$D$3:$N$3,0)),"")</f>
        <v/>
      </c>
      <c r="E2176" s="64">
        <v>0.95000000000000007</v>
      </c>
      <c r="F2176" s="64">
        <f>IFERROR(INDEX(ESShip!$C$2:$C$99,MATCH(VLOOKUP($A2176,PairList!$A$2:$D$205,3,0),ESShip!$A$2:$A$99,0)),"")</f>
        <v>0.43</v>
      </c>
      <c r="G2176" s="64">
        <v>0.15391034975859375</v>
      </c>
      <c r="H2176" s="67" t="str">
        <f>IF(INDEX(ApplicablePermutations!$B$3:$N$205,MATCH($A2176,ApplicablePermutations!$A$3:$A$205,0),MATCH($B2176,ApplicablePermutations!$B$2:$N$2,0))*INDEX(ApplicablePermutations!$Q$3:$S$205,MATCH($A2176,ApplicablePermutations!$P$3:$P$205,0),MATCH($C2176,ApplicablePermutations!$Q$2:$S$2,0))=1,"X","")</f>
        <v/>
      </c>
      <c r="I2176" s="64" t="str">
        <f t="shared" si="176"/>
        <v/>
      </c>
      <c r="J2176" s="64" t="str">
        <f t="shared" si="173"/>
        <v/>
      </c>
      <c r="K2176" s="64">
        <f t="shared" si="171"/>
        <v>0</v>
      </c>
      <c r="L2176" s="67" t="str">
        <f>IF(VLOOKUP($A2176,ApplicablePermutations!$U$3:$V$146,2,0)=1,"X","")</f>
        <v/>
      </c>
      <c r="M2176" t="str">
        <f t="shared" si="174"/>
        <v/>
      </c>
      <c r="N2176" s="64">
        <f t="shared" si="175"/>
        <v>0</v>
      </c>
    </row>
    <row r="2177" spans="1:14" x14ac:dyDescent="0.25">
      <c r="A2177" t="s">
        <v>397</v>
      </c>
      <c r="B2177" t="s">
        <v>330</v>
      </c>
      <c r="C2177" s="65" t="s">
        <v>486</v>
      </c>
      <c r="D2177" s="64" t="str">
        <f>IFERROR(INDEX('Feasibility Factor'!$D$5:$N$123,MATCH(VLOOKUP($A2177,PairList!$A$2:$D$205,2,0),'Feasibility Factor'!$C$5:$C$123,0),MATCH(VLOOKUP($B2177,PairList!$F$2:$I$14,2,0),'Feasibility Factor'!$D$3:$N$3,0)),"")</f>
        <v/>
      </c>
      <c r="E2177" s="64">
        <v>0.95000000000000007</v>
      </c>
      <c r="F2177" s="64">
        <f>IFERROR(INDEX(ESShip!$C$2:$C$99,MATCH(VLOOKUP($A2177,PairList!$A$2:$D$205,3,0),ESShip!$A$2:$A$99,0)),"")</f>
        <v>0.43</v>
      </c>
      <c r="G2177" s="64">
        <v>0.15391034975859375</v>
      </c>
      <c r="H2177" s="67" t="str">
        <f>IF(INDEX(ApplicablePermutations!$B$3:$N$205,MATCH($A2177,ApplicablePermutations!$A$3:$A$205,0),MATCH($B2177,ApplicablePermutations!$B$2:$N$2,0))*INDEX(ApplicablePermutations!$Q$3:$S$205,MATCH($A2177,ApplicablePermutations!$P$3:$P$205,0),MATCH($C2177,ApplicablePermutations!$Q$2:$S$2,0))=1,"X","")</f>
        <v/>
      </c>
      <c r="I2177" s="64" t="str">
        <f t="shared" si="176"/>
        <v/>
      </c>
      <c r="J2177" s="64" t="str">
        <f t="shared" si="173"/>
        <v/>
      </c>
      <c r="K2177" s="64">
        <f t="shared" si="171"/>
        <v>0</v>
      </c>
      <c r="L2177" s="67" t="str">
        <f>IF(VLOOKUP($A2177,ApplicablePermutations!$U$3:$V$146,2,0)=1,"X","")</f>
        <v/>
      </c>
      <c r="M2177" t="str">
        <f t="shared" si="174"/>
        <v/>
      </c>
      <c r="N2177" s="64">
        <f t="shared" si="175"/>
        <v>0</v>
      </c>
    </row>
    <row r="2178" spans="1:14" x14ac:dyDescent="0.25">
      <c r="A2178" t="s">
        <v>397</v>
      </c>
      <c r="B2178" t="s">
        <v>331</v>
      </c>
      <c r="C2178" s="65" t="s">
        <v>486</v>
      </c>
      <c r="D2178" s="64" t="str">
        <f>IFERROR(INDEX('Feasibility Factor'!$D$5:$N$123,MATCH(VLOOKUP($A2178,PairList!$A$2:$D$205,2,0),'Feasibility Factor'!$C$5:$C$123,0),MATCH(VLOOKUP($B2178,PairList!$F$2:$I$14,2,0),'Feasibility Factor'!$D$3:$N$3,0)),"")</f>
        <v/>
      </c>
      <c r="E2178" s="64">
        <v>0.95000000000000007</v>
      </c>
      <c r="F2178" s="64">
        <f>IFERROR(INDEX(ESShip!$C$2:$C$99,MATCH(VLOOKUP($A2178,PairList!$A$2:$D$205,3,0),ESShip!$A$2:$A$99,0)),"")</f>
        <v>0.43</v>
      </c>
      <c r="G2178" s="64">
        <v>0.15391034975859375</v>
      </c>
      <c r="H2178" s="67" t="str">
        <f>IF(INDEX(ApplicablePermutations!$B$3:$N$205,MATCH($A2178,ApplicablePermutations!$A$3:$A$205,0),MATCH($B2178,ApplicablePermutations!$B$2:$N$2,0))*INDEX(ApplicablePermutations!$Q$3:$S$205,MATCH($A2178,ApplicablePermutations!$P$3:$P$205,0),MATCH($C2178,ApplicablePermutations!$Q$2:$S$2,0))=1,"X","")</f>
        <v/>
      </c>
      <c r="I2178" s="64" t="str">
        <f t="shared" si="176"/>
        <v/>
      </c>
      <c r="J2178" s="64" t="str">
        <f t="shared" ref="J2178:J2241" si="177">IF(H2178="X",IF(F2178&lt;&gt;"",F2178,IF(G2178&lt;&gt;"",G2178,AVERAGEIFS($G$2:$G$13027,$A$2:$A$13027,$A2178,$C$2:$C$13027,$C2178))),"")</f>
        <v/>
      </c>
      <c r="K2178" s="64">
        <f t="shared" si="171"/>
        <v>0</v>
      </c>
      <c r="L2178" s="67" t="str">
        <f>IF(VLOOKUP($A2178,ApplicablePermutations!$U$3:$V$146,2,0)=1,"X","")</f>
        <v/>
      </c>
      <c r="M2178" t="str">
        <f t="shared" si="174"/>
        <v/>
      </c>
      <c r="N2178" s="64">
        <f t="shared" si="175"/>
        <v>0</v>
      </c>
    </row>
    <row r="2179" spans="1:14" x14ac:dyDescent="0.25">
      <c r="A2179" t="s">
        <v>397</v>
      </c>
      <c r="B2179" t="s">
        <v>332</v>
      </c>
      <c r="C2179" s="65" t="s">
        <v>486</v>
      </c>
      <c r="D2179" s="64" t="str">
        <f>IFERROR(INDEX('Feasibility Factor'!$D$5:$N$123,MATCH(VLOOKUP($A2179,PairList!$A$2:$D$205,2,0),'Feasibility Factor'!$C$5:$C$123,0),MATCH(VLOOKUP($B2179,PairList!$F$2:$I$14,2,0),'Feasibility Factor'!$D$3:$N$3,0)),"")</f>
        <v/>
      </c>
      <c r="E2179" s="64">
        <v>0.95</v>
      </c>
      <c r="F2179" s="64">
        <f>IFERROR(INDEX(ESShip!$C$2:$C$99,MATCH(VLOOKUP($A2179,PairList!$A$2:$D$205,3,0),ESShip!$A$2:$A$99,0)),"")</f>
        <v>0.43</v>
      </c>
      <c r="G2179" s="64">
        <v>0.15391034975859375</v>
      </c>
      <c r="H2179" s="67" t="str">
        <f>IF(INDEX(ApplicablePermutations!$B$3:$N$205,MATCH($A2179,ApplicablePermutations!$A$3:$A$205,0),MATCH($B2179,ApplicablePermutations!$B$2:$N$2,0))*INDEX(ApplicablePermutations!$Q$3:$S$205,MATCH($A2179,ApplicablePermutations!$P$3:$P$205,0),MATCH($C2179,ApplicablePermutations!$Q$2:$S$2,0))=1,"X","")</f>
        <v>X</v>
      </c>
      <c r="I2179" s="64">
        <f t="shared" si="176"/>
        <v>0.95</v>
      </c>
      <c r="J2179" s="64">
        <f t="shared" si="177"/>
        <v>0.43</v>
      </c>
      <c r="K2179" s="64">
        <f t="shared" si="171"/>
        <v>0.54149999999999998</v>
      </c>
      <c r="L2179" s="67" t="str">
        <f>IF(VLOOKUP($A2179,ApplicablePermutations!$U$3:$V$146,2,0)=1,"X","")</f>
        <v/>
      </c>
      <c r="M2179" t="str">
        <f t="shared" ref="M2179:M2242" si="178">IF(L2179="X",1.2,"")</f>
        <v/>
      </c>
      <c r="N2179" s="64">
        <f t="shared" ref="N2179:N2242" si="179">IF($L2179="X",$K2179*$M2179,K2179)</f>
        <v>0.54149999999999998</v>
      </c>
    </row>
    <row r="2180" spans="1:14" x14ac:dyDescent="0.25">
      <c r="A2180" t="s">
        <v>397</v>
      </c>
      <c r="B2180" t="s">
        <v>243</v>
      </c>
      <c r="C2180" s="65" t="s">
        <v>486</v>
      </c>
      <c r="D2180" s="64" t="str">
        <f>IFERROR(INDEX('Feasibility Factor'!$D$5:$N$123,MATCH(VLOOKUP($A2180,PairList!$A$2:$D$205,2,0),'Feasibility Factor'!$C$5:$C$123,0),MATCH(VLOOKUP($B2180,PairList!$F$2:$I$14,2,0),'Feasibility Factor'!$D$3:$N$3,0)),"")</f>
        <v/>
      </c>
      <c r="E2180" s="64">
        <v>0.95</v>
      </c>
      <c r="F2180" s="64">
        <f>IFERROR(INDEX(ESShip!$C$2:$C$99,MATCH(VLOOKUP($A2180,PairList!$A$2:$D$205,3,0),ESShip!$A$2:$A$99,0)),"")</f>
        <v>0.43</v>
      </c>
      <c r="G2180" s="64">
        <v>0.15391034975859375</v>
      </c>
      <c r="H2180" s="67" t="str">
        <f>IF(INDEX(ApplicablePermutations!$B$3:$N$205,MATCH($A2180,ApplicablePermutations!$A$3:$A$205,0),MATCH($B2180,ApplicablePermutations!$B$2:$N$2,0))*INDEX(ApplicablePermutations!$Q$3:$S$205,MATCH($A2180,ApplicablePermutations!$P$3:$P$205,0),MATCH($C2180,ApplicablePermutations!$Q$2:$S$2,0))=1,"X","")</f>
        <v/>
      </c>
      <c r="I2180" s="64" t="str">
        <f t="shared" si="176"/>
        <v/>
      </c>
      <c r="J2180" s="64" t="str">
        <f t="shared" si="177"/>
        <v/>
      </c>
      <c r="K2180" s="64">
        <f t="shared" si="171"/>
        <v>0</v>
      </c>
      <c r="L2180" s="67" t="str">
        <f>IF(VLOOKUP($A2180,ApplicablePermutations!$U$3:$V$146,2,0)=1,"X","")</f>
        <v/>
      </c>
      <c r="M2180" t="str">
        <f t="shared" si="178"/>
        <v/>
      </c>
      <c r="N2180" s="64">
        <f t="shared" si="179"/>
        <v>0</v>
      </c>
    </row>
    <row r="2181" spans="1:14" x14ac:dyDescent="0.25">
      <c r="A2181" t="s">
        <v>397</v>
      </c>
      <c r="B2181" t="s">
        <v>333</v>
      </c>
      <c r="C2181" s="65" t="s">
        <v>486</v>
      </c>
      <c r="D2181" s="64" t="str">
        <f>IFERROR(INDEX('Feasibility Factor'!$D$5:$N$123,MATCH(VLOOKUP($A2181,PairList!$A$2:$D$205,2,0),'Feasibility Factor'!$C$5:$C$123,0),MATCH(VLOOKUP($B2181,PairList!$F$2:$I$14,2,0),'Feasibility Factor'!$D$3:$N$3,0)),"")</f>
        <v/>
      </c>
      <c r="E2181" s="64">
        <v>0.95000000000000007</v>
      </c>
      <c r="F2181" s="64">
        <f>IFERROR(INDEX(ESShip!$C$2:$C$99,MATCH(VLOOKUP($A2181,PairList!$A$2:$D$205,3,0),ESShip!$A$2:$A$99,0)),"")</f>
        <v>0.43</v>
      </c>
      <c r="G2181" s="64">
        <v>0.15391034975859375</v>
      </c>
      <c r="H2181" s="67" t="str">
        <f>IF(INDEX(ApplicablePermutations!$B$3:$N$205,MATCH($A2181,ApplicablePermutations!$A$3:$A$205,0),MATCH($B2181,ApplicablePermutations!$B$2:$N$2,0))*INDEX(ApplicablePermutations!$Q$3:$S$205,MATCH($A2181,ApplicablePermutations!$P$3:$P$205,0),MATCH($C2181,ApplicablePermutations!$Q$2:$S$2,0))=1,"X","")</f>
        <v/>
      </c>
      <c r="I2181" s="64" t="str">
        <f t="shared" si="176"/>
        <v/>
      </c>
      <c r="J2181" s="64" t="str">
        <f t="shared" si="177"/>
        <v/>
      </c>
      <c r="K2181" s="64">
        <f t="shared" si="171"/>
        <v>0</v>
      </c>
      <c r="L2181" s="67" t="str">
        <f>IF(VLOOKUP($A2181,ApplicablePermutations!$U$3:$V$146,2,0)=1,"X","")</f>
        <v/>
      </c>
      <c r="M2181" t="str">
        <f t="shared" si="178"/>
        <v/>
      </c>
      <c r="N2181" s="64">
        <f t="shared" si="179"/>
        <v>0</v>
      </c>
    </row>
    <row r="2182" spans="1:14" x14ac:dyDescent="0.25">
      <c r="A2182" t="s">
        <v>397</v>
      </c>
      <c r="B2182" t="s">
        <v>334</v>
      </c>
      <c r="C2182" s="65" t="s">
        <v>486</v>
      </c>
      <c r="D2182" s="64" t="str">
        <f>IFERROR(INDEX('Feasibility Factor'!$D$5:$N$123,MATCH(VLOOKUP($A2182,PairList!$A$2:$D$205,2,0),'Feasibility Factor'!$C$5:$C$123,0),MATCH(VLOOKUP($B2182,PairList!$F$2:$I$14,2,0),'Feasibility Factor'!$D$3:$N$3,0)),"")</f>
        <v/>
      </c>
      <c r="E2182" s="64">
        <v>0.95000000000000007</v>
      </c>
      <c r="F2182" s="64">
        <f>IFERROR(INDEX(ESShip!$C$2:$C$99,MATCH(VLOOKUP($A2182,PairList!$A$2:$D$205,3,0),ESShip!$A$2:$A$99,0)),"")</f>
        <v>0.43</v>
      </c>
      <c r="G2182" s="64">
        <v>0.15391034975859375</v>
      </c>
      <c r="H2182" s="67" t="str">
        <f>IF(INDEX(ApplicablePermutations!$B$3:$N$205,MATCH($A2182,ApplicablePermutations!$A$3:$A$205,0),MATCH($B2182,ApplicablePermutations!$B$2:$N$2,0))*INDEX(ApplicablePermutations!$Q$3:$S$205,MATCH($A2182,ApplicablePermutations!$P$3:$P$205,0),MATCH($C2182,ApplicablePermutations!$Q$2:$S$2,0))=1,"X","")</f>
        <v/>
      </c>
      <c r="I2182" s="64" t="str">
        <f t="shared" si="176"/>
        <v/>
      </c>
      <c r="J2182" s="64" t="str">
        <f t="shared" si="177"/>
        <v/>
      </c>
      <c r="K2182" s="64">
        <f t="shared" si="171"/>
        <v>0</v>
      </c>
      <c r="L2182" s="67" t="str">
        <f>IF(VLOOKUP($A2182,ApplicablePermutations!$U$3:$V$146,2,0)=1,"X","")</f>
        <v/>
      </c>
      <c r="M2182" t="str">
        <f t="shared" si="178"/>
        <v/>
      </c>
      <c r="N2182" s="64">
        <f t="shared" si="179"/>
        <v>0</v>
      </c>
    </row>
    <row r="2183" spans="1:14" x14ac:dyDescent="0.25">
      <c r="A2183" t="s">
        <v>397</v>
      </c>
      <c r="B2183" t="s">
        <v>94</v>
      </c>
      <c r="C2183" s="65" t="s">
        <v>486</v>
      </c>
      <c r="D2183" s="64" t="str">
        <f>IFERROR(INDEX('Feasibility Factor'!$D$5:$N$123,MATCH(VLOOKUP($A2183,PairList!$A$2:$D$205,2,0),'Feasibility Factor'!$C$5:$C$123,0),MATCH(VLOOKUP($B2183,PairList!$F$2:$I$14,2,0),'Feasibility Factor'!$D$3:$N$3,0)),"")</f>
        <v/>
      </c>
      <c r="E2183" s="64">
        <v>0.95000000000000007</v>
      </c>
      <c r="F2183" s="64">
        <f>IFERROR(INDEX(ESShip!$C$2:$C$99,MATCH(VLOOKUP($A2183,PairList!$A$2:$D$205,3,0),ESShip!$A$2:$A$99,0)),"")</f>
        <v>0.43</v>
      </c>
      <c r="G2183" s="64">
        <v>0.15391034975859375</v>
      </c>
      <c r="H2183" s="67" t="str">
        <f>IF(INDEX(ApplicablePermutations!$B$3:$N$205,MATCH($A2183,ApplicablePermutations!$A$3:$A$205,0),MATCH($B2183,ApplicablePermutations!$B$2:$N$2,0))*INDEX(ApplicablePermutations!$Q$3:$S$205,MATCH($A2183,ApplicablePermutations!$P$3:$P$205,0),MATCH($C2183,ApplicablePermutations!$Q$2:$S$2,0))=1,"X","")</f>
        <v/>
      </c>
      <c r="I2183" s="64" t="str">
        <f t="shared" si="176"/>
        <v/>
      </c>
      <c r="J2183" s="64" t="str">
        <f t="shared" si="177"/>
        <v/>
      </c>
      <c r="K2183" s="64">
        <f t="shared" si="171"/>
        <v>0</v>
      </c>
      <c r="L2183" s="67" t="str">
        <f>IF(VLOOKUP($A2183,ApplicablePermutations!$U$3:$V$146,2,0)=1,"X","")</f>
        <v/>
      </c>
      <c r="M2183" t="str">
        <f t="shared" si="178"/>
        <v/>
      </c>
      <c r="N2183" s="64">
        <f t="shared" si="179"/>
        <v>0</v>
      </c>
    </row>
    <row r="2184" spans="1:14" x14ac:dyDescent="0.25">
      <c r="A2184" t="s">
        <v>397</v>
      </c>
      <c r="B2184" t="s">
        <v>335</v>
      </c>
      <c r="C2184" s="65" t="s">
        <v>486</v>
      </c>
      <c r="D2184" s="64" t="str">
        <f>IFERROR(INDEX('Feasibility Factor'!$D$5:$N$123,MATCH(VLOOKUP($A2184,PairList!$A$2:$D$205,2,0),'Feasibility Factor'!$C$5:$C$123,0),MATCH(VLOOKUP($B2184,PairList!$F$2:$I$14,2,0),'Feasibility Factor'!$D$3:$N$3,0)),"")</f>
        <v/>
      </c>
      <c r="E2184" s="64">
        <v>0.95000000000000007</v>
      </c>
      <c r="F2184" s="64">
        <f>IFERROR(INDEX(ESShip!$C$2:$C$99,MATCH(VLOOKUP($A2184,PairList!$A$2:$D$205,3,0),ESShip!$A$2:$A$99,0)),"")</f>
        <v>0.43</v>
      </c>
      <c r="G2184" s="64">
        <v>0.15391034975859375</v>
      </c>
      <c r="H2184" s="67" t="str">
        <f>IF(INDEX(ApplicablePermutations!$B$3:$N$205,MATCH($A2184,ApplicablePermutations!$A$3:$A$205,0),MATCH($B2184,ApplicablePermutations!$B$2:$N$2,0))*INDEX(ApplicablePermutations!$Q$3:$S$205,MATCH($A2184,ApplicablePermutations!$P$3:$P$205,0),MATCH($C2184,ApplicablePermutations!$Q$2:$S$2,0))=1,"X","")</f>
        <v/>
      </c>
      <c r="I2184" s="64" t="str">
        <f t="shared" si="176"/>
        <v/>
      </c>
      <c r="J2184" s="64" t="str">
        <f t="shared" si="177"/>
        <v/>
      </c>
      <c r="K2184" s="64">
        <f t="shared" si="171"/>
        <v>0</v>
      </c>
      <c r="L2184" s="67" t="str">
        <f>IF(VLOOKUP($A2184,ApplicablePermutations!$U$3:$V$146,2,0)=1,"X","")</f>
        <v/>
      </c>
      <c r="M2184" t="str">
        <f t="shared" si="178"/>
        <v/>
      </c>
      <c r="N2184" s="64">
        <f t="shared" si="179"/>
        <v>0</v>
      </c>
    </row>
    <row r="2185" spans="1:14" x14ac:dyDescent="0.25">
      <c r="A2185" t="s">
        <v>397</v>
      </c>
      <c r="B2185" t="s">
        <v>100</v>
      </c>
      <c r="C2185" s="65" t="s">
        <v>486</v>
      </c>
      <c r="D2185" s="64" t="str">
        <f>IFERROR(INDEX('Feasibility Factor'!$D$5:$N$123,MATCH(VLOOKUP($A2185,PairList!$A$2:$D$205,2,0),'Feasibility Factor'!$C$5:$C$123,0),MATCH(VLOOKUP($B2185,PairList!$F$2:$I$14,2,0),'Feasibility Factor'!$D$3:$N$3,0)),"")</f>
        <v/>
      </c>
      <c r="E2185" s="64">
        <v>0.95000000000000007</v>
      </c>
      <c r="F2185" s="64">
        <f>IFERROR(INDEX(ESShip!$C$2:$C$99,MATCH(VLOOKUP($A2185,PairList!$A$2:$D$205,3,0),ESShip!$A$2:$A$99,0)),"")</f>
        <v>0.43</v>
      </c>
      <c r="G2185" s="64">
        <v>0.15391034975859375</v>
      </c>
      <c r="H2185" s="67" t="str">
        <f>IF(INDEX(ApplicablePermutations!$B$3:$N$205,MATCH($A2185,ApplicablePermutations!$A$3:$A$205,0),MATCH($B2185,ApplicablePermutations!$B$2:$N$2,0))*INDEX(ApplicablePermutations!$Q$3:$S$205,MATCH($A2185,ApplicablePermutations!$P$3:$P$205,0),MATCH($C2185,ApplicablePermutations!$Q$2:$S$2,0))=1,"X","")</f>
        <v/>
      </c>
      <c r="I2185" s="64" t="str">
        <f t="shared" si="176"/>
        <v/>
      </c>
      <c r="J2185" s="64" t="str">
        <f t="shared" si="177"/>
        <v/>
      </c>
      <c r="K2185" s="64">
        <f t="shared" si="171"/>
        <v>0</v>
      </c>
      <c r="L2185" s="67" t="str">
        <f>IF(VLOOKUP($A2185,ApplicablePermutations!$U$3:$V$146,2,0)=1,"X","")</f>
        <v/>
      </c>
      <c r="M2185" t="str">
        <f t="shared" si="178"/>
        <v/>
      </c>
      <c r="N2185" s="64">
        <f t="shared" si="179"/>
        <v>0</v>
      </c>
    </row>
    <row r="2186" spans="1:14" x14ac:dyDescent="0.25">
      <c r="A2186" t="s">
        <v>398</v>
      </c>
      <c r="B2186" t="s">
        <v>327</v>
      </c>
      <c r="C2186" s="65" t="s">
        <v>484</v>
      </c>
      <c r="D2186" s="64" t="str">
        <f>IFERROR(INDEX('Feasibility Factor'!$D$5:$N$123,MATCH(VLOOKUP($A2186,PairList!$A$2:$D$205,2,0),'Feasibility Factor'!$C$5:$C$123,0),MATCH(VLOOKUP($B2186,PairList!$F$2:$I$14,2,0),'Feasibility Factor'!$D$3:$N$3,0)),"")</f>
        <v/>
      </c>
      <c r="E2186" s="64">
        <v>0.95000000000000007</v>
      </c>
      <c r="F2186" s="64">
        <f>IFERROR(INDEX(ESShip!$C$2:$C$99,MATCH(VLOOKUP($A2186,PairList!$A$2:$D$205,3,0),ESShip!$A$2:$A$99,0)),"")</f>
        <v>0.43</v>
      </c>
      <c r="G2186" s="64">
        <v>0.15391034975859375</v>
      </c>
      <c r="H2186" s="67" t="str">
        <f>IF(INDEX(ApplicablePermutations!$B$3:$N$205,MATCH($A2186,ApplicablePermutations!$A$3:$A$205,0),MATCH($B2186,ApplicablePermutations!$B$2:$N$2,0))*INDEX(ApplicablePermutations!$Q$3:$S$205,MATCH($A2186,ApplicablePermutations!$P$3:$P$205,0),MATCH($C2186,ApplicablePermutations!$Q$2:$S$2,0))=1,"X","")</f>
        <v>X</v>
      </c>
      <c r="I2186" s="64">
        <f t="shared" si="176"/>
        <v>0.95000000000000007</v>
      </c>
      <c r="J2186" s="64">
        <f t="shared" si="177"/>
        <v>0.43</v>
      </c>
      <c r="K2186" s="64">
        <f t="shared" si="171"/>
        <v>0.54150000000000009</v>
      </c>
      <c r="L2186" s="67" t="str">
        <f>IF(VLOOKUP($A2186,ApplicablePermutations!$U$3:$V$146,2,0)=1,"X","")</f>
        <v/>
      </c>
      <c r="M2186" t="str">
        <f t="shared" si="178"/>
        <v/>
      </c>
      <c r="N2186" s="64">
        <f t="shared" si="179"/>
        <v>0.54150000000000009</v>
      </c>
    </row>
    <row r="2187" spans="1:14" x14ac:dyDescent="0.25">
      <c r="A2187" t="s">
        <v>398</v>
      </c>
      <c r="B2187" t="s">
        <v>328</v>
      </c>
      <c r="C2187" s="65" t="s">
        <v>484</v>
      </c>
      <c r="D2187" s="64" t="str">
        <f>IFERROR(INDEX('Feasibility Factor'!$D$5:$N$123,MATCH(VLOOKUP($A2187,PairList!$A$2:$D$205,2,0),'Feasibility Factor'!$C$5:$C$123,0),MATCH(VLOOKUP($B2187,PairList!$F$2:$I$14,2,0),'Feasibility Factor'!$D$3:$N$3,0)),"")</f>
        <v/>
      </c>
      <c r="E2187" s="64">
        <v>0.95000000000000007</v>
      </c>
      <c r="F2187" s="64">
        <f>IFERROR(INDEX(ESShip!$C$2:$C$99,MATCH(VLOOKUP($A2187,PairList!$A$2:$D$205,3,0),ESShip!$A$2:$A$99,0)),"")</f>
        <v>0.43</v>
      </c>
      <c r="G2187" s="64">
        <v>0.15391034975859375</v>
      </c>
      <c r="H2187" s="67" t="str">
        <f>IF(INDEX(ApplicablePermutations!$B$3:$N$205,MATCH($A2187,ApplicablePermutations!$A$3:$A$205,0),MATCH($B2187,ApplicablePermutations!$B$2:$N$2,0))*INDEX(ApplicablePermutations!$Q$3:$S$205,MATCH($A2187,ApplicablePermutations!$P$3:$P$205,0),MATCH($C2187,ApplicablePermutations!$Q$2:$S$2,0))=1,"X","")</f>
        <v>X</v>
      </c>
      <c r="I2187" s="64">
        <f t="shared" si="176"/>
        <v>0.95000000000000007</v>
      </c>
      <c r="J2187" s="64">
        <f t="shared" si="177"/>
        <v>0.43</v>
      </c>
      <c r="K2187" s="64">
        <f t="shared" si="171"/>
        <v>0.54150000000000009</v>
      </c>
      <c r="L2187" s="67" t="str">
        <f>IF(VLOOKUP($A2187,ApplicablePermutations!$U$3:$V$146,2,0)=1,"X","")</f>
        <v/>
      </c>
      <c r="M2187" t="str">
        <f t="shared" si="178"/>
        <v/>
      </c>
      <c r="N2187" s="64">
        <f t="shared" si="179"/>
        <v>0.54150000000000009</v>
      </c>
    </row>
    <row r="2188" spans="1:14" x14ac:dyDescent="0.25">
      <c r="A2188" t="s">
        <v>398</v>
      </c>
      <c r="B2188" t="s">
        <v>239</v>
      </c>
      <c r="C2188" s="65" t="s">
        <v>484</v>
      </c>
      <c r="D2188" s="64" t="str">
        <f>IFERROR(INDEX('Feasibility Factor'!$D$5:$N$123,MATCH(VLOOKUP($A2188,PairList!$A$2:$D$205,2,0),'Feasibility Factor'!$C$5:$C$123,0),MATCH(VLOOKUP($B2188,PairList!$F$2:$I$14,2,0),'Feasibility Factor'!$D$3:$N$3,0)),"")</f>
        <v/>
      </c>
      <c r="E2188" s="64">
        <v>0.95000000000000007</v>
      </c>
      <c r="F2188" s="64">
        <f>IFERROR(INDEX(ESShip!$C$2:$C$99,MATCH(VLOOKUP($A2188,PairList!$A$2:$D$205,3,0),ESShip!$A$2:$A$99,0)),"")</f>
        <v>0.43</v>
      </c>
      <c r="G2188" s="64">
        <v>0.15391034975859375</v>
      </c>
      <c r="H2188" s="67" t="str">
        <f>IF(INDEX(ApplicablePermutations!$B$3:$N$205,MATCH($A2188,ApplicablePermutations!$A$3:$A$205,0),MATCH($B2188,ApplicablePermutations!$B$2:$N$2,0))*INDEX(ApplicablePermutations!$Q$3:$S$205,MATCH($A2188,ApplicablePermutations!$P$3:$P$205,0),MATCH($C2188,ApplicablePermutations!$Q$2:$S$2,0))=1,"X","")</f>
        <v/>
      </c>
      <c r="I2188" s="64" t="str">
        <f t="shared" si="176"/>
        <v/>
      </c>
      <c r="J2188" s="64" t="str">
        <f t="shared" si="177"/>
        <v/>
      </c>
      <c r="K2188" s="64">
        <f t="shared" si="171"/>
        <v>0</v>
      </c>
      <c r="L2188" s="67" t="str">
        <f>IF(VLOOKUP($A2188,ApplicablePermutations!$U$3:$V$146,2,0)=1,"X","")</f>
        <v/>
      </c>
      <c r="M2188" t="str">
        <f t="shared" si="178"/>
        <v/>
      </c>
      <c r="N2188" s="64">
        <f t="shared" si="179"/>
        <v>0</v>
      </c>
    </row>
    <row r="2189" spans="1:14" x14ac:dyDescent="0.25">
      <c r="A2189" t="s">
        <v>398</v>
      </c>
      <c r="B2189" t="s">
        <v>329</v>
      </c>
      <c r="C2189" s="65" t="s">
        <v>484</v>
      </c>
      <c r="D2189" s="64" t="str">
        <f>IFERROR(INDEX('Feasibility Factor'!$D$5:$N$123,MATCH(VLOOKUP($A2189,PairList!$A$2:$D$205,2,0),'Feasibility Factor'!$C$5:$C$123,0),MATCH(VLOOKUP($B2189,PairList!$F$2:$I$14,2,0),'Feasibility Factor'!$D$3:$N$3,0)),"")</f>
        <v/>
      </c>
      <c r="E2189" s="64">
        <v>0.95000000000000007</v>
      </c>
      <c r="F2189" s="64">
        <f>IFERROR(INDEX(ESShip!$C$2:$C$99,MATCH(VLOOKUP($A2189,PairList!$A$2:$D$205,3,0),ESShip!$A$2:$A$99,0)),"")</f>
        <v>0.43</v>
      </c>
      <c r="G2189" s="64">
        <v>0.15391034975859375</v>
      </c>
      <c r="H2189" s="67" t="str">
        <f>IF(INDEX(ApplicablePermutations!$B$3:$N$205,MATCH($A2189,ApplicablePermutations!$A$3:$A$205,0),MATCH($B2189,ApplicablePermutations!$B$2:$N$2,0))*INDEX(ApplicablePermutations!$Q$3:$S$205,MATCH($A2189,ApplicablePermutations!$P$3:$P$205,0),MATCH($C2189,ApplicablePermutations!$Q$2:$S$2,0))=1,"X","")</f>
        <v/>
      </c>
      <c r="I2189" s="64" t="str">
        <f t="shared" si="176"/>
        <v/>
      </c>
      <c r="J2189" s="64" t="str">
        <f t="shared" si="177"/>
        <v/>
      </c>
      <c r="K2189" s="64">
        <f t="shared" si="171"/>
        <v>0</v>
      </c>
      <c r="L2189" s="67" t="str">
        <f>IF(VLOOKUP($A2189,ApplicablePermutations!$U$3:$V$146,2,0)=1,"X","")</f>
        <v/>
      </c>
      <c r="M2189" t="str">
        <f t="shared" si="178"/>
        <v/>
      </c>
      <c r="N2189" s="64">
        <f t="shared" si="179"/>
        <v>0</v>
      </c>
    </row>
    <row r="2190" spans="1:14" x14ac:dyDescent="0.25">
      <c r="A2190" t="s">
        <v>398</v>
      </c>
      <c r="B2190" t="s">
        <v>330</v>
      </c>
      <c r="C2190" s="65" t="s">
        <v>484</v>
      </c>
      <c r="D2190" s="64" t="str">
        <f>IFERROR(INDEX('Feasibility Factor'!$D$5:$N$123,MATCH(VLOOKUP($A2190,PairList!$A$2:$D$205,2,0),'Feasibility Factor'!$C$5:$C$123,0),MATCH(VLOOKUP($B2190,PairList!$F$2:$I$14,2,0),'Feasibility Factor'!$D$3:$N$3,0)),"")</f>
        <v/>
      </c>
      <c r="E2190" s="64">
        <v>0.95000000000000007</v>
      </c>
      <c r="F2190" s="64">
        <f>IFERROR(INDEX(ESShip!$C$2:$C$99,MATCH(VLOOKUP($A2190,PairList!$A$2:$D$205,3,0),ESShip!$A$2:$A$99,0)),"")</f>
        <v>0.43</v>
      </c>
      <c r="G2190" s="64">
        <v>0.15391034975859375</v>
      </c>
      <c r="H2190" s="67" t="str">
        <f>IF(INDEX(ApplicablePermutations!$B$3:$N$205,MATCH($A2190,ApplicablePermutations!$A$3:$A$205,0),MATCH($B2190,ApplicablePermutations!$B$2:$N$2,0))*INDEX(ApplicablePermutations!$Q$3:$S$205,MATCH($A2190,ApplicablePermutations!$P$3:$P$205,0),MATCH($C2190,ApplicablePermutations!$Q$2:$S$2,0))=1,"X","")</f>
        <v/>
      </c>
      <c r="I2190" s="64" t="str">
        <f t="shared" si="176"/>
        <v/>
      </c>
      <c r="J2190" s="64" t="str">
        <f t="shared" si="177"/>
        <v/>
      </c>
      <c r="K2190" s="64">
        <f t="shared" si="171"/>
        <v>0</v>
      </c>
      <c r="L2190" s="67" t="str">
        <f>IF(VLOOKUP($A2190,ApplicablePermutations!$U$3:$V$146,2,0)=1,"X","")</f>
        <v/>
      </c>
      <c r="M2190" t="str">
        <f t="shared" si="178"/>
        <v/>
      </c>
      <c r="N2190" s="64">
        <f t="shared" si="179"/>
        <v>0</v>
      </c>
    </row>
    <row r="2191" spans="1:14" x14ac:dyDescent="0.25">
      <c r="A2191" t="s">
        <v>398</v>
      </c>
      <c r="B2191" t="s">
        <v>331</v>
      </c>
      <c r="C2191" s="65" t="s">
        <v>484</v>
      </c>
      <c r="D2191" s="64" t="str">
        <f>IFERROR(INDEX('Feasibility Factor'!$D$5:$N$123,MATCH(VLOOKUP($A2191,PairList!$A$2:$D$205,2,0),'Feasibility Factor'!$C$5:$C$123,0),MATCH(VLOOKUP($B2191,PairList!$F$2:$I$14,2,0),'Feasibility Factor'!$D$3:$N$3,0)),"")</f>
        <v/>
      </c>
      <c r="E2191" s="64">
        <v>0.95000000000000007</v>
      </c>
      <c r="F2191" s="64">
        <f>IFERROR(INDEX(ESShip!$C$2:$C$99,MATCH(VLOOKUP($A2191,PairList!$A$2:$D$205,3,0),ESShip!$A$2:$A$99,0)),"")</f>
        <v>0.43</v>
      </c>
      <c r="G2191" s="64">
        <v>0.15391034975859375</v>
      </c>
      <c r="H2191" s="67" t="str">
        <f>IF(INDEX(ApplicablePermutations!$B$3:$N$205,MATCH($A2191,ApplicablePermutations!$A$3:$A$205,0),MATCH($B2191,ApplicablePermutations!$B$2:$N$2,0))*INDEX(ApplicablePermutations!$Q$3:$S$205,MATCH($A2191,ApplicablePermutations!$P$3:$P$205,0),MATCH($C2191,ApplicablePermutations!$Q$2:$S$2,0))=1,"X","")</f>
        <v/>
      </c>
      <c r="I2191" s="64" t="str">
        <f t="shared" si="176"/>
        <v/>
      </c>
      <c r="J2191" s="64" t="str">
        <f t="shared" si="177"/>
        <v/>
      </c>
      <c r="K2191" s="64">
        <f t="shared" si="171"/>
        <v>0</v>
      </c>
      <c r="L2191" s="67" t="str">
        <f>IF(VLOOKUP($A2191,ApplicablePermutations!$U$3:$V$146,2,0)=1,"X","")</f>
        <v/>
      </c>
      <c r="M2191" t="str">
        <f t="shared" si="178"/>
        <v/>
      </c>
      <c r="N2191" s="64">
        <f t="shared" si="179"/>
        <v>0</v>
      </c>
    </row>
    <row r="2192" spans="1:14" x14ac:dyDescent="0.25">
      <c r="A2192" t="s">
        <v>398</v>
      </c>
      <c r="B2192" t="s">
        <v>332</v>
      </c>
      <c r="C2192" s="65" t="s">
        <v>484</v>
      </c>
      <c r="D2192" s="64" t="str">
        <f>IFERROR(INDEX('Feasibility Factor'!$D$5:$N$123,MATCH(VLOOKUP($A2192,PairList!$A$2:$D$205,2,0),'Feasibility Factor'!$C$5:$C$123,0),MATCH(VLOOKUP($B2192,PairList!$F$2:$I$14,2,0),'Feasibility Factor'!$D$3:$N$3,0)),"")</f>
        <v/>
      </c>
      <c r="E2192" s="64">
        <v>0.95</v>
      </c>
      <c r="F2192" s="64">
        <f>IFERROR(INDEX(ESShip!$C$2:$C$99,MATCH(VLOOKUP($A2192,PairList!$A$2:$D$205,3,0),ESShip!$A$2:$A$99,0)),"")</f>
        <v>0.43</v>
      </c>
      <c r="G2192" s="64">
        <v>0.15391034975859375</v>
      </c>
      <c r="H2192" s="67" t="str">
        <f>IF(INDEX(ApplicablePermutations!$B$3:$N$205,MATCH($A2192,ApplicablePermutations!$A$3:$A$205,0),MATCH($B2192,ApplicablePermutations!$B$2:$N$2,0))*INDEX(ApplicablePermutations!$Q$3:$S$205,MATCH($A2192,ApplicablePermutations!$P$3:$P$205,0),MATCH($C2192,ApplicablePermutations!$Q$2:$S$2,0))=1,"X","")</f>
        <v>X</v>
      </c>
      <c r="I2192" s="64">
        <f t="shared" si="176"/>
        <v>0.95</v>
      </c>
      <c r="J2192" s="64">
        <f t="shared" si="177"/>
        <v>0.43</v>
      </c>
      <c r="K2192" s="64">
        <f t="shared" si="171"/>
        <v>0.54149999999999998</v>
      </c>
      <c r="L2192" s="67" t="str">
        <f>IF(VLOOKUP($A2192,ApplicablePermutations!$U$3:$V$146,2,0)=1,"X","")</f>
        <v/>
      </c>
      <c r="M2192" t="str">
        <f t="shared" si="178"/>
        <v/>
      </c>
      <c r="N2192" s="64">
        <f t="shared" si="179"/>
        <v>0.54149999999999998</v>
      </c>
    </row>
    <row r="2193" spans="1:14" x14ac:dyDescent="0.25">
      <c r="A2193" t="s">
        <v>398</v>
      </c>
      <c r="B2193" t="s">
        <v>243</v>
      </c>
      <c r="C2193" s="65" t="s">
        <v>484</v>
      </c>
      <c r="D2193" s="64" t="str">
        <f>IFERROR(INDEX('Feasibility Factor'!$D$5:$N$123,MATCH(VLOOKUP($A2193,PairList!$A$2:$D$205,2,0),'Feasibility Factor'!$C$5:$C$123,0),MATCH(VLOOKUP($B2193,PairList!$F$2:$I$14,2,0),'Feasibility Factor'!$D$3:$N$3,0)),"")</f>
        <v/>
      </c>
      <c r="E2193" s="64">
        <v>0.95</v>
      </c>
      <c r="F2193" s="64">
        <f>IFERROR(INDEX(ESShip!$C$2:$C$99,MATCH(VLOOKUP($A2193,PairList!$A$2:$D$205,3,0),ESShip!$A$2:$A$99,0)),"")</f>
        <v>0.43</v>
      </c>
      <c r="G2193" s="64">
        <v>0.15391034975859375</v>
      </c>
      <c r="H2193" s="67" t="str">
        <f>IF(INDEX(ApplicablePermutations!$B$3:$N$205,MATCH($A2193,ApplicablePermutations!$A$3:$A$205,0),MATCH($B2193,ApplicablePermutations!$B$2:$N$2,0))*INDEX(ApplicablePermutations!$Q$3:$S$205,MATCH($A2193,ApplicablePermutations!$P$3:$P$205,0),MATCH($C2193,ApplicablePermutations!$Q$2:$S$2,0))=1,"X","")</f>
        <v/>
      </c>
      <c r="I2193" s="64" t="str">
        <f t="shared" si="176"/>
        <v/>
      </c>
      <c r="J2193" s="64" t="str">
        <f t="shared" si="177"/>
        <v/>
      </c>
      <c r="K2193" s="64">
        <f t="shared" ref="K2193:K2259" si="180">IF(H2193="X",I2193*(1-J2193),0)</f>
        <v>0</v>
      </c>
      <c r="L2193" s="67" t="str">
        <f>IF(VLOOKUP($A2193,ApplicablePermutations!$U$3:$V$146,2,0)=1,"X","")</f>
        <v/>
      </c>
      <c r="M2193" t="str">
        <f t="shared" si="178"/>
        <v/>
      </c>
      <c r="N2193" s="64">
        <f t="shared" si="179"/>
        <v>0</v>
      </c>
    </row>
    <row r="2194" spans="1:14" x14ac:dyDescent="0.25">
      <c r="A2194" t="s">
        <v>398</v>
      </c>
      <c r="B2194" t="s">
        <v>333</v>
      </c>
      <c r="C2194" s="65" t="s">
        <v>484</v>
      </c>
      <c r="D2194" s="64" t="str">
        <f>IFERROR(INDEX('Feasibility Factor'!$D$5:$N$123,MATCH(VLOOKUP($A2194,PairList!$A$2:$D$205,2,0),'Feasibility Factor'!$C$5:$C$123,0),MATCH(VLOOKUP($B2194,PairList!$F$2:$I$14,2,0),'Feasibility Factor'!$D$3:$N$3,0)),"")</f>
        <v/>
      </c>
      <c r="E2194" s="64">
        <v>0.95000000000000007</v>
      </c>
      <c r="F2194" s="64">
        <f>IFERROR(INDEX(ESShip!$C$2:$C$99,MATCH(VLOOKUP($A2194,PairList!$A$2:$D$205,3,0),ESShip!$A$2:$A$99,0)),"")</f>
        <v>0.43</v>
      </c>
      <c r="G2194" s="64">
        <v>0.15391034975859375</v>
      </c>
      <c r="H2194" s="67" t="str">
        <f>IF(INDEX(ApplicablePermutations!$B$3:$N$205,MATCH($A2194,ApplicablePermutations!$A$3:$A$205,0),MATCH($B2194,ApplicablePermutations!$B$2:$N$2,0))*INDEX(ApplicablePermutations!$Q$3:$S$205,MATCH($A2194,ApplicablePermutations!$P$3:$P$205,0),MATCH($C2194,ApplicablePermutations!$Q$2:$S$2,0))=1,"X","")</f>
        <v/>
      </c>
      <c r="I2194" s="64" t="str">
        <f t="shared" si="176"/>
        <v/>
      </c>
      <c r="J2194" s="64" t="str">
        <f t="shared" si="177"/>
        <v/>
      </c>
      <c r="K2194" s="64">
        <f t="shared" si="180"/>
        <v>0</v>
      </c>
      <c r="L2194" s="67" t="str">
        <f>IF(VLOOKUP($A2194,ApplicablePermutations!$U$3:$V$146,2,0)=1,"X","")</f>
        <v/>
      </c>
      <c r="M2194" t="str">
        <f t="shared" si="178"/>
        <v/>
      </c>
      <c r="N2194" s="64">
        <f t="shared" si="179"/>
        <v>0</v>
      </c>
    </row>
    <row r="2195" spans="1:14" x14ac:dyDescent="0.25">
      <c r="A2195" t="s">
        <v>398</v>
      </c>
      <c r="B2195" t="s">
        <v>334</v>
      </c>
      <c r="C2195" s="65" t="s">
        <v>484</v>
      </c>
      <c r="D2195" s="64" t="str">
        <f>IFERROR(INDEX('Feasibility Factor'!$D$5:$N$123,MATCH(VLOOKUP($A2195,PairList!$A$2:$D$205,2,0),'Feasibility Factor'!$C$5:$C$123,0),MATCH(VLOOKUP($B2195,PairList!$F$2:$I$14,2,0),'Feasibility Factor'!$D$3:$N$3,0)),"")</f>
        <v/>
      </c>
      <c r="E2195" s="64">
        <v>0.95000000000000007</v>
      </c>
      <c r="F2195" s="64">
        <f>IFERROR(INDEX(ESShip!$C$2:$C$99,MATCH(VLOOKUP($A2195,PairList!$A$2:$D$205,3,0),ESShip!$A$2:$A$99,0)),"")</f>
        <v>0.43</v>
      </c>
      <c r="G2195" s="64">
        <v>0.15391034975859375</v>
      </c>
      <c r="H2195" s="67" t="str">
        <f>IF(INDEX(ApplicablePermutations!$B$3:$N$205,MATCH($A2195,ApplicablePermutations!$A$3:$A$205,0),MATCH($B2195,ApplicablePermutations!$B$2:$N$2,0))*INDEX(ApplicablePermutations!$Q$3:$S$205,MATCH($A2195,ApplicablePermutations!$P$3:$P$205,0),MATCH($C2195,ApplicablePermutations!$Q$2:$S$2,0))=1,"X","")</f>
        <v/>
      </c>
      <c r="I2195" s="64" t="str">
        <f t="shared" si="176"/>
        <v/>
      </c>
      <c r="J2195" s="64" t="str">
        <f t="shared" si="177"/>
        <v/>
      </c>
      <c r="K2195" s="64">
        <f t="shared" si="180"/>
        <v>0</v>
      </c>
      <c r="L2195" s="67" t="str">
        <f>IF(VLOOKUP($A2195,ApplicablePermutations!$U$3:$V$146,2,0)=1,"X","")</f>
        <v/>
      </c>
      <c r="M2195" t="str">
        <f t="shared" si="178"/>
        <v/>
      </c>
      <c r="N2195" s="64">
        <f t="shared" si="179"/>
        <v>0</v>
      </c>
    </row>
    <row r="2196" spans="1:14" x14ac:dyDescent="0.25">
      <c r="A2196" t="s">
        <v>398</v>
      </c>
      <c r="B2196" t="s">
        <v>94</v>
      </c>
      <c r="C2196" s="65" t="s">
        <v>484</v>
      </c>
      <c r="D2196" s="64" t="str">
        <f>IFERROR(INDEX('Feasibility Factor'!$D$5:$N$123,MATCH(VLOOKUP($A2196,PairList!$A$2:$D$205,2,0),'Feasibility Factor'!$C$5:$C$123,0),MATCH(VLOOKUP($B2196,PairList!$F$2:$I$14,2,0),'Feasibility Factor'!$D$3:$N$3,0)),"")</f>
        <v/>
      </c>
      <c r="E2196" s="64">
        <v>0.95000000000000007</v>
      </c>
      <c r="F2196" s="64">
        <f>IFERROR(INDEX(ESShip!$C$2:$C$99,MATCH(VLOOKUP($A2196,PairList!$A$2:$D$205,3,0),ESShip!$A$2:$A$99,0)),"")</f>
        <v>0.43</v>
      </c>
      <c r="G2196" s="64">
        <v>0.15391034975859375</v>
      </c>
      <c r="H2196" s="67" t="str">
        <f>IF(INDEX(ApplicablePermutations!$B$3:$N$205,MATCH($A2196,ApplicablePermutations!$A$3:$A$205,0),MATCH($B2196,ApplicablePermutations!$B$2:$N$2,0))*INDEX(ApplicablePermutations!$Q$3:$S$205,MATCH($A2196,ApplicablePermutations!$P$3:$P$205,0),MATCH($C2196,ApplicablePermutations!$Q$2:$S$2,0))=1,"X","")</f>
        <v/>
      </c>
      <c r="I2196" s="64" t="str">
        <f t="shared" si="176"/>
        <v/>
      </c>
      <c r="J2196" s="64" t="str">
        <f t="shared" si="177"/>
        <v/>
      </c>
      <c r="K2196" s="64">
        <f t="shared" ref="K2196:K2198" si="181">IF(H2196="X",I2196*(1-J2196),0)</f>
        <v>0</v>
      </c>
      <c r="L2196" s="67" t="str">
        <f>IF(VLOOKUP($A2196,ApplicablePermutations!$U$3:$V$146,2,0)=1,"X","")</f>
        <v/>
      </c>
      <c r="M2196" t="str">
        <f t="shared" si="178"/>
        <v/>
      </c>
      <c r="N2196" s="64">
        <f t="shared" si="179"/>
        <v>0</v>
      </c>
    </row>
    <row r="2197" spans="1:14" x14ac:dyDescent="0.25">
      <c r="A2197" t="s">
        <v>398</v>
      </c>
      <c r="B2197" t="s">
        <v>335</v>
      </c>
      <c r="C2197" s="65" t="s">
        <v>484</v>
      </c>
      <c r="D2197" s="64" t="str">
        <f>IFERROR(INDEX('Feasibility Factor'!$D$5:$N$123,MATCH(VLOOKUP($A2197,PairList!$A$2:$D$205,2,0),'Feasibility Factor'!$C$5:$C$123,0),MATCH(VLOOKUP($B2197,PairList!$F$2:$I$14,2,0),'Feasibility Factor'!$D$3:$N$3,0)),"")</f>
        <v/>
      </c>
      <c r="E2197" s="64">
        <v>0.95000000000000007</v>
      </c>
      <c r="F2197" s="64">
        <f>IFERROR(INDEX(ESShip!$C$2:$C$99,MATCH(VLOOKUP($A2197,PairList!$A$2:$D$205,3,0),ESShip!$A$2:$A$99,0)),"")</f>
        <v>0.43</v>
      </c>
      <c r="G2197" s="64">
        <v>0.15391034975859375</v>
      </c>
      <c r="H2197" s="67" t="str">
        <f>IF(INDEX(ApplicablePermutations!$B$3:$N$205,MATCH($A2197,ApplicablePermutations!$A$3:$A$205,0),MATCH($B2197,ApplicablePermutations!$B$2:$N$2,0))*INDEX(ApplicablePermutations!$Q$3:$S$205,MATCH($A2197,ApplicablePermutations!$P$3:$P$205,0),MATCH($C2197,ApplicablePermutations!$Q$2:$S$2,0))=1,"X","")</f>
        <v/>
      </c>
      <c r="I2197" s="64" t="str">
        <f t="shared" si="176"/>
        <v/>
      </c>
      <c r="J2197" s="64" t="str">
        <f t="shared" si="177"/>
        <v/>
      </c>
      <c r="K2197" s="64">
        <f t="shared" si="181"/>
        <v>0</v>
      </c>
      <c r="L2197" s="67" t="str">
        <f>IF(VLOOKUP($A2197,ApplicablePermutations!$U$3:$V$146,2,0)=1,"X","")</f>
        <v/>
      </c>
      <c r="M2197" t="str">
        <f t="shared" si="178"/>
        <v/>
      </c>
      <c r="N2197" s="64">
        <f t="shared" si="179"/>
        <v>0</v>
      </c>
    </row>
    <row r="2198" spans="1:14" x14ac:dyDescent="0.25">
      <c r="A2198" t="s">
        <v>398</v>
      </c>
      <c r="B2198" t="s">
        <v>100</v>
      </c>
      <c r="C2198" s="65" t="s">
        <v>484</v>
      </c>
      <c r="D2198" s="64" t="str">
        <f>IFERROR(INDEX('Feasibility Factor'!$D$5:$N$123,MATCH(VLOOKUP($A2198,PairList!$A$2:$D$205,2,0),'Feasibility Factor'!$C$5:$C$123,0),MATCH(VLOOKUP($B2198,PairList!$F$2:$I$14,2,0),'Feasibility Factor'!$D$3:$N$3,0)),"")</f>
        <v/>
      </c>
      <c r="E2198" s="64">
        <v>0.95000000000000007</v>
      </c>
      <c r="F2198" s="64">
        <f>IFERROR(INDEX(ESShip!$C$2:$C$99,MATCH(VLOOKUP($A2198,PairList!$A$2:$D$205,3,0),ESShip!$A$2:$A$99,0)),"")</f>
        <v>0.43</v>
      </c>
      <c r="G2198" s="64">
        <v>0.15391034975859375</v>
      </c>
      <c r="H2198" s="67" t="str">
        <f>IF(INDEX(ApplicablePermutations!$B$3:$N$205,MATCH($A2198,ApplicablePermutations!$A$3:$A$205,0),MATCH($B2198,ApplicablePermutations!$B$2:$N$2,0))*INDEX(ApplicablePermutations!$Q$3:$S$205,MATCH($A2198,ApplicablePermutations!$P$3:$P$205,0),MATCH($C2198,ApplicablePermutations!$Q$2:$S$2,0))=1,"X","")</f>
        <v/>
      </c>
      <c r="I2198" s="64" t="str">
        <f t="shared" si="176"/>
        <v/>
      </c>
      <c r="J2198" s="64" t="str">
        <f t="shared" si="177"/>
        <v/>
      </c>
      <c r="K2198" s="64">
        <f t="shared" si="181"/>
        <v>0</v>
      </c>
      <c r="L2198" s="67" t="str">
        <f>IF(VLOOKUP($A2198,ApplicablePermutations!$U$3:$V$146,2,0)=1,"X","")</f>
        <v/>
      </c>
      <c r="M2198" t="str">
        <f t="shared" si="178"/>
        <v/>
      </c>
      <c r="N2198" s="64">
        <f t="shared" si="179"/>
        <v>0</v>
      </c>
    </row>
    <row r="2199" spans="1:14" x14ac:dyDescent="0.25">
      <c r="A2199" t="s">
        <v>398</v>
      </c>
      <c r="B2199" t="s">
        <v>327</v>
      </c>
      <c r="C2199" s="65" t="s">
        <v>485</v>
      </c>
      <c r="D2199" s="64" t="str">
        <f>IFERROR(INDEX('Feasibility Factor'!$D$5:$N$123,MATCH(VLOOKUP($A2199,PairList!$A$2:$D$205,2,0),'Feasibility Factor'!$C$5:$C$123,0),MATCH(VLOOKUP($B2199,PairList!$F$2:$I$14,2,0),'Feasibility Factor'!$D$3:$N$3,0)),"")</f>
        <v/>
      </c>
      <c r="E2199" s="64">
        <v>0.95000000000000007</v>
      </c>
      <c r="F2199" s="64">
        <f>IFERROR(INDEX(ESShip!$C$2:$C$99,MATCH(VLOOKUP($A2199,PairList!$A$2:$D$205,3,0),ESShip!$A$2:$A$99,0)),"")</f>
        <v>0.43</v>
      </c>
      <c r="G2199" s="64">
        <v>0.15391034975859375</v>
      </c>
      <c r="H2199" s="67" t="str">
        <f>IF(INDEX(ApplicablePermutations!$B$3:$N$205,MATCH($A2199,ApplicablePermutations!$A$3:$A$205,0),MATCH($B2199,ApplicablePermutations!$B$2:$N$2,0))*INDEX(ApplicablePermutations!$Q$3:$S$205,MATCH($A2199,ApplicablePermutations!$P$3:$P$205,0),MATCH($C2199,ApplicablePermutations!$Q$2:$S$2,0))=1,"X","")</f>
        <v>X</v>
      </c>
      <c r="I2199" s="64">
        <f t="shared" si="176"/>
        <v>0.95000000000000007</v>
      </c>
      <c r="J2199" s="64">
        <f t="shared" si="177"/>
        <v>0.43</v>
      </c>
      <c r="K2199" s="64">
        <f t="shared" si="180"/>
        <v>0.54150000000000009</v>
      </c>
      <c r="L2199" s="67" t="str">
        <f>IF(VLOOKUP($A2199,ApplicablePermutations!$U$3:$V$146,2,0)=1,"X","")</f>
        <v/>
      </c>
      <c r="M2199" t="str">
        <f t="shared" si="178"/>
        <v/>
      </c>
      <c r="N2199" s="64">
        <f t="shared" si="179"/>
        <v>0.54150000000000009</v>
      </c>
    </row>
    <row r="2200" spans="1:14" x14ac:dyDescent="0.25">
      <c r="A2200" t="s">
        <v>398</v>
      </c>
      <c r="B2200" t="s">
        <v>328</v>
      </c>
      <c r="C2200" s="65" t="s">
        <v>485</v>
      </c>
      <c r="D2200" s="64" t="str">
        <f>IFERROR(INDEX('Feasibility Factor'!$D$5:$N$123,MATCH(VLOOKUP($A2200,PairList!$A$2:$D$205,2,0),'Feasibility Factor'!$C$5:$C$123,0),MATCH(VLOOKUP($B2200,PairList!$F$2:$I$14,2,0),'Feasibility Factor'!$D$3:$N$3,0)),"")</f>
        <v/>
      </c>
      <c r="E2200" s="64">
        <v>0.95000000000000007</v>
      </c>
      <c r="F2200" s="64">
        <f>IFERROR(INDEX(ESShip!$C$2:$C$99,MATCH(VLOOKUP($A2200,PairList!$A$2:$D$205,3,0),ESShip!$A$2:$A$99,0)),"")</f>
        <v>0.43</v>
      </c>
      <c r="G2200" s="64">
        <v>0.15391034975859375</v>
      </c>
      <c r="H2200" s="67" t="str">
        <f>IF(INDEX(ApplicablePermutations!$B$3:$N$205,MATCH($A2200,ApplicablePermutations!$A$3:$A$205,0),MATCH($B2200,ApplicablePermutations!$B$2:$N$2,0))*INDEX(ApplicablePermutations!$Q$3:$S$205,MATCH($A2200,ApplicablePermutations!$P$3:$P$205,0),MATCH($C2200,ApplicablePermutations!$Q$2:$S$2,0))=1,"X","")</f>
        <v>X</v>
      </c>
      <c r="I2200" s="64">
        <f t="shared" si="176"/>
        <v>0.95000000000000007</v>
      </c>
      <c r="J2200" s="64">
        <f t="shared" si="177"/>
        <v>0.43</v>
      </c>
      <c r="K2200" s="64">
        <f t="shared" si="180"/>
        <v>0.54150000000000009</v>
      </c>
      <c r="L2200" s="67" t="str">
        <f>IF(VLOOKUP($A2200,ApplicablePermutations!$U$3:$V$146,2,0)=1,"X","")</f>
        <v/>
      </c>
      <c r="M2200" t="str">
        <f t="shared" si="178"/>
        <v/>
      </c>
      <c r="N2200" s="64">
        <f t="shared" si="179"/>
        <v>0.54150000000000009</v>
      </c>
    </row>
    <row r="2201" spans="1:14" x14ac:dyDescent="0.25">
      <c r="A2201" t="s">
        <v>398</v>
      </c>
      <c r="B2201" t="s">
        <v>239</v>
      </c>
      <c r="C2201" s="65" t="s">
        <v>485</v>
      </c>
      <c r="D2201" s="64" t="str">
        <f>IFERROR(INDEX('Feasibility Factor'!$D$5:$N$123,MATCH(VLOOKUP($A2201,PairList!$A$2:$D$205,2,0),'Feasibility Factor'!$C$5:$C$123,0),MATCH(VLOOKUP($B2201,PairList!$F$2:$I$14,2,0),'Feasibility Factor'!$D$3:$N$3,0)),"")</f>
        <v/>
      </c>
      <c r="E2201" s="64">
        <v>0.95000000000000007</v>
      </c>
      <c r="F2201" s="64">
        <f>IFERROR(INDEX(ESShip!$C$2:$C$99,MATCH(VLOOKUP($A2201,PairList!$A$2:$D$205,3,0),ESShip!$A$2:$A$99,0)),"")</f>
        <v>0.43</v>
      </c>
      <c r="G2201" s="64">
        <v>0.15391034975859375</v>
      </c>
      <c r="H2201" s="67" t="str">
        <f>IF(INDEX(ApplicablePermutations!$B$3:$N$205,MATCH($A2201,ApplicablePermutations!$A$3:$A$205,0),MATCH($B2201,ApplicablePermutations!$B$2:$N$2,0))*INDEX(ApplicablePermutations!$Q$3:$S$205,MATCH($A2201,ApplicablePermutations!$P$3:$P$205,0),MATCH($C2201,ApplicablePermutations!$Q$2:$S$2,0))=1,"X","")</f>
        <v/>
      </c>
      <c r="I2201" s="64" t="str">
        <f t="shared" si="176"/>
        <v/>
      </c>
      <c r="J2201" s="64" t="str">
        <f t="shared" si="177"/>
        <v/>
      </c>
      <c r="K2201" s="64">
        <f t="shared" si="180"/>
        <v>0</v>
      </c>
      <c r="L2201" s="67" t="str">
        <f>IF(VLOOKUP($A2201,ApplicablePermutations!$U$3:$V$146,2,0)=1,"X","")</f>
        <v/>
      </c>
      <c r="M2201" t="str">
        <f t="shared" si="178"/>
        <v/>
      </c>
      <c r="N2201" s="64">
        <f t="shared" si="179"/>
        <v>0</v>
      </c>
    </row>
    <row r="2202" spans="1:14" x14ac:dyDescent="0.25">
      <c r="A2202" t="s">
        <v>398</v>
      </c>
      <c r="B2202" t="s">
        <v>329</v>
      </c>
      <c r="C2202" s="65" t="s">
        <v>485</v>
      </c>
      <c r="D2202" s="64" t="str">
        <f>IFERROR(INDEX('Feasibility Factor'!$D$5:$N$123,MATCH(VLOOKUP($A2202,PairList!$A$2:$D$205,2,0),'Feasibility Factor'!$C$5:$C$123,0),MATCH(VLOOKUP($B2202,PairList!$F$2:$I$14,2,0),'Feasibility Factor'!$D$3:$N$3,0)),"")</f>
        <v/>
      </c>
      <c r="E2202" s="64">
        <v>0.95000000000000007</v>
      </c>
      <c r="F2202" s="64">
        <f>IFERROR(INDEX(ESShip!$C$2:$C$99,MATCH(VLOOKUP($A2202,PairList!$A$2:$D$205,3,0),ESShip!$A$2:$A$99,0)),"")</f>
        <v>0.43</v>
      </c>
      <c r="G2202" s="64">
        <v>0.15391034975859375</v>
      </c>
      <c r="H2202" s="67" t="str">
        <f>IF(INDEX(ApplicablePermutations!$B$3:$N$205,MATCH($A2202,ApplicablePermutations!$A$3:$A$205,0),MATCH($B2202,ApplicablePermutations!$B$2:$N$2,0))*INDEX(ApplicablePermutations!$Q$3:$S$205,MATCH($A2202,ApplicablePermutations!$P$3:$P$205,0),MATCH($C2202,ApplicablePermutations!$Q$2:$S$2,0))=1,"X","")</f>
        <v/>
      </c>
      <c r="I2202" s="64" t="str">
        <f t="shared" si="176"/>
        <v/>
      </c>
      <c r="J2202" s="64" t="str">
        <f t="shared" si="177"/>
        <v/>
      </c>
      <c r="K2202" s="64">
        <f t="shared" si="180"/>
        <v>0</v>
      </c>
      <c r="L2202" s="67" t="str">
        <f>IF(VLOOKUP($A2202,ApplicablePermutations!$U$3:$V$146,2,0)=1,"X","")</f>
        <v/>
      </c>
      <c r="M2202" t="str">
        <f t="shared" si="178"/>
        <v/>
      </c>
      <c r="N2202" s="64">
        <f t="shared" si="179"/>
        <v>0</v>
      </c>
    </row>
    <row r="2203" spans="1:14" x14ac:dyDescent="0.25">
      <c r="A2203" t="s">
        <v>398</v>
      </c>
      <c r="B2203" t="s">
        <v>330</v>
      </c>
      <c r="C2203" s="65" t="s">
        <v>485</v>
      </c>
      <c r="D2203" s="64" t="str">
        <f>IFERROR(INDEX('Feasibility Factor'!$D$5:$N$123,MATCH(VLOOKUP($A2203,PairList!$A$2:$D$205,2,0),'Feasibility Factor'!$C$5:$C$123,0),MATCH(VLOOKUP($B2203,PairList!$F$2:$I$14,2,0),'Feasibility Factor'!$D$3:$N$3,0)),"")</f>
        <v/>
      </c>
      <c r="E2203" s="64">
        <v>0.95000000000000007</v>
      </c>
      <c r="F2203" s="64">
        <f>IFERROR(INDEX(ESShip!$C$2:$C$99,MATCH(VLOOKUP($A2203,PairList!$A$2:$D$205,3,0),ESShip!$A$2:$A$99,0)),"")</f>
        <v>0.43</v>
      </c>
      <c r="G2203" s="64">
        <v>0.15391034975859375</v>
      </c>
      <c r="H2203" s="67" t="str">
        <f>IF(INDEX(ApplicablePermutations!$B$3:$N$205,MATCH($A2203,ApplicablePermutations!$A$3:$A$205,0),MATCH($B2203,ApplicablePermutations!$B$2:$N$2,0))*INDEX(ApplicablePermutations!$Q$3:$S$205,MATCH($A2203,ApplicablePermutations!$P$3:$P$205,0),MATCH($C2203,ApplicablePermutations!$Q$2:$S$2,0))=1,"X","")</f>
        <v/>
      </c>
      <c r="I2203" s="64" t="str">
        <f t="shared" si="176"/>
        <v/>
      </c>
      <c r="J2203" s="64" t="str">
        <f t="shared" si="177"/>
        <v/>
      </c>
      <c r="K2203" s="64">
        <f t="shared" si="180"/>
        <v>0</v>
      </c>
      <c r="L2203" s="67" t="str">
        <f>IF(VLOOKUP($A2203,ApplicablePermutations!$U$3:$V$146,2,0)=1,"X","")</f>
        <v/>
      </c>
      <c r="M2203" t="str">
        <f t="shared" si="178"/>
        <v/>
      </c>
      <c r="N2203" s="64">
        <f t="shared" si="179"/>
        <v>0</v>
      </c>
    </row>
    <row r="2204" spans="1:14" x14ac:dyDescent="0.25">
      <c r="A2204" t="s">
        <v>398</v>
      </c>
      <c r="B2204" t="s">
        <v>331</v>
      </c>
      <c r="C2204" s="65" t="s">
        <v>485</v>
      </c>
      <c r="D2204" s="64" t="str">
        <f>IFERROR(INDEX('Feasibility Factor'!$D$5:$N$123,MATCH(VLOOKUP($A2204,PairList!$A$2:$D$205,2,0),'Feasibility Factor'!$C$5:$C$123,0),MATCH(VLOOKUP($B2204,PairList!$F$2:$I$14,2,0),'Feasibility Factor'!$D$3:$N$3,0)),"")</f>
        <v/>
      </c>
      <c r="E2204" s="64">
        <v>0.95000000000000007</v>
      </c>
      <c r="F2204" s="64">
        <f>IFERROR(INDEX(ESShip!$C$2:$C$99,MATCH(VLOOKUP($A2204,PairList!$A$2:$D$205,3,0),ESShip!$A$2:$A$99,0)),"")</f>
        <v>0.43</v>
      </c>
      <c r="G2204" s="64">
        <v>0.15391034975859375</v>
      </c>
      <c r="H2204" s="67" t="str">
        <f>IF(INDEX(ApplicablePermutations!$B$3:$N$205,MATCH($A2204,ApplicablePermutations!$A$3:$A$205,0),MATCH($B2204,ApplicablePermutations!$B$2:$N$2,0))*INDEX(ApplicablePermutations!$Q$3:$S$205,MATCH($A2204,ApplicablePermutations!$P$3:$P$205,0),MATCH($C2204,ApplicablePermutations!$Q$2:$S$2,0))=1,"X","")</f>
        <v/>
      </c>
      <c r="I2204" s="64" t="str">
        <f t="shared" si="176"/>
        <v/>
      </c>
      <c r="J2204" s="64" t="str">
        <f t="shared" si="177"/>
        <v/>
      </c>
      <c r="K2204" s="64">
        <f t="shared" si="180"/>
        <v>0</v>
      </c>
      <c r="L2204" s="67" t="str">
        <f>IF(VLOOKUP($A2204,ApplicablePermutations!$U$3:$V$146,2,0)=1,"X","")</f>
        <v/>
      </c>
      <c r="M2204" t="str">
        <f t="shared" si="178"/>
        <v/>
      </c>
      <c r="N2204" s="64">
        <f t="shared" si="179"/>
        <v>0</v>
      </c>
    </row>
    <row r="2205" spans="1:14" x14ac:dyDescent="0.25">
      <c r="A2205" t="s">
        <v>398</v>
      </c>
      <c r="B2205" t="s">
        <v>332</v>
      </c>
      <c r="C2205" s="65" t="s">
        <v>485</v>
      </c>
      <c r="D2205" s="64" t="str">
        <f>IFERROR(INDEX('Feasibility Factor'!$D$5:$N$123,MATCH(VLOOKUP($A2205,PairList!$A$2:$D$205,2,0),'Feasibility Factor'!$C$5:$C$123,0),MATCH(VLOOKUP($B2205,PairList!$F$2:$I$14,2,0),'Feasibility Factor'!$D$3:$N$3,0)),"")</f>
        <v/>
      </c>
      <c r="E2205" s="64">
        <v>0</v>
      </c>
      <c r="F2205" s="64">
        <f>IFERROR(INDEX(ESShip!$C$2:$C$99,MATCH(VLOOKUP($A2205,PairList!$A$2:$D$205,3,0),ESShip!$A$2:$A$99,0)),"")</f>
        <v>0.43</v>
      </c>
      <c r="G2205" s="64">
        <v>0.15391034975859375</v>
      </c>
      <c r="H2205" s="67" t="str">
        <f>IF(INDEX(ApplicablePermutations!$B$3:$N$205,MATCH($A2205,ApplicablePermutations!$A$3:$A$205,0),MATCH($B2205,ApplicablePermutations!$B$2:$N$2,0))*INDEX(ApplicablePermutations!$Q$3:$S$205,MATCH($A2205,ApplicablePermutations!$P$3:$P$205,0),MATCH($C2205,ApplicablePermutations!$Q$2:$S$2,0))=1,"X","")</f>
        <v>X</v>
      </c>
      <c r="I2205" s="64">
        <f t="shared" si="176"/>
        <v>0.94999999999999973</v>
      </c>
      <c r="J2205" s="64">
        <f t="shared" si="177"/>
        <v>0.43</v>
      </c>
      <c r="K2205" s="64">
        <f t="shared" si="180"/>
        <v>0.54149999999999987</v>
      </c>
      <c r="L2205" s="67" t="str">
        <f>IF(VLOOKUP($A2205,ApplicablePermutations!$U$3:$V$146,2,0)=1,"X","")</f>
        <v/>
      </c>
      <c r="M2205" t="str">
        <f t="shared" si="178"/>
        <v/>
      </c>
      <c r="N2205" s="64">
        <f t="shared" si="179"/>
        <v>0.54149999999999987</v>
      </c>
    </row>
    <row r="2206" spans="1:14" x14ac:dyDescent="0.25">
      <c r="A2206" t="s">
        <v>398</v>
      </c>
      <c r="B2206" t="s">
        <v>243</v>
      </c>
      <c r="C2206" s="65" t="s">
        <v>485</v>
      </c>
      <c r="D2206" s="64" t="str">
        <f>IFERROR(INDEX('Feasibility Factor'!$D$5:$N$123,MATCH(VLOOKUP($A2206,PairList!$A$2:$D$205,2,0),'Feasibility Factor'!$C$5:$C$123,0),MATCH(VLOOKUP($B2206,PairList!$F$2:$I$14,2,0),'Feasibility Factor'!$D$3:$N$3,0)),"")</f>
        <v/>
      </c>
      <c r="E2206" s="64">
        <v>0</v>
      </c>
      <c r="F2206" s="64">
        <f>IFERROR(INDEX(ESShip!$C$2:$C$99,MATCH(VLOOKUP($A2206,PairList!$A$2:$D$205,3,0),ESShip!$A$2:$A$99,0)),"")</f>
        <v>0.43</v>
      </c>
      <c r="G2206" s="64">
        <v>0.15391034975859375</v>
      </c>
      <c r="H2206" s="67" t="str">
        <f>IF(INDEX(ApplicablePermutations!$B$3:$N$205,MATCH($A2206,ApplicablePermutations!$A$3:$A$205,0),MATCH($B2206,ApplicablePermutations!$B$2:$N$2,0))*INDEX(ApplicablePermutations!$Q$3:$S$205,MATCH($A2206,ApplicablePermutations!$P$3:$P$205,0),MATCH($C2206,ApplicablePermutations!$Q$2:$S$2,0))=1,"X","")</f>
        <v/>
      </c>
      <c r="I2206" s="64" t="str">
        <f t="shared" si="176"/>
        <v/>
      </c>
      <c r="J2206" s="64" t="str">
        <f t="shared" si="177"/>
        <v/>
      </c>
      <c r="K2206" s="64">
        <f t="shared" si="180"/>
        <v>0</v>
      </c>
      <c r="L2206" s="67" t="str">
        <f>IF(VLOOKUP($A2206,ApplicablePermutations!$U$3:$V$146,2,0)=1,"X","")</f>
        <v/>
      </c>
      <c r="M2206" t="str">
        <f t="shared" si="178"/>
        <v/>
      </c>
      <c r="N2206" s="64">
        <f t="shared" si="179"/>
        <v>0</v>
      </c>
    </row>
    <row r="2207" spans="1:14" x14ac:dyDescent="0.25">
      <c r="A2207" t="s">
        <v>398</v>
      </c>
      <c r="B2207" t="s">
        <v>333</v>
      </c>
      <c r="C2207" s="65" t="s">
        <v>485</v>
      </c>
      <c r="D2207" s="64" t="str">
        <f>IFERROR(INDEX('Feasibility Factor'!$D$5:$N$123,MATCH(VLOOKUP($A2207,PairList!$A$2:$D$205,2,0),'Feasibility Factor'!$C$5:$C$123,0),MATCH(VLOOKUP($B2207,PairList!$F$2:$I$14,2,0),'Feasibility Factor'!$D$3:$N$3,0)),"")</f>
        <v/>
      </c>
      <c r="E2207" s="64">
        <v>0.95000000000000007</v>
      </c>
      <c r="F2207" s="64">
        <f>IFERROR(INDEX(ESShip!$C$2:$C$99,MATCH(VLOOKUP($A2207,PairList!$A$2:$D$205,3,0),ESShip!$A$2:$A$99,0)),"")</f>
        <v>0.43</v>
      </c>
      <c r="G2207" s="64">
        <v>0.15391034975859375</v>
      </c>
      <c r="H2207" s="67" t="str">
        <f>IF(INDEX(ApplicablePermutations!$B$3:$N$205,MATCH($A2207,ApplicablePermutations!$A$3:$A$205,0),MATCH($B2207,ApplicablePermutations!$B$2:$N$2,0))*INDEX(ApplicablePermutations!$Q$3:$S$205,MATCH($A2207,ApplicablePermutations!$P$3:$P$205,0),MATCH($C2207,ApplicablePermutations!$Q$2:$S$2,0))=1,"X","")</f>
        <v/>
      </c>
      <c r="I2207" s="64" t="str">
        <f t="shared" si="176"/>
        <v/>
      </c>
      <c r="J2207" s="64" t="str">
        <f t="shared" si="177"/>
        <v/>
      </c>
      <c r="K2207" s="64">
        <f t="shared" si="180"/>
        <v>0</v>
      </c>
      <c r="L2207" s="67" t="str">
        <f>IF(VLOOKUP($A2207,ApplicablePermutations!$U$3:$V$146,2,0)=1,"X","")</f>
        <v/>
      </c>
      <c r="M2207" t="str">
        <f t="shared" si="178"/>
        <v/>
      </c>
      <c r="N2207" s="64">
        <f t="shared" si="179"/>
        <v>0</v>
      </c>
    </row>
    <row r="2208" spans="1:14" x14ac:dyDescent="0.25">
      <c r="A2208" t="s">
        <v>398</v>
      </c>
      <c r="B2208" t="s">
        <v>334</v>
      </c>
      <c r="C2208" s="65" t="s">
        <v>485</v>
      </c>
      <c r="D2208" s="64" t="str">
        <f>IFERROR(INDEX('Feasibility Factor'!$D$5:$N$123,MATCH(VLOOKUP($A2208,PairList!$A$2:$D$205,2,0),'Feasibility Factor'!$C$5:$C$123,0),MATCH(VLOOKUP($B2208,PairList!$F$2:$I$14,2,0),'Feasibility Factor'!$D$3:$N$3,0)),"")</f>
        <v/>
      </c>
      <c r="E2208" s="64">
        <v>0.95000000000000007</v>
      </c>
      <c r="F2208" s="64">
        <f>IFERROR(INDEX(ESShip!$C$2:$C$99,MATCH(VLOOKUP($A2208,PairList!$A$2:$D$205,3,0),ESShip!$A$2:$A$99,0)),"")</f>
        <v>0.43</v>
      </c>
      <c r="G2208" s="64">
        <v>0.15391034975859375</v>
      </c>
      <c r="H2208" s="67" t="str">
        <f>IF(INDEX(ApplicablePermutations!$B$3:$N$205,MATCH($A2208,ApplicablePermutations!$A$3:$A$205,0),MATCH($B2208,ApplicablePermutations!$B$2:$N$2,0))*INDEX(ApplicablePermutations!$Q$3:$S$205,MATCH($A2208,ApplicablePermutations!$P$3:$P$205,0),MATCH($C2208,ApplicablePermutations!$Q$2:$S$2,0))=1,"X","")</f>
        <v/>
      </c>
      <c r="I2208" s="64" t="str">
        <f t="shared" si="176"/>
        <v/>
      </c>
      <c r="J2208" s="64" t="str">
        <f t="shared" si="177"/>
        <v/>
      </c>
      <c r="K2208" s="64">
        <f t="shared" si="180"/>
        <v>0</v>
      </c>
      <c r="L2208" s="67" t="str">
        <f>IF(VLOOKUP($A2208,ApplicablePermutations!$U$3:$V$146,2,0)=1,"X","")</f>
        <v/>
      </c>
      <c r="M2208" t="str">
        <f t="shared" si="178"/>
        <v/>
      </c>
      <c r="N2208" s="64">
        <f t="shared" si="179"/>
        <v>0</v>
      </c>
    </row>
    <row r="2209" spans="1:14" x14ac:dyDescent="0.25">
      <c r="A2209" t="s">
        <v>398</v>
      </c>
      <c r="B2209" t="s">
        <v>94</v>
      </c>
      <c r="C2209" s="65" t="s">
        <v>485</v>
      </c>
      <c r="D2209" s="64" t="str">
        <f>IFERROR(INDEX('Feasibility Factor'!$D$5:$N$123,MATCH(VLOOKUP($A2209,PairList!$A$2:$D$205,2,0),'Feasibility Factor'!$C$5:$C$123,0),MATCH(VLOOKUP($B2209,PairList!$F$2:$I$14,2,0),'Feasibility Factor'!$D$3:$N$3,0)),"")</f>
        <v/>
      </c>
      <c r="E2209" s="64">
        <v>0.95000000000000007</v>
      </c>
      <c r="F2209" s="64">
        <f>IFERROR(INDEX(ESShip!$C$2:$C$99,MATCH(VLOOKUP($A2209,PairList!$A$2:$D$205,3,0),ESShip!$A$2:$A$99,0)),"")</f>
        <v>0.43</v>
      </c>
      <c r="G2209" s="64">
        <v>0.15391034975859375</v>
      </c>
      <c r="H2209" s="67" t="str">
        <f>IF(INDEX(ApplicablePermutations!$B$3:$N$205,MATCH($A2209,ApplicablePermutations!$A$3:$A$205,0),MATCH($B2209,ApplicablePermutations!$B$2:$N$2,0))*INDEX(ApplicablePermutations!$Q$3:$S$205,MATCH($A2209,ApplicablePermutations!$P$3:$P$205,0),MATCH($C2209,ApplicablePermutations!$Q$2:$S$2,0))=1,"X","")</f>
        <v/>
      </c>
      <c r="I2209" s="64" t="str">
        <f t="shared" si="176"/>
        <v/>
      </c>
      <c r="J2209" s="64" t="str">
        <f t="shared" si="177"/>
        <v/>
      </c>
      <c r="K2209" s="64">
        <f t="shared" si="180"/>
        <v>0</v>
      </c>
      <c r="L2209" s="67" t="str">
        <f>IF(VLOOKUP($A2209,ApplicablePermutations!$U$3:$V$146,2,0)=1,"X","")</f>
        <v/>
      </c>
      <c r="M2209" t="str">
        <f t="shared" si="178"/>
        <v/>
      </c>
      <c r="N2209" s="64">
        <f t="shared" si="179"/>
        <v>0</v>
      </c>
    </row>
    <row r="2210" spans="1:14" x14ac:dyDescent="0.25">
      <c r="A2210" t="s">
        <v>398</v>
      </c>
      <c r="B2210" t="s">
        <v>335</v>
      </c>
      <c r="C2210" s="65" t="s">
        <v>485</v>
      </c>
      <c r="D2210" s="64" t="str">
        <f>IFERROR(INDEX('Feasibility Factor'!$D$5:$N$123,MATCH(VLOOKUP($A2210,PairList!$A$2:$D$205,2,0),'Feasibility Factor'!$C$5:$C$123,0),MATCH(VLOOKUP($B2210,PairList!$F$2:$I$14,2,0),'Feasibility Factor'!$D$3:$N$3,0)),"")</f>
        <v/>
      </c>
      <c r="E2210" s="64">
        <v>0.95000000000000007</v>
      </c>
      <c r="F2210" s="64">
        <f>IFERROR(INDEX(ESShip!$C$2:$C$99,MATCH(VLOOKUP($A2210,PairList!$A$2:$D$205,3,0),ESShip!$A$2:$A$99,0)),"")</f>
        <v>0.43</v>
      </c>
      <c r="G2210" s="64">
        <v>0.15391034975859375</v>
      </c>
      <c r="H2210" s="67" t="str">
        <f>IF(INDEX(ApplicablePermutations!$B$3:$N$205,MATCH($A2210,ApplicablePermutations!$A$3:$A$205,0),MATCH($B2210,ApplicablePermutations!$B$2:$N$2,0))*INDEX(ApplicablePermutations!$Q$3:$S$205,MATCH($A2210,ApplicablePermutations!$P$3:$P$205,0),MATCH($C2210,ApplicablePermutations!$Q$2:$S$2,0))=1,"X","")</f>
        <v/>
      </c>
      <c r="I2210" s="64" t="str">
        <f t="shared" ref="I2210:I2273" si="182">IF($H2210="X",IF(AND($D2210&gt;0,$D2210&lt;&gt;"",$E2210&gt;0,$E2210&lt;&gt;""),MIN($D2210,$E2210),IF(AND($D2210&gt;0,$D2210&lt;&gt;""),$D2210,IF(AND($E2210&gt;0,$E2210&lt;&gt;""),$E2210,AVERAGEIFS($E$2:$E$13027,$A$2:$A$13027,$A2210,$E$2:$E$13027,"&gt;0")))),"")</f>
        <v/>
      </c>
      <c r="J2210" s="64" t="str">
        <f t="shared" si="177"/>
        <v/>
      </c>
      <c r="K2210" s="64">
        <f t="shared" si="180"/>
        <v>0</v>
      </c>
      <c r="L2210" s="67" t="str">
        <f>IF(VLOOKUP($A2210,ApplicablePermutations!$U$3:$V$146,2,0)=1,"X","")</f>
        <v/>
      </c>
      <c r="M2210" t="str">
        <f t="shared" si="178"/>
        <v/>
      </c>
      <c r="N2210" s="64">
        <f t="shared" si="179"/>
        <v>0</v>
      </c>
    </row>
    <row r="2211" spans="1:14" x14ac:dyDescent="0.25">
      <c r="A2211" t="s">
        <v>398</v>
      </c>
      <c r="B2211" t="s">
        <v>100</v>
      </c>
      <c r="C2211" s="65" t="s">
        <v>485</v>
      </c>
      <c r="D2211" s="64" t="str">
        <f>IFERROR(INDEX('Feasibility Factor'!$D$5:$N$123,MATCH(VLOOKUP($A2211,PairList!$A$2:$D$205,2,0),'Feasibility Factor'!$C$5:$C$123,0),MATCH(VLOOKUP($B2211,PairList!$F$2:$I$14,2,0),'Feasibility Factor'!$D$3:$N$3,0)),"")</f>
        <v/>
      </c>
      <c r="E2211" s="64">
        <v>0.95000000000000007</v>
      </c>
      <c r="F2211" s="64">
        <f>IFERROR(INDEX(ESShip!$C$2:$C$99,MATCH(VLOOKUP($A2211,PairList!$A$2:$D$205,3,0),ESShip!$A$2:$A$99,0)),"")</f>
        <v>0.43</v>
      </c>
      <c r="G2211" s="64">
        <v>0.15391034975859375</v>
      </c>
      <c r="H2211" s="67" t="str">
        <f>IF(INDEX(ApplicablePermutations!$B$3:$N$205,MATCH($A2211,ApplicablePermutations!$A$3:$A$205,0),MATCH($B2211,ApplicablePermutations!$B$2:$N$2,0))*INDEX(ApplicablePermutations!$Q$3:$S$205,MATCH($A2211,ApplicablePermutations!$P$3:$P$205,0),MATCH($C2211,ApplicablePermutations!$Q$2:$S$2,0))=1,"X","")</f>
        <v/>
      </c>
      <c r="I2211" s="64" t="str">
        <f t="shared" si="182"/>
        <v/>
      </c>
      <c r="J2211" s="64" t="str">
        <f t="shared" si="177"/>
        <v/>
      </c>
      <c r="K2211" s="64">
        <f t="shared" si="180"/>
        <v>0</v>
      </c>
      <c r="L2211" s="67" t="str">
        <f>IF(VLOOKUP($A2211,ApplicablePermutations!$U$3:$V$146,2,0)=1,"X","")</f>
        <v/>
      </c>
      <c r="M2211" t="str">
        <f t="shared" si="178"/>
        <v/>
      </c>
      <c r="N2211" s="64">
        <f t="shared" si="179"/>
        <v>0</v>
      </c>
    </row>
    <row r="2212" spans="1:14" x14ac:dyDescent="0.25">
      <c r="A2212" t="s">
        <v>398</v>
      </c>
      <c r="B2212" t="s">
        <v>327</v>
      </c>
      <c r="C2212" s="65" t="s">
        <v>486</v>
      </c>
      <c r="D2212" s="64" t="str">
        <f>IFERROR(INDEX('Feasibility Factor'!$D$5:$N$123,MATCH(VLOOKUP($A2212,PairList!$A$2:$D$205,2,0),'Feasibility Factor'!$C$5:$C$123,0),MATCH(VLOOKUP($B2212,PairList!$F$2:$I$14,2,0),'Feasibility Factor'!$D$3:$N$3,0)),"")</f>
        <v/>
      </c>
      <c r="E2212" s="64">
        <v>0.95000000000000007</v>
      </c>
      <c r="F2212" s="64">
        <f>IFERROR(INDEX(ESShip!$C$2:$C$99,MATCH(VLOOKUP($A2212,PairList!$A$2:$D$205,3,0),ESShip!$A$2:$A$99,0)),"")</f>
        <v>0.43</v>
      </c>
      <c r="G2212" s="64">
        <v>0.15391034975859375</v>
      </c>
      <c r="H2212" s="67" t="str">
        <f>IF(INDEX(ApplicablePermutations!$B$3:$N$205,MATCH($A2212,ApplicablePermutations!$A$3:$A$205,0),MATCH($B2212,ApplicablePermutations!$B$2:$N$2,0))*INDEX(ApplicablePermutations!$Q$3:$S$205,MATCH($A2212,ApplicablePermutations!$P$3:$P$205,0),MATCH($C2212,ApplicablePermutations!$Q$2:$S$2,0))=1,"X","")</f>
        <v>X</v>
      </c>
      <c r="I2212" s="64">
        <f t="shared" si="182"/>
        <v>0.95000000000000007</v>
      </c>
      <c r="J2212" s="64">
        <f t="shared" si="177"/>
        <v>0.43</v>
      </c>
      <c r="K2212" s="64">
        <f t="shared" si="180"/>
        <v>0.54150000000000009</v>
      </c>
      <c r="L2212" s="67" t="str">
        <f>IF(VLOOKUP($A2212,ApplicablePermutations!$U$3:$V$146,2,0)=1,"X","")</f>
        <v/>
      </c>
      <c r="M2212" t="str">
        <f t="shared" si="178"/>
        <v/>
      </c>
      <c r="N2212" s="64">
        <f t="shared" si="179"/>
        <v>0.54150000000000009</v>
      </c>
    </row>
    <row r="2213" spans="1:14" x14ac:dyDescent="0.25">
      <c r="A2213" t="s">
        <v>398</v>
      </c>
      <c r="B2213" t="s">
        <v>328</v>
      </c>
      <c r="C2213" s="65" t="s">
        <v>486</v>
      </c>
      <c r="D2213" s="64" t="str">
        <f>IFERROR(INDEX('Feasibility Factor'!$D$5:$N$123,MATCH(VLOOKUP($A2213,PairList!$A$2:$D$205,2,0),'Feasibility Factor'!$C$5:$C$123,0),MATCH(VLOOKUP($B2213,PairList!$F$2:$I$14,2,0),'Feasibility Factor'!$D$3:$N$3,0)),"")</f>
        <v/>
      </c>
      <c r="E2213" s="64">
        <v>0.95000000000000007</v>
      </c>
      <c r="F2213" s="64">
        <f>IFERROR(INDEX(ESShip!$C$2:$C$99,MATCH(VLOOKUP($A2213,PairList!$A$2:$D$205,3,0),ESShip!$A$2:$A$99,0)),"")</f>
        <v>0.43</v>
      </c>
      <c r="G2213" s="64">
        <v>0.15391034975859375</v>
      </c>
      <c r="H2213" s="67" t="str">
        <f>IF(INDEX(ApplicablePermutations!$B$3:$N$205,MATCH($A2213,ApplicablePermutations!$A$3:$A$205,0),MATCH($B2213,ApplicablePermutations!$B$2:$N$2,0))*INDEX(ApplicablePermutations!$Q$3:$S$205,MATCH($A2213,ApplicablePermutations!$P$3:$P$205,0),MATCH($C2213,ApplicablePermutations!$Q$2:$S$2,0))=1,"X","")</f>
        <v>X</v>
      </c>
      <c r="I2213" s="64">
        <f t="shared" si="182"/>
        <v>0.95000000000000007</v>
      </c>
      <c r="J2213" s="64">
        <f t="shared" si="177"/>
        <v>0.43</v>
      </c>
      <c r="K2213" s="64">
        <f t="shared" si="180"/>
        <v>0.54150000000000009</v>
      </c>
      <c r="L2213" s="67" t="str">
        <f>IF(VLOOKUP($A2213,ApplicablePermutations!$U$3:$V$146,2,0)=1,"X","")</f>
        <v/>
      </c>
      <c r="M2213" t="str">
        <f t="shared" si="178"/>
        <v/>
      </c>
      <c r="N2213" s="64">
        <f t="shared" si="179"/>
        <v>0.54150000000000009</v>
      </c>
    </row>
    <row r="2214" spans="1:14" x14ac:dyDescent="0.25">
      <c r="A2214" t="s">
        <v>398</v>
      </c>
      <c r="B2214" t="s">
        <v>239</v>
      </c>
      <c r="C2214" s="65" t="s">
        <v>486</v>
      </c>
      <c r="D2214" s="64" t="str">
        <f>IFERROR(INDEX('Feasibility Factor'!$D$5:$N$123,MATCH(VLOOKUP($A2214,PairList!$A$2:$D$205,2,0),'Feasibility Factor'!$C$5:$C$123,0),MATCH(VLOOKUP($B2214,PairList!$F$2:$I$14,2,0),'Feasibility Factor'!$D$3:$N$3,0)),"")</f>
        <v/>
      </c>
      <c r="E2214" s="64">
        <v>0.95000000000000007</v>
      </c>
      <c r="F2214" s="64">
        <f>IFERROR(INDEX(ESShip!$C$2:$C$99,MATCH(VLOOKUP($A2214,PairList!$A$2:$D$205,3,0),ESShip!$A$2:$A$99,0)),"")</f>
        <v>0.43</v>
      </c>
      <c r="G2214" s="64">
        <v>0.15391034975859375</v>
      </c>
      <c r="H2214" s="67" t="str">
        <f>IF(INDEX(ApplicablePermutations!$B$3:$N$205,MATCH($A2214,ApplicablePermutations!$A$3:$A$205,0),MATCH($B2214,ApplicablePermutations!$B$2:$N$2,0))*INDEX(ApplicablePermutations!$Q$3:$S$205,MATCH($A2214,ApplicablePermutations!$P$3:$P$205,0),MATCH($C2214,ApplicablePermutations!$Q$2:$S$2,0))=1,"X","")</f>
        <v/>
      </c>
      <c r="I2214" s="64" t="str">
        <f t="shared" si="182"/>
        <v/>
      </c>
      <c r="J2214" s="64" t="str">
        <f t="shared" si="177"/>
        <v/>
      </c>
      <c r="K2214" s="64">
        <f t="shared" si="180"/>
        <v>0</v>
      </c>
      <c r="L2214" s="67" t="str">
        <f>IF(VLOOKUP($A2214,ApplicablePermutations!$U$3:$V$146,2,0)=1,"X","")</f>
        <v/>
      </c>
      <c r="M2214" t="str">
        <f t="shared" si="178"/>
        <v/>
      </c>
      <c r="N2214" s="64">
        <f t="shared" si="179"/>
        <v>0</v>
      </c>
    </row>
    <row r="2215" spans="1:14" x14ac:dyDescent="0.25">
      <c r="A2215" t="s">
        <v>398</v>
      </c>
      <c r="B2215" t="s">
        <v>329</v>
      </c>
      <c r="C2215" s="65" t="s">
        <v>486</v>
      </c>
      <c r="D2215" s="64" t="str">
        <f>IFERROR(INDEX('Feasibility Factor'!$D$5:$N$123,MATCH(VLOOKUP($A2215,PairList!$A$2:$D$205,2,0),'Feasibility Factor'!$C$5:$C$123,0),MATCH(VLOOKUP($B2215,PairList!$F$2:$I$14,2,0),'Feasibility Factor'!$D$3:$N$3,0)),"")</f>
        <v/>
      </c>
      <c r="E2215" s="64">
        <v>0.95000000000000007</v>
      </c>
      <c r="F2215" s="64">
        <f>IFERROR(INDEX(ESShip!$C$2:$C$99,MATCH(VLOOKUP($A2215,PairList!$A$2:$D$205,3,0),ESShip!$A$2:$A$99,0)),"")</f>
        <v>0.43</v>
      </c>
      <c r="G2215" s="64">
        <v>0.15391034975859375</v>
      </c>
      <c r="H2215" s="67" t="str">
        <f>IF(INDEX(ApplicablePermutations!$B$3:$N$205,MATCH($A2215,ApplicablePermutations!$A$3:$A$205,0),MATCH($B2215,ApplicablePermutations!$B$2:$N$2,0))*INDEX(ApplicablePermutations!$Q$3:$S$205,MATCH($A2215,ApplicablePermutations!$P$3:$P$205,0),MATCH($C2215,ApplicablePermutations!$Q$2:$S$2,0))=1,"X","")</f>
        <v/>
      </c>
      <c r="I2215" s="64" t="str">
        <f t="shared" si="182"/>
        <v/>
      </c>
      <c r="J2215" s="64" t="str">
        <f t="shared" si="177"/>
        <v/>
      </c>
      <c r="K2215" s="64">
        <f t="shared" si="180"/>
        <v>0</v>
      </c>
      <c r="L2215" s="67" t="str">
        <f>IF(VLOOKUP($A2215,ApplicablePermutations!$U$3:$V$146,2,0)=1,"X","")</f>
        <v/>
      </c>
      <c r="M2215" t="str">
        <f t="shared" si="178"/>
        <v/>
      </c>
      <c r="N2215" s="64">
        <f t="shared" si="179"/>
        <v>0</v>
      </c>
    </row>
    <row r="2216" spans="1:14" x14ac:dyDescent="0.25">
      <c r="A2216" t="s">
        <v>398</v>
      </c>
      <c r="B2216" t="s">
        <v>330</v>
      </c>
      <c r="C2216" s="65" t="s">
        <v>486</v>
      </c>
      <c r="D2216" s="64" t="str">
        <f>IFERROR(INDEX('Feasibility Factor'!$D$5:$N$123,MATCH(VLOOKUP($A2216,PairList!$A$2:$D$205,2,0),'Feasibility Factor'!$C$5:$C$123,0),MATCH(VLOOKUP($B2216,PairList!$F$2:$I$14,2,0),'Feasibility Factor'!$D$3:$N$3,0)),"")</f>
        <v/>
      </c>
      <c r="E2216" s="64">
        <v>0.95000000000000007</v>
      </c>
      <c r="F2216" s="64">
        <f>IFERROR(INDEX(ESShip!$C$2:$C$99,MATCH(VLOOKUP($A2216,PairList!$A$2:$D$205,3,0),ESShip!$A$2:$A$99,0)),"")</f>
        <v>0.43</v>
      </c>
      <c r="G2216" s="64">
        <v>0.15391034975859375</v>
      </c>
      <c r="H2216" s="67" t="str">
        <f>IF(INDEX(ApplicablePermutations!$B$3:$N$205,MATCH($A2216,ApplicablePermutations!$A$3:$A$205,0),MATCH($B2216,ApplicablePermutations!$B$2:$N$2,0))*INDEX(ApplicablePermutations!$Q$3:$S$205,MATCH($A2216,ApplicablePermutations!$P$3:$P$205,0),MATCH($C2216,ApplicablePermutations!$Q$2:$S$2,0))=1,"X","")</f>
        <v/>
      </c>
      <c r="I2216" s="64" t="str">
        <f t="shared" si="182"/>
        <v/>
      </c>
      <c r="J2216" s="64" t="str">
        <f t="shared" si="177"/>
        <v/>
      </c>
      <c r="K2216" s="64">
        <f t="shared" si="180"/>
        <v>0</v>
      </c>
      <c r="L2216" s="67" t="str">
        <f>IF(VLOOKUP($A2216,ApplicablePermutations!$U$3:$V$146,2,0)=1,"X","")</f>
        <v/>
      </c>
      <c r="M2216" t="str">
        <f t="shared" si="178"/>
        <v/>
      </c>
      <c r="N2216" s="64">
        <f t="shared" si="179"/>
        <v>0</v>
      </c>
    </row>
    <row r="2217" spans="1:14" x14ac:dyDescent="0.25">
      <c r="A2217" t="s">
        <v>398</v>
      </c>
      <c r="B2217" t="s">
        <v>331</v>
      </c>
      <c r="C2217" s="65" t="s">
        <v>486</v>
      </c>
      <c r="D2217" s="64" t="str">
        <f>IFERROR(INDEX('Feasibility Factor'!$D$5:$N$123,MATCH(VLOOKUP($A2217,PairList!$A$2:$D$205,2,0),'Feasibility Factor'!$C$5:$C$123,0),MATCH(VLOOKUP($B2217,PairList!$F$2:$I$14,2,0),'Feasibility Factor'!$D$3:$N$3,0)),"")</f>
        <v/>
      </c>
      <c r="E2217" s="64">
        <v>0.95000000000000007</v>
      </c>
      <c r="F2217" s="64">
        <f>IFERROR(INDEX(ESShip!$C$2:$C$99,MATCH(VLOOKUP($A2217,PairList!$A$2:$D$205,3,0),ESShip!$A$2:$A$99,0)),"")</f>
        <v>0.43</v>
      </c>
      <c r="G2217" s="64">
        <v>0.15391034975859375</v>
      </c>
      <c r="H2217" s="67" t="str">
        <f>IF(INDEX(ApplicablePermutations!$B$3:$N$205,MATCH($A2217,ApplicablePermutations!$A$3:$A$205,0),MATCH($B2217,ApplicablePermutations!$B$2:$N$2,0))*INDEX(ApplicablePermutations!$Q$3:$S$205,MATCH($A2217,ApplicablePermutations!$P$3:$P$205,0),MATCH($C2217,ApplicablePermutations!$Q$2:$S$2,0))=1,"X","")</f>
        <v/>
      </c>
      <c r="I2217" s="64" t="str">
        <f t="shared" si="182"/>
        <v/>
      </c>
      <c r="J2217" s="64" t="str">
        <f t="shared" si="177"/>
        <v/>
      </c>
      <c r="K2217" s="64">
        <f t="shared" si="180"/>
        <v>0</v>
      </c>
      <c r="L2217" s="67" t="str">
        <f>IF(VLOOKUP($A2217,ApplicablePermutations!$U$3:$V$146,2,0)=1,"X","")</f>
        <v/>
      </c>
      <c r="M2217" t="str">
        <f t="shared" si="178"/>
        <v/>
      </c>
      <c r="N2217" s="64">
        <f t="shared" si="179"/>
        <v>0</v>
      </c>
    </row>
    <row r="2218" spans="1:14" x14ac:dyDescent="0.25">
      <c r="A2218" t="s">
        <v>398</v>
      </c>
      <c r="B2218" t="s">
        <v>332</v>
      </c>
      <c r="C2218" s="65" t="s">
        <v>486</v>
      </c>
      <c r="D2218" s="64" t="str">
        <f>IFERROR(INDEX('Feasibility Factor'!$D$5:$N$123,MATCH(VLOOKUP($A2218,PairList!$A$2:$D$205,2,0),'Feasibility Factor'!$C$5:$C$123,0),MATCH(VLOOKUP($B2218,PairList!$F$2:$I$14,2,0),'Feasibility Factor'!$D$3:$N$3,0)),"")</f>
        <v/>
      </c>
      <c r="E2218" s="64">
        <v>0.95</v>
      </c>
      <c r="F2218" s="64">
        <f>IFERROR(INDEX(ESShip!$C$2:$C$99,MATCH(VLOOKUP($A2218,PairList!$A$2:$D$205,3,0),ESShip!$A$2:$A$99,0)),"")</f>
        <v>0.43</v>
      </c>
      <c r="G2218" s="64">
        <v>0.15391034975859375</v>
      </c>
      <c r="H2218" s="67" t="str">
        <f>IF(INDEX(ApplicablePermutations!$B$3:$N$205,MATCH($A2218,ApplicablePermutations!$A$3:$A$205,0),MATCH($B2218,ApplicablePermutations!$B$2:$N$2,0))*INDEX(ApplicablePermutations!$Q$3:$S$205,MATCH($A2218,ApplicablePermutations!$P$3:$P$205,0),MATCH($C2218,ApplicablePermutations!$Q$2:$S$2,0))=1,"X","")</f>
        <v>X</v>
      </c>
      <c r="I2218" s="64">
        <f t="shared" si="182"/>
        <v>0.95</v>
      </c>
      <c r="J2218" s="64">
        <f t="shared" si="177"/>
        <v>0.43</v>
      </c>
      <c r="K2218" s="64">
        <f t="shared" si="180"/>
        <v>0.54149999999999998</v>
      </c>
      <c r="L2218" s="67" t="str">
        <f>IF(VLOOKUP($A2218,ApplicablePermutations!$U$3:$V$146,2,0)=1,"X","")</f>
        <v/>
      </c>
      <c r="M2218" t="str">
        <f t="shared" si="178"/>
        <v/>
      </c>
      <c r="N2218" s="64">
        <f t="shared" si="179"/>
        <v>0.54149999999999998</v>
      </c>
    </row>
    <row r="2219" spans="1:14" x14ac:dyDescent="0.25">
      <c r="A2219" t="s">
        <v>398</v>
      </c>
      <c r="B2219" t="s">
        <v>243</v>
      </c>
      <c r="C2219" s="65" t="s">
        <v>486</v>
      </c>
      <c r="D2219" s="64" t="str">
        <f>IFERROR(INDEX('Feasibility Factor'!$D$5:$N$123,MATCH(VLOOKUP($A2219,PairList!$A$2:$D$205,2,0),'Feasibility Factor'!$C$5:$C$123,0),MATCH(VLOOKUP($B2219,PairList!$F$2:$I$14,2,0),'Feasibility Factor'!$D$3:$N$3,0)),"")</f>
        <v/>
      </c>
      <c r="E2219" s="64">
        <v>0.95</v>
      </c>
      <c r="F2219" s="64">
        <f>IFERROR(INDEX(ESShip!$C$2:$C$99,MATCH(VLOOKUP($A2219,PairList!$A$2:$D$205,3,0),ESShip!$A$2:$A$99,0)),"")</f>
        <v>0.43</v>
      </c>
      <c r="G2219" s="64">
        <v>0.15391034975859375</v>
      </c>
      <c r="H2219" s="67" t="str">
        <f>IF(INDEX(ApplicablePermutations!$B$3:$N$205,MATCH($A2219,ApplicablePermutations!$A$3:$A$205,0),MATCH($B2219,ApplicablePermutations!$B$2:$N$2,0))*INDEX(ApplicablePermutations!$Q$3:$S$205,MATCH($A2219,ApplicablePermutations!$P$3:$P$205,0),MATCH($C2219,ApplicablePermutations!$Q$2:$S$2,0))=1,"X","")</f>
        <v/>
      </c>
      <c r="I2219" s="64" t="str">
        <f t="shared" si="182"/>
        <v/>
      </c>
      <c r="J2219" s="64" t="str">
        <f t="shared" si="177"/>
        <v/>
      </c>
      <c r="K2219" s="64">
        <f t="shared" si="180"/>
        <v>0</v>
      </c>
      <c r="L2219" s="67" t="str">
        <f>IF(VLOOKUP($A2219,ApplicablePermutations!$U$3:$V$146,2,0)=1,"X","")</f>
        <v/>
      </c>
      <c r="M2219" t="str">
        <f t="shared" si="178"/>
        <v/>
      </c>
      <c r="N2219" s="64">
        <f t="shared" si="179"/>
        <v>0</v>
      </c>
    </row>
    <row r="2220" spans="1:14" x14ac:dyDescent="0.25">
      <c r="A2220" t="s">
        <v>398</v>
      </c>
      <c r="B2220" t="s">
        <v>333</v>
      </c>
      <c r="C2220" s="65" t="s">
        <v>486</v>
      </c>
      <c r="D2220" s="64" t="str">
        <f>IFERROR(INDEX('Feasibility Factor'!$D$5:$N$123,MATCH(VLOOKUP($A2220,PairList!$A$2:$D$205,2,0),'Feasibility Factor'!$C$5:$C$123,0),MATCH(VLOOKUP($B2220,PairList!$F$2:$I$14,2,0),'Feasibility Factor'!$D$3:$N$3,0)),"")</f>
        <v/>
      </c>
      <c r="E2220" s="64">
        <v>0.95000000000000007</v>
      </c>
      <c r="F2220" s="64">
        <f>IFERROR(INDEX(ESShip!$C$2:$C$99,MATCH(VLOOKUP($A2220,PairList!$A$2:$D$205,3,0),ESShip!$A$2:$A$99,0)),"")</f>
        <v>0.43</v>
      </c>
      <c r="G2220" s="64">
        <v>0.15391034975859375</v>
      </c>
      <c r="H2220" s="67" t="str">
        <f>IF(INDEX(ApplicablePermutations!$B$3:$N$205,MATCH($A2220,ApplicablePermutations!$A$3:$A$205,0),MATCH($B2220,ApplicablePermutations!$B$2:$N$2,0))*INDEX(ApplicablePermutations!$Q$3:$S$205,MATCH($A2220,ApplicablePermutations!$P$3:$P$205,0),MATCH($C2220,ApplicablePermutations!$Q$2:$S$2,0))=1,"X","")</f>
        <v/>
      </c>
      <c r="I2220" s="64" t="str">
        <f t="shared" si="182"/>
        <v/>
      </c>
      <c r="J2220" s="64" t="str">
        <f t="shared" si="177"/>
        <v/>
      </c>
      <c r="K2220" s="64">
        <f t="shared" si="180"/>
        <v>0</v>
      </c>
      <c r="L2220" s="67" t="str">
        <f>IF(VLOOKUP($A2220,ApplicablePermutations!$U$3:$V$146,2,0)=1,"X","")</f>
        <v/>
      </c>
      <c r="M2220" t="str">
        <f t="shared" si="178"/>
        <v/>
      </c>
      <c r="N2220" s="64">
        <f t="shared" si="179"/>
        <v>0</v>
      </c>
    </row>
    <row r="2221" spans="1:14" x14ac:dyDescent="0.25">
      <c r="A2221" t="s">
        <v>398</v>
      </c>
      <c r="B2221" t="s">
        <v>334</v>
      </c>
      <c r="C2221" s="65" t="s">
        <v>486</v>
      </c>
      <c r="D2221" s="64" t="str">
        <f>IFERROR(INDEX('Feasibility Factor'!$D$5:$N$123,MATCH(VLOOKUP($A2221,PairList!$A$2:$D$205,2,0),'Feasibility Factor'!$C$5:$C$123,0),MATCH(VLOOKUP($B2221,PairList!$F$2:$I$14,2,0),'Feasibility Factor'!$D$3:$N$3,0)),"")</f>
        <v/>
      </c>
      <c r="E2221" s="64">
        <v>0.95000000000000007</v>
      </c>
      <c r="F2221" s="64">
        <f>IFERROR(INDEX(ESShip!$C$2:$C$99,MATCH(VLOOKUP($A2221,PairList!$A$2:$D$205,3,0),ESShip!$A$2:$A$99,0)),"")</f>
        <v>0.43</v>
      </c>
      <c r="G2221" s="64">
        <v>0.15391034975859375</v>
      </c>
      <c r="H2221" s="67" t="str">
        <f>IF(INDEX(ApplicablePermutations!$B$3:$N$205,MATCH($A2221,ApplicablePermutations!$A$3:$A$205,0),MATCH($B2221,ApplicablePermutations!$B$2:$N$2,0))*INDEX(ApplicablePermutations!$Q$3:$S$205,MATCH($A2221,ApplicablePermutations!$P$3:$P$205,0),MATCH($C2221,ApplicablePermutations!$Q$2:$S$2,0))=1,"X","")</f>
        <v/>
      </c>
      <c r="I2221" s="64" t="str">
        <f t="shared" si="182"/>
        <v/>
      </c>
      <c r="J2221" s="64" t="str">
        <f t="shared" si="177"/>
        <v/>
      </c>
      <c r="K2221" s="64">
        <f t="shared" si="180"/>
        <v>0</v>
      </c>
      <c r="L2221" s="67" t="str">
        <f>IF(VLOOKUP($A2221,ApplicablePermutations!$U$3:$V$146,2,0)=1,"X","")</f>
        <v/>
      </c>
      <c r="M2221" t="str">
        <f t="shared" si="178"/>
        <v/>
      </c>
      <c r="N2221" s="64">
        <f t="shared" si="179"/>
        <v>0</v>
      </c>
    </row>
    <row r="2222" spans="1:14" x14ac:dyDescent="0.25">
      <c r="A2222" t="s">
        <v>398</v>
      </c>
      <c r="B2222" t="s">
        <v>94</v>
      </c>
      <c r="C2222" s="65" t="s">
        <v>486</v>
      </c>
      <c r="D2222" s="64" t="str">
        <f>IFERROR(INDEX('Feasibility Factor'!$D$5:$N$123,MATCH(VLOOKUP($A2222,PairList!$A$2:$D$205,2,0),'Feasibility Factor'!$C$5:$C$123,0),MATCH(VLOOKUP($B2222,PairList!$F$2:$I$14,2,0),'Feasibility Factor'!$D$3:$N$3,0)),"")</f>
        <v/>
      </c>
      <c r="E2222" s="64">
        <v>0.95000000000000007</v>
      </c>
      <c r="F2222" s="64">
        <f>IFERROR(INDEX(ESShip!$C$2:$C$99,MATCH(VLOOKUP($A2222,PairList!$A$2:$D$205,3,0),ESShip!$A$2:$A$99,0)),"")</f>
        <v>0.43</v>
      </c>
      <c r="G2222" s="64">
        <v>0.15391034975859375</v>
      </c>
      <c r="H2222" s="67" t="str">
        <f>IF(INDEX(ApplicablePermutations!$B$3:$N$205,MATCH($A2222,ApplicablePermutations!$A$3:$A$205,0),MATCH($B2222,ApplicablePermutations!$B$2:$N$2,0))*INDEX(ApplicablePermutations!$Q$3:$S$205,MATCH($A2222,ApplicablePermutations!$P$3:$P$205,0),MATCH($C2222,ApplicablePermutations!$Q$2:$S$2,0))=1,"X","")</f>
        <v/>
      </c>
      <c r="I2222" s="64" t="str">
        <f t="shared" si="182"/>
        <v/>
      </c>
      <c r="J2222" s="64" t="str">
        <f t="shared" si="177"/>
        <v/>
      </c>
      <c r="K2222" s="64">
        <f t="shared" si="180"/>
        <v>0</v>
      </c>
      <c r="L2222" s="67" t="str">
        <f>IF(VLOOKUP($A2222,ApplicablePermutations!$U$3:$V$146,2,0)=1,"X","")</f>
        <v/>
      </c>
      <c r="M2222" t="str">
        <f t="shared" si="178"/>
        <v/>
      </c>
      <c r="N2222" s="64">
        <f t="shared" si="179"/>
        <v>0</v>
      </c>
    </row>
    <row r="2223" spans="1:14" x14ac:dyDescent="0.25">
      <c r="A2223" t="s">
        <v>398</v>
      </c>
      <c r="B2223" t="s">
        <v>335</v>
      </c>
      <c r="C2223" s="65" t="s">
        <v>486</v>
      </c>
      <c r="D2223" s="64" t="str">
        <f>IFERROR(INDEX('Feasibility Factor'!$D$5:$N$123,MATCH(VLOOKUP($A2223,PairList!$A$2:$D$205,2,0),'Feasibility Factor'!$C$5:$C$123,0),MATCH(VLOOKUP($B2223,PairList!$F$2:$I$14,2,0),'Feasibility Factor'!$D$3:$N$3,0)),"")</f>
        <v/>
      </c>
      <c r="E2223" s="64">
        <v>0.95000000000000007</v>
      </c>
      <c r="F2223" s="64">
        <f>IFERROR(INDEX(ESShip!$C$2:$C$99,MATCH(VLOOKUP($A2223,PairList!$A$2:$D$205,3,0),ESShip!$A$2:$A$99,0)),"")</f>
        <v>0.43</v>
      </c>
      <c r="G2223" s="64">
        <v>0.15391034975859375</v>
      </c>
      <c r="H2223" s="67" t="str">
        <f>IF(INDEX(ApplicablePermutations!$B$3:$N$205,MATCH($A2223,ApplicablePermutations!$A$3:$A$205,0),MATCH($B2223,ApplicablePermutations!$B$2:$N$2,0))*INDEX(ApplicablePermutations!$Q$3:$S$205,MATCH($A2223,ApplicablePermutations!$P$3:$P$205,0),MATCH($C2223,ApplicablePermutations!$Q$2:$S$2,0))=1,"X","")</f>
        <v/>
      </c>
      <c r="I2223" s="64" t="str">
        <f t="shared" si="182"/>
        <v/>
      </c>
      <c r="J2223" s="64" t="str">
        <f t="shared" si="177"/>
        <v/>
      </c>
      <c r="K2223" s="64">
        <f t="shared" si="180"/>
        <v>0</v>
      </c>
      <c r="L2223" s="67" t="str">
        <f>IF(VLOOKUP($A2223,ApplicablePermutations!$U$3:$V$146,2,0)=1,"X","")</f>
        <v/>
      </c>
      <c r="M2223" t="str">
        <f t="shared" si="178"/>
        <v/>
      </c>
      <c r="N2223" s="64">
        <f t="shared" si="179"/>
        <v>0</v>
      </c>
    </row>
    <row r="2224" spans="1:14" x14ac:dyDescent="0.25">
      <c r="A2224" t="s">
        <v>398</v>
      </c>
      <c r="B2224" t="s">
        <v>100</v>
      </c>
      <c r="C2224" s="65" t="s">
        <v>486</v>
      </c>
      <c r="D2224" s="64" t="str">
        <f>IFERROR(INDEX('Feasibility Factor'!$D$5:$N$123,MATCH(VLOOKUP($A2224,PairList!$A$2:$D$205,2,0),'Feasibility Factor'!$C$5:$C$123,0),MATCH(VLOOKUP($B2224,PairList!$F$2:$I$14,2,0),'Feasibility Factor'!$D$3:$N$3,0)),"")</f>
        <v/>
      </c>
      <c r="E2224" s="64">
        <v>0.95000000000000007</v>
      </c>
      <c r="F2224" s="64">
        <f>IFERROR(INDEX(ESShip!$C$2:$C$99,MATCH(VLOOKUP($A2224,PairList!$A$2:$D$205,3,0),ESShip!$A$2:$A$99,0)),"")</f>
        <v>0.43</v>
      </c>
      <c r="G2224" s="64">
        <v>0.15391034975859375</v>
      </c>
      <c r="H2224" s="67" t="str">
        <f>IF(INDEX(ApplicablePermutations!$B$3:$N$205,MATCH($A2224,ApplicablePermutations!$A$3:$A$205,0),MATCH($B2224,ApplicablePermutations!$B$2:$N$2,0))*INDEX(ApplicablePermutations!$Q$3:$S$205,MATCH($A2224,ApplicablePermutations!$P$3:$P$205,0),MATCH($C2224,ApplicablePermutations!$Q$2:$S$2,0))=1,"X","")</f>
        <v/>
      </c>
      <c r="I2224" s="64" t="str">
        <f t="shared" si="182"/>
        <v/>
      </c>
      <c r="J2224" s="64" t="str">
        <f t="shared" si="177"/>
        <v/>
      </c>
      <c r="K2224" s="64">
        <f t="shared" ref="K2224" si="183">IF(H2224="X",I2224*(1-J2224),0)</f>
        <v>0</v>
      </c>
      <c r="L2224" s="67" t="str">
        <f>IF(VLOOKUP($A2224,ApplicablePermutations!$U$3:$V$146,2,0)=1,"X","")</f>
        <v/>
      </c>
      <c r="M2224" t="str">
        <f t="shared" si="178"/>
        <v/>
      </c>
      <c r="N2224" s="64">
        <f t="shared" si="179"/>
        <v>0</v>
      </c>
    </row>
    <row r="2225" spans="1:14" x14ac:dyDescent="0.25">
      <c r="A2225" t="s">
        <v>399</v>
      </c>
      <c r="B2225" t="s">
        <v>327</v>
      </c>
      <c r="C2225" s="65" t="s">
        <v>484</v>
      </c>
      <c r="D2225" s="64">
        <f>IFERROR(INDEX('Feasibility Factor'!$D$5:$N$123,MATCH(VLOOKUP($A2225,PairList!$A$2:$D$205,2,0),'Feasibility Factor'!$C$5:$C$123,0),MATCH(VLOOKUP($B2225,PairList!$F$2:$I$14,2,0),'Feasibility Factor'!$D$3:$N$3,0)),"")</f>
        <v>1</v>
      </c>
      <c r="E2225" s="64">
        <v>0.9</v>
      </c>
      <c r="F2225" s="64" t="str">
        <f>IFERROR(INDEX(ESShip!$C$2:$C$99,MATCH(VLOOKUP($A2225,PairList!$A$2:$D$205,3,0),ESShip!$A$2:$A$99,0)),"")</f>
        <v/>
      </c>
      <c r="G2225" s="64">
        <v>0.80092008229613976</v>
      </c>
      <c r="H2225" s="67" t="str">
        <f>IF(INDEX(ApplicablePermutations!$B$3:$N$205,MATCH($A2225,ApplicablePermutations!$A$3:$A$205,0),MATCH($B2225,ApplicablePermutations!$B$2:$N$2,0))*INDEX(ApplicablePermutations!$Q$3:$S$205,MATCH($A2225,ApplicablePermutations!$P$3:$P$205,0),MATCH($C2225,ApplicablePermutations!$Q$2:$S$2,0))=1,"X","")</f>
        <v>X</v>
      </c>
      <c r="I2225" s="64">
        <f t="shared" si="182"/>
        <v>0.9</v>
      </c>
      <c r="J2225" s="64">
        <f t="shared" si="177"/>
        <v>0.80092008229613976</v>
      </c>
      <c r="K2225" s="64">
        <f t="shared" si="180"/>
        <v>0.17917192593347422</v>
      </c>
      <c r="L2225" s="67" t="str">
        <f>IF(VLOOKUP($A2225,ApplicablePermutations!$U$3:$V$146,2,0)=1,"X","")</f>
        <v/>
      </c>
      <c r="M2225" t="str">
        <f t="shared" si="178"/>
        <v/>
      </c>
      <c r="N2225" s="64">
        <f t="shared" si="179"/>
        <v>0.17917192593347422</v>
      </c>
    </row>
    <row r="2226" spans="1:14" x14ac:dyDescent="0.25">
      <c r="A2226" t="s">
        <v>399</v>
      </c>
      <c r="B2226" t="s">
        <v>328</v>
      </c>
      <c r="C2226" s="65" t="s">
        <v>484</v>
      </c>
      <c r="D2226" s="64">
        <f>IFERROR(INDEX('Feasibility Factor'!$D$5:$N$123,MATCH(VLOOKUP($A2226,PairList!$A$2:$D$205,2,0),'Feasibility Factor'!$C$5:$C$123,0),MATCH(VLOOKUP($B2226,PairList!$F$2:$I$14,2,0),'Feasibility Factor'!$D$3:$N$3,0)),"")</f>
        <v>1</v>
      </c>
      <c r="E2226" s="64">
        <v>0.9</v>
      </c>
      <c r="F2226" s="64" t="str">
        <f>IFERROR(INDEX(ESShip!$C$2:$C$99,MATCH(VLOOKUP($A2226,PairList!$A$2:$D$205,3,0),ESShip!$A$2:$A$99,0)),"")</f>
        <v/>
      </c>
      <c r="G2226" s="64">
        <v>0.80092008229613998</v>
      </c>
      <c r="H2226" s="67" t="str">
        <f>IF(INDEX(ApplicablePermutations!$B$3:$N$205,MATCH($A2226,ApplicablePermutations!$A$3:$A$205,0),MATCH($B2226,ApplicablePermutations!$B$2:$N$2,0))*INDEX(ApplicablePermutations!$Q$3:$S$205,MATCH($A2226,ApplicablePermutations!$P$3:$P$205,0),MATCH($C2226,ApplicablePermutations!$Q$2:$S$2,0))=1,"X","")</f>
        <v>X</v>
      </c>
      <c r="I2226" s="64">
        <f t="shared" si="182"/>
        <v>0.9</v>
      </c>
      <c r="J2226" s="64">
        <f t="shared" si="177"/>
        <v>0.80092008229613998</v>
      </c>
      <c r="K2226" s="64">
        <f t="shared" si="180"/>
        <v>0.17917192593347403</v>
      </c>
      <c r="L2226" s="67" t="str">
        <f>IF(VLOOKUP($A2226,ApplicablePermutations!$U$3:$V$146,2,0)=1,"X","")</f>
        <v/>
      </c>
      <c r="M2226" t="str">
        <f t="shared" si="178"/>
        <v/>
      </c>
      <c r="N2226" s="64">
        <f t="shared" si="179"/>
        <v>0.17917192593347403</v>
      </c>
    </row>
    <row r="2227" spans="1:14" x14ac:dyDescent="0.25">
      <c r="A2227" t="s">
        <v>399</v>
      </c>
      <c r="B2227" t="s">
        <v>239</v>
      </c>
      <c r="C2227" s="65" t="s">
        <v>484</v>
      </c>
      <c r="D2227" s="64">
        <f>IFERROR(INDEX('Feasibility Factor'!$D$5:$N$123,MATCH(VLOOKUP($A2227,PairList!$A$2:$D$205,2,0),'Feasibility Factor'!$C$5:$C$123,0),MATCH(VLOOKUP($B2227,PairList!$F$2:$I$14,2,0),'Feasibility Factor'!$D$3:$N$3,0)),"")</f>
        <v>1</v>
      </c>
      <c r="E2227" s="64">
        <v>0.9</v>
      </c>
      <c r="F2227" s="64" t="str">
        <f>IFERROR(INDEX(ESShip!$C$2:$C$99,MATCH(VLOOKUP($A2227,PairList!$A$2:$D$205,3,0),ESShip!$A$2:$A$99,0)),"")</f>
        <v/>
      </c>
      <c r="G2227" s="64">
        <v>0.80092008229613976</v>
      </c>
      <c r="H2227" s="67" t="str">
        <f>IF(INDEX(ApplicablePermutations!$B$3:$N$205,MATCH($A2227,ApplicablePermutations!$A$3:$A$205,0),MATCH($B2227,ApplicablePermutations!$B$2:$N$2,0))*INDEX(ApplicablePermutations!$Q$3:$S$205,MATCH($A2227,ApplicablePermutations!$P$3:$P$205,0),MATCH($C2227,ApplicablePermutations!$Q$2:$S$2,0))=1,"X","")</f>
        <v>X</v>
      </c>
      <c r="I2227" s="64">
        <f t="shared" si="182"/>
        <v>0.9</v>
      </c>
      <c r="J2227" s="64">
        <f t="shared" si="177"/>
        <v>0.80092008229613976</v>
      </c>
      <c r="K2227" s="64">
        <f t="shared" si="180"/>
        <v>0.17917192593347422</v>
      </c>
      <c r="L2227" s="67" t="str">
        <f>IF(VLOOKUP($A2227,ApplicablePermutations!$U$3:$V$146,2,0)=1,"X","")</f>
        <v/>
      </c>
      <c r="M2227" t="str">
        <f t="shared" si="178"/>
        <v/>
      </c>
      <c r="N2227" s="64">
        <f t="shared" si="179"/>
        <v>0.17917192593347422</v>
      </c>
    </row>
    <row r="2228" spans="1:14" x14ac:dyDescent="0.25">
      <c r="A2228" t="s">
        <v>399</v>
      </c>
      <c r="B2228" t="s">
        <v>329</v>
      </c>
      <c r="C2228" s="65" t="s">
        <v>484</v>
      </c>
      <c r="D2228" s="64">
        <f>IFERROR(INDEX('Feasibility Factor'!$D$5:$N$123,MATCH(VLOOKUP($A2228,PairList!$A$2:$D$205,2,0),'Feasibility Factor'!$C$5:$C$123,0),MATCH(VLOOKUP($B2228,PairList!$F$2:$I$14,2,0),'Feasibility Factor'!$D$3:$N$3,0)),"")</f>
        <v>1</v>
      </c>
      <c r="E2228" s="64">
        <v>0.9</v>
      </c>
      <c r="F2228" s="64" t="str">
        <f>IFERROR(INDEX(ESShip!$C$2:$C$99,MATCH(VLOOKUP($A2228,PairList!$A$2:$D$205,3,0),ESShip!$A$2:$A$99,0)),"")</f>
        <v/>
      </c>
      <c r="G2228" s="64">
        <v>0.80092008229613976</v>
      </c>
      <c r="H2228" s="67" t="str">
        <f>IF(INDEX(ApplicablePermutations!$B$3:$N$205,MATCH($A2228,ApplicablePermutations!$A$3:$A$205,0),MATCH($B2228,ApplicablePermutations!$B$2:$N$2,0))*INDEX(ApplicablePermutations!$Q$3:$S$205,MATCH($A2228,ApplicablePermutations!$P$3:$P$205,0),MATCH($C2228,ApplicablePermutations!$Q$2:$S$2,0))=1,"X","")</f>
        <v>X</v>
      </c>
      <c r="I2228" s="64">
        <f t="shared" si="182"/>
        <v>0.9</v>
      </c>
      <c r="J2228" s="64">
        <f t="shared" si="177"/>
        <v>0.80092008229613976</v>
      </c>
      <c r="K2228" s="64">
        <f t="shared" si="180"/>
        <v>0.17917192593347422</v>
      </c>
      <c r="L2228" s="67" t="str">
        <f>IF(VLOOKUP($A2228,ApplicablePermutations!$U$3:$V$146,2,0)=1,"X","")</f>
        <v/>
      </c>
      <c r="M2228" t="str">
        <f t="shared" si="178"/>
        <v/>
      </c>
      <c r="N2228" s="64">
        <f t="shared" si="179"/>
        <v>0.17917192593347422</v>
      </c>
    </row>
    <row r="2229" spans="1:14" x14ac:dyDescent="0.25">
      <c r="A2229" t="s">
        <v>399</v>
      </c>
      <c r="B2229" t="s">
        <v>330</v>
      </c>
      <c r="C2229" s="65" t="s">
        <v>484</v>
      </c>
      <c r="D2229" s="64">
        <f>IFERROR(INDEX('Feasibility Factor'!$D$5:$N$123,MATCH(VLOOKUP($A2229,PairList!$A$2:$D$205,2,0),'Feasibility Factor'!$C$5:$C$123,0),MATCH(VLOOKUP($B2229,PairList!$F$2:$I$14,2,0),'Feasibility Factor'!$D$3:$N$3,0)),"")</f>
        <v>1</v>
      </c>
      <c r="E2229" s="64">
        <v>0.9</v>
      </c>
      <c r="F2229" s="64" t="str">
        <f>IFERROR(INDEX(ESShip!$C$2:$C$99,MATCH(VLOOKUP($A2229,PairList!$A$2:$D$205,3,0),ESShip!$A$2:$A$99,0)),"")</f>
        <v/>
      </c>
      <c r="G2229" s="64">
        <v>0.80092008229613976</v>
      </c>
      <c r="H2229" s="67" t="str">
        <f>IF(INDEX(ApplicablePermutations!$B$3:$N$205,MATCH($A2229,ApplicablePermutations!$A$3:$A$205,0),MATCH($B2229,ApplicablePermutations!$B$2:$N$2,0))*INDEX(ApplicablePermutations!$Q$3:$S$205,MATCH($A2229,ApplicablePermutations!$P$3:$P$205,0),MATCH($C2229,ApplicablePermutations!$Q$2:$S$2,0))=1,"X","")</f>
        <v>X</v>
      </c>
      <c r="I2229" s="64">
        <f t="shared" si="182"/>
        <v>0.9</v>
      </c>
      <c r="J2229" s="64">
        <f t="shared" si="177"/>
        <v>0.80092008229613976</v>
      </c>
      <c r="K2229" s="64">
        <f t="shared" si="180"/>
        <v>0.17917192593347422</v>
      </c>
      <c r="L2229" s="67" t="str">
        <f>IF(VLOOKUP($A2229,ApplicablePermutations!$U$3:$V$146,2,0)=1,"X","")</f>
        <v/>
      </c>
      <c r="M2229" t="str">
        <f t="shared" si="178"/>
        <v/>
      </c>
      <c r="N2229" s="64">
        <f t="shared" si="179"/>
        <v>0.17917192593347422</v>
      </c>
    </row>
    <row r="2230" spans="1:14" x14ac:dyDescent="0.25">
      <c r="A2230" t="s">
        <v>399</v>
      </c>
      <c r="B2230" t="s">
        <v>331</v>
      </c>
      <c r="C2230" s="65" t="s">
        <v>484</v>
      </c>
      <c r="D2230" s="64">
        <f>IFERROR(INDEX('Feasibility Factor'!$D$5:$N$123,MATCH(VLOOKUP($A2230,PairList!$A$2:$D$205,2,0),'Feasibility Factor'!$C$5:$C$123,0),MATCH(VLOOKUP($B2230,PairList!$F$2:$I$14,2,0),'Feasibility Factor'!$D$3:$N$3,0)),"")</f>
        <v>1</v>
      </c>
      <c r="E2230" s="64">
        <v>0.9</v>
      </c>
      <c r="F2230" s="64" t="str">
        <f>IFERROR(INDEX(ESShip!$C$2:$C$99,MATCH(VLOOKUP($A2230,PairList!$A$2:$D$205,3,0),ESShip!$A$2:$A$99,0)),"")</f>
        <v/>
      </c>
      <c r="G2230" s="64">
        <v>0.80092008229613998</v>
      </c>
      <c r="H2230" s="67" t="str">
        <f>IF(INDEX(ApplicablePermutations!$B$3:$N$205,MATCH($A2230,ApplicablePermutations!$A$3:$A$205,0),MATCH($B2230,ApplicablePermutations!$B$2:$N$2,0))*INDEX(ApplicablePermutations!$Q$3:$S$205,MATCH($A2230,ApplicablePermutations!$P$3:$P$205,0),MATCH($C2230,ApplicablePermutations!$Q$2:$S$2,0))=1,"X","")</f>
        <v>X</v>
      </c>
      <c r="I2230" s="64">
        <f t="shared" si="182"/>
        <v>0.9</v>
      </c>
      <c r="J2230" s="64">
        <f t="shared" si="177"/>
        <v>0.80092008229613998</v>
      </c>
      <c r="K2230" s="64">
        <f t="shared" si="180"/>
        <v>0.17917192593347403</v>
      </c>
      <c r="L2230" s="67" t="str">
        <f>IF(VLOOKUP($A2230,ApplicablePermutations!$U$3:$V$146,2,0)=1,"X","")</f>
        <v/>
      </c>
      <c r="M2230" t="str">
        <f t="shared" si="178"/>
        <v/>
      </c>
      <c r="N2230" s="64">
        <f t="shared" si="179"/>
        <v>0.17917192593347403</v>
      </c>
    </row>
    <row r="2231" spans="1:14" x14ac:dyDescent="0.25">
      <c r="A2231" t="s">
        <v>399</v>
      </c>
      <c r="B2231" t="s">
        <v>332</v>
      </c>
      <c r="C2231" s="65" t="s">
        <v>484</v>
      </c>
      <c r="D2231" s="64">
        <f>IFERROR(INDEX('Feasibility Factor'!$D$5:$N$123,MATCH(VLOOKUP($A2231,PairList!$A$2:$D$205,2,0),'Feasibility Factor'!$C$5:$C$123,0),MATCH(VLOOKUP($B2231,PairList!$F$2:$I$14,2,0),'Feasibility Factor'!$D$3:$N$3,0)),"")</f>
        <v>1</v>
      </c>
      <c r="E2231" s="64">
        <v>0.9</v>
      </c>
      <c r="F2231" s="64" t="str">
        <f>IFERROR(INDEX(ESShip!$C$2:$C$99,MATCH(VLOOKUP($A2231,PairList!$A$2:$D$205,3,0),ESShip!$A$2:$A$99,0)),"")</f>
        <v/>
      </c>
      <c r="G2231" s="64">
        <v>0.80092008229613976</v>
      </c>
      <c r="H2231" s="67" t="str">
        <f>IF(INDEX(ApplicablePermutations!$B$3:$N$205,MATCH($A2231,ApplicablePermutations!$A$3:$A$205,0),MATCH($B2231,ApplicablePermutations!$B$2:$N$2,0))*INDEX(ApplicablePermutations!$Q$3:$S$205,MATCH($A2231,ApplicablePermutations!$P$3:$P$205,0),MATCH($C2231,ApplicablePermutations!$Q$2:$S$2,0))=1,"X","")</f>
        <v>X</v>
      </c>
      <c r="I2231" s="64">
        <f t="shared" si="182"/>
        <v>0.9</v>
      </c>
      <c r="J2231" s="64">
        <f t="shared" si="177"/>
        <v>0.80092008229613976</v>
      </c>
      <c r="K2231" s="64">
        <f t="shared" si="180"/>
        <v>0.17917192593347422</v>
      </c>
      <c r="L2231" s="67" t="str">
        <f>IF(VLOOKUP($A2231,ApplicablePermutations!$U$3:$V$146,2,0)=1,"X","")</f>
        <v/>
      </c>
      <c r="M2231" t="str">
        <f t="shared" si="178"/>
        <v/>
      </c>
      <c r="N2231" s="64">
        <f t="shared" si="179"/>
        <v>0.17917192593347422</v>
      </c>
    </row>
    <row r="2232" spans="1:14" x14ac:dyDescent="0.25">
      <c r="A2232" t="s">
        <v>399</v>
      </c>
      <c r="B2232" t="s">
        <v>243</v>
      </c>
      <c r="C2232" s="65" t="s">
        <v>484</v>
      </c>
      <c r="D2232" s="64">
        <f>IFERROR(INDEX('Feasibility Factor'!$D$5:$N$123,MATCH(VLOOKUP($A2232,PairList!$A$2:$D$205,2,0),'Feasibility Factor'!$C$5:$C$123,0),MATCH(VLOOKUP($B2232,PairList!$F$2:$I$14,2,0),'Feasibility Factor'!$D$3:$N$3,0)),"")</f>
        <v>1</v>
      </c>
      <c r="E2232" s="64">
        <v>0.9</v>
      </c>
      <c r="F2232" s="64" t="str">
        <f>IFERROR(INDEX(ESShip!$C$2:$C$99,MATCH(VLOOKUP($A2232,PairList!$A$2:$D$205,3,0),ESShip!$A$2:$A$99,0)),"")</f>
        <v/>
      </c>
      <c r="G2232" s="64">
        <v>0.80092008229613998</v>
      </c>
      <c r="H2232" s="67" t="str">
        <f>IF(INDEX(ApplicablePermutations!$B$3:$N$205,MATCH($A2232,ApplicablePermutations!$A$3:$A$205,0),MATCH($B2232,ApplicablePermutations!$B$2:$N$2,0))*INDEX(ApplicablePermutations!$Q$3:$S$205,MATCH($A2232,ApplicablePermutations!$P$3:$P$205,0),MATCH($C2232,ApplicablePermutations!$Q$2:$S$2,0))=1,"X","")</f>
        <v/>
      </c>
      <c r="I2232" s="64" t="str">
        <f t="shared" si="182"/>
        <v/>
      </c>
      <c r="J2232" s="64" t="str">
        <f t="shared" si="177"/>
        <v/>
      </c>
      <c r="K2232" s="64">
        <f t="shared" si="180"/>
        <v>0</v>
      </c>
      <c r="L2232" s="67" t="str">
        <f>IF(VLOOKUP($A2232,ApplicablePermutations!$U$3:$V$146,2,0)=1,"X","")</f>
        <v/>
      </c>
      <c r="M2232" t="str">
        <f t="shared" si="178"/>
        <v/>
      </c>
      <c r="N2232" s="64">
        <f t="shared" si="179"/>
        <v>0</v>
      </c>
    </row>
    <row r="2233" spans="1:14" x14ac:dyDescent="0.25">
      <c r="A2233" t="s">
        <v>399</v>
      </c>
      <c r="B2233" t="s">
        <v>333</v>
      </c>
      <c r="C2233" s="65" t="s">
        <v>484</v>
      </c>
      <c r="D2233" s="64">
        <f>IFERROR(INDEX('Feasibility Factor'!$D$5:$N$123,MATCH(VLOOKUP($A2233,PairList!$A$2:$D$205,2,0),'Feasibility Factor'!$C$5:$C$123,0),MATCH(VLOOKUP($B2233,PairList!$F$2:$I$14,2,0),'Feasibility Factor'!$D$3:$N$3,0)),"")</f>
        <v>1</v>
      </c>
      <c r="E2233" s="64">
        <v>0.9</v>
      </c>
      <c r="F2233" s="64" t="str">
        <f>IFERROR(INDEX(ESShip!$C$2:$C$99,MATCH(VLOOKUP($A2233,PairList!$A$2:$D$205,3,0),ESShip!$A$2:$A$99,0)),"")</f>
        <v/>
      </c>
      <c r="G2233" s="64">
        <v>0.80092008229613976</v>
      </c>
      <c r="H2233" s="67" t="str">
        <f>IF(INDEX(ApplicablePermutations!$B$3:$N$205,MATCH($A2233,ApplicablePermutations!$A$3:$A$205,0),MATCH($B2233,ApplicablePermutations!$B$2:$N$2,0))*INDEX(ApplicablePermutations!$Q$3:$S$205,MATCH($A2233,ApplicablePermutations!$P$3:$P$205,0),MATCH($C2233,ApplicablePermutations!$Q$2:$S$2,0))=1,"X","")</f>
        <v>X</v>
      </c>
      <c r="I2233" s="64">
        <f t="shared" si="182"/>
        <v>0.9</v>
      </c>
      <c r="J2233" s="64">
        <f t="shared" si="177"/>
        <v>0.80092008229613976</v>
      </c>
      <c r="K2233" s="64">
        <f t="shared" si="180"/>
        <v>0.17917192593347422</v>
      </c>
      <c r="L2233" s="67" t="str">
        <f>IF(VLOOKUP($A2233,ApplicablePermutations!$U$3:$V$146,2,0)=1,"X","")</f>
        <v/>
      </c>
      <c r="M2233" t="str">
        <f t="shared" si="178"/>
        <v/>
      </c>
      <c r="N2233" s="64">
        <f t="shared" si="179"/>
        <v>0.17917192593347422</v>
      </c>
    </row>
    <row r="2234" spans="1:14" x14ac:dyDescent="0.25">
      <c r="A2234" t="s">
        <v>399</v>
      </c>
      <c r="B2234" t="s">
        <v>334</v>
      </c>
      <c r="C2234" s="65" t="s">
        <v>484</v>
      </c>
      <c r="D2234" s="64">
        <f>IFERROR(INDEX('Feasibility Factor'!$D$5:$N$123,MATCH(VLOOKUP($A2234,PairList!$A$2:$D$205,2,0),'Feasibility Factor'!$C$5:$C$123,0),MATCH(VLOOKUP($B2234,PairList!$F$2:$I$14,2,0),'Feasibility Factor'!$D$3:$N$3,0)),"")</f>
        <v>1</v>
      </c>
      <c r="E2234" s="64">
        <v>0.9</v>
      </c>
      <c r="F2234" s="64" t="str">
        <f>IFERROR(INDEX(ESShip!$C$2:$C$99,MATCH(VLOOKUP($A2234,PairList!$A$2:$D$205,3,0),ESShip!$A$2:$A$99,0)),"")</f>
        <v/>
      </c>
      <c r="G2234" s="64">
        <v>0.80092008229613998</v>
      </c>
      <c r="H2234" s="67" t="str">
        <f>IF(INDEX(ApplicablePermutations!$B$3:$N$205,MATCH($A2234,ApplicablePermutations!$A$3:$A$205,0),MATCH($B2234,ApplicablePermutations!$B$2:$N$2,0))*INDEX(ApplicablePermutations!$Q$3:$S$205,MATCH($A2234,ApplicablePermutations!$P$3:$P$205,0),MATCH($C2234,ApplicablePermutations!$Q$2:$S$2,0))=1,"X","")</f>
        <v/>
      </c>
      <c r="I2234" s="64" t="str">
        <f t="shared" si="182"/>
        <v/>
      </c>
      <c r="J2234" s="64" t="str">
        <f t="shared" si="177"/>
        <v/>
      </c>
      <c r="K2234" s="64">
        <f t="shared" si="180"/>
        <v>0</v>
      </c>
      <c r="L2234" s="67" t="str">
        <f>IF(VLOOKUP($A2234,ApplicablePermutations!$U$3:$V$146,2,0)=1,"X","")</f>
        <v/>
      </c>
      <c r="M2234" t="str">
        <f t="shared" si="178"/>
        <v/>
      </c>
      <c r="N2234" s="64">
        <f t="shared" si="179"/>
        <v>0</v>
      </c>
    </row>
    <row r="2235" spans="1:14" x14ac:dyDescent="0.25">
      <c r="A2235" t="s">
        <v>399</v>
      </c>
      <c r="B2235" t="s">
        <v>94</v>
      </c>
      <c r="C2235" s="65" t="s">
        <v>484</v>
      </c>
      <c r="D2235" s="64">
        <f>IFERROR(INDEX('Feasibility Factor'!$D$5:$N$123,MATCH(VLOOKUP($A2235,PairList!$A$2:$D$205,2,0),'Feasibility Factor'!$C$5:$C$123,0),MATCH(VLOOKUP($B2235,PairList!$F$2:$I$14,2,0),'Feasibility Factor'!$D$3:$N$3,0)),"")</f>
        <v>1</v>
      </c>
      <c r="E2235" s="64">
        <v>0.9</v>
      </c>
      <c r="F2235" s="64" t="str">
        <f>IFERROR(INDEX(ESShip!$C$2:$C$99,MATCH(VLOOKUP($A2235,PairList!$A$2:$D$205,3,0),ESShip!$A$2:$A$99,0)),"")</f>
        <v/>
      </c>
      <c r="G2235" s="64">
        <v>0.80092008229613976</v>
      </c>
      <c r="H2235" s="67" t="str">
        <f>IF(INDEX(ApplicablePermutations!$B$3:$N$205,MATCH($A2235,ApplicablePermutations!$A$3:$A$205,0),MATCH($B2235,ApplicablePermutations!$B$2:$N$2,0))*INDEX(ApplicablePermutations!$Q$3:$S$205,MATCH($A2235,ApplicablePermutations!$P$3:$P$205,0),MATCH($C2235,ApplicablePermutations!$Q$2:$S$2,0))=1,"X","")</f>
        <v>X</v>
      </c>
      <c r="I2235" s="64">
        <f t="shared" si="182"/>
        <v>0.9</v>
      </c>
      <c r="J2235" s="64">
        <f t="shared" si="177"/>
        <v>0.80092008229613976</v>
      </c>
      <c r="K2235" s="64">
        <f t="shared" si="180"/>
        <v>0.17917192593347422</v>
      </c>
      <c r="L2235" s="67" t="str">
        <f>IF(VLOOKUP($A2235,ApplicablePermutations!$U$3:$V$146,2,0)=1,"X","")</f>
        <v/>
      </c>
      <c r="M2235" t="str">
        <f t="shared" si="178"/>
        <v/>
      </c>
      <c r="N2235" s="64">
        <f t="shared" si="179"/>
        <v>0.17917192593347422</v>
      </c>
    </row>
    <row r="2236" spans="1:14" x14ac:dyDescent="0.25">
      <c r="A2236" t="s">
        <v>399</v>
      </c>
      <c r="B2236" t="s">
        <v>335</v>
      </c>
      <c r="C2236" s="65" t="s">
        <v>484</v>
      </c>
      <c r="D2236" s="64">
        <f>IFERROR(INDEX('Feasibility Factor'!$D$5:$N$123,MATCH(VLOOKUP($A2236,PairList!$A$2:$D$205,2,0),'Feasibility Factor'!$C$5:$C$123,0),MATCH(VLOOKUP($B2236,PairList!$F$2:$I$14,2,0),'Feasibility Factor'!$D$3:$N$3,0)),"")</f>
        <v>1</v>
      </c>
      <c r="E2236" s="64">
        <v>0.9</v>
      </c>
      <c r="F2236" s="64" t="str">
        <f>IFERROR(INDEX(ESShip!$C$2:$C$99,MATCH(VLOOKUP($A2236,PairList!$A$2:$D$205,3,0),ESShip!$A$2:$A$99,0)),"")</f>
        <v/>
      </c>
      <c r="G2236" s="64">
        <v>0.80092008229613998</v>
      </c>
      <c r="H2236" s="67" t="str">
        <f>IF(INDEX(ApplicablePermutations!$B$3:$N$205,MATCH($A2236,ApplicablePermutations!$A$3:$A$205,0),MATCH($B2236,ApplicablePermutations!$B$2:$N$2,0))*INDEX(ApplicablePermutations!$Q$3:$S$205,MATCH($A2236,ApplicablePermutations!$P$3:$P$205,0),MATCH($C2236,ApplicablePermutations!$Q$2:$S$2,0))=1,"X","")</f>
        <v>X</v>
      </c>
      <c r="I2236" s="64">
        <f t="shared" si="182"/>
        <v>0.9</v>
      </c>
      <c r="J2236" s="64">
        <f t="shared" si="177"/>
        <v>0.80092008229613998</v>
      </c>
      <c r="K2236" s="64">
        <f t="shared" si="180"/>
        <v>0.17917192593347403</v>
      </c>
      <c r="L2236" s="67" t="str">
        <f>IF(VLOOKUP($A2236,ApplicablePermutations!$U$3:$V$146,2,0)=1,"X","")</f>
        <v/>
      </c>
      <c r="M2236" t="str">
        <f t="shared" si="178"/>
        <v/>
      </c>
      <c r="N2236" s="64">
        <f t="shared" si="179"/>
        <v>0.17917192593347403</v>
      </c>
    </row>
    <row r="2237" spans="1:14" x14ac:dyDescent="0.25">
      <c r="A2237" t="s">
        <v>399</v>
      </c>
      <c r="B2237" t="s">
        <v>100</v>
      </c>
      <c r="C2237" s="65" t="s">
        <v>484</v>
      </c>
      <c r="D2237" s="64">
        <f>IFERROR(INDEX('Feasibility Factor'!$D$5:$N$123,MATCH(VLOOKUP($A2237,PairList!$A$2:$D$205,2,0),'Feasibility Factor'!$C$5:$C$123,0),MATCH(VLOOKUP($B2237,PairList!$F$2:$I$14,2,0),'Feasibility Factor'!$D$3:$N$3,0)),"")</f>
        <v>1</v>
      </c>
      <c r="E2237" s="64">
        <v>0.9</v>
      </c>
      <c r="F2237" s="64" t="str">
        <f>IFERROR(INDEX(ESShip!$C$2:$C$99,MATCH(VLOOKUP($A2237,PairList!$A$2:$D$205,3,0),ESShip!$A$2:$A$99,0)),"")</f>
        <v/>
      </c>
      <c r="G2237" s="64">
        <v>0.80092008229613998</v>
      </c>
      <c r="H2237" s="67" t="str">
        <f>IF(INDEX(ApplicablePermutations!$B$3:$N$205,MATCH($A2237,ApplicablePermutations!$A$3:$A$205,0),MATCH($B2237,ApplicablePermutations!$B$2:$N$2,0))*INDEX(ApplicablePermutations!$Q$3:$S$205,MATCH($A2237,ApplicablePermutations!$P$3:$P$205,0),MATCH($C2237,ApplicablePermutations!$Q$2:$S$2,0))=1,"X","")</f>
        <v/>
      </c>
      <c r="I2237" s="64" t="str">
        <f t="shared" si="182"/>
        <v/>
      </c>
      <c r="J2237" s="64" t="str">
        <f t="shared" si="177"/>
        <v/>
      </c>
      <c r="K2237" s="64">
        <f t="shared" si="180"/>
        <v>0</v>
      </c>
      <c r="L2237" s="67" t="str">
        <f>IF(VLOOKUP($A2237,ApplicablePermutations!$U$3:$V$146,2,0)=1,"X","")</f>
        <v/>
      </c>
      <c r="M2237" t="str">
        <f t="shared" si="178"/>
        <v/>
      </c>
      <c r="N2237" s="64">
        <f t="shared" si="179"/>
        <v>0</v>
      </c>
    </row>
    <row r="2238" spans="1:14" x14ac:dyDescent="0.25">
      <c r="A2238" t="s">
        <v>399</v>
      </c>
      <c r="B2238" t="s">
        <v>327</v>
      </c>
      <c r="C2238" s="65" t="s">
        <v>485</v>
      </c>
      <c r="D2238" s="64">
        <f>IFERROR(INDEX('Feasibility Factor'!$D$5:$N$123,MATCH(VLOOKUP($A2238,PairList!$A$2:$D$205,2,0),'Feasibility Factor'!$C$5:$C$123,0),MATCH(VLOOKUP($B2238,PairList!$F$2:$I$14,2,0),'Feasibility Factor'!$D$3:$N$3,0)),"")</f>
        <v>1</v>
      </c>
      <c r="E2238" s="64">
        <v>0</v>
      </c>
      <c r="F2238" s="64" t="str">
        <f>IFERROR(INDEX(ESShip!$C$2:$C$99,MATCH(VLOOKUP($A2238,PairList!$A$2:$D$205,3,0),ESShip!$A$2:$A$99,0)),"")</f>
        <v/>
      </c>
      <c r="G2238" s="64">
        <v>0.80092008229613976</v>
      </c>
      <c r="H2238" s="67" t="str">
        <f>IF(INDEX(ApplicablePermutations!$B$3:$N$205,MATCH($A2238,ApplicablePermutations!$A$3:$A$205,0),MATCH($B2238,ApplicablePermutations!$B$2:$N$2,0))*INDEX(ApplicablePermutations!$Q$3:$S$205,MATCH($A2238,ApplicablePermutations!$P$3:$P$205,0),MATCH($C2238,ApplicablePermutations!$Q$2:$S$2,0))=1,"X","")</f>
        <v>X</v>
      </c>
      <c r="I2238" s="64">
        <f t="shared" si="182"/>
        <v>1</v>
      </c>
      <c r="J2238" s="64">
        <f t="shared" si="177"/>
        <v>0.80092008229613976</v>
      </c>
      <c r="K2238" s="64">
        <f t="shared" si="180"/>
        <v>0.19907991770386024</v>
      </c>
      <c r="L2238" s="67" t="str">
        <f>IF(VLOOKUP($A2238,ApplicablePermutations!$U$3:$V$146,2,0)=1,"X","")</f>
        <v/>
      </c>
      <c r="M2238" t="str">
        <f t="shared" si="178"/>
        <v/>
      </c>
      <c r="N2238" s="64">
        <f t="shared" si="179"/>
        <v>0.19907991770386024</v>
      </c>
    </row>
    <row r="2239" spans="1:14" x14ac:dyDescent="0.25">
      <c r="A2239" t="s">
        <v>399</v>
      </c>
      <c r="B2239" t="s">
        <v>328</v>
      </c>
      <c r="C2239" s="65" t="s">
        <v>485</v>
      </c>
      <c r="D2239" s="64">
        <f>IFERROR(INDEX('Feasibility Factor'!$D$5:$N$123,MATCH(VLOOKUP($A2239,PairList!$A$2:$D$205,2,0),'Feasibility Factor'!$C$5:$C$123,0),MATCH(VLOOKUP($B2239,PairList!$F$2:$I$14,2,0),'Feasibility Factor'!$D$3:$N$3,0)),"")</f>
        <v>1</v>
      </c>
      <c r="E2239" s="64">
        <v>0.9</v>
      </c>
      <c r="F2239" s="64" t="str">
        <f>IFERROR(INDEX(ESShip!$C$2:$C$99,MATCH(VLOOKUP($A2239,PairList!$A$2:$D$205,3,0),ESShip!$A$2:$A$99,0)),"")</f>
        <v/>
      </c>
      <c r="G2239" s="64">
        <v>0.80092008229613998</v>
      </c>
      <c r="H2239" s="67" t="str">
        <f>IF(INDEX(ApplicablePermutations!$B$3:$N$205,MATCH($A2239,ApplicablePermutations!$A$3:$A$205,0),MATCH($B2239,ApplicablePermutations!$B$2:$N$2,0))*INDEX(ApplicablePermutations!$Q$3:$S$205,MATCH($A2239,ApplicablePermutations!$P$3:$P$205,0),MATCH($C2239,ApplicablePermutations!$Q$2:$S$2,0))=1,"X","")</f>
        <v>X</v>
      </c>
      <c r="I2239" s="64">
        <f t="shared" si="182"/>
        <v>0.9</v>
      </c>
      <c r="J2239" s="64">
        <f t="shared" si="177"/>
        <v>0.80092008229613998</v>
      </c>
      <c r="K2239" s="64">
        <f t="shared" si="180"/>
        <v>0.17917192593347403</v>
      </c>
      <c r="L2239" s="67" t="str">
        <f>IF(VLOOKUP($A2239,ApplicablePermutations!$U$3:$V$146,2,0)=1,"X","")</f>
        <v/>
      </c>
      <c r="M2239" t="str">
        <f t="shared" si="178"/>
        <v/>
      </c>
      <c r="N2239" s="64">
        <f t="shared" si="179"/>
        <v>0.17917192593347403</v>
      </c>
    </row>
    <row r="2240" spans="1:14" x14ac:dyDescent="0.25">
      <c r="A2240" t="s">
        <v>399</v>
      </c>
      <c r="B2240" t="s">
        <v>239</v>
      </c>
      <c r="C2240" s="65" t="s">
        <v>485</v>
      </c>
      <c r="D2240" s="64">
        <f>IFERROR(INDEX('Feasibility Factor'!$D$5:$N$123,MATCH(VLOOKUP($A2240,PairList!$A$2:$D$205,2,0),'Feasibility Factor'!$C$5:$C$123,0),MATCH(VLOOKUP($B2240,PairList!$F$2:$I$14,2,0),'Feasibility Factor'!$D$3:$N$3,0)),"")</f>
        <v>1</v>
      </c>
      <c r="E2240" s="64">
        <v>0</v>
      </c>
      <c r="F2240" s="64" t="str">
        <f>IFERROR(INDEX(ESShip!$C$2:$C$99,MATCH(VLOOKUP($A2240,PairList!$A$2:$D$205,3,0),ESShip!$A$2:$A$99,0)),"")</f>
        <v/>
      </c>
      <c r="G2240" s="64">
        <v>0.80092008229613976</v>
      </c>
      <c r="H2240" s="67" t="str">
        <f>IF(INDEX(ApplicablePermutations!$B$3:$N$205,MATCH($A2240,ApplicablePermutations!$A$3:$A$205,0),MATCH($B2240,ApplicablePermutations!$B$2:$N$2,0))*INDEX(ApplicablePermutations!$Q$3:$S$205,MATCH($A2240,ApplicablePermutations!$P$3:$P$205,0),MATCH($C2240,ApplicablePermutations!$Q$2:$S$2,0))=1,"X","")</f>
        <v>X</v>
      </c>
      <c r="I2240" s="64">
        <f t="shared" si="182"/>
        <v>1</v>
      </c>
      <c r="J2240" s="64">
        <f t="shared" si="177"/>
        <v>0.80092008229613976</v>
      </c>
      <c r="K2240" s="64">
        <f t="shared" si="180"/>
        <v>0.19907991770386024</v>
      </c>
      <c r="L2240" s="67" t="str">
        <f>IF(VLOOKUP($A2240,ApplicablePermutations!$U$3:$V$146,2,0)=1,"X","")</f>
        <v/>
      </c>
      <c r="M2240" t="str">
        <f t="shared" si="178"/>
        <v/>
      </c>
      <c r="N2240" s="64">
        <f t="shared" si="179"/>
        <v>0.19907991770386024</v>
      </c>
    </row>
    <row r="2241" spans="1:14" x14ac:dyDescent="0.25">
      <c r="A2241" t="s">
        <v>399</v>
      </c>
      <c r="B2241" t="s">
        <v>329</v>
      </c>
      <c r="C2241" s="65" t="s">
        <v>485</v>
      </c>
      <c r="D2241" s="64">
        <f>IFERROR(INDEX('Feasibility Factor'!$D$5:$N$123,MATCH(VLOOKUP($A2241,PairList!$A$2:$D$205,2,0),'Feasibility Factor'!$C$5:$C$123,0),MATCH(VLOOKUP($B2241,PairList!$F$2:$I$14,2,0),'Feasibility Factor'!$D$3:$N$3,0)),"")</f>
        <v>1</v>
      </c>
      <c r="E2241" s="64">
        <v>0</v>
      </c>
      <c r="F2241" s="64" t="str">
        <f>IFERROR(INDEX(ESShip!$C$2:$C$99,MATCH(VLOOKUP($A2241,PairList!$A$2:$D$205,3,0),ESShip!$A$2:$A$99,0)),"")</f>
        <v/>
      </c>
      <c r="G2241" s="64">
        <v>0.80092008229613976</v>
      </c>
      <c r="H2241" s="67" t="str">
        <f>IF(INDEX(ApplicablePermutations!$B$3:$N$205,MATCH($A2241,ApplicablePermutations!$A$3:$A$205,0),MATCH($B2241,ApplicablePermutations!$B$2:$N$2,0))*INDEX(ApplicablePermutations!$Q$3:$S$205,MATCH($A2241,ApplicablePermutations!$P$3:$P$205,0),MATCH($C2241,ApplicablePermutations!$Q$2:$S$2,0))=1,"X","")</f>
        <v>X</v>
      </c>
      <c r="I2241" s="64">
        <f t="shared" si="182"/>
        <v>1</v>
      </c>
      <c r="J2241" s="64">
        <f t="shared" si="177"/>
        <v>0.80092008229613976</v>
      </c>
      <c r="K2241" s="64">
        <f t="shared" si="180"/>
        <v>0.19907991770386024</v>
      </c>
      <c r="L2241" s="67" t="str">
        <f>IF(VLOOKUP($A2241,ApplicablePermutations!$U$3:$V$146,2,0)=1,"X","")</f>
        <v/>
      </c>
      <c r="M2241" t="str">
        <f t="shared" si="178"/>
        <v/>
      </c>
      <c r="N2241" s="64">
        <f t="shared" si="179"/>
        <v>0.19907991770386024</v>
      </c>
    </row>
    <row r="2242" spans="1:14" x14ac:dyDescent="0.25">
      <c r="A2242" t="s">
        <v>399</v>
      </c>
      <c r="B2242" t="s">
        <v>330</v>
      </c>
      <c r="C2242" s="65" t="s">
        <v>485</v>
      </c>
      <c r="D2242" s="64">
        <f>IFERROR(INDEX('Feasibility Factor'!$D$5:$N$123,MATCH(VLOOKUP($A2242,PairList!$A$2:$D$205,2,0),'Feasibility Factor'!$C$5:$C$123,0),MATCH(VLOOKUP($B2242,PairList!$F$2:$I$14,2,0),'Feasibility Factor'!$D$3:$N$3,0)),"")</f>
        <v>1</v>
      </c>
      <c r="E2242" s="64">
        <v>0</v>
      </c>
      <c r="F2242" s="64" t="str">
        <f>IFERROR(INDEX(ESShip!$C$2:$C$99,MATCH(VLOOKUP($A2242,PairList!$A$2:$D$205,3,0),ESShip!$A$2:$A$99,0)),"")</f>
        <v/>
      </c>
      <c r="G2242" s="64">
        <v>0.80092008229613976</v>
      </c>
      <c r="H2242" s="67" t="str">
        <f>IF(INDEX(ApplicablePermutations!$B$3:$N$205,MATCH($A2242,ApplicablePermutations!$A$3:$A$205,0),MATCH($B2242,ApplicablePermutations!$B$2:$N$2,0))*INDEX(ApplicablePermutations!$Q$3:$S$205,MATCH($A2242,ApplicablePermutations!$P$3:$P$205,0),MATCH($C2242,ApplicablePermutations!$Q$2:$S$2,0))=1,"X","")</f>
        <v>X</v>
      </c>
      <c r="I2242" s="64">
        <f t="shared" si="182"/>
        <v>1</v>
      </c>
      <c r="J2242" s="64">
        <f t="shared" ref="J2242:J2305" si="184">IF(H2242="X",IF(F2242&lt;&gt;"",F2242,IF(G2242&lt;&gt;"",G2242,AVERAGEIFS($G$2:$G$13027,$A$2:$A$13027,$A2242,$C$2:$C$13027,$C2242))),"")</f>
        <v>0.80092008229613976</v>
      </c>
      <c r="K2242" s="64">
        <f t="shared" si="180"/>
        <v>0.19907991770386024</v>
      </c>
      <c r="L2242" s="67" t="str">
        <f>IF(VLOOKUP($A2242,ApplicablePermutations!$U$3:$V$146,2,0)=1,"X","")</f>
        <v/>
      </c>
      <c r="M2242" t="str">
        <f t="shared" si="178"/>
        <v/>
      </c>
      <c r="N2242" s="64">
        <f t="shared" si="179"/>
        <v>0.19907991770386024</v>
      </c>
    </row>
    <row r="2243" spans="1:14" x14ac:dyDescent="0.25">
      <c r="A2243" t="s">
        <v>399</v>
      </c>
      <c r="B2243" t="s">
        <v>331</v>
      </c>
      <c r="C2243" s="65" t="s">
        <v>485</v>
      </c>
      <c r="D2243" s="64">
        <f>IFERROR(INDEX('Feasibility Factor'!$D$5:$N$123,MATCH(VLOOKUP($A2243,PairList!$A$2:$D$205,2,0),'Feasibility Factor'!$C$5:$C$123,0),MATCH(VLOOKUP($B2243,PairList!$F$2:$I$14,2,0),'Feasibility Factor'!$D$3:$N$3,0)),"")</f>
        <v>1</v>
      </c>
      <c r="E2243" s="64">
        <v>0.9</v>
      </c>
      <c r="F2243" s="64" t="str">
        <f>IFERROR(INDEX(ESShip!$C$2:$C$99,MATCH(VLOOKUP($A2243,PairList!$A$2:$D$205,3,0),ESShip!$A$2:$A$99,0)),"")</f>
        <v/>
      </c>
      <c r="G2243" s="64">
        <v>0.80092008229613998</v>
      </c>
      <c r="H2243" s="67" t="str">
        <f>IF(INDEX(ApplicablePermutations!$B$3:$N$205,MATCH($A2243,ApplicablePermutations!$A$3:$A$205,0),MATCH($B2243,ApplicablePermutations!$B$2:$N$2,0))*INDEX(ApplicablePermutations!$Q$3:$S$205,MATCH($A2243,ApplicablePermutations!$P$3:$P$205,0),MATCH($C2243,ApplicablePermutations!$Q$2:$S$2,0))=1,"X","")</f>
        <v>X</v>
      </c>
      <c r="I2243" s="64">
        <f t="shared" si="182"/>
        <v>0.9</v>
      </c>
      <c r="J2243" s="64">
        <f t="shared" si="184"/>
        <v>0.80092008229613998</v>
      </c>
      <c r="K2243" s="64">
        <f t="shared" si="180"/>
        <v>0.17917192593347403</v>
      </c>
      <c r="L2243" s="67" t="str">
        <f>IF(VLOOKUP($A2243,ApplicablePermutations!$U$3:$V$146,2,0)=1,"X","")</f>
        <v/>
      </c>
      <c r="M2243" t="str">
        <f t="shared" ref="M2243:M2306" si="185">IF(L2243="X",1.2,"")</f>
        <v/>
      </c>
      <c r="N2243" s="64">
        <f t="shared" ref="N2243:N2306" si="186">IF($L2243="X",$K2243*$M2243,K2243)</f>
        <v>0.17917192593347403</v>
      </c>
    </row>
    <row r="2244" spans="1:14" x14ac:dyDescent="0.25">
      <c r="A2244" t="s">
        <v>399</v>
      </c>
      <c r="B2244" t="s">
        <v>332</v>
      </c>
      <c r="C2244" s="65" t="s">
        <v>485</v>
      </c>
      <c r="D2244" s="64">
        <f>IFERROR(INDEX('Feasibility Factor'!$D$5:$N$123,MATCH(VLOOKUP($A2244,PairList!$A$2:$D$205,2,0),'Feasibility Factor'!$C$5:$C$123,0),MATCH(VLOOKUP($B2244,PairList!$F$2:$I$14,2,0),'Feasibility Factor'!$D$3:$N$3,0)),"")</f>
        <v>1</v>
      </c>
      <c r="E2244" s="64">
        <v>0</v>
      </c>
      <c r="F2244" s="64" t="str">
        <f>IFERROR(INDEX(ESShip!$C$2:$C$99,MATCH(VLOOKUP($A2244,PairList!$A$2:$D$205,3,0),ESShip!$A$2:$A$99,0)),"")</f>
        <v/>
      </c>
      <c r="G2244" s="64">
        <v>0.80092008229613976</v>
      </c>
      <c r="H2244" s="67" t="str">
        <f>IF(INDEX(ApplicablePermutations!$B$3:$N$205,MATCH($A2244,ApplicablePermutations!$A$3:$A$205,0),MATCH($B2244,ApplicablePermutations!$B$2:$N$2,0))*INDEX(ApplicablePermutations!$Q$3:$S$205,MATCH($A2244,ApplicablePermutations!$P$3:$P$205,0),MATCH($C2244,ApplicablePermutations!$Q$2:$S$2,0))=1,"X","")</f>
        <v>X</v>
      </c>
      <c r="I2244" s="64">
        <f t="shared" si="182"/>
        <v>1</v>
      </c>
      <c r="J2244" s="64">
        <f t="shared" si="184"/>
        <v>0.80092008229613976</v>
      </c>
      <c r="K2244" s="64">
        <f t="shared" si="180"/>
        <v>0.19907991770386024</v>
      </c>
      <c r="L2244" s="67" t="str">
        <f>IF(VLOOKUP($A2244,ApplicablePermutations!$U$3:$V$146,2,0)=1,"X","")</f>
        <v/>
      </c>
      <c r="M2244" t="str">
        <f t="shared" si="185"/>
        <v/>
      </c>
      <c r="N2244" s="64">
        <f t="shared" si="186"/>
        <v>0.19907991770386024</v>
      </c>
    </row>
    <row r="2245" spans="1:14" x14ac:dyDescent="0.25">
      <c r="A2245" t="s">
        <v>399</v>
      </c>
      <c r="B2245" t="s">
        <v>243</v>
      </c>
      <c r="C2245" s="65" t="s">
        <v>485</v>
      </c>
      <c r="D2245" s="64">
        <f>IFERROR(INDEX('Feasibility Factor'!$D$5:$N$123,MATCH(VLOOKUP($A2245,PairList!$A$2:$D$205,2,0),'Feasibility Factor'!$C$5:$C$123,0),MATCH(VLOOKUP($B2245,PairList!$F$2:$I$14,2,0),'Feasibility Factor'!$D$3:$N$3,0)),"")</f>
        <v>1</v>
      </c>
      <c r="E2245" s="64">
        <v>0.9</v>
      </c>
      <c r="F2245" s="64" t="str">
        <f>IFERROR(INDEX(ESShip!$C$2:$C$99,MATCH(VLOOKUP($A2245,PairList!$A$2:$D$205,3,0),ESShip!$A$2:$A$99,0)),"")</f>
        <v/>
      </c>
      <c r="G2245" s="64">
        <v>0.80092008229613998</v>
      </c>
      <c r="H2245" s="67" t="str">
        <f>IF(INDEX(ApplicablePermutations!$B$3:$N$205,MATCH($A2245,ApplicablePermutations!$A$3:$A$205,0),MATCH($B2245,ApplicablePermutations!$B$2:$N$2,0))*INDEX(ApplicablePermutations!$Q$3:$S$205,MATCH($A2245,ApplicablePermutations!$P$3:$P$205,0),MATCH($C2245,ApplicablePermutations!$Q$2:$S$2,0))=1,"X","")</f>
        <v/>
      </c>
      <c r="I2245" s="64" t="str">
        <f t="shared" si="182"/>
        <v/>
      </c>
      <c r="J2245" s="64" t="str">
        <f t="shared" si="184"/>
        <v/>
      </c>
      <c r="K2245" s="64">
        <f t="shared" si="180"/>
        <v>0</v>
      </c>
      <c r="L2245" s="67" t="str">
        <f>IF(VLOOKUP($A2245,ApplicablePermutations!$U$3:$V$146,2,0)=1,"X","")</f>
        <v/>
      </c>
      <c r="M2245" t="str">
        <f t="shared" si="185"/>
        <v/>
      </c>
      <c r="N2245" s="64">
        <f t="shared" si="186"/>
        <v>0</v>
      </c>
    </row>
    <row r="2246" spans="1:14" x14ac:dyDescent="0.25">
      <c r="A2246" t="s">
        <v>399</v>
      </c>
      <c r="B2246" t="s">
        <v>333</v>
      </c>
      <c r="C2246" s="65" t="s">
        <v>485</v>
      </c>
      <c r="D2246" s="64">
        <f>IFERROR(INDEX('Feasibility Factor'!$D$5:$N$123,MATCH(VLOOKUP($A2246,PairList!$A$2:$D$205,2,0),'Feasibility Factor'!$C$5:$C$123,0),MATCH(VLOOKUP($B2246,PairList!$F$2:$I$14,2,0),'Feasibility Factor'!$D$3:$N$3,0)),"")</f>
        <v>1</v>
      </c>
      <c r="E2246" s="64">
        <v>0</v>
      </c>
      <c r="F2246" s="64" t="str">
        <f>IFERROR(INDEX(ESShip!$C$2:$C$99,MATCH(VLOOKUP($A2246,PairList!$A$2:$D$205,3,0),ESShip!$A$2:$A$99,0)),"")</f>
        <v/>
      </c>
      <c r="G2246" s="64">
        <v>0.80092008229613976</v>
      </c>
      <c r="H2246" s="67" t="str">
        <f>IF(INDEX(ApplicablePermutations!$B$3:$N$205,MATCH($A2246,ApplicablePermutations!$A$3:$A$205,0),MATCH($B2246,ApplicablePermutations!$B$2:$N$2,0))*INDEX(ApplicablePermutations!$Q$3:$S$205,MATCH($A2246,ApplicablePermutations!$P$3:$P$205,0),MATCH($C2246,ApplicablePermutations!$Q$2:$S$2,0))=1,"X","")</f>
        <v>X</v>
      </c>
      <c r="I2246" s="64">
        <f t="shared" si="182"/>
        <v>1</v>
      </c>
      <c r="J2246" s="64">
        <f t="shared" si="184"/>
        <v>0.80092008229613976</v>
      </c>
      <c r="K2246" s="64">
        <f t="shared" si="180"/>
        <v>0.19907991770386024</v>
      </c>
      <c r="L2246" s="67" t="str">
        <f>IF(VLOOKUP($A2246,ApplicablePermutations!$U$3:$V$146,2,0)=1,"X","")</f>
        <v/>
      </c>
      <c r="M2246" t="str">
        <f t="shared" si="185"/>
        <v/>
      </c>
      <c r="N2246" s="64">
        <f t="shared" si="186"/>
        <v>0.19907991770386024</v>
      </c>
    </row>
    <row r="2247" spans="1:14" x14ac:dyDescent="0.25">
      <c r="A2247" t="s">
        <v>399</v>
      </c>
      <c r="B2247" t="s">
        <v>334</v>
      </c>
      <c r="C2247" s="65" t="s">
        <v>485</v>
      </c>
      <c r="D2247" s="64">
        <f>IFERROR(INDEX('Feasibility Factor'!$D$5:$N$123,MATCH(VLOOKUP($A2247,PairList!$A$2:$D$205,2,0),'Feasibility Factor'!$C$5:$C$123,0),MATCH(VLOOKUP($B2247,PairList!$F$2:$I$14,2,0),'Feasibility Factor'!$D$3:$N$3,0)),"")</f>
        <v>1</v>
      </c>
      <c r="E2247" s="64">
        <v>0.9</v>
      </c>
      <c r="F2247" s="64" t="str">
        <f>IFERROR(INDEX(ESShip!$C$2:$C$99,MATCH(VLOOKUP($A2247,PairList!$A$2:$D$205,3,0),ESShip!$A$2:$A$99,0)),"")</f>
        <v/>
      </c>
      <c r="G2247" s="64">
        <v>0.80092008229613998</v>
      </c>
      <c r="H2247" s="67" t="str">
        <f>IF(INDEX(ApplicablePermutations!$B$3:$N$205,MATCH($A2247,ApplicablePermutations!$A$3:$A$205,0),MATCH($B2247,ApplicablePermutations!$B$2:$N$2,0))*INDEX(ApplicablePermutations!$Q$3:$S$205,MATCH($A2247,ApplicablePermutations!$P$3:$P$205,0),MATCH($C2247,ApplicablePermutations!$Q$2:$S$2,0))=1,"X","")</f>
        <v/>
      </c>
      <c r="I2247" s="64" t="str">
        <f t="shared" si="182"/>
        <v/>
      </c>
      <c r="J2247" s="64" t="str">
        <f t="shared" si="184"/>
        <v/>
      </c>
      <c r="K2247" s="64">
        <f t="shared" si="180"/>
        <v>0</v>
      </c>
      <c r="L2247" s="67" t="str">
        <f>IF(VLOOKUP($A2247,ApplicablePermutations!$U$3:$V$146,2,0)=1,"X","")</f>
        <v/>
      </c>
      <c r="M2247" t="str">
        <f t="shared" si="185"/>
        <v/>
      </c>
      <c r="N2247" s="64">
        <f t="shared" si="186"/>
        <v>0</v>
      </c>
    </row>
    <row r="2248" spans="1:14" x14ac:dyDescent="0.25">
      <c r="A2248" t="s">
        <v>399</v>
      </c>
      <c r="B2248" t="s">
        <v>94</v>
      </c>
      <c r="C2248" s="65" t="s">
        <v>485</v>
      </c>
      <c r="D2248" s="64">
        <f>IFERROR(INDEX('Feasibility Factor'!$D$5:$N$123,MATCH(VLOOKUP($A2248,PairList!$A$2:$D$205,2,0),'Feasibility Factor'!$C$5:$C$123,0),MATCH(VLOOKUP($B2248,PairList!$F$2:$I$14,2,0),'Feasibility Factor'!$D$3:$N$3,0)),"")</f>
        <v>1</v>
      </c>
      <c r="E2248" s="64">
        <v>0</v>
      </c>
      <c r="F2248" s="64" t="str">
        <f>IFERROR(INDEX(ESShip!$C$2:$C$99,MATCH(VLOOKUP($A2248,PairList!$A$2:$D$205,3,0),ESShip!$A$2:$A$99,0)),"")</f>
        <v/>
      </c>
      <c r="G2248" s="64">
        <v>0.80092008229613976</v>
      </c>
      <c r="H2248" s="67" t="str">
        <f>IF(INDEX(ApplicablePermutations!$B$3:$N$205,MATCH($A2248,ApplicablePermutations!$A$3:$A$205,0),MATCH($B2248,ApplicablePermutations!$B$2:$N$2,0))*INDEX(ApplicablePermutations!$Q$3:$S$205,MATCH($A2248,ApplicablePermutations!$P$3:$P$205,0),MATCH($C2248,ApplicablePermutations!$Q$2:$S$2,0))=1,"X","")</f>
        <v>X</v>
      </c>
      <c r="I2248" s="64">
        <f t="shared" si="182"/>
        <v>1</v>
      </c>
      <c r="J2248" s="64">
        <f t="shared" si="184"/>
        <v>0.80092008229613976</v>
      </c>
      <c r="K2248" s="64">
        <f t="shared" si="180"/>
        <v>0.19907991770386024</v>
      </c>
      <c r="L2248" s="67" t="str">
        <f>IF(VLOOKUP($A2248,ApplicablePermutations!$U$3:$V$146,2,0)=1,"X","")</f>
        <v/>
      </c>
      <c r="M2248" t="str">
        <f t="shared" si="185"/>
        <v/>
      </c>
      <c r="N2248" s="64">
        <f t="shared" si="186"/>
        <v>0.19907991770386024</v>
      </c>
    </row>
    <row r="2249" spans="1:14" x14ac:dyDescent="0.25">
      <c r="A2249" t="s">
        <v>399</v>
      </c>
      <c r="B2249" t="s">
        <v>335</v>
      </c>
      <c r="C2249" s="65" t="s">
        <v>485</v>
      </c>
      <c r="D2249" s="64">
        <f>IFERROR(INDEX('Feasibility Factor'!$D$5:$N$123,MATCH(VLOOKUP($A2249,PairList!$A$2:$D$205,2,0),'Feasibility Factor'!$C$5:$C$123,0),MATCH(VLOOKUP($B2249,PairList!$F$2:$I$14,2,0),'Feasibility Factor'!$D$3:$N$3,0)),"")</f>
        <v>1</v>
      </c>
      <c r="E2249" s="64">
        <v>0.9</v>
      </c>
      <c r="F2249" s="64" t="str">
        <f>IFERROR(INDEX(ESShip!$C$2:$C$99,MATCH(VLOOKUP($A2249,PairList!$A$2:$D$205,3,0),ESShip!$A$2:$A$99,0)),"")</f>
        <v/>
      </c>
      <c r="G2249" s="64">
        <v>0.80092008229613998</v>
      </c>
      <c r="H2249" s="67" t="str">
        <f>IF(INDEX(ApplicablePermutations!$B$3:$N$205,MATCH($A2249,ApplicablePermutations!$A$3:$A$205,0),MATCH($B2249,ApplicablePermutations!$B$2:$N$2,0))*INDEX(ApplicablePermutations!$Q$3:$S$205,MATCH($A2249,ApplicablePermutations!$P$3:$P$205,0),MATCH($C2249,ApplicablePermutations!$Q$2:$S$2,0))=1,"X","")</f>
        <v>X</v>
      </c>
      <c r="I2249" s="64">
        <f t="shared" si="182"/>
        <v>0.9</v>
      </c>
      <c r="J2249" s="64">
        <f t="shared" si="184"/>
        <v>0.80092008229613998</v>
      </c>
      <c r="K2249" s="64">
        <f t="shared" si="180"/>
        <v>0.17917192593347403</v>
      </c>
      <c r="L2249" s="67" t="str">
        <f>IF(VLOOKUP($A2249,ApplicablePermutations!$U$3:$V$146,2,0)=1,"X","")</f>
        <v/>
      </c>
      <c r="M2249" t="str">
        <f t="shared" si="185"/>
        <v/>
      </c>
      <c r="N2249" s="64">
        <f t="shared" si="186"/>
        <v>0.17917192593347403</v>
      </c>
    </row>
    <row r="2250" spans="1:14" x14ac:dyDescent="0.25">
      <c r="A2250" t="s">
        <v>399</v>
      </c>
      <c r="B2250" t="s">
        <v>100</v>
      </c>
      <c r="C2250" s="65" t="s">
        <v>485</v>
      </c>
      <c r="D2250" s="64">
        <f>IFERROR(INDEX('Feasibility Factor'!$D$5:$N$123,MATCH(VLOOKUP($A2250,PairList!$A$2:$D$205,2,0),'Feasibility Factor'!$C$5:$C$123,0),MATCH(VLOOKUP($B2250,PairList!$F$2:$I$14,2,0),'Feasibility Factor'!$D$3:$N$3,0)),"")</f>
        <v>1</v>
      </c>
      <c r="E2250" s="64">
        <v>0.9</v>
      </c>
      <c r="F2250" s="64" t="str">
        <f>IFERROR(INDEX(ESShip!$C$2:$C$99,MATCH(VLOOKUP($A2250,PairList!$A$2:$D$205,3,0),ESShip!$A$2:$A$99,0)),"")</f>
        <v/>
      </c>
      <c r="G2250" s="64">
        <v>0.80092008229613998</v>
      </c>
      <c r="H2250" s="67" t="str">
        <f>IF(INDEX(ApplicablePermutations!$B$3:$N$205,MATCH($A2250,ApplicablePermutations!$A$3:$A$205,0),MATCH($B2250,ApplicablePermutations!$B$2:$N$2,0))*INDEX(ApplicablePermutations!$Q$3:$S$205,MATCH($A2250,ApplicablePermutations!$P$3:$P$205,0),MATCH($C2250,ApplicablePermutations!$Q$2:$S$2,0))=1,"X","")</f>
        <v/>
      </c>
      <c r="I2250" s="64" t="str">
        <f t="shared" si="182"/>
        <v/>
      </c>
      <c r="J2250" s="64" t="str">
        <f t="shared" si="184"/>
        <v/>
      </c>
      <c r="K2250" s="64">
        <f t="shared" si="180"/>
        <v>0</v>
      </c>
      <c r="L2250" s="67" t="str">
        <f>IF(VLOOKUP($A2250,ApplicablePermutations!$U$3:$V$146,2,0)=1,"X","")</f>
        <v/>
      </c>
      <c r="M2250" t="str">
        <f t="shared" si="185"/>
        <v/>
      </c>
      <c r="N2250" s="64">
        <f t="shared" si="186"/>
        <v>0</v>
      </c>
    </row>
    <row r="2251" spans="1:14" x14ac:dyDescent="0.25">
      <c r="A2251" t="s">
        <v>399</v>
      </c>
      <c r="B2251" t="s">
        <v>327</v>
      </c>
      <c r="C2251" s="65" t="s">
        <v>486</v>
      </c>
      <c r="D2251" s="64">
        <f>IFERROR(INDEX('Feasibility Factor'!$D$5:$N$123,MATCH(VLOOKUP($A2251,PairList!$A$2:$D$205,2,0),'Feasibility Factor'!$C$5:$C$123,0),MATCH(VLOOKUP($B2251,PairList!$F$2:$I$14,2,0),'Feasibility Factor'!$D$3:$N$3,0)),"")</f>
        <v>1</v>
      </c>
      <c r="E2251" s="64">
        <v>0.9</v>
      </c>
      <c r="F2251" s="64" t="str">
        <f>IFERROR(INDEX(ESShip!$C$2:$C$99,MATCH(VLOOKUP($A2251,PairList!$A$2:$D$205,3,0),ESShip!$A$2:$A$99,0)),"")</f>
        <v/>
      </c>
      <c r="G2251" s="64">
        <v>0.80092008229613976</v>
      </c>
      <c r="H2251" s="67" t="str">
        <f>IF(INDEX(ApplicablePermutations!$B$3:$N$205,MATCH($A2251,ApplicablePermutations!$A$3:$A$205,0),MATCH($B2251,ApplicablePermutations!$B$2:$N$2,0))*INDEX(ApplicablePermutations!$Q$3:$S$205,MATCH($A2251,ApplicablePermutations!$P$3:$P$205,0),MATCH($C2251,ApplicablePermutations!$Q$2:$S$2,0))=1,"X","")</f>
        <v>X</v>
      </c>
      <c r="I2251" s="64">
        <f t="shared" si="182"/>
        <v>0.9</v>
      </c>
      <c r="J2251" s="64">
        <f t="shared" si="184"/>
        <v>0.80092008229613976</v>
      </c>
      <c r="K2251" s="64">
        <f t="shared" si="180"/>
        <v>0.17917192593347422</v>
      </c>
      <c r="L2251" s="67" t="str">
        <f>IF(VLOOKUP($A2251,ApplicablePermutations!$U$3:$V$146,2,0)=1,"X","")</f>
        <v/>
      </c>
      <c r="M2251" t="str">
        <f t="shared" si="185"/>
        <v/>
      </c>
      <c r="N2251" s="64">
        <f t="shared" si="186"/>
        <v>0.17917192593347422</v>
      </c>
    </row>
    <row r="2252" spans="1:14" x14ac:dyDescent="0.25">
      <c r="A2252" t="s">
        <v>399</v>
      </c>
      <c r="B2252" t="s">
        <v>328</v>
      </c>
      <c r="C2252" s="65" t="s">
        <v>486</v>
      </c>
      <c r="D2252" s="64">
        <f>IFERROR(INDEX('Feasibility Factor'!$D$5:$N$123,MATCH(VLOOKUP($A2252,PairList!$A$2:$D$205,2,0),'Feasibility Factor'!$C$5:$C$123,0),MATCH(VLOOKUP($B2252,PairList!$F$2:$I$14,2,0),'Feasibility Factor'!$D$3:$N$3,0)),"")</f>
        <v>1</v>
      </c>
      <c r="E2252" s="64">
        <v>0.9</v>
      </c>
      <c r="F2252" s="64" t="str">
        <f>IFERROR(INDEX(ESShip!$C$2:$C$99,MATCH(VLOOKUP($A2252,PairList!$A$2:$D$205,3,0),ESShip!$A$2:$A$99,0)),"")</f>
        <v/>
      </c>
      <c r="G2252" s="64">
        <v>0.80092008229613998</v>
      </c>
      <c r="H2252" s="67" t="str">
        <f>IF(INDEX(ApplicablePermutations!$B$3:$N$205,MATCH($A2252,ApplicablePermutations!$A$3:$A$205,0),MATCH($B2252,ApplicablePermutations!$B$2:$N$2,0))*INDEX(ApplicablePermutations!$Q$3:$S$205,MATCH($A2252,ApplicablePermutations!$P$3:$P$205,0),MATCH($C2252,ApplicablePermutations!$Q$2:$S$2,0))=1,"X","")</f>
        <v>X</v>
      </c>
      <c r="I2252" s="64">
        <f t="shared" si="182"/>
        <v>0.9</v>
      </c>
      <c r="J2252" s="64">
        <f t="shared" si="184"/>
        <v>0.80092008229613998</v>
      </c>
      <c r="K2252" s="64">
        <f t="shared" si="180"/>
        <v>0.17917192593347403</v>
      </c>
      <c r="L2252" s="67" t="str">
        <f>IF(VLOOKUP($A2252,ApplicablePermutations!$U$3:$V$146,2,0)=1,"X","")</f>
        <v/>
      </c>
      <c r="M2252" t="str">
        <f t="shared" si="185"/>
        <v/>
      </c>
      <c r="N2252" s="64">
        <f t="shared" si="186"/>
        <v>0.17917192593347403</v>
      </c>
    </row>
    <row r="2253" spans="1:14" x14ac:dyDescent="0.25">
      <c r="A2253" t="s">
        <v>399</v>
      </c>
      <c r="B2253" t="s">
        <v>239</v>
      </c>
      <c r="C2253" s="65" t="s">
        <v>486</v>
      </c>
      <c r="D2253" s="64">
        <f>IFERROR(INDEX('Feasibility Factor'!$D$5:$N$123,MATCH(VLOOKUP($A2253,PairList!$A$2:$D$205,2,0),'Feasibility Factor'!$C$5:$C$123,0),MATCH(VLOOKUP($B2253,PairList!$F$2:$I$14,2,0),'Feasibility Factor'!$D$3:$N$3,0)),"")</f>
        <v>1</v>
      </c>
      <c r="E2253" s="64">
        <v>0.9</v>
      </c>
      <c r="F2253" s="64" t="str">
        <f>IFERROR(INDEX(ESShip!$C$2:$C$99,MATCH(VLOOKUP($A2253,PairList!$A$2:$D$205,3,0),ESShip!$A$2:$A$99,0)),"")</f>
        <v/>
      </c>
      <c r="G2253" s="64">
        <v>0.80092008229613976</v>
      </c>
      <c r="H2253" s="67" t="str">
        <f>IF(INDEX(ApplicablePermutations!$B$3:$N$205,MATCH($A2253,ApplicablePermutations!$A$3:$A$205,0),MATCH($B2253,ApplicablePermutations!$B$2:$N$2,0))*INDEX(ApplicablePermutations!$Q$3:$S$205,MATCH($A2253,ApplicablePermutations!$P$3:$P$205,0),MATCH($C2253,ApplicablePermutations!$Q$2:$S$2,0))=1,"X","")</f>
        <v>X</v>
      </c>
      <c r="I2253" s="64">
        <f t="shared" si="182"/>
        <v>0.9</v>
      </c>
      <c r="J2253" s="64">
        <f t="shared" si="184"/>
        <v>0.80092008229613976</v>
      </c>
      <c r="K2253" s="64">
        <f t="shared" si="180"/>
        <v>0.17917192593347422</v>
      </c>
      <c r="L2253" s="67" t="str">
        <f>IF(VLOOKUP($A2253,ApplicablePermutations!$U$3:$V$146,2,0)=1,"X","")</f>
        <v/>
      </c>
      <c r="M2253" t="str">
        <f t="shared" si="185"/>
        <v/>
      </c>
      <c r="N2253" s="64">
        <f t="shared" si="186"/>
        <v>0.17917192593347422</v>
      </c>
    </row>
    <row r="2254" spans="1:14" x14ac:dyDescent="0.25">
      <c r="A2254" t="s">
        <v>399</v>
      </c>
      <c r="B2254" t="s">
        <v>329</v>
      </c>
      <c r="C2254" s="65" t="s">
        <v>486</v>
      </c>
      <c r="D2254" s="64">
        <f>IFERROR(INDEX('Feasibility Factor'!$D$5:$N$123,MATCH(VLOOKUP($A2254,PairList!$A$2:$D$205,2,0),'Feasibility Factor'!$C$5:$C$123,0),MATCH(VLOOKUP($B2254,PairList!$F$2:$I$14,2,0),'Feasibility Factor'!$D$3:$N$3,0)),"")</f>
        <v>1</v>
      </c>
      <c r="E2254" s="64">
        <v>0.9</v>
      </c>
      <c r="F2254" s="64" t="str">
        <f>IFERROR(INDEX(ESShip!$C$2:$C$99,MATCH(VLOOKUP($A2254,PairList!$A$2:$D$205,3,0),ESShip!$A$2:$A$99,0)),"")</f>
        <v/>
      </c>
      <c r="G2254" s="64">
        <v>0.80092008229613976</v>
      </c>
      <c r="H2254" s="67" t="str">
        <f>IF(INDEX(ApplicablePermutations!$B$3:$N$205,MATCH($A2254,ApplicablePermutations!$A$3:$A$205,0),MATCH($B2254,ApplicablePermutations!$B$2:$N$2,0))*INDEX(ApplicablePermutations!$Q$3:$S$205,MATCH($A2254,ApplicablePermutations!$P$3:$P$205,0),MATCH($C2254,ApplicablePermutations!$Q$2:$S$2,0))=1,"X","")</f>
        <v>X</v>
      </c>
      <c r="I2254" s="64">
        <f t="shared" si="182"/>
        <v>0.9</v>
      </c>
      <c r="J2254" s="64">
        <f t="shared" si="184"/>
        <v>0.80092008229613976</v>
      </c>
      <c r="K2254" s="64">
        <f t="shared" si="180"/>
        <v>0.17917192593347422</v>
      </c>
      <c r="L2254" s="67" t="str">
        <f>IF(VLOOKUP($A2254,ApplicablePermutations!$U$3:$V$146,2,0)=1,"X","")</f>
        <v/>
      </c>
      <c r="M2254" t="str">
        <f t="shared" si="185"/>
        <v/>
      </c>
      <c r="N2254" s="64">
        <f t="shared" si="186"/>
        <v>0.17917192593347422</v>
      </c>
    </row>
    <row r="2255" spans="1:14" x14ac:dyDescent="0.25">
      <c r="A2255" t="s">
        <v>399</v>
      </c>
      <c r="B2255" t="s">
        <v>330</v>
      </c>
      <c r="C2255" s="65" t="s">
        <v>486</v>
      </c>
      <c r="D2255" s="64">
        <f>IFERROR(INDEX('Feasibility Factor'!$D$5:$N$123,MATCH(VLOOKUP($A2255,PairList!$A$2:$D$205,2,0),'Feasibility Factor'!$C$5:$C$123,0),MATCH(VLOOKUP($B2255,PairList!$F$2:$I$14,2,0),'Feasibility Factor'!$D$3:$N$3,0)),"")</f>
        <v>1</v>
      </c>
      <c r="E2255" s="64">
        <v>0.9</v>
      </c>
      <c r="F2255" s="64" t="str">
        <f>IFERROR(INDEX(ESShip!$C$2:$C$99,MATCH(VLOOKUP($A2255,PairList!$A$2:$D$205,3,0),ESShip!$A$2:$A$99,0)),"")</f>
        <v/>
      </c>
      <c r="G2255" s="64">
        <v>0.80092008229613976</v>
      </c>
      <c r="H2255" s="67" t="str">
        <f>IF(INDEX(ApplicablePermutations!$B$3:$N$205,MATCH($A2255,ApplicablePermutations!$A$3:$A$205,0),MATCH($B2255,ApplicablePermutations!$B$2:$N$2,0))*INDEX(ApplicablePermutations!$Q$3:$S$205,MATCH($A2255,ApplicablePermutations!$P$3:$P$205,0),MATCH($C2255,ApplicablePermutations!$Q$2:$S$2,0))=1,"X","")</f>
        <v>X</v>
      </c>
      <c r="I2255" s="64">
        <f t="shared" si="182"/>
        <v>0.9</v>
      </c>
      <c r="J2255" s="64">
        <f t="shared" si="184"/>
        <v>0.80092008229613976</v>
      </c>
      <c r="K2255" s="64">
        <f t="shared" si="180"/>
        <v>0.17917192593347422</v>
      </c>
      <c r="L2255" s="67" t="str">
        <f>IF(VLOOKUP($A2255,ApplicablePermutations!$U$3:$V$146,2,0)=1,"X","")</f>
        <v/>
      </c>
      <c r="M2255" t="str">
        <f t="shared" si="185"/>
        <v/>
      </c>
      <c r="N2255" s="64">
        <f t="shared" si="186"/>
        <v>0.17917192593347422</v>
      </c>
    </row>
    <row r="2256" spans="1:14" x14ac:dyDescent="0.25">
      <c r="A2256" t="s">
        <v>399</v>
      </c>
      <c r="B2256" t="s">
        <v>331</v>
      </c>
      <c r="C2256" s="65" t="s">
        <v>486</v>
      </c>
      <c r="D2256" s="64">
        <f>IFERROR(INDEX('Feasibility Factor'!$D$5:$N$123,MATCH(VLOOKUP($A2256,PairList!$A$2:$D$205,2,0),'Feasibility Factor'!$C$5:$C$123,0),MATCH(VLOOKUP($B2256,PairList!$F$2:$I$14,2,0),'Feasibility Factor'!$D$3:$N$3,0)),"")</f>
        <v>1</v>
      </c>
      <c r="E2256" s="64">
        <v>0.9</v>
      </c>
      <c r="F2256" s="64" t="str">
        <f>IFERROR(INDEX(ESShip!$C$2:$C$99,MATCH(VLOOKUP($A2256,PairList!$A$2:$D$205,3,0),ESShip!$A$2:$A$99,0)),"")</f>
        <v/>
      </c>
      <c r="G2256" s="64">
        <v>0.80092008229613998</v>
      </c>
      <c r="H2256" s="67" t="str">
        <f>IF(INDEX(ApplicablePermutations!$B$3:$N$205,MATCH($A2256,ApplicablePermutations!$A$3:$A$205,0),MATCH($B2256,ApplicablePermutations!$B$2:$N$2,0))*INDEX(ApplicablePermutations!$Q$3:$S$205,MATCH($A2256,ApplicablePermutations!$P$3:$P$205,0),MATCH($C2256,ApplicablePermutations!$Q$2:$S$2,0))=1,"X","")</f>
        <v>X</v>
      </c>
      <c r="I2256" s="64">
        <f t="shared" si="182"/>
        <v>0.9</v>
      </c>
      <c r="J2256" s="64">
        <f t="shared" si="184"/>
        <v>0.80092008229613998</v>
      </c>
      <c r="K2256" s="64">
        <f t="shared" si="180"/>
        <v>0.17917192593347403</v>
      </c>
      <c r="L2256" s="67" t="str">
        <f>IF(VLOOKUP($A2256,ApplicablePermutations!$U$3:$V$146,2,0)=1,"X","")</f>
        <v/>
      </c>
      <c r="M2256" t="str">
        <f t="shared" si="185"/>
        <v/>
      </c>
      <c r="N2256" s="64">
        <f t="shared" si="186"/>
        <v>0.17917192593347403</v>
      </c>
    </row>
    <row r="2257" spans="1:14" x14ac:dyDescent="0.25">
      <c r="A2257" t="s">
        <v>399</v>
      </c>
      <c r="B2257" t="s">
        <v>332</v>
      </c>
      <c r="C2257" s="65" t="s">
        <v>486</v>
      </c>
      <c r="D2257" s="64">
        <f>IFERROR(INDEX('Feasibility Factor'!$D$5:$N$123,MATCH(VLOOKUP($A2257,PairList!$A$2:$D$205,2,0),'Feasibility Factor'!$C$5:$C$123,0),MATCH(VLOOKUP($B2257,PairList!$F$2:$I$14,2,0),'Feasibility Factor'!$D$3:$N$3,0)),"")</f>
        <v>1</v>
      </c>
      <c r="E2257" s="64">
        <v>0.9</v>
      </c>
      <c r="F2257" s="64" t="str">
        <f>IFERROR(INDEX(ESShip!$C$2:$C$99,MATCH(VLOOKUP($A2257,PairList!$A$2:$D$205,3,0),ESShip!$A$2:$A$99,0)),"")</f>
        <v/>
      </c>
      <c r="G2257" s="64">
        <v>0.80092008229613976</v>
      </c>
      <c r="H2257" s="67" t="str">
        <f>IF(INDEX(ApplicablePermutations!$B$3:$N$205,MATCH($A2257,ApplicablePermutations!$A$3:$A$205,0),MATCH($B2257,ApplicablePermutations!$B$2:$N$2,0))*INDEX(ApplicablePermutations!$Q$3:$S$205,MATCH($A2257,ApplicablePermutations!$P$3:$P$205,0),MATCH($C2257,ApplicablePermutations!$Q$2:$S$2,0))=1,"X","")</f>
        <v>X</v>
      </c>
      <c r="I2257" s="64">
        <f t="shared" si="182"/>
        <v>0.9</v>
      </c>
      <c r="J2257" s="64">
        <f t="shared" si="184"/>
        <v>0.80092008229613976</v>
      </c>
      <c r="K2257" s="64">
        <f t="shared" si="180"/>
        <v>0.17917192593347422</v>
      </c>
      <c r="L2257" s="67" t="str">
        <f>IF(VLOOKUP($A2257,ApplicablePermutations!$U$3:$V$146,2,0)=1,"X","")</f>
        <v/>
      </c>
      <c r="M2257" t="str">
        <f t="shared" si="185"/>
        <v/>
      </c>
      <c r="N2257" s="64">
        <f t="shared" si="186"/>
        <v>0.17917192593347422</v>
      </c>
    </row>
    <row r="2258" spans="1:14" x14ac:dyDescent="0.25">
      <c r="A2258" t="s">
        <v>399</v>
      </c>
      <c r="B2258" t="s">
        <v>243</v>
      </c>
      <c r="C2258" s="65" t="s">
        <v>486</v>
      </c>
      <c r="D2258" s="64">
        <f>IFERROR(INDEX('Feasibility Factor'!$D$5:$N$123,MATCH(VLOOKUP($A2258,PairList!$A$2:$D$205,2,0),'Feasibility Factor'!$C$5:$C$123,0),MATCH(VLOOKUP($B2258,PairList!$F$2:$I$14,2,0),'Feasibility Factor'!$D$3:$N$3,0)),"")</f>
        <v>1</v>
      </c>
      <c r="E2258" s="64">
        <v>0.9</v>
      </c>
      <c r="F2258" s="64" t="str">
        <f>IFERROR(INDEX(ESShip!$C$2:$C$99,MATCH(VLOOKUP($A2258,PairList!$A$2:$D$205,3,0),ESShip!$A$2:$A$99,0)),"")</f>
        <v/>
      </c>
      <c r="G2258" s="64">
        <v>0.80092008229613998</v>
      </c>
      <c r="H2258" s="67" t="str">
        <f>IF(INDEX(ApplicablePermutations!$B$3:$N$205,MATCH($A2258,ApplicablePermutations!$A$3:$A$205,0),MATCH($B2258,ApplicablePermutations!$B$2:$N$2,0))*INDEX(ApplicablePermutations!$Q$3:$S$205,MATCH($A2258,ApplicablePermutations!$P$3:$P$205,0),MATCH($C2258,ApplicablePermutations!$Q$2:$S$2,0))=1,"X","")</f>
        <v/>
      </c>
      <c r="I2258" s="64" t="str">
        <f t="shared" si="182"/>
        <v/>
      </c>
      <c r="J2258" s="64" t="str">
        <f t="shared" si="184"/>
        <v/>
      </c>
      <c r="K2258" s="64">
        <f t="shared" si="180"/>
        <v>0</v>
      </c>
      <c r="L2258" s="67" t="str">
        <f>IF(VLOOKUP($A2258,ApplicablePermutations!$U$3:$V$146,2,0)=1,"X","")</f>
        <v/>
      </c>
      <c r="M2258" t="str">
        <f t="shared" si="185"/>
        <v/>
      </c>
      <c r="N2258" s="64">
        <f t="shared" si="186"/>
        <v>0</v>
      </c>
    </row>
    <row r="2259" spans="1:14" x14ac:dyDescent="0.25">
      <c r="A2259" t="s">
        <v>399</v>
      </c>
      <c r="B2259" t="s">
        <v>333</v>
      </c>
      <c r="C2259" s="65" t="s">
        <v>486</v>
      </c>
      <c r="D2259" s="64">
        <f>IFERROR(INDEX('Feasibility Factor'!$D$5:$N$123,MATCH(VLOOKUP($A2259,PairList!$A$2:$D$205,2,0),'Feasibility Factor'!$C$5:$C$123,0),MATCH(VLOOKUP($B2259,PairList!$F$2:$I$14,2,0),'Feasibility Factor'!$D$3:$N$3,0)),"")</f>
        <v>1</v>
      </c>
      <c r="E2259" s="64">
        <v>0.9</v>
      </c>
      <c r="F2259" s="64" t="str">
        <f>IFERROR(INDEX(ESShip!$C$2:$C$99,MATCH(VLOOKUP($A2259,PairList!$A$2:$D$205,3,0),ESShip!$A$2:$A$99,0)),"")</f>
        <v/>
      </c>
      <c r="G2259" s="64">
        <v>0.80092008229613976</v>
      </c>
      <c r="H2259" s="67" t="str">
        <f>IF(INDEX(ApplicablePermutations!$B$3:$N$205,MATCH($A2259,ApplicablePermutations!$A$3:$A$205,0),MATCH($B2259,ApplicablePermutations!$B$2:$N$2,0))*INDEX(ApplicablePermutations!$Q$3:$S$205,MATCH($A2259,ApplicablePermutations!$P$3:$P$205,0),MATCH($C2259,ApplicablePermutations!$Q$2:$S$2,0))=1,"X","")</f>
        <v>X</v>
      </c>
      <c r="I2259" s="64">
        <f t="shared" si="182"/>
        <v>0.9</v>
      </c>
      <c r="J2259" s="64">
        <f t="shared" si="184"/>
        <v>0.80092008229613976</v>
      </c>
      <c r="K2259" s="64">
        <f t="shared" si="180"/>
        <v>0.17917192593347422</v>
      </c>
      <c r="L2259" s="67" t="str">
        <f>IF(VLOOKUP($A2259,ApplicablePermutations!$U$3:$V$146,2,0)=1,"X","")</f>
        <v/>
      </c>
      <c r="M2259" t="str">
        <f t="shared" si="185"/>
        <v/>
      </c>
      <c r="N2259" s="64">
        <f t="shared" si="186"/>
        <v>0.17917192593347422</v>
      </c>
    </row>
    <row r="2260" spans="1:14" x14ac:dyDescent="0.25">
      <c r="A2260" t="s">
        <v>399</v>
      </c>
      <c r="B2260" t="s">
        <v>334</v>
      </c>
      <c r="C2260" s="65" t="s">
        <v>486</v>
      </c>
      <c r="D2260" s="64">
        <f>IFERROR(INDEX('Feasibility Factor'!$D$5:$N$123,MATCH(VLOOKUP($A2260,PairList!$A$2:$D$205,2,0),'Feasibility Factor'!$C$5:$C$123,0),MATCH(VLOOKUP($B2260,PairList!$F$2:$I$14,2,0),'Feasibility Factor'!$D$3:$N$3,0)),"")</f>
        <v>1</v>
      </c>
      <c r="E2260" s="64">
        <v>0.9</v>
      </c>
      <c r="F2260" s="64" t="str">
        <f>IFERROR(INDEX(ESShip!$C$2:$C$99,MATCH(VLOOKUP($A2260,PairList!$A$2:$D$205,3,0),ESShip!$A$2:$A$99,0)),"")</f>
        <v/>
      </c>
      <c r="G2260" s="64">
        <v>0.80092008229613998</v>
      </c>
      <c r="H2260" s="67" t="str">
        <f>IF(INDEX(ApplicablePermutations!$B$3:$N$205,MATCH($A2260,ApplicablePermutations!$A$3:$A$205,0),MATCH($B2260,ApplicablePermutations!$B$2:$N$2,0))*INDEX(ApplicablePermutations!$Q$3:$S$205,MATCH($A2260,ApplicablePermutations!$P$3:$P$205,0),MATCH($C2260,ApplicablePermutations!$Q$2:$S$2,0))=1,"X","")</f>
        <v/>
      </c>
      <c r="I2260" s="64" t="str">
        <f t="shared" si="182"/>
        <v/>
      </c>
      <c r="J2260" s="64" t="str">
        <f t="shared" si="184"/>
        <v/>
      </c>
      <c r="K2260" s="64">
        <f t="shared" ref="K2260:K2323" si="187">IF(H2260="X",I2260*(1-J2260),0)</f>
        <v>0</v>
      </c>
      <c r="L2260" s="67" t="str">
        <f>IF(VLOOKUP($A2260,ApplicablePermutations!$U$3:$V$146,2,0)=1,"X","")</f>
        <v/>
      </c>
      <c r="M2260" t="str">
        <f t="shared" si="185"/>
        <v/>
      </c>
      <c r="N2260" s="64">
        <f t="shared" si="186"/>
        <v>0</v>
      </c>
    </row>
    <row r="2261" spans="1:14" x14ac:dyDescent="0.25">
      <c r="A2261" t="s">
        <v>399</v>
      </c>
      <c r="B2261" t="s">
        <v>94</v>
      </c>
      <c r="C2261" s="65" t="s">
        <v>486</v>
      </c>
      <c r="D2261" s="64">
        <f>IFERROR(INDEX('Feasibility Factor'!$D$5:$N$123,MATCH(VLOOKUP($A2261,PairList!$A$2:$D$205,2,0),'Feasibility Factor'!$C$5:$C$123,0),MATCH(VLOOKUP($B2261,PairList!$F$2:$I$14,2,0),'Feasibility Factor'!$D$3:$N$3,0)),"")</f>
        <v>1</v>
      </c>
      <c r="E2261" s="64">
        <v>0.9</v>
      </c>
      <c r="F2261" s="64" t="str">
        <f>IFERROR(INDEX(ESShip!$C$2:$C$99,MATCH(VLOOKUP($A2261,PairList!$A$2:$D$205,3,0),ESShip!$A$2:$A$99,0)),"")</f>
        <v/>
      </c>
      <c r="G2261" s="64">
        <v>0.80092008229613976</v>
      </c>
      <c r="H2261" s="67" t="str">
        <f>IF(INDEX(ApplicablePermutations!$B$3:$N$205,MATCH($A2261,ApplicablePermutations!$A$3:$A$205,0),MATCH($B2261,ApplicablePermutations!$B$2:$N$2,0))*INDEX(ApplicablePermutations!$Q$3:$S$205,MATCH($A2261,ApplicablePermutations!$P$3:$P$205,0),MATCH($C2261,ApplicablePermutations!$Q$2:$S$2,0))=1,"X","")</f>
        <v>X</v>
      </c>
      <c r="I2261" s="64">
        <f t="shared" si="182"/>
        <v>0.9</v>
      </c>
      <c r="J2261" s="64">
        <f t="shared" si="184"/>
        <v>0.80092008229613976</v>
      </c>
      <c r="K2261" s="64">
        <f t="shared" si="187"/>
        <v>0.17917192593347422</v>
      </c>
      <c r="L2261" s="67" t="str">
        <f>IF(VLOOKUP($A2261,ApplicablePermutations!$U$3:$V$146,2,0)=1,"X","")</f>
        <v/>
      </c>
      <c r="M2261" t="str">
        <f t="shared" si="185"/>
        <v/>
      </c>
      <c r="N2261" s="64">
        <f t="shared" si="186"/>
        <v>0.17917192593347422</v>
      </c>
    </row>
    <row r="2262" spans="1:14" x14ac:dyDescent="0.25">
      <c r="A2262" t="s">
        <v>399</v>
      </c>
      <c r="B2262" t="s">
        <v>335</v>
      </c>
      <c r="C2262" s="65" t="s">
        <v>486</v>
      </c>
      <c r="D2262" s="64">
        <f>IFERROR(INDEX('Feasibility Factor'!$D$5:$N$123,MATCH(VLOOKUP($A2262,PairList!$A$2:$D$205,2,0),'Feasibility Factor'!$C$5:$C$123,0),MATCH(VLOOKUP($B2262,PairList!$F$2:$I$14,2,0),'Feasibility Factor'!$D$3:$N$3,0)),"")</f>
        <v>1</v>
      </c>
      <c r="E2262" s="64">
        <v>0.9</v>
      </c>
      <c r="F2262" s="64" t="str">
        <f>IFERROR(INDEX(ESShip!$C$2:$C$99,MATCH(VLOOKUP($A2262,PairList!$A$2:$D$205,3,0),ESShip!$A$2:$A$99,0)),"")</f>
        <v/>
      </c>
      <c r="G2262" s="64">
        <v>0.80092008229613998</v>
      </c>
      <c r="H2262" s="67" t="str">
        <f>IF(INDEX(ApplicablePermutations!$B$3:$N$205,MATCH($A2262,ApplicablePermutations!$A$3:$A$205,0),MATCH($B2262,ApplicablePermutations!$B$2:$N$2,0))*INDEX(ApplicablePermutations!$Q$3:$S$205,MATCH($A2262,ApplicablePermutations!$P$3:$P$205,0),MATCH($C2262,ApplicablePermutations!$Q$2:$S$2,0))=1,"X","")</f>
        <v>X</v>
      </c>
      <c r="I2262" s="64">
        <f t="shared" si="182"/>
        <v>0.9</v>
      </c>
      <c r="J2262" s="64">
        <f t="shared" si="184"/>
        <v>0.80092008229613998</v>
      </c>
      <c r="K2262" s="64">
        <f t="shared" si="187"/>
        <v>0.17917192593347403</v>
      </c>
      <c r="L2262" s="67" t="str">
        <f>IF(VLOOKUP($A2262,ApplicablePermutations!$U$3:$V$146,2,0)=1,"X","")</f>
        <v/>
      </c>
      <c r="M2262" t="str">
        <f t="shared" si="185"/>
        <v/>
      </c>
      <c r="N2262" s="64">
        <f t="shared" si="186"/>
        <v>0.17917192593347403</v>
      </c>
    </row>
    <row r="2263" spans="1:14" x14ac:dyDescent="0.25">
      <c r="A2263" t="s">
        <v>399</v>
      </c>
      <c r="B2263" t="s">
        <v>100</v>
      </c>
      <c r="C2263" s="65" t="s">
        <v>486</v>
      </c>
      <c r="D2263" s="64">
        <f>IFERROR(INDEX('Feasibility Factor'!$D$5:$N$123,MATCH(VLOOKUP($A2263,PairList!$A$2:$D$205,2,0),'Feasibility Factor'!$C$5:$C$123,0),MATCH(VLOOKUP($B2263,PairList!$F$2:$I$14,2,0),'Feasibility Factor'!$D$3:$N$3,0)),"")</f>
        <v>1</v>
      </c>
      <c r="E2263" s="64">
        <v>0.9</v>
      </c>
      <c r="F2263" s="64" t="str">
        <f>IFERROR(INDEX(ESShip!$C$2:$C$99,MATCH(VLOOKUP($A2263,PairList!$A$2:$D$205,3,0),ESShip!$A$2:$A$99,0)),"")</f>
        <v/>
      </c>
      <c r="G2263" s="64">
        <v>0.80092008229613998</v>
      </c>
      <c r="H2263" s="67" t="str">
        <f>IF(INDEX(ApplicablePermutations!$B$3:$N$205,MATCH($A2263,ApplicablePermutations!$A$3:$A$205,0),MATCH($B2263,ApplicablePermutations!$B$2:$N$2,0))*INDEX(ApplicablePermutations!$Q$3:$S$205,MATCH($A2263,ApplicablePermutations!$P$3:$P$205,0),MATCH($C2263,ApplicablePermutations!$Q$2:$S$2,0))=1,"X","")</f>
        <v/>
      </c>
      <c r="I2263" s="64" t="str">
        <f t="shared" si="182"/>
        <v/>
      </c>
      <c r="J2263" s="64" t="str">
        <f t="shared" si="184"/>
        <v/>
      </c>
      <c r="K2263" s="64">
        <f t="shared" si="187"/>
        <v>0</v>
      </c>
      <c r="L2263" s="67" t="str">
        <f>IF(VLOOKUP($A2263,ApplicablePermutations!$U$3:$V$146,2,0)=1,"X","")</f>
        <v/>
      </c>
      <c r="M2263" t="str">
        <f t="shared" si="185"/>
        <v/>
      </c>
      <c r="N2263" s="64">
        <f t="shared" si="186"/>
        <v>0</v>
      </c>
    </row>
    <row r="2264" spans="1:14" x14ac:dyDescent="0.25">
      <c r="A2264" t="s">
        <v>495</v>
      </c>
      <c r="B2264" t="s">
        <v>327</v>
      </c>
      <c r="C2264" s="65" t="s">
        <v>484</v>
      </c>
      <c r="D2264" s="64">
        <f>IFERROR(INDEX('Feasibility Factor'!$D$5:$N$123,MATCH(VLOOKUP($A2264,PairList!$A$2:$D$205,2,0),'Feasibility Factor'!$C$5:$C$123,0),MATCH(VLOOKUP($B2264,PairList!$F$2:$I$14,2,0),'Feasibility Factor'!$D$3:$N$3,0)),"")</f>
        <v>1</v>
      </c>
      <c r="E2264" s="64" t="s">
        <v>548</v>
      </c>
      <c r="F2264" s="64">
        <f>IFERROR(INDEX(ESShip!$C$2:$C$99,MATCH(VLOOKUP($A2264,PairList!$A$2:$D$205,3,0),ESShip!$A$2:$A$99,0)),"")</f>
        <v>0.65</v>
      </c>
      <c r="G2264" s="64" t="s">
        <v>548</v>
      </c>
      <c r="H2264" s="67" t="str">
        <f>IF(INDEX(ApplicablePermutations!$B$3:$N$205,MATCH($A2264,ApplicablePermutations!$A$3:$A$205,0),MATCH($B2264,ApplicablePermutations!$B$2:$N$2,0))*INDEX(ApplicablePermutations!$Q$3:$S$205,MATCH($A2264,ApplicablePermutations!$P$3:$P$205,0),MATCH($C2264,ApplicablePermutations!$Q$2:$S$2,0))=1,"X","")</f>
        <v>X</v>
      </c>
      <c r="I2264" s="64">
        <f t="shared" si="182"/>
        <v>1</v>
      </c>
      <c r="J2264" s="64">
        <f t="shared" si="184"/>
        <v>0.65</v>
      </c>
      <c r="K2264" s="64">
        <f t="shared" si="187"/>
        <v>0.35</v>
      </c>
      <c r="L2264" s="67" t="str">
        <f>IF(VLOOKUP($A2264,ApplicablePermutations!$U$3:$V$146,2,0)=1,"X","")</f>
        <v/>
      </c>
      <c r="M2264" t="str">
        <f t="shared" si="185"/>
        <v/>
      </c>
      <c r="N2264" s="64">
        <f t="shared" si="186"/>
        <v>0.35</v>
      </c>
    </row>
    <row r="2265" spans="1:14" x14ac:dyDescent="0.25">
      <c r="A2265" t="s">
        <v>495</v>
      </c>
      <c r="B2265" t="s">
        <v>328</v>
      </c>
      <c r="C2265" s="65" t="s">
        <v>484</v>
      </c>
      <c r="D2265" s="64">
        <f>IFERROR(INDEX('Feasibility Factor'!$D$5:$N$123,MATCH(VLOOKUP($A2265,PairList!$A$2:$D$205,2,0),'Feasibility Factor'!$C$5:$C$123,0),MATCH(VLOOKUP($B2265,PairList!$F$2:$I$14,2,0),'Feasibility Factor'!$D$3:$N$3,0)),"")</f>
        <v>1</v>
      </c>
      <c r="E2265" s="64" t="s">
        <v>548</v>
      </c>
      <c r="F2265" s="64">
        <f>IFERROR(INDEX(ESShip!$C$2:$C$99,MATCH(VLOOKUP($A2265,PairList!$A$2:$D$205,3,0),ESShip!$A$2:$A$99,0)),"")</f>
        <v>0.65</v>
      </c>
      <c r="G2265" s="64" t="s">
        <v>548</v>
      </c>
      <c r="H2265" s="67" t="str">
        <f>IF(INDEX(ApplicablePermutations!$B$3:$N$205,MATCH($A2265,ApplicablePermutations!$A$3:$A$205,0),MATCH($B2265,ApplicablePermutations!$B$2:$N$2,0))*INDEX(ApplicablePermutations!$Q$3:$S$205,MATCH($A2265,ApplicablePermutations!$P$3:$P$205,0),MATCH($C2265,ApplicablePermutations!$Q$2:$S$2,0))=1,"X","")</f>
        <v>X</v>
      </c>
      <c r="I2265" s="64">
        <f t="shared" si="182"/>
        <v>1</v>
      </c>
      <c r="J2265" s="64">
        <f t="shared" si="184"/>
        <v>0.65</v>
      </c>
      <c r="K2265" s="64">
        <f t="shared" si="187"/>
        <v>0.35</v>
      </c>
      <c r="L2265" s="67" t="str">
        <f>IF(VLOOKUP($A2265,ApplicablePermutations!$U$3:$V$146,2,0)=1,"X","")</f>
        <v/>
      </c>
      <c r="M2265" t="str">
        <f t="shared" si="185"/>
        <v/>
      </c>
      <c r="N2265" s="64">
        <f t="shared" si="186"/>
        <v>0.35</v>
      </c>
    </row>
    <row r="2266" spans="1:14" x14ac:dyDescent="0.25">
      <c r="A2266" t="s">
        <v>495</v>
      </c>
      <c r="B2266" t="s">
        <v>239</v>
      </c>
      <c r="C2266" s="65" t="s">
        <v>484</v>
      </c>
      <c r="D2266" s="64">
        <f>IFERROR(INDEX('Feasibility Factor'!$D$5:$N$123,MATCH(VLOOKUP($A2266,PairList!$A$2:$D$205,2,0),'Feasibility Factor'!$C$5:$C$123,0),MATCH(VLOOKUP($B2266,PairList!$F$2:$I$14,2,0),'Feasibility Factor'!$D$3:$N$3,0)),"")</f>
        <v>1</v>
      </c>
      <c r="E2266" s="64" t="s">
        <v>548</v>
      </c>
      <c r="F2266" s="64">
        <f>IFERROR(INDEX(ESShip!$C$2:$C$99,MATCH(VLOOKUP($A2266,PairList!$A$2:$D$205,3,0),ESShip!$A$2:$A$99,0)),"")</f>
        <v>0.65</v>
      </c>
      <c r="G2266" s="64" t="s">
        <v>548</v>
      </c>
      <c r="H2266" s="67" t="str">
        <f>IF(INDEX(ApplicablePermutations!$B$3:$N$205,MATCH($A2266,ApplicablePermutations!$A$3:$A$205,0),MATCH($B2266,ApplicablePermutations!$B$2:$N$2,0))*INDEX(ApplicablePermutations!$Q$3:$S$205,MATCH($A2266,ApplicablePermutations!$P$3:$P$205,0),MATCH($C2266,ApplicablePermutations!$Q$2:$S$2,0))=1,"X","")</f>
        <v>X</v>
      </c>
      <c r="I2266" s="64">
        <f t="shared" si="182"/>
        <v>1</v>
      </c>
      <c r="J2266" s="64">
        <f t="shared" si="184"/>
        <v>0.65</v>
      </c>
      <c r="K2266" s="64">
        <f t="shared" si="187"/>
        <v>0.35</v>
      </c>
      <c r="L2266" s="67" t="str">
        <f>IF(VLOOKUP($A2266,ApplicablePermutations!$U$3:$V$146,2,0)=1,"X","")</f>
        <v/>
      </c>
      <c r="M2266" t="str">
        <f t="shared" si="185"/>
        <v/>
      </c>
      <c r="N2266" s="64">
        <f t="shared" si="186"/>
        <v>0.35</v>
      </c>
    </row>
    <row r="2267" spans="1:14" x14ac:dyDescent="0.25">
      <c r="A2267" t="s">
        <v>495</v>
      </c>
      <c r="B2267" t="s">
        <v>329</v>
      </c>
      <c r="C2267" s="65" t="s">
        <v>484</v>
      </c>
      <c r="D2267" s="64">
        <f>IFERROR(INDEX('Feasibility Factor'!$D$5:$N$123,MATCH(VLOOKUP($A2267,PairList!$A$2:$D$205,2,0),'Feasibility Factor'!$C$5:$C$123,0),MATCH(VLOOKUP($B2267,PairList!$F$2:$I$14,2,0),'Feasibility Factor'!$D$3:$N$3,0)),"")</f>
        <v>1</v>
      </c>
      <c r="E2267" s="64" t="s">
        <v>548</v>
      </c>
      <c r="F2267" s="64">
        <f>IFERROR(INDEX(ESShip!$C$2:$C$99,MATCH(VLOOKUP($A2267,PairList!$A$2:$D$205,3,0),ESShip!$A$2:$A$99,0)),"")</f>
        <v>0.65</v>
      </c>
      <c r="G2267" s="64" t="s">
        <v>548</v>
      </c>
      <c r="H2267" s="67" t="str">
        <f>IF(INDEX(ApplicablePermutations!$B$3:$N$205,MATCH($A2267,ApplicablePermutations!$A$3:$A$205,0),MATCH($B2267,ApplicablePermutations!$B$2:$N$2,0))*INDEX(ApplicablePermutations!$Q$3:$S$205,MATCH($A2267,ApplicablePermutations!$P$3:$P$205,0),MATCH($C2267,ApplicablePermutations!$Q$2:$S$2,0))=1,"X","")</f>
        <v>X</v>
      </c>
      <c r="I2267" s="64">
        <f t="shared" si="182"/>
        <v>1</v>
      </c>
      <c r="J2267" s="64">
        <f t="shared" si="184"/>
        <v>0.65</v>
      </c>
      <c r="K2267" s="64">
        <f t="shared" si="187"/>
        <v>0.35</v>
      </c>
      <c r="L2267" s="67" t="str">
        <f>IF(VLOOKUP($A2267,ApplicablePermutations!$U$3:$V$146,2,0)=1,"X","")</f>
        <v/>
      </c>
      <c r="M2267" t="str">
        <f t="shared" si="185"/>
        <v/>
      </c>
      <c r="N2267" s="64">
        <f t="shared" si="186"/>
        <v>0.35</v>
      </c>
    </row>
    <row r="2268" spans="1:14" x14ac:dyDescent="0.25">
      <c r="A2268" t="s">
        <v>495</v>
      </c>
      <c r="B2268" t="s">
        <v>330</v>
      </c>
      <c r="C2268" s="65" t="s">
        <v>484</v>
      </c>
      <c r="D2268" s="64">
        <f>IFERROR(INDEX('Feasibility Factor'!$D$5:$N$123,MATCH(VLOOKUP($A2268,PairList!$A$2:$D$205,2,0),'Feasibility Factor'!$C$5:$C$123,0),MATCH(VLOOKUP($B2268,PairList!$F$2:$I$14,2,0),'Feasibility Factor'!$D$3:$N$3,0)),"")</f>
        <v>1</v>
      </c>
      <c r="E2268" s="64" t="s">
        <v>548</v>
      </c>
      <c r="F2268" s="64">
        <f>IFERROR(INDEX(ESShip!$C$2:$C$99,MATCH(VLOOKUP($A2268,PairList!$A$2:$D$205,3,0),ESShip!$A$2:$A$99,0)),"")</f>
        <v>0.65</v>
      </c>
      <c r="G2268" s="64" t="s">
        <v>548</v>
      </c>
      <c r="H2268" s="67" t="str">
        <f>IF(INDEX(ApplicablePermutations!$B$3:$N$205,MATCH($A2268,ApplicablePermutations!$A$3:$A$205,0),MATCH($B2268,ApplicablePermutations!$B$2:$N$2,0))*INDEX(ApplicablePermutations!$Q$3:$S$205,MATCH($A2268,ApplicablePermutations!$P$3:$P$205,0),MATCH($C2268,ApplicablePermutations!$Q$2:$S$2,0))=1,"X","")</f>
        <v>X</v>
      </c>
      <c r="I2268" s="64">
        <f t="shared" si="182"/>
        <v>1</v>
      </c>
      <c r="J2268" s="64">
        <f t="shared" si="184"/>
        <v>0.65</v>
      </c>
      <c r="K2268" s="64">
        <f t="shared" si="187"/>
        <v>0.35</v>
      </c>
      <c r="L2268" s="67" t="str">
        <f>IF(VLOOKUP($A2268,ApplicablePermutations!$U$3:$V$146,2,0)=1,"X","")</f>
        <v/>
      </c>
      <c r="M2268" t="str">
        <f t="shared" si="185"/>
        <v/>
      </c>
      <c r="N2268" s="64">
        <f t="shared" si="186"/>
        <v>0.35</v>
      </c>
    </row>
    <row r="2269" spans="1:14" x14ac:dyDescent="0.25">
      <c r="A2269" t="s">
        <v>495</v>
      </c>
      <c r="B2269" t="s">
        <v>331</v>
      </c>
      <c r="C2269" s="65" t="s">
        <v>484</v>
      </c>
      <c r="D2269" s="64">
        <f>IFERROR(INDEX('Feasibility Factor'!$D$5:$N$123,MATCH(VLOOKUP($A2269,PairList!$A$2:$D$205,2,0),'Feasibility Factor'!$C$5:$C$123,0),MATCH(VLOOKUP($B2269,PairList!$F$2:$I$14,2,0),'Feasibility Factor'!$D$3:$N$3,0)),"")</f>
        <v>1</v>
      </c>
      <c r="E2269" s="64" t="s">
        <v>548</v>
      </c>
      <c r="F2269" s="64">
        <f>IFERROR(INDEX(ESShip!$C$2:$C$99,MATCH(VLOOKUP($A2269,PairList!$A$2:$D$205,3,0),ESShip!$A$2:$A$99,0)),"")</f>
        <v>0.65</v>
      </c>
      <c r="G2269" s="64" t="s">
        <v>548</v>
      </c>
      <c r="H2269" s="67" t="str">
        <f>IF(INDEX(ApplicablePermutations!$B$3:$N$205,MATCH($A2269,ApplicablePermutations!$A$3:$A$205,0),MATCH($B2269,ApplicablePermutations!$B$2:$N$2,0))*INDEX(ApplicablePermutations!$Q$3:$S$205,MATCH($A2269,ApplicablePermutations!$P$3:$P$205,0),MATCH($C2269,ApplicablePermutations!$Q$2:$S$2,0))=1,"X","")</f>
        <v>X</v>
      </c>
      <c r="I2269" s="64">
        <f t="shared" si="182"/>
        <v>1</v>
      </c>
      <c r="J2269" s="64">
        <f t="shared" si="184"/>
        <v>0.65</v>
      </c>
      <c r="K2269" s="64">
        <f t="shared" si="187"/>
        <v>0.35</v>
      </c>
      <c r="L2269" s="67" t="str">
        <f>IF(VLOOKUP($A2269,ApplicablePermutations!$U$3:$V$146,2,0)=1,"X","")</f>
        <v/>
      </c>
      <c r="M2269" t="str">
        <f t="shared" si="185"/>
        <v/>
      </c>
      <c r="N2269" s="64">
        <f t="shared" si="186"/>
        <v>0.35</v>
      </c>
    </row>
    <row r="2270" spans="1:14" x14ac:dyDescent="0.25">
      <c r="A2270" t="s">
        <v>495</v>
      </c>
      <c r="B2270" t="s">
        <v>332</v>
      </c>
      <c r="C2270" s="65" t="s">
        <v>484</v>
      </c>
      <c r="D2270" s="64">
        <f>IFERROR(INDEX('Feasibility Factor'!$D$5:$N$123,MATCH(VLOOKUP($A2270,PairList!$A$2:$D$205,2,0),'Feasibility Factor'!$C$5:$C$123,0),MATCH(VLOOKUP($B2270,PairList!$F$2:$I$14,2,0),'Feasibility Factor'!$D$3:$N$3,0)),"")</f>
        <v>1</v>
      </c>
      <c r="E2270" s="64" t="s">
        <v>548</v>
      </c>
      <c r="F2270" s="64">
        <f>IFERROR(INDEX(ESShip!$C$2:$C$99,MATCH(VLOOKUP($A2270,PairList!$A$2:$D$205,3,0),ESShip!$A$2:$A$99,0)),"")</f>
        <v>0.65</v>
      </c>
      <c r="G2270" s="64" t="s">
        <v>548</v>
      </c>
      <c r="H2270" s="67" t="str">
        <f>IF(INDEX(ApplicablePermutations!$B$3:$N$205,MATCH($A2270,ApplicablePermutations!$A$3:$A$205,0),MATCH($B2270,ApplicablePermutations!$B$2:$N$2,0))*INDEX(ApplicablePermutations!$Q$3:$S$205,MATCH($A2270,ApplicablePermutations!$P$3:$P$205,0),MATCH($C2270,ApplicablePermutations!$Q$2:$S$2,0))=1,"X","")</f>
        <v>X</v>
      </c>
      <c r="I2270" s="64">
        <f t="shared" si="182"/>
        <v>1</v>
      </c>
      <c r="J2270" s="64">
        <f t="shared" si="184"/>
        <v>0.65</v>
      </c>
      <c r="K2270" s="64">
        <f t="shared" si="187"/>
        <v>0.35</v>
      </c>
      <c r="L2270" s="67" t="str">
        <f>IF(VLOOKUP($A2270,ApplicablePermutations!$U$3:$V$146,2,0)=1,"X","")</f>
        <v/>
      </c>
      <c r="M2270" t="str">
        <f t="shared" si="185"/>
        <v/>
      </c>
      <c r="N2270" s="64">
        <f t="shared" si="186"/>
        <v>0.35</v>
      </c>
    </row>
    <row r="2271" spans="1:14" x14ac:dyDescent="0.25">
      <c r="A2271" t="s">
        <v>495</v>
      </c>
      <c r="B2271" t="s">
        <v>243</v>
      </c>
      <c r="C2271" s="65" t="s">
        <v>484</v>
      </c>
      <c r="D2271" s="64">
        <f>IFERROR(INDEX('Feasibility Factor'!$D$5:$N$123,MATCH(VLOOKUP($A2271,PairList!$A$2:$D$205,2,0),'Feasibility Factor'!$C$5:$C$123,0),MATCH(VLOOKUP($B2271,PairList!$F$2:$I$14,2,0),'Feasibility Factor'!$D$3:$N$3,0)),"")</f>
        <v>1</v>
      </c>
      <c r="E2271" s="64" t="s">
        <v>548</v>
      </c>
      <c r="F2271" s="64">
        <f>IFERROR(INDEX(ESShip!$C$2:$C$99,MATCH(VLOOKUP($A2271,PairList!$A$2:$D$205,3,0),ESShip!$A$2:$A$99,0)),"")</f>
        <v>0.65</v>
      </c>
      <c r="G2271" s="64" t="s">
        <v>548</v>
      </c>
      <c r="H2271" s="67" t="str">
        <f>IF(INDEX(ApplicablePermutations!$B$3:$N$205,MATCH($A2271,ApplicablePermutations!$A$3:$A$205,0),MATCH($B2271,ApplicablePermutations!$B$2:$N$2,0))*INDEX(ApplicablePermutations!$Q$3:$S$205,MATCH($A2271,ApplicablePermutations!$P$3:$P$205,0),MATCH($C2271,ApplicablePermutations!$Q$2:$S$2,0))=1,"X","")</f>
        <v>X</v>
      </c>
      <c r="I2271" s="64">
        <f t="shared" si="182"/>
        <v>1</v>
      </c>
      <c r="J2271" s="64">
        <f t="shared" si="184"/>
        <v>0.65</v>
      </c>
      <c r="K2271" s="64">
        <f t="shared" si="187"/>
        <v>0.35</v>
      </c>
      <c r="L2271" s="67" t="str">
        <f>IF(VLOOKUP($A2271,ApplicablePermutations!$U$3:$V$146,2,0)=1,"X","")</f>
        <v/>
      </c>
      <c r="M2271" t="str">
        <f t="shared" si="185"/>
        <v/>
      </c>
      <c r="N2271" s="64">
        <f t="shared" si="186"/>
        <v>0.35</v>
      </c>
    </row>
    <row r="2272" spans="1:14" x14ac:dyDescent="0.25">
      <c r="A2272" t="s">
        <v>495</v>
      </c>
      <c r="B2272" t="s">
        <v>333</v>
      </c>
      <c r="C2272" s="65" t="s">
        <v>484</v>
      </c>
      <c r="D2272" s="64">
        <f>IFERROR(INDEX('Feasibility Factor'!$D$5:$N$123,MATCH(VLOOKUP($A2272,PairList!$A$2:$D$205,2,0),'Feasibility Factor'!$C$5:$C$123,0),MATCH(VLOOKUP($B2272,PairList!$F$2:$I$14,2,0),'Feasibility Factor'!$D$3:$N$3,0)),"")</f>
        <v>1</v>
      </c>
      <c r="E2272" s="64" t="s">
        <v>548</v>
      </c>
      <c r="F2272" s="64">
        <f>IFERROR(INDEX(ESShip!$C$2:$C$99,MATCH(VLOOKUP($A2272,PairList!$A$2:$D$205,3,0),ESShip!$A$2:$A$99,0)),"")</f>
        <v>0.65</v>
      </c>
      <c r="G2272" s="64" t="s">
        <v>548</v>
      </c>
      <c r="H2272" s="67" t="str">
        <f>IF(INDEX(ApplicablePermutations!$B$3:$N$205,MATCH($A2272,ApplicablePermutations!$A$3:$A$205,0),MATCH($B2272,ApplicablePermutations!$B$2:$N$2,0))*INDEX(ApplicablePermutations!$Q$3:$S$205,MATCH($A2272,ApplicablePermutations!$P$3:$P$205,0),MATCH($C2272,ApplicablePermutations!$Q$2:$S$2,0))=1,"X","")</f>
        <v>X</v>
      </c>
      <c r="I2272" s="64">
        <f t="shared" si="182"/>
        <v>1</v>
      </c>
      <c r="J2272" s="64">
        <f t="shared" si="184"/>
        <v>0.65</v>
      </c>
      <c r="K2272" s="64">
        <f t="shared" si="187"/>
        <v>0.35</v>
      </c>
      <c r="L2272" s="67" t="str">
        <f>IF(VLOOKUP($A2272,ApplicablePermutations!$U$3:$V$146,2,0)=1,"X","")</f>
        <v/>
      </c>
      <c r="M2272" t="str">
        <f t="shared" si="185"/>
        <v/>
      </c>
      <c r="N2272" s="64">
        <f t="shared" si="186"/>
        <v>0.35</v>
      </c>
    </row>
    <row r="2273" spans="1:14" x14ac:dyDescent="0.25">
      <c r="A2273" t="s">
        <v>495</v>
      </c>
      <c r="B2273" t="s">
        <v>334</v>
      </c>
      <c r="C2273" s="65" t="s">
        <v>484</v>
      </c>
      <c r="D2273" s="64">
        <f>IFERROR(INDEX('Feasibility Factor'!$D$5:$N$123,MATCH(VLOOKUP($A2273,PairList!$A$2:$D$205,2,0),'Feasibility Factor'!$C$5:$C$123,0),MATCH(VLOOKUP($B2273,PairList!$F$2:$I$14,2,0),'Feasibility Factor'!$D$3:$N$3,0)),"")</f>
        <v>1</v>
      </c>
      <c r="E2273" s="64" t="s">
        <v>548</v>
      </c>
      <c r="F2273" s="64">
        <f>IFERROR(INDEX(ESShip!$C$2:$C$99,MATCH(VLOOKUP($A2273,PairList!$A$2:$D$205,3,0),ESShip!$A$2:$A$99,0)),"")</f>
        <v>0.65</v>
      </c>
      <c r="G2273" s="64" t="s">
        <v>548</v>
      </c>
      <c r="H2273" s="67" t="str">
        <f>IF(INDEX(ApplicablePermutations!$B$3:$N$205,MATCH($A2273,ApplicablePermutations!$A$3:$A$205,0),MATCH($B2273,ApplicablePermutations!$B$2:$N$2,0))*INDEX(ApplicablePermutations!$Q$3:$S$205,MATCH($A2273,ApplicablePermutations!$P$3:$P$205,0),MATCH($C2273,ApplicablePermutations!$Q$2:$S$2,0))=1,"X","")</f>
        <v>X</v>
      </c>
      <c r="I2273" s="64">
        <f t="shared" si="182"/>
        <v>1</v>
      </c>
      <c r="J2273" s="64">
        <f t="shared" si="184"/>
        <v>0.65</v>
      </c>
      <c r="K2273" s="64">
        <f t="shared" si="187"/>
        <v>0.35</v>
      </c>
      <c r="L2273" s="67" t="str">
        <f>IF(VLOOKUP($A2273,ApplicablePermutations!$U$3:$V$146,2,0)=1,"X","")</f>
        <v/>
      </c>
      <c r="M2273" t="str">
        <f t="shared" si="185"/>
        <v/>
      </c>
      <c r="N2273" s="64">
        <f t="shared" si="186"/>
        <v>0.35</v>
      </c>
    </row>
    <row r="2274" spans="1:14" x14ac:dyDescent="0.25">
      <c r="A2274" t="s">
        <v>495</v>
      </c>
      <c r="B2274" t="s">
        <v>94</v>
      </c>
      <c r="C2274" s="65" t="s">
        <v>484</v>
      </c>
      <c r="D2274" s="64">
        <f>IFERROR(INDEX('Feasibility Factor'!$D$5:$N$123,MATCH(VLOOKUP($A2274,PairList!$A$2:$D$205,2,0),'Feasibility Factor'!$C$5:$C$123,0),MATCH(VLOOKUP($B2274,PairList!$F$2:$I$14,2,0),'Feasibility Factor'!$D$3:$N$3,0)),"")</f>
        <v>1</v>
      </c>
      <c r="E2274" s="64" t="s">
        <v>548</v>
      </c>
      <c r="F2274" s="64">
        <f>IFERROR(INDEX(ESShip!$C$2:$C$99,MATCH(VLOOKUP($A2274,PairList!$A$2:$D$205,3,0),ESShip!$A$2:$A$99,0)),"")</f>
        <v>0.65</v>
      </c>
      <c r="G2274" s="64" t="s">
        <v>548</v>
      </c>
      <c r="H2274" s="67" t="str">
        <f>IF(INDEX(ApplicablePermutations!$B$3:$N$205,MATCH($A2274,ApplicablePermutations!$A$3:$A$205,0),MATCH($B2274,ApplicablePermutations!$B$2:$N$2,0))*INDEX(ApplicablePermutations!$Q$3:$S$205,MATCH($A2274,ApplicablePermutations!$P$3:$P$205,0),MATCH($C2274,ApplicablePermutations!$Q$2:$S$2,0))=1,"X","")</f>
        <v>X</v>
      </c>
      <c r="I2274" s="64">
        <f t="shared" ref="I2274:I2337" si="188">IF($H2274="X",IF(AND($D2274&gt;0,$D2274&lt;&gt;"",$E2274&gt;0,$E2274&lt;&gt;""),MIN($D2274,$E2274),IF(AND($D2274&gt;0,$D2274&lt;&gt;""),$D2274,IF(AND($E2274&gt;0,$E2274&lt;&gt;""),$E2274,AVERAGEIFS($E$2:$E$13027,$A$2:$A$13027,$A2274,$E$2:$E$13027,"&gt;0")))),"")</f>
        <v>1</v>
      </c>
      <c r="J2274" s="64">
        <f t="shared" si="184"/>
        <v>0.65</v>
      </c>
      <c r="K2274" s="64">
        <f t="shared" si="187"/>
        <v>0.35</v>
      </c>
      <c r="L2274" s="67" t="str">
        <f>IF(VLOOKUP($A2274,ApplicablePermutations!$U$3:$V$146,2,0)=1,"X","")</f>
        <v/>
      </c>
      <c r="M2274" t="str">
        <f t="shared" si="185"/>
        <v/>
      </c>
      <c r="N2274" s="64">
        <f t="shared" si="186"/>
        <v>0.35</v>
      </c>
    </row>
    <row r="2275" spans="1:14" x14ac:dyDescent="0.25">
      <c r="A2275" t="s">
        <v>495</v>
      </c>
      <c r="B2275" t="s">
        <v>335</v>
      </c>
      <c r="C2275" s="65" t="s">
        <v>484</v>
      </c>
      <c r="D2275" s="64">
        <f>IFERROR(INDEX('Feasibility Factor'!$D$5:$N$123,MATCH(VLOOKUP($A2275,PairList!$A$2:$D$205,2,0),'Feasibility Factor'!$C$5:$C$123,0),MATCH(VLOOKUP($B2275,PairList!$F$2:$I$14,2,0),'Feasibility Factor'!$D$3:$N$3,0)),"")</f>
        <v>1</v>
      </c>
      <c r="E2275" s="64" t="s">
        <v>548</v>
      </c>
      <c r="F2275" s="64">
        <f>IFERROR(INDEX(ESShip!$C$2:$C$99,MATCH(VLOOKUP($A2275,PairList!$A$2:$D$205,3,0),ESShip!$A$2:$A$99,0)),"")</f>
        <v>0.65</v>
      </c>
      <c r="G2275" s="64" t="s">
        <v>548</v>
      </c>
      <c r="H2275" s="67" t="str">
        <f>IF(INDEX(ApplicablePermutations!$B$3:$N$205,MATCH($A2275,ApplicablePermutations!$A$3:$A$205,0),MATCH($B2275,ApplicablePermutations!$B$2:$N$2,0))*INDEX(ApplicablePermutations!$Q$3:$S$205,MATCH($A2275,ApplicablePermutations!$P$3:$P$205,0),MATCH($C2275,ApplicablePermutations!$Q$2:$S$2,0))=1,"X","")</f>
        <v>X</v>
      </c>
      <c r="I2275" s="64">
        <f t="shared" si="188"/>
        <v>1</v>
      </c>
      <c r="J2275" s="64">
        <f t="shared" si="184"/>
        <v>0.65</v>
      </c>
      <c r="K2275" s="64">
        <f t="shared" si="187"/>
        <v>0.35</v>
      </c>
      <c r="L2275" s="67" t="str">
        <f>IF(VLOOKUP($A2275,ApplicablePermutations!$U$3:$V$146,2,0)=1,"X","")</f>
        <v/>
      </c>
      <c r="M2275" t="str">
        <f t="shared" si="185"/>
        <v/>
      </c>
      <c r="N2275" s="64">
        <f t="shared" si="186"/>
        <v>0.35</v>
      </c>
    </row>
    <row r="2276" spans="1:14" x14ac:dyDescent="0.25">
      <c r="A2276" t="s">
        <v>495</v>
      </c>
      <c r="B2276" t="s">
        <v>100</v>
      </c>
      <c r="C2276" s="65" t="s">
        <v>484</v>
      </c>
      <c r="D2276" s="64">
        <f>IFERROR(INDEX('Feasibility Factor'!$D$5:$N$123,MATCH(VLOOKUP($A2276,PairList!$A$2:$D$205,2,0),'Feasibility Factor'!$C$5:$C$123,0),MATCH(VLOOKUP($B2276,PairList!$F$2:$I$14,2,0),'Feasibility Factor'!$D$3:$N$3,0)),"")</f>
        <v>1</v>
      </c>
      <c r="E2276" s="64" t="s">
        <v>548</v>
      </c>
      <c r="F2276" s="64">
        <f>IFERROR(INDEX(ESShip!$C$2:$C$99,MATCH(VLOOKUP($A2276,PairList!$A$2:$D$205,3,0),ESShip!$A$2:$A$99,0)),"")</f>
        <v>0.65</v>
      </c>
      <c r="G2276" s="64" t="s">
        <v>548</v>
      </c>
      <c r="H2276" s="67" t="str">
        <f>IF(INDEX(ApplicablePermutations!$B$3:$N$205,MATCH($A2276,ApplicablePermutations!$A$3:$A$205,0),MATCH($B2276,ApplicablePermutations!$B$2:$N$2,0))*INDEX(ApplicablePermutations!$Q$3:$S$205,MATCH($A2276,ApplicablePermutations!$P$3:$P$205,0),MATCH($C2276,ApplicablePermutations!$Q$2:$S$2,0))=1,"X","")</f>
        <v>X</v>
      </c>
      <c r="I2276" s="64">
        <f t="shared" si="188"/>
        <v>1</v>
      </c>
      <c r="J2276" s="64">
        <f t="shared" si="184"/>
        <v>0.65</v>
      </c>
      <c r="K2276" s="64">
        <f t="shared" si="187"/>
        <v>0.35</v>
      </c>
      <c r="L2276" s="67" t="str">
        <f>IF(VLOOKUP($A2276,ApplicablePermutations!$U$3:$V$146,2,0)=1,"X","")</f>
        <v/>
      </c>
      <c r="M2276" t="str">
        <f t="shared" si="185"/>
        <v/>
      </c>
      <c r="N2276" s="64">
        <f t="shared" si="186"/>
        <v>0.35</v>
      </c>
    </row>
    <row r="2277" spans="1:14" x14ac:dyDescent="0.25">
      <c r="A2277" t="s">
        <v>495</v>
      </c>
      <c r="B2277" t="s">
        <v>327</v>
      </c>
      <c r="C2277" s="65" t="s">
        <v>485</v>
      </c>
      <c r="D2277" s="64">
        <f>IFERROR(INDEX('Feasibility Factor'!$D$5:$N$123,MATCH(VLOOKUP($A2277,PairList!$A$2:$D$205,2,0),'Feasibility Factor'!$C$5:$C$123,0),MATCH(VLOOKUP($B2277,PairList!$F$2:$I$14,2,0),'Feasibility Factor'!$D$3:$N$3,0)),"")</f>
        <v>1</v>
      </c>
      <c r="E2277" s="64" t="s">
        <v>548</v>
      </c>
      <c r="F2277" s="64">
        <f>IFERROR(INDEX(ESShip!$C$2:$C$99,MATCH(VLOOKUP($A2277,PairList!$A$2:$D$205,3,0),ESShip!$A$2:$A$99,0)),"")</f>
        <v>0.65</v>
      </c>
      <c r="G2277" s="64" t="s">
        <v>548</v>
      </c>
      <c r="H2277" s="67" t="str">
        <f>IF(INDEX(ApplicablePermutations!$B$3:$N$205,MATCH($A2277,ApplicablePermutations!$A$3:$A$205,0),MATCH($B2277,ApplicablePermutations!$B$2:$N$2,0))*INDEX(ApplicablePermutations!$Q$3:$S$205,MATCH($A2277,ApplicablePermutations!$P$3:$P$205,0),MATCH($C2277,ApplicablePermutations!$Q$2:$S$2,0))=1,"X","")</f>
        <v>X</v>
      </c>
      <c r="I2277" s="64">
        <f t="shared" si="188"/>
        <v>1</v>
      </c>
      <c r="J2277" s="64">
        <f t="shared" si="184"/>
        <v>0.65</v>
      </c>
      <c r="K2277" s="64">
        <f t="shared" si="187"/>
        <v>0.35</v>
      </c>
      <c r="L2277" s="67" t="str">
        <f>IF(VLOOKUP($A2277,ApplicablePermutations!$U$3:$V$146,2,0)=1,"X","")</f>
        <v/>
      </c>
      <c r="M2277" t="str">
        <f t="shared" si="185"/>
        <v/>
      </c>
      <c r="N2277" s="64">
        <f t="shared" si="186"/>
        <v>0.35</v>
      </c>
    </row>
    <row r="2278" spans="1:14" x14ac:dyDescent="0.25">
      <c r="A2278" t="s">
        <v>495</v>
      </c>
      <c r="B2278" t="s">
        <v>328</v>
      </c>
      <c r="C2278" s="65" t="s">
        <v>485</v>
      </c>
      <c r="D2278" s="64">
        <f>IFERROR(INDEX('Feasibility Factor'!$D$5:$N$123,MATCH(VLOOKUP($A2278,PairList!$A$2:$D$205,2,0),'Feasibility Factor'!$C$5:$C$123,0),MATCH(VLOOKUP($B2278,PairList!$F$2:$I$14,2,0),'Feasibility Factor'!$D$3:$N$3,0)),"")</f>
        <v>1</v>
      </c>
      <c r="E2278" s="64" t="s">
        <v>548</v>
      </c>
      <c r="F2278" s="64">
        <f>IFERROR(INDEX(ESShip!$C$2:$C$99,MATCH(VLOOKUP($A2278,PairList!$A$2:$D$205,3,0),ESShip!$A$2:$A$99,0)),"")</f>
        <v>0.65</v>
      </c>
      <c r="G2278" s="64" t="s">
        <v>548</v>
      </c>
      <c r="H2278" s="67" t="str">
        <f>IF(INDEX(ApplicablePermutations!$B$3:$N$205,MATCH($A2278,ApplicablePermutations!$A$3:$A$205,0),MATCH($B2278,ApplicablePermutations!$B$2:$N$2,0))*INDEX(ApplicablePermutations!$Q$3:$S$205,MATCH($A2278,ApplicablePermutations!$P$3:$P$205,0),MATCH($C2278,ApplicablePermutations!$Q$2:$S$2,0))=1,"X","")</f>
        <v>X</v>
      </c>
      <c r="I2278" s="64">
        <f t="shared" si="188"/>
        <v>1</v>
      </c>
      <c r="J2278" s="64">
        <f t="shared" si="184"/>
        <v>0.65</v>
      </c>
      <c r="K2278" s="64">
        <f t="shared" si="187"/>
        <v>0.35</v>
      </c>
      <c r="L2278" s="67" t="str">
        <f>IF(VLOOKUP($A2278,ApplicablePermutations!$U$3:$V$146,2,0)=1,"X","")</f>
        <v/>
      </c>
      <c r="M2278" t="str">
        <f t="shared" si="185"/>
        <v/>
      </c>
      <c r="N2278" s="64">
        <f t="shared" si="186"/>
        <v>0.35</v>
      </c>
    </row>
    <row r="2279" spans="1:14" x14ac:dyDescent="0.25">
      <c r="A2279" t="s">
        <v>495</v>
      </c>
      <c r="B2279" t="s">
        <v>239</v>
      </c>
      <c r="C2279" s="65" t="s">
        <v>485</v>
      </c>
      <c r="D2279" s="64">
        <f>IFERROR(INDEX('Feasibility Factor'!$D$5:$N$123,MATCH(VLOOKUP($A2279,PairList!$A$2:$D$205,2,0),'Feasibility Factor'!$C$5:$C$123,0),MATCH(VLOOKUP($B2279,PairList!$F$2:$I$14,2,0),'Feasibility Factor'!$D$3:$N$3,0)),"")</f>
        <v>1</v>
      </c>
      <c r="E2279" s="64" t="s">
        <v>548</v>
      </c>
      <c r="F2279" s="64">
        <f>IFERROR(INDEX(ESShip!$C$2:$C$99,MATCH(VLOOKUP($A2279,PairList!$A$2:$D$205,3,0),ESShip!$A$2:$A$99,0)),"")</f>
        <v>0.65</v>
      </c>
      <c r="G2279" s="64" t="s">
        <v>548</v>
      </c>
      <c r="H2279" s="67" t="str">
        <f>IF(INDEX(ApplicablePermutations!$B$3:$N$205,MATCH($A2279,ApplicablePermutations!$A$3:$A$205,0),MATCH($B2279,ApplicablePermutations!$B$2:$N$2,0))*INDEX(ApplicablePermutations!$Q$3:$S$205,MATCH($A2279,ApplicablePermutations!$P$3:$P$205,0),MATCH($C2279,ApplicablePermutations!$Q$2:$S$2,0))=1,"X","")</f>
        <v>X</v>
      </c>
      <c r="I2279" s="64">
        <f t="shared" si="188"/>
        <v>1</v>
      </c>
      <c r="J2279" s="64">
        <f t="shared" si="184"/>
        <v>0.65</v>
      </c>
      <c r="K2279" s="64">
        <f t="shared" si="187"/>
        <v>0.35</v>
      </c>
      <c r="L2279" s="67" t="str">
        <f>IF(VLOOKUP($A2279,ApplicablePermutations!$U$3:$V$146,2,0)=1,"X","")</f>
        <v/>
      </c>
      <c r="M2279" t="str">
        <f t="shared" si="185"/>
        <v/>
      </c>
      <c r="N2279" s="64">
        <f t="shared" si="186"/>
        <v>0.35</v>
      </c>
    </row>
    <row r="2280" spans="1:14" x14ac:dyDescent="0.25">
      <c r="A2280" t="s">
        <v>495</v>
      </c>
      <c r="B2280" t="s">
        <v>329</v>
      </c>
      <c r="C2280" s="65" t="s">
        <v>485</v>
      </c>
      <c r="D2280" s="64">
        <f>IFERROR(INDEX('Feasibility Factor'!$D$5:$N$123,MATCH(VLOOKUP($A2280,PairList!$A$2:$D$205,2,0),'Feasibility Factor'!$C$5:$C$123,0),MATCH(VLOOKUP($B2280,PairList!$F$2:$I$14,2,0),'Feasibility Factor'!$D$3:$N$3,0)),"")</f>
        <v>1</v>
      </c>
      <c r="E2280" s="64" t="s">
        <v>548</v>
      </c>
      <c r="F2280" s="64">
        <f>IFERROR(INDEX(ESShip!$C$2:$C$99,MATCH(VLOOKUP($A2280,PairList!$A$2:$D$205,3,0),ESShip!$A$2:$A$99,0)),"")</f>
        <v>0.65</v>
      </c>
      <c r="G2280" s="64" t="s">
        <v>548</v>
      </c>
      <c r="H2280" s="67" t="str">
        <f>IF(INDEX(ApplicablePermutations!$B$3:$N$205,MATCH($A2280,ApplicablePermutations!$A$3:$A$205,0),MATCH($B2280,ApplicablePermutations!$B$2:$N$2,0))*INDEX(ApplicablePermutations!$Q$3:$S$205,MATCH($A2280,ApplicablePermutations!$P$3:$P$205,0),MATCH($C2280,ApplicablePermutations!$Q$2:$S$2,0))=1,"X","")</f>
        <v>X</v>
      </c>
      <c r="I2280" s="64">
        <f t="shared" si="188"/>
        <v>1</v>
      </c>
      <c r="J2280" s="64">
        <f t="shared" si="184"/>
        <v>0.65</v>
      </c>
      <c r="K2280" s="64">
        <f t="shared" si="187"/>
        <v>0.35</v>
      </c>
      <c r="L2280" s="67" t="str">
        <f>IF(VLOOKUP($A2280,ApplicablePermutations!$U$3:$V$146,2,0)=1,"X","")</f>
        <v/>
      </c>
      <c r="M2280" t="str">
        <f t="shared" si="185"/>
        <v/>
      </c>
      <c r="N2280" s="64">
        <f t="shared" si="186"/>
        <v>0.35</v>
      </c>
    </row>
    <row r="2281" spans="1:14" x14ac:dyDescent="0.25">
      <c r="A2281" t="s">
        <v>495</v>
      </c>
      <c r="B2281" t="s">
        <v>330</v>
      </c>
      <c r="C2281" s="65" t="s">
        <v>485</v>
      </c>
      <c r="D2281" s="64">
        <f>IFERROR(INDEX('Feasibility Factor'!$D$5:$N$123,MATCH(VLOOKUP($A2281,PairList!$A$2:$D$205,2,0),'Feasibility Factor'!$C$5:$C$123,0),MATCH(VLOOKUP($B2281,PairList!$F$2:$I$14,2,0),'Feasibility Factor'!$D$3:$N$3,0)),"")</f>
        <v>1</v>
      </c>
      <c r="E2281" s="64" t="s">
        <v>548</v>
      </c>
      <c r="F2281" s="64">
        <f>IFERROR(INDEX(ESShip!$C$2:$C$99,MATCH(VLOOKUP($A2281,PairList!$A$2:$D$205,3,0),ESShip!$A$2:$A$99,0)),"")</f>
        <v>0.65</v>
      </c>
      <c r="G2281" s="64" t="s">
        <v>548</v>
      </c>
      <c r="H2281" s="67" t="str">
        <f>IF(INDEX(ApplicablePermutations!$B$3:$N$205,MATCH($A2281,ApplicablePermutations!$A$3:$A$205,0),MATCH($B2281,ApplicablePermutations!$B$2:$N$2,0))*INDEX(ApplicablePermutations!$Q$3:$S$205,MATCH($A2281,ApplicablePermutations!$P$3:$P$205,0),MATCH($C2281,ApplicablePermutations!$Q$2:$S$2,0))=1,"X","")</f>
        <v>X</v>
      </c>
      <c r="I2281" s="64">
        <f t="shared" si="188"/>
        <v>1</v>
      </c>
      <c r="J2281" s="64">
        <f t="shared" si="184"/>
        <v>0.65</v>
      </c>
      <c r="K2281" s="64">
        <f t="shared" si="187"/>
        <v>0.35</v>
      </c>
      <c r="L2281" s="67" t="str">
        <f>IF(VLOOKUP($A2281,ApplicablePermutations!$U$3:$V$146,2,0)=1,"X","")</f>
        <v/>
      </c>
      <c r="M2281" t="str">
        <f t="shared" si="185"/>
        <v/>
      </c>
      <c r="N2281" s="64">
        <f t="shared" si="186"/>
        <v>0.35</v>
      </c>
    </row>
    <row r="2282" spans="1:14" x14ac:dyDescent="0.25">
      <c r="A2282" t="s">
        <v>495</v>
      </c>
      <c r="B2282" t="s">
        <v>331</v>
      </c>
      <c r="C2282" s="65" t="s">
        <v>485</v>
      </c>
      <c r="D2282" s="64">
        <f>IFERROR(INDEX('Feasibility Factor'!$D$5:$N$123,MATCH(VLOOKUP($A2282,PairList!$A$2:$D$205,2,0),'Feasibility Factor'!$C$5:$C$123,0),MATCH(VLOOKUP($B2282,PairList!$F$2:$I$14,2,0),'Feasibility Factor'!$D$3:$N$3,0)),"")</f>
        <v>1</v>
      </c>
      <c r="E2282" s="64" t="s">
        <v>548</v>
      </c>
      <c r="F2282" s="64">
        <f>IFERROR(INDEX(ESShip!$C$2:$C$99,MATCH(VLOOKUP($A2282,PairList!$A$2:$D$205,3,0),ESShip!$A$2:$A$99,0)),"")</f>
        <v>0.65</v>
      </c>
      <c r="G2282" s="64" t="s">
        <v>548</v>
      </c>
      <c r="H2282" s="67" t="str">
        <f>IF(INDEX(ApplicablePermutations!$B$3:$N$205,MATCH($A2282,ApplicablePermutations!$A$3:$A$205,0),MATCH($B2282,ApplicablePermutations!$B$2:$N$2,0))*INDEX(ApplicablePermutations!$Q$3:$S$205,MATCH($A2282,ApplicablePermutations!$P$3:$P$205,0),MATCH($C2282,ApplicablePermutations!$Q$2:$S$2,0))=1,"X","")</f>
        <v>X</v>
      </c>
      <c r="I2282" s="64">
        <f t="shared" si="188"/>
        <v>1</v>
      </c>
      <c r="J2282" s="64">
        <f t="shared" si="184"/>
        <v>0.65</v>
      </c>
      <c r="K2282" s="64">
        <f t="shared" si="187"/>
        <v>0.35</v>
      </c>
      <c r="L2282" s="67" t="str">
        <f>IF(VLOOKUP($A2282,ApplicablePermutations!$U$3:$V$146,2,0)=1,"X","")</f>
        <v/>
      </c>
      <c r="M2282" t="str">
        <f t="shared" si="185"/>
        <v/>
      </c>
      <c r="N2282" s="64">
        <f t="shared" si="186"/>
        <v>0.35</v>
      </c>
    </row>
    <row r="2283" spans="1:14" x14ac:dyDescent="0.25">
      <c r="A2283" t="s">
        <v>495</v>
      </c>
      <c r="B2283" t="s">
        <v>332</v>
      </c>
      <c r="C2283" s="65" t="s">
        <v>485</v>
      </c>
      <c r="D2283" s="64">
        <f>IFERROR(INDEX('Feasibility Factor'!$D$5:$N$123,MATCH(VLOOKUP($A2283,PairList!$A$2:$D$205,2,0),'Feasibility Factor'!$C$5:$C$123,0),MATCH(VLOOKUP($B2283,PairList!$F$2:$I$14,2,0),'Feasibility Factor'!$D$3:$N$3,0)),"")</f>
        <v>1</v>
      </c>
      <c r="E2283" s="64" t="s">
        <v>548</v>
      </c>
      <c r="F2283" s="64">
        <f>IFERROR(INDEX(ESShip!$C$2:$C$99,MATCH(VLOOKUP($A2283,PairList!$A$2:$D$205,3,0),ESShip!$A$2:$A$99,0)),"")</f>
        <v>0.65</v>
      </c>
      <c r="G2283" s="64" t="s">
        <v>548</v>
      </c>
      <c r="H2283" s="67" t="str">
        <f>IF(INDEX(ApplicablePermutations!$B$3:$N$205,MATCH($A2283,ApplicablePermutations!$A$3:$A$205,0),MATCH($B2283,ApplicablePermutations!$B$2:$N$2,0))*INDEX(ApplicablePermutations!$Q$3:$S$205,MATCH($A2283,ApplicablePermutations!$P$3:$P$205,0),MATCH($C2283,ApplicablePermutations!$Q$2:$S$2,0))=1,"X","")</f>
        <v>X</v>
      </c>
      <c r="I2283" s="64">
        <f t="shared" si="188"/>
        <v>1</v>
      </c>
      <c r="J2283" s="64">
        <f t="shared" si="184"/>
        <v>0.65</v>
      </c>
      <c r="K2283" s="64">
        <f t="shared" si="187"/>
        <v>0.35</v>
      </c>
      <c r="L2283" s="67" t="str">
        <f>IF(VLOOKUP($A2283,ApplicablePermutations!$U$3:$V$146,2,0)=1,"X","")</f>
        <v/>
      </c>
      <c r="M2283" t="str">
        <f t="shared" si="185"/>
        <v/>
      </c>
      <c r="N2283" s="64">
        <f t="shared" si="186"/>
        <v>0.35</v>
      </c>
    </row>
    <row r="2284" spans="1:14" x14ac:dyDescent="0.25">
      <c r="A2284" t="s">
        <v>495</v>
      </c>
      <c r="B2284" t="s">
        <v>243</v>
      </c>
      <c r="C2284" s="65" t="s">
        <v>485</v>
      </c>
      <c r="D2284" s="64">
        <f>IFERROR(INDEX('Feasibility Factor'!$D$5:$N$123,MATCH(VLOOKUP($A2284,PairList!$A$2:$D$205,2,0),'Feasibility Factor'!$C$5:$C$123,0),MATCH(VLOOKUP($B2284,PairList!$F$2:$I$14,2,0),'Feasibility Factor'!$D$3:$N$3,0)),"")</f>
        <v>1</v>
      </c>
      <c r="E2284" s="64" t="s">
        <v>548</v>
      </c>
      <c r="F2284" s="64">
        <f>IFERROR(INDEX(ESShip!$C$2:$C$99,MATCH(VLOOKUP($A2284,PairList!$A$2:$D$205,3,0),ESShip!$A$2:$A$99,0)),"")</f>
        <v>0.65</v>
      </c>
      <c r="G2284" s="64" t="s">
        <v>548</v>
      </c>
      <c r="H2284" s="67" t="str">
        <f>IF(INDEX(ApplicablePermutations!$B$3:$N$205,MATCH($A2284,ApplicablePermutations!$A$3:$A$205,0),MATCH($B2284,ApplicablePermutations!$B$2:$N$2,0))*INDEX(ApplicablePermutations!$Q$3:$S$205,MATCH($A2284,ApplicablePermutations!$P$3:$P$205,0),MATCH($C2284,ApplicablePermutations!$Q$2:$S$2,0))=1,"X","")</f>
        <v>X</v>
      </c>
      <c r="I2284" s="64">
        <f t="shared" si="188"/>
        <v>1</v>
      </c>
      <c r="J2284" s="64">
        <f t="shared" si="184"/>
        <v>0.65</v>
      </c>
      <c r="K2284" s="64">
        <f t="shared" si="187"/>
        <v>0.35</v>
      </c>
      <c r="L2284" s="67" t="str">
        <f>IF(VLOOKUP($A2284,ApplicablePermutations!$U$3:$V$146,2,0)=1,"X","")</f>
        <v/>
      </c>
      <c r="M2284" t="str">
        <f t="shared" si="185"/>
        <v/>
      </c>
      <c r="N2284" s="64">
        <f t="shared" si="186"/>
        <v>0.35</v>
      </c>
    </row>
    <row r="2285" spans="1:14" x14ac:dyDescent="0.25">
      <c r="A2285" t="s">
        <v>495</v>
      </c>
      <c r="B2285" t="s">
        <v>333</v>
      </c>
      <c r="C2285" s="65" t="s">
        <v>485</v>
      </c>
      <c r="D2285" s="64">
        <f>IFERROR(INDEX('Feasibility Factor'!$D$5:$N$123,MATCH(VLOOKUP($A2285,PairList!$A$2:$D$205,2,0),'Feasibility Factor'!$C$5:$C$123,0),MATCH(VLOOKUP($B2285,PairList!$F$2:$I$14,2,0),'Feasibility Factor'!$D$3:$N$3,0)),"")</f>
        <v>1</v>
      </c>
      <c r="E2285" s="64" t="s">
        <v>548</v>
      </c>
      <c r="F2285" s="64">
        <f>IFERROR(INDEX(ESShip!$C$2:$C$99,MATCH(VLOOKUP($A2285,PairList!$A$2:$D$205,3,0),ESShip!$A$2:$A$99,0)),"")</f>
        <v>0.65</v>
      </c>
      <c r="G2285" s="64" t="s">
        <v>548</v>
      </c>
      <c r="H2285" s="67" t="str">
        <f>IF(INDEX(ApplicablePermutations!$B$3:$N$205,MATCH($A2285,ApplicablePermutations!$A$3:$A$205,0),MATCH($B2285,ApplicablePermutations!$B$2:$N$2,0))*INDEX(ApplicablePermutations!$Q$3:$S$205,MATCH($A2285,ApplicablePermutations!$P$3:$P$205,0),MATCH($C2285,ApplicablePermutations!$Q$2:$S$2,0))=1,"X","")</f>
        <v>X</v>
      </c>
      <c r="I2285" s="64">
        <f t="shared" si="188"/>
        <v>1</v>
      </c>
      <c r="J2285" s="64">
        <f t="shared" si="184"/>
        <v>0.65</v>
      </c>
      <c r="K2285" s="64">
        <f t="shared" si="187"/>
        <v>0.35</v>
      </c>
      <c r="L2285" s="67" t="str">
        <f>IF(VLOOKUP($A2285,ApplicablePermutations!$U$3:$V$146,2,0)=1,"X","")</f>
        <v/>
      </c>
      <c r="M2285" t="str">
        <f t="shared" si="185"/>
        <v/>
      </c>
      <c r="N2285" s="64">
        <f t="shared" si="186"/>
        <v>0.35</v>
      </c>
    </row>
    <row r="2286" spans="1:14" x14ac:dyDescent="0.25">
      <c r="A2286" t="s">
        <v>495</v>
      </c>
      <c r="B2286" t="s">
        <v>334</v>
      </c>
      <c r="C2286" s="65" t="s">
        <v>485</v>
      </c>
      <c r="D2286" s="64">
        <f>IFERROR(INDEX('Feasibility Factor'!$D$5:$N$123,MATCH(VLOOKUP($A2286,PairList!$A$2:$D$205,2,0),'Feasibility Factor'!$C$5:$C$123,0),MATCH(VLOOKUP($B2286,PairList!$F$2:$I$14,2,0),'Feasibility Factor'!$D$3:$N$3,0)),"")</f>
        <v>1</v>
      </c>
      <c r="E2286" s="64" t="s">
        <v>548</v>
      </c>
      <c r="F2286" s="64">
        <f>IFERROR(INDEX(ESShip!$C$2:$C$99,MATCH(VLOOKUP($A2286,PairList!$A$2:$D$205,3,0),ESShip!$A$2:$A$99,0)),"")</f>
        <v>0.65</v>
      </c>
      <c r="G2286" s="64" t="s">
        <v>548</v>
      </c>
      <c r="H2286" s="67" t="str">
        <f>IF(INDEX(ApplicablePermutations!$B$3:$N$205,MATCH($A2286,ApplicablePermutations!$A$3:$A$205,0),MATCH($B2286,ApplicablePermutations!$B$2:$N$2,0))*INDEX(ApplicablePermutations!$Q$3:$S$205,MATCH($A2286,ApplicablePermutations!$P$3:$P$205,0),MATCH($C2286,ApplicablePermutations!$Q$2:$S$2,0))=1,"X","")</f>
        <v>X</v>
      </c>
      <c r="I2286" s="64">
        <f t="shared" si="188"/>
        <v>1</v>
      </c>
      <c r="J2286" s="64">
        <f t="shared" si="184"/>
        <v>0.65</v>
      </c>
      <c r="K2286" s="64">
        <f t="shared" si="187"/>
        <v>0.35</v>
      </c>
      <c r="L2286" s="67" t="str">
        <f>IF(VLOOKUP($A2286,ApplicablePermutations!$U$3:$V$146,2,0)=1,"X","")</f>
        <v/>
      </c>
      <c r="M2286" t="str">
        <f t="shared" si="185"/>
        <v/>
      </c>
      <c r="N2286" s="64">
        <f t="shared" si="186"/>
        <v>0.35</v>
      </c>
    </row>
    <row r="2287" spans="1:14" x14ac:dyDescent="0.25">
      <c r="A2287" t="s">
        <v>495</v>
      </c>
      <c r="B2287" t="s">
        <v>94</v>
      </c>
      <c r="C2287" s="65" t="s">
        <v>485</v>
      </c>
      <c r="D2287" s="64">
        <f>IFERROR(INDEX('Feasibility Factor'!$D$5:$N$123,MATCH(VLOOKUP($A2287,PairList!$A$2:$D$205,2,0),'Feasibility Factor'!$C$5:$C$123,0),MATCH(VLOOKUP($B2287,PairList!$F$2:$I$14,2,0),'Feasibility Factor'!$D$3:$N$3,0)),"")</f>
        <v>1</v>
      </c>
      <c r="E2287" s="64" t="s">
        <v>548</v>
      </c>
      <c r="F2287" s="64">
        <f>IFERROR(INDEX(ESShip!$C$2:$C$99,MATCH(VLOOKUP($A2287,PairList!$A$2:$D$205,3,0),ESShip!$A$2:$A$99,0)),"")</f>
        <v>0.65</v>
      </c>
      <c r="G2287" s="64" t="s">
        <v>548</v>
      </c>
      <c r="H2287" s="67" t="str">
        <f>IF(INDEX(ApplicablePermutations!$B$3:$N$205,MATCH($A2287,ApplicablePermutations!$A$3:$A$205,0),MATCH($B2287,ApplicablePermutations!$B$2:$N$2,0))*INDEX(ApplicablePermutations!$Q$3:$S$205,MATCH($A2287,ApplicablePermutations!$P$3:$P$205,0),MATCH($C2287,ApplicablePermutations!$Q$2:$S$2,0))=1,"X","")</f>
        <v>X</v>
      </c>
      <c r="I2287" s="64">
        <f t="shared" si="188"/>
        <v>1</v>
      </c>
      <c r="J2287" s="64">
        <f t="shared" si="184"/>
        <v>0.65</v>
      </c>
      <c r="K2287" s="64">
        <f t="shared" si="187"/>
        <v>0.35</v>
      </c>
      <c r="L2287" s="67" t="str">
        <f>IF(VLOOKUP($A2287,ApplicablePermutations!$U$3:$V$146,2,0)=1,"X","")</f>
        <v/>
      </c>
      <c r="M2287" t="str">
        <f t="shared" si="185"/>
        <v/>
      </c>
      <c r="N2287" s="64">
        <f t="shared" si="186"/>
        <v>0.35</v>
      </c>
    </row>
    <row r="2288" spans="1:14" x14ac:dyDescent="0.25">
      <c r="A2288" t="s">
        <v>495</v>
      </c>
      <c r="B2288" t="s">
        <v>335</v>
      </c>
      <c r="C2288" s="65" t="s">
        <v>485</v>
      </c>
      <c r="D2288" s="64">
        <f>IFERROR(INDEX('Feasibility Factor'!$D$5:$N$123,MATCH(VLOOKUP($A2288,PairList!$A$2:$D$205,2,0),'Feasibility Factor'!$C$5:$C$123,0),MATCH(VLOOKUP($B2288,PairList!$F$2:$I$14,2,0),'Feasibility Factor'!$D$3:$N$3,0)),"")</f>
        <v>1</v>
      </c>
      <c r="E2288" s="64" t="s">
        <v>548</v>
      </c>
      <c r="F2288" s="64">
        <f>IFERROR(INDEX(ESShip!$C$2:$C$99,MATCH(VLOOKUP($A2288,PairList!$A$2:$D$205,3,0),ESShip!$A$2:$A$99,0)),"")</f>
        <v>0.65</v>
      </c>
      <c r="G2288" s="64" t="s">
        <v>548</v>
      </c>
      <c r="H2288" s="67" t="str">
        <f>IF(INDEX(ApplicablePermutations!$B$3:$N$205,MATCH($A2288,ApplicablePermutations!$A$3:$A$205,0),MATCH($B2288,ApplicablePermutations!$B$2:$N$2,0))*INDEX(ApplicablePermutations!$Q$3:$S$205,MATCH($A2288,ApplicablePermutations!$P$3:$P$205,0),MATCH($C2288,ApplicablePermutations!$Q$2:$S$2,0))=1,"X","")</f>
        <v>X</v>
      </c>
      <c r="I2288" s="64">
        <f t="shared" si="188"/>
        <v>1</v>
      </c>
      <c r="J2288" s="64">
        <f t="shared" si="184"/>
        <v>0.65</v>
      </c>
      <c r="K2288" s="64">
        <f t="shared" si="187"/>
        <v>0.35</v>
      </c>
      <c r="L2288" s="67" t="str">
        <f>IF(VLOOKUP($A2288,ApplicablePermutations!$U$3:$V$146,2,0)=1,"X","")</f>
        <v/>
      </c>
      <c r="M2288" t="str">
        <f t="shared" si="185"/>
        <v/>
      </c>
      <c r="N2288" s="64">
        <f t="shared" si="186"/>
        <v>0.35</v>
      </c>
    </row>
    <row r="2289" spans="1:14" x14ac:dyDescent="0.25">
      <c r="A2289" t="s">
        <v>495</v>
      </c>
      <c r="B2289" t="s">
        <v>100</v>
      </c>
      <c r="C2289" s="65" t="s">
        <v>485</v>
      </c>
      <c r="D2289" s="64">
        <f>IFERROR(INDEX('Feasibility Factor'!$D$5:$N$123,MATCH(VLOOKUP($A2289,PairList!$A$2:$D$205,2,0),'Feasibility Factor'!$C$5:$C$123,0),MATCH(VLOOKUP($B2289,PairList!$F$2:$I$14,2,0),'Feasibility Factor'!$D$3:$N$3,0)),"")</f>
        <v>1</v>
      </c>
      <c r="E2289" s="64" t="s">
        <v>548</v>
      </c>
      <c r="F2289" s="64">
        <f>IFERROR(INDEX(ESShip!$C$2:$C$99,MATCH(VLOOKUP($A2289,PairList!$A$2:$D$205,3,0),ESShip!$A$2:$A$99,0)),"")</f>
        <v>0.65</v>
      </c>
      <c r="G2289" s="64" t="s">
        <v>548</v>
      </c>
      <c r="H2289" s="67" t="str">
        <f>IF(INDEX(ApplicablePermutations!$B$3:$N$205,MATCH($A2289,ApplicablePermutations!$A$3:$A$205,0),MATCH($B2289,ApplicablePermutations!$B$2:$N$2,0))*INDEX(ApplicablePermutations!$Q$3:$S$205,MATCH($A2289,ApplicablePermutations!$P$3:$P$205,0),MATCH($C2289,ApplicablePermutations!$Q$2:$S$2,0))=1,"X","")</f>
        <v>X</v>
      </c>
      <c r="I2289" s="64">
        <f t="shared" si="188"/>
        <v>1</v>
      </c>
      <c r="J2289" s="64">
        <f t="shared" si="184"/>
        <v>0.65</v>
      </c>
      <c r="K2289" s="64">
        <f t="shared" si="187"/>
        <v>0.35</v>
      </c>
      <c r="L2289" s="67" t="str">
        <f>IF(VLOOKUP($A2289,ApplicablePermutations!$U$3:$V$146,2,0)=1,"X","")</f>
        <v/>
      </c>
      <c r="M2289" t="str">
        <f t="shared" si="185"/>
        <v/>
      </c>
      <c r="N2289" s="64">
        <f t="shared" si="186"/>
        <v>0.35</v>
      </c>
    </row>
    <row r="2290" spans="1:14" x14ac:dyDescent="0.25">
      <c r="A2290" t="s">
        <v>495</v>
      </c>
      <c r="B2290" t="s">
        <v>327</v>
      </c>
      <c r="C2290" s="65" t="s">
        <v>486</v>
      </c>
      <c r="D2290" s="64">
        <f>IFERROR(INDEX('Feasibility Factor'!$D$5:$N$123,MATCH(VLOOKUP($A2290,PairList!$A$2:$D$205,2,0),'Feasibility Factor'!$C$5:$C$123,0),MATCH(VLOOKUP($B2290,PairList!$F$2:$I$14,2,0),'Feasibility Factor'!$D$3:$N$3,0)),"")</f>
        <v>1</v>
      </c>
      <c r="E2290" s="64" t="s">
        <v>548</v>
      </c>
      <c r="F2290" s="64">
        <f>IFERROR(INDEX(ESShip!$C$2:$C$99,MATCH(VLOOKUP($A2290,PairList!$A$2:$D$205,3,0),ESShip!$A$2:$A$99,0)),"")</f>
        <v>0.65</v>
      </c>
      <c r="G2290" s="64" t="s">
        <v>548</v>
      </c>
      <c r="H2290" s="67" t="str">
        <f>IF(INDEX(ApplicablePermutations!$B$3:$N$205,MATCH($A2290,ApplicablePermutations!$A$3:$A$205,0),MATCH($B2290,ApplicablePermutations!$B$2:$N$2,0))*INDEX(ApplicablePermutations!$Q$3:$S$205,MATCH($A2290,ApplicablePermutations!$P$3:$P$205,0),MATCH($C2290,ApplicablePermutations!$Q$2:$S$2,0))=1,"X","")</f>
        <v>X</v>
      </c>
      <c r="I2290" s="64">
        <f t="shared" si="188"/>
        <v>1</v>
      </c>
      <c r="J2290" s="64">
        <f t="shared" si="184"/>
        <v>0.65</v>
      </c>
      <c r="K2290" s="64">
        <f t="shared" si="187"/>
        <v>0.35</v>
      </c>
      <c r="L2290" s="67" t="str">
        <f>IF(VLOOKUP($A2290,ApplicablePermutations!$U$3:$V$146,2,0)=1,"X","")</f>
        <v/>
      </c>
      <c r="M2290" t="str">
        <f t="shared" si="185"/>
        <v/>
      </c>
      <c r="N2290" s="64">
        <f t="shared" si="186"/>
        <v>0.35</v>
      </c>
    </row>
    <row r="2291" spans="1:14" x14ac:dyDescent="0.25">
      <c r="A2291" t="s">
        <v>495</v>
      </c>
      <c r="B2291" t="s">
        <v>328</v>
      </c>
      <c r="C2291" s="65" t="s">
        <v>486</v>
      </c>
      <c r="D2291" s="64">
        <f>IFERROR(INDEX('Feasibility Factor'!$D$5:$N$123,MATCH(VLOOKUP($A2291,PairList!$A$2:$D$205,2,0),'Feasibility Factor'!$C$5:$C$123,0),MATCH(VLOOKUP($B2291,PairList!$F$2:$I$14,2,0),'Feasibility Factor'!$D$3:$N$3,0)),"")</f>
        <v>1</v>
      </c>
      <c r="E2291" s="64" t="s">
        <v>548</v>
      </c>
      <c r="F2291" s="64">
        <f>IFERROR(INDEX(ESShip!$C$2:$C$99,MATCH(VLOOKUP($A2291,PairList!$A$2:$D$205,3,0),ESShip!$A$2:$A$99,0)),"")</f>
        <v>0.65</v>
      </c>
      <c r="G2291" s="64" t="s">
        <v>548</v>
      </c>
      <c r="H2291" s="67" t="str">
        <f>IF(INDEX(ApplicablePermutations!$B$3:$N$205,MATCH($A2291,ApplicablePermutations!$A$3:$A$205,0),MATCH($B2291,ApplicablePermutations!$B$2:$N$2,0))*INDEX(ApplicablePermutations!$Q$3:$S$205,MATCH($A2291,ApplicablePermutations!$P$3:$P$205,0),MATCH($C2291,ApplicablePermutations!$Q$2:$S$2,0))=1,"X","")</f>
        <v>X</v>
      </c>
      <c r="I2291" s="64">
        <f t="shared" si="188"/>
        <v>1</v>
      </c>
      <c r="J2291" s="64">
        <f t="shared" si="184"/>
        <v>0.65</v>
      </c>
      <c r="K2291" s="64">
        <f t="shared" si="187"/>
        <v>0.35</v>
      </c>
      <c r="L2291" s="67" t="str">
        <f>IF(VLOOKUP($A2291,ApplicablePermutations!$U$3:$V$146,2,0)=1,"X","")</f>
        <v/>
      </c>
      <c r="M2291" t="str">
        <f t="shared" si="185"/>
        <v/>
      </c>
      <c r="N2291" s="64">
        <f t="shared" si="186"/>
        <v>0.35</v>
      </c>
    </row>
    <row r="2292" spans="1:14" x14ac:dyDescent="0.25">
      <c r="A2292" t="s">
        <v>495</v>
      </c>
      <c r="B2292" t="s">
        <v>239</v>
      </c>
      <c r="C2292" s="65" t="s">
        <v>486</v>
      </c>
      <c r="D2292" s="64">
        <f>IFERROR(INDEX('Feasibility Factor'!$D$5:$N$123,MATCH(VLOOKUP($A2292,PairList!$A$2:$D$205,2,0),'Feasibility Factor'!$C$5:$C$123,0),MATCH(VLOOKUP($B2292,PairList!$F$2:$I$14,2,0),'Feasibility Factor'!$D$3:$N$3,0)),"")</f>
        <v>1</v>
      </c>
      <c r="E2292" s="64" t="s">
        <v>548</v>
      </c>
      <c r="F2292" s="64">
        <f>IFERROR(INDEX(ESShip!$C$2:$C$99,MATCH(VLOOKUP($A2292,PairList!$A$2:$D$205,3,0),ESShip!$A$2:$A$99,0)),"")</f>
        <v>0.65</v>
      </c>
      <c r="G2292" s="64" t="s">
        <v>548</v>
      </c>
      <c r="H2292" s="67" t="str">
        <f>IF(INDEX(ApplicablePermutations!$B$3:$N$205,MATCH($A2292,ApplicablePermutations!$A$3:$A$205,0),MATCH($B2292,ApplicablePermutations!$B$2:$N$2,0))*INDEX(ApplicablePermutations!$Q$3:$S$205,MATCH($A2292,ApplicablePermutations!$P$3:$P$205,0),MATCH($C2292,ApplicablePermutations!$Q$2:$S$2,0))=1,"X","")</f>
        <v>X</v>
      </c>
      <c r="I2292" s="64">
        <f t="shared" si="188"/>
        <v>1</v>
      </c>
      <c r="J2292" s="64">
        <f t="shared" si="184"/>
        <v>0.65</v>
      </c>
      <c r="K2292" s="64">
        <f t="shared" si="187"/>
        <v>0.35</v>
      </c>
      <c r="L2292" s="67" t="str">
        <f>IF(VLOOKUP($A2292,ApplicablePermutations!$U$3:$V$146,2,0)=1,"X","")</f>
        <v/>
      </c>
      <c r="M2292" t="str">
        <f t="shared" si="185"/>
        <v/>
      </c>
      <c r="N2292" s="64">
        <f t="shared" si="186"/>
        <v>0.35</v>
      </c>
    </row>
    <row r="2293" spans="1:14" x14ac:dyDescent="0.25">
      <c r="A2293" t="s">
        <v>495</v>
      </c>
      <c r="B2293" t="s">
        <v>329</v>
      </c>
      <c r="C2293" s="65" t="s">
        <v>486</v>
      </c>
      <c r="D2293" s="64">
        <f>IFERROR(INDEX('Feasibility Factor'!$D$5:$N$123,MATCH(VLOOKUP($A2293,PairList!$A$2:$D$205,2,0),'Feasibility Factor'!$C$5:$C$123,0),MATCH(VLOOKUP($B2293,PairList!$F$2:$I$14,2,0),'Feasibility Factor'!$D$3:$N$3,0)),"")</f>
        <v>1</v>
      </c>
      <c r="E2293" s="64" t="s">
        <v>548</v>
      </c>
      <c r="F2293" s="64">
        <f>IFERROR(INDEX(ESShip!$C$2:$C$99,MATCH(VLOOKUP($A2293,PairList!$A$2:$D$205,3,0),ESShip!$A$2:$A$99,0)),"")</f>
        <v>0.65</v>
      </c>
      <c r="G2293" s="64" t="s">
        <v>548</v>
      </c>
      <c r="H2293" s="67" t="str">
        <f>IF(INDEX(ApplicablePermutations!$B$3:$N$205,MATCH($A2293,ApplicablePermutations!$A$3:$A$205,0),MATCH($B2293,ApplicablePermutations!$B$2:$N$2,0))*INDEX(ApplicablePermutations!$Q$3:$S$205,MATCH($A2293,ApplicablePermutations!$P$3:$P$205,0),MATCH($C2293,ApplicablePermutations!$Q$2:$S$2,0))=1,"X","")</f>
        <v>X</v>
      </c>
      <c r="I2293" s="64">
        <f t="shared" si="188"/>
        <v>1</v>
      </c>
      <c r="J2293" s="64">
        <f t="shared" si="184"/>
        <v>0.65</v>
      </c>
      <c r="K2293" s="64">
        <f t="shared" si="187"/>
        <v>0.35</v>
      </c>
      <c r="L2293" s="67" t="str">
        <f>IF(VLOOKUP($A2293,ApplicablePermutations!$U$3:$V$146,2,0)=1,"X","")</f>
        <v/>
      </c>
      <c r="M2293" t="str">
        <f t="shared" si="185"/>
        <v/>
      </c>
      <c r="N2293" s="64">
        <f t="shared" si="186"/>
        <v>0.35</v>
      </c>
    </row>
    <row r="2294" spans="1:14" x14ac:dyDescent="0.25">
      <c r="A2294" t="s">
        <v>495</v>
      </c>
      <c r="B2294" t="s">
        <v>330</v>
      </c>
      <c r="C2294" s="65" t="s">
        <v>486</v>
      </c>
      <c r="D2294" s="64">
        <f>IFERROR(INDEX('Feasibility Factor'!$D$5:$N$123,MATCH(VLOOKUP($A2294,PairList!$A$2:$D$205,2,0),'Feasibility Factor'!$C$5:$C$123,0),MATCH(VLOOKUP($B2294,PairList!$F$2:$I$14,2,0),'Feasibility Factor'!$D$3:$N$3,0)),"")</f>
        <v>1</v>
      </c>
      <c r="E2294" s="64" t="s">
        <v>548</v>
      </c>
      <c r="F2294" s="64">
        <f>IFERROR(INDEX(ESShip!$C$2:$C$99,MATCH(VLOOKUP($A2294,PairList!$A$2:$D$205,3,0),ESShip!$A$2:$A$99,0)),"")</f>
        <v>0.65</v>
      </c>
      <c r="G2294" s="64" t="s">
        <v>548</v>
      </c>
      <c r="H2294" s="67" t="str">
        <f>IF(INDEX(ApplicablePermutations!$B$3:$N$205,MATCH($A2294,ApplicablePermutations!$A$3:$A$205,0),MATCH($B2294,ApplicablePermutations!$B$2:$N$2,0))*INDEX(ApplicablePermutations!$Q$3:$S$205,MATCH($A2294,ApplicablePermutations!$P$3:$P$205,0),MATCH($C2294,ApplicablePermutations!$Q$2:$S$2,0))=1,"X","")</f>
        <v>X</v>
      </c>
      <c r="I2294" s="64">
        <f t="shared" si="188"/>
        <v>1</v>
      </c>
      <c r="J2294" s="64">
        <f t="shared" si="184"/>
        <v>0.65</v>
      </c>
      <c r="K2294" s="64">
        <f t="shared" si="187"/>
        <v>0.35</v>
      </c>
      <c r="L2294" s="67" t="str">
        <f>IF(VLOOKUP($A2294,ApplicablePermutations!$U$3:$V$146,2,0)=1,"X","")</f>
        <v/>
      </c>
      <c r="M2294" t="str">
        <f t="shared" si="185"/>
        <v/>
      </c>
      <c r="N2294" s="64">
        <f t="shared" si="186"/>
        <v>0.35</v>
      </c>
    </row>
    <row r="2295" spans="1:14" x14ac:dyDescent="0.25">
      <c r="A2295" t="s">
        <v>495</v>
      </c>
      <c r="B2295" t="s">
        <v>331</v>
      </c>
      <c r="C2295" s="65" t="s">
        <v>486</v>
      </c>
      <c r="D2295" s="64">
        <f>IFERROR(INDEX('Feasibility Factor'!$D$5:$N$123,MATCH(VLOOKUP($A2295,PairList!$A$2:$D$205,2,0),'Feasibility Factor'!$C$5:$C$123,0),MATCH(VLOOKUP($B2295,PairList!$F$2:$I$14,2,0),'Feasibility Factor'!$D$3:$N$3,0)),"")</f>
        <v>1</v>
      </c>
      <c r="E2295" s="64" t="s">
        <v>548</v>
      </c>
      <c r="F2295" s="64">
        <f>IFERROR(INDEX(ESShip!$C$2:$C$99,MATCH(VLOOKUP($A2295,PairList!$A$2:$D$205,3,0),ESShip!$A$2:$A$99,0)),"")</f>
        <v>0.65</v>
      </c>
      <c r="G2295" s="64" t="s">
        <v>548</v>
      </c>
      <c r="H2295" s="67" t="str">
        <f>IF(INDEX(ApplicablePermutations!$B$3:$N$205,MATCH($A2295,ApplicablePermutations!$A$3:$A$205,0),MATCH($B2295,ApplicablePermutations!$B$2:$N$2,0))*INDEX(ApplicablePermutations!$Q$3:$S$205,MATCH($A2295,ApplicablePermutations!$P$3:$P$205,0),MATCH($C2295,ApplicablePermutations!$Q$2:$S$2,0))=1,"X","")</f>
        <v>X</v>
      </c>
      <c r="I2295" s="64">
        <f t="shared" si="188"/>
        <v>1</v>
      </c>
      <c r="J2295" s="64">
        <f t="shared" si="184"/>
        <v>0.65</v>
      </c>
      <c r="K2295" s="64">
        <f t="shared" si="187"/>
        <v>0.35</v>
      </c>
      <c r="L2295" s="67" t="str">
        <f>IF(VLOOKUP($A2295,ApplicablePermutations!$U$3:$V$146,2,0)=1,"X","")</f>
        <v/>
      </c>
      <c r="M2295" t="str">
        <f t="shared" si="185"/>
        <v/>
      </c>
      <c r="N2295" s="64">
        <f t="shared" si="186"/>
        <v>0.35</v>
      </c>
    </row>
    <row r="2296" spans="1:14" x14ac:dyDescent="0.25">
      <c r="A2296" t="s">
        <v>495</v>
      </c>
      <c r="B2296" t="s">
        <v>332</v>
      </c>
      <c r="C2296" s="65" t="s">
        <v>486</v>
      </c>
      <c r="D2296" s="64">
        <f>IFERROR(INDEX('Feasibility Factor'!$D$5:$N$123,MATCH(VLOOKUP($A2296,PairList!$A$2:$D$205,2,0),'Feasibility Factor'!$C$5:$C$123,0),MATCH(VLOOKUP($B2296,PairList!$F$2:$I$14,2,0),'Feasibility Factor'!$D$3:$N$3,0)),"")</f>
        <v>1</v>
      </c>
      <c r="E2296" s="64" t="s">
        <v>548</v>
      </c>
      <c r="F2296" s="64">
        <f>IFERROR(INDEX(ESShip!$C$2:$C$99,MATCH(VLOOKUP($A2296,PairList!$A$2:$D$205,3,0),ESShip!$A$2:$A$99,0)),"")</f>
        <v>0.65</v>
      </c>
      <c r="G2296" s="64" t="s">
        <v>548</v>
      </c>
      <c r="H2296" s="67" t="str">
        <f>IF(INDEX(ApplicablePermutations!$B$3:$N$205,MATCH($A2296,ApplicablePermutations!$A$3:$A$205,0),MATCH($B2296,ApplicablePermutations!$B$2:$N$2,0))*INDEX(ApplicablePermutations!$Q$3:$S$205,MATCH($A2296,ApplicablePermutations!$P$3:$P$205,0),MATCH($C2296,ApplicablePermutations!$Q$2:$S$2,0))=1,"X","")</f>
        <v>X</v>
      </c>
      <c r="I2296" s="64">
        <f t="shared" si="188"/>
        <v>1</v>
      </c>
      <c r="J2296" s="64">
        <f t="shared" si="184"/>
        <v>0.65</v>
      </c>
      <c r="K2296" s="64">
        <f t="shared" si="187"/>
        <v>0.35</v>
      </c>
      <c r="L2296" s="67" t="str">
        <f>IF(VLOOKUP($A2296,ApplicablePermutations!$U$3:$V$146,2,0)=1,"X","")</f>
        <v/>
      </c>
      <c r="M2296" t="str">
        <f t="shared" si="185"/>
        <v/>
      </c>
      <c r="N2296" s="64">
        <f t="shared" si="186"/>
        <v>0.35</v>
      </c>
    </row>
    <row r="2297" spans="1:14" x14ac:dyDescent="0.25">
      <c r="A2297" t="s">
        <v>495</v>
      </c>
      <c r="B2297" t="s">
        <v>243</v>
      </c>
      <c r="C2297" s="65" t="s">
        <v>486</v>
      </c>
      <c r="D2297" s="64">
        <f>IFERROR(INDEX('Feasibility Factor'!$D$5:$N$123,MATCH(VLOOKUP($A2297,PairList!$A$2:$D$205,2,0),'Feasibility Factor'!$C$5:$C$123,0),MATCH(VLOOKUP($B2297,PairList!$F$2:$I$14,2,0),'Feasibility Factor'!$D$3:$N$3,0)),"")</f>
        <v>1</v>
      </c>
      <c r="E2297" s="64" t="s">
        <v>548</v>
      </c>
      <c r="F2297" s="64">
        <f>IFERROR(INDEX(ESShip!$C$2:$C$99,MATCH(VLOOKUP($A2297,PairList!$A$2:$D$205,3,0),ESShip!$A$2:$A$99,0)),"")</f>
        <v>0.65</v>
      </c>
      <c r="G2297" s="64" t="s">
        <v>548</v>
      </c>
      <c r="H2297" s="67" t="str">
        <f>IF(INDEX(ApplicablePermutations!$B$3:$N$205,MATCH($A2297,ApplicablePermutations!$A$3:$A$205,0),MATCH($B2297,ApplicablePermutations!$B$2:$N$2,0))*INDEX(ApplicablePermutations!$Q$3:$S$205,MATCH($A2297,ApplicablePermutations!$P$3:$P$205,0),MATCH($C2297,ApplicablePermutations!$Q$2:$S$2,0))=1,"X","")</f>
        <v>X</v>
      </c>
      <c r="I2297" s="64">
        <f t="shared" si="188"/>
        <v>1</v>
      </c>
      <c r="J2297" s="64">
        <f t="shared" si="184"/>
        <v>0.65</v>
      </c>
      <c r="K2297" s="64">
        <f t="shared" si="187"/>
        <v>0.35</v>
      </c>
      <c r="L2297" s="67" t="str">
        <f>IF(VLOOKUP($A2297,ApplicablePermutations!$U$3:$V$146,2,0)=1,"X","")</f>
        <v/>
      </c>
      <c r="M2297" t="str">
        <f t="shared" si="185"/>
        <v/>
      </c>
      <c r="N2297" s="64">
        <f t="shared" si="186"/>
        <v>0.35</v>
      </c>
    </row>
    <row r="2298" spans="1:14" x14ac:dyDescent="0.25">
      <c r="A2298" t="s">
        <v>495</v>
      </c>
      <c r="B2298" t="s">
        <v>333</v>
      </c>
      <c r="C2298" s="65" t="s">
        <v>486</v>
      </c>
      <c r="D2298" s="64">
        <f>IFERROR(INDEX('Feasibility Factor'!$D$5:$N$123,MATCH(VLOOKUP($A2298,PairList!$A$2:$D$205,2,0),'Feasibility Factor'!$C$5:$C$123,0),MATCH(VLOOKUP($B2298,PairList!$F$2:$I$14,2,0),'Feasibility Factor'!$D$3:$N$3,0)),"")</f>
        <v>1</v>
      </c>
      <c r="E2298" s="64" t="s">
        <v>548</v>
      </c>
      <c r="F2298" s="64">
        <f>IFERROR(INDEX(ESShip!$C$2:$C$99,MATCH(VLOOKUP($A2298,PairList!$A$2:$D$205,3,0),ESShip!$A$2:$A$99,0)),"")</f>
        <v>0.65</v>
      </c>
      <c r="G2298" s="64" t="s">
        <v>548</v>
      </c>
      <c r="H2298" s="67" t="str">
        <f>IF(INDEX(ApplicablePermutations!$B$3:$N$205,MATCH($A2298,ApplicablePermutations!$A$3:$A$205,0),MATCH($B2298,ApplicablePermutations!$B$2:$N$2,0))*INDEX(ApplicablePermutations!$Q$3:$S$205,MATCH($A2298,ApplicablePermutations!$P$3:$P$205,0),MATCH($C2298,ApplicablePermutations!$Q$2:$S$2,0))=1,"X","")</f>
        <v>X</v>
      </c>
      <c r="I2298" s="64">
        <f t="shared" si="188"/>
        <v>1</v>
      </c>
      <c r="J2298" s="64">
        <f t="shared" si="184"/>
        <v>0.65</v>
      </c>
      <c r="K2298" s="64">
        <f t="shared" si="187"/>
        <v>0.35</v>
      </c>
      <c r="L2298" s="67" t="str">
        <f>IF(VLOOKUP($A2298,ApplicablePermutations!$U$3:$V$146,2,0)=1,"X","")</f>
        <v/>
      </c>
      <c r="M2298" t="str">
        <f t="shared" si="185"/>
        <v/>
      </c>
      <c r="N2298" s="64">
        <f t="shared" si="186"/>
        <v>0.35</v>
      </c>
    </row>
    <row r="2299" spans="1:14" x14ac:dyDescent="0.25">
      <c r="A2299" t="s">
        <v>495</v>
      </c>
      <c r="B2299" t="s">
        <v>334</v>
      </c>
      <c r="C2299" s="65" t="s">
        <v>486</v>
      </c>
      <c r="D2299" s="64">
        <f>IFERROR(INDEX('Feasibility Factor'!$D$5:$N$123,MATCH(VLOOKUP($A2299,PairList!$A$2:$D$205,2,0),'Feasibility Factor'!$C$5:$C$123,0),MATCH(VLOOKUP($B2299,PairList!$F$2:$I$14,2,0),'Feasibility Factor'!$D$3:$N$3,0)),"")</f>
        <v>1</v>
      </c>
      <c r="E2299" s="64" t="s">
        <v>548</v>
      </c>
      <c r="F2299" s="64">
        <f>IFERROR(INDEX(ESShip!$C$2:$C$99,MATCH(VLOOKUP($A2299,PairList!$A$2:$D$205,3,0),ESShip!$A$2:$A$99,0)),"")</f>
        <v>0.65</v>
      </c>
      <c r="G2299" s="64" t="s">
        <v>548</v>
      </c>
      <c r="H2299" s="67" t="str">
        <f>IF(INDEX(ApplicablePermutations!$B$3:$N$205,MATCH($A2299,ApplicablePermutations!$A$3:$A$205,0),MATCH($B2299,ApplicablePermutations!$B$2:$N$2,0))*INDEX(ApplicablePermutations!$Q$3:$S$205,MATCH($A2299,ApplicablePermutations!$P$3:$P$205,0),MATCH($C2299,ApplicablePermutations!$Q$2:$S$2,0))=1,"X","")</f>
        <v>X</v>
      </c>
      <c r="I2299" s="64">
        <f t="shared" si="188"/>
        <v>1</v>
      </c>
      <c r="J2299" s="64">
        <f t="shared" si="184"/>
        <v>0.65</v>
      </c>
      <c r="K2299" s="64">
        <f t="shared" si="187"/>
        <v>0.35</v>
      </c>
      <c r="L2299" s="67" t="str">
        <f>IF(VLOOKUP($A2299,ApplicablePermutations!$U$3:$V$146,2,0)=1,"X","")</f>
        <v/>
      </c>
      <c r="M2299" t="str">
        <f t="shared" si="185"/>
        <v/>
      </c>
      <c r="N2299" s="64">
        <f t="shared" si="186"/>
        <v>0.35</v>
      </c>
    </row>
    <row r="2300" spans="1:14" x14ac:dyDescent="0.25">
      <c r="A2300" t="s">
        <v>495</v>
      </c>
      <c r="B2300" t="s">
        <v>94</v>
      </c>
      <c r="C2300" s="65" t="s">
        <v>486</v>
      </c>
      <c r="D2300" s="64">
        <f>IFERROR(INDEX('Feasibility Factor'!$D$5:$N$123,MATCH(VLOOKUP($A2300,PairList!$A$2:$D$205,2,0),'Feasibility Factor'!$C$5:$C$123,0),MATCH(VLOOKUP($B2300,PairList!$F$2:$I$14,2,0),'Feasibility Factor'!$D$3:$N$3,0)),"")</f>
        <v>1</v>
      </c>
      <c r="E2300" s="64" t="s">
        <v>548</v>
      </c>
      <c r="F2300" s="64">
        <f>IFERROR(INDEX(ESShip!$C$2:$C$99,MATCH(VLOOKUP($A2300,PairList!$A$2:$D$205,3,0),ESShip!$A$2:$A$99,0)),"")</f>
        <v>0.65</v>
      </c>
      <c r="G2300" s="64" t="s">
        <v>548</v>
      </c>
      <c r="H2300" s="67" t="str">
        <f>IF(INDEX(ApplicablePermutations!$B$3:$N$205,MATCH($A2300,ApplicablePermutations!$A$3:$A$205,0),MATCH($B2300,ApplicablePermutations!$B$2:$N$2,0))*INDEX(ApplicablePermutations!$Q$3:$S$205,MATCH($A2300,ApplicablePermutations!$P$3:$P$205,0),MATCH($C2300,ApplicablePermutations!$Q$2:$S$2,0))=1,"X","")</f>
        <v>X</v>
      </c>
      <c r="I2300" s="64">
        <f t="shared" si="188"/>
        <v>1</v>
      </c>
      <c r="J2300" s="64">
        <f t="shared" si="184"/>
        <v>0.65</v>
      </c>
      <c r="K2300" s="64">
        <f t="shared" si="187"/>
        <v>0.35</v>
      </c>
      <c r="L2300" s="67" t="str">
        <f>IF(VLOOKUP($A2300,ApplicablePermutations!$U$3:$V$146,2,0)=1,"X","")</f>
        <v/>
      </c>
      <c r="M2300" t="str">
        <f t="shared" si="185"/>
        <v/>
      </c>
      <c r="N2300" s="64">
        <f t="shared" si="186"/>
        <v>0.35</v>
      </c>
    </row>
    <row r="2301" spans="1:14" x14ac:dyDescent="0.25">
      <c r="A2301" t="s">
        <v>495</v>
      </c>
      <c r="B2301" t="s">
        <v>335</v>
      </c>
      <c r="C2301" s="65" t="s">
        <v>486</v>
      </c>
      <c r="D2301" s="64">
        <f>IFERROR(INDEX('Feasibility Factor'!$D$5:$N$123,MATCH(VLOOKUP($A2301,PairList!$A$2:$D$205,2,0),'Feasibility Factor'!$C$5:$C$123,0),MATCH(VLOOKUP($B2301,PairList!$F$2:$I$14,2,0),'Feasibility Factor'!$D$3:$N$3,0)),"")</f>
        <v>1</v>
      </c>
      <c r="E2301" s="64" t="s">
        <v>548</v>
      </c>
      <c r="F2301" s="64">
        <f>IFERROR(INDEX(ESShip!$C$2:$C$99,MATCH(VLOOKUP($A2301,PairList!$A$2:$D$205,3,0),ESShip!$A$2:$A$99,0)),"")</f>
        <v>0.65</v>
      </c>
      <c r="G2301" s="64" t="s">
        <v>548</v>
      </c>
      <c r="H2301" s="67" t="str">
        <f>IF(INDEX(ApplicablePermutations!$B$3:$N$205,MATCH($A2301,ApplicablePermutations!$A$3:$A$205,0),MATCH($B2301,ApplicablePermutations!$B$2:$N$2,0))*INDEX(ApplicablePermutations!$Q$3:$S$205,MATCH($A2301,ApplicablePermutations!$P$3:$P$205,0),MATCH($C2301,ApplicablePermutations!$Q$2:$S$2,0))=1,"X","")</f>
        <v>X</v>
      </c>
      <c r="I2301" s="64">
        <f t="shared" si="188"/>
        <v>1</v>
      </c>
      <c r="J2301" s="64">
        <f t="shared" si="184"/>
        <v>0.65</v>
      </c>
      <c r="K2301" s="64">
        <f t="shared" si="187"/>
        <v>0.35</v>
      </c>
      <c r="L2301" s="67" t="str">
        <f>IF(VLOOKUP($A2301,ApplicablePermutations!$U$3:$V$146,2,0)=1,"X","")</f>
        <v/>
      </c>
      <c r="M2301" t="str">
        <f t="shared" si="185"/>
        <v/>
      </c>
      <c r="N2301" s="64">
        <f t="shared" si="186"/>
        <v>0.35</v>
      </c>
    </row>
    <row r="2302" spans="1:14" x14ac:dyDescent="0.25">
      <c r="A2302" t="s">
        <v>495</v>
      </c>
      <c r="B2302" t="s">
        <v>100</v>
      </c>
      <c r="C2302" s="65" t="s">
        <v>486</v>
      </c>
      <c r="D2302" s="64">
        <f>IFERROR(INDEX('Feasibility Factor'!$D$5:$N$123,MATCH(VLOOKUP($A2302,PairList!$A$2:$D$205,2,0),'Feasibility Factor'!$C$5:$C$123,0),MATCH(VLOOKUP($B2302,PairList!$F$2:$I$14,2,0),'Feasibility Factor'!$D$3:$N$3,0)),"")</f>
        <v>1</v>
      </c>
      <c r="E2302" s="64" t="s">
        <v>548</v>
      </c>
      <c r="F2302" s="64">
        <f>IFERROR(INDEX(ESShip!$C$2:$C$99,MATCH(VLOOKUP($A2302,PairList!$A$2:$D$205,3,0),ESShip!$A$2:$A$99,0)),"")</f>
        <v>0.65</v>
      </c>
      <c r="G2302" s="64" t="s">
        <v>548</v>
      </c>
      <c r="H2302" s="67" t="str">
        <f>IF(INDEX(ApplicablePermutations!$B$3:$N$205,MATCH($A2302,ApplicablePermutations!$A$3:$A$205,0),MATCH($B2302,ApplicablePermutations!$B$2:$N$2,0))*INDEX(ApplicablePermutations!$Q$3:$S$205,MATCH($A2302,ApplicablePermutations!$P$3:$P$205,0),MATCH($C2302,ApplicablePermutations!$Q$2:$S$2,0))=1,"X","")</f>
        <v>X</v>
      </c>
      <c r="I2302" s="64">
        <f t="shared" si="188"/>
        <v>1</v>
      </c>
      <c r="J2302" s="64">
        <f t="shared" si="184"/>
        <v>0.65</v>
      </c>
      <c r="K2302" s="64">
        <f t="shared" si="187"/>
        <v>0.35</v>
      </c>
      <c r="L2302" s="67" t="str">
        <f>IF(VLOOKUP($A2302,ApplicablePermutations!$U$3:$V$146,2,0)=1,"X","")</f>
        <v/>
      </c>
      <c r="M2302" t="str">
        <f t="shared" si="185"/>
        <v/>
      </c>
      <c r="N2302" s="64">
        <f t="shared" si="186"/>
        <v>0.35</v>
      </c>
    </row>
    <row r="2303" spans="1:14" x14ac:dyDescent="0.25">
      <c r="A2303" t="s">
        <v>400</v>
      </c>
      <c r="B2303" t="s">
        <v>327</v>
      </c>
      <c r="C2303" s="65" t="s">
        <v>484</v>
      </c>
      <c r="D2303" s="64" t="str">
        <f>IFERROR(INDEX('Feasibility Factor'!$D$5:$N$123,MATCH(VLOOKUP($A2303,PairList!$A$2:$D$205,2,0),'Feasibility Factor'!$C$5:$C$123,0),MATCH(VLOOKUP($B2303,PairList!$F$2:$I$14,2,0),'Feasibility Factor'!$D$3:$N$3,0)),"")</f>
        <v/>
      </c>
      <c r="E2303" s="64">
        <v>0.95</v>
      </c>
      <c r="F2303" s="64" t="str">
        <f>IFERROR(INDEX(ESShip!$C$2:$C$99,MATCH(VLOOKUP($A2303,PairList!$A$2:$D$205,3,0),ESShip!$A$2:$A$99,0)),"")</f>
        <v/>
      </c>
      <c r="G2303" s="64">
        <v>0.50230020574034928</v>
      </c>
      <c r="H2303" s="67" t="str">
        <f>IF(INDEX(ApplicablePermutations!$B$3:$N$205,MATCH($A2303,ApplicablePermutations!$A$3:$A$205,0),MATCH($B2303,ApplicablePermutations!$B$2:$N$2,0))*INDEX(ApplicablePermutations!$Q$3:$S$205,MATCH($A2303,ApplicablePermutations!$P$3:$P$205,0),MATCH($C2303,ApplicablePermutations!$Q$2:$S$2,0))=1,"X","")</f>
        <v/>
      </c>
      <c r="I2303" s="64" t="str">
        <f t="shared" si="188"/>
        <v/>
      </c>
      <c r="J2303" s="64" t="str">
        <f t="shared" si="184"/>
        <v/>
      </c>
      <c r="K2303" s="64">
        <f t="shared" si="187"/>
        <v>0</v>
      </c>
      <c r="L2303" s="67" t="str">
        <f>IF(VLOOKUP($A2303,ApplicablePermutations!$U$3:$V$146,2,0)=1,"X","")</f>
        <v/>
      </c>
      <c r="M2303" t="str">
        <f t="shared" si="185"/>
        <v/>
      </c>
      <c r="N2303" s="64">
        <f t="shared" si="186"/>
        <v>0</v>
      </c>
    </row>
    <row r="2304" spans="1:14" x14ac:dyDescent="0.25">
      <c r="A2304" t="s">
        <v>400</v>
      </c>
      <c r="B2304" t="s">
        <v>328</v>
      </c>
      <c r="C2304" s="65" t="s">
        <v>484</v>
      </c>
      <c r="D2304" s="64" t="str">
        <f>IFERROR(INDEX('Feasibility Factor'!$D$5:$N$123,MATCH(VLOOKUP($A2304,PairList!$A$2:$D$205,2,0),'Feasibility Factor'!$C$5:$C$123,0),MATCH(VLOOKUP($B2304,PairList!$F$2:$I$14,2,0),'Feasibility Factor'!$D$3:$N$3,0)),"")</f>
        <v/>
      </c>
      <c r="E2304" s="64">
        <v>0.95</v>
      </c>
      <c r="F2304" s="64" t="str">
        <f>IFERROR(INDEX(ESShip!$C$2:$C$99,MATCH(VLOOKUP($A2304,PairList!$A$2:$D$205,3,0),ESShip!$A$2:$A$99,0)),"")</f>
        <v/>
      </c>
      <c r="G2304" s="64">
        <v>0.50230020574034928</v>
      </c>
      <c r="H2304" s="67" t="str">
        <f>IF(INDEX(ApplicablePermutations!$B$3:$N$205,MATCH($A2304,ApplicablePermutations!$A$3:$A$205,0),MATCH($B2304,ApplicablePermutations!$B$2:$N$2,0))*INDEX(ApplicablePermutations!$Q$3:$S$205,MATCH($A2304,ApplicablePermutations!$P$3:$P$205,0),MATCH($C2304,ApplicablePermutations!$Q$2:$S$2,0))=1,"X","")</f>
        <v>X</v>
      </c>
      <c r="I2304" s="64">
        <f t="shared" si="188"/>
        <v>0.95</v>
      </c>
      <c r="J2304" s="64">
        <f t="shared" si="184"/>
        <v>0.50230020574034928</v>
      </c>
      <c r="K2304" s="64">
        <f t="shared" si="187"/>
        <v>0.47281480454666819</v>
      </c>
      <c r="L2304" s="67" t="str">
        <f>IF(VLOOKUP($A2304,ApplicablePermutations!$U$3:$V$146,2,0)=1,"X","")</f>
        <v/>
      </c>
      <c r="M2304" t="str">
        <f t="shared" si="185"/>
        <v/>
      </c>
      <c r="N2304" s="64">
        <f t="shared" si="186"/>
        <v>0.47281480454666819</v>
      </c>
    </row>
    <row r="2305" spans="1:14" x14ac:dyDescent="0.25">
      <c r="A2305" t="s">
        <v>400</v>
      </c>
      <c r="B2305" t="s">
        <v>239</v>
      </c>
      <c r="C2305" s="65" t="s">
        <v>484</v>
      </c>
      <c r="D2305" s="64" t="str">
        <f>IFERROR(INDEX('Feasibility Factor'!$D$5:$N$123,MATCH(VLOOKUP($A2305,PairList!$A$2:$D$205,2,0),'Feasibility Factor'!$C$5:$C$123,0),MATCH(VLOOKUP($B2305,PairList!$F$2:$I$14,2,0),'Feasibility Factor'!$D$3:$N$3,0)),"")</f>
        <v/>
      </c>
      <c r="E2305" s="64">
        <v>0.95</v>
      </c>
      <c r="F2305" s="64" t="str">
        <f>IFERROR(INDEX(ESShip!$C$2:$C$99,MATCH(VLOOKUP($A2305,PairList!$A$2:$D$205,3,0),ESShip!$A$2:$A$99,0)),"")</f>
        <v/>
      </c>
      <c r="G2305" s="64">
        <v>0.50230020574034928</v>
      </c>
      <c r="H2305" s="67" t="str">
        <f>IF(INDEX(ApplicablePermutations!$B$3:$N$205,MATCH($A2305,ApplicablePermutations!$A$3:$A$205,0),MATCH($B2305,ApplicablePermutations!$B$2:$N$2,0))*INDEX(ApplicablePermutations!$Q$3:$S$205,MATCH($A2305,ApplicablePermutations!$P$3:$P$205,0),MATCH($C2305,ApplicablePermutations!$Q$2:$S$2,0))=1,"X","")</f>
        <v/>
      </c>
      <c r="I2305" s="64" t="str">
        <f t="shared" si="188"/>
        <v/>
      </c>
      <c r="J2305" s="64" t="str">
        <f t="shared" si="184"/>
        <v/>
      </c>
      <c r="K2305" s="64">
        <f t="shared" si="187"/>
        <v>0</v>
      </c>
      <c r="L2305" s="67" t="str">
        <f>IF(VLOOKUP($A2305,ApplicablePermutations!$U$3:$V$146,2,0)=1,"X","")</f>
        <v/>
      </c>
      <c r="M2305" t="str">
        <f t="shared" si="185"/>
        <v/>
      </c>
      <c r="N2305" s="64">
        <f t="shared" si="186"/>
        <v>0</v>
      </c>
    </row>
    <row r="2306" spans="1:14" x14ac:dyDescent="0.25">
      <c r="A2306" t="s">
        <v>400</v>
      </c>
      <c r="B2306" t="s">
        <v>329</v>
      </c>
      <c r="C2306" s="65" t="s">
        <v>484</v>
      </c>
      <c r="D2306" s="64" t="str">
        <f>IFERROR(INDEX('Feasibility Factor'!$D$5:$N$123,MATCH(VLOOKUP($A2306,PairList!$A$2:$D$205,2,0),'Feasibility Factor'!$C$5:$C$123,0),MATCH(VLOOKUP($B2306,PairList!$F$2:$I$14,2,0),'Feasibility Factor'!$D$3:$N$3,0)),"")</f>
        <v/>
      </c>
      <c r="E2306" s="64">
        <v>0.95</v>
      </c>
      <c r="F2306" s="64" t="str">
        <f>IFERROR(INDEX(ESShip!$C$2:$C$99,MATCH(VLOOKUP($A2306,PairList!$A$2:$D$205,3,0),ESShip!$A$2:$A$99,0)),"")</f>
        <v/>
      </c>
      <c r="G2306" s="64">
        <v>0.50230020574034928</v>
      </c>
      <c r="H2306" s="67" t="str">
        <f>IF(INDEX(ApplicablePermutations!$B$3:$N$205,MATCH($A2306,ApplicablePermutations!$A$3:$A$205,0),MATCH($B2306,ApplicablePermutations!$B$2:$N$2,0))*INDEX(ApplicablePermutations!$Q$3:$S$205,MATCH($A2306,ApplicablePermutations!$P$3:$P$205,0),MATCH($C2306,ApplicablePermutations!$Q$2:$S$2,0))=1,"X","")</f>
        <v>X</v>
      </c>
      <c r="I2306" s="64">
        <f t="shared" si="188"/>
        <v>0.95</v>
      </c>
      <c r="J2306" s="64">
        <f t="shared" ref="J2306:J2369" si="189">IF(H2306="X",IF(F2306&lt;&gt;"",F2306,IF(G2306&lt;&gt;"",G2306,AVERAGEIFS($G$2:$G$13027,$A$2:$A$13027,$A2306,$C$2:$C$13027,$C2306))),"")</f>
        <v>0.50230020574034928</v>
      </c>
      <c r="K2306" s="64">
        <f t="shared" si="187"/>
        <v>0.47281480454666819</v>
      </c>
      <c r="L2306" s="67" t="str">
        <f>IF(VLOOKUP($A2306,ApplicablePermutations!$U$3:$V$146,2,0)=1,"X","")</f>
        <v/>
      </c>
      <c r="M2306" t="str">
        <f t="shared" si="185"/>
        <v/>
      </c>
      <c r="N2306" s="64">
        <f t="shared" si="186"/>
        <v>0.47281480454666819</v>
      </c>
    </row>
    <row r="2307" spans="1:14" x14ac:dyDescent="0.25">
      <c r="A2307" t="s">
        <v>400</v>
      </c>
      <c r="B2307" t="s">
        <v>330</v>
      </c>
      <c r="C2307" s="65" t="s">
        <v>484</v>
      </c>
      <c r="D2307" s="64" t="str">
        <f>IFERROR(INDEX('Feasibility Factor'!$D$5:$N$123,MATCH(VLOOKUP($A2307,PairList!$A$2:$D$205,2,0),'Feasibility Factor'!$C$5:$C$123,0),MATCH(VLOOKUP($B2307,PairList!$F$2:$I$14,2,0),'Feasibility Factor'!$D$3:$N$3,0)),"")</f>
        <v/>
      </c>
      <c r="E2307" s="64">
        <v>0.95</v>
      </c>
      <c r="F2307" s="64" t="str">
        <f>IFERROR(INDEX(ESShip!$C$2:$C$99,MATCH(VLOOKUP($A2307,PairList!$A$2:$D$205,3,0),ESShip!$A$2:$A$99,0)),"")</f>
        <v/>
      </c>
      <c r="G2307" s="64">
        <v>0.50230020574034928</v>
      </c>
      <c r="H2307" s="67" t="str">
        <f>IF(INDEX(ApplicablePermutations!$B$3:$N$205,MATCH($A2307,ApplicablePermutations!$A$3:$A$205,0),MATCH($B2307,ApplicablePermutations!$B$2:$N$2,0))*INDEX(ApplicablePermutations!$Q$3:$S$205,MATCH($A2307,ApplicablePermutations!$P$3:$P$205,0),MATCH($C2307,ApplicablePermutations!$Q$2:$S$2,0))=1,"X","")</f>
        <v>X</v>
      </c>
      <c r="I2307" s="64">
        <f t="shared" si="188"/>
        <v>0.95</v>
      </c>
      <c r="J2307" s="64">
        <f t="shared" si="189"/>
        <v>0.50230020574034928</v>
      </c>
      <c r="K2307" s="64">
        <f t="shared" si="187"/>
        <v>0.47281480454666819</v>
      </c>
      <c r="L2307" s="67" t="str">
        <f>IF(VLOOKUP($A2307,ApplicablePermutations!$U$3:$V$146,2,0)=1,"X","")</f>
        <v/>
      </c>
      <c r="M2307" t="str">
        <f t="shared" ref="M2307:M2370" si="190">IF(L2307="X",1.2,"")</f>
        <v/>
      </c>
      <c r="N2307" s="64">
        <f t="shared" ref="N2307:N2370" si="191">IF($L2307="X",$K2307*$M2307,K2307)</f>
        <v>0.47281480454666819</v>
      </c>
    </row>
    <row r="2308" spans="1:14" x14ac:dyDescent="0.25">
      <c r="A2308" t="s">
        <v>400</v>
      </c>
      <c r="B2308" t="s">
        <v>331</v>
      </c>
      <c r="C2308" s="65" t="s">
        <v>484</v>
      </c>
      <c r="D2308" s="64" t="str">
        <f>IFERROR(INDEX('Feasibility Factor'!$D$5:$N$123,MATCH(VLOOKUP($A2308,PairList!$A$2:$D$205,2,0),'Feasibility Factor'!$C$5:$C$123,0),MATCH(VLOOKUP($B2308,PairList!$F$2:$I$14,2,0),'Feasibility Factor'!$D$3:$N$3,0)),"")</f>
        <v/>
      </c>
      <c r="E2308" s="64">
        <v>0.95</v>
      </c>
      <c r="F2308" s="64" t="str">
        <f>IFERROR(INDEX(ESShip!$C$2:$C$99,MATCH(VLOOKUP($A2308,PairList!$A$2:$D$205,3,0),ESShip!$A$2:$A$99,0)),"")</f>
        <v/>
      </c>
      <c r="G2308" s="64">
        <v>0.50230020574034928</v>
      </c>
      <c r="H2308" s="67" t="str">
        <f>IF(INDEX(ApplicablePermutations!$B$3:$N$205,MATCH($A2308,ApplicablePermutations!$A$3:$A$205,0),MATCH($B2308,ApplicablePermutations!$B$2:$N$2,0))*INDEX(ApplicablePermutations!$Q$3:$S$205,MATCH($A2308,ApplicablePermutations!$P$3:$P$205,0),MATCH($C2308,ApplicablePermutations!$Q$2:$S$2,0))=1,"X","")</f>
        <v>X</v>
      </c>
      <c r="I2308" s="64">
        <f t="shared" si="188"/>
        <v>0.95</v>
      </c>
      <c r="J2308" s="64">
        <f t="shared" si="189"/>
        <v>0.50230020574034928</v>
      </c>
      <c r="K2308" s="64">
        <f t="shared" si="187"/>
        <v>0.47281480454666819</v>
      </c>
      <c r="L2308" s="67" t="str">
        <f>IF(VLOOKUP($A2308,ApplicablePermutations!$U$3:$V$146,2,0)=1,"X","")</f>
        <v/>
      </c>
      <c r="M2308" t="str">
        <f t="shared" si="190"/>
        <v/>
      </c>
      <c r="N2308" s="64">
        <f t="shared" si="191"/>
        <v>0.47281480454666819</v>
      </c>
    </row>
    <row r="2309" spans="1:14" x14ac:dyDescent="0.25">
      <c r="A2309" t="s">
        <v>400</v>
      </c>
      <c r="B2309" t="s">
        <v>332</v>
      </c>
      <c r="C2309" s="65" t="s">
        <v>484</v>
      </c>
      <c r="D2309" s="64" t="str">
        <f>IFERROR(INDEX('Feasibility Factor'!$D$5:$N$123,MATCH(VLOOKUP($A2309,PairList!$A$2:$D$205,2,0),'Feasibility Factor'!$C$5:$C$123,0),MATCH(VLOOKUP($B2309,PairList!$F$2:$I$14,2,0),'Feasibility Factor'!$D$3:$N$3,0)),"")</f>
        <v/>
      </c>
      <c r="E2309" s="64">
        <v>0.95</v>
      </c>
      <c r="F2309" s="64" t="str">
        <f>IFERROR(INDEX(ESShip!$C$2:$C$99,MATCH(VLOOKUP($A2309,PairList!$A$2:$D$205,3,0),ESShip!$A$2:$A$99,0)),"")</f>
        <v/>
      </c>
      <c r="G2309" s="64">
        <v>0.50230020574034928</v>
      </c>
      <c r="H2309" s="67" t="str">
        <f>IF(INDEX(ApplicablePermutations!$B$3:$N$205,MATCH($A2309,ApplicablePermutations!$A$3:$A$205,0),MATCH($B2309,ApplicablePermutations!$B$2:$N$2,0))*INDEX(ApplicablePermutations!$Q$3:$S$205,MATCH($A2309,ApplicablePermutations!$P$3:$P$205,0),MATCH($C2309,ApplicablePermutations!$Q$2:$S$2,0))=1,"X","")</f>
        <v>X</v>
      </c>
      <c r="I2309" s="64">
        <f t="shared" si="188"/>
        <v>0.95</v>
      </c>
      <c r="J2309" s="64">
        <f t="shared" si="189"/>
        <v>0.50230020574034928</v>
      </c>
      <c r="K2309" s="64">
        <f t="shared" si="187"/>
        <v>0.47281480454666819</v>
      </c>
      <c r="L2309" s="67" t="str">
        <f>IF(VLOOKUP($A2309,ApplicablePermutations!$U$3:$V$146,2,0)=1,"X","")</f>
        <v/>
      </c>
      <c r="M2309" t="str">
        <f t="shared" si="190"/>
        <v/>
      </c>
      <c r="N2309" s="64">
        <f t="shared" si="191"/>
        <v>0.47281480454666819</v>
      </c>
    </row>
    <row r="2310" spans="1:14" x14ac:dyDescent="0.25">
      <c r="A2310" t="s">
        <v>400</v>
      </c>
      <c r="B2310" t="s">
        <v>243</v>
      </c>
      <c r="C2310" s="65" t="s">
        <v>484</v>
      </c>
      <c r="D2310" s="64" t="str">
        <f>IFERROR(INDEX('Feasibility Factor'!$D$5:$N$123,MATCH(VLOOKUP($A2310,PairList!$A$2:$D$205,2,0),'Feasibility Factor'!$C$5:$C$123,0),MATCH(VLOOKUP($B2310,PairList!$F$2:$I$14,2,0),'Feasibility Factor'!$D$3:$N$3,0)),"")</f>
        <v/>
      </c>
      <c r="E2310" s="64">
        <v>0.95</v>
      </c>
      <c r="F2310" s="64" t="str">
        <f>IFERROR(INDEX(ESShip!$C$2:$C$99,MATCH(VLOOKUP($A2310,PairList!$A$2:$D$205,3,0),ESShip!$A$2:$A$99,0)),"")</f>
        <v/>
      </c>
      <c r="G2310" s="64">
        <v>0.50230020574034928</v>
      </c>
      <c r="H2310" s="67" t="str">
        <f>IF(INDEX(ApplicablePermutations!$B$3:$N$205,MATCH($A2310,ApplicablePermutations!$A$3:$A$205,0),MATCH($B2310,ApplicablePermutations!$B$2:$N$2,0))*INDEX(ApplicablePermutations!$Q$3:$S$205,MATCH($A2310,ApplicablePermutations!$P$3:$P$205,0),MATCH($C2310,ApplicablePermutations!$Q$2:$S$2,0))=1,"X","")</f>
        <v>X</v>
      </c>
      <c r="I2310" s="64">
        <f t="shared" si="188"/>
        <v>0.95</v>
      </c>
      <c r="J2310" s="64">
        <f t="shared" si="189"/>
        <v>0.50230020574034928</v>
      </c>
      <c r="K2310" s="64">
        <f t="shared" si="187"/>
        <v>0.47281480454666819</v>
      </c>
      <c r="L2310" s="67" t="str">
        <f>IF(VLOOKUP($A2310,ApplicablePermutations!$U$3:$V$146,2,0)=1,"X","")</f>
        <v/>
      </c>
      <c r="M2310" t="str">
        <f t="shared" si="190"/>
        <v/>
      </c>
      <c r="N2310" s="64">
        <f t="shared" si="191"/>
        <v>0.47281480454666819</v>
      </c>
    </row>
    <row r="2311" spans="1:14" x14ac:dyDescent="0.25">
      <c r="A2311" t="s">
        <v>400</v>
      </c>
      <c r="B2311" t="s">
        <v>333</v>
      </c>
      <c r="C2311" s="65" t="s">
        <v>484</v>
      </c>
      <c r="D2311" s="64" t="str">
        <f>IFERROR(INDEX('Feasibility Factor'!$D$5:$N$123,MATCH(VLOOKUP($A2311,PairList!$A$2:$D$205,2,0),'Feasibility Factor'!$C$5:$C$123,0),MATCH(VLOOKUP($B2311,PairList!$F$2:$I$14,2,0),'Feasibility Factor'!$D$3:$N$3,0)),"")</f>
        <v/>
      </c>
      <c r="E2311" s="64">
        <v>0.95</v>
      </c>
      <c r="F2311" s="64" t="str">
        <f>IFERROR(INDEX(ESShip!$C$2:$C$99,MATCH(VLOOKUP($A2311,PairList!$A$2:$D$205,3,0),ESShip!$A$2:$A$99,0)),"")</f>
        <v/>
      </c>
      <c r="G2311" s="64">
        <v>0.50230020574034928</v>
      </c>
      <c r="H2311" s="67" t="str">
        <f>IF(INDEX(ApplicablePermutations!$B$3:$N$205,MATCH($A2311,ApplicablePermutations!$A$3:$A$205,0),MATCH($B2311,ApplicablePermutations!$B$2:$N$2,0))*INDEX(ApplicablePermutations!$Q$3:$S$205,MATCH($A2311,ApplicablePermutations!$P$3:$P$205,0),MATCH($C2311,ApplicablePermutations!$Q$2:$S$2,0))=1,"X","")</f>
        <v>X</v>
      </c>
      <c r="I2311" s="64">
        <f t="shared" si="188"/>
        <v>0.95</v>
      </c>
      <c r="J2311" s="64">
        <f t="shared" si="189"/>
        <v>0.50230020574034928</v>
      </c>
      <c r="K2311" s="64">
        <f t="shared" si="187"/>
        <v>0.47281480454666819</v>
      </c>
      <c r="L2311" s="67" t="str">
        <f>IF(VLOOKUP($A2311,ApplicablePermutations!$U$3:$V$146,2,0)=1,"X","")</f>
        <v/>
      </c>
      <c r="M2311" t="str">
        <f t="shared" si="190"/>
        <v/>
      </c>
      <c r="N2311" s="64">
        <f t="shared" si="191"/>
        <v>0.47281480454666819</v>
      </c>
    </row>
    <row r="2312" spans="1:14" x14ac:dyDescent="0.25">
      <c r="A2312" t="s">
        <v>400</v>
      </c>
      <c r="B2312" t="s">
        <v>334</v>
      </c>
      <c r="C2312" s="65" t="s">
        <v>484</v>
      </c>
      <c r="D2312" s="64" t="str">
        <f>IFERROR(INDEX('Feasibility Factor'!$D$5:$N$123,MATCH(VLOOKUP($A2312,PairList!$A$2:$D$205,2,0),'Feasibility Factor'!$C$5:$C$123,0),MATCH(VLOOKUP($B2312,PairList!$F$2:$I$14,2,0),'Feasibility Factor'!$D$3:$N$3,0)),"")</f>
        <v/>
      </c>
      <c r="E2312" s="64">
        <v>0.95</v>
      </c>
      <c r="F2312" s="64" t="str">
        <f>IFERROR(INDEX(ESShip!$C$2:$C$99,MATCH(VLOOKUP($A2312,PairList!$A$2:$D$205,3,0),ESShip!$A$2:$A$99,0)),"")</f>
        <v/>
      </c>
      <c r="G2312" s="64">
        <v>0.50230020574034928</v>
      </c>
      <c r="H2312" s="67" t="str">
        <f>IF(INDEX(ApplicablePermutations!$B$3:$N$205,MATCH($A2312,ApplicablePermutations!$A$3:$A$205,0),MATCH($B2312,ApplicablePermutations!$B$2:$N$2,0))*INDEX(ApplicablePermutations!$Q$3:$S$205,MATCH($A2312,ApplicablePermutations!$P$3:$P$205,0),MATCH($C2312,ApplicablePermutations!$Q$2:$S$2,0))=1,"X","")</f>
        <v/>
      </c>
      <c r="I2312" s="64" t="str">
        <f t="shared" si="188"/>
        <v/>
      </c>
      <c r="J2312" s="64" t="str">
        <f t="shared" si="189"/>
        <v/>
      </c>
      <c r="K2312" s="64">
        <f t="shared" si="187"/>
        <v>0</v>
      </c>
      <c r="L2312" s="67" t="str">
        <f>IF(VLOOKUP($A2312,ApplicablePermutations!$U$3:$V$146,2,0)=1,"X","")</f>
        <v/>
      </c>
      <c r="M2312" t="str">
        <f t="shared" si="190"/>
        <v/>
      </c>
      <c r="N2312" s="64">
        <f t="shared" si="191"/>
        <v>0</v>
      </c>
    </row>
    <row r="2313" spans="1:14" x14ac:dyDescent="0.25">
      <c r="A2313" t="s">
        <v>400</v>
      </c>
      <c r="B2313" t="s">
        <v>94</v>
      </c>
      <c r="C2313" s="65" t="s">
        <v>484</v>
      </c>
      <c r="D2313" s="64" t="str">
        <f>IFERROR(INDEX('Feasibility Factor'!$D$5:$N$123,MATCH(VLOOKUP($A2313,PairList!$A$2:$D$205,2,0),'Feasibility Factor'!$C$5:$C$123,0),MATCH(VLOOKUP($B2313,PairList!$F$2:$I$14,2,0),'Feasibility Factor'!$D$3:$N$3,0)),"")</f>
        <v/>
      </c>
      <c r="E2313" s="64">
        <v>0.95</v>
      </c>
      <c r="F2313" s="64" t="str">
        <f>IFERROR(INDEX(ESShip!$C$2:$C$99,MATCH(VLOOKUP($A2313,PairList!$A$2:$D$205,3,0),ESShip!$A$2:$A$99,0)),"")</f>
        <v/>
      </c>
      <c r="G2313" s="64">
        <v>0.50230020574034928</v>
      </c>
      <c r="H2313" s="67" t="str">
        <f>IF(INDEX(ApplicablePermutations!$B$3:$N$205,MATCH($A2313,ApplicablePermutations!$A$3:$A$205,0),MATCH($B2313,ApplicablePermutations!$B$2:$N$2,0))*INDEX(ApplicablePermutations!$Q$3:$S$205,MATCH($A2313,ApplicablePermutations!$P$3:$P$205,0),MATCH($C2313,ApplicablePermutations!$Q$2:$S$2,0))=1,"X","")</f>
        <v>X</v>
      </c>
      <c r="I2313" s="64">
        <f t="shared" si="188"/>
        <v>0.95</v>
      </c>
      <c r="J2313" s="64">
        <f t="shared" si="189"/>
        <v>0.50230020574034928</v>
      </c>
      <c r="K2313" s="64">
        <f t="shared" si="187"/>
        <v>0.47281480454666819</v>
      </c>
      <c r="L2313" s="67" t="str">
        <f>IF(VLOOKUP($A2313,ApplicablePermutations!$U$3:$V$146,2,0)=1,"X","")</f>
        <v/>
      </c>
      <c r="M2313" t="str">
        <f t="shared" si="190"/>
        <v/>
      </c>
      <c r="N2313" s="64">
        <f t="shared" si="191"/>
        <v>0.47281480454666819</v>
      </c>
    </row>
    <row r="2314" spans="1:14" x14ac:dyDescent="0.25">
      <c r="A2314" t="s">
        <v>400</v>
      </c>
      <c r="B2314" t="s">
        <v>335</v>
      </c>
      <c r="C2314" s="65" t="s">
        <v>484</v>
      </c>
      <c r="D2314" s="64" t="str">
        <f>IFERROR(INDEX('Feasibility Factor'!$D$5:$N$123,MATCH(VLOOKUP($A2314,PairList!$A$2:$D$205,2,0),'Feasibility Factor'!$C$5:$C$123,0),MATCH(VLOOKUP($B2314,PairList!$F$2:$I$14,2,0),'Feasibility Factor'!$D$3:$N$3,0)),"")</f>
        <v/>
      </c>
      <c r="E2314" s="64">
        <v>0.95</v>
      </c>
      <c r="F2314" s="64" t="str">
        <f>IFERROR(INDEX(ESShip!$C$2:$C$99,MATCH(VLOOKUP($A2314,PairList!$A$2:$D$205,3,0),ESShip!$A$2:$A$99,0)),"")</f>
        <v/>
      </c>
      <c r="G2314" s="64">
        <v>0.50230020574034928</v>
      </c>
      <c r="H2314" s="67" t="str">
        <f>IF(INDEX(ApplicablePermutations!$B$3:$N$205,MATCH($A2314,ApplicablePermutations!$A$3:$A$205,0),MATCH($B2314,ApplicablePermutations!$B$2:$N$2,0))*INDEX(ApplicablePermutations!$Q$3:$S$205,MATCH($A2314,ApplicablePermutations!$P$3:$P$205,0),MATCH($C2314,ApplicablePermutations!$Q$2:$S$2,0))=1,"X","")</f>
        <v>X</v>
      </c>
      <c r="I2314" s="64">
        <f t="shared" si="188"/>
        <v>0.95</v>
      </c>
      <c r="J2314" s="64">
        <f t="shared" si="189"/>
        <v>0.50230020574034928</v>
      </c>
      <c r="K2314" s="64">
        <f t="shared" si="187"/>
        <v>0.47281480454666819</v>
      </c>
      <c r="L2314" s="67" t="str">
        <f>IF(VLOOKUP($A2314,ApplicablePermutations!$U$3:$V$146,2,0)=1,"X","")</f>
        <v/>
      </c>
      <c r="M2314" t="str">
        <f t="shared" si="190"/>
        <v/>
      </c>
      <c r="N2314" s="64">
        <f t="shared" si="191"/>
        <v>0.47281480454666819</v>
      </c>
    </row>
    <row r="2315" spans="1:14" x14ac:dyDescent="0.25">
      <c r="A2315" t="s">
        <v>400</v>
      </c>
      <c r="B2315" t="s">
        <v>100</v>
      </c>
      <c r="C2315" s="65" t="s">
        <v>484</v>
      </c>
      <c r="D2315" s="64" t="str">
        <f>IFERROR(INDEX('Feasibility Factor'!$D$5:$N$123,MATCH(VLOOKUP($A2315,PairList!$A$2:$D$205,2,0),'Feasibility Factor'!$C$5:$C$123,0),MATCH(VLOOKUP($B2315,PairList!$F$2:$I$14,2,0),'Feasibility Factor'!$D$3:$N$3,0)),"")</f>
        <v/>
      </c>
      <c r="E2315" s="64">
        <v>0.95</v>
      </c>
      <c r="F2315" s="64" t="str">
        <f>IFERROR(INDEX(ESShip!$C$2:$C$99,MATCH(VLOOKUP($A2315,PairList!$A$2:$D$205,3,0),ESShip!$A$2:$A$99,0)),"")</f>
        <v/>
      </c>
      <c r="G2315" s="64">
        <v>0.50230020574034928</v>
      </c>
      <c r="H2315" s="67" t="str">
        <f>IF(INDEX(ApplicablePermutations!$B$3:$N$205,MATCH($A2315,ApplicablePermutations!$A$3:$A$205,0),MATCH($B2315,ApplicablePermutations!$B$2:$N$2,0))*INDEX(ApplicablePermutations!$Q$3:$S$205,MATCH($A2315,ApplicablePermutations!$P$3:$P$205,0),MATCH($C2315,ApplicablePermutations!$Q$2:$S$2,0))=1,"X","")</f>
        <v/>
      </c>
      <c r="I2315" s="64" t="str">
        <f t="shared" si="188"/>
        <v/>
      </c>
      <c r="J2315" s="64" t="str">
        <f t="shared" si="189"/>
        <v/>
      </c>
      <c r="K2315" s="64">
        <f t="shared" si="187"/>
        <v>0</v>
      </c>
      <c r="L2315" s="67" t="str">
        <f>IF(VLOOKUP($A2315,ApplicablePermutations!$U$3:$V$146,2,0)=1,"X","")</f>
        <v/>
      </c>
      <c r="M2315" t="str">
        <f t="shared" si="190"/>
        <v/>
      </c>
      <c r="N2315" s="64">
        <f t="shared" si="191"/>
        <v>0</v>
      </c>
    </row>
    <row r="2316" spans="1:14" x14ac:dyDescent="0.25">
      <c r="A2316" t="s">
        <v>400</v>
      </c>
      <c r="B2316" t="s">
        <v>327</v>
      </c>
      <c r="C2316" s="65" t="s">
        <v>485</v>
      </c>
      <c r="D2316" s="64" t="str">
        <f>IFERROR(INDEX('Feasibility Factor'!$D$5:$N$123,MATCH(VLOOKUP($A2316,PairList!$A$2:$D$205,2,0),'Feasibility Factor'!$C$5:$C$123,0),MATCH(VLOOKUP($B2316,PairList!$F$2:$I$14,2,0),'Feasibility Factor'!$D$3:$N$3,0)),"")</f>
        <v/>
      </c>
      <c r="E2316" s="64">
        <v>0</v>
      </c>
      <c r="F2316" s="64" t="str">
        <f>IFERROR(INDEX(ESShip!$C$2:$C$99,MATCH(VLOOKUP($A2316,PairList!$A$2:$D$205,3,0),ESShip!$A$2:$A$99,0)),"")</f>
        <v/>
      </c>
      <c r="G2316" s="64">
        <v>0.50230020574034928</v>
      </c>
      <c r="H2316" s="67" t="str">
        <f>IF(INDEX(ApplicablePermutations!$B$3:$N$205,MATCH($A2316,ApplicablePermutations!$A$3:$A$205,0),MATCH($B2316,ApplicablePermutations!$B$2:$N$2,0))*INDEX(ApplicablePermutations!$Q$3:$S$205,MATCH($A2316,ApplicablePermutations!$P$3:$P$205,0),MATCH($C2316,ApplicablePermutations!$Q$2:$S$2,0))=1,"X","")</f>
        <v/>
      </c>
      <c r="I2316" s="64" t="str">
        <f t="shared" si="188"/>
        <v/>
      </c>
      <c r="J2316" s="64" t="str">
        <f t="shared" si="189"/>
        <v/>
      </c>
      <c r="K2316" s="64">
        <f t="shared" si="187"/>
        <v>0</v>
      </c>
      <c r="L2316" s="67" t="str">
        <f>IF(VLOOKUP($A2316,ApplicablePermutations!$U$3:$V$146,2,0)=1,"X","")</f>
        <v/>
      </c>
      <c r="M2316" t="str">
        <f t="shared" si="190"/>
        <v/>
      </c>
      <c r="N2316" s="64">
        <f t="shared" si="191"/>
        <v>0</v>
      </c>
    </row>
    <row r="2317" spans="1:14" x14ac:dyDescent="0.25">
      <c r="A2317" t="s">
        <v>400</v>
      </c>
      <c r="B2317" t="s">
        <v>328</v>
      </c>
      <c r="C2317" s="65" t="s">
        <v>485</v>
      </c>
      <c r="D2317" s="64" t="str">
        <f>IFERROR(INDEX('Feasibility Factor'!$D$5:$N$123,MATCH(VLOOKUP($A2317,PairList!$A$2:$D$205,2,0),'Feasibility Factor'!$C$5:$C$123,0),MATCH(VLOOKUP($B2317,PairList!$F$2:$I$14,2,0),'Feasibility Factor'!$D$3:$N$3,0)),"")</f>
        <v/>
      </c>
      <c r="E2317" s="64">
        <v>0.95</v>
      </c>
      <c r="F2317" s="64" t="str">
        <f>IFERROR(INDEX(ESShip!$C$2:$C$99,MATCH(VLOOKUP($A2317,PairList!$A$2:$D$205,3,0),ESShip!$A$2:$A$99,0)),"")</f>
        <v/>
      </c>
      <c r="G2317" s="64">
        <v>0.50230020574034928</v>
      </c>
      <c r="H2317" s="67" t="str">
        <f>IF(INDEX(ApplicablePermutations!$B$3:$N$205,MATCH($A2317,ApplicablePermutations!$A$3:$A$205,0),MATCH($B2317,ApplicablePermutations!$B$2:$N$2,0))*INDEX(ApplicablePermutations!$Q$3:$S$205,MATCH($A2317,ApplicablePermutations!$P$3:$P$205,0),MATCH($C2317,ApplicablePermutations!$Q$2:$S$2,0))=1,"X","")</f>
        <v>X</v>
      </c>
      <c r="I2317" s="64">
        <f t="shared" si="188"/>
        <v>0.95</v>
      </c>
      <c r="J2317" s="64">
        <f t="shared" si="189"/>
        <v>0.50230020574034928</v>
      </c>
      <c r="K2317" s="64">
        <f t="shared" si="187"/>
        <v>0.47281480454666819</v>
      </c>
      <c r="L2317" s="67" t="str">
        <f>IF(VLOOKUP($A2317,ApplicablePermutations!$U$3:$V$146,2,0)=1,"X","")</f>
        <v/>
      </c>
      <c r="M2317" t="str">
        <f t="shared" si="190"/>
        <v/>
      </c>
      <c r="N2317" s="64">
        <f t="shared" si="191"/>
        <v>0.47281480454666819</v>
      </c>
    </row>
    <row r="2318" spans="1:14" x14ac:dyDescent="0.25">
      <c r="A2318" t="s">
        <v>400</v>
      </c>
      <c r="B2318" t="s">
        <v>239</v>
      </c>
      <c r="C2318" s="65" t="s">
        <v>485</v>
      </c>
      <c r="D2318" s="64" t="str">
        <f>IFERROR(INDEX('Feasibility Factor'!$D$5:$N$123,MATCH(VLOOKUP($A2318,PairList!$A$2:$D$205,2,0),'Feasibility Factor'!$C$5:$C$123,0),MATCH(VLOOKUP($B2318,PairList!$F$2:$I$14,2,0),'Feasibility Factor'!$D$3:$N$3,0)),"")</f>
        <v/>
      </c>
      <c r="E2318" s="64">
        <v>0</v>
      </c>
      <c r="F2318" s="64" t="str">
        <f>IFERROR(INDEX(ESShip!$C$2:$C$99,MATCH(VLOOKUP($A2318,PairList!$A$2:$D$205,3,0),ESShip!$A$2:$A$99,0)),"")</f>
        <v/>
      </c>
      <c r="G2318" s="64">
        <v>0.50230020574034928</v>
      </c>
      <c r="H2318" s="67" t="str">
        <f>IF(INDEX(ApplicablePermutations!$B$3:$N$205,MATCH($A2318,ApplicablePermutations!$A$3:$A$205,0),MATCH($B2318,ApplicablePermutations!$B$2:$N$2,0))*INDEX(ApplicablePermutations!$Q$3:$S$205,MATCH($A2318,ApplicablePermutations!$P$3:$P$205,0),MATCH($C2318,ApplicablePermutations!$Q$2:$S$2,0))=1,"X","")</f>
        <v/>
      </c>
      <c r="I2318" s="64" t="str">
        <f t="shared" si="188"/>
        <v/>
      </c>
      <c r="J2318" s="64" t="str">
        <f t="shared" si="189"/>
        <v/>
      </c>
      <c r="K2318" s="64">
        <f t="shared" si="187"/>
        <v>0</v>
      </c>
      <c r="L2318" s="67" t="str">
        <f>IF(VLOOKUP($A2318,ApplicablePermutations!$U$3:$V$146,2,0)=1,"X","")</f>
        <v/>
      </c>
      <c r="M2318" t="str">
        <f t="shared" si="190"/>
        <v/>
      </c>
      <c r="N2318" s="64">
        <f t="shared" si="191"/>
        <v>0</v>
      </c>
    </row>
    <row r="2319" spans="1:14" x14ac:dyDescent="0.25">
      <c r="A2319" t="s">
        <v>400</v>
      </c>
      <c r="B2319" t="s">
        <v>329</v>
      </c>
      <c r="C2319" s="65" t="s">
        <v>485</v>
      </c>
      <c r="D2319" s="64" t="str">
        <f>IFERROR(INDEX('Feasibility Factor'!$D$5:$N$123,MATCH(VLOOKUP($A2319,PairList!$A$2:$D$205,2,0),'Feasibility Factor'!$C$5:$C$123,0),MATCH(VLOOKUP($B2319,PairList!$F$2:$I$14,2,0),'Feasibility Factor'!$D$3:$N$3,0)),"")</f>
        <v/>
      </c>
      <c r="E2319" s="64">
        <v>0</v>
      </c>
      <c r="F2319" s="64" t="str">
        <f>IFERROR(INDEX(ESShip!$C$2:$C$99,MATCH(VLOOKUP($A2319,PairList!$A$2:$D$205,3,0),ESShip!$A$2:$A$99,0)),"")</f>
        <v/>
      </c>
      <c r="G2319" s="64">
        <v>0.50230020574034928</v>
      </c>
      <c r="H2319" s="67" t="str">
        <f>IF(INDEX(ApplicablePermutations!$B$3:$N$205,MATCH($A2319,ApplicablePermutations!$A$3:$A$205,0),MATCH($B2319,ApplicablePermutations!$B$2:$N$2,0))*INDEX(ApplicablePermutations!$Q$3:$S$205,MATCH($A2319,ApplicablePermutations!$P$3:$P$205,0),MATCH($C2319,ApplicablePermutations!$Q$2:$S$2,0))=1,"X","")</f>
        <v>X</v>
      </c>
      <c r="I2319" s="64">
        <f t="shared" si="188"/>
        <v>0.94999999999999962</v>
      </c>
      <c r="J2319" s="64">
        <f t="shared" si="189"/>
        <v>0.50230020574034928</v>
      </c>
      <c r="K2319" s="64">
        <f t="shared" si="187"/>
        <v>0.47281480454666802</v>
      </c>
      <c r="L2319" s="67" t="str">
        <f>IF(VLOOKUP($A2319,ApplicablePermutations!$U$3:$V$146,2,0)=1,"X","")</f>
        <v/>
      </c>
      <c r="M2319" t="str">
        <f t="shared" si="190"/>
        <v/>
      </c>
      <c r="N2319" s="64">
        <f t="shared" si="191"/>
        <v>0.47281480454666802</v>
      </c>
    </row>
    <row r="2320" spans="1:14" x14ac:dyDescent="0.25">
      <c r="A2320" t="s">
        <v>400</v>
      </c>
      <c r="B2320" t="s">
        <v>330</v>
      </c>
      <c r="C2320" s="65" t="s">
        <v>485</v>
      </c>
      <c r="D2320" s="64" t="str">
        <f>IFERROR(INDEX('Feasibility Factor'!$D$5:$N$123,MATCH(VLOOKUP($A2320,PairList!$A$2:$D$205,2,0),'Feasibility Factor'!$C$5:$C$123,0),MATCH(VLOOKUP($B2320,PairList!$F$2:$I$14,2,0),'Feasibility Factor'!$D$3:$N$3,0)),"")</f>
        <v/>
      </c>
      <c r="E2320" s="64">
        <v>0</v>
      </c>
      <c r="F2320" s="64" t="str">
        <f>IFERROR(INDEX(ESShip!$C$2:$C$99,MATCH(VLOOKUP($A2320,PairList!$A$2:$D$205,3,0),ESShip!$A$2:$A$99,0)),"")</f>
        <v/>
      </c>
      <c r="G2320" s="64">
        <v>0.50230020574034928</v>
      </c>
      <c r="H2320" s="67" t="str">
        <f>IF(INDEX(ApplicablePermutations!$B$3:$N$205,MATCH($A2320,ApplicablePermutations!$A$3:$A$205,0),MATCH($B2320,ApplicablePermutations!$B$2:$N$2,0))*INDEX(ApplicablePermutations!$Q$3:$S$205,MATCH($A2320,ApplicablePermutations!$P$3:$P$205,0),MATCH($C2320,ApplicablePermutations!$Q$2:$S$2,0))=1,"X","")</f>
        <v>X</v>
      </c>
      <c r="I2320" s="64">
        <f t="shared" si="188"/>
        <v>0.94999999999999962</v>
      </c>
      <c r="J2320" s="64">
        <f t="shared" si="189"/>
        <v>0.50230020574034928</v>
      </c>
      <c r="K2320" s="64">
        <f t="shared" si="187"/>
        <v>0.47281480454666802</v>
      </c>
      <c r="L2320" s="67" t="str">
        <f>IF(VLOOKUP($A2320,ApplicablePermutations!$U$3:$V$146,2,0)=1,"X","")</f>
        <v/>
      </c>
      <c r="M2320" t="str">
        <f t="shared" si="190"/>
        <v/>
      </c>
      <c r="N2320" s="64">
        <f t="shared" si="191"/>
        <v>0.47281480454666802</v>
      </c>
    </row>
    <row r="2321" spans="1:14" x14ac:dyDescent="0.25">
      <c r="A2321" t="s">
        <v>400</v>
      </c>
      <c r="B2321" t="s">
        <v>331</v>
      </c>
      <c r="C2321" s="65" t="s">
        <v>485</v>
      </c>
      <c r="D2321" s="64" t="str">
        <f>IFERROR(INDEX('Feasibility Factor'!$D$5:$N$123,MATCH(VLOOKUP($A2321,PairList!$A$2:$D$205,2,0),'Feasibility Factor'!$C$5:$C$123,0),MATCH(VLOOKUP($B2321,PairList!$F$2:$I$14,2,0),'Feasibility Factor'!$D$3:$N$3,0)),"")</f>
        <v/>
      </c>
      <c r="E2321" s="64">
        <v>0.95</v>
      </c>
      <c r="F2321" s="64" t="str">
        <f>IFERROR(INDEX(ESShip!$C$2:$C$99,MATCH(VLOOKUP($A2321,PairList!$A$2:$D$205,3,0),ESShip!$A$2:$A$99,0)),"")</f>
        <v/>
      </c>
      <c r="G2321" s="64">
        <v>0.50230020574034928</v>
      </c>
      <c r="H2321" s="67" t="str">
        <f>IF(INDEX(ApplicablePermutations!$B$3:$N$205,MATCH($A2321,ApplicablePermutations!$A$3:$A$205,0),MATCH($B2321,ApplicablePermutations!$B$2:$N$2,0))*INDEX(ApplicablePermutations!$Q$3:$S$205,MATCH($A2321,ApplicablePermutations!$P$3:$P$205,0),MATCH($C2321,ApplicablePermutations!$Q$2:$S$2,0))=1,"X","")</f>
        <v>X</v>
      </c>
      <c r="I2321" s="64">
        <f t="shared" si="188"/>
        <v>0.95</v>
      </c>
      <c r="J2321" s="64">
        <f t="shared" si="189"/>
        <v>0.50230020574034928</v>
      </c>
      <c r="K2321" s="64">
        <f t="shared" si="187"/>
        <v>0.47281480454666819</v>
      </c>
      <c r="L2321" s="67" t="str">
        <f>IF(VLOOKUP($A2321,ApplicablePermutations!$U$3:$V$146,2,0)=1,"X","")</f>
        <v/>
      </c>
      <c r="M2321" t="str">
        <f t="shared" si="190"/>
        <v/>
      </c>
      <c r="N2321" s="64">
        <f t="shared" si="191"/>
        <v>0.47281480454666819</v>
      </c>
    </row>
    <row r="2322" spans="1:14" x14ac:dyDescent="0.25">
      <c r="A2322" t="s">
        <v>400</v>
      </c>
      <c r="B2322" t="s">
        <v>332</v>
      </c>
      <c r="C2322" s="65" t="s">
        <v>485</v>
      </c>
      <c r="D2322" s="64" t="str">
        <f>IFERROR(INDEX('Feasibility Factor'!$D$5:$N$123,MATCH(VLOOKUP($A2322,PairList!$A$2:$D$205,2,0),'Feasibility Factor'!$C$5:$C$123,0),MATCH(VLOOKUP($B2322,PairList!$F$2:$I$14,2,0),'Feasibility Factor'!$D$3:$N$3,0)),"")</f>
        <v/>
      </c>
      <c r="E2322" s="64">
        <v>0</v>
      </c>
      <c r="F2322" s="64" t="str">
        <f>IFERROR(INDEX(ESShip!$C$2:$C$99,MATCH(VLOOKUP($A2322,PairList!$A$2:$D$205,3,0),ESShip!$A$2:$A$99,0)),"")</f>
        <v/>
      </c>
      <c r="G2322" s="64">
        <v>0.50230020574034928</v>
      </c>
      <c r="H2322" s="67" t="str">
        <f>IF(INDEX(ApplicablePermutations!$B$3:$N$205,MATCH($A2322,ApplicablePermutations!$A$3:$A$205,0),MATCH($B2322,ApplicablePermutations!$B$2:$N$2,0))*INDEX(ApplicablePermutations!$Q$3:$S$205,MATCH($A2322,ApplicablePermutations!$P$3:$P$205,0),MATCH($C2322,ApplicablePermutations!$Q$2:$S$2,0))=1,"X","")</f>
        <v>X</v>
      </c>
      <c r="I2322" s="64">
        <f t="shared" si="188"/>
        <v>0.94999999999999962</v>
      </c>
      <c r="J2322" s="64">
        <f t="shared" si="189"/>
        <v>0.50230020574034928</v>
      </c>
      <c r="K2322" s="64">
        <f t="shared" si="187"/>
        <v>0.47281480454666802</v>
      </c>
      <c r="L2322" s="67" t="str">
        <f>IF(VLOOKUP($A2322,ApplicablePermutations!$U$3:$V$146,2,0)=1,"X","")</f>
        <v/>
      </c>
      <c r="M2322" t="str">
        <f t="shared" si="190"/>
        <v/>
      </c>
      <c r="N2322" s="64">
        <f t="shared" si="191"/>
        <v>0.47281480454666802</v>
      </c>
    </row>
    <row r="2323" spans="1:14" x14ac:dyDescent="0.25">
      <c r="A2323" t="s">
        <v>400</v>
      </c>
      <c r="B2323" t="s">
        <v>243</v>
      </c>
      <c r="C2323" s="65" t="s">
        <v>485</v>
      </c>
      <c r="D2323" s="64" t="str">
        <f>IFERROR(INDEX('Feasibility Factor'!$D$5:$N$123,MATCH(VLOOKUP($A2323,PairList!$A$2:$D$205,2,0),'Feasibility Factor'!$C$5:$C$123,0),MATCH(VLOOKUP($B2323,PairList!$F$2:$I$14,2,0),'Feasibility Factor'!$D$3:$N$3,0)),"")</f>
        <v/>
      </c>
      <c r="E2323" s="64">
        <v>0.95</v>
      </c>
      <c r="F2323" s="64" t="str">
        <f>IFERROR(INDEX(ESShip!$C$2:$C$99,MATCH(VLOOKUP($A2323,PairList!$A$2:$D$205,3,0),ESShip!$A$2:$A$99,0)),"")</f>
        <v/>
      </c>
      <c r="G2323" s="64">
        <v>0.50230020574034928</v>
      </c>
      <c r="H2323" s="67" t="str">
        <f>IF(INDEX(ApplicablePermutations!$B$3:$N$205,MATCH($A2323,ApplicablePermutations!$A$3:$A$205,0),MATCH($B2323,ApplicablePermutations!$B$2:$N$2,0))*INDEX(ApplicablePermutations!$Q$3:$S$205,MATCH($A2323,ApplicablePermutations!$P$3:$P$205,0),MATCH($C2323,ApplicablePermutations!$Q$2:$S$2,0))=1,"X","")</f>
        <v>X</v>
      </c>
      <c r="I2323" s="64">
        <f t="shared" si="188"/>
        <v>0.95</v>
      </c>
      <c r="J2323" s="64">
        <f t="shared" si="189"/>
        <v>0.50230020574034928</v>
      </c>
      <c r="K2323" s="64">
        <f t="shared" si="187"/>
        <v>0.47281480454666819</v>
      </c>
      <c r="L2323" s="67" t="str">
        <f>IF(VLOOKUP($A2323,ApplicablePermutations!$U$3:$V$146,2,0)=1,"X","")</f>
        <v/>
      </c>
      <c r="M2323" t="str">
        <f t="shared" si="190"/>
        <v/>
      </c>
      <c r="N2323" s="64">
        <f t="shared" si="191"/>
        <v>0.47281480454666819</v>
      </c>
    </row>
    <row r="2324" spans="1:14" x14ac:dyDescent="0.25">
      <c r="A2324" t="s">
        <v>400</v>
      </c>
      <c r="B2324" t="s">
        <v>333</v>
      </c>
      <c r="C2324" s="65" t="s">
        <v>485</v>
      </c>
      <c r="D2324" s="64" t="str">
        <f>IFERROR(INDEX('Feasibility Factor'!$D$5:$N$123,MATCH(VLOOKUP($A2324,PairList!$A$2:$D$205,2,0),'Feasibility Factor'!$C$5:$C$123,0),MATCH(VLOOKUP($B2324,PairList!$F$2:$I$14,2,0),'Feasibility Factor'!$D$3:$N$3,0)),"")</f>
        <v/>
      </c>
      <c r="E2324" s="64">
        <v>0</v>
      </c>
      <c r="F2324" s="64" t="str">
        <f>IFERROR(INDEX(ESShip!$C$2:$C$99,MATCH(VLOOKUP($A2324,PairList!$A$2:$D$205,3,0),ESShip!$A$2:$A$99,0)),"")</f>
        <v/>
      </c>
      <c r="G2324" s="64">
        <v>0.50230020574034928</v>
      </c>
      <c r="H2324" s="67" t="str">
        <f>IF(INDEX(ApplicablePermutations!$B$3:$N$205,MATCH($A2324,ApplicablePermutations!$A$3:$A$205,0),MATCH($B2324,ApplicablePermutations!$B$2:$N$2,0))*INDEX(ApplicablePermutations!$Q$3:$S$205,MATCH($A2324,ApplicablePermutations!$P$3:$P$205,0),MATCH($C2324,ApplicablePermutations!$Q$2:$S$2,0))=1,"X","")</f>
        <v>X</v>
      </c>
      <c r="I2324" s="64">
        <f t="shared" si="188"/>
        <v>0.94999999999999962</v>
      </c>
      <c r="J2324" s="64">
        <f t="shared" si="189"/>
        <v>0.50230020574034928</v>
      </c>
      <c r="K2324" s="64">
        <f t="shared" ref="K2324:K2426" si="192">IF(H2324="X",I2324*(1-J2324),0)</f>
        <v>0.47281480454666802</v>
      </c>
      <c r="L2324" s="67" t="str">
        <f>IF(VLOOKUP($A2324,ApplicablePermutations!$U$3:$V$146,2,0)=1,"X","")</f>
        <v/>
      </c>
      <c r="M2324" t="str">
        <f t="shared" si="190"/>
        <v/>
      </c>
      <c r="N2324" s="64">
        <f t="shared" si="191"/>
        <v>0.47281480454666802</v>
      </c>
    </row>
    <row r="2325" spans="1:14" x14ac:dyDescent="0.25">
      <c r="A2325" t="s">
        <v>400</v>
      </c>
      <c r="B2325" t="s">
        <v>334</v>
      </c>
      <c r="C2325" s="65" t="s">
        <v>485</v>
      </c>
      <c r="D2325" s="64" t="str">
        <f>IFERROR(INDEX('Feasibility Factor'!$D$5:$N$123,MATCH(VLOOKUP($A2325,PairList!$A$2:$D$205,2,0),'Feasibility Factor'!$C$5:$C$123,0),MATCH(VLOOKUP($B2325,PairList!$F$2:$I$14,2,0),'Feasibility Factor'!$D$3:$N$3,0)),"")</f>
        <v/>
      </c>
      <c r="E2325" s="64">
        <v>0.95</v>
      </c>
      <c r="F2325" s="64" t="str">
        <f>IFERROR(INDEX(ESShip!$C$2:$C$99,MATCH(VLOOKUP($A2325,PairList!$A$2:$D$205,3,0),ESShip!$A$2:$A$99,0)),"")</f>
        <v/>
      </c>
      <c r="G2325" s="64">
        <v>0.50230020574034928</v>
      </c>
      <c r="H2325" s="67" t="str">
        <f>IF(INDEX(ApplicablePermutations!$B$3:$N$205,MATCH($A2325,ApplicablePermutations!$A$3:$A$205,0),MATCH($B2325,ApplicablePermutations!$B$2:$N$2,0))*INDEX(ApplicablePermutations!$Q$3:$S$205,MATCH($A2325,ApplicablePermutations!$P$3:$P$205,0),MATCH($C2325,ApplicablePermutations!$Q$2:$S$2,0))=1,"X","")</f>
        <v/>
      </c>
      <c r="I2325" s="64" t="str">
        <f t="shared" si="188"/>
        <v/>
      </c>
      <c r="J2325" s="64" t="str">
        <f t="shared" si="189"/>
        <v/>
      </c>
      <c r="K2325" s="64">
        <f t="shared" si="192"/>
        <v>0</v>
      </c>
      <c r="L2325" s="67" t="str">
        <f>IF(VLOOKUP($A2325,ApplicablePermutations!$U$3:$V$146,2,0)=1,"X","")</f>
        <v/>
      </c>
      <c r="M2325" t="str">
        <f t="shared" si="190"/>
        <v/>
      </c>
      <c r="N2325" s="64">
        <f t="shared" si="191"/>
        <v>0</v>
      </c>
    </row>
    <row r="2326" spans="1:14" x14ac:dyDescent="0.25">
      <c r="A2326" t="s">
        <v>400</v>
      </c>
      <c r="B2326" t="s">
        <v>94</v>
      </c>
      <c r="C2326" s="65" t="s">
        <v>485</v>
      </c>
      <c r="D2326" s="64" t="str">
        <f>IFERROR(INDEX('Feasibility Factor'!$D$5:$N$123,MATCH(VLOOKUP($A2326,PairList!$A$2:$D$205,2,0),'Feasibility Factor'!$C$5:$C$123,0),MATCH(VLOOKUP($B2326,PairList!$F$2:$I$14,2,0),'Feasibility Factor'!$D$3:$N$3,0)),"")</f>
        <v/>
      </c>
      <c r="E2326" s="64">
        <v>0</v>
      </c>
      <c r="F2326" s="64" t="str">
        <f>IFERROR(INDEX(ESShip!$C$2:$C$99,MATCH(VLOOKUP($A2326,PairList!$A$2:$D$205,3,0),ESShip!$A$2:$A$99,0)),"")</f>
        <v/>
      </c>
      <c r="G2326" s="64">
        <v>0.50230020574034928</v>
      </c>
      <c r="H2326" s="67" t="str">
        <f>IF(INDEX(ApplicablePermutations!$B$3:$N$205,MATCH($A2326,ApplicablePermutations!$A$3:$A$205,0),MATCH($B2326,ApplicablePermutations!$B$2:$N$2,0))*INDEX(ApplicablePermutations!$Q$3:$S$205,MATCH($A2326,ApplicablePermutations!$P$3:$P$205,0),MATCH($C2326,ApplicablePermutations!$Q$2:$S$2,0))=1,"X","")</f>
        <v>X</v>
      </c>
      <c r="I2326" s="64">
        <f t="shared" si="188"/>
        <v>0.94999999999999962</v>
      </c>
      <c r="J2326" s="64">
        <f t="shared" si="189"/>
        <v>0.50230020574034928</v>
      </c>
      <c r="K2326" s="64">
        <f t="shared" si="192"/>
        <v>0.47281480454666802</v>
      </c>
      <c r="L2326" s="67" t="str">
        <f>IF(VLOOKUP($A2326,ApplicablePermutations!$U$3:$V$146,2,0)=1,"X","")</f>
        <v/>
      </c>
      <c r="M2326" t="str">
        <f t="shared" si="190"/>
        <v/>
      </c>
      <c r="N2326" s="64">
        <f t="shared" si="191"/>
        <v>0.47281480454666802</v>
      </c>
    </row>
    <row r="2327" spans="1:14" x14ac:dyDescent="0.25">
      <c r="A2327" t="s">
        <v>400</v>
      </c>
      <c r="B2327" t="s">
        <v>335</v>
      </c>
      <c r="C2327" s="65" t="s">
        <v>485</v>
      </c>
      <c r="D2327" s="64" t="str">
        <f>IFERROR(INDEX('Feasibility Factor'!$D$5:$N$123,MATCH(VLOOKUP($A2327,PairList!$A$2:$D$205,2,0),'Feasibility Factor'!$C$5:$C$123,0),MATCH(VLOOKUP($B2327,PairList!$F$2:$I$14,2,0),'Feasibility Factor'!$D$3:$N$3,0)),"")</f>
        <v/>
      </c>
      <c r="E2327" s="64">
        <v>0.95</v>
      </c>
      <c r="F2327" s="64" t="str">
        <f>IFERROR(INDEX(ESShip!$C$2:$C$99,MATCH(VLOOKUP($A2327,PairList!$A$2:$D$205,3,0),ESShip!$A$2:$A$99,0)),"")</f>
        <v/>
      </c>
      <c r="G2327" s="64">
        <v>0.50230020574034928</v>
      </c>
      <c r="H2327" s="67" t="str">
        <f>IF(INDEX(ApplicablePermutations!$B$3:$N$205,MATCH($A2327,ApplicablePermutations!$A$3:$A$205,0),MATCH($B2327,ApplicablePermutations!$B$2:$N$2,0))*INDEX(ApplicablePermutations!$Q$3:$S$205,MATCH($A2327,ApplicablePermutations!$P$3:$P$205,0),MATCH($C2327,ApplicablePermutations!$Q$2:$S$2,0))=1,"X","")</f>
        <v>X</v>
      </c>
      <c r="I2327" s="64">
        <f t="shared" si="188"/>
        <v>0.95</v>
      </c>
      <c r="J2327" s="64">
        <f t="shared" si="189"/>
        <v>0.50230020574034928</v>
      </c>
      <c r="K2327" s="64">
        <f t="shared" si="192"/>
        <v>0.47281480454666819</v>
      </c>
      <c r="L2327" s="67" t="str">
        <f>IF(VLOOKUP($A2327,ApplicablePermutations!$U$3:$V$146,2,0)=1,"X","")</f>
        <v/>
      </c>
      <c r="M2327" t="str">
        <f t="shared" si="190"/>
        <v/>
      </c>
      <c r="N2327" s="64">
        <f t="shared" si="191"/>
        <v>0.47281480454666819</v>
      </c>
    </row>
    <row r="2328" spans="1:14" x14ac:dyDescent="0.25">
      <c r="A2328" t="s">
        <v>400</v>
      </c>
      <c r="B2328" t="s">
        <v>100</v>
      </c>
      <c r="C2328" s="65" t="s">
        <v>485</v>
      </c>
      <c r="D2328" s="64" t="str">
        <f>IFERROR(INDEX('Feasibility Factor'!$D$5:$N$123,MATCH(VLOOKUP($A2328,PairList!$A$2:$D$205,2,0),'Feasibility Factor'!$C$5:$C$123,0),MATCH(VLOOKUP($B2328,PairList!$F$2:$I$14,2,0),'Feasibility Factor'!$D$3:$N$3,0)),"")</f>
        <v/>
      </c>
      <c r="E2328" s="64">
        <v>0.95</v>
      </c>
      <c r="F2328" s="64" t="str">
        <f>IFERROR(INDEX(ESShip!$C$2:$C$99,MATCH(VLOOKUP($A2328,PairList!$A$2:$D$205,3,0),ESShip!$A$2:$A$99,0)),"")</f>
        <v/>
      </c>
      <c r="G2328" s="64">
        <v>0.50230020574034928</v>
      </c>
      <c r="H2328" s="67" t="str">
        <f>IF(INDEX(ApplicablePermutations!$B$3:$N$205,MATCH($A2328,ApplicablePermutations!$A$3:$A$205,0),MATCH($B2328,ApplicablePermutations!$B$2:$N$2,0))*INDEX(ApplicablePermutations!$Q$3:$S$205,MATCH($A2328,ApplicablePermutations!$P$3:$P$205,0),MATCH($C2328,ApplicablePermutations!$Q$2:$S$2,0))=1,"X","")</f>
        <v/>
      </c>
      <c r="I2328" s="64" t="str">
        <f t="shared" si="188"/>
        <v/>
      </c>
      <c r="J2328" s="64" t="str">
        <f t="shared" si="189"/>
        <v/>
      </c>
      <c r="K2328" s="64">
        <f t="shared" si="192"/>
        <v>0</v>
      </c>
      <c r="L2328" s="67" t="str">
        <f>IF(VLOOKUP($A2328,ApplicablePermutations!$U$3:$V$146,2,0)=1,"X","")</f>
        <v/>
      </c>
      <c r="M2328" t="str">
        <f t="shared" si="190"/>
        <v/>
      </c>
      <c r="N2328" s="64">
        <f t="shared" si="191"/>
        <v>0</v>
      </c>
    </row>
    <row r="2329" spans="1:14" x14ac:dyDescent="0.25">
      <c r="A2329" t="s">
        <v>400</v>
      </c>
      <c r="B2329" t="s">
        <v>327</v>
      </c>
      <c r="C2329" s="65" t="s">
        <v>486</v>
      </c>
      <c r="D2329" s="64" t="str">
        <f>IFERROR(INDEX('Feasibility Factor'!$D$5:$N$123,MATCH(VLOOKUP($A2329,PairList!$A$2:$D$205,2,0),'Feasibility Factor'!$C$5:$C$123,0),MATCH(VLOOKUP($B2329,PairList!$F$2:$I$14,2,0),'Feasibility Factor'!$D$3:$N$3,0)),"")</f>
        <v/>
      </c>
      <c r="E2329" s="64">
        <v>0</v>
      </c>
      <c r="F2329" s="64" t="str">
        <f>IFERROR(INDEX(ESShip!$C$2:$C$99,MATCH(VLOOKUP($A2329,PairList!$A$2:$D$205,3,0),ESShip!$A$2:$A$99,0)),"")</f>
        <v/>
      </c>
      <c r="G2329" s="64">
        <v>0.50230020574034928</v>
      </c>
      <c r="H2329" s="67" t="str">
        <f>IF(INDEX(ApplicablePermutations!$B$3:$N$205,MATCH($A2329,ApplicablePermutations!$A$3:$A$205,0),MATCH($B2329,ApplicablePermutations!$B$2:$N$2,0))*INDEX(ApplicablePermutations!$Q$3:$S$205,MATCH($A2329,ApplicablePermutations!$P$3:$P$205,0),MATCH($C2329,ApplicablePermutations!$Q$2:$S$2,0))=1,"X","")</f>
        <v/>
      </c>
      <c r="I2329" s="64" t="str">
        <f t="shared" si="188"/>
        <v/>
      </c>
      <c r="J2329" s="64" t="str">
        <f t="shared" si="189"/>
        <v/>
      </c>
      <c r="K2329" s="64">
        <f t="shared" si="192"/>
        <v>0</v>
      </c>
      <c r="L2329" s="67" t="str">
        <f>IF(VLOOKUP($A2329,ApplicablePermutations!$U$3:$V$146,2,0)=1,"X","")</f>
        <v/>
      </c>
      <c r="M2329" t="str">
        <f t="shared" si="190"/>
        <v/>
      </c>
      <c r="N2329" s="64">
        <f t="shared" si="191"/>
        <v>0</v>
      </c>
    </row>
    <row r="2330" spans="1:14" x14ac:dyDescent="0.25">
      <c r="A2330" t="s">
        <v>400</v>
      </c>
      <c r="B2330" t="s">
        <v>328</v>
      </c>
      <c r="C2330" s="65" t="s">
        <v>486</v>
      </c>
      <c r="D2330" s="64" t="str">
        <f>IFERROR(INDEX('Feasibility Factor'!$D$5:$N$123,MATCH(VLOOKUP($A2330,PairList!$A$2:$D$205,2,0),'Feasibility Factor'!$C$5:$C$123,0),MATCH(VLOOKUP($B2330,PairList!$F$2:$I$14,2,0),'Feasibility Factor'!$D$3:$N$3,0)),"")</f>
        <v/>
      </c>
      <c r="E2330" s="64">
        <v>0.95</v>
      </c>
      <c r="F2330" s="64" t="str">
        <f>IFERROR(INDEX(ESShip!$C$2:$C$99,MATCH(VLOOKUP($A2330,PairList!$A$2:$D$205,3,0),ESShip!$A$2:$A$99,0)),"")</f>
        <v/>
      </c>
      <c r="G2330" s="64">
        <v>0.50230020574034928</v>
      </c>
      <c r="H2330" s="67" t="str">
        <f>IF(INDEX(ApplicablePermutations!$B$3:$N$205,MATCH($A2330,ApplicablePermutations!$A$3:$A$205,0),MATCH($B2330,ApplicablePermutations!$B$2:$N$2,0))*INDEX(ApplicablePermutations!$Q$3:$S$205,MATCH($A2330,ApplicablePermutations!$P$3:$P$205,0),MATCH($C2330,ApplicablePermutations!$Q$2:$S$2,0))=1,"X","")</f>
        <v>X</v>
      </c>
      <c r="I2330" s="64">
        <f t="shared" si="188"/>
        <v>0.95</v>
      </c>
      <c r="J2330" s="64">
        <f t="shared" si="189"/>
        <v>0.50230020574034928</v>
      </c>
      <c r="K2330" s="64">
        <f t="shared" si="192"/>
        <v>0.47281480454666819</v>
      </c>
      <c r="L2330" s="67" t="str">
        <f>IF(VLOOKUP($A2330,ApplicablePermutations!$U$3:$V$146,2,0)=1,"X","")</f>
        <v/>
      </c>
      <c r="M2330" t="str">
        <f t="shared" si="190"/>
        <v/>
      </c>
      <c r="N2330" s="64">
        <f t="shared" si="191"/>
        <v>0.47281480454666819</v>
      </c>
    </row>
    <row r="2331" spans="1:14" x14ac:dyDescent="0.25">
      <c r="A2331" t="s">
        <v>400</v>
      </c>
      <c r="B2331" t="s">
        <v>239</v>
      </c>
      <c r="C2331" s="65" t="s">
        <v>486</v>
      </c>
      <c r="D2331" s="64" t="str">
        <f>IFERROR(INDEX('Feasibility Factor'!$D$5:$N$123,MATCH(VLOOKUP($A2331,PairList!$A$2:$D$205,2,0),'Feasibility Factor'!$C$5:$C$123,0),MATCH(VLOOKUP($B2331,PairList!$F$2:$I$14,2,0),'Feasibility Factor'!$D$3:$N$3,0)),"")</f>
        <v/>
      </c>
      <c r="E2331" s="64">
        <v>0</v>
      </c>
      <c r="F2331" s="64" t="str">
        <f>IFERROR(INDEX(ESShip!$C$2:$C$99,MATCH(VLOOKUP($A2331,PairList!$A$2:$D$205,3,0),ESShip!$A$2:$A$99,0)),"")</f>
        <v/>
      </c>
      <c r="G2331" s="64">
        <v>0.50230020574034928</v>
      </c>
      <c r="H2331" s="67" t="str">
        <f>IF(INDEX(ApplicablePermutations!$B$3:$N$205,MATCH($A2331,ApplicablePermutations!$A$3:$A$205,0),MATCH($B2331,ApplicablePermutations!$B$2:$N$2,0))*INDEX(ApplicablePermutations!$Q$3:$S$205,MATCH($A2331,ApplicablePermutations!$P$3:$P$205,0),MATCH($C2331,ApplicablePermutations!$Q$2:$S$2,0))=1,"X","")</f>
        <v/>
      </c>
      <c r="I2331" s="64" t="str">
        <f t="shared" si="188"/>
        <v/>
      </c>
      <c r="J2331" s="64" t="str">
        <f t="shared" si="189"/>
        <v/>
      </c>
      <c r="K2331" s="64">
        <f t="shared" si="192"/>
        <v>0</v>
      </c>
      <c r="L2331" s="67" t="str">
        <f>IF(VLOOKUP($A2331,ApplicablePermutations!$U$3:$V$146,2,0)=1,"X","")</f>
        <v/>
      </c>
      <c r="M2331" t="str">
        <f t="shared" si="190"/>
        <v/>
      </c>
      <c r="N2331" s="64">
        <f t="shared" si="191"/>
        <v>0</v>
      </c>
    </row>
    <row r="2332" spans="1:14" x14ac:dyDescent="0.25">
      <c r="A2332" t="s">
        <v>400</v>
      </c>
      <c r="B2332" t="s">
        <v>329</v>
      </c>
      <c r="C2332" s="65" t="s">
        <v>486</v>
      </c>
      <c r="D2332" s="64" t="str">
        <f>IFERROR(INDEX('Feasibility Factor'!$D$5:$N$123,MATCH(VLOOKUP($A2332,PairList!$A$2:$D$205,2,0),'Feasibility Factor'!$C$5:$C$123,0),MATCH(VLOOKUP($B2332,PairList!$F$2:$I$14,2,0),'Feasibility Factor'!$D$3:$N$3,0)),"")</f>
        <v/>
      </c>
      <c r="E2332" s="64">
        <v>0</v>
      </c>
      <c r="F2332" s="64" t="str">
        <f>IFERROR(INDEX(ESShip!$C$2:$C$99,MATCH(VLOOKUP($A2332,PairList!$A$2:$D$205,3,0),ESShip!$A$2:$A$99,0)),"")</f>
        <v/>
      </c>
      <c r="G2332" s="64">
        <v>0.50230020574034928</v>
      </c>
      <c r="H2332" s="67" t="str">
        <f>IF(INDEX(ApplicablePermutations!$B$3:$N$205,MATCH($A2332,ApplicablePermutations!$A$3:$A$205,0),MATCH($B2332,ApplicablePermutations!$B$2:$N$2,0))*INDEX(ApplicablePermutations!$Q$3:$S$205,MATCH($A2332,ApplicablePermutations!$P$3:$P$205,0),MATCH($C2332,ApplicablePermutations!$Q$2:$S$2,0))=1,"X","")</f>
        <v>X</v>
      </c>
      <c r="I2332" s="64">
        <f t="shared" si="188"/>
        <v>0.94999999999999962</v>
      </c>
      <c r="J2332" s="64">
        <f t="shared" si="189"/>
        <v>0.50230020574034928</v>
      </c>
      <c r="K2332" s="64">
        <f t="shared" si="192"/>
        <v>0.47281480454666802</v>
      </c>
      <c r="L2332" s="67" t="str">
        <f>IF(VLOOKUP($A2332,ApplicablePermutations!$U$3:$V$146,2,0)=1,"X","")</f>
        <v/>
      </c>
      <c r="M2332" t="str">
        <f t="shared" si="190"/>
        <v/>
      </c>
      <c r="N2332" s="64">
        <f t="shared" si="191"/>
        <v>0.47281480454666802</v>
      </c>
    </row>
    <row r="2333" spans="1:14" x14ac:dyDescent="0.25">
      <c r="A2333" t="s">
        <v>400</v>
      </c>
      <c r="B2333" t="s">
        <v>330</v>
      </c>
      <c r="C2333" s="65" t="s">
        <v>486</v>
      </c>
      <c r="D2333" s="64" t="str">
        <f>IFERROR(INDEX('Feasibility Factor'!$D$5:$N$123,MATCH(VLOOKUP($A2333,PairList!$A$2:$D$205,2,0),'Feasibility Factor'!$C$5:$C$123,0),MATCH(VLOOKUP($B2333,PairList!$F$2:$I$14,2,0),'Feasibility Factor'!$D$3:$N$3,0)),"")</f>
        <v/>
      </c>
      <c r="E2333" s="64">
        <v>0</v>
      </c>
      <c r="F2333" s="64" t="str">
        <f>IFERROR(INDEX(ESShip!$C$2:$C$99,MATCH(VLOOKUP($A2333,PairList!$A$2:$D$205,3,0),ESShip!$A$2:$A$99,0)),"")</f>
        <v/>
      </c>
      <c r="G2333" s="64">
        <v>0.50230020574034928</v>
      </c>
      <c r="H2333" s="67" t="str">
        <f>IF(INDEX(ApplicablePermutations!$B$3:$N$205,MATCH($A2333,ApplicablePermutations!$A$3:$A$205,0),MATCH($B2333,ApplicablePermutations!$B$2:$N$2,0))*INDEX(ApplicablePermutations!$Q$3:$S$205,MATCH($A2333,ApplicablePermutations!$P$3:$P$205,0),MATCH($C2333,ApplicablePermutations!$Q$2:$S$2,0))=1,"X","")</f>
        <v>X</v>
      </c>
      <c r="I2333" s="64">
        <f t="shared" si="188"/>
        <v>0.94999999999999962</v>
      </c>
      <c r="J2333" s="64">
        <f t="shared" si="189"/>
        <v>0.50230020574034928</v>
      </c>
      <c r="K2333" s="64">
        <f t="shared" si="192"/>
        <v>0.47281480454666802</v>
      </c>
      <c r="L2333" s="67" t="str">
        <f>IF(VLOOKUP($A2333,ApplicablePermutations!$U$3:$V$146,2,0)=1,"X","")</f>
        <v/>
      </c>
      <c r="M2333" t="str">
        <f t="shared" si="190"/>
        <v/>
      </c>
      <c r="N2333" s="64">
        <f t="shared" si="191"/>
        <v>0.47281480454666802</v>
      </c>
    </row>
    <row r="2334" spans="1:14" x14ac:dyDescent="0.25">
      <c r="A2334" t="s">
        <v>400</v>
      </c>
      <c r="B2334" t="s">
        <v>331</v>
      </c>
      <c r="C2334" s="65" t="s">
        <v>486</v>
      </c>
      <c r="D2334" s="64" t="str">
        <f>IFERROR(INDEX('Feasibility Factor'!$D$5:$N$123,MATCH(VLOOKUP($A2334,PairList!$A$2:$D$205,2,0),'Feasibility Factor'!$C$5:$C$123,0),MATCH(VLOOKUP($B2334,PairList!$F$2:$I$14,2,0),'Feasibility Factor'!$D$3:$N$3,0)),"")</f>
        <v/>
      </c>
      <c r="E2334" s="64">
        <v>0.95</v>
      </c>
      <c r="F2334" s="64" t="str">
        <f>IFERROR(INDEX(ESShip!$C$2:$C$99,MATCH(VLOOKUP($A2334,PairList!$A$2:$D$205,3,0),ESShip!$A$2:$A$99,0)),"")</f>
        <v/>
      </c>
      <c r="G2334" s="64">
        <v>0.50230020574034928</v>
      </c>
      <c r="H2334" s="67" t="str">
        <f>IF(INDEX(ApplicablePermutations!$B$3:$N$205,MATCH($A2334,ApplicablePermutations!$A$3:$A$205,0),MATCH($B2334,ApplicablePermutations!$B$2:$N$2,0))*INDEX(ApplicablePermutations!$Q$3:$S$205,MATCH($A2334,ApplicablePermutations!$P$3:$P$205,0),MATCH($C2334,ApplicablePermutations!$Q$2:$S$2,0))=1,"X","")</f>
        <v>X</v>
      </c>
      <c r="I2334" s="64">
        <f t="shared" si="188"/>
        <v>0.95</v>
      </c>
      <c r="J2334" s="64">
        <f t="shared" si="189"/>
        <v>0.50230020574034928</v>
      </c>
      <c r="K2334" s="64">
        <f t="shared" si="192"/>
        <v>0.47281480454666819</v>
      </c>
      <c r="L2334" s="67" t="str">
        <f>IF(VLOOKUP($A2334,ApplicablePermutations!$U$3:$V$146,2,0)=1,"X","")</f>
        <v/>
      </c>
      <c r="M2334" t="str">
        <f t="shared" si="190"/>
        <v/>
      </c>
      <c r="N2334" s="64">
        <f t="shared" si="191"/>
        <v>0.47281480454666819</v>
      </c>
    </row>
    <row r="2335" spans="1:14" x14ac:dyDescent="0.25">
      <c r="A2335" t="s">
        <v>400</v>
      </c>
      <c r="B2335" t="s">
        <v>332</v>
      </c>
      <c r="C2335" s="65" t="s">
        <v>486</v>
      </c>
      <c r="D2335" s="64" t="str">
        <f>IFERROR(INDEX('Feasibility Factor'!$D$5:$N$123,MATCH(VLOOKUP($A2335,PairList!$A$2:$D$205,2,0),'Feasibility Factor'!$C$5:$C$123,0),MATCH(VLOOKUP($B2335,PairList!$F$2:$I$14,2,0),'Feasibility Factor'!$D$3:$N$3,0)),"")</f>
        <v/>
      </c>
      <c r="E2335" s="64">
        <v>0</v>
      </c>
      <c r="F2335" s="64" t="str">
        <f>IFERROR(INDEX(ESShip!$C$2:$C$99,MATCH(VLOOKUP($A2335,PairList!$A$2:$D$205,3,0),ESShip!$A$2:$A$99,0)),"")</f>
        <v/>
      </c>
      <c r="G2335" s="64">
        <v>0.50230020574034928</v>
      </c>
      <c r="H2335" s="67" t="str">
        <f>IF(INDEX(ApplicablePermutations!$B$3:$N$205,MATCH($A2335,ApplicablePermutations!$A$3:$A$205,0),MATCH($B2335,ApplicablePermutations!$B$2:$N$2,0))*INDEX(ApplicablePermutations!$Q$3:$S$205,MATCH($A2335,ApplicablePermutations!$P$3:$P$205,0),MATCH($C2335,ApplicablePermutations!$Q$2:$S$2,0))=1,"X","")</f>
        <v>X</v>
      </c>
      <c r="I2335" s="64">
        <f t="shared" si="188"/>
        <v>0.94999999999999962</v>
      </c>
      <c r="J2335" s="64">
        <f t="shared" si="189"/>
        <v>0.50230020574034928</v>
      </c>
      <c r="K2335" s="64">
        <f t="shared" si="192"/>
        <v>0.47281480454666802</v>
      </c>
      <c r="L2335" s="67" t="str">
        <f>IF(VLOOKUP($A2335,ApplicablePermutations!$U$3:$V$146,2,0)=1,"X","")</f>
        <v/>
      </c>
      <c r="M2335" t="str">
        <f t="shared" si="190"/>
        <v/>
      </c>
      <c r="N2335" s="64">
        <f t="shared" si="191"/>
        <v>0.47281480454666802</v>
      </c>
    </row>
    <row r="2336" spans="1:14" x14ac:dyDescent="0.25">
      <c r="A2336" t="s">
        <v>400</v>
      </c>
      <c r="B2336" t="s">
        <v>243</v>
      </c>
      <c r="C2336" s="65" t="s">
        <v>486</v>
      </c>
      <c r="D2336" s="64" t="str">
        <f>IFERROR(INDEX('Feasibility Factor'!$D$5:$N$123,MATCH(VLOOKUP($A2336,PairList!$A$2:$D$205,2,0),'Feasibility Factor'!$C$5:$C$123,0),MATCH(VLOOKUP($B2336,PairList!$F$2:$I$14,2,0),'Feasibility Factor'!$D$3:$N$3,0)),"")</f>
        <v/>
      </c>
      <c r="E2336" s="64">
        <v>0.95</v>
      </c>
      <c r="F2336" s="64" t="str">
        <f>IFERROR(INDEX(ESShip!$C$2:$C$99,MATCH(VLOOKUP($A2336,PairList!$A$2:$D$205,3,0),ESShip!$A$2:$A$99,0)),"")</f>
        <v/>
      </c>
      <c r="G2336" s="64">
        <v>0.50230020574034928</v>
      </c>
      <c r="H2336" s="67" t="str">
        <f>IF(INDEX(ApplicablePermutations!$B$3:$N$205,MATCH($A2336,ApplicablePermutations!$A$3:$A$205,0),MATCH($B2336,ApplicablePermutations!$B$2:$N$2,0))*INDEX(ApplicablePermutations!$Q$3:$S$205,MATCH($A2336,ApplicablePermutations!$P$3:$P$205,0),MATCH($C2336,ApplicablePermutations!$Q$2:$S$2,0))=1,"X","")</f>
        <v>X</v>
      </c>
      <c r="I2336" s="64">
        <f t="shared" si="188"/>
        <v>0.95</v>
      </c>
      <c r="J2336" s="64">
        <f t="shared" si="189"/>
        <v>0.50230020574034928</v>
      </c>
      <c r="K2336" s="64">
        <f t="shared" si="192"/>
        <v>0.47281480454666819</v>
      </c>
      <c r="L2336" s="67" t="str">
        <f>IF(VLOOKUP($A2336,ApplicablePermutations!$U$3:$V$146,2,0)=1,"X","")</f>
        <v/>
      </c>
      <c r="M2336" t="str">
        <f t="shared" si="190"/>
        <v/>
      </c>
      <c r="N2336" s="64">
        <f t="shared" si="191"/>
        <v>0.47281480454666819</v>
      </c>
    </row>
    <row r="2337" spans="1:14" x14ac:dyDescent="0.25">
      <c r="A2337" t="s">
        <v>400</v>
      </c>
      <c r="B2337" t="s">
        <v>333</v>
      </c>
      <c r="C2337" s="65" t="s">
        <v>486</v>
      </c>
      <c r="D2337" s="64" t="str">
        <f>IFERROR(INDEX('Feasibility Factor'!$D$5:$N$123,MATCH(VLOOKUP($A2337,PairList!$A$2:$D$205,2,0),'Feasibility Factor'!$C$5:$C$123,0),MATCH(VLOOKUP($B2337,PairList!$F$2:$I$14,2,0),'Feasibility Factor'!$D$3:$N$3,0)),"")</f>
        <v/>
      </c>
      <c r="E2337" s="64">
        <v>0</v>
      </c>
      <c r="F2337" s="64" t="str">
        <f>IFERROR(INDEX(ESShip!$C$2:$C$99,MATCH(VLOOKUP($A2337,PairList!$A$2:$D$205,3,0),ESShip!$A$2:$A$99,0)),"")</f>
        <v/>
      </c>
      <c r="G2337" s="64">
        <v>0.50230020574034928</v>
      </c>
      <c r="H2337" s="67" t="str">
        <f>IF(INDEX(ApplicablePermutations!$B$3:$N$205,MATCH($A2337,ApplicablePermutations!$A$3:$A$205,0),MATCH($B2337,ApplicablePermutations!$B$2:$N$2,0))*INDEX(ApplicablePermutations!$Q$3:$S$205,MATCH($A2337,ApplicablePermutations!$P$3:$P$205,0),MATCH($C2337,ApplicablePermutations!$Q$2:$S$2,0))=1,"X","")</f>
        <v>X</v>
      </c>
      <c r="I2337" s="64">
        <f t="shared" si="188"/>
        <v>0.94999999999999962</v>
      </c>
      <c r="J2337" s="64">
        <f t="shared" si="189"/>
        <v>0.50230020574034928</v>
      </c>
      <c r="K2337" s="64">
        <f t="shared" si="192"/>
        <v>0.47281480454666802</v>
      </c>
      <c r="L2337" s="67" t="str">
        <f>IF(VLOOKUP($A2337,ApplicablePermutations!$U$3:$V$146,2,0)=1,"X","")</f>
        <v/>
      </c>
      <c r="M2337" t="str">
        <f t="shared" si="190"/>
        <v/>
      </c>
      <c r="N2337" s="64">
        <f t="shared" si="191"/>
        <v>0.47281480454666802</v>
      </c>
    </row>
    <row r="2338" spans="1:14" x14ac:dyDescent="0.25">
      <c r="A2338" t="s">
        <v>400</v>
      </c>
      <c r="B2338" t="s">
        <v>334</v>
      </c>
      <c r="C2338" s="65" t="s">
        <v>486</v>
      </c>
      <c r="D2338" s="64" t="str">
        <f>IFERROR(INDEX('Feasibility Factor'!$D$5:$N$123,MATCH(VLOOKUP($A2338,PairList!$A$2:$D$205,2,0),'Feasibility Factor'!$C$5:$C$123,0),MATCH(VLOOKUP($B2338,PairList!$F$2:$I$14,2,0),'Feasibility Factor'!$D$3:$N$3,0)),"")</f>
        <v/>
      </c>
      <c r="E2338" s="64">
        <v>0.95</v>
      </c>
      <c r="F2338" s="64" t="str">
        <f>IFERROR(INDEX(ESShip!$C$2:$C$99,MATCH(VLOOKUP($A2338,PairList!$A$2:$D$205,3,0),ESShip!$A$2:$A$99,0)),"")</f>
        <v/>
      </c>
      <c r="G2338" s="64">
        <v>0.50230020574034928</v>
      </c>
      <c r="H2338" s="67" t="str">
        <f>IF(INDEX(ApplicablePermutations!$B$3:$N$205,MATCH($A2338,ApplicablePermutations!$A$3:$A$205,0),MATCH($B2338,ApplicablePermutations!$B$2:$N$2,0))*INDEX(ApplicablePermutations!$Q$3:$S$205,MATCH($A2338,ApplicablePermutations!$P$3:$P$205,0),MATCH($C2338,ApplicablePermutations!$Q$2:$S$2,0))=1,"X","")</f>
        <v/>
      </c>
      <c r="I2338" s="64" t="str">
        <f t="shared" ref="I2338:I2380" si="193">IF($H2338="X",IF(AND($D2338&gt;0,$D2338&lt;&gt;"",$E2338&gt;0,$E2338&lt;&gt;""),MIN($D2338,$E2338),IF(AND($D2338&gt;0,$D2338&lt;&gt;""),$D2338,IF(AND($E2338&gt;0,$E2338&lt;&gt;""),$E2338,AVERAGEIFS($E$2:$E$13027,$A$2:$A$13027,$A2338,$E$2:$E$13027,"&gt;0")))),"")</f>
        <v/>
      </c>
      <c r="J2338" s="64" t="str">
        <f t="shared" si="189"/>
        <v/>
      </c>
      <c r="K2338" s="64">
        <f t="shared" si="192"/>
        <v>0</v>
      </c>
      <c r="L2338" s="67" t="str">
        <f>IF(VLOOKUP($A2338,ApplicablePermutations!$U$3:$V$146,2,0)=1,"X","")</f>
        <v/>
      </c>
      <c r="M2338" t="str">
        <f t="shared" si="190"/>
        <v/>
      </c>
      <c r="N2338" s="64">
        <f t="shared" si="191"/>
        <v>0</v>
      </c>
    </row>
    <row r="2339" spans="1:14" x14ac:dyDescent="0.25">
      <c r="A2339" t="s">
        <v>400</v>
      </c>
      <c r="B2339" t="s">
        <v>94</v>
      </c>
      <c r="C2339" s="65" t="s">
        <v>486</v>
      </c>
      <c r="D2339" s="64" t="str">
        <f>IFERROR(INDEX('Feasibility Factor'!$D$5:$N$123,MATCH(VLOOKUP($A2339,PairList!$A$2:$D$205,2,0),'Feasibility Factor'!$C$5:$C$123,0),MATCH(VLOOKUP($B2339,PairList!$F$2:$I$14,2,0),'Feasibility Factor'!$D$3:$N$3,0)),"")</f>
        <v/>
      </c>
      <c r="E2339" s="64">
        <v>0</v>
      </c>
      <c r="F2339" s="64" t="str">
        <f>IFERROR(INDEX(ESShip!$C$2:$C$99,MATCH(VLOOKUP($A2339,PairList!$A$2:$D$205,3,0),ESShip!$A$2:$A$99,0)),"")</f>
        <v/>
      </c>
      <c r="G2339" s="64">
        <v>0.50230020574034928</v>
      </c>
      <c r="H2339" s="67" t="str">
        <f>IF(INDEX(ApplicablePermutations!$B$3:$N$205,MATCH($A2339,ApplicablePermutations!$A$3:$A$205,0),MATCH($B2339,ApplicablePermutations!$B$2:$N$2,0))*INDEX(ApplicablePermutations!$Q$3:$S$205,MATCH($A2339,ApplicablePermutations!$P$3:$P$205,0),MATCH($C2339,ApplicablePermutations!$Q$2:$S$2,0))=1,"X","")</f>
        <v>X</v>
      </c>
      <c r="I2339" s="64">
        <f t="shared" si="193"/>
        <v>0.94999999999999962</v>
      </c>
      <c r="J2339" s="64">
        <f t="shared" si="189"/>
        <v>0.50230020574034928</v>
      </c>
      <c r="K2339" s="64">
        <f t="shared" si="192"/>
        <v>0.47281480454666802</v>
      </c>
      <c r="L2339" s="67" t="str">
        <f>IF(VLOOKUP($A2339,ApplicablePermutations!$U$3:$V$146,2,0)=1,"X","")</f>
        <v/>
      </c>
      <c r="M2339" t="str">
        <f t="shared" si="190"/>
        <v/>
      </c>
      <c r="N2339" s="64">
        <f t="shared" si="191"/>
        <v>0.47281480454666802</v>
      </c>
    </row>
    <row r="2340" spans="1:14" x14ac:dyDescent="0.25">
      <c r="A2340" t="s">
        <v>400</v>
      </c>
      <c r="B2340" t="s">
        <v>335</v>
      </c>
      <c r="C2340" s="65" t="s">
        <v>486</v>
      </c>
      <c r="D2340" s="64" t="str">
        <f>IFERROR(INDEX('Feasibility Factor'!$D$5:$N$123,MATCH(VLOOKUP($A2340,PairList!$A$2:$D$205,2,0),'Feasibility Factor'!$C$5:$C$123,0),MATCH(VLOOKUP($B2340,PairList!$F$2:$I$14,2,0),'Feasibility Factor'!$D$3:$N$3,0)),"")</f>
        <v/>
      </c>
      <c r="E2340" s="64">
        <v>0.95</v>
      </c>
      <c r="F2340" s="64" t="str">
        <f>IFERROR(INDEX(ESShip!$C$2:$C$99,MATCH(VLOOKUP($A2340,PairList!$A$2:$D$205,3,0),ESShip!$A$2:$A$99,0)),"")</f>
        <v/>
      </c>
      <c r="G2340" s="64">
        <v>0.50230020574034928</v>
      </c>
      <c r="H2340" s="67" t="str">
        <f>IF(INDEX(ApplicablePermutations!$B$3:$N$205,MATCH($A2340,ApplicablePermutations!$A$3:$A$205,0),MATCH($B2340,ApplicablePermutations!$B$2:$N$2,0))*INDEX(ApplicablePermutations!$Q$3:$S$205,MATCH($A2340,ApplicablePermutations!$P$3:$P$205,0),MATCH($C2340,ApplicablePermutations!$Q$2:$S$2,0))=1,"X","")</f>
        <v>X</v>
      </c>
      <c r="I2340" s="64">
        <f t="shared" si="193"/>
        <v>0.95</v>
      </c>
      <c r="J2340" s="64">
        <f t="shared" si="189"/>
        <v>0.50230020574034928</v>
      </c>
      <c r="K2340" s="64">
        <f t="shared" si="192"/>
        <v>0.47281480454666819</v>
      </c>
      <c r="L2340" s="67" t="str">
        <f>IF(VLOOKUP($A2340,ApplicablePermutations!$U$3:$V$146,2,0)=1,"X","")</f>
        <v/>
      </c>
      <c r="M2340" t="str">
        <f t="shared" si="190"/>
        <v/>
      </c>
      <c r="N2340" s="64">
        <f t="shared" si="191"/>
        <v>0.47281480454666819</v>
      </c>
    </row>
    <row r="2341" spans="1:14" x14ac:dyDescent="0.25">
      <c r="A2341" t="s">
        <v>400</v>
      </c>
      <c r="B2341" t="s">
        <v>100</v>
      </c>
      <c r="C2341" s="65" t="s">
        <v>486</v>
      </c>
      <c r="D2341" s="64" t="str">
        <f>IFERROR(INDEX('Feasibility Factor'!$D$5:$N$123,MATCH(VLOOKUP($A2341,PairList!$A$2:$D$205,2,0),'Feasibility Factor'!$C$5:$C$123,0),MATCH(VLOOKUP($B2341,PairList!$F$2:$I$14,2,0),'Feasibility Factor'!$D$3:$N$3,0)),"")</f>
        <v/>
      </c>
      <c r="E2341" s="64">
        <v>0.95</v>
      </c>
      <c r="F2341" s="64" t="str">
        <f>IFERROR(INDEX(ESShip!$C$2:$C$99,MATCH(VLOOKUP($A2341,PairList!$A$2:$D$205,3,0),ESShip!$A$2:$A$99,0)),"")</f>
        <v/>
      </c>
      <c r="G2341" s="64">
        <v>0.50230020574034928</v>
      </c>
      <c r="H2341" s="67" t="str">
        <f>IF(INDEX(ApplicablePermutations!$B$3:$N$205,MATCH($A2341,ApplicablePermutations!$A$3:$A$205,0),MATCH($B2341,ApplicablePermutations!$B$2:$N$2,0))*INDEX(ApplicablePermutations!$Q$3:$S$205,MATCH($A2341,ApplicablePermutations!$P$3:$P$205,0),MATCH($C2341,ApplicablePermutations!$Q$2:$S$2,0))=1,"X","")</f>
        <v/>
      </c>
      <c r="I2341" s="64" t="str">
        <f t="shared" si="193"/>
        <v/>
      </c>
      <c r="J2341" s="64" t="str">
        <f t="shared" si="189"/>
        <v/>
      </c>
      <c r="K2341" s="64">
        <f t="shared" si="192"/>
        <v>0</v>
      </c>
      <c r="L2341" s="67" t="str">
        <f>IF(VLOOKUP($A2341,ApplicablePermutations!$U$3:$V$146,2,0)=1,"X","")</f>
        <v/>
      </c>
      <c r="M2341" t="str">
        <f t="shared" si="190"/>
        <v/>
      </c>
      <c r="N2341" s="64">
        <f t="shared" si="191"/>
        <v>0</v>
      </c>
    </row>
    <row r="2342" spans="1:14" x14ac:dyDescent="0.25">
      <c r="A2342" t="s">
        <v>401</v>
      </c>
      <c r="B2342" t="s">
        <v>327</v>
      </c>
      <c r="C2342" s="65" t="s">
        <v>484</v>
      </c>
      <c r="D2342" s="64">
        <f>IFERROR(INDEX('Feasibility Factor'!$D$5:$N$123,MATCH(VLOOKUP($A2342,PairList!$A$2:$D$205,2,0),'Feasibility Factor'!$C$5:$C$123,0),MATCH(VLOOKUP($B2342,PairList!$F$2:$I$14,2,0),'Feasibility Factor'!$D$3:$N$3,0)),"")</f>
        <v>0.75</v>
      </c>
      <c r="E2342" s="64">
        <v>0.94999999999999984</v>
      </c>
      <c r="F2342" s="64" t="str">
        <f>IFERROR(INDEX(ESShip!$C$2:$C$99,MATCH(VLOOKUP($A2342,PairList!$A$2:$D$205,3,0),ESShip!$A$2:$A$99,0)),"")</f>
        <v/>
      </c>
      <c r="G2342" s="64">
        <v>0.70138012344420964</v>
      </c>
      <c r="H2342" s="67" t="str">
        <f>IF(INDEX(ApplicablePermutations!$B$3:$N$205,MATCH($A2342,ApplicablePermutations!$A$3:$A$205,0),MATCH($B2342,ApplicablePermutations!$B$2:$N$2,0))*INDEX(ApplicablePermutations!$Q$3:$S$205,MATCH($A2342,ApplicablePermutations!$P$3:$P$205,0),MATCH($C2342,ApplicablePermutations!$Q$2:$S$2,0))=1,"X","")</f>
        <v/>
      </c>
      <c r="I2342" s="64" t="str">
        <f t="shared" si="193"/>
        <v/>
      </c>
      <c r="J2342" s="64" t="str">
        <f t="shared" si="189"/>
        <v/>
      </c>
      <c r="K2342" s="64">
        <f t="shared" si="192"/>
        <v>0</v>
      </c>
      <c r="L2342" s="67" t="str">
        <f>IF(VLOOKUP($A2342,ApplicablePermutations!$U$3:$V$146,2,0)=1,"X","")</f>
        <v/>
      </c>
      <c r="M2342" t="str">
        <f t="shared" si="190"/>
        <v/>
      </c>
      <c r="N2342" s="64">
        <f t="shared" si="191"/>
        <v>0</v>
      </c>
    </row>
    <row r="2343" spans="1:14" x14ac:dyDescent="0.25">
      <c r="A2343" t="s">
        <v>401</v>
      </c>
      <c r="B2343" t="s">
        <v>328</v>
      </c>
      <c r="C2343" s="65" t="s">
        <v>484</v>
      </c>
      <c r="D2343" s="64">
        <f>IFERROR(INDEX('Feasibility Factor'!$D$5:$N$123,MATCH(VLOOKUP($A2343,PairList!$A$2:$D$205,2,0),'Feasibility Factor'!$C$5:$C$123,0),MATCH(VLOOKUP($B2343,PairList!$F$2:$I$14,2,0),'Feasibility Factor'!$D$3:$N$3,0)),"")</f>
        <v>0.75</v>
      </c>
      <c r="E2343" s="64">
        <v>0.8</v>
      </c>
      <c r="F2343" s="64" t="str">
        <f>IFERROR(INDEX(ESShip!$C$2:$C$99,MATCH(VLOOKUP($A2343,PairList!$A$2:$D$205,3,0),ESShip!$A$2:$A$99,0)),"")</f>
        <v/>
      </c>
      <c r="G2343" s="64">
        <v>0.70138012344420975</v>
      </c>
      <c r="H2343" s="67" t="str">
        <f>IF(INDEX(ApplicablePermutations!$B$3:$N$205,MATCH($A2343,ApplicablePermutations!$A$3:$A$205,0),MATCH($B2343,ApplicablePermutations!$B$2:$N$2,0))*INDEX(ApplicablePermutations!$Q$3:$S$205,MATCH($A2343,ApplicablePermutations!$P$3:$P$205,0),MATCH($C2343,ApplicablePermutations!$Q$2:$S$2,0))=1,"X","")</f>
        <v>X</v>
      </c>
      <c r="I2343" s="64">
        <f t="shared" si="193"/>
        <v>0.75</v>
      </c>
      <c r="J2343" s="64">
        <f t="shared" si="189"/>
        <v>0.70138012344420975</v>
      </c>
      <c r="K2343" s="64">
        <f t="shared" si="192"/>
        <v>0.22396490741684269</v>
      </c>
      <c r="L2343" s="67" t="str">
        <f>IF(VLOOKUP($A2343,ApplicablePermutations!$U$3:$V$146,2,0)=1,"X","")</f>
        <v/>
      </c>
      <c r="M2343" t="str">
        <f t="shared" si="190"/>
        <v/>
      </c>
      <c r="N2343" s="64">
        <f t="shared" si="191"/>
        <v>0.22396490741684269</v>
      </c>
    </row>
    <row r="2344" spans="1:14" x14ac:dyDescent="0.25">
      <c r="A2344" t="s">
        <v>401</v>
      </c>
      <c r="B2344" t="s">
        <v>239</v>
      </c>
      <c r="C2344" s="65" t="s">
        <v>484</v>
      </c>
      <c r="D2344" s="64">
        <f>IFERROR(INDEX('Feasibility Factor'!$D$5:$N$123,MATCH(VLOOKUP($A2344,PairList!$A$2:$D$205,2,0),'Feasibility Factor'!$C$5:$C$123,0),MATCH(VLOOKUP($B2344,PairList!$F$2:$I$14,2,0),'Feasibility Factor'!$D$3:$N$3,0)),"")</f>
        <v>0.75</v>
      </c>
      <c r="E2344" s="64">
        <v>0.94999999999999984</v>
      </c>
      <c r="F2344" s="64" t="str">
        <f>IFERROR(INDEX(ESShip!$C$2:$C$99,MATCH(VLOOKUP($A2344,PairList!$A$2:$D$205,3,0),ESShip!$A$2:$A$99,0)),"")</f>
        <v/>
      </c>
      <c r="G2344" s="64">
        <v>0.70138012344420964</v>
      </c>
      <c r="H2344" s="67" t="str">
        <f>IF(INDEX(ApplicablePermutations!$B$3:$N$205,MATCH($A2344,ApplicablePermutations!$A$3:$A$205,0),MATCH($B2344,ApplicablePermutations!$B$2:$N$2,0))*INDEX(ApplicablePermutations!$Q$3:$S$205,MATCH($A2344,ApplicablePermutations!$P$3:$P$205,0),MATCH($C2344,ApplicablePermutations!$Q$2:$S$2,0))=1,"X","")</f>
        <v/>
      </c>
      <c r="I2344" s="64" t="str">
        <f t="shared" si="193"/>
        <v/>
      </c>
      <c r="J2344" s="64" t="str">
        <f t="shared" si="189"/>
        <v/>
      </c>
      <c r="K2344" s="64">
        <f t="shared" si="192"/>
        <v>0</v>
      </c>
      <c r="L2344" s="67" t="str">
        <f>IF(VLOOKUP($A2344,ApplicablePermutations!$U$3:$V$146,2,0)=1,"X","")</f>
        <v/>
      </c>
      <c r="M2344" t="str">
        <f t="shared" si="190"/>
        <v/>
      </c>
      <c r="N2344" s="64">
        <f t="shared" si="191"/>
        <v>0</v>
      </c>
    </row>
    <row r="2345" spans="1:14" x14ac:dyDescent="0.25">
      <c r="A2345" t="s">
        <v>401</v>
      </c>
      <c r="B2345" t="s">
        <v>329</v>
      </c>
      <c r="C2345" s="65" t="s">
        <v>484</v>
      </c>
      <c r="D2345" s="64">
        <f>IFERROR(INDEX('Feasibility Factor'!$D$5:$N$123,MATCH(VLOOKUP($A2345,PairList!$A$2:$D$205,2,0),'Feasibility Factor'!$C$5:$C$123,0),MATCH(VLOOKUP($B2345,PairList!$F$2:$I$14,2,0),'Feasibility Factor'!$D$3:$N$3,0)),"")</f>
        <v>0.75</v>
      </c>
      <c r="E2345" s="64">
        <v>0.94999999999999984</v>
      </c>
      <c r="F2345" s="64" t="str">
        <f>IFERROR(INDEX(ESShip!$C$2:$C$99,MATCH(VLOOKUP($A2345,PairList!$A$2:$D$205,3,0),ESShip!$A$2:$A$99,0)),"")</f>
        <v/>
      </c>
      <c r="G2345" s="64">
        <v>0.70138012344420964</v>
      </c>
      <c r="H2345" s="67" t="str">
        <f>IF(INDEX(ApplicablePermutations!$B$3:$N$205,MATCH($A2345,ApplicablePermutations!$A$3:$A$205,0),MATCH($B2345,ApplicablePermutations!$B$2:$N$2,0))*INDEX(ApplicablePermutations!$Q$3:$S$205,MATCH($A2345,ApplicablePermutations!$P$3:$P$205,0),MATCH($C2345,ApplicablePermutations!$Q$2:$S$2,0))=1,"X","")</f>
        <v>X</v>
      </c>
      <c r="I2345" s="64">
        <f t="shared" si="193"/>
        <v>0.75</v>
      </c>
      <c r="J2345" s="64">
        <f t="shared" si="189"/>
        <v>0.70138012344420964</v>
      </c>
      <c r="K2345" s="64">
        <f t="shared" si="192"/>
        <v>0.22396490741684277</v>
      </c>
      <c r="L2345" s="67" t="str">
        <f>IF(VLOOKUP($A2345,ApplicablePermutations!$U$3:$V$146,2,0)=1,"X","")</f>
        <v/>
      </c>
      <c r="M2345" t="str">
        <f t="shared" si="190"/>
        <v/>
      </c>
      <c r="N2345" s="64">
        <f t="shared" si="191"/>
        <v>0.22396490741684277</v>
      </c>
    </row>
    <row r="2346" spans="1:14" x14ac:dyDescent="0.25">
      <c r="A2346" t="s">
        <v>401</v>
      </c>
      <c r="B2346" t="s">
        <v>330</v>
      </c>
      <c r="C2346" s="65" t="s">
        <v>484</v>
      </c>
      <c r="D2346" s="64">
        <f>IFERROR(INDEX('Feasibility Factor'!$D$5:$N$123,MATCH(VLOOKUP($A2346,PairList!$A$2:$D$205,2,0),'Feasibility Factor'!$C$5:$C$123,0),MATCH(VLOOKUP($B2346,PairList!$F$2:$I$14,2,0),'Feasibility Factor'!$D$3:$N$3,0)),"")</f>
        <v>0.75</v>
      </c>
      <c r="E2346" s="64">
        <v>0.94999999999999984</v>
      </c>
      <c r="F2346" s="64" t="str">
        <f>IFERROR(INDEX(ESShip!$C$2:$C$99,MATCH(VLOOKUP($A2346,PairList!$A$2:$D$205,3,0),ESShip!$A$2:$A$99,0)),"")</f>
        <v/>
      </c>
      <c r="G2346" s="64">
        <v>0.70138012344420964</v>
      </c>
      <c r="H2346" s="67" t="str">
        <f>IF(INDEX(ApplicablePermutations!$B$3:$N$205,MATCH($A2346,ApplicablePermutations!$A$3:$A$205,0),MATCH($B2346,ApplicablePermutations!$B$2:$N$2,0))*INDEX(ApplicablePermutations!$Q$3:$S$205,MATCH($A2346,ApplicablePermutations!$P$3:$P$205,0),MATCH($C2346,ApplicablePermutations!$Q$2:$S$2,0))=1,"X","")</f>
        <v>X</v>
      </c>
      <c r="I2346" s="64">
        <f t="shared" si="193"/>
        <v>0.75</v>
      </c>
      <c r="J2346" s="64">
        <f t="shared" si="189"/>
        <v>0.70138012344420964</v>
      </c>
      <c r="K2346" s="64">
        <f t="shared" si="192"/>
        <v>0.22396490741684277</v>
      </c>
      <c r="L2346" s="67" t="str">
        <f>IF(VLOOKUP($A2346,ApplicablePermutations!$U$3:$V$146,2,0)=1,"X","")</f>
        <v/>
      </c>
      <c r="M2346" t="str">
        <f t="shared" si="190"/>
        <v/>
      </c>
      <c r="N2346" s="64">
        <f t="shared" si="191"/>
        <v>0.22396490741684277</v>
      </c>
    </row>
    <row r="2347" spans="1:14" x14ac:dyDescent="0.25">
      <c r="A2347" t="s">
        <v>401</v>
      </c>
      <c r="B2347" t="s">
        <v>331</v>
      </c>
      <c r="C2347" s="65" t="s">
        <v>484</v>
      </c>
      <c r="D2347" s="64">
        <f>IFERROR(INDEX('Feasibility Factor'!$D$5:$N$123,MATCH(VLOOKUP($A2347,PairList!$A$2:$D$205,2,0),'Feasibility Factor'!$C$5:$C$123,0),MATCH(VLOOKUP($B2347,PairList!$F$2:$I$14,2,0),'Feasibility Factor'!$D$3:$N$3,0)),"")</f>
        <v>0.75</v>
      </c>
      <c r="E2347" s="64">
        <v>0.8</v>
      </c>
      <c r="F2347" s="64" t="str">
        <f>IFERROR(INDEX(ESShip!$C$2:$C$99,MATCH(VLOOKUP($A2347,PairList!$A$2:$D$205,3,0),ESShip!$A$2:$A$99,0)),"")</f>
        <v/>
      </c>
      <c r="G2347" s="64">
        <v>0.70138012344420975</v>
      </c>
      <c r="H2347" s="67" t="str">
        <f>IF(INDEX(ApplicablePermutations!$B$3:$N$205,MATCH($A2347,ApplicablePermutations!$A$3:$A$205,0),MATCH($B2347,ApplicablePermutations!$B$2:$N$2,0))*INDEX(ApplicablePermutations!$Q$3:$S$205,MATCH($A2347,ApplicablePermutations!$P$3:$P$205,0),MATCH($C2347,ApplicablePermutations!$Q$2:$S$2,0))=1,"X","")</f>
        <v>X</v>
      </c>
      <c r="I2347" s="64">
        <f t="shared" si="193"/>
        <v>0.75</v>
      </c>
      <c r="J2347" s="64">
        <f t="shared" si="189"/>
        <v>0.70138012344420975</v>
      </c>
      <c r="K2347" s="64">
        <f t="shared" si="192"/>
        <v>0.22396490741684269</v>
      </c>
      <c r="L2347" s="67" t="str">
        <f>IF(VLOOKUP($A2347,ApplicablePermutations!$U$3:$V$146,2,0)=1,"X","")</f>
        <v/>
      </c>
      <c r="M2347" t="str">
        <f t="shared" si="190"/>
        <v/>
      </c>
      <c r="N2347" s="64">
        <f t="shared" si="191"/>
        <v>0.22396490741684269</v>
      </c>
    </row>
    <row r="2348" spans="1:14" x14ac:dyDescent="0.25">
      <c r="A2348" t="s">
        <v>401</v>
      </c>
      <c r="B2348" t="s">
        <v>332</v>
      </c>
      <c r="C2348" s="65" t="s">
        <v>484</v>
      </c>
      <c r="D2348" s="64">
        <f>IFERROR(INDEX('Feasibility Factor'!$D$5:$N$123,MATCH(VLOOKUP($A2348,PairList!$A$2:$D$205,2,0),'Feasibility Factor'!$C$5:$C$123,0),MATCH(VLOOKUP($B2348,PairList!$F$2:$I$14,2,0),'Feasibility Factor'!$D$3:$N$3,0)),"")</f>
        <v>0.75</v>
      </c>
      <c r="E2348" s="64">
        <v>0.94999999999999984</v>
      </c>
      <c r="F2348" s="64" t="str">
        <f>IFERROR(INDEX(ESShip!$C$2:$C$99,MATCH(VLOOKUP($A2348,PairList!$A$2:$D$205,3,0),ESShip!$A$2:$A$99,0)),"")</f>
        <v/>
      </c>
      <c r="G2348" s="64">
        <v>0.70138012344420964</v>
      </c>
      <c r="H2348" s="67" t="str">
        <f>IF(INDEX(ApplicablePermutations!$B$3:$N$205,MATCH($A2348,ApplicablePermutations!$A$3:$A$205,0),MATCH($B2348,ApplicablePermutations!$B$2:$N$2,0))*INDEX(ApplicablePermutations!$Q$3:$S$205,MATCH($A2348,ApplicablePermutations!$P$3:$P$205,0),MATCH($C2348,ApplicablePermutations!$Q$2:$S$2,0))=1,"X","")</f>
        <v>X</v>
      </c>
      <c r="I2348" s="64">
        <f t="shared" si="193"/>
        <v>0.75</v>
      </c>
      <c r="J2348" s="64">
        <f t="shared" si="189"/>
        <v>0.70138012344420964</v>
      </c>
      <c r="K2348" s="64">
        <f t="shared" si="192"/>
        <v>0.22396490741684277</v>
      </c>
      <c r="L2348" s="67" t="str">
        <f>IF(VLOOKUP($A2348,ApplicablePermutations!$U$3:$V$146,2,0)=1,"X","")</f>
        <v/>
      </c>
      <c r="M2348" t="str">
        <f t="shared" si="190"/>
        <v/>
      </c>
      <c r="N2348" s="64">
        <f t="shared" si="191"/>
        <v>0.22396490741684277</v>
      </c>
    </row>
    <row r="2349" spans="1:14" x14ac:dyDescent="0.25">
      <c r="A2349" t="s">
        <v>401</v>
      </c>
      <c r="B2349" t="s">
        <v>243</v>
      </c>
      <c r="C2349" s="65" t="s">
        <v>484</v>
      </c>
      <c r="D2349" s="64">
        <f>IFERROR(INDEX('Feasibility Factor'!$D$5:$N$123,MATCH(VLOOKUP($A2349,PairList!$A$2:$D$205,2,0),'Feasibility Factor'!$C$5:$C$123,0),MATCH(VLOOKUP($B2349,PairList!$F$2:$I$14,2,0),'Feasibility Factor'!$D$3:$N$3,0)),"")</f>
        <v>0.75</v>
      </c>
      <c r="E2349" s="64">
        <v>0.8</v>
      </c>
      <c r="F2349" s="64" t="str">
        <f>IFERROR(INDEX(ESShip!$C$2:$C$99,MATCH(VLOOKUP($A2349,PairList!$A$2:$D$205,3,0),ESShip!$A$2:$A$99,0)),"")</f>
        <v/>
      </c>
      <c r="G2349" s="64">
        <v>0.70138012344420975</v>
      </c>
      <c r="H2349" s="67" t="str">
        <f>IF(INDEX(ApplicablePermutations!$B$3:$N$205,MATCH($A2349,ApplicablePermutations!$A$3:$A$205,0),MATCH($B2349,ApplicablePermutations!$B$2:$N$2,0))*INDEX(ApplicablePermutations!$Q$3:$S$205,MATCH($A2349,ApplicablePermutations!$P$3:$P$205,0),MATCH($C2349,ApplicablePermutations!$Q$2:$S$2,0))=1,"X","")</f>
        <v>X</v>
      </c>
      <c r="I2349" s="64">
        <f t="shared" si="193"/>
        <v>0.75</v>
      </c>
      <c r="J2349" s="64">
        <f t="shared" si="189"/>
        <v>0.70138012344420975</v>
      </c>
      <c r="K2349" s="64">
        <f t="shared" si="192"/>
        <v>0.22396490741684269</v>
      </c>
      <c r="L2349" s="67" t="str">
        <f>IF(VLOOKUP($A2349,ApplicablePermutations!$U$3:$V$146,2,0)=1,"X","")</f>
        <v/>
      </c>
      <c r="M2349" t="str">
        <f t="shared" si="190"/>
        <v/>
      </c>
      <c r="N2349" s="64">
        <f t="shared" si="191"/>
        <v>0.22396490741684269</v>
      </c>
    </row>
    <row r="2350" spans="1:14" x14ac:dyDescent="0.25">
      <c r="A2350" t="s">
        <v>401</v>
      </c>
      <c r="B2350" t="s">
        <v>333</v>
      </c>
      <c r="C2350" s="65" t="s">
        <v>484</v>
      </c>
      <c r="D2350" s="64">
        <f>IFERROR(INDEX('Feasibility Factor'!$D$5:$N$123,MATCH(VLOOKUP($A2350,PairList!$A$2:$D$205,2,0),'Feasibility Factor'!$C$5:$C$123,0),MATCH(VLOOKUP($B2350,PairList!$F$2:$I$14,2,0),'Feasibility Factor'!$D$3:$N$3,0)),"")</f>
        <v>0.75</v>
      </c>
      <c r="E2350" s="64">
        <v>0.94999999999999984</v>
      </c>
      <c r="F2350" s="64" t="str">
        <f>IFERROR(INDEX(ESShip!$C$2:$C$99,MATCH(VLOOKUP($A2350,PairList!$A$2:$D$205,3,0),ESShip!$A$2:$A$99,0)),"")</f>
        <v/>
      </c>
      <c r="G2350" s="64">
        <v>0.70138012344420964</v>
      </c>
      <c r="H2350" s="67" t="str">
        <f>IF(INDEX(ApplicablePermutations!$B$3:$N$205,MATCH($A2350,ApplicablePermutations!$A$3:$A$205,0),MATCH($B2350,ApplicablePermutations!$B$2:$N$2,0))*INDEX(ApplicablePermutations!$Q$3:$S$205,MATCH($A2350,ApplicablePermutations!$P$3:$P$205,0),MATCH($C2350,ApplicablePermutations!$Q$2:$S$2,0))=1,"X","")</f>
        <v>X</v>
      </c>
      <c r="I2350" s="64">
        <f t="shared" si="193"/>
        <v>0.75</v>
      </c>
      <c r="J2350" s="64">
        <f t="shared" si="189"/>
        <v>0.70138012344420964</v>
      </c>
      <c r="K2350" s="64">
        <f t="shared" si="192"/>
        <v>0.22396490741684277</v>
      </c>
      <c r="L2350" s="67" t="str">
        <f>IF(VLOOKUP($A2350,ApplicablePermutations!$U$3:$V$146,2,0)=1,"X","")</f>
        <v/>
      </c>
      <c r="M2350" t="str">
        <f t="shared" si="190"/>
        <v/>
      </c>
      <c r="N2350" s="64">
        <f t="shared" si="191"/>
        <v>0.22396490741684277</v>
      </c>
    </row>
    <row r="2351" spans="1:14" x14ac:dyDescent="0.25">
      <c r="A2351" t="s">
        <v>401</v>
      </c>
      <c r="B2351" t="s">
        <v>334</v>
      </c>
      <c r="C2351" s="65" t="s">
        <v>484</v>
      </c>
      <c r="D2351" s="64">
        <f>IFERROR(INDEX('Feasibility Factor'!$D$5:$N$123,MATCH(VLOOKUP($A2351,PairList!$A$2:$D$205,2,0),'Feasibility Factor'!$C$5:$C$123,0),MATCH(VLOOKUP($B2351,PairList!$F$2:$I$14,2,0),'Feasibility Factor'!$D$3:$N$3,0)),"")</f>
        <v>0.75</v>
      </c>
      <c r="E2351" s="64">
        <v>0.8</v>
      </c>
      <c r="F2351" s="64" t="str">
        <f>IFERROR(INDEX(ESShip!$C$2:$C$99,MATCH(VLOOKUP($A2351,PairList!$A$2:$D$205,3,0),ESShip!$A$2:$A$99,0)),"")</f>
        <v/>
      </c>
      <c r="G2351" s="64">
        <v>0.70138012344420975</v>
      </c>
      <c r="H2351" s="67" t="str">
        <f>IF(INDEX(ApplicablePermutations!$B$3:$N$205,MATCH($A2351,ApplicablePermutations!$A$3:$A$205,0),MATCH($B2351,ApplicablePermutations!$B$2:$N$2,0))*INDEX(ApplicablePermutations!$Q$3:$S$205,MATCH($A2351,ApplicablePermutations!$P$3:$P$205,0),MATCH($C2351,ApplicablePermutations!$Q$2:$S$2,0))=1,"X","")</f>
        <v/>
      </c>
      <c r="I2351" s="64" t="str">
        <f t="shared" si="193"/>
        <v/>
      </c>
      <c r="J2351" s="64" t="str">
        <f t="shared" si="189"/>
        <v/>
      </c>
      <c r="K2351" s="64">
        <f t="shared" si="192"/>
        <v>0</v>
      </c>
      <c r="L2351" s="67" t="str">
        <f>IF(VLOOKUP($A2351,ApplicablePermutations!$U$3:$V$146,2,0)=1,"X","")</f>
        <v/>
      </c>
      <c r="M2351" t="str">
        <f t="shared" si="190"/>
        <v/>
      </c>
      <c r="N2351" s="64">
        <f t="shared" si="191"/>
        <v>0</v>
      </c>
    </row>
    <row r="2352" spans="1:14" x14ac:dyDescent="0.25">
      <c r="A2352" t="s">
        <v>401</v>
      </c>
      <c r="B2352" t="s">
        <v>94</v>
      </c>
      <c r="C2352" s="65" t="s">
        <v>484</v>
      </c>
      <c r="D2352" s="64">
        <f>IFERROR(INDEX('Feasibility Factor'!$D$5:$N$123,MATCH(VLOOKUP($A2352,PairList!$A$2:$D$205,2,0),'Feasibility Factor'!$C$5:$C$123,0),MATCH(VLOOKUP($B2352,PairList!$F$2:$I$14,2,0),'Feasibility Factor'!$D$3:$N$3,0)),"")</f>
        <v>0.75</v>
      </c>
      <c r="E2352" s="64">
        <v>0.4</v>
      </c>
      <c r="F2352" s="64" t="str">
        <f>IFERROR(INDEX(ESShip!$C$2:$C$99,MATCH(VLOOKUP($A2352,PairList!$A$2:$D$205,3,0),ESShip!$A$2:$A$99,0)),"")</f>
        <v/>
      </c>
      <c r="G2352" s="64">
        <v>0.70138012344420964</v>
      </c>
      <c r="H2352" s="67" t="str">
        <f>IF(INDEX(ApplicablePermutations!$B$3:$N$205,MATCH($A2352,ApplicablePermutations!$A$3:$A$205,0),MATCH($B2352,ApplicablePermutations!$B$2:$N$2,0))*INDEX(ApplicablePermutations!$Q$3:$S$205,MATCH($A2352,ApplicablePermutations!$P$3:$P$205,0),MATCH($C2352,ApplicablePermutations!$Q$2:$S$2,0))=1,"X","")</f>
        <v/>
      </c>
      <c r="I2352" s="64" t="str">
        <f t="shared" si="193"/>
        <v/>
      </c>
      <c r="J2352" s="64" t="str">
        <f t="shared" si="189"/>
        <v/>
      </c>
      <c r="K2352" s="64">
        <f t="shared" si="192"/>
        <v>0</v>
      </c>
      <c r="L2352" s="67" t="str">
        <f>IF(VLOOKUP($A2352,ApplicablePermutations!$U$3:$V$146,2,0)=1,"X","")</f>
        <v/>
      </c>
      <c r="M2352" t="str">
        <f t="shared" si="190"/>
        <v/>
      </c>
      <c r="N2352" s="64">
        <f t="shared" si="191"/>
        <v>0</v>
      </c>
    </row>
    <row r="2353" spans="1:14" x14ac:dyDescent="0.25">
      <c r="A2353" t="s">
        <v>401</v>
      </c>
      <c r="B2353" t="s">
        <v>335</v>
      </c>
      <c r="C2353" s="65" t="s">
        <v>484</v>
      </c>
      <c r="D2353" s="64">
        <f>IFERROR(INDEX('Feasibility Factor'!$D$5:$N$123,MATCH(VLOOKUP($A2353,PairList!$A$2:$D$205,2,0),'Feasibility Factor'!$C$5:$C$123,0),MATCH(VLOOKUP($B2353,PairList!$F$2:$I$14,2,0),'Feasibility Factor'!$D$3:$N$3,0)),"")</f>
        <v>0.75</v>
      </c>
      <c r="E2353" s="64">
        <v>0.8</v>
      </c>
      <c r="F2353" s="64" t="str">
        <f>IFERROR(INDEX(ESShip!$C$2:$C$99,MATCH(VLOOKUP($A2353,PairList!$A$2:$D$205,3,0),ESShip!$A$2:$A$99,0)),"")</f>
        <v/>
      </c>
      <c r="G2353" s="64">
        <v>0.70138012344420975</v>
      </c>
      <c r="H2353" s="67" t="str">
        <f>IF(INDEX(ApplicablePermutations!$B$3:$N$205,MATCH($A2353,ApplicablePermutations!$A$3:$A$205,0),MATCH($B2353,ApplicablePermutations!$B$2:$N$2,0))*INDEX(ApplicablePermutations!$Q$3:$S$205,MATCH($A2353,ApplicablePermutations!$P$3:$P$205,0),MATCH($C2353,ApplicablePermutations!$Q$2:$S$2,0))=1,"X","")</f>
        <v>X</v>
      </c>
      <c r="I2353" s="64">
        <f t="shared" si="193"/>
        <v>0.75</v>
      </c>
      <c r="J2353" s="64">
        <f t="shared" si="189"/>
        <v>0.70138012344420975</v>
      </c>
      <c r="K2353" s="64">
        <f t="shared" si="192"/>
        <v>0.22396490741684269</v>
      </c>
      <c r="L2353" s="67" t="str">
        <f>IF(VLOOKUP($A2353,ApplicablePermutations!$U$3:$V$146,2,0)=1,"X","")</f>
        <v/>
      </c>
      <c r="M2353" t="str">
        <f t="shared" si="190"/>
        <v/>
      </c>
      <c r="N2353" s="64">
        <f t="shared" si="191"/>
        <v>0.22396490741684269</v>
      </c>
    </row>
    <row r="2354" spans="1:14" x14ac:dyDescent="0.25">
      <c r="A2354" t="s">
        <v>401</v>
      </c>
      <c r="B2354" t="s">
        <v>100</v>
      </c>
      <c r="C2354" s="65" t="s">
        <v>484</v>
      </c>
      <c r="D2354" s="64">
        <f>IFERROR(INDEX('Feasibility Factor'!$D$5:$N$123,MATCH(VLOOKUP($A2354,PairList!$A$2:$D$205,2,0),'Feasibility Factor'!$C$5:$C$123,0),MATCH(VLOOKUP($B2354,PairList!$F$2:$I$14,2,0),'Feasibility Factor'!$D$3:$N$3,0)),"")</f>
        <v>0.75</v>
      </c>
      <c r="E2354" s="64">
        <v>0.8</v>
      </c>
      <c r="F2354" s="64" t="str">
        <f>IFERROR(INDEX(ESShip!$C$2:$C$99,MATCH(VLOOKUP($A2354,PairList!$A$2:$D$205,3,0),ESShip!$A$2:$A$99,0)),"")</f>
        <v/>
      </c>
      <c r="G2354" s="64">
        <v>0.70138012344420975</v>
      </c>
      <c r="H2354" s="67" t="str">
        <f>IF(INDEX(ApplicablePermutations!$B$3:$N$205,MATCH($A2354,ApplicablePermutations!$A$3:$A$205,0),MATCH($B2354,ApplicablePermutations!$B$2:$N$2,0))*INDEX(ApplicablePermutations!$Q$3:$S$205,MATCH($A2354,ApplicablePermutations!$P$3:$P$205,0),MATCH($C2354,ApplicablePermutations!$Q$2:$S$2,0))=1,"X","")</f>
        <v/>
      </c>
      <c r="I2354" s="64" t="str">
        <f t="shared" si="193"/>
        <v/>
      </c>
      <c r="J2354" s="64" t="str">
        <f t="shared" si="189"/>
        <v/>
      </c>
      <c r="K2354" s="64">
        <f t="shared" si="192"/>
        <v>0</v>
      </c>
      <c r="L2354" s="67" t="str">
        <f>IF(VLOOKUP($A2354,ApplicablePermutations!$U$3:$V$146,2,0)=1,"X","")</f>
        <v/>
      </c>
      <c r="M2354" t="str">
        <f t="shared" si="190"/>
        <v/>
      </c>
      <c r="N2354" s="64">
        <f t="shared" si="191"/>
        <v>0</v>
      </c>
    </row>
    <row r="2355" spans="1:14" x14ac:dyDescent="0.25">
      <c r="A2355" t="s">
        <v>401</v>
      </c>
      <c r="B2355" t="s">
        <v>327</v>
      </c>
      <c r="C2355" s="65" t="s">
        <v>485</v>
      </c>
      <c r="D2355" s="64">
        <f>IFERROR(INDEX('Feasibility Factor'!$D$5:$N$123,MATCH(VLOOKUP($A2355,PairList!$A$2:$D$205,2,0),'Feasibility Factor'!$C$5:$C$123,0),MATCH(VLOOKUP($B2355,PairList!$F$2:$I$14,2,0),'Feasibility Factor'!$D$3:$N$3,0)),"")</f>
        <v>0.75</v>
      </c>
      <c r="E2355" s="64">
        <v>0</v>
      </c>
      <c r="F2355" s="64" t="str">
        <f>IFERROR(INDEX(ESShip!$C$2:$C$99,MATCH(VLOOKUP($A2355,PairList!$A$2:$D$205,3,0),ESShip!$A$2:$A$99,0)),"")</f>
        <v/>
      </c>
      <c r="G2355" s="64">
        <v>0.70138012344420964</v>
      </c>
      <c r="H2355" s="67" t="str">
        <f>IF(INDEX(ApplicablePermutations!$B$3:$N$205,MATCH($A2355,ApplicablePermutations!$A$3:$A$205,0),MATCH($B2355,ApplicablePermutations!$B$2:$N$2,0))*INDEX(ApplicablePermutations!$Q$3:$S$205,MATCH($A2355,ApplicablePermutations!$P$3:$P$205,0),MATCH($C2355,ApplicablePermutations!$Q$2:$S$2,0))=1,"X","")</f>
        <v/>
      </c>
      <c r="I2355" s="64" t="str">
        <f t="shared" si="193"/>
        <v/>
      </c>
      <c r="J2355" s="64" t="str">
        <f t="shared" si="189"/>
        <v/>
      </c>
      <c r="K2355" s="64">
        <f t="shared" si="192"/>
        <v>0</v>
      </c>
      <c r="L2355" s="67" t="str">
        <f>IF(VLOOKUP($A2355,ApplicablePermutations!$U$3:$V$146,2,0)=1,"X","")</f>
        <v/>
      </c>
      <c r="M2355" t="str">
        <f t="shared" si="190"/>
        <v/>
      </c>
      <c r="N2355" s="64">
        <f t="shared" si="191"/>
        <v>0</v>
      </c>
    </row>
    <row r="2356" spans="1:14" x14ac:dyDescent="0.25">
      <c r="A2356" t="s">
        <v>401</v>
      </c>
      <c r="B2356" t="s">
        <v>328</v>
      </c>
      <c r="C2356" s="65" t="s">
        <v>485</v>
      </c>
      <c r="D2356" s="64">
        <f>IFERROR(INDEX('Feasibility Factor'!$D$5:$N$123,MATCH(VLOOKUP($A2356,PairList!$A$2:$D$205,2,0),'Feasibility Factor'!$C$5:$C$123,0),MATCH(VLOOKUP($B2356,PairList!$F$2:$I$14,2,0),'Feasibility Factor'!$D$3:$N$3,0)),"")</f>
        <v>0.75</v>
      </c>
      <c r="E2356" s="64">
        <v>0.8</v>
      </c>
      <c r="F2356" s="64" t="str">
        <f>IFERROR(INDEX(ESShip!$C$2:$C$99,MATCH(VLOOKUP($A2356,PairList!$A$2:$D$205,3,0),ESShip!$A$2:$A$99,0)),"")</f>
        <v/>
      </c>
      <c r="G2356" s="64">
        <v>0.70138012344420975</v>
      </c>
      <c r="H2356" s="67" t="str">
        <f>IF(INDEX(ApplicablePermutations!$B$3:$N$205,MATCH($A2356,ApplicablePermutations!$A$3:$A$205,0),MATCH($B2356,ApplicablePermutations!$B$2:$N$2,0))*INDEX(ApplicablePermutations!$Q$3:$S$205,MATCH($A2356,ApplicablePermutations!$P$3:$P$205,0),MATCH($C2356,ApplicablePermutations!$Q$2:$S$2,0))=1,"X","")</f>
        <v>X</v>
      </c>
      <c r="I2356" s="64">
        <f t="shared" si="193"/>
        <v>0.75</v>
      </c>
      <c r="J2356" s="64">
        <f t="shared" si="189"/>
        <v>0.70138012344420975</v>
      </c>
      <c r="K2356" s="64">
        <f t="shared" si="192"/>
        <v>0.22396490741684269</v>
      </c>
      <c r="L2356" s="67" t="str">
        <f>IF(VLOOKUP($A2356,ApplicablePermutations!$U$3:$V$146,2,0)=1,"X","")</f>
        <v/>
      </c>
      <c r="M2356" t="str">
        <f t="shared" si="190"/>
        <v/>
      </c>
      <c r="N2356" s="64">
        <f t="shared" si="191"/>
        <v>0.22396490741684269</v>
      </c>
    </row>
    <row r="2357" spans="1:14" x14ac:dyDescent="0.25">
      <c r="A2357" t="s">
        <v>401</v>
      </c>
      <c r="B2357" t="s">
        <v>239</v>
      </c>
      <c r="C2357" s="65" t="s">
        <v>485</v>
      </c>
      <c r="D2357" s="64">
        <f>IFERROR(INDEX('Feasibility Factor'!$D$5:$N$123,MATCH(VLOOKUP($A2357,PairList!$A$2:$D$205,2,0),'Feasibility Factor'!$C$5:$C$123,0),MATCH(VLOOKUP($B2357,PairList!$F$2:$I$14,2,0),'Feasibility Factor'!$D$3:$N$3,0)),"")</f>
        <v>0.75</v>
      </c>
      <c r="E2357" s="64">
        <v>0</v>
      </c>
      <c r="F2357" s="64" t="str">
        <f>IFERROR(INDEX(ESShip!$C$2:$C$99,MATCH(VLOOKUP($A2357,PairList!$A$2:$D$205,3,0),ESShip!$A$2:$A$99,0)),"")</f>
        <v/>
      </c>
      <c r="G2357" s="64">
        <v>0.70138012344420964</v>
      </c>
      <c r="H2357" s="67" t="str">
        <f>IF(INDEX(ApplicablePermutations!$B$3:$N$205,MATCH($A2357,ApplicablePermutations!$A$3:$A$205,0),MATCH($B2357,ApplicablePermutations!$B$2:$N$2,0))*INDEX(ApplicablePermutations!$Q$3:$S$205,MATCH($A2357,ApplicablePermutations!$P$3:$P$205,0),MATCH($C2357,ApplicablePermutations!$Q$2:$S$2,0))=1,"X","")</f>
        <v/>
      </c>
      <c r="I2357" s="64" t="str">
        <f t="shared" si="193"/>
        <v/>
      </c>
      <c r="J2357" s="64" t="str">
        <f t="shared" si="189"/>
        <v/>
      </c>
      <c r="K2357" s="64">
        <f t="shared" si="192"/>
        <v>0</v>
      </c>
      <c r="L2357" s="67" t="str">
        <f>IF(VLOOKUP($A2357,ApplicablePermutations!$U$3:$V$146,2,0)=1,"X","")</f>
        <v/>
      </c>
      <c r="M2357" t="str">
        <f t="shared" si="190"/>
        <v/>
      </c>
      <c r="N2357" s="64">
        <f t="shared" si="191"/>
        <v>0</v>
      </c>
    </row>
    <row r="2358" spans="1:14" x14ac:dyDescent="0.25">
      <c r="A2358" t="s">
        <v>401</v>
      </c>
      <c r="B2358" t="s">
        <v>329</v>
      </c>
      <c r="C2358" s="65" t="s">
        <v>485</v>
      </c>
      <c r="D2358" s="64">
        <f>IFERROR(INDEX('Feasibility Factor'!$D$5:$N$123,MATCH(VLOOKUP($A2358,PairList!$A$2:$D$205,2,0),'Feasibility Factor'!$C$5:$C$123,0),MATCH(VLOOKUP($B2358,PairList!$F$2:$I$14,2,0),'Feasibility Factor'!$D$3:$N$3,0)),"")</f>
        <v>0.75</v>
      </c>
      <c r="E2358" s="64">
        <v>0</v>
      </c>
      <c r="F2358" s="64" t="str">
        <f>IFERROR(INDEX(ESShip!$C$2:$C$99,MATCH(VLOOKUP($A2358,PairList!$A$2:$D$205,3,0),ESShip!$A$2:$A$99,0)),"")</f>
        <v/>
      </c>
      <c r="G2358" s="64">
        <v>0.70138012344420964</v>
      </c>
      <c r="H2358" s="67" t="str">
        <f>IF(INDEX(ApplicablePermutations!$B$3:$N$205,MATCH($A2358,ApplicablePermutations!$A$3:$A$205,0),MATCH($B2358,ApplicablePermutations!$B$2:$N$2,0))*INDEX(ApplicablePermutations!$Q$3:$S$205,MATCH($A2358,ApplicablePermutations!$P$3:$P$205,0),MATCH($C2358,ApplicablePermutations!$Q$2:$S$2,0))=1,"X","")</f>
        <v>X</v>
      </c>
      <c r="I2358" s="64">
        <f t="shared" si="193"/>
        <v>0.75</v>
      </c>
      <c r="J2358" s="64">
        <f t="shared" si="189"/>
        <v>0.70138012344420964</v>
      </c>
      <c r="K2358" s="64">
        <f t="shared" si="192"/>
        <v>0.22396490741684277</v>
      </c>
      <c r="L2358" s="67" t="str">
        <f>IF(VLOOKUP($A2358,ApplicablePermutations!$U$3:$V$146,2,0)=1,"X","")</f>
        <v/>
      </c>
      <c r="M2358" t="str">
        <f t="shared" si="190"/>
        <v/>
      </c>
      <c r="N2358" s="64">
        <f t="shared" si="191"/>
        <v>0.22396490741684277</v>
      </c>
    </row>
    <row r="2359" spans="1:14" x14ac:dyDescent="0.25">
      <c r="A2359" t="s">
        <v>401</v>
      </c>
      <c r="B2359" t="s">
        <v>330</v>
      </c>
      <c r="C2359" s="65" t="s">
        <v>485</v>
      </c>
      <c r="D2359" s="64">
        <f>IFERROR(INDEX('Feasibility Factor'!$D$5:$N$123,MATCH(VLOOKUP($A2359,PairList!$A$2:$D$205,2,0),'Feasibility Factor'!$C$5:$C$123,0),MATCH(VLOOKUP($B2359,PairList!$F$2:$I$14,2,0),'Feasibility Factor'!$D$3:$N$3,0)),"")</f>
        <v>0.75</v>
      </c>
      <c r="E2359" s="64">
        <v>0</v>
      </c>
      <c r="F2359" s="64" t="str">
        <f>IFERROR(INDEX(ESShip!$C$2:$C$99,MATCH(VLOOKUP($A2359,PairList!$A$2:$D$205,3,0),ESShip!$A$2:$A$99,0)),"")</f>
        <v/>
      </c>
      <c r="G2359" s="64">
        <v>0.70138012344420964</v>
      </c>
      <c r="H2359" s="67" t="str">
        <f>IF(INDEX(ApplicablePermutations!$B$3:$N$205,MATCH($A2359,ApplicablePermutations!$A$3:$A$205,0),MATCH($B2359,ApplicablePermutations!$B$2:$N$2,0))*INDEX(ApplicablePermutations!$Q$3:$S$205,MATCH($A2359,ApplicablePermutations!$P$3:$P$205,0),MATCH($C2359,ApplicablePermutations!$Q$2:$S$2,0))=1,"X","")</f>
        <v>X</v>
      </c>
      <c r="I2359" s="64">
        <f t="shared" si="193"/>
        <v>0.75</v>
      </c>
      <c r="J2359" s="64">
        <f t="shared" si="189"/>
        <v>0.70138012344420964</v>
      </c>
      <c r="K2359" s="64">
        <f t="shared" si="192"/>
        <v>0.22396490741684277</v>
      </c>
      <c r="L2359" s="67" t="str">
        <f>IF(VLOOKUP($A2359,ApplicablePermutations!$U$3:$V$146,2,0)=1,"X","")</f>
        <v/>
      </c>
      <c r="M2359" t="str">
        <f t="shared" si="190"/>
        <v/>
      </c>
      <c r="N2359" s="64">
        <f t="shared" si="191"/>
        <v>0.22396490741684277</v>
      </c>
    </row>
    <row r="2360" spans="1:14" x14ac:dyDescent="0.25">
      <c r="A2360" t="s">
        <v>401</v>
      </c>
      <c r="B2360" t="s">
        <v>331</v>
      </c>
      <c r="C2360" s="65" t="s">
        <v>485</v>
      </c>
      <c r="D2360" s="64">
        <f>IFERROR(INDEX('Feasibility Factor'!$D$5:$N$123,MATCH(VLOOKUP($A2360,PairList!$A$2:$D$205,2,0),'Feasibility Factor'!$C$5:$C$123,0),MATCH(VLOOKUP($B2360,PairList!$F$2:$I$14,2,0),'Feasibility Factor'!$D$3:$N$3,0)),"")</f>
        <v>0.75</v>
      </c>
      <c r="E2360" s="64">
        <v>0.8</v>
      </c>
      <c r="F2360" s="64" t="str">
        <f>IFERROR(INDEX(ESShip!$C$2:$C$99,MATCH(VLOOKUP($A2360,PairList!$A$2:$D$205,3,0),ESShip!$A$2:$A$99,0)),"")</f>
        <v/>
      </c>
      <c r="G2360" s="64">
        <v>0.70138012344420975</v>
      </c>
      <c r="H2360" s="67" t="str">
        <f>IF(INDEX(ApplicablePermutations!$B$3:$N$205,MATCH($A2360,ApplicablePermutations!$A$3:$A$205,0),MATCH($B2360,ApplicablePermutations!$B$2:$N$2,0))*INDEX(ApplicablePermutations!$Q$3:$S$205,MATCH($A2360,ApplicablePermutations!$P$3:$P$205,0),MATCH($C2360,ApplicablePermutations!$Q$2:$S$2,0))=1,"X","")</f>
        <v>X</v>
      </c>
      <c r="I2360" s="64">
        <f t="shared" si="193"/>
        <v>0.75</v>
      </c>
      <c r="J2360" s="64">
        <f t="shared" si="189"/>
        <v>0.70138012344420975</v>
      </c>
      <c r="K2360" s="64">
        <f t="shared" si="192"/>
        <v>0.22396490741684269</v>
      </c>
      <c r="L2360" s="67" t="str">
        <f>IF(VLOOKUP($A2360,ApplicablePermutations!$U$3:$V$146,2,0)=1,"X","")</f>
        <v/>
      </c>
      <c r="M2360" t="str">
        <f t="shared" si="190"/>
        <v/>
      </c>
      <c r="N2360" s="64">
        <f t="shared" si="191"/>
        <v>0.22396490741684269</v>
      </c>
    </row>
    <row r="2361" spans="1:14" x14ac:dyDescent="0.25">
      <c r="A2361" t="s">
        <v>401</v>
      </c>
      <c r="B2361" t="s">
        <v>332</v>
      </c>
      <c r="C2361" s="65" t="s">
        <v>485</v>
      </c>
      <c r="D2361" s="64">
        <f>IFERROR(INDEX('Feasibility Factor'!$D$5:$N$123,MATCH(VLOOKUP($A2361,PairList!$A$2:$D$205,2,0),'Feasibility Factor'!$C$5:$C$123,0),MATCH(VLOOKUP($B2361,PairList!$F$2:$I$14,2,0),'Feasibility Factor'!$D$3:$N$3,0)),"")</f>
        <v>0.75</v>
      </c>
      <c r="E2361" s="64">
        <v>0</v>
      </c>
      <c r="F2361" s="64" t="str">
        <f>IFERROR(INDEX(ESShip!$C$2:$C$99,MATCH(VLOOKUP($A2361,PairList!$A$2:$D$205,3,0),ESShip!$A$2:$A$99,0)),"")</f>
        <v/>
      </c>
      <c r="G2361" s="64">
        <v>0.70138012344420964</v>
      </c>
      <c r="H2361" s="67" t="str">
        <f>IF(INDEX(ApplicablePermutations!$B$3:$N$205,MATCH($A2361,ApplicablePermutations!$A$3:$A$205,0),MATCH($B2361,ApplicablePermutations!$B$2:$N$2,0))*INDEX(ApplicablePermutations!$Q$3:$S$205,MATCH($A2361,ApplicablePermutations!$P$3:$P$205,0),MATCH($C2361,ApplicablePermutations!$Q$2:$S$2,0))=1,"X","")</f>
        <v>X</v>
      </c>
      <c r="I2361" s="64">
        <f t="shared" si="193"/>
        <v>0.75</v>
      </c>
      <c r="J2361" s="64">
        <f t="shared" si="189"/>
        <v>0.70138012344420964</v>
      </c>
      <c r="K2361" s="64">
        <f t="shared" si="192"/>
        <v>0.22396490741684277</v>
      </c>
      <c r="L2361" s="67" t="str">
        <f>IF(VLOOKUP($A2361,ApplicablePermutations!$U$3:$V$146,2,0)=1,"X","")</f>
        <v/>
      </c>
      <c r="M2361" t="str">
        <f t="shared" si="190"/>
        <v/>
      </c>
      <c r="N2361" s="64">
        <f t="shared" si="191"/>
        <v>0.22396490741684277</v>
      </c>
    </row>
    <row r="2362" spans="1:14" x14ac:dyDescent="0.25">
      <c r="A2362" t="s">
        <v>401</v>
      </c>
      <c r="B2362" t="s">
        <v>243</v>
      </c>
      <c r="C2362" s="65" t="s">
        <v>485</v>
      </c>
      <c r="D2362" s="64">
        <f>IFERROR(INDEX('Feasibility Factor'!$D$5:$N$123,MATCH(VLOOKUP($A2362,PairList!$A$2:$D$205,2,0),'Feasibility Factor'!$C$5:$C$123,0),MATCH(VLOOKUP($B2362,PairList!$F$2:$I$14,2,0),'Feasibility Factor'!$D$3:$N$3,0)),"")</f>
        <v>0.75</v>
      </c>
      <c r="E2362" s="64">
        <v>0.8</v>
      </c>
      <c r="F2362" s="64" t="str">
        <f>IFERROR(INDEX(ESShip!$C$2:$C$99,MATCH(VLOOKUP($A2362,PairList!$A$2:$D$205,3,0),ESShip!$A$2:$A$99,0)),"")</f>
        <v/>
      </c>
      <c r="G2362" s="64">
        <v>0.70138012344420975</v>
      </c>
      <c r="H2362" s="67" t="str">
        <f>IF(INDEX(ApplicablePermutations!$B$3:$N$205,MATCH($A2362,ApplicablePermutations!$A$3:$A$205,0),MATCH($B2362,ApplicablePermutations!$B$2:$N$2,0))*INDEX(ApplicablePermutations!$Q$3:$S$205,MATCH($A2362,ApplicablePermutations!$P$3:$P$205,0),MATCH($C2362,ApplicablePermutations!$Q$2:$S$2,0))=1,"X","")</f>
        <v>X</v>
      </c>
      <c r="I2362" s="64">
        <f t="shared" si="193"/>
        <v>0.75</v>
      </c>
      <c r="J2362" s="64">
        <f t="shared" si="189"/>
        <v>0.70138012344420975</v>
      </c>
      <c r="K2362" s="64">
        <f t="shared" si="192"/>
        <v>0.22396490741684269</v>
      </c>
      <c r="L2362" s="67" t="str">
        <f>IF(VLOOKUP($A2362,ApplicablePermutations!$U$3:$V$146,2,0)=1,"X","")</f>
        <v/>
      </c>
      <c r="M2362" t="str">
        <f t="shared" si="190"/>
        <v/>
      </c>
      <c r="N2362" s="64">
        <f t="shared" si="191"/>
        <v>0.22396490741684269</v>
      </c>
    </row>
    <row r="2363" spans="1:14" x14ac:dyDescent="0.25">
      <c r="A2363" t="s">
        <v>401</v>
      </c>
      <c r="B2363" t="s">
        <v>333</v>
      </c>
      <c r="C2363" s="65" t="s">
        <v>485</v>
      </c>
      <c r="D2363" s="64">
        <f>IFERROR(INDEX('Feasibility Factor'!$D$5:$N$123,MATCH(VLOOKUP($A2363,PairList!$A$2:$D$205,2,0),'Feasibility Factor'!$C$5:$C$123,0),MATCH(VLOOKUP($B2363,PairList!$F$2:$I$14,2,0),'Feasibility Factor'!$D$3:$N$3,0)),"")</f>
        <v>0.75</v>
      </c>
      <c r="E2363" s="64">
        <v>0</v>
      </c>
      <c r="F2363" s="64" t="str">
        <f>IFERROR(INDEX(ESShip!$C$2:$C$99,MATCH(VLOOKUP($A2363,PairList!$A$2:$D$205,3,0),ESShip!$A$2:$A$99,0)),"")</f>
        <v/>
      </c>
      <c r="G2363" s="64">
        <v>0.70138012344420964</v>
      </c>
      <c r="H2363" s="67" t="str">
        <f>IF(INDEX(ApplicablePermutations!$B$3:$N$205,MATCH($A2363,ApplicablePermutations!$A$3:$A$205,0),MATCH($B2363,ApplicablePermutations!$B$2:$N$2,0))*INDEX(ApplicablePermutations!$Q$3:$S$205,MATCH($A2363,ApplicablePermutations!$P$3:$P$205,0),MATCH($C2363,ApplicablePermutations!$Q$2:$S$2,0))=1,"X","")</f>
        <v>X</v>
      </c>
      <c r="I2363" s="64">
        <f t="shared" si="193"/>
        <v>0.75</v>
      </c>
      <c r="J2363" s="64">
        <f t="shared" si="189"/>
        <v>0.70138012344420964</v>
      </c>
      <c r="K2363" s="64">
        <f t="shared" si="192"/>
        <v>0.22396490741684277</v>
      </c>
      <c r="L2363" s="67" t="str">
        <f>IF(VLOOKUP($A2363,ApplicablePermutations!$U$3:$V$146,2,0)=1,"X","")</f>
        <v/>
      </c>
      <c r="M2363" t="str">
        <f t="shared" si="190"/>
        <v/>
      </c>
      <c r="N2363" s="64">
        <f t="shared" si="191"/>
        <v>0.22396490741684277</v>
      </c>
    </row>
    <row r="2364" spans="1:14" x14ac:dyDescent="0.25">
      <c r="A2364" t="s">
        <v>401</v>
      </c>
      <c r="B2364" t="s">
        <v>334</v>
      </c>
      <c r="C2364" s="65" t="s">
        <v>485</v>
      </c>
      <c r="D2364" s="64">
        <f>IFERROR(INDEX('Feasibility Factor'!$D$5:$N$123,MATCH(VLOOKUP($A2364,PairList!$A$2:$D$205,2,0),'Feasibility Factor'!$C$5:$C$123,0),MATCH(VLOOKUP($B2364,PairList!$F$2:$I$14,2,0),'Feasibility Factor'!$D$3:$N$3,0)),"")</f>
        <v>0.75</v>
      </c>
      <c r="E2364" s="64">
        <v>0.8</v>
      </c>
      <c r="F2364" s="64" t="str">
        <f>IFERROR(INDEX(ESShip!$C$2:$C$99,MATCH(VLOOKUP($A2364,PairList!$A$2:$D$205,3,0),ESShip!$A$2:$A$99,0)),"")</f>
        <v/>
      </c>
      <c r="G2364" s="64">
        <v>0.70138012344420975</v>
      </c>
      <c r="H2364" s="67" t="str">
        <f>IF(INDEX(ApplicablePermutations!$B$3:$N$205,MATCH($A2364,ApplicablePermutations!$A$3:$A$205,0),MATCH($B2364,ApplicablePermutations!$B$2:$N$2,0))*INDEX(ApplicablePermutations!$Q$3:$S$205,MATCH($A2364,ApplicablePermutations!$P$3:$P$205,0),MATCH($C2364,ApplicablePermutations!$Q$2:$S$2,0))=1,"X","")</f>
        <v/>
      </c>
      <c r="I2364" s="64" t="str">
        <f t="shared" si="193"/>
        <v/>
      </c>
      <c r="J2364" s="64" t="str">
        <f t="shared" si="189"/>
        <v/>
      </c>
      <c r="K2364" s="64">
        <f t="shared" si="192"/>
        <v>0</v>
      </c>
      <c r="L2364" s="67" t="str">
        <f>IF(VLOOKUP($A2364,ApplicablePermutations!$U$3:$V$146,2,0)=1,"X","")</f>
        <v/>
      </c>
      <c r="M2364" t="str">
        <f t="shared" si="190"/>
        <v/>
      </c>
      <c r="N2364" s="64">
        <f t="shared" si="191"/>
        <v>0</v>
      </c>
    </row>
    <row r="2365" spans="1:14" x14ac:dyDescent="0.25">
      <c r="A2365" t="s">
        <v>401</v>
      </c>
      <c r="B2365" t="s">
        <v>94</v>
      </c>
      <c r="C2365" s="65" t="s">
        <v>485</v>
      </c>
      <c r="D2365" s="64">
        <f>IFERROR(INDEX('Feasibility Factor'!$D$5:$N$123,MATCH(VLOOKUP($A2365,PairList!$A$2:$D$205,2,0),'Feasibility Factor'!$C$5:$C$123,0),MATCH(VLOOKUP($B2365,PairList!$F$2:$I$14,2,0),'Feasibility Factor'!$D$3:$N$3,0)),"")</f>
        <v>0.75</v>
      </c>
      <c r="E2365" s="64">
        <v>0</v>
      </c>
      <c r="F2365" s="64" t="str">
        <f>IFERROR(INDEX(ESShip!$C$2:$C$99,MATCH(VLOOKUP($A2365,PairList!$A$2:$D$205,3,0),ESShip!$A$2:$A$99,0)),"")</f>
        <v/>
      </c>
      <c r="G2365" s="64">
        <v>0.70138012344420964</v>
      </c>
      <c r="H2365" s="67" t="str">
        <f>IF(INDEX(ApplicablePermutations!$B$3:$N$205,MATCH($A2365,ApplicablePermutations!$A$3:$A$205,0),MATCH($B2365,ApplicablePermutations!$B$2:$N$2,0))*INDEX(ApplicablePermutations!$Q$3:$S$205,MATCH($A2365,ApplicablePermutations!$P$3:$P$205,0),MATCH($C2365,ApplicablePermutations!$Q$2:$S$2,0))=1,"X","")</f>
        <v/>
      </c>
      <c r="I2365" s="64" t="str">
        <f t="shared" si="193"/>
        <v/>
      </c>
      <c r="J2365" s="64" t="str">
        <f t="shared" si="189"/>
        <v/>
      </c>
      <c r="K2365" s="64">
        <f t="shared" si="192"/>
        <v>0</v>
      </c>
      <c r="L2365" s="67" t="str">
        <f>IF(VLOOKUP($A2365,ApplicablePermutations!$U$3:$V$146,2,0)=1,"X","")</f>
        <v/>
      </c>
      <c r="M2365" t="str">
        <f t="shared" si="190"/>
        <v/>
      </c>
      <c r="N2365" s="64">
        <f t="shared" si="191"/>
        <v>0</v>
      </c>
    </row>
    <row r="2366" spans="1:14" x14ac:dyDescent="0.25">
      <c r="A2366" t="s">
        <v>401</v>
      </c>
      <c r="B2366" t="s">
        <v>335</v>
      </c>
      <c r="C2366" s="65" t="s">
        <v>485</v>
      </c>
      <c r="D2366" s="64">
        <f>IFERROR(INDEX('Feasibility Factor'!$D$5:$N$123,MATCH(VLOOKUP($A2366,PairList!$A$2:$D$205,2,0),'Feasibility Factor'!$C$5:$C$123,0),MATCH(VLOOKUP($B2366,PairList!$F$2:$I$14,2,0),'Feasibility Factor'!$D$3:$N$3,0)),"")</f>
        <v>0.75</v>
      </c>
      <c r="E2366" s="64">
        <v>0.8</v>
      </c>
      <c r="F2366" s="64" t="str">
        <f>IFERROR(INDEX(ESShip!$C$2:$C$99,MATCH(VLOOKUP($A2366,PairList!$A$2:$D$205,3,0),ESShip!$A$2:$A$99,0)),"")</f>
        <v/>
      </c>
      <c r="G2366" s="64">
        <v>0.70138012344420975</v>
      </c>
      <c r="H2366" s="67" t="str">
        <f>IF(INDEX(ApplicablePermutations!$B$3:$N$205,MATCH($A2366,ApplicablePermutations!$A$3:$A$205,0),MATCH($B2366,ApplicablePermutations!$B$2:$N$2,0))*INDEX(ApplicablePermutations!$Q$3:$S$205,MATCH($A2366,ApplicablePermutations!$P$3:$P$205,0),MATCH($C2366,ApplicablePermutations!$Q$2:$S$2,0))=1,"X","")</f>
        <v>X</v>
      </c>
      <c r="I2366" s="64">
        <f t="shared" si="193"/>
        <v>0.75</v>
      </c>
      <c r="J2366" s="64">
        <f t="shared" si="189"/>
        <v>0.70138012344420975</v>
      </c>
      <c r="K2366" s="64">
        <f t="shared" si="192"/>
        <v>0.22396490741684269</v>
      </c>
      <c r="L2366" s="67" t="str">
        <f>IF(VLOOKUP($A2366,ApplicablePermutations!$U$3:$V$146,2,0)=1,"X","")</f>
        <v/>
      </c>
      <c r="M2366" t="str">
        <f t="shared" si="190"/>
        <v/>
      </c>
      <c r="N2366" s="64">
        <f t="shared" si="191"/>
        <v>0.22396490741684269</v>
      </c>
    </row>
    <row r="2367" spans="1:14" x14ac:dyDescent="0.25">
      <c r="A2367" t="s">
        <v>401</v>
      </c>
      <c r="B2367" t="s">
        <v>100</v>
      </c>
      <c r="C2367" s="65" t="s">
        <v>485</v>
      </c>
      <c r="D2367" s="64">
        <f>IFERROR(INDEX('Feasibility Factor'!$D$5:$N$123,MATCH(VLOOKUP($A2367,PairList!$A$2:$D$205,2,0),'Feasibility Factor'!$C$5:$C$123,0),MATCH(VLOOKUP($B2367,PairList!$F$2:$I$14,2,0),'Feasibility Factor'!$D$3:$N$3,0)),"")</f>
        <v>0.75</v>
      </c>
      <c r="E2367" s="64">
        <v>0.8</v>
      </c>
      <c r="F2367" s="64" t="str">
        <f>IFERROR(INDEX(ESShip!$C$2:$C$99,MATCH(VLOOKUP($A2367,PairList!$A$2:$D$205,3,0),ESShip!$A$2:$A$99,0)),"")</f>
        <v/>
      </c>
      <c r="G2367" s="64">
        <v>0.70138012344420975</v>
      </c>
      <c r="H2367" s="67" t="str">
        <f>IF(INDEX(ApplicablePermutations!$B$3:$N$205,MATCH($A2367,ApplicablePermutations!$A$3:$A$205,0),MATCH($B2367,ApplicablePermutations!$B$2:$N$2,0))*INDEX(ApplicablePermutations!$Q$3:$S$205,MATCH($A2367,ApplicablePermutations!$P$3:$P$205,0),MATCH($C2367,ApplicablePermutations!$Q$2:$S$2,0))=1,"X","")</f>
        <v/>
      </c>
      <c r="I2367" s="64" t="str">
        <f t="shared" si="193"/>
        <v/>
      </c>
      <c r="J2367" s="64" t="str">
        <f t="shared" si="189"/>
        <v/>
      </c>
      <c r="K2367" s="64">
        <f t="shared" si="192"/>
        <v>0</v>
      </c>
      <c r="L2367" s="67" t="str">
        <f>IF(VLOOKUP($A2367,ApplicablePermutations!$U$3:$V$146,2,0)=1,"X","")</f>
        <v/>
      </c>
      <c r="M2367" t="str">
        <f t="shared" si="190"/>
        <v/>
      </c>
      <c r="N2367" s="64">
        <f t="shared" si="191"/>
        <v>0</v>
      </c>
    </row>
    <row r="2368" spans="1:14" x14ac:dyDescent="0.25">
      <c r="A2368" t="s">
        <v>401</v>
      </c>
      <c r="B2368" t="s">
        <v>327</v>
      </c>
      <c r="C2368" s="65" t="s">
        <v>486</v>
      </c>
      <c r="D2368" s="64">
        <f>IFERROR(INDEX('Feasibility Factor'!$D$5:$N$123,MATCH(VLOOKUP($A2368,PairList!$A$2:$D$205,2,0),'Feasibility Factor'!$C$5:$C$123,0),MATCH(VLOOKUP($B2368,PairList!$F$2:$I$14,2,0),'Feasibility Factor'!$D$3:$N$3,0)),"")</f>
        <v>0.75</v>
      </c>
      <c r="E2368" s="64">
        <v>0</v>
      </c>
      <c r="F2368" s="64" t="str">
        <f>IFERROR(INDEX(ESShip!$C$2:$C$99,MATCH(VLOOKUP($A2368,PairList!$A$2:$D$205,3,0),ESShip!$A$2:$A$99,0)),"")</f>
        <v/>
      </c>
      <c r="G2368" s="64">
        <v>0.70138012344420964</v>
      </c>
      <c r="H2368" s="67" t="str">
        <f>IF(INDEX(ApplicablePermutations!$B$3:$N$205,MATCH($A2368,ApplicablePermutations!$A$3:$A$205,0),MATCH($B2368,ApplicablePermutations!$B$2:$N$2,0))*INDEX(ApplicablePermutations!$Q$3:$S$205,MATCH($A2368,ApplicablePermutations!$P$3:$P$205,0),MATCH($C2368,ApplicablePermutations!$Q$2:$S$2,0))=1,"X","")</f>
        <v/>
      </c>
      <c r="I2368" s="64" t="str">
        <f t="shared" si="193"/>
        <v/>
      </c>
      <c r="J2368" s="64" t="str">
        <f t="shared" si="189"/>
        <v/>
      </c>
      <c r="K2368" s="64">
        <f t="shared" si="192"/>
        <v>0</v>
      </c>
      <c r="L2368" s="67" t="str">
        <f>IF(VLOOKUP($A2368,ApplicablePermutations!$U$3:$V$146,2,0)=1,"X","")</f>
        <v/>
      </c>
      <c r="M2368" t="str">
        <f t="shared" si="190"/>
        <v/>
      </c>
      <c r="N2368" s="64">
        <f t="shared" si="191"/>
        <v>0</v>
      </c>
    </row>
    <row r="2369" spans="1:14" x14ac:dyDescent="0.25">
      <c r="A2369" t="s">
        <v>401</v>
      </c>
      <c r="B2369" t="s">
        <v>328</v>
      </c>
      <c r="C2369" s="65" t="s">
        <v>486</v>
      </c>
      <c r="D2369" s="64">
        <f>IFERROR(INDEX('Feasibility Factor'!$D$5:$N$123,MATCH(VLOOKUP($A2369,PairList!$A$2:$D$205,2,0),'Feasibility Factor'!$C$5:$C$123,0),MATCH(VLOOKUP($B2369,PairList!$F$2:$I$14,2,0),'Feasibility Factor'!$D$3:$N$3,0)),"")</f>
        <v>0.75</v>
      </c>
      <c r="E2369" s="64">
        <v>0.8</v>
      </c>
      <c r="F2369" s="64" t="str">
        <f>IFERROR(INDEX(ESShip!$C$2:$C$99,MATCH(VLOOKUP($A2369,PairList!$A$2:$D$205,3,0),ESShip!$A$2:$A$99,0)),"")</f>
        <v/>
      </c>
      <c r="G2369" s="64">
        <v>0.70138012344420975</v>
      </c>
      <c r="H2369" s="67" t="str">
        <f>IF(INDEX(ApplicablePermutations!$B$3:$N$205,MATCH($A2369,ApplicablePermutations!$A$3:$A$205,0),MATCH($B2369,ApplicablePermutations!$B$2:$N$2,0))*INDEX(ApplicablePermutations!$Q$3:$S$205,MATCH($A2369,ApplicablePermutations!$P$3:$P$205,0),MATCH($C2369,ApplicablePermutations!$Q$2:$S$2,0))=1,"X","")</f>
        <v>X</v>
      </c>
      <c r="I2369" s="64">
        <f t="shared" si="193"/>
        <v>0.75</v>
      </c>
      <c r="J2369" s="64">
        <f t="shared" si="189"/>
        <v>0.70138012344420975</v>
      </c>
      <c r="K2369" s="64">
        <f t="shared" si="192"/>
        <v>0.22396490741684269</v>
      </c>
      <c r="L2369" s="67" t="str">
        <f>IF(VLOOKUP($A2369,ApplicablePermutations!$U$3:$V$146,2,0)=1,"X","")</f>
        <v/>
      </c>
      <c r="M2369" t="str">
        <f t="shared" si="190"/>
        <v/>
      </c>
      <c r="N2369" s="64">
        <f t="shared" si="191"/>
        <v>0.22396490741684269</v>
      </c>
    </row>
    <row r="2370" spans="1:14" x14ac:dyDescent="0.25">
      <c r="A2370" t="s">
        <v>401</v>
      </c>
      <c r="B2370" t="s">
        <v>239</v>
      </c>
      <c r="C2370" s="65" t="s">
        <v>486</v>
      </c>
      <c r="D2370" s="64">
        <f>IFERROR(INDEX('Feasibility Factor'!$D$5:$N$123,MATCH(VLOOKUP($A2370,PairList!$A$2:$D$205,2,0),'Feasibility Factor'!$C$5:$C$123,0),MATCH(VLOOKUP($B2370,PairList!$F$2:$I$14,2,0),'Feasibility Factor'!$D$3:$N$3,0)),"")</f>
        <v>0.75</v>
      </c>
      <c r="E2370" s="64">
        <v>0</v>
      </c>
      <c r="F2370" s="64" t="str">
        <f>IFERROR(INDEX(ESShip!$C$2:$C$99,MATCH(VLOOKUP($A2370,PairList!$A$2:$D$205,3,0),ESShip!$A$2:$A$99,0)),"")</f>
        <v/>
      </c>
      <c r="G2370" s="64">
        <v>0.70138012344420964</v>
      </c>
      <c r="H2370" s="67" t="str">
        <f>IF(INDEX(ApplicablePermutations!$B$3:$N$205,MATCH($A2370,ApplicablePermutations!$A$3:$A$205,0),MATCH($B2370,ApplicablePermutations!$B$2:$N$2,0))*INDEX(ApplicablePermutations!$Q$3:$S$205,MATCH($A2370,ApplicablePermutations!$P$3:$P$205,0),MATCH($C2370,ApplicablePermutations!$Q$2:$S$2,0))=1,"X","")</f>
        <v/>
      </c>
      <c r="I2370" s="64" t="str">
        <f t="shared" si="193"/>
        <v/>
      </c>
      <c r="J2370" s="64" t="str">
        <f t="shared" ref="J2370:J2380" si="194">IF(H2370="X",IF(F2370&lt;&gt;"",F2370,IF(G2370&lt;&gt;"",G2370,AVERAGEIFS($G$2:$G$13027,$A$2:$A$13027,$A2370,$C$2:$C$13027,$C2370))),"")</f>
        <v/>
      </c>
      <c r="K2370" s="64">
        <f t="shared" si="192"/>
        <v>0</v>
      </c>
      <c r="L2370" s="67" t="str">
        <f>IF(VLOOKUP($A2370,ApplicablePermutations!$U$3:$V$146,2,0)=1,"X","")</f>
        <v/>
      </c>
      <c r="M2370" t="str">
        <f t="shared" si="190"/>
        <v/>
      </c>
      <c r="N2370" s="64">
        <f t="shared" si="191"/>
        <v>0</v>
      </c>
    </row>
    <row r="2371" spans="1:14" x14ac:dyDescent="0.25">
      <c r="A2371" t="s">
        <v>401</v>
      </c>
      <c r="B2371" t="s">
        <v>329</v>
      </c>
      <c r="C2371" s="65" t="s">
        <v>486</v>
      </c>
      <c r="D2371" s="64">
        <f>IFERROR(INDEX('Feasibility Factor'!$D$5:$N$123,MATCH(VLOOKUP($A2371,PairList!$A$2:$D$205,2,0),'Feasibility Factor'!$C$5:$C$123,0),MATCH(VLOOKUP($B2371,PairList!$F$2:$I$14,2,0),'Feasibility Factor'!$D$3:$N$3,0)),"")</f>
        <v>0.75</v>
      </c>
      <c r="E2371" s="64">
        <v>0</v>
      </c>
      <c r="F2371" s="64" t="str">
        <f>IFERROR(INDEX(ESShip!$C$2:$C$99,MATCH(VLOOKUP($A2371,PairList!$A$2:$D$205,3,0),ESShip!$A$2:$A$99,0)),"")</f>
        <v/>
      </c>
      <c r="G2371" s="64">
        <v>0.70138012344420964</v>
      </c>
      <c r="H2371" s="67" t="str">
        <f>IF(INDEX(ApplicablePermutations!$B$3:$N$205,MATCH($A2371,ApplicablePermutations!$A$3:$A$205,0),MATCH($B2371,ApplicablePermutations!$B$2:$N$2,0))*INDEX(ApplicablePermutations!$Q$3:$S$205,MATCH($A2371,ApplicablePermutations!$P$3:$P$205,0),MATCH($C2371,ApplicablePermutations!$Q$2:$S$2,0))=1,"X","")</f>
        <v>X</v>
      </c>
      <c r="I2371" s="64">
        <f t="shared" si="193"/>
        <v>0.75</v>
      </c>
      <c r="J2371" s="64">
        <f t="shared" si="194"/>
        <v>0.70138012344420964</v>
      </c>
      <c r="K2371" s="64">
        <f t="shared" si="192"/>
        <v>0.22396490741684277</v>
      </c>
      <c r="L2371" s="67" t="str">
        <f>IF(VLOOKUP($A2371,ApplicablePermutations!$U$3:$V$146,2,0)=1,"X","")</f>
        <v/>
      </c>
      <c r="M2371" t="str">
        <f t="shared" ref="M2371:M2434" si="195">IF(L2371="X",1.2,"")</f>
        <v/>
      </c>
      <c r="N2371" s="64">
        <f t="shared" ref="N2371:N2434" si="196">IF($L2371="X",$K2371*$M2371,K2371)</f>
        <v>0.22396490741684277</v>
      </c>
    </row>
    <row r="2372" spans="1:14" x14ac:dyDescent="0.25">
      <c r="A2372" t="s">
        <v>401</v>
      </c>
      <c r="B2372" t="s">
        <v>330</v>
      </c>
      <c r="C2372" s="65" t="s">
        <v>486</v>
      </c>
      <c r="D2372" s="64">
        <f>IFERROR(INDEX('Feasibility Factor'!$D$5:$N$123,MATCH(VLOOKUP($A2372,PairList!$A$2:$D$205,2,0),'Feasibility Factor'!$C$5:$C$123,0),MATCH(VLOOKUP($B2372,PairList!$F$2:$I$14,2,0),'Feasibility Factor'!$D$3:$N$3,0)),"")</f>
        <v>0.75</v>
      </c>
      <c r="E2372" s="64">
        <v>0</v>
      </c>
      <c r="F2372" s="64" t="str">
        <f>IFERROR(INDEX(ESShip!$C$2:$C$99,MATCH(VLOOKUP($A2372,PairList!$A$2:$D$205,3,0),ESShip!$A$2:$A$99,0)),"")</f>
        <v/>
      </c>
      <c r="G2372" s="64">
        <v>0.70138012344420964</v>
      </c>
      <c r="H2372" s="67" t="str">
        <f>IF(INDEX(ApplicablePermutations!$B$3:$N$205,MATCH($A2372,ApplicablePermutations!$A$3:$A$205,0),MATCH($B2372,ApplicablePermutations!$B$2:$N$2,0))*INDEX(ApplicablePermutations!$Q$3:$S$205,MATCH($A2372,ApplicablePermutations!$P$3:$P$205,0),MATCH($C2372,ApplicablePermutations!$Q$2:$S$2,0))=1,"X","")</f>
        <v>X</v>
      </c>
      <c r="I2372" s="64">
        <f t="shared" si="193"/>
        <v>0.75</v>
      </c>
      <c r="J2372" s="64">
        <f t="shared" si="194"/>
        <v>0.70138012344420964</v>
      </c>
      <c r="K2372" s="64">
        <f t="shared" si="192"/>
        <v>0.22396490741684277</v>
      </c>
      <c r="L2372" s="67" t="str">
        <f>IF(VLOOKUP($A2372,ApplicablePermutations!$U$3:$V$146,2,0)=1,"X","")</f>
        <v/>
      </c>
      <c r="M2372" t="str">
        <f t="shared" si="195"/>
        <v/>
      </c>
      <c r="N2372" s="64">
        <f t="shared" si="196"/>
        <v>0.22396490741684277</v>
      </c>
    </row>
    <row r="2373" spans="1:14" x14ac:dyDescent="0.25">
      <c r="A2373" t="s">
        <v>401</v>
      </c>
      <c r="B2373" t="s">
        <v>331</v>
      </c>
      <c r="C2373" s="65" t="s">
        <v>486</v>
      </c>
      <c r="D2373" s="64">
        <f>IFERROR(INDEX('Feasibility Factor'!$D$5:$N$123,MATCH(VLOOKUP($A2373,PairList!$A$2:$D$205,2,0),'Feasibility Factor'!$C$5:$C$123,0),MATCH(VLOOKUP($B2373,PairList!$F$2:$I$14,2,0),'Feasibility Factor'!$D$3:$N$3,0)),"")</f>
        <v>0.75</v>
      </c>
      <c r="E2373" s="64">
        <v>0.8</v>
      </c>
      <c r="F2373" s="64" t="str">
        <f>IFERROR(INDEX(ESShip!$C$2:$C$99,MATCH(VLOOKUP($A2373,PairList!$A$2:$D$205,3,0),ESShip!$A$2:$A$99,0)),"")</f>
        <v/>
      </c>
      <c r="G2373" s="64">
        <v>0.70138012344420975</v>
      </c>
      <c r="H2373" s="67" t="str">
        <f>IF(INDEX(ApplicablePermutations!$B$3:$N$205,MATCH($A2373,ApplicablePermutations!$A$3:$A$205,0),MATCH($B2373,ApplicablePermutations!$B$2:$N$2,0))*INDEX(ApplicablePermutations!$Q$3:$S$205,MATCH($A2373,ApplicablePermutations!$P$3:$P$205,0),MATCH($C2373,ApplicablePermutations!$Q$2:$S$2,0))=1,"X","")</f>
        <v>X</v>
      </c>
      <c r="I2373" s="64">
        <f t="shared" si="193"/>
        <v>0.75</v>
      </c>
      <c r="J2373" s="64">
        <f t="shared" si="194"/>
        <v>0.70138012344420975</v>
      </c>
      <c r="K2373" s="64">
        <f t="shared" si="192"/>
        <v>0.22396490741684269</v>
      </c>
      <c r="L2373" s="67" t="str">
        <f>IF(VLOOKUP($A2373,ApplicablePermutations!$U$3:$V$146,2,0)=1,"X","")</f>
        <v/>
      </c>
      <c r="M2373" t="str">
        <f t="shared" si="195"/>
        <v/>
      </c>
      <c r="N2373" s="64">
        <f t="shared" si="196"/>
        <v>0.22396490741684269</v>
      </c>
    </row>
    <row r="2374" spans="1:14" x14ac:dyDescent="0.25">
      <c r="A2374" t="s">
        <v>401</v>
      </c>
      <c r="B2374" t="s">
        <v>332</v>
      </c>
      <c r="C2374" s="65" t="s">
        <v>486</v>
      </c>
      <c r="D2374" s="64">
        <f>IFERROR(INDEX('Feasibility Factor'!$D$5:$N$123,MATCH(VLOOKUP($A2374,PairList!$A$2:$D$205,2,0),'Feasibility Factor'!$C$5:$C$123,0),MATCH(VLOOKUP($B2374,PairList!$F$2:$I$14,2,0),'Feasibility Factor'!$D$3:$N$3,0)),"")</f>
        <v>0.75</v>
      </c>
      <c r="E2374" s="64">
        <v>0</v>
      </c>
      <c r="F2374" s="64" t="str">
        <f>IFERROR(INDEX(ESShip!$C$2:$C$99,MATCH(VLOOKUP($A2374,PairList!$A$2:$D$205,3,0),ESShip!$A$2:$A$99,0)),"")</f>
        <v/>
      </c>
      <c r="G2374" s="64">
        <v>0.70138012344420964</v>
      </c>
      <c r="H2374" s="67" t="str">
        <f>IF(INDEX(ApplicablePermutations!$B$3:$N$205,MATCH($A2374,ApplicablePermutations!$A$3:$A$205,0),MATCH($B2374,ApplicablePermutations!$B$2:$N$2,0))*INDEX(ApplicablePermutations!$Q$3:$S$205,MATCH($A2374,ApplicablePermutations!$P$3:$P$205,0),MATCH($C2374,ApplicablePermutations!$Q$2:$S$2,0))=1,"X","")</f>
        <v>X</v>
      </c>
      <c r="I2374" s="64">
        <f t="shared" si="193"/>
        <v>0.75</v>
      </c>
      <c r="J2374" s="64">
        <f t="shared" si="194"/>
        <v>0.70138012344420964</v>
      </c>
      <c r="K2374" s="64">
        <f t="shared" si="192"/>
        <v>0.22396490741684277</v>
      </c>
      <c r="L2374" s="67" t="str">
        <f>IF(VLOOKUP($A2374,ApplicablePermutations!$U$3:$V$146,2,0)=1,"X","")</f>
        <v/>
      </c>
      <c r="M2374" t="str">
        <f t="shared" si="195"/>
        <v/>
      </c>
      <c r="N2374" s="64">
        <f t="shared" si="196"/>
        <v>0.22396490741684277</v>
      </c>
    </row>
    <row r="2375" spans="1:14" x14ac:dyDescent="0.25">
      <c r="A2375" t="s">
        <v>401</v>
      </c>
      <c r="B2375" t="s">
        <v>243</v>
      </c>
      <c r="C2375" s="65" t="s">
        <v>486</v>
      </c>
      <c r="D2375" s="64">
        <f>IFERROR(INDEX('Feasibility Factor'!$D$5:$N$123,MATCH(VLOOKUP($A2375,PairList!$A$2:$D$205,2,0),'Feasibility Factor'!$C$5:$C$123,0),MATCH(VLOOKUP($B2375,PairList!$F$2:$I$14,2,0),'Feasibility Factor'!$D$3:$N$3,0)),"")</f>
        <v>0.75</v>
      </c>
      <c r="E2375" s="64">
        <v>0.8</v>
      </c>
      <c r="F2375" s="64" t="str">
        <f>IFERROR(INDEX(ESShip!$C$2:$C$99,MATCH(VLOOKUP($A2375,PairList!$A$2:$D$205,3,0),ESShip!$A$2:$A$99,0)),"")</f>
        <v/>
      </c>
      <c r="G2375" s="64">
        <v>0.70138012344420975</v>
      </c>
      <c r="H2375" s="67" t="str">
        <f>IF(INDEX(ApplicablePermutations!$B$3:$N$205,MATCH($A2375,ApplicablePermutations!$A$3:$A$205,0),MATCH($B2375,ApplicablePermutations!$B$2:$N$2,0))*INDEX(ApplicablePermutations!$Q$3:$S$205,MATCH($A2375,ApplicablePermutations!$P$3:$P$205,0),MATCH($C2375,ApplicablePermutations!$Q$2:$S$2,0))=1,"X","")</f>
        <v>X</v>
      </c>
      <c r="I2375" s="64">
        <f t="shared" si="193"/>
        <v>0.75</v>
      </c>
      <c r="J2375" s="64">
        <f t="shared" si="194"/>
        <v>0.70138012344420975</v>
      </c>
      <c r="K2375" s="64">
        <f t="shared" si="192"/>
        <v>0.22396490741684269</v>
      </c>
      <c r="L2375" s="67" t="str">
        <f>IF(VLOOKUP($A2375,ApplicablePermutations!$U$3:$V$146,2,0)=1,"X","")</f>
        <v/>
      </c>
      <c r="M2375" t="str">
        <f t="shared" si="195"/>
        <v/>
      </c>
      <c r="N2375" s="64">
        <f t="shared" si="196"/>
        <v>0.22396490741684269</v>
      </c>
    </row>
    <row r="2376" spans="1:14" x14ac:dyDescent="0.25">
      <c r="A2376" t="s">
        <v>401</v>
      </c>
      <c r="B2376" t="s">
        <v>333</v>
      </c>
      <c r="C2376" s="65" t="s">
        <v>486</v>
      </c>
      <c r="D2376" s="64">
        <f>IFERROR(INDEX('Feasibility Factor'!$D$5:$N$123,MATCH(VLOOKUP($A2376,PairList!$A$2:$D$205,2,0),'Feasibility Factor'!$C$5:$C$123,0),MATCH(VLOOKUP($B2376,PairList!$F$2:$I$14,2,0),'Feasibility Factor'!$D$3:$N$3,0)),"")</f>
        <v>0.75</v>
      </c>
      <c r="E2376" s="64">
        <v>0</v>
      </c>
      <c r="F2376" s="64" t="str">
        <f>IFERROR(INDEX(ESShip!$C$2:$C$99,MATCH(VLOOKUP($A2376,PairList!$A$2:$D$205,3,0),ESShip!$A$2:$A$99,0)),"")</f>
        <v/>
      </c>
      <c r="G2376" s="64">
        <v>0.70138012344420964</v>
      </c>
      <c r="H2376" s="67" t="str">
        <f>IF(INDEX(ApplicablePermutations!$B$3:$N$205,MATCH($A2376,ApplicablePermutations!$A$3:$A$205,0),MATCH($B2376,ApplicablePermutations!$B$2:$N$2,0))*INDEX(ApplicablePermutations!$Q$3:$S$205,MATCH($A2376,ApplicablePermutations!$P$3:$P$205,0),MATCH($C2376,ApplicablePermutations!$Q$2:$S$2,0))=1,"X","")</f>
        <v>X</v>
      </c>
      <c r="I2376" s="64">
        <f t="shared" si="193"/>
        <v>0.75</v>
      </c>
      <c r="J2376" s="64">
        <f t="shared" si="194"/>
        <v>0.70138012344420964</v>
      </c>
      <c r="K2376" s="64">
        <f t="shared" si="192"/>
        <v>0.22396490741684277</v>
      </c>
      <c r="L2376" s="67" t="str">
        <f>IF(VLOOKUP($A2376,ApplicablePermutations!$U$3:$V$146,2,0)=1,"X","")</f>
        <v/>
      </c>
      <c r="M2376" t="str">
        <f t="shared" si="195"/>
        <v/>
      </c>
      <c r="N2376" s="64">
        <f t="shared" si="196"/>
        <v>0.22396490741684277</v>
      </c>
    </row>
    <row r="2377" spans="1:14" x14ac:dyDescent="0.25">
      <c r="A2377" t="s">
        <v>401</v>
      </c>
      <c r="B2377" t="s">
        <v>334</v>
      </c>
      <c r="C2377" s="65" t="s">
        <v>486</v>
      </c>
      <c r="D2377" s="64">
        <f>IFERROR(INDEX('Feasibility Factor'!$D$5:$N$123,MATCH(VLOOKUP($A2377,PairList!$A$2:$D$205,2,0),'Feasibility Factor'!$C$5:$C$123,0),MATCH(VLOOKUP($B2377,PairList!$F$2:$I$14,2,0),'Feasibility Factor'!$D$3:$N$3,0)),"")</f>
        <v>0.75</v>
      </c>
      <c r="E2377" s="64">
        <v>0.8</v>
      </c>
      <c r="F2377" s="64" t="str">
        <f>IFERROR(INDEX(ESShip!$C$2:$C$99,MATCH(VLOOKUP($A2377,PairList!$A$2:$D$205,3,0),ESShip!$A$2:$A$99,0)),"")</f>
        <v/>
      </c>
      <c r="G2377" s="64">
        <v>0.70138012344420975</v>
      </c>
      <c r="H2377" s="67" t="str">
        <f>IF(INDEX(ApplicablePermutations!$B$3:$N$205,MATCH($A2377,ApplicablePermutations!$A$3:$A$205,0),MATCH($B2377,ApplicablePermutations!$B$2:$N$2,0))*INDEX(ApplicablePermutations!$Q$3:$S$205,MATCH($A2377,ApplicablePermutations!$P$3:$P$205,0),MATCH($C2377,ApplicablePermutations!$Q$2:$S$2,0))=1,"X","")</f>
        <v/>
      </c>
      <c r="I2377" s="64" t="str">
        <f t="shared" si="193"/>
        <v/>
      </c>
      <c r="J2377" s="64" t="str">
        <f t="shared" si="194"/>
        <v/>
      </c>
      <c r="K2377" s="64">
        <f t="shared" si="192"/>
        <v>0</v>
      </c>
      <c r="L2377" s="67" t="str">
        <f>IF(VLOOKUP($A2377,ApplicablePermutations!$U$3:$V$146,2,0)=1,"X","")</f>
        <v/>
      </c>
      <c r="M2377" t="str">
        <f t="shared" si="195"/>
        <v/>
      </c>
      <c r="N2377" s="64">
        <f t="shared" si="196"/>
        <v>0</v>
      </c>
    </row>
    <row r="2378" spans="1:14" x14ac:dyDescent="0.25">
      <c r="A2378" t="s">
        <v>401</v>
      </c>
      <c r="B2378" t="s">
        <v>94</v>
      </c>
      <c r="C2378" s="65" t="s">
        <v>486</v>
      </c>
      <c r="D2378" s="64">
        <f>IFERROR(INDEX('Feasibility Factor'!$D$5:$N$123,MATCH(VLOOKUP($A2378,PairList!$A$2:$D$205,2,0),'Feasibility Factor'!$C$5:$C$123,0),MATCH(VLOOKUP($B2378,PairList!$F$2:$I$14,2,0),'Feasibility Factor'!$D$3:$N$3,0)),"")</f>
        <v>0.75</v>
      </c>
      <c r="E2378" s="64">
        <v>0</v>
      </c>
      <c r="F2378" s="64" t="str">
        <f>IFERROR(INDEX(ESShip!$C$2:$C$99,MATCH(VLOOKUP($A2378,PairList!$A$2:$D$205,3,0),ESShip!$A$2:$A$99,0)),"")</f>
        <v/>
      </c>
      <c r="G2378" s="64">
        <v>0.70138012344420964</v>
      </c>
      <c r="H2378" s="67" t="str">
        <f>IF(INDEX(ApplicablePermutations!$B$3:$N$205,MATCH($A2378,ApplicablePermutations!$A$3:$A$205,0),MATCH($B2378,ApplicablePermutations!$B$2:$N$2,0))*INDEX(ApplicablePermutations!$Q$3:$S$205,MATCH($A2378,ApplicablePermutations!$P$3:$P$205,0),MATCH($C2378,ApplicablePermutations!$Q$2:$S$2,0))=1,"X","")</f>
        <v/>
      </c>
      <c r="I2378" s="64" t="str">
        <f t="shared" si="193"/>
        <v/>
      </c>
      <c r="J2378" s="64" t="str">
        <f t="shared" si="194"/>
        <v/>
      </c>
      <c r="K2378" s="64">
        <f t="shared" si="192"/>
        <v>0</v>
      </c>
      <c r="L2378" s="67" t="str">
        <f>IF(VLOOKUP($A2378,ApplicablePermutations!$U$3:$V$146,2,0)=1,"X","")</f>
        <v/>
      </c>
      <c r="M2378" t="str">
        <f t="shared" si="195"/>
        <v/>
      </c>
      <c r="N2378" s="64">
        <f t="shared" si="196"/>
        <v>0</v>
      </c>
    </row>
    <row r="2379" spans="1:14" x14ac:dyDescent="0.25">
      <c r="A2379" t="s">
        <v>401</v>
      </c>
      <c r="B2379" t="s">
        <v>335</v>
      </c>
      <c r="C2379" s="65" t="s">
        <v>486</v>
      </c>
      <c r="D2379" s="64">
        <f>IFERROR(INDEX('Feasibility Factor'!$D$5:$N$123,MATCH(VLOOKUP($A2379,PairList!$A$2:$D$205,2,0),'Feasibility Factor'!$C$5:$C$123,0),MATCH(VLOOKUP($B2379,PairList!$F$2:$I$14,2,0),'Feasibility Factor'!$D$3:$N$3,0)),"")</f>
        <v>0.75</v>
      </c>
      <c r="E2379" s="64">
        <v>0.8</v>
      </c>
      <c r="F2379" s="64" t="str">
        <f>IFERROR(INDEX(ESShip!$C$2:$C$99,MATCH(VLOOKUP($A2379,PairList!$A$2:$D$205,3,0),ESShip!$A$2:$A$99,0)),"")</f>
        <v/>
      </c>
      <c r="G2379" s="64">
        <v>0.70138012344420975</v>
      </c>
      <c r="H2379" s="67" t="str">
        <f>IF(INDEX(ApplicablePermutations!$B$3:$N$205,MATCH($A2379,ApplicablePermutations!$A$3:$A$205,0),MATCH($B2379,ApplicablePermutations!$B$2:$N$2,0))*INDEX(ApplicablePermutations!$Q$3:$S$205,MATCH($A2379,ApplicablePermutations!$P$3:$P$205,0),MATCH($C2379,ApplicablePermutations!$Q$2:$S$2,0))=1,"X","")</f>
        <v>X</v>
      </c>
      <c r="I2379" s="64">
        <f t="shared" si="193"/>
        <v>0.75</v>
      </c>
      <c r="J2379" s="64">
        <f t="shared" si="194"/>
        <v>0.70138012344420975</v>
      </c>
      <c r="K2379" s="64">
        <f t="shared" si="192"/>
        <v>0.22396490741684269</v>
      </c>
      <c r="L2379" s="67" t="str">
        <f>IF(VLOOKUP($A2379,ApplicablePermutations!$U$3:$V$146,2,0)=1,"X","")</f>
        <v/>
      </c>
      <c r="M2379" t="str">
        <f t="shared" si="195"/>
        <v/>
      </c>
      <c r="N2379" s="64">
        <f t="shared" si="196"/>
        <v>0.22396490741684269</v>
      </c>
    </row>
    <row r="2380" spans="1:14" x14ac:dyDescent="0.25">
      <c r="A2380" t="s">
        <v>401</v>
      </c>
      <c r="B2380" t="s">
        <v>100</v>
      </c>
      <c r="C2380" s="65" t="s">
        <v>486</v>
      </c>
      <c r="D2380" s="64">
        <f>IFERROR(INDEX('Feasibility Factor'!$D$5:$N$123,MATCH(VLOOKUP($A2380,PairList!$A$2:$D$205,2,0),'Feasibility Factor'!$C$5:$C$123,0),MATCH(VLOOKUP($B2380,PairList!$F$2:$I$14,2,0),'Feasibility Factor'!$D$3:$N$3,0)),"")</f>
        <v>0.75</v>
      </c>
      <c r="E2380" s="64">
        <v>0.8</v>
      </c>
      <c r="F2380" s="64" t="str">
        <f>IFERROR(INDEX(ESShip!$C$2:$C$99,MATCH(VLOOKUP($A2380,PairList!$A$2:$D$205,3,0),ESShip!$A$2:$A$99,0)),"")</f>
        <v/>
      </c>
      <c r="G2380" s="64">
        <v>0.70138012344420975</v>
      </c>
      <c r="H2380" s="67" t="str">
        <f>IF(INDEX(ApplicablePermutations!$B$3:$N$205,MATCH($A2380,ApplicablePermutations!$A$3:$A$205,0),MATCH($B2380,ApplicablePermutations!$B$2:$N$2,0))*INDEX(ApplicablePermutations!$Q$3:$S$205,MATCH($A2380,ApplicablePermutations!$P$3:$P$205,0),MATCH($C2380,ApplicablePermutations!$Q$2:$S$2,0))=1,"X","")</f>
        <v/>
      </c>
      <c r="I2380" s="64" t="str">
        <f t="shared" si="193"/>
        <v/>
      </c>
      <c r="J2380" s="64" t="str">
        <f t="shared" si="194"/>
        <v/>
      </c>
      <c r="K2380" s="64">
        <f t="shared" si="192"/>
        <v>0</v>
      </c>
      <c r="L2380" s="67" t="str">
        <f>IF(VLOOKUP($A2380,ApplicablePermutations!$U$3:$V$146,2,0)=1,"X","")</f>
        <v/>
      </c>
      <c r="M2380" t="str">
        <f t="shared" si="195"/>
        <v/>
      </c>
      <c r="N2380" s="64">
        <f t="shared" si="196"/>
        <v>0</v>
      </c>
    </row>
    <row r="2381" spans="1:14" x14ac:dyDescent="0.25">
      <c r="A2381" t="s">
        <v>494</v>
      </c>
      <c r="B2381" t="s">
        <v>327</v>
      </c>
      <c r="C2381" s="65" t="s">
        <v>484</v>
      </c>
      <c r="D2381" s="64" t="str">
        <f>IFERROR(INDEX('Feasibility Factor'!$D$5:$N$123,MATCH(VLOOKUP($A2381,PairList!$A$2:$D$205,2,0),'Feasibility Factor'!$C$5:$C$123,0),MATCH(VLOOKUP($B2381,PairList!$F$2:$I$14,2,0),'Feasibility Factor'!$D$3:$N$3,0)),"")</f>
        <v/>
      </c>
      <c r="E2381" s="64">
        <v>0.5</v>
      </c>
      <c r="F2381" s="64" t="str">
        <f>IFERROR(INDEX(ESShip!$C$2:$C$99,MATCH(VLOOKUP($A2381,PairList!$A$2:$D$205,3,0),ESShip!$A$2:$A$99,0)),"")</f>
        <v/>
      </c>
      <c r="G2381" s="64">
        <v>0.25345030861052398</v>
      </c>
      <c r="H2381" s="67" t="str">
        <f>IF(INDEX(ApplicablePermutations!$B$3:$N$205,MATCH($A2381,ApplicablePermutations!$A$3:$A$205,0),MATCH($B2381,ApplicablePermutations!$B$2:$N$2,0))*INDEX(ApplicablePermutations!$Q$3:$S$205,MATCH($A2381,ApplicablePermutations!$P$3:$P$205,0),MATCH($C2381,ApplicablePermutations!$Q$2:$S$2,0))=1,"X","")</f>
        <v/>
      </c>
      <c r="I2381" s="64" t="str">
        <f t="shared" ref="I2381:I2419" si="197">IF($H2381="X",IF(AND($D2381&gt;0,$D2381&lt;&gt;"",$E2381&gt;0,$E2381&lt;&gt;""),MIN($D2381,$E2381),IF(AND($D2381&gt;0,$D2381&lt;&gt;""),$D2381,IF(AND($E2381&gt;0,$E2381&lt;&gt;""),$E2381,AVERAGEIFS($E$2:$E$13067,$A$2:$A$13067,$A2381,$E$2:$E$13067,"&gt;0")))),"")</f>
        <v/>
      </c>
      <c r="J2381" s="64" t="str">
        <f t="shared" ref="J2381:J2419" si="198">IF(H2381="X",IF(F2381&lt;&gt;"",F2381,IF(G2381&lt;&gt;"",G2381,AVERAGEIFS($G$2:$G$13067,$A$2:$A$13067,$A2381,$C$2:$C$13067,$C2381))),"")</f>
        <v/>
      </c>
      <c r="K2381" s="64">
        <f t="shared" si="192"/>
        <v>0</v>
      </c>
      <c r="L2381" s="67" t="str">
        <f>IF(VLOOKUP($A2381,ApplicablePermutations!$U$3:$V$146,2,0)=1,"X","")</f>
        <v/>
      </c>
      <c r="M2381" t="str">
        <f t="shared" si="195"/>
        <v/>
      </c>
      <c r="N2381" s="64">
        <f t="shared" si="196"/>
        <v>0</v>
      </c>
    </row>
    <row r="2382" spans="1:14" x14ac:dyDescent="0.25">
      <c r="A2382" t="s">
        <v>494</v>
      </c>
      <c r="B2382" t="s">
        <v>328</v>
      </c>
      <c r="C2382" s="65" t="s">
        <v>484</v>
      </c>
      <c r="D2382" s="64" t="str">
        <f>IFERROR(INDEX('Feasibility Factor'!$D$5:$N$123,MATCH(VLOOKUP($A2382,PairList!$A$2:$D$205,2,0),'Feasibility Factor'!$C$5:$C$123,0),MATCH(VLOOKUP($B2382,PairList!$F$2:$I$14,2,0),'Feasibility Factor'!$D$3:$N$3,0)),"")</f>
        <v/>
      </c>
      <c r="E2382" s="64">
        <v>0.52272727272727271</v>
      </c>
      <c r="F2382" s="64" t="str">
        <f>IFERROR(INDEX(ESShip!$C$2:$C$99,MATCH(VLOOKUP($A2382,PairList!$A$2:$D$205,3,0),ESShip!$A$2:$A$99,0)),"")</f>
        <v/>
      </c>
      <c r="G2382" s="64">
        <v>0.25345030861052381</v>
      </c>
      <c r="H2382" s="67" t="str">
        <f>IF(INDEX(ApplicablePermutations!$B$3:$N$205,MATCH($A2382,ApplicablePermutations!$A$3:$A$205,0),MATCH($B2382,ApplicablePermutations!$B$2:$N$2,0))*INDEX(ApplicablePermutations!$Q$3:$S$205,MATCH($A2382,ApplicablePermutations!$P$3:$P$205,0),MATCH($C2382,ApplicablePermutations!$Q$2:$S$2,0))=1,"X","")</f>
        <v>X</v>
      </c>
      <c r="I2382" s="64">
        <f t="shared" si="197"/>
        <v>0.52272727272727271</v>
      </c>
      <c r="J2382" s="64">
        <f t="shared" si="198"/>
        <v>0.25345030861052381</v>
      </c>
      <c r="K2382" s="69">
        <v>0.92</v>
      </c>
      <c r="L2382" s="67" t="str">
        <f>IF(VLOOKUP($A2382,ApplicablePermutations!$U$3:$V$146,2,0)=1,"X","")</f>
        <v/>
      </c>
      <c r="M2382" t="str">
        <f t="shared" si="195"/>
        <v/>
      </c>
      <c r="N2382" s="64">
        <f t="shared" si="196"/>
        <v>0.92</v>
      </c>
    </row>
    <row r="2383" spans="1:14" x14ac:dyDescent="0.25">
      <c r="A2383" t="s">
        <v>494</v>
      </c>
      <c r="B2383" t="s">
        <v>239</v>
      </c>
      <c r="C2383" s="65" t="s">
        <v>484</v>
      </c>
      <c r="D2383" s="64" t="str">
        <f>IFERROR(INDEX('Feasibility Factor'!$D$5:$N$123,MATCH(VLOOKUP($A2383,PairList!$A$2:$D$205,2,0),'Feasibility Factor'!$C$5:$C$123,0),MATCH(VLOOKUP($B2383,PairList!$F$2:$I$14,2,0),'Feasibility Factor'!$D$3:$N$3,0)),"")</f>
        <v/>
      </c>
      <c r="E2383" s="64">
        <v>0.5</v>
      </c>
      <c r="F2383" s="64" t="str">
        <f>IFERROR(INDEX(ESShip!$C$2:$C$99,MATCH(VLOOKUP($A2383,PairList!$A$2:$D$205,3,0),ESShip!$A$2:$A$99,0)),"")</f>
        <v/>
      </c>
      <c r="G2383" s="64">
        <v>0.25345030861052398</v>
      </c>
      <c r="H2383" s="67" t="str">
        <f>IF(INDEX(ApplicablePermutations!$B$3:$N$205,MATCH($A2383,ApplicablePermutations!$A$3:$A$205,0),MATCH($B2383,ApplicablePermutations!$B$2:$N$2,0))*INDEX(ApplicablePermutations!$Q$3:$S$205,MATCH($A2383,ApplicablePermutations!$P$3:$P$205,0),MATCH($C2383,ApplicablePermutations!$Q$2:$S$2,0))=1,"X","")</f>
        <v/>
      </c>
      <c r="I2383" s="64" t="str">
        <f t="shared" si="197"/>
        <v/>
      </c>
      <c r="J2383" s="64" t="str">
        <f t="shared" si="198"/>
        <v/>
      </c>
      <c r="K2383" s="64">
        <f t="shared" si="192"/>
        <v>0</v>
      </c>
      <c r="L2383" s="67" t="str">
        <f>IF(VLOOKUP($A2383,ApplicablePermutations!$U$3:$V$146,2,0)=1,"X","")</f>
        <v/>
      </c>
      <c r="M2383" t="str">
        <f t="shared" si="195"/>
        <v/>
      </c>
      <c r="N2383" s="64">
        <f t="shared" si="196"/>
        <v>0</v>
      </c>
    </row>
    <row r="2384" spans="1:14" x14ac:dyDescent="0.25">
      <c r="A2384" t="s">
        <v>494</v>
      </c>
      <c r="B2384" t="s">
        <v>329</v>
      </c>
      <c r="C2384" s="65" t="s">
        <v>484</v>
      </c>
      <c r="D2384" s="64" t="str">
        <f>IFERROR(INDEX('Feasibility Factor'!$D$5:$N$123,MATCH(VLOOKUP($A2384,PairList!$A$2:$D$205,2,0),'Feasibility Factor'!$C$5:$C$123,0),MATCH(VLOOKUP($B2384,PairList!$F$2:$I$14,2,0),'Feasibility Factor'!$D$3:$N$3,0)),"")</f>
        <v/>
      </c>
      <c r="E2384" s="64">
        <v>0.5</v>
      </c>
      <c r="F2384" s="64" t="str">
        <f>IFERROR(INDEX(ESShip!$C$2:$C$99,MATCH(VLOOKUP($A2384,PairList!$A$2:$D$205,3,0),ESShip!$A$2:$A$99,0)),"")</f>
        <v/>
      </c>
      <c r="G2384" s="64">
        <v>0.25345030861052398</v>
      </c>
      <c r="H2384" s="67" t="str">
        <f>IF(INDEX(ApplicablePermutations!$B$3:$N$205,MATCH($A2384,ApplicablePermutations!$A$3:$A$205,0),MATCH($B2384,ApplicablePermutations!$B$2:$N$2,0))*INDEX(ApplicablePermutations!$Q$3:$S$205,MATCH($A2384,ApplicablePermutations!$P$3:$P$205,0),MATCH($C2384,ApplicablePermutations!$Q$2:$S$2,0))=1,"X","")</f>
        <v>X</v>
      </c>
      <c r="I2384" s="64">
        <f t="shared" si="197"/>
        <v>0.5</v>
      </c>
      <c r="J2384" s="64">
        <f t="shared" si="198"/>
        <v>0.25345030861052398</v>
      </c>
      <c r="K2384" s="64">
        <f t="shared" si="192"/>
        <v>0.37327484569473801</v>
      </c>
      <c r="L2384" s="67" t="str">
        <f>IF(VLOOKUP($A2384,ApplicablePermutations!$U$3:$V$146,2,0)=1,"X","")</f>
        <v/>
      </c>
      <c r="M2384" t="str">
        <f t="shared" si="195"/>
        <v/>
      </c>
      <c r="N2384" s="64">
        <f t="shared" si="196"/>
        <v>0.37327484569473801</v>
      </c>
    </row>
    <row r="2385" spans="1:14" x14ac:dyDescent="0.25">
      <c r="A2385" t="s">
        <v>494</v>
      </c>
      <c r="B2385" t="s">
        <v>330</v>
      </c>
      <c r="C2385" s="65" t="s">
        <v>484</v>
      </c>
      <c r="D2385" s="64" t="str">
        <f>IFERROR(INDEX('Feasibility Factor'!$D$5:$N$123,MATCH(VLOOKUP($A2385,PairList!$A$2:$D$205,2,0),'Feasibility Factor'!$C$5:$C$123,0),MATCH(VLOOKUP($B2385,PairList!$F$2:$I$14,2,0),'Feasibility Factor'!$D$3:$N$3,0)),"")</f>
        <v/>
      </c>
      <c r="E2385" s="64">
        <v>0.5</v>
      </c>
      <c r="F2385" s="64" t="str">
        <f>IFERROR(INDEX(ESShip!$C$2:$C$99,MATCH(VLOOKUP($A2385,PairList!$A$2:$D$205,3,0),ESShip!$A$2:$A$99,0)),"")</f>
        <v/>
      </c>
      <c r="G2385" s="64">
        <v>0.25345030861052398</v>
      </c>
      <c r="H2385" s="67" t="str">
        <f>IF(INDEX(ApplicablePermutations!$B$3:$N$205,MATCH($A2385,ApplicablePermutations!$A$3:$A$205,0),MATCH($B2385,ApplicablePermutations!$B$2:$N$2,0))*INDEX(ApplicablePermutations!$Q$3:$S$205,MATCH($A2385,ApplicablePermutations!$P$3:$P$205,0),MATCH($C2385,ApplicablePermutations!$Q$2:$S$2,0))=1,"X","")</f>
        <v>X</v>
      </c>
      <c r="I2385" s="64">
        <f t="shared" si="197"/>
        <v>0.5</v>
      </c>
      <c r="J2385" s="64">
        <f t="shared" si="198"/>
        <v>0.25345030861052398</v>
      </c>
      <c r="K2385" s="69">
        <v>0.92</v>
      </c>
      <c r="L2385" s="67" t="str">
        <f>IF(VLOOKUP($A2385,ApplicablePermutations!$U$3:$V$146,2,0)=1,"X","")</f>
        <v/>
      </c>
      <c r="M2385" t="str">
        <f t="shared" si="195"/>
        <v/>
      </c>
      <c r="N2385" s="64">
        <f t="shared" si="196"/>
        <v>0.92</v>
      </c>
    </row>
    <row r="2386" spans="1:14" x14ac:dyDescent="0.25">
      <c r="A2386" t="s">
        <v>494</v>
      </c>
      <c r="B2386" t="s">
        <v>331</v>
      </c>
      <c r="C2386" s="65" t="s">
        <v>484</v>
      </c>
      <c r="D2386" s="64" t="str">
        <f>IFERROR(INDEX('Feasibility Factor'!$D$5:$N$123,MATCH(VLOOKUP($A2386,PairList!$A$2:$D$205,2,0),'Feasibility Factor'!$C$5:$C$123,0),MATCH(VLOOKUP($B2386,PairList!$F$2:$I$14,2,0),'Feasibility Factor'!$D$3:$N$3,0)),"")</f>
        <v/>
      </c>
      <c r="E2386" s="64">
        <v>0.52272727272727271</v>
      </c>
      <c r="F2386" s="64" t="str">
        <f>IFERROR(INDEX(ESShip!$C$2:$C$99,MATCH(VLOOKUP($A2386,PairList!$A$2:$D$205,3,0),ESShip!$A$2:$A$99,0)),"")</f>
        <v/>
      </c>
      <c r="G2386" s="64">
        <v>0.25345030861052381</v>
      </c>
      <c r="H2386" s="67" t="str">
        <f>IF(INDEX(ApplicablePermutations!$B$3:$N$205,MATCH($A2386,ApplicablePermutations!$A$3:$A$205,0),MATCH($B2386,ApplicablePermutations!$B$2:$N$2,0))*INDEX(ApplicablePermutations!$Q$3:$S$205,MATCH($A2386,ApplicablePermutations!$P$3:$P$205,0),MATCH($C2386,ApplicablePermutations!$Q$2:$S$2,0))=1,"X","")</f>
        <v>X</v>
      </c>
      <c r="I2386" s="64">
        <f t="shared" si="197"/>
        <v>0.52272727272727271</v>
      </c>
      <c r="J2386" s="64">
        <f t="shared" si="198"/>
        <v>0.25345030861052381</v>
      </c>
      <c r="K2386" s="69">
        <v>0.92</v>
      </c>
      <c r="L2386" s="67" t="str">
        <f>IF(VLOOKUP($A2386,ApplicablePermutations!$U$3:$V$146,2,0)=1,"X","")</f>
        <v/>
      </c>
      <c r="M2386" t="str">
        <f t="shared" si="195"/>
        <v/>
      </c>
      <c r="N2386" s="64">
        <f t="shared" si="196"/>
        <v>0.92</v>
      </c>
    </row>
    <row r="2387" spans="1:14" x14ac:dyDescent="0.25">
      <c r="A2387" t="s">
        <v>494</v>
      </c>
      <c r="B2387" t="s">
        <v>332</v>
      </c>
      <c r="C2387" s="65" t="s">
        <v>484</v>
      </c>
      <c r="D2387" s="64" t="str">
        <f>IFERROR(INDEX('Feasibility Factor'!$D$5:$N$123,MATCH(VLOOKUP($A2387,PairList!$A$2:$D$205,2,0),'Feasibility Factor'!$C$5:$C$123,0),MATCH(VLOOKUP($B2387,PairList!$F$2:$I$14,2,0),'Feasibility Factor'!$D$3:$N$3,0)),"")</f>
        <v/>
      </c>
      <c r="E2387" s="64">
        <v>0.5</v>
      </c>
      <c r="F2387" s="64" t="str">
        <f>IFERROR(INDEX(ESShip!$C$2:$C$99,MATCH(VLOOKUP($A2387,PairList!$A$2:$D$205,3,0),ESShip!$A$2:$A$99,0)),"")</f>
        <v/>
      </c>
      <c r="G2387" s="64">
        <v>0.25345030861052398</v>
      </c>
      <c r="H2387" s="67" t="str">
        <f>IF(INDEX(ApplicablePermutations!$B$3:$N$205,MATCH($A2387,ApplicablePermutations!$A$3:$A$205,0),MATCH($B2387,ApplicablePermutations!$B$2:$N$2,0))*INDEX(ApplicablePermutations!$Q$3:$S$205,MATCH($A2387,ApplicablePermutations!$P$3:$P$205,0),MATCH($C2387,ApplicablePermutations!$Q$2:$S$2,0))=1,"X","")</f>
        <v>X</v>
      </c>
      <c r="I2387" s="64">
        <f t="shared" si="197"/>
        <v>0.5</v>
      </c>
      <c r="J2387" s="64">
        <f t="shared" si="198"/>
        <v>0.25345030861052398</v>
      </c>
      <c r="K2387" s="64">
        <f t="shared" si="192"/>
        <v>0.37327484569473801</v>
      </c>
      <c r="L2387" s="67" t="str">
        <f>IF(VLOOKUP($A2387,ApplicablePermutations!$U$3:$V$146,2,0)=1,"X","")</f>
        <v/>
      </c>
      <c r="M2387" t="str">
        <f t="shared" si="195"/>
        <v/>
      </c>
      <c r="N2387" s="64">
        <f t="shared" si="196"/>
        <v>0.37327484569473801</v>
      </c>
    </row>
    <row r="2388" spans="1:14" x14ac:dyDescent="0.25">
      <c r="A2388" t="s">
        <v>494</v>
      </c>
      <c r="B2388" t="s">
        <v>243</v>
      </c>
      <c r="C2388" s="65" t="s">
        <v>484</v>
      </c>
      <c r="D2388" s="64" t="str">
        <f>IFERROR(INDEX('Feasibility Factor'!$D$5:$N$123,MATCH(VLOOKUP($A2388,PairList!$A$2:$D$205,2,0),'Feasibility Factor'!$C$5:$C$123,0),MATCH(VLOOKUP($B2388,PairList!$F$2:$I$14,2,0),'Feasibility Factor'!$D$3:$N$3,0)),"")</f>
        <v/>
      </c>
      <c r="E2388" s="64">
        <v>0.52272727272727271</v>
      </c>
      <c r="F2388" s="64" t="str">
        <f>IFERROR(INDEX(ESShip!$C$2:$C$99,MATCH(VLOOKUP($A2388,PairList!$A$2:$D$205,3,0),ESShip!$A$2:$A$99,0)),"")</f>
        <v/>
      </c>
      <c r="G2388" s="64">
        <v>0.25345030861052381</v>
      </c>
      <c r="H2388" s="67" t="str">
        <f>IF(INDEX(ApplicablePermutations!$B$3:$N$205,MATCH($A2388,ApplicablePermutations!$A$3:$A$205,0),MATCH($B2388,ApplicablePermutations!$B$2:$N$2,0))*INDEX(ApplicablePermutations!$Q$3:$S$205,MATCH($A2388,ApplicablePermutations!$P$3:$P$205,0),MATCH($C2388,ApplicablePermutations!$Q$2:$S$2,0))=1,"X","")</f>
        <v>X</v>
      </c>
      <c r="I2388" s="64">
        <f t="shared" si="197"/>
        <v>0.52272727272727271</v>
      </c>
      <c r="J2388" s="64">
        <f t="shared" si="198"/>
        <v>0.25345030861052381</v>
      </c>
      <c r="K2388" s="64">
        <f t="shared" si="192"/>
        <v>0.390241884135408</v>
      </c>
      <c r="L2388" s="67" t="str">
        <f>IF(VLOOKUP($A2388,ApplicablePermutations!$U$3:$V$146,2,0)=1,"X","")</f>
        <v/>
      </c>
      <c r="M2388" t="str">
        <f t="shared" si="195"/>
        <v/>
      </c>
      <c r="N2388" s="64">
        <f t="shared" si="196"/>
        <v>0.390241884135408</v>
      </c>
    </row>
    <row r="2389" spans="1:14" x14ac:dyDescent="0.25">
      <c r="A2389" t="s">
        <v>494</v>
      </c>
      <c r="B2389" t="s">
        <v>333</v>
      </c>
      <c r="C2389" s="65" t="s">
        <v>484</v>
      </c>
      <c r="D2389" s="64" t="str">
        <f>IFERROR(INDEX('Feasibility Factor'!$D$5:$N$123,MATCH(VLOOKUP($A2389,PairList!$A$2:$D$205,2,0),'Feasibility Factor'!$C$5:$C$123,0),MATCH(VLOOKUP($B2389,PairList!$F$2:$I$14,2,0),'Feasibility Factor'!$D$3:$N$3,0)),"")</f>
        <v/>
      </c>
      <c r="E2389" s="64">
        <v>0.5</v>
      </c>
      <c r="F2389" s="64" t="str">
        <f>IFERROR(INDEX(ESShip!$C$2:$C$99,MATCH(VLOOKUP($A2389,PairList!$A$2:$D$205,3,0),ESShip!$A$2:$A$99,0)),"")</f>
        <v/>
      </c>
      <c r="G2389" s="64">
        <v>0.25345030861052398</v>
      </c>
      <c r="H2389" s="67" t="str">
        <f>IF(INDEX(ApplicablePermutations!$B$3:$N$205,MATCH($A2389,ApplicablePermutations!$A$3:$A$205,0),MATCH($B2389,ApplicablePermutations!$B$2:$N$2,0))*INDEX(ApplicablePermutations!$Q$3:$S$205,MATCH($A2389,ApplicablePermutations!$P$3:$P$205,0),MATCH($C2389,ApplicablePermutations!$Q$2:$S$2,0))=1,"X","")</f>
        <v>X</v>
      </c>
      <c r="I2389" s="64">
        <f t="shared" si="197"/>
        <v>0.5</v>
      </c>
      <c r="J2389" s="64">
        <f t="shared" si="198"/>
        <v>0.25345030861052398</v>
      </c>
      <c r="K2389" s="64">
        <f t="shared" si="192"/>
        <v>0.37327484569473801</v>
      </c>
      <c r="L2389" s="67" t="str">
        <f>IF(VLOOKUP($A2389,ApplicablePermutations!$U$3:$V$146,2,0)=1,"X","")</f>
        <v/>
      </c>
      <c r="M2389" t="str">
        <f t="shared" si="195"/>
        <v/>
      </c>
      <c r="N2389" s="64">
        <f t="shared" si="196"/>
        <v>0.37327484569473801</v>
      </c>
    </row>
    <row r="2390" spans="1:14" x14ac:dyDescent="0.25">
      <c r="A2390" t="s">
        <v>494</v>
      </c>
      <c r="B2390" t="s">
        <v>334</v>
      </c>
      <c r="C2390" s="65" t="s">
        <v>484</v>
      </c>
      <c r="D2390" s="64" t="str">
        <f>IFERROR(INDEX('Feasibility Factor'!$D$5:$N$123,MATCH(VLOOKUP($A2390,PairList!$A$2:$D$205,2,0),'Feasibility Factor'!$C$5:$C$123,0),MATCH(VLOOKUP($B2390,PairList!$F$2:$I$14,2,0),'Feasibility Factor'!$D$3:$N$3,0)),"")</f>
        <v/>
      </c>
      <c r="E2390" s="64">
        <v>0.52272727272727271</v>
      </c>
      <c r="F2390" s="64" t="str">
        <f>IFERROR(INDEX(ESShip!$C$2:$C$99,MATCH(VLOOKUP($A2390,PairList!$A$2:$D$205,3,0),ESShip!$A$2:$A$99,0)),"")</f>
        <v/>
      </c>
      <c r="G2390" s="64">
        <v>0.25345030861052381</v>
      </c>
      <c r="H2390" s="67" t="str">
        <f>IF(INDEX(ApplicablePermutations!$B$3:$N$205,MATCH($A2390,ApplicablePermutations!$A$3:$A$205,0),MATCH($B2390,ApplicablePermutations!$B$2:$N$2,0))*INDEX(ApplicablePermutations!$Q$3:$S$205,MATCH($A2390,ApplicablePermutations!$P$3:$P$205,0),MATCH($C2390,ApplicablePermutations!$Q$2:$S$2,0))=1,"X","")</f>
        <v/>
      </c>
      <c r="I2390" s="64" t="str">
        <f t="shared" si="197"/>
        <v/>
      </c>
      <c r="J2390" s="64" t="str">
        <f t="shared" si="198"/>
        <v/>
      </c>
      <c r="K2390" s="64">
        <f t="shared" si="192"/>
        <v>0</v>
      </c>
      <c r="L2390" s="67" t="str">
        <f>IF(VLOOKUP($A2390,ApplicablePermutations!$U$3:$V$146,2,0)=1,"X","")</f>
        <v/>
      </c>
      <c r="M2390" t="str">
        <f t="shared" si="195"/>
        <v/>
      </c>
      <c r="N2390" s="64">
        <f t="shared" si="196"/>
        <v>0</v>
      </c>
    </row>
    <row r="2391" spans="1:14" x14ac:dyDescent="0.25">
      <c r="A2391" t="s">
        <v>494</v>
      </c>
      <c r="B2391" t="s">
        <v>94</v>
      </c>
      <c r="C2391" s="65" t="s">
        <v>484</v>
      </c>
      <c r="D2391" s="64" t="str">
        <f>IFERROR(INDEX('Feasibility Factor'!$D$5:$N$123,MATCH(VLOOKUP($A2391,PairList!$A$2:$D$205,2,0),'Feasibility Factor'!$C$5:$C$123,0),MATCH(VLOOKUP($B2391,PairList!$F$2:$I$14,2,0),'Feasibility Factor'!$D$3:$N$3,0)),"")</f>
        <v/>
      </c>
      <c r="E2391" s="64">
        <v>0.5</v>
      </c>
      <c r="F2391" s="64" t="str">
        <f>IFERROR(INDEX(ESShip!$C$2:$C$99,MATCH(VLOOKUP($A2391,PairList!$A$2:$D$205,3,0),ESShip!$A$2:$A$99,0)),"")</f>
        <v/>
      </c>
      <c r="G2391" s="64">
        <v>0.25345030861052398</v>
      </c>
      <c r="H2391" s="67" t="str">
        <f>IF(INDEX(ApplicablePermutations!$B$3:$N$205,MATCH($A2391,ApplicablePermutations!$A$3:$A$205,0),MATCH($B2391,ApplicablePermutations!$B$2:$N$2,0))*INDEX(ApplicablePermutations!$Q$3:$S$205,MATCH($A2391,ApplicablePermutations!$P$3:$P$205,0),MATCH($C2391,ApplicablePermutations!$Q$2:$S$2,0))=1,"X","")</f>
        <v>X</v>
      </c>
      <c r="I2391" s="64">
        <f t="shared" si="197"/>
        <v>0.5</v>
      </c>
      <c r="J2391" s="64">
        <f t="shared" si="198"/>
        <v>0.25345030861052398</v>
      </c>
      <c r="K2391" s="64">
        <f t="shared" si="192"/>
        <v>0.37327484569473801</v>
      </c>
      <c r="L2391" s="67" t="str">
        <f>IF(VLOOKUP($A2391,ApplicablePermutations!$U$3:$V$146,2,0)=1,"X","")</f>
        <v/>
      </c>
      <c r="M2391" t="str">
        <f t="shared" si="195"/>
        <v/>
      </c>
      <c r="N2391" s="64">
        <f t="shared" si="196"/>
        <v>0.37327484569473801</v>
      </c>
    </row>
    <row r="2392" spans="1:14" x14ac:dyDescent="0.25">
      <c r="A2392" t="s">
        <v>494</v>
      </c>
      <c r="B2392" t="s">
        <v>335</v>
      </c>
      <c r="C2392" s="65" t="s">
        <v>484</v>
      </c>
      <c r="D2392" s="64" t="str">
        <f>IFERROR(INDEX('Feasibility Factor'!$D$5:$N$123,MATCH(VLOOKUP($A2392,PairList!$A$2:$D$205,2,0),'Feasibility Factor'!$C$5:$C$123,0),MATCH(VLOOKUP($B2392,PairList!$F$2:$I$14,2,0),'Feasibility Factor'!$D$3:$N$3,0)),"")</f>
        <v/>
      </c>
      <c r="E2392" s="64">
        <v>0.52272727272727271</v>
      </c>
      <c r="F2392" s="64" t="str">
        <f>IFERROR(INDEX(ESShip!$C$2:$C$99,MATCH(VLOOKUP($A2392,PairList!$A$2:$D$205,3,0),ESShip!$A$2:$A$99,0)),"")</f>
        <v/>
      </c>
      <c r="G2392" s="64">
        <v>0.25345030861052381</v>
      </c>
      <c r="H2392" s="67" t="str">
        <f>IF(INDEX(ApplicablePermutations!$B$3:$N$205,MATCH($A2392,ApplicablePermutations!$A$3:$A$205,0),MATCH($B2392,ApplicablePermutations!$B$2:$N$2,0))*INDEX(ApplicablePermutations!$Q$3:$S$205,MATCH($A2392,ApplicablePermutations!$P$3:$P$205,0),MATCH($C2392,ApplicablePermutations!$Q$2:$S$2,0))=1,"X","")</f>
        <v>X</v>
      </c>
      <c r="I2392" s="64">
        <f t="shared" si="197"/>
        <v>0.52272727272727271</v>
      </c>
      <c r="J2392" s="64">
        <f t="shared" si="198"/>
        <v>0.25345030861052381</v>
      </c>
      <c r="K2392" s="69">
        <v>0.92</v>
      </c>
      <c r="L2392" s="67" t="str">
        <f>IF(VLOOKUP($A2392,ApplicablePermutations!$U$3:$V$146,2,0)=1,"X","")</f>
        <v/>
      </c>
      <c r="M2392" t="str">
        <f t="shared" si="195"/>
        <v/>
      </c>
      <c r="N2392" s="64">
        <f t="shared" si="196"/>
        <v>0.92</v>
      </c>
    </row>
    <row r="2393" spans="1:14" x14ac:dyDescent="0.25">
      <c r="A2393" t="s">
        <v>494</v>
      </c>
      <c r="B2393" t="s">
        <v>100</v>
      </c>
      <c r="C2393" s="65" t="s">
        <v>484</v>
      </c>
      <c r="D2393" s="64" t="str">
        <f>IFERROR(INDEX('Feasibility Factor'!$D$5:$N$123,MATCH(VLOOKUP($A2393,PairList!$A$2:$D$205,2,0),'Feasibility Factor'!$C$5:$C$123,0),MATCH(VLOOKUP($B2393,PairList!$F$2:$I$14,2,0),'Feasibility Factor'!$D$3:$N$3,0)),"")</f>
        <v/>
      </c>
      <c r="E2393" s="64">
        <v>0.52272727272727271</v>
      </c>
      <c r="F2393" s="64" t="str">
        <f>IFERROR(INDEX(ESShip!$C$2:$C$99,MATCH(VLOOKUP($A2393,PairList!$A$2:$D$205,3,0),ESShip!$A$2:$A$99,0)),"")</f>
        <v/>
      </c>
      <c r="G2393" s="64">
        <v>0.25345030861052381</v>
      </c>
      <c r="H2393" s="67" t="str">
        <f>IF(INDEX(ApplicablePermutations!$B$3:$N$205,MATCH($A2393,ApplicablePermutations!$A$3:$A$205,0),MATCH($B2393,ApplicablePermutations!$B$2:$N$2,0))*INDEX(ApplicablePermutations!$Q$3:$S$205,MATCH($A2393,ApplicablePermutations!$P$3:$P$205,0),MATCH($C2393,ApplicablePermutations!$Q$2:$S$2,0))=1,"X","")</f>
        <v/>
      </c>
      <c r="I2393" s="64" t="str">
        <f t="shared" si="197"/>
        <v/>
      </c>
      <c r="J2393" s="64" t="str">
        <f t="shared" si="198"/>
        <v/>
      </c>
      <c r="K2393" s="64">
        <f t="shared" si="192"/>
        <v>0</v>
      </c>
      <c r="L2393" s="67" t="str">
        <f>IF(VLOOKUP($A2393,ApplicablePermutations!$U$3:$V$146,2,0)=1,"X","")</f>
        <v/>
      </c>
      <c r="M2393" t="str">
        <f t="shared" si="195"/>
        <v/>
      </c>
      <c r="N2393" s="64">
        <f t="shared" si="196"/>
        <v>0</v>
      </c>
    </row>
    <row r="2394" spans="1:14" x14ac:dyDescent="0.25">
      <c r="A2394" t="s">
        <v>494</v>
      </c>
      <c r="B2394" t="s">
        <v>327</v>
      </c>
      <c r="C2394" s="65" t="s">
        <v>485</v>
      </c>
      <c r="D2394" s="64" t="str">
        <f>IFERROR(INDEX('Feasibility Factor'!$D$5:$N$123,MATCH(VLOOKUP($A2394,PairList!$A$2:$D$205,2,0),'Feasibility Factor'!$C$5:$C$123,0),MATCH(VLOOKUP($B2394,PairList!$F$2:$I$14,2,0),'Feasibility Factor'!$D$3:$N$3,0)),"")</f>
        <v/>
      </c>
      <c r="E2394" s="64">
        <v>0</v>
      </c>
      <c r="F2394" s="64" t="str">
        <f>IFERROR(INDEX(ESShip!$C$2:$C$99,MATCH(VLOOKUP($A2394,PairList!$A$2:$D$205,3,0),ESShip!$A$2:$A$99,0)),"")</f>
        <v/>
      </c>
      <c r="G2394" s="64">
        <v>0.25345030861052398</v>
      </c>
      <c r="H2394" s="67" t="str">
        <f>IF(INDEX(ApplicablePermutations!$B$3:$N$205,MATCH($A2394,ApplicablePermutations!$A$3:$A$205,0),MATCH($B2394,ApplicablePermutations!$B$2:$N$2,0))*INDEX(ApplicablePermutations!$Q$3:$S$205,MATCH($A2394,ApplicablePermutations!$P$3:$P$205,0),MATCH($C2394,ApplicablePermutations!$Q$2:$S$2,0))=1,"X","")</f>
        <v/>
      </c>
      <c r="I2394" s="64" t="str">
        <f t="shared" si="197"/>
        <v/>
      </c>
      <c r="J2394" s="64" t="str">
        <f t="shared" si="198"/>
        <v/>
      </c>
      <c r="K2394" s="64">
        <f t="shared" si="192"/>
        <v>0</v>
      </c>
      <c r="L2394" s="67" t="str">
        <f>IF(VLOOKUP($A2394,ApplicablePermutations!$U$3:$V$146,2,0)=1,"X","")</f>
        <v/>
      </c>
      <c r="M2394" t="str">
        <f t="shared" si="195"/>
        <v/>
      </c>
      <c r="N2394" s="64">
        <f t="shared" si="196"/>
        <v>0</v>
      </c>
    </row>
    <row r="2395" spans="1:14" x14ac:dyDescent="0.25">
      <c r="A2395" t="s">
        <v>494</v>
      </c>
      <c r="B2395" t="s">
        <v>328</v>
      </c>
      <c r="C2395" s="65" t="s">
        <v>485</v>
      </c>
      <c r="D2395" s="64" t="str">
        <f>IFERROR(INDEX('Feasibility Factor'!$D$5:$N$123,MATCH(VLOOKUP($A2395,PairList!$A$2:$D$205,2,0),'Feasibility Factor'!$C$5:$C$123,0),MATCH(VLOOKUP($B2395,PairList!$F$2:$I$14,2,0),'Feasibility Factor'!$D$3:$N$3,0)),"")</f>
        <v/>
      </c>
      <c r="E2395" s="64">
        <v>0.52272727272727271</v>
      </c>
      <c r="F2395" s="64" t="str">
        <f>IFERROR(INDEX(ESShip!$C$2:$C$99,MATCH(VLOOKUP($A2395,PairList!$A$2:$D$205,3,0),ESShip!$A$2:$A$99,0)),"")</f>
        <v/>
      </c>
      <c r="G2395" s="64">
        <v>0.25345030861052381</v>
      </c>
      <c r="H2395" s="67" t="str">
        <f>IF(INDEX(ApplicablePermutations!$B$3:$N$205,MATCH($A2395,ApplicablePermutations!$A$3:$A$205,0),MATCH($B2395,ApplicablePermutations!$B$2:$N$2,0))*INDEX(ApplicablePermutations!$Q$3:$S$205,MATCH($A2395,ApplicablePermutations!$P$3:$P$205,0),MATCH($C2395,ApplicablePermutations!$Q$2:$S$2,0))=1,"X","")</f>
        <v>X</v>
      </c>
      <c r="I2395" s="64">
        <f t="shared" si="197"/>
        <v>0.52272727272727271</v>
      </c>
      <c r="J2395" s="64">
        <f t="shared" si="198"/>
        <v>0.25345030861052381</v>
      </c>
      <c r="K2395" s="69">
        <v>0.92</v>
      </c>
      <c r="L2395" s="67" t="str">
        <f>IF(VLOOKUP($A2395,ApplicablePermutations!$U$3:$V$146,2,0)=1,"X","")</f>
        <v/>
      </c>
      <c r="M2395" t="str">
        <f t="shared" si="195"/>
        <v/>
      </c>
      <c r="N2395" s="64">
        <f t="shared" si="196"/>
        <v>0.92</v>
      </c>
    </row>
    <row r="2396" spans="1:14" x14ac:dyDescent="0.25">
      <c r="A2396" t="s">
        <v>494</v>
      </c>
      <c r="B2396" t="s">
        <v>239</v>
      </c>
      <c r="C2396" s="65" t="s">
        <v>485</v>
      </c>
      <c r="D2396" s="64" t="str">
        <f>IFERROR(INDEX('Feasibility Factor'!$D$5:$N$123,MATCH(VLOOKUP($A2396,PairList!$A$2:$D$205,2,0),'Feasibility Factor'!$C$5:$C$123,0),MATCH(VLOOKUP($B2396,PairList!$F$2:$I$14,2,0),'Feasibility Factor'!$D$3:$N$3,0)),"")</f>
        <v/>
      </c>
      <c r="E2396" s="64">
        <v>0</v>
      </c>
      <c r="F2396" s="64" t="str">
        <f>IFERROR(INDEX(ESShip!$C$2:$C$99,MATCH(VLOOKUP($A2396,PairList!$A$2:$D$205,3,0),ESShip!$A$2:$A$99,0)),"")</f>
        <v/>
      </c>
      <c r="G2396" s="64">
        <v>0.25345030861052398</v>
      </c>
      <c r="H2396" s="67" t="str">
        <f>IF(INDEX(ApplicablePermutations!$B$3:$N$205,MATCH($A2396,ApplicablePermutations!$A$3:$A$205,0),MATCH($B2396,ApplicablePermutations!$B$2:$N$2,0))*INDEX(ApplicablePermutations!$Q$3:$S$205,MATCH($A2396,ApplicablePermutations!$P$3:$P$205,0),MATCH($C2396,ApplicablePermutations!$Q$2:$S$2,0))=1,"X","")</f>
        <v/>
      </c>
      <c r="I2396" s="64" t="str">
        <f t="shared" si="197"/>
        <v/>
      </c>
      <c r="J2396" s="64" t="str">
        <f t="shared" si="198"/>
        <v/>
      </c>
      <c r="K2396" s="64">
        <f t="shared" si="192"/>
        <v>0</v>
      </c>
      <c r="L2396" s="67" t="str">
        <f>IF(VLOOKUP($A2396,ApplicablePermutations!$U$3:$V$146,2,0)=1,"X","")</f>
        <v/>
      </c>
      <c r="M2396" t="str">
        <f t="shared" si="195"/>
        <v/>
      </c>
      <c r="N2396" s="64">
        <f t="shared" si="196"/>
        <v>0</v>
      </c>
    </row>
    <row r="2397" spans="1:14" x14ac:dyDescent="0.25">
      <c r="A2397" t="s">
        <v>494</v>
      </c>
      <c r="B2397" t="s">
        <v>329</v>
      </c>
      <c r="C2397" s="65" t="s">
        <v>485</v>
      </c>
      <c r="D2397" s="64" t="str">
        <f>IFERROR(INDEX('Feasibility Factor'!$D$5:$N$123,MATCH(VLOOKUP($A2397,PairList!$A$2:$D$205,2,0),'Feasibility Factor'!$C$5:$C$123,0),MATCH(VLOOKUP($B2397,PairList!$F$2:$I$14,2,0),'Feasibility Factor'!$D$3:$N$3,0)),"")</f>
        <v/>
      </c>
      <c r="E2397" s="64">
        <v>0</v>
      </c>
      <c r="F2397" s="64" t="str">
        <f>IFERROR(INDEX(ESShip!$C$2:$C$99,MATCH(VLOOKUP($A2397,PairList!$A$2:$D$205,3,0),ESShip!$A$2:$A$99,0)),"")</f>
        <v/>
      </c>
      <c r="G2397" s="64">
        <v>0.25345030861052398</v>
      </c>
      <c r="H2397" s="67" t="str">
        <f>IF(INDEX(ApplicablePermutations!$B$3:$N$205,MATCH($A2397,ApplicablePermutations!$A$3:$A$205,0),MATCH($B2397,ApplicablePermutations!$B$2:$N$2,0))*INDEX(ApplicablePermutations!$Q$3:$S$205,MATCH($A2397,ApplicablePermutations!$P$3:$P$205,0),MATCH($C2397,ApplicablePermutations!$Q$2:$S$2,0))=1,"X","")</f>
        <v>X</v>
      </c>
      <c r="I2397" s="64">
        <f t="shared" si="197"/>
        <v>0.51636363636363658</v>
      </c>
      <c r="J2397" s="64">
        <f t="shared" si="198"/>
        <v>0.25345030861052398</v>
      </c>
      <c r="K2397" s="64">
        <f t="shared" si="192"/>
        <v>0.38549111337202052</v>
      </c>
      <c r="L2397" s="67" t="str">
        <f>IF(VLOOKUP($A2397,ApplicablePermutations!$U$3:$V$146,2,0)=1,"X","")</f>
        <v/>
      </c>
      <c r="M2397" t="str">
        <f t="shared" si="195"/>
        <v/>
      </c>
      <c r="N2397" s="64">
        <f t="shared" si="196"/>
        <v>0.38549111337202052</v>
      </c>
    </row>
    <row r="2398" spans="1:14" x14ac:dyDescent="0.25">
      <c r="A2398" t="s">
        <v>494</v>
      </c>
      <c r="B2398" t="s">
        <v>330</v>
      </c>
      <c r="C2398" s="65" t="s">
        <v>485</v>
      </c>
      <c r="D2398" s="64" t="str">
        <f>IFERROR(INDEX('Feasibility Factor'!$D$5:$N$123,MATCH(VLOOKUP($A2398,PairList!$A$2:$D$205,2,0),'Feasibility Factor'!$C$5:$C$123,0),MATCH(VLOOKUP($B2398,PairList!$F$2:$I$14,2,0),'Feasibility Factor'!$D$3:$N$3,0)),"")</f>
        <v/>
      </c>
      <c r="E2398" s="64">
        <v>0</v>
      </c>
      <c r="F2398" s="64" t="str">
        <f>IFERROR(INDEX(ESShip!$C$2:$C$99,MATCH(VLOOKUP($A2398,PairList!$A$2:$D$205,3,0),ESShip!$A$2:$A$99,0)),"")</f>
        <v/>
      </c>
      <c r="G2398" s="64">
        <v>0.25345030861052398</v>
      </c>
      <c r="H2398" s="67" t="str">
        <f>IF(INDEX(ApplicablePermutations!$B$3:$N$205,MATCH($A2398,ApplicablePermutations!$A$3:$A$205,0),MATCH($B2398,ApplicablePermutations!$B$2:$N$2,0))*INDEX(ApplicablePermutations!$Q$3:$S$205,MATCH($A2398,ApplicablePermutations!$P$3:$P$205,0),MATCH($C2398,ApplicablePermutations!$Q$2:$S$2,0))=1,"X","")</f>
        <v>X</v>
      </c>
      <c r="I2398" s="64">
        <f t="shared" si="197"/>
        <v>0.51636363636363658</v>
      </c>
      <c r="J2398" s="64">
        <f t="shared" si="198"/>
        <v>0.25345030861052398</v>
      </c>
      <c r="K2398" s="69">
        <v>0.92</v>
      </c>
      <c r="L2398" s="67" t="str">
        <f>IF(VLOOKUP($A2398,ApplicablePermutations!$U$3:$V$146,2,0)=1,"X","")</f>
        <v/>
      </c>
      <c r="M2398" t="str">
        <f t="shared" si="195"/>
        <v/>
      </c>
      <c r="N2398" s="64">
        <f t="shared" si="196"/>
        <v>0.92</v>
      </c>
    </row>
    <row r="2399" spans="1:14" x14ac:dyDescent="0.25">
      <c r="A2399" t="s">
        <v>494</v>
      </c>
      <c r="B2399" t="s">
        <v>331</v>
      </c>
      <c r="C2399" s="65" t="s">
        <v>485</v>
      </c>
      <c r="D2399" s="64" t="str">
        <f>IFERROR(INDEX('Feasibility Factor'!$D$5:$N$123,MATCH(VLOOKUP($A2399,PairList!$A$2:$D$205,2,0),'Feasibility Factor'!$C$5:$C$123,0),MATCH(VLOOKUP($B2399,PairList!$F$2:$I$14,2,0),'Feasibility Factor'!$D$3:$N$3,0)),"")</f>
        <v/>
      </c>
      <c r="E2399" s="64">
        <v>0.52272727272727271</v>
      </c>
      <c r="F2399" s="64" t="str">
        <f>IFERROR(INDEX(ESShip!$C$2:$C$99,MATCH(VLOOKUP($A2399,PairList!$A$2:$D$205,3,0),ESShip!$A$2:$A$99,0)),"")</f>
        <v/>
      </c>
      <c r="G2399" s="64">
        <v>0.25345030861052381</v>
      </c>
      <c r="H2399" s="67" t="str">
        <f>IF(INDEX(ApplicablePermutations!$B$3:$N$205,MATCH($A2399,ApplicablePermutations!$A$3:$A$205,0),MATCH($B2399,ApplicablePermutations!$B$2:$N$2,0))*INDEX(ApplicablePermutations!$Q$3:$S$205,MATCH($A2399,ApplicablePermutations!$P$3:$P$205,0),MATCH($C2399,ApplicablePermutations!$Q$2:$S$2,0))=1,"X","")</f>
        <v>X</v>
      </c>
      <c r="I2399" s="64">
        <f t="shared" si="197"/>
        <v>0.52272727272727271</v>
      </c>
      <c r="J2399" s="64">
        <f t="shared" si="198"/>
        <v>0.25345030861052381</v>
      </c>
      <c r="K2399" s="69">
        <v>0.92</v>
      </c>
      <c r="L2399" s="67" t="str">
        <f>IF(VLOOKUP($A2399,ApplicablePermutations!$U$3:$V$146,2,0)=1,"X","")</f>
        <v/>
      </c>
      <c r="M2399" t="str">
        <f t="shared" si="195"/>
        <v/>
      </c>
      <c r="N2399" s="64">
        <f t="shared" si="196"/>
        <v>0.92</v>
      </c>
    </row>
    <row r="2400" spans="1:14" x14ac:dyDescent="0.25">
      <c r="A2400" t="s">
        <v>494</v>
      </c>
      <c r="B2400" t="s">
        <v>332</v>
      </c>
      <c r="C2400" s="65" t="s">
        <v>485</v>
      </c>
      <c r="D2400" s="64" t="str">
        <f>IFERROR(INDEX('Feasibility Factor'!$D$5:$N$123,MATCH(VLOOKUP($A2400,PairList!$A$2:$D$205,2,0),'Feasibility Factor'!$C$5:$C$123,0),MATCH(VLOOKUP($B2400,PairList!$F$2:$I$14,2,0),'Feasibility Factor'!$D$3:$N$3,0)),"")</f>
        <v/>
      </c>
      <c r="E2400" s="64">
        <v>0</v>
      </c>
      <c r="F2400" s="64" t="str">
        <f>IFERROR(INDEX(ESShip!$C$2:$C$99,MATCH(VLOOKUP($A2400,PairList!$A$2:$D$205,3,0),ESShip!$A$2:$A$99,0)),"")</f>
        <v/>
      </c>
      <c r="G2400" s="64">
        <v>0.25345030861052398</v>
      </c>
      <c r="H2400" s="67" t="str">
        <f>IF(INDEX(ApplicablePermutations!$B$3:$N$205,MATCH($A2400,ApplicablePermutations!$A$3:$A$205,0),MATCH($B2400,ApplicablePermutations!$B$2:$N$2,0))*INDEX(ApplicablePermutations!$Q$3:$S$205,MATCH($A2400,ApplicablePermutations!$P$3:$P$205,0),MATCH($C2400,ApplicablePermutations!$Q$2:$S$2,0))=1,"X","")</f>
        <v>X</v>
      </c>
      <c r="I2400" s="64">
        <f t="shared" si="197"/>
        <v>0.51636363636363658</v>
      </c>
      <c r="J2400" s="64">
        <f t="shared" si="198"/>
        <v>0.25345030861052398</v>
      </c>
      <c r="K2400" s="64">
        <f t="shared" si="192"/>
        <v>0.38549111337202052</v>
      </c>
      <c r="L2400" s="67" t="str">
        <f>IF(VLOOKUP($A2400,ApplicablePermutations!$U$3:$V$146,2,0)=1,"X","")</f>
        <v/>
      </c>
      <c r="M2400" t="str">
        <f t="shared" si="195"/>
        <v/>
      </c>
      <c r="N2400" s="64">
        <f t="shared" si="196"/>
        <v>0.38549111337202052</v>
      </c>
    </row>
    <row r="2401" spans="1:14" x14ac:dyDescent="0.25">
      <c r="A2401" t="s">
        <v>494</v>
      </c>
      <c r="B2401" t="s">
        <v>243</v>
      </c>
      <c r="C2401" s="65" t="s">
        <v>485</v>
      </c>
      <c r="D2401" s="64" t="str">
        <f>IFERROR(INDEX('Feasibility Factor'!$D$5:$N$123,MATCH(VLOOKUP($A2401,PairList!$A$2:$D$205,2,0),'Feasibility Factor'!$C$5:$C$123,0),MATCH(VLOOKUP($B2401,PairList!$F$2:$I$14,2,0),'Feasibility Factor'!$D$3:$N$3,0)),"")</f>
        <v/>
      </c>
      <c r="E2401" s="64">
        <v>0.52272727272727271</v>
      </c>
      <c r="F2401" s="64" t="str">
        <f>IFERROR(INDEX(ESShip!$C$2:$C$99,MATCH(VLOOKUP($A2401,PairList!$A$2:$D$205,3,0),ESShip!$A$2:$A$99,0)),"")</f>
        <v/>
      </c>
      <c r="G2401" s="64">
        <v>0.25345030861052381</v>
      </c>
      <c r="H2401" s="67" t="str">
        <f>IF(INDEX(ApplicablePermutations!$B$3:$N$205,MATCH($A2401,ApplicablePermutations!$A$3:$A$205,0),MATCH($B2401,ApplicablePermutations!$B$2:$N$2,0))*INDEX(ApplicablePermutations!$Q$3:$S$205,MATCH($A2401,ApplicablePermutations!$P$3:$P$205,0),MATCH($C2401,ApplicablePermutations!$Q$2:$S$2,0))=1,"X","")</f>
        <v>X</v>
      </c>
      <c r="I2401" s="64">
        <f t="shared" si="197"/>
        <v>0.52272727272727271</v>
      </c>
      <c r="J2401" s="64">
        <f t="shared" si="198"/>
        <v>0.25345030861052381</v>
      </c>
      <c r="K2401" s="64">
        <f t="shared" si="192"/>
        <v>0.390241884135408</v>
      </c>
      <c r="L2401" s="67" t="str">
        <f>IF(VLOOKUP($A2401,ApplicablePermutations!$U$3:$V$146,2,0)=1,"X","")</f>
        <v/>
      </c>
      <c r="M2401" t="str">
        <f t="shared" si="195"/>
        <v/>
      </c>
      <c r="N2401" s="64">
        <f t="shared" si="196"/>
        <v>0.390241884135408</v>
      </c>
    </row>
    <row r="2402" spans="1:14" x14ac:dyDescent="0.25">
      <c r="A2402" t="s">
        <v>494</v>
      </c>
      <c r="B2402" t="s">
        <v>333</v>
      </c>
      <c r="C2402" s="65" t="s">
        <v>485</v>
      </c>
      <c r="D2402" s="64" t="str">
        <f>IFERROR(INDEX('Feasibility Factor'!$D$5:$N$123,MATCH(VLOOKUP($A2402,PairList!$A$2:$D$205,2,0),'Feasibility Factor'!$C$5:$C$123,0),MATCH(VLOOKUP($B2402,PairList!$F$2:$I$14,2,0),'Feasibility Factor'!$D$3:$N$3,0)),"")</f>
        <v/>
      </c>
      <c r="E2402" s="64">
        <v>0</v>
      </c>
      <c r="F2402" s="64" t="str">
        <f>IFERROR(INDEX(ESShip!$C$2:$C$99,MATCH(VLOOKUP($A2402,PairList!$A$2:$D$205,3,0),ESShip!$A$2:$A$99,0)),"")</f>
        <v/>
      </c>
      <c r="G2402" s="64">
        <v>0.25345030861052398</v>
      </c>
      <c r="H2402" s="67" t="str">
        <f>IF(INDEX(ApplicablePermutations!$B$3:$N$205,MATCH($A2402,ApplicablePermutations!$A$3:$A$205,0),MATCH($B2402,ApplicablePermutations!$B$2:$N$2,0))*INDEX(ApplicablePermutations!$Q$3:$S$205,MATCH($A2402,ApplicablePermutations!$P$3:$P$205,0),MATCH($C2402,ApplicablePermutations!$Q$2:$S$2,0))=1,"X","")</f>
        <v>X</v>
      </c>
      <c r="I2402" s="64">
        <f t="shared" si="197"/>
        <v>0.51636363636363658</v>
      </c>
      <c r="J2402" s="64">
        <f t="shared" si="198"/>
        <v>0.25345030861052398</v>
      </c>
      <c r="K2402" s="64">
        <f t="shared" si="192"/>
        <v>0.38549111337202052</v>
      </c>
      <c r="L2402" s="67" t="str">
        <f>IF(VLOOKUP($A2402,ApplicablePermutations!$U$3:$V$146,2,0)=1,"X","")</f>
        <v/>
      </c>
      <c r="M2402" t="str">
        <f t="shared" si="195"/>
        <v/>
      </c>
      <c r="N2402" s="64">
        <f t="shared" si="196"/>
        <v>0.38549111337202052</v>
      </c>
    </row>
    <row r="2403" spans="1:14" x14ac:dyDescent="0.25">
      <c r="A2403" t="s">
        <v>494</v>
      </c>
      <c r="B2403" t="s">
        <v>334</v>
      </c>
      <c r="C2403" s="65" t="s">
        <v>485</v>
      </c>
      <c r="D2403" s="64" t="str">
        <f>IFERROR(INDEX('Feasibility Factor'!$D$5:$N$123,MATCH(VLOOKUP($A2403,PairList!$A$2:$D$205,2,0),'Feasibility Factor'!$C$5:$C$123,0),MATCH(VLOOKUP($B2403,PairList!$F$2:$I$14,2,0),'Feasibility Factor'!$D$3:$N$3,0)),"")</f>
        <v/>
      </c>
      <c r="E2403" s="64">
        <v>0.52272727272727271</v>
      </c>
      <c r="F2403" s="64" t="str">
        <f>IFERROR(INDEX(ESShip!$C$2:$C$99,MATCH(VLOOKUP($A2403,PairList!$A$2:$D$205,3,0),ESShip!$A$2:$A$99,0)),"")</f>
        <v/>
      </c>
      <c r="G2403" s="64">
        <v>0.25345030861052381</v>
      </c>
      <c r="H2403" s="67" t="str">
        <f>IF(INDEX(ApplicablePermutations!$B$3:$N$205,MATCH($A2403,ApplicablePermutations!$A$3:$A$205,0),MATCH($B2403,ApplicablePermutations!$B$2:$N$2,0))*INDEX(ApplicablePermutations!$Q$3:$S$205,MATCH($A2403,ApplicablePermutations!$P$3:$P$205,0),MATCH($C2403,ApplicablePermutations!$Q$2:$S$2,0))=1,"X","")</f>
        <v/>
      </c>
      <c r="I2403" s="64" t="str">
        <f t="shared" si="197"/>
        <v/>
      </c>
      <c r="J2403" s="64" t="str">
        <f t="shared" si="198"/>
        <v/>
      </c>
      <c r="K2403" s="64">
        <f t="shared" si="192"/>
        <v>0</v>
      </c>
      <c r="L2403" s="67" t="str">
        <f>IF(VLOOKUP($A2403,ApplicablePermutations!$U$3:$V$146,2,0)=1,"X","")</f>
        <v/>
      </c>
      <c r="M2403" t="str">
        <f t="shared" si="195"/>
        <v/>
      </c>
      <c r="N2403" s="64">
        <f t="shared" si="196"/>
        <v>0</v>
      </c>
    </row>
    <row r="2404" spans="1:14" x14ac:dyDescent="0.25">
      <c r="A2404" t="s">
        <v>494</v>
      </c>
      <c r="B2404" t="s">
        <v>94</v>
      </c>
      <c r="C2404" s="65" t="s">
        <v>485</v>
      </c>
      <c r="D2404" s="64" t="str">
        <f>IFERROR(INDEX('Feasibility Factor'!$D$5:$N$123,MATCH(VLOOKUP($A2404,PairList!$A$2:$D$205,2,0),'Feasibility Factor'!$C$5:$C$123,0),MATCH(VLOOKUP($B2404,PairList!$F$2:$I$14,2,0),'Feasibility Factor'!$D$3:$N$3,0)),"")</f>
        <v/>
      </c>
      <c r="E2404" s="64">
        <v>0</v>
      </c>
      <c r="F2404" s="64" t="str">
        <f>IFERROR(INDEX(ESShip!$C$2:$C$99,MATCH(VLOOKUP($A2404,PairList!$A$2:$D$205,3,0),ESShip!$A$2:$A$99,0)),"")</f>
        <v/>
      </c>
      <c r="G2404" s="64">
        <v>0.25345030861052398</v>
      </c>
      <c r="H2404" s="67" t="str">
        <f>IF(INDEX(ApplicablePermutations!$B$3:$N$205,MATCH($A2404,ApplicablePermutations!$A$3:$A$205,0),MATCH($B2404,ApplicablePermutations!$B$2:$N$2,0))*INDEX(ApplicablePermutations!$Q$3:$S$205,MATCH($A2404,ApplicablePermutations!$P$3:$P$205,0),MATCH($C2404,ApplicablePermutations!$Q$2:$S$2,0))=1,"X","")</f>
        <v>X</v>
      </c>
      <c r="I2404" s="64">
        <f t="shared" si="197"/>
        <v>0.51636363636363658</v>
      </c>
      <c r="J2404" s="64">
        <f t="shared" si="198"/>
        <v>0.25345030861052398</v>
      </c>
      <c r="K2404" s="64">
        <f t="shared" si="192"/>
        <v>0.38549111337202052</v>
      </c>
      <c r="L2404" s="67" t="str">
        <f>IF(VLOOKUP($A2404,ApplicablePermutations!$U$3:$V$146,2,0)=1,"X","")</f>
        <v/>
      </c>
      <c r="M2404" t="str">
        <f t="shared" si="195"/>
        <v/>
      </c>
      <c r="N2404" s="64">
        <f t="shared" si="196"/>
        <v>0.38549111337202052</v>
      </c>
    </row>
    <row r="2405" spans="1:14" x14ac:dyDescent="0.25">
      <c r="A2405" t="s">
        <v>494</v>
      </c>
      <c r="B2405" t="s">
        <v>335</v>
      </c>
      <c r="C2405" s="65" t="s">
        <v>485</v>
      </c>
      <c r="D2405" s="64" t="str">
        <f>IFERROR(INDEX('Feasibility Factor'!$D$5:$N$123,MATCH(VLOOKUP($A2405,PairList!$A$2:$D$205,2,0),'Feasibility Factor'!$C$5:$C$123,0),MATCH(VLOOKUP($B2405,PairList!$F$2:$I$14,2,0),'Feasibility Factor'!$D$3:$N$3,0)),"")</f>
        <v/>
      </c>
      <c r="E2405" s="64">
        <v>0.52272727272727271</v>
      </c>
      <c r="F2405" s="64" t="str">
        <f>IFERROR(INDEX(ESShip!$C$2:$C$99,MATCH(VLOOKUP($A2405,PairList!$A$2:$D$205,3,0),ESShip!$A$2:$A$99,0)),"")</f>
        <v/>
      </c>
      <c r="G2405" s="64">
        <v>0.25345030861052381</v>
      </c>
      <c r="H2405" s="67" t="str">
        <f>IF(INDEX(ApplicablePermutations!$B$3:$N$205,MATCH($A2405,ApplicablePermutations!$A$3:$A$205,0),MATCH($B2405,ApplicablePermutations!$B$2:$N$2,0))*INDEX(ApplicablePermutations!$Q$3:$S$205,MATCH($A2405,ApplicablePermutations!$P$3:$P$205,0),MATCH($C2405,ApplicablePermutations!$Q$2:$S$2,0))=1,"X","")</f>
        <v>X</v>
      </c>
      <c r="I2405" s="64">
        <f t="shared" si="197"/>
        <v>0.52272727272727271</v>
      </c>
      <c r="J2405" s="64">
        <f t="shared" si="198"/>
        <v>0.25345030861052381</v>
      </c>
      <c r="K2405" s="69">
        <v>0.92</v>
      </c>
      <c r="L2405" s="67" t="str">
        <f>IF(VLOOKUP($A2405,ApplicablePermutations!$U$3:$V$146,2,0)=1,"X","")</f>
        <v/>
      </c>
      <c r="M2405" t="str">
        <f t="shared" si="195"/>
        <v/>
      </c>
      <c r="N2405" s="64">
        <f t="shared" si="196"/>
        <v>0.92</v>
      </c>
    </row>
    <row r="2406" spans="1:14" x14ac:dyDescent="0.25">
      <c r="A2406" t="s">
        <v>494</v>
      </c>
      <c r="B2406" t="s">
        <v>100</v>
      </c>
      <c r="C2406" s="65" t="s">
        <v>485</v>
      </c>
      <c r="D2406" s="64" t="str">
        <f>IFERROR(INDEX('Feasibility Factor'!$D$5:$N$123,MATCH(VLOOKUP($A2406,PairList!$A$2:$D$205,2,0),'Feasibility Factor'!$C$5:$C$123,0),MATCH(VLOOKUP($B2406,PairList!$F$2:$I$14,2,0),'Feasibility Factor'!$D$3:$N$3,0)),"")</f>
        <v/>
      </c>
      <c r="E2406" s="64">
        <v>0.52272727272727271</v>
      </c>
      <c r="F2406" s="64" t="str">
        <f>IFERROR(INDEX(ESShip!$C$2:$C$99,MATCH(VLOOKUP($A2406,PairList!$A$2:$D$205,3,0),ESShip!$A$2:$A$99,0)),"")</f>
        <v/>
      </c>
      <c r="G2406" s="64">
        <v>0.25345030861052381</v>
      </c>
      <c r="H2406" s="67" t="str">
        <f>IF(INDEX(ApplicablePermutations!$B$3:$N$205,MATCH($A2406,ApplicablePermutations!$A$3:$A$205,0),MATCH($B2406,ApplicablePermutations!$B$2:$N$2,0))*INDEX(ApplicablePermutations!$Q$3:$S$205,MATCH($A2406,ApplicablePermutations!$P$3:$P$205,0),MATCH($C2406,ApplicablePermutations!$Q$2:$S$2,0))=1,"X","")</f>
        <v/>
      </c>
      <c r="I2406" s="64" t="str">
        <f t="shared" si="197"/>
        <v/>
      </c>
      <c r="J2406" s="64" t="str">
        <f t="shared" si="198"/>
        <v/>
      </c>
      <c r="K2406" s="64">
        <f t="shared" si="192"/>
        <v>0</v>
      </c>
      <c r="L2406" s="67" t="str">
        <f>IF(VLOOKUP($A2406,ApplicablePermutations!$U$3:$V$146,2,0)=1,"X","")</f>
        <v/>
      </c>
      <c r="M2406" t="str">
        <f t="shared" si="195"/>
        <v/>
      </c>
      <c r="N2406" s="64">
        <f t="shared" si="196"/>
        <v>0</v>
      </c>
    </row>
    <row r="2407" spans="1:14" x14ac:dyDescent="0.25">
      <c r="A2407" t="s">
        <v>494</v>
      </c>
      <c r="B2407" t="s">
        <v>327</v>
      </c>
      <c r="C2407" s="65" t="s">
        <v>486</v>
      </c>
      <c r="D2407" s="64" t="str">
        <f>IFERROR(INDEX('Feasibility Factor'!$D$5:$N$123,MATCH(VLOOKUP($A2407,PairList!$A$2:$D$205,2,0),'Feasibility Factor'!$C$5:$C$123,0),MATCH(VLOOKUP($B2407,PairList!$F$2:$I$14,2,0),'Feasibility Factor'!$D$3:$N$3,0)),"")</f>
        <v/>
      </c>
      <c r="E2407" s="64">
        <v>0</v>
      </c>
      <c r="F2407" s="64" t="str">
        <f>IFERROR(INDEX(ESShip!$C$2:$C$99,MATCH(VLOOKUP($A2407,PairList!$A$2:$D$205,3,0),ESShip!$A$2:$A$99,0)),"")</f>
        <v/>
      </c>
      <c r="G2407" s="64">
        <v>0.25345030861052398</v>
      </c>
      <c r="H2407" s="67" t="str">
        <f>IF(INDEX(ApplicablePermutations!$B$3:$N$205,MATCH($A2407,ApplicablePermutations!$A$3:$A$205,0),MATCH($B2407,ApplicablePermutations!$B$2:$N$2,0))*INDEX(ApplicablePermutations!$Q$3:$S$205,MATCH($A2407,ApplicablePermutations!$P$3:$P$205,0),MATCH($C2407,ApplicablePermutations!$Q$2:$S$2,0))=1,"X","")</f>
        <v/>
      </c>
      <c r="I2407" s="64" t="str">
        <f t="shared" si="197"/>
        <v/>
      </c>
      <c r="J2407" s="64" t="str">
        <f t="shared" si="198"/>
        <v/>
      </c>
      <c r="K2407" s="64">
        <f t="shared" si="192"/>
        <v>0</v>
      </c>
      <c r="L2407" s="67" t="str">
        <f>IF(VLOOKUP($A2407,ApplicablePermutations!$U$3:$V$146,2,0)=1,"X","")</f>
        <v/>
      </c>
      <c r="M2407" t="str">
        <f t="shared" si="195"/>
        <v/>
      </c>
      <c r="N2407" s="64">
        <f t="shared" si="196"/>
        <v>0</v>
      </c>
    </row>
    <row r="2408" spans="1:14" x14ac:dyDescent="0.25">
      <c r="A2408" t="s">
        <v>494</v>
      </c>
      <c r="B2408" t="s">
        <v>328</v>
      </c>
      <c r="C2408" s="65" t="s">
        <v>486</v>
      </c>
      <c r="D2408" s="64" t="str">
        <f>IFERROR(INDEX('Feasibility Factor'!$D$5:$N$123,MATCH(VLOOKUP($A2408,PairList!$A$2:$D$205,2,0),'Feasibility Factor'!$C$5:$C$123,0),MATCH(VLOOKUP($B2408,PairList!$F$2:$I$14,2,0),'Feasibility Factor'!$D$3:$N$3,0)),"")</f>
        <v/>
      </c>
      <c r="E2408" s="64">
        <v>0.52272727272727271</v>
      </c>
      <c r="F2408" s="64" t="str">
        <f>IFERROR(INDEX(ESShip!$C$2:$C$99,MATCH(VLOOKUP($A2408,PairList!$A$2:$D$205,3,0),ESShip!$A$2:$A$99,0)),"")</f>
        <v/>
      </c>
      <c r="G2408" s="64">
        <v>0.25345030861052381</v>
      </c>
      <c r="H2408" s="67" t="str">
        <f>IF(INDEX(ApplicablePermutations!$B$3:$N$205,MATCH($A2408,ApplicablePermutations!$A$3:$A$205,0),MATCH($B2408,ApplicablePermutations!$B$2:$N$2,0))*INDEX(ApplicablePermutations!$Q$3:$S$205,MATCH($A2408,ApplicablePermutations!$P$3:$P$205,0),MATCH($C2408,ApplicablePermutations!$Q$2:$S$2,0))=1,"X","")</f>
        <v>X</v>
      </c>
      <c r="I2408" s="64">
        <f t="shared" si="197"/>
        <v>0.52272727272727271</v>
      </c>
      <c r="J2408" s="64">
        <f t="shared" si="198"/>
        <v>0.25345030861052381</v>
      </c>
      <c r="K2408" s="69">
        <v>0.92</v>
      </c>
      <c r="L2408" s="67" t="str">
        <f>IF(VLOOKUP($A2408,ApplicablePermutations!$U$3:$V$146,2,0)=1,"X","")</f>
        <v/>
      </c>
      <c r="M2408" t="str">
        <f t="shared" si="195"/>
        <v/>
      </c>
      <c r="N2408" s="64">
        <f t="shared" si="196"/>
        <v>0.92</v>
      </c>
    </row>
    <row r="2409" spans="1:14" x14ac:dyDescent="0.25">
      <c r="A2409" t="s">
        <v>494</v>
      </c>
      <c r="B2409" t="s">
        <v>239</v>
      </c>
      <c r="C2409" s="65" t="s">
        <v>486</v>
      </c>
      <c r="D2409" s="64" t="str">
        <f>IFERROR(INDEX('Feasibility Factor'!$D$5:$N$123,MATCH(VLOOKUP($A2409,PairList!$A$2:$D$205,2,0),'Feasibility Factor'!$C$5:$C$123,0),MATCH(VLOOKUP($B2409,PairList!$F$2:$I$14,2,0),'Feasibility Factor'!$D$3:$N$3,0)),"")</f>
        <v/>
      </c>
      <c r="E2409" s="64">
        <v>0</v>
      </c>
      <c r="F2409" s="64" t="str">
        <f>IFERROR(INDEX(ESShip!$C$2:$C$99,MATCH(VLOOKUP($A2409,PairList!$A$2:$D$205,3,0),ESShip!$A$2:$A$99,0)),"")</f>
        <v/>
      </c>
      <c r="G2409" s="64">
        <v>0.25345030861052398</v>
      </c>
      <c r="H2409" s="67" t="str">
        <f>IF(INDEX(ApplicablePermutations!$B$3:$N$205,MATCH($A2409,ApplicablePermutations!$A$3:$A$205,0),MATCH($B2409,ApplicablePermutations!$B$2:$N$2,0))*INDEX(ApplicablePermutations!$Q$3:$S$205,MATCH($A2409,ApplicablePermutations!$P$3:$P$205,0),MATCH($C2409,ApplicablePermutations!$Q$2:$S$2,0))=1,"X","")</f>
        <v/>
      </c>
      <c r="I2409" s="64" t="str">
        <f t="shared" si="197"/>
        <v/>
      </c>
      <c r="J2409" s="64" t="str">
        <f t="shared" si="198"/>
        <v/>
      </c>
      <c r="K2409" s="64">
        <f t="shared" si="192"/>
        <v>0</v>
      </c>
      <c r="L2409" s="67" t="str">
        <f>IF(VLOOKUP($A2409,ApplicablePermutations!$U$3:$V$146,2,0)=1,"X","")</f>
        <v/>
      </c>
      <c r="M2409" t="str">
        <f t="shared" si="195"/>
        <v/>
      </c>
      <c r="N2409" s="64">
        <f t="shared" si="196"/>
        <v>0</v>
      </c>
    </row>
    <row r="2410" spans="1:14" x14ac:dyDescent="0.25">
      <c r="A2410" t="s">
        <v>494</v>
      </c>
      <c r="B2410" t="s">
        <v>329</v>
      </c>
      <c r="C2410" s="65" t="s">
        <v>486</v>
      </c>
      <c r="D2410" s="64" t="str">
        <f>IFERROR(INDEX('Feasibility Factor'!$D$5:$N$123,MATCH(VLOOKUP($A2410,PairList!$A$2:$D$205,2,0),'Feasibility Factor'!$C$5:$C$123,0),MATCH(VLOOKUP($B2410,PairList!$F$2:$I$14,2,0),'Feasibility Factor'!$D$3:$N$3,0)),"")</f>
        <v/>
      </c>
      <c r="E2410" s="64">
        <v>0</v>
      </c>
      <c r="F2410" s="64" t="str">
        <f>IFERROR(INDEX(ESShip!$C$2:$C$99,MATCH(VLOOKUP($A2410,PairList!$A$2:$D$205,3,0),ESShip!$A$2:$A$99,0)),"")</f>
        <v/>
      </c>
      <c r="G2410" s="64">
        <v>0.25345030861052398</v>
      </c>
      <c r="H2410" s="67" t="str">
        <f>IF(INDEX(ApplicablePermutations!$B$3:$N$205,MATCH($A2410,ApplicablePermutations!$A$3:$A$205,0),MATCH($B2410,ApplicablePermutations!$B$2:$N$2,0))*INDEX(ApplicablePermutations!$Q$3:$S$205,MATCH($A2410,ApplicablePermutations!$P$3:$P$205,0),MATCH($C2410,ApplicablePermutations!$Q$2:$S$2,0))=1,"X","")</f>
        <v>X</v>
      </c>
      <c r="I2410" s="64">
        <f t="shared" si="197"/>
        <v>0.51636363636363658</v>
      </c>
      <c r="J2410" s="64">
        <f t="shared" si="198"/>
        <v>0.25345030861052398</v>
      </c>
      <c r="K2410" s="64">
        <f t="shared" si="192"/>
        <v>0.38549111337202052</v>
      </c>
      <c r="L2410" s="67" t="str">
        <f>IF(VLOOKUP($A2410,ApplicablePermutations!$U$3:$V$146,2,0)=1,"X","")</f>
        <v/>
      </c>
      <c r="M2410" t="str">
        <f t="shared" si="195"/>
        <v/>
      </c>
      <c r="N2410" s="64">
        <f t="shared" si="196"/>
        <v>0.38549111337202052</v>
      </c>
    </row>
    <row r="2411" spans="1:14" x14ac:dyDescent="0.25">
      <c r="A2411" t="s">
        <v>494</v>
      </c>
      <c r="B2411" t="s">
        <v>330</v>
      </c>
      <c r="C2411" s="65" t="s">
        <v>486</v>
      </c>
      <c r="D2411" s="64" t="str">
        <f>IFERROR(INDEX('Feasibility Factor'!$D$5:$N$123,MATCH(VLOOKUP($A2411,PairList!$A$2:$D$205,2,0),'Feasibility Factor'!$C$5:$C$123,0),MATCH(VLOOKUP($B2411,PairList!$F$2:$I$14,2,0),'Feasibility Factor'!$D$3:$N$3,0)),"")</f>
        <v/>
      </c>
      <c r="E2411" s="64">
        <v>0</v>
      </c>
      <c r="F2411" s="64" t="str">
        <f>IFERROR(INDEX(ESShip!$C$2:$C$99,MATCH(VLOOKUP($A2411,PairList!$A$2:$D$205,3,0),ESShip!$A$2:$A$99,0)),"")</f>
        <v/>
      </c>
      <c r="G2411" s="64">
        <v>0.25345030861052398</v>
      </c>
      <c r="H2411" s="67" t="str">
        <f>IF(INDEX(ApplicablePermutations!$B$3:$N$205,MATCH($A2411,ApplicablePermutations!$A$3:$A$205,0),MATCH($B2411,ApplicablePermutations!$B$2:$N$2,0))*INDEX(ApplicablePermutations!$Q$3:$S$205,MATCH($A2411,ApplicablePermutations!$P$3:$P$205,0),MATCH($C2411,ApplicablePermutations!$Q$2:$S$2,0))=1,"X","")</f>
        <v>X</v>
      </c>
      <c r="I2411" s="64">
        <f t="shared" si="197"/>
        <v>0.51636363636363658</v>
      </c>
      <c r="J2411" s="64">
        <f t="shared" si="198"/>
        <v>0.25345030861052398</v>
      </c>
      <c r="K2411" s="69">
        <v>0.92</v>
      </c>
      <c r="L2411" s="67" t="str">
        <f>IF(VLOOKUP($A2411,ApplicablePermutations!$U$3:$V$146,2,0)=1,"X","")</f>
        <v/>
      </c>
      <c r="M2411" t="str">
        <f t="shared" si="195"/>
        <v/>
      </c>
      <c r="N2411" s="64">
        <f t="shared" si="196"/>
        <v>0.92</v>
      </c>
    </row>
    <row r="2412" spans="1:14" x14ac:dyDescent="0.25">
      <c r="A2412" t="s">
        <v>494</v>
      </c>
      <c r="B2412" t="s">
        <v>331</v>
      </c>
      <c r="C2412" s="65" t="s">
        <v>486</v>
      </c>
      <c r="D2412" s="64" t="str">
        <f>IFERROR(INDEX('Feasibility Factor'!$D$5:$N$123,MATCH(VLOOKUP($A2412,PairList!$A$2:$D$205,2,0),'Feasibility Factor'!$C$5:$C$123,0),MATCH(VLOOKUP($B2412,PairList!$F$2:$I$14,2,0),'Feasibility Factor'!$D$3:$N$3,0)),"")</f>
        <v/>
      </c>
      <c r="E2412" s="64">
        <v>0.52272727272727271</v>
      </c>
      <c r="F2412" s="64" t="str">
        <f>IFERROR(INDEX(ESShip!$C$2:$C$99,MATCH(VLOOKUP($A2412,PairList!$A$2:$D$205,3,0),ESShip!$A$2:$A$99,0)),"")</f>
        <v/>
      </c>
      <c r="G2412" s="64">
        <v>0.25345030861052381</v>
      </c>
      <c r="H2412" s="67" t="str">
        <f>IF(INDEX(ApplicablePermutations!$B$3:$N$205,MATCH($A2412,ApplicablePermutations!$A$3:$A$205,0),MATCH($B2412,ApplicablePermutations!$B$2:$N$2,0))*INDEX(ApplicablePermutations!$Q$3:$S$205,MATCH($A2412,ApplicablePermutations!$P$3:$P$205,0),MATCH($C2412,ApplicablePermutations!$Q$2:$S$2,0))=1,"X","")</f>
        <v>X</v>
      </c>
      <c r="I2412" s="64">
        <f t="shared" si="197"/>
        <v>0.52272727272727271</v>
      </c>
      <c r="J2412" s="64">
        <f t="shared" si="198"/>
        <v>0.25345030861052381</v>
      </c>
      <c r="K2412" s="69">
        <v>0.92</v>
      </c>
      <c r="L2412" s="67" t="str">
        <f>IF(VLOOKUP($A2412,ApplicablePermutations!$U$3:$V$146,2,0)=1,"X","")</f>
        <v/>
      </c>
      <c r="M2412" t="str">
        <f t="shared" si="195"/>
        <v/>
      </c>
      <c r="N2412" s="64">
        <f t="shared" si="196"/>
        <v>0.92</v>
      </c>
    </row>
    <row r="2413" spans="1:14" x14ac:dyDescent="0.25">
      <c r="A2413" t="s">
        <v>494</v>
      </c>
      <c r="B2413" t="s">
        <v>332</v>
      </c>
      <c r="C2413" s="65" t="s">
        <v>486</v>
      </c>
      <c r="D2413" s="64" t="str">
        <f>IFERROR(INDEX('Feasibility Factor'!$D$5:$N$123,MATCH(VLOOKUP($A2413,PairList!$A$2:$D$205,2,0),'Feasibility Factor'!$C$5:$C$123,0),MATCH(VLOOKUP($B2413,PairList!$F$2:$I$14,2,0),'Feasibility Factor'!$D$3:$N$3,0)),"")</f>
        <v/>
      </c>
      <c r="E2413" s="64">
        <v>0</v>
      </c>
      <c r="F2413" s="64" t="str">
        <f>IFERROR(INDEX(ESShip!$C$2:$C$99,MATCH(VLOOKUP($A2413,PairList!$A$2:$D$205,3,0),ESShip!$A$2:$A$99,0)),"")</f>
        <v/>
      </c>
      <c r="G2413" s="64">
        <v>0.25345030861052398</v>
      </c>
      <c r="H2413" s="67" t="str">
        <f>IF(INDEX(ApplicablePermutations!$B$3:$N$205,MATCH($A2413,ApplicablePermutations!$A$3:$A$205,0),MATCH($B2413,ApplicablePermutations!$B$2:$N$2,0))*INDEX(ApplicablePermutations!$Q$3:$S$205,MATCH($A2413,ApplicablePermutations!$P$3:$P$205,0),MATCH($C2413,ApplicablePermutations!$Q$2:$S$2,0))=1,"X","")</f>
        <v>X</v>
      </c>
      <c r="I2413" s="64">
        <f t="shared" si="197"/>
        <v>0.51636363636363658</v>
      </c>
      <c r="J2413" s="64">
        <f t="shared" si="198"/>
        <v>0.25345030861052398</v>
      </c>
      <c r="K2413" s="64">
        <f t="shared" si="192"/>
        <v>0.38549111337202052</v>
      </c>
      <c r="L2413" s="67" t="str">
        <f>IF(VLOOKUP($A2413,ApplicablePermutations!$U$3:$V$146,2,0)=1,"X","")</f>
        <v/>
      </c>
      <c r="M2413" t="str">
        <f t="shared" si="195"/>
        <v/>
      </c>
      <c r="N2413" s="64">
        <f t="shared" si="196"/>
        <v>0.38549111337202052</v>
      </c>
    </row>
    <row r="2414" spans="1:14" x14ac:dyDescent="0.25">
      <c r="A2414" t="s">
        <v>494</v>
      </c>
      <c r="B2414" t="s">
        <v>243</v>
      </c>
      <c r="C2414" s="65" t="s">
        <v>486</v>
      </c>
      <c r="D2414" s="64" t="str">
        <f>IFERROR(INDEX('Feasibility Factor'!$D$5:$N$123,MATCH(VLOOKUP($A2414,PairList!$A$2:$D$205,2,0),'Feasibility Factor'!$C$5:$C$123,0),MATCH(VLOOKUP($B2414,PairList!$F$2:$I$14,2,0),'Feasibility Factor'!$D$3:$N$3,0)),"")</f>
        <v/>
      </c>
      <c r="E2414" s="64">
        <v>0.52272727272727271</v>
      </c>
      <c r="F2414" s="64" t="str">
        <f>IFERROR(INDEX(ESShip!$C$2:$C$99,MATCH(VLOOKUP($A2414,PairList!$A$2:$D$205,3,0),ESShip!$A$2:$A$99,0)),"")</f>
        <v/>
      </c>
      <c r="G2414" s="64">
        <v>0.25345030861052381</v>
      </c>
      <c r="H2414" s="67" t="str">
        <f>IF(INDEX(ApplicablePermutations!$B$3:$N$205,MATCH($A2414,ApplicablePermutations!$A$3:$A$205,0),MATCH($B2414,ApplicablePermutations!$B$2:$N$2,0))*INDEX(ApplicablePermutations!$Q$3:$S$205,MATCH($A2414,ApplicablePermutations!$P$3:$P$205,0),MATCH($C2414,ApplicablePermutations!$Q$2:$S$2,0))=1,"X","")</f>
        <v>X</v>
      </c>
      <c r="I2414" s="64">
        <f t="shared" si="197"/>
        <v>0.52272727272727271</v>
      </c>
      <c r="J2414" s="64">
        <f t="shared" si="198"/>
        <v>0.25345030861052381</v>
      </c>
      <c r="K2414" s="64">
        <f t="shared" si="192"/>
        <v>0.390241884135408</v>
      </c>
      <c r="L2414" s="67" t="str">
        <f>IF(VLOOKUP($A2414,ApplicablePermutations!$U$3:$V$146,2,0)=1,"X","")</f>
        <v/>
      </c>
      <c r="M2414" t="str">
        <f t="shared" si="195"/>
        <v/>
      </c>
      <c r="N2414" s="64">
        <f t="shared" si="196"/>
        <v>0.390241884135408</v>
      </c>
    </row>
    <row r="2415" spans="1:14" x14ac:dyDescent="0.25">
      <c r="A2415" t="s">
        <v>494</v>
      </c>
      <c r="B2415" t="s">
        <v>333</v>
      </c>
      <c r="C2415" s="65" t="s">
        <v>486</v>
      </c>
      <c r="D2415" s="64" t="str">
        <f>IFERROR(INDEX('Feasibility Factor'!$D$5:$N$123,MATCH(VLOOKUP($A2415,PairList!$A$2:$D$205,2,0),'Feasibility Factor'!$C$5:$C$123,0),MATCH(VLOOKUP($B2415,PairList!$F$2:$I$14,2,0),'Feasibility Factor'!$D$3:$N$3,0)),"")</f>
        <v/>
      </c>
      <c r="E2415" s="64">
        <v>0</v>
      </c>
      <c r="F2415" s="64" t="str">
        <f>IFERROR(INDEX(ESShip!$C$2:$C$99,MATCH(VLOOKUP($A2415,PairList!$A$2:$D$205,3,0),ESShip!$A$2:$A$99,0)),"")</f>
        <v/>
      </c>
      <c r="G2415" s="64">
        <v>0.25345030861052398</v>
      </c>
      <c r="H2415" s="67" t="str">
        <f>IF(INDEX(ApplicablePermutations!$B$3:$N$205,MATCH($A2415,ApplicablePermutations!$A$3:$A$205,0),MATCH($B2415,ApplicablePermutations!$B$2:$N$2,0))*INDEX(ApplicablePermutations!$Q$3:$S$205,MATCH($A2415,ApplicablePermutations!$P$3:$P$205,0),MATCH($C2415,ApplicablePermutations!$Q$2:$S$2,0))=1,"X","")</f>
        <v>X</v>
      </c>
      <c r="I2415" s="64">
        <f t="shared" si="197"/>
        <v>0.51636363636363658</v>
      </c>
      <c r="J2415" s="64">
        <f t="shared" si="198"/>
        <v>0.25345030861052398</v>
      </c>
      <c r="K2415" s="64">
        <f t="shared" si="192"/>
        <v>0.38549111337202052</v>
      </c>
      <c r="L2415" s="67" t="str">
        <f>IF(VLOOKUP($A2415,ApplicablePermutations!$U$3:$V$146,2,0)=1,"X","")</f>
        <v/>
      </c>
      <c r="M2415" t="str">
        <f t="shared" si="195"/>
        <v/>
      </c>
      <c r="N2415" s="64">
        <f t="shared" si="196"/>
        <v>0.38549111337202052</v>
      </c>
    </row>
    <row r="2416" spans="1:14" x14ac:dyDescent="0.25">
      <c r="A2416" t="s">
        <v>494</v>
      </c>
      <c r="B2416" t="s">
        <v>334</v>
      </c>
      <c r="C2416" s="65" t="s">
        <v>486</v>
      </c>
      <c r="D2416" s="64" t="str">
        <f>IFERROR(INDEX('Feasibility Factor'!$D$5:$N$123,MATCH(VLOOKUP($A2416,PairList!$A$2:$D$205,2,0),'Feasibility Factor'!$C$5:$C$123,0),MATCH(VLOOKUP($B2416,PairList!$F$2:$I$14,2,0),'Feasibility Factor'!$D$3:$N$3,0)),"")</f>
        <v/>
      </c>
      <c r="E2416" s="64">
        <v>0.52272727272727271</v>
      </c>
      <c r="F2416" s="64" t="str">
        <f>IFERROR(INDEX(ESShip!$C$2:$C$99,MATCH(VLOOKUP($A2416,PairList!$A$2:$D$205,3,0),ESShip!$A$2:$A$99,0)),"")</f>
        <v/>
      </c>
      <c r="G2416" s="64">
        <v>0.25345030861052381</v>
      </c>
      <c r="H2416" s="67" t="str">
        <f>IF(INDEX(ApplicablePermutations!$B$3:$N$205,MATCH($A2416,ApplicablePermutations!$A$3:$A$205,0),MATCH($B2416,ApplicablePermutations!$B$2:$N$2,0))*INDEX(ApplicablePermutations!$Q$3:$S$205,MATCH($A2416,ApplicablePermutations!$P$3:$P$205,0),MATCH($C2416,ApplicablePermutations!$Q$2:$S$2,0))=1,"X","")</f>
        <v/>
      </c>
      <c r="I2416" s="64" t="str">
        <f t="shared" si="197"/>
        <v/>
      </c>
      <c r="J2416" s="64" t="str">
        <f t="shared" si="198"/>
        <v/>
      </c>
      <c r="K2416" s="64">
        <f t="shared" si="192"/>
        <v>0</v>
      </c>
      <c r="L2416" s="67" t="str">
        <f>IF(VLOOKUP($A2416,ApplicablePermutations!$U$3:$V$146,2,0)=1,"X","")</f>
        <v/>
      </c>
      <c r="M2416" t="str">
        <f t="shared" si="195"/>
        <v/>
      </c>
      <c r="N2416" s="64">
        <f t="shared" si="196"/>
        <v>0</v>
      </c>
    </row>
    <row r="2417" spans="1:14" x14ac:dyDescent="0.25">
      <c r="A2417" t="s">
        <v>494</v>
      </c>
      <c r="B2417" t="s">
        <v>94</v>
      </c>
      <c r="C2417" s="65" t="s">
        <v>486</v>
      </c>
      <c r="D2417" s="64" t="str">
        <f>IFERROR(INDEX('Feasibility Factor'!$D$5:$N$123,MATCH(VLOOKUP($A2417,PairList!$A$2:$D$205,2,0),'Feasibility Factor'!$C$5:$C$123,0),MATCH(VLOOKUP($B2417,PairList!$F$2:$I$14,2,0),'Feasibility Factor'!$D$3:$N$3,0)),"")</f>
        <v/>
      </c>
      <c r="E2417" s="64">
        <v>0</v>
      </c>
      <c r="F2417" s="64" t="str">
        <f>IFERROR(INDEX(ESShip!$C$2:$C$99,MATCH(VLOOKUP($A2417,PairList!$A$2:$D$205,3,0),ESShip!$A$2:$A$99,0)),"")</f>
        <v/>
      </c>
      <c r="G2417" s="64">
        <v>0.25345030861052398</v>
      </c>
      <c r="H2417" s="67" t="str">
        <f>IF(INDEX(ApplicablePermutations!$B$3:$N$205,MATCH($A2417,ApplicablePermutations!$A$3:$A$205,0),MATCH($B2417,ApplicablePermutations!$B$2:$N$2,0))*INDEX(ApplicablePermutations!$Q$3:$S$205,MATCH($A2417,ApplicablePermutations!$P$3:$P$205,0),MATCH($C2417,ApplicablePermutations!$Q$2:$S$2,0))=1,"X","")</f>
        <v>X</v>
      </c>
      <c r="I2417" s="64">
        <f t="shared" si="197"/>
        <v>0.51636363636363658</v>
      </c>
      <c r="J2417" s="64">
        <f t="shared" si="198"/>
        <v>0.25345030861052398</v>
      </c>
      <c r="K2417" s="64">
        <f t="shared" si="192"/>
        <v>0.38549111337202052</v>
      </c>
      <c r="L2417" s="67" t="str">
        <f>IF(VLOOKUP($A2417,ApplicablePermutations!$U$3:$V$146,2,0)=1,"X","")</f>
        <v/>
      </c>
      <c r="M2417" t="str">
        <f t="shared" si="195"/>
        <v/>
      </c>
      <c r="N2417" s="64">
        <f t="shared" si="196"/>
        <v>0.38549111337202052</v>
      </c>
    </row>
    <row r="2418" spans="1:14" x14ac:dyDescent="0.25">
      <c r="A2418" t="s">
        <v>494</v>
      </c>
      <c r="B2418" t="s">
        <v>335</v>
      </c>
      <c r="C2418" s="65" t="s">
        <v>486</v>
      </c>
      <c r="D2418" s="64" t="str">
        <f>IFERROR(INDEX('Feasibility Factor'!$D$5:$N$123,MATCH(VLOOKUP($A2418,PairList!$A$2:$D$205,2,0),'Feasibility Factor'!$C$5:$C$123,0),MATCH(VLOOKUP($B2418,PairList!$F$2:$I$14,2,0),'Feasibility Factor'!$D$3:$N$3,0)),"")</f>
        <v/>
      </c>
      <c r="E2418" s="64">
        <v>0.52272727272727271</v>
      </c>
      <c r="F2418" s="64" t="str">
        <f>IFERROR(INDEX(ESShip!$C$2:$C$99,MATCH(VLOOKUP($A2418,PairList!$A$2:$D$205,3,0),ESShip!$A$2:$A$99,0)),"")</f>
        <v/>
      </c>
      <c r="G2418" s="64">
        <v>0.25345030861052381</v>
      </c>
      <c r="H2418" s="67" t="str">
        <f>IF(INDEX(ApplicablePermutations!$B$3:$N$205,MATCH($A2418,ApplicablePermutations!$A$3:$A$205,0),MATCH($B2418,ApplicablePermutations!$B$2:$N$2,0))*INDEX(ApplicablePermutations!$Q$3:$S$205,MATCH($A2418,ApplicablePermutations!$P$3:$P$205,0),MATCH($C2418,ApplicablePermutations!$Q$2:$S$2,0))=1,"X","")</f>
        <v>X</v>
      </c>
      <c r="I2418" s="64">
        <f t="shared" si="197"/>
        <v>0.52272727272727271</v>
      </c>
      <c r="J2418" s="64">
        <f t="shared" si="198"/>
        <v>0.25345030861052381</v>
      </c>
      <c r="K2418" s="69">
        <v>0.92</v>
      </c>
      <c r="L2418" s="67" t="str">
        <f>IF(VLOOKUP($A2418,ApplicablePermutations!$U$3:$V$146,2,0)=1,"X","")</f>
        <v/>
      </c>
      <c r="M2418" t="str">
        <f t="shared" si="195"/>
        <v/>
      </c>
      <c r="N2418" s="64">
        <f t="shared" si="196"/>
        <v>0.92</v>
      </c>
    </row>
    <row r="2419" spans="1:14" x14ac:dyDescent="0.25">
      <c r="A2419" t="s">
        <v>494</v>
      </c>
      <c r="B2419" t="s">
        <v>100</v>
      </c>
      <c r="C2419" s="65" t="s">
        <v>486</v>
      </c>
      <c r="D2419" s="64" t="str">
        <f>IFERROR(INDEX('Feasibility Factor'!$D$5:$N$123,MATCH(VLOOKUP($A2419,PairList!$A$2:$D$205,2,0),'Feasibility Factor'!$C$5:$C$123,0),MATCH(VLOOKUP($B2419,PairList!$F$2:$I$14,2,0),'Feasibility Factor'!$D$3:$N$3,0)),"")</f>
        <v/>
      </c>
      <c r="E2419" s="64">
        <v>0.52272727272727271</v>
      </c>
      <c r="F2419" s="64" t="str">
        <f>IFERROR(INDEX(ESShip!$C$2:$C$99,MATCH(VLOOKUP($A2419,PairList!$A$2:$D$205,3,0),ESShip!$A$2:$A$99,0)),"")</f>
        <v/>
      </c>
      <c r="G2419" s="64">
        <v>0.25345030861052381</v>
      </c>
      <c r="H2419" s="67" t="str">
        <f>IF(INDEX(ApplicablePermutations!$B$3:$N$205,MATCH($A2419,ApplicablePermutations!$A$3:$A$205,0),MATCH($B2419,ApplicablePermutations!$B$2:$N$2,0))*INDEX(ApplicablePermutations!$Q$3:$S$205,MATCH($A2419,ApplicablePermutations!$P$3:$P$205,0),MATCH($C2419,ApplicablePermutations!$Q$2:$S$2,0))=1,"X","")</f>
        <v/>
      </c>
      <c r="I2419" s="64" t="str">
        <f t="shared" si="197"/>
        <v/>
      </c>
      <c r="J2419" s="64" t="str">
        <f t="shared" si="198"/>
        <v/>
      </c>
      <c r="K2419" s="64">
        <f t="shared" si="192"/>
        <v>0</v>
      </c>
      <c r="L2419" s="67" t="str">
        <f>IF(VLOOKUP($A2419,ApplicablePermutations!$U$3:$V$146,2,0)=1,"X","")</f>
        <v/>
      </c>
      <c r="M2419" t="str">
        <f t="shared" si="195"/>
        <v/>
      </c>
      <c r="N2419" s="64">
        <f t="shared" si="196"/>
        <v>0</v>
      </c>
    </row>
    <row r="2420" spans="1:14" x14ac:dyDescent="0.25">
      <c r="A2420" t="s">
        <v>402</v>
      </c>
      <c r="B2420" t="s">
        <v>327</v>
      </c>
      <c r="C2420" s="65" t="s">
        <v>484</v>
      </c>
      <c r="D2420" s="64">
        <f>IFERROR(INDEX('Feasibility Factor'!$D$5:$N$123,MATCH(VLOOKUP($A2420,PairList!$A$2:$D$205,2,0),'Feasibility Factor'!$C$5:$C$123,0),MATCH(VLOOKUP($B2420,PairList!$F$2:$I$14,2,0),'Feasibility Factor'!$D$3:$N$3,0)),"")</f>
        <v>0</v>
      </c>
      <c r="E2420" s="64">
        <v>0.95</v>
      </c>
      <c r="F2420" s="64" t="str">
        <f>IFERROR(INDEX(ESShip!$C$2:$C$99,MATCH(VLOOKUP($A2420,PairList!$A$2:$D$205,3,0),ESShip!$A$2:$A$99,0)),"")</f>
        <v/>
      </c>
      <c r="G2420" s="64">
        <v>0.76620662551859675</v>
      </c>
      <c r="H2420" s="67" t="str">
        <f>IF(INDEX(ApplicablePermutations!$B$3:$N$205,MATCH($A2420,ApplicablePermutations!$A$3:$A$205,0),MATCH($B2420,ApplicablePermutations!$B$2:$N$2,0))*INDEX(ApplicablePermutations!$Q$3:$S$205,MATCH($A2420,ApplicablePermutations!$P$3:$P$205,0),MATCH($C2420,ApplicablePermutations!$Q$2:$S$2,0))=1,"X","")</f>
        <v/>
      </c>
      <c r="I2420" s="64" t="str">
        <f t="shared" ref="I2420:I2483" si="199">IF($H2420="X",IF(AND($D2420&gt;0,$D2420&lt;&gt;"",$E2420&gt;0,$E2420&lt;&gt;""),MIN($D2420,$E2420),IF(AND($D2420&gt;0,$D2420&lt;&gt;""),$D2420,IF(AND($E2420&gt;0,$E2420&lt;&gt;""),$E2420,AVERAGEIFS($E$2:$E$13027,$A$2:$A$13027,$A2420,$E$2:$E$13027,"&gt;0")))),"")</f>
        <v/>
      </c>
      <c r="J2420" s="64" t="str">
        <f t="shared" ref="J2420:J2483" si="200">IF(H2420="X",IF(F2420&lt;&gt;"",F2420,IF(G2420&lt;&gt;"",G2420,AVERAGEIFS($G$2:$G$13027,$A$2:$A$13027,$A2420,$C$2:$C$13027,$C2420))),"")</f>
        <v/>
      </c>
      <c r="K2420" s="64">
        <f t="shared" si="192"/>
        <v>0</v>
      </c>
      <c r="L2420" s="67" t="str">
        <f>IF(VLOOKUP($A2420,ApplicablePermutations!$U$3:$V$146,2,0)=1,"X","")</f>
        <v/>
      </c>
      <c r="M2420" t="str">
        <f t="shared" si="195"/>
        <v/>
      </c>
      <c r="N2420" s="64">
        <f t="shared" si="196"/>
        <v>0</v>
      </c>
    </row>
    <row r="2421" spans="1:14" x14ac:dyDescent="0.25">
      <c r="A2421" t="s">
        <v>402</v>
      </c>
      <c r="B2421" t="s">
        <v>328</v>
      </c>
      <c r="C2421" s="65" t="s">
        <v>484</v>
      </c>
      <c r="D2421" s="64">
        <f>IFERROR(INDEX('Feasibility Factor'!$D$5:$N$123,MATCH(VLOOKUP($A2421,PairList!$A$2:$D$205,2,0),'Feasibility Factor'!$C$5:$C$123,0),MATCH(VLOOKUP($B2421,PairList!$F$2:$I$14,2,0),'Feasibility Factor'!$D$3:$N$3,0)),"")</f>
        <v>0</v>
      </c>
      <c r="E2421" s="64">
        <v>0.95</v>
      </c>
      <c r="F2421" s="64" t="str">
        <f>IFERROR(INDEX(ESShip!$C$2:$C$99,MATCH(VLOOKUP($A2421,PairList!$A$2:$D$205,3,0),ESShip!$A$2:$A$99,0)),"")</f>
        <v/>
      </c>
      <c r="G2421" s="64">
        <v>0.76620662551859675</v>
      </c>
      <c r="H2421" s="67" t="str">
        <f>IF(INDEX(ApplicablePermutations!$B$3:$N$205,MATCH($A2421,ApplicablePermutations!$A$3:$A$205,0),MATCH($B2421,ApplicablePermutations!$B$2:$N$2,0))*INDEX(ApplicablePermutations!$Q$3:$S$205,MATCH($A2421,ApplicablePermutations!$P$3:$P$205,0),MATCH($C2421,ApplicablePermutations!$Q$2:$S$2,0))=1,"X","")</f>
        <v/>
      </c>
      <c r="I2421" s="64" t="str">
        <f t="shared" si="199"/>
        <v/>
      </c>
      <c r="J2421" s="64" t="str">
        <f t="shared" si="200"/>
        <v/>
      </c>
      <c r="K2421" s="64">
        <f t="shared" si="192"/>
        <v>0</v>
      </c>
      <c r="L2421" s="67" t="str">
        <f>IF(VLOOKUP($A2421,ApplicablePermutations!$U$3:$V$146,2,0)=1,"X","")</f>
        <v/>
      </c>
      <c r="M2421" t="str">
        <f t="shared" si="195"/>
        <v/>
      </c>
      <c r="N2421" s="64">
        <f t="shared" si="196"/>
        <v>0</v>
      </c>
    </row>
    <row r="2422" spans="1:14" x14ac:dyDescent="0.25">
      <c r="A2422" t="s">
        <v>402</v>
      </c>
      <c r="B2422" t="s">
        <v>239</v>
      </c>
      <c r="C2422" s="65" t="s">
        <v>484</v>
      </c>
      <c r="D2422" s="64">
        <f>IFERROR(INDEX('Feasibility Factor'!$D$5:$N$123,MATCH(VLOOKUP($A2422,PairList!$A$2:$D$205,2,0),'Feasibility Factor'!$C$5:$C$123,0),MATCH(VLOOKUP($B2422,PairList!$F$2:$I$14,2,0),'Feasibility Factor'!$D$3:$N$3,0)),"")</f>
        <v>1</v>
      </c>
      <c r="E2422" s="64">
        <v>0.95</v>
      </c>
      <c r="F2422" s="64" t="str">
        <f>IFERROR(INDEX(ESShip!$C$2:$C$99,MATCH(VLOOKUP($A2422,PairList!$A$2:$D$205,3,0),ESShip!$A$2:$A$99,0)),"")</f>
        <v/>
      </c>
      <c r="G2422" s="64">
        <v>0.65161014401824446</v>
      </c>
      <c r="H2422" s="67" t="str">
        <f>IF(INDEX(ApplicablePermutations!$B$3:$N$205,MATCH($A2422,ApplicablePermutations!$A$3:$A$205,0),MATCH($B2422,ApplicablePermutations!$B$2:$N$2,0))*INDEX(ApplicablePermutations!$Q$3:$S$205,MATCH($A2422,ApplicablePermutations!$P$3:$P$205,0),MATCH($C2422,ApplicablePermutations!$Q$2:$S$2,0))=1,"X","")</f>
        <v>X</v>
      </c>
      <c r="I2422" s="64">
        <f t="shared" si="199"/>
        <v>0.95</v>
      </c>
      <c r="J2422" s="64">
        <f t="shared" si="200"/>
        <v>0.65161014401824446</v>
      </c>
      <c r="K2422" s="64">
        <f t="shared" si="192"/>
        <v>0.33097036318266776</v>
      </c>
      <c r="L2422" s="67" t="str">
        <f>IF(VLOOKUP($A2422,ApplicablePermutations!$U$3:$V$146,2,0)=1,"X","")</f>
        <v/>
      </c>
      <c r="M2422" t="str">
        <f t="shared" si="195"/>
        <v/>
      </c>
      <c r="N2422" s="64">
        <f t="shared" si="196"/>
        <v>0.33097036318266776</v>
      </c>
    </row>
    <row r="2423" spans="1:14" x14ac:dyDescent="0.25">
      <c r="A2423" t="s">
        <v>402</v>
      </c>
      <c r="B2423" t="s">
        <v>329</v>
      </c>
      <c r="C2423" s="65" t="s">
        <v>484</v>
      </c>
      <c r="D2423" s="64">
        <f>IFERROR(INDEX('Feasibility Factor'!$D$5:$N$123,MATCH(VLOOKUP($A2423,PairList!$A$2:$D$205,2,0),'Feasibility Factor'!$C$5:$C$123,0),MATCH(VLOOKUP($B2423,PairList!$F$2:$I$14,2,0),'Feasibility Factor'!$D$3:$N$3,0)),"")</f>
        <v>0</v>
      </c>
      <c r="E2423" s="64">
        <v>0.95</v>
      </c>
      <c r="F2423" s="64" t="str">
        <f>IFERROR(INDEX(ESShip!$C$2:$C$99,MATCH(VLOOKUP($A2423,PairList!$A$2:$D$205,3,0),ESShip!$A$2:$A$99,0)),"")</f>
        <v/>
      </c>
      <c r="G2423" s="64">
        <v>0.76620662551859675</v>
      </c>
      <c r="H2423" s="67" t="str">
        <f>IF(INDEX(ApplicablePermutations!$B$3:$N$205,MATCH($A2423,ApplicablePermutations!$A$3:$A$205,0),MATCH($B2423,ApplicablePermutations!$B$2:$N$2,0))*INDEX(ApplicablePermutations!$Q$3:$S$205,MATCH($A2423,ApplicablePermutations!$P$3:$P$205,0),MATCH($C2423,ApplicablePermutations!$Q$2:$S$2,0))=1,"X","")</f>
        <v/>
      </c>
      <c r="I2423" s="64" t="str">
        <f t="shared" si="199"/>
        <v/>
      </c>
      <c r="J2423" s="64" t="str">
        <f t="shared" si="200"/>
        <v/>
      </c>
      <c r="K2423" s="64">
        <f t="shared" si="192"/>
        <v>0</v>
      </c>
      <c r="L2423" s="67" t="str">
        <f>IF(VLOOKUP($A2423,ApplicablePermutations!$U$3:$V$146,2,0)=1,"X","")</f>
        <v/>
      </c>
      <c r="M2423" t="str">
        <f t="shared" si="195"/>
        <v/>
      </c>
      <c r="N2423" s="64">
        <f t="shared" si="196"/>
        <v>0</v>
      </c>
    </row>
    <row r="2424" spans="1:14" x14ac:dyDescent="0.25">
      <c r="A2424" t="s">
        <v>402</v>
      </c>
      <c r="B2424" t="s">
        <v>330</v>
      </c>
      <c r="C2424" s="65" t="s">
        <v>484</v>
      </c>
      <c r="D2424" s="64">
        <f>IFERROR(INDEX('Feasibility Factor'!$D$5:$N$123,MATCH(VLOOKUP($A2424,PairList!$A$2:$D$205,2,0),'Feasibility Factor'!$C$5:$C$123,0),MATCH(VLOOKUP($B2424,PairList!$F$2:$I$14,2,0),'Feasibility Factor'!$D$3:$N$3,0)),"")</f>
        <v>0</v>
      </c>
      <c r="E2424" s="64">
        <v>0.95</v>
      </c>
      <c r="F2424" s="64" t="str">
        <f>IFERROR(INDEX(ESShip!$C$2:$C$99,MATCH(VLOOKUP($A2424,PairList!$A$2:$D$205,3,0),ESShip!$A$2:$A$99,0)),"")</f>
        <v/>
      </c>
      <c r="G2424" s="64">
        <v>0.76620662551859675</v>
      </c>
      <c r="H2424" s="67" t="str">
        <f>IF(INDEX(ApplicablePermutations!$B$3:$N$205,MATCH($A2424,ApplicablePermutations!$A$3:$A$205,0),MATCH($B2424,ApplicablePermutations!$B$2:$N$2,0))*INDEX(ApplicablePermutations!$Q$3:$S$205,MATCH($A2424,ApplicablePermutations!$P$3:$P$205,0),MATCH($C2424,ApplicablePermutations!$Q$2:$S$2,0))=1,"X","")</f>
        <v/>
      </c>
      <c r="I2424" s="64" t="str">
        <f t="shared" si="199"/>
        <v/>
      </c>
      <c r="J2424" s="64" t="str">
        <f t="shared" si="200"/>
        <v/>
      </c>
      <c r="K2424" s="64">
        <f t="shared" si="192"/>
        <v>0</v>
      </c>
      <c r="L2424" s="67" t="str">
        <f>IF(VLOOKUP($A2424,ApplicablePermutations!$U$3:$V$146,2,0)=1,"X","")</f>
        <v/>
      </c>
      <c r="M2424" t="str">
        <f t="shared" si="195"/>
        <v/>
      </c>
      <c r="N2424" s="64">
        <f t="shared" si="196"/>
        <v>0</v>
      </c>
    </row>
    <row r="2425" spans="1:14" x14ac:dyDescent="0.25">
      <c r="A2425" t="s">
        <v>402</v>
      </c>
      <c r="B2425" t="s">
        <v>331</v>
      </c>
      <c r="C2425" s="65" t="s">
        <v>484</v>
      </c>
      <c r="D2425" s="64">
        <f>IFERROR(INDEX('Feasibility Factor'!$D$5:$N$123,MATCH(VLOOKUP($A2425,PairList!$A$2:$D$205,2,0),'Feasibility Factor'!$C$5:$C$123,0),MATCH(VLOOKUP($B2425,PairList!$F$2:$I$14,2,0),'Feasibility Factor'!$D$3:$N$3,0)),"")</f>
        <v>0</v>
      </c>
      <c r="E2425" s="64">
        <v>0.95</v>
      </c>
      <c r="F2425" s="64" t="str">
        <f>IFERROR(INDEX(ESShip!$C$2:$C$99,MATCH(VLOOKUP($A2425,PairList!$A$2:$D$205,3,0),ESShip!$A$2:$A$99,0)),"")</f>
        <v/>
      </c>
      <c r="G2425" s="64">
        <v>0.76620662551859675</v>
      </c>
      <c r="H2425" s="67" t="str">
        <f>IF(INDEX(ApplicablePermutations!$B$3:$N$205,MATCH($A2425,ApplicablePermutations!$A$3:$A$205,0),MATCH($B2425,ApplicablePermutations!$B$2:$N$2,0))*INDEX(ApplicablePermutations!$Q$3:$S$205,MATCH($A2425,ApplicablePermutations!$P$3:$P$205,0),MATCH($C2425,ApplicablePermutations!$Q$2:$S$2,0))=1,"X","")</f>
        <v/>
      </c>
      <c r="I2425" s="64" t="str">
        <f t="shared" si="199"/>
        <v/>
      </c>
      <c r="J2425" s="64" t="str">
        <f t="shared" si="200"/>
        <v/>
      </c>
      <c r="K2425" s="64">
        <f t="shared" si="192"/>
        <v>0</v>
      </c>
      <c r="L2425" s="67" t="str">
        <f>IF(VLOOKUP($A2425,ApplicablePermutations!$U$3:$V$146,2,0)=1,"X","")</f>
        <v/>
      </c>
      <c r="M2425" t="str">
        <f t="shared" si="195"/>
        <v/>
      </c>
      <c r="N2425" s="64">
        <f t="shared" si="196"/>
        <v>0</v>
      </c>
    </row>
    <row r="2426" spans="1:14" x14ac:dyDescent="0.25">
      <c r="A2426" t="s">
        <v>402</v>
      </c>
      <c r="B2426" t="s">
        <v>332</v>
      </c>
      <c r="C2426" s="65" t="s">
        <v>484</v>
      </c>
      <c r="D2426" s="64">
        <f>IFERROR(INDEX('Feasibility Factor'!$D$5:$N$123,MATCH(VLOOKUP($A2426,PairList!$A$2:$D$205,2,0),'Feasibility Factor'!$C$5:$C$123,0),MATCH(VLOOKUP($B2426,PairList!$F$2:$I$14,2,0),'Feasibility Factor'!$D$3:$N$3,0)),"")</f>
        <v>0</v>
      </c>
      <c r="E2426" s="64">
        <v>0.95</v>
      </c>
      <c r="F2426" s="64" t="str">
        <f>IFERROR(INDEX(ESShip!$C$2:$C$99,MATCH(VLOOKUP($A2426,PairList!$A$2:$D$205,3,0),ESShip!$A$2:$A$99,0)),"")</f>
        <v/>
      </c>
      <c r="G2426" s="64">
        <v>0.76620662551859675</v>
      </c>
      <c r="H2426" s="67" t="str">
        <f>IF(INDEX(ApplicablePermutations!$B$3:$N$205,MATCH($A2426,ApplicablePermutations!$A$3:$A$205,0),MATCH($B2426,ApplicablePermutations!$B$2:$N$2,0))*INDEX(ApplicablePermutations!$Q$3:$S$205,MATCH($A2426,ApplicablePermutations!$P$3:$P$205,0),MATCH($C2426,ApplicablePermutations!$Q$2:$S$2,0))=1,"X","")</f>
        <v/>
      </c>
      <c r="I2426" s="64" t="str">
        <f t="shared" si="199"/>
        <v/>
      </c>
      <c r="J2426" s="64" t="str">
        <f t="shared" si="200"/>
        <v/>
      </c>
      <c r="K2426" s="64">
        <f t="shared" si="192"/>
        <v>0</v>
      </c>
      <c r="L2426" s="67" t="str">
        <f>IF(VLOOKUP($A2426,ApplicablePermutations!$U$3:$V$146,2,0)=1,"X","")</f>
        <v/>
      </c>
      <c r="M2426" t="str">
        <f t="shared" si="195"/>
        <v/>
      </c>
      <c r="N2426" s="64">
        <f t="shared" si="196"/>
        <v>0</v>
      </c>
    </row>
    <row r="2427" spans="1:14" x14ac:dyDescent="0.25">
      <c r="A2427" t="s">
        <v>402</v>
      </c>
      <c r="B2427" t="s">
        <v>243</v>
      </c>
      <c r="C2427" s="65" t="s">
        <v>484</v>
      </c>
      <c r="D2427" s="64">
        <f>IFERROR(INDEX('Feasibility Factor'!$D$5:$N$123,MATCH(VLOOKUP($A2427,PairList!$A$2:$D$205,2,0),'Feasibility Factor'!$C$5:$C$123,0),MATCH(VLOOKUP($B2427,PairList!$F$2:$I$14,2,0),'Feasibility Factor'!$D$3:$N$3,0)),"")</f>
        <v>0</v>
      </c>
      <c r="E2427" s="64">
        <v>0.95</v>
      </c>
      <c r="F2427" s="64" t="str">
        <f>IFERROR(INDEX(ESShip!$C$2:$C$99,MATCH(VLOOKUP($A2427,PairList!$A$2:$D$205,3,0),ESShip!$A$2:$A$99,0)),"")</f>
        <v/>
      </c>
      <c r="G2427" s="64">
        <v>0.76620662551859675</v>
      </c>
      <c r="H2427" s="67" t="str">
        <f>IF(INDEX(ApplicablePermutations!$B$3:$N$205,MATCH($A2427,ApplicablePermutations!$A$3:$A$205,0),MATCH($B2427,ApplicablePermutations!$B$2:$N$2,0))*INDEX(ApplicablePermutations!$Q$3:$S$205,MATCH($A2427,ApplicablePermutations!$P$3:$P$205,0),MATCH($C2427,ApplicablePermutations!$Q$2:$S$2,0))=1,"X","")</f>
        <v/>
      </c>
      <c r="I2427" s="64" t="str">
        <f t="shared" si="199"/>
        <v/>
      </c>
      <c r="J2427" s="64" t="str">
        <f t="shared" si="200"/>
        <v/>
      </c>
      <c r="K2427" s="64">
        <f t="shared" ref="K2427:K2490" si="201">IF(H2427="X",I2427*(1-J2427),0)</f>
        <v>0</v>
      </c>
      <c r="L2427" s="67" t="str">
        <f>IF(VLOOKUP($A2427,ApplicablePermutations!$U$3:$V$146,2,0)=1,"X","")</f>
        <v/>
      </c>
      <c r="M2427" t="str">
        <f t="shared" si="195"/>
        <v/>
      </c>
      <c r="N2427" s="64">
        <f t="shared" si="196"/>
        <v>0</v>
      </c>
    </row>
    <row r="2428" spans="1:14" x14ac:dyDescent="0.25">
      <c r="A2428" t="s">
        <v>402</v>
      </c>
      <c r="B2428" t="s">
        <v>333</v>
      </c>
      <c r="C2428" s="65" t="s">
        <v>484</v>
      </c>
      <c r="D2428" s="64">
        <f>IFERROR(INDEX('Feasibility Factor'!$D$5:$N$123,MATCH(VLOOKUP($A2428,PairList!$A$2:$D$205,2,0),'Feasibility Factor'!$C$5:$C$123,0),MATCH(VLOOKUP($B2428,PairList!$F$2:$I$14,2,0),'Feasibility Factor'!$D$3:$N$3,0)),"")</f>
        <v>0</v>
      </c>
      <c r="E2428" s="64">
        <v>0.95</v>
      </c>
      <c r="F2428" s="64" t="str">
        <f>IFERROR(INDEX(ESShip!$C$2:$C$99,MATCH(VLOOKUP($A2428,PairList!$A$2:$D$205,3,0),ESShip!$A$2:$A$99,0)),"")</f>
        <v/>
      </c>
      <c r="G2428" s="64">
        <v>0.76620662551859675</v>
      </c>
      <c r="H2428" s="67" t="str">
        <f>IF(INDEX(ApplicablePermutations!$B$3:$N$205,MATCH($A2428,ApplicablePermutations!$A$3:$A$205,0),MATCH($B2428,ApplicablePermutations!$B$2:$N$2,0))*INDEX(ApplicablePermutations!$Q$3:$S$205,MATCH($A2428,ApplicablePermutations!$P$3:$P$205,0),MATCH($C2428,ApplicablePermutations!$Q$2:$S$2,0))=1,"X","")</f>
        <v/>
      </c>
      <c r="I2428" s="64" t="str">
        <f t="shared" si="199"/>
        <v/>
      </c>
      <c r="J2428" s="64" t="str">
        <f t="shared" si="200"/>
        <v/>
      </c>
      <c r="K2428" s="64">
        <f t="shared" si="201"/>
        <v>0</v>
      </c>
      <c r="L2428" s="67" t="str">
        <f>IF(VLOOKUP($A2428,ApplicablePermutations!$U$3:$V$146,2,0)=1,"X","")</f>
        <v/>
      </c>
      <c r="M2428" t="str">
        <f t="shared" si="195"/>
        <v/>
      </c>
      <c r="N2428" s="64">
        <f t="shared" si="196"/>
        <v>0</v>
      </c>
    </row>
    <row r="2429" spans="1:14" x14ac:dyDescent="0.25">
      <c r="A2429" t="s">
        <v>402</v>
      </c>
      <c r="B2429" t="s">
        <v>334</v>
      </c>
      <c r="C2429" s="65" t="s">
        <v>484</v>
      </c>
      <c r="D2429" s="64">
        <f>IFERROR(INDEX('Feasibility Factor'!$D$5:$N$123,MATCH(VLOOKUP($A2429,PairList!$A$2:$D$205,2,0),'Feasibility Factor'!$C$5:$C$123,0),MATCH(VLOOKUP($B2429,PairList!$F$2:$I$14,2,0),'Feasibility Factor'!$D$3:$N$3,0)),"")</f>
        <v>0</v>
      </c>
      <c r="E2429" s="64">
        <v>0.95</v>
      </c>
      <c r="F2429" s="64" t="str">
        <f>IFERROR(INDEX(ESShip!$C$2:$C$99,MATCH(VLOOKUP($A2429,PairList!$A$2:$D$205,3,0),ESShip!$A$2:$A$99,0)),"")</f>
        <v/>
      </c>
      <c r="G2429" s="64">
        <v>0.76620662551859675</v>
      </c>
      <c r="H2429" s="67" t="str">
        <f>IF(INDEX(ApplicablePermutations!$B$3:$N$205,MATCH($A2429,ApplicablePermutations!$A$3:$A$205,0),MATCH($B2429,ApplicablePermutations!$B$2:$N$2,0))*INDEX(ApplicablePermutations!$Q$3:$S$205,MATCH($A2429,ApplicablePermutations!$P$3:$P$205,0),MATCH($C2429,ApplicablePermutations!$Q$2:$S$2,0))=1,"X","")</f>
        <v/>
      </c>
      <c r="I2429" s="64" t="str">
        <f t="shared" si="199"/>
        <v/>
      </c>
      <c r="J2429" s="64" t="str">
        <f t="shared" si="200"/>
        <v/>
      </c>
      <c r="K2429" s="64">
        <f t="shared" si="201"/>
        <v>0</v>
      </c>
      <c r="L2429" s="67" t="str">
        <f>IF(VLOOKUP($A2429,ApplicablePermutations!$U$3:$V$146,2,0)=1,"X","")</f>
        <v/>
      </c>
      <c r="M2429" t="str">
        <f t="shared" si="195"/>
        <v/>
      </c>
      <c r="N2429" s="64">
        <f t="shared" si="196"/>
        <v>0</v>
      </c>
    </row>
    <row r="2430" spans="1:14" x14ac:dyDescent="0.25">
      <c r="A2430" t="s">
        <v>402</v>
      </c>
      <c r="B2430" t="s">
        <v>94</v>
      </c>
      <c r="C2430" s="65" t="s">
        <v>484</v>
      </c>
      <c r="D2430" s="64">
        <f>IFERROR(INDEX('Feasibility Factor'!$D$5:$N$123,MATCH(VLOOKUP($A2430,PairList!$A$2:$D$205,2,0),'Feasibility Factor'!$C$5:$C$123,0),MATCH(VLOOKUP($B2430,PairList!$F$2:$I$14,2,0),'Feasibility Factor'!$D$3:$N$3,0)),"")</f>
        <v>0</v>
      </c>
      <c r="E2430" s="64">
        <v>0.95</v>
      </c>
      <c r="F2430" s="64" t="str">
        <f>IFERROR(INDEX(ESShip!$C$2:$C$99,MATCH(VLOOKUP($A2430,PairList!$A$2:$D$205,3,0),ESShip!$A$2:$A$99,0)),"")</f>
        <v/>
      </c>
      <c r="G2430" s="64">
        <v>0.65161014401824446</v>
      </c>
      <c r="H2430" s="67" t="str">
        <f>IF(INDEX(ApplicablePermutations!$B$3:$N$205,MATCH($A2430,ApplicablePermutations!$A$3:$A$205,0),MATCH($B2430,ApplicablePermutations!$B$2:$N$2,0))*INDEX(ApplicablePermutations!$Q$3:$S$205,MATCH($A2430,ApplicablePermutations!$P$3:$P$205,0),MATCH($C2430,ApplicablePermutations!$Q$2:$S$2,0))=1,"X","")</f>
        <v>X</v>
      </c>
      <c r="I2430" s="64">
        <f t="shared" si="199"/>
        <v>0.95</v>
      </c>
      <c r="J2430" s="64">
        <f t="shared" si="200"/>
        <v>0.65161014401824446</v>
      </c>
      <c r="K2430" s="64">
        <f t="shared" si="201"/>
        <v>0.33097036318266776</v>
      </c>
      <c r="L2430" s="67" t="str">
        <f>IF(VLOOKUP($A2430,ApplicablePermutations!$U$3:$V$146,2,0)=1,"X","")</f>
        <v/>
      </c>
      <c r="M2430" t="str">
        <f t="shared" si="195"/>
        <v/>
      </c>
      <c r="N2430" s="64">
        <f t="shared" si="196"/>
        <v>0.33097036318266776</v>
      </c>
    </row>
    <row r="2431" spans="1:14" x14ac:dyDescent="0.25">
      <c r="A2431" t="s">
        <v>402</v>
      </c>
      <c r="B2431" t="s">
        <v>335</v>
      </c>
      <c r="C2431" s="65" t="s">
        <v>484</v>
      </c>
      <c r="D2431" s="64">
        <f>IFERROR(INDEX('Feasibility Factor'!$D$5:$N$123,MATCH(VLOOKUP($A2431,PairList!$A$2:$D$205,2,0),'Feasibility Factor'!$C$5:$C$123,0),MATCH(VLOOKUP($B2431,PairList!$F$2:$I$14,2,0),'Feasibility Factor'!$D$3:$N$3,0)),"")</f>
        <v>0</v>
      </c>
      <c r="E2431" s="64">
        <v>0.95</v>
      </c>
      <c r="F2431" s="64" t="str">
        <f>IFERROR(INDEX(ESShip!$C$2:$C$99,MATCH(VLOOKUP($A2431,PairList!$A$2:$D$205,3,0),ESShip!$A$2:$A$99,0)),"")</f>
        <v/>
      </c>
      <c r="G2431" s="64">
        <v>0.76620662551859675</v>
      </c>
      <c r="H2431" s="67" t="str">
        <f>IF(INDEX(ApplicablePermutations!$B$3:$N$205,MATCH($A2431,ApplicablePermutations!$A$3:$A$205,0),MATCH($B2431,ApplicablePermutations!$B$2:$N$2,0))*INDEX(ApplicablePermutations!$Q$3:$S$205,MATCH($A2431,ApplicablePermutations!$P$3:$P$205,0),MATCH($C2431,ApplicablePermutations!$Q$2:$S$2,0))=1,"X","")</f>
        <v/>
      </c>
      <c r="I2431" s="64" t="str">
        <f t="shared" si="199"/>
        <v/>
      </c>
      <c r="J2431" s="64" t="str">
        <f t="shared" si="200"/>
        <v/>
      </c>
      <c r="K2431" s="64">
        <f t="shared" si="201"/>
        <v>0</v>
      </c>
      <c r="L2431" s="67" t="str">
        <f>IF(VLOOKUP($A2431,ApplicablePermutations!$U$3:$V$146,2,0)=1,"X","")</f>
        <v/>
      </c>
      <c r="M2431" t="str">
        <f t="shared" si="195"/>
        <v/>
      </c>
      <c r="N2431" s="64">
        <f t="shared" si="196"/>
        <v>0</v>
      </c>
    </row>
    <row r="2432" spans="1:14" x14ac:dyDescent="0.25">
      <c r="A2432" t="s">
        <v>402</v>
      </c>
      <c r="B2432" t="s">
        <v>100</v>
      </c>
      <c r="C2432" s="65" t="s">
        <v>484</v>
      </c>
      <c r="D2432" s="64">
        <f>IFERROR(INDEX('Feasibility Factor'!$D$5:$N$123,MATCH(VLOOKUP($A2432,PairList!$A$2:$D$205,2,0),'Feasibility Factor'!$C$5:$C$123,0),MATCH(VLOOKUP($B2432,PairList!$F$2:$I$14,2,0),'Feasibility Factor'!$D$3:$N$3,0)),"")</f>
        <v>0</v>
      </c>
      <c r="E2432" s="64">
        <v>0.95</v>
      </c>
      <c r="F2432" s="64" t="str">
        <f>IFERROR(INDEX(ESShip!$C$2:$C$99,MATCH(VLOOKUP($A2432,PairList!$A$2:$D$205,3,0),ESShip!$A$2:$A$99,0)),"")</f>
        <v/>
      </c>
      <c r="G2432" s="64">
        <v>0.76620662551859675</v>
      </c>
      <c r="H2432" s="67" t="str">
        <f>IF(INDEX(ApplicablePermutations!$B$3:$N$205,MATCH($A2432,ApplicablePermutations!$A$3:$A$205,0),MATCH($B2432,ApplicablePermutations!$B$2:$N$2,0))*INDEX(ApplicablePermutations!$Q$3:$S$205,MATCH($A2432,ApplicablePermutations!$P$3:$P$205,0),MATCH($C2432,ApplicablePermutations!$Q$2:$S$2,0))=1,"X","")</f>
        <v/>
      </c>
      <c r="I2432" s="64" t="str">
        <f t="shared" si="199"/>
        <v/>
      </c>
      <c r="J2432" s="64" t="str">
        <f t="shared" si="200"/>
        <v/>
      </c>
      <c r="K2432" s="64">
        <f t="shared" si="201"/>
        <v>0</v>
      </c>
      <c r="L2432" s="67" t="str">
        <f>IF(VLOOKUP($A2432,ApplicablePermutations!$U$3:$V$146,2,0)=1,"X","")</f>
        <v/>
      </c>
      <c r="M2432" t="str">
        <f t="shared" si="195"/>
        <v/>
      </c>
      <c r="N2432" s="64">
        <f t="shared" si="196"/>
        <v>0</v>
      </c>
    </row>
    <row r="2433" spans="1:14" x14ac:dyDescent="0.25">
      <c r="A2433" t="s">
        <v>402</v>
      </c>
      <c r="B2433" t="s">
        <v>327</v>
      </c>
      <c r="C2433" s="65" t="s">
        <v>485</v>
      </c>
      <c r="D2433" s="64">
        <f>IFERROR(INDEX('Feasibility Factor'!$D$5:$N$123,MATCH(VLOOKUP($A2433,PairList!$A$2:$D$205,2,0),'Feasibility Factor'!$C$5:$C$123,0),MATCH(VLOOKUP($B2433,PairList!$F$2:$I$14,2,0),'Feasibility Factor'!$D$3:$N$3,0)),"")</f>
        <v>0</v>
      </c>
      <c r="E2433" s="64">
        <v>0.95</v>
      </c>
      <c r="F2433" s="64" t="str">
        <f>IFERROR(INDEX(ESShip!$C$2:$C$99,MATCH(VLOOKUP($A2433,PairList!$A$2:$D$205,3,0),ESShip!$A$2:$A$99,0)),"")</f>
        <v/>
      </c>
      <c r="G2433" s="64">
        <v>0.76620662551859675</v>
      </c>
      <c r="H2433" s="67" t="str">
        <f>IF(INDEX(ApplicablePermutations!$B$3:$N$205,MATCH($A2433,ApplicablePermutations!$A$3:$A$205,0),MATCH($B2433,ApplicablePermutations!$B$2:$N$2,0))*INDEX(ApplicablePermutations!$Q$3:$S$205,MATCH($A2433,ApplicablePermutations!$P$3:$P$205,0),MATCH($C2433,ApplicablePermutations!$Q$2:$S$2,0))=1,"X","")</f>
        <v/>
      </c>
      <c r="I2433" s="64" t="str">
        <f t="shared" si="199"/>
        <v/>
      </c>
      <c r="J2433" s="64" t="str">
        <f t="shared" si="200"/>
        <v/>
      </c>
      <c r="K2433" s="64">
        <f t="shared" si="201"/>
        <v>0</v>
      </c>
      <c r="L2433" s="67" t="str">
        <f>IF(VLOOKUP($A2433,ApplicablePermutations!$U$3:$V$146,2,0)=1,"X","")</f>
        <v/>
      </c>
      <c r="M2433" t="str">
        <f t="shared" si="195"/>
        <v/>
      </c>
      <c r="N2433" s="64">
        <f t="shared" si="196"/>
        <v>0</v>
      </c>
    </row>
    <row r="2434" spans="1:14" x14ac:dyDescent="0.25">
      <c r="A2434" t="s">
        <v>402</v>
      </c>
      <c r="B2434" t="s">
        <v>328</v>
      </c>
      <c r="C2434" s="65" t="s">
        <v>485</v>
      </c>
      <c r="D2434" s="64">
        <f>IFERROR(INDEX('Feasibility Factor'!$D$5:$N$123,MATCH(VLOOKUP($A2434,PairList!$A$2:$D$205,2,0),'Feasibility Factor'!$C$5:$C$123,0),MATCH(VLOOKUP($B2434,PairList!$F$2:$I$14,2,0),'Feasibility Factor'!$D$3:$N$3,0)),"")</f>
        <v>0</v>
      </c>
      <c r="E2434" s="64">
        <v>0.95</v>
      </c>
      <c r="F2434" s="64" t="str">
        <f>IFERROR(INDEX(ESShip!$C$2:$C$99,MATCH(VLOOKUP($A2434,PairList!$A$2:$D$205,3,0),ESShip!$A$2:$A$99,0)),"")</f>
        <v/>
      </c>
      <c r="G2434" s="64">
        <v>0.76620662551859675</v>
      </c>
      <c r="H2434" s="67" t="str">
        <f>IF(INDEX(ApplicablePermutations!$B$3:$N$205,MATCH($A2434,ApplicablePermutations!$A$3:$A$205,0),MATCH($B2434,ApplicablePermutations!$B$2:$N$2,0))*INDEX(ApplicablePermutations!$Q$3:$S$205,MATCH($A2434,ApplicablePermutations!$P$3:$P$205,0),MATCH($C2434,ApplicablePermutations!$Q$2:$S$2,0))=1,"X","")</f>
        <v/>
      </c>
      <c r="I2434" s="64" t="str">
        <f t="shared" si="199"/>
        <v/>
      </c>
      <c r="J2434" s="64" t="str">
        <f t="shared" si="200"/>
        <v/>
      </c>
      <c r="K2434" s="64">
        <f t="shared" si="201"/>
        <v>0</v>
      </c>
      <c r="L2434" s="67" t="str">
        <f>IF(VLOOKUP($A2434,ApplicablePermutations!$U$3:$V$146,2,0)=1,"X","")</f>
        <v/>
      </c>
      <c r="M2434" t="str">
        <f t="shared" si="195"/>
        <v/>
      </c>
      <c r="N2434" s="64">
        <f t="shared" si="196"/>
        <v>0</v>
      </c>
    </row>
    <row r="2435" spans="1:14" x14ac:dyDescent="0.25">
      <c r="A2435" t="s">
        <v>402</v>
      </c>
      <c r="B2435" t="s">
        <v>239</v>
      </c>
      <c r="C2435" s="65" t="s">
        <v>485</v>
      </c>
      <c r="D2435" s="64">
        <f>IFERROR(INDEX('Feasibility Factor'!$D$5:$N$123,MATCH(VLOOKUP($A2435,PairList!$A$2:$D$205,2,0),'Feasibility Factor'!$C$5:$C$123,0),MATCH(VLOOKUP($B2435,PairList!$F$2:$I$14,2,0),'Feasibility Factor'!$D$3:$N$3,0)),"")</f>
        <v>1</v>
      </c>
      <c r="E2435" s="64">
        <v>0</v>
      </c>
      <c r="F2435" s="64" t="str">
        <f>IFERROR(INDEX(ESShip!$C$2:$C$99,MATCH(VLOOKUP($A2435,PairList!$A$2:$D$205,3,0),ESShip!$A$2:$A$99,0)),"")</f>
        <v/>
      </c>
      <c r="G2435" s="64">
        <v>0.65161014401824446</v>
      </c>
      <c r="H2435" s="67" t="str">
        <f>IF(INDEX(ApplicablePermutations!$B$3:$N$205,MATCH($A2435,ApplicablePermutations!$A$3:$A$205,0),MATCH($B2435,ApplicablePermutations!$B$2:$N$2,0))*INDEX(ApplicablePermutations!$Q$3:$S$205,MATCH($A2435,ApplicablePermutations!$P$3:$P$205,0),MATCH($C2435,ApplicablePermutations!$Q$2:$S$2,0))=1,"X","")</f>
        <v>X</v>
      </c>
      <c r="I2435" s="64">
        <f t="shared" si="199"/>
        <v>1</v>
      </c>
      <c r="J2435" s="64">
        <f t="shared" si="200"/>
        <v>0.65161014401824446</v>
      </c>
      <c r="K2435" s="64">
        <f t="shared" si="201"/>
        <v>0.34838985598175554</v>
      </c>
      <c r="L2435" s="67" t="str">
        <f>IF(VLOOKUP($A2435,ApplicablePermutations!$U$3:$V$146,2,0)=1,"X","")</f>
        <v/>
      </c>
      <c r="M2435" t="str">
        <f t="shared" ref="M2435:M2498" si="202">IF(L2435="X",1.2,"")</f>
        <v/>
      </c>
      <c r="N2435" s="64">
        <f t="shared" ref="N2435:N2498" si="203">IF($L2435="X",$K2435*$M2435,K2435)</f>
        <v>0.34838985598175554</v>
      </c>
    </row>
    <row r="2436" spans="1:14" x14ac:dyDescent="0.25">
      <c r="A2436" t="s">
        <v>402</v>
      </c>
      <c r="B2436" t="s">
        <v>329</v>
      </c>
      <c r="C2436" s="65" t="s">
        <v>485</v>
      </c>
      <c r="D2436" s="64">
        <f>IFERROR(INDEX('Feasibility Factor'!$D$5:$N$123,MATCH(VLOOKUP($A2436,PairList!$A$2:$D$205,2,0),'Feasibility Factor'!$C$5:$C$123,0),MATCH(VLOOKUP($B2436,PairList!$F$2:$I$14,2,0),'Feasibility Factor'!$D$3:$N$3,0)),"")</f>
        <v>0</v>
      </c>
      <c r="E2436" s="64">
        <v>0.95</v>
      </c>
      <c r="F2436" s="64" t="str">
        <f>IFERROR(INDEX(ESShip!$C$2:$C$99,MATCH(VLOOKUP($A2436,PairList!$A$2:$D$205,3,0),ESShip!$A$2:$A$99,0)),"")</f>
        <v/>
      </c>
      <c r="G2436" s="64">
        <v>0.76620662551859675</v>
      </c>
      <c r="H2436" s="67" t="str">
        <f>IF(INDEX(ApplicablePermutations!$B$3:$N$205,MATCH($A2436,ApplicablePermutations!$A$3:$A$205,0),MATCH($B2436,ApplicablePermutations!$B$2:$N$2,0))*INDEX(ApplicablePermutations!$Q$3:$S$205,MATCH($A2436,ApplicablePermutations!$P$3:$P$205,0),MATCH($C2436,ApplicablePermutations!$Q$2:$S$2,0))=1,"X","")</f>
        <v/>
      </c>
      <c r="I2436" s="64" t="str">
        <f t="shared" si="199"/>
        <v/>
      </c>
      <c r="J2436" s="64" t="str">
        <f t="shared" si="200"/>
        <v/>
      </c>
      <c r="K2436" s="64">
        <f t="shared" si="201"/>
        <v>0</v>
      </c>
      <c r="L2436" s="67" t="str">
        <f>IF(VLOOKUP($A2436,ApplicablePermutations!$U$3:$V$146,2,0)=1,"X","")</f>
        <v/>
      </c>
      <c r="M2436" t="str">
        <f t="shared" si="202"/>
        <v/>
      </c>
      <c r="N2436" s="64">
        <f t="shared" si="203"/>
        <v>0</v>
      </c>
    </row>
    <row r="2437" spans="1:14" x14ac:dyDescent="0.25">
      <c r="A2437" t="s">
        <v>402</v>
      </c>
      <c r="B2437" t="s">
        <v>330</v>
      </c>
      <c r="C2437" s="65" t="s">
        <v>485</v>
      </c>
      <c r="D2437" s="64">
        <f>IFERROR(INDEX('Feasibility Factor'!$D$5:$N$123,MATCH(VLOOKUP($A2437,PairList!$A$2:$D$205,2,0),'Feasibility Factor'!$C$5:$C$123,0),MATCH(VLOOKUP($B2437,PairList!$F$2:$I$14,2,0),'Feasibility Factor'!$D$3:$N$3,0)),"")</f>
        <v>0</v>
      </c>
      <c r="E2437" s="64">
        <v>0.95</v>
      </c>
      <c r="F2437" s="64" t="str">
        <f>IFERROR(INDEX(ESShip!$C$2:$C$99,MATCH(VLOOKUP($A2437,PairList!$A$2:$D$205,3,0),ESShip!$A$2:$A$99,0)),"")</f>
        <v/>
      </c>
      <c r="G2437" s="64">
        <v>0.76620662551859675</v>
      </c>
      <c r="H2437" s="67" t="str">
        <f>IF(INDEX(ApplicablePermutations!$B$3:$N$205,MATCH($A2437,ApplicablePermutations!$A$3:$A$205,0),MATCH($B2437,ApplicablePermutations!$B$2:$N$2,0))*INDEX(ApplicablePermutations!$Q$3:$S$205,MATCH($A2437,ApplicablePermutations!$P$3:$P$205,0),MATCH($C2437,ApplicablePermutations!$Q$2:$S$2,0))=1,"X","")</f>
        <v/>
      </c>
      <c r="I2437" s="64" t="str">
        <f t="shared" si="199"/>
        <v/>
      </c>
      <c r="J2437" s="64" t="str">
        <f t="shared" si="200"/>
        <v/>
      </c>
      <c r="K2437" s="64">
        <f t="shared" si="201"/>
        <v>0</v>
      </c>
      <c r="L2437" s="67" t="str">
        <f>IF(VLOOKUP($A2437,ApplicablePermutations!$U$3:$V$146,2,0)=1,"X","")</f>
        <v/>
      </c>
      <c r="M2437" t="str">
        <f t="shared" si="202"/>
        <v/>
      </c>
      <c r="N2437" s="64">
        <f t="shared" si="203"/>
        <v>0</v>
      </c>
    </row>
    <row r="2438" spans="1:14" x14ac:dyDescent="0.25">
      <c r="A2438" t="s">
        <v>402</v>
      </c>
      <c r="B2438" t="s">
        <v>331</v>
      </c>
      <c r="C2438" s="65" t="s">
        <v>485</v>
      </c>
      <c r="D2438" s="64">
        <f>IFERROR(INDEX('Feasibility Factor'!$D$5:$N$123,MATCH(VLOOKUP($A2438,PairList!$A$2:$D$205,2,0),'Feasibility Factor'!$C$5:$C$123,0),MATCH(VLOOKUP($B2438,PairList!$F$2:$I$14,2,0),'Feasibility Factor'!$D$3:$N$3,0)),"")</f>
        <v>0</v>
      </c>
      <c r="E2438" s="64">
        <v>0.95</v>
      </c>
      <c r="F2438" s="64" t="str">
        <f>IFERROR(INDEX(ESShip!$C$2:$C$99,MATCH(VLOOKUP($A2438,PairList!$A$2:$D$205,3,0),ESShip!$A$2:$A$99,0)),"")</f>
        <v/>
      </c>
      <c r="G2438" s="64">
        <v>0.76620662551859675</v>
      </c>
      <c r="H2438" s="67" t="str">
        <f>IF(INDEX(ApplicablePermutations!$B$3:$N$205,MATCH($A2438,ApplicablePermutations!$A$3:$A$205,0),MATCH($B2438,ApplicablePermutations!$B$2:$N$2,0))*INDEX(ApplicablePermutations!$Q$3:$S$205,MATCH($A2438,ApplicablePermutations!$P$3:$P$205,0),MATCH($C2438,ApplicablePermutations!$Q$2:$S$2,0))=1,"X","")</f>
        <v/>
      </c>
      <c r="I2438" s="64" t="str">
        <f t="shared" si="199"/>
        <v/>
      </c>
      <c r="J2438" s="64" t="str">
        <f t="shared" si="200"/>
        <v/>
      </c>
      <c r="K2438" s="64">
        <f t="shared" si="201"/>
        <v>0</v>
      </c>
      <c r="L2438" s="67" t="str">
        <f>IF(VLOOKUP($A2438,ApplicablePermutations!$U$3:$V$146,2,0)=1,"X","")</f>
        <v/>
      </c>
      <c r="M2438" t="str">
        <f t="shared" si="202"/>
        <v/>
      </c>
      <c r="N2438" s="64">
        <f t="shared" si="203"/>
        <v>0</v>
      </c>
    </row>
    <row r="2439" spans="1:14" x14ac:dyDescent="0.25">
      <c r="A2439" t="s">
        <v>402</v>
      </c>
      <c r="B2439" t="s">
        <v>332</v>
      </c>
      <c r="C2439" s="65" t="s">
        <v>485</v>
      </c>
      <c r="D2439" s="64">
        <f>IFERROR(INDEX('Feasibility Factor'!$D$5:$N$123,MATCH(VLOOKUP($A2439,PairList!$A$2:$D$205,2,0),'Feasibility Factor'!$C$5:$C$123,0),MATCH(VLOOKUP($B2439,PairList!$F$2:$I$14,2,0),'Feasibility Factor'!$D$3:$N$3,0)),"")</f>
        <v>0</v>
      </c>
      <c r="E2439" s="64">
        <v>0.95</v>
      </c>
      <c r="F2439" s="64" t="str">
        <f>IFERROR(INDEX(ESShip!$C$2:$C$99,MATCH(VLOOKUP($A2439,PairList!$A$2:$D$205,3,0),ESShip!$A$2:$A$99,0)),"")</f>
        <v/>
      </c>
      <c r="G2439" s="64">
        <v>0.76620662551859675</v>
      </c>
      <c r="H2439" s="67" t="str">
        <f>IF(INDEX(ApplicablePermutations!$B$3:$N$205,MATCH($A2439,ApplicablePermutations!$A$3:$A$205,0),MATCH($B2439,ApplicablePermutations!$B$2:$N$2,0))*INDEX(ApplicablePermutations!$Q$3:$S$205,MATCH($A2439,ApplicablePermutations!$P$3:$P$205,0),MATCH($C2439,ApplicablePermutations!$Q$2:$S$2,0))=1,"X","")</f>
        <v/>
      </c>
      <c r="I2439" s="64" t="str">
        <f t="shared" si="199"/>
        <v/>
      </c>
      <c r="J2439" s="64" t="str">
        <f t="shared" si="200"/>
        <v/>
      </c>
      <c r="K2439" s="64">
        <f t="shared" si="201"/>
        <v>0</v>
      </c>
      <c r="L2439" s="67" t="str">
        <f>IF(VLOOKUP($A2439,ApplicablePermutations!$U$3:$V$146,2,0)=1,"X","")</f>
        <v/>
      </c>
      <c r="M2439" t="str">
        <f t="shared" si="202"/>
        <v/>
      </c>
      <c r="N2439" s="64">
        <f t="shared" si="203"/>
        <v>0</v>
      </c>
    </row>
    <row r="2440" spans="1:14" x14ac:dyDescent="0.25">
      <c r="A2440" t="s">
        <v>402</v>
      </c>
      <c r="B2440" t="s">
        <v>243</v>
      </c>
      <c r="C2440" s="65" t="s">
        <v>485</v>
      </c>
      <c r="D2440" s="64">
        <f>IFERROR(INDEX('Feasibility Factor'!$D$5:$N$123,MATCH(VLOOKUP($A2440,PairList!$A$2:$D$205,2,0),'Feasibility Factor'!$C$5:$C$123,0),MATCH(VLOOKUP($B2440,PairList!$F$2:$I$14,2,0),'Feasibility Factor'!$D$3:$N$3,0)),"")</f>
        <v>0</v>
      </c>
      <c r="E2440" s="64">
        <v>0.95</v>
      </c>
      <c r="F2440" s="64" t="str">
        <f>IFERROR(INDEX(ESShip!$C$2:$C$99,MATCH(VLOOKUP($A2440,PairList!$A$2:$D$205,3,0),ESShip!$A$2:$A$99,0)),"")</f>
        <v/>
      </c>
      <c r="G2440" s="64">
        <v>0.76620662551859675</v>
      </c>
      <c r="H2440" s="67" t="str">
        <f>IF(INDEX(ApplicablePermutations!$B$3:$N$205,MATCH($A2440,ApplicablePermutations!$A$3:$A$205,0),MATCH($B2440,ApplicablePermutations!$B$2:$N$2,0))*INDEX(ApplicablePermutations!$Q$3:$S$205,MATCH($A2440,ApplicablePermutations!$P$3:$P$205,0),MATCH($C2440,ApplicablePermutations!$Q$2:$S$2,0))=1,"X","")</f>
        <v/>
      </c>
      <c r="I2440" s="64" t="str">
        <f t="shared" si="199"/>
        <v/>
      </c>
      <c r="J2440" s="64" t="str">
        <f t="shared" si="200"/>
        <v/>
      </c>
      <c r="K2440" s="64">
        <f t="shared" si="201"/>
        <v>0</v>
      </c>
      <c r="L2440" s="67" t="str">
        <f>IF(VLOOKUP($A2440,ApplicablePermutations!$U$3:$V$146,2,0)=1,"X","")</f>
        <v/>
      </c>
      <c r="M2440" t="str">
        <f t="shared" si="202"/>
        <v/>
      </c>
      <c r="N2440" s="64">
        <f t="shared" si="203"/>
        <v>0</v>
      </c>
    </row>
    <row r="2441" spans="1:14" x14ac:dyDescent="0.25">
      <c r="A2441" t="s">
        <v>402</v>
      </c>
      <c r="B2441" t="s">
        <v>333</v>
      </c>
      <c r="C2441" s="65" t="s">
        <v>485</v>
      </c>
      <c r="D2441" s="64">
        <f>IFERROR(INDEX('Feasibility Factor'!$D$5:$N$123,MATCH(VLOOKUP($A2441,PairList!$A$2:$D$205,2,0),'Feasibility Factor'!$C$5:$C$123,0),MATCH(VLOOKUP($B2441,PairList!$F$2:$I$14,2,0),'Feasibility Factor'!$D$3:$N$3,0)),"")</f>
        <v>0</v>
      </c>
      <c r="E2441" s="64">
        <v>0.95</v>
      </c>
      <c r="F2441" s="64" t="str">
        <f>IFERROR(INDEX(ESShip!$C$2:$C$99,MATCH(VLOOKUP($A2441,PairList!$A$2:$D$205,3,0),ESShip!$A$2:$A$99,0)),"")</f>
        <v/>
      </c>
      <c r="G2441" s="64">
        <v>0.76620662551859675</v>
      </c>
      <c r="H2441" s="67" t="str">
        <f>IF(INDEX(ApplicablePermutations!$B$3:$N$205,MATCH($A2441,ApplicablePermutations!$A$3:$A$205,0),MATCH($B2441,ApplicablePermutations!$B$2:$N$2,0))*INDEX(ApplicablePermutations!$Q$3:$S$205,MATCH($A2441,ApplicablePermutations!$P$3:$P$205,0),MATCH($C2441,ApplicablePermutations!$Q$2:$S$2,0))=1,"X","")</f>
        <v/>
      </c>
      <c r="I2441" s="64" t="str">
        <f t="shared" si="199"/>
        <v/>
      </c>
      <c r="J2441" s="64" t="str">
        <f t="shared" si="200"/>
        <v/>
      </c>
      <c r="K2441" s="64">
        <f t="shared" si="201"/>
        <v>0</v>
      </c>
      <c r="L2441" s="67" t="str">
        <f>IF(VLOOKUP($A2441,ApplicablePermutations!$U$3:$V$146,2,0)=1,"X","")</f>
        <v/>
      </c>
      <c r="M2441" t="str">
        <f t="shared" si="202"/>
        <v/>
      </c>
      <c r="N2441" s="64">
        <f t="shared" si="203"/>
        <v>0</v>
      </c>
    </row>
    <row r="2442" spans="1:14" x14ac:dyDescent="0.25">
      <c r="A2442" t="s">
        <v>402</v>
      </c>
      <c r="B2442" t="s">
        <v>334</v>
      </c>
      <c r="C2442" s="65" t="s">
        <v>485</v>
      </c>
      <c r="D2442" s="64">
        <f>IFERROR(INDEX('Feasibility Factor'!$D$5:$N$123,MATCH(VLOOKUP($A2442,PairList!$A$2:$D$205,2,0),'Feasibility Factor'!$C$5:$C$123,0),MATCH(VLOOKUP($B2442,PairList!$F$2:$I$14,2,0),'Feasibility Factor'!$D$3:$N$3,0)),"")</f>
        <v>0</v>
      </c>
      <c r="E2442" s="64">
        <v>0.95</v>
      </c>
      <c r="F2442" s="64" t="str">
        <f>IFERROR(INDEX(ESShip!$C$2:$C$99,MATCH(VLOOKUP($A2442,PairList!$A$2:$D$205,3,0),ESShip!$A$2:$A$99,0)),"")</f>
        <v/>
      </c>
      <c r="G2442" s="64">
        <v>0.76620662551859675</v>
      </c>
      <c r="H2442" s="67" t="str">
        <f>IF(INDEX(ApplicablePermutations!$B$3:$N$205,MATCH($A2442,ApplicablePermutations!$A$3:$A$205,0),MATCH($B2442,ApplicablePermutations!$B$2:$N$2,0))*INDEX(ApplicablePermutations!$Q$3:$S$205,MATCH($A2442,ApplicablePermutations!$P$3:$P$205,0),MATCH($C2442,ApplicablePermutations!$Q$2:$S$2,0))=1,"X","")</f>
        <v/>
      </c>
      <c r="I2442" s="64" t="str">
        <f t="shared" si="199"/>
        <v/>
      </c>
      <c r="J2442" s="64" t="str">
        <f t="shared" si="200"/>
        <v/>
      </c>
      <c r="K2442" s="64">
        <f t="shared" si="201"/>
        <v>0</v>
      </c>
      <c r="L2442" s="67" t="str">
        <f>IF(VLOOKUP($A2442,ApplicablePermutations!$U$3:$V$146,2,0)=1,"X","")</f>
        <v/>
      </c>
      <c r="M2442" t="str">
        <f t="shared" si="202"/>
        <v/>
      </c>
      <c r="N2442" s="64">
        <f t="shared" si="203"/>
        <v>0</v>
      </c>
    </row>
    <row r="2443" spans="1:14" x14ac:dyDescent="0.25">
      <c r="A2443" t="s">
        <v>402</v>
      </c>
      <c r="B2443" t="s">
        <v>94</v>
      </c>
      <c r="C2443" s="65" t="s">
        <v>485</v>
      </c>
      <c r="D2443" s="64">
        <f>IFERROR(INDEX('Feasibility Factor'!$D$5:$N$123,MATCH(VLOOKUP($A2443,PairList!$A$2:$D$205,2,0),'Feasibility Factor'!$C$5:$C$123,0),MATCH(VLOOKUP($B2443,PairList!$F$2:$I$14,2,0),'Feasibility Factor'!$D$3:$N$3,0)),"")</f>
        <v>0</v>
      </c>
      <c r="E2443" s="64">
        <v>0</v>
      </c>
      <c r="F2443" s="64" t="str">
        <f>IFERROR(INDEX(ESShip!$C$2:$C$99,MATCH(VLOOKUP($A2443,PairList!$A$2:$D$205,3,0),ESShip!$A$2:$A$99,0)),"")</f>
        <v/>
      </c>
      <c r="G2443" s="64">
        <v>0.65161014401824446</v>
      </c>
      <c r="H2443" s="67" t="str">
        <f>IF(INDEX(ApplicablePermutations!$B$3:$N$205,MATCH($A2443,ApplicablePermutations!$A$3:$A$205,0),MATCH($B2443,ApplicablePermutations!$B$2:$N$2,0))*INDEX(ApplicablePermutations!$Q$3:$S$205,MATCH($A2443,ApplicablePermutations!$P$3:$P$205,0),MATCH($C2443,ApplicablePermutations!$Q$2:$S$2,0))=1,"X","")</f>
        <v>X</v>
      </c>
      <c r="I2443" s="64">
        <f t="shared" si="199"/>
        <v>0.94999999999999962</v>
      </c>
      <c r="J2443" s="64">
        <f t="shared" si="200"/>
        <v>0.65161014401824446</v>
      </c>
      <c r="K2443" s="64">
        <f t="shared" si="201"/>
        <v>0.33097036318266765</v>
      </c>
      <c r="L2443" s="67" t="str">
        <f>IF(VLOOKUP($A2443,ApplicablePermutations!$U$3:$V$146,2,0)=1,"X","")</f>
        <v/>
      </c>
      <c r="M2443" t="str">
        <f t="shared" si="202"/>
        <v/>
      </c>
      <c r="N2443" s="64">
        <f t="shared" si="203"/>
        <v>0.33097036318266765</v>
      </c>
    </row>
    <row r="2444" spans="1:14" x14ac:dyDescent="0.25">
      <c r="A2444" t="s">
        <v>402</v>
      </c>
      <c r="B2444" t="s">
        <v>335</v>
      </c>
      <c r="C2444" s="65" t="s">
        <v>485</v>
      </c>
      <c r="D2444" s="64">
        <f>IFERROR(INDEX('Feasibility Factor'!$D$5:$N$123,MATCH(VLOOKUP($A2444,PairList!$A$2:$D$205,2,0),'Feasibility Factor'!$C$5:$C$123,0),MATCH(VLOOKUP($B2444,PairList!$F$2:$I$14,2,0),'Feasibility Factor'!$D$3:$N$3,0)),"")</f>
        <v>0</v>
      </c>
      <c r="E2444" s="64">
        <v>0.95</v>
      </c>
      <c r="F2444" s="64" t="str">
        <f>IFERROR(INDEX(ESShip!$C$2:$C$99,MATCH(VLOOKUP($A2444,PairList!$A$2:$D$205,3,0),ESShip!$A$2:$A$99,0)),"")</f>
        <v/>
      </c>
      <c r="G2444" s="64">
        <v>0.76620662551859675</v>
      </c>
      <c r="H2444" s="67" t="str">
        <f>IF(INDEX(ApplicablePermutations!$B$3:$N$205,MATCH($A2444,ApplicablePermutations!$A$3:$A$205,0),MATCH($B2444,ApplicablePermutations!$B$2:$N$2,0))*INDEX(ApplicablePermutations!$Q$3:$S$205,MATCH($A2444,ApplicablePermutations!$P$3:$P$205,0),MATCH($C2444,ApplicablePermutations!$Q$2:$S$2,0))=1,"X","")</f>
        <v/>
      </c>
      <c r="I2444" s="64" t="str">
        <f t="shared" si="199"/>
        <v/>
      </c>
      <c r="J2444" s="64" t="str">
        <f t="shared" si="200"/>
        <v/>
      </c>
      <c r="K2444" s="64">
        <f t="shared" si="201"/>
        <v>0</v>
      </c>
      <c r="L2444" s="67" t="str">
        <f>IF(VLOOKUP($A2444,ApplicablePermutations!$U$3:$V$146,2,0)=1,"X","")</f>
        <v/>
      </c>
      <c r="M2444" t="str">
        <f t="shared" si="202"/>
        <v/>
      </c>
      <c r="N2444" s="64">
        <f t="shared" si="203"/>
        <v>0</v>
      </c>
    </row>
    <row r="2445" spans="1:14" x14ac:dyDescent="0.25">
      <c r="A2445" t="s">
        <v>402</v>
      </c>
      <c r="B2445" t="s">
        <v>100</v>
      </c>
      <c r="C2445" s="65" t="s">
        <v>485</v>
      </c>
      <c r="D2445" s="64">
        <f>IFERROR(INDEX('Feasibility Factor'!$D$5:$N$123,MATCH(VLOOKUP($A2445,PairList!$A$2:$D$205,2,0),'Feasibility Factor'!$C$5:$C$123,0),MATCH(VLOOKUP($B2445,PairList!$F$2:$I$14,2,0),'Feasibility Factor'!$D$3:$N$3,0)),"")</f>
        <v>0</v>
      </c>
      <c r="E2445" s="64">
        <v>0.95</v>
      </c>
      <c r="F2445" s="64" t="str">
        <f>IFERROR(INDEX(ESShip!$C$2:$C$99,MATCH(VLOOKUP($A2445,PairList!$A$2:$D$205,3,0),ESShip!$A$2:$A$99,0)),"")</f>
        <v/>
      </c>
      <c r="G2445" s="64">
        <v>0.76620662551859675</v>
      </c>
      <c r="H2445" s="67" t="str">
        <f>IF(INDEX(ApplicablePermutations!$B$3:$N$205,MATCH($A2445,ApplicablePermutations!$A$3:$A$205,0),MATCH($B2445,ApplicablePermutations!$B$2:$N$2,0))*INDEX(ApplicablePermutations!$Q$3:$S$205,MATCH($A2445,ApplicablePermutations!$P$3:$P$205,0),MATCH($C2445,ApplicablePermutations!$Q$2:$S$2,0))=1,"X","")</f>
        <v/>
      </c>
      <c r="I2445" s="64" t="str">
        <f t="shared" si="199"/>
        <v/>
      </c>
      <c r="J2445" s="64" t="str">
        <f t="shared" si="200"/>
        <v/>
      </c>
      <c r="K2445" s="64">
        <f t="shared" si="201"/>
        <v>0</v>
      </c>
      <c r="L2445" s="67" t="str">
        <f>IF(VLOOKUP($A2445,ApplicablePermutations!$U$3:$V$146,2,0)=1,"X","")</f>
        <v/>
      </c>
      <c r="M2445" t="str">
        <f t="shared" si="202"/>
        <v/>
      </c>
      <c r="N2445" s="64">
        <f t="shared" si="203"/>
        <v>0</v>
      </c>
    </row>
    <row r="2446" spans="1:14" x14ac:dyDescent="0.25">
      <c r="A2446" t="s">
        <v>402</v>
      </c>
      <c r="B2446" t="s">
        <v>327</v>
      </c>
      <c r="C2446" s="65" t="s">
        <v>486</v>
      </c>
      <c r="D2446" s="64">
        <f>IFERROR(INDEX('Feasibility Factor'!$D$5:$N$123,MATCH(VLOOKUP($A2446,PairList!$A$2:$D$205,2,0),'Feasibility Factor'!$C$5:$C$123,0),MATCH(VLOOKUP($B2446,PairList!$F$2:$I$14,2,0),'Feasibility Factor'!$D$3:$N$3,0)),"")</f>
        <v>0</v>
      </c>
      <c r="E2446" s="64">
        <v>0.95</v>
      </c>
      <c r="F2446" s="64" t="str">
        <f>IFERROR(INDEX(ESShip!$C$2:$C$99,MATCH(VLOOKUP($A2446,PairList!$A$2:$D$205,3,0),ESShip!$A$2:$A$99,0)),"")</f>
        <v/>
      </c>
      <c r="G2446" s="64">
        <v>0.76620662551859675</v>
      </c>
      <c r="H2446" s="67" t="str">
        <f>IF(INDEX(ApplicablePermutations!$B$3:$N$205,MATCH($A2446,ApplicablePermutations!$A$3:$A$205,0),MATCH($B2446,ApplicablePermutations!$B$2:$N$2,0))*INDEX(ApplicablePermutations!$Q$3:$S$205,MATCH($A2446,ApplicablePermutations!$P$3:$P$205,0),MATCH($C2446,ApplicablePermutations!$Q$2:$S$2,0))=1,"X","")</f>
        <v/>
      </c>
      <c r="I2446" s="64" t="str">
        <f t="shared" si="199"/>
        <v/>
      </c>
      <c r="J2446" s="64" t="str">
        <f t="shared" si="200"/>
        <v/>
      </c>
      <c r="K2446" s="64">
        <f t="shared" si="201"/>
        <v>0</v>
      </c>
      <c r="L2446" s="67" t="str">
        <f>IF(VLOOKUP($A2446,ApplicablePermutations!$U$3:$V$146,2,0)=1,"X","")</f>
        <v/>
      </c>
      <c r="M2446" t="str">
        <f t="shared" si="202"/>
        <v/>
      </c>
      <c r="N2446" s="64">
        <f t="shared" si="203"/>
        <v>0</v>
      </c>
    </row>
    <row r="2447" spans="1:14" x14ac:dyDescent="0.25">
      <c r="A2447" t="s">
        <v>402</v>
      </c>
      <c r="B2447" t="s">
        <v>328</v>
      </c>
      <c r="C2447" s="65" t="s">
        <v>486</v>
      </c>
      <c r="D2447" s="64">
        <f>IFERROR(INDEX('Feasibility Factor'!$D$5:$N$123,MATCH(VLOOKUP($A2447,PairList!$A$2:$D$205,2,0),'Feasibility Factor'!$C$5:$C$123,0),MATCH(VLOOKUP($B2447,PairList!$F$2:$I$14,2,0),'Feasibility Factor'!$D$3:$N$3,0)),"")</f>
        <v>0</v>
      </c>
      <c r="E2447" s="64">
        <v>0.95</v>
      </c>
      <c r="F2447" s="64" t="str">
        <f>IFERROR(INDEX(ESShip!$C$2:$C$99,MATCH(VLOOKUP($A2447,PairList!$A$2:$D$205,3,0),ESShip!$A$2:$A$99,0)),"")</f>
        <v/>
      </c>
      <c r="G2447" s="64">
        <v>0.76620662551859675</v>
      </c>
      <c r="H2447" s="67" t="str">
        <f>IF(INDEX(ApplicablePermutations!$B$3:$N$205,MATCH($A2447,ApplicablePermutations!$A$3:$A$205,0),MATCH($B2447,ApplicablePermutations!$B$2:$N$2,0))*INDEX(ApplicablePermutations!$Q$3:$S$205,MATCH($A2447,ApplicablePermutations!$P$3:$P$205,0),MATCH($C2447,ApplicablePermutations!$Q$2:$S$2,0))=1,"X","")</f>
        <v/>
      </c>
      <c r="I2447" s="64" t="str">
        <f t="shared" si="199"/>
        <v/>
      </c>
      <c r="J2447" s="64" t="str">
        <f t="shared" si="200"/>
        <v/>
      </c>
      <c r="K2447" s="64">
        <f t="shared" si="201"/>
        <v>0</v>
      </c>
      <c r="L2447" s="67" t="str">
        <f>IF(VLOOKUP($A2447,ApplicablePermutations!$U$3:$V$146,2,0)=1,"X","")</f>
        <v/>
      </c>
      <c r="M2447" t="str">
        <f t="shared" si="202"/>
        <v/>
      </c>
      <c r="N2447" s="64">
        <f t="shared" si="203"/>
        <v>0</v>
      </c>
    </row>
    <row r="2448" spans="1:14" x14ac:dyDescent="0.25">
      <c r="A2448" t="s">
        <v>402</v>
      </c>
      <c r="B2448" t="s">
        <v>239</v>
      </c>
      <c r="C2448" s="65" t="s">
        <v>486</v>
      </c>
      <c r="D2448" s="64">
        <f>IFERROR(INDEX('Feasibility Factor'!$D$5:$N$123,MATCH(VLOOKUP($A2448,PairList!$A$2:$D$205,2,0),'Feasibility Factor'!$C$5:$C$123,0),MATCH(VLOOKUP($B2448,PairList!$F$2:$I$14,2,0),'Feasibility Factor'!$D$3:$N$3,0)),"")</f>
        <v>1</v>
      </c>
      <c r="E2448" s="64">
        <v>0</v>
      </c>
      <c r="F2448" s="64" t="str">
        <f>IFERROR(INDEX(ESShip!$C$2:$C$99,MATCH(VLOOKUP($A2448,PairList!$A$2:$D$205,3,0),ESShip!$A$2:$A$99,0)),"")</f>
        <v/>
      </c>
      <c r="G2448" s="64">
        <v>0.99539958851930144</v>
      </c>
      <c r="H2448" s="67" t="str">
        <f>IF(INDEX(ApplicablePermutations!$B$3:$N$205,MATCH($A2448,ApplicablePermutations!$A$3:$A$205,0),MATCH($B2448,ApplicablePermutations!$B$2:$N$2,0))*INDEX(ApplicablePermutations!$Q$3:$S$205,MATCH($A2448,ApplicablePermutations!$P$3:$P$205,0),MATCH($C2448,ApplicablePermutations!$Q$2:$S$2,0))=1,"X","")</f>
        <v>X</v>
      </c>
      <c r="I2448" s="64">
        <f t="shared" si="199"/>
        <v>1</v>
      </c>
      <c r="J2448" s="64">
        <f t="shared" si="200"/>
        <v>0.99539958851930144</v>
      </c>
      <c r="K2448" s="64">
        <f t="shared" si="201"/>
        <v>4.600411480698563E-3</v>
      </c>
      <c r="L2448" s="67" t="str">
        <f>IF(VLOOKUP($A2448,ApplicablePermutations!$U$3:$V$146,2,0)=1,"X","")</f>
        <v/>
      </c>
      <c r="M2448" t="str">
        <f t="shared" si="202"/>
        <v/>
      </c>
      <c r="N2448" s="64">
        <f t="shared" si="203"/>
        <v>4.600411480698563E-3</v>
      </c>
    </row>
    <row r="2449" spans="1:14" x14ac:dyDescent="0.25">
      <c r="A2449" t="s">
        <v>402</v>
      </c>
      <c r="B2449" t="s">
        <v>329</v>
      </c>
      <c r="C2449" s="65" t="s">
        <v>486</v>
      </c>
      <c r="D2449" s="64">
        <f>IFERROR(INDEX('Feasibility Factor'!$D$5:$N$123,MATCH(VLOOKUP($A2449,PairList!$A$2:$D$205,2,0),'Feasibility Factor'!$C$5:$C$123,0),MATCH(VLOOKUP($B2449,PairList!$F$2:$I$14,2,0),'Feasibility Factor'!$D$3:$N$3,0)),"")</f>
        <v>0</v>
      </c>
      <c r="E2449" s="64">
        <v>0.95</v>
      </c>
      <c r="F2449" s="64" t="str">
        <f>IFERROR(INDEX(ESShip!$C$2:$C$99,MATCH(VLOOKUP($A2449,PairList!$A$2:$D$205,3,0),ESShip!$A$2:$A$99,0)),"")</f>
        <v/>
      </c>
      <c r="G2449" s="64">
        <v>0.76620662551859675</v>
      </c>
      <c r="H2449" s="67" t="str">
        <f>IF(INDEX(ApplicablePermutations!$B$3:$N$205,MATCH($A2449,ApplicablePermutations!$A$3:$A$205,0),MATCH($B2449,ApplicablePermutations!$B$2:$N$2,0))*INDEX(ApplicablePermutations!$Q$3:$S$205,MATCH($A2449,ApplicablePermutations!$P$3:$P$205,0),MATCH($C2449,ApplicablePermutations!$Q$2:$S$2,0))=1,"X","")</f>
        <v/>
      </c>
      <c r="I2449" s="64" t="str">
        <f t="shared" si="199"/>
        <v/>
      </c>
      <c r="J2449" s="64" t="str">
        <f t="shared" si="200"/>
        <v/>
      </c>
      <c r="K2449" s="64">
        <f t="shared" si="201"/>
        <v>0</v>
      </c>
      <c r="L2449" s="67" t="str">
        <f>IF(VLOOKUP($A2449,ApplicablePermutations!$U$3:$V$146,2,0)=1,"X","")</f>
        <v/>
      </c>
      <c r="M2449" t="str">
        <f t="shared" si="202"/>
        <v/>
      </c>
      <c r="N2449" s="64">
        <f t="shared" si="203"/>
        <v>0</v>
      </c>
    </row>
    <row r="2450" spans="1:14" x14ac:dyDescent="0.25">
      <c r="A2450" t="s">
        <v>402</v>
      </c>
      <c r="B2450" t="s">
        <v>330</v>
      </c>
      <c r="C2450" s="65" t="s">
        <v>486</v>
      </c>
      <c r="D2450" s="64">
        <f>IFERROR(INDEX('Feasibility Factor'!$D$5:$N$123,MATCH(VLOOKUP($A2450,PairList!$A$2:$D$205,2,0),'Feasibility Factor'!$C$5:$C$123,0),MATCH(VLOOKUP($B2450,PairList!$F$2:$I$14,2,0),'Feasibility Factor'!$D$3:$N$3,0)),"")</f>
        <v>0</v>
      </c>
      <c r="E2450" s="64">
        <v>0.95</v>
      </c>
      <c r="F2450" s="64" t="str">
        <f>IFERROR(INDEX(ESShip!$C$2:$C$99,MATCH(VLOOKUP($A2450,PairList!$A$2:$D$205,3,0),ESShip!$A$2:$A$99,0)),"")</f>
        <v/>
      </c>
      <c r="G2450" s="64">
        <v>0.76620662551859675</v>
      </c>
      <c r="H2450" s="67" t="str">
        <f>IF(INDEX(ApplicablePermutations!$B$3:$N$205,MATCH($A2450,ApplicablePermutations!$A$3:$A$205,0),MATCH($B2450,ApplicablePermutations!$B$2:$N$2,0))*INDEX(ApplicablePermutations!$Q$3:$S$205,MATCH($A2450,ApplicablePermutations!$P$3:$P$205,0),MATCH($C2450,ApplicablePermutations!$Q$2:$S$2,0))=1,"X","")</f>
        <v/>
      </c>
      <c r="I2450" s="64" t="str">
        <f t="shared" si="199"/>
        <v/>
      </c>
      <c r="J2450" s="64" t="str">
        <f t="shared" si="200"/>
        <v/>
      </c>
      <c r="K2450" s="64">
        <f t="shared" si="201"/>
        <v>0</v>
      </c>
      <c r="L2450" s="67" t="str">
        <f>IF(VLOOKUP($A2450,ApplicablePermutations!$U$3:$V$146,2,0)=1,"X","")</f>
        <v/>
      </c>
      <c r="M2450" t="str">
        <f t="shared" si="202"/>
        <v/>
      </c>
      <c r="N2450" s="64">
        <f t="shared" si="203"/>
        <v>0</v>
      </c>
    </row>
    <row r="2451" spans="1:14" x14ac:dyDescent="0.25">
      <c r="A2451" t="s">
        <v>402</v>
      </c>
      <c r="B2451" t="s">
        <v>331</v>
      </c>
      <c r="C2451" s="65" t="s">
        <v>486</v>
      </c>
      <c r="D2451" s="64">
        <f>IFERROR(INDEX('Feasibility Factor'!$D$5:$N$123,MATCH(VLOOKUP($A2451,PairList!$A$2:$D$205,2,0),'Feasibility Factor'!$C$5:$C$123,0),MATCH(VLOOKUP($B2451,PairList!$F$2:$I$14,2,0),'Feasibility Factor'!$D$3:$N$3,0)),"")</f>
        <v>0</v>
      </c>
      <c r="E2451" s="64">
        <v>0.95</v>
      </c>
      <c r="F2451" s="64" t="str">
        <f>IFERROR(INDEX(ESShip!$C$2:$C$99,MATCH(VLOOKUP($A2451,PairList!$A$2:$D$205,3,0),ESShip!$A$2:$A$99,0)),"")</f>
        <v/>
      </c>
      <c r="G2451" s="64">
        <v>0.76620662551859675</v>
      </c>
      <c r="H2451" s="67" t="str">
        <f>IF(INDEX(ApplicablePermutations!$B$3:$N$205,MATCH($A2451,ApplicablePermutations!$A$3:$A$205,0),MATCH($B2451,ApplicablePermutations!$B$2:$N$2,0))*INDEX(ApplicablePermutations!$Q$3:$S$205,MATCH($A2451,ApplicablePermutations!$P$3:$P$205,0),MATCH($C2451,ApplicablePermutations!$Q$2:$S$2,0))=1,"X","")</f>
        <v/>
      </c>
      <c r="I2451" s="64" t="str">
        <f t="shared" si="199"/>
        <v/>
      </c>
      <c r="J2451" s="64" t="str">
        <f t="shared" si="200"/>
        <v/>
      </c>
      <c r="K2451" s="64">
        <f t="shared" si="201"/>
        <v>0</v>
      </c>
      <c r="L2451" s="67" t="str">
        <f>IF(VLOOKUP($A2451,ApplicablePermutations!$U$3:$V$146,2,0)=1,"X","")</f>
        <v/>
      </c>
      <c r="M2451" t="str">
        <f t="shared" si="202"/>
        <v/>
      </c>
      <c r="N2451" s="64">
        <f t="shared" si="203"/>
        <v>0</v>
      </c>
    </row>
    <row r="2452" spans="1:14" x14ac:dyDescent="0.25">
      <c r="A2452" t="s">
        <v>402</v>
      </c>
      <c r="B2452" t="s">
        <v>332</v>
      </c>
      <c r="C2452" s="65" t="s">
        <v>486</v>
      </c>
      <c r="D2452" s="64">
        <f>IFERROR(INDEX('Feasibility Factor'!$D$5:$N$123,MATCH(VLOOKUP($A2452,PairList!$A$2:$D$205,2,0),'Feasibility Factor'!$C$5:$C$123,0),MATCH(VLOOKUP($B2452,PairList!$F$2:$I$14,2,0),'Feasibility Factor'!$D$3:$N$3,0)),"")</f>
        <v>0</v>
      </c>
      <c r="E2452" s="64">
        <v>0.95</v>
      </c>
      <c r="F2452" s="64" t="str">
        <f>IFERROR(INDEX(ESShip!$C$2:$C$99,MATCH(VLOOKUP($A2452,PairList!$A$2:$D$205,3,0),ESShip!$A$2:$A$99,0)),"")</f>
        <v/>
      </c>
      <c r="G2452" s="64">
        <v>0.76620662551859675</v>
      </c>
      <c r="H2452" s="67" t="str">
        <f>IF(INDEX(ApplicablePermutations!$B$3:$N$205,MATCH($A2452,ApplicablePermutations!$A$3:$A$205,0),MATCH($B2452,ApplicablePermutations!$B$2:$N$2,0))*INDEX(ApplicablePermutations!$Q$3:$S$205,MATCH($A2452,ApplicablePermutations!$P$3:$P$205,0),MATCH($C2452,ApplicablePermutations!$Q$2:$S$2,0))=1,"X","")</f>
        <v/>
      </c>
      <c r="I2452" s="64" t="str">
        <f t="shared" si="199"/>
        <v/>
      </c>
      <c r="J2452" s="64" t="str">
        <f t="shared" si="200"/>
        <v/>
      </c>
      <c r="K2452" s="64">
        <f t="shared" si="201"/>
        <v>0</v>
      </c>
      <c r="L2452" s="67" t="str">
        <f>IF(VLOOKUP($A2452,ApplicablePermutations!$U$3:$V$146,2,0)=1,"X","")</f>
        <v/>
      </c>
      <c r="M2452" t="str">
        <f t="shared" si="202"/>
        <v/>
      </c>
      <c r="N2452" s="64">
        <f t="shared" si="203"/>
        <v>0</v>
      </c>
    </row>
    <row r="2453" spans="1:14" x14ac:dyDescent="0.25">
      <c r="A2453" t="s">
        <v>402</v>
      </c>
      <c r="B2453" t="s">
        <v>243</v>
      </c>
      <c r="C2453" s="65" t="s">
        <v>486</v>
      </c>
      <c r="D2453" s="64">
        <f>IFERROR(INDEX('Feasibility Factor'!$D$5:$N$123,MATCH(VLOOKUP($A2453,PairList!$A$2:$D$205,2,0),'Feasibility Factor'!$C$5:$C$123,0),MATCH(VLOOKUP($B2453,PairList!$F$2:$I$14,2,0),'Feasibility Factor'!$D$3:$N$3,0)),"")</f>
        <v>0</v>
      </c>
      <c r="E2453" s="64">
        <v>0.95</v>
      </c>
      <c r="F2453" s="64" t="str">
        <f>IFERROR(INDEX(ESShip!$C$2:$C$99,MATCH(VLOOKUP($A2453,PairList!$A$2:$D$205,3,0),ESShip!$A$2:$A$99,0)),"")</f>
        <v/>
      </c>
      <c r="G2453" s="64">
        <v>0.76620662551859675</v>
      </c>
      <c r="H2453" s="67" t="str">
        <f>IF(INDEX(ApplicablePermutations!$B$3:$N$205,MATCH($A2453,ApplicablePermutations!$A$3:$A$205,0),MATCH($B2453,ApplicablePermutations!$B$2:$N$2,0))*INDEX(ApplicablePermutations!$Q$3:$S$205,MATCH($A2453,ApplicablePermutations!$P$3:$P$205,0),MATCH($C2453,ApplicablePermutations!$Q$2:$S$2,0))=1,"X","")</f>
        <v/>
      </c>
      <c r="I2453" s="64" t="str">
        <f t="shared" si="199"/>
        <v/>
      </c>
      <c r="J2453" s="64" t="str">
        <f t="shared" si="200"/>
        <v/>
      </c>
      <c r="K2453" s="64">
        <f t="shared" si="201"/>
        <v>0</v>
      </c>
      <c r="L2453" s="67" t="str">
        <f>IF(VLOOKUP($A2453,ApplicablePermutations!$U$3:$V$146,2,0)=1,"X","")</f>
        <v/>
      </c>
      <c r="M2453" t="str">
        <f t="shared" si="202"/>
        <v/>
      </c>
      <c r="N2453" s="64">
        <f t="shared" si="203"/>
        <v>0</v>
      </c>
    </row>
    <row r="2454" spans="1:14" x14ac:dyDescent="0.25">
      <c r="A2454" t="s">
        <v>402</v>
      </c>
      <c r="B2454" t="s">
        <v>333</v>
      </c>
      <c r="C2454" s="65" t="s">
        <v>486</v>
      </c>
      <c r="D2454" s="64">
        <f>IFERROR(INDEX('Feasibility Factor'!$D$5:$N$123,MATCH(VLOOKUP($A2454,PairList!$A$2:$D$205,2,0),'Feasibility Factor'!$C$5:$C$123,0),MATCH(VLOOKUP($B2454,PairList!$F$2:$I$14,2,0),'Feasibility Factor'!$D$3:$N$3,0)),"")</f>
        <v>0</v>
      </c>
      <c r="E2454" s="64">
        <v>0.95</v>
      </c>
      <c r="F2454" s="64" t="str">
        <f>IFERROR(INDEX(ESShip!$C$2:$C$99,MATCH(VLOOKUP($A2454,PairList!$A$2:$D$205,3,0),ESShip!$A$2:$A$99,0)),"")</f>
        <v/>
      </c>
      <c r="G2454" s="64">
        <v>0.76620662551859675</v>
      </c>
      <c r="H2454" s="67" t="str">
        <f>IF(INDEX(ApplicablePermutations!$B$3:$N$205,MATCH($A2454,ApplicablePermutations!$A$3:$A$205,0),MATCH($B2454,ApplicablePermutations!$B$2:$N$2,0))*INDEX(ApplicablePermutations!$Q$3:$S$205,MATCH($A2454,ApplicablePermutations!$P$3:$P$205,0),MATCH($C2454,ApplicablePermutations!$Q$2:$S$2,0))=1,"X","")</f>
        <v/>
      </c>
      <c r="I2454" s="64" t="str">
        <f t="shared" si="199"/>
        <v/>
      </c>
      <c r="J2454" s="64" t="str">
        <f t="shared" si="200"/>
        <v/>
      </c>
      <c r="K2454" s="64">
        <f t="shared" si="201"/>
        <v>0</v>
      </c>
      <c r="L2454" s="67" t="str">
        <f>IF(VLOOKUP($A2454,ApplicablePermutations!$U$3:$V$146,2,0)=1,"X","")</f>
        <v/>
      </c>
      <c r="M2454" t="str">
        <f t="shared" si="202"/>
        <v/>
      </c>
      <c r="N2454" s="64">
        <f t="shared" si="203"/>
        <v>0</v>
      </c>
    </row>
    <row r="2455" spans="1:14" x14ac:dyDescent="0.25">
      <c r="A2455" t="s">
        <v>402</v>
      </c>
      <c r="B2455" t="s">
        <v>334</v>
      </c>
      <c r="C2455" s="65" t="s">
        <v>486</v>
      </c>
      <c r="D2455" s="64">
        <f>IFERROR(INDEX('Feasibility Factor'!$D$5:$N$123,MATCH(VLOOKUP($A2455,PairList!$A$2:$D$205,2,0),'Feasibility Factor'!$C$5:$C$123,0),MATCH(VLOOKUP($B2455,PairList!$F$2:$I$14,2,0),'Feasibility Factor'!$D$3:$N$3,0)),"")</f>
        <v>0</v>
      </c>
      <c r="E2455" s="64">
        <v>0.95</v>
      </c>
      <c r="F2455" s="64" t="str">
        <f>IFERROR(INDEX(ESShip!$C$2:$C$99,MATCH(VLOOKUP($A2455,PairList!$A$2:$D$205,3,0),ESShip!$A$2:$A$99,0)),"")</f>
        <v/>
      </c>
      <c r="G2455" s="64">
        <v>0.76620662551859675</v>
      </c>
      <c r="H2455" s="67" t="str">
        <f>IF(INDEX(ApplicablePermutations!$B$3:$N$205,MATCH($A2455,ApplicablePermutations!$A$3:$A$205,0),MATCH($B2455,ApplicablePermutations!$B$2:$N$2,0))*INDEX(ApplicablePermutations!$Q$3:$S$205,MATCH($A2455,ApplicablePermutations!$P$3:$P$205,0),MATCH($C2455,ApplicablePermutations!$Q$2:$S$2,0))=1,"X","")</f>
        <v/>
      </c>
      <c r="I2455" s="64" t="str">
        <f t="shared" si="199"/>
        <v/>
      </c>
      <c r="J2455" s="64" t="str">
        <f t="shared" si="200"/>
        <v/>
      </c>
      <c r="K2455" s="64">
        <f t="shared" si="201"/>
        <v>0</v>
      </c>
      <c r="L2455" s="67" t="str">
        <f>IF(VLOOKUP($A2455,ApplicablePermutations!$U$3:$V$146,2,0)=1,"X","")</f>
        <v/>
      </c>
      <c r="M2455" t="str">
        <f t="shared" si="202"/>
        <v/>
      </c>
      <c r="N2455" s="64">
        <f t="shared" si="203"/>
        <v>0</v>
      </c>
    </row>
    <row r="2456" spans="1:14" x14ac:dyDescent="0.25">
      <c r="A2456" t="s">
        <v>402</v>
      </c>
      <c r="B2456" t="s">
        <v>94</v>
      </c>
      <c r="C2456" s="65" t="s">
        <v>486</v>
      </c>
      <c r="D2456" s="64">
        <f>IFERROR(INDEX('Feasibility Factor'!$D$5:$N$123,MATCH(VLOOKUP($A2456,PairList!$A$2:$D$205,2,0),'Feasibility Factor'!$C$5:$C$123,0),MATCH(VLOOKUP($B2456,PairList!$F$2:$I$14,2,0),'Feasibility Factor'!$D$3:$N$3,0)),"")</f>
        <v>0</v>
      </c>
      <c r="E2456" s="64">
        <v>0</v>
      </c>
      <c r="F2456" s="64" t="str">
        <f>IFERROR(INDEX(ESShip!$C$2:$C$99,MATCH(VLOOKUP($A2456,PairList!$A$2:$D$205,3,0),ESShip!$A$2:$A$99,0)),"")</f>
        <v/>
      </c>
      <c r="G2456" s="64">
        <v>0.99539958851930144</v>
      </c>
      <c r="H2456" s="67" t="str">
        <f>IF(INDEX(ApplicablePermutations!$B$3:$N$205,MATCH($A2456,ApplicablePermutations!$A$3:$A$205,0),MATCH($B2456,ApplicablePermutations!$B$2:$N$2,0))*INDEX(ApplicablePermutations!$Q$3:$S$205,MATCH($A2456,ApplicablePermutations!$P$3:$P$205,0),MATCH($C2456,ApplicablePermutations!$Q$2:$S$2,0))=1,"X","")</f>
        <v>X</v>
      </c>
      <c r="I2456" s="64">
        <f t="shared" si="199"/>
        <v>0.94999999999999962</v>
      </c>
      <c r="J2456" s="64">
        <f t="shared" si="200"/>
        <v>0.99539958851930144</v>
      </c>
      <c r="K2456" s="64">
        <f t="shared" si="201"/>
        <v>4.3703909066636331E-3</v>
      </c>
      <c r="L2456" s="67" t="str">
        <f>IF(VLOOKUP($A2456,ApplicablePermutations!$U$3:$V$146,2,0)=1,"X","")</f>
        <v/>
      </c>
      <c r="M2456" t="str">
        <f t="shared" si="202"/>
        <v/>
      </c>
      <c r="N2456" s="64">
        <f t="shared" si="203"/>
        <v>4.3703909066636331E-3</v>
      </c>
    </row>
    <row r="2457" spans="1:14" x14ac:dyDescent="0.25">
      <c r="A2457" t="s">
        <v>402</v>
      </c>
      <c r="B2457" t="s">
        <v>335</v>
      </c>
      <c r="C2457" s="65" t="s">
        <v>486</v>
      </c>
      <c r="D2457" s="64">
        <f>IFERROR(INDEX('Feasibility Factor'!$D$5:$N$123,MATCH(VLOOKUP($A2457,PairList!$A$2:$D$205,2,0),'Feasibility Factor'!$C$5:$C$123,0),MATCH(VLOOKUP($B2457,PairList!$F$2:$I$14,2,0),'Feasibility Factor'!$D$3:$N$3,0)),"")</f>
        <v>0</v>
      </c>
      <c r="E2457" s="64">
        <v>0.95</v>
      </c>
      <c r="F2457" s="64" t="str">
        <f>IFERROR(INDEX(ESShip!$C$2:$C$99,MATCH(VLOOKUP($A2457,PairList!$A$2:$D$205,3,0),ESShip!$A$2:$A$99,0)),"")</f>
        <v/>
      </c>
      <c r="G2457" s="64">
        <v>0.76620662551859675</v>
      </c>
      <c r="H2457" s="67" t="str">
        <f>IF(INDEX(ApplicablePermutations!$B$3:$N$205,MATCH($A2457,ApplicablePermutations!$A$3:$A$205,0),MATCH($B2457,ApplicablePermutations!$B$2:$N$2,0))*INDEX(ApplicablePermutations!$Q$3:$S$205,MATCH($A2457,ApplicablePermutations!$P$3:$P$205,0),MATCH($C2457,ApplicablePermutations!$Q$2:$S$2,0))=1,"X","")</f>
        <v/>
      </c>
      <c r="I2457" s="64" t="str">
        <f t="shared" si="199"/>
        <v/>
      </c>
      <c r="J2457" s="64" t="str">
        <f t="shared" si="200"/>
        <v/>
      </c>
      <c r="K2457" s="64">
        <f t="shared" si="201"/>
        <v>0</v>
      </c>
      <c r="L2457" s="67" t="str">
        <f>IF(VLOOKUP($A2457,ApplicablePermutations!$U$3:$V$146,2,0)=1,"X","")</f>
        <v/>
      </c>
      <c r="M2457" t="str">
        <f t="shared" si="202"/>
        <v/>
      </c>
      <c r="N2457" s="64">
        <f t="shared" si="203"/>
        <v>0</v>
      </c>
    </row>
    <row r="2458" spans="1:14" x14ac:dyDescent="0.25">
      <c r="A2458" t="s">
        <v>402</v>
      </c>
      <c r="B2458" t="s">
        <v>100</v>
      </c>
      <c r="C2458" s="65" t="s">
        <v>486</v>
      </c>
      <c r="D2458" s="64">
        <f>IFERROR(INDEX('Feasibility Factor'!$D$5:$N$123,MATCH(VLOOKUP($A2458,PairList!$A$2:$D$205,2,0),'Feasibility Factor'!$C$5:$C$123,0),MATCH(VLOOKUP($B2458,PairList!$F$2:$I$14,2,0),'Feasibility Factor'!$D$3:$N$3,0)),"")</f>
        <v>0</v>
      </c>
      <c r="E2458" s="64">
        <v>0.95</v>
      </c>
      <c r="F2458" s="64" t="str">
        <f>IFERROR(INDEX(ESShip!$C$2:$C$99,MATCH(VLOOKUP($A2458,PairList!$A$2:$D$205,3,0),ESShip!$A$2:$A$99,0)),"")</f>
        <v/>
      </c>
      <c r="G2458" s="64">
        <v>0.76620662551859675</v>
      </c>
      <c r="H2458" s="67" t="str">
        <f>IF(INDEX(ApplicablePermutations!$B$3:$N$205,MATCH($A2458,ApplicablePermutations!$A$3:$A$205,0),MATCH($B2458,ApplicablePermutations!$B$2:$N$2,0))*INDEX(ApplicablePermutations!$Q$3:$S$205,MATCH($A2458,ApplicablePermutations!$P$3:$P$205,0),MATCH($C2458,ApplicablePermutations!$Q$2:$S$2,0))=1,"X","")</f>
        <v/>
      </c>
      <c r="I2458" s="64" t="str">
        <f t="shared" si="199"/>
        <v/>
      </c>
      <c r="J2458" s="64" t="str">
        <f t="shared" si="200"/>
        <v/>
      </c>
      <c r="K2458" s="64">
        <f t="shared" si="201"/>
        <v>0</v>
      </c>
      <c r="L2458" s="67" t="str">
        <f>IF(VLOOKUP($A2458,ApplicablePermutations!$U$3:$V$146,2,0)=1,"X","")</f>
        <v/>
      </c>
      <c r="M2458" t="str">
        <f t="shared" si="202"/>
        <v/>
      </c>
      <c r="N2458" s="64">
        <f t="shared" si="203"/>
        <v>0</v>
      </c>
    </row>
    <row r="2459" spans="1:14" x14ac:dyDescent="0.25">
      <c r="A2459" t="s">
        <v>404</v>
      </c>
      <c r="B2459" t="s">
        <v>327</v>
      </c>
      <c r="C2459" s="65" t="s">
        <v>484</v>
      </c>
      <c r="D2459" s="64">
        <f>IFERROR(INDEX('Feasibility Factor'!$D$5:$N$123,MATCH(VLOOKUP($A2459,PairList!$A$2:$D$205,2,0),'Feasibility Factor'!$C$5:$C$123,0),MATCH(VLOOKUP($B2459,PairList!$F$2:$I$14,2,0),'Feasibility Factor'!$D$3:$N$3,0)),"")</f>
        <v>0</v>
      </c>
      <c r="E2459" s="64">
        <v>0.95</v>
      </c>
      <c r="F2459" s="64" t="str">
        <f>IFERROR(INDEX(ESShip!$C$2:$C$99,MATCH(VLOOKUP($A2459,PairList!$A$2:$D$205,3,0),ESShip!$A$2:$A$99,0)),"")</f>
        <v/>
      </c>
      <c r="G2459" s="64">
        <v>0.76620662551859675</v>
      </c>
      <c r="H2459" s="67" t="str">
        <f>IF(INDEX(ApplicablePermutations!$B$3:$N$205,MATCH($A2459,ApplicablePermutations!$A$3:$A$205,0),MATCH($B2459,ApplicablePermutations!$B$2:$N$2,0))*INDEX(ApplicablePermutations!$Q$3:$S$205,MATCH($A2459,ApplicablePermutations!$P$3:$P$205,0),MATCH($C2459,ApplicablePermutations!$Q$2:$S$2,0))=1,"X","")</f>
        <v/>
      </c>
      <c r="I2459" s="64" t="str">
        <f t="shared" si="199"/>
        <v/>
      </c>
      <c r="J2459" s="64" t="str">
        <f t="shared" si="200"/>
        <v/>
      </c>
      <c r="K2459" s="64">
        <f t="shared" si="201"/>
        <v>0</v>
      </c>
      <c r="L2459" s="67" t="str">
        <f>IF(VLOOKUP($A2459,ApplicablePermutations!$U$3:$V$146,2,0)=1,"X","")</f>
        <v/>
      </c>
      <c r="M2459" t="str">
        <f t="shared" si="202"/>
        <v/>
      </c>
      <c r="N2459" s="64">
        <f t="shared" si="203"/>
        <v>0</v>
      </c>
    </row>
    <row r="2460" spans="1:14" x14ac:dyDescent="0.25">
      <c r="A2460" t="s">
        <v>404</v>
      </c>
      <c r="B2460" t="s">
        <v>328</v>
      </c>
      <c r="C2460" s="65" t="s">
        <v>484</v>
      </c>
      <c r="D2460" s="64">
        <f>IFERROR(INDEX('Feasibility Factor'!$D$5:$N$123,MATCH(VLOOKUP($A2460,PairList!$A$2:$D$205,2,0),'Feasibility Factor'!$C$5:$C$123,0),MATCH(VLOOKUP($B2460,PairList!$F$2:$I$14,2,0),'Feasibility Factor'!$D$3:$N$3,0)),"")</f>
        <v>0</v>
      </c>
      <c r="E2460" s="64">
        <v>0.95</v>
      </c>
      <c r="F2460" s="64" t="str">
        <f>IFERROR(INDEX(ESShip!$C$2:$C$99,MATCH(VLOOKUP($A2460,PairList!$A$2:$D$205,3,0),ESShip!$A$2:$A$99,0)),"")</f>
        <v/>
      </c>
      <c r="G2460" s="64">
        <v>0.76620662551859675</v>
      </c>
      <c r="H2460" s="67" t="str">
        <f>IF(INDEX(ApplicablePermutations!$B$3:$N$205,MATCH($A2460,ApplicablePermutations!$A$3:$A$205,0),MATCH($B2460,ApplicablePermutations!$B$2:$N$2,0))*INDEX(ApplicablePermutations!$Q$3:$S$205,MATCH($A2460,ApplicablePermutations!$P$3:$P$205,0),MATCH($C2460,ApplicablePermutations!$Q$2:$S$2,0))=1,"X","")</f>
        <v/>
      </c>
      <c r="I2460" s="64" t="str">
        <f t="shared" si="199"/>
        <v/>
      </c>
      <c r="J2460" s="64" t="str">
        <f t="shared" si="200"/>
        <v/>
      </c>
      <c r="K2460" s="64">
        <f t="shared" si="201"/>
        <v>0</v>
      </c>
      <c r="L2460" s="67" t="str">
        <f>IF(VLOOKUP($A2460,ApplicablePermutations!$U$3:$V$146,2,0)=1,"X","")</f>
        <v/>
      </c>
      <c r="M2460" t="str">
        <f t="shared" si="202"/>
        <v/>
      </c>
      <c r="N2460" s="64">
        <f t="shared" si="203"/>
        <v>0</v>
      </c>
    </row>
    <row r="2461" spans="1:14" x14ac:dyDescent="0.25">
      <c r="A2461" t="s">
        <v>404</v>
      </c>
      <c r="B2461" t="s">
        <v>239</v>
      </c>
      <c r="C2461" s="65" t="s">
        <v>484</v>
      </c>
      <c r="D2461" s="64">
        <f>IFERROR(INDEX('Feasibility Factor'!$D$5:$N$123,MATCH(VLOOKUP($A2461,PairList!$A$2:$D$205,2,0),'Feasibility Factor'!$C$5:$C$123,0),MATCH(VLOOKUP($B2461,PairList!$F$2:$I$14,2,0),'Feasibility Factor'!$D$3:$N$3,0)),"")</f>
        <v>1</v>
      </c>
      <c r="E2461" s="64">
        <v>0.95</v>
      </c>
      <c r="F2461" s="64" t="str">
        <f>IFERROR(INDEX(ESShip!$C$2:$C$99,MATCH(VLOOKUP($A2461,PairList!$A$2:$D$205,3,0),ESShip!$A$2:$A$99,0)),"")</f>
        <v/>
      </c>
      <c r="G2461" s="64">
        <v>0.65161014401824446</v>
      </c>
      <c r="H2461" s="67" t="str">
        <f>IF(INDEX(ApplicablePermutations!$B$3:$N$205,MATCH($A2461,ApplicablePermutations!$A$3:$A$205,0),MATCH($B2461,ApplicablePermutations!$B$2:$N$2,0))*INDEX(ApplicablePermutations!$Q$3:$S$205,MATCH($A2461,ApplicablePermutations!$P$3:$P$205,0),MATCH($C2461,ApplicablePermutations!$Q$2:$S$2,0))=1,"X","")</f>
        <v>X</v>
      </c>
      <c r="I2461" s="64">
        <f t="shared" si="199"/>
        <v>0.95</v>
      </c>
      <c r="J2461" s="64">
        <f t="shared" si="200"/>
        <v>0.65161014401824446</v>
      </c>
      <c r="K2461" s="64">
        <f t="shared" si="201"/>
        <v>0.33097036318266776</v>
      </c>
      <c r="L2461" s="67" t="str">
        <f>IF(VLOOKUP($A2461,ApplicablePermutations!$U$3:$V$146,2,0)=1,"X","")</f>
        <v/>
      </c>
      <c r="M2461" t="str">
        <f t="shared" si="202"/>
        <v/>
      </c>
      <c r="N2461" s="64">
        <f t="shared" si="203"/>
        <v>0.33097036318266776</v>
      </c>
    </row>
    <row r="2462" spans="1:14" x14ac:dyDescent="0.25">
      <c r="A2462" t="s">
        <v>404</v>
      </c>
      <c r="B2462" t="s">
        <v>329</v>
      </c>
      <c r="C2462" s="65" t="s">
        <v>484</v>
      </c>
      <c r="D2462" s="64">
        <f>IFERROR(INDEX('Feasibility Factor'!$D$5:$N$123,MATCH(VLOOKUP($A2462,PairList!$A$2:$D$205,2,0),'Feasibility Factor'!$C$5:$C$123,0),MATCH(VLOOKUP($B2462,PairList!$F$2:$I$14,2,0),'Feasibility Factor'!$D$3:$N$3,0)),"")</f>
        <v>0</v>
      </c>
      <c r="E2462" s="64">
        <v>0.95</v>
      </c>
      <c r="F2462" s="64" t="str">
        <f>IFERROR(INDEX(ESShip!$C$2:$C$99,MATCH(VLOOKUP($A2462,PairList!$A$2:$D$205,3,0),ESShip!$A$2:$A$99,0)),"")</f>
        <v/>
      </c>
      <c r="G2462" s="64">
        <v>0.76620662551859675</v>
      </c>
      <c r="H2462" s="67" t="str">
        <f>IF(INDEX(ApplicablePermutations!$B$3:$N$205,MATCH($A2462,ApplicablePermutations!$A$3:$A$205,0),MATCH($B2462,ApplicablePermutations!$B$2:$N$2,0))*INDEX(ApplicablePermutations!$Q$3:$S$205,MATCH($A2462,ApplicablePermutations!$P$3:$P$205,0),MATCH($C2462,ApplicablePermutations!$Q$2:$S$2,0))=1,"X","")</f>
        <v/>
      </c>
      <c r="I2462" s="64" t="str">
        <f t="shared" si="199"/>
        <v/>
      </c>
      <c r="J2462" s="64" t="str">
        <f t="shared" si="200"/>
        <v/>
      </c>
      <c r="K2462" s="64">
        <f t="shared" si="201"/>
        <v>0</v>
      </c>
      <c r="L2462" s="67" t="str">
        <f>IF(VLOOKUP($A2462,ApplicablePermutations!$U$3:$V$146,2,0)=1,"X","")</f>
        <v/>
      </c>
      <c r="M2462" t="str">
        <f t="shared" si="202"/>
        <v/>
      </c>
      <c r="N2462" s="64">
        <f t="shared" si="203"/>
        <v>0</v>
      </c>
    </row>
    <row r="2463" spans="1:14" x14ac:dyDescent="0.25">
      <c r="A2463" t="s">
        <v>404</v>
      </c>
      <c r="B2463" t="s">
        <v>330</v>
      </c>
      <c r="C2463" s="65" t="s">
        <v>484</v>
      </c>
      <c r="D2463" s="64">
        <f>IFERROR(INDEX('Feasibility Factor'!$D$5:$N$123,MATCH(VLOOKUP($A2463,PairList!$A$2:$D$205,2,0),'Feasibility Factor'!$C$5:$C$123,0),MATCH(VLOOKUP($B2463,PairList!$F$2:$I$14,2,0),'Feasibility Factor'!$D$3:$N$3,0)),"")</f>
        <v>0</v>
      </c>
      <c r="E2463" s="64">
        <v>0.95</v>
      </c>
      <c r="F2463" s="64" t="str">
        <f>IFERROR(INDEX(ESShip!$C$2:$C$99,MATCH(VLOOKUP($A2463,PairList!$A$2:$D$205,3,0),ESShip!$A$2:$A$99,0)),"")</f>
        <v/>
      </c>
      <c r="G2463" s="64">
        <v>0.76620662551859675</v>
      </c>
      <c r="H2463" s="67" t="str">
        <f>IF(INDEX(ApplicablePermutations!$B$3:$N$205,MATCH($A2463,ApplicablePermutations!$A$3:$A$205,0),MATCH($B2463,ApplicablePermutations!$B$2:$N$2,0))*INDEX(ApplicablePermutations!$Q$3:$S$205,MATCH($A2463,ApplicablePermutations!$P$3:$P$205,0),MATCH($C2463,ApplicablePermutations!$Q$2:$S$2,0))=1,"X","")</f>
        <v/>
      </c>
      <c r="I2463" s="64" t="str">
        <f t="shared" si="199"/>
        <v/>
      </c>
      <c r="J2463" s="64" t="str">
        <f t="shared" si="200"/>
        <v/>
      </c>
      <c r="K2463" s="64">
        <f t="shared" si="201"/>
        <v>0</v>
      </c>
      <c r="L2463" s="67" t="str">
        <f>IF(VLOOKUP($A2463,ApplicablePermutations!$U$3:$V$146,2,0)=1,"X","")</f>
        <v/>
      </c>
      <c r="M2463" t="str">
        <f t="shared" si="202"/>
        <v/>
      </c>
      <c r="N2463" s="64">
        <f t="shared" si="203"/>
        <v>0</v>
      </c>
    </row>
    <row r="2464" spans="1:14" x14ac:dyDescent="0.25">
      <c r="A2464" t="s">
        <v>404</v>
      </c>
      <c r="B2464" t="s">
        <v>331</v>
      </c>
      <c r="C2464" s="65" t="s">
        <v>484</v>
      </c>
      <c r="D2464" s="64">
        <f>IFERROR(INDEX('Feasibility Factor'!$D$5:$N$123,MATCH(VLOOKUP($A2464,PairList!$A$2:$D$205,2,0),'Feasibility Factor'!$C$5:$C$123,0),MATCH(VLOOKUP($B2464,PairList!$F$2:$I$14,2,0),'Feasibility Factor'!$D$3:$N$3,0)),"")</f>
        <v>0</v>
      </c>
      <c r="E2464" s="64">
        <v>0.95</v>
      </c>
      <c r="F2464" s="64" t="str">
        <f>IFERROR(INDEX(ESShip!$C$2:$C$99,MATCH(VLOOKUP($A2464,PairList!$A$2:$D$205,3,0),ESShip!$A$2:$A$99,0)),"")</f>
        <v/>
      </c>
      <c r="G2464" s="64">
        <v>0.76620662551859675</v>
      </c>
      <c r="H2464" s="67" t="str">
        <f>IF(INDEX(ApplicablePermutations!$B$3:$N$205,MATCH($A2464,ApplicablePermutations!$A$3:$A$205,0),MATCH($B2464,ApplicablePermutations!$B$2:$N$2,0))*INDEX(ApplicablePermutations!$Q$3:$S$205,MATCH($A2464,ApplicablePermutations!$P$3:$P$205,0),MATCH($C2464,ApplicablePermutations!$Q$2:$S$2,0))=1,"X","")</f>
        <v/>
      </c>
      <c r="I2464" s="64" t="str">
        <f t="shared" si="199"/>
        <v/>
      </c>
      <c r="J2464" s="64" t="str">
        <f t="shared" si="200"/>
        <v/>
      </c>
      <c r="K2464" s="64">
        <f t="shared" si="201"/>
        <v>0</v>
      </c>
      <c r="L2464" s="67" t="str">
        <f>IF(VLOOKUP($A2464,ApplicablePermutations!$U$3:$V$146,2,0)=1,"X","")</f>
        <v/>
      </c>
      <c r="M2464" t="str">
        <f t="shared" si="202"/>
        <v/>
      </c>
      <c r="N2464" s="64">
        <f t="shared" si="203"/>
        <v>0</v>
      </c>
    </row>
    <row r="2465" spans="1:14" x14ac:dyDescent="0.25">
      <c r="A2465" t="s">
        <v>404</v>
      </c>
      <c r="B2465" t="s">
        <v>332</v>
      </c>
      <c r="C2465" s="65" t="s">
        <v>484</v>
      </c>
      <c r="D2465" s="64">
        <f>IFERROR(INDEX('Feasibility Factor'!$D$5:$N$123,MATCH(VLOOKUP($A2465,PairList!$A$2:$D$205,2,0),'Feasibility Factor'!$C$5:$C$123,0),MATCH(VLOOKUP($B2465,PairList!$F$2:$I$14,2,0),'Feasibility Factor'!$D$3:$N$3,0)),"")</f>
        <v>0</v>
      </c>
      <c r="E2465" s="64">
        <v>0.95</v>
      </c>
      <c r="F2465" s="64" t="str">
        <f>IFERROR(INDEX(ESShip!$C$2:$C$99,MATCH(VLOOKUP($A2465,PairList!$A$2:$D$205,3,0),ESShip!$A$2:$A$99,0)),"")</f>
        <v/>
      </c>
      <c r="G2465" s="64">
        <v>0.76620662551859675</v>
      </c>
      <c r="H2465" s="67" t="str">
        <f>IF(INDEX(ApplicablePermutations!$B$3:$N$205,MATCH($A2465,ApplicablePermutations!$A$3:$A$205,0),MATCH($B2465,ApplicablePermutations!$B$2:$N$2,0))*INDEX(ApplicablePermutations!$Q$3:$S$205,MATCH($A2465,ApplicablePermutations!$P$3:$P$205,0),MATCH($C2465,ApplicablePermutations!$Q$2:$S$2,0))=1,"X","")</f>
        <v/>
      </c>
      <c r="I2465" s="64" t="str">
        <f t="shared" si="199"/>
        <v/>
      </c>
      <c r="J2465" s="64" t="str">
        <f t="shared" si="200"/>
        <v/>
      </c>
      <c r="K2465" s="64">
        <f t="shared" si="201"/>
        <v>0</v>
      </c>
      <c r="L2465" s="67" t="str">
        <f>IF(VLOOKUP($A2465,ApplicablePermutations!$U$3:$V$146,2,0)=1,"X","")</f>
        <v/>
      </c>
      <c r="M2465" t="str">
        <f t="shared" si="202"/>
        <v/>
      </c>
      <c r="N2465" s="64">
        <f t="shared" si="203"/>
        <v>0</v>
      </c>
    </row>
    <row r="2466" spans="1:14" x14ac:dyDescent="0.25">
      <c r="A2466" t="s">
        <v>404</v>
      </c>
      <c r="B2466" t="s">
        <v>243</v>
      </c>
      <c r="C2466" s="65" t="s">
        <v>484</v>
      </c>
      <c r="D2466" s="64">
        <f>IFERROR(INDEX('Feasibility Factor'!$D$5:$N$123,MATCH(VLOOKUP($A2466,PairList!$A$2:$D$205,2,0),'Feasibility Factor'!$C$5:$C$123,0),MATCH(VLOOKUP($B2466,PairList!$F$2:$I$14,2,0),'Feasibility Factor'!$D$3:$N$3,0)),"")</f>
        <v>0</v>
      </c>
      <c r="E2466" s="64">
        <v>0.95</v>
      </c>
      <c r="F2466" s="64" t="str">
        <f>IFERROR(INDEX(ESShip!$C$2:$C$99,MATCH(VLOOKUP($A2466,PairList!$A$2:$D$205,3,0),ESShip!$A$2:$A$99,0)),"")</f>
        <v/>
      </c>
      <c r="G2466" s="64">
        <v>0.76620662551859675</v>
      </c>
      <c r="H2466" s="67" t="str">
        <f>IF(INDEX(ApplicablePermutations!$B$3:$N$205,MATCH($A2466,ApplicablePermutations!$A$3:$A$205,0),MATCH($B2466,ApplicablePermutations!$B$2:$N$2,0))*INDEX(ApplicablePermutations!$Q$3:$S$205,MATCH($A2466,ApplicablePermutations!$P$3:$P$205,0),MATCH($C2466,ApplicablePermutations!$Q$2:$S$2,0))=1,"X","")</f>
        <v/>
      </c>
      <c r="I2466" s="64" t="str">
        <f t="shared" si="199"/>
        <v/>
      </c>
      <c r="J2466" s="64" t="str">
        <f t="shared" si="200"/>
        <v/>
      </c>
      <c r="K2466" s="64">
        <f t="shared" si="201"/>
        <v>0</v>
      </c>
      <c r="L2466" s="67" t="str">
        <f>IF(VLOOKUP($A2466,ApplicablePermutations!$U$3:$V$146,2,0)=1,"X","")</f>
        <v/>
      </c>
      <c r="M2466" t="str">
        <f t="shared" si="202"/>
        <v/>
      </c>
      <c r="N2466" s="64">
        <f t="shared" si="203"/>
        <v>0</v>
      </c>
    </row>
    <row r="2467" spans="1:14" x14ac:dyDescent="0.25">
      <c r="A2467" t="s">
        <v>404</v>
      </c>
      <c r="B2467" t="s">
        <v>333</v>
      </c>
      <c r="C2467" s="65" t="s">
        <v>484</v>
      </c>
      <c r="D2467" s="64">
        <f>IFERROR(INDEX('Feasibility Factor'!$D$5:$N$123,MATCH(VLOOKUP($A2467,PairList!$A$2:$D$205,2,0),'Feasibility Factor'!$C$5:$C$123,0),MATCH(VLOOKUP($B2467,PairList!$F$2:$I$14,2,0),'Feasibility Factor'!$D$3:$N$3,0)),"")</f>
        <v>0</v>
      </c>
      <c r="E2467" s="64">
        <v>0.95</v>
      </c>
      <c r="F2467" s="64" t="str">
        <f>IFERROR(INDEX(ESShip!$C$2:$C$99,MATCH(VLOOKUP($A2467,PairList!$A$2:$D$205,3,0),ESShip!$A$2:$A$99,0)),"")</f>
        <v/>
      </c>
      <c r="G2467" s="64">
        <v>0.76620662551859675</v>
      </c>
      <c r="H2467" s="67" t="str">
        <f>IF(INDEX(ApplicablePermutations!$B$3:$N$205,MATCH($A2467,ApplicablePermutations!$A$3:$A$205,0),MATCH($B2467,ApplicablePermutations!$B$2:$N$2,0))*INDEX(ApplicablePermutations!$Q$3:$S$205,MATCH($A2467,ApplicablePermutations!$P$3:$P$205,0),MATCH($C2467,ApplicablePermutations!$Q$2:$S$2,0))=1,"X","")</f>
        <v/>
      </c>
      <c r="I2467" s="64" t="str">
        <f t="shared" si="199"/>
        <v/>
      </c>
      <c r="J2467" s="64" t="str">
        <f t="shared" si="200"/>
        <v/>
      </c>
      <c r="K2467" s="64">
        <f t="shared" si="201"/>
        <v>0</v>
      </c>
      <c r="L2467" s="67" t="str">
        <f>IF(VLOOKUP($A2467,ApplicablePermutations!$U$3:$V$146,2,0)=1,"X","")</f>
        <v/>
      </c>
      <c r="M2467" t="str">
        <f t="shared" si="202"/>
        <v/>
      </c>
      <c r="N2467" s="64">
        <f t="shared" si="203"/>
        <v>0</v>
      </c>
    </row>
    <row r="2468" spans="1:14" x14ac:dyDescent="0.25">
      <c r="A2468" t="s">
        <v>404</v>
      </c>
      <c r="B2468" t="s">
        <v>334</v>
      </c>
      <c r="C2468" s="65" t="s">
        <v>484</v>
      </c>
      <c r="D2468" s="64">
        <f>IFERROR(INDEX('Feasibility Factor'!$D$5:$N$123,MATCH(VLOOKUP($A2468,PairList!$A$2:$D$205,2,0),'Feasibility Factor'!$C$5:$C$123,0),MATCH(VLOOKUP($B2468,PairList!$F$2:$I$14,2,0),'Feasibility Factor'!$D$3:$N$3,0)),"")</f>
        <v>0</v>
      </c>
      <c r="E2468" s="64">
        <v>0.95</v>
      </c>
      <c r="F2468" s="64" t="str">
        <f>IFERROR(INDEX(ESShip!$C$2:$C$99,MATCH(VLOOKUP($A2468,PairList!$A$2:$D$205,3,0),ESShip!$A$2:$A$99,0)),"")</f>
        <v/>
      </c>
      <c r="G2468" s="64">
        <v>0.76620662551859675</v>
      </c>
      <c r="H2468" s="67" t="str">
        <f>IF(INDEX(ApplicablePermutations!$B$3:$N$205,MATCH($A2468,ApplicablePermutations!$A$3:$A$205,0),MATCH($B2468,ApplicablePermutations!$B$2:$N$2,0))*INDEX(ApplicablePermutations!$Q$3:$S$205,MATCH($A2468,ApplicablePermutations!$P$3:$P$205,0),MATCH($C2468,ApplicablePermutations!$Q$2:$S$2,0))=1,"X","")</f>
        <v/>
      </c>
      <c r="I2468" s="64" t="str">
        <f t="shared" si="199"/>
        <v/>
      </c>
      <c r="J2468" s="64" t="str">
        <f t="shared" si="200"/>
        <v/>
      </c>
      <c r="K2468" s="64">
        <f t="shared" si="201"/>
        <v>0</v>
      </c>
      <c r="L2468" s="67" t="str">
        <f>IF(VLOOKUP($A2468,ApplicablePermutations!$U$3:$V$146,2,0)=1,"X","")</f>
        <v/>
      </c>
      <c r="M2468" t="str">
        <f t="shared" si="202"/>
        <v/>
      </c>
      <c r="N2468" s="64">
        <f t="shared" si="203"/>
        <v>0</v>
      </c>
    </row>
    <row r="2469" spans="1:14" x14ac:dyDescent="0.25">
      <c r="A2469" t="s">
        <v>404</v>
      </c>
      <c r="B2469" t="s">
        <v>94</v>
      </c>
      <c r="C2469" s="65" t="s">
        <v>484</v>
      </c>
      <c r="D2469" s="64">
        <f>IFERROR(INDEX('Feasibility Factor'!$D$5:$N$123,MATCH(VLOOKUP($A2469,PairList!$A$2:$D$205,2,0),'Feasibility Factor'!$C$5:$C$123,0),MATCH(VLOOKUP($B2469,PairList!$F$2:$I$14,2,0),'Feasibility Factor'!$D$3:$N$3,0)),"")</f>
        <v>0</v>
      </c>
      <c r="E2469" s="64">
        <v>0.95</v>
      </c>
      <c r="F2469" s="64" t="str">
        <f>IFERROR(INDEX(ESShip!$C$2:$C$99,MATCH(VLOOKUP($A2469,PairList!$A$2:$D$205,3,0),ESShip!$A$2:$A$99,0)),"")</f>
        <v/>
      </c>
      <c r="G2469" s="64">
        <v>0.65161014401824446</v>
      </c>
      <c r="H2469" s="67" t="str">
        <f>IF(INDEX(ApplicablePermutations!$B$3:$N$205,MATCH($A2469,ApplicablePermutations!$A$3:$A$205,0),MATCH($B2469,ApplicablePermutations!$B$2:$N$2,0))*INDEX(ApplicablePermutations!$Q$3:$S$205,MATCH($A2469,ApplicablePermutations!$P$3:$P$205,0),MATCH($C2469,ApplicablePermutations!$Q$2:$S$2,0))=1,"X","")</f>
        <v>X</v>
      </c>
      <c r="I2469" s="64">
        <f t="shared" si="199"/>
        <v>0.95</v>
      </c>
      <c r="J2469" s="64">
        <f t="shared" si="200"/>
        <v>0.65161014401824446</v>
      </c>
      <c r="K2469" s="64">
        <f t="shared" si="201"/>
        <v>0.33097036318266776</v>
      </c>
      <c r="L2469" s="67" t="str">
        <f>IF(VLOOKUP($A2469,ApplicablePermutations!$U$3:$V$146,2,0)=1,"X","")</f>
        <v/>
      </c>
      <c r="M2469" t="str">
        <f t="shared" si="202"/>
        <v/>
      </c>
      <c r="N2469" s="64">
        <f t="shared" si="203"/>
        <v>0.33097036318266776</v>
      </c>
    </row>
    <row r="2470" spans="1:14" x14ac:dyDescent="0.25">
      <c r="A2470" t="s">
        <v>404</v>
      </c>
      <c r="B2470" t="s">
        <v>335</v>
      </c>
      <c r="C2470" s="65" t="s">
        <v>484</v>
      </c>
      <c r="D2470" s="64">
        <f>IFERROR(INDEX('Feasibility Factor'!$D$5:$N$123,MATCH(VLOOKUP($A2470,PairList!$A$2:$D$205,2,0),'Feasibility Factor'!$C$5:$C$123,0),MATCH(VLOOKUP($B2470,PairList!$F$2:$I$14,2,0),'Feasibility Factor'!$D$3:$N$3,0)),"")</f>
        <v>0</v>
      </c>
      <c r="E2470" s="64">
        <v>0.95</v>
      </c>
      <c r="F2470" s="64" t="str">
        <f>IFERROR(INDEX(ESShip!$C$2:$C$99,MATCH(VLOOKUP($A2470,PairList!$A$2:$D$205,3,0),ESShip!$A$2:$A$99,0)),"")</f>
        <v/>
      </c>
      <c r="G2470" s="64">
        <v>0.76620662551859675</v>
      </c>
      <c r="H2470" s="67" t="str">
        <f>IF(INDEX(ApplicablePermutations!$B$3:$N$205,MATCH($A2470,ApplicablePermutations!$A$3:$A$205,0),MATCH($B2470,ApplicablePermutations!$B$2:$N$2,0))*INDEX(ApplicablePermutations!$Q$3:$S$205,MATCH($A2470,ApplicablePermutations!$P$3:$P$205,0),MATCH($C2470,ApplicablePermutations!$Q$2:$S$2,0))=1,"X","")</f>
        <v/>
      </c>
      <c r="I2470" s="64" t="str">
        <f t="shared" si="199"/>
        <v/>
      </c>
      <c r="J2470" s="64" t="str">
        <f t="shared" si="200"/>
        <v/>
      </c>
      <c r="K2470" s="64">
        <f t="shared" si="201"/>
        <v>0</v>
      </c>
      <c r="L2470" s="67" t="str">
        <f>IF(VLOOKUP($A2470,ApplicablePermutations!$U$3:$V$146,2,0)=1,"X","")</f>
        <v/>
      </c>
      <c r="M2470" t="str">
        <f t="shared" si="202"/>
        <v/>
      </c>
      <c r="N2470" s="64">
        <f t="shared" si="203"/>
        <v>0</v>
      </c>
    </row>
    <row r="2471" spans="1:14" x14ac:dyDescent="0.25">
      <c r="A2471" t="s">
        <v>404</v>
      </c>
      <c r="B2471" t="s">
        <v>100</v>
      </c>
      <c r="C2471" s="65" t="s">
        <v>484</v>
      </c>
      <c r="D2471" s="64">
        <f>IFERROR(INDEX('Feasibility Factor'!$D$5:$N$123,MATCH(VLOOKUP($A2471,PairList!$A$2:$D$205,2,0),'Feasibility Factor'!$C$5:$C$123,0),MATCH(VLOOKUP($B2471,PairList!$F$2:$I$14,2,0),'Feasibility Factor'!$D$3:$N$3,0)),"")</f>
        <v>0</v>
      </c>
      <c r="E2471" s="64">
        <v>0.95</v>
      </c>
      <c r="F2471" s="64" t="str">
        <f>IFERROR(INDEX(ESShip!$C$2:$C$99,MATCH(VLOOKUP($A2471,PairList!$A$2:$D$205,3,0),ESShip!$A$2:$A$99,0)),"")</f>
        <v/>
      </c>
      <c r="G2471" s="64">
        <v>0.76620662551859675</v>
      </c>
      <c r="H2471" s="67" t="str">
        <f>IF(INDEX(ApplicablePermutations!$B$3:$N$205,MATCH($A2471,ApplicablePermutations!$A$3:$A$205,0),MATCH($B2471,ApplicablePermutations!$B$2:$N$2,0))*INDEX(ApplicablePermutations!$Q$3:$S$205,MATCH($A2471,ApplicablePermutations!$P$3:$P$205,0),MATCH($C2471,ApplicablePermutations!$Q$2:$S$2,0))=1,"X","")</f>
        <v/>
      </c>
      <c r="I2471" s="64" t="str">
        <f t="shared" si="199"/>
        <v/>
      </c>
      <c r="J2471" s="64" t="str">
        <f t="shared" si="200"/>
        <v/>
      </c>
      <c r="K2471" s="64">
        <f t="shared" si="201"/>
        <v>0</v>
      </c>
      <c r="L2471" s="67" t="str">
        <f>IF(VLOOKUP($A2471,ApplicablePermutations!$U$3:$V$146,2,0)=1,"X","")</f>
        <v/>
      </c>
      <c r="M2471" t="str">
        <f t="shared" si="202"/>
        <v/>
      </c>
      <c r="N2471" s="64">
        <f t="shared" si="203"/>
        <v>0</v>
      </c>
    </row>
    <row r="2472" spans="1:14" x14ac:dyDescent="0.25">
      <c r="A2472" t="s">
        <v>404</v>
      </c>
      <c r="B2472" t="s">
        <v>327</v>
      </c>
      <c r="C2472" s="65" t="s">
        <v>485</v>
      </c>
      <c r="D2472" s="64">
        <f>IFERROR(INDEX('Feasibility Factor'!$D$5:$N$123,MATCH(VLOOKUP($A2472,PairList!$A$2:$D$205,2,0),'Feasibility Factor'!$C$5:$C$123,0),MATCH(VLOOKUP($B2472,PairList!$F$2:$I$14,2,0),'Feasibility Factor'!$D$3:$N$3,0)),"")</f>
        <v>0</v>
      </c>
      <c r="E2472" s="64">
        <v>0.95</v>
      </c>
      <c r="F2472" s="64" t="str">
        <f>IFERROR(INDEX(ESShip!$C$2:$C$99,MATCH(VLOOKUP($A2472,PairList!$A$2:$D$205,3,0),ESShip!$A$2:$A$99,0)),"")</f>
        <v/>
      </c>
      <c r="G2472" s="64">
        <v>0.76620662551859675</v>
      </c>
      <c r="H2472" s="67" t="str">
        <f>IF(INDEX(ApplicablePermutations!$B$3:$N$205,MATCH($A2472,ApplicablePermutations!$A$3:$A$205,0),MATCH($B2472,ApplicablePermutations!$B$2:$N$2,0))*INDEX(ApplicablePermutations!$Q$3:$S$205,MATCH($A2472,ApplicablePermutations!$P$3:$P$205,0),MATCH($C2472,ApplicablePermutations!$Q$2:$S$2,0))=1,"X","")</f>
        <v/>
      </c>
      <c r="I2472" s="64" t="str">
        <f t="shared" si="199"/>
        <v/>
      </c>
      <c r="J2472" s="64" t="str">
        <f t="shared" si="200"/>
        <v/>
      </c>
      <c r="K2472" s="64">
        <f t="shared" si="201"/>
        <v>0</v>
      </c>
      <c r="L2472" s="67" t="str">
        <f>IF(VLOOKUP($A2472,ApplicablePermutations!$U$3:$V$146,2,0)=1,"X","")</f>
        <v/>
      </c>
      <c r="M2472" t="str">
        <f t="shared" si="202"/>
        <v/>
      </c>
      <c r="N2472" s="64">
        <f t="shared" si="203"/>
        <v>0</v>
      </c>
    </row>
    <row r="2473" spans="1:14" x14ac:dyDescent="0.25">
      <c r="A2473" t="s">
        <v>404</v>
      </c>
      <c r="B2473" t="s">
        <v>328</v>
      </c>
      <c r="C2473" s="65" t="s">
        <v>485</v>
      </c>
      <c r="D2473" s="64">
        <f>IFERROR(INDEX('Feasibility Factor'!$D$5:$N$123,MATCH(VLOOKUP($A2473,PairList!$A$2:$D$205,2,0),'Feasibility Factor'!$C$5:$C$123,0),MATCH(VLOOKUP($B2473,PairList!$F$2:$I$14,2,0),'Feasibility Factor'!$D$3:$N$3,0)),"")</f>
        <v>0</v>
      </c>
      <c r="E2473" s="64">
        <v>0.95</v>
      </c>
      <c r="F2473" s="64" t="str">
        <f>IFERROR(INDEX(ESShip!$C$2:$C$99,MATCH(VLOOKUP($A2473,PairList!$A$2:$D$205,3,0),ESShip!$A$2:$A$99,0)),"")</f>
        <v/>
      </c>
      <c r="G2473" s="64">
        <v>0.76620662551859675</v>
      </c>
      <c r="H2473" s="67" t="str">
        <f>IF(INDEX(ApplicablePermutations!$B$3:$N$205,MATCH($A2473,ApplicablePermutations!$A$3:$A$205,0),MATCH($B2473,ApplicablePermutations!$B$2:$N$2,0))*INDEX(ApplicablePermutations!$Q$3:$S$205,MATCH($A2473,ApplicablePermutations!$P$3:$P$205,0),MATCH($C2473,ApplicablePermutations!$Q$2:$S$2,0))=1,"X","")</f>
        <v/>
      </c>
      <c r="I2473" s="64" t="str">
        <f t="shared" si="199"/>
        <v/>
      </c>
      <c r="J2473" s="64" t="str">
        <f t="shared" si="200"/>
        <v/>
      </c>
      <c r="K2473" s="64">
        <f t="shared" si="201"/>
        <v>0</v>
      </c>
      <c r="L2473" s="67" t="str">
        <f>IF(VLOOKUP($A2473,ApplicablePermutations!$U$3:$V$146,2,0)=1,"X","")</f>
        <v/>
      </c>
      <c r="M2473" t="str">
        <f t="shared" si="202"/>
        <v/>
      </c>
      <c r="N2473" s="64">
        <f t="shared" si="203"/>
        <v>0</v>
      </c>
    </row>
    <row r="2474" spans="1:14" x14ac:dyDescent="0.25">
      <c r="A2474" t="s">
        <v>404</v>
      </c>
      <c r="B2474" t="s">
        <v>239</v>
      </c>
      <c r="C2474" s="65" t="s">
        <v>485</v>
      </c>
      <c r="D2474" s="64">
        <f>IFERROR(INDEX('Feasibility Factor'!$D$5:$N$123,MATCH(VLOOKUP($A2474,PairList!$A$2:$D$205,2,0),'Feasibility Factor'!$C$5:$C$123,0),MATCH(VLOOKUP($B2474,PairList!$F$2:$I$14,2,0),'Feasibility Factor'!$D$3:$N$3,0)),"")</f>
        <v>1</v>
      </c>
      <c r="E2474" s="64">
        <v>0</v>
      </c>
      <c r="F2474" s="64" t="str">
        <f>IFERROR(INDEX(ESShip!$C$2:$C$99,MATCH(VLOOKUP($A2474,PairList!$A$2:$D$205,3,0),ESShip!$A$2:$A$99,0)),"")</f>
        <v/>
      </c>
      <c r="G2474" s="64">
        <v>0.65161014401824446</v>
      </c>
      <c r="H2474" s="67" t="str">
        <f>IF(INDEX(ApplicablePermutations!$B$3:$N$205,MATCH($A2474,ApplicablePermutations!$A$3:$A$205,0),MATCH($B2474,ApplicablePermutations!$B$2:$N$2,0))*INDEX(ApplicablePermutations!$Q$3:$S$205,MATCH($A2474,ApplicablePermutations!$P$3:$P$205,0),MATCH($C2474,ApplicablePermutations!$Q$2:$S$2,0))=1,"X","")</f>
        <v>X</v>
      </c>
      <c r="I2474" s="64">
        <f t="shared" si="199"/>
        <v>1</v>
      </c>
      <c r="J2474" s="64">
        <f t="shared" si="200"/>
        <v>0.65161014401824446</v>
      </c>
      <c r="K2474" s="64">
        <f t="shared" si="201"/>
        <v>0.34838985598175554</v>
      </c>
      <c r="L2474" s="67" t="str">
        <f>IF(VLOOKUP($A2474,ApplicablePermutations!$U$3:$V$146,2,0)=1,"X","")</f>
        <v/>
      </c>
      <c r="M2474" t="str">
        <f t="shared" si="202"/>
        <v/>
      </c>
      <c r="N2474" s="64">
        <f t="shared" si="203"/>
        <v>0.34838985598175554</v>
      </c>
    </row>
    <row r="2475" spans="1:14" x14ac:dyDescent="0.25">
      <c r="A2475" t="s">
        <v>404</v>
      </c>
      <c r="B2475" t="s">
        <v>329</v>
      </c>
      <c r="C2475" s="65" t="s">
        <v>485</v>
      </c>
      <c r="D2475" s="64">
        <f>IFERROR(INDEX('Feasibility Factor'!$D$5:$N$123,MATCH(VLOOKUP($A2475,PairList!$A$2:$D$205,2,0),'Feasibility Factor'!$C$5:$C$123,0),MATCH(VLOOKUP($B2475,PairList!$F$2:$I$14,2,0),'Feasibility Factor'!$D$3:$N$3,0)),"")</f>
        <v>0</v>
      </c>
      <c r="E2475" s="64">
        <v>0.95</v>
      </c>
      <c r="F2475" s="64" t="str">
        <f>IFERROR(INDEX(ESShip!$C$2:$C$99,MATCH(VLOOKUP($A2475,PairList!$A$2:$D$205,3,0),ESShip!$A$2:$A$99,0)),"")</f>
        <v/>
      </c>
      <c r="G2475" s="64">
        <v>0.76620662551859675</v>
      </c>
      <c r="H2475" s="67" t="str">
        <f>IF(INDEX(ApplicablePermutations!$B$3:$N$205,MATCH($A2475,ApplicablePermutations!$A$3:$A$205,0),MATCH($B2475,ApplicablePermutations!$B$2:$N$2,0))*INDEX(ApplicablePermutations!$Q$3:$S$205,MATCH($A2475,ApplicablePermutations!$P$3:$P$205,0),MATCH($C2475,ApplicablePermutations!$Q$2:$S$2,0))=1,"X","")</f>
        <v/>
      </c>
      <c r="I2475" s="64" t="str">
        <f t="shared" si="199"/>
        <v/>
      </c>
      <c r="J2475" s="64" t="str">
        <f t="shared" si="200"/>
        <v/>
      </c>
      <c r="K2475" s="64">
        <f t="shared" si="201"/>
        <v>0</v>
      </c>
      <c r="L2475" s="67" t="str">
        <f>IF(VLOOKUP($A2475,ApplicablePermutations!$U$3:$V$146,2,0)=1,"X","")</f>
        <v/>
      </c>
      <c r="M2475" t="str">
        <f t="shared" si="202"/>
        <v/>
      </c>
      <c r="N2475" s="64">
        <f t="shared" si="203"/>
        <v>0</v>
      </c>
    </row>
    <row r="2476" spans="1:14" x14ac:dyDescent="0.25">
      <c r="A2476" t="s">
        <v>404</v>
      </c>
      <c r="B2476" t="s">
        <v>330</v>
      </c>
      <c r="C2476" s="65" t="s">
        <v>485</v>
      </c>
      <c r="D2476" s="64">
        <f>IFERROR(INDEX('Feasibility Factor'!$D$5:$N$123,MATCH(VLOOKUP($A2476,PairList!$A$2:$D$205,2,0),'Feasibility Factor'!$C$5:$C$123,0),MATCH(VLOOKUP($B2476,PairList!$F$2:$I$14,2,0),'Feasibility Factor'!$D$3:$N$3,0)),"")</f>
        <v>0</v>
      </c>
      <c r="E2476" s="64">
        <v>0.95</v>
      </c>
      <c r="F2476" s="64" t="str">
        <f>IFERROR(INDEX(ESShip!$C$2:$C$99,MATCH(VLOOKUP($A2476,PairList!$A$2:$D$205,3,0),ESShip!$A$2:$A$99,0)),"")</f>
        <v/>
      </c>
      <c r="G2476" s="64">
        <v>0.76620662551859675</v>
      </c>
      <c r="H2476" s="67" t="str">
        <f>IF(INDEX(ApplicablePermutations!$B$3:$N$205,MATCH($A2476,ApplicablePermutations!$A$3:$A$205,0),MATCH($B2476,ApplicablePermutations!$B$2:$N$2,0))*INDEX(ApplicablePermutations!$Q$3:$S$205,MATCH($A2476,ApplicablePermutations!$P$3:$P$205,0),MATCH($C2476,ApplicablePermutations!$Q$2:$S$2,0))=1,"X","")</f>
        <v/>
      </c>
      <c r="I2476" s="64" t="str">
        <f t="shared" si="199"/>
        <v/>
      </c>
      <c r="J2476" s="64" t="str">
        <f t="shared" si="200"/>
        <v/>
      </c>
      <c r="K2476" s="64">
        <f t="shared" si="201"/>
        <v>0</v>
      </c>
      <c r="L2476" s="67" t="str">
        <f>IF(VLOOKUP($A2476,ApplicablePermutations!$U$3:$V$146,2,0)=1,"X","")</f>
        <v/>
      </c>
      <c r="M2476" t="str">
        <f t="shared" si="202"/>
        <v/>
      </c>
      <c r="N2476" s="64">
        <f t="shared" si="203"/>
        <v>0</v>
      </c>
    </row>
    <row r="2477" spans="1:14" x14ac:dyDescent="0.25">
      <c r="A2477" t="s">
        <v>404</v>
      </c>
      <c r="B2477" t="s">
        <v>331</v>
      </c>
      <c r="C2477" s="65" t="s">
        <v>485</v>
      </c>
      <c r="D2477" s="64">
        <f>IFERROR(INDEX('Feasibility Factor'!$D$5:$N$123,MATCH(VLOOKUP($A2477,PairList!$A$2:$D$205,2,0),'Feasibility Factor'!$C$5:$C$123,0),MATCH(VLOOKUP($B2477,PairList!$F$2:$I$14,2,0),'Feasibility Factor'!$D$3:$N$3,0)),"")</f>
        <v>0</v>
      </c>
      <c r="E2477" s="64">
        <v>0.95</v>
      </c>
      <c r="F2477" s="64" t="str">
        <f>IFERROR(INDEX(ESShip!$C$2:$C$99,MATCH(VLOOKUP($A2477,PairList!$A$2:$D$205,3,0),ESShip!$A$2:$A$99,0)),"")</f>
        <v/>
      </c>
      <c r="G2477" s="64">
        <v>0.76620662551859675</v>
      </c>
      <c r="H2477" s="67" t="str">
        <f>IF(INDEX(ApplicablePermutations!$B$3:$N$205,MATCH($A2477,ApplicablePermutations!$A$3:$A$205,0),MATCH($B2477,ApplicablePermutations!$B$2:$N$2,0))*INDEX(ApplicablePermutations!$Q$3:$S$205,MATCH($A2477,ApplicablePermutations!$P$3:$P$205,0),MATCH($C2477,ApplicablePermutations!$Q$2:$S$2,0))=1,"X","")</f>
        <v/>
      </c>
      <c r="I2477" s="64" t="str">
        <f t="shared" si="199"/>
        <v/>
      </c>
      <c r="J2477" s="64" t="str">
        <f t="shared" si="200"/>
        <v/>
      </c>
      <c r="K2477" s="64">
        <f t="shared" si="201"/>
        <v>0</v>
      </c>
      <c r="L2477" s="67" t="str">
        <f>IF(VLOOKUP($A2477,ApplicablePermutations!$U$3:$V$146,2,0)=1,"X","")</f>
        <v/>
      </c>
      <c r="M2477" t="str">
        <f t="shared" si="202"/>
        <v/>
      </c>
      <c r="N2477" s="64">
        <f t="shared" si="203"/>
        <v>0</v>
      </c>
    </row>
    <row r="2478" spans="1:14" x14ac:dyDescent="0.25">
      <c r="A2478" t="s">
        <v>404</v>
      </c>
      <c r="B2478" t="s">
        <v>332</v>
      </c>
      <c r="C2478" s="65" t="s">
        <v>485</v>
      </c>
      <c r="D2478" s="64">
        <f>IFERROR(INDEX('Feasibility Factor'!$D$5:$N$123,MATCH(VLOOKUP($A2478,PairList!$A$2:$D$205,2,0),'Feasibility Factor'!$C$5:$C$123,0),MATCH(VLOOKUP($B2478,PairList!$F$2:$I$14,2,0),'Feasibility Factor'!$D$3:$N$3,0)),"")</f>
        <v>0</v>
      </c>
      <c r="E2478" s="64">
        <v>0.95</v>
      </c>
      <c r="F2478" s="64" t="str">
        <f>IFERROR(INDEX(ESShip!$C$2:$C$99,MATCH(VLOOKUP($A2478,PairList!$A$2:$D$205,3,0),ESShip!$A$2:$A$99,0)),"")</f>
        <v/>
      </c>
      <c r="G2478" s="64">
        <v>0.76620662551859675</v>
      </c>
      <c r="H2478" s="67" t="str">
        <f>IF(INDEX(ApplicablePermutations!$B$3:$N$205,MATCH($A2478,ApplicablePermutations!$A$3:$A$205,0),MATCH($B2478,ApplicablePermutations!$B$2:$N$2,0))*INDEX(ApplicablePermutations!$Q$3:$S$205,MATCH($A2478,ApplicablePermutations!$P$3:$P$205,0),MATCH($C2478,ApplicablePermutations!$Q$2:$S$2,0))=1,"X","")</f>
        <v/>
      </c>
      <c r="I2478" s="64" t="str">
        <f t="shared" si="199"/>
        <v/>
      </c>
      <c r="J2478" s="64" t="str">
        <f t="shared" si="200"/>
        <v/>
      </c>
      <c r="K2478" s="64">
        <f t="shared" si="201"/>
        <v>0</v>
      </c>
      <c r="L2478" s="67" t="str">
        <f>IF(VLOOKUP($A2478,ApplicablePermutations!$U$3:$V$146,2,0)=1,"X","")</f>
        <v/>
      </c>
      <c r="M2478" t="str">
        <f t="shared" si="202"/>
        <v/>
      </c>
      <c r="N2478" s="64">
        <f t="shared" si="203"/>
        <v>0</v>
      </c>
    </row>
    <row r="2479" spans="1:14" x14ac:dyDescent="0.25">
      <c r="A2479" t="s">
        <v>404</v>
      </c>
      <c r="B2479" t="s">
        <v>243</v>
      </c>
      <c r="C2479" s="65" t="s">
        <v>485</v>
      </c>
      <c r="D2479" s="64">
        <f>IFERROR(INDEX('Feasibility Factor'!$D$5:$N$123,MATCH(VLOOKUP($A2479,PairList!$A$2:$D$205,2,0),'Feasibility Factor'!$C$5:$C$123,0),MATCH(VLOOKUP($B2479,PairList!$F$2:$I$14,2,0),'Feasibility Factor'!$D$3:$N$3,0)),"")</f>
        <v>0</v>
      </c>
      <c r="E2479" s="64">
        <v>0.95</v>
      </c>
      <c r="F2479" s="64" t="str">
        <f>IFERROR(INDEX(ESShip!$C$2:$C$99,MATCH(VLOOKUP($A2479,PairList!$A$2:$D$205,3,0),ESShip!$A$2:$A$99,0)),"")</f>
        <v/>
      </c>
      <c r="G2479" s="64">
        <v>0.76620662551859675</v>
      </c>
      <c r="H2479" s="67" t="str">
        <f>IF(INDEX(ApplicablePermutations!$B$3:$N$205,MATCH($A2479,ApplicablePermutations!$A$3:$A$205,0),MATCH($B2479,ApplicablePermutations!$B$2:$N$2,0))*INDEX(ApplicablePermutations!$Q$3:$S$205,MATCH($A2479,ApplicablePermutations!$P$3:$P$205,0),MATCH($C2479,ApplicablePermutations!$Q$2:$S$2,0))=1,"X","")</f>
        <v/>
      </c>
      <c r="I2479" s="64" t="str">
        <f t="shared" si="199"/>
        <v/>
      </c>
      <c r="J2479" s="64" t="str">
        <f t="shared" si="200"/>
        <v/>
      </c>
      <c r="K2479" s="64">
        <f t="shared" si="201"/>
        <v>0</v>
      </c>
      <c r="L2479" s="67" t="str">
        <f>IF(VLOOKUP($A2479,ApplicablePermutations!$U$3:$V$146,2,0)=1,"X","")</f>
        <v/>
      </c>
      <c r="M2479" t="str">
        <f t="shared" si="202"/>
        <v/>
      </c>
      <c r="N2479" s="64">
        <f t="shared" si="203"/>
        <v>0</v>
      </c>
    </row>
    <row r="2480" spans="1:14" x14ac:dyDescent="0.25">
      <c r="A2480" t="s">
        <v>404</v>
      </c>
      <c r="B2480" t="s">
        <v>333</v>
      </c>
      <c r="C2480" s="65" t="s">
        <v>485</v>
      </c>
      <c r="D2480" s="64">
        <f>IFERROR(INDEX('Feasibility Factor'!$D$5:$N$123,MATCH(VLOOKUP($A2480,PairList!$A$2:$D$205,2,0),'Feasibility Factor'!$C$5:$C$123,0),MATCH(VLOOKUP($B2480,PairList!$F$2:$I$14,2,0),'Feasibility Factor'!$D$3:$N$3,0)),"")</f>
        <v>0</v>
      </c>
      <c r="E2480" s="64">
        <v>0.95</v>
      </c>
      <c r="F2480" s="64" t="str">
        <f>IFERROR(INDEX(ESShip!$C$2:$C$99,MATCH(VLOOKUP($A2480,PairList!$A$2:$D$205,3,0),ESShip!$A$2:$A$99,0)),"")</f>
        <v/>
      </c>
      <c r="G2480" s="64">
        <v>0.76620662551859675</v>
      </c>
      <c r="H2480" s="67" t="str">
        <f>IF(INDEX(ApplicablePermutations!$B$3:$N$205,MATCH($A2480,ApplicablePermutations!$A$3:$A$205,0),MATCH($B2480,ApplicablePermutations!$B$2:$N$2,0))*INDEX(ApplicablePermutations!$Q$3:$S$205,MATCH($A2480,ApplicablePermutations!$P$3:$P$205,0),MATCH($C2480,ApplicablePermutations!$Q$2:$S$2,0))=1,"X","")</f>
        <v/>
      </c>
      <c r="I2480" s="64" t="str">
        <f t="shared" si="199"/>
        <v/>
      </c>
      <c r="J2480" s="64" t="str">
        <f t="shared" si="200"/>
        <v/>
      </c>
      <c r="K2480" s="64">
        <f t="shared" si="201"/>
        <v>0</v>
      </c>
      <c r="L2480" s="67" t="str">
        <f>IF(VLOOKUP($A2480,ApplicablePermutations!$U$3:$V$146,2,0)=1,"X","")</f>
        <v/>
      </c>
      <c r="M2480" t="str">
        <f t="shared" si="202"/>
        <v/>
      </c>
      <c r="N2480" s="64">
        <f t="shared" si="203"/>
        <v>0</v>
      </c>
    </row>
    <row r="2481" spans="1:14" x14ac:dyDescent="0.25">
      <c r="A2481" t="s">
        <v>404</v>
      </c>
      <c r="B2481" t="s">
        <v>334</v>
      </c>
      <c r="C2481" s="65" t="s">
        <v>485</v>
      </c>
      <c r="D2481" s="64">
        <f>IFERROR(INDEX('Feasibility Factor'!$D$5:$N$123,MATCH(VLOOKUP($A2481,PairList!$A$2:$D$205,2,0),'Feasibility Factor'!$C$5:$C$123,0),MATCH(VLOOKUP($B2481,PairList!$F$2:$I$14,2,0),'Feasibility Factor'!$D$3:$N$3,0)),"")</f>
        <v>0</v>
      </c>
      <c r="E2481" s="64">
        <v>0.95</v>
      </c>
      <c r="F2481" s="64" t="str">
        <f>IFERROR(INDEX(ESShip!$C$2:$C$99,MATCH(VLOOKUP($A2481,PairList!$A$2:$D$205,3,0),ESShip!$A$2:$A$99,0)),"")</f>
        <v/>
      </c>
      <c r="G2481" s="64">
        <v>0.76620662551859675</v>
      </c>
      <c r="H2481" s="67" t="str">
        <f>IF(INDEX(ApplicablePermutations!$B$3:$N$205,MATCH($A2481,ApplicablePermutations!$A$3:$A$205,0),MATCH($B2481,ApplicablePermutations!$B$2:$N$2,0))*INDEX(ApplicablePermutations!$Q$3:$S$205,MATCH($A2481,ApplicablePermutations!$P$3:$P$205,0),MATCH($C2481,ApplicablePermutations!$Q$2:$S$2,0))=1,"X","")</f>
        <v/>
      </c>
      <c r="I2481" s="64" t="str">
        <f t="shared" si="199"/>
        <v/>
      </c>
      <c r="J2481" s="64" t="str">
        <f t="shared" si="200"/>
        <v/>
      </c>
      <c r="K2481" s="64">
        <f t="shared" si="201"/>
        <v>0</v>
      </c>
      <c r="L2481" s="67" t="str">
        <f>IF(VLOOKUP($A2481,ApplicablePermutations!$U$3:$V$146,2,0)=1,"X","")</f>
        <v/>
      </c>
      <c r="M2481" t="str">
        <f t="shared" si="202"/>
        <v/>
      </c>
      <c r="N2481" s="64">
        <f t="shared" si="203"/>
        <v>0</v>
      </c>
    </row>
    <row r="2482" spans="1:14" x14ac:dyDescent="0.25">
      <c r="A2482" t="s">
        <v>404</v>
      </c>
      <c r="B2482" t="s">
        <v>94</v>
      </c>
      <c r="C2482" s="65" t="s">
        <v>485</v>
      </c>
      <c r="D2482" s="64">
        <f>IFERROR(INDEX('Feasibility Factor'!$D$5:$N$123,MATCH(VLOOKUP($A2482,PairList!$A$2:$D$205,2,0),'Feasibility Factor'!$C$5:$C$123,0),MATCH(VLOOKUP($B2482,PairList!$F$2:$I$14,2,0),'Feasibility Factor'!$D$3:$N$3,0)),"")</f>
        <v>0</v>
      </c>
      <c r="E2482" s="64">
        <v>0</v>
      </c>
      <c r="F2482" s="64" t="str">
        <f>IFERROR(INDEX(ESShip!$C$2:$C$99,MATCH(VLOOKUP($A2482,PairList!$A$2:$D$205,3,0),ESShip!$A$2:$A$99,0)),"")</f>
        <v/>
      </c>
      <c r="G2482" s="64">
        <v>0.65161014401824446</v>
      </c>
      <c r="H2482" s="67" t="str">
        <f>IF(INDEX(ApplicablePermutations!$B$3:$N$205,MATCH($A2482,ApplicablePermutations!$A$3:$A$205,0),MATCH($B2482,ApplicablePermutations!$B$2:$N$2,0))*INDEX(ApplicablePermutations!$Q$3:$S$205,MATCH($A2482,ApplicablePermutations!$P$3:$P$205,0),MATCH($C2482,ApplicablePermutations!$Q$2:$S$2,0))=1,"X","")</f>
        <v>X</v>
      </c>
      <c r="I2482" s="64">
        <f t="shared" si="199"/>
        <v>0.94999999999999962</v>
      </c>
      <c r="J2482" s="64">
        <f t="shared" si="200"/>
        <v>0.65161014401824446</v>
      </c>
      <c r="K2482" s="64">
        <f t="shared" si="201"/>
        <v>0.33097036318266765</v>
      </c>
      <c r="L2482" s="67" t="str">
        <f>IF(VLOOKUP($A2482,ApplicablePermutations!$U$3:$V$146,2,0)=1,"X","")</f>
        <v/>
      </c>
      <c r="M2482" t="str">
        <f t="shared" si="202"/>
        <v/>
      </c>
      <c r="N2482" s="64">
        <f t="shared" si="203"/>
        <v>0.33097036318266765</v>
      </c>
    </row>
    <row r="2483" spans="1:14" x14ac:dyDescent="0.25">
      <c r="A2483" t="s">
        <v>404</v>
      </c>
      <c r="B2483" t="s">
        <v>335</v>
      </c>
      <c r="C2483" s="65" t="s">
        <v>485</v>
      </c>
      <c r="D2483" s="64">
        <f>IFERROR(INDEX('Feasibility Factor'!$D$5:$N$123,MATCH(VLOOKUP($A2483,PairList!$A$2:$D$205,2,0),'Feasibility Factor'!$C$5:$C$123,0),MATCH(VLOOKUP($B2483,PairList!$F$2:$I$14,2,0),'Feasibility Factor'!$D$3:$N$3,0)),"")</f>
        <v>0</v>
      </c>
      <c r="E2483" s="64">
        <v>0.95</v>
      </c>
      <c r="F2483" s="64" t="str">
        <f>IFERROR(INDEX(ESShip!$C$2:$C$99,MATCH(VLOOKUP($A2483,PairList!$A$2:$D$205,3,0),ESShip!$A$2:$A$99,0)),"")</f>
        <v/>
      </c>
      <c r="G2483" s="64">
        <v>0.76620662551859675</v>
      </c>
      <c r="H2483" s="67" t="str">
        <f>IF(INDEX(ApplicablePermutations!$B$3:$N$205,MATCH($A2483,ApplicablePermutations!$A$3:$A$205,0),MATCH($B2483,ApplicablePermutations!$B$2:$N$2,0))*INDEX(ApplicablePermutations!$Q$3:$S$205,MATCH($A2483,ApplicablePermutations!$P$3:$P$205,0),MATCH($C2483,ApplicablePermutations!$Q$2:$S$2,0))=1,"X","")</f>
        <v/>
      </c>
      <c r="I2483" s="64" t="str">
        <f t="shared" si="199"/>
        <v/>
      </c>
      <c r="J2483" s="64" t="str">
        <f t="shared" si="200"/>
        <v/>
      </c>
      <c r="K2483" s="64">
        <f t="shared" si="201"/>
        <v>0</v>
      </c>
      <c r="L2483" s="67" t="str">
        <f>IF(VLOOKUP($A2483,ApplicablePermutations!$U$3:$V$146,2,0)=1,"X","")</f>
        <v/>
      </c>
      <c r="M2483" t="str">
        <f t="shared" si="202"/>
        <v/>
      </c>
      <c r="N2483" s="64">
        <f t="shared" si="203"/>
        <v>0</v>
      </c>
    </row>
    <row r="2484" spans="1:14" x14ac:dyDescent="0.25">
      <c r="A2484" t="s">
        <v>404</v>
      </c>
      <c r="B2484" t="s">
        <v>100</v>
      </c>
      <c r="C2484" s="65" t="s">
        <v>485</v>
      </c>
      <c r="D2484" s="64">
        <f>IFERROR(INDEX('Feasibility Factor'!$D$5:$N$123,MATCH(VLOOKUP($A2484,PairList!$A$2:$D$205,2,0),'Feasibility Factor'!$C$5:$C$123,0),MATCH(VLOOKUP($B2484,PairList!$F$2:$I$14,2,0),'Feasibility Factor'!$D$3:$N$3,0)),"")</f>
        <v>0</v>
      </c>
      <c r="E2484" s="64">
        <v>0.95</v>
      </c>
      <c r="F2484" s="64" t="str">
        <f>IFERROR(INDEX(ESShip!$C$2:$C$99,MATCH(VLOOKUP($A2484,PairList!$A$2:$D$205,3,0),ESShip!$A$2:$A$99,0)),"")</f>
        <v/>
      </c>
      <c r="G2484" s="64">
        <v>0.76620662551859675</v>
      </c>
      <c r="H2484" s="67" t="str">
        <f>IF(INDEX(ApplicablePermutations!$B$3:$N$205,MATCH($A2484,ApplicablePermutations!$A$3:$A$205,0),MATCH($B2484,ApplicablePermutations!$B$2:$N$2,0))*INDEX(ApplicablePermutations!$Q$3:$S$205,MATCH($A2484,ApplicablePermutations!$P$3:$P$205,0),MATCH($C2484,ApplicablePermutations!$Q$2:$S$2,0))=1,"X","")</f>
        <v/>
      </c>
      <c r="I2484" s="64" t="str">
        <f t="shared" ref="I2484:I2547" si="204">IF($H2484="X",IF(AND($D2484&gt;0,$D2484&lt;&gt;"",$E2484&gt;0,$E2484&lt;&gt;""),MIN($D2484,$E2484),IF(AND($D2484&gt;0,$D2484&lt;&gt;""),$D2484,IF(AND($E2484&gt;0,$E2484&lt;&gt;""),$E2484,AVERAGEIFS($E$2:$E$13027,$A$2:$A$13027,$A2484,$E$2:$E$13027,"&gt;0")))),"")</f>
        <v/>
      </c>
      <c r="J2484" s="64" t="str">
        <f t="shared" ref="J2484:J2547" si="205">IF(H2484="X",IF(F2484&lt;&gt;"",F2484,IF(G2484&lt;&gt;"",G2484,AVERAGEIFS($G$2:$G$13027,$A$2:$A$13027,$A2484,$C$2:$C$13027,$C2484))),"")</f>
        <v/>
      </c>
      <c r="K2484" s="64">
        <f t="shared" si="201"/>
        <v>0</v>
      </c>
      <c r="L2484" s="67" t="str">
        <f>IF(VLOOKUP($A2484,ApplicablePermutations!$U$3:$V$146,2,0)=1,"X","")</f>
        <v/>
      </c>
      <c r="M2484" t="str">
        <f t="shared" si="202"/>
        <v/>
      </c>
      <c r="N2484" s="64">
        <f t="shared" si="203"/>
        <v>0</v>
      </c>
    </row>
    <row r="2485" spans="1:14" x14ac:dyDescent="0.25">
      <c r="A2485" t="s">
        <v>404</v>
      </c>
      <c r="B2485" t="s">
        <v>327</v>
      </c>
      <c r="C2485" s="65" t="s">
        <v>486</v>
      </c>
      <c r="D2485" s="64">
        <f>IFERROR(INDEX('Feasibility Factor'!$D$5:$N$123,MATCH(VLOOKUP($A2485,PairList!$A$2:$D$205,2,0),'Feasibility Factor'!$C$5:$C$123,0),MATCH(VLOOKUP($B2485,PairList!$F$2:$I$14,2,0),'Feasibility Factor'!$D$3:$N$3,0)),"")</f>
        <v>0</v>
      </c>
      <c r="E2485" s="64">
        <v>0.95</v>
      </c>
      <c r="F2485" s="64" t="str">
        <f>IFERROR(INDEX(ESShip!$C$2:$C$99,MATCH(VLOOKUP($A2485,PairList!$A$2:$D$205,3,0),ESShip!$A$2:$A$99,0)),"")</f>
        <v/>
      </c>
      <c r="G2485" s="64">
        <v>0.76620662551859675</v>
      </c>
      <c r="H2485" s="67" t="str">
        <f>IF(INDEX(ApplicablePermutations!$B$3:$N$205,MATCH($A2485,ApplicablePermutations!$A$3:$A$205,0),MATCH($B2485,ApplicablePermutations!$B$2:$N$2,0))*INDEX(ApplicablePermutations!$Q$3:$S$205,MATCH($A2485,ApplicablePermutations!$P$3:$P$205,0),MATCH($C2485,ApplicablePermutations!$Q$2:$S$2,0))=1,"X","")</f>
        <v/>
      </c>
      <c r="I2485" s="64" t="str">
        <f t="shared" si="204"/>
        <v/>
      </c>
      <c r="J2485" s="64" t="str">
        <f t="shared" si="205"/>
        <v/>
      </c>
      <c r="K2485" s="64">
        <f t="shared" si="201"/>
        <v>0</v>
      </c>
      <c r="L2485" s="67" t="str">
        <f>IF(VLOOKUP($A2485,ApplicablePermutations!$U$3:$V$146,2,0)=1,"X","")</f>
        <v/>
      </c>
      <c r="M2485" t="str">
        <f t="shared" si="202"/>
        <v/>
      </c>
      <c r="N2485" s="64">
        <f t="shared" si="203"/>
        <v>0</v>
      </c>
    </row>
    <row r="2486" spans="1:14" x14ac:dyDescent="0.25">
      <c r="A2486" t="s">
        <v>404</v>
      </c>
      <c r="B2486" t="s">
        <v>328</v>
      </c>
      <c r="C2486" s="65" t="s">
        <v>486</v>
      </c>
      <c r="D2486" s="64">
        <f>IFERROR(INDEX('Feasibility Factor'!$D$5:$N$123,MATCH(VLOOKUP($A2486,PairList!$A$2:$D$205,2,0),'Feasibility Factor'!$C$5:$C$123,0),MATCH(VLOOKUP($B2486,PairList!$F$2:$I$14,2,0),'Feasibility Factor'!$D$3:$N$3,0)),"")</f>
        <v>0</v>
      </c>
      <c r="E2486" s="64">
        <v>0.95</v>
      </c>
      <c r="F2486" s="64" t="str">
        <f>IFERROR(INDEX(ESShip!$C$2:$C$99,MATCH(VLOOKUP($A2486,PairList!$A$2:$D$205,3,0),ESShip!$A$2:$A$99,0)),"")</f>
        <v/>
      </c>
      <c r="G2486" s="64">
        <v>0.76620662551859675</v>
      </c>
      <c r="H2486" s="67" t="str">
        <f>IF(INDEX(ApplicablePermutations!$B$3:$N$205,MATCH($A2486,ApplicablePermutations!$A$3:$A$205,0),MATCH($B2486,ApplicablePermutations!$B$2:$N$2,0))*INDEX(ApplicablePermutations!$Q$3:$S$205,MATCH($A2486,ApplicablePermutations!$P$3:$P$205,0),MATCH($C2486,ApplicablePermutations!$Q$2:$S$2,0))=1,"X","")</f>
        <v/>
      </c>
      <c r="I2486" s="64" t="str">
        <f t="shared" si="204"/>
        <v/>
      </c>
      <c r="J2486" s="64" t="str">
        <f t="shared" si="205"/>
        <v/>
      </c>
      <c r="K2486" s="64">
        <f t="shared" si="201"/>
        <v>0</v>
      </c>
      <c r="L2486" s="67" t="str">
        <f>IF(VLOOKUP($A2486,ApplicablePermutations!$U$3:$V$146,2,0)=1,"X","")</f>
        <v/>
      </c>
      <c r="M2486" t="str">
        <f t="shared" si="202"/>
        <v/>
      </c>
      <c r="N2486" s="64">
        <f t="shared" si="203"/>
        <v>0</v>
      </c>
    </row>
    <row r="2487" spans="1:14" x14ac:dyDescent="0.25">
      <c r="A2487" t="s">
        <v>404</v>
      </c>
      <c r="B2487" t="s">
        <v>239</v>
      </c>
      <c r="C2487" s="65" t="s">
        <v>486</v>
      </c>
      <c r="D2487" s="64">
        <f>IFERROR(INDEX('Feasibility Factor'!$D$5:$N$123,MATCH(VLOOKUP($A2487,PairList!$A$2:$D$205,2,0),'Feasibility Factor'!$C$5:$C$123,0),MATCH(VLOOKUP($B2487,PairList!$F$2:$I$14,2,0),'Feasibility Factor'!$D$3:$N$3,0)),"")</f>
        <v>1</v>
      </c>
      <c r="E2487" s="64">
        <v>0</v>
      </c>
      <c r="F2487" s="64" t="str">
        <f>IFERROR(INDEX(ESShip!$C$2:$C$99,MATCH(VLOOKUP($A2487,PairList!$A$2:$D$205,3,0),ESShip!$A$2:$A$99,0)),"")</f>
        <v/>
      </c>
      <c r="G2487" s="64">
        <v>0.99539958851930144</v>
      </c>
      <c r="H2487" s="67" t="str">
        <f>IF(INDEX(ApplicablePermutations!$B$3:$N$205,MATCH($A2487,ApplicablePermutations!$A$3:$A$205,0),MATCH($B2487,ApplicablePermutations!$B$2:$N$2,0))*INDEX(ApplicablePermutations!$Q$3:$S$205,MATCH($A2487,ApplicablePermutations!$P$3:$P$205,0),MATCH($C2487,ApplicablePermutations!$Q$2:$S$2,0))=1,"X","")</f>
        <v>X</v>
      </c>
      <c r="I2487" s="64">
        <f t="shared" si="204"/>
        <v>1</v>
      </c>
      <c r="J2487" s="64">
        <f t="shared" si="205"/>
        <v>0.99539958851930144</v>
      </c>
      <c r="K2487" s="64">
        <f t="shared" si="201"/>
        <v>4.600411480698563E-3</v>
      </c>
      <c r="L2487" s="67" t="str">
        <f>IF(VLOOKUP($A2487,ApplicablePermutations!$U$3:$V$146,2,0)=1,"X","")</f>
        <v/>
      </c>
      <c r="M2487" t="str">
        <f t="shared" si="202"/>
        <v/>
      </c>
      <c r="N2487" s="64">
        <f t="shared" si="203"/>
        <v>4.600411480698563E-3</v>
      </c>
    </row>
    <row r="2488" spans="1:14" x14ac:dyDescent="0.25">
      <c r="A2488" t="s">
        <v>404</v>
      </c>
      <c r="B2488" t="s">
        <v>329</v>
      </c>
      <c r="C2488" s="65" t="s">
        <v>486</v>
      </c>
      <c r="D2488" s="64">
        <f>IFERROR(INDEX('Feasibility Factor'!$D$5:$N$123,MATCH(VLOOKUP($A2488,PairList!$A$2:$D$205,2,0),'Feasibility Factor'!$C$5:$C$123,0),MATCH(VLOOKUP($B2488,PairList!$F$2:$I$14,2,0),'Feasibility Factor'!$D$3:$N$3,0)),"")</f>
        <v>0</v>
      </c>
      <c r="E2488" s="64">
        <v>0.95</v>
      </c>
      <c r="F2488" s="64" t="str">
        <f>IFERROR(INDEX(ESShip!$C$2:$C$99,MATCH(VLOOKUP($A2488,PairList!$A$2:$D$205,3,0),ESShip!$A$2:$A$99,0)),"")</f>
        <v/>
      </c>
      <c r="G2488" s="64">
        <v>0.76620662551859675</v>
      </c>
      <c r="H2488" s="67" t="str">
        <f>IF(INDEX(ApplicablePermutations!$B$3:$N$205,MATCH($A2488,ApplicablePermutations!$A$3:$A$205,0),MATCH($B2488,ApplicablePermutations!$B$2:$N$2,0))*INDEX(ApplicablePermutations!$Q$3:$S$205,MATCH($A2488,ApplicablePermutations!$P$3:$P$205,0),MATCH($C2488,ApplicablePermutations!$Q$2:$S$2,0))=1,"X","")</f>
        <v/>
      </c>
      <c r="I2488" s="64" t="str">
        <f t="shared" si="204"/>
        <v/>
      </c>
      <c r="J2488" s="64" t="str">
        <f t="shared" si="205"/>
        <v/>
      </c>
      <c r="K2488" s="64">
        <f t="shared" si="201"/>
        <v>0</v>
      </c>
      <c r="L2488" s="67" t="str">
        <f>IF(VLOOKUP($A2488,ApplicablePermutations!$U$3:$V$146,2,0)=1,"X","")</f>
        <v/>
      </c>
      <c r="M2488" t="str">
        <f t="shared" si="202"/>
        <v/>
      </c>
      <c r="N2488" s="64">
        <f t="shared" si="203"/>
        <v>0</v>
      </c>
    </row>
    <row r="2489" spans="1:14" x14ac:dyDescent="0.25">
      <c r="A2489" t="s">
        <v>404</v>
      </c>
      <c r="B2489" t="s">
        <v>330</v>
      </c>
      <c r="C2489" s="65" t="s">
        <v>486</v>
      </c>
      <c r="D2489" s="64">
        <f>IFERROR(INDEX('Feasibility Factor'!$D$5:$N$123,MATCH(VLOOKUP($A2489,PairList!$A$2:$D$205,2,0),'Feasibility Factor'!$C$5:$C$123,0),MATCH(VLOOKUP($B2489,PairList!$F$2:$I$14,2,0),'Feasibility Factor'!$D$3:$N$3,0)),"")</f>
        <v>0</v>
      </c>
      <c r="E2489" s="64">
        <v>0.95</v>
      </c>
      <c r="F2489" s="64" t="str">
        <f>IFERROR(INDEX(ESShip!$C$2:$C$99,MATCH(VLOOKUP($A2489,PairList!$A$2:$D$205,3,0),ESShip!$A$2:$A$99,0)),"")</f>
        <v/>
      </c>
      <c r="G2489" s="64">
        <v>0.76620662551859675</v>
      </c>
      <c r="H2489" s="67" t="str">
        <f>IF(INDEX(ApplicablePermutations!$B$3:$N$205,MATCH($A2489,ApplicablePermutations!$A$3:$A$205,0),MATCH($B2489,ApplicablePermutations!$B$2:$N$2,0))*INDEX(ApplicablePermutations!$Q$3:$S$205,MATCH($A2489,ApplicablePermutations!$P$3:$P$205,0),MATCH($C2489,ApplicablePermutations!$Q$2:$S$2,0))=1,"X","")</f>
        <v/>
      </c>
      <c r="I2489" s="64" t="str">
        <f t="shared" si="204"/>
        <v/>
      </c>
      <c r="J2489" s="64" t="str">
        <f t="shared" si="205"/>
        <v/>
      </c>
      <c r="K2489" s="64">
        <f t="shared" si="201"/>
        <v>0</v>
      </c>
      <c r="L2489" s="67" t="str">
        <f>IF(VLOOKUP($A2489,ApplicablePermutations!$U$3:$V$146,2,0)=1,"X","")</f>
        <v/>
      </c>
      <c r="M2489" t="str">
        <f t="shared" si="202"/>
        <v/>
      </c>
      <c r="N2489" s="64">
        <f t="shared" si="203"/>
        <v>0</v>
      </c>
    </row>
    <row r="2490" spans="1:14" x14ac:dyDescent="0.25">
      <c r="A2490" t="s">
        <v>404</v>
      </c>
      <c r="B2490" t="s">
        <v>331</v>
      </c>
      <c r="C2490" s="65" t="s">
        <v>486</v>
      </c>
      <c r="D2490" s="64">
        <f>IFERROR(INDEX('Feasibility Factor'!$D$5:$N$123,MATCH(VLOOKUP($A2490,PairList!$A$2:$D$205,2,0),'Feasibility Factor'!$C$5:$C$123,0),MATCH(VLOOKUP($B2490,PairList!$F$2:$I$14,2,0),'Feasibility Factor'!$D$3:$N$3,0)),"")</f>
        <v>0</v>
      </c>
      <c r="E2490" s="64">
        <v>0.95</v>
      </c>
      <c r="F2490" s="64" t="str">
        <f>IFERROR(INDEX(ESShip!$C$2:$C$99,MATCH(VLOOKUP($A2490,PairList!$A$2:$D$205,3,0),ESShip!$A$2:$A$99,0)),"")</f>
        <v/>
      </c>
      <c r="G2490" s="64">
        <v>0.76620662551859675</v>
      </c>
      <c r="H2490" s="67" t="str">
        <f>IF(INDEX(ApplicablePermutations!$B$3:$N$205,MATCH($A2490,ApplicablePermutations!$A$3:$A$205,0),MATCH($B2490,ApplicablePermutations!$B$2:$N$2,0))*INDEX(ApplicablePermutations!$Q$3:$S$205,MATCH($A2490,ApplicablePermutations!$P$3:$P$205,0),MATCH($C2490,ApplicablePermutations!$Q$2:$S$2,0))=1,"X","")</f>
        <v/>
      </c>
      <c r="I2490" s="64" t="str">
        <f t="shared" si="204"/>
        <v/>
      </c>
      <c r="J2490" s="64" t="str">
        <f t="shared" si="205"/>
        <v/>
      </c>
      <c r="K2490" s="64">
        <f t="shared" si="201"/>
        <v>0</v>
      </c>
      <c r="L2490" s="67" t="str">
        <f>IF(VLOOKUP($A2490,ApplicablePermutations!$U$3:$V$146,2,0)=1,"X","")</f>
        <v/>
      </c>
      <c r="M2490" t="str">
        <f t="shared" si="202"/>
        <v/>
      </c>
      <c r="N2490" s="64">
        <f t="shared" si="203"/>
        <v>0</v>
      </c>
    </row>
    <row r="2491" spans="1:14" x14ac:dyDescent="0.25">
      <c r="A2491" t="s">
        <v>404</v>
      </c>
      <c r="B2491" t="s">
        <v>332</v>
      </c>
      <c r="C2491" s="65" t="s">
        <v>486</v>
      </c>
      <c r="D2491" s="64">
        <f>IFERROR(INDEX('Feasibility Factor'!$D$5:$N$123,MATCH(VLOOKUP($A2491,PairList!$A$2:$D$205,2,0),'Feasibility Factor'!$C$5:$C$123,0),MATCH(VLOOKUP($B2491,PairList!$F$2:$I$14,2,0),'Feasibility Factor'!$D$3:$N$3,0)),"")</f>
        <v>0</v>
      </c>
      <c r="E2491" s="64">
        <v>0.95</v>
      </c>
      <c r="F2491" s="64" t="str">
        <f>IFERROR(INDEX(ESShip!$C$2:$C$99,MATCH(VLOOKUP($A2491,PairList!$A$2:$D$205,3,0),ESShip!$A$2:$A$99,0)),"")</f>
        <v/>
      </c>
      <c r="G2491" s="64">
        <v>0.76620662551859675</v>
      </c>
      <c r="H2491" s="67" t="str">
        <f>IF(INDEX(ApplicablePermutations!$B$3:$N$205,MATCH($A2491,ApplicablePermutations!$A$3:$A$205,0),MATCH($B2491,ApplicablePermutations!$B$2:$N$2,0))*INDEX(ApplicablePermutations!$Q$3:$S$205,MATCH($A2491,ApplicablePermutations!$P$3:$P$205,0),MATCH($C2491,ApplicablePermutations!$Q$2:$S$2,0))=1,"X","")</f>
        <v/>
      </c>
      <c r="I2491" s="64" t="str">
        <f t="shared" si="204"/>
        <v/>
      </c>
      <c r="J2491" s="64" t="str">
        <f t="shared" si="205"/>
        <v/>
      </c>
      <c r="K2491" s="64">
        <f t="shared" ref="K2491:K2554" si="206">IF(H2491="X",I2491*(1-J2491),0)</f>
        <v>0</v>
      </c>
      <c r="L2491" s="67" t="str">
        <f>IF(VLOOKUP($A2491,ApplicablePermutations!$U$3:$V$146,2,0)=1,"X","")</f>
        <v/>
      </c>
      <c r="M2491" t="str">
        <f t="shared" si="202"/>
        <v/>
      </c>
      <c r="N2491" s="64">
        <f t="shared" si="203"/>
        <v>0</v>
      </c>
    </row>
    <row r="2492" spans="1:14" x14ac:dyDescent="0.25">
      <c r="A2492" t="s">
        <v>404</v>
      </c>
      <c r="B2492" t="s">
        <v>243</v>
      </c>
      <c r="C2492" s="65" t="s">
        <v>486</v>
      </c>
      <c r="D2492" s="64">
        <f>IFERROR(INDEX('Feasibility Factor'!$D$5:$N$123,MATCH(VLOOKUP($A2492,PairList!$A$2:$D$205,2,0),'Feasibility Factor'!$C$5:$C$123,0),MATCH(VLOOKUP($B2492,PairList!$F$2:$I$14,2,0),'Feasibility Factor'!$D$3:$N$3,0)),"")</f>
        <v>0</v>
      </c>
      <c r="E2492" s="64">
        <v>0.95</v>
      </c>
      <c r="F2492" s="64" t="str">
        <f>IFERROR(INDEX(ESShip!$C$2:$C$99,MATCH(VLOOKUP($A2492,PairList!$A$2:$D$205,3,0),ESShip!$A$2:$A$99,0)),"")</f>
        <v/>
      </c>
      <c r="G2492" s="64">
        <v>0.76620662551859675</v>
      </c>
      <c r="H2492" s="67" t="str">
        <f>IF(INDEX(ApplicablePermutations!$B$3:$N$205,MATCH($A2492,ApplicablePermutations!$A$3:$A$205,0),MATCH($B2492,ApplicablePermutations!$B$2:$N$2,0))*INDEX(ApplicablePermutations!$Q$3:$S$205,MATCH($A2492,ApplicablePermutations!$P$3:$P$205,0),MATCH($C2492,ApplicablePermutations!$Q$2:$S$2,0))=1,"X","")</f>
        <v/>
      </c>
      <c r="I2492" s="64" t="str">
        <f t="shared" si="204"/>
        <v/>
      </c>
      <c r="J2492" s="64" t="str">
        <f t="shared" si="205"/>
        <v/>
      </c>
      <c r="K2492" s="64">
        <f t="shared" si="206"/>
        <v>0</v>
      </c>
      <c r="L2492" s="67" t="str">
        <f>IF(VLOOKUP($A2492,ApplicablePermutations!$U$3:$V$146,2,0)=1,"X","")</f>
        <v/>
      </c>
      <c r="M2492" t="str">
        <f t="shared" si="202"/>
        <v/>
      </c>
      <c r="N2492" s="64">
        <f t="shared" si="203"/>
        <v>0</v>
      </c>
    </row>
    <row r="2493" spans="1:14" x14ac:dyDescent="0.25">
      <c r="A2493" t="s">
        <v>404</v>
      </c>
      <c r="B2493" t="s">
        <v>333</v>
      </c>
      <c r="C2493" s="65" t="s">
        <v>486</v>
      </c>
      <c r="D2493" s="64">
        <f>IFERROR(INDEX('Feasibility Factor'!$D$5:$N$123,MATCH(VLOOKUP($A2493,PairList!$A$2:$D$205,2,0),'Feasibility Factor'!$C$5:$C$123,0),MATCH(VLOOKUP($B2493,PairList!$F$2:$I$14,2,0),'Feasibility Factor'!$D$3:$N$3,0)),"")</f>
        <v>0</v>
      </c>
      <c r="E2493" s="64">
        <v>0.95</v>
      </c>
      <c r="F2493" s="64" t="str">
        <f>IFERROR(INDEX(ESShip!$C$2:$C$99,MATCH(VLOOKUP($A2493,PairList!$A$2:$D$205,3,0),ESShip!$A$2:$A$99,0)),"")</f>
        <v/>
      </c>
      <c r="G2493" s="64">
        <v>0.76620662551859675</v>
      </c>
      <c r="H2493" s="67" t="str">
        <f>IF(INDEX(ApplicablePermutations!$B$3:$N$205,MATCH($A2493,ApplicablePermutations!$A$3:$A$205,0),MATCH($B2493,ApplicablePermutations!$B$2:$N$2,0))*INDEX(ApplicablePermutations!$Q$3:$S$205,MATCH($A2493,ApplicablePermutations!$P$3:$P$205,0),MATCH($C2493,ApplicablePermutations!$Q$2:$S$2,0))=1,"X","")</f>
        <v/>
      </c>
      <c r="I2493" s="64" t="str">
        <f t="shared" si="204"/>
        <v/>
      </c>
      <c r="J2493" s="64" t="str">
        <f t="shared" si="205"/>
        <v/>
      </c>
      <c r="K2493" s="64">
        <f t="shared" si="206"/>
        <v>0</v>
      </c>
      <c r="L2493" s="67" t="str">
        <f>IF(VLOOKUP($A2493,ApplicablePermutations!$U$3:$V$146,2,0)=1,"X","")</f>
        <v/>
      </c>
      <c r="M2493" t="str">
        <f t="shared" si="202"/>
        <v/>
      </c>
      <c r="N2493" s="64">
        <f t="shared" si="203"/>
        <v>0</v>
      </c>
    </row>
    <row r="2494" spans="1:14" x14ac:dyDescent="0.25">
      <c r="A2494" t="s">
        <v>404</v>
      </c>
      <c r="B2494" t="s">
        <v>334</v>
      </c>
      <c r="C2494" s="65" t="s">
        <v>486</v>
      </c>
      <c r="D2494" s="64">
        <f>IFERROR(INDEX('Feasibility Factor'!$D$5:$N$123,MATCH(VLOOKUP($A2494,PairList!$A$2:$D$205,2,0),'Feasibility Factor'!$C$5:$C$123,0),MATCH(VLOOKUP($B2494,PairList!$F$2:$I$14,2,0),'Feasibility Factor'!$D$3:$N$3,0)),"")</f>
        <v>0</v>
      </c>
      <c r="E2494" s="64">
        <v>0.95</v>
      </c>
      <c r="F2494" s="64" t="str">
        <f>IFERROR(INDEX(ESShip!$C$2:$C$99,MATCH(VLOOKUP($A2494,PairList!$A$2:$D$205,3,0),ESShip!$A$2:$A$99,0)),"")</f>
        <v/>
      </c>
      <c r="G2494" s="64">
        <v>0.76620662551859675</v>
      </c>
      <c r="H2494" s="67" t="str">
        <f>IF(INDEX(ApplicablePermutations!$B$3:$N$205,MATCH($A2494,ApplicablePermutations!$A$3:$A$205,0),MATCH($B2494,ApplicablePermutations!$B$2:$N$2,0))*INDEX(ApplicablePermutations!$Q$3:$S$205,MATCH($A2494,ApplicablePermutations!$P$3:$P$205,0),MATCH($C2494,ApplicablePermutations!$Q$2:$S$2,0))=1,"X","")</f>
        <v/>
      </c>
      <c r="I2494" s="64" t="str">
        <f t="shared" si="204"/>
        <v/>
      </c>
      <c r="J2494" s="64" t="str">
        <f t="shared" si="205"/>
        <v/>
      </c>
      <c r="K2494" s="64">
        <f t="shared" si="206"/>
        <v>0</v>
      </c>
      <c r="L2494" s="67" t="str">
        <f>IF(VLOOKUP($A2494,ApplicablePermutations!$U$3:$V$146,2,0)=1,"X","")</f>
        <v/>
      </c>
      <c r="M2494" t="str">
        <f t="shared" si="202"/>
        <v/>
      </c>
      <c r="N2494" s="64">
        <f t="shared" si="203"/>
        <v>0</v>
      </c>
    </row>
    <row r="2495" spans="1:14" x14ac:dyDescent="0.25">
      <c r="A2495" t="s">
        <v>404</v>
      </c>
      <c r="B2495" t="s">
        <v>94</v>
      </c>
      <c r="C2495" s="65" t="s">
        <v>486</v>
      </c>
      <c r="D2495" s="64">
        <f>IFERROR(INDEX('Feasibility Factor'!$D$5:$N$123,MATCH(VLOOKUP($A2495,PairList!$A$2:$D$205,2,0),'Feasibility Factor'!$C$5:$C$123,0),MATCH(VLOOKUP($B2495,PairList!$F$2:$I$14,2,0),'Feasibility Factor'!$D$3:$N$3,0)),"")</f>
        <v>0</v>
      </c>
      <c r="E2495" s="64">
        <v>0</v>
      </c>
      <c r="F2495" s="64" t="str">
        <f>IFERROR(INDEX(ESShip!$C$2:$C$99,MATCH(VLOOKUP($A2495,PairList!$A$2:$D$205,3,0),ESShip!$A$2:$A$99,0)),"")</f>
        <v/>
      </c>
      <c r="G2495" s="64">
        <v>0.99539958851930144</v>
      </c>
      <c r="H2495" s="67" t="str">
        <f>IF(INDEX(ApplicablePermutations!$B$3:$N$205,MATCH($A2495,ApplicablePermutations!$A$3:$A$205,0),MATCH($B2495,ApplicablePermutations!$B$2:$N$2,0))*INDEX(ApplicablePermutations!$Q$3:$S$205,MATCH($A2495,ApplicablePermutations!$P$3:$P$205,0),MATCH($C2495,ApplicablePermutations!$Q$2:$S$2,0))=1,"X","")</f>
        <v>X</v>
      </c>
      <c r="I2495" s="64">
        <f t="shared" si="204"/>
        <v>0.94999999999999962</v>
      </c>
      <c r="J2495" s="64">
        <f t="shared" si="205"/>
        <v>0.99539958851930144</v>
      </c>
      <c r="K2495" s="64">
        <f t="shared" si="206"/>
        <v>4.3703909066636331E-3</v>
      </c>
      <c r="L2495" s="67" t="str">
        <f>IF(VLOOKUP($A2495,ApplicablePermutations!$U$3:$V$146,2,0)=1,"X","")</f>
        <v/>
      </c>
      <c r="M2495" t="str">
        <f t="shared" si="202"/>
        <v/>
      </c>
      <c r="N2495" s="64">
        <f t="shared" si="203"/>
        <v>4.3703909066636331E-3</v>
      </c>
    </row>
    <row r="2496" spans="1:14" x14ac:dyDescent="0.25">
      <c r="A2496" t="s">
        <v>404</v>
      </c>
      <c r="B2496" t="s">
        <v>335</v>
      </c>
      <c r="C2496" s="65" t="s">
        <v>486</v>
      </c>
      <c r="D2496" s="64">
        <f>IFERROR(INDEX('Feasibility Factor'!$D$5:$N$123,MATCH(VLOOKUP($A2496,PairList!$A$2:$D$205,2,0),'Feasibility Factor'!$C$5:$C$123,0),MATCH(VLOOKUP($B2496,PairList!$F$2:$I$14,2,0),'Feasibility Factor'!$D$3:$N$3,0)),"")</f>
        <v>0</v>
      </c>
      <c r="E2496" s="64">
        <v>0.95</v>
      </c>
      <c r="F2496" s="64" t="str">
        <f>IFERROR(INDEX(ESShip!$C$2:$C$99,MATCH(VLOOKUP($A2496,PairList!$A$2:$D$205,3,0),ESShip!$A$2:$A$99,0)),"")</f>
        <v/>
      </c>
      <c r="G2496" s="64">
        <v>0.76620662551859675</v>
      </c>
      <c r="H2496" s="67" t="str">
        <f>IF(INDEX(ApplicablePermutations!$B$3:$N$205,MATCH($A2496,ApplicablePermutations!$A$3:$A$205,0),MATCH($B2496,ApplicablePermutations!$B$2:$N$2,0))*INDEX(ApplicablePermutations!$Q$3:$S$205,MATCH($A2496,ApplicablePermutations!$P$3:$P$205,0),MATCH($C2496,ApplicablePermutations!$Q$2:$S$2,0))=1,"X","")</f>
        <v/>
      </c>
      <c r="I2496" s="64" t="str">
        <f t="shared" si="204"/>
        <v/>
      </c>
      <c r="J2496" s="64" t="str">
        <f t="shared" si="205"/>
        <v/>
      </c>
      <c r="K2496" s="64">
        <f t="shared" si="206"/>
        <v>0</v>
      </c>
      <c r="L2496" s="67" t="str">
        <f>IF(VLOOKUP($A2496,ApplicablePermutations!$U$3:$V$146,2,0)=1,"X","")</f>
        <v/>
      </c>
      <c r="M2496" t="str">
        <f t="shared" si="202"/>
        <v/>
      </c>
      <c r="N2496" s="64">
        <f t="shared" si="203"/>
        <v>0</v>
      </c>
    </row>
    <row r="2497" spans="1:14" x14ac:dyDescent="0.25">
      <c r="A2497" t="s">
        <v>404</v>
      </c>
      <c r="B2497" t="s">
        <v>100</v>
      </c>
      <c r="C2497" s="65" t="s">
        <v>486</v>
      </c>
      <c r="D2497" s="64">
        <f>IFERROR(INDEX('Feasibility Factor'!$D$5:$N$123,MATCH(VLOOKUP($A2497,PairList!$A$2:$D$205,2,0),'Feasibility Factor'!$C$5:$C$123,0),MATCH(VLOOKUP($B2497,PairList!$F$2:$I$14,2,0),'Feasibility Factor'!$D$3:$N$3,0)),"")</f>
        <v>0</v>
      </c>
      <c r="E2497" s="64">
        <v>0.95</v>
      </c>
      <c r="F2497" s="64" t="str">
        <f>IFERROR(INDEX(ESShip!$C$2:$C$99,MATCH(VLOOKUP($A2497,PairList!$A$2:$D$205,3,0),ESShip!$A$2:$A$99,0)),"")</f>
        <v/>
      </c>
      <c r="G2497" s="64">
        <v>0.76620662551859675</v>
      </c>
      <c r="H2497" s="67" t="str">
        <f>IF(INDEX(ApplicablePermutations!$B$3:$N$205,MATCH($A2497,ApplicablePermutations!$A$3:$A$205,0),MATCH($B2497,ApplicablePermutations!$B$2:$N$2,0))*INDEX(ApplicablePermutations!$Q$3:$S$205,MATCH($A2497,ApplicablePermutations!$P$3:$P$205,0),MATCH($C2497,ApplicablePermutations!$Q$2:$S$2,0))=1,"X","")</f>
        <v/>
      </c>
      <c r="I2497" s="64" t="str">
        <f t="shared" si="204"/>
        <v/>
      </c>
      <c r="J2497" s="64" t="str">
        <f t="shared" si="205"/>
        <v/>
      </c>
      <c r="K2497" s="64">
        <f t="shared" si="206"/>
        <v>0</v>
      </c>
      <c r="L2497" s="67" t="str">
        <f>IF(VLOOKUP($A2497,ApplicablePermutations!$U$3:$V$146,2,0)=1,"X","")</f>
        <v/>
      </c>
      <c r="M2497" t="str">
        <f t="shared" si="202"/>
        <v/>
      </c>
      <c r="N2497" s="64">
        <f t="shared" si="203"/>
        <v>0</v>
      </c>
    </row>
    <row r="2498" spans="1:14" x14ac:dyDescent="0.25">
      <c r="A2498" t="s">
        <v>405</v>
      </c>
      <c r="B2498" t="s">
        <v>327</v>
      </c>
      <c r="C2498" s="65" t="s">
        <v>484</v>
      </c>
      <c r="D2498" s="64">
        <f>IFERROR(INDEX('Feasibility Factor'!$D$5:$N$123,MATCH(VLOOKUP($A2498,PairList!$A$2:$D$205,2,0),'Feasibility Factor'!$C$5:$C$123,0),MATCH(VLOOKUP($B2498,PairList!$F$2:$I$14,2,0),'Feasibility Factor'!$D$3:$N$3,0)),"")</f>
        <v>0</v>
      </c>
      <c r="E2498" s="64">
        <v>0.76000000000000056</v>
      </c>
      <c r="F2498" s="64" t="str">
        <f>IFERROR(INDEX(ESShip!$C$2:$C$99,MATCH(VLOOKUP($A2498,PairList!$A$2:$D$205,3,0),ESShip!$A$2:$A$99,0)),"")</f>
        <v/>
      </c>
      <c r="G2498" s="64">
        <v>0.12377078053348775</v>
      </c>
      <c r="H2498" s="67" t="str">
        <f>IF(INDEX(ApplicablePermutations!$B$3:$N$205,MATCH($A2498,ApplicablePermutations!$A$3:$A$205,0),MATCH($B2498,ApplicablePermutations!$B$2:$N$2,0))*INDEX(ApplicablePermutations!$Q$3:$S$205,MATCH($A2498,ApplicablePermutations!$P$3:$P$205,0),MATCH($C2498,ApplicablePermutations!$Q$2:$S$2,0))=1,"X","")</f>
        <v/>
      </c>
      <c r="I2498" s="64" t="str">
        <f t="shared" si="204"/>
        <v/>
      </c>
      <c r="J2498" s="64" t="str">
        <f t="shared" si="205"/>
        <v/>
      </c>
      <c r="K2498" s="64">
        <f t="shared" si="206"/>
        <v>0</v>
      </c>
      <c r="L2498" s="67" t="str">
        <f>IF(VLOOKUP($A2498,ApplicablePermutations!$U$3:$V$146,2,0)=1,"X","")</f>
        <v/>
      </c>
      <c r="M2498" t="str">
        <f t="shared" si="202"/>
        <v/>
      </c>
      <c r="N2498" s="64">
        <f t="shared" si="203"/>
        <v>0</v>
      </c>
    </row>
    <row r="2499" spans="1:14" x14ac:dyDescent="0.25">
      <c r="A2499" t="s">
        <v>405</v>
      </c>
      <c r="B2499" t="s">
        <v>328</v>
      </c>
      <c r="C2499" s="65" t="s">
        <v>484</v>
      </c>
      <c r="D2499" s="64">
        <f>IFERROR(INDEX('Feasibility Factor'!$D$5:$N$123,MATCH(VLOOKUP($A2499,PairList!$A$2:$D$205,2,0),'Feasibility Factor'!$C$5:$C$123,0),MATCH(VLOOKUP($B2499,PairList!$F$2:$I$14,2,0),'Feasibility Factor'!$D$3:$N$3,0)),"")</f>
        <v>0</v>
      </c>
      <c r="E2499" s="64">
        <v>0.7599999999999999</v>
      </c>
      <c r="F2499" s="64" t="str">
        <f>IFERROR(INDEX(ESShip!$C$2:$C$99,MATCH(VLOOKUP($A2499,PairList!$A$2:$D$205,3,0),ESShip!$A$2:$A$99,0)),"")</f>
        <v/>
      </c>
      <c r="G2499" s="64">
        <v>0.12377078053348767</v>
      </c>
      <c r="H2499" s="67" t="str">
        <f>IF(INDEX(ApplicablePermutations!$B$3:$N$205,MATCH($A2499,ApplicablePermutations!$A$3:$A$205,0),MATCH($B2499,ApplicablePermutations!$B$2:$N$2,0))*INDEX(ApplicablePermutations!$Q$3:$S$205,MATCH($A2499,ApplicablePermutations!$P$3:$P$205,0),MATCH($C2499,ApplicablePermutations!$Q$2:$S$2,0))=1,"X","")</f>
        <v/>
      </c>
      <c r="I2499" s="64" t="str">
        <f t="shared" si="204"/>
        <v/>
      </c>
      <c r="J2499" s="64" t="str">
        <f t="shared" si="205"/>
        <v/>
      </c>
      <c r="K2499" s="64">
        <f t="shared" si="206"/>
        <v>0</v>
      </c>
      <c r="L2499" s="67" t="str">
        <f>IF(VLOOKUP($A2499,ApplicablePermutations!$U$3:$V$146,2,0)=1,"X","")</f>
        <v/>
      </c>
      <c r="M2499" t="str">
        <f t="shared" ref="M2499:M2562" si="207">IF(L2499="X",1.2,"")</f>
        <v/>
      </c>
      <c r="N2499" s="64">
        <f t="shared" ref="N2499:N2562" si="208">IF($L2499="X",$K2499*$M2499,K2499)</f>
        <v>0</v>
      </c>
    </row>
    <row r="2500" spans="1:14" x14ac:dyDescent="0.25">
      <c r="A2500" t="s">
        <v>405</v>
      </c>
      <c r="B2500" t="s">
        <v>239</v>
      </c>
      <c r="C2500" s="65" t="s">
        <v>484</v>
      </c>
      <c r="D2500" s="64">
        <f>IFERROR(INDEX('Feasibility Factor'!$D$5:$N$123,MATCH(VLOOKUP($A2500,PairList!$A$2:$D$205,2,0),'Feasibility Factor'!$C$5:$C$123,0),MATCH(VLOOKUP($B2500,PairList!$F$2:$I$14,2,0),'Feasibility Factor'!$D$3:$N$3,0)),"")</f>
        <v>1</v>
      </c>
      <c r="E2500" s="64">
        <v>0.7599999999999999</v>
      </c>
      <c r="F2500" s="64" t="str">
        <f>IFERROR(INDEX(ESShip!$C$2:$C$99,MATCH(VLOOKUP($A2500,PairList!$A$2:$D$205,3,0),ESShip!$A$2:$A$99,0)),"")</f>
        <v/>
      </c>
      <c r="G2500" s="64">
        <v>0.12377078053348767</v>
      </c>
      <c r="H2500" s="67" t="str">
        <f>IF(INDEX(ApplicablePermutations!$B$3:$N$205,MATCH($A2500,ApplicablePermutations!$A$3:$A$205,0),MATCH($B2500,ApplicablePermutations!$B$2:$N$2,0))*INDEX(ApplicablePermutations!$Q$3:$S$205,MATCH($A2500,ApplicablePermutations!$P$3:$P$205,0),MATCH($C2500,ApplicablePermutations!$Q$2:$S$2,0))=1,"X","")</f>
        <v>X</v>
      </c>
      <c r="I2500" s="64">
        <f t="shared" si="204"/>
        <v>0.7599999999999999</v>
      </c>
      <c r="J2500" s="64">
        <f t="shared" si="205"/>
        <v>0.12377078053348767</v>
      </c>
      <c r="K2500" s="64">
        <f t="shared" si="206"/>
        <v>0.66593420679454929</v>
      </c>
      <c r="L2500" s="67" t="str">
        <f>IF(VLOOKUP($A2500,ApplicablePermutations!$U$3:$V$146,2,0)=1,"X","")</f>
        <v/>
      </c>
      <c r="M2500" t="str">
        <f t="shared" si="207"/>
        <v/>
      </c>
      <c r="N2500" s="64">
        <f t="shared" si="208"/>
        <v>0.66593420679454929</v>
      </c>
    </row>
    <row r="2501" spans="1:14" x14ac:dyDescent="0.25">
      <c r="A2501" t="s">
        <v>405</v>
      </c>
      <c r="B2501" t="s">
        <v>329</v>
      </c>
      <c r="C2501" s="65" t="s">
        <v>484</v>
      </c>
      <c r="D2501" s="64">
        <f>IFERROR(INDEX('Feasibility Factor'!$D$5:$N$123,MATCH(VLOOKUP($A2501,PairList!$A$2:$D$205,2,0),'Feasibility Factor'!$C$5:$C$123,0),MATCH(VLOOKUP($B2501,PairList!$F$2:$I$14,2,0),'Feasibility Factor'!$D$3:$N$3,0)),"")</f>
        <v>0</v>
      </c>
      <c r="E2501" s="64">
        <v>0.7599999999999999</v>
      </c>
      <c r="F2501" s="64" t="str">
        <f>IFERROR(INDEX(ESShip!$C$2:$C$99,MATCH(VLOOKUP($A2501,PairList!$A$2:$D$205,3,0),ESShip!$A$2:$A$99,0)),"")</f>
        <v/>
      </c>
      <c r="G2501" s="64">
        <v>0.12377078053348767</v>
      </c>
      <c r="H2501" s="67" t="str">
        <f>IF(INDEX(ApplicablePermutations!$B$3:$N$205,MATCH($A2501,ApplicablePermutations!$A$3:$A$205,0),MATCH($B2501,ApplicablePermutations!$B$2:$N$2,0))*INDEX(ApplicablePermutations!$Q$3:$S$205,MATCH($A2501,ApplicablePermutations!$P$3:$P$205,0),MATCH($C2501,ApplicablePermutations!$Q$2:$S$2,0))=1,"X","")</f>
        <v/>
      </c>
      <c r="I2501" s="64" t="str">
        <f t="shared" si="204"/>
        <v/>
      </c>
      <c r="J2501" s="64" t="str">
        <f t="shared" si="205"/>
        <v/>
      </c>
      <c r="K2501" s="64">
        <f t="shared" si="206"/>
        <v>0</v>
      </c>
      <c r="L2501" s="67" t="str">
        <f>IF(VLOOKUP($A2501,ApplicablePermutations!$U$3:$V$146,2,0)=1,"X","")</f>
        <v/>
      </c>
      <c r="M2501" t="str">
        <f t="shared" si="207"/>
        <v/>
      </c>
      <c r="N2501" s="64">
        <f t="shared" si="208"/>
        <v>0</v>
      </c>
    </row>
    <row r="2502" spans="1:14" x14ac:dyDescent="0.25">
      <c r="A2502" t="s">
        <v>405</v>
      </c>
      <c r="B2502" t="s">
        <v>330</v>
      </c>
      <c r="C2502" s="65" t="s">
        <v>484</v>
      </c>
      <c r="D2502" s="64">
        <f>IFERROR(INDEX('Feasibility Factor'!$D$5:$N$123,MATCH(VLOOKUP($A2502,PairList!$A$2:$D$205,2,0),'Feasibility Factor'!$C$5:$C$123,0),MATCH(VLOOKUP($B2502,PairList!$F$2:$I$14,2,0),'Feasibility Factor'!$D$3:$N$3,0)),"")</f>
        <v>0</v>
      </c>
      <c r="E2502" s="64">
        <v>0.7599999999999999</v>
      </c>
      <c r="F2502" s="64" t="str">
        <f>IFERROR(INDEX(ESShip!$C$2:$C$99,MATCH(VLOOKUP($A2502,PairList!$A$2:$D$205,3,0),ESShip!$A$2:$A$99,0)),"")</f>
        <v/>
      </c>
      <c r="G2502" s="64">
        <v>0.12377078053348767</v>
      </c>
      <c r="H2502" s="67" t="str">
        <f>IF(INDEX(ApplicablePermutations!$B$3:$N$205,MATCH($A2502,ApplicablePermutations!$A$3:$A$205,0),MATCH($B2502,ApplicablePermutations!$B$2:$N$2,0))*INDEX(ApplicablePermutations!$Q$3:$S$205,MATCH($A2502,ApplicablePermutations!$P$3:$P$205,0),MATCH($C2502,ApplicablePermutations!$Q$2:$S$2,0))=1,"X","")</f>
        <v/>
      </c>
      <c r="I2502" s="64" t="str">
        <f t="shared" si="204"/>
        <v/>
      </c>
      <c r="J2502" s="64" t="str">
        <f t="shared" si="205"/>
        <v/>
      </c>
      <c r="K2502" s="64">
        <f t="shared" si="206"/>
        <v>0</v>
      </c>
      <c r="L2502" s="67" t="str">
        <f>IF(VLOOKUP($A2502,ApplicablePermutations!$U$3:$V$146,2,0)=1,"X","")</f>
        <v/>
      </c>
      <c r="M2502" t="str">
        <f t="shared" si="207"/>
        <v/>
      </c>
      <c r="N2502" s="64">
        <f t="shared" si="208"/>
        <v>0</v>
      </c>
    </row>
    <row r="2503" spans="1:14" x14ac:dyDescent="0.25">
      <c r="A2503" t="s">
        <v>405</v>
      </c>
      <c r="B2503" t="s">
        <v>331</v>
      </c>
      <c r="C2503" s="65" t="s">
        <v>484</v>
      </c>
      <c r="D2503" s="64">
        <f>IFERROR(INDEX('Feasibility Factor'!$D$5:$N$123,MATCH(VLOOKUP($A2503,PairList!$A$2:$D$205,2,0),'Feasibility Factor'!$C$5:$C$123,0),MATCH(VLOOKUP($B2503,PairList!$F$2:$I$14,2,0),'Feasibility Factor'!$D$3:$N$3,0)),"")</f>
        <v>0</v>
      </c>
      <c r="E2503" s="64">
        <v>0.76000000000000056</v>
      </c>
      <c r="F2503" s="64" t="str">
        <f>IFERROR(INDEX(ESShip!$C$2:$C$99,MATCH(VLOOKUP($A2503,PairList!$A$2:$D$205,3,0),ESShip!$A$2:$A$99,0)),"")</f>
        <v/>
      </c>
      <c r="G2503" s="64">
        <v>0.12377078053348775</v>
      </c>
      <c r="H2503" s="67" t="str">
        <f>IF(INDEX(ApplicablePermutations!$B$3:$N$205,MATCH($A2503,ApplicablePermutations!$A$3:$A$205,0),MATCH($B2503,ApplicablePermutations!$B$2:$N$2,0))*INDEX(ApplicablePermutations!$Q$3:$S$205,MATCH($A2503,ApplicablePermutations!$P$3:$P$205,0),MATCH($C2503,ApplicablePermutations!$Q$2:$S$2,0))=1,"X","")</f>
        <v/>
      </c>
      <c r="I2503" s="64" t="str">
        <f t="shared" si="204"/>
        <v/>
      </c>
      <c r="J2503" s="64" t="str">
        <f t="shared" si="205"/>
        <v/>
      </c>
      <c r="K2503" s="64">
        <f t="shared" si="206"/>
        <v>0</v>
      </c>
      <c r="L2503" s="67" t="str">
        <f>IF(VLOOKUP($A2503,ApplicablePermutations!$U$3:$V$146,2,0)=1,"X","")</f>
        <v/>
      </c>
      <c r="M2503" t="str">
        <f t="shared" si="207"/>
        <v/>
      </c>
      <c r="N2503" s="64">
        <f t="shared" si="208"/>
        <v>0</v>
      </c>
    </row>
    <row r="2504" spans="1:14" x14ac:dyDescent="0.25">
      <c r="A2504" t="s">
        <v>405</v>
      </c>
      <c r="B2504" t="s">
        <v>332</v>
      </c>
      <c r="C2504" s="65" t="s">
        <v>484</v>
      </c>
      <c r="D2504" s="64">
        <f>IFERROR(INDEX('Feasibility Factor'!$D$5:$N$123,MATCH(VLOOKUP($A2504,PairList!$A$2:$D$205,2,0),'Feasibility Factor'!$C$5:$C$123,0),MATCH(VLOOKUP($B2504,PairList!$F$2:$I$14,2,0),'Feasibility Factor'!$D$3:$N$3,0)),"")</f>
        <v>0</v>
      </c>
      <c r="E2504" s="64">
        <v>0.7599999999999999</v>
      </c>
      <c r="F2504" s="64" t="str">
        <f>IFERROR(INDEX(ESShip!$C$2:$C$99,MATCH(VLOOKUP($A2504,PairList!$A$2:$D$205,3,0),ESShip!$A$2:$A$99,0)),"")</f>
        <v/>
      </c>
      <c r="G2504" s="64">
        <v>0.12377078053348767</v>
      </c>
      <c r="H2504" s="67" t="str">
        <f>IF(INDEX(ApplicablePermutations!$B$3:$N$205,MATCH($A2504,ApplicablePermutations!$A$3:$A$205,0),MATCH($B2504,ApplicablePermutations!$B$2:$N$2,0))*INDEX(ApplicablePermutations!$Q$3:$S$205,MATCH($A2504,ApplicablePermutations!$P$3:$P$205,0),MATCH($C2504,ApplicablePermutations!$Q$2:$S$2,0))=1,"X","")</f>
        <v/>
      </c>
      <c r="I2504" s="64" t="str">
        <f t="shared" si="204"/>
        <v/>
      </c>
      <c r="J2504" s="64" t="str">
        <f t="shared" si="205"/>
        <v/>
      </c>
      <c r="K2504" s="64">
        <f t="shared" si="206"/>
        <v>0</v>
      </c>
      <c r="L2504" s="67" t="str">
        <f>IF(VLOOKUP($A2504,ApplicablePermutations!$U$3:$V$146,2,0)=1,"X","")</f>
        <v/>
      </c>
      <c r="M2504" t="str">
        <f t="shared" si="207"/>
        <v/>
      </c>
      <c r="N2504" s="64">
        <f t="shared" si="208"/>
        <v>0</v>
      </c>
    </row>
    <row r="2505" spans="1:14" x14ac:dyDescent="0.25">
      <c r="A2505" t="s">
        <v>405</v>
      </c>
      <c r="B2505" t="s">
        <v>243</v>
      </c>
      <c r="C2505" s="65" t="s">
        <v>484</v>
      </c>
      <c r="D2505" s="64">
        <f>IFERROR(INDEX('Feasibility Factor'!$D$5:$N$123,MATCH(VLOOKUP($A2505,PairList!$A$2:$D$205,2,0),'Feasibility Factor'!$C$5:$C$123,0),MATCH(VLOOKUP($B2505,PairList!$F$2:$I$14,2,0),'Feasibility Factor'!$D$3:$N$3,0)),"")</f>
        <v>0</v>
      </c>
      <c r="E2505" s="64">
        <v>0.76000000000000056</v>
      </c>
      <c r="F2505" s="64" t="str">
        <f>IFERROR(INDEX(ESShip!$C$2:$C$99,MATCH(VLOOKUP($A2505,PairList!$A$2:$D$205,3,0),ESShip!$A$2:$A$99,0)),"")</f>
        <v/>
      </c>
      <c r="G2505" s="64">
        <v>0.12377078053348775</v>
      </c>
      <c r="H2505" s="67" t="str">
        <f>IF(INDEX(ApplicablePermutations!$B$3:$N$205,MATCH($A2505,ApplicablePermutations!$A$3:$A$205,0),MATCH($B2505,ApplicablePermutations!$B$2:$N$2,0))*INDEX(ApplicablePermutations!$Q$3:$S$205,MATCH($A2505,ApplicablePermutations!$P$3:$P$205,0),MATCH($C2505,ApplicablePermutations!$Q$2:$S$2,0))=1,"X","")</f>
        <v/>
      </c>
      <c r="I2505" s="64" t="str">
        <f t="shared" si="204"/>
        <v/>
      </c>
      <c r="J2505" s="64" t="str">
        <f t="shared" si="205"/>
        <v/>
      </c>
      <c r="K2505" s="64">
        <f t="shared" si="206"/>
        <v>0</v>
      </c>
      <c r="L2505" s="67" t="str">
        <f>IF(VLOOKUP($A2505,ApplicablePermutations!$U$3:$V$146,2,0)=1,"X","")</f>
        <v/>
      </c>
      <c r="M2505" t="str">
        <f t="shared" si="207"/>
        <v/>
      </c>
      <c r="N2505" s="64">
        <f t="shared" si="208"/>
        <v>0</v>
      </c>
    </row>
    <row r="2506" spans="1:14" x14ac:dyDescent="0.25">
      <c r="A2506" t="s">
        <v>405</v>
      </c>
      <c r="B2506" t="s">
        <v>333</v>
      </c>
      <c r="C2506" s="65" t="s">
        <v>484</v>
      </c>
      <c r="D2506" s="64">
        <f>IFERROR(INDEX('Feasibility Factor'!$D$5:$N$123,MATCH(VLOOKUP($A2506,PairList!$A$2:$D$205,2,0),'Feasibility Factor'!$C$5:$C$123,0),MATCH(VLOOKUP($B2506,PairList!$F$2:$I$14,2,0),'Feasibility Factor'!$D$3:$N$3,0)),"")</f>
        <v>0</v>
      </c>
      <c r="E2506" s="64">
        <v>0.76000000000000056</v>
      </c>
      <c r="F2506" s="64" t="str">
        <f>IFERROR(INDEX(ESShip!$C$2:$C$99,MATCH(VLOOKUP($A2506,PairList!$A$2:$D$205,3,0),ESShip!$A$2:$A$99,0)),"")</f>
        <v/>
      </c>
      <c r="G2506" s="64">
        <v>0.12377078053348775</v>
      </c>
      <c r="H2506" s="67" t="str">
        <f>IF(INDEX(ApplicablePermutations!$B$3:$N$205,MATCH($A2506,ApplicablePermutations!$A$3:$A$205,0),MATCH($B2506,ApplicablePermutations!$B$2:$N$2,0))*INDEX(ApplicablePermutations!$Q$3:$S$205,MATCH($A2506,ApplicablePermutations!$P$3:$P$205,0),MATCH($C2506,ApplicablePermutations!$Q$2:$S$2,0))=1,"X","")</f>
        <v/>
      </c>
      <c r="I2506" s="64" t="str">
        <f t="shared" si="204"/>
        <v/>
      </c>
      <c r="J2506" s="64" t="str">
        <f t="shared" si="205"/>
        <v/>
      </c>
      <c r="K2506" s="64">
        <f t="shared" si="206"/>
        <v>0</v>
      </c>
      <c r="L2506" s="67" t="str">
        <f>IF(VLOOKUP($A2506,ApplicablePermutations!$U$3:$V$146,2,0)=1,"X","")</f>
        <v/>
      </c>
      <c r="M2506" t="str">
        <f t="shared" si="207"/>
        <v/>
      </c>
      <c r="N2506" s="64">
        <f t="shared" si="208"/>
        <v>0</v>
      </c>
    </row>
    <row r="2507" spans="1:14" x14ac:dyDescent="0.25">
      <c r="A2507" t="s">
        <v>405</v>
      </c>
      <c r="B2507" t="s">
        <v>334</v>
      </c>
      <c r="C2507" s="65" t="s">
        <v>484</v>
      </c>
      <c r="D2507" s="64">
        <f>IFERROR(INDEX('Feasibility Factor'!$D$5:$N$123,MATCH(VLOOKUP($A2507,PairList!$A$2:$D$205,2,0),'Feasibility Factor'!$C$5:$C$123,0),MATCH(VLOOKUP($B2507,PairList!$F$2:$I$14,2,0),'Feasibility Factor'!$D$3:$N$3,0)),"")</f>
        <v>0</v>
      </c>
      <c r="E2507" s="64">
        <v>0.7599999999999999</v>
      </c>
      <c r="F2507" s="64" t="str">
        <f>IFERROR(INDEX(ESShip!$C$2:$C$99,MATCH(VLOOKUP($A2507,PairList!$A$2:$D$205,3,0),ESShip!$A$2:$A$99,0)),"")</f>
        <v/>
      </c>
      <c r="G2507" s="64">
        <v>0.12377078053348767</v>
      </c>
      <c r="H2507" s="67" t="str">
        <f>IF(INDEX(ApplicablePermutations!$B$3:$N$205,MATCH($A2507,ApplicablePermutations!$A$3:$A$205,0),MATCH($B2507,ApplicablePermutations!$B$2:$N$2,0))*INDEX(ApplicablePermutations!$Q$3:$S$205,MATCH($A2507,ApplicablePermutations!$P$3:$P$205,0),MATCH($C2507,ApplicablePermutations!$Q$2:$S$2,0))=1,"X","")</f>
        <v/>
      </c>
      <c r="I2507" s="64" t="str">
        <f t="shared" si="204"/>
        <v/>
      </c>
      <c r="J2507" s="64" t="str">
        <f t="shared" si="205"/>
        <v/>
      </c>
      <c r="K2507" s="64">
        <f t="shared" si="206"/>
        <v>0</v>
      </c>
      <c r="L2507" s="67" t="str">
        <f>IF(VLOOKUP($A2507,ApplicablePermutations!$U$3:$V$146,2,0)=1,"X","")</f>
        <v/>
      </c>
      <c r="M2507" t="str">
        <f t="shared" si="207"/>
        <v/>
      </c>
      <c r="N2507" s="64">
        <f t="shared" si="208"/>
        <v>0</v>
      </c>
    </row>
    <row r="2508" spans="1:14" x14ac:dyDescent="0.25">
      <c r="A2508" t="s">
        <v>405</v>
      </c>
      <c r="B2508" t="s">
        <v>94</v>
      </c>
      <c r="C2508" s="65" t="s">
        <v>484</v>
      </c>
      <c r="D2508" s="64">
        <f>IFERROR(INDEX('Feasibility Factor'!$D$5:$N$123,MATCH(VLOOKUP($A2508,PairList!$A$2:$D$205,2,0),'Feasibility Factor'!$C$5:$C$123,0),MATCH(VLOOKUP($B2508,PairList!$F$2:$I$14,2,0),'Feasibility Factor'!$D$3:$N$3,0)),"")</f>
        <v>0</v>
      </c>
      <c r="E2508" s="64">
        <v>0.7599999999999999</v>
      </c>
      <c r="F2508" s="64" t="str">
        <f>IFERROR(INDEX(ESShip!$C$2:$C$99,MATCH(VLOOKUP($A2508,PairList!$A$2:$D$205,3,0),ESShip!$A$2:$A$99,0)),"")</f>
        <v/>
      </c>
      <c r="G2508" s="64">
        <v>0.12377078053348767</v>
      </c>
      <c r="H2508" s="67" t="str">
        <f>IF(INDEX(ApplicablePermutations!$B$3:$N$205,MATCH($A2508,ApplicablePermutations!$A$3:$A$205,0),MATCH($B2508,ApplicablePermutations!$B$2:$N$2,0))*INDEX(ApplicablePermutations!$Q$3:$S$205,MATCH($A2508,ApplicablePermutations!$P$3:$P$205,0),MATCH($C2508,ApplicablePermutations!$Q$2:$S$2,0))=1,"X","")</f>
        <v>X</v>
      </c>
      <c r="I2508" s="64">
        <f t="shared" si="204"/>
        <v>0.7599999999999999</v>
      </c>
      <c r="J2508" s="64">
        <f t="shared" si="205"/>
        <v>0.12377078053348767</v>
      </c>
      <c r="K2508" s="64">
        <f t="shared" si="206"/>
        <v>0.66593420679454929</v>
      </c>
      <c r="L2508" s="67" t="str">
        <f>IF(VLOOKUP($A2508,ApplicablePermutations!$U$3:$V$146,2,0)=1,"X","")</f>
        <v/>
      </c>
      <c r="M2508" t="str">
        <f t="shared" si="207"/>
        <v/>
      </c>
      <c r="N2508" s="64">
        <f t="shared" si="208"/>
        <v>0.66593420679454929</v>
      </c>
    </row>
    <row r="2509" spans="1:14" x14ac:dyDescent="0.25">
      <c r="A2509" t="s">
        <v>405</v>
      </c>
      <c r="B2509" t="s">
        <v>335</v>
      </c>
      <c r="C2509" s="65" t="s">
        <v>484</v>
      </c>
      <c r="D2509" s="64">
        <f>IFERROR(INDEX('Feasibility Factor'!$D$5:$N$123,MATCH(VLOOKUP($A2509,PairList!$A$2:$D$205,2,0),'Feasibility Factor'!$C$5:$C$123,0),MATCH(VLOOKUP($B2509,PairList!$F$2:$I$14,2,0),'Feasibility Factor'!$D$3:$N$3,0)),"")</f>
        <v>0</v>
      </c>
      <c r="E2509" s="64">
        <v>0.7599999999999999</v>
      </c>
      <c r="F2509" s="64" t="str">
        <f>IFERROR(INDEX(ESShip!$C$2:$C$99,MATCH(VLOOKUP($A2509,PairList!$A$2:$D$205,3,0),ESShip!$A$2:$A$99,0)),"")</f>
        <v/>
      </c>
      <c r="G2509" s="64">
        <v>0.12377078053348767</v>
      </c>
      <c r="H2509" s="67" t="str">
        <f>IF(INDEX(ApplicablePermutations!$B$3:$N$205,MATCH($A2509,ApplicablePermutations!$A$3:$A$205,0),MATCH($B2509,ApplicablePermutations!$B$2:$N$2,0))*INDEX(ApplicablePermutations!$Q$3:$S$205,MATCH($A2509,ApplicablePermutations!$P$3:$P$205,0),MATCH($C2509,ApplicablePermutations!$Q$2:$S$2,0))=1,"X","")</f>
        <v/>
      </c>
      <c r="I2509" s="64" t="str">
        <f t="shared" si="204"/>
        <v/>
      </c>
      <c r="J2509" s="64" t="str">
        <f t="shared" si="205"/>
        <v/>
      </c>
      <c r="K2509" s="64">
        <f t="shared" si="206"/>
        <v>0</v>
      </c>
      <c r="L2509" s="67" t="str">
        <f>IF(VLOOKUP($A2509,ApplicablePermutations!$U$3:$V$146,2,0)=1,"X","")</f>
        <v/>
      </c>
      <c r="M2509" t="str">
        <f t="shared" si="207"/>
        <v/>
      </c>
      <c r="N2509" s="64">
        <f t="shared" si="208"/>
        <v>0</v>
      </c>
    </row>
    <row r="2510" spans="1:14" x14ac:dyDescent="0.25">
      <c r="A2510" t="s">
        <v>405</v>
      </c>
      <c r="B2510" t="s">
        <v>100</v>
      </c>
      <c r="C2510" s="65" t="s">
        <v>484</v>
      </c>
      <c r="D2510" s="64">
        <f>IFERROR(INDEX('Feasibility Factor'!$D$5:$N$123,MATCH(VLOOKUP($A2510,PairList!$A$2:$D$205,2,0),'Feasibility Factor'!$C$5:$C$123,0),MATCH(VLOOKUP($B2510,PairList!$F$2:$I$14,2,0),'Feasibility Factor'!$D$3:$N$3,0)),"")</f>
        <v>0</v>
      </c>
      <c r="E2510" s="64">
        <v>0.76000000000000056</v>
      </c>
      <c r="F2510" s="64" t="str">
        <f>IFERROR(INDEX(ESShip!$C$2:$C$99,MATCH(VLOOKUP($A2510,PairList!$A$2:$D$205,3,0),ESShip!$A$2:$A$99,0)),"")</f>
        <v/>
      </c>
      <c r="G2510" s="64">
        <v>0.12377078053348775</v>
      </c>
      <c r="H2510" s="67" t="str">
        <f>IF(INDEX(ApplicablePermutations!$B$3:$N$205,MATCH($A2510,ApplicablePermutations!$A$3:$A$205,0),MATCH($B2510,ApplicablePermutations!$B$2:$N$2,0))*INDEX(ApplicablePermutations!$Q$3:$S$205,MATCH($A2510,ApplicablePermutations!$P$3:$P$205,0),MATCH($C2510,ApplicablePermutations!$Q$2:$S$2,0))=1,"X","")</f>
        <v/>
      </c>
      <c r="I2510" s="64" t="str">
        <f t="shared" si="204"/>
        <v/>
      </c>
      <c r="J2510" s="64" t="str">
        <f t="shared" si="205"/>
        <v/>
      </c>
      <c r="K2510" s="64">
        <f t="shared" si="206"/>
        <v>0</v>
      </c>
      <c r="L2510" s="67" t="str">
        <f>IF(VLOOKUP($A2510,ApplicablePermutations!$U$3:$V$146,2,0)=1,"X","")</f>
        <v/>
      </c>
      <c r="M2510" t="str">
        <f t="shared" si="207"/>
        <v/>
      </c>
      <c r="N2510" s="64">
        <f t="shared" si="208"/>
        <v>0</v>
      </c>
    </row>
    <row r="2511" spans="1:14" x14ac:dyDescent="0.25">
      <c r="A2511" t="s">
        <v>405</v>
      </c>
      <c r="B2511" t="s">
        <v>327</v>
      </c>
      <c r="C2511" s="65" t="s">
        <v>485</v>
      </c>
      <c r="D2511" s="64">
        <f>IFERROR(INDEX('Feasibility Factor'!$D$5:$N$123,MATCH(VLOOKUP($A2511,PairList!$A$2:$D$205,2,0),'Feasibility Factor'!$C$5:$C$123,0),MATCH(VLOOKUP($B2511,PairList!$F$2:$I$14,2,0),'Feasibility Factor'!$D$3:$N$3,0)),"")</f>
        <v>0</v>
      </c>
      <c r="E2511" s="64">
        <v>0.76000000000000056</v>
      </c>
      <c r="F2511" s="64" t="str">
        <f>IFERROR(INDEX(ESShip!$C$2:$C$99,MATCH(VLOOKUP($A2511,PairList!$A$2:$D$205,3,0),ESShip!$A$2:$A$99,0)),"")</f>
        <v/>
      </c>
      <c r="G2511" s="64">
        <v>0.12377078053348775</v>
      </c>
      <c r="H2511" s="67" t="str">
        <f>IF(INDEX(ApplicablePermutations!$B$3:$N$205,MATCH($A2511,ApplicablePermutations!$A$3:$A$205,0),MATCH($B2511,ApplicablePermutations!$B$2:$N$2,0))*INDEX(ApplicablePermutations!$Q$3:$S$205,MATCH($A2511,ApplicablePermutations!$P$3:$P$205,0),MATCH($C2511,ApplicablePermutations!$Q$2:$S$2,0))=1,"X","")</f>
        <v/>
      </c>
      <c r="I2511" s="64" t="str">
        <f t="shared" si="204"/>
        <v/>
      </c>
      <c r="J2511" s="64" t="str">
        <f t="shared" si="205"/>
        <v/>
      </c>
      <c r="K2511" s="64">
        <f t="shared" si="206"/>
        <v>0</v>
      </c>
      <c r="L2511" s="67" t="str">
        <f>IF(VLOOKUP($A2511,ApplicablePermutations!$U$3:$V$146,2,0)=1,"X","")</f>
        <v/>
      </c>
      <c r="M2511" t="str">
        <f t="shared" si="207"/>
        <v/>
      </c>
      <c r="N2511" s="64">
        <f t="shared" si="208"/>
        <v>0</v>
      </c>
    </row>
    <row r="2512" spans="1:14" x14ac:dyDescent="0.25">
      <c r="A2512" t="s">
        <v>405</v>
      </c>
      <c r="B2512" t="s">
        <v>328</v>
      </c>
      <c r="C2512" s="65" t="s">
        <v>485</v>
      </c>
      <c r="D2512" s="64">
        <f>IFERROR(INDEX('Feasibility Factor'!$D$5:$N$123,MATCH(VLOOKUP($A2512,PairList!$A$2:$D$205,2,0),'Feasibility Factor'!$C$5:$C$123,0),MATCH(VLOOKUP($B2512,PairList!$F$2:$I$14,2,0),'Feasibility Factor'!$D$3:$N$3,0)),"")</f>
        <v>0</v>
      </c>
      <c r="E2512" s="64">
        <v>0</v>
      </c>
      <c r="F2512" s="64" t="str">
        <f>IFERROR(INDEX(ESShip!$C$2:$C$99,MATCH(VLOOKUP($A2512,PairList!$A$2:$D$205,3,0),ESShip!$A$2:$A$99,0)),"")</f>
        <v/>
      </c>
      <c r="G2512" s="64">
        <v>0.12377078053348767</v>
      </c>
      <c r="H2512" s="67" t="str">
        <f>IF(INDEX(ApplicablePermutations!$B$3:$N$205,MATCH($A2512,ApplicablePermutations!$A$3:$A$205,0),MATCH($B2512,ApplicablePermutations!$B$2:$N$2,0))*INDEX(ApplicablePermutations!$Q$3:$S$205,MATCH($A2512,ApplicablePermutations!$P$3:$P$205,0),MATCH($C2512,ApplicablePermutations!$Q$2:$S$2,0))=1,"X","")</f>
        <v/>
      </c>
      <c r="I2512" s="64" t="str">
        <f t="shared" si="204"/>
        <v/>
      </c>
      <c r="J2512" s="64" t="str">
        <f t="shared" si="205"/>
        <v/>
      </c>
      <c r="K2512" s="64">
        <f t="shared" si="206"/>
        <v>0</v>
      </c>
      <c r="L2512" s="67" t="str">
        <f>IF(VLOOKUP($A2512,ApplicablePermutations!$U$3:$V$146,2,0)=1,"X","")</f>
        <v/>
      </c>
      <c r="M2512" t="str">
        <f t="shared" si="207"/>
        <v/>
      </c>
      <c r="N2512" s="64">
        <f t="shared" si="208"/>
        <v>0</v>
      </c>
    </row>
    <row r="2513" spans="1:14" x14ac:dyDescent="0.25">
      <c r="A2513" t="s">
        <v>405</v>
      </c>
      <c r="B2513" t="s">
        <v>239</v>
      </c>
      <c r="C2513" s="65" t="s">
        <v>485</v>
      </c>
      <c r="D2513" s="64">
        <f>IFERROR(INDEX('Feasibility Factor'!$D$5:$N$123,MATCH(VLOOKUP($A2513,PairList!$A$2:$D$205,2,0),'Feasibility Factor'!$C$5:$C$123,0),MATCH(VLOOKUP($B2513,PairList!$F$2:$I$14,2,0),'Feasibility Factor'!$D$3:$N$3,0)),"")</f>
        <v>1</v>
      </c>
      <c r="E2513" s="64">
        <v>0</v>
      </c>
      <c r="F2513" s="64" t="str">
        <f>IFERROR(INDEX(ESShip!$C$2:$C$99,MATCH(VLOOKUP($A2513,PairList!$A$2:$D$205,3,0),ESShip!$A$2:$A$99,0)),"")</f>
        <v/>
      </c>
      <c r="G2513" s="64">
        <v>0.12377078053348767</v>
      </c>
      <c r="H2513" s="67" t="str">
        <f>IF(INDEX(ApplicablePermutations!$B$3:$N$205,MATCH($A2513,ApplicablePermutations!$A$3:$A$205,0),MATCH($B2513,ApplicablePermutations!$B$2:$N$2,0))*INDEX(ApplicablePermutations!$Q$3:$S$205,MATCH($A2513,ApplicablePermutations!$P$3:$P$205,0),MATCH($C2513,ApplicablePermutations!$Q$2:$S$2,0))=1,"X","")</f>
        <v>X</v>
      </c>
      <c r="I2513" s="64">
        <f t="shared" si="204"/>
        <v>1</v>
      </c>
      <c r="J2513" s="64">
        <f t="shared" si="205"/>
        <v>0.12377078053348767</v>
      </c>
      <c r="K2513" s="64">
        <f t="shared" si="206"/>
        <v>0.87622921946651233</v>
      </c>
      <c r="L2513" s="67" t="str">
        <f>IF(VLOOKUP($A2513,ApplicablePermutations!$U$3:$V$146,2,0)=1,"X","")</f>
        <v/>
      </c>
      <c r="M2513" t="str">
        <f t="shared" si="207"/>
        <v/>
      </c>
      <c r="N2513" s="64">
        <f t="shared" si="208"/>
        <v>0.87622921946651233</v>
      </c>
    </row>
    <row r="2514" spans="1:14" x14ac:dyDescent="0.25">
      <c r="A2514" t="s">
        <v>405</v>
      </c>
      <c r="B2514" t="s">
        <v>329</v>
      </c>
      <c r="C2514" s="65" t="s">
        <v>485</v>
      </c>
      <c r="D2514" s="64">
        <f>IFERROR(INDEX('Feasibility Factor'!$D$5:$N$123,MATCH(VLOOKUP($A2514,PairList!$A$2:$D$205,2,0),'Feasibility Factor'!$C$5:$C$123,0),MATCH(VLOOKUP($B2514,PairList!$F$2:$I$14,2,0),'Feasibility Factor'!$D$3:$N$3,0)),"")</f>
        <v>0</v>
      </c>
      <c r="E2514" s="64">
        <v>0</v>
      </c>
      <c r="F2514" s="64" t="str">
        <f>IFERROR(INDEX(ESShip!$C$2:$C$99,MATCH(VLOOKUP($A2514,PairList!$A$2:$D$205,3,0),ESShip!$A$2:$A$99,0)),"")</f>
        <v/>
      </c>
      <c r="G2514" s="64">
        <v>0.12377078053348767</v>
      </c>
      <c r="H2514" s="67" t="str">
        <f>IF(INDEX(ApplicablePermutations!$B$3:$N$205,MATCH($A2514,ApplicablePermutations!$A$3:$A$205,0),MATCH($B2514,ApplicablePermutations!$B$2:$N$2,0))*INDEX(ApplicablePermutations!$Q$3:$S$205,MATCH($A2514,ApplicablePermutations!$P$3:$P$205,0),MATCH($C2514,ApplicablePermutations!$Q$2:$S$2,0))=1,"X","")</f>
        <v/>
      </c>
      <c r="I2514" s="64" t="str">
        <f t="shared" si="204"/>
        <v/>
      </c>
      <c r="J2514" s="64" t="str">
        <f t="shared" si="205"/>
        <v/>
      </c>
      <c r="K2514" s="64">
        <f t="shared" si="206"/>
        <v>0</v>
      </c>
      <c r="L2514" s="67" t="str">
        <f>IF(VLOOKUP($A2514,ApplicablePermutations!$U$3:$V$146,2,0)=1,"X","")</f>
        <v/>
      </c>
      <c r="M2514" t="str">
        <f t="shared" si="207"/>
        <v/>
      </c>
      <c r="N2514" s="64">
        <f t="shared" si="208"/>
        <v>0</v>
      </c>
    </row>
    <row r="2515" spans="1:14" x14ac:dyDescent="0.25">
      <c r="A2515" t="s">
        <v>405</v>
      </c>
      <c r="B2515" t="s">
        <v>330</v>
      </c>
      <c r="C2515" s="65" t="s">
        <v>485</v>
      </c>
      <c r="D2515" s="64">
        <f>IFERROR(INDEX('Feasibility Factor'!$D$5:$N$123,MATCH(VLOOKUP($A2515,PairList!$A$2:$D$205,2,0),'Feasibility Factor'!$C$5:$C$123,0),MATCH(VLOOKUP($B2515,PairList!$F$2:$I$14,2,0),'Feasibility Factor'!$D$3:$N$3,0)),"")</f>
        <v>0</v>
      </c>
      <c r="E2515" s="64">
        <v>0</v>
      </c>
      <c r="F2515" s="64" t="str">
        <f>IFERROR(INDEX(ESShip!$C$2:$C$99,MATCH(VLOOKUP($A2515,PairList!$A$2:$D$205,3,0),ESShip!$A$2:$A$99,0)),"")</f>
        <v/>
      </c>
      <c r="G2515" s="64">
        <v>0.12377078053348767</v>
      </c>
      <c r="H2515" s="67" t="str">
        <f>IF(INDEX(ApplicablePermutations!$B$3:$N$205,MATCH($A2515,ApplicablePermutations!$A$3:$A$205,0),MATCH($B2515,ApplicablePermutations!$B$2:$N$2,0))*INDEX(ApplicablePermutations!$Q$3:$S$205,MATCH($A2515,ApplicablePermutations!$P$3:$P$205,0),MATCH($C2515,ApplicablePermutations!$Q$2:$S$2,0))=1,"X","")</f>
        <v/>
      </c>
      <c r="I2515" s="64" t="str">
        <f t="shared" si="204"/>
        <v/>
      </c>
      <c r="J2515" s="64" t="str">
        <f t="shared" si="205"/>
        <v/>
      </c>
      <c r="K2515" s="64">
        <f t="shared" si="206"/>
        <v>0</v>
      </c>
      <c r="L2515" s="67" t="str">
        <f>IF(VLOOKUP($A2515,ApplicablePermutations!$U$3:$V$146,2,0)=1,"X","")</f>
        <v/>
      </c>
      <c r="M2515" t="str">
        <f t="shared" si="207"/>
        <v/>
      </c>
      <c r="N2515" s="64">
        <f t="shared" si="208"/>
        <v>0</v>
      </c>
    </row>
    <row r="2516" spans="1:14" x14ac:dyDescent="0.25">
      <c r="A2516" t="s">
        <v>405</v>
      </c>
      <c r="B2516" t="s">
        <v>331</v>
      </c>
      <c r="C2516" s="65" t="s">
        <v>485</v>
      </c>
      <c r="D2516" s="64">
        <f>IFERROR(INDEX('Feasibility Factor'!$D$5:$N$123,MATCH(VLOOKUP($A2516,PairList!$A$2:$D$205,2,0),'Feasibility Factor'!$C$5:$C$123,0),MATCH(VLOOKUP($B2516,PairList!$F$2:$I$14,2,0),'Feasibility Factor'!$D$3:$N$3,0)),"")</f>
        <v>0</v>
      </c>
      <c r="E2516" s="64">
        <v>0.76000000000000056</v>
      </c>
      <c r="F2516" s="64" t="str">
        <f>IFERROR(INDEX(ESShip!$C$2:$C$99,MATCH(VLOOKUP($A2516,PairList!$A$2:$D$205,3,0),ESShip!$A$2:$A$99,0)),"")</f>
        <v/>
      </c>
      <c r="G2516" s="64">
        <v>0.12377078053348775</v>
      </c>
      <c r="H2516" s="67" t="str">
        <f>IF(INDEX(ApplicablePermutations!$B$3:$N$205,MATCH($A2516,ApplicablePermutations!$A$3:$A$205,0),MATCH($B2516,ApplicablePermutations!$B$2:$N$2,0))*INDEX(ApplicablePermutations!$Q$3:$S$205,MATCH($A2516,ApplicablePermutations!$P$3:$P$205,0),MATCH($C2516,ApplicablePermutations!$Q$2:$S$2,0))=1,"X","")</f>
        <v/>
      </c>
      <c r="I2516" s="64" t="str">
        <f t="shared" si="204"/>
        <v/>
      </c>
      <c r="J2516" s="64" t="str">
        <f t="shared" si="205"/>
        <v/>
      </c>
      <c r="K2516" s="64">
        <f t="shared" si="206"/>
        <v>0</v>
      </c>
      <c r="L2516" s="67" t="str">
        <f>IF(VLOOKUP($A2516,ApplicablePermutations!$U$3:$V$146,2,0)=1,"X","")</f>
        <v/>
      </c>
      <c r="M2516" t="str">
        <f t="shared" si="207"/>
        <v/>
      </c>
      <c r="N2516" s="64">
        <f t="shared" si="208"/>
        <v>0</v>
      </c>
    </row>
    <row r="2517" spans="1:14" x14ac:dyDescent="0.25">
      <c r="A2517" t="s">
        <v>405</v>
      </c>
      <c r="B2517" t="s">
        <v>332</v>
      </c>
      <c r="C2517" s="65" t="s">
        <v>485</v>
      </c>
      <c r="D2517" s="64">
        <f>IFERROR(INDEX('Feasibility Factor'!$D$5:$N$123,MATCH(VLOOKUP($A2517,PairList!$A$2:$D$205,2,0),'Feasibility Factor'!$C$5:$C$123,0),MATCH(VLOOKUP($B2517,PairList!$F$2:$I$14,2,0),'Feasibility Factor'!$D$3:$N$3,0)),"")</f>
        <v>0</v>
      </c>
      <c r="E2517" s="64">
        <v>0</v>
      </c>
      <c r="F2517" s="64" t="str">
        <f>IFERROR(INDEX(ESShip!$C$2:$C$99,MATCH(VLOOKUP($A2517,PairList!$A$2:$D$205,3,0),ESShip!$A$2:$A$99,0)),"")</f>
        <v/>
      </c>
      <c r="G2517" s="64">
        <v>0.12377078053348767</v>
      </c>
      <c r="H2517" s="67" t="str">
        <f>IF(INDEX(ApplicablePermutations!$B$3:$N$205,MATCH($A2517,ApplicablePermutations!$A$3:$A$205,0),MATCH($B2517,ApplicablePermutations!$B$2:$N$2,0))*INDEX(ApplicablePermutations!$Q$3:$S$205,MATCH($A2517,ApplicablePermutations!$P$3:$P$205,0),MATCH($C2517,ApplicablePermutations!$Q$2:$S$2,0))=1,"X","")</f>
        <v/>
      </c>
      <c r="I2517" s="64" t="str">
        <f t="shared" si="204"/>
        <v/>
      </c>
      <c r="J2517" s="64" t="str">
        <f t="shared" si="205"/>
        <v/>
      </c>
      <c r="K2517" s="64">
        <f t="shared" si="206"/>
        <v>0</v>
      </c>
      <c r="L2517" s="67" t="str">
        <f>IF(VLOOKUP($A2517,ApplicablePermutations!$U$3:$V$146,2,0)=1,"X","")</f>
        <v/>
      </c>
      <c r="M2517" t="str">
        <f t="shared" si="207"/>
        <v/>
      </c>
      <c r="N2517" s="64">
        <f t="shared" si="208"/>
        <v>0</v>
      </c>
    </row>
    <row r="2518" spans="1:14" x14ac:dyDescent="0.25">
      <c r="A2518" t="s">
        <v>405</v>
      </c>
      <c r="B2518" t="s">
        <v>243</v>
      </c>
      <c r="C2518" s="65" t="s">
        <v>485</v>
      </c>
      <c r="D2518" s="64">
        <f>IFERROR(INDEX('Feasibility Factor'!$D$5:$N$123,MATCH(VLOOKUP($A2518,PairList!$A$2:$D$205,2,0),'Feasibility Factor'!$C$5:$C$123,0),MATCH(VLOOKUP($B2518,PairList!$F$2:$I$14,2,0),'Feasibility Factor'!$D$3:$N$3,0)),"")</f>
        <v>0</v>
      </c>
      <c r="E2518" s="64">
        <v>0.76000000000000056</v>
      </c>
      <c r="F2518" s="64" t="str">
        <f>IFERROR(INDEX(ESShip!$C$2:$C$99,MATCH(VLOOKUP($A2518,PairList!$A$2:$D$205,3,0),ESShip!$A$2:$A$99,0)),"")</f>
        <v/>
      </c>
      <c r="G2518" s="64">
        <v>0.12377078053348775</v>
      </c>
      <c r="H2518" s="67" t="str">
        <f>IF(INDEX(ApplicablePermutations!$B$3:$N$205,MATCH($A2518,ApplicablePermutations!$A$3:$A$205,0),MATCH($B2518,ApplicablePermutations!$B$2:$N$2,0))*INDEX(ApplicablePermutations!$Q$3:$S$205,MATCH($A2518,ApplicablePermutations!$P$3:$P$205,0),MATCH($C2518,ApplicablePermutations!$Q$2:$S$2,0))=1,"X","")</f>
        <v/>
      </c>
      <c r="I2518" s="64" t="str">
        <f t="shared" si="204"/>
        <v/>
      </c>
      <c r="J2518" s="64" t="str">
        <f t="shared" si="205"/>
        <v/>
      </c>
      <c r="K2518" s="64">
        <f t="shared" si="206"/>
        <v>0</v>
      </c>
      <c r="L2518" s="67" t="str">
        <f>IF(VLOOKUP($A2518,ApplicablePermutations!$U$3:$V$146,2,0)=1,"X","")</f>
        <v/>
      </c>
      <c r="M2518" t="str">
        <f t="shared" si="207"/>
        <v/>
      </c>
      <c r="N2518" s="64">
        <f t="shared" si="208"/>
        <v>0</v>
      </c>
    </row>
    <row r="2519" spans="1:14" x14ac:dyDescent="0.25">
      <c r="A2519" t="s">
        <v>405</v>
      </c>
      <c r="B2519" t="s">
        <v>333</v>
      </c>
      <c r="C2519" s="65" t="s">
        <v>485</v>
      </c>
      <c r="D2519" s="64">
        <f>IFERROR(INDEX('Feasibility Factor'!$D$5:$N$123,MATCH(VLOOKUP($A2519,PairList!$A$2:$D$205,2,0),'Feasibility Factor'!$C$5:$C$123,0),MATCH(VLOOKUP($B2519,PairList!$F$2:$I$14,2,0),'Feasibility Factor'!$D$3:$N$3,0)),"")</f>
        <v>0</v>
      </c>
      <c r="E2519" s="64">
        <v>0.76000000000000056</v>
      </c>
      <c r="F2519" s="64" t="str">
        <f>IFERROR(INDEX(ESShip!$C$2:$C$99,MATCH(VLOOKUP($A2519,PairList!$A$2:$D$205,3,0),ESShip!$A$2:$A$99,0)),"")</f>
        <v/>
      </c>
      <c r="G2519" s="64">
        <v>0.12377078053348775</v>
      </c>
      <c r="H2519" s="67" t="str">
        <f>IF(INDEX(ApplicablePermutations!$B$3:$N$205,MATCH($A2519,ApplicablePermutations!$A$3:$A$205,0),MATCH($B2519,ApplicablePermutations!$B$2:$N$2,0))*INDEX(ApplicablePermutations!$Q$3:$S$205,MATCH($A2519,ApplicablePermutations!$P$3:$P$205,0),MATCH($C2519,ApplicablePermutations!$Q$2:$S$2,0))=1,"X","")</f>
        <v/>
      </c>
      <c r="I2519" s="64" t="str">
        <f t="shared" si="204"/>
        <v/>
      </c>
      <c r="J2519" s="64" t="str">
        <f t="shared" si="205"/>
        <v/>
      </c>
      <c r="K2519" s="64">
        <f t="shared" si="206"/>
        <v>0</v>
      </c>
      <c r="L2519" s="67" t="str">
        <f>IF(VLOOKUP($A2519,ApplicablePermutations!$U$3:$V$146,2,0)=1,"X","")</f>
        <v/>
      </c>
      <c r="M2519" t="str">
        <f t="shared" si="207"/>
        <v/>
      </c>
      <c r="N2519" s="64">
        <f t="shared" si="208"/>
        <v>0</v>
      </c>
    </row>
    <row r="2520" spans="1:14" x14ac:dyDescent="0.25">
      <c r="A2520" t="s">
        <v>405</v>
      </c>
      <c r="B2520" t="s">
        <v>334</v>
      </c>
      <c r="C2520" s="65" t="s">
        <v>485</v>
      </c>
      <c r="D2520" s="64">
        <f>IFERROR(INDEX('Feasibility Factor'!$D$5:$N$123,MATCH(VLOOKUP($A2520,PairList!$A$2:$D$205,2,0),'Feasibility Factor'!$C$5:$C$123,0),MATCH(VLOOKUP($B2520,PairList!$F$2:$I$14,2,0),'Feasibility Factor'!$D$3:$N$3,0)),"")</f>
        <v>0</v>
      </c>
      <c r="E2520" s="64">
        <v>0</v>
      </c>
      <c r="F2520" s="64" t="str">
        <f>IFERROR(INDEX(ESShip!$C$2:$C$99,MATCH(VLOOKUP($A2520,PairList!$A$2:$D$205,3,0),ESShip!$A$2:$A$99,0)),"")</f>
        <v/>
      </c>
      <c r="G2520" s="64">
        <v>0.12377078053348767</v>
      </c>
      <c r="H2520" s="67" t="str">
        <f>IF(INDEX(ApplicablePermutations!$B$3:$N$205,MATCH($A2520,ApplicablePermutations!$A$3:$A$205,0),MATCH($B2520,ApplicablePermutations!$B$2:$N$2,0))*INDEX(ApplicablePermutations!$Q$3:$S$205,MATCH($A2520,ApplicablePermutations!$P$3:$P$205,0),MATCH($C2520,ApplicablePermutations!$Q$2:$S$2,0))=1,"X","")</f>
        <v/>
      </c>
      <c r="I2520" s="64" t="str">
        <f t="shared" si="204"/>
        <v/>
      </c>
      <c r="J2520" s="64" t="str">
        <f t="shared" si="205"/>
        <v/>
      </c>
      <c r="K2520" s="64">
        <f t="shared" si="206"/>
        <v>0</v>
      </c>
      <c r="L2520" s="67" t="str">
        <f>IF(VLOOKUP($A2520,ApplicablePermutations!$U$3:$V$146,2,0)=1,"X","")</f>
        <v/>
      </c>
      <c r="M2520" t="str">
        <f t="shared" si="207"/>
        <v/>
      </c>
      <c r="N2520" s="64">
        <f t="shared" si="208"/>
        <v>0</v>
      </c>
    </row>
    <row r="2521" spans="1:14" x14ac:dyDescent="0.25">
      <c r="A2521" t="s">
        <v>405</v>
      </c>
      <c r="B2521" t="s">
        <v>94</v>
      </c>
      <c r="C2521" s="65" t="s">
        <v>485</v>
      </c>
      <c r="D2521" s="64">
        <f>IFERROR(INDEX('Feasibility Factor'!$D$5:$N$123,MATCH(VLOOKUP($A2521,PairList!$A$2:$D$205,2,0),'Feasibility Factor'!$C$5:$C$123,0),MATCH(VLOOKUP($B2521,PairList!$F$2:$I$14,2,0),'Feasibility Factor'!$D$3:$N$3,0)),"")</f>
        <v>0</v>
      </c>
      <c r="E2521" s="64">
        <v>0</v>
      </c>
      <c r="F2521" s="64" t="str">
        <f>IFERROR(INDEX(ESShip!$C$2:$C$99,MATCH(VLOOKUP($A2521,PairList!$A$2:$D$205,3,0),ESShip!$A$2:$A$99,0)),"")</f>
        <v/>
      </c>
      <c r="G2521" s="64">
        <v>0.12377078053348767</v>
      </c>
      <c r="H2521" s="67" t="str">
        <f>IF(INDEX(ApplicablePermutations!$B$3:$N$205,MATCH($A2521,ApplicablePermutations!$A$3:$A$205,0),MATCH($B2521,ApplicablePermutations!$B$2:$N$2,0))*INDEX(ApplicablePermutations!$Q$3:$S$205,MATCH($A2521,ApplicablePermutations!$P$3:$P$205,0),MATCH($C2521,ApplicablePermutations!$Q$2:$S$2,0))=1,"X","")</f>
        <v>X</v>
      </c>
      <c r="I2521" s="64">
        <f t="shared" si="204"/>
        <v>0.76000000000000045</v>
      </c>
      <c r="J2521" s="64">
        <f t="shared" si="205"/>
        <v>0.12377078053348767</v>
      </c>
      <c r="K2521" s="64">
        <f t="shared" si="206"/>
        <v>0.66593420679454973</v>
      </c>
      <c r="L2521" s="67" t="str">
        <f>IF(VLOOKUP($A2521,ApplicablePermutations!$U$3:$V$146,2,0)=1,"X","")</f>
        <v/>
      </c>
      <c r="M2521" t="str">
        <f t="shared" si="207"/>
        <v/>
      </c>
      <c r="N2521" s="64">
        <f t="shared" si="208"/>
        <v>0.66593420679454973</v>
      </c>
    </row>
    <row r="2522" spans="1:14" x14ac:dyDescent="0.25">
      <c r="A2522" t="s">
        <v>405</v>
      </c>
      <c r="B2522" t="s">
        <v>335</v>
      </c>
      <c r="C2522" s="65" t="s">
        <v>485</v>
      </c>
      <c r="D2522" s="64">
        <f>IFERROR(INDEX('Feasibility Factor'!$D$5:$N$123,MATCH(VLOOKUP($A2522,PairList!$A$2:$D$205,2,0),'Feasibility Factor'!$C$5:$C$123,0),MATCH(VLOOKUP($B2522,PairList!$F$2:$I$14,2,0),'Feasibility Factor'!$D$3:$N$3,0)),"")</f>
        <v>0</v>
      </c>
      <c r="E2522" s="64">
        <v>0</v>
      </c>
      <c r="F2522" s="64" t="str">
        <f>IFERROR(INDEX(ESShip!$C$2:$C$99,MATCH(VLOOKUP($A2522,PairList!$A$2:$D$205,3,0),ESShip!$A$2:$A$99,0)),"")</f>
        <v/>
      </c>
      <c r="G2522" s="64">
        <v>0.12377078053348767</v>
      </c>
      <c r="H2522" s="67" t="str">
        <f>IF(INDEX(ApplicablePermutations!$B$3:$N$205,MATCH($A2522,ApplicablePermutations!$A$3:$A$205,0),MATCH($B2522,ApplicablePermutations!$B$2:$N$2,0))*INDEX(ApplicablePermutations!$Q$3:$S$205,MATCH($A2522,ApplicablePermutations!$P$3:$P$205,0),MATCH($C2522,ApplicablePermutations!$Q$2:$S$2,0))=1,"X","")</f>
        <v/>
      </c>
      <c r="I2522" s="64" t="str">
        <f t="shared" si="204"/>
        <v/>
      </c>
      <c r="J2522" s="64" t="str">
        <f t="shared" si="205"/>
        <v/>
      </c>
      <c r="K2522" s="64">
        <f t="shared" si="206"/>
        <v>0</v>
      </c>
      <c r="L2522" s="67" t="str">
        <f>IF(VLOOKUP($A2522,ApplicablePermutations!$U$3:$V$146,2,0)=1,"X","")</f>
        <v/>
      </c>
      <c r="M2522" t="str">
        <f t="shared" si="207"/>
        <v/>
      </c>
      <c r="N2522" s="64">
        <f t="shared" si="208"/>
        <v>0</v>
      </c>
    </row>
    <row r="2523" spans="1:14" x14ac:dyDescent="0.25">
      <c r="A2523" t="s">
        <v>405</v>
      </c>
      <c r="B2523" t="s">
        <v>100</v>
      </c>
      <c r="C2523" s="65" t="s">
        <v>485</v>
      </c>
      <c r="D2523" s="64">
        <f>IFERROR(INDEX('Feasibility Factor'!$D$5:$N$123,MATCH(VLOOKUP($A2523,PairList!$A$2:$D$205,2,0),'Feasibility Factor'!$C$5:$C$123,0),MATCH(VLOOKUP($B2523,PairList!$F$2:$I$14,2,0),'Feasibility Factor'!$D$3:$N$3,0)),"")</f>
        <v>0</v>
      </c>
      <c r="E2523" s="64">
        <v>0.76000000000000056</v>
      </c>
      <c r="F2523" s="64" t="str">
        <f>IFERROR(INDEX(ESShip!$C$2:$C$99,MATCH(VLOOKUP($A2523,PairList!$A$2:$D$205,3,0),ESShip!$A$2:$A$99,0)),"")</f>
        <v/>
      </c>
      <c r="G2523" s="64">
        <v>0.12377078053348775</v>
      </c>
      <c r="H2523" s="67" t="str">
        <f>IF(INDEX(ApplicablePermutations!$B$3:$N$205,MATCH($A2523,ApplicablePermutations!$A$3:$A$205,0),MATCH($B2523,ApplicablePermutations!$B$2:$N$2,0))*INDEX(ApplicablePermutations!$Q$3:$S$205,MATCH($A2523,ApplicablePermutations!$P$3:$P$205,0),MATCH($C2523,ApplicablePermutations!$Q$2:$S$2,0))=1,"X","")</f>
        <v/>
      </c>
      <c r="I2523" s="64" t="str">
        <f t="shared" si="204"/>
        <v/>
      </c>
      <c r="J2523" s="64" t="str">
        <f t="shared" si="205"/>
        <v/>
      </c>
      <c r="K2523" s="64">
        <f t="shared" si="206"/>
        <v>0</v>
      </c>
      <c r="L2523" s="67" t="str">
        <f>IF(VLOOKUP($A2523,ApplicablePermutations!$U$3:$V$146,2,0)=1,"X","")</f>
        <v/>
      </c>
      <c r="M2523" t="str">
        <f t="shared" si="207"/>
        <v/>
      </c>
      <c r="N2523" s="64">
        <f t="shared" si="208"/>
        <v>0</v>
      </c>
    </row>
    <row r="2524" spans="1:14" x14ac:dyDescent="0.25">
      <c r="A2524" t="s">
        <v>405</v>
      </c>
      <c r="B2524" t="s">
        <v>327</v>
      </c>
      <c r="C2524" s="65" t="s">
        <v>486</v>
      </c>
      <c r="D2524" s="64">
        <f>IFERROR(INDEX('Feasibility Factor'!$D$5:$N$123,MATCH(VLOOKUP($A2524,PairList!$A$2:$D$205,2,0),'Feasibility Factor'!$C$5:$C$123,0),MATCH(VLOOKUP($B2524,PairList!$F$2:$I$14,2,0),'Feasibility Factor'!$D$3:$N$3,0)),"")</f>
        <v>0</v>
      </c>
      <c r="E2524" s="64">
        <v>0.76000000000000056</v>
      </c>
      <c r="F2524" s="64" t="str">
        <f>IFERROR(INDEX(ESShip!$C$2:$C$99,MATCH(VLOOKUP($A2524,PairList!$A$2:$D$205,3,0),ESShip!$A$2:$A$99,0)),"")</f>
        <v/>
      </c>
      <c r="G2524" s="64">
        <v>0.12377078053348775</v>
      </c>
      <c r="H2524" s="67" t="str">
        <f>IF(INDEX(ApplicablePermutations!$B$3:$N$205,MATCH($A2524,ApplicablePermutations!$A$3:$A$205,0),MATCH($B2524,ApplicablePermutations!$B$2:$N$2,0))*INDEX(ApplicablePermutations!$Q$3:$S$205,MATCH($A2524,ApplicablePermutations!$P$3:$P$205,0),MATCH($C2524,ApplicablePermutations!$Q$2:$S$2,0))=1,"X","")</f>
        <v/>
      </c>
      <c r="I2524" s="64" t="str">
        <f t="shared" si="204"/>
        <v/>
      </c>
      <c r="J2524" s="64" t="str">
        <f t="shared" si="205"/>
        <v/>
      </c>
      <c r="K2524" s="64">
        <f t="shared" si="206"/>
        <v>0</v>
      </c>
      <c r="L2524" s="67" t="str">
        <f>IF(VLOOKUP($A2524,ApplicablePermutations!$U$3:$V$146,2,0)=1,"X","")</f>
        <v/>
      </c>
      <c r="M2524" t="str">
        <f t="shared" si="207"/>
        <v/>
      </c>
      <c r="N2524" s="64">
        <f t="shared" si="208"/>
        <v>0</v>
      </c>
    </row>
    <row r="2525" spans="1:14" x14ac:dyDescent="0.25">
      <c r="A2525" t="s">
        <v>405</v>
      </c>
      <c r="B2525" t="s">
        <v>328</v>
      </c>
      <c r="C2525" s="65" t="s">
        <v>486</v>
      </c>
      <c r="D2525" s="64">
        <f>IFERROR(INDEX('Feasibility Factor'!$D$5:$N$123,MATCH(VLOOKUP($A2525,PairList!$A$2:$D$205,2,0),'Feasibility Factor'!$C$5:$C$123,0),MATCH(VLOOKUP($B2525,PairList!$F$2:$I$14,2,0),'Feasibility Factor'!$D$3:$N$3,0)),"")</f>
        <v>0</v>
      </c>
      <c r="E2525" s="64">
        <v>0.7599999999999999</v>
      </c>
      <c r="F2525" s="64" t="str">
        <f>IFERROR(INDEX(ESShip!$C$2:$C$99,MATCH(VLOOKUP($A2525,PairList!$A$2:$D$205,3,0),ESShip!$A$2:$A$99,0)),"")</f>
        <v/>
      </c>
      <c r="G2525" s="64">
        <v>0.12377078053348767</v>
      </c>
      <c r="H2525" s="67" t="str">
        <f>IF(INDEX(ApplicablePermutations!$B$3:$N$205,MATCH($A2525,ApplicablePermutations!$A$3:$A$205,0),MATCH($B2525,ApplicablePermutations!$B$2:$N$2,0))*INDEX(ApplicablePermutations!$Q$3:$S$205,MATCH($A2525,ApplicablePermutations!$P$3:$P$205,0),MATCH($C2525,ApplicablePermutations!$Q$2:$S$2,0))=1,"X","")</f>
        <v/>
      </c>
      <c r="I2525" s="64" t="str">
        <f t="shared" si="204"/>
        <v/>
      </c>
      <c r="J2525" s="64" t="str">
        <f t="shared" si="205"/>
        <v/>
      </c>
      <c r="K2525" s="64">
        <f t="shared" si="206"/>
        <v>0</v>
      </c>
      <c r="L2525" s="67" t="str">
        <f>IF(VLOOKUP($A2525,ApplicablePermutations!$U$3:$V$146,2,0)=1,"X","")</f>
        <v/>
      </c>
      <c r="M2525" t="str">
        <f t="shared" si="207"/>
        <v/>
      </c>
      <c r="N2525" s="64">
        <f t="shared" si="208"/>
        <v>0</v>
      </c>
    </row>
    <row r="2526" spans="1:14" x14ac:dyDescent="0.25">
      <c r="A2526" t="s">
        <v>405</v>
      </c>
      <c r="B2526" t="s">
        <v>239</v>
      </c>
      <c r="C2526" s="65" t="s">
        <v>486</v>
      </c>
      <c r="D2526" s="64">
        <f>IFERROR(INDEX('Feasibility Factor'!$D$5:$N$123,MATCH(VLOOKUP($A2526,PairList!$A$2:$D$205,2,0),'Feasibility Factor'!$C$5:$C$123,0),MATCH(VLOOKUP($B2526,PairList!$F$2:$I$14,2,0),'Feasibility Factor'!$D$3:$N$3,0)),"")</f>
        <v>1</v>
      </c>
      <c r="E2526" s="64">
        <v>0.7599999999999999</v>
      </c>
      <c r="F2526" s="64" t="str">
        <f>IFERROR(INDEX(ESShip!$C$2:$C$99,MATCH(VLOOKUP($A2526,PairList!$A$2:$D$205,3,0),ESShip!$A$2:$A$99,0)),"")</f>
        <v/>
      </c>
      <c r="G2526" s="64">
        <v>0.12377078053348767</v>
      </c>
      <c r="H2526" s="67" t="str">
        <f>IF(INDEX(ApplicablePermutations!$B$3:$N$205,MATCH($A2526,ApplicablePermutations!$A$3:$A$205,0),MATCH($B2526,ApplicablePermutations!$B$2:$N$2,0))*INDEX(ApplicablePermutations!$Q$3:$S$205,MATCH($A2526,ApplicablePermutations!$P$3:$P$205,0),MATCH($C2526,ApplicablePermutations!$Q$2:$S$2,0))=1,"X","")</f>
        <v>X</v>
      </c>
      <c r="I2526" s="64">
        <f t="shared" si="204"/>
        <v>0.7599999999999999</v>
      </c>
      <c r="J2526" s="64">
        <f t="shared" si="205"/>
        <v>0.12377078053348767</v>
      </c>
      <c r="K2526" s="64">
        <f t="shared" si="206"/>
        <v>0.66593420679454929</v>
      </c>
      <c r="L2526" s="67" t="str">
        <f>IF(VLOOKUP($A2526,ApplicablePermutations!$U$3:$V$146,2,0)=1,"X","")</f>
        <v/>
      </c>
      <c r="M2526" t="str">
        <f t="shared" si="207"/>
        <v/>
      </c>
      <c r="N2526" s="64">
        <f t="shared" si="208"/>
        <v>0.66593420679454929</v>
      </c>
    </row>
    <row r="2527" spans="1:14" x14ac:dyDescent="0.25">
      <c r="A2527" t="s">
        <v>405</v>
      </c>
      <c r="B2527" t="s">
        <v>329</v>
      </c>
      <c r="C2527" s="65" t="s">
        <v>486</v>
      </c>
      <c r="D2527" s="64">
        <f>IFERROR(INDEX('Feasibility Factor'!$D$5:$N$123,MATCH(VLOOKUP($A2527,PairList!$A$2:$D$205,2,0),'Feasibility Factor'!$C$5:$C$123,0),MATCH(VLOOKUP($B2527,PairList!$F$2:$I$14,2,0),'Feasibility Factor'!$D$3:$N$3,0)),"")</f>
        <v>0</v>
      </c>
      <c r="E2527" s="64">
        <v>0.7599999999999999</v>
      </c>
      <c r="F2527" s="64" t="str">
        <f>IFERROR(INDEX(ESShip!$C$2:$C$99,MATCH(VLOOKUP($A2527,PairList!$A$2:$D$205,3,0),ESShip!$A$2:$A$99,0)),"")</f>
        <v/>
      </c>
      <c r="G2527" s="64">
        <v>0.12377078053348767</v>
      </c>
      <c r="H2527" s="67" t="str">
        <f>IF(INDEX(ApplicablePermutations!$B$3:$N$205,MATCH($A2527,ApplicablePermutations!$A$3:$A$205,0),MATCH($B2527,ApplicablePermutations!$B$2:$N$2,0))*INDEX(ApplicablePermutations!$Q$3:$S$205,MATCH($A2527,ApplicablePermutations!$P$3:$P$205,0),MATCH($C2527,ApplicablePermutations!$Q$2:$S$2,0))=1,"X","")</f>
        <v/>
      </c>
      <c r="I2527" s="64" t="str">
        <f t="shared" si="204"/>
        <v/>
      </c>
      <c r="J2527" s="64" t="str">
        <f t="shared" si="205"/>
        <v/>
      </c>
      <c r="K2527" s="64">
        <f t="shared" si="206"/>
        <v>0</v>
      </c>
      <c r="L2527" s="67" t="str">
        <f>IF(VLOOKUP($A2527,ApplicablePermutations!$U$3:$V$146,2,0)=1,"X","")</f>
        <v/>
      </c>
      <c r="M2527" t="str">
        <f t="shared" si="207"/>
        <v/>
      </c>
      <c r="N2527" s="64">
        <f t="shared" si="208"/>
        <v>0</v>
      </c>
    </row>
    <row r="2528" spans="1:14" x14ac:dyDescent="0.25">
      <c r="A2528" t="s">
        <v>405</v>
      </c>
      <c r="B2528" t="s">
        <v>330</v>
      </c>
      <c r="C2528" s="65" t="s">
        <v>486</v>
      </c>
      <c r="D2528" s="64">
        <f>IFERROR(INDEX('Feasibility Factor'!$D$5:$N$123,MATCH(VLOOKUP($A2528,PairList!$A$2:$D$205,2,0),'Feasibility Factor'!$C$5:$C$123,0),MATCH(VLOOKUP($B2528,PairList!$F$2:$I$14,2,0),'Feasibility Factor'!$D$3:$N$3,0)),"")</f>
        <v>0</v>
      </c>
      <c r="E2528" s="64">
        <v>0.7599999999999999</v>
      </c>
      <c r="F2528" s="64" t="str">
        <f>IFERROR(INDEX(ESShip!$C$2:$C$99,MATCH(VLOOKUP($A2528,PairList!$A$2:$D$205,3,0),ESShip!$A$2:$A$99,0)),"")</f>
        <v/>
      </c>
      <c r="G2528" s="64">
        <v>0.12377078053348767</v>
      </c>
      <c r="H2528" s="67" t="str">
        <f>IF(INDEX(ApplicablePermutations!$B$3:$N$205,MATCH($A2528,ApplicablePermutations!$A$3:$A$205,0),MATCH($B2528,ApplicablePermutations!$B$2:$N$2,0))*INDEX(ApplicablePermutations!$Q$3:$S$205,MATCH($A2528,ApplicablePermutations!$P$3:$P$205,0),MATCH($C2528,ApplicablePermutations!$Q$2:$S$2,0))=1,"X","")</f>
        <v/>
      </c>
      <c r="I2528" s="64" t="str">
        <f t="shared" si="204"/>
        <v/>
      </c>
      <c r="J2528" s="64" t="str">
        <f t="shared" si="205"/>
        <v/>
      </c>
      <c r="K2528" s="64">
        <f t="shared" si="206"/>
        <v>0</v>
      </c>
      <c r="L2528" s="67" t="str">
        <f>IF(VLOOKUP($A2528,ApplicablePermutations!$U$3:$V$146,2,0)=1,"X","")</f>
        <v/>
      </c>
      <c r="M2528" t="str">
        <f t="shared" si="207"/>
        <v/>
      </c>
      <c r="N2528" s="64">
        <f t="shared" si="208"/>
        <v>0</v>
      </c>
    </row>
    <row r="2529" spans="1:14" x14ac:dyDescent="0.25">
      <c r="A2529" t="s">
        <v>405</v>
      </c>
      <c r="B2529" t="s">
        <v>331</v>
      </c>
      <c r="C2529" s="65" t="s">
        <v>486</v>
      </c>
      <c r="D2529" s="64">
        <f>IFERROR(INDEX('Feasibility Factor'!$D$5:$N$123,MATCH(VLOOKUP($A2529,PairList!$A$2:$D$205,2,0),'Feasibility Factor'!$C$5:$C$123,0),MATCH(VLOOKUP($B2529,PairList!$F$2:$I$14,2,0),'Feasibility Factor'!$D$3:$N$3,0)),"")</f>
        <v>0</v>
      </c>
      <c r="E2529" s="64">
        <v>0.76000000000000056</v>
      </c>
      <c r="F2529" s="64" t="str">
        <f>IFERROR(INDEX(ESShip!$C$2:$C$99,MATCH(VLOOKUP($A2529,PairList!$A$2:$D$205,3,0),ESShip!$A$2:$A$99,0)),"")</f>
        <v/>
      </c>
      <c r="G2529" s="64">
        <v>0.12377078053348775</v>
      </c>
      <c r="H2529" s="67" t="str">
        <f>IF(INDEX(ApplicablePermutations!$B$3:$N$205,MATCH($A2529,ApplicablePermutations!$A$3:$A$205,0),MATCH($B2529,ApplicablePermutations!$B$2:$N$2,0))*INDEX(ApplicablePermutations!$Q$3:$S$205,MATCH($A2529,ApplicablePermutations!$P$3:$P$205,0),MATCH($C2529,ApplicablePermutations!$Q$2:$S$2,0))=1,"X","")</f>
        <v/>
      </c>
      <c r="I2529" s="64" t="str">
        <f t="shared" si="204"/>
        <v/>
      </c>
      <c r="J2529" s="64" t="str">
        <f t="shared" si="205"/>
        <v/>
      </c>
      <c r="K2529" s="64">
        <f t="shared" si="206"/>
        <v>0</v>
      </c>
      <c r="L2529" s="67" t="str">
        <f>IF(VLOOKUP($A2529,ApplicablePermutations!$U$3:$V$146,2,0)=1,"X","")</f>
        <v/>
      </c>
      <c r="M2529" t="str">
        <f t="shared" si="207"/>
        <v/>
      </c>
      <c r="N2529" s="64">
        <f t="shared" si="208"/>
        <v>0</v>
      </c>
    </row>
    <row r="2530" spans="1:14" x14ac:dyDescent="0.25">
      <c r="A2530" t="s">
        <v>405</v>
      </c>
      <c r="B2530" t="s">
        <v>332</v>
      </c>
      <c r="C2530" s="65" t="s">
        <v>486</v>
      </c>
      <c r="D2530" s="64">
        <f>IFERROR(INDEX('Feasibility Factor'!$D$5:$N$123,MATCH(VLOOKUP($A2530,PairList!$A$2:$D$205,2,0),'Feasibility Factor'!$C$5:$C$123,0),MATCH(VLOOKUP($B2530,PairList!$F$2:$I$14,2,0),'Feasibility Factor'!$D$3:$N$3,0)),"")</f>
        <v>0</v>
      </c>
      <c r="E2530" s="64">
        <v>0.7599999999999999</v>
      </c>
      <c r="F2530" s="64" t="str">
        <f>IFERROR(INDEX(ESShip!$C$2:$C$99,MATCH(VLOOKUP($A2530,PairList!$A$2:$D$205,3,0),ESShip!$A$2:$A$99,0)),"")</f>
        <v/>
      </c>
      <c r="G2530" s="64">
        <v>0.12377078053348767</v>
      </c>
      <c r="H2530" s="67" t="str">
        <f>IF(INDEX(ApplicablePermutations!$B$3:$N$205,MATCH($A2530,ApplicablePermutations!$A$3:$A$205,0),MATCH($B2530,ApplicablePermutations!$B$2:$N$2,0))*INDEX(ApplicablePermutations!$Q$3:$S$205,MATCH($A2530,ApplicablePermutations!$P$3:$P$205,0),MATCH($C2530,ApplicablePermutations!$Q$2:$S$2,0))=1,"X","")</f>
        <v/>
      </c>
      <c r="I2530" s="64" t="str">
        <f t="shared" si="204"/>
        <v/>
      </c>
      <c r="J2530" s="64" t="str">
        <f t="shared" si="205"/>
        <v/>
      </c>
      <c r="K2530" s="64">
        <f t="shared" si="206"/>
        <v>0</v>
      </c>
      <c r="L2530" s="67" t="str">
        <f>IF(VLOOKUP($A2530,ApplicablePermutations!$U$3:$V$146,2,0)=1,"X","")</f>
        <v/>
      </c>
      <c r="M2530" t="str">
        <f t="shared" si="207"/>
        <v/>
      </c>
      <c r="N2530" s="64">
        <f t="shared" si="208"/>
        <v>0</v>
      </c>
    </row>
    <row r="2531" spans="1:14" x14ac:dyDescent="0.25">
      <c r="A2531" t="s">
        <v>405</v>
      </c>
      <c r="B2531" t="s">
        <v>243</v>
      </c>
      <c r="C2531" s="65" t="s">
        <v>486</v>
      </c>
      <c r="D2531" s="64">
        <f>IFERROR(INDEX('Feasibility Factor'!$D$5:$N$123,MATCH(VLOOKUP($A2531,PairList!$A$2:$D$205,2,0),'Feasibility Factor'!$C$5:$C$123,0),MATCH(VLOOKUP($B2531,PairList!$F$2:$I$14,2,0),'Feasibility Factor'!$D$3:$N$3,0)),"")</f>
        <v>0</v>
      </c>
      <c r="E2531" s="64">
        <v>0.76000000000000056</v>
      </c>
      <c r="F2531" s="64" t="str">
        <f>IFERROR(INDEX(ESShip!$C$2:$C$99,MATCH(VLOOKUP($A2531,PairList!$A$2:$D$205,3,0),ESShip!$A$2:$A$99,0)),"")</f>
        <v/>
      </c>
      <c r="G2531" s="64">
        <v>0.12377078053348775</v>
      </c>
      <c r="H2531" s="67" t="str">
        <f>IF(INDEX(ApplicablePermutations!$B$3:$N$205,MATCH($A2531,ApplicablePermutations!$A$3:$A$205,0),MATCH($B2531,ApplicablePermutations!$B$2:$N$2,0))*INDEX(ApplicablePermutations!$Q$3:$S$205,MATCH($A2531,ApplicablePermutations!$P$3:$P$205,0),MATCH($C2531,ApplicablePermutations!$Q$2:$S$2,0))=1,"X","")</f>
        <v/>
      </c>
      <c r="I2531" s="64" t="str">
        <f t="shared" si="204"/>
        <v/>
      </c>
      <c r="J2531" s="64" t="str">
        <f t="shared" si="205"/>
        <v/>
      </c>
      <c r="K2531" s="64">
        <f t="shared" si="206"/>
        <v>0</v>
      </c>
      <c r="L2531" s="67" t="str">
        <f>IF(VLOOKUP($A2531,ApplicablePermutations!$U$3:$V$146,2,0)=1,"X","")</f>
        <v/>
      </c>
      <c r="M2531" t="str">
        <f t="shared" si="207"/>
        <v/>
      </c>
      <c r="N2531" s="64">
        <f t="shared" si="208"/>
        <v>0</v>
      </c>
    </row>
    <row r="2532" spans="1:14" x14ac:dyDescent="0.25">
      <c r="A2532" t="s">
        <v>405</v>
      </c>
      <c r="B2532" t="s">
        <v>333</v>
      </c>
      <c r="C2532" s="65" t="s">
        <v>486</v>
      </c>
      <c r="D2532" s="64">
        <f>IFERROR(INDEX('Feasibility Factor'!$D$5:$N$123,MATCH(VLOOKUP($A2532,PairList!$A$2:$D$205,2,0),'Feasibility Factor'!$C$5:$C$123,0),MATCH(VLOOKUP($B2532,PairList!$F$2:$I$14,2,0),'Feasibility Factor'!$D$3:$N$3,0)),"")</f>
        <v>0</v>
      </c>
      <c r="E2532" s="64">
        <v>0.76000000000000056</v>
      </c>
      <c r="F2532" s="64" t="str">
        <f>IFERROR(INDEX(ESShip!$C$2:$C$99,MATCH(VLOOKUP($A2532,PairList!$A$2:$D$205,3,0),ESShip!$A$2:$A$99,0)),"")</f>
        <v/>
      </c>
      <c r="G2532" s="64">
        <v>0.12377078053348775</v>
      </c>
      <c r="H2532" s="67" t="str">
        <f>IF(INDEX(ApplicablePermutations!$B$3:$N$205,MATCH($A2532,ApplicablePermutations!$A$3:$A$205,0),MATCH($B2532,ApplicablePermutations!$B$2:$N$2,0))*INDEX(ApplicablePermutations!$Q$3:$S$205,MATCH($A2532,ApplicablePermutations!$P$3:$P$205,0),MATCH($C2532,ApplicablePermutations!$Q$2:$S$2,0))=1,"X","")</f>
        <v/>
      </c>
      <c r="I2532" s="64" t="str">
        <f t="shared" si="204"/>
        <v/>
      </c>
      <c r="J2532" s="64" t="str">
        <f t="shared" si="205"/>
        <v/>
      </c>
      <c r="K2532" s="64">
        <f t="shared" si="206"/>
        <v>0</v>
      </c>
      <c r="L2532" s="67" t="str">
        <f>IF(VLOOKUP($A2532,ApplicablePermutations!$U$3:$V$146,2,0)=1,"X","")</f>
        <v/>
      </c>
      <c r="M2532" t="str">
        <f t="shared" si="207"/>
        <v/>
      </c>
      <c r="N2532" s="64">
        <f t="shared" si="208"/>
        <v>0</v>
      </c>
    </row>
    <row r="2533" spans="1:14" x14ac:dyDescent="0.25">
      <c r="A2533" t="s">
        <v>405</v>
      </c>
      <c r="B2533" t="s">
        <v>334</v>
      </c>
      <c r="C2533" s="65" t="s">
        <v>486</v>
      </c>
      <c r="D2533" s="64">
        <f>IFERROR(INDEX('Feasibility Factor'!$D$5:$N$123,MATCH(VLOOKUP($A2533,PairList!$A$2:$D$205,2,0),'Feasibility Factor'!$C$5:$C$123,0),MATCH(VLOOKUP($B2533,PairList!$F$2:$I$14,2,0),'Feasibility Factor'!$D$3:$N$3,0)),"")</f>
        <v>0</v>
      </c>
      <c r="E2533" s="64">
        <v>0.7599999999999999</v>
      </c>
      <c r="F2533" s="64" t="str">
        <f>IFERROR(INDEX(ESShip!$C$2:$C$99,MATCH(VLOOKUP($A2533,PairList!$A$2:$D$205,3,0),ESShip!$A$2:$A$99,0)),"")</f>
        <v/>
      </c>
      <c r="G2533" s="64">
        <v>0.12377078053348767</v>
      </c>
      <c r="H2533" s="67" t="str">
        <f>IF(INDEX(ApplicablePermutations!$B$3:$N$205,MATCH($A2533,ApplicablePermutations!$A$3:$A$205,0),MATCH($B2533,ApplicablePermutations!$B$2:$N$2,0))*INDEX(ApplicablePermutations!$Q$3:$S$205,MATCH($A2533,ApplicablePermutations!$P$3:$P$205,0),MATCH($C2533,ApplicablePermutations!$Q$2:$S$2,0))=1,"X","")</f>
        <v/>
      </c>
      <c r="I2533" s="64" t="str">
        <f t="shared" si="204"/>
        <v/>
      </c>
      <c r="J2533" s="64" t="str">
        <f t="shared" si="205"/>
        <v/>
      </c>
      <c r="K2533" s="64">
        <f t="shared" si="206"/>
        <v>0</v>
      </c>
      <c r="L2533" s="67" t="str">
        <f>IF(VLOOKUP($A2533,ApplicablePermutations!$U$3:$V$146,2,0)=1,"X","")</f>
        <v/>
      </c>
      <c r="M2533" t="str">
        <f t="shared" si="207"/>
        <v/>
      </c>
      <c r="N2533" s="64">
        <f t="shared" si="208"/>
        <v>0</v>
      </c>
    </row>
    <row r="2534" spans="1:14" x14ac:dyDescent="0.25">
      <c r="A2534" t="s">
        <v>405</v>
      </c>
      <c r="B2534" t="s">
        <v>94</v>
      </c>
      <c r="C2534" s="65" t="s">
        <v>486</v>
      </c>
      <c r="D2534" s="64">
        <f>IFERROR(INDEX('Feasibility Factor'!$D$5:$N$123,MATCH(VLOOKUP($A2534,PairList!$A$2:$D$205,2,0),'Feasibility Factor'!$C$5:$C$123,0),MATCH(VLOOKUP($B2534,PairList!$F$2:$I$14,2,0),'Feasibility Factor'!$D$3:$N$3,0)),"")</f>
        <v>0</v>
      </c>
      <c r="E2534" s="64">
        <v>0.7599999999999999</v>
      </c>
      <c r="F2534" s="64" t="str">
        <f>IFERROR(INDEX(ESShip!$C$2:$C$99,MATCH(VLOOKUP($A2534,PairList!$A$2:$D$205,3,0),ESShip!$A$2:$A$99,0)),"")</f>
        <v/>
      </c>
      <c r="G2534" s="64">
        <v>0.12377078053348767</v>
      </c>
      <c r="H2534" s="67" t="str">
        <f>IF(INDEX(ApplicablePermutations!$B$3:$N$205,MATCH($A2534,ApplicablePermutations!$A$3:$A$205,0),MATCH($B2534,ApplicablePermutations!$B$2:$N$2,0))*INDEX(ApplicablePermutations!$Q$3:$S$205,MATCH($A2534,ApplicablePermutations!$P$3:$P$205,0),MATCH($C2534,ApplicablePermutations!$Q$2:$S$2,0))=1,"X","")</f>
        <v>X</v>
      </c>
      <c r="I2534" s="64">
        <f t="shared" si="204"/>
        <v>0.7599999999999999</v>
      </c>
      <c r="J2534" s="64">
        <f t="shared" si="205"/>
        <v>0.12377078053348767</v>
      </c>
      <c r="K2534" s="64">
        <f t="shared" si="206"/>
        <v>0.66593420679454929</v>
      </c>
      <c r="L2534" s="67" t="str">
        <f>IF(VLOOKUP($A2534,ApplicablePermutations!$U$3:$V$146,2,0)=1,"X","")</f>
        <v/>
      </c>
      <c r="M2534" t="str">
        <f t="shared" si="207"/>
        <v/>
      </c>
      <c r="N2534" s="64">
        <f t="shared" si="208"/>
        <v>0.66593420679454929</v>
      </c>
    </row>
    <row r="2535" spans="1:14" x14ac:dyDescent="0.25">
      <c r="A2535" t="s">
        <v>405</v>
      </c>
      <c r="B2535" t="s">
        <v>335</v>
      </c>
      <c r="C2535" s="65" t="s">
        <v>486</v>
      </c>
      <c r="D2535" s="64">
        <f>IFERROR(INDEX('Feasibility Factor'!$D$5:$N$123,MATCH(VLOOKUP($A2535,PairList!$A$2:$D$205,2,0),'Feasibility Factor'!$C$5:$C$123,0),MATCH(VLOOKUP($B2535,PairList!$F$2:$I$14,2,0),'Feasibility Factor'!$D$3:$N$3,0)),"")</f>
        <v>0</v>
      </c>
      <c r="E2535" s="64">
        <v>0.7599999999999999</v>
      </c>
      <c r="F2535" s="64" t="str">
        <f>IFERROR(INDEX(ESShip!$C$2:$C$99,MATCH(VLOOKUP($A2535,PairList!$A$2:$D$205,3,0),ESShip!$A$2:$A$99,0)),"")</f>
        <v/>
      </c>
      <c r="G2535" s="64">
        <v>0.12377078053348767</v>
      </c>
      <c r="H2535" s="67" t="str">
        <f>IF(INDEX(ApplicablePermutations!$B$3:$N$205,MATCH($A2535,ApplicablePermutations!$A$3:$A$205,0),MATCH($B2535,ApplicablePermutations!$B$2:$N$2,0))*INDEX(ApplicablePermutations!$Q$3:$S$205,MATCH($A2535,ApplicablePermutations!$P$3:$P$205,0),MATCH($C2535,ApplicablePermutations!$Q$2:$S$2,0))=1,"X","")</f>
        <v/>
      </c>
      <c r="I2535" s="64" t="str">
        <f t="shared" si="204"/>
        <v/>
      </c>
      <c r="J2535" s="64" t="str">
        <f t="shared" si="205"/>
        <v/>
      </c>
      <c r="K2535" s="64">
        <f t="shared" si="206"/>
        <v>0</v>
      </c>
      <c r="L2535" s="67" t="str">
        <f>IF(VLOOKUP($A2535,ApplicablePermutations!$U$3:$V$146,2,0)=1,"X","")</f>
        <v/>
      </c>
      <c r="M2535" t="str">
        <f t="shared" si="207"/>
        <v/>
      </c>
      <c r="N2535" s="64">
        <f t="shared" si="208"/>
        <v>0</v>
      </c>
    </row>
    <row r="2536" spans="1:14" x14ac:dyDescent="0.25">
      <c r="A2536" t="s">
        <v>405</v>
      </c>
      <c r="B2536" t="s">
        <v>100</v>
      </c>
      <c r="C2536" s="65" t="s">
        <v>486</v>
      </c>
      <c r="D2536" s="64">
        <f>IFERROR(INDEX('Feasibility Factor'!$D$5:$N$123,MATCH(VLOOKUP($A2536,PairList!$A$2:$D$205,2,0),'Feasibility Factor'!$C$5:$C$123,0),MATCH(VLOOKUP($B2536,PairList!$F$2:$I$14,2,0),'Feasibility Factor'!$D$3:$N$3,0)),"")</f>
        <v>0</v>
      </c>
      <c r="E2536" s="64">
        <v>0.76000000000000056</v>
      </c>
      <c r="F2536" s="64" t="str">
        <f>IFERROR(INDEX(ESShip!$C$2:$C$99,MATCH(VLOOKUP($A2536,PairList!$A$2:$D$205,3,0),ESShip!$A$2:$A$99,0)),"")</f>
        <v/>
      </c>
      <c r="G2536" s="64">
        <v>0.12377078053348775</v>
      </c>
      <c r="H2536" s="67" t="str">
        <f>IF(INDEX(ApplicablePermutations!$B$3:$N$205,MATCH($A2536,ApplicablePermutations!$A$3:$A$205,0),MATCH($B2536,ApplicablePermutations!$B$2:$N$2,0))*INDEX(ApplicablePermutations!$Q$3:$S$205,MATCH($A2536,ApplicablePermutations!$P$3:$P$205,0),MATCH($C2536,ApplicablePermutations!$Q$2:$S$2,0))=1,"X","")</f>
        <v/>
      </c>
      <c r="I2536" s="64" t="str">
        <f t="shared" si="204"/>
        <v/>
      </c>
      <c r="J2536" s="64" t="str">
        <f t="shared" si="205"/>
        <v/>
      </c>
      <c r="K2536" s="64">
        <f t="shared" si="206"/>
        <v>0</v>
      </c>
      <c r="L2536" s="67" t="str">
        <f>IF(VLOOKUP($A2536,ApplicablePermutations!$U$3:$V$146,2,0)=1,"X","")</f>
        <v/>
      </c>
      <c r="M2536" t="str">
        <f t="shared" si="207"/>
        <v/>
      </c>
      <c r="N2536" s="64">
        <f t="shared" si="208"/>
        <v>0</v>
      </c>
    </row>
    <row r="2537" spans="1:14" x14ac:dyDescent="0.25">
      <c r="A2537" t="s">
        <v>406</v>
      </c>
      <c r="B2537" t="s">
        <v>327</v>
      </c>
      <c r="C2537" s="65" t="s">
        <v>484</v>
      </c>
      <c r="D2537" s="64">
        <f>IFERROR(INDEX('Feasibility Factor'!$D$5:$N$123,MATCH(VLOOKUP($A2537,PairList!$A$2:$D$205,2,0),'Feasibility Factor'!$C$5:$C$123,0),MATCH(VLOOKUP($B2537,PairList!$F$2:$I$14,2,0),'Feasibility Factor'!$D$3:$N$3,0)),"")</f>
        <v>0</v>
      </c>
      <c r="E2537" s="64">
        <v>0.76000000000000056</v>
      </c>
      <c r="F2537" s="64" t="str">
        <f>IFERROR(INDEX(ESShip!$C$2:$C$99,MATCH(VLOOKUP($A2537,PairList!$A$2:$D$205,3,0),ESShip!$A$2:$A$99,0)),"")</f>
        <v/>
      </c>
      <c r="G2537" s="64">
        <v>0.12377078053348775</v>
      </c>
      <c r="H2537" s="67" t="str">
        <f>IF(INDEX(ApplicablePermutations!$B$3:$N$205,MATCH($A2537,ApplicablePermutations!$A$3:$A$205,0),MATCH($B2537,ApplicablePermutations!$B$2:$N$2,0))*INDEX(ApplicablePermutations!$Q$3:$S$205,MATCH($A2537,ApplicablePermutations!$P$3:$P$205,0),MATCH($C2537,ApplicablePermutations!$Q$2:$S$2,0))=1,"X","")</f>
        <v/>
      </c>
      <c r="I2537" s="64" t="str">
        <f t="shared" si="204"/>
        <v/>
      </c>
      <c r="J2537" s="64" t="str">
        <f t="shared" si="205"/>
        <v/>
      </c>
      <c r="K2537" s="64">
        <f t="shared" si="206"/>
        <v>0</v>
      </c>
      <c r="L2537" s="67" t="str">
        <f>IF(VLOOKUP($A2537,ApplicablePermutations!$U$3:$V$146,2,0)=1,"X","")</f>
        <v/>
      </c>
      <c r="M2537" t="str">
        <f t="shared" si="207"/>
        <v/>
      </c>
      <c r="N2537" s="64">
        <f t="shared" si="208"/>
        <v>0</v>
      </c>
    </row>
    <row r="2538" spans="1:14" x14ac:dyDescent="0.25">
      <c r="A2538" t="s">
        <v>406</v>
      </c>
      <c r="B2538" t="s">
        <v>328</v>
      </c>
      <c r="C2538" s="65" t="s">
        <v>484</v>
      </c>
      <c r="D2538" s="64">
        <f>IFERROR(INDEX('Feasibility Factor'!$D$5:$N$123,MATCH(VLOOKUP($A2538,PairList!$A$2:$D$205,2,0),'Feasibility Factor'!$C$5:$C$123,0),MATCH(VLOOKUP($B2538,PairList!$F$2:$I$14,2,0),'Feasibility Factor'!$D$3:$N$3,0)),"")</f>
        <v>0</v>
      </c>
      <c r="E2538" s="64">
        <v>0.7599999999999999</v>
      </c>
      <c r="F2538" s="64" t="str">
        <f>IFERROR(INDEX(ESShip!$C$2:$C$99,MATCH(VLOOKUP($A2538,PairList!$A$2:$D$205,3,0),ESShip!$A$2:$A$99,0)),"")</f>
        <v/>
      </c>
      <c r="G2538" s="64">
        <v>0.12377078053348767</v>
      </c>
      <c r="H2538" s="67" t="str">
        <f>IF(INDEX(ApplicablePermutations!$B$3:$N$205,MATCH($A2538,ApplicablePermutations!$A$3:$A$205,0),MATCH($B2538,ApplicablePermutations!$B$2:$N$2,0))*INDEX(ApplicablePermutations!$Q$3:$S$205,MATCH($A2538,ApplicablePermutations!$P$3:$P$205,0),MATCH($C2538,ApplicablePermutations!$Q$2:$S$2,0))=1,"X","")</f>
        <v/>
      </c>
      <c r="I2538" s="64" t="str">
        <f t="shared" si="204"/>
        <v/>
      </c>
      <c r="J2538" s="64" t="str">
        <f t="shared" si="205"/>
        <v/>
      </c>
      <c r="K2538" s="64">
        <f t="shared" si="206"/>
        <v>0</v>
      </c>
      <c r="L2538" s="67" t="str">
        <f>IF(VLOOKUP($A2538,ApplicablePermutations!$U$3:$V$146,2,0)=1,"X","")</f>
        <v/>
      </c>
      <c r="M2538" t="str">
        <f t="shared" si="207"/>
        <v/>
      </c>
      <c r="N2538" s="64">
        <f t="shared" si="208"/>
        <v>0</v>
      </c>
    </row>
    <row r="2539" spans="1:14" x14ac:dyDescent="0.25">
      <c r="A2539" t="s">
        <v>406</v>
      </c>
      <c r="B2539" t="s">
        <v>239</v>
      </c>
      <c r="C2539" s="65" t="s">
        <v>484</v>
      </c>
      <c r="D2539" s="64">
        <f>IFERROR(INDEX('Feasibility Factor'!$D$5:$N$123,MATCH(VLOOKUP($A2539,PairList!$A$2:$D$205,2,0),'Feasibility Factor'!$C$5:$C$123,0),MATCH(VLOOKUP($B2539,PairList!$F$2:$I$14,2,0),'Feasibility Factor'!$D$3:$N$3,0)),"")</f>
        <v>1</v>
      </c>
      <c r="E2539" s="64">
        <v>0.7599999999999999</v>
      </c>
      <c r="F2539" s="64" t="str">
        <f>IFERROR(INDEX(ESShip!$C$2:$C$99,MATCH(VLOOKUP($A2539,PairList!$A$2:$D$205,3,0),ESShip!$A$2:$A$99,0)),"")</f>
        <v/>
      </c>
      <c r="G2539" s="64">
        <v>0.12377078053348767</v>
      </c>
      <c r="H2539" s="67" t="str">
        <f>IF(INDEX(ApplicablePermutations!$B$3:$N$205,MATCH($A2539,ApplicablePermutations!$A$3:$A$205,0),MATCH($B2539,ApplicablePermutations!$B$2:$N$2,0))*INDEX(ApplicablePermutations!$Q$3:$S$205,MATCH($A2539,ApplicablePermutations!$P$3:$P$205,0),MATCH($C2539,ApplicablePermutations!$Q$2:$S$2,0))=1,"X","")</f>
        <v>X</v>
      </c>
      <c r="I2539" s="64">
        <f t="shared" si="204"/>
        <v>0.7599999999999999</v>
      </c>
      <c r="J2539" s="64">
        <f t="shared" si="205"/>
        <v>0.12377078053348767</v>
      </c>
      <c r="K2539" s="64">
        <f t="shared" si="206"/>
        <v>0.66593420679454929</v>
      </c>
      <c r="L2539" s="67" t="str">
        <f>IF(VLOOKUP($A2539,ApplicablePermutations!$U$3:$V$146,2,0)=1,"X","")</f>
        <v/>
      </c>
      <c r="M2539" t="str">
        <f t="shared" si="207"/>
        <v/>
      </c>
      <c r="N2539" s="64">
        <f t="shared" si="208"/>
        <v>0.66593420679454929</v>
      </c>
    </row>
    <row r="2540" spans="1:14" x14ac:dyDescent="0.25">
      <c r="A2540" t="s">
        <v>406</v>
      </c>
      <c r="B2540" t="s">
        <v>329</v>
      </c>
      <c r="C2540" s="65" t="s">
        <v>484</v>
      </c>
      <c r="D2540" s="64">
        <f>IFERROR(INDEX('Feasibility Factor'!$D$5:$N$123,MATCH(VLOOKUP($A2540,PairList!$A$2:$D$205,2,0),'Feasibility Factor'!$C$5:$C$123,0),MATCH(VLOOKUP($B2540,PairList!$F$2:$I$14,2,0),'Feasibility Factor'!$D$3:$N$3,0)),"")</f>
        <v>0</v>
      </c>
      <c r="E2540" s="64">
        <v>0.7599999999999999</v>
      </c>
      <c r="F2540" s="64" t="str">
        <f>IFERROR(INDEX(ESShip!$C$2:$C$99,MATCH(VLOOKUP($A2540,PairList!$A$2:$D$205,3,0),ESShip!$A$2:$A$99,0)),"")</f>
        <v/>
      </c>
      <c r="G2540" s="64">
        <v>0.12377078053348767</v>
      </c>
      <c r="H2540" s="67" t="str">
        <f>IF(INDEX(ApplicablePermutations!$B$3:$N$205,MATCH($A2540,ApplicablePermutations!$A$3:$A$205,0),MATCH($B2540,ApplicablePermutations!$B$2:$N$2,0))*INDEX(ApplicablePermutations!$Q$3:$S$205,MATCH($A2540,ApplicablePermutations!$P$3:$P$205,0),MATCH($C2540,ApplicablePermutations!$Q$2:$S$2,0))=1,"X","")</f>
        <v/>
      </c>
      <c r="I2540" s="64" t="str">
        <f t="shared" si="204"/>
        <v/>
      </c>
      <c r="J2540" s="64" t="str">
        <f t="shared" si="205"/>
        <v/>
      </c>
      <c r="K2540" s="64">
        <f t="shared" si="206"/>
        <v>0</v>
      </c>
      <c r="L2540" s="67" t="str">
        <f>IF(VLOOKUP($A2540,ApplicablePermutations!$U$3:$V$146,2,0)=1,"X","")</f>
        <v/>
      </c>
      <c r="M2540" t="str">
        <f t="shared" si="207"/>
        <v/>
      </c>
      <c r="N2540" s="64">
        <f t="shared" si="208"/>
        <v>0</v>
      </c>
    </row>
    <row r="2541" spans="1:14" x14ac:dyDescent="0.25">
      <c r="A2541" t="s">
        <v>406</v>
      </c>
      <c r="B2541" t="s">
        <v>330</v>
      </c>
      <c r="C2541" s="65" t="s">
        <v>484</v>
      </c>
      <c r="D2541" s="64">
        <f>IFERROR(INDEX('Feasibility Factor'!$D$5:$N$123,MATCH(VLOOKUP($A2541,PairList!$A$2:$D$205,2,0),'Feasibility Factor'!$C$5:$C$123,0),MATCH(VLOOKUP($B2541,PairList!$F$2:$I$14,2,0),'Feasibility Factor'!$D$3:$N$3,0)),"")</f>
        <v>0</v>
      </c>
      <c r="E2541" s="64">
        <v>0.7599999999999999</v>
      </c>
      <c r="F2541" s="64" t="str">
        <f>IFERROR(INDEX(ESShip!$C$2:$C$99,MATCH(VLOOKUP($A2541,PairList!$A$2:$D$205,3,0),ESShip!$A$2:$A$99,0)),"")</f>
        <v/>
      </c>
      <c r="G2541" s="64">
        <v>0.12377078053348767</v>
      </c>
      <c r="H2541" s="67" t="str">
        <f>IF(INDEX(ApplicablePermutations!$B$3:$N$205,MATCH($A2541,ApplicablePermutations!$A$3:$A$205,0),MATCH($B2541,ApplicablePermutations!$B$2:$N$2,0))*INDEX(ApplicablePermutations!$Q$3:$S$205,MATCH($A2541,ApplicablePermutations!$P$3:$P$205,0),MATCH($C2541,ApplicablePermutations!$Q$2:$S$2,0))=1,"X","")</f>
        <v/>
      </c>
      <c r="I2541" s="64" t="str">
        <f t="shared" si="204"/>
        <v/>
      </c>
      <c r="J2541" s="64" t="str">
        <f t="shared" si="205"/>
        <v/>
      </c>
      <c r="K2541" s="64">
        <f t="shared" si="206"/>
        <v>0</v>
      </c>
      <c r="L2541" s="67" t="str">
        <f>IF(VLOOKUP($A2541,ApplicablePermutations!$U$3:$V$146,2,0)=1,"X","")</f>
        <v/>
      </c>
      <c r="M2541" t="str">
        <f t="shared" si="207"/>
        <v/>
      </c>
      <c r="N2541" s="64">
        <f t="shared" si="208"/>
        <v>0</v>
      </c>
    </row>
    <row r="2542" spans="1:14" x14ac:dyDescent="0.25">
      <c r="A2542" t="s">
        <v>406</v>
      </c>
      <c r="B2542" t="s">
        <v>331</v>
      </c>
      <c r="C2542" s="65" t="s">
        <v>484</v>
      </c>
      <c r="D2542" s="64">
        <f>IFERROR(INDEX('Feasibility Factor'!$D$5:$N$123,MATCH(VLOOKUP($A2542,PairList!$A$2:$D$205,2,0),'Feasibility Factor'!$C$5:$C$123,0),MATCH(VLOOKUP($B2542,PairList!$F$2:$I$14,2,0),'Feasibility Factor'!$D$3:$N$3,0)),"")</f>
        <v>0</v>
      </c>
      <c r="E2542" s="64">
        <v>0.76000000000000056</v>
      </c>
      <c r="F2542" s="64" t="str">
        <f>IFERROR(INDEX(ESShip!$C$2:$C$99,MATCH(VLOOKUP($A2542,PairList!$A$2:$D$205,3,0),ESShip!$A$2:$A$99,0)),"")</f>
        <v/>
      </c>
      <c r="G2542" s="64">
        <v>0.12377078053348775</v>
      </c>
      <c r="H2542" s="67" t="str">
        <f>IF(INDEX(ApplicablePermutations!$B$3:$N$205,MATCH($A2542,ApplicablePermutations!$A$3:$A$205,0),MATCH($B2542,ApplicablePermutations!$B$2:$N$2,0))*INDEX(ApplicablePermutations!$Q$3:$S$205,MATCH($A2542,ApplicablePermutations!$P$3:$P$205,0),MATCH($C2542,ApplicablePermutations!$Q$2:$S$2,0))=1,"X","")</f>
        <v/>
      </c>
      <c r="I2542" s="64" t="str">
        <f t="shared" si="204"/>
        <v/>
      </c>
      <c r="J2542" s="64" t="str">
        <f t="shared" si="205"/>
        <v/>
      </c>
      <c r="K2542" s="64">
        <f t="shared" si="206"/>
        <v>0</v>
      </c>
      <c r="L2542" s="67" t="str">
        <f>IF(VLOOKUP($A2542,ApplicablePermutations!$U$3:$V$146,2,0)=1,"X","")</f>
        <v/>
      </c>
      <c r="M2542" t="str">
        <f t="shared" si="207"/>
        <v/>
      </c>
      <c r="N2542" s="64">
        <f t="shared" si="208"/>
        <v>0</v>
      </c>
    </row>
    <row r="2543" spans="1:14" x14ac:dyDescent="0.25">
      <c r="A2543" t="s">
        <v>406</v>
      </c>
      <c r="B2543" t="s">
        <v>332</v>
      </c>
      <c r="C2543" s="65" t="s">
        <v>484</v>
      </c>
      <c r="D2543" s="64">
        <f>IFERROR(INDEX('Feasibility Factor'!$D$5:$N$123,MATCH(VLOOKUP($A2543,PairList!$A$2:$D$205,2,0),'Feasibility Factor'!$C$5:$C$123,0),MATCH(VLOOKUP($B2543,PairList!$F$2:$I$14,2,0),'Feasibility Factor'!$D$3:$N$3,0)),"")</f>
        <v>0</v>
      </c>
      <c r="E2543" s="64">
        <v>0.7599999999999999</v>
      </c>
      <c r="F2543" s="64" t="str">
        <f>IFERROR(INDEX(ESShip!$C$2:$C$99,MATCH(VLOOKUP($A2543,PairList!$A$2:$D$205,3,0),ESShip!$A$2:$A$99,0)),"")</f>
        <v/>
      </c>
      <c r="G2543" s="64">
        <v>0.12377078053348767</v>
      </c>
      <c r="H2543" s="67" t="str">
        <f>IF(INDEX(ApplicablePermutations!$B$3:$N$205,MATCH($A2543,ApplicablePermutations!$A$3:$A$205,0),MATCH($B2543,ApplicablePermutations!$B$2:$N$2,0))*INDEX(ApplicablePermutations!$Q$3:$S$205,MATCH($A2543,ApplicablePermutations!$P$3:$P$205,0),MATCH($C2543,ApplicablePermutations!$Q$2:$S$2,0))=1,"X","")</f>
        <v/>
      </c>
      <c r="I2543" s="64" t="str">
        <f t="shared" si="204"/>
        <v/>
      </c>
      <c r="J2543" s="64" t="str">
        <f t="shared" si="205"/>
        <v/>
      </c>
      <c r="K2543" s="64">
        <f t="shared" si="206"/>
        <v>0</v>
      </c>
      <c r="L2543" s="67" t="str">
        <f>IF(VLOOKUP($A2543,ApplicablePermutations!$U$3:$V$146,2,0)=1,"X","")</f>
        <v/>
      </c>
      <c r="M2543" t="str">
        <f t="shared" si="207"/>
        <v/>
      </c>
      <c r="N2543" s="64">
        <f t="shared" si="208"/>
        <v>0</v>
      </c>
    </row>
    <row r="2544" spans="1:14" x14ac:dyDescent="0.25">
      <c r="A2544" t="s">
        <v>406</v>
      </c>
      <c r="B2544" t="s">
        <v>243</v>
      </c>
      <c r="C2544" s="65" t="s">
        <v>484</v>
      </c>
      <c r="D2544" s="64">
        <f>IFERROR(INDEX('Feasibility Factor'!$D$5:$N$123,MATCH(VLOOKUP($A2544,PairList!$A$2:$D$205,2,0),'Feasibility Factor'!$C$5:$C$123,0),MATCH(VLOOKUP($B2544,PairList!$F$2:$I$14,2,0),'Feasibility Factor'!$D$3:$N$3,0)),"")</f>
        <v>0</v>
      </c>
      <c r="E2544" s="64">
        <v>0.76000000000000056</v>
      </c>
      <c r="F2544" s="64" t="str">
        <f>IFERROR(INDEX(ESShip!$C$2:$C$99,MATCH(VLOOKUP($A2544,PairList!$A$2:$D$205,3,0),ESShip!$A$2:$A$99,0)),"")</f>
        <v/>
      </c>
      <c r="G2544" s="64">
        <v>0.12377078053348775</v>
      </c>
      <c r="H2544" s="67" t="str">
        <f>IF(INDEX(ApplicablePermutations!$B$3:$N$205,MATCH($A2544,ApplicablePermutations!$A$3:$A$205,0),MATCH($B2544,ApplicablePermutations!$B$2:$N$2,0))*INDEX(ApplicablePermutations!$Q$3:$S$205,MATCH($A2544,ApplicablePermutations!$P$3:$P$205,0),MATCH($C2544,ApplicablePermutations!$Q$2:$S$2,0))=1,"X","")</f>
        <v/>
      </c>
      <c r="I2544" s="64" t="str">
        <f t="shared" si="204"/>
        <v/>
      </c>
      <c r="J2544" s="64" t="str">
        <f t="shared" si="205"/>
        <v/>
      </c>
      <c r="K2544" s="64">
        <f t="shared" si="206"/>
        <v>0</v>
      </c>
      <c r="L2544" s="67" t="str">
        <f>IF(VLOOKUP($A2544,ApplicablePermutations!$U$3:$V$146,2,0)=1,"X","")</f>
        <v/>
      </c>
      <c r="M2544" t="str">
        <f t="shared" si="207"/>
        <v/>
      </c>
      <c r="N2544" s="64">
        <f t="shared" si="208"/>
        <v>0</v>
      </c>
    </row>
    <row r="2545" spans="1:14" x14ac:dyDescent="0.25">
      <c r="A2545" t="s">
        <v>406</v>
      </c>
      <c r="B2545" t="s">
        <v>333</v>
      </c>
      <c r="C2545" s="65" t="s">
        <v>484</v>
      </c>
      <c r="D2545" s="64">
        <f>IFERROR(INDEX('Feasibility Factor'!$D$5:$N$123,MATCH(VLOOKUP($A2545,PairList!$A$2:$D$205,2,0),'Feasibility Factor'!$C$5:$C$123,0),MATCH(VLOOKUP($B2545,PairList!$F$2:$I$14,2,0),'Feasibility Factor'!$D$3:$N$3,0)),"")</f>
        <v>0</v>
      </c>
      <c r="E2545" s="64">
        <v>0.76000000000000056</v>
      </c>
      <c r="F2545" s="64" t="str">
        <f>IFERROR(INDEX(ESShip!$C$2:$C$99,MATCH(VLOOKUP($A2545,PairList!$A$2:$D$205,3,0),ESShip!$A$2:$A$99,0)),"")</f>
        <v/>
      </c>
      <c r="G2545" s="64">
        <v>0.12377078053348775</v>
      </c>
      <c r="H2545" s="67" t="str">
        <f>IF(INDEX(ApplicablePermutations!$B$3:$N$205,MATCH($A2545,ApplicablePermutations!$A$3:$A$205,0),MATCH($B2545,ApplicablePermutations!$B$2:$N$2,0))*INDEX(ApplicablePermutations!$Q$3:$S$205,MATCH($A2545,ApplicablePermutations!$P$3:$P$205,0),MATCH($C2545,ApplicablePermutations!$Q$2:$S$2,0))=1,"X","")</f>
        <v/>
      </c>
      <c r="I2545" s="64" t="str">
        <f t="shared" si="204"/>
        <v/>
      </c>
      <c r="J2545" s="64" t="str">
        <f t="shared" si="205"/>
        <v/>
      </c>
      <c r="K2545" s="64">
        <f t="shared" si="206"/>
        <v>0</v>
      </c>
      <c r="L2545" s="67" t="str">
        <f>IF(VLOOKUP($A2545,ApplicablePermutations!$U$3:$V$146,2,0)=1,"X","")</f>
        <v/>
      </c>
      <c r="M2545" t="str">
        <f t="shared" si="207"/>
        <v/>
      </c>
      <c r="N2545" s="64">
        <f t="shared" si="208"/>
        <v>0</v>
      </c>
    </row>
    <row r="2546" spans="1:14" x14ac:dyDescent="0.25">
      <c r="A2546" t="s">
        <v>406</v>
      </c>
      <c r="B2546" t="s">
        <v>334</v>
      </c>
      <c r="C2546" s="65" t="s">
        <v>484</v>
      </c>
      <c r="D2546" s="64">
        <f>IFERROR(INDEX('Feasibility Factor'!$D$5:$N$123,MATCH(VLOOKUP($A2546,PairList!$A$2:$D$205,2,0),'Feasibility Factor'!$C$5:$C$123,0),MATCH(VLOOKUP($B2546,PairList!$F$2:$I$14,2,0),'Feasibility Factor'!$D$3:$N$3,0)),"")</f>
        <v>0</v>
      </c>
      <c r="E2546" s="64">
        <v>0.7599999999999999</v>
      </c>
      <c r="F2546" s="64" t="str">
        <f>IFERROR(INDEX(ESShip!$C$2:$C$99,MATCH(VLOOKUP($A2546,PairList!$A$2:$D$205,3,0),ESShip!$A$2:$A$99,0)),"")</f>
        <v/>
      </c>
      <c r="G2546" s="64">
        <v>0.12377078053348767</v>
      </c>
      <c r="H2546" s="67" t="str">
        <f>IF(INDEX(ApplicablePermutations!$B$3:$N$205,MATCH($A2546,ApplicablePermutations!$A$3:$A$205,0),MATCH($B2546,ApplicablePermutations!$B$2:$N$2,0))*INDEX(ApplicablePermutations!$Q$3:$S$205,MATCH($A2546,ApplicablePermutations!$P$3:$P$205,0),MATCH($C2546,ApplicablePermutations!$Q$2:$S$2,0))=1,"X","")</f>
        <v/>
      </c>
      <c r="I2546" s="64" t="str">
        <f t="shared" si="204"/>
        <v/>
      </c>
      <c r="J2546" s="64" t="str">
        <f t="shared" si="205"/>
        <v/>
      </c>
      <c r="K2546" s="64">
        <f t="shared" si="206"/>
        <v>0</v>
      </c>
      <c r="L2546" s="67" t="str">
        <f>IF(VLOOKUP($A2546,ApplicablePermutations!$U$3:$V$146,2,0)=1,"X","")</f>
        <v/>
      </c>
      <c r="M2546" t="str">
        <f t="shared" si="207"/>
        <v/>
      </c>
      <c r="N2546" s="64">
        <f t="shared" si="208"/>
        <v>0</v>
      </c>
    </row>
    <row r="2547" spans="1:14" x14ac:dyDescent="0.25">
      <c r="A2547" t="s">
        <v>406</v>
      </c>
      <c r="B2547" t="s">
        <v>94</v>
      </c>
      <c r="C2547" s="65" t="s">
        <v>484</v>
      </c>
      <c r="D2547" s="64">
        <f>IFERROR(INDEX('Feasibility Factor'!$D$5:$N$123,MATCH(VLOOKUP($A2547,PairList!$A$2:$D$205,2,0),'Feasibility Factor'!$C$5:$C$123,0),MATCH(VLOOKUP($B2547,PairList!$F$2:$I$14,2,0),'Feasibility Factor'!$D$3:$N$3,0)),"")</f>
        <v>0</v>
      </c>
      <c r="E2547" s="64">
        <v>0.7599999999999999</v>
      </c>
      <c r="F2547" s="64" t="str">
        <f>IFERROR(INDEX(ESShip!$C$2:$C$99,MATCH(VLOOKUP($A2547,PairList!$A$2:$D$205,3,0),ESShip!$A$2:$A$99,0)),"")</f>
        <v/>
      </c>
      <c r="G2547" s="64">
        <v>0.12377078053348767</v>
      </c>
      <c r="H2547" s="67" t="str">
        <f>IF(INDEX(ApplicablePermutations!$B$3:$N$205,MATCH($A2547,ApplicablePermutations!$A$3:$A$205,0),MATCH($B2547,ApplicablePermutations!$B$2:$N$2,0))*INDEX(ApplicablePermutations!$Q$3:$S$205,MATCH($A2547,ApplicablePermutations!$P$3:$P$205,0),MATCH($C2547,ApplicablePermutations!$Q$2:$S$2,0))=1,"X","")</f>
        <v>X</v>
      </c>
      <c r="I2547" s="64">
        <f t="shared" si="204"/>
        <v>0.7599999999999999</v>
      </c>
      <c r="J2547" s="64">
        <f t="shared" si="205"/>
        <v>0.12377078053348767</v>
      </c>
      <c r="K2547" s="64">
        <f t="shared" si="206"/>
        <v>0.66593420679454929</v>
      </c>
      <c r="L2547" s="67" t="str">
        <f>IF(VLOOKUP($A2547,ApplicablePermutations!$U$3:$V$146,2,0)=1,"X","")</f>
        <v/>
      </c>
      <c r="M2547" t="str">
        <f t="shared" si="207"/>
        <v/>
      </c>
      <c r="N2547" s="64">
        <f t="shared" si="208"/>
        <v>0.66593420679454929</v>
      </c>
    </row>
    <row r="2548" spans="1:14" x14ac:dyDescent="0.25">
      <c r="A2548" t="s">
        <v>406</v>
      </c>
      <c r="B2548" t="s">
        <v>335</v>
      </c>
      <c r="C2548" s="65" t="s">
        <v>484</v>
      </c>
      <c r="D2548" s="64">
        <f>IFERROR(INDEX('Feasibility Factor'!$D$5:$N$123,MATCH(VLOOKUP($A2548,PairList!$A$2:$D$205,2,0),'Feasibility Factor'!$C$5:$C$123,0),MATCH(VLOOKUP($B2548,PairList!$F$2:$I$14,2,0),'Feasibility Factor'!$D$3:$N$3,0)),"")</f>
        <v>0</v>
      </c>
      <c r="E2548" s="64">
        <v>0.7599999999999999</v>
      </c>
      <c r="F2548" s="64" t="str">
        <f>IFERROR(INDEX(ESShip!$C$2:$C$99,MATCH(VLOOKUP($A2548,PairList!$A$2:$D$205,3,0),ESShip!$A$2:$A$99,0)),"")</f>
        <v/>
      </c>
      <c r="G2548" s="64">
        <v>0.12377078053348767</v>
      </c>
      <c r="H2548" s="67" t="str">
        <f>IF(INDEX(ApplicablePermutations!$B$3:$N$205,MATCH($A2548,ApplicablePermutations!$A$3:$A$205,0),MATCH($B2548,ApplicablePermutations!$B$2:$N$2,0))*INDEX(ApplicablePermutations!$Q$3:$S$205,MATCH($A2548,ApplicablePermutations!$P$3:$P$205,0),MATCH($C2548,ApplicablePermutations!$Q$2:$S$2,0))=1,"X","")</f>
        <v/>
      </c>
      <c r="I2548" s="64" t="str">
        <f t="shared" ref="I2548:I2611" si="209">IF($H2548="X",IF(AND($D2548&gt;0,$D2548&lt;&gt;"",$E2548&gt;0,$E2548&lt;&gt;""),MIN($D2548,$E2548),IF(AND($D2548&gt;0,$D2548&lt;&gt;""),$D2548,IF(AND($E2548&gt;0,$E2548&lt;&gt;""),$E2548,AVERAGEIFS($E$2:$E$13027,$A$2:$A$13027,$A2548,$E$2:$E$13027,"&gt;0")))),"")</f>
        <v/>
      </c>
      <c r="J2548" s="64" t="str">
        <f t="shared" ref="J2548:J2611" si="210">IF(H2548="X",IF(F2548&lt;&gt;"",F2548,IF(G2548&lt;&gt;"",G2548,AVERAGEIFS($G$2:$G$13027,$A$2:$A$13027,$A2548,$C$2:$C$13027,$C2548))),"")</f>
        <v/>
      </c>
      <c r="K2548" s="64">
        <f t="shared" si="206"/>
        <v>0</v>
      </c>
      <c r="L2548" s="67" t="str">
        <f>IF(VLOOKUP($A2548,ApplicablePermutations!$U$3:$V$146,2,0)=1,"X","")</f>
        <v/>
      </c>
      <c r="M2548" t="str">
        <f t="shared" si="207"/>
        <v/>
      </c>
      <c r="N2548" s="64">
        <f t="shared" si="208"/>
        <v>0</v>
      </c>
    </row>
    <row r="2549" spans="1:14" x14ac:dyDescent="0.25">
      <c r="A2549" t="s">
        <v>406</v>
      </c>
      <c r="B2549" t="s">
        <v>100</v>
      </c>
      <c r="C2549" s="65" t="s">
        <v>484</v>
      </c>
      <c r="D2549" s="64">
        <f>IFERROR(INDEX('Feasibility Factor'!$D$5:$N$123,MATCH(VLOOKUP($A2549,PairList!$A$2:$D$205,2,0),'Feasibility Factor'!$C$5:$C$123,0),MATCH(VLOOKUP($B2549,PairList!$F$2:$I$14,2,0),'Feasibility Factor'!$D$3:$N$3,0)),"")</f>
        <v>0</v>
      </c>
      <c r="E2549" s="64">
        <v>0.76000000000000056</v>
      </c>
      <c r="F2549" s="64" t="str">
        <f>IFERROR(INDEX(ESShip!$C$2:$C$99,MATCH(VLOOKUP($A2549,PairList!$A$2:$D$205,3,0),ESShip!$A$2:$A$99,0)),"")</f>
        <v/>
      </c>
      <c r="G2549" s="64">
        <v>0.12377078053348775</v>
      </c>
      <c r="H2549" s="67" t="str">
        <f>IF(INDEX(ApplicablePermutations!$B$3:$N$205,MATCH($A2549,ApplicablePermutations!$A$3:$A$205,0),MATCH($B2549,ApplicablePermutations!$B$2:$N$2,0))*INDEX(ApplicablePermutations!$Q$3:$S$205,MATCH($A2549,ApplicablePermutations!$P$3:$P$205,0),MATCH($C2549,ApplicablePermutations!$Q$2:$S$2,0))=1,"X","")</f>
        <v/>
      </c>
      <c r="I2549" s="64" t="str">
        <f t="shared" si="209"/>
        <v/>
      </c>
      <c r="J2549" s="64" t="str">
        <f t="shared" si="210"/>
        <v/>
      </c>
      <c r="K2549" s="64">
        <f t="shared" si="206"/>
        <v>0</v>
      </c>
      <c r="L2549" s="67" t="str">
        <f>IF(VLOOKUP($A2549,ApplicablePermutations!$U$3:$V$146,2,0)=1,"X","")</f>
        <v/>
      </c>
      <c r="M2549" t="str">
        <f t="shared" si="207"/>
        <v/>
      </c>
      <c r="N2549" s="64">
        <f t="shared" si="208"/>
        <v>0</v>
      </c>
    </row>
    <row r="2550" spans="1:14" x14ac:dyDescent="0.25">
      <c r="A2550" t="s">
        <v>406</v>
      </c>
      <c r="B2550" t="s">
        <v>327</v>
      </c>
      <c r="C2550" s="65" t="s">
        <v>485</v>
      </c>
      <c r="D2550" s="64">
        <f>IFERROR(INDEX('Feasibility Factor'!$D$5:$N$123,MATCH(VLOOKUP($A2550,PairList!$A$2:$D$205,2,0),'Feasibility Factor'!$C$5:$C$123,0),MATCH(VLOOKUP($B2550,PairList!$F$2:$I$14,2,0),'Feasibility Factor'!$D$3:$N$3,0)),"")</f>
        <v>0</v>
      </c>
      <c r="E2550" s="64">
        <v>0.76000000000000056</v>
      </c>
      <c r="F2550" s="64" t="str">
        <f>IFERROR(INDEX(ESShip!$C$2:$C$99,MATCH(VLOOKUP($A2550,PairList!$A$2:$D$205,3,0),ESShip!$A$2:$A$99,0)),"")</f>
        <v/>
      </c>
      <c r="G2550" s="64">
        <v>0.12377078053348775</v>
      </c>
      <c r="H2550" s="67" t="str">
        <f>IF(INDEX(ApplicablePermutations!$B$3:$N$205,MATCH($A2550,ApplicablePermutations!$A$3:$A$205,0),MATCH($B2550,ApplicablePermutations!$B$2:$N$2,0))*INDEX(ApplicablePermutations!$Q$3:$S$205,MATCH($A2550,ApplicablePermutations!$P$3:$P$205,0),MATCH($C2550,ApplicablePermutations!$Q$2:$S$2,0))=1,"X","")</f>
        <v/>
      </c>
      <c r="I2550" s="64" t="str">
        <f t="shared" si="209"/>
        <v/>
      </c>
      <c r="J2550" s="64" t="str">
        <f t="shared" si="210"/>
        <v/>
      </c>
      <c r="K2550" s="64">
        <f t="shared" si="206"/>
        <v>0</v>
      </c>
      <c r="L2550" s="67" t="str">
        <f>IF(VLOOKUP($A2550,ApplicablePermutations!$U$3:$V$146,2,0)=1,"X","")</f>
        <v/>
      </c>
      <c r="M2550" t="str">
        <f t="shared" si="207"/>
        <v/>
      </c>
      <c r="N2550" s="64">
        <f t="shared" si="208"/>
        <v>0</v>
      </c>
    </row>
    <row r="2551" spans="1:14" x14ac:dyDescent="0.25">
      <c r="A2551" t="s">
        <v>406</v>
      </c>
      <c r="B2551" t="s">
        <v>328</v>
      </c>
      <c r="C2551" s="65" t="s">
        <v>485</v>
      </c>
      <c r="D2551" s="64">
        <f>IFERROR(INDEX('Feasibility Factor'!$D$5:$N$123,MATCH(VLOOKUP($A2551,PairList!$A$2:$D$205,2,0),'Feasibility Factor'!$C$5:$C$123,0),MATCH(VLOOKUP($B2551,PairList!$F$2:$I$14,2,0),'Feasibility Factor'!$D$3:$N$3,0)),"")</f>
        <v>0</v>
      </c>
      <c r="E2551" s="64">
        <v>0</v>
      </c>
      <c r="F2551" s="64" t="str">
        <f>IFERROR(INDEX(ESShip!$C$2:$C$99,MATCH(VLOOKUP($A2551,PairList!$A$2:$D$205,3,0),ESShip!$A$2:$A$99,0)),"")</f>
        <v/>
      </c>
      <c r="G2551" s="64">
        <v>0.12377078053348767</v>
      </c>
      <c r="H2551" s="67" t="str">
        <f>IF(INDEX(ApplicablePermutations!$B$3:$N$205,MATCH($A2551,ApplicablePermutations!$A$3:$A$205,0),MATCH($B2551,ApplicablePermutations!$B$2:$N$2,0))*INDEX(ApplicablePermutations!$Q$3:$S$205,MATCH($A2551,ApplicablePermutations!$P$3:$P$205,0),MATCH($C2551,ApplicablePermutations!$Q$2:$S$2,0))=1,"X","")</f>
        <v/>
      </c>
      <c r="I2551" s="64" t="str">
        <f t="shared" si="209"/>
        <v/>
      </c>
      <c r="J2551" s="64" t="str">
        <f t="shared" si="210"/>
        <v/>
      </c>
      <c r="K2551" s="64">
        <f t="shared" si="206"/>
        <v>0</v>
      </c>
      <c r="L2551" s="67" t="str">
        <f>IF(VLOOKUP($A2551,ApplicablePermutations!$U$3:$V$146,2,0)=1,"X","")</f>
        <v/>
      </c>
      <c r="M2551" t="str">
        <f t="shared" si="207"/>
        <v/>
      </c>
      <c r="N2551" s="64">
        <f t="shared" si="208"/>
        <v>0</v>
      </c>
    </row>
    <row r="2552" spans="1:14" x14ac:dyDescent="0.25">
      <c r="A2552" t="s">
        <v>406</v>
      </c>
      <c r="B2552" t="s">
        <v>239</v>
      </c>
      <c r="C2552" s="65" t="s">
        <v>485</v>
      </c>
      <c r="D2552" s="64">
        <f>IFERROR(INDEX('Feasibility Factor'!$D$5:$N$123,MATCH(VLOOKUP($A2552,PairList!$A$2:$D$205,2,0),'Feasibility Factor'!$C$5:$C$123,0),MATCH(VLOOKUP($B2552,PairList!$F$2:$I$14,2,0),'Feasibility Factor'!$D$3:$N$3,0)),"")</f>
        <v>1</v>
      </c>
      <c r="E2552" s="64">
        <v>0</v>
      </c>
      <c r="F2552" s="64" t="str">
        <f>IFERROR(INDEX(ESShip!$C$2:$C$99,MATCH(VLOOKUP($A2552,PairList!$A$2:$D$205,3,0),ESShip!$A$2:$A$99,0)),"")</f>
        <v/>
      </c>
      <c r="G2552" s="64">
        <v>0.12377078053348767</v>
      </c>
      <c r="H2552" s="67" t="str">
        <f>IF(INDEX(ApplicablePermutations!$B$3:$N$205,MATCH($A2552,ApplicablePermutations!$A$3:$A$205,0),MATCH($B2552,ApplicablePermutations!$B$2:$N$2,0))*INDEX(ApplicablePermutations!$Q$3:$S$205,MATCH($A2552,ApplicablePermutations!$P$3:$P$205,0),MATCH($C2552,ApplicablePermutations!$Q$2:$S$2,0))=1,"X","")</f>
        <v>X</v>
      </c>
      <c r="I2552" s="64">
        <f t="shared" si="209"/>
        <v>1</v>
      </c>
      <c r="J2552" s="64">
        <f t="shared" si="210"/>
        <v>0.12377078053348767</v>
      </c>
      <c r="K2552" s="64">
        <f t="shared" si="206"/>
        <v>0.87622921946651233</v>
      </c>
      <c r="L2552" s="67" t="str">
        <f>IF(VLOOKUP($A2552,ApplicablePermutations!$U$3:$V$146,2,0)=1,"X","")</f>
        <v/>
      </c>
      <c r="M2552" t="str">
        <f t="shared" si="207"/>
        <v/>
      </c>
      <c r="N2552" s="64">
        <f t="shared" si="208"/>
        <v>0.87622921946651233</v>
      </c>
    </row>
    <row r="2553" spans="1:14" x14ac:dyDescent="0.25">
      <c r="A2553" t="s">
        <v>406</v>
      </c>
      <c r="B2553" t="s">
        <v>329</v>
      </c>
      <c r="C2553" s="65" t="s">
        <v>485</v>
      </c>
      <c r="D2553" s="64">
        <f>IFERROR(INDEX('Feasibility Factor'!$D$5:$N$123,MATCH(VLOOKUP($A2553,PairList!$A$2:$D$205,2,0),'Feasibility Factor'!$C$5:$C$123,0),MATCH(VLOOKUP($B2553,PairList!$F$2:$I$14,2,0),'Feasibility Factor'!$D$3:$N$3,0)),"")</f>
        <v>0</v>
      </c>
      <c r="E2553" s="64">
        <v>0</v>
      </c>
      <c r="F2553" s="64" t="str">
        <f>IFERROR(INDEX(ESShip!$C$2:$C$99,MATCH(VLOOKUP($A2553,PairList!$A$2:$D$205,3,0),ESShip!$A$2:$A$99,0)),"")</f>
        <v/>
      </c>
      <c r="G2553" s="64">
        <v>0.12377078053348767</v>
      </c>
      <c r="H2553" s="67" t="str">
        <f>IF(INDEX(ApplicablePermutations!$B$3:$N$205,MATCH($A2553,ApplicablePermutations!$A$3:$A$205,0),MATCH($B2553,ApplicablePermutations!$B$2:$N$2,0))*INDEX(ApplicablePermutations!$Q$3:$S$205,MATCH($A2553,ApplicablePermutations!$P$3:$P$205,0),MATCH($C2553,ApplicablePermutations!$Q$2:$S$2,0))=1,"X","")</f>
        <v/>
      </c>
      <c r="I2553" s="64" t="str">
        <f t="shared" si="209"/>
        <v/>
      </c>
      <c r="J2553" s="64" t="str">
        <f t="shared" si="210"/>
        <v/>
      </c>
      <c r="K2553" s="64">
        <f t="shared" si="206"/>
        <v>0</v>
      </c>
      <c r="L2553" s="67" t="str">
        <f>IF(VLOOKUP($A2553,ApplicablePermutations!$U$3:$V$146,2,0)=1,"X","")</f>
        <v/>
      </c>
      <c r="M2553" t="str">
        <f t="shared" si="207"/>
        <v/>
      </c>
      <c r="N2553" s="64">
        <f t="shared" si="208"/>
        <v>0</v>
      </c>
    </row>
    <row r="2554" spans="1:14" x14ac:dyDescent="0.25">
      <c r="A2554" t="s">
        <v>406</v>
      </c>
      <c r="B2554" t="s">
        <v>330</v>
      </c>
      <c r="C2554" s="65" t="s">
        <v>485</v>
      </c>
      <c r="D2554" s="64">
        <f>IFERROR(INDEX('Feasibility Factor'!$D$5:$N$123,MATCH(VLOOKUP($A2554,PairList!$A$2:$D$205,2,0),'Feasibility Factor'!$C$5:$C$123,0),MATCH(VLOOKUP($B2554,PairList!$F$2:$I$14,2,0),'Feasibility Factor'!$D$3:$N$3,0)),"")</f>
        <v>0</v>
      </c>
      <c r="E2554" s="64">
        <v>0</v>
      </c>
      <c r="F2554" s="64" t="str">
        <f>IFERROR(INDEX(ESShip!$C$2:$C$99,MATCH(VLOOKUP($A2554,PairList!$A$2:$D$205,3,0),ESShip!$A$2:$A$99,0)),"")</f>
        <v/>
      </c>
      <c r="G2554" s="64">
        <v>0.12377078053348767</v>
      </c>
      <c r="H2554" s="67" t="str">
        <f>IF(INDEX(ApplicablePermutations!$B$3:$N$205,MATCH($A2554,ApplicablePermutations!$A$3:$A$205,0),MATCH($B2554,ApplicablePermutations!$B$2:$N$2,0))*INDEX(ApplicablePermutations!$Q$3:$S$205,MATCH($A2554,ApplicablePermutations!$P$3:$P$205,0),MATCH($C2554,ApplicablePermutations!$Q$2:$S$2,0))=1,"X","")</f>
        <v/>
      </c>
      <c r="I2554" s="64" t="str">
        <f t="shared" si="209"/>
        <v/>
      </c>
      <c r="J2554" s="64" t="str">
        <f t="shared" si="210"/>
        <v/>
      </c>
      <c r="K2554" s="64">
        <f t="shared" si="206"/>
        <v>0</v>
      </c>
      <c r="L2554" s="67" t="str">
        <f>IF(VLOOKUP($A2554,ApplicablePermutations!$U$3:$V$146,2,0)=1,"X","")</f>
        <v/>
      </c>
      <c r="M2554" t="str">
        <f t="shared" si="207"/>
        <v/>
      </c>
      <c r="N2554" s="64">
        <f t="shared" si="208"/>
        <v>0</v>
      </c>
    </row>
    <row r="2555" spans="1:14" x14ac:dyDescent="0.25">
      <c r="A2555" t="s">
        <v>406</v>
      </c>
      <c r="B2555" t="s">
        <v>331</v>
      </c>
      <c r="C2555" s="65" t="s">
        <v>485</v>
      </c>
      <c r="D2555" s="64">
        <f>IFERROR(INDEX('Feasibility Factor'!$D$5:$N$123,MATCH(VLOOKUP($A2555,PairList!$A$2:$D$205,2,0),'Feasibility Factor'!$C$5:$C$123,0),MATCH(VLOOKUP($B2555,PairList!$F$2:$I$14,2,0),'Feasibility Factor'!$D$3:$N$3,0)),"")</f>
        <v>0</v>
      </c>
      <c r="E2555" s="64">
        <v>0.76000000000000056</v>
      </c>
      <c r="F2555" s="64" t="str">
        <f>IFERROR(INDEX(ESShip!$C$2:$C$99,MATCH(VLOOKUP($A2555,PairList!$A$2:$D$205,3,0),ESShip!$A$2:$A$99,0)),"")</f>
        <v/>
      </c>
      <c r="G2555" s="64">
        <v>0.12377078053348775</v>
      </c>
      <c r="H2555" s="67" t="str">
        <f>IF(INDEX(ApplicablePermutations!$B$3:$N$205,MATCH($A2555,ApplicablePermutations!$A$3:$A$205,0),MATCH($B2555,ApplicablePermutations!$B$2:$N$2,0))*INDEX(ApplicablePermutations!$Q$3:$S$205,MATCH($A2555,ApplicablePermutations!$P$3:$P$205,0),MATCH($C2555,ApplicablePermutations!$Q$2:$S$2,0))=1,"X","")</f>
        <v/>
      </c>
      <c r="I2555" s="64" t="str">
        <f t="shared" si="209"/>
        <v/>
      </c>
      <c r="J2555" s="64" t="str">
        <f t="shared" si="210"/>
        <v/>
      </c>
      <c r="K2555" s="64">
        <f t="shared" ref="K2555:K2618" si="211">IF(H2555="X",I2555*(1-J2555),0)</f>
        <v>0</v>
      </c>
      <c r="L2555" s="67" t="str">
        <f>IF(VLOOKUP($A2555,ApplicablePermutations!$U$3:$V$146,2,0)=1,"X","")</f>
        <v/>
      </c>
      <c r="M2555" t="str">
        <f t="shared" si="207"/>
        <v/>
      </c>
      <c r="N2555" s="64">
        <f t="shared" si="208"/>
        <v>0</v>
      </c>
    </row>
    <row r="2556" spans="1:14" x14ac:dyDescent="0.25">
      <c r="A2556" t="s">
        <v>406</v>
      </c>
      <c r="B2556" t="s">
        <v>332</v>
      </c>
      <c r="C2556" s="65" t="s">
        <v>485</v>
      </c>
      <c r="D2556" s="64">
        <f>IFERROR(INDEX('Feasibility Factor'!$D$5:$N$123,MATCH(VLOOKUP($A2556,PairList!$A$2:$D$205,2,0),'Feasibility Factor'!$C$5:$C$123,0),MATCH(VLOOKUP($B2556,PairList!$F$2:$I$14,2,0),'Feasibility Factor'!$D$3:$N$3,0)),"")</f>
        <v>0</v>
      </c>
      <c r="E2556" s="64">
        <v>0</v>
      </c>
      <c r="F2556" s="64" t="str">
        <f>IFERROR(INDEX(ESShip!$C$2:$C$99,MATCH(VLOOKUP($A2556,PairList!$A$2:$D$205,3,0),ESShip!$A$2:$A$99,0)),"")</f>
        <v/>
      </c>
      <c r="G2556" s="64">
        <v>0.12377078053348767</v>
      </c>
      <c r="H2556" s="67" t="str">
        <f>IF(INDEX(ApplicablePermutations!$B$3:$N$205,MATCH($A2556,ApplicablePermutations!$A$3:$A$205,0),MATCH($B2556,ApplicablePermutations!$B$2:$N$2,0))*INDEX(ApplicablePermutations!$Q$3:$S$205,MATCH($A2556,ApplicablePermutations!$P$3:$P$205,0),MATCH($C2556,ApplicablePermutations!$Q$2:$S$2,0))=1,"X","")</f>
        <v/>
      </c>
      <c r="I2556" s="64" t="str">
        <f t="shared" si="209"/>
        <v/>
      </c>
      <c r="J2556" s="64" t="str">
        <f t="shared" si="210"/>
        <v/>
      </c>
      <c r="K2556" s="64">
        <f t="shared" si="211"/>
        <v>0</v>
      </c>
      <c r="L2556" s="67" t="str">
        <f>IF(VLOOKUP($A2556,ApplicablePermutations!$U$3:$V$146,2,0)=1,"X","")</f>
        <v/>
      </c>
      <c r="M2556" t="str">
        <f t="shared" si="207"/>
        <v/>
      </c>
      <c r="N2556" s="64">
        <f t="shared" si="208"/>
        <v>0</v>
      </c>
    </row>
    <row r="2557" spans="1:14" x14ac:dyDescent="0.25">
      <c r="A2557" t="s">
        <v>406</v>
      </c>
      <c r="B2557" t="s">
        <v>243</v>
      </c>
      <c r="C2557" s="65" t="s">
        <v>485</v>
      </c>
      <c r="D2557" s="64">
        <f>IFERROR(INDEX('Feasibility Factor'!$D$5:$N$123,MATCH(VLOOKUP($A2557,PairList!$A$2:$D$205,2,0),'Feasibility Factor'!$C$5:$C$123,0),MATCH(VLOOKUP($B2557,PairList!$F$2:$I$14,2,0),'Feasibility Factor'!$D$3:$N$3,0)),"")</f>
        <v>0</v>
      </c>
      <c r="E2557" s="64">
        <v>0.76000000000000056</v>
      </c>
      <c r="F2557" s="64" t="str">
        <f>IFERROR(INDEX(ESShip!$C$2:$C$99,MATCH(VLOOKUP($A2557,PairList!$A$2:$D$205,3,0),ESShip!$A$2:$A$99,0)),"")</f>
        <v/>
      </c>
      <c r="G2557" s="64">
        <v>0.12377078053348775</v>
      </c>
      <c r="H2557" s="67" t="str">
        <f>IF(INDEX(ApplicablePermutations!$B$3:$N$205,MATCH($A2557,ApplicablePermutations!$A$3:$A$205,0),MATCH($B2557,ApplicablePermutations!$B$2:$N$2,0))*INDEX(ApplicablePermutations!$Q$3:$S$205,MATCH($A2557,ApplicablePermutations!$P$3:$P$205,0),MATCH($C2557,ApplicablePermutations!$Q$2:$S$2,0))=1,"X","")</f>
        <v/>
      </c>
      <c r="I2557" s="64" t="str">
        <f t="shared" si="209"/>
        <v/>
      </c>
      <c r="J2557" s="64" t="str">
        <f t="shared" si="210"/>
        <v/>
      </c>
      <c r="K2557" s="64">
        <f t="shared" si="211"/>
        <v>0</v>
      </c>
      <c r="L2557" s="67" t="str">
        <f>IF(VLOOKUP($A2557,ApplicablePermutations!$U$3:$V$146,2,0)=1,"X","")</f>
        <v/>
      </c>
      <c r="M2557" t="str">
        <f t="shared" si="207"/>
        <v/>
      </c>
      <c r="N2557" s="64">
        <f t="shared" si="208"/>
        <v>0</v>
      </c>
    </row>
    <row r="2558" spans="1:14" x14ac:dyDescent="0.25">
      <c r="A2558" t="s">
        <v>406</v>
      </c>
      <c r="B2558" t="s">
        <v>333</v>
      </c>
      <c r="C2558" s="65" t="s">
        <v>485</v>
      </c>
      <c r="D2558" s="64">
        <f>IFERROR(INDEX('Feasibility Factor'!$D$5:$N$123,MATCH(VLOOKUP($A2558,PairList!$A$2:$D$205,2,0),'Feasibility Factor'!$C$5:$C$123,0),MATCH(VLOOKUP($B2558,PairList!$F$2:$I$14,2,0),'Feasibility Factor'!$D$3:$N$3,0)),"")</f>
        <v>0</v>
      </c>
      <c r="E2558" s="64">
        <v>0.76000000000000056</v>
      </c>
      <c r="F2558" s="64" t="str">
        <f>IFERROR(INDEX(ESShip!$C$2:$C$99,MATCH(VLOOKUP($A2558,PairList!$A$2:$D$205,3,0),ESShip!$A$2:$A$99,0)),"")</f>
        <v/>
      </c>
      <c r="G2558" s="64">
        <v>0.12377078053348775</v>
      </c>
      <c r="H2558" s="67" t="str">
        <f>IF(INDEX(ApplicablePermutations!$B$3:$N$205,MATCH($A2558,ApplicablePermutations!$A$3:$A$205,0),MATCH($B2558,ApplicablePermutations!$B$2:$N$2,0))*INDEX(ApplicablePermutations!$Q$3:$S$205,MATCH($A2558,ApplicablePermutations!$P$3:$P$205,0),MATCH($C2558,ApplicablePermutations!$Q$2:$S$2,0))=1,"X","")</f>
        <v/>
      </c>
      <c r="I2558" s="64" t="str">
        <f t="shared" si="209"/>
        <v/>
      </c>
      <c r="J2558" s="64" t="str">
        <f t="shared" si="210"/>
        <v/>
      </c>
      <c r="K2558" s="64">
        <f t="shared" si="211"/>
        <v>0</v>
      </c>
      <c r="L2558" s="67" t="str">
        <f>IF(VLOOKUP($A2558,ApplicablePermutations!$U$3:$V$146,2,0)=1,"X","")</f>
        <v/>
      </c>
      <c r="M2558" t="str">
        <f t="shared" si="207"/>
        <v/>
      </c>
      <c r="N2558" s="64">
        <f t="shared" si="208"/>
        <v>0</v>
      </c>
    </row>
    <row r="2559" spans="1:14" x14ac:dyDescent="0.25">
      <c r="A2559" t="s">
        <v>406</v>
      </c>
      <c r="B2559" t="s">
        <v>334</v>
      </c>
      <c r="C2559" s="65" t="s">
        <v>485</v>
      </c>
      <c r="D2559" s="64">
        <f>IFERROR(INDEX('Feasibility Factor'!$D$5:$N$123,MATCH(VLOOKUP($A2559,PairList!$A$2:$D$205,2,0),'Feasibility Factor'!$C$5:$C$123,0),MATCH(VLOOKUP($B2559,PairList!$F$2:$I$14,2,0),'Feasibility Factor'!$D$3:$N$3,0)),"")</f>
        <v>0</v>
      </c>
      <c r="E2559" s="64">
        <v>0</v>
      </c>
      <c r="F2559" s="64" t="str">
        <f>IFERROR(INDEX(ESShip!$C$2:$C$99,MATCH(VLOOKUP($A2559,PairList!$A$2:$D$205,3,0),ESShip!$A$2:$A$99,0)),"")</f>
        <v/>
      </c>
      <c r="G2559" s="64">
        <v>0.12377078053348767</v>
      </c>
      <c r="H2559" s="67" t="str">
        <f>IF(INDEX(ApplicablePermutations!$B$3:$N$205,MATCH($A2559,ApplicablePermutations!$A$3:$A$205,0),MATCH($B2559,ApplicablePermutations!$B$2:$N$2,0))*INDEX(ApplicablePermutations!$Q$3:$S$205,MATCH($A2559,ApplicablePermutations!$P$3:$P$205,0),MATCH($C2559,ApplicablePermutations!$Q$2:$S$2,0))=1,"X","")</f>
        <v/>
      </c>
      <c r="I2559" s="64" t="str">
        <f t="shared" si="209"/>
        <v/>
      </c>
      <c r="J2559" s="64" t="str">
        <f t="shared" si="210"/>
        <v/>
      </c>
      <c r="K2559" s="64">
        <f t="shared" si="211"/>
        <v>0</v>
      </c>
      <c r="L2559" s="67" t="str">
        <f>IF(VLOOKUP($A2559,ApplicablePermutations!$U$3:$V$146,2,0)=1,"X","")</f>
        <v/>
      </c>
      <c r="M2559" t="str">
        <f t="shared" si="207"/>
        <v/>
      </c>
      <c r="N2559" s="64">
        <f t="shared" si="208"/>
        <v>0</v>
      </c>
    </row>
    <row r="2560" spans="1:14" x14ac:dyDescent="0.25">
      <c r="A2560" t="s">
        <v>406</v>
      </c>
      <c r="B2560" t="s">
        <v>94</v>
      </c>
      <c r="C2560" s="65" t="s">
        <v>485</v>
      </c>
      <c r="D2560" s="64">
        <f>IFERROR(INDEX('Feasibility Factor'!$D$5:$N$123,MATCH(VLOOKUP($A2560,PairList!$A$2:$D$205,2,0),'Feasibility Factor'!$C$5:$C$123,0),MATCH(VLOOKUP($B2560,PairList!$F$2:$I$14,2,0),'Feasibility Factor'!$D$3:$N$3,0)),"")</f>
        <v>0</v>
      </c>
      <c r="E2560" s="64">
        <v>0</v>
      </c>
      <c r="F2560" s="64" t="str">
        <f>IFERROR(INDEX(ESShip!$C$2:$C$99,MATCH(VLOOKUP($A2560,PairList!$A$2:$D$205,3,0),ESShip!$A$2:$A$99,0)),"")</f>
        <v/>
      </c>
      <c r="G2560" s="64">
        <v>0.12377078053348767</v>
      </c>
      <c r="H2560" s="67" t="str">
        <f>IF(INDEX(ApplicablePermutations!$B$3:$N$205,MATCH($A2560,ApplicablePermutations!$A$3:$A$205,0),MATCH($B2560,ApplicablePermutations!$B$2:$N$2,0))*INDEX(ApplicablePermutations!$Q$3:$S$205,MATCH($A2560,ApplicablePermutations!$P$3:$P$205,0),MATCH($C2560,ApplicablePermutations!$Q$2:$S$2,0))=1,"X","")</f>
        <v>X</v>
      </c>
      <c r="I2560" s="64">
        <f t="shared" si="209"/>
        <v>0.76000000000000045</v>
      </c>
      <c r="J2560" s="64">
        <f t="shared" si="210"/>
        <v>0.12377078053348767</v>
      </c>
      <c r="K2560" s="64">
        <f t="shared" si="211"/>
        <v>0.66593420679454973</v>
      </c>
      <c r="L2560" s="67" t="str">
        <f>IF(VLOOKUP($A2560,ApplicablePermutations!$U$3:$V$146,2,0)=1,"X","")</f>
        <v/>
      </c>
      <c r="M2560" t="str">
        <f t="shared" si="207"/>
        <v/>
      </c>
      <c r="N2560" s="64">
        <f t="shared" si="208"/>
        <v>0.66593420679454973</v>
      </c>
    </row>
    <row r="2561" spans="1:14" x14ac:dyDescent="0.25">
      <c r="A2561" t="s">
        <v>406</v>
      </c>
      <c r="B2561" t="s">
        <v>335</v>
      </c>
      <c r="C2561" s="65" t="s">
        <v>485</v>
      </c>
      <c r="D2561" s="64">
        <f>IFERROR(INDEX('Feasibility Factor'!$D$5:$N$123,MATCH(VLOOKUP($A2561,PairList!$A$2:$D$205,2,0),'Feasibility Factor'!$C$5:$C$123,0),MATCH(VLOOKUP($B2561,PairList!$F$2:$I$14,2,0),'Feasibility Factor'!$D$3:$N$3,0)),"")</f>
        <v>0</v>
      </c>
      <c r="E2561" s="64">
        <v>0</v>
      </c>
      <c r="F2561" s="64" t="str">
        <f>IFERROR(INDEX(ESShip!$C$2:$C$99,MATCH(VLOOKUP($A2561,PairList!$A$2:$D$205,3,0),ESShip!$A$2:$A$99,0)),"")</f>
        <v/>
      </c>
      <c r="G2561" s="64">
        <v>0.12377078053348767</v>
      </c>
      <c r="H2561" s="67" t="str">
        <f>IF(INDEX(ApplicablePermutations!$B$3:$N$205,MATCH($A2561,ApplicablePermutations!$A$3:$A$205,0),MATCH($B2561,ApplicablePermutations!$B$2:$N$2,0))*INDEX(ApplicablePermutations!$Q$3:$S$205,MATCH($A2561,ApplicablePermutations!$P$3:$P$205,0),MATCH($C2561,ApplicablePermutations!$Q$2:$S$2,0))=1,"X","")</f>
        <v/>
      </c>
      <c r="I2561" s="64" t="str">
        <f t="shared" si="209"/>
        <v/>
      </c>
      <c r="J2561" s="64" t="str">
        <f t="shared" si="210"/>
        <v/>
      </c>
      <c r="K2561" s="64">
        <f t="shared" si="211"/>
        <v>0</v>
      </c>
      <c r="L2561" s="67" t="str">
        <f>IF(VLOOKUP($A2561,ApplicablePermutations!$U$3:$V$146,2,0)=1,"X","")</f>
        <v/>
      </c>
      <c r="M2561" t="str">
        <f t="shared" si="207"/>
        <v/>
      </c>
      <c r="N2561" s="64">
        <f t="shared" si="208"/>
        <v>0</v>
      </c>
    </row>
    <row r="2562" spans="1:14" x14ac:dyDescent="0.25">
      <c r="A2562" t="s">
        <v>406</v>
      </c>
      <c r="B2562" t="s">
        <v>100</v>
      </c>
      <c r="C2562" s="65" t="s">
        <v>485</v>
      </c>
      <c r="D2562" s="64">
        <f>IFERROR(INDEX('Feasibility Factor'!$D$5:$N$123,MATCH(VLOOKUP($A2562,PairList!$A$2:$D$205,2,0),'Feasibility Factor'!$C$5:$C$123,0),MATCH(VLOOKUP($B2562,PairList!$F$2:$I$14,2,0),'Feasibility Factor'!$D$3:$N$3,0)),"")</f>
        <v>0</v>
      </c>
      <c r="E2562" s="64">
        <v>0.76000000000000056</v>
      </c>
      <c r="F2562" s="64" t="str">
        <f>IFERROR(INDEX(ESShip!$C$2:$C$99,MATCH(VLOOKUP($A2562,PairList!$A$2:$D$205,3,0),ESShip!$A$2:$A$99,0)),"")</f>
        <v/>
      </c>
      <c r="G2562" s="64">
        <v>0.12377078053348775</v>
      </c>
      <c r="H2562" s="67" t="str">
        <f>IF(INDEX(ApplicablePermutations!$B$3:$N$205,MATCH($A2562,ApplicablePermutations!$A$3:$A$205,0),MATCH($B2562,ApplicablePermutations!$B$2:$N$2,0))*INDEX(ApplicablePermutations!$Q$3:$S$205,MATCH($A2562,ApplicablePermutations!$P$3:$P$205,0),MATCH($C2562,ApplicablePermutations!$Q$2:$S$2,0))=1,"X","")</f>
        <v/>
      </c>
      <c r="I2562" s="64" t="str">
        <f t="shared" si="209"/>
        <v/>
      </c>
      <c r="J2562" s="64" t="str">
        <f t="shared" si="210"/>
        <v/>
      </c>
      <c r="K2562" s="64">
        <f t="shared" si="211"/>
        <v>0</v>
      </c>
      <c r="L2562" s="67" t="str">
        <f>IF(VLOOKUP($A2562,ApplicablePermutations!$U$3:$V$146,2,0)=1,"X","")</f>
        <v/>
      </c>
      <c r="M2562" t="str">
        <f t="shared" si="207"/>
        <v/>
      </c>
      <c r="N2562" s="64">
        <f t="shared" si="208"/>
        <v>0</v>
      </c>
    </row>
    <row r="2563" spans="1:14" x14ac:dyDescent="0.25">
      <c r="A2563" t="s">
        <v>406</v>
      </c>
      <c r="B2563" t="s">
        <v>327</v>
      </c>
      <c r="C2563" s="65" t="s">
        <v>486</v>
      </c>
      <c r="D2563" s="64">
        <f>IFERROR(INDEX('Feasibility Factor'!$D$5:$N$123,MATCH(VLOOKUP($A2563,PairList!$A$2:$D$205,2,0),'Feasibility Factor'!$C$5:$C$123,0),MATCH(VLOOKUP($B2563,PairList!$F$2:$I$14,2,0),'Feasibility Factor'!$D$3:$N$3,0)),"")</f>
        <v>0</v>
      </c>
      <c r="E2563" s="64">
        <v>0.76000000000000056</v>
      </c>
      <c r="F2563" s="64" t="str">
        <f>IFERROR(INDEX(ESShip!$C$2:$C$99,MATCH(VLOOKUP($A2563,PairList!$A$2:$D$205,3,0),ESShip!$A$2:$A$99,0)),"")</f>
        <v/>
      </c>
      <c r="G2563" s="64">
        <v>0.12377078053348775</v>
      </c>
      <c r="H2563" s="67" t="str">
        <f>IF(INDEX(ApplicablePermutations!$B$3:$N$205,MATCH($A2563,ApplicablePermutations!$A$3:$A$205,0),MATCH($B2563,ApplicablePermutations!$B$2:$N$2,0))*INDEX(ApplicablePermutations!$Q$3:$S$205,MATCH($A2563,ApplicablePermutations!$P$3:$P$205,0),MATCH($C2563,ApplicablePermutations!$Q$2:$S$2,0))=1,"X","")</f>
        <v/>
      </c>
      <c r="I2563" s="64" t="str">
        <f t="shared" si="209"/>
        <v/>
      </c>
      <c r="J2563" s="64" t="str">
        <f t="shared" si="210"/>
        <v/>
      </c>
      <c r="K2563" s="64">
        <f t="shared" si="211"/>
        <v>0</v>
      </c>
      <c r="L2563" s="67" t="str">
        <f>IF(VLOOKUP($A2563,ApplicablePermutations!$U$3:$V$146,2,0)=1,"X","")</f>
        <v/>
      </c>
      <c r="M2563" t="str">
        <f t="shared" ref="M2563:M2626" si="212">IF(L2563="X",1.2,"")</f>
        <v/>
      </c>
      <c r="N2563" s="64">
        <f t="shared" ref="N2563:N2626" si="213">IF($L2563="X",$K2563*$M2563,K2563)</f>
        <v>0</v>
      </c>
    </row>
    <row r="2564" spans="1:14" x14ac:dyDescent="0.25">
      <c r="A2564" t="s">
        <v>406</v>
      </c>
      <c r="B2564" t="s">
        <v>328</v>
      </c>
      <c r="C2564" s="65" t="s">
        <v>486</v>
      </c>
      <c r="D2564" s="64">
        <f>IFERROR(INDEX('Feasibility Factor'!$D$5:$N$123,MATCH(VLOOKUP($A2564,PairList!$A$2:$D$205,2,0),'Feasibility Factor'!$C$5:$C$123,0),MATCH(VLOOKUP($B2564,PairList!$F$2:$I$14,2,0),'Feasibility Factor'!$D$3:$N$3,0)),"")</f>
        <v>0</v>
      </c>
      <c r="E2564" s="64">
        <v>0.7599999999999999</v>
      </c>
      <c r="F2564" s="64" t="str">
        <f>IFERROR(INDEX(ESShip!$C$2:$C$99,MATCH(VLOOKUP($A2564,PairList!$A$2:$D$205,3,0),ESShip!$A$2:$A$99,0)),"")</f>
        <v/>
      </c>
      <c r="G2564" s="64">
        <v>0.12377078053348767</v>
      </c>
      <c r="H2564" s="67" t="str">
        <f>IF(INDEX(ApplicablePermutations!$B$3:$N$205,MATCH($A2564,ApplicablePermutations!$A$3:$A$205,0),MATCH($B2564,ApplicablePermutations!$B$2:$N$2,0))*INDEX(ApplicablePermutations!$Q$3:$S$205,MATCH($A2564,ApplicablePermutations!$P$3:$P$205,0),MATCH($C2564,ApplicablePermutations!$Q$2:$S$2,0))=1,"X","")</f>
        <v/>
      </c>
      <c r="I2564" s="64" t="str">
        <f t="shared" si="209"/>
        <v/>
      </c>
      <c r="J2564" s="64" t="str">
        <f t="shared" si="210"/>
        <v/>
      </c>
      <c r="K2564" s="64">
        <f t="shared" si="211"/>
        <v>0</v>
      </c>
      <c r="L2564" s="67" t="str">
        <f>IF(VLOOKUP($A2564,ApplicablePermutations!$U$3:$V$146,2,0)=1,"X","")</f>
        <v/>
      </c>
      <c r="M2564" t="str">
        <f t="shared" si="212"/>
        <v/>
      </c>
      <c r="N2564" s="64">
        <f t="shared" si="213"/>
        <v>0</v>
      </c>
    </row>
    <row r="2565" spans="1:14" x14ac:dyDescent="0.25">
      <c r="A2565" t="s">
        <v>406</v>
      </c>
      <c r="B2565" t="s">
        <v>239</v>
      </c>
      <c r="C2565" s="65" t="s">
        <v>486</v>
      </c>
      <c r="D2565" s="64">
        <f>IFERROR(INDEX('Feasibility Factor'!$D$5:$N$123,MATCH(VLOOKUP($A2565,PairList!$A$2:$D$205,2,0),'Feasibility Factor'!$C$5:$C$123,0),MATCH(VLOOKUP($B2565,PairList!$F$2:$I$14,2,0),'Feasibility Factor'!$D$3:$N$3,0)),"")</f>
        <v>1</v>
      </c>
      <c r="E2565" s="64">
        <v>0.7599999999999999</v>
      </c>
      <c r="F2565" s="64" t="str">
        <f>IFERROR(INDEX(ESShip!$C$2:$C$99,MATCH(VLOOKUP($A2565,PairList!$A$2:$D$205,3,0),ESShip!$A$2:$A$99,0)),"")</f>
        <v/>
      </c>
      <c r="G2565" s="64">
        <v>0.12377078053348767</v>
      </c>
      <c r="H2565" s="67" t="str">
        <f>IF(INDEX(ApplicablePermutations!$B$3:$N$205,MATCH($A2565,ApplicablePermutations!$A$3:$A$205,0),MATCH($B2565,ApplicablePermutations!$B$2:$N$2,0))*INDEX(ApplicablePermutations!$Q$3:$S$205,MATCH($A2565,ApplicablePermutations!$P$3:$P$205,0),MATCH($C2565,ApplicablePermutations!$Q$2:$S$2,0))=1,"X","")</f>
        <v>X</v>
      </c>
      <c r="I2565" s="64">
        <f t="shared" si="209"/>
        <v>0.7599999999999999</v>
      </c>
      <c r="J2565" s="64">
        <f t="shared" si="210"/>
        <v>0.12377078053348767</v>
      </c>
      <c r="K2565" s="64">
        <f t="shared" si="211"/>
        <v>0.66593420679454929</v>
      </c>
      <c r="L2565" s="67" t="str">
        <f>IF(VLOOKUP($A2565,ApplicablePermutations!$U$3:$V$146,2,0)=1,"X","")</f>
        <v/>
      </c>
      <c r="M2565" t="str">
        <f t="shared" si="212"/>
        <v/>
      </c>
      <c r="N2565" s="64">
        <f t="shared" si="213"/>
        <v>0.66593420679454929</v>
      </c>
    </row>
    <row r="2566" spans="1:14" x14ac:dyDescent="0.25">
      <c r="A2566" t="s">
        <v>406</v>
      </c>
      <c r="B2566" t="s">
        <v>329</v>
      </c>
      <c r="C2566" s="65" t="s">
        <v>486</v>
      </c>
      <c r="D2566" s="64">
        <f>IFERROR(INDEX('Feasibility Factor'!$D$5:$N$123,MATCH(VLOOKUP($A2566,PairList!$A$2:$D$205,2,0),'Feasibility Factor'!$C$5:$C$123,0),MATCH(VLOOKUP($B2566,PairList!$F$2:$I$14,2,0),'Feasibility Factor'!$D$3:$N$3,0)),"")</f>
        <v>0</v>
      </c>
      <c r="E2566" s="64">
        <v>0.7599999999999999</v>
      </c>
      <c r="F2566" s="64" t="str">
        <f>IFERROR(INDEX(ESShip!$C$2:$C$99,MATCH(VLOOKUP($A2566,PairList!$A$2:$D$205,3,0),ESShip!$A$2:$A$99,0)),"")</f>
        <v/>
      </c>
      <c r="G2566" s="64">
        <v>0.12377078053348767</v>
      </c>
      <c r="H2566" s="67" t="str">
        <f>IF(INDEX(ApplicablePermutations!$B$3:$N$205,MATCH($A2566,ApplicablePermutations!$A$3:$A$205,0),MATCH($B2566,ApplicablePermutations!$B$2:$N$2,0))*INDEX(ApplicablePermutations!$Q$3:$S$205,MATCH($A2566,ApplicablePermutations!$P$3:$P$205,0),MATCH($C2566,ApplicablePermutations!$Q$2:$S$2,0))=1,"X","")</f>
        <v/>
      </c>
      <c r="I2566" s="64" t="str">
        <f t="shared" si="209"/>
        <v/>
      </c>
      <c r="J2566" s="64" t="str">
        <f t="shared" si="210"/>
        <v/>
      </c>
      <c r="K2566" s="64">
        <f t="shared" si="211"/>
        <v>0</v>
      </c>
      <c r="L2566" s="67" t="str">
        <f>IF(VLOOKUP($A2566,ApplicablePermutations!$U$3:$V$146,2,0)=1,"X","")</f>
        <v/>
      </c>
      <c r="M2566" t="str">
        <f t="shared" si="212"/>
        <v/>
      </c>
      <c r="N2566" s="64">
        <f t="shared" si="213"/>
        <v>0</v>
      </c>
    </row>
    <row r="2567" spans="1:14" x14ac:dyDescent="0.25">
      <c r="A2567" t="s">
        <v>406</v>
      </c>
      <c r="B2567" t="s">
        <v>330</v>
      </c>
      <c r="C2567" s="65" t="s">
        <v>486</v>
      </c>
      <c r="D2567" s="64">
        <f>IFERROR(INDEX('Feasibility Factor'!$D$5:$N$123,MATCH(VLOOKUP($A2567,PairList!$A$2:$D$205,2,0),'Feasibility Factor'!$C$5:$C$123,0),MATCH(VLOOKUP($B2567,PairList!$F$2:$I$14,2,0),'Feasibility Factor'!$D$3:$N$3,0)),"")</f>
        <v>0</v>
      </c>
      <c r="E2567" s="64">
        <v>0.7599999999999999</v>
      </c>
      <c r="F2567" s="64" t="str">
        <f>IFERROR(INDEX(ESShip!$C$2:$C$99,MATCH(VLOOKUP($A2567,PairList!$A$2:$D$205,3,0),ESShip!$A$2:$A$99,0)),"")</f>
        <v/>
      </c>
      <c r="G2567" s="64">
        <v>0.12377078053348767</v>
      </c>
      <c r="H2567" s="67" t="str">
        <f>IF(INDEX(ApplicablePermutations!$B$3:$N$205,MATCH($A2567,ApplicablePermutations!$A$3:$A$205,0),MATCH($B2567,ApplicablePermutations!$B$2:$N$2,0))*INDEX(ApplicablePermutations!$Q$3:$S$205,MATCH($A2567,ApplicablePermutations!$P$3:$P$205,0),MATCH($C2567,ApplicablePermutations!$Q$2:$S$2,0))=1,"X","")</f>
        <v/>
      </c>
      <c r="I2567" s="64" t="str">
        <f t="shared" si="209"/>
        <v/>
      </c>
      <c r="J2567" s="64" t="str">
        <f t="shared" si="210"/>
        <v/>
      </c>
      <c r="K2567" s="64">
        <f t="shared" si="211"/>
        <v>0</v>
      </c>
      <c r="L2567" s="67" t="str">
        <f>IF(VLOOKUP($A2567,ApplicablePermutations!$U$3:$V$146,2,0)=1,"X","")</f>
        <v/>
      </c>
      <c r="M2567" t="str">
        <f t="shared" si="212"/>
        <v/>
      </c>
      <c r="N2567" s="64">
        <f t="shared" si="213"/>
        <v>0</v>
      </c>
    </row>
    <row r="2568" spans="1:14" x14ac:dyDescent="0.25">
      <c r="A2568" t="s">
        <v>406</v>
      </c>
      <c r="B2568" t="s">
        <v>331</v>
      </c>
      <c r="C2568" s="65" t="s">
        <v>486</v>
      </c>
      <c r="D2568" s="64">
        <f>IFERROR(INDEX('Feasibility Factor'!$D$5:$N$123,MATCH(VLOOKUP($A2568,PairList!$A$2:$D$205,2,0),'Feasibility Factor'!$C$5:$C$123,0),MATCH(VLOOKUP($B2568,PairList!$F$2:$I$14,2,0),'Feasibility Factor'!$D$3:$N$3,0)),"")</f>
        <v>0</v>
      </c>
      <c r="E2568" s="64">
        <v>0.76000000000000056</v>
      </c>
      <c r="F2568" s="64" t="str">
        <f>IFERROR(INDEX(ESShip!$C$2:$C$99,MATCH(VLOOKUP($A2568,PairList!$A$2:$D$205,3,0),ESShip!$A$2:$A$99,0)),"")</f>
        <v/>
      </c>
      <c r="G2568" s="64">
        <v>0.12377078053348775</v>
      </c>
      <c r="H2568" s="67" t="str">
        <f>IF(INDEX(ApplicablePermutations!$B$3:$N$205,MATCH($A2568,ApplicablePermutations!$A$3:$A$205,0),MATCH($B2568,ApplicablePermutations!$B$2:$N$2,0))*INDEX(ApplicablePermutations!$Q$3:$S$205,MATCH($A2568,ApplicablePermutations!$P$3:$P$205,0),MATCH($C2568,ApplicablePermutations!$Q$2:$S$2,0))=1,"X","")</f>
        <v/>
      </c>
      <c r="I2568" s="64" t="str">
        <f t="shared" si="209"/>
        <v/>
      </c>
      <c r="J2568" s="64" t="str">
        <f t="shared" si="210"/>
        <v/>
      </c>
      <c r="K2568" s="64">
        <f t="shared" si="211"/>
        <v>0</v>
      </c>
      <c r="L2568" s="67" t="str">
        <f>IF(VLOOKUP($A2568,ApplicablePermutations!$U$3:$V$146,2,0)=1,"X","")</f>
        <v/>
      </c>
      <c r="M2568" t="str">
        <f t="shared" si="212"/>
        <v/>
      </c>
      <c r="N2568" s="64">
        <f t="shared" si="213"/>
        <v>0</v>
      </c>
    </row>
    <row r="2569" spans="1:14" x14ac:dyDescent="0.25">
      <c r="A2569" t="s">
        <v>406</v>
      </c>
      <c r="B2569" t="s">
        <v>332</v>
      </c>
      <c r="C2569" s="65" t="s">
        <v>486</v>
      </c>
      <c r="D2569" s="64">
        <f>IFERROR(INDEX('Feasibility Factor'!$D$5:$N$123,MATCH(VLOOKUP($A2569,PairList!$A$2:$D$205,2,0),'Feasibility Factor'!$C$5:$C$123,0),MATCH(VLOOKUP($B2569,PairList!$F$2:$I$14,2,0),'Feasibility Factor'!$D$3:$N$3,0)),"")</f>
        <v>0</v>
      </c>
      <c r="E2569" s="64">
        <v>0.7599999999999999</v>
      </c>
      <c r="F2569" s="64" t="str">
        <f>IFERROR(INDEX(ESShip!$C$2:$C$99,MATCH(VLOOKUP($A2569,PairList!$A$2:$D$205,3,0),ESShip!$A$2:$A$99,0)),"")</f>
        <v/>
      </c>
      <c r="G2569" s="64">
        <v>0.12377078053348767</v>
      </c>
      <c r="H2569" s="67" t="str">
        <f>IF(INDEX(ApplicablePermutations!$B$3:$N$205,MATCH($A2569,ApplicablePermutations!$A$3:$A$205,0),MATCH($B2569,ApplicablePermutations!$B$2:$N$2,0))*INDEX(ApplicablePermutations!$Q$3:$S$205,MATCH($A2569,ApplicablePermutations!$P$3:$P$205,0),MATCH($C2569,ApplicablePermutations!$Q$2:$S$2,0))=1,"X","")</f>
        <v/>
      </c>
      <c r="I2569" s="64" t="str">
        <f t="shared" si="209"/>
        <v/>
      </c>
      <c r="J2569" s="64" t="str">
        <f t="shared" si="210"/>
        <v/>
      </c>
      <c r="K2569" s="64">
        <f t="shared" si="211"/>
        <v>0</v>
      </c>
      <c r="L2569" s="67" t="str">
        <f>IF(VLOOKUP($A2569,ApplicablePermutations!$U$3:$V$146,2,0)=1,"X","")</f>
        <v/>
      </c>
      <c r="M2569" t="str">
        <f t="shared" si="212"/>
        <v/>
      </c>
      <c r="N2569" s="64">
        <f t="shared" si="213"/>
        <v>0</v>
      </c>
    </row>
    <row r="2570" spans="1:14" x14ac:dyDescent="0.25">
      <c r="A2570" t="s">
        <v>406</v>
      </c>
      <c r="B2570" t="s">
        <v>243</v>
      </c>
      <c r="C2570" s="65" t="s">
        <v>486</v>
      </c>
      <c r="D2570" s="64">
        <f>IFERROR(INDEX('Feasibility Factor'!$D$5:$N$123,MATCH(VLOOKUP($A2570,PairList!$A$2:$D$205,2,0),'Feasibility Factor'!$C$5:$C$123,0),MATCH(VLOOKUP($B2570,PairList!$F$2:$I$14,2,0),'Feasibility Factor'!$D$3:$N$3,0)),"")</f>
        <v>0</v>
      </c>
      <c r="E2570" s="64">
        <v>0.76000000000000056</v>
      </c>
      <c r="F2570" s="64" t="str">
        <f>IFERROR(INDEX(ESShip!$C$2:$C$99,MATCH(VLOOKUP($A2570,PairList!$A$2:$D$205,3,0),ESShip!$A$2:$A$99,0)),"")</f>
        <v/>
      </c>
      <c r="G2570" s="64">
        <v>0.12377078053348775</v>
      </c>
      <c r="H2570" s="67" t="str">
        <f>IF(INDEX(ApplicablePermutations!$B$3:$N$205,MATCH($A2570,ApplicablePermutations!$A$3:$A$205,0),MATCH($B2570,ApplicablePermutations!$B$2:$N$2,0))*INDEX(ApplicablePermutations!$Q$3:$S$205,MATCH($A2570,ApplicablePermutations!$P$3:$P$205,0),MATCH($C2570,ApplicablePermutations!$Q$2:$S$2,0))=1,"X","")</f>
        <v/>
      </c>
      <c r="I2570" s="64" t="str">
        <f t="shared" si="209"/>
        <v/>
      </c>
      <c r="J2570" s="64" t="str">
        <f t="shared" si="210"/>
        <v/>
      </c>
      <c r="K2570" s="64">
        <f t="shared" si="211"/>
        <v>0</v>
      </c>
      <c r="L2570" s="67" t="str">
        <f>IF(VLOOKUP($A2570,ApplicablePermutations!$U$3:$V$146,2,0)=1,"X","")</f>
        <v/>
      </c>
      <c r="M2570" t="str">
        <f t="shared" si="212"/>
        <v/>
      </c>
      <c r="N2570" s="64">
        <f t="shared" si="213"/>
        <v>0</v>
      </c>
    </row>
    <row r="2571" spans="1:14" x14ac:dyDescent="0.25">
      <c r="A2571" t="s">
        <v>406</v>
      </c>
      <c r="B2571" t="s">
        <v>333</v>
      </c>
      <c r="C2571" s="65" t="s">
        <v>486</v>
      </c>
      <c r="D2571" s="64">
        <f>IFERROR(INDEX('Feasibility Factor'!$D$5:$N$123,MATCH(VLOOKUP($A2571,PairList!$A$2:$D$205,2,0),'Feasibility Factor'!$C$5:$C$123,0),MATCH(VLOOKUP($B2571,PairList!$F$2:$I$14,2,0),'Feasibility Factor'!$D$3:$N$3,0)),"")</f>
        <v>0</v>
      </c>
      <c r="E2571" s="64">
        <v>0.76000000000000056</v>
      </c>
      <c r="F2571" s="64" t="str">
        <f>IFERROR(INDEX(ESShip!$C$2:$C$99,MATCH(VLOOKUP($A2571,PairList!$A$2:$D$205,3,0),ESShip!$A$2:$A$99,0)),"")</f>
        <v/>
      </c>
      <c r="G2571" s="64">
        <v>0.12377078053348775</v>
      </c>
      <c r="H2571" s="67" t="str">
        <f>IF(INDEX(ApplicablePermutations!$B$3:$N$205,MATCH($A2571,ApplicablePermutations!$A$3:$A$205,0),MATCH($B2571,ApplicablePermutations!$B$2:$N$2,0))*INDEX(ApplicablePermutations!$Q$3:$S$205,MATCH($A2571,ApplicablePermutations!$P$3:$P$205,0),MATCH($C2571,ApplicablePermutations!$Q$2:$S$2,0))=1,"X","")</f>
        <v/>
      </c>
      <c r="I2571" s="64" t="str">
        <f t="shared" si="209"/>
        <v/>
      </c>
      <c r="J2571" s="64" t="str">
        <f t="shared" si="210"/>
        <v/>
      </c>
      <c r="K2571" s="64">
        <f t="shared" si="211"/>
        <v>0</v>
      </c>
      <c r="L2571" s="67" t="str">
        <f>IF(VLOOKUP($A2571,ApplicablePermutations!$U$3:$V$146,2,0)=1,"X","")</f>
        <v/>
      </c>
      <c r="M2571" t="str">
        <f t="shared" si="212"/>
        <v/>
      </c>
      <c r="N2571" s="64">
        <f t="shared" si="213"/>
        <v>0</v>
      </c>
    </row>
    <row r="2572" spans="1:14" x14ac:dyDescent="0.25">
      <c r="A2572" t="s">
        <v>406</v>
      </c>
      <c r="B2572" t="s">
        <v>334</v>
      </c>
      <c r="C2572" s="65" t="s">
        <v>486</v>
      </c>
      <c r="D2572" s="64">
        <f>IFERROR(INDEX('Feasibility Factor'!$D$5:$N$123,MATCH(VLOOKUP($A2572,PairList!$A$2:$D$205,2,0),'Feasibility Factor'!$C$5:$C$123,0),MATCH(VLOOKUP($B2572,PairList!$F$2:$I$14,2,0),'Feasibility Factor'!$D$3:$N$3,0)),"")</f>
        <v>0</v>
      </c>
      <c r="E2572" s="64">
        <v>0.7599999999999999</v>
      </c>
      <c r="F2572" s="64" t="str">
        <f>IFERROR(INDEX(ESShip!$C$2:$C$99,MATCH(VLOOKUP($A2572,PairList!$A$2:$D$205,3,0),ESShip!$A$2:$A$99,0)),"")</f>
        <v/>
      </c>
      <c r="G2572" s="64">
        <v>0.12377078053348767</v>
      </c>
      <c r="H2572" s="67" t="str">
        <f>IF(INDEX(ApplicablePermutations!$B$3:$N$205,MATCH($A2572,ApplicablePermutations!$A$3:$A$205,0),MATCH($B2572,ApplicablePermutations!$B$2:$N$2,0))*INDEX(ApplicablePermutations!$Q$3:$S$205,MATCH($A2572,ApplicablePermutations!$P$3:$P$205,0),MATCH($C2572,ApplicablePermutations!$Q$2:$S$2,0))=1,"X","")</f>
        <v/>
      </c>
      <c r="I2572" s="64" t="str">
        <f t="shared" si="209"/>
        <v/>
      </c>
      <c r="J2572" s="64" t="str">
        <f t="shared" si="210"/>
        <v/>
      </c>
      <c r="K2572" s="64">
        <f t="shared" si="211"/>
        <v>0</v>
      </c>
      <c r="L2572" s="67" t="str">
        <f>IF(VLOOKUP($A2572,ApplicablePermutations!$U$3:$V$146,2,0)=1,"X","")</f>
        <v/>
      </c>
      <c r="M2572" t="str">
        <f t="shared" si="212"/>
        <v/>
      </c>
      <c r="N2572" s="64">
        <f t="shared" si="213"/>
        <v>0</v>
      </c>
    </row>
    <row r="2573" spans="1:14" x14ac:dyDescent="0.25">
      <c r="A2573" t="s">
        <v>406</v>
      </c>
      <c r="B2573" t="s">
        <v>94</v>
      </c>
      <c r="C2573" s="65" t="s">
        <v>486</v>
      </c>
      <c r="D2573" s="64">
        <f>IFERROR(INDEX('Feasibility Factor'!$D$5:$N$123,MATCH(VLOOKUP($A2573,PairList!$A$2:$D$205,2,0),'Feasibility Factor'!$C$5:$C$123,0),MATCH(VLOOKUP($B2573,PairList!$F$2:$I$14,2,0),'Feasibility Factor'!$D$3:$N$3,0)),"")</f>
        <v>0</v>
      </c>
      <c r="E2573" s="64">
        <v>0.7599999999999999</v>
      </c>
      <c r="F2573" s="64" t="str">
        <f>IFERROR(INDEX(ESShip!$C$2:$C$99,MATCH(VLOOKUP($A2573,PairList!$A$2:$D$205,3,0),ESShip!$A$2:$A$99,0)),"")</f>
        <v/>
      </c>
      <c r="G2573" s="64">
        <v>0.12377078053348767</v>
      </c>
      <c r="H2573" s="67" t="str">
        <f>IF(INDEX(ApplicablePermutations!$B$3:$N$205,MATCH($A2573,ApplicablePermutations!$A$3:$A$205,0),MATCH($B2573,ApplicablePermutations!$B$2:$N$2,0))*INDEX(ApplicablePermutations!$Q$3:$S$205,MATCH($A2573,ApplicablePermutations!$P$3:$P$205,0),MATCH($C2573,ApplicablePermutations!$Q$2:$S$2,0))=1,"X","")</f>
        <v>X</v>
      </c>
      <c r="I2573" s="64">
        <f t="shared" si="209"/>
        <v>0.7599999999999999</v>
      </c>
      <c r="J2573" s="64">
        <f t="shared" si="210"/>
        <v>0.12377078053348767</v>
      </c>
      <c r="K2573" s="64">
        <f t="shared" si="211"/>
        <v>0.66593420679454929</v>
      </c>
      <c r="L2573" s="67" t="str">
        <f>IF(VLOOKUP($A2573,ApplicablePermutations!$U$3:$V$146,2,0)=1,"X","")</f>
        <v/>
      </c>
      <c r="M2573" t="str">
        <f t="shared" si="212"/>
        <v/>
      </c>
      <c r="N2573" s="64">
        <f t="shared" si="213"/>
        <v>0.66593420679454929</v>
      </c>
    </row>
    <row r="2574" spans="1:14" x14ac:dyDescent="0.25">
      <c r="A2574" t="s">
        <v>406</v>
      </c>
      <c r="B2574" t="s">
        <v>335</v>
      </c>
      <c r="C2574" s="65" t="s">
        <v>486</v>
      </c>
      <c r="D2574" s="64">
        <f>IFERROR(INDEX('Feasibility Factor'!$D$5:$N$123,MATCH(VLOOKUP($A2574,PairList!$A$2:$D$205,2,0),'Feasibility Factor'!$C$5:$C$123,0),MATCH(VLOOKUP($B2574,PairList!$F$2:$I$14,2,0),'Feasibility Factor'!$D$3:$N$3,0)),"")</f>
        <v>0</v>
      </c>
      <c r="E2574" s="64">
        <v>0.7599999999999999</v>
      </c>
      <c r="F2574" s="64" t="str">
        <f>IFERROR(INDEX(ESShip!$C$2:$C$99,MATCH(VLOOKUP($A2574,PairList!$A$2:$D$205,3,0),ESShip!$A$2:$A$99,0)),"")</f>
        <v/>
      </c>
      <c r="G2574" s="64">
        <v>0.12377078053348767</v>
      </c>
      <c r="H2574" s="67" t="str">
        <f>IF(INDEX(ApplicablePermutations!$B$3:$N$205,MATCH($A2574,ApplicablePermutations!$A$3:$A$205,0),MATCH($B2574,ApplicablePermutations!$B$2:$N$2,0))*INDEX(ApplicablePermutations!$Q$3:$S$205,MATCH($A2574,ApplicablePermutations!$P$3:$P$205,0),MATCH($C2574,ApplicablePermutations!$Q$2:$S$2,0))=1,"X","")</f>
        <v/>
      </c>
      <c r="I2574" s="64" t="str">
        <f t="shared" si="209"/>
        <v/>
      </c>
      <c r="J2574" s="64" t="str">
        <f t="shared" si="210"/>
        <v/>
      </c>
      <c r="K2574" s="64">
        <f t="shared" si="211"/>
        <v>0</v>
      </c>
      <c r="L2574" s="67" t="str">
        <f>IF(VLOOKUP($A2574,ApplicablePermutations!$U$3:$V$146,2,0)=1,"X","")</f>
        <v/>
      </c>
      <c r="M2574" t="str">
        <f t="shared" si="212"/>
        <v/>
      </c>
      <c r="N2574" s="64">
        <f t="shared" si="213"/>
        <v>0</v>
      </c>
    </row>
    <row r="2575" spans="1:14" x14ac:dyDescent="0.25">
      <c r="A2575" t="s">
        <v>406</v>
      </c>
      <c r="B2575" t="s">
        <v>100</v>
      </c>
      <c r="C2575" s="65" t="s">
        <v>486</v>
      </c>
      <c r="D2575" s="64">
        <f>IFERROR(INDEX('Feasibility Factor'!$D$5:$N$123,MATCH(VLOOKUP($A2575,PairList!$A$2:$D$205,2,0),'Feasibility Factor'!$C$5:$C$123,0),MATCH(VLOOKUP($B2575,PairList!$F$2:$I$14,2,0),'Feasibility Factor'!$D$3:$N$3,0)),"")</f>
        <v>0</v>
      </c>
      <c r="E2575" s="64">
        <v>0.76000000000000056</v>
      </c>
      <c r="F2575" s="64" t="str">
        <f>IFERROR(INDEX(ESShip!$C$2:$C$99,MATCH(VLOOKUP($A2575,PairList!$A$2:$D$205,3,0),ESShip!$A$2:$A$99,0)),"")</f>
        <v/>
      </c>
      <c r="G2575" s="64">
        <v>0.12377078053348775</v>
      </c>
      <c r="H2575" s="67" t="str">
        <f>IF(INDEX(ApplicablePermutations!$B$3:$N$205,MATCH($A2575,ApplicablePermutations!$A$3:$A$205,0),MATCH($B2575,ApplicablePermutations!$B$2:$N$2,0))*INDEX(ApplicablePermutations!$Q$3:$S$205,MATCH($A2575,ApplicablePermutations!$P$3:$P$205,0),MATCH($C2575,ApplicablePermutations!$Q$2:$S$2,0))=1,"X","")</f>
        <v/>
      </c>
      <c r="I2575" s="64" t="str">
        <f t="shared" si="209"/>
        <v/>
      </c>
      <c r="J2575" s="64" t="str">
        <f t="shared" si="210"/>
        <v/>
      </c>
      <c r="K2575" s="64">
        <f t="shared" si="211"/>
        <v>0</v>
      </c>
      <c r="L2575" s="67" t="str">
        <f>IF(VLOOKUP($A2575,ApplicablePermutations!$U$3:$V$146,2,0)=1,"X","")</f>
        <v/>
      </c>
      <c r="M2575" t="str">
        <f t="shared" si="212"/>
        <v/>
      </c>
      <c r="N2575" s="64">
        <f t="shared" si="213"/>
        <v>0</v>
      </c>
    </row>
    <row r="2576" spans="1:14" x14ac:dyDescent="0.25">
      <c r="A2576" t="s">
        <v>407</v>
      </c>
      <c r="B2576" t="s">
        <v>327</v>
      </c>
      <c r="C2576" s="65" t="s">
        <v>484</v>
      </c>
      <c r="D2576" s="64" t="str">
        <f>IFERROR(INDEX('Feasibility Factor'!$D$5:$N$123,MATCH(VLOOKUP($A2576,PairList!$A$2:$D$205,2,0),'Feasibility Factor'!$C$5:$C$123,0),MATCH(VLOOKUP($B2576,PairList!$F$2:$I$14,2,0),'Feasibility Factor'!$D$3:$N$3,0)),"")</f>
        <v/>
      </c>
      <c r="E2576" s="64">
        <v>0.89074074074074039</v>
      </c>
      <c r="F2576" s="64">
        <f>IFERROR(INDEX(ESShip!$C$2:$C$99,MATCH(VLOOKUP($A2576,PairList!$A$2:$D$205,3,0),ESShip!$A$2:$A$99,0)),"")</f>
        <v>0.63</v>
      </c>
      <c r="G2576" s="64">
        <v>0.14759914279888978</v>
      </c>
      <c r="H2576" s="67" t="str">
        <f>IF(INDEX(ApplicablePermutations!$B$3:$N$205,MATCH($A2576,ApplicablePermutations!$A$3:$A$205,0),MATCH($B2576,ApplicablePermutations!$B$2:$N$2,0))*INDEX(ApplicablePermutations!$Q$3:$S$205,MATCH($A2576,ApplicablePermutations!$P$3:$P$205,0),MATCH($C2576,ApplicablePermutations!$Q$2:$S$2,0))=1,"X","")</f>
        <v>X</v>
      </c>
      <c r="I2576" s="64">
        <f t="shared" si="209"/>
        <v>0.89074074074074039</v>
      </c>
      <c r="J2576" s="64">
        <f t="shared" si="210"/>
        <v>0.63</v>
      </c>
      <c r="K2576" s="64">
        <f t="shared" si="211"/>
        <v>0.32957407407407396</v>
      </c>
      <c r="L2576" s="67" t="str">
        <f>IF(VLOOKUP($A2576,ApplicablePermutations!$U$3:$V$146,2,0)=1,"X","")</f>
        <v/>
      </c>
      <c r="M2576" t="str">
        <f t="shared" si="212"/>
        <v/>
      </c>
      <c r="N2576" s="64">
        <f t="shared" si="213"/>
        <v>0.32957407407407396</v>
      </c>
    </row>
    <row r="2577" spans="1:14" x14ac:dyDescent="0.25">
      <c r="A2577" t="s">
        <v>407</v>
      </c>
      <c r="B2577" t="s">
        <v>328</v>
      </c>
      <c r="C2577" s="65" t="s">
        <v>484</v>
      </c>
      <c r="D2577" s="64" t="str">
        <f>IFERROR(INDEX('Feasibility Factor'!$D$5:$N$123,MATCH(VLOOKUP($A2577,PairList!$A$2:$D$205,2,0),'Feasibility Factor'!$C$5:$C$123,0),MATCH(VLOOKUP($B2577,PairList!$F$2:$I$14,2,0),'Feasibility Factor'!$D$3:$N$3,0)),"")</f>
        <v/>
      </c>
      <c r="E2577" s="64">
        <v>0.8833333333333333</v>
      </c>
      <c r="F2577" s="64">
        <f>IFERROR(INDEX(ESShip!$C$2:$C$99,MATCH(VLOOKUP($A2577,PairList!$A$2:$D$205,3,0),ESShip!$A$2:$A$99,0)),"")</f>
        <v>0.63</v>
      </c>
      <c r="G2577" s="64">
        <v>0.14759914279888986</v>
      </c>
      <c r="H2577" s="67" t="str">
        <f>IF(INDEX(ApplicablePermutations!$B$3:$N$205,MATCH($A2577,ApplicablePermutations!$A$3:$A$205,0),MATCH($B2577,ApplicablePermutations!$B$2:$N$2,0))*INDEX(ApplicablePermutations!$Q$3:$S$205,MATCH($A2577,ApplicablePermutations!$P$3:$P$205,0),MATCH($C2577,ApplicablePermutations!$Q$2:$S$2,0))=1,"X","")</f>
        <v>X</v>
      </c>
      <c r="I2577" s="64">
        <f t="shared" si="209"/>
        <v>0.8833333333333333</v>
      </c>
      <c r="J2577" s="64">
        <f t="shared" si="210"/>
        <v>0.63</v>
      </c>
      <c r="K2577" s="64">
        <f t="shared" si="211"/>
        <v>0.32683333333333331</v>
      </c>
      <c r="L2577" s="67" t="str">
        <f>IF(VLOOKUP($A2577,ApplicablePermutations!$U$3:$V$146,2,0)=1,"X","")</f>
        <v/>
      </c>
      <c r="M2577" t="str">
        <f t="shared" si="212"/>
        <v/>
      </c>
      <c r="N2577" s="64">
        <f t="shared" si="213"/>
        <v>0.32683333333333331</v>
      </c>
    </row>
    <row r="2578" spans="1:14" x14ac:dyDescent="0.25">
      <c r="A2578" t="s">
        <v>407</v>
      </c>
      <c r="B2578" t="s">
        <v>239</v>
      </c>
      <c r="C2578" s="65" t="s">
        <v>484</v>
      </c>
      <c r="D2578" s="64" t="str">
        <f>IFERROR(INDEX('Feasibility Factor'!$D$5:$N$123,MATCH(VLOOKUP($A2578,PairList!$A$2:$D$205,2,0),'Feasibility Factor'!$C$5:$C$123,0),MATCH(VLOOKUP($B2578,PairList!$F$2:$I$14,2,0),'Feasibility Factor'!$D$3:$N$3,0)),"")</f>
        <v/>
      </c>
      <c r="E2578" s="64">
        <v>0.91666666666666663</v>
      </c>
      <c r="F2578" s="64">
        <f>IFERROR(INDEX(ESShip!$C$2:$C$99,MATCH(VLOOKUP($A2578,PairList!$A$2:$D$205,3,0),ESShip!$A$2:$A$99,0)),"")</f>
        <v>0.63</v>
      </c>
      <c r="G2578" s="64">
        <v>0.14759914279888986</v>
      </c>
      <c r="H2578" s="67" t="str">
        <f>IF(INDEX(ApplicablePermutations!$B$3:$N$205,MATCH($A2578,ApplicablePermutations!$A$3:$A$205,0),MATCH($B2578,ApplicablePermutations!$B$2:$N$2,0))*INDEX(ApplicablePermutations!$Q$3:$S$205,MATCH($A2578,ApplicablePermutations!$P$3:$P$205,0),MATCH($C2578,ApplicablePermutations!$Q$2:$S$2,0))=1,"X","")</f>
        <v>X</v>
      </c>
      <c r="I2578" s="64">
        <f t="shared" si="209"/>
        <v>0.91666666666666663</v>
      </c>
      <c r="J2578" s="64">
        <f t="shared" si="210"/>
        <v>0.63</v>
      </c>
      <c r="K2578" s="64">
        <f t="shared" si="211"/>
        <v>0.33916666666666667</v>
      </c>
      <c r="L2578" s="67" t="str">
        <f>IF(VLOOKUP($A2578,ApplicablePermutations!$U$3:$V$146,2,0)=1,"X","")</f>
        <v/>
      </c>
      <c r="M2578" t="str">
        <f t="shared" si="212"/>
        <v/>
      </c>
      <c r="N2578" s="64">
        <f t="shared" si="213"/>
        <v>0.33916666666666667</v>
      </c>
    </row>
    <row r="2579" spans="1:14" x14ac:dyDescent="0.25">
      <c r="A2579" t="s">
        <v>407</v>
      </c>
      <c r="B2579" t="s">
        <v>329</v>
      </c>
      <c r="C2579" s="65" t="s">
        <v>484</v>
      </c>
      <c r="D2579" s="64" t="str">
        <f>IFERROR(INDEX('Feasibility Factor'!$D$5:$N$123,MATCH(VLOOKUP($A2579,PairList!$A$2:$D$205,2,0),'Feasibility Factor'!$C$5:$C$123,0),MATCH(VLOOKUP($B2579,PairList!$F$2:$I$14,2,0),'Feasibility Factor'!$D$3:$N$3,0)),"")</f>
        <v/>
      </c>
      <c r="E2579" s="64">
        <v>0.8833333333333333</v>
      </c>
      <c r="F2579" s="64">
        <f>IFERROR(INDEX(ESShip!$C$2:$C$99,MATCH(VLOOKUP($A2579,PairList!$A$2:$D$205,3,0),ESShip!$A$2:$A$99,0)),"")</f>
        <v>0.63</v>
      </c>
      <c r="G2579" s="64">
        <v>0.14759914279888986</v>
      </c>
      <c r="H2579" s="67" t="str">
        <f>IF(INDEX(ApplicablePermutations!$B$3:$N$205,MATCH($A2579,ApplicablePermutations!$A$3:$A$205,0),MATCH($B2579,ApplicablePermutations!$B$2:$N$2,0))*INDEX(ApplicablePermutations!$Q$3:$S$205,MATCH($A2579,ApplicablePermutations!$P$3:$P$205,0),MATCH($C2579,ApplicablePermutations!$Q$2:$S$2,0))=1,"X","")</f>
        <v>X</v>
      </c>
      <c r="I2579" s="64">
        <f t="shared" si="209"/>
        <v>0.8833333333333333</v>
      </c>
      <c r="J2579" s="64">
        <f t="shared" si="210"/>
        <v>0.63</v>
      </c>
      <c r="K2579" s="64">
        <f t="shared" si="211"/>
        <v>0.32683333333333331</v>
      </c>
      <c r="L2579" s="67" t="str">
        <f>IF(VLOOKUP($A2579,ApplicablePermutations!$U$3:$V$146,2,0)=1,"X","")</f>
        <v/>
      </c>
      <c r="M2579" t="str">
        <f t="shared" si="212"/>
        <v/>
      </c>
      <c r="N2579" s="64">
        <f t="shared" si="213"/>
        <v>0.32683333333333331</v>
      </c>
    </row>
    <row r="2580" spans="1:14" x14ac:dyDescent="0.25">
      <c r="A2580" t="s">
        <v>407</v>
      </c>
      <c r="B2580" t="s">
        <v>330</v>
      </c>
      <c r="C2580" s="65" t="s">
        <v>484</v>
      </c>
      <c r="D2580" s="64" t="str">
        <f>IFERROR(INDEX('Feasibility Factor'!$D$5:$N$123,MATCH(VLOOKUP($A2580,PairList!$A$2:$D$205,2,0),'Feasibility Factor'!$C$5:$C$123,0),MATCH(VLOOKUP($B2580,PairList!$F$2:$I$14,2,0),'Feasibility Factor'!$D$3:$N$3,0)),"")</f>
        <v/>
      </c>
      <c r="E2580" s="64">
        <v>0.8833333333333333</v>
      </c>
      <c r="F2580" s="64">
        <f>IFERROR(INDEX(ESShip!$C$2:$C$99,MATCH(VLOOKUP($A2580,PairList!$A$2:$D$205,3,0),ESShip!$A$2:$A$99,0)),"")</f>
        <v>0.63</v>
      </c>
      <c r="G2580" s="64">
        <v>0.14759914279888986</v>
      </c>
      <c r="H2580" s="67" t="str">
        <f>IF(INDEX(ApplicablePermutations!$B$3:$N$205,MATCH($A2580,ApplicablePermutations!$A$3:$A$205,0),MATCH($B2580,ApplicablePermutations!$B$2:$N$2,0))*INDEX(ApplicablePermutations!$Q$3:$S$205,MATCH($A2580,ApplicablePermutations!$P$3:$P$205,0),MATCH($C2580,ApplicablePermutations!$Q$2:$S$2,0))=1,"X","")</f>
        <v>X</v>
      </c>
      <c r="I2580" s="64">
        <f t="shared" si="209"/>
        <v>0.8833333333333333</v>
      </c>
      <c r="J2580" s="64">
        <f t="shared" si="210"/>
        <v>0.63</v>
      </c>
      <c r="K2580" s="64">
        <f t="shared" si="211"/>
        <v>0.32683333333333331</v>
      </c>
      <c r="L2580" s="67" t="str">
        <f>IF(VLOOKUP($A2580,ApplicablePermutations!$U$3:$V$146,2,0)=1,"X","")</f>
        <v/>
      </c>
      <c r="M2580" t="str">
        <f t="shared" si="212"/>
        <v/>
      </c>
      <c r="N2580" s="64">
        <f t="shared" si="213"/>
        <v>0.32683333333333331</v>
      </c>
    </row>
    <row r="2581" spans="1:14" x14ac:dyDescent="0.25">
      <c r="A2581" t="s">
        <v>407</v>
      </c>
      <c r="B2581" t="s">
        <v>331</v>
      </c>
      <c r="C2581" s="65" t="s">
        <v>484</v>
      </c>
      <c r="D2581" s="64" t="str">
        <f>IFERROR(INDEX('Feasibility Factor'!$D$5:$N$123,MATCH(VLOOKUP($A2581,PairList!$A$2:$D$205,2,0),'Feasibility Factor'!$C$5:$C$123,0),MATCH(VLOOKUP($B2581,PairList!$F$2:$I$14,2,0),'Feasibility Factor'!$D$3:$N$3,0)),"")</f>
        <v/>
      </c>
      <c r="E2581" s="64">
        <v>0.89074074074074039</v>
      </c>
      <c r="F2581" s="64">
        <f>IFERROR(INDEX(ESShip!$C$2:$C$99,MATCH(VLOOKUP($A2581,PairList!$A$2:$D$205,3,0),ESShip!$A$2:$A$99,0)),"")</f>
        <v>0.63</v>
      </c>
      <c r="G2581" s="64">
        <v>0.14759914279888978</v>
      </c>
      <c r="H2581" s="67" t="str">
        <f>IF(INDEX(ApplicablePermutations!$B$3:$N$205,MATCH($A2581,ApplicablePermutations!$A$3:$A$205,0),MATCH($B2581,ApplicablePermutations!$B$2:$N$2,0))*INDEX(ApplicablePermutations!$Q$3:$S$205,MATCH($A2581,ApplicablePermutations!$P$3:$P$205,0),MATCH($C2581,ApplicablePermutations!$Q$2:$S$2,0))=1,"X","")</f>
        <v/>
      </c>
      <c r="I2581" s="64" t="str">
        <f t="shared" si="209"/>
        <v/>
      </c>
      <c r="J2581" s="64" t="str">
        <f t="shared" si="210"/>
        <v/>
      </c>
      <c r="K2581" s="64">
        <f t="shared" si="211"/>
        <v>0</v>
      </c>
      <c r="L2581" s="67" t="str">
        <f>IF(VLOOKUP($A2581,ApplicablePermutations!$U$3:$V$146,2,0)=1,"X","")</f>
        <v/>
      </c>
      <c r="M2581" t="str">
        <f t="shared" si="212"/>
        <v/>
      </c>
      <c r="N2581" s="64">
        <f t="shared" si="213"/>
        <v>0</v>
      </c>
    </row>
    <row r="2582" spans="1:14" x14ac:dyDescent="0.25">
      <c r="A2582" t="s">
        <v>407</v>
      </c>
      <c r="B2582" t="s">
        <v>332</v>
      </c>
      <c r="C2582" s="65" t="s">
        <v>484</v>
      </c>
      <c r="D2582" s="64" t="str">
        <f>IFERROR(INDEX('Feasibility Factor'!$D$5:$N$123,MATCH(VLOOKUP($A2582,PairList!$A$2:$D$205,2,0),'Feasibility Factor'!$C$5:$C$123,0),MATCH(VLOOKUP($B2582,PairList!$F$2:$I$14,2,0),'Feasibility Factor'!$D$3:$N$3,0)),"")</f>
        <v/>
      </c>
      <c r="E2582" s="64">
        <v>0.8833333333333333</v>
      </c>
      <c r="F2582" s="64">
        <f>IFERROR(INDEX(ESShip!$C$2:$C$99,MATCH(VLOOKUP($A2582,PairList!$A$2:$D$205,3,0),ESShip!$A$2:$A$99,0)),"")</f>
        <v>0.63</v>
      </c>
      <c r="G2582" s="64">
        <v>0.14759914279888986</v>
      </c>
      <c r="H2582" s="67" t="str">
        <f>IF(INDEX(ApplicablePermutations!$B$3:$N$205,MATCH($A2582,ApplicablePermutations!$A$3:$A$205,0),MATCH($B2582,ApplicablePermutations!$B$2:$N$2,0))*INDEX(ApplicablePermutations!$Q$3:$S$205,MATCH($A2582,ApplicablePermutations!$P$3:$P$205,0),MATCH($C2582,ApplicablePermutations!$Q$2:$S$2,0))=1,"X","")</f>
        <v>X</v>
      </c>
      <c r="I2582" s="64">
        <f t="shared" si="209"/>
        <v>0.8833333333333333</v>
      </c>
      <c r="J2582" s="64">
        <f t="shared" si="210"/>
        <v>0.63</v>
      </c>
      <c r="K2582" s="64">
        <f t="shared" si="211"/>
        <v>0.32683333333333331</v>
      </c>
      <c r="L2582" s="67" t="str">
        <f>IF(VLOOKUP($A2582,ApplicablePermutations!$U$3:$V$146,2,0)=1,"X","")</f>
        <v/>
      </c>
      <c r="M2582" t="str">
        <f t="shared" si="212"/>
        <v/>
      </c>
      <c r="N2582" s="64">
        <f t="shared" si="213"/>
        <v>0.32683333333333331</v>
      </c>
    </row>
    <row r="2583" spans="1:14" x14ac:dyDescent="0.25">
      <c r="A2583" t="s">
        <v>407</v>
      </c>
      <c r="B2583" t="s">
        <v>243</v>
      </c>
      <c r="C2583" s="65" t="s">
        <v>484</v>
      </c>
      <c r="D2583" s="64" t="str">
        <f>IFERROR(INDEX('Feasibility Factor'!$D$5:$N$123,MATCH(VLOOKUP($A2583,PairList!$A$2:$D$205,2,0),'Feasibility Factor'!$C$5:$C$123,0),MATCH(VLOOKUP($B2583,PairList!$F$2:$I$14,2,0),'Feasibility Factor'!$D$3:$N$3,0)),"")</f>
        <v/>
      </c>
      <c r="E2583" s="64">
        <v>0.89074074074074039</v>
      </c>
      <c r="F2583" s="64">
        <f>IFERROR(INDEX(ESShip!$C$2:$C$99,MATCH(VLOOKUP($A2583,PairList!$A$2:$D$205,3,0),ESShip!$A$2:$A$99,0)),"")</f>
        <v>0.63</v>
      </c>
      <c r="G2583" s="64">
        <v>0.14759914279888978</v>
      </c>
      <c r="H2583" s="67" t="str">
        <f>IF(INDEX(ApplicablePermutations!$B$3:$N$205,MATCH($A2583,ApplicablePermutations!$A$3:$A$205,0),MATCH($B2583,ApplicablePermutations!$B$2:$N$2,0))*INDEX(ApplicablePermutations!$Q$3:$S$205,MATCH($A2583,ApplicablePermutations!$P$3:$P$205,0),MATCH($C2583,ApplicablePermutations!$Q$2:$S$2,0))=1,"X","")</f>
        <v/>
      </c>
      <c r="I2583" s="64" t="str">
        <f t="shared" si="209"/>
        <v/>
      </c>
      <c r="J2583" s="64" t="str">
        <f t="shared" si="210"/>
        <v/>
      </c>
      <c r="K2583" s="64">
        <f t="shared" si="211"/>
        <v>0</v>
      </c>
      <c r="L2583" s="67" t="str">
        <f>IF(VLOOKUP($A2583,ApplicablePermutations!$U$3:$V$146,2,0)=1,"X","")</f>
        <v/>
      </c>
      <c r="M2583" t="str">
        <f t="shared" si="212"/>
        <v/>
      </c>
      <c r="N2583" s="64">
        <f t="shared" si="213"/>
        <v>0</v>
      </c>
    </row>
    <row r="2584" spans="1:14" x14ac:dyDescent="0.25">
      <c r="A2584" t="s">
        <v>407</v>
      </c>
      <c r="B2584" t="s">
        <v>333</v>
      </c>
      <c r="C2584" s="65" t="s">
        <v>484</v>
      </c>
      <c r="D2584" s="64" t="str">
        <f>IFERROR(INDEX('Feasibility Factor'!$D$5:$N$123,MATCH(VLOOKUP($A2584,PairList!$A$2:$D$205,2,0),'Feasibility Factor'!$C$5:$C$123,0),MATCH(VLOOKUP($B2584,PairList!$F$2:$I$14,2,0),'Feasibility Factor'!$D$3:$N$3,0)),"")</f>
        <v/>
      </c>
      <c r="E2584" s="64">
        <v>0.89074074074074039</v>
      </c>
      <c r="F2584" s="64">
        <f>IFERROR(INDEX(ESShip!$C$2:$C$99,MATCH(VLOOKUP($A2584,PairList!$A$2:$D$205,3,0),ESShip!$A$2:$A$99,0)),"")</f>
        <v>0.63</v>
      </c>
      <c r="G2584" s="64">
        <v>0.14759914279888978</v>
      </c>
      <c r="H2584" s="67" t="str">
        <f>IF(INDEX(ApplicablePermutations!$B$3:$N$205,MATCH($A2584,ApplicablePermutations!$A$3:$A$205,0),MATCH($B2584,ApplicablePermutations!$B$2:$N$2,0))*INDEX(ApplicablePermutations!$Q$3:$S$205,MATCH($A2584,ApplicablePermutations!$P$3:$P$205,0),MATCH($C2584,ApplicablePermutations!$Q$2:$S$2,0))=1,"X","")</f>
        <v/>
      </c>
      <c r="I2584" s="64" t="str">
        <f t="shared" si="209"/>
        <v/>
      </c>
      <c r="J2584" s="64" t="str">
        <f t="shared" si="210"/>
        <v/>
      </c>
      <c r="K2584" s="64">
        <f t="shared" si="211"/>
        <v>0</v>
      </c>
      <c r="L2584" s="67" t="str">
        <f>IF(VLOOKUP($A2584,ApplicablePermutations!$U$3:$V$146,2,0)=1,"X","")</f>
        <v/>
      </c>
      <c r="M2584" t="str">
        <f t="shared" si="212"/>
        <v/>
      </c>
      <c r="N2584" s="64">
        <f t="shared" si="213"/>
        <v>0</v>
      </c>
    </row>
    <row r="2585" spans="1:14" x14ac:dyDescent="0.25">
      <c r="A2585" t="s">
        <v>407</v>
      </c>
      <c r="B2585" t="s">
        <v>334</v>
      </c>
      <c r="C2585" s="65" t="s">
        <v>484</v>
      </c>
      <c r="D2585" s="64" t="str">
        <f>IFERROR(INDEX('Feasibility Factor'!$D$5:$N$123,MATCH(VLOOKUP($A2585,PairList!$A$2:$D$205,2,0),'Feasibility Factor'!$C$5:$C$123,0),MATCH(VLOOKUP($B2585,PairList!$F$2:$I$14,2,0),'Feasibility Factor'!$D$3:$N$3,0)),"")</f>
        <v/>
      </c>
      <c r="E2585" s="64">
        <v>0.91666666666666663</v>
      </c>
      <c r="F2585" s="64">
        <f>IFERROR(INDEX(ESShip!$C$2:$C$99,MATCH(VLOOKUP($A2585,PairList!$A$2:$D$205,3,0),ESShip!$A$2:$A$99,0)),"")</f>
        <v>0.63</v>
      </c>
      <c r="G2585" s="64">
        <v>0.14759914279888986</v>
      </c>
      <c r="H2585" s="67" t="str">
        <f>IF(INDEX(ApplicablePermutations!$B$3:$N$205,MATCH($A2585,ApplicablePermutations!$A$3:$A$205,0),MATCH($B2585,ApplicablePermutations!$B$2:$N$2,0))*INDEX(ApplicablePermutations!$Q$3:$S$205,MATCH($A2585,ApplicablePermutations!$P$3:$P$205,0),MATCH($C2585,ApplicablePermutations!$Q$2:$S$2,0))=1,"X","")</f>
        <v>X</v>
      </c>
      <c r="I2585" s="64">
        <f t="shared" si="209"/>
        <v>0.91666666666666663</v>
      </c>
      <c r="J2585" s="64">
        <f t="shared" si="210"/>
        <v>0.63</v>
      </c>
      <c r="K2585" s="64">
        <f t="shared" si="211"/>
        <v>0.33916666666666667</v>
      </c>
      <c r="L2585" s="67" t="str">
        <f>IF(VLOOKUP($A2585,ApplicablePermutations!$U$3:$V$146,2,0)=1,"X","")</f>
        <v/>
      </c>
      <c r="M2585" t="str">
        <f t="shared" si="212"/>
        <v/>
      </c>
      <c r="N2585" s="64">
        <f t="shared" si="213"/>
        <v>0.33916666666666667</v>
      </c>
    </row>
    <row r="2586" spans="1:14" x14ac:dyDescent="0.25">
      <c r="A2586" t="s">
        <v>407</v>
      </c>
      <c r="B2586" t="s">
        <v>94</v>
      </c>
      <c r="C2586" s="65" t="s">
        <v>484</v>
      </c>
      <c r="D2586" s="64" t="str">
        <f>IFERROR(INDEX('Feasibility Factor'!$D$5:$N$123,MATCH(VLOOKUP($A2586,PairList!$A$2:$D$205,2,0),'Feasibility Factor'!$C$5:$C$123,0),MATCH(VLOOKUP($B2586,PairList!$F$2:$I$14,2,0),'Feasibility Factor'!$D$3:$N$3,0)),"")</f>
        <v/>
      </c>
      <c r="E2586" s="64">
        <v>0.8833333333333333</v>
      </c>
      <c r="F2586" s="64">
        <f>IFERROR(INDEX(ESShip!$C$2:$C$99,MATCH(VLOOKUP($A2586,PairList!$A$2:$D$205,3,0),ESShip!$A$2:$A$99,0)),"")</f>
        <v>0.63</v>
      </c>
      <c r="G2586" s="64">
        <v>0.14759914279888986</v>
      </c>
      <c r="H2586" s="67" t="str">
        <f>IF(INDEX(ApplicablePermutations!$B$3:$N$205,MATCH($A2586,ApplicablePermutations!$A$3:$A$205,0),MATCH($B2586,ApplicablePermutations!$B$2:$N$2,0))*INDEX(ApplicablePermutations!$Q$3:$S$205,MATCH($A2586,ApplicablePermutations!$P$3:$P$205,0),MATCH($C2586,ApplicablePermutations!$Q$2:$S$2,0))=1,"X","")</f>
        <v>X</v>
      </c>
      <c r="I2586" s="64">
        <f t="shared" si="209"/>
        <v>0.8833333333333333</v>
      </c>
      <c r="J2586" s="64">
        <f t="shared" si="210"/>
        <v>0.63</v>
      </c>
      <c r="K2586" s="64">
        <f t="shared" si="211"/>
        <v>0.32683333333333331</v>
      </c>
      <c r="L2586" s="67" t="str">
        <f>IF(VLOOKUP($A2586,ApplicablePermutations!$U$3:$V$146,2,0)=1,"X","")</f>
        <v/>
      </c>
      <c r="M2586" t="str">
        <f t="shared" si="212"/>
        <v/>
      </c>
      <c r="N2586" s="64">
        <f t="shared" si="213"/>
        <v>0.32683333333333331</v>
      </c>
    </row>
    <row r="2587" spans="1:14" x14ac:dyDescent="0.25">
      <c r="A2587" t="s">
        <v>407</v>
      </c>
      <c r="B2587" t="s">
        <v>335</v>
      </c>
      <c r="C2587" s="65" t="s">
        <v>484</v>
      </c>
      <c r="D2587" s="64" t="str">
        <f>IFERROR(INDEX('Feasibility Factor'!$D$5:$N$123,MATCH(VLOOKUP($A2587,PairList!$A$2:$D$205,2,0),'Feasibility Factor'!$C$5:$C$123,0),MATCH(VLOOKUP($B2587,PairList!$F$2:$I$14,2,0),'Feasibility Factor'!$D$3:$N$3,0)),"")</f>
        <v/>
      </c>
      <c r="E2587" s="64">
        <v>0.8833333333333333</v>
      </c>
      <c r="F2587" s="64">
        <f>IFERROR(INDEX(ESShip!$C$2:$C$99,MATCH(VLOOKUP($A2587,PairList!$A$2:$D$205,3,0),ESShip!$A$2:$A$99,0)),"")</f>
        <v>0.63</v>
      </c>
      <c r="G2587" s="64">
        <v>0.14759914279888986</v>
      </c>
      <c r="H2587" s="67" t="str">
        <f>IF(INDEX(ApplicablePermutations!$B$3:$N$205,MATCH($A2587,ApplicablePermutations!$A$3:$A$205,0),MATCH($B2587,ApplicablePermutations!$B$2:$N$2,0))*INDEX(ApplicablePermutations!$Q$3:$S$205,MATCH($A2587,ApplicablePermutations!$P$3:$P$205,0),MATCH($C2587,ApplicablePermutations!$Q$2:$S$2,0))=1,"X","")</f>
        <v>X</v>
      </c>
      <c r="I2587" s="64">
        <f t="shared" si="209"/>
        <v>0.8833333333333333</v>
      </c>
      <c r="J2587" s="64">
        <f t="shared" si="210"/>
        <v>0.63</v>
      </c>
      <c r="K2587" s="64">
        <f t="shared" si="211"/>
        <v>0.32683333333333331</v>
      </c>
      <c r="L2587" s="67" t="str">
        <f>IF(VLOOKUP($A2587,ApplicablePermutations!$U$3:$V$146,2,0)=1,"X","")</f>
        <v/>
      </c>
      <c r="M2587" t="str">
        <f t="shared" si="212"/>
        <v/>
      </c>
      <c r="N2587" s="64">
        <f t="shared" si="213"/>
        <v>0.32683333333333331</v>
      </c>
    </row>
    <row r="2588" spans="1:14" x14ac:dyDescent="0.25">
      <c r="A2588" t="s">
        <v>407</v>
      </c>
      <c r="B2588" t="s">
        <v>100</v>
      </c>
      <c r="C2588" s="65" t="s">
        <v>484</v>
      </c>
      <c r="D2588" s="64" t="str">
        <f>IFERROR(INDEX('Feasibility Factor'!$D$5:$N$123,MATCH(VLOOKUP($A2588,PairList!$A$2:$D$205,2,0),'Feasibility Factor'!$C$5:$C$123,0),MATCH(VLOOKUP($B2588,PairList!$F$2:$I$14,2,0),'Feasibility Factor'!$D$3:$N$3,0)),"")</f>
        <v/>
      </c>
      <c r="E2588" s="64">
        <v>0.89074074074074039</v>
      </c>
      <c r="F2588" s="64">
        <f>IFERROR(INDEX(ESShip!$C$2:$C$99,MATCH(VLOOKUP($A2588,PairList!$A$2:$D$205,3,0),ESShip!$A$2:$A$99,0)),"")</f>
        <v>0.63</v>
      </c>
      <c r="G2588" s="64">
        <v>0.14759914279888978</v>
      </c>
      <c r="H2588" s="67" t="str">
        <f>IF(INDEX(ApplicablePermutations!$B$3:$N$205,MATCH($A2588,ApplicablePermutations!$A$3:$A$205,0),MATCH($B2588,ApplicablePermutations!$B$2:$N$2,0))*INDEX(ApplicablePermutations!$Q$3:$S$205,MATCH($A2588,ApplicablePermutations!$P$3:$P$205,0),MATCH($C2588,ApplicablePermutations!$Q$2:$S$2,0))=1,"X","")</f>
        <v/>
      </c>
      <c r="I2588" s="64" t="str">
        <f t="shared" si="209"/>
        <v/>
      </c>
      <c r="J2588" s="64" t="str">
        <f t="shared" si="210"/>
        <v/>
      </c>
      <c r="K2588" s="64">
        <f t="shared" si="211"/>
        <v>0</v>
      </c>
      <c r="L2588" s="67" t="str">
        <f>IF(VLOOKUP($A2588,ApplicablePermutations!$U$3:$V$146,2,0)=1,"X","")</f>
        <v/>
      </c>
      <c r="M2588" t="str">
        <f t="shared" si="212"/>
        <v/>
      </c>
      <c r="N2588" s="64">
        <f t="shared" si="213"/>
        <v>0</v>
      </c>
    </row>
    <row r="2589" spans="1:14" x14ac:dyDescent="0.25">
      <c r="A2589" t="s">
        <v>407</v>
      </c>
      <c r="B2589" t="s">
        <v>327</v>
      </c>
      <c r="C2589" s="65" t="s">
        <v>485</v>
      </c>
      <c r="D2589" s="64" t="str">
        <f>IFERROR(INDEX('Feasibility Factor'!$D$5:$N$123,MATCH(VLOOKUP($A2589,PairList!$A$2:$D$205,2,0),'Feasibility Factor'!$C$5:$C$123,0),MATCH(VLOOKUP($B2589,PairList!$F$2:$I$14,2,0),'Feasibility Factor'!$D$3:$N$3,0)),"")</f>
        <v/>
      </c>
      <c r="E2589" s="64">
        <v>0.89074074074074039</v>
      </c>
      <c r="F2589" s="64">
        <f>IFERROR(INDEX(ESShip!$C$2:$C$99,MATCH(VLOOKUP($A2589,PairList!$A$2:$D$205,3,0),ESShip!$A$2:$A$99,0)),"")</f>
        <v>0.63</v>
      </c>
      <c r="G2589" s="64">
        <v>0.14759914279888978</v>
      </c>
      <c r="H2589" s="67" t="str">
        <f>IF(INDEX(ApplicablePermutations!$B$3:$N$205,MATCH($A2589,ApplicablePermutations!$A$3:$A$205,0),MATCH($B2589,ApplicablePermutations!$B$2:$N$2,0))*INDEX(ApplicablePermutations!$Q$3:$S$205,MATCH($A2589,ApplicablePermutations!$P$3:$P$205,0),MATCH($C2589,ApplicablePermutations!$Q$2:$S$2,0))=1,"X","")</f>
        <v>X</v>
      </c>
      <c r="I2589" s="64">
        <f t="shared" si="209"/>
        <v>0.89074074074074039</v>
      </c>
      <c r="J2589" s="64">
        <f t="shared" si="210"/>
        <v>0.63</v>
      </c>
      <c r="K2589" s="64">
        <f t="shared" si="211"/>
        <v>0.32957407407407396</v>
      </c>
      <c r="L2589" s="67" t="str">
        <f>IF(VLOOKUP($A2589,ApplicablePermutations!$U$3:$V$146,2,0)=1,"X","")</f>
        <v/>
      </c>
      <c r="M2589" t="str">
        <f t="shared" si="212"/>
        <v/>
      </c>
      <c r="N2589" s="64">
        <f t="shared" si="213"/>
        <v>0.32957407407407396</v>
      </c>
    </row>
    <row r="2590" spans="1:14" x14ac:dyDescent="0.25">
      <c r="A2590" t="s">
        <v>407</v>
      </c>
      <c r="B2590" t="s">
        <v>328</v>
      </c>
      <c r="C2590" s="65" t="s">
        <v>485</v>
      </c>
      <c r="D2590" s="64" t="str">
        <f>IFERROR(INDEX('Feasibility Factor'!$D$5:$N$123,MATCH(VLOOKUP($A2590,PairList!$A$2:$D$205,2,0),'Feasibility Factor'!$C$5:$C$123,0),MATCH(VLOOKUP($B2590,PairList!$F$2:$I$14,2,0),'Feasibility Factor'!$D$3:$N$3,0)),"")</f>
        <v/>
      </c>
      <c r="E2590" s="64">
        <v>0</v>
      </c>
      <c r="F2590" s="64">
        <f>IFERROR(INDEX(ESShip!$C$2:$C$99,MATCH(VLOOKUP($A2590,PairList!$A$2:$D$205,3,0),ESShip!$A$2:$A$99,0)),"")</f>
        <v>0.63</v>
      </c>
      <c r="G2590" s="64">
        <v>0.14759914279888986</v>
      </c>
      <c r="H2590" s="67" t="str">
        <f>IF(INDEX(ApplicablePermutations!$B$3:$N$205,MATCH($A2590,ApplicablePermutations!$A$3:$A$205,0),MATCH($B2590,ApplicablePermutations!$B$2:$N$2,0))*INDEX(ApplicablePermutations!$Q$3:$S$205,MATCH($A2590,ApplicablePermutations!$P$3:$P$205,0),MATCH($C2590,ApplicablePermutations!$Q$2:$S$2,0))=1,"X","")</f>
        <v>X</v>
      </c>
      <c r="I2590" s="64">
        <f t="shared" si="209"/>
        <v>0.89121863799283119</v>
      </c>
      <c r="J2590" s="64">
        <f t="shared" si="210"/>
        <v>0.63</v>
      </c>
      <c r="K2590" s="64">
        <f t="shared" si="211"/>
        <v>0.32975089605734753</v>
      </c>
      <c r="L2590" s="67" t="str">
        <f>IF(VLOOKUP($A2590,ApplicablePermutations!$U$3:$V$146,2,0)=1,"X","")</f>
        <v/>
      </c>
      <c r="M2590" t="str">
        <f t="shared" si="212"/>
        <v/>
      </c>
      <c r="N2590" s="64">
        <f t="shared" si="213"/>
        <v>0.32975089605734753</v>
      </c>
    </row>
    <row r="2591" spans="1:14" x14ac:dyDescent="0.25">
      <c r="A2591" t="s">
        <v>407</v>
      </c>
      <c r="B2591" t="s">
        <v>239</v>
      </c>
      <c r="C2591" s="65" t="s">
        <v>485</v>
      </c>
      <c r="D2591" s="64" t="str">
        <f>IFERROR(INDEX('Feasibility Factor'!$D$5:$N$123,MATCH(VLOOKUP($A2591,PairList!$A$2:$D$205,2,0),'Feasibility Factor'!$C$5:$C$123,0),MATCH(VLOOKUP($B2591,PairList!$F$2:$I$14,2,0),'Feasibility Factor'!$D$3:$N$3,0)),"")</f>
        <v/>
      </c>
      <c r="E2591" s="64">
        <v>0</v>
      </c>
      <c r="F2591" s="64">
        <f>IFERROR(INDEX(ESShip!$C$2:$C$99,MATCH(VLOOKUP($A2591,PairList!$A$2:$D$205,3,0),ESShip!$A$2:$A$99,0)),"")</f>
        <v>0.63</v>
      </c>
      <c r="G2591" s="64">
        <v>0.14759914279888986</v>
      </c>
      <c r="H2591" s="67" t="str">
        <f>IF(INDEX(ApplicablePermutations!$B$3:$N$205,MATCH($A2591,ApplicablePermutations!$A$3:$A$205,0),MATCH($B2591,ApplicablePermutations!$B$2:$N$2,0))*INDEX(ApplicablePermutations!$Q$3:$S$205,MATCH($A2591,ApplicablePermutations!$P$3:$P$205,0),MATCH($C2591,ApplicablePermutations!$Q$2:$S$2,0))=1,"X","")</f>
        <v>X</v>
      </c>
      <c r="I2591" s="64">
        <f t="shared" si="209"/>
        <v>0.89121863799283119</v>
      </c>
      <c r="J2591" s="64">
        <f t="shared" si="210"/>
        <v>0.63</v>
      </c>
      <c r="K2591" s="64">
        <f t="shared" si="211"/>
        <v>0.32975089605734753</v>
      </c>
      <c r="L2591" s="67" t="str">
        <f>IF(VLOOKUP($A2591,ApplicablePermutations!$U$3:$V$146,2,0)=1,"X","")</f>
        <v/>
      </c>
      <c r="M2591" t="str">
        <f t="shared" si="212"/>
        <v/>
      </c>
      <c r="N2591" s="64">
        <f t="shared" si="213"/>
        <v>0.32975089605734753</v>
      </c>
    </row>
    <row r="2592" spans="1:14" x14ac:dyDescent="0.25">
      <c r="A2592" t="s">
        <v>407</v>
      </c>
      <c r="B2592" t="s">
        <v>329</v>
      </c>
      <c r="C2592" s="65" t="s">
        <v>485</v>
      </c>
      <c r="D2592" s="64" t="str">
        <f>IFERROR(INDEX('Feasibility Factor'!$D$5:$N$123,MATCH(VLOOKUP($A2592,PairList!$A$2:$D$205,2,0),'Feasibility Factor'!$C$5:$C$123,0),MATCH(VLOOKUP($B2592,PairList!$F$2:$I$14,2,0),'Feasibility Factor'!$D$3:$N$3,0)),"")</f>
        <v/>
      </c>
      <c r="E2592" s="64">
        <v>0</v>
      </c>
      <c r="F2592" s="64">
        <f>IFERROR(INDEX(ESShip!$C$2:$C$99,MATCH(VLOOKUP($A2592,PairList!$A$2:$D$205,3,0),ESShip!$A$2:$A$99,0)),"")</f>
        <v>0.63</v>
      </c>
      <c r="G2592" s="64">
        <v>0.14759914279888986</v>
      </c>
      <c r="H2592" s="67" t="str">
        <f>IF(INDEX(ApplicablePermutations!$B$3:$N$205,MATCH($A2592,ApplicablePermutations!$A$3:$A$205,0),MATCH($B2592,ApplicablePermutations!$B$2:$N$2,0))*INDEX(ApplicablePermutations!$Q$3:$S$205,MATCH($A2592,ApplicablePermutations!$P$3:$P$205,0),MATCH($C2592,ApplicablePermutations!$Q$2:$S$2,0))=1,"X","")</f>
        <v>X</v>
      </c>
      <c r="I2592" s="64">
        <f t="shared" si="209"/>
        <v>0.89121863799283119</v>
      </c>
      <c r="J2592" s="64">
        <f t="shared" si="210"/>
        <v>0.63</v>
      </c>
      <c r="K2592" s="64">
        <f t="shared" si="211"/>
        <v>0.32975089605734753</v>
      </c>
      <c r="L2592" s="67" t="str">
        <f>IF(VLOOKUP($A2592,ApplicablePermutations!$U$3:$V$146,2,0)=1,"X","")</f>
        <v/>
      </c>
      <c r="M2592" t="str">
        <f t="shared" si="212"/>
        <v/>
      </c>
      <c r="N2592" s="64">
        <f t="shared" si="213"/>
        <v>0.32975089605734753</v>
      </c>
    </row>
    <row r="2593" spans="1:14" x14ac:dyDescent="0.25">
      <c r="A2593" t="s">
        <v>407</v>
      </c>
      <c r="B2593" t="s">
        <v>330</v>
      </c>
      <c r="C2593" s="65" t="s">
        <v>485</v>
      </c>
      <c r="D2593" s="64" t="str">
        <f>IFERROR(INDEX('Feasibility Factor'!$D$5:$N$123,MATCH(VLOOKUP($A2593,PairList!$A$2:$D$205,2,0),'Feasibility Factor'!$C$5:$C$123,0),MATCH(VLOOKUP($B2593,PairList!$F$2:$I$14,2,0),'Feasibility Factor'!$D$3:$N$3,0)),"")</f>
        <v/>
      </c>
      <c r="E2593" s="64">
        <v>0</v>
      </c>
      <c r="F2593" s="64">
        <f>IFERROR(INDEX(ESShip!$C$2:$C$99,MATCH(VLOOKUP($A2593,PairList!$A$2:$D$205,3,0),ESShip!$A$2:$A$99,0)),"")</f>
        <v>0.63</v>
      </c>
      <c r="G2593" s="64">
        <v>0.14759914279888986</v>
      </c>
      <c r="H2593" s="67" t="str">
        <f>IF(INDEX(ApplicablePermutations!$B$3:$N$205,MATCH($A2593,ApplicablePermutations!$A$3:$A$205,0),MATCH($B2593,ApplicablePermutations!$B$2:$N$2,0))*INDEX(ApplicablePermutations!$Q$3:$S$205,MATCH($A2593,ApplicablePermutations!$P$3:$P$205,0),MATCH($C2593,ApplicablePermutations!$Q$2:$S$2,0))=1,"X","")</f>
        <v>X</v>
      </c>
      <c r="I2593" s="64">
        <f t="shared" si="209"/>
        <v>0.89121863799283119</v>
      </c>
      <c r="J2593" s="64">
        <f t="shared" si="210"/>
        <v>0.63</v>
      </c>
      <c r="K2593" s="64">
        <f t="shared" si="211"/>
        <v>0.32975089605734753</v>
      </c>
      <c r="L2593" s="67" t="str">
        <f>IF(VLOOKUP($A2593,ApplicablePermutations!$U$3:$V$146,2,0)=1,"X","")</f>
        <v/>
      </c>
      <c r="M2593" t="str">
        <f t="shared" si="212"/>
        <v/>
      </c>
      <c r="N2593" s="64">
        <f t="shared" si="213"/>
        <v>0.32975089605734753</v>
      </c>
    </row>
    <row r="2594" spans="1:14" x14ac:dyDescent="0.25">
      <c r="A2594" t="s">
        <v>407</v>
      </c>
      <c r="B2594" t="s">
        <v>331</v>
      </c>
      <c r="C2594" s="65" t="s">
        <v>485</v>
      </c>
      <c r="D2594" s="64" t="str">
        <f>IFERROR(INDEX('Feasibility Factor'!$D$5:$N$123,MATCH(VLOOKUP($A2594,PairList!$A$2:$D$205,2,0),'Feasibility Factor'!$C$5:$C$123,0),MATCH(VLOOKUP($B2594,PairList!$F$2:$I$14,2,0),'Feasibility Factor'!$D$3:$N$3,0)),"")</f>
        <v/>
      </c>
      <c r="E2594" s="64">
        <v>0.89074074074074039</v>
      </c>
      <c r="F2594" s="64">
        <f>IFERROR(INDEX(ESShip!$C$2:$C$99,MATCH(VLOOKUP($A2594,PairList!$A$2:$D$205,3,0),ESShip!$A$2:$A$99,0)),"")</f>
        <v>0.63</v>
      </c>
      <c r="G2594" s="64">
        <v>0.14759914279888978</v>
      </c>
      <c r="H2594" s="67" t="str">
        <f>IF(INDEX(ApplicablePermutations!$B$3:$N$205,MATCH($A2594,ApplicablePermutations!$A$3:$A$205,0),MATCH($B2594,ApplicablePermutations!$B$2:$N$2,0))*INDEX(ApplicablePermutations!$Q$3:$S$205,MATCH($A2594,ApplicablePermutations!$P$3:$P$205,0),MATCH($C2594,ApplicablePermutations!$Q$2:$S$2,0))=1,"X","")</f>
        <v/>
      </c>
      <c r="I2594" s="64" t="str">
        <f t="shared" si="209"/>
        <v/>
      </c>
      <c r="J2594" s="64" t="str">
        <f t="shared" si="210"/>
        <v/>
      </c>
      <c r="K2594" s="64">
        <f t="shared" si="211"/>
        <v>0</v>
      </c>
      <c r="L2594" s="67" t="str">
        <f>IF(VLOOKUP($A2594,ApplicablePermutations!$U$3:$V$146,2,0)=1,"X","")</f>
        <v/>
      </c>
      <c r="M2594" t="str">
        <f t="shared" si="212"/>
        <v/>
      </c>
      <c r="N2594" s="64">
        <f t="shared" si="213"/>
        <v>0</v>
      </c>
    </row>
    <row r="2595" spans="1:14" x14ac:dyDescent="0.25">
      <c r="A2595" t="s">
        <v>407</v>
      </c>
      <c r="B2595" t="s">
        <v>332</v>
      </c>
      <c r="C2595" s="65" t="s">
        <v>485</v>
      </c>
      <c r="D2595" s="64" t="str">
        <f>IFERROR(INDEX('Feasibility Factor'!$D$5:$N$123,MATCH(VLOOKUP($A2595,PairList!$A$2:$D$205,2,0),'Feasibility Factor'!$C$5:$C$123,0),MATCH(VLOOKUP($B2595,PairList!$F$2:$I$14,2,0),'Feasibility Factor'!$D$3:$N$3,0)),"")</f>
        <v/>
      </c>
      <c r="E2595" s="64">
        <v>0</v>
      </c>
      <c r="F2595" s="64">
        <f>IFERROR(INDEX(ESShip!$C$2:$C$99,MATCH(VLOOKUP($A2595,PairList!$A$2:$D$205,3,0),ESShip!$A$2:$A$99,0)),"")</f>
        <v>0.63</v>
      </c>
      <c r="G2595" s="64">
        <v>0.14759914279888986</v>
      </c>
      <c r="H2595" s="67" t="str">
        <f>IF(INDEX(ApplicablePermutations!$B$3:$N$205,MATCH($A2595,ApplicablePermutations!$A$3:$A$205,0),MATCH($B2595,ApplicablePermutations!$B$2:$N$2,0))*INDEX(ApplicablePermutations!$Q$3:$S$205,MATCH($A2595,ApplicablePermutations!$P$3:$P$205,0),MATCH($C2595,ApplicablePermutations!$Q$2:$S$2,0))=1,"X","")</f>
        <v>X</v>
      </c>
      <c r="I2595" s="64">
        <f t="shared" si="209"/>
        <v>0.89121863799283119</v>
      </c>
      <c r="J2595" s="64">
        <f t="shared" si="210"/>
        <v>0.63</v>
      </c>
      <c r="K2595" s="64">
        <f t="shared" si="211"/>
        <v>0.32975089605734753</v>
      </c>
      <c r="L2595" s="67" t="str">
        <f>IF(VLOOKUP($A2595,ApplicablePermutations!$U$3:$V$146,2,0)=1,"X","")</f>
        <v/>
      </c>
      <c r="M2595" t="str">
        <f t="shared" si="212"/>
        <v/>
      </c>
      <c r="N2595" s="64">
        <f t="shared" si="213"/>
        <v>0.32975089605734753</v>
      </c>
    </row>
    <row r="2596" spans="1:14" x14ac:dyDescent="0.25">
      <c r="A2596" t="s">
        <v>407</v>
      </c>
      <c r="B2596" t="s">
        <v>243</v>
      </c>
      <c r="C2596" s="65" t="s">
        <v>485</v>
      </c>
      <c r="D2596" s="64" t="str">
        <f>IFERROR(INDEX('Feasibility Factor'!$D$5:$N$123,MATCH(VLOOKUP($A2596,PairList!$A$2:$D$205,2,0),'Feasibility Factor'!$C$5:$C$123,0),MATCH(VLOOKUP($B2596,PairList!$F$2:$I$14,2,0),'Feasibility Factor'!$D$3:$N$3,0)),"")</f>
        <v/>
      </c>
      <c r="E2596" s="64">
        <v>0.89074074074074039</v>
      </c>
      <c r="F2596" s="64">
        <f>IFERROR(INDEX(ESShip!$C$2:$C$99,MATCH(VLOOKUP($A2596,PairList!$A$2:$D$205,3,0),ESShip!$A$2:$A$99,0)),"")</f>
        <v>0.63</v>
      </c>
      <c r="G2596" s="64">
        <v>0.14759914279888978</v>
      </c>
      <c r="H2596" s="67" t="str">
        <f>IF(INDEX(ApplicablePermutations!$B$3:$N$205,MATCH($A2596,ApplicablePermutations!$A$3:$A$205,0),MATCH($B2596,ApplicablePermutations!$B$2:$N$2,0))*INDEX(ApplicablePermutations!$Q$3:$S$205,MATCH($A2596,ApplicablePermutations!$P$3:$P$205,0),MATCH($C2596,ApplicablePermutations!$Q$2:$S$2,0))=1,"X","")</f>
        <v/>
      </c>
      <c r="I2596" s="64" t="str">
        <f t="shared" si="209"/>
        <v/>
      </c>
      <c r="J2596" s="64" t="str">
        <f t="shared" si="210"/>
        <v/>
      </c>
      <c r="K2596" s="64">
        <f t="shared" si="211"/>
        <v>0</v>
      </c>
      <c r="L2596" s="67" t="str">
        <f>IF(VLOOKUP($A2596,ApplicablePermutations!$U$3:$V$146,2,0)=1,"X","")</f>
        <v/>
      </c>
      <c r="M2596" t="str">
        <f t="shared" si="212"/>
        <v/>
      </c>
      <c r="N2596" s="64">
        <f t="shared" si="213"/>
        <v>0</v>
      </c>
    </row>
    <row r="2597" spans="1:14" x14ac:dyDescent="0.25">
      <c r="A2597" t="s">
        <v>407</v>
      </c>
      <c r="B2597" t="s">
        <v>333</v>
      </c>
      <c r="C2597" s="65" t="s">
        <v>485</v>
      </c>
      <c r="D2597" s="64" t="str">
        <f>IFERROR(INDEX('Feasibility Factor'!$D$5:$N$123,MATCH(VLOOKUP($A2597,PairList!$A$2:$D$205,2,0),'Feasibility Factor'!$C$5:$C$123,0),MATCH(VLOOKUP($B2597,PairList!$F$2:$I$14,2,0),'Feasibility Factor'!$D$3:$N$3,0)),"")</f>
        <v/>
      </c>
      <c r="E2597" s="64">
        <v>0.89074074074074039</v>
      </c>
      <c r="F2597" s="64">
        <f>IFERROR(INDEX(ESShip!$C$2:$C$99,MATCH(VLOOKUP($A2597,PairList!$A$2:$D$205,3,0),ESShip!$A$2:$A$99,0)),"")</f>
        <v>0.63</v>
      </c>
      <c r="G2597" s="64">
        <v>0.14759914279888978</v>
      </c>
      <c r="H2597" s="67" t="str">
        <f>IF(INDEX(ApplicablePermutations!$B$3:$N$205,MATCH($A2597,ApplicablePermutations!$A$3:$A$205,0),MATCH($B2597,ApplicablePermutations!$B$2:$N$2,0))*INDEX(ApplicablePermutations!$Q$3:$S$205,MATCH($A2597,ApplicablePermutations!$P$3:$P$205,0),MATCH($C2597,ApplicablePermutations!$Q$2:$S$2,0))=1,"X","")</f>
        <v/>
      </c>
      <c r="I2597" s="64" t="str">
        <f t="shared" si="209"/>
        <v/>
      </c>
      <c r="J2597" s="64" t="str">
        <f t="shared" si="210"/>
        <v/>
      </c>
      <c r="K2597" s="64">
        <f t="shared" si="211"/>
        <v>0</v>
      </c>
      <c r="L2597" s="67" t="str">
        <f>IF(VLOOKUP($A2597,ApplicablePermutations!$U$3:$V$146,2,0)=1,"X","")</f>
        <v/>
      </c>
      <c r="M2597" t="str">
        <f t="shared" si="212"/>
        <v/>
      </c>
      <c r="N2597" s="64">
        <f t="shared" si="213"/>
        <v>0</v>
      </c>
    </row>
    <row r="2598" spans="1:14" x14ac:dyDescent="0.25">
      <c r="A2598" t="s">
        <v>407</v>
      </c>
      <c r="B2598" t="s">
        <v>334</v>
      </c>
      <c r="C2598" s="65" t="s">
        <v>485</v>
      </c>
      <c r="D2598" s="64" t="str">
        <f>IFERROR(INDEX('Feasibility Factor'!$D$5:$N$123,MATCH(VLOOKUP($A2598,PairList!$A$2:$D$205,2,0),'Feasibility Factor'!$C$5:$C$123,0),MATCH(VLOOKUP($B2598,PairList!$F$2:$I$14,2,0),'Feasibility Factor'!$D$3:$N$3,0)),"")</f>
        <v/>
      </c>
      <c r="E2598" s="64">
        <v>0</v>
      </c>
      <c r="F2598" s="64">
        <f>IFERROR(INDEX(ESShip!$C$2:$C$99,MATCH(VLOOKUP($A2598,PairList!$A$2:$D$205,3,0),ESShip!$A$2:$A$99,0)),"")</f>
        <v>0.63</v>
      </c>
      <c r="G2598" s="64">
        <v>0.14759914279888986</v>
      </c>
      <c r="H2598" s="67" t="str">
        <f>IF(INDEX(ApplicablePermutations!$B$3:$N$205,MATCH($A2598,ApplicablePermutations!$A$3:$A$205,0),MATCH($B2598,ApplicablePermutations!$B$2:$N$2,0))*INDEX(ApplicablePermutations!$Q$3:$S$205,MATCH($A2598,ApplicablePermutations!$P$3:$P$205,0),MATCH($C2598,ApplicablePermutations!$Q$2:$S$2,0))=1,"X","")</f>
        <v>X</v>
      </c>
      <c r="I2598" s="64">
        <f t="shared" si="209"/>
        <v>0.89121863799283119</v>
      </c>
      <c r="J2598" s="64">
        <f t="shared" si="210"/>
        <v>0.63</v>
      </c>
      <c r="K2598" s="64">
        <f t="shared" si="211"/>
        <v>0.32975089605734753</v>
      </c>
      <c r="L2598" s="67" t="str">
        <f>IF(VLOOKUP($A2598,ApplicablePermutations!$U$3:$V$146,2,0)=1,"X","")</f>
        <v/>
      </c>
      <c r="M2598" t="str">
        <f t="shared" si="212"/>
        <v/>
      </c>
      <c r="N2598" s="64">
        <f t="shared" si="213"/>
        <v>0.32975089605734753</v>
      </c>
    </row>
    <row r="2599" spans="1:14" x14ac:dyDescent="0.25">
      <c r="A2599" t="s">
        <v>407</v>
      </c>
      <c r="B2599" t="s">
        <v>94</v>
      </c>
      <c r="C2599" s="65" t="s">
        <v>485</v>
      </c>
      <c r="D2599" s="64" t="str">
        <f>IFERROR(INDEX('Feasibility Factor'!$D$5:$N$123,MATCH(VLOOKUP($A2599,PairList!$A$2:$D$205,2,0),'Feasibility Factor'!$C$5:$C$123,0),MATCH(VLOOKUP($B2599,PairList!$F$2:$I$14,2,0),'Feasibility Factor'!$D$3:$N$3,0)),"")</f>
        <v/>
      </c>
      <c r="E2599" s="64">
        <v>0</v>
      </c>
      <c r="F2599" s="64">
        <f>IFERROR(INDEX(ESShip!$C$2:$C$99,MATCH(VLOOKUP($A2599,PairList!$A$2:$D$205,3,0),ESShip!$A$2:$A$99,0)),"")</f>
        <v>0.63</v>
      </c>
      <c r="G2599" s="64">
        <v>0.14759914279888986</v>
      </c>
      <c r="H2599" s="67" t="str">
        <f>IF(INDEX(ApplicablePermutations!$B$3:$N$205,MATCH($A2599,ApplicablePermutations!$A$3:$A$205,0),MATCH($B2599,ApplicablePermutations!$B$2:$N$2,0))*INDEX(ApplicablePermutations!$Q$3:$S$205,MATCH($A2599,ApplicablePermutations!$P$3:$P$205,0),MATCH($C2599,ApplicablePermutations!$Q$2:$S$2,0))=1,"X","")</f>
        <v>X</v>
      </c>
      <c r="I2599" s="64">
        <f t="shared" si="209"/>
        <v>0.89121863799283119</v>
      </c>
      <c r="J2599" s="64">
        <f t="shared" si="210"/>
        <v>0.63</v>
      </c>
      <c r="K2599" s="64">
        <f t="shared" si="211"/>
        <v>0.32975089605734753</v>
      </c>
      <c r="L2599" s="67" t="str">
        <f>IF(VLOOKUP($A2599,ApplicablePermutations!$U$3:$V$146,2,0)=1,"X","")</f>
        <v/>
      </c>
      <c r="M2599" t="str">
        <f t="shared" si="212"/>
        <v/>
      </c>
      <c r="N2599" s="64">
        <f t="shared" si="213"/>
        <v>0.32975089605734753</v>
      </c>
    </row>
    <row r="2600" spans="1:14" x14ac:dyDescent="0.25">
      <c r="A2600" t="s">
        <v>407</v>
      </c>
      <c r="B2600" t="s">
        <v>335</v>
      </c>
      <c r="C2600" s="65" t="s">
        <v>485</v>
      </c>
      <c r="D2600" s="64" t="str">
        <f>IFERROR(INDEX('Feasibility Factor'!$D$5:$N$123,MATCH(VLOOKUP($A2600,PairList!$A$2:$D$205,2,0),'Feasibility Factor'!$C$5:$C$123,0),MATCH(VLOOKUP($B2600,PairList!$F$2:$I$14,2,0),'Feasibility Factor'!$D$3:$N$3,0)),"")</f>
        <v/>
      </c>
      <c r="E2600" s="64">
        <v>0</v>
      </c>
      <c r="F2600" s="64">
        <f>IFERROR(INDEX(ESShip!$C$2:$C$99,MATCH(VLOOKUP($A2600,PairList!$A$2:$D$205,3,0),ESShip!$A$2:$A$99,0)),"")</f>
        <v>0.63</v>
      </c>
      <c r="G2600" s="64">
        <v>0.14759914279888986</v>
      </c>
      <c r="H2600" s="67" t="str">
        <f>IF(INDEX(ApplicablePermutations!$B$3:$N$205,MATCH($A2600,ApplicablePermutations!$A$3:$A$205,0),MATCH($B2600,ApplicablePermutations!$B$2:$N$2,0))*INDEX(ApplicablePermutations!$Q$3:$S$205,MATCH($A2600,ApplicablePermutations!$P$3:$P$205,0),MATCH($C2600,ApplicablePermutations!$Q$2:$S$2,0))=1,"X","")</f>
        <v>X</v>
      </c>
      <c r="I2600" s="64">
        <f t="shared" si="209"/>
        <v>0.89121863799283119</v>
      </c>
      <c r="J2600" s="64">
        <f t="shared" si="210"/>
        <v>0.63</v>
      </c>
      <c r="K2600" s="64">
        <f t="shared" si="211"/>
        <v>0.32975089605734753</v>
      </c>
      <c r="L2600" s="67" t="str">
        <f>IF(VLOOKUP($A2600,ApplicablePermutations!$U$3:$V$146,2,0)=1,"X","")</f>
        <v/>
      </c>
      <c r="M2600" t="str">
        <f t="shared" si="212"/>
        <v/>
      </c>
      <c r="N2600" s="64">
        <f t="shared" si="213"/>
        <v>0.32975089605734753</v>
      </c>
    </row>
    <row r="2601" spans="1:14" x14ac:dyDescent="0.25">
      <c r="A2601" t="s">
        <v>407</v>
      </c>
      <c r="B2601" t="s">
        <v>100</v>
      </c>
      <c r="C2601" s="65" t="s">
        <v>485</v>
      </c>
      <c r="D2601" s="64" t="str">
        <f>IFERROR(INDEX('Feasibility Factor'!$D$5:$N$123,MATCH(VLOOKUP($A2601,PairList!$A$2:$D$205,2,0),'Feasibility Factor'!$C$5:$C$123,0),MATCH(VLOOKUP($B2601,PairList!$F$2:$I$14,2,0),'Feasibility Factor'!$D$3:$N$3,0)),"")</f>
        <v/>
      </c>
      <c r="E2601" s="64">
        <v>0.89074074074074039</v>
      </c>
      <c r="F2601" s="64">
        <f>IFERROR(INDEX(ESShip!$C$2:$C$99,MATCH(VLOOKUP($A2601,PairList!$A$2:$D$205,3,0),ESShip!$A$2:$A$99,0)),"")</f>
        <v>0.63</v>
      </c>
      <c r="G2601" s="64">
        <v>0.14759914279888978</v>
      </c>
      <c r="H2601" s="67" t="str">
        <f>IF(INDEX(ApplicablePermutations!$B$3:$N$205,MATCH($A2601,ApplicablePermutations!$A$3:$A$205,0),MATCH($B2601,ApplicablePermutations!$B$2:$N$2,0))*INDEX(ApplicablePermutations!$Q$3:$S$205,MATCH($A2601,ApplicablePermutations!$P$3:$P$205,0),MATCH($C2601,ApplicablePermutations!$Q$2:$S$2,0))=1,"X","")</f>
        <v/>
      </c>
      <c r="I2601" s="64" t="str">
        <f t="shared" si="209"/>
        <v/>
      </c>
      <c r="J2601" s="64" t="str">
        <f t="shared" si="210"/>
        <v/>
      </c>
      <c r="K2601" s="64">
        <f t="shared" si="211"/>
        <v>0</v>
      </c>
      <c r="L2601" s="67" t="str">
        <f>IF(VLOOKUP($A2601,ApplicablePermutations!$U$3:$V$146,2,0)=1,"X","")</f>
        <v/>
      </c>
      <c r="M2601" t="str">
        <f t="shared" si="212"/>
        <v/>
      </c>
      <c r="N2601" s="64">
        <f t="shared" si="213"/>
        <v>0</v>
      </c>
    </row>
    <row r="2602" spans="1:14" x14ac:dyDescent="0.25">
      <c r="A2602" t="s">
        <v>407</v>
      </c>
      <c r="B2602" t="s">
        <v>327</v>
      </c>
      <c r="C2602" s="65" t="s">
        <v>486</v>
      </c>
      <c r="D2602" s="64" t="str">
        <f>IFERROR(INDEX('Feasibility Factor'!$D$5:$N$123,MATCH(VLOOKUP($A2602,PairList!$A$2:$D$205,2,0),'Feasibility Factor'!$C$5:$C$123,0),MATCH(VLOOKUP($B2602,PairList!$F$2:$I$14,2,0),'Feasibility Factor'!$D$3:$N$3,0)),"")</f>
        <v/>
      </c>
      <c r="E2602" s="64">
        <v>0.89074074074074039</v>
      </c>
      <c r="F2602" s="64">
        <f>IFERROR(INDEX(ESShip!$C$2:$C$99,MATCH(VLOOKUP($A2602,PairList!$A$2:$D$205,3,0),ESShip!$A$2:$A$99,0)),"")</f>
        <v>0.63</v>
      </c>
      <c r="G2602" s="64">
        <v>0.14759914279888978</v>
      </c>
      <c r="H2602" s="67" t="str">
        <f>IF(INDEX(ApplicablePermutations!$B$3:$N$205,MATCH($A2602,ApplicablePermutations!$A$3:$A$205,0),MATCH($B2602,ApplicablePermutations!$B$2:$N$2,0))*INDEX(ApplicablePermutations!$Q$3:$S$205,MATCH($A2602,ApplicablePermutations!$P$3:$P$205,0),MATCH($C2602,ApplicablePermutations!$Q$2:$S$2,0))=1,"X","")</f>
        <v>X</v>
      </c>
      <c r="I2602" s="64">
        <f t="shared" si="209"/>
        <v>0.89074074074074039</v>
      </c>
      <c r="J2602" s="64">
        <f t="shared" si="210"/>
        <v>0.63</v>
      </c>
      <c r="K2602" s="64">
        <f t="shared" si="211"/>
        <v>0.32957407407407396</v>
      </c>
      <c r="L2602" s="67" t="str">
        <f>IF(VLOOKUP($A2602,ApplicablePermutations!$U$3:$V$146,2,0)=1,"X","")</f>
        <v/>
      </c>
      <c r="M2602" t="str">
        <f t="shared" si="212"/>
        <v/>
      </c>
      <c r="N2602" s="64">
        <f t="shared" si="213"/>
        <v>0.32957407407407396</v>
      </c>
    </row>
    <row r="2603" spans="1:14" x14ac:dyDescent="0.25">
      <c r="A2603" t="s">
        <v>407</v>
      </c>
      <c r="B2603" t="s">
        <v>328</v>
      </c>
      <c r="C2603" s="65" t="s">
        <v>486</v>
      </c>
      <c r="D2603" s="64" t="str">
        <f>IFERROR(INDEX('Feasibility Factor'!$D$5:$N$123,MATCH(VLOOKUP($A2603,PairList!$A$2:$D$205,2,0),'Feasibility Factor'!$C$5:$C$123,0),MATCH(VLOOKUP($B2603,PairList!$F$2:$I$14,2,0),'Feasibility Factor'!$D$3:$N$3,0)),"")</f>
        <v/>
      </c>
      <c r="E2603" s="64">
        <v>0.8833333333333333</v>
      </c>
      <c r="F2603" s="64">
        <f>IFERROR(INDEX(ESShip!$C$2:$C$99,MATCH(VLOOKUP($A2603,PairList!$A$2:$D$205,3,0),ESShip!$A$2:$A$99,0)),"")</f>
        <v>0.63</v>
      </c>
      <c r="G2603" s="64">
        <v>0.14759914279888986</v>
      </c>
      <c r="H2603" s="67" t="str">
        <f>IF(INDEX(ApplicablePermutations!$B$3:$N$205,MATCH($A2603,ApplicablePermutations!$A$3:$A$205,0),MATCH($B2603,ApplicablePermutations!$B$2:$N$2,0))*INDEX(ApplicablePermutations!$Q$3:$S$205,MATCH($A2603,ApplicablePermutations!$P$3:$P$205,0),MATCH($C2603,ApplicablePermutations!$Q$2:$S$2,0))=1,"X","")</f>
        <v>X</v>
      </c>
      <c r="I2603" s="64">
        <f t="shared" si="209"/>
        <v>0.8833333333333333</v>
      </c>
      <c r="J2603" s="64">
        <f t="shared" si="210"/>
        <v>0.63</v>
      </c>
      <c r="K2603" s="64">
        <f t="shared" si="211"/>
        <v>0.32683333333333331</v>
      </c>
      <c r="L2603" s="67" t="str">
        <f>IF(VLOOKUP($A2603,ApplicablePermutations!$U$3:$V$146,2,0)=1,"X","")</f>
        <v/>
      </c>
      <c r="M2603" t="str">
        <f t="shared" si="212"/>
        <v/>
      </c>
      <c r="N2603" s="64">
        <f t="shared" si="213"/>
        <v>0.32683333333333331</v>
      </c>
    </row>
    <row r="2604" spans="1:14" x14ac:dyDescent="0.25">
      <c r="A2604" t="s">
        <v>407</v>
      </c>
      <c r="B2604" t="s">
        <v>239</v>
      </c>
      <c r="C2604" s="65" t="s">
        <v>486</v>
      </c>
      <c r="D2604" s="64" t="str">
        <f>IFERROR(INDEX('Feasibility Factor'!$D$5:$N$123,MATCH(VLOOKUP($A2604,PairList!$A$2:$D$205,2,0),'Feasibility Factor'!$C$5:$C$123,0),MATCH(VLOOKUP($B2604,PairList!$F$2:$I$14,2,0),'Feasibility Factor'!$D$3:$N$3,0)),"")</f>
        <v/>
      </c>
      <c r="E2604" s="64">
        <v>0.91666666666666663</v>
      </c>
      <c r="F2604" s="64">
        <f>IFERROR(INDEX(ESShip!$C$2:$C$99,MATCH(VLOOKUP($A2604,PairList!$A$2:$D$205,3,0),ESShip!$A$2:$A$99,0)),"")</f>
        <v>0.63</v>
      </c>
      <c r="G2604" s="64">
        <v>0.14759914279888986</v>
      </c>
      <c r="H2604" s="67" t="str">
        <f>IF(INDEX(ApplicablePermutations!$B$3:$N$205,MATCH($A2604,ApplicablePermutations!$A$3:$A$205,0),MATCH($B2604,ApplicablePermutations!$B$2:$N$2,0))*INDEX(ApplicablePermutations!$Q$3:$S$205,MATCH($A2604,ApplicablePermutations!$P$3:$P$205,0),MATCH($C2604,ApplicablePermutations!$Q$2:$S$2,0))=1,"X","")</f>
        <v>X</v>
      </c>
      <c r="I2604" s="64">
        <f t="shared" si="209"/>
        <v>0.91666666666666663</v>
      </c>
      <c r="J2604" s="64">
        <f t="shared" si="210"/>
        <v>0.63</v>
      </c>
      <c r="K2604" s="64">
        <f t="shared" si="211"/>
        <v>0.33916666666666667</v>
      </c>
      <c r="L2604" s="67" t="str">
        <f>IF(VLOOKUP($A2604,ApplicablePermutations!$U$3:$V$146,2,0)=1,"X","")</f>
        <v/>
      </c>
      <c r="M2604" t="str">
        <f t="shared" si="212"/>
        <v/>
      </c>
      <c r="N2604" s="64">
        <f t="shared" si="213"/>
        <v>0.33916666666666667</v>
      </c>
    </row>
    <row r="2605" spans="1:14" x14ac:dyDescent="0.25">
      <c r="A2605" t="s">
        <v>407</v>
      </c>
      <c r="B2605" t="s">
        <v>329</v>
      </c>
      <c r="C2605" s="65" t="s">
        <v>486</v>
      </c>
      <c r="D2605" s="64" t="str">
        <f>IFERROR(INDEX('Feasibility Factor'!$D$5:$N$123,MATCH(VLOOKUP($A2605,PairList!$A$2:$D$205,2,0),'Feasibility Factor'!$C$5:$C$123,0),MATCH(VLOOKUP($B2605,PairList!$F$2:$I$14,2,0),'Feasibility Factor'!$D$3:$N$3,0)),"")</f>
        <v/>
      </c>
      <c r="E2605" s="64">
        <v>0.8833333333333333</v>
      </c>
      <c r="F2605" s="64">
        <f>IFERROR(INDEX(ESShip!$C$2:$C$99,MATCH(VLOOKUP($A2605,PairList!$A$2:$D$205,3,0),ESShip!$A$2:$A$99,0)),"")</f>
        <v>0.63</v>
      </c>
      <c r="G2605" s="64">
        <v>0.14759914279888986</v>
      </c>
      <c r="H2605" s="67" t="str">
        <f>IF(INDEX(ApplicablePermutations!$B$3:$N$205,MATCH($A2605,ApplicablePermutations!$A$3:$A$205,0),MATCH($B2605,ApplicablePermutations!$B$2:$N$2,0))*INDEX(ApplicablePermutations!$Q$3:$S$205,MATCH($A2605,ApplicablePermutations!$P$3:$P$205,0),MATCH($C2605,ApplicablePermutations!$Q$2:$S$2,0))=1,"X","")</f>
        <v>X</v>
      </c>
      <c r="I2605" s="64">
        <f t="shared" si="209"/>
        <v>0.8833333333333333</v>
      </c>
      <c r="J2605" s="64">
        <f t="shared" si="210"/>
        <v>0.63</v>
      </c>
      <c r="K2605" s="64">
        <f t="shared" si="211"/>
        <v>0.32683333333333331</v>
      </c>
      <c r="L2605" s="67" t="str">
        <f>IF(VLOOKUP($A2605,ApplicablePermutations!$U$3:$V$146,2,0)=1,"X","")</f>
        <v/>
      </c>
      <c r="M2605" t="str">
        <f t="shared" si="212"/>
        <v/>
      </c>
      <c r="N2605" s="64">
        <f t="shared" si="213"/>
        <v>0.32683333333333331</v>
      </c>
    </row>
    <row r="2606" spans="1:14" x14ac:dyDescent="0.25">
      <c r="A2606" t="s">
        <v>407</v>
      </c>
      <c r="B2606" t="s">
        <v>330</v>
      </c>
      <c r="C2606" s="65" t="s">
        <v>486</v>
      </c>
      <c r="D2606" s="64" t="str">
        <f>IFERROR(INDEX('Feasibility Factor'!$D$5:$N$123,MATCH(VLOOKUP($A2606,PairList!$A$2:$D$205,2,0),'Feasibility Factor'!$C$5:$C$123,0),MATCH(VLOOKUP($B2606,PairList!$F$2:$I$14,2,0),'Feasibility Factor'!$D$3:$N$3,0)),"")</f>
        <v/>
      </c>
      <c r="E2606" s="64">
        <v>0.8833333333333333</v>
      </c>
      <c r="F2606" s="64">
        <f>IFERROR(INDEX(ESShip!$C$2:$C$99,MATCH(VLOOKUP($A2606,PairList!$A$2:$D$205,3,0),ESShip!$A$2:$A$99,0)),"")</f>
        <v>0.63</v>
      </c>
      <c r="G2606" s="64">
        <v>0.14759914279888986</v>
      </c>
      <c r="H2606" s="67" t="str">
        <f>IF(INDEX(ApplicablePermutations!$B$3:$N$205,MATCH($A2606,ApplicablePermutations!$A$3:$A$205,0),MATCH($B2606,ApplicablePermutations!$B$2:$N$2,0))*INDEX(ApplicablePermutations!$Q$3:$S$205,MATCH($A2606,ApplicablePermutations!$P$3:$P$205,0),MATCH($C2606,ApplicablePermutations!$Q$2:$S$2,0))=1,"X","")</f>
        <v>X</v>
      </c>
      <c r="I2606" s="64">
        <f t="shared" si="209"/>
        <v>0.8833333333333333</v>
      </c>
      <c r="J2606" s="64">
        <f t="shared" si="210"/>
        <v>0.63</v>
      </c>
      <c r="K2606" s="64">
        <f t="shared" si="211"/>
        <v>0.32683333333333331</v>
      </c>
      <c r="L2606" s="67" t="str">
        <f>IF(VLOOKUP($A2606,ApplicablePermutations!$U$3:$V$146,2,0)=1,"X","")</f>
        <v/>
      </c>
      <c r="M2606" t="str">
        <f t="shared" si="212"/>
        <v/>
      </c>
      <c r="N2606" s="64">
        <f t="shared" si="213"/>
        <v>0.32683333333333331</v>
      </c>
    </row>
    <row r="2607" spans="1:14" x14ac:dyDescent="0.25">
      <c r="A2607" t="s">
        <v>407</v>
      </c>
      <c r="B2607" t="s">
        <v>331</v>
      </c>
      <c r="C2607" s="65" t="s">
        <v>486</v>
      </c>
      <c r="D2607" s="64" t="str">
        <f>IFERROR(INDEX('Feasibility Factor'!$D$5:$N$123,MATCH(VLOOKUP($A2607,PairList!$A$2:$D$205,2,0),'Feasibility Factor'!$C$5:$C$123,0),MATCH(VLOOKUP($B2607,PairList!$F$2:$I$14,2,0),'Feasibility Factor'!$D$3:$N$3,0)),"")</f>
        <v/>
      </c>
      <c r="E2607" s="64">
        <v>0.89074074074074039</v>
      </c>
      <c r="F2607" s="64">
        <f>IFERROR(INDEX(ESShip!$C$2:$C$99,MATCH(VLOOKUP($A2607,PairList!$A$2:$D$205,3,0),ESShip!$A$2:$A$99,0)),"")</f>
        <v>0.63</v>
      </c>
      <c r="G2607" s="64">
        <v>0.14759914279888978</v>
      </c>
      <c r="H2607" s="67" t="str">
        <f>IF(INDEX(ApplicablePermutations!$B$3:$N$205,MATCH($A2607,ApplicablePermutations!$A$3:$A$205,0),MATCH($B2607,ApplicablePermutations!$B$2:$N$2,0))*INDEX(ApplicablePermutations!$Q$3:$S$205,MATCH($A2607,ApplicablePermutations!$P$3:$P$205,0),MATCH($C2607,ApplicablePermutations!$Q$2:$S$2,0))=1,"X","")</f>
        <v/>
      </c>
      <c r="I2607" s="64" t="str">
        <f t="shared" si="209"/>
        <v/>
      </c>
      <c r="J2607" s="64" t="str">
        <f t="shared" si="210"/>
        <v/>
      </c>
      <c r="K2607" s="64">
        <f t="shared" si="211"/>
        <v>0</v>
      </c>
      <c r="L2607" s="67" t="str">
        <f>IF(VLOOKUP($A2607,ApplicablePermutations!$U$3:$V$146,2,0)=1,"X","")</f>
        <v/>
      </c>
      <c r="M2607" t="str">
        <f t="shared" si="212"/>
        <v/>
      </c>
      <c r="N2607" s="64">
        <f t="shared" si="213"/>
        <v>0</v>
      </c>
    </row>
    <row r="2608" spans="1:14" x14ac:dyDescent="0.25">
      <c r="A2608" t="s">
        <v>407</v>
      </c>
      <c r="B2608" t="s">
        <v>332</v>
      </c>
      <c r="C2608" s="65" t="s">
        <v>486</v>
      </c>
      <c r="D2608" s="64" t="str">
        <f>IFERROR(INDEX('Feasibility Factor'!$D$5:$N$123,MATCH(VLOOKUP($A2608,PairList!$A$2:$D$205,2,0),'Feasibility Factor'!$C$5:$C$123,0),MATCH(VLOOKUP($B2608,PairList!$F$2:$I$14,2,0),'Feasibility Factor'!$D$3:$N$3,0)),"")</f>
        <v/>
      </c>
      <c r="E2608" s="64">
        <v>0.8833333333333333</v>
      </c>
      <c r="F2608" s="64">
        <f>IFERROR(INDEX(ESShip!$C$2:$C$99,MATCH(VLOOKUP($A2608,PairList!$A$2:$D$205,3,0),ESShip!$A$2:$A$99,0)),"")</f>
        <v>0.63</v>
      </c>
      <c r="G2608" s="64">
        <v>0.14759914279888986</v>
      </c>
      <c r="H2608" s="67" t="str">
        <f>IF(INDEX(ApplicablePermutations!$B$3:$N$205,MATCH($A2608,ApplicablePermutations!$A$3:$A$205,0),MATCH($B2608,ApplicablePermutations!$B$2:$N$2,0))*INDEX(ApplicablePermutations!$Q$3:$S$205,MATCH($A2608,ApplicablePermutations!$P$3:$P$205,0),MATCH($C2608,ApplicablePermutations!$Q$2:$S$2,0))=1,"X","")</f>
        <v>X</v>
      </c>
      <c r="I2608" s="64">
        <f t="shared" si="209"/>
        <v>0.8833333333333333</v>
      </c>
      <c r="J2608" s="64">
        <f t="shared" si="210"/>
        <v>0.63</v>
      </c>
      <c r="K2608" s="64">
        <f t="shared" si="211"/>
        <v>0.32683333333333331</v>
      </c>
      <c r="L2608" s="67" t="str">
        <f>IF(VLOOKUP($A2608,ApplicablePermutations!$U$3:$V$146,2,0)=1,"X","")</f>
        <v/>
      </c>
      <c r="M2608" t="str">
        <f t="shared" si="212"/>
        <v/>
      </c>
      <c r="N2608" s="64">
        <f t="shared" si="213"/>
        <v>0.32683333333333331</v>
      </c>
    </row>
    <row r="2609" spans="1:14" x14ac:dyDescent="0.25">
      <c r="A2609" t="s">
        <v>407</v>
      </c>
      <c r="B2609" t="s">
        <v>243</v>
      </c>
      <c r="C2609" s="65" t="s">
        <v>486</v>
      </c>
      <c r="D2609" s="64" t="str">
        <f>IFERROR(INDEX('Feasibility Factor'!$D$5:$N$123,MATCH(VLOOKUP($A2609,PairList!$A$2:$D$205,2,0),'Feasibility Factor'!$C$5:$C$123,0),MATCH(VLOOKUP($B2609,PairList!$F$2:$I$14,2,0),'Feasibility Factor'!$D$3:$N$3,0)),"")</f>
        <v/>
      </c>
      <c r="E2609" s="64">
        <v>0.89074074074074039</v>
      </c>
      <c r="F2609" s="64">
        <f>IFERROR(INDEX(ESShip!$C$2:$C$99,MATCH(VLOOKUP($A2609,PairList!$A$2:$D$205,3,0),ESShip!$A$2:$A$99,0)),"")</f>
        <v>0.63</v>
      </c>
      <c r="G2609" s="64">
        <v>0.14759914279888978</v>
      </c>
      <c r="H2609" s="67" t="str">
        <f>IF(INDEX(ApplicablePermutations!$B$3:$N$205,MATCH($A2609,ApplicablePermutations!$A$3:$A$205,0),MATCH($B2609,ApplicablePermutations!$B$2:$N$2,0))*INDEX(ApplicablePermutations!$Q$3:$S$205,MATCH($A2609,ApplicablePermutations!$P$3:$P$205,0),MATCH($C2609,ApplicablePermutations!$Q$2:$S$2,0))=1,"X","")</f>
        <v/>
      </c>
      <c r="I2609" s="64" t="str">
        <f t="shared" si="209"/>
        <v/>
      </c>
      <c r="J2609" s="64" t="str">
        <f t="shared" si="210"/>
        <v/>
      </c>
      <c r="K2609" s="64">
        <f t="shared" si="211"/>
        <v>0</v>
      </c>
      <c r="L2609" s="67" t="str">
        <f>IF(VLOOKUP($A2609,ApplicablePermutations!$U$3:$V$146,2,0)=1,"X","")</f>
        <v/>
      </c>
      <c r="M2609" t="str">
        <f t="shared" si="212"/>
        <v/>
      </c>
      <c r="N2609" s="64">
        <f t="shared" si="213"/>
        <v>0</v>
      </c>
    </row>
    <row r="2610" spans="1:14" x14ac:dyDescent="0.25">
      <c r="A2610" t="s">
        <v>407</v>
      </c>
      <c r="B2610" t="s">
        <v>333</v>
      </c>
      <c r="C2610" s="65" t="s">
        <v>486</v>
      </c>
      <c r="D2610" s="64" t="str">
        <f>IFERROR(INDEX('Feasibility Factor'!$D$5:$N$123,MATCH(VLOOKUP($A2610,PairList!$A$2:$D$205,2,0),'Feasibility Factor'!$C$5:$C$123,0),MATCH(VLOOKUP($B2610,PairList!$F$2:$I$14,2,0),'Feasibility Factor'!$D$3:$N$3,0)),"")</f>
        <v/>
      </c>
      <c r="E2610" s="64">
        <v>0.89074074074074039</v>
      </c>
      <c r="F2610" s="64">
        <f>IFERROR(INDEX(ESShip!$C$2:$C$99,MATCH(VLOOKUP($A2610,PairList!$A$2:$D$205,3,0),ESShip!$A$2:$A$99,0)),"")</f>
        <v>0.63</v>
      </c>
      <c r="G2610" s="64">
        <v>0.14759914279888978</v>
      </c>
      <c r="H2610" s="67" t="str">
        <f>IF(INDEX(ApplicablePermutations!$B$3:$N$205,MATCH($A2610,ApplicablePermutations!$A$3:$A$205,0),MATCH($B2610,ApplicablePermutations!$B$2:$N$2,0))*INDEX(ApplicablePermutations!$Q$3:$S$205,MATCH($A2610,ApplicablePermutations!$P$3:$P$205,0),MATCH($C2610,ApplicablePermutations!$Q$2:$S$2,0))=1,"X","")</f>
        <v/>
      </c>
      <c r="I2610" s="64" t="str">
        <f t="shared" si="209"/>
        <v/>
      </c>
      <c r="J2610" s="64" t="str">
        <f t="shared" si="210"/>
        <v/>
      </c>
      <c r="K2610" s="64">
        <f t="shared" si="211"/>
        <v>0</v>
      </c>
      <c r="L2610" s="67" t="str">
        <f>IF(VLOOKUP($A2610,ApplicablePermutations!$U$3:$V$146,2,0)=1,"X","")</f>
        <v/>
      </c>
      <c r="M2610" t="str">
        <f t="shared" si="212"/>
        <v/>
      </c>
      <c r="N2610" s="64">
        <f t="shared" si="213"/>
        <v>0</v>
      </c>
    </row>
    <row r="2611" spans="1:14" x14ac:dyDescent="0.25">
      <c r="A2611" t="s">
        <v>407</v>
      </c>
      <c r="B2611" t="s">
        <v>334</v>
      </c>
      <c r="C2611" s="65" t="s">
        <v>486</v>
      </c>
      <c r="D2611" s="64" t="str">
        <f>IFERROR(INDEX('Feasibility Factor'!$D$5:$N$123,MATCH(VLOOKUP($A2611,PairList!$A$2:$D$205,2,0),'Feasibility Factor'!$C$5:$C$123,0),MATCH(VLOOKUP($B2611,PairList!$F$2:$I$14,2,0),'Feasibility Factor'!$D$3:$N$3,0)),"")</f>
        <v/>
      </c>
      <c r="E2611" s="64">
        <v>0.91666666666666663</v>
      </c>
      <c r="F2611" s="64">
        <f>IFERROR(INDEX(ESShip!$C$2:$C$99,MATCH(VLOOKUP($A2611,PairList!$A$2:$D$205,3,0),ESShip!$A$2:$A$99,0)),"")</f>
        <v>0.63</v>
      </c>
      <c r="G2611" s="64">
        <v>0.14759914279888986</v>
      </c>
      <c r="H2611" s="67" t="str">
        <f>IF(INDEX(ApplicablePermutations!$B$3:$N$205,MATCH($A2611,ApplicablePermutations!$A$3:$A$205,0),MATCH($B2611,ApplicablePermutations!$B$2:$N$2,0))*INDEX(ApplicablePermutations!$Q$3:$S$205,MATCH($A2611,ApplicablePermutations!$P$3:$P$205,0),MATCH($C2611,ApplicablePermutations!$Q$2:$S$2,0))=1,"X","")</f>
        <v>X</v>
      </c>
      <c r="I2611" s="64">
        <f t="shared" si="209"/>
        <v>0.91666666666666663</v>
      </c>
      <c r="J2611" s="64">
        <f t="shared" si="210"/>
        <v>0.63</v>
      </c>
      <c r="K2611" s="64">
        <f t="shared" si="211"/>
        <v>0.33916666666666667</v>
      </c>
      <c r="L2611" s="67" t="str">
        <f>IF(VLOOKUP($A2611,ApplicablePermutations!$U$3:$V$146,2,0)=1,"X","")</f>
        <v/>
      </c>
      <c r="M2611" t="str">
        <f t="shared" si="212"/>
        <v/>
      </c>
      <c r="N2611" s="64">
        <f t="shared" si="213"/>
        <v>0.33916666666666667</v>
      </c>
    </row>
    <row r="2612" spans="1:14" x14ac:dyDescent="0.25">
      <c r="A2612" t="s">
        <v>407</v>
      </c>
      <c r="B2612" t="s">
        <v>94</v>
      </c>
      <c r="C2612" s="65" t="s">
        <v>486</v>
      </c>
      <c r="D2612" s="64" t="str">
        <f>IFERROR(INDEX('Feasibility Factor'!$D$5:$N$123,MATCH(VLOOKUP($A2612,PairList!$A$2:$D$205,2,0),'Feasibility Factor'!$C$5:$C$123,0),MATCH(VLOOKUP($B2612,PairList!$F$2:$I$14,2,0),'Feasibility Factor'!$D$3:$N$3,0)),"")</f>
        <v/>
      </c>
      <c r="E2612" s="64">
        <v>0.8833333333333333</v>
      </c>
      <c r="F2612" s="64">
        <f>IFERROR(INDEX(ESShip!$C$2:$C$99,MATCH(VLOOKUP($A2612,PairList!$A$2:$D$205,3,0),ESShip!$A$2:$A$99,0)),"")</f>
        <v>0.63</v>
      </c>
      <c r="G2612" s="64">
        <v>0.14759914279888986</v>
      </c>
      <c r="H2612" s="67" t="str">
        <f>IF(INDEX(ApplicablePermutations!$B$3:$N$205,MATCH($A2612,ApplicablePermutations!$A$3:$A$205,0),MATCH($B2612,ApplicablePermutations!$B$2:$N$2,0))*INDEX(ApplicablePermutations!$Q$3:$S$205,MATCH($A2612,ApplicablePermutations!$P$3:$P$205,0),MATCH($C2612,ApplicablePermutations!$Q$2:$S$2,0))=1,"X","")</f>
        <v>X</v>
      </c>
      <c r="I2612" s="64">
        <f t="shared" ref="I2612:I2675" si="214">IF($H2612="X",IF(AND($D2612&gt;0,$D2612&lt;&gt;"",$E2612&gt;0,$E2612&lt;&gt;""),MIN($D2612,$E2612),IF(AND($D2612&gt;0,$D2612&lt;&gt;""),$D2612,IF(AND($E2612&gt;0,$E2612&lt;&gt;""),$E2612,AVERAGEIFS($E$2:$E$13027,$A$2:$A$13027,$A2612,$E$2:$E$13027,"&gt;0")))),"")</f>
        <v>0.8833333333333333</v>
      </c>
      <c r="J2612" s="64">
        <f t="shared" ref="J2612:J2675" si="215">IF(H2612="X",IF(F2612&lt;&gt;"",F2612,IF(G2612&lt;&gt;"",G2612,AVERAGEIFS($G$2:$G$13027,$A$2:$A$13027,$A2612,$C$2:$C$13027,$C2612))),"")</f>
        <v>0.63</v>
      </c>
      <c r="K2612" s="64">
        <f t="shared" si="211"/>
        <v>0.32683333333333331</v>
      </c>
      <c r="L2612" s="67" t="str">
        <f>IF(VLOOKUP($A2612,ApplicablePermutations!$U$3:$V$146,2,0)=1,"X","")</f>
        <v/>
      </c>
      <c r="M2612" t="str">
        <f t="shared" si="212"/>
        <v/>
      </c>
      <c r="N2612" s="64">
        <f t="shared" si="213"/>
        <v>0.32683333333333331</v>
      </c>
    </row>
    <row r="2613" spans="1:14" x14ac:dyDescent="0.25">
      <c r="A2613" t="s">
        <v>407</v>
      </c>
      <c r="B2613" t="s">
        <v>335</v>
      </c>
      <c r="C2613" s="65" t="s">
        <v>486</v>
      </c>
      <c r="D2613" s="64" t="str">
        <f>IFERROR(INDEX('Feasibility Factor'!$D$5:$N$123,MATCH(VLOOKUP($A2613,PairList!$A$2:$D$205,2,0),'Feasibility Factor'!$C$5:$C$123,0),MATCH(VLOOKUP($B2613,PairList!$F$2:$I$14,2,0),'Feasibility Factor'!$D$3:$N$3,0)),"")</f>
        <v/>
      </c>
      <c r="E2613" s="64">
        <v>0.8833333333333333</v>
      </c>
      <c r="F2613" s="64">
        <f>IFERROR(INDEX(ESShip!$C$2:$C$99,MATCH(VLOOKUP($A2613,PairList!$A$2:$D$205,3,0),ESShip!$A$2:$A$99,0)),"")</f>
        <v>0.63</v>
      </c>
      <c r="G2613" s="64">
        <v>0.14759914279888986</v>
      </c>
      <c r="H2613" s="67" t="str">
        <f>IF(INDEX(ApplicablePermutations!$B$3:$N$205,MATCH($A2613,ApplicablePermutations!$A$3:$A$205,0),MATCH($B2613,ApplicablePermutations!$B$2:$N$2,0))*INDEX(ApplicablePermutations!$Q$3:$S$205,MATCH($A2613,ApplicablePermutations!$P$3:$P$205,0),MATCH($C2613,ApplicablePermutations!$Q$2:$S$2,0))=1,"X","")</f>
        <v>X</v>
      </c>
      <c r="I2613" s="64">
        <f t="shared" si="214"/>
        <v>0.8833333333333333</v>
      </c>
      <c r="J2613" s="64">
        <f t="shared" si="215"/>
        <v>0.63</v>
      </c>
      <c r="K2613" s="64">
        <f t="shared" si="211"/>
        <v>0.32683333333333331</v>
      </c>
      <c r="L2613" s="67" t="str">
        <f>IF(VLOOKUP($A2613,ApplicablePermutations!$U$3:$V$146,2,0)=1,"X","")</f>
        <v/>
      </c>
      <c r="M2613" t="str">
        <f t="shared" si="212"/>
        <v/>
      </c>
      <c r="N2613" s="64">
        <f t="shared" si="213"/>
        <v>0.32683333333333331</v>
      </c>
    </row>
    <row r="2614" spans="1:14" x14ac:dyDescent="0.25">
      <c r="A2614" t="s">
        <v>407</v>
      </c>
      <c r="B2614" t="s">
        <v>100</v>
      </c>
      <c r="C2614" s="65" t="s">
        <v>486</v>
      </c>
      <c r="D2614" s="64" t="str">
        <f>IFERROR(INDEX('Feasibility Factor'!$D$5:$N$123,MATCH(VLOOKUP($A2614,PairList!$A$2:$D$205,2,0),'Feasibility Factor'!$C$5:$C$123,0),MATCH(VLOOKUP($B2614,PairList!$F$2:$I$14,2,0),'Feasibility Factor'!$D$3:$N$3,0)),"")</f>
        <v/>
      </c>
      <c r="E2614" s="64">
        <v>0.89074074074074039</v>
      </c>
      <c r="F2614" s="64">
        <f>IFERROR(INDEX(ESShip!$C$2:$C$99,MATCH(VLOOKUP($A2614,PairList!$A$2:$D$205,3,0),ESShip!$A$2:$A$99,0)),"")</f>
        <v>0.63</v>
      </c>
      <c r="G2614" s="64">
        <v>0.14759914279888978</v>
      </c>
      <c r="H2614" s="67" t="str">
        <f>IF(INDEX(ApplicablePermutations!$B$3:$N$205,MATCH($A2614,ApplicablePermutations!$A$3:$A$205,0),MATCH($B2614,ApplicablePermutations!$B$2:$N$2,0))*INDEX(ApplicablePermutations!$Q$3:$S$205,MATCH($A2614,ApplicablePermutations!$P$3:$P$205,0),MATCH($C2614,ApplicablePermutations!$Q$2:$S$2,0))=1,"X","")</f>
        <v/>
      </c>
      <c r="I2614" s="64" t="str">
        <f t="shared" si="214"/>
        <v/>
      </c>
      <c r="J2614" s="64" t="str">
        <f t="shared" si="215"/>
        <v/>
      </c>
      <c r="K2614" s="64">
        <f t="shared" si="211"/>
        <v>0</v>
      </c>
      <c r="L2614" s="67" t="str">
        <f>IF(VLOOKUP($A2614,ApplicablePermutations!$U$3:$V$146,2,0)=1,"X","")</f>
        <v/>
      </c>
      <c r="M2614" t="str">
        <f t="shared" si="212"/>
        <v/>
      </c>
      <c r="N2614" s="64">
        <f t="shared" si="213"/>
        <v>0</v>
      </c>
    </row>
    <row r="2615" spans="1:14" x14ac:dyDescent="0.25">
      <c r="A2615" t="s">
        <v>268</v>
      </c>
      <c r="B2615" t="s">
        <v>327</v>
      </c>
      <c r="C2615" s="65" t="s">
        <v>484</v>
      </c>
      <c r="D2615" s="64" t="str">
        <f>IFERROR(INDEX('Feasibility Factor'!$D$5:$N$123,MATCH(VLOOKUP($A2615,PairList!$A$2:$D$205,2,0),'Feasibility Factor'!$C$5:$C$123,0),MATCH(VLOOKUP($B2615,PairList!$F$2:$I$14,2,0),'Feasibility Factor'!$D$3:$N$3,0)),"")</f>
        <v/>
      </c>
      <c r="E2615" s="64">
        <v>0.63333333333333386</v>
      </c>
      <c r="F2615" s="64">
        <f>IFERROR(INDEX(ESShip!$C$2:$C$99,MATCH(VLOOKUP($A2615,PairList!$A$2:$D$205,3,0),ESShip!$A$2:$A$99,0)),"")</f>
        <v>0.44</v>
      </c>
      <c r="G2615" s="64">
        <v>0.76110409875536778</v>
      </c>
      <c r="H2615" s="67" t="str">
        <f>IF(INDEX(ApplicablePermutations!$B$3:$N$205,MATCH($A2615,ApplicablePermutations!$A$3:$A$205,0),MATCH($B2615,ApplicablePermutations!$B$2:$N$2,0))*INDEX(ApplicablePermutations!$Q$3:$S$205,MATCH($A2615,ApplicablePermutations!$P$3:$P$205,0),MATCH($C2615,ApplicablePermutations!$Q$2:$S$2,0))=1,"X","")</f>
        <v>X</v>
      </c>
      <c r="I2615" s="64">
        <f t="shared" si="214"/>
        <v>0.63333333333333386</v>
      </c>
      <c r="J2615" s="64">
        <f t="shared" si="215"/>
        <v>0.44</v>
      </c>
      <c r="K2615" s="64">
        <f t="shared" si="211"/>
        <v>0.35466666666666702</v>
      </c>
      <c r="L2615" s="67" t="str">
        <f>IF(VLOOKUP($A2615,ApplicablePermutations!$U$3:$V$146,2,0)=1,"X","")</f>
        <v/>
      </c>
      <c r="M2615" t="str">
        <f t="shared" si="212"/>
        <v/>
      </c>
      <c r="N2615" s="64">
        <f t="shared" si="213"/>
        <v>0.35466666666666702</v>
      </c>
    </row>
    <row r="2616" spans="1:14" x14ac:dyDescent="0.25">
      <c r="A2616" t="s">
        <v>268</v>
      </c>
      <c r="B2616" t="s">
        <v>328</v>
      </c>
      <c r="C2616" s="65" t="s">
        <v>484</v>
      </c>
      <c r="D2616" s="64" t="str">
        <f>IFERROR(INDEX('Feasibility Factor'!$D$5:$N$123,MATCH(VLOOKUP($A2616,PairList!$A$2:$D$205,2,0),'Feasibility Factor'!$C$5:$C$123,0),MATCH(VLOOKUP($B2616,PairList!$F$2:$I$14,2,0),'Feasibility Factor'!$D$3:$N$3,0)),"")</f>
        <v/>
      </c>
      <c r="E2616" s="64">
        <v>0.81428571428571417</v>
      </c>
      <c r="F2616" s="64">
        <f>IFERROR(INDEX(ESShip!$C$2:$C$99,MATCH(VLOOKUP($A2616,PairList!$A$2:$D$205,3,0),ESShip!$A$2:$A$99,0)),"")</f>
        <v>0.44</v>
      </c>
      <c r="G2616" s="64">
        <v>0.76110409875536766</v>
      </c>
      <c r="H2616" s="67" t="str">
        <f>IF(INDEX(ApplicablePermutations!$B$3:$N$205,MATCH($A2616,ApplicablePermutations!$A$3:$A$205,0),MATCH($B2616,ApplicablePermutations!$B$2:$N$2,0))*INDEX(ApplicablePermutations!$Q$3:$S$205,MATCH($A2616,ApplicablePermutations!$P$3:$P$205,0),MATCH($C2616,ApplicablePermutations!$Q$2:$S$2,0))=1,"X","")</f>
        <v>X</v>
      </c>
      <c r="I2616" s="64">
        <f t="shared" si="214"/>
        <v>0.81428571428571417</v>
      </c>
      <c r="J2616" s="64">
        <f t="shared" si="215"/>
        <v>0.44</v>
      </c>
      <c r="K2616" s="64">
        <f t="shared" si="211"/>
        <v>0.45599999999999996</v>
      </c>
      <c r="L2616" s="67" t="str">
        <f>IF(VLOOKUP($A2616,ApplicablePermutations!$U$3:$V$146,2,0)=1,"X","")</f>
        <v/>
      </c>
      <c r="M2616" t="str">
        <f t="shared" si="212"/>
        <v/>
      </c>
      <c r="N2616" s="64">
        <f t="shared" si="213"/>
        <v>0.45599999999999996</v>
      </c>
    </row>
    <row r="2617" spans="1:14" x14ac:dyDescent="0.25">
      <c r="A2617" t="s">
        <v>268</v>
      </c>
      <c r="B2617" t="s">
        <v>239</v>
      </c>
      <c r="C2617" s="65" t="s">
        <v>484</v>
      </c>
      <c r="D2617" s="64" t="str">
        <f>IFERROR(INDEX('Feasibility Factor'!$D$5:$N$123,MATCH(VLOOKUP($A2617,PairList!$A$2:$D$205,2,0),'Feasibility Factor'!$C$5:$C$123,0),MATCH(VLOOKUP($B2617,PairList!$F$2:$I$14,2,0),'Feasibility Factor'!$D$3:$N$3,0)),"")</f>
        <v/>
      </c>
      <c r="E2617" s="64">
        <v>0.81428571428571417</v>
      </c>
      <c r="F2617" s="64">
        <f>IFERROR(INDEX(ESShip!$C$2:$C$99,MATCH(VLOOKUP($A2617,PairList!$A$2:$D$205,3,0),ESShip!$A$2:$A$99,0)),"")</f>
        <v>0.44</v>
      </c>
      <c r="G2617" s="64">
        <v>0.76110409875536766</v>
      </c>
      <c r="H2617" s="67" t="str">
        <f>IF(INDEX(ApplicablePermutations!$B$3:$N$205,MATCH($A2617,ApplicablePermutations!$A$3:$A$205,0),MATCH($B2617,ApplicablePermutations!$B$2:$N$2,0))*INDEX(ApplicablePermutations!$Q$3:$S$205,MATCH($A2617,ApplicablePermutations!$P$3:$P$205,0),MATCH($C2617,ApplicablePermutations!$Q$2:$S$2,0))=1,"X","")</f>
        <v>X</v>
      </c>
      <c r="I2617" s="64">
        <f t="shared" si="214"/>
        <v>0.81428571428571417</v>
      </c>
      <c r="J2617" s="64">
        <f t="shared" si="215"/>
        <v>0.44</v>
      </c>
      <c r="K2617" s="64">
        <f t="shared" si="211"/>
        <v>0.45599999999999996</v>
      </c>
      <c r="L2617" s="67" t="str">
        <f>IF(VLOOKUP($A2617,ApplicablePermutations!$U$3:$V$146,2,0)=1,"X","")</f>
        <v/>
      </c>
      <c r="M2617" t="str">
        <f t="shared" si="212"/>
        <v/>
      </c>
      <c r="N2617" s="64">
        <f t="shared" si="213"/>
        <v>0.45599999999999996</v>
      </c>
    </row>
    <row r="2618" spans="1:14" x14ac:dyDescent="0.25">
      <c r="A2618" t="s">
        <v>268</v>
      </c>
      <c r="B2618" t="s">
        <v>329</v>
      </c>
      <c r="C2618" s="65" t="s">
        <v>484</v>
      </c>
      <c r="D2618" s="64" t="str">
        <f>IFERROR(INDEX('Feasibility Factor'!$D$5:$N$123,MATCH(VLOOKUP($A2618,PairList!$A$2:$D$205,2,0),'Feasibility Factor'!$C$5:$C$123,0),MATCH(VLOOKUP($B2618,PairList!$F$2:$I$14,2,0),'Feasibility Factor'!$D$3:$N$3,0)),"")</f>
        <v/>
      </c>
      <c r="E2618" s="64">
        <v>0.63333333333333386</v>
      </c>
      <c r="F2618" s="64">
        <f>IFERROR(INDEX(ESShip!$C$2:$C$99,MATCH(VLOOKUP($A2618,PairList!$A$2:$D$205,3,0),ESShip!$A$2:$A$99,0)),"")</f>
        <v>0.44</v>
      </c>
      <c r="G2618" s="64">
        <v>0.76110409875536778</v>
      </c>
      <c r="H2618" s="67" t="str">
        <f>IF(INDEX(ApplicablePermutations!$B$3:$N$205,MATCH($A2618,ApplicablePermutations!$A$3:$A$205,0),MATCH($B2618,ApplicablePermutations!$B$2:$N$2,0))*INDEX(ApplicablePermutations!$Q$3:$S$205,MATCH($A2618,ApplicablePermutations!$P$3:$P$205,0),MATCH($C2618,ApplicablePermutations!$Q$2:$S$2,0))=1,"X","")</f>
        <v>X</v>
      </c>
      <c r="I2618" s="64">
        <f t="shared" si="214"/>
        <v>0.63333333333333386</v>
      </c>
      <c r="J2618" s="64">
        <f t="shared" si="215"/>
        <v>0.44</v>
      </c>
      <c r="K2618" s="64">
        <f t="shared" si="211"/>
        <v>0.35466666666666702</v>
      </c>
      <c r="L2618" s="67" t="str">
        <f>IF(VLOOKUP($A2618,ApplicablePermutations!$U$3:$V$146,2,0)=1,"X","")</f>
        <v/>
      </c>
      <c r="M2618" t="str">
        <f t="shared" si="212"/>
        <v/>
      </c>
      <c r="N2618" s="64">
        <f t="shared" si="213"/>
        <v>0.35466666666666702</v>
      </c>
    </row>
    <row r="2619" spans="1:14" x14ac:dyDescent="0.25">
      <c r="A2619" t="s">
        <v>268</v>
      </c>
      <c r="B2619" t="s">
        <v>330</v>
      </c>
      <c r="C2619" s="65" t="s">
        <v>484</v>
      </c>
      <c r="D2619" s="64" t="str">
        <f>IFERROR(INDEX('Feasibility Factor'!$D$5:$N$123,MATCH(VLOOKUP($A2619,PairList!$A$2:$D$205,2,0),'Feasibility Factor'!$C$5:$C$123,0),MATCH(VLOOKUP($B2619,PairList!$F$2:$I$14,2,0),'Feasibility Factor'!$D$3:$N$3,0)),"")</f>
        <v/>
      </c>
      <c r="E2619" s="64">
        <v>0.81428571428571417</v>
      </c>
      <c r="F2619" s="64">
        <f>IFERROR(INDEX(ESShip!$C$2:$C$99,MATCH(VLOOKUP($A2619,PairList!$A$2:$D$205,3,0),ESShip!$A$2:$A$99,0)),"")</f>
        <v>0.44</v>
      </c>
      <c r="G2619" s="64">
        <v>0.76110409875536766</v>
      </c>
      <c r="H2619" s="67" t="str">
        <f>IF(INDEX(ApplicablePermutations!$B$3:$N$205,MATCH($A2619,ApplicablePermutations!$A$3:$A$205,0),MATCH($B2619,ApplicablePermutations!$B$2:$N$2,0))*INDEX(ApplicablePermutations!$Q$3:$S$205,MATCH($A2619,ApplicablePermutations!$P$3:$P$205,0),MATCH($C2619,ApplicablePermutations!$Q$2:$S$2,0))=1,"X","")</f>
        <v>X</v>
      </c>
      <c r="I2619" s="64">
        <f t="shared" si="214"/>
        <v>0.81428571428571417</v>
      </c>
      <c r="J2619" s="64">
        <f t="shared" si="215"/>
        <v>0.44</v>
      </c>
      <c r="K2619" s="64">
        <f t="shared" ref="K2619:K2682" si="216">IF(H2619="X",I2619*(1-J2619),0)</f>
        <v>0.45599999999999996</v>
      </c>
      <c r="L2619" s="67" t="str">
        <f>IF(VLOOKUP($A2619,ApplicablePermutations!$U$3:$V$146,2,0)=1,"X","")</f>
        <v/>
      </c>
      <c r="M2619" t="str">
        <f t="shared" si="212"/>
        <v/>
      </c>
      <c r="N2619" s="64">
        <f t="shared" si="213"/>
        <v>0.45599999999999996</v>
      </c>
    </row>
    <row r="2620" spans="1:14" x14ac:dyDescent="0.25">
      <c r="A2620" t="s">
        <v>268</v>
      </c>
      <c r="B2620" t="s">
        <v>331</v>
      </c>
      <c r="C2620" s="65" t="s">
        <v>484</v>
      </c>
      <c r="D2620" s="64" t="str">
        <f>IFERROR(INDEX('Feasibility Factor'!$D$5:$N$123,MATCH(VLOOKUP($A2620,PairList!$A$2:$D$205,2,0),'Feasibility Factor'!$C$5:$C$123,0),MATCH(VLOOKUP($B2620,PairList!$F$2:$I$14,2,0),'Feasibility Factor'!$D$3:$N$3,0)),"")</f>
        <v/>
      </c>
      <c r="E2620" s="64">
        <v>0.81428571428571417</v>
      </c>
      <c r="F2620" s="64">
        <f>IFERROR(INDEX(ESShip!$C$2:$C$99,MATCH(VLOOKUP($A2620,PairList!$A$2:$D$205,3,0),ESShip!$A$2:$A$99,0)),"")</f>
        <v>0.44</v>
      </c>
      <c r="G2620" s="64">
        <v>0.76110409875536766</v>
      </c>
      <c r="H2620" s="67" t="str">
        <f>IF(INDEX(ApplicablePermutations!$B$3:$N$205,MATCH($A2620,ApplicablePermutations!$A$3:$A$205,0),MATCH($B2620,ApplicablePermutations!$B$2:$N$2,0))*INDEX(ApplicablePermutations!$Q$3:$S$205,MATCH($A2620,ApplicablePermutations!$P$3:$P$205,0),MATCH($C2620,ApplicablePermutations!$Q$2:$S$2,0))=1,"X","")</f>
        <v>X</v>
      </c>
      <c r="I2620" s="64">
        <f t="shared" si="214"/>
        <v>0.81428571428571417</v>
      </c>
      <c r="J2620" s="64">
        <f t="shared" si="215"/>
        <v>0.44</v>
      </c>
      <c r="K2620" s="64">
        <f t="shared" si="216"/>
        <v>0.45599999999999996</v>
      </c>
      <c r="L2620" s="67" t="str">
        <f>IF(VLOOKUP($A2620,ApplicablePermutations!$U$3:$V$146,2,0)=1,"X","")</f>
        <v/>
      </c>
      <c r="M2620" t="str">
        <f t="shared" si="212"/>
        <v/>
      </c>
      <c r="N2620" s="64">
        <f t="shared" si="213"/>
        <v>0.45599999999999996</v>
      </c>
    </row>
    <row r="2621" spans="1:14" x14ac:dyDescent="0.25">
      <c r="A2621" t="s">
        <v>268</v>
      </c>
      <c r="B2621" t="s">
        <v>332</v>
      </c>
      <c r="C2621" s="65" t="s">
        <v>484</v>
      </c>
      <c r="D2621" s="64" t="str">
        <f>IFERROR(INDEX('Feasibility Factor'!$D$5:$N$123,MATCH(VLOOKUP($A2621,PairList!$A$2:$D$205,2,0),'Feasibility Factor'!$C$5:$C$123,0),MATCH(VLOOKUP($B2621,PairList!$F$2:$I$14,2,0),'Feasibility Factor'!$D$3:$N$3,0)),"")</f>
        <v/>
      </c>
      <c r="E2621" s="64">
        <v>0.81428571428571417</v>
      </c>
      <c r="F2621" s="64">
        <f>IFERROR(INDEX(ESShip!$C$2:$C$99,MATCH(VLOOKUP($A2621,PairList!$A$2:$D$205,3,0),ESShip!$A$2:$A$99,0)),"")</f>
        <v>0.44</v>
      </c>
      <c r="G2621" s="64">
        <v>0.76110409875536766</v>
      </c>
      <c r="H2621" s="67" t="str">
        <f>IF(INDEX(ApplicablePermutations!$B$3:$N$205,MATCH($A2621,ApplicablePermutations!$A$3:$A$205,0),MATCH($B2621,ApplicablePermutations!$B$2:$N$2,0))*INDEX(ApplicablePermutations!$Q$3:$S$205,MATCH($A2621,ApplicablePermutations!$P$3:$P$205,0),MATCH($C2621,ApplicablePermutations!$Q$2:$S$2,0))=1,"X","")</f>
        <v>X</v>
      </c>
      <c r="I2621" s="64">
        <f t="shared" si="214"/>
        <v>0.81428571428571417</v>
      </c>
      <c r="J2621" s="64">
        <f t="shared" si="215"/>
        <v>0.44</v>
      </c>
      <c r="K2621" s="64">
        <f t="shared" si="216"/>
        <v>0.45599999999999996</v>
      </c>
      <c r="L2621" s="67" t="str">
        <f>IF(VLOOKUP($A2621,ApplicablePermutations!$U$3:$V$146,2,0)=1,"X","")</f>
        <v/>
      </c>
      <c r="M2621" t="str">
        <f t="shared" si="212"/>
        <v/>
      </c>
      <c r="N2621" s="64">
        <f t="shared" si="213"/>
        <v>0.45599999999999996</v>
      </c>
    </row>
    <row r="2622" spans="1:14" x14ac:dyDescent="0.25">
      <c r="A2622" t="s">
        <v>268</v>
      </c>
      <c r="B2622" t="s">
        <v>243</v>
      </c>
      <c r="C2622" s="65" t="s">
        <v>484</v>
      </c>
      <c r="D2622" s="64" t="str">
        <f>IFERROR(INDEX('Feasibility Factor'!$D$5:$N$123,MATCH(VLOOKUP($A2622,PairList!$A$2:$D$205,2,0),'Feasibility Factor'!$C$5:$C$123,0),MATCH(VLOOKUP($B2622,PairList!$F$2:$I$14,2,0),'Feasibility Factor'!$D$3:$N$3,0)),"")</f>
        <v/>
      </c>
      <c r="E2622" s="64">
        <v>0.81428571428571417</v>
      </c>
      <c r="F2622" s="64">
        <f>IFERROR(INDEX(ESShip!$C$2:$C$99,MATCH(VLOOKUP($A2622,PairList!$A$2:$D$205,3,0),ESShip!$A$2:$A$99,0)),"")</f>
        <v>0.44</v>
      </c>
      <c r="G2622" s="64">
        <v>0.76110409875536766</v>
      </c>
      <c r="H2622" s="67" t="str">
        <f>IF(INDEX(ApplicablePermutations!$B$3:$N$205,MATCH($A2622,ApplicablePermutations!$A$3:$A$205,0),MATCH($B2622,ApplicablePermutations!$B$2:$N$2,0))*INDEX(ApplicablePermutations!$Q$3:$S$205,MATCH($A2622,ApplicablePermutations!$P$3:$P$205,0),MATCH($C2622,ApplicablePermutations!$Q$2:$S$2,0))=1,"X","")</f>
        <v>X</v>
      </c>
      <c r="I2622" s="64">
        <f t="shared" si="214"/>
        <v>0.81428571428571417</v>
      </c>
      <c r="J2622" s="64">
        <f t="shared" si="215"/>
        <v>0.44</v>
      </c>
      <c r="K2622" s="64">
        <f t="shared" si="216"/>
        <v>0.45599999999999996</v>
      </c>
      <c r="L2622" s="67" t="str">
        <f>IF(VLOOKUP($A2622,ApplicablePermutations!$U$3:$V$146,2,0)=1,"X","")</f>
        <v/>
      </c>
      <c r="M2622" t="str">
        <f t="shared" si="212"/>
        <v/>
      </c>
      <c r="N2622" s="64">
        <f t="shared" si="213"/>
        <v>0.45599999999999996</v>
      </c>
    </row>
    <row r="2623" spans="1:14" x14ac:dyDescent="0.25">
      <c r="A2623" t="s">
        <v>268</v>
      </c>
      <c r="B2623" t="s">
        <v>333</v>
      </c>
      <c r="C2623" s="65" t="s">
        <v>484</v>
      </c>
      <c r="D2623" s="64" t="str">
        <f>IFERROR(INDEX('Feasibility Factor'!$D$5:$N$123,MATCH(VLOOKUP($A2623,PairList!$A$2:$D$205,2,0),'Feasibility Factor'!$C$5:$C$123,0),MATCH(VLOOKUP($B2623,PairList!$F$2:$I$14,2,0),'Feasibility Factor'!$D$3:$N$3,0)),"")</f>
        <v/>
      </c>
      <c r="E2623" s="64">
        <v>0.81428571428571417</v>
      </c>
      <c r="F2623" s="64">
        <f>IFERROR(INDEX(ESShip!$C$2:$C$99,MATCH(VLOOKUP($A2623,PairList!$A$2:$D$205,3,0),ESShip!$A$2:$A$99,0)),"")</f>
        <v>0.44</v>
      </c>
      <c r="G2623" s="64">
        <v>0.76110409875536766</v>
      </c>
      <c r="H2623" s="67" t="str">
        <f>IF(INDEX(ApplicablePermutations!$B$3:$N$205,MATCH($A2623,ApplicablePermutations!$A$3:$A$205,0),MATCH($B2623,ApplicablePermutations!$B$2:$N$2,0))*INDEX(ApplicablePermutations!$Q$3:$S$205,MATCH($A2623,ApplicablePermutations!$P$3:$P$205,0),MATCH($C2623,ApplicablePermutations!$Q$2:$S$2,0))=1,"X","")</f>
        <v>X</v>
      </c>
      <c r="I2623" s="64">
        <f t="shared" si="214"/>
        <v>0.81428571428571417</v>
      </c>
      <c r="J2623" s="64">
        <f t="shared" si="215"/>
        <v>0.44</v>
      </c>
      <c r="K2623" s="64">
        <f t="shared" si="216"/>
        <v>0.45599999999999996</v>
      </c>
      <c r="L2623" s="67" t="str">
        <f>IF(VLOOKUP($A2623,ApplicablePermutations!$U$3:$V$146,2,0)=1,"X","")</f>
        <v/>
      </c>
      <c r="M2623" t="str">
        <f t="shared" si="212"/>
        <v/>
      </c>
      <c r="N2623" s="64">
        <f t="shared" si="213"/>
        <v>0.45599999999999996</v>
      </c>
    </row>
    <row r="2624" spans="1:14" x14ac:dyDescent="0.25">
      <c r="A2624" t="s">
        <v>268</v>
      </c>
      <c r="B2624" t="s">
        <v>334</v>
      </c>
      <c r="C2624" s="65" t="s">
        <v>484</v>
      </c>
      <c r="D2624" s="64" t="str">
        <f>IFERROR(INDEX('Feasibility Factor'!$D$5:$N$123,MATCH(VLOOKUP($A2624,PairList!$A$2:$D$205,2,0),'Feasibility Factor'!$C$5:$C$123,0),MATCH(VLOOKUP($B2624,PairList!$F$2:$I$14,2,0),'Feasibility Factor'!$D$3:$N$3,0)),"")</f>
        <v/>
      </c>
      <c r="E2624" s="64">
        <v>0.81428571428571417</v>
      </c>
      <c r="F2624" s="64">
        <f>IFERROR(INDEX(ESShip!$C$2:$C$99,MATCH(VLOOKUP($A2624,PairList!$A$2:$D$205,3,0),ESShip!$A$2:$A$99,0)),"")</f>
        <v>0.44</v>
      </c>
      <c r="G2624" s="64">
        <v>0.76110409875536766</v>
      </c>
      <c r="H2624" s="67" t="str">
        <f>IF(INDEX(ApplicablePermutations!$B$3:$N$205,MATCH($A2624,ApplicablePermutations!$A$3:$A$205,0),MATCH($B2624,ApplicablePermutations!$B$2:$N$2,0))*INDEX(ApplicablePermutations!$Q$3:$S$205,MATCH($A2624,ApplicablePermutations!$P$3:$P$205,0),MATCH($C2624,ApplicablePermutations!$Q$2:$S$2,0))=1,"X","")</f>
        <v>X</v>
      </c>
      <c r="I2624" s="64">
        <f t="shared" si="214"/>
        <v>0.81428571428571417</v>
      </c>
      <c r="J2624" s="64">
        <f t="shared" si="215"/>
        <v>0.44</v>
      </c>
      <c r="K2624" s="64">
        <f t="shared" si="216"/>
        <v>0.45599999999999996</v>
      </c>
      <c r="L2624" s="67" t="str">
        <f>IF(VLOOKUP($A2624,ApplicablePermutations!$U$3:$V$146,2,0)=1,"X","")</f>
        <v/>
      </c>
      <c r="M2624" t="str">
        <f t="shared" si="212"/>
        <v/>
      </c>
      <c r="N2624" s="64">
        <f t="shared" si="213"/>
        <v>0.45599999999999996</v>
      </c>
    </row>
    <row r="2625" spans="1:14" x14ac:dyDescent="0.25">
      <c r="A2625" t="s">
        <v>268</v>
      </c>
      <c r="B2625" t="s">
        <v>94</v>
      </c>
      <c r="C2625" s="65" t="s">
        <v>484</v>
      </c>
      <c r="D2625" s="64" t="str">
        <f>IFERROR(INDEX('Feasibility Factor'!$D$5:$N$123,MATCH(VLOOKUP($A2625,PairList!$A$2:$D$205,2,0),'Feasibility Factor'!$C$5:$C$123,0),MATCH(VLOOKUP($B2625,PairList!$F$2:$I$14,2,0),'Feasibility Factor'!$D$3:$N$3,0)),"")</f>
        <v/>
      </c>
      <c r="E2625" s="64">
        <v>0.81428571428571417</v>
      </c>
      <c r="F2625" s="64">
        <f>IFERROR(INDEX(ESShip!$C$2:$C$99,MATCH(VLOOKUP($A2625,PairList!$A$2:$D$205,3,0),ESShip!$A$2:$A$99,0)),"")</f>
        <v>0.44</v>
      </c>
      <c r="G2625" s="64">
        <v>0.76110409875536766</v>
      </c>
      <c r="H2625" s="67" t="str">
        <f>IF(INDEX(ApplicablePermutations!$B$3:$N$205,MATCH($A2625,ApplicablePermutations!$A$3:$A$205,0),MATCH($B2625,ApplicablePermutations!$B$2:$N$2,0))*INDEX(ApplicablePermutations!$Q$3:$S$205,MATCH($A2625,ApplicablePermutations!$P$3:$P$205,0),MATCH($C2625,ApplicablePermutations!$Q$2:$S$2,0))=1,"X","")</f>
        <v>X</v>
      </c>
      <c r="I2625" s="64">
        <f t="shared" si="214"/>
        <v>0.81428571428571417</v>
      </c>
      <c r="J2625" s="64">
        <f t="shared" si="215"/>
        <v>0.44</v>
      </c>
      <c r="K2625" s="64">
        <f t="shared" si="216"/>
        <v>0.45599999999999996</v>
      </c>
      <c r="L2625" s="67" t="str">
        <f>IF(VLOOKUP($A2625,ApplicablePermutations!$U$3:$V$146,2,0)=1,"X","")</f>
        <v/>
      </c>
      <c r="M2625" t="str">
        <f t="shared" si="212"/>
        <v/>
      </c>
      <c r="N2625" s="64">
        <f t="shared" si="213"/>
        <v>0.45599999999999996</v>
      </c>
    </row>
    <row r="2626" spans="1:14" x14ac:dyDescent="0.25">
      <c r="A2626" t="s">
        <v>268</v>
      </c>
      <c r="B2626" t="s">
        <v>335</v>
      </c>
      <c r="C2626" s="65" t="s">
        <v>484</v>
      </c>
      <c r="D2626" s="64" t="str">
        <f>IFERROR(INDEX('Feasibility Factor'!$D$5:$N$123,MATCH(VLOOKUP($A2626,PairList!$A$2:$D$205,2,0),'Feasibility Factor'!$C$5:$C$123,0),MATCH(VLOOKUP($B2626,PairList!$F$2:$I$14,2,0),'Feasibility Factor'!$D$3:$N$3,0)),"")</f>
        <v/>
      </c>
      <c r="E2626" s="64">
        <v>0.81428571428571417</v>
      </c>
      <c r="F2626" s="64">
        <f>IFERROR(INDEX(ESShip!$C$2:$C$99,MATCH(VLOOKUP($A2626,PairList!$A$2:$D$205,3,0),ESShip!$A$2:$A$99,0)),"")</f>
        <v>0.44</v>
      </c>
      <c r="G2626" s="64">
        <v>0.76110409875536766</v>
      </c>
      <c r="H2626" s="67" t="str">
        <f>IF(INDEX(ApplicablePermutations!$B$3:$N$205,MATCH($A2626,ApplicablePermutations!$A$3:$A$205,0),MATCH($B2626,ApplicablePermutations!$B$2:$N$2,0))*INDEX(ApplicablePermutations!$Q$3:$S$205,MATCH($A2626,ApplicablePermutations!$P$3:$P$205,0),MATCH($C2626,ApplicablePermutations!$Q$2:$S$2,0))=1,"X","")</f>
        <v>X</v>
      </c>
      <c r="I2626" s="64">
        <f t="shared" si="214"/>
        <v>0.81428571428571417</v>
      </c>
      <c r="J2626" s="64">
        <f t="shared" si="215"/>
        <v>0.44</v>
      </c>
      <c r="K2626" s="64">
        <f t="shared" si="216"/>
        <v>0.45599999999999996</v>
      </c>
      <c r="L2626" s="67" t="str">
        <f>IF(VLOOKUP($A2626,ApplicablePermutations!$U$3:$V$146,2,0)=1,"X","")</f>
        <v/>
      </c>
      <c r="M2626" t="str">
        <f t="shared" si="212"/>
        <v/>
      </c>
      <c r="N2626" s="64">
        <f t="shared" si="213"/>
        <v>0.45599999999999996</v>
      </c>
    </row>
    <row r="2627" spans="1:14" x14ac:dyDescent="0.25">
      <c r="A2627" t="s">
        <v>268</v>
      </c>
      <c r="B2627" t="s">
        <v>100</v>
      </c>
      <c r="C2627" s="65" t="s">
        <v>484</v>
      </c>
      <c r="D2627" s="64" t="str">
        <f>IFERROR(INDEX('Feasibility Factor'!$D$5:$N$123,MATCH(VLOOKUP($A2627,PairList!$A$2:$D$205,2,0),'Feasibility Factor'!$C$5:$C$123,0),MATCH(VLOOKUP($B2627,PairList!$F$2:$I$14,2,0),'Feasibility Factor'!$D$3:$N$3,0)),"")</f>
        <v/>
      </c>
      <c r="E2627" s="64">
        <v>0.81428571428571417</v>
      </c>
      <c r="F2627" s="64">
        <f>IFERROR(INDEX(ESShip!$C$2:$C$99,MATCH(VLOOKUP($A2627,PairList!$A$2:$D$205,3,0),ESShip!$A$2:$A$99,0)),"")</f>
        <v>0.44</v>
      </c>
      <c r="G2627" s="64">
        <v>0.76110409875536766</v>
      </c>
      <c r="H2627" s="67" t="str">
        <f>IF(INDEX(ApplicablePermutations!$B$3:$N$205,MATCH($A2627,ApplicablePermutations!$A$3:$A$205,0),MATCH($B2627,ApplicablePermutations!$B$2:$N$2,0))*INDEX(ApplicablePermutations!$Q$3:$S$205,MATCH($A2627,ApplicablePermutations!$P$3:$P$205,0),MATCH($C2627,ApplicablePermutations!$Q$2:$S$2,0))=1,"X","")</f>
        <v>X</v>
      </c>
      <c r="I2627" s="64">
        <f t="shared" si="214"/>
        <v>0.81428571428571417</v>
      </c>
      <c r="J2627" s="64">
        <f t="shared" si="215"/>
        <v>0.44</v>
      </c>
      <c r="K2627" s="64">
        <f t="shared" si="216"/>
        <v>0.45599999999999996</v>
      </c>
      <c r="L2627" s="67" t="str">
        <f>IF(VLOOKUP($A2627,ApplicablePermutations!$U$3:$V$146,2,0)=1,"X","")</f>
        <v/>
      </c>
      <c r="M2627" t="str">
        <f t="shared" ref="M2627:M2690" si="217">IF(L2627="X",1.2,"")</f>
        <v/>
      </c>
      <c r="N2627" s="64">
        <f t="shared" ref="N2627:N2690" si="218">IF($L2627="X",$K2627*$M2627,K2627)</f>
        <v>0.45599999999999996</v>
      </c>
    </row>
    <row r="2628" spans="1:14" x14ac:dyDescent="0.25">
      <c r="A2628" t="s">
        <v>268</v>
      </c>
      <c r="B2628" t="s">
        <v>327</v>
      </c>
      <c r="C2628" s="65" t="s">
        <v>485</v>
      </c>
      <c r="D2628" s="64" t="str">
        <f>IFERROR(INDEX('Feasibility Factor'!$D$5:$N$123,MATCH(VLOOKUP($A2628,PairList!$A$2:$D$205,2,0),'Feasibility Factor'!$C$5:$C$123,0),MATCH(VLOOKUP($B2628,PairList!$F$2:$I$14,2,0),'Feasibility Factor'!$D$3:$N$3,0)),"")</f>
        <v/>
      </c>
      <c r="E2628" s="64">
        <v>0.63333333333333386</v>
      </c>
      <c r="F2628" s="64">
        <f>IFERROR(INDEX(ESShip!$C$2:$C$99,MATCH(VLOOKUP($A2628,PairList!$A$2:$D$205,3,0),ESShip!$A$2:$A$99,0)),"")</f>
        <v>0.44</v>
      </c>
      <c r="G2628" s="64">
        <v>0.76110409875536778</v>
      </c>
      <c r="H2628" s="67" t="str">
        <f>IF(INDEX(ApplicablePermutations!$B$3:$N$205,MATCH($A2628,ApplicablePermutations!$A$3:$A$205,0),MATCH($B2628,ApplicablePermutations!$B$2:$N$2,0))*INDEX(ApplicablePermutations!$Q$3:$S$205,MATCH($A2628,ApplicablePermutations!$P$3:$P$205,0),MATCH($C2628,ApplicablePermutations!$Q$2:$S$2,0))=1,"X","")</f>
        <v>X</v>
      </c>
      <c r="I2628" s="64">
        <f t="shared" si="214"/>
        <v>0.63333333333333386</v>
      </c>
      <c r="J2628" s="64">
        <f t="shared" si="215"/>
        <v>0.44</v>
      </c>
      <c r="K2628" s="64">
        <f t="shared" si="216"/>
        <v>0.35466666666666702</v>
      </c>
      <c r="L2628" s="67" t="str">
        <f>IF(VLOOKUP($A2628,ApplicablePermutations!$U$3:$V$146,2,0)=1,"X","")</f>
        <v/>
      </c>
      <c r="M2628" t="str">
        <f t="shared" si="217"/>
        <v/>
      </c>
      <c r="N2628" s="64">
        <f t="shared" si="218"/>
        <v>0.35466666666666702</v>
      </c>
    </row>
    <row r="2629" spans="1:14" x14ac:dyDescent="0.25">
      <c r="A2629" t="s">
        <v>268</v>
      </c>
      <c r="B2629" t="s">
        <v>328</v>
      </c>
      <c r="C2629" s="65" t="s">
        <v>485</v>
      </c>
      <c r="D2629" s="64" t="str">
        <f>IFERROR(INDEX('Feasibility Factor'!$D$5:$N$123,MATCH(VLOOKUP($A2629,PairList!$A$2:$D$205,2,0),'Feasibility Factor'!$C$5:$C$123,0),MATCH(VLOOKUP($B2629,PairList!$F$2:$I$14,2,0),'Feasibility Factor'!$D$3:$N$3,0)),"")</f>
        <v/>
      </c>
      <c r="E2629" s="64">
        <v>0.13571428571428576</v>
      </c>
      <c r="F2629" s="64">
        <f>IFERROR(INDEX(ESShip!$C$2:$C$99,MATCH(VLOOKUP($A2629,PairList!$A$2:$D$205,3,0),ESShip!$A$2:$A$99,0)),"")</f>
        <v>0.44</v>
      </c>
      <c r="G2629" s="64">
        <v>0.76110409875536766</v>
      </c>
      <c r="H2629" s="67" t="str">
        <f>IF(INDEX(ApplicablePermutations!$B$3:$N$205,MATCH($A2629,ApplicablePermutations!$A$3:$A$205,0),MATCH($B2629,ApplicablePermutations!$B$2:$N$2,0))*INDEX(ApplicablePermutations!$Q$3:$S$205,MATCH($A2629,ApplicablePermutations!$P$3:$P$205,0),MATCH($C2629,ApplicablePermutations!$Q$2:$S$2,0))=1,"X","")</f>
        <v>X</v>
      </c>
      <c r="I2629" s="64">
        <f t="shared" si="214"/>
        <v>0.13571428571428576</v>
      </c>
      <c r="J2629" s="64">
        <f t="shared" si="215"/>
        <v>0.44</v>
      </c>
      <c r="K2629" s="64">
        <f t="shared" si="216"/>
        <v>7.6000000000000026E-2</v>
      </c>
      <c r="L2629" s="67" t="str">
        <f>IF(VLOOKUP($A2629,ApplicablePermutations!$U$3:$V$146,2,0)=1,"X","")</f>
        <v/>
      </c>
      <c r="M2629" t="str">
        <f t="shared" si="217"/>
        <v/>
      </c>
      <c r="N2629" s="64">
        <f t="shared" si="218"/>
        <v>7.6000000000000026E-2</v>
      </c>
    </row>
    <row r="2630" spans="1:14" x14ac:dyDescent="0.25">
      <c r="A2630" t="s">
        <v>268</v>
      </c>
      <c r="B2630" t="s">
        <v>239</v>
      </c>
      <c r="C2630" s="65" t="s">
        <v>485</v>
      </c>
      <c r="D2630" s="64" t="str">
        <f>IFERROR(INDEX('Feasibility Factor'!$D$5:$N$123,MATCH(VLOOKUP($A2630,PairList!$A$2:$D$205,2,0),'Feasibility Factor'!$C$5:$C$123,0),MATCH(VLOOKUP($B2630,PairList!$F$2:$I$14,2,0),'Feasibility Factor'!$D$3:$N$3,0)),"")</f>
        <v/>
      </c>
      <c r="E2630" s="64">
        <v>0.13571428571428576</v>
      </c>
      <c r="F2630" s="64">
        <f>IFERROR(INDEX(ESShip!$C$2:$C$99,MATCH(VLOOKUP($A2630,PairList!$A$2:$D$205,3,0),ESShip!$A$2:$A$99,0)),"")</f>
        <v>0.44</v>
      </c>
      <c r="G2630" s="64">
        <v>0.76110409875536766</v>
      </c>
      <c r="H2630" s="67" t="str">
        <f>IF(INDEX(ApplicablePermutations!$B$3:$N$205,MATCH($A2630,ApplicablePermutations!$A$3:$A$205,0),MATCH($B2630,ApplicablePermutations!$B$2:$N$2,0))*INDEX(ApplicablePermutations!$Q$3:$S$205,MATCH($A2630,ApplicablePermutations!$P$3:$P$205,0),MATCH($C2630,ApplicablePermutations!$Q$2:$S$2,0))=1,"X","")</f>
        <v>X</v>
      </c>
      <c r="I2630" s="64">
        <f t="shared" si="214"/>
        <v>0.13571428571428576</v>
      </c>
      <c r="J2630" s="64">
        <f t="shared" si="215"/>
        <v>0.44</v>
      </c>
      <c r="K2630" s="64">
        <f t="shared" si="216"/>
        <v>7.6000000000000026E-2</v>
      </c>
      <c r="L2630" s="67" t="str">
        <f>IF(VLOOKUP($A2630,ApplicablePermutations!$U$3:$V$146,2,0)=1,"X","")</f>
        <v/>
      </c>
      <c r="M2630" t="str">
        <f t="shared" si="217"/>
        <v/>
      </c>
      <c r="N2630" s="64">
        <f t="shared" si="218"/>
        <v>7.6000000000000026E-2</v>
      </c>
    </row>
    <row r="2631" spans="1:14" x14ac:dyDescent="0.25">
      <c r="A2631" t="s">
        <v>268</v>
      </c>
      <c r="B2631" t="s">
        <v>329</v>
      </c>
      <c r="C2631" s="65" t="s">
        <v>485</v>
      </c>
      <c r="D2631" s="64" t="str">
        <f>IFERROR(INDEX('Feasibility Factor'!$D$5:$N$123,MATCH(VLOOKUP($A2631,PairList!$A$2:$D$205,2,0),'Feasibility Factor'!$C$5:$C$123,0),MATCH(VLOOKUP($B2631,PairList!$F$2:$I$14,2,0),'Feasibility Factor'!$D$3:$N$3,0)),"")</f>
        <v/>
      </c>
      <c r="E2631" s="64">
        <v>0.63333333333333386</v>
      </c>
      <c r="F2631" s="64">
        <f>IFERROR(INDEX(ESShip!$C$2:$C$99,MATCH(VLOOKUP($A2631,PairList!$A$2:$D$205,3,0),ESShip!$A$2:$A$99,0)),"")</f>
        <v>0.44</v>
      </c>
      <c r="G2631" s="64">
        <v>0.76110409875536778</v>
      </c>
      <c r="H2631" s="67" t="str">
        <f>IF(INDEX(ApplicablePermutations!$B$3:$N$205,MATCH($A2631,ApplicablePermutations!$A$3:$A$205,0),MATCH($B2631,ApplicablePermutations!$B$2:$N$2,0))*INDEX(ApplicablePermutations!$Q$3:$S$205,MATCH($A2631,ApplicablePermutations!$P$3:$P$205,0),MATCH($C2631,ApplicablePermutations!$Q$2:$S$2,0))=1,"X","")</f>
        <v>X</v>
      </c>
      <c r="I2631" s="64">
        <f t="shared" si="214"/>
        <v>0.63333333333333386</v>
      </c>
      <c r="J2631" s="64">
        <f t="shared" si="215"/>
        <v>0.44</v>
      </c>
      <c r="K2631" s="64">
        <f t="shared" si="216"/>
        <v>0.35466666666666702</v>
      </c>
      <c r="L2631" s="67" t="str">
        <f>IF(VLOOKUP($A2631,ApplicablePermutations!$U$3:$V$146,2,0)=1,"X","")</f>
        <v/>
      </c>
      <c r="M2631" t="str">
        <f t="shared" si="217"/>
        <v/>
      </c>
      <c r="N2631" s="64">
        <f t="shared" si="218"/>
        <v>0.35466666666666702</v>
      </c>
    </row>
    <row r="2632" spans="1:14" x14ac:dyDescent="0.25">
      <c r="A2632" t="s">
        <v>268</v>
      </c>
      <c r="B2632" t="s">
        <v>330</v>
      </c>
      <c r="C2632" s="65" t="s">
        <v>485</v>
      </c>
      <c r="D2632" s="64" t="str">
        <f>IFERROR(INDEX('Feasibility Factor'!$D$5:$N$123,MATCH(VLOOKUP($A2632,PairList!$A$2:$D$205,2,0),'Feasibility Factor'!$C$5:$C$123,0),MATCH(VLOOKUP($B2632,PairList!$F$2:$I$14,2,0),'Feasibility Factor'!$D$3:$N$3,0)),"")</f>
        <v/>
      </c>
      <c r="E2632" s="64">
        <v>0.13571428571428576</v>
      </c>
      <c r="F2632" s="64">
        <f>IFERROR(INDEX(ESShip!$C$2:$C$99,MATCH(VLOOKUP($A2632,PairList!$A$2:$D$205,3,0),ESShip!$A$2:$A$99,0)),"")</f>
        <v>0.44</v>
      </c>
      <c r="G2632" s="64">
        <v>0.76110409875536766</v>
      </c>
      <c r="H2632" s="67" t="str">
        <f>IF(INDEX(ApplicablePermutations!$B$3:$N$205,MATCH($A2632,ApplicablePermutations!$A$3:$A$205,0),MATCH($B2632,ApplicablePermutations!$B$2:$N$2,0))*INDEX(ApplicablePermutations!$Q$3:$S$205,MATCH($A2632,ApplicablePermutations!$P$3:$P$205,0),MATCH($C2632,ApplicablePermutations!$Q$2:$S$2,0))=1,"X","")</f>
        <v>X</v>
      </c>
      <c r="I2632" s="64">
        <f t="shared" si="214"/>
        <v>0.13571428571428576</v>
      </c>
      <c r="J2632" s="64">
        <f t="shared" si="215"/>
        <v>0.44</v>
      </c>
      <c r="K2632" s="64">
        <f t="shared" si="216"/>
        <v>7.6000000000000026E-2</v>
      </c>
      <c r="L2632" s="67" t="str">
        <f>IF(VLOOKUP($A2632,ApplicablePermutations!$U$3:$V$146,2,0)=1,"X","")</f>
        <v/>
      </c>
      <c r="M2632" t="str">
        <f t="shared" si="217"/>
        <v/>
      </c>
      <c r="N2632" s="64">
        <f t="shared" si="218"/>
        <v>7.6000000000000026E-2</v>
      </c>
    </row>
    <row r="2633" spans="1:14" x14ac:dyDescent="0.25">
      <c r="A2633" t="s">
        <v>268</v>
      </c>
      <c r="B2633" t="s">
        <v>331</v>
      </c>
      <c r="C2633" s="65" t="s">
        <v>485</v>
      </c>
      <c r="D2633" s="64" t="str">
        <f>IFERROR(INDEX('Feasibility Factor'!$D$5:$N$123,MATCH(VLOOKUP($A2633,PairList!$A$2:$D$205,2,0),'Feasibility Factor'!$C$5:$C$123,0),MATCH(VLOOKUP($B2633,PairList!$F$2:$I$14,2,0),'Feasibility Factor'!$D$3:$N$3,0)),"")</f>
        <v/>
      </c>
      <c r="E2633" s="64">
        <v>0.13571428571428576</v>
      </c>
      <c r="F2633" s="64">
        <f>IFERROR(INDEX(ESShip!$C$2:$C$99,MATCH(VLOOKUP($A2633,PairList!$A$2:$D$205,3,0),ESShip!$A$2:$A$99,0)),"")</f>
        <v>0.44</v>
      </c>
      <c r="G2633" s="64">
        <v>0.76110409875536766</v>
      </c>
      <c r="H2633" s="67" t="str">
        <f>IF(INDEX(ApplicablePermutations!$B$3:$N$205,MATCH($A2633,ApplicablePermutations!$A$3:$A$205,0),MATCH($B2633,ApplicablePermutations!$B$2:$N$2,0))*INDEX(ApplicablePermutations!$Q$3:$S$205,MATCH($A2633,ApplicablePermutations!$P$3:$P$205,0),MATCH($C2633,ApplicablePermutations!$Q$2:$S$2,0))=1,"X","")</f>
        <v>X</v>
      </c>
      <c r="I2633" s="64">
        <f t="shared" si="214"/>
        <v>0.13571428571428576</v>
      </c>
      <c r="J2633" s="64">
        <f t="shared" si="215"/>
        <v>0.44</v>
      </c>
      <c r="K2633" s="64">
        <f t="shared" si="216"/>
        <v>7.6000000000000026E-2</v>
      </c>
      <c r="L2633" s="67" t="str">
        <f>IF(VLOOKUP($A2633,ApplicablePermutations!$U$3:$V$146,2,0)=1,"X","")</f>
        <v/>
      </c>
      <c r="M2633" t="str">
        <f t="shared" si="217"/>
        <v/>
      </c>
      <c r="N2633" s="64">
        <f t="shared" si="218"/>
        <v>7.6000000000000026E-2</v>
      </c>
    </row>
    <row r="2634" spans="1:14" x14ac:dyDescent="0.25">
      <c r="A2634" t="s">
        <v>268</v>
      </c>
      <c r="B2634" t="s">
        <v>332</v>
      </c>
      <c r="C2634" s="65" t="s">
        <v>485</v>
      </c>
      <c r="D2634" s="64" t="str">
        <f>IFERROR(INDEX('Feasibility Factor'!$D$5:$N$123,MATCH(VLOOKUP($A2634,PairList!$A$2:$D$205,2,0),'Feasibility Factor'!$C$5:$C$123,0),MATCH(VLOOKUP($B2634,PairList!$F$2:$I$14,2,0),'Feasibility Factor'!$D$3:$N$3,0)),"")</f>
        <v/>
      </c>
      <c r="E2634" s="64">
        <v>0.13571428571428576</v>
      </c>
      <c r="F2634" s="64">
        <f>IFERROR(INDEX(ESShip!$C$2:$C$99,MATCH(VLOOKUP($A2634,PairList!$A$2:$D$205,3,0),ESShip!$A$2:$A$99,0)),"")</f>
        <v>0.44</v>
      </c>
      <c r="G2634" s="64">
        <v>0.76110409875536766</v>
      </c>
      <c r="H2634" s="67" t="str">
        <f>IF(INDEX(ApplicablePermutations!$B$3:$N$205,MATCH($A2634,ApplicablePermutations!$A$3:$A$205,0),MATCH($B2634,ApplicablePermutations!$B$2:$N$2,0))*INDEX(ApplicablePermutations!$Q$3:$S$205,MATCH($A2634,ApplicablePermutations!$P$3:$P$205,0),MATCH($C2634,ApplicablePermutations!$Q$2:$S$2,0))=1,"X","")</f>
        <v>X</v>
      </c>
      <c r="I2634" s="64">
        <f t="shared" si="214"/>
        <v>0.13571428571428576</v>
      </c>
      <c r="J2634" s="64">
        <f t="shared" si="215"/>
        <v>0.44</v>
      </c>
      <c r="K2634" s="64">
        <f t="shared" si="216"/>
        <v>7.6000000000000026E-2</v>
      </c>
      <c r="L2634" s="67" t="str">
        <f>IF(VLOOKUP($A2634,ApplicablePermutations!$U$3:$V$146,2,0)=1,"X","")</f>
        <v/>
      </c>
      <c r="M2634" t="str">
        <f t="shared" si="217"/>
        <v/>
      </c>
      <c r="N2634" s="64">
        <f t="shared" si="218"/>
        <v>7.6000000000000026E-2</v>
      </c>
    </row>
    <row r="2635" spans="1:14" x14ac:dyDescent="0.25">
      <c r="A2635" t="s">
        <v>268</v>
      </c>
      <c r="B2635" t="s">
        <v>243</v>
      </c>
      <c r="C2635" s="65" t="s">
        <v>485</v>
      </c>
      <c r="D2635" s="64" t="str">
        <f>IFERROR(INDEX('Feasibility Factor'!$D$5:$N$123,MATCH(VLOOKUP($A2635,PairList!$A$2:$D$205,2,0),'Feasibility Factor'!$C$5:$C$123,0),MATCH(VLOOKUP($B2635,PairList!$F$2:$I$14,2,0),'Feasibility Factor'!$D$3:$N$3,0)),"")</f>
        <v/>
      </c>
      <c r="E2635" s="64">
        <v>0.13571428571428576</v>
      </c>
      <c r="F2635" s="64">
        <f>IFERROR(INDEX(ESShip!$C$2:$C$99,MATCH(VLOOKUP($A2635,PairList!$A$2:$D$205,3,0),ESShip!$A$2:$A$99,0)),"")</f>
        <v>0.44</v>
      </c>
      <c r="G2635" s="64">
        <v>0.76110409875536766</v>
      </c>
      <c r="H2635" s="67" t="str">
        <f>IF(INDEX(ApplicablePermutations!$B$3:$N$205,MATCH($A2635,ApplicablePermutations!$A$3:$A$205,0),MATCH($B2635,ApplicablePermutations!$B$2:$N$2,0))*INDEX(ApplicablePermutations!$Q$3:$S$205,MATCH($A2635,ApplicablePermutations!$P$3:$P$205,0),MATCH($C2635,ApplicablePermutations!$Q$2:$S$2,0))=1,"X","")</f>
        <v>X</v>
      </c>
      <c r="I2635" s="64">
        <f t="shared" si="214"/>
        <v>0.13571428571428576</v>
      </c>
      <c r="J2635" s="64">
        <f t="shared" si="215"/>
        <v>0.44</v>
      </c>
      <c r="K2635" s="64">
        <f t="shared" si="216"/>
        <v>7.6000000000000026E-2</v>
      </c>
      <c r="L2635" s="67" t="str">
        <f>IF(VLOOKUP($A2635,ApplicablePermutations!$U$3:$V$146,2,0)=1,"X","")</f>
        <v/>
      </c>
      <c r="M2635" t="str">
        <f t="shared" si="217"/>
        <v/>
      </c>
      <c r="N2635" s="64">
        <f t="shared" si="218"/>
        <v>7.6000000000000026E-2</v>
      </c>
    </row>
    <row r="2636" spans="1:14" x14ac:dyDescent="0.25">
      <c r="A2636" t="s">
        <v>268</v>
      </c>
      <c r="B2636" t="s">
        <v>333</v>
      </c>
      <c r="C2636" s="65" t="s">
        <v>485</v>
      </c>
      <c r="D2636" s="64" t="str">
        <f>IFERROR(INDEX('Feasibility Factor'!$D$5:$N$123,MATCH(VLOOKUP($A2636,PairList!$A$2:$D$205,2,0),'Feasibility Factor'!$C$5:$C$123,0),MATCH(VLOOKUP($B2636,PairList!$F$2:$I$14,2,0),'Feasibility Factor'!$D$3:$N$3,0)),"")</f>
        <v/>
      </c>
      <c r="E2636" s="64">
        <v>0.13571428571428576</v>
      </c>
      <c r="F2636" s="64">
        <f>IFERROR(INDEX(ESShip!$C$2:$C$99,MATCH(VLOOKUP($A2636,PairList!$A$2:$D$205,3,0),ESShip!$A$2:$A$99,0)),"")</f>
        <v>0.44</v>
      </c>
      <c r="G2636" s="64">
        <v>0.76110409875536766</v>
      </c>
      <c r="H2636" s="67" t="str">
        <f>IF(INDEX(ApplicablePermutations!$B$3:$N$205,MATCH($A2636,ApplicablePermutations!$A$3:$A$205,0),MATCH($B2636,ApplicablePermutations!$B$2:$N$2,0))*INDEX(ApplicablePermutations!$Q$3:$S$205,MATCH($A2636,ApplicablePermutations!$P$3:$P$205,0),MATCH($C2636,ApplicablePermutations!$Q$2:$S$2,0))=1,"X","")</f>
        <v>X</v>
      </c>
      <c r="I2636" s="64">
        <f t="shared" si="214"/>
        <v>0.13571428571428576</v>
      </c>
      <c r="J2636" s="64">
        <f t="shared" si="215"/>
        <v>0.44</v>
      </c>
      <c r="K2636" s="64">
        <f t="shared" si="216"/>
        <v>7.6000000000000026E-2</v>
      </c>
      <c r="L2636" s="67" t="str">
        <f>IF(VLOOKUP($A2636,ApplicablePermutations!$U$3:$V$146,2,0)=1,"X","")</f>
        <v/>
      </c>
      <c r="M2636" t="str">
        <f t="shared" si="217"/>
        <v/>
      </c>
      <c r="N2636" s="64">
        <f t="shared" si="218"/>
        <v>7.6000000000000026E-2</v>
      </c>
    </row>
    <row r="2637" spans="1:14" x14ac:dyDescent="0.25">
      <c r="A2637" t="s">
        <v>268</v>
      </c>
      <c r="B2637" t="s">
        <v>334</v>
      </c>
      <c r="C2637" s="65" t="s">
        <v>485</v>
      </c>
      <c r="D2637" s="64" t="str">
        <f>IFERROR(INDEX('Feasibility Factor'!$D$5:$N$123,MATCH(VLOOKUP($A2637,PairList!$A$2:$D$205,2,0),'Feasibility Factor'!$C$5:$C$123,0),MATCH(VLOOKUP($B2637,PairList!$F$2:$I$14,2,0),'Feasibility Factor'!$D$3:$N$3,0)),"")</f>
        <v/>
      </c>
      <c r="E2637" s="64">
        <v>0.13571428571428576</v>
      </c>
      <c r="F2637" s="64">
        <f>IFERROR(INDEX(ESShip!$C$2:$C$99,MATCH(VLOOKUP($A2637,PairList!$A$2:$D$205,3,0),ESShip!$A$2:$A$99,0)),"")</f>
        <v>0.44</v>
      </c>
      <c r="G2637" s="64">
        <v>0.76110409875536766</v>
      </c>
      <c r="H2637" s="67" t="str">
        <f>IF(INDEX(ApplicablePermutations!$B$3:$N$205,MATCH($A2637,ApplicablePermutations!$A$3:$A$205,0),MATCH($B2637,ApplicablePermutations!$B$2:$N$2,0))*INDEX(ApplicablePermutations!$Q$3:$S$205,MATCH($A2637,ApplicablePermutations!$P$3:$P$205,0),MATCH($C2637,ApplicablePermutations!$Q$2:$S$2,0))=1,"X","")</f>
        <v>X</v>
      </c>
      <c r="I2637" s="64">
        <f t="shared" si="214"/>
        <v>0.13571428571428576</v>
      </c>
      <c r="J2637" s="64">
        <f t="shared" si="215"/>
        <v>0.44</v>
      </c>
      <c r="K2637" s="64">
        <f t="shared" si="216"/>
        <v>7.6000000000000026E-2</v>
      </c>
      <c r="L2637" s="67" t="str">
        <f>IF(VLOOKUP($A2637,ApplicablePermutations!$U$3:$V$146,2,0)=1,"X","")</f>
        <v/>
      </c>
      <c r="M2637" t="str">
        <f t="shared" si="217"/>
        <v/>
      </c>
      <c r="N2637" s="64">
        <f t="shared" si="218"/>
        <v>7.6000000000000026E-2</v>
      </c>
    </row>
    <row r="2638" spans="1:14" x14ac:dyDescent="0.25">
      <c r="A2638" t="s">
        <v>268</v>
      </c>
      <c r="B2638" t="s">
        <v>94</v>
      </c>
      <c r="C2638" s="65" t="s">
        <v>485</v>
      </c>
      <c r="D2638" s="64" t="str">
        <f>IFERROR(INDEX('Feasibility Factor'!$D$5:$N$123,MATCH(VLOOKUP($A2638,PairList!$A$2:$D$205,2,0),'Feasibility Factor'!$C$5:$C$123,0),MATCH(VLOOKUP($B2638,PairList!$F$2:$I$14,2,0),'Feasibility Factor'!$D$3:$N$3,0)),"")</f>
        <v/>
      </c>
      <c r="E2638" s="64">
        <v>0.13571428571428576</v>
      </c>
      <c r="F2638" s="64">
        <f>IFERROR(INDEX(ESShip!$C$2:$C$99,MATCH(VLOOKUP($A2638,PairList!$A$2:$D$205,3,0),ESShip!$A$2:$A$99,0)),"")</f>
        <v>0.44</v>
      </c>
      <c r="G2638" s="64">
        <v>0.76110409875536766</v>
      </c>
      <c r="H2638" s="67" t="str">
        <f>IF(INDEX(ApplicablePermutations!$B$3:$N$205,MATCH($A2638,ApplicablePermutations!$A$3:$A$205,0),MATCH($B2638,ApplicablePermutations!$B$2:$N$2,0))*INDEX(ApplicablePermutations!$Q$3:$S$205,MATCH($A2638,ApplicablePermutations!$P$3:$P$205,0),MATCH($C2638,ApplicablePermutations!$Q$2:$S$2,0))=1,"X","")</f>
        <v>X</v>
      </c>
      <c r="I2638" s="64">
        <f t="shared" si="214"/>
        <v>0.13571428571428576</v>
      </c>
      <c r="J2638" s="64">
        <f t="shared" si="215"/>
        <v>0.44</v>
      </c>
      <c r="K2638" s="64">
        <f t="shared" si="216"/>
        <v>7.6000000000000026E-2</v>
      </c>
      <c r="L2638" s="67" t="str">
        <f>IF(VLOOKUP($A2638,ApplicablePermutations!$U$3:$V$146,2,0)=1,"X","")</f>
        <v/>
      </c>
      <c r="M2638" t="str">
        <f t="shared" si="217"/>
        <v/>
      </c>
      <c r="N2638" s="64">
        <f t="shared" si="218"/>
        <v>7.6000000000000026E-2</v>
      </c>
    </row>
    <row r="2639" spans="1:14" x14ac:dyDescent="0.25">
      <c r="A2639" t="s">
        <v>268</v>
      </c>
      <c r="B2639" t="s">
        <v>335</v>
      </c>
      <c r="C2639" s="65" t="s">
        <v>485</v>
      </c>
      <c r="D2639" s="64" t="str">
        <f>IFERROR(INDEX('Feasibility Factor'!$D$5:$N$123,MATCH(VLOOKUP($A2639,PairList!$A$2:$D$205,2,0),'Feasibility Factor'!$C$5:$C$123,0),MATCH(VLOOKUP($B2639,PairList!$F$2:$I$14,2,0),'Feasibility Factor'!$D$3:$N$3,0)),"")</f>
        <v/>
      </c>
      <c r="E2639" s="64">
        <v>0.13571428571428576</v>
      </c>
      <c r="F2639" s="64">
        <f>IFERROR(INDEX(ESShip!$C$2:$C$99,MATCH(VLOOKUP($A2639,PairList!$A$2:$D$205,3,0),ESShip!$A$2:$A$99,0)),"")</f>
        <v>0.44</v>
      </c>
      <c r="G2639" s="64">
        <v>0.76110409875536766</v>
      </c>
      <c r="H2639" s="67" t="str">
        <f>IF(INDEX(ApplicablePermutations!$B$3:$N$205,MATCH($A2639,ApplicablePermutations!$A$3:$A$205,0),MATCH($B2639,ApplicablePermutations!$B$2:$N$2,0))*INDEX(ApplicablePermutations!$Q$3:$S$205,MATCH($A2639,ApplicablePermutations!$P$3:$P$205,0),MATCH($C2639,ApplicablePermutations!$Q$2:$S$2,0))=1,"X","")</f>
        <v>X</v>
      </c>
      <c r="I2639" s="64">
        <f t="shared" si="214"/>
        <v>0.13571428571428576</v>
      </c>
      <c r="J2639" s="64">
        <f t="shared" si="215"/>
        <v>0.44</v>
      </c>
      <c r="K2639" s="64">
        <f t="shared" si="216"/>
        <v>7.6000000000000026E-2</v>
      </c>
      <c r="L2639" s="67" t="str">
        <f>IF(VLOOKUP($A2639,ApplicablePermutations!$U$3:$V$146,2,0)=1,"X","")</f>
        <v/>
      </c>
      <c r="M2639" t="str">
        <f t="shared" si="217"/>
        <v/>
      </c>
      <c r="N2639" s="64">
        <f t="shared" si="218"/>
        <v>7.6000000000000026E-2</v>
      </c>
    </row>
    <row r="2640" spans="1:14" x14ac:dyDescent="0.25">
      <c r="A2640" t="s">
        <v>268</v>
      </c>
      <c r="B2640" t="s">
        <v>100</v>
      </c>
      <c r="C2640" s="65" t="s">
        <v>485</v>
      </c>
      <c r="D2640" s="64" t="str">
        <f>IFERROR(INDEX('Feasibility Factor'!$D$5:$N$123,MATCH(VLOOKUP($A2640,PairList!$A$2:$D$205,2,0),'Feasibility Factor'!$C$5:$C$123,0),MATCH(VLOOKUP($B2640,PairList!$F$2:$I$14,2,0),'Feasibility Factor'!$D$3:$N$3,0)),"")</f>
        <v/>
      </c>
      <c r="E2640" s="64">
        <v>0.13571428571428576</v>
      </c>
      <c r="F2640" s="64">
        <f>IFERROR(INDEX(ESShip!$C$2:$C$99,MATCH(VLOOKUP($A2640,PairList!$A$2:$D$205,3,0),ESShip!$A$2:$A$99,0)),"")</f>
        <v>0.44</v>
      </c>
      <c r="G2640" s="64">
        <v>0.76110409875536766</v>
      </c>
      <c r="H2640" s="67" t="str">
        <f>IF(INDEX(ApplicablePermutations!$B$3:$N$205,MATCH($A2640,ApplicablePermutations!$A$3:$A$205,0),MATCH($B2640,ApplicablePermutations!$B$2:$N$2,0))*INDEX(ApplicablePermutations!$Q$3:$S$205,MATCH($A2640,ApplicablePermutations!$P$3:$P$205,0),MATCH($C2640,ApplicablePermutations!$Q$2:$S$2,0))=1,"X","")</f>
        <v>X</v>
      </c>
      <c r="I2640" s="64">
        <f t="shared" si="214"/>
        <v>0.13571428571428576</v>
      </c>
      <c r="J2640" s="64">
        <f t="shared" si="215"/>
        <v>0.44</v>
      </c>
      <c r="K2640" s="64">
        <f t="shared" si="216"/>
        <v>7.6000000000000026E-2</v>
      </c>
      <c r="L2640" s="67" t="str">
        <f>IF(VLOOKUP($A2640,ApplicablePermutations!$U$3:$V$146,2,0)=1,"X","")</f>
        <v/>
      </c>
      <c r="M2640" t="str">
        <f t="shared" si="217"/>
        <v/>
      </c>
      <c r="N2640" s="64">
        <f t="shared" si="218"/>
        <v>7.6000000000000026E-2</v>
      </c>
    </row>
    <row r="2641" spans="1:14" x14ac:dyDescent="0.25">
      <c r="A2641" t="s">
        <v>268</v>
      </c>
      <c r="B2641" t="s">
        <v>327</v>
      </c>
      <c r="C2641" s="65" t="s">
        <v>486</v>
      </c>
      <c r="D2641" s="64" t="str">
        <f>IFERROR(INDEX('Feasibility Factor'!$D$5:$N$123,MATCH(VLOOKUP($A2641,PairList!$A$2:$D$205,2,0),'Feasibility Factor'!$C$5:$C$123,0),MATCH(VLOOKUP($B2641,PairList!$F$2:$I$14,2,0),'Feasibility Factor'!$D$3:$N$3,0)),"")</f>
        <v/>
      </c>
      <c r="E2641" s="64">
        <v>0.63333333333333386</v>
      </c>
      <c r="F2641" s="64">
        <f>IFERROR(INDEX(ESShip!$C$2:$C$99,MATCH(VLOOKUP($A2641,PairList!$A$2:$D$205,3,0),ESShip!$A$2:$A$99,0)),"")</f>
        <v>0.44</v>
      </c>
      <c r="G2641" s="64">
        <v>0.76110409875536778</v>
      </c>
      <c r="H2641" s="67" t="str">
        <f>IF(INDEX(ApplicablePermutations!$B$3:$N$205,MATCH($A2641,ApplicablePermutations!$A$3:$A$205,0),MATCH($B2641,ApplicablePermutations!$B$2:$N$2,0))*INDEX(ApplicablePermutations!$Q$3:$S$205,MATCH($A2641,ApplicablePermutations!$P$3:$P$205,0),MATCH($C2641,ApplicablePermutations!$Q$2:$S$2,0))=1,"X","")</f>
        <v>X</v>
      </c>
      <c r="I2641" s="64">
        <f t="shared" si="214"/>
        <v>0.63333333333333386</v>
      </c>
      <c r="J2641" s="64">
        <f t="shared" si="215"/>
        <v>0.44</v>
      </c>
      <c r="K2641" s="64">
        <f t="shared" si="216"/>
        <v>0.35466666666666702</v>
      </c>
      <c r="L2641" s="67" t="str">
        <f>IF(VLOOKUP($A2641,ApplicablePermutations!$U$3:$V$146,2,0)=1,"X","")</f>
        <v/>
      </c>
      <c r="M2641" t="str">
        <f t="shared" si="217"/>
        <v/>
      </c>
      <c r="N2641" s="64">
        <f t="shared" si="218"/>
        <v>0.35466666666666702</v>
      </c>
    </row>
    <row r="2642" spans="1:14" x14ac:dyDescent="0.25">
      <c r="A2642" t="s">
        <v>268</v>
      </c>
      <c r="B2642" t="s">
        <v>328</v>
      </c>
      <c r="C2642" s="65" t="s">
        <v>486</v>
      </c>
      <c r="D2642" s="64" t="str">
        <f>IFERROR(INDEX('Feasibility Factor'!$D$5:$N$123,MATCH(VLOOKUP($A2642,PairList!$A$2:$D$205,2,0),'Feasibility Factor'!$C$5:$C$123,0),MATCH(VLOOKUP($B2642,PairList!$F$2:$I$14,2,0),'Feasibility Factor'!$D$3:$N$3,0)),"")</f>
        <v/>
      </c>
      <c r="E2642" s="64">
        <v>0.95</v>
      </c>
      <c r="F2642" s="64">
        <f>IFERROR(INDEX(ESShip!$C$2:$C$99,MATCH(VLOOKUP($A2642,PairList!$A$2:$D$205,3,0),ESShip!$A$2:$A$99,0)),"")</f>
        <v>0.44</v>
      </c>
      <c r="G2642" s="64">
        <v>0.76110409875536766</v>
      </c>
      <c r="H2642" s="67" t="str">
        <f>IF(INDEX(ApplicablePermutations!$B$3:$N$205,MATCH($A2642,ApplicablePermutations!$A$3:$A$205,0),MATCH($B2642,ApplicablePermutations!$B$2:$N$2,0))*INDEX(ApplicablePermutations!$Q$3:$S$205,MATCH($A2642,ApplicablePermutations!$P$3:$P$205,0),MATCH($C2642,ApplicablePermutations!$Q$2:$S$2,0))=1,"X","")</f>
        <v>X</v>
      </c>
      <c r="I2642" s="64">
        <f t="shared" si="214"/>
        <v>0.95</v>
      </c>
      <c r="J2642" s="64">
        <f t="shared" si="215"/>
        <v>0.44</v>
      </c>
      <c r="K2642" s="64">
        <f t="shared" si="216"/>
        <v>0.53200000000000003</v>
      </c>
      <c r="L2642" s="67" t="str">
        <f>IF(VLOOKUP($A2642,ApplicablePermutations!$U$3:$V$146,2,0)=1,"X","")</f>
        <v/>
      </c>
      <c r="M2642" t="str">
        <f t="shared" si="217"/>
        <v/>
      </c>
      <c r="N2642" s="64">
        <f t="shared" si="218"/>
        <v>0.53200000000000003</v>
      </c>
    </row>
    <row r="2643" spans="1:14" x14ac:dyDescent="0.25">
      <c r="A2643" t="s">
        <v>268</v>
      </c>
      <c r="B2643" t="s">
        <v>239</v>
      </c>
      <c r="C2643" s="65" t="s">
        <v>486</v>
      </c>
      <c r="D2643" s="64" t="str">
        <f>IFERROR(INDEX('Feasibility Factor'!$D$5:$N$123,MATCH(VLOOKUP($A2643,PairList!$A$2:$D$205,2,0),'Feasibility Factor'!$C$5:$C$123,0),MATCH(VLOOKUP($B2643,PairList!$F$2:$I$14,2,0),'Feasibility Factor'!$D$3:$N$3,0)),"")</f>
        <v/>
      </c>
      <c r="E2643" s="64">
        <v>0.95</v>
      </c>
      <c r="F2643" s="64">
        <f>IFERROR(INDEX(ESShip!$C$2:$C$99,MATCH(VLOOKUP($A2643,PairList!$A$2:$D$205,3,0),ESShip!$A$2:$A$99,0)),"")</f>
        <v>0.44</v>
      </c>
      <c r="G2643" s="64">
        <v>0.76110409875536766</v>
      </c>
      <c r="H2643" s="67" t="str">
        <f>IF(INDEX(ApplicablePermutations!$B$3:$N$205,MATCH($A2643,ApplicablePermutations!$A$3:$A$205,0),MATCH($B2643,ApplicablePermutations!$B$2:$N$2,0))*INDEX(ApplicablePermutations!$Q$3:$S$205,MATCH($A2643,ApplicablePermutations!$P$3:$P$205,0),MATCH($C2643,ApplicablePermutations!$Q$2:$S$2,0))=1,"X","")</f>
        <v>X</v>
      </c>
      <c r="I2643" s="64">
        <f t="shared" si="214"/>
        <v>0.95</v>
      </c>
      <c r="J2643" s="64">
        <f t="shared" si="215"/>
        <v>0.44</v>
      </c>
      <c r="K2643" s="64">
        <f t="shared" si="216"/>
        <v>0.53200000000000003</v>
      </c>
      <c r="L2643" s="67" t="str">
        <f>IF(VLOOKUP($A2643,ApplicablePermutations!$U$3:$V$146,2,0)=1,"X","")</f>
        <v/>
      </c>
      <c r="M2643" t="str">
        <f t="shared" si="217"/>
        <v/>
      </c>
      <c r="N2643" s="64">
        <f t="shared" si="218"/>
        <v>0.53200000000000003</v>
      </c>
    </row>
    <row r="2644" spans="1:14" x14ac:dyDescent="0.25">
      <c r="A2644" t="s">
        <v>268</v>
      </c>
      <c r="B2644" t="s">
        <v>329</v>
      </c>
      <c r="C2644" s="65" t="s">
        <v>486</v>
      </c>
      <c r="D2644" s="64" t="str">
        <f>IFERROR(INDEX('Feasibility Factor'!$D$5:$N$123,MATCH(VLOOKUP($A2644,PairList!$A$2:$D$205,2,0),'Feasibility Factor'!$C$5:$C$123,0),MATCH(VLOOKUP($B2644,PairList!$F$2:$I$14,2,0),'Feasibility Factor'!$D$3:$N$3,0)),"")</f>
        <v/>
      </c>
      <c r="E2644" s="64">
        <v>0.63333333333333386</v>
      </c>
      <c r="F2644" s="64">
        <f>IFERROR(INDEX(ESShip!$C$2:$C$99,MATCH(VLOOKUP($A2644,PairList!$A$2:$D$205,3,0),ESShip!$A$2:$A$99,0)),"")</f>
        <v>0.44</v>
      </c>
      <c r="G2644" s="64">
        <v>0.76110409875536778</v>
      </c>
      <c r="H2644" s="67" t="str">
        <f>IF(INDEX(ApplicablePermutations!$B$3:$N$205,MATCH($A2644,ApplicablePermutations!$A$3:$A$205,0),MATCH($B2644,ApplicablePermutations!$B$2:$N$2,0))*INDEX(ApplicablePermutations!$Q$3:$S$205,MATCH($A2644,ApplicablePermutations!$P$3:$P$205,0),MATCH($C2644,ApplicablePermutations!$Q$2:$S$2,0))=1,"X","")</f>
        <v>X</v>
      </c>
      <c r="I2644" s="64">
        <f t="shared" si="214"/>
        <v>0.63333333333333386</v>
      </c>
      <c r="J2644" s="64">
        <f t="shared" si="215"/>
        <v>0.44</v>
      </c>
      <c r="K2644" s="64">
        <f t="shared" si="216"/>
        <v>0.35466666666666702</v>
      </c>
      <c r="L2644" s="67" t="str">
        <f>IF(VLOOKUP($A2644,ApplicablePermutations!$U$3:$V$146,2,0)=1,"X","")</f>
        <v/>
      </c>
      <c r="M2644" t="str">
        <f t="shared" si="217"/>
        <v/>
      </c>
      <c r="N2644" s="64">
        <f t="shared" si="218"/>
        <v>0.35466666666666702</v>
      </c>
    </row>
    <row r="2645" spans="1:14" x14ac:dyDescent="0.25">
      <c r="A2645" t="s">
        <v>268</v>
      </c>
      <c r="B2645" t="s">
        <v>330</v>
      </c>
      <c r="C2645" s="65" t="s">
        <v>486</v>
      </c>
      <c r="D2645" s="64" t="str">
        <f>IFERROR(INDEX('Feasibility Factor'!$D$5:$N$123,MATCH(VLOOKUP($A2645,PairList!$A$2:$D$205,2,0),'Feasibility Factor'!$C$5:$C$123,0),MATCH(VLOOKUP($B2645,PairList!$F$2:$I$14,2,0),'Feasibility Factor'!$D$3:$N$3,0)),"")</f>
        <v/>
      </c>
      <c r="E2645" s="64">
        <v>0.95</v>
      </c>
      <c r="F2645" s="64">
        <f>IFERROR(INDEX(ESShip!$C$2:$C$99,MATCH(VLOOKUP($A2645,PairList!$A$2:$D$205,3,0),ESShip!$A$2:$A$99,0)),"")</f>
        <v>0.44</v>
      </c>
      <c r="G2645" s="64">
        <v>0.76110409875536766</v>
      </c>
      <c r="H2645" s="67" t="str">
        <f>IF(INDEX(ApplicablePermutations!$B$3:$N$205,MATCH($A2645,ApplicablePermutations!$A$3:$A$205,0),MATCH($B2645,ApplicablePermutations!$B$2:$N$2,0))*INDEX(ApplicablePermutations!$Q$3:$S$205,MATCH($A2645,ApplicablePermutations!$P$3:$P$205,0),MATCH($C2645,ApplicablePermutations!$Q$2:$S$2,0))=1,"X","")</f>
        <v>X</v>
      </c>
      <c r="I2645" s="64">
        <f t="shared" si="214"/>
        <v>0.95</v>
      </c>
      <c r="J2645" s="64">
        <f t="shared" si="215"/>
        <v>0.44</v>
      </c>
      <c r="K2645" s="64">
        <f t="shared" si="216"/>
        <v>0.53200000000000003</v>
      </c>
      <c r="L2645" s="67" t="str">
        <f>IF(VLOOKUP($A2645,ApplicablePermutations!$U$3:$V$146,2,0)=1,"X","")</f>
        <v/>
      </c>
      <c r="M2645" t="str">
        <f t="shared" si="217"/>
        <v/>
      </c>
      <c r="N2645" s="64">
        <f t="shared" si="218"/>
        <v>0.53200000000000003</v>
      </c>
    </row>
    <row r="2646" spans="1:14" x14ac:dyDescent="0.25">
      <c r="A2646" t="s">
        <v>268</v>
      </c>
      <c r="B2646" t="s">
        <v>331</v>
      </c>
      <c r="C2646" s="65" t="s">
        <v>486</v>
      </c>
      <c r="D2646" s="64" t="str">
        <f>IFERROR(INDEX('Feasibility Factor'!$D$5:$N$123,MATCH(VLOOKUP($A2646,PairList!$A$2:$D$205,2,0),'Feasibility Factor'!$C$5:$C$123,0),MATCH(VLOOKUP($B2646,PairList!$F$2:$I$14,2,0),'Feasibility Factor'!$D$3:$N$3,0)),"")</f>
        <v/>
      </c>
      <c r="E2646" s="64">
        <v>0.95</v>
      </c>
      <c r="F2646" s="64">
        <f>IFERROR(INDEX(ESShip!$C$2:$C$99,MATCH(VLOOKUP($A2646,PairList!$A$2:$D$205,3,0),ESShip!$A$2:$A$99,0)),"")</f>
        <v>0.44</v>
      </c>
      <c r="G2646" s="64">
        <v>0.76110409875536766</v>
      </c>
      <c r="H2646" s="67" t="str">
        <f>IF(INDEX(ApplicablePermutations!$B$3:$N$205,MATCH($A2646,ApplicablePermutations!$A$3:$A$205,0),MATCH($B2646,ApplicablePermutations!$B$2:$N$2,0))*INDEX(ApplicablePermutations!$Q$3:$S$205,MATCH($A2646,ApplicablePermutations!$P$3:$P$205,0),MATCH($C2646,ApplicablePermutations!$Q$2:$S$2,0))=1,"X","")</f>
        <v>X</v>
      </c>
      <c r="I2646" s="64">
        <f t="shared" si="214"/>
        <v>0.95</v>
      </c>
      <c r="J2646" s="64">
        <f t="shared" si="215"/>
        <v>0.44</v>
      </c>
      <c r="K2646" s="64">
        <f t="shared" si="216"/>
        <v>0.53200000000000003</v>
      </c>
      <c r="L2646" s="67" t="str">
        <f>IF(VLOOKUP($A2646,ApplicablePermutations!$U$3:$V$146,2,0)=1,"X","")</f>
        <v/>
      </c>
      <c r="M2646" t="str">
        <f t="shared" si="217"/>
        <v/>
      </c>
      <c r="N2646" s="64">
        <f t="shared" si="218"/>
        <v>0.53200000000000003</v>
      </c>
    </row>
    <row r="2647" spans="1:14" x14ac:dyDescent="0.25">
      <c r="A2647" t="s">
        <v>268</v>
      </c>
      <c r="B2647" t="s">
        <v>332</v>
      </c>
      <c r="C2647" s="65" t="s">
        <v>486</v>
      </c>
      <c r="D2647" s="64" t="str">
        <f>IFERROR(INDEX('Feasibility Factor'!$D$5:$N$123,MATCH(VLOOKUP($A2647,PairList!$A$2:$D$205,2,0),'Feasibility Factor'!$C$5:$C$123,0),MATCH(VLOOKUP($B2647,PairList!$F$2:$I$14,2,0),'Feasibility Factor'!$D$3:$N$3,0)),"")</f>
        <v/>
      </c>
      <c r="E2647" s="64">
        <v>0.95</v>
      </c>
      <c r="F2647" s="64">
        <f>IFERROR(INDEX(ESShip!$C$2:$C$99,MATCH(VLOOKUP($A2647,PairList!$A$2:$D$205,3,0),ESShip!$A$2:$A$99,0)),"")</f>
        <v>0.44</v>
      </c>
      <c r="G2647" s="64">
        <v>0.76110409875536766</v>
      </c>
      <c r="H2647" s="67" t="str">
        <f>IF(INDEX(ApplicablePermutations!$B$3:$N$205,MATCH($A2647,ApplicablePermutations!$A$3:$A$205,0),MATCH($B2647,ApplicablePermutations!$B$2:$N$2,0))*INDEX(ApplicablePermutations!$Q$3:$S$205,MATCH($A2647,ApplicablePermutations!$P$3:$P$205,0),MATCH($C2647,ApplicablePermutations!$Q$2:$S$2,0))=1,"X","")</f>
        <v>X</v>
      </c>
      <c r="I2647" s="64">
        <f t="shared" si="214"/>
        <v>0.95</v>
      </c>
      <c r="J2647" s="64">
        <f t="shared" si="215"/>
        <v>0.44</v>
      </c>
      <c r="K2647" s="64">
        <f t="shared" si="216"/>
        <v>0.53200000000000003</v>
      </c>
      <c r="L2647" s="67" t="str">
        <f>IF(VLOOKUP($A2647,ApplicablePermutations!$U$3:$V$146,2,0)=1,"X","")</f>
        <v/>
      </c>
      <c r="M2647" t="str">
        <f t="shared" si="217"/>
        <v/>
      </c>
      <c r="N2647" s="64">
        <f t="shared" si="218"/>
        <v>0.53200000000000003</v>
      </c>
    </row>
    <row r="2648" spans="1:14" x14ac:dyDescent="0.25">
      <c r="A2648" t="s">
        <v>268</v>
      </c>
      <c r="B2648" t="s">
        <v>243</v>
      </c>
      <c r="C2648" s="65" t="s">
        <v>486</v>
      </c>
      <c r="D2648" s="64" t="str">
        <f>IFERROR(INDEX('Feasibility Factor'!$D$5:$N$123,MATCH(VLOOKUP($A2648,PairList!$A$2:$D$205,2,0),'Feasibility Factor'!$C$5:$C$123,0),MATCH(VLOOKUP($B2648,PairList!$F$2:$I$14,2,0),'Feasibility Factor'!$D$3:$N$3,0)),"")</f>
        <v/>
      </c>
      <c r="E2648" s="64">
        <v>0.95</v>
      </c>
      <c r="F2648" s="64">
        <f>IFERROR(INDEX(ESShip!$C$2:$C$99,MATCH(VLOOKUP($A2648,PairList!$A$2:$D$205,3,0),ESShip!$A$2:$A$99,0)),"")</f>
        <v>0.44</v>
      </c>
      <c r="G2648" s="64">
        <v>0.76110409875536766</v>
      </c>
      <c r="H2648" s="67" t="str">
        <f>IF(INDEX(ApplicablePermutations!$B$3:$N$205,MATCH($A2648,ApplicablePermutations!$A$3:$A$205,0),MATCH($B2648,ApplicablePermutations!$B$2:$N$2,0))*INDEX(ApplicablePermutations!$Q$3:$S$205,MATCH($A2648,ApplicablePermutations!$P$3:$P$205,0),MATCH($C2648,ApplicablePermutations!$Q$2:$S$2,0))=1,"X","")</f>
        <v>X</v>
      </c>
      <c r="I2648" s="64">
        <f t="shared" si="214"/>
        <v>0.95</v>
      </c>
      <c r="J2648" s="64">
        <f t="shared" si="215"/>
        <v>0.44</v>
      </c>
      <c r="K2648" s="64">
        <f t="shared" si="216"/>
        <v>0.53200000000000003</v>
      </c>
      <c r="L2648" s="67" t="str">
        <f>IF(VLOOKUP($A2648,ApplicablePermutations!$U$3:$V$146,2,0)=1,"X","")</f>
        <v/>
      </c>
      <c r="M2648" t="str">
        <f t="shared" si="217"/>
        <v/>
      </c>
      <c r="N2648" s="64">
        <f t="shared" si="218"/>
        <v>0.53200000000000003</v>
      </c>
    </row>
    <row r="2649" spans="1:14" x14ac:dyDescent="0.25">
      <c r="A2649" t="s">
        <v>268</v>
      </c>
      <c r="B2649" t="s">
        <v>333</v>
      </c>
      <c r="C2649" s="65" t="s">
        <v>486</v>
      </c>
      <c r="D2649" s="64" t="str">
        <f>IFERROR(INDEX('Feasibility Factor'!$D$5:$N$123,MATCH(VLOOKUP($A2649,PairList!$A$2:$D$205,2,0),'Feasibility Factor'!$C$5:$C$123,0),MATCH(VLOOKUP($B2649,PairList!$F$2:$I$14,2,0),'Feasibility Factor'!$D$3:$N$3,0)),"")</f>
        <v/>
      </c>
      <c r="E2649" s="64">
        <v>0.95</v>
      </c>
      <c r="F2649" s="64">
        <f>IFERROR(INDEX(ESShip!$C$2:$C$99,MATCH(VLOOKUP($A2649,PairList!$A$2:$D$205,3,0),ESShip!$A$2:$A$99,0)),"")</f>
        <v>0.44</v>
      </c>
      <c r="G2649" s="64">
        <v>0.76110409875536766</v>
      </c>
      <c r="H2649" s="67" t="str">
        <f>IF(INDEX(ApplicablePermutations!$B$3:$N$205,MATCH($A2649,ApplicablePermutations!$A$3:$A$205,0),MATCH($B2649,ApplicablePermutations!$B$2:$N$2,0))*INDEX(ApplicablePermutations!$Q$3:$S$205,MATCH($A2649,ApplicablePermutations!$P$3:$P$205,0),MATCH($C2649,ApplicablePermutations!$Q$2:$S$2,0))=1,"X","")</f>
        <v>X</v>
      </c>
      <c r="I2649" s="64">
        <f t="shared" si="214"/>
        <v>0.95</v>
      </c>
      <c r="J2649" s="64">
        <f t="shared" si="215"/>
        <v>0.44</v>
      </c>
      <c r="K2649" s="64">
        <f t="shared" si="216"/>
        <v>0.53200000000000003</v>
      </c>
      <c r="L2649" s="67" t="str">
        <f>IF(VLOOKUP($A2649,ApplicablePermutations!$U$3:$V$146,2,0)=1,"X","")</f>
        <v/>
      </c>
      <c r="M2649" t="str">
        <f t="shared" si="217"/>
        <v/>
      </c>
      <c r="N2649" s="64">
        <f t="shared" si="218"/>
        <v>0.53200000000000003</v>
      </c>
    </row>
    <row r="2650" spans="1:14" x14ac:dyDescent="0.25">
      <c r="A2650" t="s">
        <v>268</v>
      </c>
      <c r="B2650" t="s">
        <v>334</v>
      </c>
      <c r="C2650" s="65" t="s">
        <v>486</v>
      </c>
      <c r="D2650" s="64" t="str">
        <f>IFERROR(INDEX('Feasibility Factor'!$D$5:$N$123,MATCH(VLOOKUP($A2650,PairList!$A$2:$D$205,2,0),'Feasibility Factor'!$C$5:$C$123,0),MATCH(VLOOKUP($B2650,PairList!$F$2:$I$14,2,0),'Feasibility Factor'!$D$3:$N$3,0)),"")</f>
        <v/>
      </c>
      <c r="E2650" s="64">
        <v>0.95</v>
      </c>
      <c r="F2650" s="64">
        <f>IFERROR(INDEX(ESShip!$C$2:$C$99,MATCH(VLOOKUP($A2650,PairList!$A$2:$D$205,3,0),ESShip!$A$2:$A$99,0)),"")</f>
        <v>0.44</v>
      </c>
      <c r="G2650" s="64">
        <v>0.76110409875536766</v>
      </c>
      <c r="H2650" s="67" t="str">
        <f>IF(INDEX(ApplicablePermutations!$B$3:$N$205,MATCH($A2650,ApplicablePermutations!$A$3:$A$205,0),MATCH($B2650,ApplicablePermutations!$B$2:$N$2,0))*INDEX(ApplicablePermutations!$Q$3:$S$205,MATCH($A2650,ApplicablePermutations!$P$3:$P$205,0),MATCH($C2650,ApplicablePermutations!$Q$2:$S$2,0))=1,"X","")</f>
        <v>X</v>
      </c>
      <c r="I2650" s="64">
        <f t="shared" si="214"/>
        <v>0.95</v>
      </c>
      <c r="J2650" s="64">
        <f t="shared" si="215"/>
        <v>0.44</v>
      </c>
      <c r="K2650" s="64">
        <f t="shared" si="216"/>
        <v>0.53200000000000003</v>
      </c>
      <c r="L2650" s="67" t="str">
        <f>IF(VLOOKUP($A2650,ApplicablePermutations!$U$3:$V$146,2,0)=1,"X","")</f>
        <v/>
      </c>
      <c r="M2650" t="str">
        <f t="shared" si="217"/>
        <v/>
      </c>
      <c r="N2650" s="64">
        <f t="shared" si="218"/>
        <v>0.53200000000000003</v>
      </c>
    </row>
    <row r="2651" spans="1:14" x14ac:dyDescent="0.25">
      <c r="A2651" t="s">
        <v>268</v>
      </c>
      <c r="B2651" t="s">
        <v>94</v>
      </c>
      <c r="C2651" s="65" t="s">
        <v>486</v>
      </c>
      <c r="D2651" s="64" t="str">
        <f>IFERROR(INDEX('Feasibility Factor'!$D$5:$N$123,MATCH(VLOOKUP($A2651,PairList!$A$2:$D$205,2,0),'Feasibility Factor'!$C$5:$C$123,0),MATCH(VLOOKUP($B2651,PairList!$F$2:$I$14,2,0),'Feasibility Factor'!$D$3:$N$3,0)),"")</f>
        <v/>
      </c>
      <c r="E2651" s="64">
        <v>0.95</v>
      </c>
      <c r="F2651" s="64">
        <f>IFERROR(INDEX(ESShip!$C$2:$C$99,MATCH(VLOOKUP($A2651,PairList!$A$2:$D$205,3,0),ESShip!$A$2:$A$99,0)),"")</f>
        <v>0.44</v>
      </c>
      <c r="G2651" s="64">
        <v>0.76110409875536766</v>
      </c>
      <c r="H2651" s="67" t="str">
        <f>IF(INDEX(ApplicablePermutations!$B$3:$N$205,MATCH($A2651,ApplicablePermutations!$A$3:$A$205,0),MATCH($B2651,ApplicablePermutations!$B$2:$N$2,0))*INDEX(ApplicablePermutations!$Q$3:$S$205,MATCH($A2651,ApplicablePermutations!$P$3:$P$205,0),MATCH($C2651,ApplicablePermutations!$Q$2:$S$2,0))=1,"X","")</f>
        <v>X</v>
      </c>
      <c r="I2651" s="64">
        <f t="shared" si="214"/>
        <v>0.95</v>
      </c>
      <c r="J2651" s="64">
        <f t="shared" si="215"/>
        <v>0.44</v>
      </c>
      <c r="K2651" s="64">
        <f t="shared" si="216"/>
        <v>0.53200000000000003</v>
      </c>
      <c r="L2651" s="67" t="str">
        <f>IF(VLOOKUP($A2651,ApplicablePermutations!$U$3:$V$146,2,0)=1,"X","")</f>
        <v/>
      </c>
      <c r="M2651" t="str">
        <f t="shared" si="217"/>
        <v/>
      </c>
      <c r="N2651" s="64">
        <f t="shared" si="218"/>
        <v>0.53200000000000003</v>
      </c>
    </row>
    <row r="2652" spans="1:14" x14ac:dyDescent="0.25">
      <c r="A2652" t="s">
        <v>268</v>
      </c>
      <c r="B2652" t="s">
        <v>335</v>
      </c>
      <c r="C2652" s="65" t="s">
        <v>486</v>
      </c>
      <c r="D2652" s="64" t="str">
        <f>IFERROR(INDEX('Feasibility Factor'!$D$5:$N$123,MATCH(VLOOKUP($A2652,PairList!$A$2:$D$205,2,0),'Feasibility Factor'!$C$5:$C$123,0),MATCH(VLOOKUP($B2652,PairList!$F$2:$I$14,2,0),'Feasibility Factor'!$D$3:$N$3,0)),"")</f>
        <v/>
      </c>
      <c r="E2652" s="64">
        <v>0.95</v>
      </c>
      <c r="F2652" s="64">
        <f>IFERROR(INDEX(ESShip!$C$2:$C$99,MATCH(VLOOKUP($A2652,PairList!$A$2:$D$205,3,0),ESShip!$A$2:$A$99,0)),"")</f>
        <v>0.44</v>
      </c>
      <c r="G2652" s="64">
        <v>0.76110409875536766</v>
      </c>
      <c r="H2652" s="67" t="str">
        <f>IF(INDEX(ApplicablePermutations!$B$3:$N$205,MATCH($A2652,ApplicablePermutations!$A$3:$A$205,0),MATCH($B2652,ApplicablePermutations!$B$2:$N$2,0))*INDEX(ApplicablePermutations!$Q$3:$S$205,MATCH($A2652,ApplicablePermutations!$P$3:$P$205,0),MATCH($C2652,ApplicablePermutations!$Q$2:$S$2,0))=1,"X","")</f>
        <v>X</v>
      </c>
      <c r="I2652" s="64">
        <f t="shared" si="214"/>
        <v>0.95</v>
      </c>
      <c r="J2652" s="64">
        <f t="shared" si="215"/>
        <v>0.44</v>
      </c>
      <c r="K2652" s="64">
        <f t="shared" si="216"/>
        <v>0.53200000000000003</v>
      </c>
      <c r="L2652" s="67" t="str">
        <f>IF(VLOOKUP($A2652,ApplicablePermutations!$U$3:$V$146,2,0)=1,"X","")</f>
        <v/>
      </c>
      <c r="M2652" t="str">
        <f t="shared" si="217"/>
        <v/>
      </c>
      <c r="N2652" s="64">
        <f t="shared" si="218"/>
        <v>0.53200000000000003</v>
      </c>
    </row>
    <row r="2653" spans="1:14" x14ac:dyDescent="0.25">
      <c r="A2653" t="s">
        <v>268</v>
      </c>
      <c r="B2653" t="s">
        <v>100</v>
      </c>
      <c r="C2653" s="65" t="s">
        <v>486</v>
      </c>
      <c r="D2653" s="64" t="str">
        <f>IFERROR(INDEX('Feasibility Factor'!$D$5:$N$123,MATCH(VLOOKUP($A2653,PairList!$A$2:$D$205,2,0),'Feasibility Factor'!$C$5:$C$123,0),MATCH(VLOOKUP($B2653,PairList!$F$2:$I$14,2,0),'Feasibility Factor'!$D$3:$N$3,0)),"")</f>
        <v/>
      </c>
      <c r="E2653" s="64">
        <v>0.95</v>
      </c>
      <c r="F2653" s="64">
        <f>IFERROR(INDEX(ESShip!$C$2:$C$99,MATCH(VLOOKUP($A2653,PairList!$A$2:$D$205,3,0),ESShip!$A$2:$A$99,0)),"")</f>
        <v>0.44</v>
      </c>
      <c r="G2653" s="64">
        <v>0.76110409875536766</v>
      </c>
      <c r="H2653" s="67" t="str">
        <f>IF(INDEX(ApplicablePermutations!$B$3:$N$205,MATCH($A2653,ApplicablePermutations!$A$3:$A$205,0),MATCH($B2653,ApplicablePermutations!$B$2:$N$2,0))*INDEX(ApplicablePermutations!$Q$3:$S$205,MATCH($A2653,ApplicablePermutations!$P$3:$P$205,0),MATCH($C2653,ApplicablePermutations!$Q$2:$S$2,0))=1,"X","")</f>
        <v>X</v>
      </c>
      <c r="I2653" s="64">
        <f t="shared" si="214"/>
        <v>0.95</v>
      </c>
      <c r="J2653" s="64">
        <f t="shared" si="215"/>
        <v>0.44</v>
      </c>
      <c r="K2653" s="64">
        <f t="shared" si="216"/>
        <v>0.53200000000000003</v>
      </c>
      <c r="L2653" s="67" t="str">
        <f>IF(VLOOKUP($A2653,ApplicablePermutations!$U$3:$V$146,2,0)=1,"X","")</f>
        <v/>
      </c>
      <c r="M2653" t="str">
        <f t="shared" si="217"/>
        <v/>
      </c>
      <c r="N2653" s="64">
        <f t="shared" si="218"/>
        <v>0.53200000000000003</v>
      </c>
    </row>
    <row r="2654" spans="1:14" x14ac:dyDescent="0.25">
      <c r="A2654" t="s">
        <v>408</v>
      </c>
      <c r="B2654" t="s">
        <v>327</v>
      </c>
      <c r="C2654" s="65" t="s">
        <v>484</v>
      </c>
      <c r="D2654" s="64">
        <f>IFERROR(INDEX('Feasibility Factor'!$D$5:$N$123,MATCH(VLOOKUP($A2654,PairList!$A$2:$D$205,2,0),'Feasibility Factor'!$C$5:$C$123,0),MATCH(VLOOKUP($B2654,PairList!$F$2:$I$14,2,0),'Feasibility Factor'!$D$3:$N$3,0)),"")</f>
        <v>1</v>
      </c>
      <c r="E2654" s="64">
        <v>0.12777777777777774</v>
      </c>
      <c r="F2654" s="64">
        <f>IFERROR(INDEX(ESShip!$C$2:$C$99,MATCH(VLOOKUP($A2654,PairList!$A$2:$D$205,3,0),ESShip!$A$2:$A$99,0)),"")</f>
        <v>0.17</v>
      </c>
      <c r="G2654" s="64">
        <v>0.20214967969105768</v>
      </c>
      <c r="H2654" s="67" t="str">
        <f>IF(INDEX(ApplicablePermutations!$B$3:$N$205,MATCH($A2654,ApplicablePermutations!$A$3:$A$205,0),MATCH($B2654,ApplicablePermutations!$B$2:$N$2,0))*INDEX(ApplicablePermutations!$Q$3:$S$205,MATCH($A2654,ApplicablePermutations!$P$3:$P$205,0),MATCH($C2654,ApplicablePermutations!$Q$2:$S$2,0))=1,"X","")</f>
        <v>X</v>
      </c>
      <c r="I2654" s="64">
        <f t="shared" si="214"/>
        <v>0.12777777777777774</v>
      </c>
      <c r="J2654" s="64">
        <f t="shared" si="215"/>
        <v>0.17</v>
      </c>
      <c r="K2654" s="64">
        <f t="shared" si="216"/>
        <v>0.10605555555555551</v>
      </c>
      <c r="L2654" s="67" t="str">
        <f>IF(VLOOKUP($A2654,ApplicablePermutations!$U$3:$V$146,2,0)=1,"X","")</f>
        <v/>
      </c>
      <c r="M2654" t="str">
        <f t="shared" si="217"/>
        <v/>
      </c>
      <c r="N2654" s="64">
        <f t="shared" si="218"/>
        <v>0.10605555555555551</v>
      </c>
    </row>
    <row r="2655" spans="1:14" x14ac:dyDescent="0.25">
      <c r="A2655" t="s">
        <v>408</v>
      </c>
      <c r="B2655" t="s">
        <v>328</v>
      </c>
      <c r="C2655" s="65" t="s">
        <v>484</v>
      </c>
      <c r="D2655" s="64">
        <f>IFERROR(INDEX('Feasibility Factor'!$D$5:$N$123,MATCH(VLOOKUP($A2655,PairList!$A$2:$D$205,2,0),'Feasibility Factor'!$C$5:$C$123,0),MATCH(VLOOKUP($B2655,PairList!$F$2:$I$14,2,0),'Feasibility Factor'!$D$3:$N$3,0)),"")</f>
        <v>1</v>
      </c>
      <c r="E2655" s="64">
        <v>5.000000000000001E-2</v>
      </c>
      <c r="F2655" s="64">
        <f>IFERROR(INDEX(ESShip!$C$2:$C$99,MATCH(VLOOKUP($A2655,PairList!$A$2:$D$205,3,0),ESShip!$A$2:$A$99,0)),"")</f>
        <v>0.17</v>
      </c>
      <c r="G2655" s="64">
        <v>0.20214967969105779</v>
      </c>
      <c r="H2655" s="67" t="str">
        <f>IF(INDEX(ApplicablePermutations!$B$3:$N$205,MATCH($A2655,ApplicablePermutations!$A$3:$A$205,0),MATCH($B2655,ApplicablePermutations!$B$2:$N$2,0))*INDEX(ApplicablePermutations!$Q$3:$S$205,MATCH($A2655,ApplicablePermutations!$P$3:$P$205,0),MATCH($C2655,ApplicablePermutations!$Q$2:$S$2,0))=1,"X","")</f>
        <v>X</v>
      </c>
      <c r="I2655" s="64">
        <f t="shared" si="214"/>
        <v>5.000000000000001E-2</v>
      </c>
      <c r="J2655" s="64">
        <f t="shared" si="215"/>
        <v>0.17</v>
      </c>
      <c r="K2655" s="64">
        <f t="shared" si="216"/>
        <v>4.1500000000000009E-2</v>
      </c>
      <c r="L2655" s="67" t="str">
        <f>IF(VLOOKUP($A2655,ApplicablePermutations!$U$3:$V$146,2,0)=1,"X","")</f>
        <v/>
      </c>
      <c r="M2655" t="str">
        <f t="shared" si="217"/>
        <v/>
      </c>
      <c r="N2655" s="64">
        <f t="shared" si="218"/>
        <v>4.1500000000000009E-2</v>
      </c>
    </row>
    <row r="2656" spans="1:14" x14ac:dyDescent="0.25">
      <c r="A2656" t="s">
        <v>408</v>
      </c>
      <c r="B2656" t="s">
        <v>239</v>
      </c>
      <c r="C2656" s="65" t="s">
        <v>484</v>
      </c>
      <c r="D2656" s="64">
        <f>IFERROR(INDEX('Feasibility Factor'!$D$5:$N$123,MATCH(VLOOKUP($A2656,PairList!$A$2:$D$205,2,0),'Feasibility Factor'!$C$5:$C$123,0),MATCH(VLOOKUP($B2656,PairList!$F$2:$I$14,2,0),'Feasibility Factor'!$D$3:$N$3,0)),"")</f>
        <v>1</v>
      </c>
      <c r="E2656" s="64">
        <v>0.75</v>
      </c>
      <c r="F2656" s="64">
        <f>IFERROR(INDEX(ESShip!$C$2:$C$99,MATCH(VLOOKUP($A2656,PairList!$A$2:$D$205,3,0),ESShip!$A$2:$A$99,0)),"")</f>
        <v>0.17</v>
      </c>
      <c r="G2656" s="64">
        <v>0.20214967969105779</v>
      </c>
      <c r="H2656" s="67" t="str">
        <f>IF(INDEX(ApplicablePermutations!$B$3:$N$205,MATCH($A2656,ApplicablePermutations!$A$3:$A$205,0),MATCH($B2656,ApplicablePermutations!$B$2:$N$2,0))*INDEX(ApplicablePermutations!$Q$3:$S$205,MATCH($A2656,ApplicablePermutations!$P$3:$P$205,0),MATCH($C2656,ApplicablePermutations!$Q$2:$S$2,0))=1,"X","")</f>
        <v>X</v>
      </c>
      <c r="I2656" s="64">
        <f t="shared" si="214"/>
        <v>0.75</v>
      </c>
      <c r="J2656" s="64">
        <f t="shared" si="215"/>
        <v>0.17</v>
      </c>
      <c r="K2656" s="64">
        <f t="shared" si="216"/>
        <v>0.62249999999999994</v>
      </c>
      <c r="L2656" s="67" t="str">
        <f>IF(VLOOKUP($A2656,ApplicablePermutations!$U$3:$V$146,2,0)=1,"X","")</f>
        <v/>
      </c>
      <c r="M2656" t="str">
        <f t="shared" si="217"/>
        <v/>
      </c>
      <c r="N2656" s="64">
        <f t="shared" si="218"/>
        <v>0.62249999999999994</v>
      </c>
    </row>
    <row r="2657" spans="1:14" x14ac:dyDescent="0.25">
      <c r="A2657" t="s">
        <v>408</v>
      </c>
      <c r="B2657" t="s">
        <v>329</v>
      </c>
      <c r="C2657" s="65" t="s">
        <v>484</v>
      </c>
      <c r="D2657" s="64">
        <f>IFERROR(INDEX('Feasibility Factor'!$D$5:$N$123,MATCH(VLOOKUP($A2657,PairList!$A$2:$D$205,2,0),'Feasibility Factor'!$C$5:$C$123,0),MATCH(VLOOKUP($B2657,PairList!$F$2:$I$14,2,0),'Feasibility Factor'!$D$3:$N$3,0)),"")</f>
        <v>1</v>
      </c>
      <c r="E2657" s="64">
        <v>5.000000000000001E-2</v>
      </c>
      <c r="F2657" s="64">
        <f>IFERROR(INDEX(ESShip!$C$2:$C$99,MATCH(VLOOKUP($A2657,PairList!$A$2:$D$205,3,0),ESShip!$A$2:$A$99,0)),"")</f>
        <v>0.17</v>
      </c>
      <c r="G2657" s="64">
        <v>0.20214967969105779</v>
      </c>
      <c r="H2657" s="67" t="str">
        <f>IF(INDEX(ApplicablePermutations!$B$3:$N$205,MATCH($A2657,ApplicablePermutations!$A$3:$A$205,0),MATCH($B2657,ApplicablePermutations!$B$2:$N$2,0))*INDEX(ApplicablePermutations!$Q$3:$S$205,MATCH($A2657,ApplicablePermutations!$P$3:$P$205,0),MATCH($C2657,ApplicablePermutations!$Q$2:$S$2,0))=1,"X","")</f>
        <v>X</v>
      </c>
      <c r="I2657" s="64">
        <f t="shared" si="214"/>
        <v>5.000000000000001E-2</v>
      </c>
      <c r="J2657" s="64">
        <f t="shared" si="215"/>
        <v>0.17</v>
      </c>
      <c r="K2657" s="64">
        <f t="shared" si="216"/>
        <v>4.1500000000000009E-2</v>
      </c>
      <c r="L2657" s="67" t="str">
        <f>IF(VLOOKUP($A2657,ApplicablePermutations!$U$3:$V$146,2,0)=1,"X","")</f>
        <v/>
      </c>
      <c r="M2657" t="str">
        <f t="shared" si="217"/>
        <v/>
      </c>
      <c r="N2657" s="64">
        <f t="shared" si="218"/>
        <v>4.1500000000000009E-2</v>
      </c>
    </row>
    <row r="2658" spans="1:14" x14ac:dyDescent="0.25">
      <c r="A2658" t="s">
        <v>408</v>
      </c>
      <c r="B2658" t="s">
        <v>330</v>
      </c>
      <c r="C2658" s="65" t="s">
        <v>484</v>
      </c>
      <c r="D2658" s="64">
        <f>IFERROR(INDEX('Feasibility Factor'!$D$5:$N$123,MATCH(VLOOKUP($A2658,PairList!$A$2:$D$205,2,0),'Feasibility Factor'!$C$5:$C$123,0),MATCH(VLOOKUP($B2658,PairList!$F$2:$I$14,2,0),'Feasibility Factor'!$D$3:$N$3,0)),"")</f>
        <v>1</v>
      </c>
      <c r="E2658" s="64">
        <v>5.000000000000001E-2</v>
      </c>
      <c r="F2658" s="64">
        <f>IFERROR(INDEX(ESShip!$C$2:$C$99,MATCH(VLOOKUP($A2658,PairList!$A$2:$D$205,3,0),ESShip!$A$2:$A$99,0)),"")</f>
        <v>0.17</v>
      </c>
      <c r="G2658" s="64">
        <v>0.20214967969105779</v>
      </c>
      <c r="H2658" s="67" t="str">
        <f>IF(INDEX(ApplicablePermutations!$B$3:$N$205,MATCH($A2658,ApplicablePermutations!$A$3:$A$205,0),MATCH($B2658,ApplicablePermutations!$B$2:$N$2,0))*INDEX(ApplicablePermutations!$Q$3:$S$205,MATCH($A2658,ApplicablePermutations!$P$3:$P$205,0),MATCH($C2658,ApplicablePermutations!$Q$2:$S$2,0))=1,"X","")</f>
        <v>X</v>
      </c>
      <c r="I2658" s="64">
        <f t="shared" si="214"/>
        <v>5.000000000000001E-2</v>
      </c>
      <c r="J2658" s="64">
        <f t="shared" si="215"/>
        <v>0.17</v>
      </c>
      <c r="K2658" s="64">
        <f t="shared" si="216"/>
        <v>4.1500000000000009E-2</v>
      </c>
      <c r="L2658" s="67" t="str">
        <f>IF(VLOOKUP($A2658,ApplicablePermutations!$U$3:$V$146,2,0)=1,"X","")</f>
        <v/>
      </c>
      <c r="M2658" t="str">
        <f t="shared" si="217"/>
        <v/>
      </c>
      <c r="N2658" s="64">
        <f t="shared" si="218"/>
        <v>4.1500000000000009E-2</v>
      </c>
    </row>
    <row r="2659" spans="1:14" x14ac:dyDescent="0.25">
      <c r="A2659" t="s">
        <v>408</v>
      </c>
      <c r="B2659" t="s">
        <v>331</v>
      </c>
      <c r="C2659" s="65" t="s">
        <v>484</v>
      </c>
      <c r="D2659" s="64">
        <f>IFERROR(INDEX('Feasibility Factor'!$D$5:$N$123,MATCH(VLOOKUP($A2659,PairList!$A$2:$D$205,2,0),'Feasibility Factor'!$C$5:$C$123,0),MATCH(VLOOKUP($B2659,PairList!$F$2:$I$14,2,0),'Feasibility Factor'!$D$3:$N$3,0)),"")</f>
        <v>1</v>
      </c>
      <c r="E2659" s="64">
        <v>0.12777777777777774</v>
      </c>
      <c r="F2659" s="64">
        <f>IFERROR(INDEX(ESShip!$C$2:$C$99,MATCH(VLOOKUP($A2659,PairList!$A$2:$D$205,3,0),ESShip!$A$2:$A$99,0)),"")</f>
        <v>0.17</v>
      </c>
      <c r="G2659" s="64">
        <v>0.20214967969105768</v>
      </c>
      <c r="H2659" s="67" t="str">
        <f>IF(INDEX(ApplicablePermutations!$B$3:$N$205,MATCH($A2659,ApplicablePermutations!$A$3:$A$205,0),MATCH($B2659,ApplicablePermutations!$B$2:$N$2,0))*INDEX(ApplicablePermutations!$Q$3:$S$205,MATCH($A2659,ApplicablePermutations!$P$3:$P$205,0),MATCH($C2659,ApplicablePermutations!$Q$2:$S$2,0))=1,"X","")</f>
        <v/>
      </c>
      <c r="I2659" s="64" t="str">
        <f t="shared" si="214"/>
        <v/>
      </c>
      <c r="J2659" s="64" t="str">
        <f t="shared" si="215"/>
        <v/>
      </c>
      <c r="K2659" s="64">
        <f t="shared" si="216"/>
        <v>0</v>
      </c>
      <c r="L2659" s="67" t="str">
        <f>IF(VLOOKUP($A2659,ApplicablePermutations!$U$3:$V$146,2,0)=1,"X","")</f>
        <v/>
      </c>
      <c r="M2659" t="str">
        <f t="shared" si="217"/>
        <v/>
      </c>
      <c r="N2659" s="64">
        <f t="shared" si="218"/>
        <v>0</v>
      </c>
    </row>
    <row r="2660" spans="1:14" x14ac:dyDescent="0.25">
      <c r="A2660" t="s">
        <v>408</v>
      </c>
      <c r="B2660" t="s">
        <v>332</v>
      </c>
      <c r="C2660" s="65" t="s">
        <v>484</v>
      </c>
      <c r="D2660" s="64">
        <f>IFERROR(INDEX('Feasibility Factor'!$D$5:$N$123,MATCH(VLOOKUP($A2660,PairList!$A$2:$D$205,2,0),'Feasibility Factor'!$C$5:$C$123,0),MATCH(VLOOKUP($B2660,PairList!$F$2:$I$14,2,0),'Feasibility Factor'!$D$3:$N$3,0)),"")</f>
        <v>1</v>
      </c>
      <c r="E2660" s="64">
        <v>5.000000000000001E-2</v>
      </c>
      <c r="F2660" s="64">
        <f>IFERROR(INDEX(ESShip!$C$2:$C$99,MATCH(VLOOKUP($A2660,PairList!$A$2:$D$205,3,0),ESShip!$A$2:$A$99,0)),"")</f>
        <v>0.17</v>
      </c>
      <c r="G2660" s="64">
        <v>0.20214967969105779</v>
      </c>
      <c r="H2660" s="67" t="str">
        <f>IF(INDEX(ApplicablePermutations!$B$3:$N$205,MATCH($A2660,ApplicablePermutations!$A$3:$A$205,0),MATCH($B2660,ApplicablePermutations!$B$2:$N$2,0))*INDEX(ApplicablePermutations!$Q$3:$S$205,MATCH($A2660,ApplicablePermutations!$P$3:$P$205,0),MATCH($C2660,ApplicablePermutations!$Q$2:$S$2,0))=1,"X","")</f>
        <v>X</v>
      </c>
      <c r="I2660" s="64">
        <f t="shared" si="214"/>
        <v>5.000000000000001E-2</v>
      </c>
      <c r="J2660" s="64">
        <f t="shared" si="215"/>
        <v>0.17</v>
      </c>
      <c r="K2660" s="64">
        <f t="shared" si="216"/>
        <v>4.1500000000000009E-2</v>
      </c>
      <c r="L2660" s="67" t="str">
        <f>IF(VLOOKUP($A2660,ApplicablePermutations!$U$3:$V$146,2,0)=1,"X","")</f>
        <v/>
      </c>
      <c r="M2660" t="str">
        <f t="shared" si="217"/>
        <v/>
      </c>
      <c r="N2660" s="64">
        <f t="shared" si="218"/>
        <v>4.1500000000000009E-2</v>
      </c>
    </row>
    <row r="2661" spans="1:14" x14ac:dyDescent="0.25">
      <c r="A2661" t="s">
        <v>408</v>
      </c>
      <c r="B2661" t="s">
        <v>243</v>
      </c>
      <c r="C2661" s="65" t="s">
        <v>484</v>
      </c>
      <c r="D2661" s="64">
        <f>IFERROR(INDEX('Feasibility Factor'!$D$5:$N$123,MATCH(VLOOKUP($A2661,PairList!$A$2:$D$205,2,0),'Feasibility Factor'!$C$5:$C$123,0),MATCH(VLOOKUP($B2661,PairList!$F$2:$I$14,2,0),'Feasibility Factor'!$D$3:$N$3,0)),"")</f>
        <v>1</v>
      </c>
      <c r="E2661" s="64">
        <v>0.12777777777777774</v>
      </c>
      <c r="F2661" s="64">
        <f>IFERROR(INDEX(ESShip!$C$2:$C$99,MATCH(VLOOKUP($A2661,PairList!$A$2:$D$205,3,0),ESShip!$A$2:$A$99,0)),"")</f>
        <v>0.17</v>
      </c>
      <c r="G2661" s="64">
        <v>0.20214967969105768</v>
      </c>
      <c r="H2661" s="67" t="str">
        <f>IF(INDEX(ApplicablePermutations!$B$3:$N$205,MATCH($A2661,ApplicablePermutations!$A$3:$A$205,0),MATCH($B2661,ApplicablePermutations!$B$2:$N$2,0))*INDEX(ApplicablePermutations!$Q$3:$S$205,MATCH($A2661,ApplicablePermutations!$P$3:$P$205,0),MATCH($C2661,ApplicablePermutations!$Q$2:$S$2,0))=1,"X","")</f>
        <v/>
      </c>
      <c r="I2661" s="64" t="str">
        <f t="shared" si="214"/>
        <v/>
      </c>
      <c r="J2661" s="64" t="str">
        <f t="shared" si="215"/>
        <v/>
      </c>
      <c r="K2661" s="64">
        <f t="shared" si="216"/>
        <v>0</v>
      </c>
      <c r="L2661" s="67" t="str">
        <f>IF(VLOOKUP($A2661,ApplicablePermutations!$U$3:$V$146,2,0)=1,"X","")</f>
        <v/>
      </c>
      <c r="M2661" t="str">
        <f t="shared" si="217"/>
        <v/>
      </c>
      <c r="N2661" s="64">
        <f t="shared" si="218"/>
        <v>0</v>
      </c>
    </row>
    <row r="2662" spans="1:14" x14ac:dyDescent="0.25">
      <c r="A2662" t="s">
        <v>408</v>
      </c>
      <c r="B2662" t="s">
        <v>333</v>
      </c>
      <c r="C2662" s="65" t="s">
        <v>484</v>
      </c>
      <c r="D2662" s="64">
        <f>IFERROR(INDEX('Feasibility Factor'!$D$5:$N$123,MATCH(VLOOKUP($A2662,PairList!$A$2:$D$205,2,0),'Feasibility Factor'!$C$5:$C$123,0),MATCH(VLOOKUP($B2662,PairList!$F$2:$I$14,2,0),'Feasibility Factor'!$D$3:$N$3,0)),"")</f>
        <v>1</v>
      </c>
      <c r="E2662" s="64">
        <v>0.12777777777777774</v>
      </c>
      <c r="F2662" s="64">
        <f>IFERROR(INDEX(ESShip!$C$2:$C$99,MATCH(VLOOKUP($A2662,PairList!$A$2:$D$205,3,0),ESShip!$A$2:$A$99,0)),"")</f>
        <v>0.17</v>
      </c>
      <c r="G2662" s="64">
        <v>0.20214967969105768</v>
      </c>
      <c r="H2662" s="67" t="str">
        <f>IF(INDEX(ApplicablePermutations!$B$3:$N$205,MATCH($A2662,ApplicablePermutations!$A$3:$A$205,0),MATCH($B2662,ApplicablePermutations!$B$2:$N$2,0))*INDEX(ApplicablePermutations!$Q$3:$S$205,MATCH($A2662,ApplicablePermutations!$P$3:$P$205,0),MATCH($C2662,ApplicablePermutations!$Q$2:$S$2,0))=1,"X","")</f>
        <v>X</v>
      </c>
      <c r="I2662" s="64">
        <f t="shared" si="214"/>
        <v>0.12777777777777774</v>
      </c>
      <c r="J2662" s="64">
        <f t="shared" si="215"/>
        <v>0.17</v>
      </c>
      <c r="K2662" s="64">
        <f t="shared" si="216"/>
        <v>0.10605555555555551</v>
      </c>
      <c r="L2662" s="67" t="str">
        <f>IF(VLOOKUP($A2662,ApplicablePermutations!$U$3:$V$146,2,0)=1,"X","")</f>
        <v/>
      </c>
      <c r="M2662" t="str">
        <f t="shared" si="217"/>
        <v/>
      </c>
      <c r="N2662" s="64">
        <f t="shared" si="218"/>
        <v>0.10605555555555551</v>
      </c>
    </row>
    <row r="2663" spans="1:14" x14ac:dyDescent="0.25">
      <c r="A2663" t="s">
        <v>408</v>
      </c>
      <c r="B2663" t="s">
        <v>334</v>
      </c>
      <c r="C2663" s="65" t="s">
        <v>484</v>
      </c>
      <c r="D2663" s="64">
        <f>IFERROR(INDEX('Feasibility Factor'!$D$5:$N$123,MATCH(VLOOKUP($A2663,PairList!$A$2:$D$205,2,0),'Feasibility Factor'!$C$5:$C$123,0),MATCH(VLOOKUP($B2663,PairList!$F$2:$I$14,2,0),'Feasibility Factor'!$D$3:$N$3,0)),"")</f>
        <v>1</v>
      </c>
      <c r="E2663" s="64">
        <v>5.000000000000001E-2</v>
      </c>
      <c r="F2663" s="64">
        <f>IFERROR(INDEX(ESShip!$C$2:$C$99,MATCH(VLOOKUP($A2663,PairList!$A$2:$D$205,3,0),ESShip!$A$2:$A$99,0)),"")</f>
        <v>0.17</v>
      </c>
      <c r="G2663" s="64">
        <v>0.20214967969105779</v>
      </c>
      <c r="H2663" s="67" t="str">
        <f>IF(INDEX(ApplicablePermutations!$B$3:$N$205,MATCH($A2663,ApplicablePermutations!$A$3:$A$205,0),MATCH($B2663,ApplicablePermutations!$B$2:$N$2,0))*INDEX(ApplicablePermutations!$Q$3:$S$205,MATCH($A2663,ApplicablePermutations!$P$3:$P$205,0),MATCH($C2663,ApplicablePermutations!$Q$2:$S$2,0))=1,"X","")</f>
        <v>X</v>
      </c>
      <c r="I2663" s="64">
        <f t="shared" si="214"/>
        <v>5.000000000000001E-2</v>
      </c>
      <c r="J2663" s="64">
        <f t="shared" si="215"/>
        <v>0.17</v>
      </c>
      <c r="K2663" s="64">
        <f t="shared" si="216"/>
        <v>4.1500000000000009E-2</v>
      </c>
      <c r="L2663" s="67" t="str">
        <f>IF(VLOOKUP($A2663,ApplicablePermutations!$U$3:$V$146,2,0)=1,"X","")</f>
        <v/>
      </c>
      <c r="M2663" t="str">
        <f t="shared" si="217"/>
        <v/>
      </c>
      <c r="N2663" s="64">
        <f t="shared" si="218"/>
        <v>4.1500000000000009E-2</v>
      </c>
    </row>
    <row r="2664" spans="1:14" x14ac:dyDescent="0.25">
      <c r="A2664" t="s">
        <v>408</v>
      </c>
      <c r="B2664" t="s">
        <v>94</v>
      </c>
      <c r="C2664" s="65" t="s">
        <v>484</v>
      </c>
      <c r="D2664" s="64">
        <f>IFERROR(INDEX('Feasibility Factor'!$D$5:$N$123,MATCH(VLOOKUP($A2664,PairList!$A$2:$D$205,2,0),'Feasibility Factor'!$C$5:$C$123,0),MATCH(VLOOKUP($B2664,PairList!$F$2:$I$14,2,0),'Feasibility Factor'!$D$3:$N$3,0)),"")</f>
        <v>1</v>
      </c>
      <c r="E2664" s="64">
        <v>5.000000000000001E-2</v>
      </c>
      <c r="F2664" s="64">
        <f>IFERROR(INDEX(ESShip!$C$2:$C$99,MATCH(VLOOKUP($A2664,PairList!$A$2:$D$205,3,0),ESShip!$A$2:$A$99,0)),"")</f>
        <v>0.17</v>
      </c>
      <c r="G2664" s="64">
        <v>0.20214967969105779</v>
      </c>
      <c r="H2664" s="67" t="str">
        <f>IF(INDEX(ApplicablePermutations!$B$3:$N$205,MATCH($A2664,ApplicablePermutations!$A$3:$A$205,0),MATCH($B2664,ApplicablePermutations!$B$2:$N$2,0))*INDEX(ApplicablePermutations!$Q$3:$S$205,MATCH($A2664,ApplicablePermutations!$P$3:$P$205,0),MATCH($C2664,ApplicablePermutations!$Q$2:$S$2,0))=1,"X","")</f>
        <v>X</v>
      </c>
      <c r="I2664" s="64">
        <f t="shared" si="214"/>
        <v>5.000000000000001E-2</v>
      </c>
      <c r="J2664" s="64">
        <f t="shared" si="215"/>
        <v>0.17</v>
      </c>
      <c r="K2664" s="64">
        <f t="shared" si="216"/>
        <v>4.1500000000000009E-2</v>
      </c>
      <c r="L2664" s="67" t="str">
        <f>IF(VLOOKUP($A2664,ApplicablePermutations!$U$3:$V$146,2,0)=1,"X","")</f>
        <v/>
      </c>
      <c r="M2664" t="str">
        <f t="shared" si="217"/>
        <v/>
      </c>
      <c r="N2664" s="64">
        <f t="shared" si="218"/>
        <v>4.1500000000000009E-2</v>
      </c>
    </row>
    <row r="2665" spans="1:14" x14ac:dyDescent="0.25">
      <c r="A2665" t="s">
        <v>408</v>
      </c>
      <c r="B2665" t="s">
        <v>335</v>
      </c>
      <c r="C2665" s="65" t="s">
        <v>484</v>
      </c>
      <c r="D2665" s="64">
        <f>IFERROR(INDEX('Feasibility Factor'!$D$5:$N$123,MATCH(VLOOKUP($A2665,PairList!$A$2:$D$205,2,0),'Feasibility Factor'!$C$5:$C$123,0),MATCH(VLOOKUP($B2665,PairList!$F$2:$I$14,2,0),'Feasibility Factor'!$D$3:$N$3,0)),"")</f>
        <v>1</v>
      </c>
      <c r="E2665" s="64">
        <v>5.000000000000001E-2</v>
      </c>
      <c r="F2665" s="64">
        <f>IFERROR(INDEX(ESShip!$C$2:$C$99,MATCH(VLOOKUP($A2665,PairList!$A$2:$D$205,3,0),ESShip!$A$2:$A$99,0)),"")</f>
        <v>0.17</v>
      </c>
      <c r="G2665" s="64">
        <v>0.20214967969105779</v>
      </c>
      <c r="H2665" s="67" t="str">
        <f>IF(INDEX(ApplicablePermutations!$B$3:$N$205,MATCH($A2665,ApplicablePermutations!$A$3:$A$205,0),MATCH($B2665,ApplicablePermutations!$B$2:$N$2,0))*INDEX(ApplicablePermutations!$Q$3:$S$205,MATCH($A2665,ApplicablePermutations!$P$3:$P$205,0),MATCH($C2665,ApplicablePermutations!$Q$2:$S$2,0))=1,"X","")</f>
        <v>X</v>
      </c>
      <c r="I2665" s="64">
        <f t="shared" si="214"/>
        <v>5.000000000000001E-2</v>
      </c>
      <c r="J2665" s="64">
        <f t="shared" si="215"/>
        <v>0.17</v>
      </c>
      <c r="K2665" s="64">
        <f t="shared" si="216"/>
        <v>4.1500000000000009E-2</v>
      </c>
      <c r="L2665" s="67" t="str">
        <f>IF(VLOOKUP($A2665,ApplicablePermutations!$U$3:$V$146,2,0)=1,"X","")</f>
        <v/>
      </c>
      <c r="M2665" t="str">
        <f t="shared" si="217"/>
        <v/>
      </c>
      <c r="N2665" s="64">
        <f t="shared" si="218"/>
        <v>4.1500000000000009E-2</v>
      </c>
    </row>
    <row r="2666" spans="1:14" x14ac:dyDescent="0.25">
      <c r="A2666" t="s">
        <v>408</v>
      </c>
      <c r="B2666" t="s">
        <v>100</v>
      </c>
      <c r="C2666" s="65" t="s">
        <v>484</v>
      </c>
      <c r="D2666" s="64">
        <f>IFERROR(INDEX('Feasibility Factor'!$D$5:$N$123,MATCH(VLOOKUP($A2666,PairList!$A$2:$D$205,2,0),'Feasibility Factor'!$C$5:$C$123,0),MATCH(VLOOKUP($B2666,PairList!$F$2:$I$14,2,0),'Feasibility Factor'!$D$3:$N$3,0)),"")</f>
        <v>1</v>
      </c>
      <c r="E2666" s="64">
        <v>0.12777777777777774</v>
      </c>
      <c r="F2666" s="64">
        <f>IFERROR(INDEX(ESShip!$C$2:$C$99,MATCH(VLOOKUP($A2666,PairList!$A$2:$D$205,3,0),ESShip!$A$2:$A$99,0)),"")</f>
        <v>0.17</v>
      </c>
      <c r="G2666" s="64">
        <v>0.20214967969105768</v>
      </c>
      <c r="H2666" s="67" t="str">
        <f>IF(INDEX(ApplicablePermutations!$B$3:$N$205,MATCH($A2666,ApplicablePermutations!$A$3:$A$205,0),MATCH($B2666,ApplicablePermutations!$B$2:$N$2,0))*INDEX(ApplicablePermutations!$Q$3:$S$205,MATCH($A2666,ApplicablePermutations!$P$3:$P$205,0),MATCH($C2666,ApplicablePermutations!$Q$2:$S$2,0))=1,"X","")</f>
        <v/>
      </c>
      <c r="I2666" s="64" t="str">
        <f t="shared" si="214"/>
        <v/>
      </c>
      <c r="J2666" s="64" t="str">
        <f t="shared" si="215"/>
        <v/>
      </c>
      <c r="K2666" s="64">
        <f t="shared" si="216"/>
        <v>0</v>
      </c>
      <c r="L2666" s="67" t="str">
        <f>IF(VLOOKUP($A2666,ApplicablePermutations!$U$3:$V$146,2,0)=1,"X","")</f>
        <v/>
      </c>
      <c r="M2666" t="str">
        <f t="shared" si="217"/>
        <v/>
      </c>
      <c r="N2666" s="64">
        <f t="shared" si="218"/>
        <v>0</v>
      </c>
    </row>
    <row r="2667" spans="1:14" x14ac:dyDescent="0.25">
      <c r="A2667" t="s">
        <v>408</v>
      </c>
      <c r="B2667" t="s">
        <v>327</v>
      </c>
      <c r="C2667" s="65" t="s">
        <v>485</v>
      </c>
      <c r="D2667" s="64">
        <f>IFERROR(INDEX('Feasibility Factor'!$D$5:$N$123,MATCH(VLOOKUP($A2667,PairList!$A$2:$D$205,2,0),'Feasibility Factor'!$C$5:$C$123,0),MATCH(VLOOKUP($B2667,PairList!$F$2:$I$14,2,0),'Feasibility Factor'!$D$3:$N$3,0)),"")</f>
        <v>1</v>
      </c>
      <c r="E2667" s="64">
        <v>0.12777777777777774</v>
      </c>
      <c r="F2667" s="64">
        <f>IFERROR(INDEX(ESShip!$C$2:$C$99,MATCH(VLOOKUP($A2667,PairList!$A$2:$D$205,3,0),ESShip!$A$2:$A$99,0)),"")</f>
        <v>0.17</v>
      </c>
      <c r="G2667" s="64">
        <v>0.20214967969105768</v>
      </c>
      <c r="H2667" s="67" t="str">
        <f>IF(INDEX(ApplicablePermutations!$B$3:$N$205,MATCH($A2667,ApplicablePermutations!$A$3:$A$205,0),MATCH($B2667,ApplicablePermutations!$B$2:$N$2,0))*INDEX(ApplicablePermutations!$Q$3:$S$205,MATCH($A2667,ApplicablePermutations!$P$3:$P$205,0),MATCH($C2667,ApplicablePermutations!$Q$2:$S$2,0))=1,"X","")</f>
        <v>X</v>
      </c>
      <c r="I2667" s="64">
        <f t="shared" si="214"/>
        <v>0.12777777777777774</v>
      </c>
      <c r="J2667" s="64">
        <f t="shared" si="215"/>
        <v>0.17</v>
      </c>
      <c r="K2667" s="64">
        <f t="shared" si="216"/>
        <v>0.10605555555555551</v>
      </c>
      <c r="L2667" s="67" t="str">
        <f>IF(VLOOKUP($A2667,ApplicablePermutations!$U$3:$V$146,2,0)=1,"X","")</f>
        <v/>
      </c>
      <c r="M2667" t="str">
        <f t="shared" si="217"/>
        <v/>
      </c>
      <c r="N2667" s="64">
        <f t="shared" si="218"/>
        <v>0.10605555555555551</v>
      </c>
    </row>
    <row r="2668" spans="1:14" x14ac:dyDescent="0.25">
      <c r="A2668" t="s">
        <v>408</v>
      </c>
      <c r="B2668" t="s">
        <v>328</v>
      </c>
      <c r="C2668" s="65" t="s">
        <v>485</v>
      </c>
      <c r="D2668" s="64">
        <f>IFERROR(INDEX('Feasibility Factor'!$D$5:$N$123,MATCH(VLOOKUP($A2668,PairList!$A$2:$D$205,2,0),'Feasibility Factor'!$C$5:$C$123,0),MATCH(VLOOKUP($B2668,PairList!$F$2:$I$14,2,0),'Feasibility Factor'!$D$3:$N$3,0)),"")</f>
        <v>1</v>
      </c>
      <c r="E2668" s="64">
        <v>0</v>
      </c>
      <c r="F2668" s="64">
        <f>IFERROR(INDEX(ESShip!$C$2:$C$99,MATCH(VLOOKUP($A2668,PairList!$A$2:$D$205,3,0),ESShip!$A$2:$A$99,0)),"")</f>
        <v>0.17</v>
      </c>
      <c r="G2668" s="64">
        <v>0.20214967969105779</v>
      </c>
      <c r="H2668" s="67" t="str">
        <f>IF(INDEX(ApplicablePermutations!$B$3:$N$205,MATCH($A2668,ApplicablePermutations!$A$3:$A$205,0),MATCH($B2668,ApplicablePermutations!$B$2:$N$2,0))*INDEX(ApplicablePermutations!$Q$3:$S$205,MATCH($A2668,ApplicablePermutations!$P$3:$P$205,0),MATCH($C2668,ApplicablePermutations!$Q$2:$S$2,0))=1,"X","")</f>
        <v>X</v>
      </c>
      <c r="I2668" s="64">
        <f t="shared" si="214"/>
        <v>1</v>
      </c>
      <c r="J2668" s="64">
        <f t="shared" si="215"/>
        <v>0.17</v>
      </c>
      <c r="K2668" s="64">
        <f t="shared" si="216"/>
        <v>0.83</v>
      </c>
      <c r="L2668" s="67" t="str">
        <f>IF(VLOOKUP($A2668,ApplicablePermutations!$U$3:$V$146,2,0)=1,"X","")</f>
        <v/>
      </c>
      <c r="M2668" t="str">
        <f t="shared" si="217"/>
        <v/>
      </c>
      <c r="N2668" s="64">
        <f t="shared" si="218"/>
        <v>0.83</v>
      </c>
    </row>
    <row r="2669" spans="1:14" x14ac:dyDescent="0.25">
      <c r="A2669" t="s">
        <v>408</v>
      </c>
      <c r="B2669" t="s">
        <v>239</v>
      </c>
      <c r="C2669" s="65" t="s">
        <v>485</v>
      </c>
      <c r="D2669" s="64">
        <f>IFERROR(INDEX('Feasibility Factor'!$D$5:$N$123,MATCH(VLOOKUP($A2669,PairList!$A$2:$D$205,2,0),'Feasibility Factor'!$C$5:$C$123,0),MATCH(VLOOKUP($B2669,PairList!$F$2:$I$14,2,0),'Feasibility Factor'!$D$3:$N$3,0)),"")</f>
        <v>1</v>
      </c>
      <c r="E2669" s="64">
        <v>0</v>
      </c>
      <c r="F2669" s="64">
        <f>IFERROR(INDEX(ESShip!$C$2:$C$99,MATCH(VLOOKUP($A2669,PairList!$A$2:$D$205,3,0),ESShip!$A$2:$A$99,0)),"")</f>
        <v>0.17</v>
      </c>
      <c r="G2669" s="64">
        <v>0.20214967969105779</v>
      </c>
      <c r="H2669" s="67" t="str">
        <f>IF(INDEX(ApplicablePermutations!$B$3:$N$205,MATCH($A2669,ApplicablePermutations!$A$3:$A$205,0),MATCH($B2669,ApplicablePermutations!$B$2:$N$2,0))*INDEX(ApplicablePermutations!$Q$3:$S$205,MATCH($A2669,ApplicablePermutations!$P$3:$P$205,0),MATCH($C2669,ApplicablePermutations!$Q$2:$S$2,0))=1,"X","")</f>
        <v>X</v>
      </c>
      <c r="I2669" s="64">
        <f t="shared" si="214"/>
        <v>1</v>
      </c>
      <c r="J2669" s="64">
        <f t="shared" si="215"/>
        <v>0.17</v>
      </c>
      <c r="K2669" s="64">
        <f t="shared" si="216"/>
        <v>0.83</v>
      </c>
      <c r="L2669" s="67" t="str">
        <f>IF(VLOOKUP($A2669,ApplicablePermutations!$U$3:$V$146,2,0)=1,"X","")</f>
        <v/>
      </c>
      <c r="M2669" t="str">
        <f t="shared" si="217"/>
        <v/>
      </c>
      <c r="N2669" s="64">
        <f t="shared" si="218"/>
        <v>0.83</v>
      </c>
    </row>
    <row r="2670" spans="1:14" x14ac:dyDescent="0.25">
      <c r="A2670" t="s">
        <v>408</v>
      </c>
      <c r="B2670" t="s">
        <v>329</v>
      </c>
      <c r="C2670" s="65" t="s">
        <v>485</v>
      </c>
      <c r="D2670" s="64">
        <f>IFERROR(INDEX('Feasibility Factor'!$D$5:$N$123,MATCH(VLOOKUP($A2670,PairList!$A$2:$D$205,2,0),'Feasibility Factor'!$C$5:$C$123,0),MATCH(VLOOKUP($B2670,PairList!$F$2:$I$14,2,0),'Feasibility Factor'!$D$3:$N$3,0)),"")</f>
        <v>1</v>
      </c>
      <c r="E2670" s="64">
        <v>0</v>
      </c>
      <c r="F2670" s="64">
        <f>IFERROR(INDEX(ESShip!$C$2:$C$99,MATCH(VLOOKUP($A2670,PairList!$A$2:$D$205,3,0),ESShip!$A$2:$A$99,0)),"")</f>
        <v>0.17</v>
      </c>
      <c r="G2670" s="64">
        <v>0.20214967969105779</v>
      </c>
      <c r="H2670" s="67" t="str">
        <f>IF(INDEX(ApplicablePermutations!$B$3:$N$205,MATCH($A2670,ApplicablePermutations!$A$3:$A$205,0),MATCH($B2670,ApplicablePermutations!$B$2:$N$2,0))*INDEX(ApplicablePermutations!$Q$3:$S$205,MATCH($A2670,ApplicablePermutations!$P$3:$P$205,0),MATCH($C2670,ApplicablePermutations!$Q$2:$S$2,0))=1,"X","")</f>
        <v>X</v>
      </c>
      <c r="I2670" s="64">
        <f t="shared" si="214"/>
        <v>1</v>
      </c>
      <c r="J2670" s="64">
        <f t="shared" si="215"/>
        <v>0.17</v>
      </c>
      <c r="K2670" s="64">
        <f t="shared" si="216"/>
        <v>0.83</v>
      </c>
      <c r="L2670" s="67" t="str">
        <f>IF(VLOOKUP($A2670,ApplicablePermutations!$U$3:$V$146,2,0)=1,"X","")</f>
        <v/>
      </c>
      <c r="M2670" t="str">
        <f t="shared" si="217"/>
        <v/>
      </c>
      <c r="N2670" s="64">
        <f t="shared" si="218"/>
        <v>0.83</v>
      </c>
    </row>
    <row r="2671" spans="1:14" x14ac:dyDescent="0.25">
      <c r="A2671" t="s">
        <v>408</v>
      </c>
      <c r="B2671" t="s">
        <v>330</v>
      </c>
      <c r="C2671" s="65" t="s">
        <v>485</v>
      </c>
      <c r="D2671" s="64">
        <f>IFERROR(INDEX('Feasibility Factor'!$D$5:$N$123,MATCH(VLOOKUP($A2671,PairList!$A$2:$D$205,2,0),'Feasibility Factor'!$C$5:$C$123,0),MATCH(VLOOKUP($B2671,PairList!$F$2:$I$14,2,0),'Feasibility Factor'!$D$3:$N$3,0)),"")</f>
        <v>1</v>
      </c>
      <c r="E2671" s="64">
        <v>0</v>
      </c>
      <c r="F2671" s="64">
        <f>IFERROR(INDEX(ESShip!$C$2:$C$99,MATCH(VLOOKUP($A2671,PairList!$A$2:$D$205,3,0),ESShip!$A$2:$A$99,0)),"")</f>
        <v>0.17</v>
      </c>
      <c r="G2671" s="64">
        <v>0.20214967969105779</v>
      </c>
      <c r="H2671" s="67" t="str">
        <f>IF(INDEX(ApplicablePermutations!$B$3:$N$205,MATCH($A2671,ApplicablePermutations!$A$3:$A$205,0),MATCH($B2671,ApplicablePermutations!$B$2:$N$2,0))*INDEX(ApplicablePermutations!$Q$3:$S$205,MATCH($A2671,ApplicablePermutations!$P$3:$P$205,0),MATCH($C2671,ApplicablePermutations!$Q$2:$S$2,0))=1,"X","")</f>
        <v>X</v>
      </c>
      <c r="I2671" s="64">
        <f t="shared" si="214"/>
        <v>1</v>
      </c>
      <c r="J2671" s="64">
        <f t="shared" si="215"/>
        <v>0.17</v>
      </c>
      <c r="K2671" s="64">
        <f t="shared" si="216"/>
        <v>0.83</v>
      </c>
      <c r="L2671" s="67" t="str">
        <f>IF(VLOOKUP($A2671,ApplicablePermutations!$U$3:$V$146,2,0)=1,"X","")</f>
        <v/>
      </c>
      <c r="M2671" t="str">
        <f t="shared" si="217"/>
        <v/>
      </c>
      <c r="N2671" s="64">
        <f t="shared" si="218"/>
        <v>0.83</v>
      </c>
    </row>
    <row r="2672" spans="1:14" x14ac:dyDescent="0.25">
      <c r="A2672" t="s">
        <v>408</v>
      </c>
      <c r="B2672" t="s">
        <v>331</v>
      </c>
      <c r="C2672" s="65" t="s">
        <v>485</v>
      </c>
      <c r="D2672" s="64">
        <f>IFERROR(INDEX('Feasibility Factor'!$D$5:$N$123,MATCH(VLOOKUP($A2672,PairList!$A$2:$D$205,2,0),'Feasibility Factor'!$C$5:$C$123,0),MATCH(VLOOKUP($B2672,PairList!$F$2:$I$14,2,0),'Feasibility Factor'!$D$3:$N$3,0)),"")</f>
        <v>1</v>
      </c>
      <c r="E2672" s="64">
        <v>0.12777777777777774</v>
      </c>
      <c r="F2672" s="64">
        <f>IFERROR(INDEX(ESShip!$C$2:$C$99,MATCH(VLOOKUP($A2672,PairList!$A$2:$D$205,3,0),ESShip!$A$2:$A$99,0)),"")</f>
        <v>0.17</v>
      </c>
      <c r="G2672" s="64">
        <v>0.20214967969105768</v>
      </c>
      <c r="H2672" s="67" t="str">
        <f>IF(INDEX(ApplicablePermutations!$B$3:$N$205,MATCH($A2672,ApplicablePermutations!$A$3:$A$205,0),MATCH($B2672,ApplicablePermutations!$B$2:$N$2,0))*INDEX(ApplicablePermutations!$Q$3:$S$205,MATCH($A2672,ApplicablePermutations!$P$3:$P$205,0),MATCH($C2672,ApplicablePermutations!$Q$2:$S$2,0))=1,"X","")</f>
        <v/>
      </c>
      <c r="I2672" s="64" t="str">
        <f t="shared" si="214"/>
        <v/>
      </c>
      <c r="J2672" s="64" t="str">
        <f t="shared" si="215"/>
        <v/>
      </c>
      <c r="K2672" s="64">
        <f t="shared" si="216"/>
        <v>0</v>
      </c>
      <c r="L2672" s="67" t="str">
        <f>IF(VLOOKUP($A2672,ApplicablePermutations!$U$3:$V$146,2,0)=1,"X","")</f>
        <v/>
      </c>
      <c r="M2672" t="str">
        <f t="shared" si="217"/>
        <v/>
      </c>
      <c r="N2672" s="64">
        <f t="shared" si="218"/>
        <v>0</v>
      </c>
    </row>
    <row r="2673" spans="1:14" x14ac:dyDescent="0.25">
      <c r="A2673" t="s">
        <v>408</v>
      </c>
      <c r="B2673" t="s">
        <v>332</v>
      </c>
      <c r="C2673" s="65" t="s">
        <v>485</v>
      </c>
      <c r="D2673" s="64">
        <f>IFERROR(INDEX('Feasibility Factor'!$D$5:$N$123,MATCH(VLOOKUP($A2673,PairList!$A$2:$D$205,2,0),'Feasibility Factor'!$C$5:$C$123,0),MATCH(VLOOKUP($B2673,PairList!$F$2:$I$14,2,0),'Feasibility Factor'!$D$3:$N$3,0)),"")</f>
        <v>1</v>
      </c>
      <c r="E2673" s="64">
        <v>0</v>
      </c>
      <c r="F2673" s="64">
        <f>IFERROR(INDEX(ESShip!$C$2:$C$99,MATCH(VLOOKUP($A2673,PairList!$A$2:$D$205,3,0),ESShip!$A$2:$A$99,0)),"")</f>
        <v>0.17</v>
      </c>
      <c r="G2673" s="64">
        <v>0.20214967969105779</v>
      </c>
      <c r="H2673" s="67" t="str">
        <f>IF(INDEX(ApplicablePermutations!$B$3:$N$205,MATCH($A2673,ApplicablePermutations!$A$3:$A$205,0),MATCH($B2673,ApplicablePermutations!$B$2:$N$2,0))*INDEX(ApplicablePermutations!$Q$3:$S$205,MATCH($A2673,ApplicablePermutations!$P$3:$P$205,0),MATCH($C2673,ApplicablePermutations!$Q$2:$S$2,0))=1,"X","")</f>
        <v>X</v>
      </c>
      <c r="I2673" s="64">
        <f t="shared" si="214"/>
        <v>1</v>
      </c>
      <c r="J2673" s="64">
        <f t="shared" si="215"/>
        <v>0.17</v>
      </c>
      <c r="K2673" s="64">
        <f t="shared" si="216"/>
        <v>0.83</v>
      </c>
      <c r="L2673" s="67" t="str">
        <f>IF(VLOOKUP($A2673,ApplicablePermutations!$U$3:$V$146,2,0)=1,"X","")</f>
        <v/>
      </c>
      <c r="M2673" t="str">
        <f t="shared" si="217"/>
        <v/>
      </c>
      <c r="N2673" s="64">
        <f t="shared" si="218"/>
        <v>0.83</v>
      </c>
    </row>
    <row r="2674" spans="1:14" x14ac:dyDescent="0.25">
      <c r="A2674" t="s">
        <v>408</v>
      </c>
      <c r="B2674" t="s">
        <v>243</v>
      </c>
      <c r="C2674" s="65" t="s">
        <v>485</v>
      </c>
      <c r="D2674" s="64">
        <f>IFERROR(INDEX('Feasibility Factor'!$D$5:$N$123,MATCH(VLOOKUP($A2674,PairList!$A$2:$D$205,2,0),'Feasibility Factor'!$C$5:$C$123,0),MATCH(VLOOKUP($B2674,PairList!$F$2:$I$14,2,0),'Feasibility Factor'!$D$3:$N$3,0)),"")</f>
        <v>1</v>
      </c>
      <c r="E2674" s="64">
        <v>0.12777777777777774</v>
      </c>
      <c r="F2674" s="64">
        <f>IFERROR(INDEX(ESShip!$C$2:$C$99,MATCH(VLOOKUP($A2674,PairList!$A$2:$D$205,3,0),ESShip!$A$2:$A$99,0)),"")</f>
        <v>0.17</v>
      </c>
      <c r="G2674" s="64">
        <v>0.20214967969105768</v>
      </c>
      <c r="H2674" s="67" t="str">
        <f>IF(INDEX(ApplicablePermutations!$B$3:$N$205,MATCH($A2674,ApplicablePermutations!$A$3:$A$205,0),MATCH($B2674,ApplicablePermutations!$B$2:$N$2,0))*INDEX(ApplicablePermutations!$Q$3:$S$205,MATCH($A2674,ApplicablePermutations!$P$3:$P$205,0),MATCH($C2674,ApplicablePermutations!$Q$2:$S$2,0))=1,"X","")</f>
        <v/>
      </c>
      <c r="I2674" s="64" t="str">
        <f t="shared" si="214"/>
        <v/>
      </c>
      <c r="J2674" s="64" t="str">
        <f t="shared" si="215"/>
        <v/>
      </c>
      <c r="K2674" s="64">
        <f t="shared" si="216"/>
        <v>0</v>
      </c>
      <c r="L2674" s="67" t="str">
        <f>IF(VLOOKUP($A2674,ApplicablePermutations!$U$3:$V$146,2,0)=1,"X","")</f>
        <v/>
      </c>
      <c r="M2674" t="str">
        <f t="shared" si="217"/>
        <v/>
      </c>
      <c r="N2674" s="64">
        <f t="shared" si="218"/>
        <v>0</v>
      </c>
    </row>
    <row r="2675" spans="1:14" x14ac:dyDescent="0.25">
      <c r="A2675" t="s">
        <v>408</v>
      </c>
      <c r="B2675" t="s">
        <v>333</v>
      </c>
      <c r="C2675" s="65" t="s">
        <v>485</v>
      </c>
      <c r="D2675" s="64">
        <f>IFERROR(INDEX('Feasibility Factor'!$D$5:$N$123,MATCH(VLOOKUP($A2675,PairList!$A$2:$D$205,2,0),'Feasibility Factor'!$C$5:$C$123,0),MATCH(VLOOKUP($B2675,PairList!$F$2:$I$14,2,0),'Feasibility Factor'!$D$3:$N$3,0)),"")</f>
        <v>1</v>
      </c>
      <c r="E2675" s="64">
        <v>0.12777777777777774</v>
      </c>
      <c r="F2675" s="64">
        <f>IFERROR(INDEX(ESShip!$C$2:$C$99,MATCH(VLOOKUP($A2675,PairList!$A$2:$D$205,3,0),ESShip!$A$2:$A$99,0)),"")</f>
        <v>0.17</v>
      </c>
      <c r="G2675" s="64">
        <v>0.20214967969105768</v>
      </c>
      <c r="H2675" s="67" t="str">
        <f>IF(INDEX(ApplicablePermutations!$B$3:$N$205,MATCH($A2675,ApplicablePermutations!$A$3:$A$205,0),MATCH($B2675,ApplicablePermutations!$B$2:$N$2,0))*INDEX(ApplicablePermutations!$Q$3:$S$205,MATCH($A2675,ApplicablePermutations!$P$3:$P$205,0),MATCH($C2675,ApplicablePermutations!$Q$2:$S$2,0))=1,"X","")</f>
        <v>X</v>
      </c>
      <c r="I2675" s="64">
        <f t="shared" si="214"/>
        <v>0.12777777777777774</v>
      </c>
      <c r="J2675" s="64">
        <f t="shared" si="215"/>
        <v>0.17</v>
      </c>
      <c r="K2675" s="64">
        <f t="shared" si="216"/>
        <v>0.10605555555555551</v>
      </c>
      <c r="L2675" s="67" t="str">
        <f>IF(VLOOKUP($A2675,ApplicablePermutations!$U$3:$V$146,2,0)=1,"X","")</f>
        <v/>
      </c>
      <c r="M2675" t="str">
        <f t="shared" si="217"/>
        <v/>
      </c>
      <c r="N2675" s="64">
        <f t="shared" si="218"/>
        <v>0.10605555555555551</v>
      </c>
    </row>
    <row r="2676" spans="1:14" x14ac:dyDescent="0.25">
      <c r="A2676" t="s">
        <v>408</v>
      </c>
      <c r="B2676" t="s">
        <v>334</v>
      </c>
      <c r="C2676" s="65" t="s">
        <v>485</v>
      </c>
      <c r="D2676" s="64">
        <f>IFERROR(INDEX('Feasibility Factor'!$D$5:$N$123,MATCH(VLOOKUP($A2676,PairList!$A$2:$D$205,2,0),'Feasibility Factor'!$C$5:$C$123,0),MATCH(VLOOKUP($B2676,PairList!$F$2:$I$14,2,0),'Feasibility Factor'!$D$3:$N$3,0)),"")</f>
        <v>1</v>
      </c>
      <c r="E2676" s="64">
        <v>0</v>
      </c>
      <c r="F2676" s="64">
        <f>IFERROR(INDEX(ESShip!$C$2:$C$99,MATCH(VLOOKUP($A2676,PairList!$A$2:$D$205,3,0),ESShip!$A$2:$A$99,0)),"")</f>
        <v>0.17</v>
      </c>
      <c r="G2676" s="64">
        <v>0.20214967969105779</v>
      </c>
      <c r="H2676" s="67" t="str">
        <f>IF(INDEX(ApplicablePermutations!$B$3:$N$205,MATCH($A2676,ApplicablePermutations!$A$3:$A$205,0),MATCH($B2676,ApplicablePermutations!$B$2:$N$2,0))*INDEX(ApplicablePermutations!$Q$3:$S$205,MATCH($A2676,ApplicablePermutations!$P$3:$P$205,0),MATCH($C2676,ApplicablePermutations!$Q$2:$S$2,0))=1,"X","")</f>
        <v>X</v>
      </c>
      <c r="I2676" s="64">
        <f t="shared" ref="I2676:I2739" si="219">IF($H2676="X",IF(AND($D2676&gt;0,$D2676&lt;&gt;"",$E2676&gt;0,$E2676&lt;&gt;""),MIN($D2676,$E2676),IF(AND($D2676&gt;0,$D2676&lt;&gt;""),$D2676,IF(AND($E2676&gt;0,$E2676&lt;&gt;""),$E2676,AVERAGEIFS($E$2:$E$13027,$A$2:$A$13027,$A2676,$E$2:$E$13027,"&gt;0")))),"")</f>
        <v>1</v>
      </c>
      <c r="J2676" s="64">
        <f t="shared" ref="J2676:J2739" si="220">IF(H2676="X",IF(F2676&lt;&gt;"",F2676,IF(G2676&lt;&gt;"",G2676,AVERAGEIFS($G$2:$G$13027,$A$2:$A$13027,$A2676,$C$2:$C$13027,$C2676))),"")</f>
        <v>0.17</v>
      </c>
      <c r="K2676" s="64">
        <f t="shared" si="216"/>
        <v>0.83</v>
      </c>
      <c r="L2676" s="67" t="str">
        <f>IF(VLOOKUP($A2676,ApplicablePermutations!$U$3:$V$146,2,0)=1,"X","")</f>
        <v/>
      </c>
      <c r="M2676" t="str">
        <f t="shared" si="217"/>
        <v/>
      </c>
      <c r="N2676" s="64">
        <f t="shared" si="218"/>
        <v>0.83</v>
      </c>
    </row>
    <row r="2677" spans="1:14" x14ac:dyDescent="0.25">
      <c r="A2677" t="s">
        <v>408</v>
      </c>
      <c r="B2677" t="s">
        <v>94</v>
      </c>
      <c r="C2677" s="65" t="s">
        <v>485</v>
      </c>
      <c r="D2677" s="64">
        <f>IFERROR(INDEX('Feasibility Factor'!$D$5:$N$123,MATCH(VLOOKUP($A2677,PairList!$A$2:$D$205,2,0),'Feasibility Factor'!$C$5:$C$123,0),MATCH(VLOOKUP($B2677,PairList!$F$2:$I$14,2,0),'Feasibility Factor'!$D$3:$N$3,0)),"")</f>
        <v>1</v>
      </c>
      <c r="E2677" s="64">
        <v>0</v>
      </c>
      <c r="F2677" s="64">
        <f>IFERROR(INDEX(ESShip!$C$2:$C$99,MATCH(VLOOKUP($A2677,PairList!$A$2:$D$205,3,0),ESShip!$A$2:$A$99,0)),"")</f>
        <v>0.17</v>
      </c>
      <c r="G2677" s="64">
        <v>0.20214967969105779</v>
      </c>
      <c r="H2677" s="67" t="str">
        <f>IF(INDEX(ApplicablePermutations!$B$3:$N$205,MATCH($A2677,ApplicablePermutations!$A$3:$A$205,0),MATCH($B2677,ApplicablePermutations!$B$2:$N$2,0))*INDEX(ApplicablePermutations!$Q$3:$S$205,MATCH($A2677,ApplicablePermutations!$P$3:$P$205,0),MATCH($C2677,ApplicablePermutations!$Q$2:$S$2,0))=1,"X","")</f>
        <v>X</v>
      </c>
      <c r="I2677" s="64">
        <f t="shared" si="219"/>
        <v>1</v>
      </c>
      <c r="J2677" s="64">
        <f t="shared" si="220"/>
        <v>0.17</v>
      </c>
      <c r="K2677" s="64">
        <f t="shared" si="216"/>
        <v>0.83</v>
      </c>
      <c r="L2677" s="67" t="str">
        <f>IF(VLOOKUP($A2677,ApplicablePermutations!$U$3:$V$146,2,0)=1,"X","")</f>
        <v/>
      </c>
      <c r="M2677" t="str">
        <f t="shared" si="217"/>
        <v/>
      </c>
      <c r="N2677" s="64">
        <f t="shared" si="218"/>
        <v>0.83</v>
      </c>
    </row>
    <row r="2678" spans="1:14" x14ac:dyDescent="0.25">
      <c r="A2678" t="s">
        <v>408</v>
      </c>
      <c r="B2678" t="s">
        <v>335</v>
      </c>
      <c r="C2678" s="65" t="s">
        <v>485</v>
      </c>
      <c r="D2678" s="64">
        <f>IFERROR(INDEX('Feasibility Factor'!$D$5:$N$123,MATCH(VLOOKUP($A2678,PairList!$A$2:$D$205,2,0),'Feasibility Factor'!$C$5:$C$123,0),MATCH(VLOOKUP($B2678,PairList!$F$2:$I$14,2,0),'Feasibility Factor'!$D$3:$N$3,0)),"")</f>
        <v>1</v>
      </c>
      <c r="E2678" s="64">
        <v>0</v>
      </c>
      <c r="F2678" s="64">
        <f>IFERROR(INDEX(ESShip!$C$2:$C$99,MATCH(VLOOKUP($A2678,PairList!$A$2:$D$205,3,0),ESShip!$A$2:$A$99,0)),"")</f>
        <v>0.17</v>
      </c>
      <c r="G2678" s="64">
        <v>0.20214967969105779</v>
      </c>
      <c r="H2678" s="67" t="str">
        <f>IF(INDEX(ApplicablePermutations!$B$3:$N$205,MATCH($A2678,ApplicablePermutations!$A$3:$A$205,0),MATCH($B2678,ApplicablePermutations!$B$2:$N$2,0))*INDEX(ApplicablePermutations!$Q$3:$S$205,MATCH($A2678,ApplicablePermutations!$P$3:$P$205,0),MATCH($C2678,ApplicablePermutations!$Q$2:$S$2,0))=1,"X","")</f>
        <v>X</v>
      </c>
      <c r="I2678" s="64">
        <f t="shared" si="219"/>
        <v>1</v>
      </c>
      <c r="J2678" s="64">
        <f t="shared" si="220"/>
        <v>0.17</v>
      </c>
      <c r="K2678" s="64">
        <f t="shared" si="216"/>
        <v>0.83</v>
      </c>
      <c r="L2678" s="67" t="str">
        <f>IF(VLOOKUP($A2678,ApplicablePermutations!$U$3:$V$146,2,0)=1,"X","")</f>
        <v/>
      </c>
      <c r="M2678" t="str">
        <f t="shared" si="217"/>
        <v/>
      </c>
      <c r="N2678" s="64">
        <f t="shared" si="218"/>
        <v>0.83</v>
      </c>
    </row>
    <row r="2679" spans="1:14" x14ac:dyDescent="0.25">
      <c r="A2679" t="s">
        <v>408</v>
      </c>
      <c r="B2679" t="s">
        <v>100</v>
      </c>
      <c r="C2679" s="65" t="s">
        <v>485</v>
      </c>
      <c r="D2679" s="64">
        <f>IFERROR(INDEX('Feasibility Factor'!$D$5:$N$123,MATCH(VLOOKUP($A2679,PairList!$A$2:$D$205,2,0),'Feasibility Factor'!$C$5:$C$123,0),MATCH(VLOOKUP($B2679,PairList!$F$2:$I$14,2,0),'Feasibility Factor'!$D$3:$N$3,0)),"")</f>
        <v>1</v>
      </c>
      <c r="E2679" s="64">
        <v>0.12777777777777774</v>
      </c>
      <c r="F2679" s="64">
        <f>IFERROR(INDEX(ESShip!$C$2:$C$99,MATCH(VLOOKUP($A2679,PairList!$A$2:$D$205,3,0),ESShip!$A$2:$A$99,0)),"")</f>
        <v>0.17</v>
      </c>
      <c r="G2679" s="64">
        <v>0.20214967969105768</v>
      </c>
      <c r="H2679" s="67" t="str">
        <f>IF(INDEX(ApplicablePermutations!$B$3:$N$205,MATCH($A2679,ApplicablePermutations!$A$3:$A$205,0),MATCH($B2679,ApplicablePermutations!$B$2:$N$2,0))*INDEX(ApplicablePermutations!$Q$3:$S$205,MATCH($A2679,ApplicablePermutations!$P$3:$P$205,0),MATCH($C2679,ApplicablePermutations!$Q$2:$S$2,0))=1,"X","")</f>
        <v/>
      </c>
      <c r="I2679" s="64" t="str">
        <f t="shared" si="219"/>
        <v/>
      </c>
      <c r="J2679" s="64" t="str">
        <f t="shared" si="220"/>
        <v/>
      </c>
      <c r="K2679" s="64">
        <f t="shared" si="216"/>
        <v>0</v>
      </c>
      <c r="L2679" s="67" t="str">
        <f>IF(VLOOKUP($A2679,ApplicablePermutations!$U$3:$V$146,2,0)=1,"X","")</f>
        <v/>
      </c>
      <c r="M2679" t="str">
        <f t="shared" si="217"/>
        <v/>
      </c>
      <c r="N2679" s="64">
        <f t="shared" si="218"/>
        <v>0</v>
      </c>
    </row>
    <row r="2680" spans="1:14" x14ac:dyDescent="0.25">
      <c r="A2680" t="s">
        <v>408</v>
      </c>
      <c r="B2680" t="s">
        <v>327</v>
      </c>
      <c r="C2680" s="65" t="s">
        <v>486</v>
      </c>
      <c r="D2680" s="64">
        <f>IFERROR(INDEX('Feasibility Factor'!$D$5:$N$123,MATCH(VLOOKUP($A2680,PairList!$A$2:$D$205,2,0),'Feasibility Factor'!$C$5:$C$123,0),MATCH(VLOOKUP($B2680,PairList!$F$2:$I$14,2,0),'Feasibility Factor'!$D$3:$N$3,0)),"")</f>
        <v>1</v>
      </c>
      <c r="E2680" s="64">
        <v>0.12777777777777774</v>
      </c>
      <c r="F2680" s="64">
        <f>IFERROR(INDEX(ESShip!$C$2:$C$99,MATCH(VLOOKUP($A2680,PairList!$A$2:$D$205,3,0),ESShip!$A$2:$A$99,0)),"")</f>
        <v>0.17</v>
      </c>
      <c r="G2680" s="64">
        <v>0.20214967969105768</v>
      </c>
      <c r="H2680" s="67" t="str">
        <f>IF(INDEX(ApplicablePermutations!$B$3:$N$205,MATCH($A2680,ApplicablePermutations!$A$3:$A$205,0),MATCH($B2680,ApplicablePermutations!$B$2:$N$2,0))*INDEX(ApplicablePermutations!$Q$3:$S$205,MATCH($A2680,ApplicablePermutations!$P$3:$P$205,0),MATCH($C2680,ApplicablePermutations!$Q$2:$S$2,0))=1,"X","")</f>
        <v>X</v>
      </c>
      <c r="I2680" s="64">
        <f t="shared" si="219"/>
        <v>0.12777777777777774</v>
      </c>
      <c r="J2680" s="64">
        <f t="shared" si="220"/>
        <v>0.17</v>
      </c>
      <c r="K2680" s="64">
        <f t="shared" si="216"/>
        <v>0.10605555555555551</v>
      </c>
      <c r="L2680" s="67" t="str">
        <f>IF(VLOOKUP($A2680,ApplicablePermutations!$U$3:$V$146,2,0)=1,"X","")</f>
        <v/>
      </c>
      <c r="M2680" t="str">
        <f t="shared" si="217"/>
        <v/>
      </c>
      <c r="N2680" s="64">
        <f t="shared" si="218"/>
        <v>0.10605555555555551</v>
      </c>
    </row>
    <row r="2681" spans="1:14" x14ac:dyDescent="0.25">
      <c r="A2681" t="s">
        <v>408</v>
      </c>
      <c r="B2681" t="s">
        <v>328</v>
      </c>
      <c r="C2681" s="65" t="s">
        <v>486</v>
      </c>
      <c r="D2681" s="64">
        <f>IFERROR(INDEX('Feasibility Factor'!$D$5:$N$123,MATCH(VLOOKUP($A2681,PairList!$A$2:$D$205,2,0),'Feasibility Factor'!$C$5:$C$123,0),MATCH(VLOOKUP($B2681,PairList!$F$2:$I$14,2,0),'Feasibility Factor'!$D$3:$N$3,0)),"")</f>
        <v>1</v>
      </c>
      <c r="E2681" s="64">
        <v>5.000000000000001E-2</v>
      </c>
      <c r="F2681" s="64">
        <f>IFERROR(INDEX(ESShip!$C$2:$C$99,MATCH(VLOOKUP($A2681,PairList!$A$2:$D$205,3,0),ESShip!$A$2:$A$99,0)),"")</f>
        <v>0.17</v>
      </c>
      <c r="G2681" s="64">
        <v>0.20214967969105779</v>
      </c>
      <c r="H2681" s="67" t="str">
        <f>IF(INDEX(ApplicablePermutations!$B$3:$N$205,MATCH($A2681,ApplicablePermutations!$A$3:$A$205,0),MATCH($B2681,ApplicablePermutations!$B$2:$N$2,0))*INDEX(ApplicablePermutations!$Q$3:$S$205,MATCH($A2681,ApplicablePermutations!$P$3:$P$205,0),MATCH($C2681,ApplicablePermutations!$Q$2:$S$2,0))=1,"X","")</f>
        <v>X</v>
      </c>
      <c r="I2681" s="64">
        <f t="shared" si="219"/>
        <v>5.000000000000001E-2</v>
      </c>
      <c r="J2681" s="64">
        <f t="shared" si="220"/>
        <v>0.17</v>
      </c>
      <c r="K2681" s="64">
        <f t="shared" si="216"/>
        <v>4.1500000000000009E-2</v>
      </c>
      <c r="L2681" s="67" t="str">
        <f>IF(VLOOKUP($A2681,ApplicablePermutations!$U$3:$V$146,2,0)=1,"X","")</f>
        <v/>
      </c>
      <c r="M2681" t="str">
        <f t="shared" si="217"/>
        <v/>
      </c>
      <c r="N2681" s="64">
        <f t="shared" si="218"/>
        <v>4.1500000000000009E-2</v>
      </c>
    </row>
    <row r="2682" spans="1:14" x14ac:dyDescent="0.25">
      <c r="A2682" t="s">
        <v>408</v>
      </c>
      <c r="B2682" t="s">
        <v>239</v>
      </c>
      <c r="C2682" s="65" t="s">
        <v>486</v>
      </c>
      <c r="D2682" s="64">
        <f>IFERROR(INDEX('Feasibility Factor'!$D$5:$N$123,MATCH(VLOOKUP($A2682,PairList!$A$2:$D$205,2,0),'Feasibility Factor'!$C$5:$C$123,0),MATCH(VLOOKUP($B2682,PairList!$F$2:$I$14,2,0),'Feasibility Factor'!$D$3:$N$3,0)),"")</f>
        <v>1</v>
      </c>
      <c r="E2682" s="64">
        <v>0.75</v>
      </c>
      <c r="F2682" s="64">
        <f>IFERROR(INDEX(ESShip!$C$2:$C$99,MATCH(VLOOKUP($A2682,PairList!$A$2:$D$205,3,0),ESShip!$A$2:$A$99,0)),"")</f>
        <v>0.17</v>
      </c>
      <c r="G2682" s="64">
        <v>0.20214967969105779</v>
      </c>
      <c r="H2682" s="67" t="str">
        <f>IF(INDEX(ApplicablePermutations!$B$3:$N$205,MATCH($A2682,ApplicablePermutations!$A$3:$A$205,0),MATCH($B2682,ApplicablePermutations!$B$2:$N$2,0))*INDEX(ApplicablePermutations!$Q$3:$S$205,MATCH($A2682,ApplicablePermutations!$P$3:$P$205,0),MATCH($C2682,ApplicablePermutations!$Q$2:$S$2,0))=1,"X","")</f>
        <v>X</v>
      </c>
      <c r="I2682" s="64">
        <f t="shared" si="219"/>
        <v>0.75</v>
      </c>
      <c r="J2682" s="64">
        <f t="shared" si="220"/>
        <v>0.17</v>
      </c>
      <c r="K2682" s="64">
        <f t="shared" si="216"/>
        <v>0.62249999999999994</v>
      </c>
      <c r="L2682" s="67" t="str">
        <f>IF(VLOOKUP($A2682,ApplicablePermutations!$U$3:$V$146,2,0)=1,"X","")</f>
        <v/>
      </c>
      <c r="M2682" t="str">
        <f t="shared" si="217"/>
        <v/>
      </c>
      <c r="N2682" s="64">
        <f t="shared" si="218"/>
        <v>0.62249999999999994</v>
      </c>
    </row>
    <row r="2683" spans="1:14" x14ac:dyDescent="0.25">
      <c r="A2683" t="s">
        <v>408</v>
      </c>
      <c r="B2683" t="s">
        <v>329</v>
      </c>
      <c r="C2683" s="65" t="s">
        <v>486</v>
      </c>
      <c r="D2683" s="64">
        <f>IFERROR(INDEX('Feasibility Factor'!$D$5:$N$123,MATCH(VLOOKUP($A2683,PairList!$A$2:$D$205,2,0),'Feasibility Factor'!$C$5:$C$123,0),MATCH(VLOOKUP($B2683,PairList!$F$2:$I$14,2,0),'Feasibility Factor'!$D$3:$N$3,0)),"")</f>
        <v>1</v>
      </c>
      <c r="E2683" s="64">
        <v>5.000000000000001E-2</v>
      </c>
      <c r="F2683" s="64">
        <f>IFERROR(INDEX(ESShip!$C$2:$C$99,MATCH(VLOOKUP($A2683,PairList!$A$2:$D$205,3,0),ESShip!$A$2:$A$99,0)),"")</f>
        <v>0.17</v>
      </c>
      <c r="G2683" s="64">
        <v>0.20214967969105779</v>
      </c>
      <c r="H2683" s="67" t="str">
        <f>IF(INDEX(ApplicablePermutations!$B$3:$N$205,MATCH($A2683,ApplicablePermutations!$A$3:$A$205,0),MATCH($B2683,ApplicablePermutations!$B$2:$N$2,0))*INDEX(ApplicablePermutations!$Q$3:$S$205,MATCH($A2683,ApplicablePermutations!$P$3:$P$205,0),MATCH($C2683,ApplicablePermutations!$Q$2:$S$2,0))=1,"X","")</f>
        <v>X</v>
      </c>
      <c r="I2683" s="64">
        <f t="shared" si="219"/>
        <v>5.000000000000001E-2</v>
      </c>
      <c r="J2683" s="64">
        <f t="shared" si="220"/>
        <v>0.17</v>
      </c>
      <c r="K2683" s="64">
        <f t="shared" ref="K2683:K2746" si="221">IF(H2683="X",I2683*(1-J2683),0)</f>
        <v>4.1500000000000009E-2</v>
      </c>
      <c r="L2683" s="67" t="str">
        <f>IF(VLOOKUP($A2683,ApplicablePermutations!$U$3:$V$146,2,0)=1,"X","")</f>
        <v/>
      </c>
      <c r="M2683" t="str">
        <f t="shared" si="217"/>
        <v/>
      </c>
      <c r="N2683" s="64">
        <f t="shared" si="218"/>
        <v>4.1500000000000009E-2</v>
      </c>
    </row>
    <row r="2684" spans="1:14" x14ac:dyDescent="0.25">
      <c r="A2684" t="s">
        <v>408</v>
      </c>
      <c r="B2684" t="s">
        <v>330</v>
      </c>
      <c r="C2684" s="65" t="s">
        <v>486</v>
      </c>
      <c r="D2684" s="64">
        <f>IFERROR(INDEX('Feasibility Factor'!$D$5:$N$123,MATCH(VLOOKUP($A2684,PairList!$A$2:$D$205,2,0),'Feasibility Factor'!$C$5:$C$123,0),MATCH(VLOOKUP($B2684,PairList!$F$2:$I$14,2,0),'Feasibility Factor'!$D$3:$N$3,0)),"")</f>
        <v>1</v>
      </c>
      <c r="E2684" s="64">
        <v>5.000000000000001E-2</v>
      </c>
      <c r="F2684" s="64">
        <f>IFERROR(INDEX(ESShip!$C$2:$C$99,MATCH(VLOOKUP($A2684,PairList!$A$2:$D$205,3,0),ESShip!$A$2:$A$99,0)),"")</f>
        <v>0.17</v>
      </c>
      <c r="G2684" s="64">
        <v>0.20214967969105779</v>
      </c>
      <c r="H2684" s="67" t="str">
        <f>IF(INDEX(ApplicablePermutations!$B$3:$N$205,MATCH($A2684,ApplicablePermutations!$A$3:$A$205,0),MATCH($B2684,ApplicablePermutations!$B$2:$N$2,0))*INDEX(ApplicablePermutations!$Q$3:$S$205,MATCH($A2684,ApplicablePermutations!$P$3:$P$205,0),MATCH($C2684,ApplicablePermutations!$Q$2:$S$2,0))=1,"X","")</f>
        <v>X</v>
      </c>
      <c r="I2684" s="64">
        <f t="shared" si="219"/>
        <v>5.000000000000001E-2</v>
      </c>
      <c r="J2684" s="64">
        <f t="shared" si="220"/>
        <v>0.17</v>
      </c>
      <c r="K2684" s="64">
        <f t="shared" si="221"/>
        <v>4.1500000000000009E-2</v>
      </c>
      <c r="L2684" s="67" t="str">
        <f>IF(VLOOKUP($A2684,ApplicablePermutations!$U$3:$V$146,2,0)=1,"X","")</f>
        <v/>
      </c>
      <c r="M2684" t="str">
        <f t="shared" si="217"/>
        <v/>
      </c>
      <c r="N2684" s="64">
        <f t="shared" si="218"/>
        <v>4.1500000000000009E-2</v>
      </c>
    </row>
    <row r="2685" spans="1:14" x14ac:dyDescent="0.25">
      <c r="A2685" t="s">
        <v>408</v>
      </c>
      <c r="B2685" t="s">
        <v>331</v>
      </c>
      <c r="C2685" s="65" t="s">
        <v>486</v>
      </c>
      <c r="D2685" s="64">
        <f>IFERROR(INDEX('Feasibility Factor'!$D$5:$N$123,MATCH(VLOOKUP($A2685,PairList!$A$2:$D$205,2,0),'Feasibility Factor'!$C$5:$C$123,0),MATCH(VLOOKUP($B2685,PairList!$F$2:$I$14,2,0),'Feasibility Factor'!$D$3:$N$3,0)),"")</f>
        <v>1</v>
      </c>
      <c r="E2685" s="64">
        <v>0.12777777777777774</v>
      </c>
      <c r="F2685" s="64">
        <f>IFERROR(INDEX(ESShip!$C$2:$C$99,MATCH(VLOOKUP($A2685,PairList!$A$2:$D$205,3,0),ESShip!$A$2:$A$99,0)),"")</f>
        <v>0.17</v>
      </c>
      <c r="G2685" s="64">
        <v>0.20214967969105768</v>
      </c>
      <c r="H2685" s="67" t="str">
        <f>IF(INDEX(ApplicablePermutations!$B$3:$N$205,MATCH($A2685,ApplicablePermutations!$A$3:$A$205,0),MATCH($B2685,ApplicablePermutations!$B$2:$N$2,0))*INDEX(ApplicablePermutations!$Q$3:$S$205,MATCH($A2685,ApplicablePermutations!$P$3:$P$205,0),MATCH($C2685,ApplicablePermutations!$Q$2:$S$2,0))=1,"X","")</f>
        <v/>
      </c>
      <c r="I2685" s="64" t="str">
        <f t="shared" si="219"/>
        <v/>
      </c>
      <c r="J2685" s="64" t="str">
        <f t="shared" si="220"/>
        <v/>
      </c>
      <c r="K2685" s="64">
        <f t="shared" si="221"/>
        <v>0</v>
      </c>
      <c r="L2685" s="67" t="str">
        <f>IF(VLOOKUP($A2685,ApplicablePermutations!$U$3:$V$146,2,0)=1,"X","")</f>
        <v/>
      </c>
      <c r="M2685" t="str">
        <f t="shared" si="217"/>
        <v/>
      </c>
      <c r="N2685" s="64">
        <f t="shared" si="218"/>
        <v>0</v>
      </c>
    </row>
    <row r="2686" spans="1:14" x14ac:dyDescent="0.25">
      <c r="A2686" t="s">
        <v>408</v>
      </c>
      <c r="B2686" t="s">
        <v>332</v>
      </c>
      <c r="C2686" s="65" t="s">
        <v>486</v>
      </c>
      <c r="D2686" s="64">
        <f>IFERROR(INDEX('Feasibility Factor'!$D$5:$N$123,MATCH(VLOOKUP($A2686,PairList!$A$2:$D$205,2,0),'Feasibility Factor'!$C$5:$C$123,0),MATCH(VLOOKUP($B2686,PairList!$F$2:$I$14,2,0),'Feasibility Factor'!$D$3:$N$3,0)),"")</f>
        <v>1</v>
      </c>
      <c r="E2686" s="64">
        <v>5.000000000000001E-2</v>
      </c>
      <c r="F2686" s="64">
        <f>IFERROR(INDEX(ESShip!$C$2:$C$99,MATCH(VLOOKUP($A2686,PairList!$A$2:$D$205,3,0),ESShip!$A$2:$A$99,0)),"")</f>
        <v>0.17</v>
      </c>
      <c r="G2686" s="64">
        <v>0.20214967969105779</v>
      </c>
      <c r="H2686" s="67" t="str">
        <f>IF(INDEX(ApplicablePermutations!$B$3:$N$205,MATCH($A2686,ApplicablePermutations!$A$3:$A$205,0),MATCH($B2686,ApplicablePermutations!$B$2:$N$2,0))*INDEX(ApplicablePermutations!$Q$3:$S$205,MATCH($A2686,ApplicablePermutations!$P$3:$P$205,0),MATCH($C2686,ApplicablePermutations!$Q$2:$S$2,0))=1,"X","")</f>
        <v>X</v>
      </c>
      <c r="I2686" s="64">
        <f t="shared" si="219"/>
        <v>5.000000000000001E-2</v>
      </c>
      <c r="J2686" s="64">
        <f t="shared" si="220"/>
        <v>0.17</v>
      </c>
      <c r="K2686" s="64">
        <f t="shared" si="221"/>
        <v>4.1500000000000009E-2</v>
      </c>
      <c r="L2686" s="67" t="str">
        <f>IF(VLOOKUP($A2686,ApplicablePermutations!$U$3:$V$146,2,0)=1,"X","")</f>
        <v/>
      </c>
      <c r="M2686" t="str">
        <f t="shared" si="217"/>
        <v/>
      </c>
      <c r="N2686" s="64">
        <f t="shared" si="218"/>
        <v>4.1500000000000009E-2</v>
      </c>
    </row>
    <row r="2687" spans="1:14" x14ac:dyDescent="0.25">
      <c r="A2687" t="s">
        <v>408</v>
      </c>
      <c r="B2687" t="s">
        <v>243</v>
      </c>
      <c r="C2687" s="65" t="s">
        <v>486</v>
      </c>
      <c r="D2687" s="64">
        <f>IFERROR(INDEX('Feasibility Factor'!$D$5:$N$123,MATCH(VLOOKUP($A2687,PairList!$A$2:$D$205,2,0),'Feasibility Factor'!$C$5:$C$123,0),MATCH(VLOOKUP($B2687,PairList!$F$2:$I$14,2,0),'Feasibility Factor'!$D$3:$N$3,0)),"")</f>
        <v>1</v>
      </c>
      <c r="E2687" s="64">
        <v>0.12777777777777774</v>
      </c>
      <c r="F2687" s="64">
        <f>IFERROR(INDEX(ESShip!$C$2:$C$99,MATCH(VLOOKUP($A2687,PairList!$A$2:$D$205,3,0),ESShip!$A$2:$A$99,0)),"")</f>
        <v>0.17</v>
      </c>
      <c r="G2687" s="64">
        <v>0.20214967969105768</v>
      </c>
      <c r="H2687" s="67" t="str">
        <f>IF(INDEX(ApplicablePermutations!$B$3:$N$205,MATCH($A2687,ApplicablePermutations!$A$3:$A$205,0),MATCH($B2687,ApplicablePermutations!$B$2:$N$2,0))*INDEX(ApplicablePermutations!$Q$3:$S$205,MATCH($A2687,ApplicablePermutations!$P$3:$P$205,0),MATCH($C2687,ApplicablePermutations!$Q$2:$S$2,0))=1,"X","")</f>
        <v/>
      </c>
      <c r="I2687" s="64" t="str">
        <f t="shared" si="219"/>
        <v/>
      </c>
      <c r="J2687" s="64" t="str">
        <f t="shared" si="220"/>
        <v/>
      </c>
      <c r="K2687" s="64">
        <f t="shared" si="221"/>
        <v>0</v>
      </c>
      <c r="L2687" s="67" t="str">
        <f>IF(VLOOKUP($A2687,ApplicablePermutations!$U$3:$V$146,2,0)=1,"X","")</f>
        <v/>
      </c>
      <c r="M2687" t="str">
        <f t="shared" si="217"/>
        <v/>
      </c>
      <c r="N2687" s="64">
        <f t="shared" si="218"/>
        <v>0</v>
      </c>
    </row>
    <row r="2688" spans="1:14" x14ac:dyDescent="0.25">
      <c r="A2688" t="s">
        <v>408</v>
      </c>
      <c r="B2688" t="s">
        <v>333</v>
      </c>
      <c r="C2688" s="65" t="s">
        <v>486</v>
      </c>
      <c r="D2688" s="64">
        <f>IFERROR(INDEX('Feasibility Factor'!$D$5:$N$123,MATCH(VLOOKUP($A2688,PairList!$A$2:$D$205,2,0),'Feasibility Factor'!$C$5:$C$123,0),MATCH(VLOOKUP($B2688,PairList!$F$2:$I$14,2,0),'Feasibility Factor'!$D$3:$N$3,0)),"")</f>
        <v>1</v>
      </c>
      <c r="E2688" s="64">
        <v>0.12777777777777774</v>
      </c>
      <c r="F2688" s="64">
        <f>IFERROR(INDEX(ESShip!$C$2:$C$99,MATCH(VLOOKUP($A2688,PairList!$A$2:$D$205,3,0),ESShip!$A$2:$A$99,0)),"")</f>
        <v>0.17</v>
      </c>
      <c r="G2688" s="64">
        <v>0.20214967969105768</v>
      </c>
      <c r="H2688" s="67" t="str">
        <f>IF(INDEX(ApplicablePermutations!$B$3:$N$205,MATCH($A2688,ApplicablePermutations!$A$3:$A$205,0),MATCH($B2688,ApplicablePermutations!$B$2:$N$2,0))*INDEX(ApplicablePermutations!$Q$3:$S$205,MATCH($A2688,ApplicablePermutations!$P$3:$P$205,0),MATCH($C2688,ApplicablePermutations!$Q$2:$S$2,0))=1,"X","")</f>
        <v>X</v>
      </c>
      <c r="I2688" s="64">
        <f t="shared" si="219"/>
        <v>0.12777777777777774</v>
      </c>
      <c r="J2688" s="64">
        <f t="shared" si="220"/>
        <v>0.17</v>
      </c>
      <c r="K2688" s="64">
        <f t="shared" si="221"/>
        <v>0.10605555555555551</v>
      </c>
      <c r="L2688" s="67" t="str">
        <f>IF(VLOOKUP($A2688,ApplicablePermutations!$U$3:$V$146,2,0)=1,"X","")</f>
        <v/>
      </c>
      <c r="M2688" t="str">
        <f t="shared" si="217"/>
        <v/>
      </c>
      <c r="N2688" s="64">
        <f t="shared" si="218"/>
        <v>0.10605555555555551</v>
      </c>
    </row>
    <row r="2689" spans="1:14" x14ac:dyDescent="0.25">
      <c r="A2689" t="s">
        <v>408</v>
      </c>
      <c r="B2689" t="s">
        <v>334</v>
      </c>
      <c r="C2689" s="65" t="s">
        <v>486</v>
      </c>
      <c r="D2689" s="64">
        <f>IFERROR(INDEX('Feasibility Factor'!$D$5:$N$123,MATCH(VLOOKUP($A2689,PairList!$A$2:$D$205,2,0),'Feasibility Factor'!$C$5:$C$123,0),MATCH(VLOOKUP($B2689,PairList!$F$2:$I$14,2,0),'Feasibility Factor'!$D$3:$N$3,0)),"")</f>
        <v>1</v>
      </c>
      <c r="E2689" s="64">
        <v>5.000000000000001E-2</v>
      </c>
      <c r="F2689" s="64">
        <f>IFERROR(INDEX(ESShip!$C$2:$C$99,MATCH(VLOOKUP($A2689,PairList!$A$2:$D$205,3,0),ESShip!$A$2:$A$99,0)),"")</f>
        <v>0.17</v>
      </c>
      <c r="G2689" s="64">
        <v>0.20214967969105779</v>
      </c>
      <c r="H2689" s="67" t="str">
        <f>IF(INDEX(ApplicablePermutations!$B$3:$N$205,MATCH($A2689,ApplicablePermutations!$A$3:$A$205,0),MATCH($B2689,ApplicablePermutations!$B$2:$N$2,0))*INDEX(ApplicablePermutations!$Q$3:$S$205,MATCH($A2689,ApplicablePermutations!$P$3:$P$205,0),MATCH($C2689,ApplicablePermutations!$Q$2:$S$2,0))=1,"X","")</f>
        <v>X</v>
      </c>
      <c r="I2689" s="64">
        <f t="shared" si="219"/>
        <v>5.000000000000001E-2</v>
      </c>
      <c r="J2689" s="64">
        <f t="shared" si="220"/>
        <v>0.17</v>
      </c>
      <c r="K2689" s="64">
        <f t="shared" si="221"/>
        <v>4.1500000000000009E-2</v>
      </c>
      <c r="L2689" s="67" t="str">
        <f>IF(VLOOKUP($A2689,ApplicablePermutations!$U$3:$V$146,2,0)=1,"X","")</f>
        <v/>
      </c>
      <c r="M2689" t="str">
        <f t="shared" si="217"/>
        <v/>
      </c>
      <c r="N2689" s="64">
        <f t="shared" si="218"/>
        <v>4.1500000000000009E-2</v>
      </c>
    </row>
    <row r="2690" spans="1:14" x14ac:dyDescent="0.25">
      <c r="A2690" t="s">
        <v>408</v>
      </c>
      <c r="B2690" t="s">
        <v>94</v>
      </c>
      <c r="C2690" s="65" t="s">
        <v>486</v>
      </c>
      <c r="D2690" s="64">
        <f>IFERROR(INDEX('Feasibility Factor'!$D$5:$N$123,MATCH(VLOOKUP($A2690,PairList!$A$2:$D$205,2,0),'Feasibility Factor'!$C$5:$C$123,0),MATCH(VLOOKUP($B2690,PairList!$F$2:$I$14,2,0),'Feasibility Factor'!$D$3:$N$3,0)),"")</f>
        <v>1</v>
      </c>
      <c r="E2690" s="64">
        <v>5.000000000000001E-2</v>
      </c>
      <c r="F2690" s="64">
        <f>IFERROR(INDEX(ESShip!$C$2:$C$99,MATCH(VLOOKUP($A2690,PairList!$A$2:$D$205,3,0),ESShip!$A$2:$A$99,0)),"")</f>
        <v>0.17</v>
      </c>
      <c r="G2690" s="64">
        <v>0.20214967969105779</v>
      </c>
      <c r="H2690" s="67" t="str">
        <f>IF(INDEX(ApplicablePermutations!$B$3:$N$205,MATCH($A2690,ApplicablePermutations!$A$3:$A$205,0),MATCH($B2690,ApplicablePermutations!$B$2:$N$2,0))*INDEX(ApplicablePermutations!$Q$3:$S$205,MATCH($A2690,ApplicablePermutations!$P$3:$P$205,0),MATCH($C2690,ApplicablePermutations!$Q$2:$S$2,0))=1,"X","")</f>
        <v>X</v>
      </c>
      <c r="I2690" s="64">
        <f t="shared" si="219"/>
        <v>5.000000000000001E-2</v>
      </c>
      <c r="J2690" s="64">
        <f t="shared" si="220"/>
        <v>0.17</v>
      </c>
      <c r="K2690" s="64">
        <f t="shared" si="221"/>
        <v>4.1500000000000009E-2</v>
      </c>
      <c r="L2690" s="67" t="str">
        <f>IF(VLOOKUP($A2690,ApplicablePermutations!$U$3:$V$146,2,0)=1,"X","")</f>
        <v/>
      </c>
      <c r="M2690" t="str">
        <f t="shared" si="217"/>
        <v/>
      </c>
      <c r="N2690" s="64">
        <f t="shared" si="218"/>
        <v>4.1500000000000009E-2</v>
      </c>
    </row>
    <row r="2691" spans="1:14" x14ac:dyDescent="0.25">
      <c r="A2691" t="s">
        <v>408</v>
      </c>
      <c r="B2691" t="s">
        <v>335</v>
      </c>
      <c r="C2691" s="65" t="s">
        <v>486</v>
      </c>
      <c r="D2691" s="64">
        <f>IFERROR(INDEX('Feasibility Factor'!$D$5:$N$123,MATCH(VLOOKUP($A2691,PairList!$A$2:$D$205,2,0),'Feasibility Factor'!$C$5:$C$123,0),MATCH(VLOOKUP($B2691,PairList!$F$2:$I$14,2,0),'Feasibility Factor'!$D$3:$N$3,0)),"")</f>
        <v>1</v>
      </c>
      <c r="E2691" s="64">
        <v>5.000000000000001E-2</v>
      </c>
      <c r="F2691" s="64">
        <f>IFERROR(INDEX(ESShip!$C$2:$C$99,MATCH(VLOOKUP($A2691,PairList!$A$2:$D$205,3,0),ESShip!$A$2:$A$99,0)),"")</f>
        <v>0.17</v>
      </c>
      <c r="G2691" s="64">
        <v>0.20214967969105779</v>
      </c>
      <c r="H2691" s="67" t="str">
        <f>IF(INDEX(ApplicablePermutations!$B$3:$N$205,MATCH($A2691,ApplicablePermutations!$A$3:$A$205,0),MATCH($B2691,ApplicablePermutations!$B$2:$N$2,0))*INDEX(ApplicablePermutations!$Q$3:$S$205,MATCH($A2691,ApplicablePermutations!$P$3:$P$205,0),MATCH($C2691,ApplicablePermutations!$Q$2:$S$2,0))=1,"X","")</f>
        <v>X</v>
      </c>
      <c r="I2691" s="64">
        <f t="shared" si="219"/>
        <v>5.000000000000001E-2</v>
      </c>
      <c r="J2691" s="64">
        <f t="shared" si="220"/>
        <v>0.17</v>
      </c>
      <c r="K2691" s="64">
        <f t="shared" si="221"/>
        <v>4.1500000000000009E-2</v>
      </c>
      <c r="L2691" s="67" t="str">
        <f>IF(VLOOKUP($A2691,ApplicablePermutations!$U$3:$V$146,2,0)=1,"X","")</f>
        <v/>
      </c>
      <c r="M2691" t="str">
        <f t="shared" ref="M2691:M2754" si="222">IF(L2691="X",1.2,"")</f>
        <v/>
      </c>
      <c r="N2691" s="64">
        <f t="shared" ref="N2691:N2754" si="223">IF($L2691="X",$K2691*$M2691,K2691)</f>
        <v>4.1500000000000009E-2</v>
      </c>
    </row>
    <row r="2692" spans="1:14" x14ac:dyDescent="0.25">
      <c r="A2692" t="s">
        <v>408</v>
      </c>
      <c r="B2692" t="s">
        <v>100</v>
      </c>
      <c r="C2692" s="65" t="s">
        <v>486</v>
      </c>
      <c r="D2692" s="64">
        <f>IFERROR(INDEX('Feasibility Factor'!$D$5:$N$123,MATCH(VLOOKUP($A2692,PairList!$A$2:$D$205,2,0),'Feasibility Factor'!$C$5:$C$123,0),MATCH(VLOOKUP($B2692,PairList!$F$2:$I$14,2,0),'Feasibility Factor'!$D$3:$N$3,0)),"")</f>
        <v>1</v>
      </c>
      <c r="E2692" s="64">
        <v>0.12777777777777774</v>
      </c>
      <c r="F2692" s="64">
        <f>IFERROR(INDEX(ESShip!$C$2:$C$99,MATCH(VLOOKUP($A2692,PairList!$A$2:$D$205,3,0),ESShip!$A$2:$A$99,0)),"")</f>
        <v>0.17</v>
      </c>
      <c r="G2692" s="64">
        <v>0.20214967969105768</v>
      </c>
      <c r="H2692" s="67" t="str">
        <f>IF(INDEX(ApplicablePermutations!$B$3:$N$205,MATCH($A2692,ApplicablePermutations!$A$3:$A$205,0),MATCH($B2692,ApplicablePermutations!$B$2:$N$2,0))*INDEX(ApplicablePermutations!$Q$3:$S$205,MATCH($A2692,ApplicablePermutations!$P$3:$P$205,0),MATCH($C2692,ApplicablePermutations!$Q$2:$S$2,0))=1,"X","")</f>
        <v/>
      </c>
      <c r="I2692" s="64" t="str">
        <f t="shared" si="219"/>
        <v/>
      </c>
      <c r="J2692" s="64" t="str">
        <f t="shared" si="220"/>
        <v/>
      </c>
      <c r="K2692" s="64">
        <f t="shared" si="221"/>
        <v>0</v>
      </c>
      <c r="L2692" s="67" t="str">
        <f>IF(VLOOKUP($A2692,ApplicablePermutations!$U$3:$V$146,2,0)=1,"X","")</f>
        <v/>
      </c>
      <c r="M2692" t="str">
        <f t="shared" si="222"/>
        <v/>
      </c>
      <c r="N2692" s="64">
        <f t="shared" si="223"/>
        <v>0</v>
      </c>
    </row>
    <row r="2693" spans="1:14" x14ac:dyDescent="0.25">
      <c r="A2693" t="s">
        <v>410</v>
      </c>
      <c r="B2693" t="s">
        <v>327</v>
      </c>
      <c r="C2693" s="65" t="s">
        <v>484</v>
      </c>
      <c r="D2693" s="64" t="str">
        <f>IFERROR(INDEX('Feasibility Factor'!$D$5:$N$123,MATCH(VLOOKUP($A2693,PairList!$A$2:$D$205,2,0),'Feasibility Factor'!$C$5:$C$123,0),MATCH(VLOOKUP($B2693,PairList!$F$2:$I$14,2,0),'Feasibility Factor'!$D$3:$N$3,0)),"")</f>
        <v/>
      </c>
      <c r="E2693" s="64">
        <v>0.20625000000000016</v>
      </c>
      <c r="F2693" s="64" t="str">
        <f>IFERROR(INDEX(ESShip!$C$2:$C$99,MATCH(VLOOKUP($A2693,PairList!$A$2:$D$205,3,0),ESShip!$A$2:$A$99,0)),"")</f>
        <v/>
      </c>
      <c r="G2693" s="64">
        <v>0.25345030861052414</v>
      </c>
      <c r="H2693" s="67" t="str">
        <f>IF(INDEX(ApplicablePermutations!$B$3:$N$205,MATCH($A2693,ApplicablePermutations!$A$3:$A$205,0),MATCH($B2693,ApplicablePermutations!$B$2:$N$2,0))*INDEX(ApplicablePermutations!$Q$3:$S$205,MATCH($A2693,ApplicablePermutations!$P$3:$P$205,0),MATCH($C2693,ApplicablePermutations!$Q$2:$S$2,0))=1,"X","")</f>
        <v>X</v>
      </c>
      <c r="I2693" s="64">
        <f t="shared" si="219"/>
        <v>0.20625000000000016</v>
      </c>
      <c r="J2693" s="64">
        <f t="shared" si="220"/>
        <v>0.25345030861052414</v>
      </c>
      <c r="K2693" s="64">
        <f t="shared" si="221"/>
        <v>0.15397587384907949</v>
      </c>
      <c r="L2693" s="67" t="str">
        <f>IF(VLOOKUP($A2693,ApplicablePermutations!$U$3:$V$146,2,0)=1,"X","")</f>
        <v/>
      </c>
      <c r="M2693" t="str">
        <f t="shared" si="222"/>
        <v/>
      </c>
      <c r="N2693" s="64">
        <f t="shared" si="223"/>
        <v>0.15397587384907949</v>
      </c>
    </row>
    <row r="2694" spans="1:14" x14ac:dyDescent="0.25">
      <c r="A2694" t="s">
        <v>410</v>
      </c>
      <c r="B2694" t="s">
        <v>328</v>
      </c>
      <c r="C2694" s="65" t="s">
        <v>484</v>
      </c>
      <c r="D2694" s="64" t="str">
        <f>IFERROR(INDEX('Feasibility Factor'!$D$5:$N$123,MATCH(VLOOKUP($A2694,PairList!$A$2:$D$205,2,0),'Feasibility Factor'!$C$5:$C$123,0),MATCH(VLOOKUP($B2694,PairList!$F$2:$I$14,2,0),'Feasibility Factor'!$D$3:$N$3,0)),"")</f>
        <v/>
      </c>
      <c r="E2694" s="64">
        <v>5.6250000000000001E-2</v>
      </c>
      <c r="F2694" s="64" t="str">
        <f>IFERROR(INDEX(ESShip!$C$2:$C$99,MATCH(VLOOKUP($A2694,PairList!$A$2:$D$205,3,0),ESShip!$A$2:$A$99,0)),"")</f>
        <v/>
      </c>
      <c r="G2694" s="64">
        <v>0.25345030861052398</v>
      </c>
      <c r="H2694" s="67" t="str">
        <f>IF(INDEX(ApplicablePermutations!$B$3:$N$205,MATCH($A2694,ApplicablePermutations!$A$3:$A$205,0),MATCH($B2694,ApplicablePermutations!$B$2:$N$2,0))*INDEX(ApplicablePermutations!$Q$3:$S$205,MATCH($A2694,ApplicablePermutations!$P$3:$P$205,0),MATCH($C2694,ApplicablePermutations!$Q$2:$S$2,0))=1,"X","")</f>
        <v>X</v>
      </c>
      <c r="I2694" s="64">
        <f t="shared" si="219"/>
        <v>5.6250000000000001E-2</v>
      </c>
      <c r="J2694" s="64">
        <f t="shared" si="220"/>
        <v>0.25345030861052398</v>
      </c>
      <c r="K2694" s="64">
        <f t="shared" si="221"/>
        <v>4.199342014065803E-2</v>
      </c>
      <c r="L2694" s="67" t="str">
        <f>IF(VLOOKUP($A2694,ApplicablePermutations!$U$3:$V$146,2,0)=1,"X","")</f>
        <v/>
      </c>
      <c r="M2694" t="str">
        <f t="shared" si="222"/>
        <v/>
      </c>
      <c r="N2694" s="64">
        <f t="shared" si="223"/>
        <v>4.199342014065803E-2</v>
      </c>
    </row>
    <row r="2695" spans="1:14" x14ac:dyDescent="0.25">
      <c r="A2695" t="s">
        <v>410</v>
      </c>
      <c r="B2695" t="s">
        <v>239</v>
      </c>
      <c r="C2695" s="65" t="s">
        <v>484</v>
      </c>
      <c r="D2695" s="64" t="str">
        <f>IFERROR(INDEX('Feasibility Factor'!$D$5:$N$123,MATCH(VLOOKUP($A2695,PairList!$A$2:$D$205,2,0),'Feasibility Factor'!$C$5:$C$123,0),MATCH(VLOOKUP($B2695,PairList!$F$2:$I$14,2,0),'Feasibility Factor'!$D$3:$N$3,0)),"")</f>
        <v/>
      </c>
      <c r="E2695" s="64">
        <v>0.50625000000000009</v>
      </c>
      <c r="F2695" s="64" t="str">
        <f>IFERROR(INDEX(ESShip!$C$2:$C$99,MATCH(VLOOKUP($A2695,PairList!$A$2:$D$205,3,0),ESShip!$A$2:$A$99,0)),"")</f>
        <v/>
      </c>
      <c r="G2695" s="64">
        <v>0.25345030861052398</v>
      </c>
      <c r="H2695" s="67" t="str">
        <f>IF(INDEX(ApplicablePermutations!$B$3:$N$205,MATCH($A2695,ApplicablePermutations!$A$3:$A$205,0),MATCH($B2695,ApplicablePermutations!$B$2:$N$2,0))*INDEX(ApplicablePermutations!$Q$3:$S$205,MATCH($A2695,ApplicablePermutations!$P$3:$P$205,0),MATCH($C2695,ApplicablePermutations!$Q$2:$S$2,0))=1,"X","")</f>
        <v>X</v>
      </c>
      <c r="I2695" s="64">
        <f t="shared" si="219"/>
        <v>0.50625000000000009</v>
      </c>
      <c r="J2695" s="64">
        <f t="shared" si="220"/>
        <v>0.25345030861052398</v>
      </c>
      <c r="K2695" s="64">
        <f t="shared" si="221"/>
        <v>0.37794078126592229</v>
      </c>
      <c r="L2695" s="67" t="str">
        <f>IF(VLOOKUP($A2695,ApplicablePermutations!$U$3:$V$146,2,0)=1,"X","")</f>
        <v/>
      </c>
      <c r="M2695" t="str">
        <f t="shared" si="222"/>
        <v/>
      </c>
      <c r="N2695" s="64">
        <f t="shared" si="223"/>
        <v>0.37794078126592229</v>
      </c>
    </row>
    <row r="2696" spans="1:14" x14ac:dyDescent="0.25">
      <c r="A2696" t="s">
        <v>410</v>
      </c>
      <c r="B2696" t="s">
        <v>329</v>
      </c>
      <c r="C2696" s="65" t="s">
        <v>484</v>
      </c>
      <c r="D2696" s="64" t="str">
        <f>IFERROR(INDEX('Feasibility Factor'!$D$5:$N$123,MATCH(VLOOKUP($A2696,PairList!$A$2:$D$205,2,0),'Feasibility Factor'!$C$5:$C$123,0),MATCH(VLOOKUP($B2696,PairList!$F$2:$I$14,2,0),'Feasibility Factor'!$D$3:$N$3,0)),"")</f>
        <v/>
      </c>
      <c r="E2696" s="64">
        <v>5.6250000000000001E-2</v>
      </c>
      <c r="F2696" s="64" t="str">
        <f>IFERROR(INDEX(ESShip!$C$2:$C$99,MATCH(VLOOKUP($A2696,PairList!$A$2:$D$205,3,0),ESShip!$A$2:$A$99,0)),"")</f>
        <v/>
      </c>
      <c r="G2696" s="64">
        <v>0.25345030861052398</v>
      </c>
      <c r="H2696" s="67" t="str">
        <f>IF(INDEX(ApplicablePermutations!$B$3:$N$205,MATCH($A2696,ApplicablePermutations!$A$3:$A$205,0),MATCH($B2696,ApplicablePermutations!$B$2:$N$2,0))*INDEX(ApplicablePermutations!$Q$3:$S$205,MATCH($A2696,ApplicablePermutations!$P$3:$P$205,0),MATCH($C2696,ApplicablePermutations!$Q$2:$S$2,0))=1,"X","")</f>
        <v>X</v>
      </c>
      <c r="I2696" s="64">
        <f t="shared" si="219"/>
        <v>5.6250000000000001E-2</v>
      </c>
      <c r="J2696" s="64">
        <f t="shared" si="220"/>
        <v>0.25345030861052398</v>
      </c>
      <c r="K2696" s="64">
        <f t="shared" si="221"/>
        <v>4.199342014065803E-2</v>
      </c>
      <c r="L2696" s="67" t="str">
        <f>IF(VLOOKUP($A2696,ApplicablePermutations!$U$3:$V$146,2,0)=1,"X","")</f>
        <v/>
      </c>
      <c r="M2696" t="str">
        <f t="shared" si="222"/>
        <v/>
      </c>
      <c r="N2696" s="64">
        <f t="shared" si="223"/>
        <v>4.199342014065803E-2</v>
      </c>
    </row>
    <row r="2697" spans="1:14" x14ac:dyDescent="0.25">
      <c r="A2697" t="s">
        <v>410</v>
      </c>
      <c r="B2697" t="s">
        <v>330</v>
      </c>
      <c r="C2697" s="65" t="s">
        <v>484</v>
      </c>
      <c r="D2697" s="64" t="str">
        <f>IFERROR(INDEX('Feasibility Factor'!$D$5:$N$123,MATCH(VLOOKUP($A2697,PairList!$A$2:$D$205,2,0),'Feasibility Factor'!$C$5:$C$123,0),MATCH(VLOOKUP($B2697,PairList!$F$2:$I$14,2,0),'Feasibility Factor'!$D$3:$N$3,0)),"")</f>
        <v/>
      </c>
      <c r="E2697" s="64">
        <v>5.6250000000000001E-2</v>
      </c>
      <c r="F2697" s="64" t="str">
        <f>IFERROR(INDEX(ESShip!$C$2:$C$99,MATCH(VLOOKUP($A2697,PairList!$A$2:$D$205,3,0),ESShip!$A$2:$A$99,0)),"")</f>
        <v/>
      </c>
      <c r="G2697" s="64">
        <v>0.25345030861052398</v>
      </c>
      <c r="H2697" s="67" t="str">
        <f>IF(INDEX(ApplicablePermutations!$B$3:$N$205,MATCH($A2697,ApplicablePermutations!$A$3:$A$205,0),MATCH($B2697,ApplicablePermutations!$B$2:$N$2,0))*INDEX(ApplicablePermutations!$Q$3:$S$205,MATCH($A2697,ApplicablePermutations!$P$3:$P$205,0),MATCH($C2697,ApplicablePermutations!$Q$2:$S$2,0))=1,"X","")</f>
        <v>X</v>
      </c>
      <c r="I2697" s="64">
        <f t="shared" si="219"/>
        <v>5.6250000000000001E-2</v>
      </c>
      <c r="J2697" s="64">
        <f t="shared" si="220"/>
        <v>0.25345030861052398</v>
      </c>
      <c r="K2697" s="64">
        <f t="shared" si="221"/>
        <v>4.199342014065803E-2</v>
      </c>
      <c r="L2697" s="67" t="str">
        <f>IF(VLOOKUP($A2697,ApplicablePermutations!$U$3:$V$146,2,0)=1,"X","")</f>
        <v/>
      </c>
      <c r="M2697" t="str">
        <f t="shared" si="222"/>
        <v/>
      </c>
      <c r="N2697" s="64">
        <f t="shared" si="223"/>
        <v>4.199342014065803E-2</v>
      </c>
    </row>
    <row r="2698" spans="1:14" x14ac:dyDescent="0.25">
      <c r="A2698" t="s">
        <v>410</v>
      </c>
      <c r="B2698" t="s">
        <v>331</v>
      </c>
      <c r="C2698" s="65" t="s">
        <v>484</v>
      </c>
      <c r="D2698" s="64" t="str">
        <f>IFERROR(INDEX('Feasibility Factor'!$D$5:$N$123,MATCH(VLOOKUP($A2698,PairList!$A$2:$D$205,2,0),'Feasibility Factor'!$C$5:$C$123,0),MATCH(VLOOKUP($B2698,PairList!$F$2:$I$14,2,0),'Feasibility Factor'!$D$3:$N$3,0)),"")</f>
        <v/>
      </c>
      <c r="E2698" s="64">
        <v>0.20625000000000016</v>
      </c>
      <c r="F2698" s="64" t="str">
        <f>IFERROR(INDEX(ESShip!$C$2:$C$99,MATCH(VLOOKUP($A2698,PairList!$A$2:$D$205,3,0),ESShip!$A$2:$A$99,0)),"")</f>
        <v/>
      </c>
      <c r="G2698" s="64">
        <v>0.25345030861052414</v>
      </c>
      <c r="H2698" s="67" t="str">
        <f>IF(INDEX(ApplicablePermutations!$B$3:$N$205,MATCH($A2698,ApplicablePermutations!$A$3:$A$205,0),MATCH($B2698,ApplicablePermutations!$B$2:$N$2,0))*INDEX(ApplicablePermutations!$Q$3:$S$205,MATCH($A2698,ApplicablePermutations!$P$3:$P$205,0),MATCH($C2698,ApplicablePermutations!$Q$2:$S$2,0))=1,"X","")</f>
        <v>X</v>
      </c>
      <c r="I2698" s="64">
        <f t="shared" si="219"/>
        <v>0.20625000000000016</v>
      </c>
      <c r="J2698" s="64">
        <f t="shared" si="220"/>
        <v>0.25345030861052414</v>
      </c>
      <c r="K2698" s="64">
        <f t="shared" si="221"/>
        <v>0.15397587384907949</v>
      </c>
      <c r="L2698" s="67" t="str">
        <f>IF(VLOOKUP($A2698,ApplicablePermutations!$U$3:$V$146,2,0)=1,"X","")</f>
        <v/>
      </c>
      <c r="M2698" t="str">
        <f t="shared" si="222"/>
        <v/>
      </c>
      <c r="N2698" s="64">
        <f t="shared" si="223"/>
        <v>0.15397587384907949</v>
      </c>
    </row>
    <row r="2699" spans="1:14" x14ac:dyDescent="0.25">
      <c r="A2699" t="s">
        <v>410</v>
      </c>
      <c r="B2699" t="s">
        <v>332</v>
      </c>
      <c r="C2699" s="65" t="s">
        <v>484</v>
      </c>
      <c r="D2699" s="64" t="str">
        <f>IFERROR(INDEX('Feasibility Factor'!$D$5:$N$123,MATCH(VLOOKUP($A2699,PairList!$A$2:$D$205,2,0),'Feasibility Factor'!$C$5:$C$123,0),MATCH(VLOOKUP($B2699,PairList!$F$2:$I$14,2,0),'Feasibility Factor'!$D$3:$N$3,0)),"")</f>
        <v/>
      </c>
      <c r="E2699" s="64">
        <v>5.6250000000000001E-2</v>
      </c>
      <c r="F2699" s="64" t="str">
        <f>IFERROR(INDEX(ESShip!$C$2:$C$99,MATCH(VLOOKUP($A2699,PairList!$A$2:$D$205,3,0),ESShip!$A$2:$A$99,0)),"")</f>
        <v/>
      </c>
      <c r="G2699" s="64">
        <v>0.25345030861052398</v>
      </c>
      <c r="H2699" s="67" t="str">
        <f>IF(INDEX(ApplicablePermutations!$B$3:$N$205,MATCH($A2699,ApplicablePermutations!$A$3:$A$205,0),MATCH($B2699,ApplicablePermutations!$B$2:$N$2,0))*INDEX(ApplicablePermutations!$Q$3:$S$205,MATCH($A2699,ApplicablePermutations!$P$3:$P$205,0),MATCH($C2699,ApplicablePermutations!$Q$2:$S$2,0))=1,"X","")</f>
        <v>X</v>
      </c>
      <c r="I2699" s="64">
        <f t="shared" si="219"/>
        <v>5.6250000000000001E-2</v>
      </c>
      <c r="J2699" s="64">
        <f t="shared" si="220"/>
        <v>0.25345030861052398</v>
      </c>
      <c r="K2699" s="64">
        <f t="shared" si="221"/>
        <v>4.199342014065803E-2</v>
      </c>
      <c r="L2699" s="67" t="str">
        <f>IF(VLOOKUP($A2699,ApplicablePermutations!$U$3:$V$146,2,0)=1,"X","")</f>
        <v/>
      </c>
      <c r="M2699" t="str">
        <f t="shared" si="222"/>
        <v/>
      </c>
      <c r="N2699" s="64">
        <f t="shared" si="223"/>
        <v>4.199342014065803E-2</v>
      </c>
    </row>
    <row r="2700" spans="1:14" x14ac:dyDescent="0.25">
      <c r="A2700" t="s">
        <v>410</v>
      </c>
      <c r="B2700" t="s">
        <v>243</v>
      </c>
      <c r="C2700" s="65" t="s">
        <v>484</v>
      </c>
      <c r="D2700" s="64" t="str">
        <f>IFERROR(INDEX('Feasibility Factor'!$D$5:$N$123,MATCH(VLOOKUP($A2700,PairList!$A$2:$D$205,2,0),'Feasibility Factor'!$C$5:$C$123,0),MATCH(VLOOKUP($B2700,PairList!$F$2:$I$14,2,0),'Feasibility Factor'!$D$3:$N$3,0)),"")</f>
        <v/>
      </c>
      <c r="E2700" s="64">
        <v>0.20625000000000016</v>
      </c>
      <c r="F2700" s="64" t="str">
        <f>IFERROR(INDEX(ESShip!$C$2:$C$99,MATCH(VLOOKUP($A2700,PairList!$A$2:$D$205,3,0),ESShip!$A$2:$A$99,0)),"")</f>
        <v/>
      </c>
      <c r="G2700" s="64">
        <v>0.25345030861052414</v>
      </c>
      <c r="H2700" s="67" t="str">
        <f>IF(INDEX(ApplicablePermutations!$B$3:$N$205,MATCH($A2700,ApplicablePermutations!$A$3:$A$205,0),MATCH($B2700,ApplicablePermutations!$B$2:$N$2,0))*INDEX(ApplicablePermutations!$Q$3:$S$205,MATCH($A2700,ApplicablePermutations!$P$3:$P$205,0),MATCH($C2700,ApplicablePermutations!$Q$2:$S$2,0))=1,"X","")</f>
        <v>X</v>
      </c>
      <c r="I2700" s="64">
        <f t="shared" si="219"/>
        <v>0.20625000000000016</v>
      </c>
      <c r="J2700" s="64">
        <f t="shared" si="220"/>
        <v>0.25345030861052414</v>
      </c>
      <c r="K2700" s="64">
        <f t="shared" si="221"/>
        <v>0.15397587384907949</v>
      </c>
      <c r="L2700" s="67" t="str">
        <f>IF(VLOOKUP($A2700,ApplicablePermutations!$U$3:$V$146,2,0)=1,"X","")</f>
        <v/>
      </c>
      <c r="M2700" t="str">
        <f t="shared" si="222"/>
        <v/>
      </c>
      <c r="N2700" s="64">
        <f t="shared" si="223"/>
        <v>0.15397587384907949</v>
      </c>
    </row>
    <row r="2701" spans="1:14" x14ac:dyDescent="0.25">
      <c r="A2701" t="s">
        <v>410</v>
      </c>
      <c r="B2701" t="s">
        <v>333</v>
      </c>
      <c r="C2701" s="65" t="s">
        <v>484</v>
      </c>
      <c r="D2701" s="64" t="str">
        <f>IFERROR(INDEX('Feasibility Factor'!$D$5:$N$123,MATCH(VLOOKUP($A2701,PairList!$A$2:$D$205,2,0),'Feasibility Factor'!$C$5:$C$123,0),MATCH(VLOOKUP($B2701,PairList!$F$2:$I$14,2,0),'Feasibility Factor'!$D$3:$N$3,0)),"")</f>
        <v/>
      </c>
      <c r="E2701" s="64">
        <v>0.20625000000000016</v>
      </c>
      <c r="F2701" s="64" t="str">
        <f>IFERROR(INDEX(ESShip!$C$2:$C$99,MATCH(VLOOKUP($A2701,PairList!$A$2:$D$205,3,0),ESShip!$A$2:$A$99,0)),"")</f>
        <v/>
      </c>
      <c r="G2701" s="64">
        <v>0.25345030861052414</v>
      </c>
      <c r="H2701" s="67" t="str">
        <f>IF(INDEX(ApplicablePermutations!$B$3:$N$205,MATCH($A2701,ApplicablePermutations!$A$3:$A$205,0),MATCH($B2701,ApplicablePermutations!$B$2:$N$2,0))*INDEX(ApplicablePermutations!$Q$3:$S$205,MATCH($A2701,ApplicablePermutations!$P$3:$P$205,0),MATCH($C2701,ApplicablePermutations!$Q$2:$S$2,0))=1,"X","")</f>
        <v>X</v>
      </c>
      <c r="I2701" s="64">
        <f t="shared" si="219"/>
        <v>0.20625000000000016</v>
      </c>
      <c r="J2701" s="64">
        <f t="shared" si="220"/>
        <v>0.25345030861052414</v>
      </c>
      <c r="K2701" s="64">
        <f t="shared" si="221"/>
        <v>0.15397587384907949</v>
      </c>
      <c r="L2701" s="67" t="str">
        <f>IF(VLOOKUP($A2701,ApplicablePermutations!$U$3:$V$146,2,0)=1,"X","")</f>
        <v/>
      </c>
      <c r="M2701" t="str">
        <f t="shared" si="222"/>
        <v/>
      </c>
      <c r="N2701" s="64">
        <f t="shared" si="223"/>
        <v>0.15397587384907949</v>
      </c>
    </row>
    <row r="2702" spans="1:14" x14ac:dyDescent="0.25">
      <c r="A2702" t="s">
        <v>410</v>
      </c>
      <c r="B2702" t="s">
        <v>334</v>
      </c>
      <c r="C2702" s="65" t="s">
        <v>484</v>
      </c>
      <c r="D2702" s="64" t="str">
        <f>IFERROR(INDEX('Feasibility Factor'!$D$5:$N$123,MATCH(VLOOKUP($A2702,PairList!$A$2:$D$205,2,0),'Feasibility Factor'!$C$5:$C$123,0),MATCH(VLOOKUP($B2702,PairList!$F$2:$I$14,2,0),'Feasibility Factor'!$D$3:$N$3,0)),"")</f>
        <v/>
      </c>
      <c r="E2702" s="64">
        <v>0.50625000000000009</v>
      </c>
      <c r="F2702" s="64" t="str">
        <f>IFERROR(INDEX(ESShip!$C$2:$C$99,MATCH(VLOOKUP($A2702,PairList!$A$2:$D$205,3,0),ESShip!$A$2:$A$99,0)),"")</f>
        <v/>
      </c>
      <c r="G2702" s="64">
        <v>0.25345030861052398</v>
      </c>
      <c r="H2702" s="67" t="str">
        <f>IF(INDEX(ApplicablePermutations!$B$3:$N$205,MATCH($A2702,ApplicablePermutations!$A$3:$A$205,0),MATCH($B2702,ApplicablePermutations!$B$2:$N$2,0))*INDEX(ApplicablePermutations!$Q$3:$S$205,MATCH($A2702,ApplicablePermutations!$P$3:$P$205,0),MATCH($C2702,ApplicablePermutations!$Q$2:$S$2,0))=1,"X","")</f>
        <v>X</v>
      </c>
      <c r="I2702" s="64">
        <f t="shared" si="219"/>
        <v>0.50625000000000009</v>
      </c>
      <c r="J2702" s="64">
        <f t="shared" si="220"/>
        <v>0.25345030861052398</v>
      </c>
      <c r="K2702" s="64">
        <f t="shared" si="221"/>
        <v>0.37794078126592229</v>
      </c>
      <c r="L2702" s="67" t="str">
        <f>IF(VLOOKUP($A2702,ApplicablePermutations!$U$3:$V$146,2,0)=1,"X","")</f>
        <v/>
      </c>
      <c r="M2702" t="str">
        <f t="shared" si="222"/>
        <v/>
      </c>
      <c r="N2702" s="64">
        <f t="shared" si="223"/>
        <v>0.37794078126592229</v>
      </c>
    </row>
    <row r="2703" spans="1:14" x14ac:dyDescent="0.25">
      <c r="A2703" t="s">
        <v>410</v>
      </c>
      <c r="B2703" t="s">
        <v>94</v>
      </c>
      <c r="C2703" s="65" t="s">
        <v>484</v>
      </c>
      <c r="D2703" s="64" t="str">
        <f>IFERROR(INDEX('Feasibility Factor'!$D$5:$N$123,MATCH(VLOOKUP($A2703,PairList!$A$2:$D$205,2,0),'Feasibility Factor'!$C$5:$C$123,0),MATCH(VLOOKUP($B2703,PairList!$F$2:$I$14,2,0),'Feasibility Factor'!$D$3:$N$3,0)),"")</f>
        <v/>
      </c>
      <c r="E2703" s="64">
        <v>5.6250000000000001E-2</v>
      </c>
      <c r="F2703" s="64" t="str">
        <f>IFERROR(INDEX(ESShip!$C$2:$C$99,MATCH(VLOOKUP($A2703,PairList!$A$2:$D$205,3,0),ESShip!$A$2:$A$99,0)),"")</f>
        <v/>
      </c>
      <c r="G2703" s="64">
        <v>0.25345030861052398</v>
      </c>
      <c r="H2703" s="67" t="str">
        <f>IF(INDEX(ApplicablePermutations!$B$3:$N$205,MATCH($A2703,ApplicablePermutations!$A$3:$A$205,0),MATCH($B2703,ApplicablePermutations!$B$2:$N$2,0))*INDEX(ApplicablePermutations!$Q$3:$S$205,MATCH($A2703,ApplicablePermutations!$P$3:$P$205,0),MATCH($C2703,ApplicablePermutations!$Q$2:$S$2,0))=1,"X","")</f>
        <v>X</v>
      </c>
      <c r="I2703" s="64">
        <f t="shared" si="219"/>
        <v>5.6250000000000001E-2</v>
      </c>
      <c r="J2703" s="64">
        <f t="shared" si="220"/>
        <v>0.25345030861052398</v>
      </c>
      <c r="K2703" s="64">
        <f t="shared" si="221"/>
        <v>4.199342014065803E-2</v>
      </c>
      <c r="L2703" s="67" t="str">
        <f>IF(VLOOKUP($A2703,ApplicablePermutations!$U$3:$V$146,2,0)=1,"X","")</f>
        <v/>
      </c>
      <c r="M2703" t="str">
        <f t="shared" si="222"/>
        <v/>
      </c>
      <c r="N2703" s="64">
        <f t="shared" si="223"/>
        <v>4.199342014065803E-2</v>
      </c>
    </row>
    <row r="2704" spans="1:14" x14ac:dyDescent="0.25">
      <c r="A2704" t="s">
        <v>410</v>
      </c>
      <c r="B2704" t="s">
        <v>335</v>
      </c>
      <c r="C2704" s="65" t="s">
        <v>484</v>
      </c>
      <c r="D2704" s="64" t="str">
        <f>IFERROR(INDEX('Feasibility Factor'!$D$5:$N$123,MATCH(VLOOKUP($A2704,PairList!$A$2:$D$205,2,0),'Feasibility Factor'!$C$5:$C$123,0),MATCH(VLOOKUP($B2704,PairList!$F$2:$I$14,2,0),'Feasibility Factor'!$D$3:$N$3,0)),"")</f>
        <v/>
      </c>
      <c r="E2704" s="64">
        <v>5.6250000000000001E-2</v>
      </c>
      <c r="F2704" s="64" t="str">
        <f>IFERROR(INDEX(ESShip!$C$2:$C$99,MATCH(VLOOKUP($A2704,PairList!$A$2:$D$205,3,0),ESShip!$A$2:$A$99,0)),"")</f>
        <v/>
      </c>
      <c r="G2704" s="64">
        <v>0.25345030861052398</v>
      </c>
      <c r="H2704" s="67" t="str">
        <f>IF(INDEX(ApplicablePermutations!$B$3:$N$205,MATCH($A2704,ApplicablePermutations!$A$3:$A$205,0),MATCH($B2704,ApplicablePermutations!$B$2:$N$2,0))*INDEX(ApplicablePermutations!$Q$3:$S$205,MATCH($A2704,ApplicablePermutations!$P$3:$P$205,0),MATCH($C2704,ApplicablePermutations!$Q$2:$S$2,0))=1,"X","")</f>
        <v>X</v>
      </c>
      <c r="I2704" s="64">
        <f t="shared" si="219"/>
        <v>5.6250000000000001E-2</v>
      </c>
      <c r="J2704" s="64">
        <f t="shared" si="220"/>
        <v>0.25345030861052398</v>
      </c>
      <c r="K2704" s="64">
        <f t="shared" si="221"/>
        <v>4.199342014065803E-2</v>
      </c>
      <c r="L2704" s="67" t="str">
        <f>IF(VLOOKUP($A2704,ApplicablePermutations!$U$3:$V$146,2,0)=1,"X","")</f>
        <v/>
      </c>
      <c r="M2704" t="str">
        <f t="shared" si="222"/>
        <v/>
      </c>
      <c r="N2704" s="64">
        <f t="shared" si="223"/>
        <v>4.199342014065803E-2</v>
      </c>
    </row>
    <row r="2705" spans="1:14" x14ac:dyDescent="0.25">
      <c r="A2705" t="s">
        <v>410</v>
      </c>
      <c r="B2705" t="s">
        <v>100</v>
      </c>
      <c r="C2705" s="65" t="s">
        <v>484</v>
      </c>
      <c r="D2705" s="64" t="str">
        <f>IFERROR(INDEX('Feasibility Factor'!$D$5:$N$123,MATCH(VLOOKUP($A2705,PairList!$A$2:$D$205,2,0),'Feasibility Factor'!$C$5:$C$123,0),MATCH(VLOOKUP($B2705,PairList!$F$2:$I$14,2,0),'Feasibility Factor'!$D$3:$N$3,0)),"")</f>
        <v/>
      </c>
      <c r="E2705" s="64">
        <v>0.20625000000000016</v>
      </c>
      <c r="F2705" s="64" t="str">
        <f>IFERROR(INDEX(ESShip!$C$2:$C$99,MATCH(VLOOKUP($A2705,PairList!$A$2:$D$205,3,0),ESShip!$A$2:$A$99,0)),"")</f>
        <v/>
      </c>
      <c r="G2705" s="64">
        <v>0.25345030861052414</v>
      </c>
      <c r="H2705" s="67" t="str">
        <f>IF(INDEX(ApplicablePermutations!$B$3:$N$205,MATCH($A2705,ApplicablePermutations!$A$3:$A$205,0),MATCH($B2705,ApplicablePermutations!$B$2:$N$2,0))*INDEX(ApplicablePermutations!$Q$3:$S$205,MATCH($A2705,ApplicablePermutations!$P$3:$P$205,0),MATCH($C2705,ApplicablePermutations!$Q$2:$S$2,0))=1,"X","")</f>
        <v>X</v>
      </c>
      <c r="I2705" s="64">
        <f t="shared" si="219"/>
        <v>0.20625000000000016</v>
      </c>
      <c r="J2705" s="64">
        <f t="shared" si="220"/>
        <v>0.25345030861052414</v>
      </c>
      <c r="K2705" s="64">
        <f t="shared" si="221"/>
        <v>0.15397587384907949</v>
      </c>
      <c r="L2705" s="67" t="str">
        <f>IF(VLOOKUP($A2705,ApplicablePermutations!$U$3:$V$146,2,0)=1,"X","")</f>
        <v/>
      </c>
      <c r="M2705" t="str">
        <f t="shared" si="222"/>
        <v/>
      </c>
      <c r="N2705" s="64">
        <f t="shared" si="223"/>
        <v>0.15397587384907949</v>
      </c>
    </row>
    <row r="2706" spans="1:14" x14ac:dyDescent="0.25">
      <c r="A2706" t="s">
        <v>410</v>
      </c>
      <c r="B2706" t="s">
        <v>327</v>
      </c>
      <c r="C2706" s="65" t="s">
        <v>485</v>
      </c>
      <c r="D2706" s="64" t="str">
        <f>IFERROR(INDEX('Feasibility Factor'!$D$5:$N$123,MATCH(VLOOKUP($A2706,PairList!$A$2:$D$205,2,0),'Feasibility Factor'!$C$5:$C$123,0),MATCH(VLOOKUP($B2706,PairList!$F$2:$I$14,2,0),'Feasibility Factor'!$D$3:$N$3,0)),"")</f>
        <v/>
      </c>
      <c r="E2706" s="64">
        <v>0.20625000000000016</v>
      </c>
      <c r="F2706" s="64" t="str">
        <f>IFERROR(INDEX(ESShip!$C$2:$C$99,MATCH(VLOOKUP($A2706,PairList!$A$2:$D$205,3,0),ESShip!$A$2:$A$99,0)),"")</f>
        <v/>
      </c>
      <c r="G2706" s="64">
        <v>0.25345030861052414</v>
      </c>
      <c r="H2706" s="67" t="str">
        <f>IF(INDEX(ApplicablePermutations!$B$3:$N$205,MATCH($A2706,ApplicablePermutations!$A$3:$A$205,0),MATCH($B2706,ApplicablePermutations!$B$2:$N$2,0))*INDEX(ApplicablePermutations!$Q$3:$S$205,MATCH($A2706,ApplicablePermutations!$P$3:$P$205,0),MATCH($C2706,ApplicablePermutations!$Q$2:$S$2,0))=1,"X","")</f>
        <v>X</v>
      </c>
      <c r="I2706" s="64">
        <f t="shared" si="219"/>
        <v>0.20625000000000016</v>
      </c>
      <c r="J2706" s="64">
        <f t="shared" si="220"/>
        <v>0.25345030861052414</v>
      </c>
      <c r="K2706" s="64">
        <f t="shared" si="221"/>
        <v>0.15397587384907949</v>
      </c>
      <c r="L2706" s="67" t="str">
        <f>IF(VLOOKUP($A2706,ApplicablePermutations!$U$3:$V$146,2,0)=1,"X","")</f>
        <v/>
      </c>
      <c r="M2706" t="str">
        <f t="shared" si="222"/>
        <v/>
      </c>
      <c r="N2706" s="64">
        <f t="shared" si="223"/>
        <v>0.15397587384907949</v>
      </c>
    </row>
    <row r="2707" spans="1:14" x14ac:dyDescent="0.25">
      <c r="A2707" t="s">
        <v>410</v>
      </c>
      <c r="B2707" t="s">
        <v>328</v>
      </c>
      <c r="C2707" s="65" t="s">
        <v>485</v>
      </c>
      <c r="D2707" s="64" t="str">
        <f>IFERROR(INDEX('Feasibility Factor'!$D$5:$N$123,MATCH(VLOOKUP($A2707,PairList!$A$2:$D$205,2,0),'Feasibility Factor'!$C$5:$C$123,0),MATCH(VLOOKUP($B2707,PairList!$F$2:$I$14,2,0),'Feasibility Factor'!$D$3:$N$3,0)),"")</f>
        <v/>
      </c>
      <c r="E2707" s="64">
        <v>0</v>
      </c>
      <c r="F2707" s="64" t="str">
        <f>IFERROR(INDEX(ESShip!$C$2:$C$99,MATCH(VLOOKUP($A2707,PairList!$A$2:$D$205,3,0),ESShip!$A$2:$A$99,0)),"")</f>
        <v/>
      </c>
      <c r="G2707" s="64">
        <v>0.25345030861052398</v>
      </c>
      <c r="H2707" s="67" t="str">
        <f>IF(INDEX(ApplicablePermutations!$B$3:$N$205,MATCH($A2707,ApplicablePermutations!$A$3:$A$205,0),MATCH($B2707,ApplicablePermutations!$B$2:$N$2,0))*INDEX(ApplicablePermutations!$Q$3:$S$205,MATCH($A2707,ApplicablePermutations!$P$3:$P$205,0),MATCH($C2707,ApplicablePermutations!$Q$2:$S$2,0))=1,"X","")</f>
        <v>X</v>
      </c>
      <c r="I2707" s="64">
        <f t="shared" si="219"/>
        <v>0.18689516129032271</v>
      </c>
      <c r="J2707" s="64">
        <f t="shared" si="220"/>
        <v>0.25345030861052398</v>
      </c>
      <c r="K2707" s="64">
        <f t="shared" si="221"/>
        <v>0.13952652498347676</v>
      </c>
      <c r="L2707" s="67" t="str">
        <f>IF(VLOOKUP($A2707,ApplicablePermutations!$U$3:$V$146,2,0)=1,"X","")</f>
        <v/>
      </c>
      <c r="M2707" t="str">
        <f t="shared" si="222"/>
        <v/>
      </c>
      <c r="N2707" s="64">
        <f t="shared" si="223"/>
        <v>0.13952652498347676</v>
      </c>
    </row>
    <row r="2708" spans="1:14" x14ac:dyDescent="0.25">
      <c r="A2708" t="s">
        <v>410</v>
      </c>
      <c r="B2708" t="s">
        <v>239</v>
      </c>
      <c r="C2708" s="65" t="s">
        <v>485</v>
      </c>
      <c r="D2708" s="64" t="str">
        <f>IFERROR(INDEX('Feasibility Factor'!$D$5:$N$123,MATCH(VLOOKUP($A2708,PairList!$A$2:$D$205,2,0),'Feasibility Factor'!$C$5:$C$123,0),MATCH(VLOOKUP($B2708,PairList!$F$2:$I$14,2,0),'Feasibility Factor'!$D$3:$N$3,0)),"")</f>
        <v/>
      </c>
      <c r="E2708" s="64">
        <v>0</v>
      </c>
      <c r="F2708" s="64" t="str">
        <f>IFERROR(INDEX(ESShip!$C$2:$C$99,MATCH(VLOOKUP($A2708,PairList!$A$2:$D$205,3,0),ESShip!$A$2:$A$99,0)),"")</f>
        <v/>
      </c>
      <c r="G2708" s="64">
        <v>0.25345030861052398</v>
      </c>
      <c r="H2708" s="67" t="str">
        <f>IF(INDEX(ApplicablePermutations!$B$3:$N$205,MATCH($A2708,ApplicablePermutations!$A$3:$A$205,0),MATCH($B2708,ApplicablePermutations!$B$2:$N$2,0))*INDEX(ApplicablePermutations!$Q$3:$S$205,MATCH($A2708,ApplicablePermutations!$P$3:$P$205,0),MATCH($C2708,ApplicablePermutations!$Q$2:$S$2,0))=1,"X","")</f>
        <v>X</v>
      </c>
      <c r="I2708" s="64">
        <f t="shared" si="219"/>
        <v>0.18689516129032271</v>
      </c>
      <c r="J2708" s="64">
        <f t="shared" si="220"/>
        <v>0.25345030861052398</v>
      </c>
      <c r="K2708" s="64">
        <f t="shared" si="221"/>
        <v>0.13952652498347676</v>
      </c>
      <c r="L2708" s="67" t="str">
        <f>IF(VLOOKUP($A2708,ApplicablePermutations!$U$3:$V$146,2,0)=1,"X","")</f>
        <v/>
      </c>
      <c r="M2708" t="str">
        <f t="shared" si="222"/>
        <v/>
      </c>
      <c r="N2708" s="64">
        <f t="shared" si="223"/>
        <v>0.13952652498347676</v>
      </c>
    </row>
    <row r="2709" spans="1:14" x14ac:dyDescent="0.25">
      <c r="A2709" t="s">
        <v>410</v>
      </c>
      <c r="B2709" t="s">
        <v>329</v>
      </c>
      <c r="C2709" s="65" t="s">
        <v>485</v>
      </c>
      <c r="D2709" s="64" t="str">
        <f>IFERROR(INDEX('Feasibility Factor'!$D$5:$N$123,MATCH(VLOOKUP($A2709,PairList!$A$2:$D$205,2,0),'Feasibility Factor'!$C$5:$C$123,0),MATCH(VLOOKUP($B2709,PairList!$F$2:$I$14,2,0),'Feasibility Factor'!$D$3:$N$3,0)),"")</f>
        <v/>
      </c>
      <c r="E2709" s="64">
        <v>0</v>
      </c>
      <c r="F2709" s="64" t="str">
        <f>IFERROR(INDEX(ESShip!$C$2:$C$99,MATCH(VLOOKUP($A2709,PairList!$A$2:$D$205,3,0),ESShip!$A$2:$A$99,0)),"")</f>
        <v/>
      </c>
      <c r="G2709" s="64">
        <v>0.25345030861052398</v>
      </c>
      <c r="H2709" s="67" t="str">
        <f>IF(INDEX(ApplicablePermutations!$B$3:$N$205,MATCH($A2709,ApplicablePermutations!$A$3:$A$205,0),MATCH($B2709,ApplicablePermutations!$B$2:$N$2,0))*INDEX(ApplicablePermutations!$Q$3:$S$205,MATCH($A2709,ApplicablePermutations!$P$3:$P$205,0),MATCH($C2709,ApplicablePermutations!$Q$2:$S$2,0))=1,"X","")</f>
        <v>X</v>
      </c>
      <c r="I2709" s="64">
        <f t="shared" si="219"/>
        <v>0.18689516129032271</v>
      </c>
      <c r="J2709" s="64">
        <f t="shared" si="220"/>
        <v>0.25345030861052398</v>
      </c>
      <c r="K2709" s="64">
        <f t="shared" si="221"/>
        <v>0.13952652498347676</v>
      </c>
      <c r="L2709" s="67" t="str">
        <f>IF(VLOOKUP($A2709,ApplicablePermutations!$U$3:$V$146,2,0)=1,"X","")</f>
        <v/>
      </c>
      <c r="M2709" t="str">
        <f t="shared" si="222"/>
        <v/>
      </c>
      <c r="N2709" s="64">
        <f t="shared" si="223"/>
        <v>0.13952652498347676</v>
      </c>
    </row>
    <row r="2710" spans="1:14" x14ac:dyDescent="0.25">
      <c r="A2710" t="s">
        <v>410</v>
      </c>
      <c r="B2710" t="s">
        <v>330</v>
      </c>
      <c r="C2710" s="65" t="s">
        <v>485</v>
      </c>
      <c r="D2710" s="64" t="str">
        <f>IFERROR(INDEX('Feasibility Factor'!$D$5:$N$123,MATCH(VLOOKUP($A2710,PairList!$A$2:$D$205,2,0),'Feasibility Factor'!$C$5:$C$123,0),MATCH(VLOOKUP($B2710,PairList!$F$2:$I$14,2,0),'Feasibility Factor'!$D$3:$N$3,0)),"")</f>
        <v/>
      </c>
      <c r="E2710" s="64">
        <v>0</v>
      </c>
      <c r="F2710" s="64" t="str">
        <f>IFERROR(INDEX(ESShip!$C$2:$C$99,MATCH(VLOOKUP($A2710,PairList!$A$2:$D$205,3,0),ESShip!$A$2:$A$99,0)),"")</f>
        <v/>
      </c>
      <c r="G2710" s="64">
        <v>0.25345030861052398</v>
      </c>
      <c r="H2710" s="67" t="str">
        <f>IF(INDEX(ApplicablePermutations!$B$3:$N$205,MATCH($A2710,ApplicablePermutations!$A$3:$A$205,0),MATCH($B2710,ApplicablePermutations!$B$2:$N$2,0))*INDEX(ApplicablePermutations!$Q$3:$S$205,MATCH($A2710,ApplicablePermutations!$P$3:$P$205,0),MATCH($C2710,ApplicablePermutations!$Q$2:$S$2,0))=1,"X","")</f>
        <v>X</v>
      </c>
      <c r="I2710" s="64">
        <f t="shared" si="219"/>
        <v>0.18689516129032271</v>
      </c>
      <c r="J2710" s="64">
        <f t="shared" si="220"/>
        <v>0.25345030861052398</v>
      </c>
      <c r="K2710" s="64">
        <f t="shared" si="221"/>
        <v>0.13952652498347676</v>
      </c>
      <c r="L2710" s="67" t="str">
        <f>IF(VLOOKUP($A2710,ApplicablePermutations!$U$3:$V$146,2,0)=1,"X","")</f>
        <v/>
      </c>
      <c r="M2710" t="str">
        <f t="shared" si="222"/>
        <v/>
      </c>
      <c r="N2710" s="64">
        <f t="shared" si="223"/>
        <v>0.13952652498347676</v>
      </c>
    </row>
    <row r="2711" spans="1:14" x14ac:dyDescent="0.25">
      <c r="A2711" t="s">
        <v>410</v>
      </c>
      <c r="B2711" t="s">
        <v>331</v>
      </c>
      <c r="C2711" s="65" t="s">
        <v>485</v>
      </c>
      <c r="D2711" s="64" t="str">
        <f>IFERROR(INDEX('Feasibility Factor'!$D$5:$N$123,MATCH(VLOOKUP($A2711,PairList!$A$2:$D$205,2,0),'Feasibility Factor'!$C$5:$C$123,0),MATCH(VLOOKUP($B2711,PairList!$F$2:$I$14,2,0),'Feasibility Factor'!$D$3:$N$3,0)),"")</f>
        <v/>
      </c>
      <c r="E2711" s="64">
        <v>0.20625000000000016</v>
      </c>
      <c r="F2711" s="64" t="str">
        <f>IFERROR(INDEX(ESShip!$C$2:$C$99,MATCH(VLOOKUP($A2711,PairList!$A$2:$D$205,3,0),ESShip!$A$2:$A$99,0)),"")</f>
        <v/>
      </c>
      <c r="G2711" s="64">
        <v>0.25345030861052414</v>
      </c>
      <c r="H2711" s="67" t="str">
        <f>IF(INDEX(ApplicablePermutations!$B$3:$N$205,MATCH($A2711,ApplicablePermutations!$A$3:$A$205,0),MATCH($B2711,ApplicablePermutations!$B$2:$N$2,0))*INDEX(ApplicablePermutations!$Q$3:$S$205,MATCH($A2711,ApplicablePermutations!$P$3:$P$205,0),MATCH($C2711,ApplicablePermutations!$Q$2:$S$2,0))=1,"X","")</f>
        <v>X</v>
      </c>
      <c r="I2711" s="64">
        <f t="shared" si="219"/>
        <v>0.20625000000000016</v>
      </c>
      <c r="J2711" s="64">
        <f t="shared" si="220"/>
        <v>0.25345030861052414</v>
      </c>
      <c r="K2711" s="64">
        <f t="shared" si="221"/>
        <v>0.15397587384907949</v>
      </c>
      <c r="L2711" s="67" t="str">
        <f>IF(VLOOKUP($A2711,ApplicablePermutations!$U$3:$V$146,2,0)=1,"X","")</f>
        <v/>
      </c>
      <c r="M2711" t="str">
        <f t="shared" si="222"/>
        <v/>
      </c>
      <c r="N2711" s="64">
        <f t="shared" si="223"/>
        <v>0.15397587384907949</v>
      </c>
    </row>
    <row r="2712" spans="1:14" x14ac:dyDescent="0.25">
      <c r="A2712" t="s">
        <v>410</v>
      </c>
      <c r="B2712" t="s">
        <v>332</v>
      </c>
      <c r="C2712" s="65" t="s">
        <v>485</v>
      </c>
      <c r="D2712" s="64" t="str">
        <f>IFERROR(INDEX('Feasibility Factor'!$D$5:$N$123,MATCH(VLOOKUP($A2712,PairList!$A$2:$D$205,2,0),'Feasibility Factor'!$C$5:$C$123,0),MATCH(VLOOKUP($B2712,PairList!$F$2:$I$14,2,0),'Feasibility Factor'!$D$3:$N$3,0)),"")</f>
        <v/>
      </c>
      <c r="E2712" s="64">
        <v>0</v>
      </c>
      <c r="F2712" s="64" t="str">
        <f>IFERROR(INDEX(ESShip!$C$2:$C$99,MATCH(VLOOKUP($A2712,PairList!$A$2:$D$205,3,0),ESShip!$A$2:$A$99,0)),"")</f>
        <v/>
      </c>
      <c r="G2712" s="64">
        <v>0.25345030861052398</v>
      </c>
      <c r="H2712" s="67" t="str">
        <f>IF(INDEX(ApplicablePermutations!$B$3:$N$205,MATCH($A2712,ApplicablePermutations!$A$3:$A$205,0),MATCH($B2712,ApplicablePermutations!$B$2:$N$2,0))*INDEX(ApplicablePermutations!$Q$3:$S$205,MATCH($A2712,ApplicablePermutations!$P$3:$P$205,0),MATCH($C2712,ApplicablePermutations!$Q$2:$S$2,0))=1,"X","")</f>
        <v>X</v>
      </c>
      <c r="I2712" s="64">
        <f t="shared" si="219"/>
        <v>0.18689516129032271</v>
      </c>
      <c r="J2712" s="64">
        <f t="shared" si="220"/>
        <v>0.25345030861052398</v>
      </c>
      <c r="K2712" s="64">
        <f t="shared" si="221"/>
        <v>0.13952652498347676</v>
      </c>
      <c r="L2712" s="67" t="str">
        <f>IF(VLOOKUP($A2712,ApplicablePermutations!$U$3:$V$146,2,0)=1,"X","")</f>
        <v/>
      </c>
      <c r="M2712" t="str">
        <f t="shared" si="222"/>
        <v/>
      </c>
      <c r="N2712" s="64">
        <f t="shared" si="223"/>
        <v>0.13952652498347676</v>
      </c>
    </row>
    <row r="2713" spans="1:14" x14ac:dyDescent="0.25">
      <c r="A2713" t="s">
        <v>410</v>
      </c>
      <c r="B2713" t="s">
        <v>243</v>
      </c>
      <c r="C2713" s="65" t="s">
        <v>485</v>
      </c>
      <c r="D2713" s="64" t="str">
        <f>IFERROR(INDEX('Feasibility Factor'!$D$5:$N$123,MATCH(VLOOKUP($A2713,PairList!$A$2:$D$205,2,0),'Feasibility Factor'!$C$5:$C$123,0),MATCH(VLOOKUP($B2713,PairList!$F$2:$I$14,2,0),'Feasibility Factor'!$D$3:$N$3,0)),"")</f>
        <v/>
      </c>
      <c r="E2713" s="64">
        <v>0.20625000000000016</v>
      </c>
      <c r="F2713" s="64" t="str">
        <f>IFERROR(INDEX(ESShip!$C$2:$C$99,MATCH(VLOOKUP($A2713,PairList!$A$2:$D$205,3,0),ESShip!$A$2:$A$99,0)),"")</f>
        <v/>
      </c>
      <c r="G2713" s="64">
        <v>0.25345030861052414</v>
      </c>
      <c r="H2713" s="67" t="str">
        <f>IF(INDEX(ApplicablePermutations!$B$3:$N$205,MATCH($A2713,ApplicablePermutations!$A$3:$A$205,0),MATCH($B2713,ApplicablePermutations!$B$2:$N$2,0))*INDEX(ApplicablePermutations!$Q$3:$S$205,MATCH($A2713,ApplicablePermutations!$P$3:$P$205,0),MATCH($C2713,ApplicablePermutations!$Q$2:$S$2,0))=1,"X","")</f>
        <v>X</v>
      </c>
      <c r="I2713" s="64">
        <f t="shared" si="219"/>
        <v>0.20625000000000016</v>
      </c>
      <c r="J2713" s="64">
        <f t="shared" si="220"/>
        <v>0.25345030861052414</v>
      </c>
      <c r="K2713" s="64">
        <f t="shared" si="221"/>
        <v>0.15397587384907949</v>
      </c>
      <c r="L2713" s="67" t="str">
        <f>IF(VLOOKUP($A2713,ApplicablePermutations!$U$3:$V$146,2,0)=1,"X","")</f>
        <v/>
      </c>
      <c r="M2713" t="str">
        <f t="shared" si="222"/>
        <v/>
      </c>
      <c r="N2713" s="64">
        <f t="shared" si="223"/>
        <v>0.15397587384907949</v>
      </c>
    </row>
    <row r="2714" spans="1:14" x14ac:dyDescent="0.25">
      <c r="A2714" t="s">
        <v>410</v>
      </c>
      <c r="B2714" t="s">
        <v>333</v>
      </c>
      <c r="C2714" s="65" t="s">
        <v>485</v>
      </c>
      <c r="D2714" s="64" t="str">
        <f>IFERROR(INDEX('Feasibility Factor'!$D$5:$N$123,MATCH(VLOOKUP($A2714,PairList!$A$2:$D$205,2,0),'Feasibility Factor'!$C$5:$C$123,0),MATCH(VLOOKUP($B2714,PairList!$F$2:$I$14,2,0),'Feasibility Factor'!$D$3:$N$3,0)),"")</f>
        <v/>
      </c>
      <c r="E2714" s="64">
        <v>0.20625000000000016</v>
      </c>
      <c r="F2714" s="64" t="str">
        <f>IFERROR(INDEX(ESShip!$C$2:$C$99,MATCH(VLOOKUP($A2714,PairList!$A$2:$D$205,3,0),ESShip!$A$2:$A$99,0)),"")</f>
        <v/>
      </c>
      <c r="G2714" s="64">
        <v>0.25345030861052414</v>
      </c>
      <c r="H2714" s="67" t="str">
        <f>IF(INDEX(ApplicablePermutations!$B$3:$N$205,MATCH($A2714,ApplicablePermutations!$A$3:$A$205,0),MATCH($B2714,ApplicablePermutations!$B$2:$N$2,0))*INDEX(ApplicablePermutations!$Q$3:$S$205,MATCH($A2714,ApplicablePermutations!$P$3:$P$205,0),MATCH($C2714,ApplicablePermutations!$Q$2:$S$2,0))=1,"X","")</f>
        <v>X</v>
      </c>
      <c r="I2714" s="64">
        <f t="shared" si="219"/>
        <v>0.20625000000000016</v>
      </c>
      <c r="J2714" s="64">
        <f t="shared" si="220"/>
        <v>0.25345030861052414</v>
      </c>
      <c r="K2714" s="64">
        <f t="shared" si="221"/>
        <v>0.15397587384907949</v>
      </c>
      <c r="L2714" s="67" t="str">
        <f>IF(VLOOKUP($A2714,ApplicablePermutations!$U$3:$V$146,2,0)=1,"X","")</f>
        <v/>
      </c>
      <c r="M2714" t="str">
        <f t="shared" si="222"/>
        <v/>
      </c>
      <c r="N2714" s="64">
        <f t="shared" si="223"/>
        <v>0.15397587384907949</v>
      </c>
    </row>
    <row r="2715" spans="1:14" x14ac:dyDescent="0.25">
      <c r="A2715" t="s">
        <v>410</v>
      </c>
      <c r="B2715" t="s">
        <v>334</v>
      </c>
      <c r="C2715" s="65" t="s">
        <v>485</v>
      </c>
      <c r="D2715" s="64" t="str">
        <f>IFERROR(INDEX('Feasibility Factor'!$D$5:$N$123,MATCH(VLOOKUP($A2715,PairList!$A$2:$D$205,2,0),'Feasibility Factor'!$C$5:$C$123,0),MATCH(VLOOKUP($B2715,PairList!$F$2:$I$14,2,0),'Feasibility Factor'!$D$3:$N$3,0)),"")</f>
        <v/>
      </c>
      <c r="E2715" s="64">
        <v>0</v>
      </c>
      <c r="F2715" s="64" t="str">
        <f>IFERROR(INDEX(ESShip!$C$2:$C$99,MATCH(VLOOKUP($A2715,PairList!$A$2:$D$205,3,0),ESShip!$A$2:$A$99,0)),"")</f>
        <v/>
      </c>
      <c r="G2715" s="64">
        <v>0.25345030861052398</v>
      </c>
      <c r="H2715" s="67" t="str">
        <f>IF(INDEX(ApplicablePermutations!$B$3:$N$205,MATCH($A2715,ApplicablePermutations!$A$3:$A$205,0),MATCH($B2715,ApplicablePermutations!$B$2:$N$2,0))*INDEX(ApplicablePermutations!$Q$3:$S$205,MATCH($A2715,ApplicablePermutations!$P$3:$P$205,0),MATCH($C2715,ApplicablePermutations!$Q$2:$S$2,0))=1,"X","")</f>
        <v>X</v>
      </c>
      <c r="I2715" s="64">
        <f t="shared" si="219"/>
        <v>0.18689516129032271</v>
      </c>
      <c r="J2715" s="64">
        <f t="shared" si="220"/>
        <v>0.25345030861052398</v>
      </c>
      <c r="K2715" s="64">
        <f t="shared" si="221"/>
        <v>0.13952652498347676</v>
      </c>
      <c r="L2715" s="67" t="str">
        <f>IF(VLOOKUP($A2715,ApplicablePermutations!$U$3:$V$146,2,0)=1,"X","")</f>
        <v/>
      </c>
      <c r="M2715" t="str">
        <f t="shared" si="222"/>
        <v/>
      </c>
      <c r="N2715" s="64">
        <f t="shared" si="223"/>
        <v>0.13952652498347676</v>
      </c>
    </row>
    <row r="2716" spans="1:14" x14ac:dyDescent="0.25">
      <c r="A2716" t="s">
        <v>410</v>
      </c>
      <c r="B2716" t="s">
        <v>94</v>
      </c>
      <c r="C2716" s="65" t="s">
        <v>485</v>
      </c>
      <c r="D2716" s="64" t="str">
        <f>IFERROR(INDEX('Feasibility Factor'!$D$5:$N$123,MATCH(VLOOKUP($A2716,PairList!$A$2:$D$205,2,0),'Feasibility Factor'!$C$5:$C$123,0),MATCH(VLOOKUP($B2716,PairList!$F$2:$I$14,2,0),'Feasibility Factor'!$D$3:$N$3,0)),"")</f>
        <v/>
      </c>
      <c r="E2716" s="64">
        <v>0</v>
      </c>
      <c r="F2716" s="64" t="str">
        <f>IFERROR(INDEX(ESShip!$C$2:$C$99,MATCH(VLOOKUP($A2716,PairList!$A$2:$D$205,3,0),ESShip!$A$2:$A$99,0)),"")</f>
        <v/>
      </c>
      <c r="G2716" s="64">
        <v>0.25345030861052398</v>
      </c>
      <c r="H2716" s="67" t="str">
        <f>IF(INDEX(ApplicablePermutations!$B$3:$N$205,MATCH($A2716,ApplicablePermutations!$A$3:$A$205,0),MATCH($B2716,ApplicablePermutations!$B$2:$N$2,0))*INDEX(ApplicablePermutations!$Q$3:$S$205,MATCH($A2716,ApplicablePermutations!$P$3:$P$205,0),MATCH($C2716,ApplicablePermutations!$Q$2:$S$2,0))=1,"X","")</f>
        <v>X</v>
      </c>
      <c r="I2716" s="64">
        <f t="shared" si="219"/>
        <v>0.18689516129032271</v>
      </c>
      <c r="J2716" s="64">
        <f t="shared" si="220"/>
        <v>0.25345030861052398</v>
      </c>
      <c r="K2716" s="64">
        <f t="shared" si="221"/>
        <v>0.13952652498347676</v>
      </c>
      <c r="L2716" s="67" t="str">
        <f>IF(VLOOKUP($A2716,ApplicablePermutations!$U$3:$V$146,2,0)=1,"X","")</f>
        <v/>
      </c>
      <c r="M2716" t="str">
        <f t="shared" si="222"/>
        <v/>
      </c>
      <c r="N2716" s="64">
        <f t="shared" si="223"/>
        <v>0.13952652498347676</v>
      </c>
    </row>
    <row r="2717" spans="1:14" x14ac:dyDescent="0.25">
      <c r="A2717" t="s">
        <v>410</v>
      </c>
      <c r="B2717" t="s">
        <v>335</v>
      </c>
      <c r="C2717" s="65" t="s">
        <v>485</v>
      </c>
      <c r="D2717" s="64" t="str">
        <f>IFERROR(INDEX('Feasibility Factor'!$D$5:$N$123,MATCH(VLOOKUP($A2717,PairList!$A$2:$D$205,2,0),'Feasibility Factor'!$C$5:$C$123,0),MATCH(VLOOKUP($B2717,PairList!$F$2:$I$14,2,0),'Feasibility Factor'!$D$3:$N$3,0)),"")</f>
        <v/>
      </c>
      <c r="E2717" s="64">
        <v>0</v>
      </c>
      <c r="F2717" s="64" t="str">
        <f>IFERROR(INDEX(ESShip!$C$2:$C$99,MATCH(VLOOKUP($A2717,PairList!$A$2:$D$205,3,0),ESShip!$A$2:$A$99,0)),"")</f>
        <v/>
      </c>
      <c r="G2717" s="64">
        <v>0.25345030861052398</v>
      </c>
      <c r="H2717" s="67" t="str">
        <f>IF(INDEX(ApplicablePermutations!$B$3:$N$205,MATCH($A2717,ApplicablePermutations!$A$3:$A$205,0),MATCH($B2717,ApplicablePermutations!$B$2:$N$2,0))*INDEX(ApplicablePermutations!$Q$3:$S$205,MATCH($A2717,ApplicablePermutations!$P$3:$P$205,0),MATCH($C2717,ApplicablePermutations!$Q$2:$S$2,0))=1,"X","")</f>
        <v>X</v>
      </c>
      <c r="I2717" s="64">
        <f t="shared" si="219"/>
        <v>0.18689516129032271</v>
      </c>
      <c r="J2717" s="64">
        <f t="shared" si="220"/>
        <v>0.25345030861052398</v>
      </c>
      <c r="K2717" s="64">
        <f t="shared" si="221"/>
        <v>0.13952652498347676</v>
      </c>
      <c r="L2717" s="67" t="str">
        <f>IF(VLOOKUP($A2717,ApplicablePermutations!$U$3:$V$146,2,0)=1,"X","")</f>
        <v/>
      </c>
      <c r="M2717" t="str">
        <f t="shared" si="222"/>
        <v/>
      </c>
      <c r="N2717" s="64">
        <f t="shared" si="223"/>
        <v>0.13952652498347676</v>
      </c>
    </row>
    <row r="2718" spans="1:14" x14ac:dyDescent="0.25">
      <c r="A2718" t="s">
        <v>410</v>
      </c>
      <c r="B2718" t="s">
        <v>100</v>
      </c>
      <c r="C2718" s="65" t="s">
        <v>485</v>
      </c>
      <c r="D2718" s="64" t="str">
        <f>IFERROR(INDEX('Feasibility Factor'!$D$5:$N$123,MATCH(VLOOKUP($A2718,PairList!$A$2:$D$205,2,0),'Feasibility Factor'!$C$5:$C$123,0),MATCH(VLOOKUP($B2718,PairList!$F$2:$I$14,2,0),'Feasibility Factor'!$D$3:$N$3,0)),"")</f>
        <v/>
      </c>
      <c r="E2718" s="64">
        <v>0.20625000000000016</v>
      </c>
      <c r="F2718" s="64" t="str">
        <f>IFERROR(INDEX(ESShip!$C$2:$C$99,MATCH(VLOOKUP($A2718,PairList!$A$2:$D$205,3,0),ESShip!$A$2:$A$99,0)),"")</f>
        <v/>
      </c>
      <c r="G2718" s="64">
        <v>0.25345030861052414</v>
      </c>
      <c r="H2718" s="67" t="str">
        <f>IF(INDEX(ApplicablePermutations!$B$3:$N$205,MATCH($A2718,ApplicablePermutations!$A$3:$A$205,0),MATCH($B2718,ApplicablePermutations!$B$2:$N$2,0))*INDEX(ApplicablePermutations!$Q$3:$S$205,MATCH($A2718,ApplicablePermutations!$P$3:$P$205,0),MATCH($C2718,ApplicablePermutations!$Q$2:$S$2,0))=1,"X","")</f>
        <v>X</v>
      </c>
      <c r="I2718" s="64">
        <f t="shared" si="219"/>
        <v>0.20625000000000016</v>
      </c>
      <c r="J2718" s="64">
        <f t="shared" si="220"/>
        <v>0.25345030861052414</v>
      </c>
      <c r="K2718" s="64">
        <f t="shared" si="221"/>
        <v>0.15397587384907949</v>
      </c>
      <c r="L2718" s="67" t="str">
        <f>IF(VLOOKUP($A2718,ApplicablePermutations!$U$3:$V$146,2,0)=1,"X","")</f>
        <v/>
      </c>
      <c r="M2718" t="str">
        <f t="shared" si="222"/>
        <v/>
      </c>
      <c r="N2718" s="64">
        <f t="shared" si="223"/>
        <v>0.15397587384907949</v>
      </c>
    </row>
    <row r="2719" spans="1:14" x14ac:dyDescent="0.25">
      <c r="A2719" t="s">
        <v>410</v>
      </c>
      <c r="B2719" t="s">
        <v>327</v>
      </c>
      <c r="C2719" s="65" t="s">
        <v>486</v>
      </c>
      <c r="D2719" s="64" t="str">
        <f>IFERROR(INDEX('Feasibility Factor'!$D$5:$N$123,MATCH(VLOOKUP($A2719,PairList!$A$2:$D$205,2,0),'Feasibility Factor'!$C$5:$C$123,0),MATCH(VLOOKUP($B2719,PairList!$F$2:$I$14,2,0),'Feasibility Factor'!$D$3:$N$3,0)),"")</f>
        <v/>
      </c>
      <c r="E2719" s="64">
        <v>0.20625000000000016</v>
      </c>
      <c r="F2719" s="64" t="str">
        <f>IFERROR(INDEX(ESShip!$C$2:$C$99,MATCH(VLOOKUP($A2719,PairList!$A$2:$D$205,3,0),ESShip!$A$2:$A$99,0)),"")</f>
        <v/>
      </c>
      <c r="G2719" s="64">
        <v>0.25345030861052414</v>
      </c>
      <c r="H2719" s="67" t="str">
        <f>IF(INDEX(ApplicablePermutations!$B$3:$N$205,MATCH($A2719,ApplicablePermutations!$A$3:$A$205,0),MATCH($B2719,ApplicablePermutations!$B$2:$N$2,0))*INDEX(ApplicablePermutations!$Q$3:$S$205,MATCH($A2719,ApplicablePermutations!$P$3:$P$205,0),MATCH($C2719,ApplicablePermutations!$Q$2:$S$2,0))=1,"X","")</f>
        <v>X</v>
      </c>
      <c r="I2719" s="64">
        <f t="shared" si="219"/>
        <v>0.20625000000000016</v>
      </c>
      <c r="J2719" s="64">
        <f t="shared" si="220"/>
        <v>0.25345030861052414</v>
      </c>
      <c r="K2719" s="64">
        <f t="shared" si="221"/>
        <v>0.15397587384907949</v>
      </c>
      <c r="L2719" s="67" t="str">
        <f>IF(VLOOKUP($A2719,ApplicablePermutations!$U$3:$V$146,2,0)=1,"X","")</f>
        <v/>
      </c>
      <c r="M2719" t="str">
        <f t="shared" si="222"/>
        <v/>
      </c>
      <c r="N2719" s="64">
        <f t="shared" si="223"/>
        <v>0.15397587384907949</v>
      </c>
    </row>
    <row r="2720" spans="1:14" x14ac:dyDescent="0.25">
      <c r="A2720" t="s">
        <v>410</v>
      </c>
      <c r="B2720" t="s">
        <v>328</v>
      </c>
      <c r="C2720" s="65" t="s">
        <v>486</v>
      </c>
      <c r="D2720" s="64" t="str">
        <f>IFERROR(INDEX('Feasibility Factor'!$D$5:$N$123,MATCH(VLOOKUP($A2720,PairList!$A$2:$D$205,2,0),'Feasibility Factor'!$C$5:$C$123,0),MATCH(VLOOKUP($B2720,PairList!$F$2:$I$14,2,0),'Feasibility Factor'!$D$3:$N$3,0)),"")</f>
        <v/>
      </c>
      <c r="E2720" s="64">
        <v>5.6250000000000001E-2</v>
      </c>
      <c r="F2720" s="64" t="str">
        <f>IFERROR(INDEX(ESShip!$C$2:$C$99,MATCH(VLOOKUP($A2720,PairList!$A$2:$D$205,3,0),ESShip!$A$2:$A$99,0)),"")</f>
        <v/>
      </c>
      <c r="G2720" s="64">
        <v>0.25345030861052398</v>
      </c>
      <c r="H2720" s="67" t="str">
        <f>IF(INDEX(ApplicablePermutations!$B$3:$N$205,MATCH($A2720,ApplicablePermutations!$A$3:$A$205,0),MATCH($B2720,ApplicablePermutations!$B$2:$N$2,0))*INDEX(ApplicablePermutations!$Q$3:$S$205,MATCH($A2720,ApplicablePermutations!$P$3:$P$205,0),MATCH($C2720,ApplicablePermutations!$Q$2:$S$2,0))=1,"X","")</f>
        <v>X</v>
      </c>
      <c r="I2720" s="64">
        <f t="shared" si="219"/>
        <v>5.6250000000000001E-2</v>
      </c>
      <c r="J2720" s="64">
        <f t="shared" si="220"/>
        <v>0.25345030861052398</v>
      </c>
      <c r="K2720" s="64">
        <f t="shared" si="221"/>
        <v>4.199342014065803E-2</v>
      </c>
      <c r="L2720" s="67" t="str">
        <f>IF(VLOOKUP($A2720,ApplicablePermutations!$U$3:$V$146,2,0)=1,"X","")</f>
        <v/>
      </c>
      <c r="M2720" t="str">
        <f t="shared" si="222"/>
        <v/>
      </c>
      <c r="N2720" s="64">
        <f t="shared" si="223"/>
        <v>4.199342014065803E-2</v>
      </c>
    </row>
    <row r="2721" spans="1:14" x14ac:dyDescent="0.25">
      <c r="A2721" t="s">
        <v>410</v>
      </c>
      <c r="B2721" t="s">
        <v>239</v>
      </c>
      <c r="C2721" s="65" t="s">
        <v>486</v>
      </c>
      <c r="D2721" s="64" t="str">
        <f>IFERROR(INDEX('Feasibility Factor'!$D$5:$N$123,MATCH(VLOOKUP($A2721,PairList!$A$2:$D$205,2,0),'Feasibility Factor'!$C$5:$C$123,0),MATCH(VLOOKUP($B2721,PairList!$F$2:$I$14,2,0),'Feasibility Factor'!$D$3:$N$3,0)),"")</f>
        <v/>
      </c>
      <c r="E2721" s="64">
        <v>0.50625000000000009</v>
      </c>
      <c r="F2721" s="64" t="str">
        <f>IFERROR(INDEX(ESShip!$C$2:$C$99,MATCH(VLOOKUP($A2721,PairList!$A$2:$D$205,3,0),ESShip!$A$2:$A$99,0)),"")</f>
        <v/>
      </c>
      <c r="G2721" s="64">
        <v>0.25345030861052398</v>
      </c>
      <c r="H2721" s="67" t="str">
        <f>IF(INDEX(ApplicablePermutations!$B$3:$N$205,MATCH($A2721,ApplicablePermutations!$A$3:$A$205,0),MATCH($B2721,ApplicablePermutations!$B$2:$N$2,0))*INDEX(ApplicablePermutations!$Q$3:$S$205,MATCH($A2721,ApplicablePermutations!$P$3:$P$205,0),MATCH($C2721,ApplicablePermutations!$Q$2:$S$2,0))=1,"X","")</f>
        <v>X</v>
      </c>
      <c r="I2721" s="64">
        <f t="shared" si="219"/>
        <v>0.50625000000000009</v>
      </c>
      <c r="J2721" s="64">
        <f t="shared" si="220"/>
        <v>0.25345030861052398</v>
      </c>
      <c r="K2721" s="64">
        <f t="shared" si="221"/>
        <v>0.37794078126592229</v>
      </c>
      <c r="L2721" s="67" t="str">
        <f>IF(VLOOKUP($A2721,ApplicablePermutations!$U$3:$V$146,2,0)=1,"X","")</f>
        <v/>
      </c>
      <c r="M2721" t="str">
        <f t="shared" si="222"/>
        <v/>
      </c>
      <c r="N2721" s="64">
        <f t="shared" si="223"/>
        <v>0.37794078126592229</v>
      </c>
    </row>
    <row r="2722" spans="1:14" x14ac:dyDescent="0.25">
      <c r="A2722" t="s">
        <v>410</v>
      </c>
      <c r="B2722" t="s">
        <v>329</v>
      </c>
      <c r="C2722" s="65" t="s">
        <v>486</v>
      </c>
      <c r="D2722" s="64" t="str">
        <f>IFERROR(INDEX('Feasibility Factor'!$D$5:$N$123,MATCH(VLOOKUP($A2722,PairList!$A$2:$D$205,2,0),'Feasibility Factor'!$C$5:$C$123,0),MATCH(VLOOKUP($B2722,PairList!$F$2:$I$14,2,0),'Feasibility Factor'!$D$3:$N$3,0)),"")</f>
        <v/>
      </c>
      <c r="E2722" s="64">
        <v>5.6250000000000001E-2</v>
      </c>
      <c r="F2722" s="64" t="str">
        <f>IFERROR(INDEX(ESShip!$C$2:$C$99,MATCH(VLOOKUP($A2722,PairList!$A$2:$D$205,3,0),ESShip!$A$2:$A$99,0)),"")</f>
        <v/>
      </c>
      <c r="G2722" s="64">
        <v>0.25345030861052398</v>
      </c>
      <c r="H2722" s="67" t="str">
        <f>IF(INDEX(ApplicablePermutations!$B$3:$N$205,MATCH($A2722,ApplicablePermutations!$A$3:$A$205,0),MATCH($B2722,ApplicablePermutations!$B$2:$N$2,0))*INDEX(ApplicablePermutations!$Q$3:$S$205,MATCH($A2722,ApplicablePermutations!$P$3:$P$205,0),MATCH($C2722,ApplicablePermutations!$Q$2:$S$2,0))=1,"X","")</f>
        <v>X</v>
      </c>
      <c r="I2722" s="64">
        <f t="shared" si="219"/>
        <v>5.6250000000000001E-2</v>
      </c>
      <c r="J2722" s="64">
        <f t="shared" si="220"/>
        <v>0.25345030861052398</v>
      </c>
      <c r="K2722" s="64">
        <f t="shared" si="221"/>
        <v>4.199342014065803E-2</v>
      </c>
      <c r="L2722" s="67" t="str">
        <f>IF(VLOOKUP($A2722,ApplicablePermutations!$U$3:$V$146,2,0)=1,"X","")</f>
        <v/>
      </c>
      <c r="M2722" t="str">
        <f t="shared" si="222"/>
        <v/>
      </c>
      <c r="N2722" s="64">
        <f t="shared" si="223"/>
        <v>4.199342014065803E-2</v>
      </c>
    </row>
    <row r="2723" spans="1:14" x14ac:dyDescent="0.25">
      <c r="A2723" t="s">
        <v>410</v>
      </c>
      <c r="B2723" t="s">
        <v>330</v>
      </c>
      <c r="C2723" s="65" t="s">
        <v>486</v>
      </c>
      <c r="D2723" s="64" t="str">
        <f>IFERROR(INDEX('Feasibility Factor'!$D$5:$N$123,MATCH(VLOOKUP($A2723,PairList!$A$2:$D$205,2,0),'Feasibility Factor'!$C$5:$C$123,0),MATCH(VLOOKUP($B2723,PairList!$F$2:$I$14,2,0),'Feasibility Factor'!$D$3:$N$3,0)),"")</f>
        <v/>
      </c>
      <c r="E2723" s="64">
        <v>5.6250000000000001E-2</v>
      </c>
      <c r="F2723" s="64" t="str">
        <f>IFERROR(INDEX(ESShip!$C$2:$C$99,MATCH(VLOOKUP($A2723,PairList!$A$2:$D$205,3,0),ESShip!$A$2:$A$99,0)),"")</f>
        <v/>
      </c>
      <c r="G2723" s="64">
        <v>0.25345030861052398</v>
      </c>
      <c r="H2723" s="67" t="str">
        <f>IF(INDEX(ApplicablePermutations!$B$3:$N$205,MATCH($A2723,ApplicablePermutations!$A$3:$A$205,0),MATCH($B2723,ApplicablePermutations!$B$2:$N$2,0))*INDEX(ApplicablePermutations!$Q$3:$S$205,MATCH($A2723,ApplicablePermutations!$P$3:$P$205,0),MATCH($C2723,ApplicablePermutations!$Q$2:$S$2,0))=1,"X","")</f>
        <v>X</v>
      </c>
      <c r="I2723" s="64">
        <f t="shared" si="219"/>
        <v>5.6250000000000001E-2</v>
      </c>
      <c r="J2723" s="64">
        <f t="shared" si="220"/>
        <v>0.25345030861052398</v>
      </c>
      <c r="K2723" s="64">
        <f t="shared" si="221"/>
        <v>4.199342014065803E-2</v>
      </c>
      <c r="L2723" s="67" t="str">
        <f>IF(VLOOKUP($A2723,ApplicablePermutations!$U$3:$V$146,2,0)=1,"X","")</f>
        <v/>
      </c>
      <c r="M2723" t="str">
        <f t="shared" si="222"/>
        <v/>
      </c>
      <c r="N2723" s="64">
        <f t="shared" si="223"/>
        <v>4.199342014065803E-2</v>
      </c>
    </row>
    <row r="2724" spans="1:14" x14ac:dyDescent="0.25">
      <c r="A2724" t="s">
        <v>410</v>
      </c>
      <c r="B2724" t="s">
        <v>331</v>
      </c>
      <c r="C2724" s="65" t="s">
        <v>486</v>
      </c>
      <c r="D2724" s="64" t="str">
        <f>IFERROR(INDEX('Feasibility Factor'!$D$5:$N$123,MATCH(VLOOKUP($A2724,PairList!$A$2:$D$205,2,0),'Feasibility Factor'!$C$5:$C$123,0),MATCH(VLOOKUP($B2724,PairList!$F$2:$I$14,2,0),'Feasibility Factor'!$D$3:$N$3,0)),"")</f>
        <v/>
      </c>
      <c r="E2724" s="64">
        <v>0.20625000000000016</v>
      </c>
      <c r="F2724" s="64" t="str">
        <f>IFERROR(INDEX(ESShip!$C$2:$C$99,MATCH(VLOOKUP($A2724,PairList!$A$2:$D$205,3,0),ESShip!$A$2:$A$99,0)),"")</f>
        <v/>
      </c>
      <c r="G2724" s="64">
        <v>0.25345030861052414</v>
      </c>
      <c r="H2724" s="67" t="str">
        <f>IF(INDEX(ApplicablePermutations!$B$3:$N$205,MATCH($A2724,ApplicablePermutations!$A$3:$A$205,0),MATCH($B2724,ApplicablePermutations!$B$2:$N$2,0))*INDEX(ApplicablePermutations!$Q$3:$S$205,MATCH($A2724,ApplicablePermutations!$P$3:$P$205,0),MATCH($C2724,ApplicablePermutations!$Q$2:$S$2,0))=1,"X","")</f>
        <v>X</v>
      </c>
      <c r="I2724" s="64">
        <f t="shared" si="219"/>
        <v>0.20625000000000016</v>
      </c>
      <c r="J2724" s="64">
        <f t="shared" si="220"/>
        <v>0.25345030861052414</v>
      </c>
      <c r="K2724" s="64">
        <f t="shared" si="221"/>
        <v>0.15397587384907949</v>
      </c>
      <c r="L2724" s="67" t="str">
        <f>IF(VLOOKUP($A2724,ApplicablePermutations!$U$3:$V$146,2,0)=1,"X","")</f>
        <v/>
      </c>
      <c r="M2724" t="str">
        <f t="shared" si="222"/>
        <v/>
      </c>
      <c r="N2724" s="64">
        <f t="shared" si="223"/>
        <v>0.15397587384907949</v>
      </c>
    </row>
    <row r="2725" spans="1:14" x14ac:dyDescent="0.25">
      <c r="A2725" t="s">
        <v>410</v>
      </c>
      <c r="B2725" t="s">
        <v>332</v>
      </c>
      <c r="C2725" s="65" t="s">
        <v>486</v>
      </c>
      <c r="D2725" s="64" t="str">
        <f>IFERROR(INDEX('Feasibility Factor'!$D$5:$N$123,MATCH(VLOOKUP($A2725,PairList!$A$2:$D$205,2,0),'Feasibility Factor'!$C$5:$C$123,0),MATCH(VLOOKUP($B2725,PairList!$F$2:$I$14,2,0),'Feasibility Factor'!$D$3:$N$3,0)),"")</f>
        <v/>
      </c>
      <c r="E2725" s="64">
        <v>5.6250000000000001E-2</v>
      </c>
      <c r="F2725" s="64" t="str">
        <f>IFERROR(INDEX(ESShip!$C$2:$C$99,MATCH(VLOOKUP($A2725,PairList!$A$2:$D$205,3,0),ESShip!$A$2:$A$99,0)),"")</f>
        <v/>
      </c>
      <c r="G2725" s="64">
        <v>0.25345030861052398</v>
      </c>
      <c r="H2725" s="67" t="str">
        <f>IF(INDEX(ApplicablePermutations!$B$3:$N$205,MATCH($A2725,ApplicablePermutations!$A$3:$A$205,0),MATCH($B2725,ApplicablePermutations!$B$2:$N$2,0))*INDEX(ApplicablePermutations!$Q$3:$S$205,MATCH($A2725,ApplicablePermutations!$P$3:$P$205,0),MATCH($C2725,ApplicablePermutations!$Q$2:$S$2,0))=1,"X","")</f>
        <v>X</v>
      </c>
      <c r="I2725" s="64">
        <f t="shared" si="219"/>
        <v>5.6250000000000001E-2</v>
      </c>
      <c r="J2725" s="64">
        <f t="shared" si="220"/>
        <v>0.25345030861052398</v>
      </c>
      <c r="K2725" s="64">
        <f t="shared" si="221"/>
        <v>4.199342014065803E-2</v>
      </c>
      <c r="L2725" s="67" t="str">
        <f>IF(VLOOKUP($A2725,ApplicablePermutations!$U$3:$V$146,2,0)=1,"X","")</f>
        <v/>
      </c>
      <c r="M2725" t="str">
        <f t="shared" si="222"/>
        <v/>
      </c>
      <c r="N2725" s="64">
        <f t="shared" si="223"/>
        <v>4.199342014065803E-2</v>
      </c>
    </row>
    <row r="2726" spans="1:14" x14ac:dyDescent="0.25">
      <c r="A2726" t="s">
        <v>410</v>
      </c>
      <c r="B2726" t="s">
        <v>243</v>
      </c>
      <c r="C2726" s="65" t="s">
        <v>486</v>
      </c>
      <c r="D2726" s="64" t="str">
        <f>IFERROR(INDEX('Feasibility Factor'!$D$5:$N$123,MATCH(VLOOKUP($A2726,PairList!$A$2:$D$205,2,0),'Feasibility Factor'!$C$5:$C$123,0),MATCH(VLOOKUP($B2726,PairList!$F$2:$I$14,2,0),'Feasibility Factor'!$D$3:$N$3,0)),"")</f>
        <v/>
      </c>
      <c r="E2726" s="64">
        <v>0.20625000000000016</v>
      </c>
      <c r="F2726" s="64" t="str">
        <f>IFERROR(INDEX(ESShip!$C$2:$C$99,MATCH(VLOOKUP($A2726,PairList!$A$2:$D$205,3,0),ESShip!$A$2:$A$99,0)),"")</f>
        <v/>
      </c>
      <c r="G2726" s="64">
        <v>0.25345030861052414</v>
      </c>
      <c r="H2726" s="67" t="str">
        <f>IF(INDEX(ApplicablePermutations!$B$3:$N$205,MATCH($A2726,ApplicablePermutations!$A$3:$A$205,0),MATCH($B2726,ApplicablePermutations!$B$2:$N$2,0))*INDEX(ApplicablePermutations!$Q$3:$S$205,MATCH($A2726,ApplicablePermutations!$P$3:$P$205,0),MATCH($C2726,ApplicablePermutations!$Q$2:$S$2,0))=1,"X","")</f>
        <v>X</v>
      </c>
      <c r="I2726" s="64">
        <f t="shared" si="219"/>
        <v>0.20625000000000016</v>
      </c>
      <c r="J2726" s="64">
        <f t="shared" si="220"/>
        <v>0.25345030861052414</v>
      </c>
      <c r="K2726" s="64">
        <f t="shared" si="221"/>
        <v>0.15397587384907949</v>
      </c>
      <c r="L2726" s="67" t="str">
        <f>IF(VLOOKUP($A2726,ApplicablePermutations!$U$3:$V$146,2,0)=1,"X","")</f>
        <v/>
      </c>
      <c r="M2726" t="str">
        <f t="shared" si="222"/>
        <v/>
      </c>
      <c r="N2726" s="64">
        <f t="shared" si="223"/>
        <v>0.15397587384907949</v>
      </c>
    </row>
    <row r="2727" spans="1:14" x14ac:dyDescent="0.25">
      <c r="A2727" t="s">
        <v>410</v>
      </c>
      <c r="B2727" t="s">
        <v>333</v>
      </c>
      <c r="C2727" s="65" t="s">
        <v>486</v>
      </c>
      <c r="D2727" s="64" t="str">
        <f>IFERROR(INDEX('Feasibility Factor'!$D$5:$N$123,MATCH(VLOOKUP($A2727,PairList!$A$2:$D$205,2,0),'Feasibility Factor'!$C$5:$C$123,0),MATCH(VLOOKUP($B2727,PairList!$F$2:$I$14,2,0),'Feasibility Factor'!$D$3:$N$3,0)),"")</f>
        <v/>
      </c>
      <c r="E2727" s="64">
        <v>0.20625000000000016</v>
      </c>
      <c r="F2727" s="64" t="str">
        <f>IFERROR(INDEX(ESShip!$C$2:$C$99,MATCH(VLOOKUP($A2727,PairList!$A$2:$D$205,3,0),ESShip!$A$2:$A$99,0)),"")</f>
        <v/>
      </c>
      <c r="G2727" s="64">
        <v>0.25345030861052414</v>
      </c>
      <c r="H2727" s="67" t="str">
        <f>IF(INDEX(ApplicablePermutations!$B$3:$N$205,MATCH($A2727,ApplicablePermutations!$A$3:$A$205,0),MATCH($B2727,ApplicablePermutations!$B$2:$N$2,0))*INDEX(ApplicablePermutations!$Q$3:$S$205,MATCH($A2727,ApplicablePermutations!$P$3:$P$205,0),MATCH($C2727,ApplicablePermutations!$Q$2:$S$2,0))=1,"X","")</f>
        <v>X</v>
      </c>
      <c r="I2727" s="64">
        <f t="shared" si="219"/>
        <v>0.20625000000000016</v>
      </c>
      <c r="J2727" s="64">
        <f t="shared" si="220"/>
        <v>0.25345030861052414</v>
      </c>
      <c r="K2727" s="64">
        <f t="shared" si="221"/>
        <v>0.15397587384907949</v>
      </c>
      <c r="L2727" s="67" t="str">
        <f>IF(VLOOKUP($A2727,ApplicablePermutations!$U$3:$V$146,2,0)=1,"X","")</f>
        <v/>
      </c>
      <c r="M2727" t="str">
        <f t="shared" si="222"/>
        <v/>
      </c>
      <c r="N2727" s="64">
        <f t="shared" si="223"/>
        <v>0.15397587384907949</v>
      </c>
    </row>
    <row r="2728" spans="1:14" x14ac:dyDescent="0.25">
      <c r="A2728" t="s">
        <v>410</v>
      </c>
      <c r="B2728" t="s">
        <v>334</v>
      </c>
      <c r="C2728" s="65" t="s">
        <v>486</v>
      </c>
      <c r="D2728" s="64" t="str">
        <f>IFERROR(INDEX('Feasibility Factor'!$D$5:$N$123,MATCH(VLOOKUP($A2728,PairList!$A$2:$D$205,2,0),'Feasibility Factor'!$C$5:$C$123,0),MATCH(VLOOKUP($B2728,PairList!$F$2:$I$14,2,0),'Feasibility Factor'!$D$3:$N$3,0)),"")</f>
        <v/>
      </c>
      <c r="E2728" s="64">
        <v>0.50625000000000009</v>
      </c>
      <c r="F2728" s="64" t="str">
        <f>IFERROR(INDEX(ESShip!$C$2:$C$99,MATCH(VLOOKUP($A2728,PairList!$A$2:$D$205,3,0),ESShip!$A$2:$A$99,0)),"")</f>
        <v/>
      </c>
      <c r="G2728" s="64">
        <v>0.25345030861052398</v>
      </c>
      <c r="H2728" s="67" t="str">
        <f>IF(INDEX(ApplicablePermutations!$B$3:$N$205,MATCH($A2728,ApplicablePermutations!$A$3:$A$205,0),MATCH($B2728,ApplicablePermutations!$B$2:$N$2,0))*INDEX(ApplicablePermutations!$Q$3:$S$205,MATCH($A2728,ApplicablePermutations!$P$3:$P$205,0),MATCH($C2728,ApplicablePermutations!$Q$2:$S$2,0))=1,"X","")</f>
        <v>X</v>
      </c>
      <c r="I2728" s="64">
        <f t="shared" si="219"/>
        <v>0.50625000000000009</v>
      </c>
      <c r="J2728" s="64">
        <f t="shared" si="220"/>
        <v>0.25345030861052398</v>
      </c>
      <c r="K2728" s="64">
        <f t="shared" si="221"/>
        <v>0.37794078126592229</v>
      </c>
      <c r="L2728" s="67" t="str">
        <f>IF(VLOOKUP($A2728,ApplicablePermutations!$U$3:$V$146,2,0)=1,"X","")</f>
        <v/>
      </c>
      <c r="M2728" t="str">
        <f t="shared" si="222"/>
        <v/>
      </c>
      <c r="N2728" s="64">
        <f t="shared" si="223"/>
        <v>0.37794078126592229</v>
      </c>
    </row>
    <row r="2729" spans="1:14" x14ac:dyDescent="0.25">
      <c r="A2729" t="s">
        <v>410</v>
      </c>
      <c r="B2729" t="s">
        <v>94</v>
      </c>
      <c r="C2729" s="65" t="s">
        <v>486</v>
      </c>
      <c r="D2729" s="64" t="str">
        <f>IFERROR(INDEX('Feasibility Factor'!$D$5:$N$123,MATCH(VLOOKUP($A2729,PairList!$A$2:$D$205,2,0),'Feasibility Factor'!$C$5:$C$123,0),MATCH(VLOOKUP($B2729,PairList!$F$2:$I$14,2,0),'Feasibility Factor'!$D$3:$N$3,0)),"")</f>
        <v/>
      </c>
      <c r="E2729" s="64">
        <v>5.6250000000000001E-2</v>
      </c>
      <c r="F2729" s="64" t="str">
        <f>IFERROR(INDEX(ESShip!$C$2:$C$99,MATCH(VLOOKUP($A2729,PairList!$A$2:$D$205,3,0),ESShip!$A$2:$A$99,0)),"")</f>
        <v/>
      </c>
      <c r="G2729" s="64">
        <v>0.25345030861052398</v>
      </c>
      <c r="H2729" s="67" t="str">
        <f>IF(INDEX(ApplicablePermutations!$B$3:$N$205,MATCH($A2729,ApplicablePermutations!$A$3:$A$205,0),MATCH($B2729,ApplicablePermutations!$B$2:$N$2,0))*INDEX(ApplicablePermutations!$Q$3:$S$205,MATCH($A2729,ApplicablePermutations!$P$3:$P$205,0),MATCH($C2729,ApplicablePermutations!$Q$2:$S$2,0))=1,"X","")</f>
        <v>X</v>
      </c>
      <c r="I2729" s="64">
        <f t="shared" si="219"/>
        <v>5.6250000000000001E-2</v>
      </c>
      <c r="J2729" s="64">
        <f t="shared" si="220"/>
        <v>0.25345030861052398</v>
      </c>
      <c r="K2729" s="64">
        <f t="shared" si="221"/>
        <v>4.199342014065803E-2</v>
      </c>
      <c r="L2729" s="67" t="str">
        <f>IF(VLOOKUP($A2729,ApplicablePermutations!$U$3:$V$146,2,0)=1,"X","")</f>
        <v/>
      </c>
      <c r="M2729" t="str">
        <f t="shared" si="222"/>
        <v/>
      </c>
      <c r="N2729" s="64">
        <f t="shared" si="223"/>
        <v>4.199342014065803E-2</v>
      </c>
    </row>
    <row r="2730" spans="1:14" x14ac:dyDescent="0.25">
      <c r="A2730" t="s">
        <v>410</v>
      </c>
      <c r="B2730" t="s">
        <v>335</v>
      </c>
      <c r="C2730" s="65" t="s">
        <v>486</v>
      </c>
      <c r="D2730" s="64" t="str">
        <f>IFERROR(INDEX('Feasibility Factor'!$D$5:$N$123,MATCH(VLOOKUP($A2730,PairList!$A$2:$D$205,2,0),'Feasibility Factor'!$C$5:$C$123,0),MATCH(VLOOKUP($B2730,PairList!$F$2:$I$14,2,0),'Feasibility Factor'!$D$3:$N$3,0)),"")</f>
        <v/>
      </c>
      <c r="E2730" s="64">
        <v>5.6250000000000001E-2</v>
      </c>
      <c r="F2730" s="64" t="str">
        <f>IFERROR(INDEX(ESShip!$C$2:$C$99,MATCH(VLOOKUP($A2730,PairList!$A$2:$D$205,3,0),ESShip!$A$2:$A$99,0)),"")</f>
        <v/>
      </c>
      <c r="G2730" s="64">
        <v>0.25345030861052398</v>
      </c>
      <c r="H2730" s="67" t="str">
        <f>IF(INDEX(ApplicablePermutations!$B$3:$N$205,MATCH($A2730,ApplicablePermutations!$A$3:$A$205,0),MATCH($B2730,ApplicablePermutations!$B$2:$N$2,0))*INDEX(ApplicablePermutations!$Q$3:$S$205,MATCH($A2730,ApplicablePermutations!$P$3:$P$205,0),MATCH($C2730,ApplicablePermutations!$Q$2:$S$2,0))=1,"X","")</f>
        <v>X</v>
      </c>
      <c r="I2730" s="64">
        <f t="shared" si="219"/>
        <v>5.6250000000000001E-2</v>
      </c>
      <c r="J2730" s="64">
        <f t="shared" si="220"/>
        <v>0.25345030861052398</v>
      </c>
      <c r="K2730" s="64">
        <f t="shared" si="221"/>
        <v>4.199342014065803E-2</v>
      </c>
      <c r="L2730" s="67" t="str">
        <f>IF(VLOOKUP($A2730,ApplicablePermutations!$U$3:$V$146,2,0)=1,"X","")</f>
        <v/>
      </c>
      <c r="M2730" t="str">
        <f t="shared" si="222"/>
        <v/>
      </c>
      <c r="N2730" s="64">
        <f t="shared" si="223"/>
        <v>4.199342014065803E-2</v>
      </c>
    </row>
    <row r="2731" spans="1:14" x14ac:dyDescent="0.25">
      <c r="A2731" t="s">
        <v>410</v>
      </c>
      <c r="B2731" t="s">
        <v>100</v>
      </c>
      <c r="C2731" s="65" t="s">
        <v>486</v>
      </c>
      <c r="D2731" s="64" t="str">
        <f>IFERROR(INDEX('Feasibility Factor'!$D$5:$N$123,MATCH(VLOOKUP($A2731,PairList!$A$2:$D$205,2,0),'Feasibility Factor'!$C$5:$C$123,0),MATCH(VLOOKUP($B2731,PairList!$F$2:$I$14,2,0),'Feasibility Factor'!$D$3:$N$3,0)),"")</f>
        <v/>
      </c>
      <c r="E2731" s="64">
        <v>0.20625000000000016</v>
      </c>
      <c r="F2731" s="64" t="str">
        <f>IFERROR(INDEX(ESShip!$C$2:$C$99,MATCH(VLOOKUP($A2731,PairList!$A$2:$D$205,3,0),ESShip!$A$2:$A$99,0)),"")</f>
        <v/>
      </c>
      <c r="G2731" s="64">
        <v>0.25345030861052414</v>
      </c>
      <c r="H2731" s="67" t="str">
        <f>IF(INDEX(ApplicablePermutations!$B$3:$N$205,MATCH($A2731,ApplicablePermutations!$A$3:$A$205,0),MATCH($B2731,ApplicablePermutations!$B$2:$N$2,0))*INDEX(ApplicablePermutations!$Q$3:$S$205,MATCH($A2731,ApplicablePermutations!$P$3:$P$205,0),MATCH($C2731,ApplicablePermutations!$Q$2:$S$2,0))=1,"X","")</f>
        <v>X</v>
      </c>
      <c r="I2731" s="64">
        <f t="shared" si="219"/>
        <v>0.20625000000000016</v>
      </c>
      <c r="J2731" s="64">
        <f t="shared" si="220"/>
        <v>0.25345030861052414</v>
      </c>
      <c r="K2731" s="64">
        <f t="shared" si="221"/>
        <v>0.15397587384907949</v>
      </c>
      <c r="L2731" s="67" t="str">
        <f>IF(VLOOKUP($A2731,ApplicablePermutations!$U$3:$V$146,2,0)=1,"X","")</f>
        <v/>
      </c>
      <c r="M2731" t="str">
        <f t="shared" si="222"/>
        <v/>
      </c>
      <c r="N2731" s="64">
        <f t="shared" si="223"/>
        <v>0.15397587384907949</v>
      </c>
    </row>
    <row r="2732" spans="1:14" x14ac:dyDescent="0.25">
      <c r="A2732" t="s">
        <v>411</v>
      </c>
      <c r="B2732" t="s">
        <v>327</v>
      </c>
      <c r="C2732" s="65" t="s">
        <v>484</v>
      </c>
      <c r="D2732" s="64">
        <f>IFERROR(INDEX('Feasibility Factor'!$D$5:$N$123,MATCH(VLOOKUP($A2732,PairList!$A$2:$D$205,2,0),'Feasibility Factor'!$C$5:$C$123,0),MATCH(VLOOKUP($B2732,PairList!$F$2:$I$14,2,0),'Feasibility Factor'!$D$3:$N$3,0)),"")</f>
        <v>0</v>
      </c>
      <c r="E2732" s="64">
        <v>0.34583333333333333</v>
      </c>
      <c r="F2732" s="64" t="str">
        <f>IFERROR(INDEX(ESShip!$C$2:$C$99,MATCH(VLOOKUP($A2732,PairList!$A$2:$D$205,3,0),ESShip!$A$2:$A$99,0)),"")</f>
        <v/>
      </c>
      <c r="G2732" s="64">
        <v>0.49999517885185091</v>
      </c>
      <c r="H2732" s="67" t="str">
        <f>IF(INDEX(ApplicablePermutations!$B$3:$N$205,MATCH($A2732,ApplicablePermutations!$A$3:$A$205,0),MATCH($B2732,ApplicablePermutations!$B$2:$N$2,0))*INDEX(ApplicablePermutations!$Q$3:$S$205,MATCH($A2732,ApplicablePermutations!$P$3:$P$205,0),MATCH($C2732,ApplicablePermutations!$Q$2:$S$2,0))=1,"X","")</f>
        <v/>
      </c>
      <c r="I2732" s="64" t="str">
        <f t="shared" si="219"/>
        <v/>
      </c>
      <c r="J2732" s="64" t="str">
        <f t="shared" si="220"/>
        <v/>
      </c>
      <c r="K2732" s="64">
        <f t="shared" si="221"/>
        <v>0</v>
      </c>
      <c r="L2732" s="67" t="str">
        <f>IF(VLOOKUP($A2732,ApplicablePermutations!$U$3:$V$146,2,0)=1,"X","")</f>
        <v/>
      </c>
      <c r="M2732" t="str">
        <f t="shared" si="222"/>
        <v/>
      </c>
      <c r="N2732" s="64">
        <f t="shared" si="223"/>
        <v>0</v>
      </c>
    </row>
    <row r="2733" spans="1:14" x14ac:dyDescent="0.25">
      <c r="A2733" t="s">
        <v>411</v>
      </c>
      <c r="B2733" t="s">
        <v>328</v>
      </c>
      <c r="C2733" s="65" t="s">
        <v>484</v>
      </c>
      <c r="D2733" s="64">
        <f>IFERROR(INDEX('Feasibility Factor'!$D$5:$N$123,MATCH(VLOOKUP($A2733,PairList!$A$2:$D$205,2,0),'Feasibility Factor'!$C$5:$C$123,0),MATCH(VLOOKUP($B2733,PairList!$F$2:$I$14,2,0),'Feasibility Factor'!$D$3:$N$3,0)),"")</f>
        <v>0</v>
      </c>
      <c r="E2733" s="64">
        <v>0.30000000000000004</v>
      </c>
      <c r="F2733" s="64" t="str">
        <f>IFERROR(INDEX(ESShip!$C$2:$C$99,MATCH(VLOOKUP($A2733,PairList!$A$2:$D$205,3,0),ESShip!$A$2:$A$99,0)),"")</f>
        <v/>
      </c>
      <c r="G2733" s="64">
        <v>0.49999517885185096</v>
      </c>
      <c r="H2733" s="67" t="str">
        <f>IF(INDEX(ApplicablePermutations!$B$3:$N$205,MATCH($A2733,ApplicablePermutations!$A$3:$A$205,0),MATCH($B2733,ApplicablePermutations!$B$2:$N$2,0))*INDEX(ApplicablePermutations!$Q$3:$S$205,MATCH($A2733,ApplicablePermutations!$P$3:$P$205,0),MATCH($C2733,ApplicablePermutations!$Q$2:$S$2,0))=1,"X","")</f>
        <v/>
      </c>
      <c r="I2733" s="64" t="str">
        <f t="shared" si="219"/>
        <v/>
      </c>
      <c r="J2733" s="64" t="str">
        <f t="shared" si="220"/>
        <v/>
      </c>
      <c r="K2733" s="64">
        <f t="shared" si="221"/>
        <v>0</v>
      </c>
      <c r="L2733" s="67" t="str">
        <f>IF(VLOOKUP($A2733,ApplicablePermutations!$U$3:$V$146,2,0)=1,"X","")</f>
        <v/>
      </c>
      <c r="M2733" t="str">
        <f t="shared" si="222"/>
        <v/>
      </c>
      <c r="N2733" s="64">
        <f t="shared" si="223"/>
        <v>0</v>
      </c>
    </row>
    <row r="2734" spans="1:14" x14ac:dyDescent="0.25">
      <c r="A2734" t="s">
        <v>411</v>
      </c>
      <c r="B2734" t="s">
        <v>239</v>
      </c>
      <c r="C2734" s="65" t="s">
        <v>484</v>
      </c>
      <c r="D2734" s="64">
        <f>IFERROR(INDEX('Feasibility Factor'!$D$5:$N$123,MATCH(VLOOKUP($A2734,PairList!$A$2:$D$205,2,0),'Feasibility Factor'!$C$5:$C$123,0),MATCH(VLOOKUP($B2734,PairList!$F$2:$I$14,2,0),'Feasibility Factor'!$D$3:$N$3,0)),"")</f>
        <v>1</v>
      </c>
      <c r="E2734" s="64">
        <v>0.71249999999999991</v>
      </c>
      <c r="F2734" s="64" t="str">
        <f>IFERROR(INDEX(ESShip!$C$2:$C$99,MATCH(VLOOKUP($A2734,PairList!$A$2:$D$205,3,0),ESShip!$A$2:$A$99,0)),"")</f>
        <v/>
      </c>
      <c r="G2734" s="64">
        <v>0.49999517885185096</v>
      </c>
      <c r="H2734" s="67" t="str">
        <f>IF(INDEX(ApplicablePermutations!$B$3:$N$205,MATCH($A2734,ApplicablePermutations!$A$3:$A$205,0),MATCH($B2734,ApplicablePermutations!$B$2:$N$2,0))*INDEX(ApplicablePermutations!$Q$3:$S$205,MATCH($A2734,ApplicablePermutations!$P$3:$P$205,0),MATCH($C2734,ApplicablePermutations!$Q$2:$S$2,0))=1,"X","")</f>
        <v>X</v>
      </c>
      <c r="I2734" s="64">
        <f t="shared" si="219"/>
        <v>0.71249999999999991</v>
      </c>
      <c r="J2734" s="64">
        <f t="shared" si="220"/>
        <v>0.49999517885185096</v>
      </c>
      <c r="K2734" s="64">
        <f t="shared" si="221"/>
        <v>0.35625343506805612</v>
      </c>
      <c r="L2734" s="67" t="str">
        <f>IF(VLOOKUP($A2734,ApplicablePermutations!$U$3:$V$146,2,0)=1,"X","")</f>
        <v/>
      </c>
      <c r="M2734" t="str">
        <f t="shared" si="222"/>
        <v/>
      </c>
      <c r="N2734" s="64">
        <f t="shared" si="223"/>
        <v>0.35625343506805612</v>
      </c>
    </row>
    <row r="2735" spans="1:14" x14ac:dyDescent="0.25">
      <c r="A2735" t="s">
        <v>411</v>
      </c>
      <c r="B2735" t="s">
        <v>329</v>
      </c>
      <c r="C2735" s="65" t="s">
        <v>484</v>
      </c>
      <c r="D2735" s="64">
        <f>IFERROR(INDEX('Feasibility Factor'!$D$5:$N$123,MATCH(VLOOKUP($A2735,PairList!$A$2:$D$205,2,0),'Feasibility Factor'!$C$5:$C$123,0),MATCH(VLOOKUP($B2735,PairList!$F$2:$I$14,2,0),'Feasibility Factor'!$D$3:$N$3,0)),"")</f>
        <v>0</v>
      </c>
      <c r="E2735" s="64">
        <v>0.30000000000000004</v>
      </c>
      <c r="F2735" s="64" t="str">
        <f>IFERROR(INDEX(ESShip!$C$2:$C$99,MATCH(VLOOKUP($A2735,PairList!$A$2:$D$205,3,0),ESShip!$A$2:$A$99,0)),"")</f>
        <v/>
      </c>
      <c r="G2735" s="64">
        <v>0.49999517885185096</v>
      </c>
      <c r="H2735" s="67" t="str">
        <f>IF(INDEX(ApplicablePermutations!$B$3:$N$205,MATCH($A2735,ApplicablePermutations!$A$3:$A$205,0),MATCH($B2735,ApplicablePermutations!$B$2:$N$2,0))*INDEX(ApplicablePermutations!$Q$3:$S$205,MATCH($A2735,ApplicablePermutations!$P$3:$P$205,0),MATCH($C2735,ApplicablePermutations!$Q$2:$S$2,0))=1,"X","")</f>
        <v/>
      </c>
      <c r="I2735" s="64" t="str">
        <f t="shared" si="219"/>
        <v/>
      </c>
      <c r="J2735" s="64" t="str">
        <f t="shared" si="220"/>
        <v/>
      </c>
      <c r="K2735" s="64">
        <f t="shared" si="221"/>
        <v>0</v>
      </c>
      <c r="L2735" s="67" t="str">
        <f>IF(VLOOKUP($A2735,ApplicablePermutations!$U$3:$V$146,2,0)=1,"X","")</f>
        <v/>
      </c>
      <c r="M2735" t="str">
        <f t="shared" si="222"/>
        <v/>
      </c>
      <c r="N2735" s="64">
        <f t="shared" si="223"/>
        <v>0</v>
      </c>
    </row>
    <row r="2736" spans="1:14" x14ac:dyDescent="0.25">
      <c r="A2736" t="s">
        <v>411</v>
      </c>
      <c r="B2736" t="s">
        <v>330</v>
      </c>
      <c r="C2736" s="65" t="s">
        <v>484</v>
      </c>
      <c r="D2736" s="64">
        <f>IFERROR(INDEX('Feasibility Factor'!$D$5:$N$123,MATCH(VLOOKUP($A2736,PairList!$A$2:$D$205,2,0),'Feasibility Factor'!$C$5:$C$123,0),MATCH(VLOOKUP($B2736,PairList!$F$2:$I$14,2,0),'Feasibility Factor'!$D$3:$N$3,0)),"")</f>
        <v>0</v>
      </c>
      <c r="E2736" s="64">
        <v>0.30000000000000004</v>
      </c>
      <c r="F2736" s="64" t="str">
        <f>IFERROR(INDEX(ESShip!$C$2:$C$99,MATCH(VLOOKUP($A2736,PairList!$A$2:$D$205,3,0),ESShip!$A$2:$A$99,0)),"")</f>
        <v/>
      </c>
      <c r="G2736" s="64">
        <v>0.49999517885185096</v>
      </c>
      <c r="H2736" s="67" t="str">
        <f>IF(INDEX(ApplicablePermutations!$B$3:$N$205,MATCH($A2736,ApplicablePermutations!$A$3:$A$205,0),MATCH($B2736,ApplicablePermutations!$B$2:$N$2,0))*INDEX(ApplicablePermutations!$Q$3:$S$205,MATCH($A2736,ApplicablePermutations!$P$3:$P$205,0),MATCH($C2736,ApplicablePermutations!$Q$2:$S$2,0))=1,"X","")</f>
        <v/>
      </c>
      <c r="I2736" s="64" t="str">
        <f t="shared" si="219"/>
        <v/>
      </c>
      <c r="J2736" s="64" t="str">
        <f t="shared" si="220"/>
        <v/>
      </c>
      <c r="K2736" s="64">
        <f t="shared" si="221"/>
        <v>0</v>
      </c>
      <c r="L2736" s="67" t="str">
        <f>IF(VLOOKUP($A2736,ApplicablePermutations!$U$3:$V$146,2,0)=1,"X","")</f>
        <v/>
      </c>
      <c r="M2736" t="str">
        <f t="shared" si="222"/>
        <v/>
      </c>
      <c r="N2736" s="64">
        <f t="shared" si="223"/>
        <v>0</v>
      </c>
    </row>
    <row r="2737" spans="1:14" x14ac:dyDescent="0.25">
      <c r="A2737" t="s">
        <v>411</v>
      </c>
      <c r="B2737" t="s">
        <v>331</v>
      </c>
      <c r="C2737" s="65" t="s">
        <v>484</v>
      </c>
      <c r="D2737" s="64">
        <f>IFERROR(INDEX('Feasibility Factor'!$D$5:$N$123,MATCH(VLOOKUP($A2737,PairList!$A$2:$D$205,2,0),'Feasibility Factor'!$C$5:$C$123,0),MATCH(VLOOKUP($B2737,PairList!$F$2:$I$14,2,0),'Feasibility Factor'!$D$3:$N$3,0)),"")</f>
        <v>0</v>
      </c>
      <c r="E2737" s="64">
        <v>0.34583333333333333</v>
      </c>
      <c r="F2737" s="64" t="str">
        <f>IFERROR(INDEX(ESShip!$C$2:$C$99,MATCH(VLOOKUP($A2737,PairList!$A$2:$D$205,3,0),ESShip!$A$2:$A$99,0)),"")</f>
        <v/>
      </c>
      <c r="G2737" s="64">
        <v>0.49999517885185091</v>
      </c>
      <c r="H2737" s="67" t="str">
        <f>IF(INDEX(ApplicablePermutations!$B$3:$N$205,MATCH($A2737,ApplicablePermutations!$A$3:$A$205,0),MATCH($B2737,ApplicablePermutations!$B$2:$N$2,0))*INDEX(ApplicablePermutations!$Q$3:$S$205,MATCH($A2737,ApplicablePermutations!$P$3:$P$205,0),MATCH($C2737,ApplicablePermutations!$Q$2:$S$2,0))=1,"X","")</f>
        <v/>
      </c>
      <c r="I2737" s="64" t="str">
        <f t="shared" si="219"/>
        <v/>
      </c>
      <c r="J2737" s="64" t="str">
        <f t="shared" si="220"/>
        <v/>
      </c>
      <c r="K2737" s="64">
        <f t="shared" si="221"/>
        <v>0</v>
      </c>
      <c r="L2737" s="67" t="str">
        <f>IF(VLOOKUP($A2737,ApplicablePermutations!$U$3:$V$146,2,0)=1,"X","")</f>
        <v/>
      </c>
      <c r="M2737" t="str">
        <f t="shared" si="222"/>
        <v/>
      </c>
      <c r="N2737" s="64">
        <f t="shared" si="223"/>
        <v>0</v>
      </c>
    </row>
    <row r="2738" spans="1:14" x14ac:dyDescent="0.25">
      <c r="A2738" t="s">
        <v>411</v>
      </c>
      <c r="B2738" t="s">
        <v>332</v>
      </c>
      <c r="C2738" s="65" t="s">
        <v>484</v>
      </c>
      <c r="D2738" s="64">
        <f>IFERROR(INDEX('Feasibility Factor'!$D$5:$N$123,MATCH(VLOOKUP($A2738,PairList!$A$2:$D$205,2,0),'Feasibility Factor'!$C$5:$C$123,0),MATCH(VLOOKUP($B2738,PairList!$F$2:$I$14,2,0),'Feasibility Factor'!$D$3:$N$3,0)),"")</f>
        <v>0</v>
      </c>
      <c r="E2738" s="64">
        <v>0.30000000000000004</v>
      </c>
      <c r="F2738" s="64" t="str">
        <f>IFERROR(INDEX(ESShip!$C$2:$C$99,MATCH(VLOOKUP($A2738,PairList!$A$2:$D$205,3,0),ESShip!$A$2:$A$99,0)),"")</f>
        <v/>
      </c>
      <c r="G2738" s="64">
        <v>0.49999517885185096</v>
      </c>
      <c r="H2738" s="67" t="str">
        <f>IF(INDEX(ApplicablePermutations!$B$3:$N$205,MATCH($A2738,ApplicablePermutations!$A$3:$A$205,0),MATCH($B2738,ApplicablePermutations!$B$2:$N$2,0))*INDEX(ApplicablePermutations!$Q$3:$S$205,MATCH($A2738,ApplicablePermutations!$P$3:$P$205,0),MATCH($C2738,ApplicablePermutations!$Q$2:$S$2,0))=1,"X","")</f>
        <v/>
      </c>
      <c r="I2738" s="64" t="str">
        <f t="shared" si="219"/>
        <v/>
      </c>
      <c r="J2738" s="64" t="str">
        <f t="shared" si="220"/>
        <v/>
      </c>
      <c r="K2738" s="64">
        <f t="shared" si="221"/>
        <v>0</v>
      </c>
      <c r="L2738" s="67" t="str">
        <f>IF(VLOOKUP($A2738,ApplicablePermutations!$U$3:$V$146,2,0)=1,"X","")</f>
        <v/>
      </c>
      <c r="M2738" t="str">
        <f t="shared" si="222"/>
        <v/>
      </c>
      <c r="N2738" s="64">
        <f t="shared" si="223"/>
        <v>0</v>
      </c>
    </row>
    <row r="2739" spans="1:14" x14ac:dyDescent="0.25">
      <c r="A2739" t="s">
        <v>411</v>
      </c>
      <c r="B2739" t="s">
        <v>243</v>
      </c>
      <c r="C2739" s="65" t="s">
        <v>484</v>
      </c>
      <c r="D2739" s="64">
        <f>IFERROR(INDEX('Feasibility Factor'!$D$5:$N$123,MATCH(VLOOKUP($A2739,PairList!$A$2:$D$205,2,0),'Feasibility Factor'!$C$5:$C$123,0),MATCH(VLOOKUP($B2739,PairList!$F$2:$I$14,2,0),'Feasibility Factor'!$D$3:$N$3,0)),"")</f>
        <v>0</v>
      </c>
      <c r="E2739" s="64">
        <v>0.34583333333333333</v>
      </c>
      <c r="F2739" s="64" t="str">
        <f>IFERROR(INDEX(ESShip!$C$2:$C$99,MATCH(VLOOKUP($A2739,PairList!$A$2:$D$205,3,0),ESShip!$A$2:$A$99,0)),"")</f>
        <v/>
      </c>
      <c r="G2739" s="64">
        <v>0.49999517885185091</v>
      </c>
      <c r="H2739" s="67" t="str">
        <f>IF(INDEX(ApplicablePermutations!$B$3:$N$205,MATCH($A2739,ApplicablePermutations!$A$3:$A$205,0),MATCH($B2739,ApplicablePermutations!$B$2:$N$2,0))*INDEX(ApplicablePermutations!$Q$3:$S$205,MATCH($A2739,ApplicablePermutations!$P$3:$P$205,0),MATCH($C2739,ApplicablePermutations!$Q$2:$S$2,0))=1,"X","")</f>
        <v/>
      </c>
      <c r="I2739" s="64" t="str">
        <f t="shared" si="219"/>
        <v/>
      </c>
      <c r="J2739" s="64" t="str">
        <f t="shared" si="220"/>
        <v/>
      </c>
      <c r="K2739" s="64">
        <f t="shared" si="221"/>
        <v>0</v>
      </c>
      <c r="L2739" s="67" t="str">
        <f>IF(VLOOKUP($A2739,ApplicablePermutations!$U$3:$V$146,2,0)=1,"X","")</f>
        <v/>
      </c>
      <c r="M2739" t="str">
        <f t="shared" si="222"/>
        <v/>
      </c>
      <c r="N2739" s="64">
        <f t="shared" si="223"/>
        <v>0</v>
      </c>
    </row>
    <row r="2740" spans="1:14" x14ac:dyDescent="0.25">
      <c r="A2740" t="s">
        <v>411</v>
      </c>
      <c r="B2740" t="s">
        <v>333</v>
      </c>
      <c r="C2740" s="65" t="s">
        <v>484</v>
      </c>
      <c r="D2740" s="64">
        <f>IFERROR(INDEX('Feasibility Factor'!$D$5:$N$123,MATCH(VLOOKUP($A2740,PairList!$A$2:$D$205,2,0),'Feasibility Factor'!$C$5:$C$123,0),MATCH(VLOOKUP($B2740,PairList!$F$2:$I$14,2,0),'Feasibility Factor'!$D$3:$N$3,0)),"")</f>
        <v>0</v>
      </c>
      <c r="E2740" s="64">
        <v>0.34583333333333333</v>
      </c>
      <c r="F2740" s="64" t="str">
        <f>IFERROR(INDEX(ESShip!$C$2:$C$99,MATCH(VLOOKUP($A2740,PairList!$A$2:$D$205,3,0),ESShip!$A$2:$A$99,0)),"")</f>
        <v/>
      </c>
      <c r="G2740" s="64">
        <v>0.49999517885185091</v>
      </c>
      <c r="H2740" s="67" t="str">
        <f>IF(INDEX(ApplicablePermutations!$B$3:$N$205,MATCH($A2740,ApplicablePermutations!$A$3:$A$205,0),MATCH($B2740,ApplicablePermutations!$B$2:$N$2,0))*INDEX(ApplicablePermutations!$Q$3:$S$205,MATCH($A2740,ApplicablePermutations!$P$3:$P$205,0),MATCH($C2740,ApplicablePermutations!$Q$2:$S$2,0))=1,"X","")</f>
        <v/>
      </c>
      <c r="I2740" s="64" t="str">
        <f t="shared" ref="I2740:I2803" si="224">IF($H2740="X",IF(AND($D2740&gt;0,$D2740&lt;&gt;"",$E2740&gt;0,$E2740&lt;&gt;""),MIN($D2740,$E2740),IF(AND($D2740&gt;0,$D2740&lt;&gt;""),$D2740,IF(AND($E2740&gt;0,$E2740&lt;&gt;""),$E2740,AVERAGEIFS($E$2:$E$13027,$A$2:$A$13027,$A2740,$E$2:$E$13027,"&gt;0")))),"")</f>
        <v/>
      </c>
      <c r="J2740" s="64" t="str">
        <f t="shared" ref="J2740:J2803" si="225">IF(H2740="X",IF(F2740&lt;&gt;"",F2740,IF(G2740&lt;&gt;"",G2740,AVERAGEIFS($G$2:$G$13027,$A$2:$A$13027,$A2740,$C$2:$C$13027,$C2740))),"")</f>
        <v/>
      </c>
      <c r="K2740" s="64">
        <f t="shared" si="221"/>
        <v>0</v>
      </c>
      <c r="L2740" s="67" t="str">
        <f>IF(VLOOKUP($A2740,ApplicablePermutations!$U$3:$V$146,2,0)=1,"X","")</f>
        <v/>
      </c>
      <c r="M2740" t="str">
        <f t="shared" si="222"/>
        <v/>
      </c>
      <c r="N2740" s="64">
        <f t="shared" si="223"/>
        <v>0</v>
      </c>
    </row>
    <row r="2741" spans="1:14" x14ac:dyDescent="0.25">
      <c r="A2741" t="s">
        <v>411</v>
      </c>
      <c r="B2741" t="s">
        <v>334</v>
      </c>
      <c r="C2741" s="65" t="s">
        <v>484</v>
      </c>
      <c r="D2741" s="64">
        <f>IFERROR(INDEX('Feasibility Factor'!$D$5:$N$123,MATCH(VLOOKUP($A2741,PairList!$A$2:$D$205,2,0),'Feasibility Factor'!$C$5:$C$123,0),MATCH(VLOOKUP($B2741,PairList!$F$2:$I$14,2,0),'Feasibility Factor'!$D$3:$N$3,0)),"")</f>
        <v>0</v>
      </c>
      <c r="E2741" s="64">
        <v>0.30000000000000004</v>
      </c>
      <c r="F2741" s="64" t="str">
        <f>IFERROR(INDEX(ESShip!$C$2:$C$99,MATCH(VLOOKUP($A2741,PairList!$A$2:$D$205,3,0),ESShip!$A$2:$A$99,0)),"")</f>
        <v/>
      </c>
      <c r="G2741" s="64">
        <v>0.49999517885185096</v>
      </c>
      <c r="H2741" s="67" t="str">
        <f>IF(INDEX(ApplicablePermutations!$B$3:$N$205,MATCH($A2741,ApplicablePermutations!$A$3:$A$205,0),MATCH($B2741,ApplicablePermutations!$B$2:$N$2,0))*INDEX(ApplicablePermutations!$Q$3:$S$205,MATCH($A2741,ApplicablePermutations!$P$3:$P$205,0),MATCH($C2741,ApplicablePermutations!$Q$2:$S$2,0))=1,"X","")</f>
        <v/>
      </c>
      <c r="I2741" s="64" t="str">
        <f t="shared" si="224"/>
        <v/>
      </c>
      <c r="J2741" s="64" t="str">
        <f t="shared" si="225"/>
        <v/>
      </c>
      <c r="K2741" s="64">
        <f t="shared" si="221"/>
        <v>0</v>
      </c>
      <c r="L2741" s="67" t="str">
        <f>IF(VLOOKUP($A2741,ApplicablePermutations!$U$3:$V$146,2,0)=1,"X","")</f>
        <v/>
      </c>
      <c r="M2741" t="str">
        <f t="shared" si="222"/>
        <v/>
      </c>
      <c r="N2741" s="64">
        <f t="shared" si="223"/>
        <v>0</v>
      </c>
    </row>
    <row r="2742" spans="1:14" x14ac:dyDescent="0.25">
      <c r="A2742" t="s">
        <v>411</v>
      </c>
      <c r="B2742" t="s">
        <v>94</v>
      </c>
      <c r="C2742" s="65" t="s">
        <v>484</v>
      </c>
      <c r="D2742" s="64">
        <f>IFERROR(INDEX('Feasibility Factor'!$D$5:$N$123,MATCH(VLOOKUP($A2742,PairList!$A$2:$D$205,2,0),'Feasibility Factor'!$C$5:$C$123,0),MATCH(VLOOKUP($B2742,PairList!$F$2:$I$14,2,0),'Feasibility Factor'!$D$3:$N$3,0)),"")</f>
        <v>0</v>
      </c>
      <c r="E2742" s="64">
        <v>0.30000000000000004</v>
      </c>
      <c r="F2742" s="64" t="str">
        <f>IFERROR(INDEX(ESShip!$C$2:$C$99,MATCH(VLOOKUP($A2742,PairList!$A$2:$D$205,3,0),ESShip!$A$2:$A$99,0)),"")</f>
        <v/>
      </c>
      <c r="G2742" s="64">
        <v>0.49999517885185096</v>
      </c>
      <c r="H2742" s="67" t="str">
        <f>IF(INDEX(ApplicablePermutations!$B$3:$N$205,MATCH($A2742,ApplicablePermutations!$A$3:$A$205,0),MATCH($B2742,ApplicablePermutations!$B$2:$N$2,0))*INDEX(ApplicablePermutations!$Q$3:$S$205,MATCH($A2742,ApplicablePermutations!$P$3:$P$205,0),MATCH($C2742,ApplicablePermutations!$Q$2:$S$2,0))=1,"X","")</f>
        <v/>
      </c>
      <c r="I2742" s="64" t="str">
        <f t="shared" si="224"/>
        <v/>
      </c>
      <c r="J2742" s="64" t="str">
        <f t="shared" si="225"/>
        <v/>
      </c>
      <c r="K2742" s="64">
        <f t="shared" si="221"/>
        <v>0</v>
      </c>
      <c r="L2742" s="67" t="str">
        <f>IF(VLOOKUP($A2742,ApplicablePermutations!$U$3:$V$146,2,0)=1,"X","")</f>
        <v/>
      </c>
      <c r="M2742" t="str">
        <f t="shared" si="222"/>
        <v/>
      </c>
      <c r="N2742" s="64">
        <f t="shared" si="223"/>
        <v>0</v>
      </c>
    </row>
    <row r="2743" spans="1:14" x14ac:dyDescent="0.25">
      <c r="A2743" t="s">
        <v>411</v>
      </c>
      <c r="B2743" t="s">
        <v>335</v>
      </c>
      <c r="C2743" s="65" t="s">
        <v>484</v>
      </c>
      <c r="D2743" s="64">
        <f>IFERROR(INDEX('Feasibility Factor'!$D$5:$N$123,MATCH(VLOOKUP($A2743,PairList!$A$2:$D$205,2,0),'Feasibility Factor'!$C$5:$C$123,0),MATCH(VLOOKUP($B2743,PairList!$F$2:$I$14,2,0),'Feasibility Factor'!$D$3:$N$3,0)),"")</f>
        <v>0</v>
      </c>
      <c r="E2743" s="64">
        <v>0.30000000000000004</v>
      </c>
      <c r="F2743" s="64" t="str">
        <f>IFERROR(INDEX(ESShip!$C$2:$C$99,MATCH(VLOOKUP($A2743,PairList!$A$2:$D$205,3,0),ESShip!$A$2:$A$99,0)),"")</f>
        <v/>
      </c>
      <c r="G2743" s="64">
        <v>0.49999517885185096</v>
      </c>
      <c r="H2743" s="67" t="str">
        <f>IF(INDEX(ApplicablePermutations!$B$3:$N$205,MATCH($A2743,ApplicablePermutations!$A$3:$A$205,0),MATCH($B2743,ApplicablePermutations!$B$2:$N$2,0))*INDEX(ApplicablePermutations!$Q$3:$S$205,MATCH($A2743,ApplicablePermutations!$P$3:$P$205,0),MATCH($C2743,ApplicablePermutations!$Q$2:$S$2,0))=1,"X","")</f>
        <v/>
      </c>
      <c r="I2743" s="64" t="str">
        <f t="shared" si="224"/>
        <v/>
      </c>
      <c r="J2743" s="64" t="str">
        <f t="shared" si="225"/>
        <v/>
      </c>
      <c r="K2743" s="64">
        <f t="shared" si="221"/>
        <v>0</v>
      </c>
      <c r="L2743" s="67" t="str">
        <f>IF(VLOOKUP($A2743,ApplicablePermutations!$U$3:$V$146,2,0)=1,"X","")</f>
        <v/>
      </c>
      <c r="M2743" t="str">
        <f t="shared" si="222"/>
        <v/>
      </c>
      <c r="N2743" s="64">
        <f t="shared" si="223"/>
        <v>0</v>
      </c>
    </row>
    <row r="2744" spans="1:14" x14ac:dyDescent="0.25">
      <c r="A2744" t="s">
        <v>411</v>
      </c>
      <c r="B2744" t="s">
        <v>100</v>
      </c>
      <c r="C2744" s="65" t="s">
        <v>484</v>
      </c>
      <c r="D2744" s="64">
        <f>IFERROR(INDEX('Feasibility Factor'!$D$5:$N$123,MATCH(VLOOKUP($A2744,PairList!$A$2:$D$205,2,0),'Feasibility Factor'!$C$5:$C$123,0),MATCH(VLOOKUP($B2744,PairList!$F$2:$I$14,2,0),'Feasibility Factor'!$D$3:$N$3,0)),"")</f>
        <v>0</v>
      </c>
      <c r="E2744" s="64">
        <v>0.34583333333333333</v>
      </c>
      <c r="F2744" s="64" t="str">
        <f>IFERROR(INDEX(ESShip!$C$2:$C$99,MATCH(VLOOKUP($A2744,PairList!$A$2:$D$205,3,0),ESShip!$A$2:$A$99,0)),"")</f>
        <v/>
      </c>
      <c r="G2744" s="64">
        <v>0.49999517885185091</v>
      </c>
      <c r="H2744" s="67" t="str">
        <f>IF(INDEX(ApplicablePermutations!$B$3:$N$205,MATCH($A2744,ApplicablePermutations!$A$3:$A$205,0),MATCH($B2744,ApplicablePermutations!$B$2:$N$2,0))*INDEX(ApplicablePermutations!$Q$3:$S$205,MATCH($A2744,ApplicablePermutations!$P$3:$P$205,0),MATCH($C2744,ApplicablePermutations!$Q$2:$S$2,0))=1,"X","")</f>
        <v/>
      </c>
      <c r="I2744" s="64" t="str">
        <f t="shared" si="224"/>
        <v/>
      </c>
      <c r="J2744" s="64" t="str">
        <f t="shared" si="225"/>
        <v/>
      </c>
      <c r="K2744" s="64">
        <f t="shared" si="221"/>
        <v>0</v>
      </c>
      <c r="L2744" s="67" t="str">
        <f>IF(VLOOKUP($A2744,ApplicablePermutations!$U$3:$V$146,2,0)=1,"X","")</f>
        <v/>
      </c>
      <c r="M2744" t="str">
        <f t="shared" si="222"/>
        <v/>
      </c>
      <c r="N2744" s="64">
        <f t="shared" si="223"/>
        <v>0</v>
      </c>
    </row>
    <row r="2745" spans="1:14" x14ac:dyDescent="0.25">
      <c r="A2745" t="s">
        <v>411</v>
      </c>
      <c r="B2745" t="s">
        <v>327</v>
      </c>
      <c r="C2745" s="65" t="s">
        <v>485</v>
      </c>
      <c r="D2745" s="64">
        <f>IFERROR(INDEX('Feasibility Factor'!$D$5:$N$123,MATCH(VLOOKUP($A2745,PairList!$A$2:$D$205,2,0),'Feasibility Factor'!$C$5:$C$123,0),MATCH(VLOOKUP($B2745,PairList!$F$2:$I$14,2,0),'Feasibility Factor'!$D$3:$N$3,0)),"")</f>
        <v>0</v>
      </c>
      <c r="E2745" s="64">
        <v>0.34583333333333333</v>
      </c>
      <c r="F2745" s="64" t="str">
        <f>IFERROR(INDEX(ESShip!$C$2:$C$99,MATCH(VLOOKUP($A2745,PairList!$A$2:$D$205,3,0),ESShip!$A$2:$A$99,0)),"")</f>
        <v/>
      </c>
      <c r="G2745" s="64">
        <v>0.49999517885185091</v>
      </c>
      <c r="H2745" s="67" t="str">
        <f>IF(INDEX(ApplicablePermutations!$B$3:$N$205,MATCH($A2745,ApplicablePermutations!$A$3:$A$205,0),MATCH($B2745,ApplicablePermutations!$B$2:$N$2,0))*INDEX(ApplicablePermutations!$Q$3:$S$205,MATCH($A2745,ApplicablePermutations!$P$3:$P$205,0),MATCH($C2745,ApplicablePermutations!$Q$2:$S$2,0))=1,"X","")</f>
        <v/>
      </c>
      <c r="I2745" s="64" t="str">
        <f t="shared" si="224"/>
        <v/>
      </c>
      <c r="J2745" s="64" t="str">
        <f t="shared" si="225"/>
        <v/>
      </c>
      <c r="K2745" s="64">
        <f t="shared" si="221"/>
        <v>0</v>
      </c>
      <c r="L2745" s="67" t="str">
        <f>IF(VLOOKUP($A2745,ApplicablePermutations!$U$3:$V$146,2,0)=1,"X","")</f>
        <v/>
      </c>
      <c r="M2745" t="str">
        <f t="shared" si="222"/>
        <v/>
      </c>
      <c r="N2745" s="64">
        <f t="shared" si="223"/>
        <v>0</v>
      </c>
    </row>
    <row r="2746" spans="1:14" x14ac:dyDescent="0.25">
      <c r="A2746" t="s">
        <v>411</v>
      </c>
      <c r="B2746" t="s">
        <v>328</v>
      </c>
      <c r="C2746" s="65" t="s">
        <v>485</v>
      </c>
      <c r="D2746" s="64">
        <f>IFERROR(INDEX('Feasibility Factor'!$D$5:$N$123,MATCH(VLOOKUP($A2746,PairList!$A$2:$D$205,2,0),'Feasibility Factor'!$C$5:$C$123,0),MATCH(VLOOKUP($B2746,PairList!$F$2:$I$14,2,0),'Feasibility Factor'!$D$3:$N$3,0)),"")</f>
        <v>0</v>
      </c>
      <c r="E2746" s="64">
        <v>0</v>
      </c>
      <c r="F2746" s="64" t="str">
        <f>IFERROR(INDEX(ESShip!$C$2:$C$99,MATCH(VLOOKUP($A2746,PairList!$A$2:$D$205,3,0),ESShip!$A$2:$A$99,0)),"")</f>
        <v/>
      </c>
      <c r="G2746" s="64">
        <v>0.49999517885185096</v>
      </c>
      <c r="H2746" s="67" t="str">
        <f>IF(INDEX(ApplicablePermutations!$B$3:$N$205,MATCH($A2746,ApplicablePermutations!$A$3:$A$205,0),MATCH($B2746,ApplicablePermutations!$B$2:$N$2,0))*INDEX(ApplicablePermutations!$Q$3:$S$205,MATCH($A2746,ApplicablePermutations!$P$3:$P$205,0),MATCH($C2746,ApplicablePermutations!$Q$2:$S$2,0))=1,"X","")</f>
        <v/>
      </c>
      <c r="I2746" s="64" t="str">
        <f t="shared" si="224"/>
        <v/>
      </c>
      <c r="J2746" s="64" t="str">
        <f t="shared" si="225"/>
        <v/>
      </c>
      <c r="K2746" s="64">
        <f t="shared" si="221"/>
        <v>0</v>
      </c>
      <c r="L2746" s="67" t="str">
        <f>IF(VLOOKUP($A2746,ApplicablePermutations!$U$3:$V$146,2,0)=1,"X","")</f>
        <v/>
      </c>
      <c r="M2746" t="str">
        <f t="shared" si="222"/>
        <v/>
      </c>
      <c r="N2746" s="64">
        <f t="shared" si="223"/>
        <v>0</v>
      </c>
    </row>
    <row r="2747" spans="1:14" x14ac:dyDescent="0.25">
      <c r="A2747" t="s">
        <v>411</v>
      </c>
      <c r="B2747" t="s">
        <v>239</v>
      </c>
      <c r="C2747" s="65" t="s">
        <v>485</v>
      </c>
      <c r="D2747" s="64">
        <f>IFERROR(INDEX('Feasibility Factor'!$D$5:$N$123,MATCH(VLOOKUP($A2747,PairList!$A$2:$D$205,2,0),'Feasibility Factor'!$C$5:$C$123,0),MATCH(VLOOKUP($B2747,PairList!$F$2:$I$14,2,0),'Feasibility Factor'!$D$3:$N$3,0)),"")</f>
        <v>1</v>
      </c>
      <c r="E2747" s="64">
        <v>0</v>
      </c>
      <c r="F2747" s="64" t="str">
        <f>IFERROR(INDEX(ESShip!$C$2:$C$99,MATCH(VLOOKUP($A2747,PairList!$A$2:$D$205,3,0),ESShip!$A$2:$A$99,0)),"")</f>
        <v/>
      </c>
      <c r="G2747" s="64">
        <v>0.49999517885185096</v>
      </c>
      <c r="H2747" s="67" t="str">
        <f>IF(INDEX(ApplicablePermutations!$B$3:$N$205,MATCH($A2747,ApplicablePermutations!$A$3:$A$205,0),MATCH($B2747,ApplicablePermutations!$B$2:$N$2,0))*INDEX(ApplicablePermutations!$Q$3:$S$205,MATCH($A2747,ApplicablePermutations!$P$3:$P$205,0),MATCH($C2747,ApplicablePermutations!$Q$2:$S$2,0))=1,"X","")</f>
        <v>X</v>
      </c>
      <c r="I2747" s="64">
        <f t="shared" si="224"/>
        <v>1</v>
      </c>
      <c r="J2747" s="64">
        <f t="shared" si="225"/>
        <v>0.49999517885185096</v>
      </c>
      <c r="K2747" s="64">
        <f t="shared" ref="K2747:K2810" si="226">IF(H2747="X",I2747*(1-J2747),0)</f>
        <v>0.50000482114814904</v>
      </c>
      <c r="L2747" s="67" t="str">
        <f>IF(VLOOKUP($A2747,ApplicablePermutations!$U$3:$V$146,2,0)=1,"X","")</f>
        <v/>
      </c>
      <c r="M2747" t="str">
        <f t="shared" si="222"/>
        <v/>
      </c>
      <c r="N2747" s="64">
        <f t="shared" si="223"/>
        <v>0.50000482114814904</v>
      </c>
    </row>
    <row r="2748" spans="1:14" x14ac:dyDescent="0.25">
      <c r="A2748" t="s">
        <v>411</v>
      </c>
      <c r="B2748" t="s">
        <v>329</v>
      </c>
      <c r="C2748" s="65" t="s">
        <v>485</v>
      </c>
      <c r="D2748" s="64">
        <f>IFERROR(INDEX('Feasibility Factor'!$D$5:$N$123,MATCH(VLOOKUP($A2748,PairList!$A$2:$D$205,2,0),'Feasibility Factor'!$C$5:$C$123,0),MATCH(VLOOKUP($B2748,PairList!$F$2:$I$14,2,0),'Feasibility Factor'!$D$3:$N$3,0)),"")</f>
        <v>0</v>
      </c>
      <c r="E2748" s="64">
        <v>0</v>
      </c>
      <c r="F2748" s="64" t="str">
        <f>IFERROR(INDEX(ESShip!$C$2:$C$99,MATCH(VLOOKUP($A2748,PairList!$A$2:$D$205,3,0),ESShip!$A$2:$A$99,0)),"")</f>
        <v/>
      </c>
      <c r="G2748" s="64">
        <v>0.49999517885185096</v>
      </c>
      <c r="H2748" s="67" t="str">
        <f>IF(INDEX(ApplicablePermutations!$B$3:$N$205,MATCH($A2748,ApplicablePermutations!$A$3:$A$205,0),MATCH($B2748,ApplicablePermutations!$B$2:$N$2,0))*INDEX(ApplicablePermutations!$Q$3:$S$205,MATCH($A2748,ApplicablePermutations!$P$3:$P$205,0),MATCH($C2748,ApplicablePermutations!$Q$2:$S$2,0))=1,"X","")</f>
        <v/>
      </c>
      <c r="I2748" s="64" t="str">
        <f t="shared" si="224"/>
        <v/>
      </c>
      <c r="J2748" s="64" t="str">
        <f t="shared" si="225"/>
        <v/>
      </c>
      <c r="K2748" s="64">
        <f t="shared" si="226"/>
        <v>0</v>
      </c>
      <c r="L2748" s="67" t="str">
        <f>IF(VLOOKUP($A2748,ApplicablePermutations!$U$3:$V$146,2,0)=1,"X","")</f>
        <v/>
      </c>
      <c r="M2748" t="str">
        <f t="shared" si="222"/>
        <v/>
      </c>
      <c r="N2748" s="64">
        <f t="shared" si="223"/>
        <v>0</v>
      </c>
    </row>
    <row r="2749" spans="1:14" x14ac:dyDescent="0.25">
      <c r="A2749" t="s">
        <v>411</v>
      </c>
      <c r="B2749" t="s">
        <v>330</v>
      </c>
      <c r="C2749" s="65" t="s">
        <v>485</v>
      </c>
      <c r="D2749" s="64">
        <f>IFERROR(INDEX('Feasibility Factor'!$D$5:$N$123,MATCH(VLOOKUP($A2749,PairList!$A$2:$D$205,2,0),'Feasibility Factor'!$C$5:$C$123,0),MATCH(VLOOKUP($B2749,PairList!$F$2:$I$14,2,0),'Feasibility Factor'!$D$3:$N$3,0)),"")</f>
        <v>0</v>
      </c>
      <c r="E2749" s="64">
        <v>0</v>
      </c>
      <c r="F2749" s="64" t="str">
        <f>IFERROR(INDEX(ESShip!$C$2:$C$99,MATCH(VLOOKUP($A2749,PairList!$A$2:$D$205,3,0),ESShip!$A$2:$A$99,0)),"")</f>
        <v/>
      </c>
      <c r="G2749" s="64">
        <v>0.49999517885185096</v>
      </c>
      <c r="H2749" s="67" t="str">
        <f>IF(INDEX(ApplicablePermutations!$B$3:$N$205,MATCH($A2749,ApplicablePermutations!$A$3:$A$205,0),MATCH($B2749,ApplicablePermutations!$B$2:$N$2,0))*INDEX(ApplicablePermutations!$Q$3:$S$205,MATCH($A2749,ApplicablePermutations!$P$3:$P$205,0),MATCH($C2749,ApplicablePermutations!$Q$2:$S$2,0))=1,"X","")</f>
        <v/>
      </c>
      <c r="I2749" s="64" t="str">
        <f t="shared" si="224"/>
        <v/>
      </c>
      <c r="J2749" s="64" t="str">
        <f t="shared" si="225"/>
        <v/>
      </c>
      <c r="K2749" s="64">
        <f t="shared" si="226"/>
        <v>0</v>
      </c>
      <c r="L2749" s="67" t="str">
        <f>IF(VLOOKUP($A2749,ApplicablePermutations!$U$3:$V$146,2,0)=1,"X","")</f>
        <v/>
      </c>
      <c r="M2749" t="str">
        <f t="shared" si="222"/>
        <v/>
      </c>
      <c r="N2749" s="64">
        <f t="shared" si="223"/>
        <v>0</v>
      </c>
    </row>
    <row r="2750" spans="1:14" x14ac:dyDescent="0.25">
      <c r="A2750" t="s">
        <v>411</v>
      </c>
      <c r="B2750" t="s">
        <v>331</v>
      </c>
      <c r="C2750" s="65" t="s">
        <v>485</v>
      </c>
      <c r="D2750" s="64">
        <f>IFERROR(INDEX('Feasibility Factor'!$D$5:$N$123,MATCH(VLOOKUP($A2750,PairList!$A$2:$D$205,2,0),'Feasibility Factor'!$C$5:$C$123,0),MATCH(VLOOKUP($B2750,PairList!$F$2:$I$14,2,0),'Feasibility Factor'!$D$3:$N$3,0)),"")</f>
        <v>0</v>
      </c>
      <c r="E2750" s="64">
        <v>0.34583333333333333</v>
      </c>
      <c r="F2750" s="64" t="str">
        <f>IFERROR(INDEX(ESShip!$C$2:$C$99,MATCH(VLOOKUP($A2750,PairList!$A$2:$D$205,3,0),ESShip!$A$2:$A$99,0)),"")</f>
        <v/>
      </c>
      <c r="G2750" s="64">
        <v>0.49999517885185091</v>
      </c>
      <c r="H2750" s="67" t="str">
        <f>IF(INDEX(ApplicablePermutations!$B$3:$N$205,MATCH($A2750,ApplicablePermutations!$A$3:$A$205,0),MATCH($B2750,ApplicablePermutations!$B$2:$N$2,0))*INDEX(ApplicablePermutations!$Q$3:$S$205,MATCH($A2750,ApplicablePermutations!$P$3:$P$205,0),MATCH($C2750,ApplicablePermutations!$Q$2:$S$2,0))=1,"X","")</f>
        <v/>
      </c>
      <c r="I2750" s="64" t="str">
        <f t="shared" si="224"/>
        <v/>
      </c>
      <c r="J2750" s="64" t="str">
        <f t="shared" si="225"/>
        <v/>
      </c>
      <c r="K2750" s="64">
        <f t="shared" si="226"/>
        <v>0</v>
      </c>
      <c r="L2750" s="67" t="str">
        <f>IF(VLOOKUP($A2750,ApplicablePermutations!$U$3:$V$146,2,0)=1,"X","")</f>
        <v/>
      </c>
      <c r="M2750" t="str">
        <f t="shared" si="222"/>
        <v/>
      </c>
      <c r="N2750" s="64">
        <f t="shared" si="223"/>
        <v>0</v>
      </c>
    </row>
    <row r="2751" spans="1:14" x14ac:dyDescent="0.25">
      <c r="A2751" t="s">
        <v>411</v>
      </c>
      <c r="B2751" t="s">
        <v>332</v>
      </c>
      <c r="C2751" s="65" t="s">
        <v>485</v>
      </c>
      <c r="D2751" s="64">
        <f>IFERROR(INDEX('Feasibility Factor'!$D$5:$N$123,MATCH(VLOOKUP($A2751,PairList!$A$2:$D$205,2,0),'Feasibility Factor'!$C$5:$C$123,0),MATCH(VLOOKUP($B2751,PairList!$F$2:$I$14,2,0),'Feasibility Factor'!$D$3:$N$3,0)),"")</f>
        <v>0</v>
      </c>
      <c r="E2751" s="64">
        <v>0</v>
      </c>
      <c r="F2751" s="64" t="str">
        <f>IFERROR(INDEX(ESShip!$C$2:$C$99,MATCH(VLOOKUP($A2751,PairList!$A$2:$D$205,3,0),ESShip!$A$2:$A$99,0)),"")</f>
        <v/>
      </c>
      <c r="G2751" s="64">
        <v>0.49999517885185096</v>
      </c>
      <c r="H2751" s="67" t="str">
        <f>IF(INDEX(ApplicablePermutations!$B$3:$N$205,MATCH($A2751,ApplicablePermutations!$A$3:$A$205,0),MATCH($B2751,ApplicablePermutations!$B$2:$N$2,0))*INDEX(ApplicablePermutations!$Q$3:$S$205,MATCH($A2751,ApplicablePermutations!$P$3:$P$205,0),MATCH($C2751,ApplicablePermutations!$Q$2:$S$2,0))=1,"X","")</f>
        <v/>
      </c>
      <c r="I2751" s="64" t="str">
        <f t="shared" si="224"/>
        <v/>
      </c>
      <c r="J2751" s="64" t="str">
        <f t="shared" si="225"/>
        <v/>
      </c>
      <c r="K2751" s="64">
        <f t="shared" si="226"/>
        <v>0</v>
      </c>
      <c r="L2751" s="67" t="str">
        <f>IF(VLOOKUP($A2751,ApplicablePermutations!$U$3:$V$146,2,0)=1,"X","")</f>
        <v/>
      </c>
      <c r="M2751" t="str">
        <f t="shared" si="222"/>
        <v/>
      </c>
      <c r="N2751" s="64">
        <f t="shared" si="223"/>
        <v>0</v>
      </c>
    </row>
    <row r="2752" spans="1:14" x14ac:dyDescent="0.25">
      <c r="A2752" t="s">
        <v>411</v>
      </c>
      <c r="B2752" t="s">
        <v>243</v>
      </c>
      <c r="C2752" s="65" t="s">
        <v>485</v>
      </c>
      <c r="D2752" s="64">
        <f>IFERROR(INDEX('Feasibility Factor'!$D$5:$N$123,MATCH(VLOOKUP($A2752,PairList!$A$2:$D$205,2,0),'Feasibility Factor'!$C$5:$C$123,0),MATCH(VLOOKUP($B2752,PairList!$F$2:$I$14,2,0),'Feasibility Factor'!$D$3:$N$3,0)),"")</f>
        <v>0</v>
      </c>
      <c r="E2752" s="64">
        <v>0.34583333333333333</v>
      </c>
      <c r="F2752" s="64" t="str">
        <f>IFERROR(INDEX(ESShip!$C$2:$C$99,MATCH(VLOOKUP($A2752,PairList!$A$2:$D$205,3,0),ESShip!$A$2:$A$99,0)),"")</f>
        <v/>
      </c>
      <c r="G2752" s="64">
        <v>0.49999517885185091</v>
      </c>
      <c r="H2752" s="67" t="str">
        <f>IF(INDEX(ApplicablePermutations!$B$3:$N$205,MATCH($A2752,ApplicablePermutations!$A$3:$A$205,0),MATCH($B2752,ApplicablePermutations!$B$2:$N$2,0))*INDEX(ApplicablePermutations!$Q$3:$S$205,MATCH($A2752,ApplicablePermutations!$P$3:$P$205,0),MATCH($C2752,ApplicablePermutations!$Q$2:$S$2,0))=1,"X","")</f>
        <v/>
      </c>
      <c r="I2752" s="64" t="str">
        <f t="shared" si="224"/>
        <v/>
      </c>
      <c r="J2752" s="64" t="str">
        <f t="shared" si="225"/>
        <v/>
      </c>
      <c r="K2752" s="64">
        <f t="shared" si="226"/>
        <v>0</v>
      </c>
      <c r="L2752" s="67" t="str">
        <f>IF(VLOOKUP($A2752,ApplicablePermutations!$U$3:$V$146,2,0)=1,"X","")</f>
        <v/>
      </c>
      <c r="M2752" t="str">
        <f t="shared" si="222"/>
        <v/>
      </c>
      <c r="N2752" s="64">
        <f t="shared" si="223"/>
        <v>0</v>
      </c>
    </row>
    <row r="2753" spans="1:14" x14ac:dyDescent="0.25">
      <c r="A2753" t="s">
        <v>411</v>
      </c>
      <c r="B2753" t="s">
        <v>333</v>
      </c>
      <c r="C2753" s="65" t="s">
        <v>485</v>
      </c>
      <c r="D2753" s="64">
        <f>IFERROR(INDEX('Feasibility Factor'!$D$5:$N$123,MATCH(VLOOKUP($A2753,PairList!$A$2:$D$205,2,0),'Feasibility Factor'!$C$5:$C$123,0),MATCH(VLOOKUP($B2753,PairList!$F$2:$I$14,2,0),'Feasibility Factor'!$D$3:$N$3,0)),"")</f>
        <v>0</v>
      </c>
      <c r="E2753" s="64">
        <v>0.34583333333333333</v>
      </c>
      <c r="F2753" s="64" t="str">
        <f>IFERROR(INDEX(ESShip!$C$2:$C$99,MATCH(VLOOKUP($A2753,PairList!$A$2:$D$205,3,0),ESShip!$A$2:$A$99,0)),"")</f>
        <v/>
      </c>
      <c r="G2753" s="64">
        <v>0.49999517885185091</v>
      </c>
      <c r="H2753" s="67" t="str">
        <f>IF(INDEX(ApplicablePermutations!$B$3:$N$205,MATCH($A2753,ApplicablePermutations!$A$3:$A$205,0),MATCH($B2753,ApplicablePermutations!$B$2:$N$2,0))*INDEX(ApplicablePermutations!$Q$3:$S$205,MATCH($A2753,ApplicablePermutations!$P$3:$P$205,0),MATCH($C2753,ApplicablePermutations!$Q$2:$S$2,0))=1,"X","")</f>
        <v/>
      </c>
      <c r="I2753" s="64" t="str">
        <f t="shared" si="224"/>
        <v/>
      </c>
      <c r="J2753" s="64" t="str">
        <f t="shared" si="225"/>
        <v/>
      </c>
      <c r="K2753" s="64">
        <f t="shared" si="226"/>
        <v>0</v>
      </c>
      <c r="L2753" s="67" t="str">
        <f>IF(VLOOKUP($A2753,ApplicablePermutations!$U$3:$V$146,2,0)=1,"X","")</f>
        <v/>
      </c>
      <c r="M2753" t="str">
        <f t="shared" si="222"/>
        <v/>
      </c>
      <c r="N2753" s="64">
        <f t="shared" si="223"/>
        <v>0</v>
      </c>
    </row>
    <row r="2754" spans="1:14" x14ac:dyDescent="0.25">
      <c r="A2754" t="s">
        <v>411</v>
      </c>
      <c r="B2754" t="s">
        <v>334</v>
      </c>
      <c r="C2754" s="65" t="s">
        <v>485</v>
      </c>
      <c r="D2754" s="64">
        <f>IFERROR(INDEX('Feasibility Factor'!$D$5:$N$123,MATCH(VLOOKUP($A2754,PairList!$A$2:$D$205,2,0),'Feasibility Factor'!$C$5:$C$123,0),MATCH(VLOOKUP($B2754,PairList!$F$2:$I$14,2,0),'Feasibility Factor'!$D$3:$N$3,0)),"")</f>
        <v>0</v>
      </c>
      <c r="E2754" s="64">
        <v>0</v>
      </c>
      <c r="F2754" s="64" t="str">
        <f>IFERROR(INDEX(ESShip!$C$2:$C$99,MATCH(VLOOKUP($A2754,PairList!$A$2:$D$205,3,0),ESShip!$A$2:$A$99,0)),"")</f>
        <v/>
      </c>
      <c r="G2754" s="64">
        <v>0.49999517885185096</v>
      </c>
      <c r="H2754" s="67" t="str">
        <f>IF(INDEX(ApplicablePermutations!$B$3:$N$205,MATCH($A2754,ApplicablePermutations!$A$3:$A$205,0),MATCH($B2754,ApplicablePermutations!$B$2:$N$2,0))*INDEX(ApplicablePermutations!$Q$3:$S$205,MATCH($A2754,ApplicablePermutations!$P$3:$P$205,0),MATCH($C2754,ApplicablePermutations!$Q$2:$S$2,0))=1,"X","")</f>
        <v/>
      </c>
      <c r="I2754" s="64" t="str">
        <f t="shared" si="224"/>
        <v/>
      </c>
      <c r="J2754" s="64" t="str">
        <f t="shared" si="225"/>
        <v/>
      </c>
      <c r="K2754" s="64">
        <f t="shared" si="226"/>
        <v>0</v>
      </c>
      <c r="L2754" s="67" t="str">
        <f>IF(VLOOKUP($A2754,ApplicablePermutations!$U$3:$V$146,2,0)=1,"X","")</f>
        <v/>
      </c>
      <c r="M2754" t="str">
        <f t="shared" si="222"/>
        <v/>
      </c>
      <c r="N2754" s="64">
        <f t="shared" si="223"/>
        <v>0</v>
      </c>
    </row>
    <row r="2755" spans="1:14" x14ac:dyDescent="0.25">
      <c r="A2755" t="s">
        <v>411</v>
      </c>
      <c r="B2755" t="s">
        <v>94</v>
      </c>
      <c r="C2755" s="65" t="s">
        <v>485</v>
      </c>
      <c r="D2755" s="64">
        <f>IFERROR(INDEX('Feasibility Factor'!$D$5:$N$123,MATCH(VLOOKUP($A2755,PairList!$A$2:$D$205,2,0),'Feasibility Factor'!$C$5:$C$123,0),MATCH(VLOOKUP($B2755,PairList!$F$2:$I$14,2,0),'Feasibility Factor'!$D$3:$N$3,0)),"")</f>
        <v>0</v>
      </c>
      <c r="E2755" s="64">
        <v>0</v>
      </c>
      <c r="F2755" s="64" t="str">
        <f>IFERROR(INDEX(ESShip!$C$2:$C$99,MATCH(VLOOKUP($A2755,PairList!$A$2:$D$205,3,0),ESShip!$A$2:$A$99,0)),"")</f>
        <v/>
      </c>
      <c r="G2755" s="64">
        <v>0.49999517885185096</v>
      </c>
      <c r="H2755" s="67" t="str">
        <f>IF(INDEX(ApplicablePermutations!$B$3:$N$205,MATCH($A2755,ApplicablePermutations!$A$3:$A$205,0),MATCH($B2755,ApplicablePermutations!$B$2:$N$2,0))*INDEX(ApplicablePermutations!$Q$3:$S$205,MATCH($A2755,ApplicablePermutations!$P$3:$P$205,0),MATCH($C2755,ApplicablePermutations!$Q$2:$S$2,0))=1,"X","")</f>
        <v/>
      </c>
      <c r="I2755" s="64" t="str">
        <f t="shared" si="224"/>
        <v/>
      </c>
      <c r="J2755" s="64" t="str">
        <f t="shared" si="225"/>
        <v/>
      </c>
      <c r="K2755" s="64">
        <f t="shared" si="226"/>
        <v>0</v>
      </c>
      <c r="L2755" s="67" t="str">
        <f>IF(VLOOKUP($A2755,ApplicablePermutations!$U$3:$V$146,2,0)=1,"X","")</f>
        <v/>
      </c>
      <c r="M2755" t="str">
        <f t="shared" ref="M2755:M2818" si="227">IF(L2755="X",1.2,"")</f>
        <v/>
      </c>
      <c r="N2755" s="64">
        <f t="shared" ref="N2755:N2818" si="228">IF($L2755="X",$K2755*$M2755,K2755)</f>
        <v>0</v>
      </c>
    </row>
    <row r="2756" spans="1:14" x14ac:dyDescent="0.25">
      <c r="A2756" t="s">
        <v>411</v>
      </c>
      <c r="B2756" t="s">
        <v>335</v>
      </c>
      <c r="C2756" s="65" t="s">
        <v>485</v>
      </c>
      <c r="D2756" s="64">
        <f>IFERROR(INDEX('Feasibility Factor'!$D$5:$N$123,MATCH(VLOOKUP($A2756,PairList!$A$2:$D$205,2,0),'Feasibility Factor'!$C$5:$C$123,0),MATCH(VLOOKUP($B2756,PairList!$F$2:$I$14,2,0),'Feasibility Factor'!$D$3:$N$3,0)),"")</f>
        <v>0</v>
      </c>
      <c r="E2756" s="64">
        <v>0</v>
      </c>
      <c r="F2756" s="64" t="str">
        <f>IFERROR(INDEX(ESShip!$C$2:$C$99,MATCH(VLOOKUP($A2756,PairList!$A$2:$D$205,3,0),ESShip!$A$2:$A$99,0)),"")</f>
        <v/>
      </c>
      <c r="G2756" s="64">
        <v>0.49999517885185096</v>
      </c>
      <c r="H2756" s="67" t="str">
        <f>IF(INDEX(ApplicablePermutations!$B$3:$N$205,MATCH($A2756,ApplicablePermutations!$A$3:$A$205,0),MATCH($B2756,ApplicablePermutations!$B$2:$N$2,0))*INDEX(ApplicablePermutations!$Q$3:$S$205,MATCH($A2756,ApplicablePermutations!$P$3:$P$205,0),MATCH($C2756,ApplicablePermutations!$Q$2:$S$2,0))=1,"X","")</f>
        <v/>
      </c>
      <c r="I2756" s="64" t="str">
        <f t="shared" si="224"/>
        <v/>
      </c>
      <c r="J2756" s="64" t="str">
        <f t="shared" si="225"/>
        <v/>
      </c>
      <c r="K2756" s="64">
        <f t="shared" si="226"/>
        <v>0</v>
      </c>
      <c r="L2756" s="67" t="str">
        <f>IF(VLOOKUP($A2756,ApplicablePermutations!$U$3:$V$146,2,0)=1,"X","")</f>
        <v/>
      </c>
      <c r="M2756" t="str">
        <f t="shared" si="227"/>
        <v/>
      </c>
      <c r="N2756" s="64">
        <f t="shared" si="228"/>
        <v>0</v>
      </c>
    </row>
    <row r="2757" spans="1:14" x14ac:dyDescent="0.25">
      <c r="A2757" t="s">
        <v>411</v>
      </c>
      <c r="B2757" t="s">
        <v>100</v>
      </c>
      <c r="C2757" s="65" t="s">
        <v>485</v>
      </c>
      <c r="D2757" s="64">
        <f>IFERROR(INDEX('Feasibility Factor'!$D$5:$N$123,MATCH(VLOOKUP($A2757,PairList!$A$2:$D$205,2,0),'Feasibility Factor'!$C$5:$C$123,0),MATCH(VLOOKUP($B2757,PairList!$F$2:$I$14,2,0),'Feasibility Factor'!$D$3:$N$3,0)),"")</f>
        <v>0</v>
      </c>
      <c r="E2757" s="64">
        <v>0.34583333333333333</v>
      </c>
      <c r="F2757" s="64" t="str">
        <f>IFERROR(INDEX(ESShip!$C$2:$C$99,MATCH(VLOOKUP($A2757,PairList!$A$2:$D$205,3,0),ESShip!$A$2:$A$99,0)),"")</f>
        <v/>
      </c>
      <c r="G2757" s="64">
        <v>0.49999517885185091</v>
      </c>
      <c r="H2757" s="67" t="str">
        <f>IF(INDEX(ApplicablePermutations!$B$3:$N$205,MATCH($A2757,ApplicablePermutations!$A$3:$A$205,0),MATCH($B2757,ApplicablePermutations!$B$2:$N$2,0))*INDEX(ApplicablePermutations!$Q$3:$S$205,MATCH($A2757,ApplicablePermutations!$P$3:$P$205,0),MATCH($C2757,ApplicablePermutations!$Q$2:$S$2,0))=1,"X","")</f>
        <v/>
      </c>
      <c r="I2757" s="64" t="str">
        <f t="shared" si="224"/>
        <v/>
      </c>
      <c r="J2757" s="64" t="str">
        <f t="shared" si="225"/>
        <v/>
      </c>
      <c r="K2757" s="64">
        <f t="shared" si="226"/>
        <v>0</v>
      </c>
      <c r="L2757" s="67" t="str">
        <f>IF(VLOOKUP($A2757,ApplicablePermutations!$U$3:$V$146,2,0)=1,"X","")</f>
        <v/>
      </c>
      <c r="M2757" t="str">
        <f t="shared" si="227"/>
        <v/>
      </c>
      <c r="N2757" s="64">
        <f t="shared" si="228"/>
        <v>0</v>
      </c>
    </row>
    <row r="2758" spans="1:14" x14ac:dyDescent="0.25">
      <c r="A2758" t="s">
        <v>411</v>
      </c>
      <c r="B2758" t="s">
        <v>327</v>
      </c>
      <c r="C2758" s="65" t="s">
        <v>486</v>
      </c>
      <c r="D2758" s="64">
        <f>IFERROR(INDEX('Feasibility Factor'!$D$5:$N$123,MATCH(VLOOKUP($A2758,PairList!$A$2:$D$205,2,0),'Feasibility Factor'!$C$5:$C$123,0),MATCH(VLOOKUP($B2758,PairList!$F$2:$I$14,2,0),'Feasibility Factor'!$D$3:$N$3,0)),"")</f>
        <v>0</v>
      </c>
      <c r="E2758" s="64">
        <v>0.34583333333333333</v>
      </c>
      <c r="F2758" s="64" t="str">
        <f>IFERROR(INDEX(ESShip!$C$2:$C$99,MATCH(VLOOKUP($A2758,PairList!$A$2:$D$205,3,0),ESShip!$A$2:$A$99,0)),"")</f>
        <v/>
      </c>
      <c r="G2758" s="64">
        <v>0.49999517885185091</v>
      </c>
      <c r="H2758" s="67" t="str">
        <f>IF(INDEX(ApplicablePermutations!$B$3:$N$205,MATCH($A2758,ApplicablePermutations!$A$3:$A$205,0),MATCH($B2758,ApplicablePermutations!$B$2:$N$2,0))*INDEX(ApplicablePermutations!$Q$3:$S$205,MATCH($A2758,ApplicablePermutations!$P$3:$P$205,0),MATCH($C2758,ApplicablePermutations!$Q$2:$S$2,0))=1,"X","")</f>
        <v/>
      </c>
      <c r="I2758" s="64" t="str">
        <f t="shared" si="224"/>
        <v/>
      </c>
      <c r="J2758" s="64" t="str">
        <f t="shared" si="225"/>
        <v/>
      </c>
      <c r="K2758" s="64">
        <f t="shared" si="226"/>
        <v>0</v>
      </c>
      <c r="L2758" s="67" t="str">
        <f>IF(VLOOKUP($A2758,ApplicablePermutations!$U$3:$V$146,2,0)=1,"X","")</f>
        <v/>
      </c>
      <c r="M2758" t="str">
        <f t="shared" si="227"/>
        <v/>
      </c>
      <c r="N2758" s="64">
        <f t="shared" si="228"/>
        <v>0</v>
      </c>
    </row>
    <row r="2759" spans="1:14" x14ac:dyDescent="0.25">
      <c r="A2759" t="s">
        <v>411</v>
      </c>
      <c r="B2759" t="s">
        <v>328</v>
      </c>
      <c r="C2759" s="65" t="s">
        <v>486</v>
      </c>
      <c r="D2759" s="64">
        <f>IFERROR(INDEX('Feasibility Factor'!$D$5:$N$123,MATCH(VLOOKUP($A2759,PairList!$A$2:$D$205,2,0),'Feasibility Factor'!$C$5:$C$123,0),MATCH(VLOOKUP($B2759,PairList!$F$2:$I$14,2,0),'Feasibility Factor'!$D$3:$N$3,0)),"")</f>
        <v>0</v>
      </c>
      <c r="E2759" s="64">
        <v>0</v>
      </c>
      <c r="F2759" s="64" t="str">
        <f>IFERROR(INDEX(ESShip!$C$2:$C$99,MATCH(VLOOKUP($A2759,PairList!$A$2:$D$205,3,0),ESShip!$A$2:$A$99,0)),"")</f>
        <v/>
      </c>
      <c r="G2759" s="64">
        <v>0.49999517885185096</v>
      </c>
      <c r="H2759" s="67" t="str">
        <f>IF(INDEX(ApplicablePermutations!$B$3:$N$205,MATCH($A2759,ApplicablePermutations!$A$3:$A$205,0),MATCH($B2759,ApplicablePermutations!$B$2:$N$2,0))*INDEX(ApplicablePermutations!$Q$3:$S$205,MATCH($A2759,ApplicablePermutations!$P$3:$P$205,0),MATCH($C2759,ApplicablePermutations!$Q$2:$S$2,0))=1,"X","")</f>
        <v/>
      </c>
      <c r="I2759" s="64" t="str">
        <f t="shared" si="224"/>
        <v/>
      </c>
      <c r="J2759" s="64" t="str">
        <f t="shared" si="225"/>
        <v/>
      </c>
      <c r="K2759" s="64">
        <f t="shared" si="226"/>
        <v>0</v>
      </c>
      <c r="L2759" s="67" t="str">
        <f>IF(VLOOKUP($A2759,ApplicablePermutations!$U$3:$V$146,2,0)=1,"X","")</f>
        <v/>
      </c>
      <c r="M2759" t="str">
        <f t="shared" si="227"/>
        <v/>
      </c>
      <c r="N2759" s="64">
        <f t="shared" si="228"/>
        <v>0</v>
      </c>
    </row>
    <row r="2760" spans="1:14" x14ac:dyDescent="0.25">
      <c r="A2760" t="s">
        <v>411</v>
      </c>
      <c r="B2760" t="s">
        <v>239</v>
      </c>
      <c r="C2760" s="65" t="s">
        <v>486</v>
      </c>
      <c r="D2760" s="64">
        <f>IFERROR(INDEX('Feasibility Factor'!$D$5:$N$123,MATCH(VLOOKUP($A2760,PairList!$A$2:$D$205,2,0),'Feasibility Factor'!$C$5:$C$123,0),MATCH(VLOOKUP($B2760,PairList!$F$2:$I$14,2,0),'Feasibility Factor'!$D$3:$N$3,0)),"")</f>
        <v>1</v>
      </c>
      <c r="E2760" s="64">
        <v>0</v>
      </c>
      <c r="F2760" s="64" t="str">
        <f>IFERROR(INDEX(ESShip!$C$2:$C$99,MATCH(VLOOKUP($A2760,PairList!$A$2:$D$205,3,0),ESShip!$A$2:$A$99,0)),"")</f>
        <v/>
      </c>
      <c r="G2760" s="64">
        <v>0.49999517885185096</v>
      </c>
      <c r="H2760" s="67" t="str">
        <f>IF(INDEX(ApplicablePermutations!$B$3:$N$205,MATCH($A2760,ApplicablePermutations!$A$3:$A$205,0),MATCH($B2760,ApplicablePermutations!$B$2:$N$2,0))*INDEX(ApplicablePermutations!$Q$3:$S$205,MATCH($A2760,ApplicablePermutations!$P$3:$P$205,0),MATCH($C2760,ApplicablePermutations!$Q$2:$S$2,0))=1,"X","")</f>
        <v/>
      </c>
      <c r="I2760" s="64" t="str">
        <f t="shared" si="224"/>
        <v/>
      </c>
      <c r="J2760" s="64" t="str">
        <f t="shared" si="225"/>
        <v/>
      </c>
      <c r="K2760" s="64">
        <f t="shared" si="226"/>
        <v>0</v>
      </c>
      <c r="L2760" s="67" t="str">
        <f>IF(VLOOKUP($A2760,ApplicablePermutations!$U$3:$V$146,2,0)=1,"X","")</f>
        <v/>
      </c>
      <c r="M2760" t="str">
        <f t="shared" si="227"/>
        <v/>
      </c>
      <c r="N2760" s="64">
        <f t="shared" si="228"/>
        <v>0</v>
      </c>
    </row>
    <row r="2761" spans="1:14" x14ac:dyDescent="0.25">
      <c r="A2761" t="s">
        <v>411</v>
      </c>
      <c r="B2761" t="s">
        <v>329</v>
      </c>
      <c r="C2761" s="65" t="s">
        <v>486</v>
      </c>
      <c r="D2761" s="64">
        <f>IFERROR(INDEX('Feasibility Factor'!$D$5:$N$123,MATCH(VLOOKUP($A2761,PairList!$A$2:$D$205,2,0),'Feasibility Factor'!$C$5:$C$123,0),MATCH(VLOOKUP($B2761,PairList!$F$2:$I$14,2,0),'Feasibility Factor'!$D$3:$N$3,0)),"")</f>
        <v>0</v>
      </c>
      <c r="E2761" s="64">
        <v>0</v>
      </c>
      <c r="F2761" s="64" t="str">
        <f>IFERROR(INDEX(ESShip!$C$2:$C$99,MATCH(VLOOKUP($A2761,PairList!$A$2:$D$205,3,0),ESShip!$A$2:$A$99,0)),"")</f>
        <v/>
      </c>
      <c r="G2761" s="64">
        <v>0.49999517885185096</v>
      </c>
      <c r="H2761" s="67" t="str">
        <f>IF(INDEX(ApplicablePermutations!$B$3:$N$205,MATCH($A2761,ApplicablePermutations!$A$3:$A$205,0),MATCH($B2761,ApplicablePermutations!$B$2:$N$2,0))*INDEX(ApplicablePermutations!$Q$3:$S$205,MATCH($A2761,ApplicablePermutations!$P$3:$P$205,0),MATCH($C2761,ApplicablePermutations!$Q$2:$S$2,0))=1,"X","")</f>
        <v/>
      </c>
      <c r="I2761" s="64" t="str">
        <f t="shared" si="224"/>
        <v/>
      </c>
      <c r="J2761" s="64" t="str">
        <f t="shared" si="225"/>
        <v/>
      </c>
      <c r="K2761" s="64">
        <f t="shared" si="226"/>
        <v>0</v>
      </c>
      <c r="L2761" s="67" t="str">
        <f>IF(VLOOKUP($A2761,ApplicablePermutations!$U$3:$V$146,2,0)=1,"X","")</f>
        <v/>
      </c>
      <c r="M2761" t="str">
        <f t="shared" si="227"/>
        <v/>
      </c>
      <c r="N2761" s="64">
        <f t="shared" si="228"/>
        <v>0</v>
      </c>
    </row>
    <row r="2762" spans="1:14" x14ac:dyDescent="0.25">
      <c r="A2762" t="s">
        <v>411</v>
      </c>
      <c r="B2762" t="s">
        <v>330</v>
      </c>
      <c r="C2762" s="65" t="s">
        <v>486</v>
      </c>
      <c r="D2762" s="64">
        <f>IFERROR(INDEX('Feasibility Factor'!$D$5:$N$123,MATCH(VLOOKUP($A2762,PairList!$A$2:$D$205,2,0),'Feasibility Factor'!$C$5:$C$123,0),MATCH(VLOOKUP($B2762,PairList!$F$2:$I$14,2,0),'Feasibility Factor'!$D$3:$N$3,0)),"")</f>
        <v>0</v>
      </c>
      <c r="E2762" s="64">
        <v>0</v>
      </c>
      <c r="F2762" s="64" t="str">
        <f>IFERROR(INDEX(ESShip!$C$2:$C$99,MATCH(VLOOKUP($A2762,PairList!$A$2:$D$205,3,0),ESShip!$A$2:$A$99,0)),"")</f>
        <v/>
      </c>
      <c r="G2762" s="64">
        <v>0.49999517885185096</v>
      </c>
      <c r="H2762" s="67" t="str">
        <f>IF(INDEX(ApplicablePermutations!$B$3:$N$205,MATCH($A2762,ApplicablePermutations!$A$3:$A$205,0),MATCH($B2762,ApplicablePermutations!$B$2:$N$2,0))*INDEX(ApplicablePermutations!$Q$3:$S$205,MATCH($A2762,ApplicablePermutations!$P$3:$P$205,0),MATCH($C2762,ApplicablePermutations!$Q$2:$S$2,0))=1,"X","")</f>
        <v/>
      </c>
      <c r="I2762" s="64" t="str">
        <f t="shared" si="224"/>
        <v/>
      </c>
      <c r="J2762" s="64" t="str">
        <f t="shared" si="225"/>
        <v/>
      </c>
      <c r="K2762" s="64">
        <f t="shared" si="226"/>
        <v>0</v>
      </c>
      <c r="L2762" s="67" t="str">
        <f>IF(VLOOKUP($A2762,ApplicablePermutations!$U$3:$V$146,2,0)=1,"X","")</f>
        <v/>
      </c>
      <c r="M2762" t="str">
        <f t="shared" si="227"/>
        <v/>
      </c>
      <c r="N2762" s="64">
        <f t="shared" si="228"/>
        <v>0</v>
      </c>
    </row>
    <row r="2763" spans="1:14" x14ac:dyDescent="0.25">
      <c r="A2763" t="s">
        <v>411</v>
      </c>
      <c r="B2763" t="s">
        <v>331</v>
      </c>
      <c r="C2763" s="65" t="s">
        <v>486</v>
      </c>
      <c r="D2763" s="64">
        <f>IFERROR(INDEX('Feasibility Factor'!$D$5:$N$123,MATCH(VLOOKUP($A2763,PairList!$A$2:$D$205,2,0),'Feasibility Factor'!$C$5:$C$123,0),MATCH(VLOOKUP($B2763,PairList!$F$2:$I$14,2,0),'Feasibility Factor'!$D$3:$N$3,0)),"")</f>
        <v>0</v>
      </c>
      <c r="E2763" s="64">
        <v>0.34583333333333333</v>
      </c>
      <c r="F2763" s="64" t="str">
        <f>IFERROR(INDEX(ESShip!$C$2:$C$99,MATCH(VLOOKUP($A2763,PairList!$A$2:$D$205,3,0),ESShip!$A$2:$A$99,0)),"")</f>
        <v/>
      </c>
      <c r="G2763" s="64">
        <v>0.49999517885185091</v>
      </c>
      <c r="H2763" s="67" t="str">
        <f>IF(INDEX(ApplicablePermutations!$B$3:$N$205,MATCH($A2763,ApplicablePermutations!$A$3:$A$205,0),MATCH($B2763,ApplicablePermutations!$B$2:$N$2,0))*INDEX(ApplicablePermutations!$Q$3:$S$205,MATCH($A2763,ApplicablePermutations!$P$3:$P$205,0),MATCH($C2763,ApplicablePermutations!$Q$2:$S$2,0))=1,"X","")</f>
        <v/>
      </c>
      <c r="I2763" s="64" t="str">
        <f t="shared" si="224"/>
        <v/>
      </c>
      <c r="J2763" s="64" t="str">
        <f t="shared" si="225"/>
        <v/>
      </c>
      <c r="K2763" s="64">
        <f t="shared" si="226"/>
        <v>0</v>
      </c>
      <c r="L2763" s="67" t="str">
        <f>IF(VLOOKUP($A2763,ApplicablePermutations!$U$3:$V$146,2,0)=1,"X","")</f>
        <v/>
      </c>
      <c r="M2763" t="str">
        <f t="shared" si="227"/>
        <v/>
      </c>
      <c r="N2763" s="64">
        <f t="shared" si="228"/>
        <v>0</v>
      </c>
    </row>
    <row r="2764" spans="1:14" x14ac:dyDescent="0.25">
      <c r="A2764" t="s">
        <v>411</v>
      </c>
      <c r="B2764" t="s">
        <v>332</v>
      </c>
      <c r="C2764" s="65" t="s">
        <v>486</v>
      </c>
      <c r="D2764" s="64">
        <f>IFERROR(INDEX('Feasibility Factor'!$D$5:$N$123,MATCH(VLOOKUP($A2764,PairList!$A$2:$D$205,2,0),'Feasibility Factor'!$C$5:$C$123,0),MATCH(VLOOKUP($B2764,PairList!$F$2:$I$14,2,0),'Feasibility Factor'!$D$3:$N$3,0)),"")</f>
        <v>0</v>
      </c>
      <c r="E2764" s="64">
        <v>0</v>
      </c>
      <c r="F2764" s="64" t="str">
        <f>IFERROR(INDEX(ESShip!$C$2:$C$99,MATCH(VLOOKUP($A2764,PairList!$A$2:$D$205,3,0),ESShip!$A$2:$A$99,0)),"")</f>
        <v/>
      </c>
      <c r="G2764" s="64">
        <v>0.49999517885185096</v>
      </c>
      <c r="H2764" s="67" t="str">
        <f>IF(INDEX(ApplicablePermutations!$B$3:$N$205,MATCH($A2764,ApplicablePermutations!$A$3:$A$205,0),MATCH($B2764,ApplicablePermutations!$B$2:$N$2,0))*INDEX(ApplicablePermutations!$Q$3:$S$205,MATCH($A2764,ApplicablePermutations!$P$3:$P$205,0),MATCH($C2764,ApplicablePermutations!$Q$2:$S$2,0))=1,"X","")</f>
        <v/>
      </c>
      <c r="I2764" s="64" t="str">
        <f t="shared" si="224"/>
        <v/>
      </c>
      <c r="J2764" s="64" t="str">
        <f t="shared" si="225"/>
        <v/>
      </c>
      <c r="K2764" s="64">
        <f t="shared" si="226"/>
        <v>0</v>
      </c>
      <c r="L2764" s="67" t="str">
        <f>IF(VLOOKUP($A2764,ApplicablePermutations!$U$3:$V$146,2,0)=1,"X","")</f>
        <v/>
      </c>
      <c r="M2764" t="str">
        <f t="shared" si="227"/>
        <v/>
      </c>
      <c r="N2764" s="64">
        <f t="shared" si="228"/>
        <v>0</v>
      </c>
    </row>
    <row r="2765" spans="1:14" x14ac:dyDescent="0.25">
      <c r="A2765" t="s">
        <v>411</v>
      </c>
      <c r="B2765" t="s">
        <v>243</v>
      </c>
      <c r="C2765" s="65" t="s">
        <v>486</v>
      </c>
      <c r="D2765" s="64">
        <f>IFERROR(INDEX('Feasibility Factor'!$D$5:$N$123,MATCH(VLOOKUP($A2765,PairList!$A$2:$D$205,2,0),'Feasibility Factor'!$C$5:$C$123,0),MATCH(VLOOKUP($B2765,PairList!$F$2:$I$14,2,0),'Feasibility Factor'!$D$3:$N$3,0)),"")</f>
        <v>0</v>
      </c>
      <c r="E2765" s="64">
        <v>0.34583333333333333</v>
      </c>
      <c r="F2765" s="64" t="str">
        <f>IFERROR(INDEX(ESShip!$C$2:$C$99,MATCH(VLOOKUP($A2765,PairList!$A$2:$D$205,3,0),ESShip!$A$2:$A$99,0)),"")</f>
        <v/>
      </c>
      <c r="G2765" s="64">
        <v>0.49999517885185091</v>
      </c>
      <c r="H2765" s="67" t="str">
        <f>IF(INDEX(ApplicablePermutations!$B$3:$N$205,MATCH($A2765,ApplicablePermutations!$A$3:$A$205,0),MATCH($B2765,ApplicablePermutations!$B$2:$N$2,0))*INDEX(ApplicablePermutations!$Q$3:$S$205,MATCH($A2765,ApplicablePermutations!$P$3:$P$205,0),MATCH($C2765,ApplicablePermutations!$Q$2:$S$2,0))=1,"X","")</f>
        <v/>
      </c>
      <c r="I2765" s="64" t="str">
        <f t="shared" si="224"/>
        <v/>
      </c>
      <c r="J2765" s="64" t="str">
        <f t="shared" si="225"/>
        <v/>
      </c>
      <c r="K2765" s="64">
        <f t="shared" si="226"/>
        <v>0</v>
      </c>
      <c r="L2765" s="67" t="str">
        <f>IF(VLOOKUP($A2765,ApplicablePermutations!$U$3:$V$146,2,0)=1,"X","")</f>
        <v/>
      </c>
      <c r="M2765" t="str">
        <f t="shared" si="227"/>
        <v/>
      </c>
      <c r="N2765" s="64">
        <f t="shared" si="228"/>
        <v>0</v>
      </c>
    </row>
    <row r="2766" spans="1:14" x14ac:dyDescent="0.25">
      <c r="A2766" t="s">
        <v>411</v>
      </c>
      <c r="B2766" t="s">
        <v>333</v>
      </c>
      <c r="C2766" s="65" t="s">
        <v>486</v>
      </c>
      <c r="D2766" s="64">
        <f>IFERROR(INDEX('Feasibility Factor'!$D$5:$N$123,MATCH(VLOOKUP($A2766,PairList!$A$2:$D$205,2,0),'Feasibility Factor'!$C$5:$C$123,0),MATCH(VLOOKUP($B2766,PairList!$F$2:$I$14,2,0),'Feasibility Factor'!$D$3:$N$3,0)),"")</f>
        <v>0</v>
      </c>
      <c r="E2766" s="64">
        <v>0.34583333333333333</v>
      </c>
      <c r="F2766" s="64" t="str">
        <f>IFERROR(INDEX(ESShip!$C$2:$C$99,MATCH(VLOOKUP($A2766,PairList!$A$2:$D$205,3,0),ESShip!$A$2:$A$99,0)),"")</f>
        <v/>
      </c>
      <c r="G2766" s="64">
        <v>0.49999517885185091</v>
      </c>
      <c r="H2766" s="67" t="str">
        <f>IF(INDEX(ApplicablePermutations!$B$3:$N$205,MATCH($A2766,ApplicablePermutations!$A$3:$A$205,0),MATCH($B2766,ApplicablePermutations!$B$2:$N$2,0))*INDEX(ApplicablePermutations!$Q$3:$S$205,MATCH($A2766,ApplicablePermutations!$P$3:$P$205,0),MATCH($C2766,ApplicablePermutations!$Q$2:$S$2,0))=1,"X","")</f>
        <v/>
      </c>
      <c r="I2766" s="64" t="str">
        <f t="shared" si="224"/>
        <v/>
      </c>
      <c r="J2766" s="64" t="str">
        <f t="shared" si="225"/>
        <v/>
      </c>
      <c r="K2766" s="64">
        <f t="shared" si="226"/>
        <v>0</v>
      </c>
      <c r="L2766" s="67" t="str">
        <f>IF(VLOOKUP($A2766,ApplicablePermutations!$U$3:$V$146,2,0)=1,"X","")</f>
        <v/>
      </c>
      <c r="M2766" t="str">
        <f t="shared" si="227"/>
        <v/>
      </c>
      <c r="N2766" s="64">
        <f t="shared" si="228"/>
        <v>0</v>
      </c>
    </row>
    <row r="2767" spans="1:14" x14ac:dyDescent="0.25">
      <c r="A2767" t="s">
        <v>411</v>
      </c>
      <c r="B2767" t="s">
        <v>334</v>
      </c>
      <c r="C2767" s="65" t="s">
        <v>486</v>
      </c>
      <c r="D2767" s="64">
        <f>IFERROR(INDEX('Feasibility Factor'!$D$5:$N$123,MATCH(VLOOKUP($A2767,PairList!$A$2:$D$205,2,0),'Feasibility Factor'!$C$5:$C$123,0),MATCH(VLOOKUP($B2767,PairList!$F$2:$I$14,2,0),'Feasibility Factor'!$D$3:$N$3,0)),"")</f>
        <v>0</v>
      </c>
      <c r="E2767" s="64">
        <v>0</v>
      </c>
      <c r="F2767" s="64" t="str">
        <f>IFERROR(INDEX(ESShip!$C$2:$C$99,MATCH(VLOOKUP($A2767,PairList!$A$2:$D$205,3,0),ESShip!$A$2:$A$99,0)),"")</f>
        <v/>
      </c>
      <c r="G2767" s="64">
        <v>0.49999517885185096</v>
      </c>
      <c r="H2767" s="67" t="str">
        <f>IF(INDEX(ApplicablePermutations!$B$3:$N$205,MATCH($A2767,ApplicablePermutations!$A$3:$A$205,0),MATCH($B2767,ApplicablePermutations!$B$2:$N$2,0))*INDEX(ApplicablePermutations!$Q$3:$S$205,MATCH($A2767,ApplicablePermutations!$P$3:$P$205,0),MATCH($C2767,ApplicablePermutations!$Q$2:$S$2,0))=1,"X","")</f>
        <v/>
      </c>
      <c r="I2767" s="64" t="str">
        <f t="shared" si="224"/>
        <v/>
      </c>
      <c r="J2767" s="64" t="str">
        <f t="shared" si="225"/>
        <v/>
      </c>
      <c r="K2767" s="64">
        <f t="shared" si="226"/>
        <v>0</v>
      </c>
      <c r="L2767" s="67" t="str">
        <f>IF(VLOOKUP($A2767,ApplicablePermutations!$U$3:$V$146,2,0)=1,"X","")</f>
        <v/>
      </c>
      <c r="M2767" t="str">
        <f t="shared" si="227"/>
        <v/>
      </c>
      <c r="N2767" s="64">
        <f t="shared" si="228"/>
        <v>0</v>
      </c>
    </row>
    <row r="2768" spans="1:14" x14ac:dyDescent="0.25">
      <c r="A2768" t="s">
        <v>411</v>
      </c>
      <c r="B2768" t="s">
        <v>94</v>
      </c>
      <c r="C2768" s="65" t="s">
        <v>486</v>
      </c>
      <c r="D2768" s="64">
        <f>IFERROR(INDEX('Feasibility Factor'!$D$5:$N$123,MATCH(VLOOKUP($A2768,PairList!$A$2:$D$205,2,0),'Feasibility Factor'!$C$5:$C$123,0),MATCH(VLOOKUP($B2768,PairList!$F$2:$I$14,2,0),'Feasibility Factor'!$D$3:$N$3,0)),"")</f>
        <v>0</v>
      </c>
      <c r="E2768" s="64">
        <v>0</v>
      </c>
      <c r="F2768" s="64" t="str">
        <f>IFERROR(INDEX(ESShip!$C$2:$C$99,MATCH(VLOOKUP($A2768,PairList!$A$2:$D$205,3,0),ESShip!$A$2:$A$99,0)),"")</f>
        <v/>
      </c>
      <c r="G2768" s="64">
        <v>0.49999517885185096</v>
      </c>
      <c r="H2768" s="67" t="str">
        <f>IF(INDEX(ApplicablePermutations!$B$3:$N$205,MATCH($A2768,ApplicablePermutations!$A$3:$A$205,0),MATCH($B2768,ApplicablePermutations!$B$2:$N$2,0))*INDEX(ApplicablePermutations!$Q$3:$S$205,MATCH($A2768,ApplicablePermutations!$P$3:$P$205,0),MATCH($C2768,ApplicablePermutations!$Q$2:$S$2,0))=1,"X","")</f>
        <v/>
      </c>
      <c r="I2768" s="64" t="str">
        <f t="shared" si="224"/>
        <v/>
      </c>
      <c r="J2768" s="64" t="str">
        <f t="shared" si="225"/>
        <v/>
      </c>
      <c r="K2768" s="64">
        <f t="shared" si="226"/>
        <v>0</v>
      </c>
      <c r="L2768" s="67" t="str">
        <f>IF(VLOOKUP($A2768,ApplicablePermutations!$U$3:$V$146,2,0)=1,"X","")</f>
        <v/>
      </c>
      <c r="M2768" t="str">
        <f t="shared" si="227"/>
        <v/>
      </c>
      <c r="N2768" s="64">
        <f t="shared" si="228"/>
        <v>0</v>
      </c>
    </row>
    <row r="2769" spans="1:14" x14ac:dyDescent="0.25">
      <c r="A2769" t="s">
        <v>411</v>
      </c>
      <c r="B2769" t="s">
        <v>335</v>
      </c>
      <c r="C2769" s="65" t="s">
        <v>486</v>
      </c>
      <c r="D2769" s="64">
        <f>IFERROR(INDEX('Feasibility Factor'!$D$5:$N$123,MATCH(VLOOKUP($A2769,PairList!$A$2:$D$205,2,0),'Feasibility Factor'!$C$5:$C$123,0),MATCH(VLOOKUP($B2769,PairList!$F$2:$I$14,2,0),'Feasibility Factor'!$D$3:$N$3,0)),"")</f>
        <v>0</v>
      </c>
      <c r="E2769" s="64">
        <v>0</v>
      </c>
      <c r="F2769" s="64" t="str">
        <f>IFERROR(INDEX(ESShip!$C$2:$C$99,MATCH(VLOOKUP($A2769,PairList!$A$2:$D$205,3,0),ESShip!$A$2:$A$99,0)),"")</f>
        <v/>
      </c>
      <c r="G2769" s="64">
        <v>0.49999517885185096</v>
      </c>
      <c r="H2769" s="67" t="str">
        <f>IF(INDEX(ApplicablePermutations!$B$3:$N$205,MATCH($A2769,ApplicablePermutations!$A$3:$A$205,0),MATCH($B2769,ApplicablePermutations!$B$2:$N$2,0))*INDEX(ApplicablePermutations!$Q$3:$S$205,MATCH($A2769,ApplicablePermutations!$P$3:$P$205,0),MATCH($C2769,ApplicablePermutations!$Q$2:$S$2,0))=1,"X","")</f>
        <v/>
      </c>
      <c r="I2769" s="64" t="str">
        <f t="shared" si="224"/>
        <v/>
      </c>
      <c r="J2769" s="64" t="str">
        <f t="shared" si="225"/>
        <v/>
      </c>
      <c r="K2769" s="64">
        <f t="shared" si="226"/>
        <v>0</v>
      </c>
      <c r="L2769" s="67" t="str">
        <f>IF(VLOOKUP($A2769,ApplicablePermutations!$U$3:$V$146,2,0)=1,"X","")</f>
        <v/>
      </c>
      <c r="M2769" t="str">
        <f t="shared" si="227"/>
        <v/>
      </c>
      <c r="N2769" s="64">
        <f t="shared" si="228"/>
        <v>0</v>
      </c>
    </row>
    <row r="2770" spans="1:14" x14ac:dyDescent="0.25">
      <c r="A2770" t="s">
        <v>411</v>
      </c>
      <c r="B2770" t="s">
        <v>100</v>
      </c>
      <c r="C2770" s="65" t="s">
        <v>486</v>
      </c>
      <c r="D2770" s="64">
        <f>IFERROR(INDEX('Feasibility Factor'!$D$5:$N$123,MATCH(VLOOKUP($A2770,PairList!$A$2:$D$205,2,0),'Feasibility Factor'!$C$5:$C$123,0),MATCH(VLOOKUP($B2770,PairList!$F$2:$I$14,2,0),'Feasibility Factor'!$D$3:$N$3,0)),"")</f>
        <v>0</v>
      </c>
      <c r="E2770" s="64">
        <v>0.34583333333333333</v>
      </c>
      <c r="F2770" s="64" t="str">
        <f>IFERROR(INDEX(ESShip!$C$2:$C$99,MATCH(VLOOKUP($A2770,PairList!$A$2:$D$205,3,0),ESShip!$A$2:$A$99,0)),"")</f>
        <v/>
      </c>
      <c r="G2770" s="64">
        <v>0.49999517885185091</v>
      </c>
      <c r="H2770" s="67" t="str">
        <f>IF(INDEX(ApplicablePermutations!$B$3:$N$205,MATCH($A2770,ApplicablePermutations!$A$3:$A$205,0),MATCH($B2770,ApplicablePermutations!$B$2:$N$2,0))*INDEX(ApplicablePermutations!$Q$3:$S$205,MATCH($A2770,ApplicablePermutations!$P$3:$P$205,0),MATCH($C2770,ApplicablePermutations!$Q$2:$S$2,0))=1,"X","")</f>
        <v/>
      </c>
      <c r="I2770" s="64" t="str">
        <f t="shared" si="224"/>
        <v/>
      </c>
      <c r="J2770" s="64" t="str">
        <f t="shared" si="225"/>
        <v/>
      </c>
      <c r="K2770" s="64">
        <f t="shared" si="226"/>
        <v>0</v>
      </c>
      <c r="L2770" s="67" t="str">
        <f>IF(VLOOKUP($A2770,ApplicablePermutations!$U$3:$V$146,2,0)=1,"X","")</f>
        <v/>
      </c>
      <c r="M2770" t="str">
        <f t="shared" si="227"/>
        <v/>
      </c>
      <c r="N2770" s="64">
        <f t="shared" si="228"/>
        <v>0</v>
      </c>
    </row>
    <row r="2771" spans="1:14" x14ac:dyDescent="0.25">
      <c r="A2771" t="s">
        <v>387</v>
      </c>
      <c r="B2771" t="s">
        <v>327</v>
      </c>
      <c r="C2771" s="65" t="s">
        <v>484</v>
      </c>
      <c r="D2771" s="64">
        <f>IFERROR(INDEX('Feasibility Factor'!$D$5:$N$123,MATCH(VLOOKUP($A2771,PairList!$A$2:$D$205,2,0),'Feasibility Factor'!$C$5:$C$123,0),MATCH(VLOOKUP($B2771,PairList!$F$2:$I$14,2,0),'Feasibility Factor'!$D$3:$N$3,0)),"")</f>
        <v>1</v>
      </c>
      <c r="E2771" s="64">
        <v>0.37333333333333335</v>
      </c>
      <c r="F2771" s="64" t="str">
        <f>IFERROR(INDEX(ESShip!$C$2:$C$99,MATCH(VLOOKUP($A2771,PairList!$A$2:$D$205,3,0),ESShip!$A$2:$A$99,0)),"")</f>
        <v/>
      </c>
      <c r="G2771" s="64">
        <v>0.20368032918455881</v>
      </c>
      <c r="H2771" s="67" t="str">
        <f>IF(INDEX(ApplicablePermutations!$B$3:$N$205,MATCH($A2771,ApplicablePermutations!$A$3:$A$205,0),MATCH($B2771,ApplicablePermutations!$B$2:$N$2,0))*INDEX(ApplicablePermutations!$Q$3:$S$205,MATCH($A2771,ApplicablePermutations!$P$3:$P$205,0),MATCH($C2771,ApplicablePermutations!$Q$2:$S$2,0))=1,"X","")</f>
        <v>X</v>
      </c>
      <c r="I2771" s="64">
        <f t="shared" si="224"/>
        <v>0.37333333333333335</v>
      </c>
      <c r="J2771" s="64">
        <f t="shared" si="225"/>
        <v>0.20368032918455881</v>
      </c>
      <c r="K2771" s="64">
        <f t="shared" si="226"/>
        <v>0.29729267710443141</v>
      </c>
      <c r="L2771" s="67" t="str">
        <f>IF(VLOOKUP($A2771,ApplicablePermutations!$U$3:$V$146,2,0)=1,"X","")</f>
        <v/>
      </c>
      <c r="M2771" t="str">
        <f t="shared" si="227"/>
        <v/>
      </c>
      <c r="N2771" s="64">
        <f t="shared" si="228"/>
        <v>0.29729267710443141</v>
      </c>
    </row>
    <row r="2772" spans="1:14" x14ac:dyDescent="0.25">
      <c r="A2772" t="s">
        <v>387</v>
      </c>
      <c r="B2772" t="s">
        <v>328</v>
      </c>
      <c r="C2772" s="65" t="s">
        <v>484</v>
      </c>
      <c r="D2772" s="64">
        <f>IFERROR(INDEX('Feasibility Factor'!$D$5:$N$123,MATCH(VLOOKUP($A2772,PairList!$A$2:$D$205,2,0),'Feasibility Factor'!$C$5:$C$123,0),MATCH(VLOOKUP($B2772,PairList!$F$2:$I$14,2,0),'Feasibility Factor'!$D$3:$N$3,0)),"")</f>
        <v>1</v>
      </c>
      <c r="E2772" s="64">
        <v>0.37333333333333335</v>
      </c>
      <c r="F2772" s="64" t="str">
        <f>IFERROR(INDEX(ESShip!$C$2:$C$99,MATCH(VLOOKUP($A2772,PairList!$A$2:$D$205,3,0),ESShip!$A$2:$A$99,0)),"")</f>
        <v/>
      </c>
      <c r="G2772" s="64">
        <v>0.20368032918455881</v>
      </c>
      <c r="H2772" s="67" t="str">
        <f>IF(INDEX(ApplicablePermutations!$B$3:$N$205,MATCH($A2772,ApplicablePermutations!$A$3:$A$205,0),MATCH($B2772,ApplicablePermutations!$B$2:$N$2,0))*INDEX(ApplicablePermutations!$Q$3:$S$205,MATCH($A2772,ApplicablePermutations!$P$3:$P$205,0),MATCH($C2772,ApplicablePermutations!$Q$2:$S$2,0))=1,"X","")</f>
        <v>X</v>
      </c>
      <c r="I2772" s="64">
        <f t="shared" si="224"/>
        <v>0.37333333333333335</v>
      </c>
      <c r="J2772" s="64">
        <f t="shared" si="225"/>
        <v>0.20368032918455881</v>
      </c>
      <c r="K2772" s="64">
        <f t="shared" si="226"/>
        <v>0.29729267710443141</v>
      </c>
      <c r="L2772" s="67" t="str">
        <f>IF(VLOOKUP($A2772,ApplicablePermutations!$U$3:$V$146,2,0)=1,"X","")</f>
        <v/>
      </c>
      <c r="M2772" t="str">
        <f t="shared" si="227"/>
        <v/>
      </c>
      <c r="N2772" s="64">
        <f t="shared" si="228"/>
        <v>0.29729267710443141</v>
      </c>
    </row>
    <row r="2773" spans="1:14" x14ac:dyDescent="0.25">
      <c r="A2773" t="s">
        <v>387</v>
      </c>
      <c r="B2773" t="s">
        <v>239</v>
      </c>
      <c r="C2773" s="65" t="s">
        <v>484</v>
      </c>
      <c r="D2773" s="64">
        <f>IFERROR(INDEX('Feasibility Factor'!$D$5:$N$123,MATCH(VLOOKUP($A2773,PairList!$A$2:$D$205,2,0),'Feasibility Factor'!$C$5:$C$123,0),MATCH(VLOOKUP($B2773,PairList!$F$2:$I$14,2,0),'Feasibility Factor'!$D$3:$N$3,0)),"")</f>
        <v>1</v>
      </c>
      <c r="E2773" s="64">
        <v>0.37333333333333335</v>
      </c>
      <c r="F2773" s="64" t="str">
        <f>IFERROR(INDEX(ESShip!$C$2:$C$99,MATCH(VLOOKUP($A2773,PairList!$A$2:$D$205,3,0),ESShip!$A$2:$A$99,0)),"")</f>
        <v/>
      </c>
      <c r="G2773" s="64">
        <v>0.20368032918455881</v>
      </c>
      <c r="H2773" s="67" t="str">
        <f>IF(INDEX(ApplicablePermutations!$B$3:$N$205,MATCH($A2773,ApplicablePermutations!$A$3:$A$205,0),MATCH($B2773,ApplicablePermutations!$B$2:$N$2,0))*INDEX(ApplicablePermutations!$Q$3:$S$205,MATCH($A2773,ApplicablePermutations!$P$3:$P$205,0),MATCH($C2773,ApplicablePermutations!$Q$2:$S$2,0))=1,"X","")</f>
        <v>X</v>
      </c>
      <c r="I2773" s="64">
        <f t="shared" si="224"/>
        <v>0.37333333333333335</v>
      </c>
      <c r="J2773" s="64">
        <f t="shared" si="225"/>
        <v>0.20368032918455881</v>
      </c>
      <c r="K2773" s="64">
        <f t="shared" si="226"/>
        <v>0.29729267710443141</v>
      </c>
      <c r="L2773" s="67" t="str">
        <f>IF(VLOOKUP($A2773,ApplicablePermutations!$U$3:$V$146,2,0)=1,"X","")</f>
        <v/>
      </c>
      <c r="M2773" t="str">
        <f t="shared" si="227"/>
        <v/>
      </c>
      <c r="N2773" s="64">
        <f t="shared" si="228"/>
        <v>0.29729267710443141</v>
      </c>
    </row>
    <row r="2774" spans="1:14" x14ac:dyDescent="0.25">
      <c r="A2774" t="s">
        <v>387</v>
      </c>
      <c r="B2774" t="s">
        <v>329</v>
      </c>
      <c r="C2774" s="65" t="s">
        <v>484</v>
      </c>
      <c r="D2774" s="64">
        <f>IFERROR(INDEX('Feasibility Factor'!$D$5:$N$123,MATCH(VLOOKUP($A2774,PairList!$A$2:$D$205,2,0),'Feasibility Factor'!$C$5:$C$123,0),MATCH(VLOOKUP($B2774,PairList!$F$2:$I$14,2,0),'Feasibility Factor'!$D$3:$N$3,0)),"")</f>
        <v>1</v>
      </c>
      <c r="E2774" s="64">
        <v>0.37333333333333335</v>
      </c>
      <c r="F2774" s="64" t="str">
        <f>IFERROR(INDEX(ESShip!$C$2:$C$99,MATCH(VLOOKUP($A2774,PairList!$A$2:$D$205,3,0),ESShip!$A$2:$A$99,0)),"")</f>
        <v/>
      </c>
      <c r="G2774" s="64">
        <v>0.20368032918455881</v>
      </c>
      <c r="H2774" s="67" t="str">
        <f>IF(INDEX(ApplicablePermutations!$B$3:$N$205,MATCH($A2774,ApplicablePermutations!$A$3:$A$205,0),MATCH($B2774,ApplicablePermutations!$B$2:$N$2,0))*INDEX(ApplicablePermutations!$Q$3:$S$205,MATCH($A2774,ApplicablePermutations!$P$3:$P$205,0),MATCH($C2774,ApplicablePermutations!$Q$2:$S$2,0))=1,"X","")</f>
        <v>X</v>
      </c>
      <c r="I2774" s="64">
        <f t="shared" si="224"/>
        <v>0.37333333333333335</v>
      </c>
      <c r="J2774" s="64">
        <f t="shared" si="225"/>
        <v>0.20368032918455881</v>
      </c>
      <c r="K2774" s="64">
        <f t="shared" si="226"/>
        <v>0.29729267710443141</v>
      </c>
      <c r="L2774" s="67" t="str">
        <f>IF(VLOOKUP($A2774,ApplicablePermutations!$U$3:$V$146,2,0)=1,"X","")</f>
        <v/>
      </c>
      <c r="M2774" t="str">
        <f t="shared" si="227"/>
        <v/>
      </c>
      <c r="N2774" s="64">
        <f t="shared" si="228"/>
        <v>0.29729267710443141</v>
      </c>
    </row>
    <row r="2775" spans="1:14" x14ac:dyDescent="0.25">
      <c r="A2775" t="s">
        <v>387</v>
      </c>
      <c r="B2775" t="s">
        <v>330</v>
      </c>
      <c r="C2775" s="65" t="s">
        <v>484</v>
      </c>
      <c r="D2775" s="64">
        <f>IFERROR(INDEX('Feasibility Factor'!$D$5:$N$123,MATCH(VLOOKUP($A2775,PairList!$A$2:$D$205,2,0),'Feasibility Factor'!$C$5:$C$123,0),MATCH(VLOOKUP($B2775,PairList!$F$2:$I$14,2,0),'Feasibility Factor'!$D$3:$N$3,0)),"")</f>
        <v>1</v>
      </c>
      <c r="E2775" s="64">
        <v>0.37333333333333335</v>
      </c>
      <c r="F2775" s="64" t="str">
        <f>IFERROR(INDEX(ESShip!$C$2:$C$99,MATCH(VLOOKUP($A2775,PairList!$A$2:$D$205,3,0),ESShip!$A$2:$A$99,0)),"")</f>
        <v/>
      </c>
      <c r="G2775" s="64">
        <v>0.20368032918455881</v>
      </c>
      <c r="H2775" s="67" t="str">
        <f>IF(INDEX(ApplicablePermutations!$B$3:$N$205,MATCH($A2775,ApplicablePermutations!$A$3:$A$205,0),MATCH($B2775,ApplicablePermutations!$B$2:$N$2,0))*INDEX(ApplicablePermutations!$Q$3:$S$205,MATCH($A2775,ApplicablePermutations!$P$3:$P$205,0),MATCH($C2775,ApplicablePermutations!$Q$2:$S$2,0))=1,"X","")</f>
        <v>X</v>
      </c>
      <c r="I2775" s="64">
        <f t="shared" si="224"/>
        <v>0.37333333333333335</v>
      </c>
      <c r="J2775" s="64">
        <f t="shared" si="225"/>
        <v>0.20368032918455881</v>
      </c>
      <c r="K2775" s="64">
        <f t="shared" si="226"/>
        <v>0.29729267710443141</v>
      </c>
      <c r="L2775" s="67" t="str">
        <f>IF(VLOOKUP($A2775,ApplicablePermutations!$U$3:$V$146,2,0)=1,"X","")</f>
        <v/>
      </c>
      <c r="M2775" t="str">
        <f t="shared" si="227"/>
        <v/>
      </c>
      <c r="N2775" s="64">
        <f t="shared" si="228"/>
        <v>0.29729267710443141</v>
      </c>
    </row>
    <row r="2776" spans="1:14" x14ac:dyDescent="0.25">
      <c r="A2776" t="s">
        <v>387</v>
      </c>
      <c r="B2776" t="s">
        <v>331</v>
      </c>
      <c r="C2776" s="65" t="s">
        <v>484</v>
      </c>
      <c r="D2776" s="64">
        <f>IFERROR(INDEX('Feasibility Factor'!$D$5:$N$123,MATCH(VLOOKUP($A2776,PairList!$A$2:$D$205,2,0),'Feasibility Factor'!$C$5:$C$123,0),MATCH(VLOOKUP($B2776,PairList!$F$2:$I$14,2,0),'Feasibility Factor'!$D$3:$N$3,0)),"")</f>
        <v>1</v>
      </c>
      <c r="E2776" s="64">
        <v>0.37333333333333335</v>
      </c>
      <c r="F2776" s="64" t="str">
        <f>IFERROR(INDEX(ESShip!$C$2:$C$99,MATCH(VLOOKUP($A2776,PairList!$A$2:$D$205,3,0),ESShip!$A$2:$A$99,0)),"")</f>
        <v/>
      </c>
      <c r="G2776" s="64">
        <v>0.20368032918455881</v>
      </c>
      <c r="H2776" s="67" t="str">
        <f>IF(INDEX(ApplicablePermutations!$B$3:$N$205,MATCH($A2776,ApplicablePermutations!$A$3:$A$205,0),MATCH($B2776,ApplicablePermutations!$B$2:$N$2,0))*INDEX(ApplicablePermutations!$Q$3:$S$205,MATCH($A2776,ApplicablePermutations!$P$3:$P$205,0),MATCH($C2776,ApplicablePermutations!$Q$2:$S$2,0))=1,"X","")</f>
        <v/>
      </c>
      <c r="I2776" s="64" t="str">
        <f t="shared" si="224"/>
        <v/>
      </c>
      <c r="J2776" s="64" t="str">
        <f t="shared" si="225"/>
        <v/>
      </c>
      <c r="K2776" s="64">
        <f t="shared" si="226"/>
        <v>0</v>
      </c>
      <c r="L2776" s="67" t="str">
        <f>IF(VLOOKUP($A2776,ApplicablePermutations!$U$3:$V$146,2,0)=1,"X","")</f>
        <v/>
      </c>
      <c r="M2776" t="str">
        <f t="shared" si="227"/>
        <v/>
      </c>
      <c r="N2776" s="64">
        <f t="shared" si="228"/>
        <v>0</v>
      </c>
    </row>
    <row r="2777" spans="1:14" x14ac:dyDescent="0.25">
      <c r="A2777" t="s">
        <v>387</v>
      </c>
      <c r="B2777" t="s">
        <v>332</v>
      </c>
      <c r="C2777" s="65" t="s">
        <v>484</v>
      </c>
      <c r="D2777" s="64">
        <f>IFERROR(INDEX('Feasibility Factor'!$D$5:$N$123,MATCH(VLOOKUP($A2777,PairList!$A$2:$D$205,2,0),'Feasibility Factor'!$C$5:$C$123,0),MATCH(VLOOKUP($B2777,PairList!$F$2:$I$14,2,0),'Feasibility Factor'!$D$3:$N$3,0)),"")</f>
        <v>1</v>
      </c>
      <c r="E2777" s="64">
        <v>0.37333333333333335</v>
      </c>
      <c r="F2777" s="64" t="str">
        <f>IFERROR(INDEX(ESShip!$C$2:$C$99,MATCH(VLOOKUP($A2777,PairList!$A$2:$D$205,3,0),ESShip!$A$2:$A$99,0)),"")</f>
        <v/>
      </c>
      <c r="G2777" s="64">
        <v>0.20368032918455881</v>
      </c>
      <c r="H2777" s="67" t="str">
        <f>IF(INDEX(ApplicablePermutations!$B$3:$N$205,MATCH($A2777,ApplicablePermutations!$A$3:$A$205,0),MATCH($B2777,ApplicablePermutations!$B$2:$N$2,0))*INDEX(ApplicablePermutations!$Q$3:$S$205,MATCH($A2777,ApplicablePermutations!$P$3:$P$205,0),MATCH($C2777,ApplicablePermutations!$Q$2:$S$2,0))=1,"X","")</f>
        <v>X</v>
      </c>
      <c r="I2777" s="64">
        <f t="shared" si="224"/>
        <v>0.37333333333333335</v>
      </c>
      <c r="J2777" s="64">
        <f t="shared" si="225"/>
        <v>0.20368032918455881</v>
      </c>
      <c r="K2777" s="64">
        <f t="shared" si="226"/>
        <v>0.29729267710443141</v>
      </c>
      <c r="L2777" s="67" t="str">
        <f>IF(VLOOKUP($A2777,ApplicablePermutations!$U$3:$V$146,2,0)=1,"X","")</f>
        <v/>
      </c>
      <c r="M2777" t="str">
        <f t="shared" si="227"/>
        <v/>
      </c>
      <c r="N2777" s="64">
        <f t="shared" si="228"/>
        <v>0.29729267710443141</v>
      </c>
    </row>
    <row r="2778" spans="1:14" x14ac:dyDescent="0.25">
      <c r="A2778" t="s">
        <v>387</v>
      </c>
      <c r="B2778" t="s">
        <v>243</v>
      </c>
      <c r="C2778" s="65" t="s">
        <v>484</v>
      </c>
      <c r="D2778" s="64">
        <f>IFERROR(INDEX('Feasibility Factor'!$D$5:$N$123,MATCH(VLOOKUP($A2778,PairList!$A$2:$D$205,2,0),'Feasibility Factor'!$C$5:$C$123,0),MATCH(VLOOKUP($B2778,PairList!$F$2:$I$14,2,0),'Feasibility Factor'!$D$3:$N$3,0)),"")</f>
        <v>1</v>
      </c>
      <c r="E2778" s="64">
        <v>0.31111111111111101</v>
      </c>
      <c r="F2778" s="64" t="str">
        <f>IFERROR(INDEX(ESShip!$C$2:$C$99,MATCH(VLOOKUP($A2778,PairList!$A$2:$D$205,3,0),ESShip!$A$2:$A$99,0)),"")</f>
        <v/>
      </c>
      <c r="G2778" s="64">
        <v>0.20368032918455833</v>
      </c>
      <c r="H2778" s="67" t="str">
        <f>IF(INDEX(ApplicablePermutations!$B$3:$N$205,MATCH($A2778,ApplicablePermutations!$A$3:$A$205,0),MATCH($B2778,ApplicablePermutations!$B$2:$N$2,0))*INDEX(ApplicablePermutations!$Q$3:$S$205,MATCH($A2778,ApplicablePermutations!$P$3:$P$205,0),MATCH($C2778,ApplicablePermutations!$Q$2:$S$2,0))=1,"X","")</f>
        <v/>
      </c>
      <c r="I2778" s="64" t="str">
        <f t="shared" si="224"/>
        <v/>
      </c>
      <c r="J2778" s="64" t="str">
        <f t="shared" si="225"/>
        <v/>
      </c>
      <c r="K2778" s="64">
        <f t="shared" si="226"/>
        <v>0</v>
      </c>
      <c r="L2778" s="67" t="str">
        <f>IF(VLOOKUP($A2778,ApplicablePermutations!$U$3:$V$146,2,0)=1,"X","")</f>
        <v/>
      </c>
      <c r="M2778" t="str">
        <f t="shared" si="227"/>
        <v/>
      </c>
      <c r="N2778" s="64">
        <f t="shared" si="228"/>
        <v>0</v>
      </c>
    </row>
    <row r="2779" spans="1:14" x14ac:dyDescent="0.25">
      <c r="A2779" t="s">
        <v>387</v>
      </c>
      <c r="B2779" t="s">
        <v>333</v>
      </c>
      <c r="C2779" s="65" t="s">
        <v>484</v>
      </c>
      <c r="D2779" s="64">
        <f>IFERROR(INDEX('Feasibility Factor'!$D$5:$N$123,MATCH(VLOOKUP($A2779,PairList!$A$2:$D$205,2,0),'Feasibility Factor'!$C$5:$C$123,0),MATCH(VLOOKUP($B2779,PairList!$F$2:$I$14,2,0),'Feasibility Factor'!$D$3:$N$3,0)),"")</f>
        <v>1</v>
      </c>
      <c r="E2779" s="64">
        <v>0.31111111111111101</v>
      </c>
      <c r="F2779" s="64" t="str">
        <f>IFERROR(INDEX(ESShip!$C$2:$C$99,MATCH(VLOOKUP($A2779,PairList!$A$2:$D$205,3,0),ESShip!$A$2:$A$99,0)),"")</f>
        <v/>
      </c>
      <c r="G2779" s="64">
        <v>0.20368032918455833</v>
      </c>
      <c r="H2779" s="67" t="str">
        <f>IF(INDEX(ApplicablePermutations!$B$3:$N$205,MATCH($A2779,ApplicablePermutations!$A$3:$A$205,0),MATCH($B2779,ApplicablePermutations!$B$2:$N$2,0))*INDEX(ApplicablePermutations!$Q$3:$S$205,MATCH($A2779,ApplicablePermutations!$P$3:$P$205,0),MATCH($C2779,ApplicablePermutations!$Q$2:$S$2,0))=1,"X","")</f>
        <v/>
      </c>
      <c r="I2779" s="64" t="str">
        <f t="shared" si="224"/>
        <v/>
      </c>
      <c r="J2779" s="64" t="str">
        <f t="shared" si="225"/>
        <v/>
      </c>
      <c r="K2779" s="64">
        <f t="shared" si="226"/>
        <v>0</v>
      </c>
      <c r="L2779" s="67" t="str">
        <f>IF(VLOOKUP($A2779,ApplicablePermutations!$U$3:$V$146,2,0)=1,"X","")</f>
        <v/>
      </c>
      <c r="M2779" t="str">
        <f t="shared" si="227"/>
        <v/>
      </c>
      <c r="N2779" s="64">
        <f t="shared" si="228"/>
        <v>0</v>
      </c>
    </row>
    <row r="2780" spans="1:14" x14ac:dyDescent="0.25">
      <c r="A2780" t="s">
        <v>387</v>
      </c>
      <c r="B2780" t="s">
        <v>334</v>
      </c>
      <c r="C2780" s="65" t="s">
        <v>484</v>
      </c>
      <c r="D2780" s="64">
        <f>IFERROR(INDEX('Feasibility Factor'!$D$5:$N$123,MATCH(VLOOKUP($A2780,PairList!$A$2:$D$205,2,0),'Feasibility Factor'!$C$5:$C$123,0),MATCH(VLOOKUP($B2780,PairList!$F$2:$I$14,2,0),'Feasibility Factor'!$D$3:$N$3,0)),"")</f>
        <v>1</v>
      </c>
      <c r="E2780" s="64">
        <v>0.37333333333333335</v>
      </c>
      <c r="F2780" s="64" t="str">
        <f>IFERROR(INDEX(ESShip!$C$2:$C$99,MATCH(VLOOKUP($A2780,PairList!$A$2:$D$205,3,0),ESShip!$A$2:$A$99,0)),"")</f>
        <v/>
      </c>
      <c r="G2780" s="64">
        <v>0.20368032918455881</v>
      </c>
      <c r="H2780" s="67" t="str">
        <f>IF(INDEX(ApplicablePermutations!$B$3:$N$205,MATCH($A2780,ApplicablePermutations!$A$3:$A$205,0),MATCH($B2780,ApplicablePermutations!$B$2:$N$2,0))*INDEX(ApplicablePermutations!$Q$3:$S$205,MATCH($A2780,ApplicablePermutations!$P$3:$P$205,0),MATCH($C2780,ApplicablePermutations!$Q$2:$S$2,0))=1,"X","")</f>
        <v>X</v>
      </c>
      <c r="I2780" s="64">
        <f t="shared" si="224"/>
        <v>0.37333333333333335</v>
      </c>
      <c r="J2780" s="64">
        <f t="shared" si="225"/>
        <v>0.20368032918455881</v>
      </c>
      <c r="K2780" s="64">
        <f t="shared" si="226"/>
        <v>0.29729267710443141</v>
      </c>
      <c r="L2780" s="67" t="str">
        <f>IF(VLOOKUP($A2780,ApplicablePermutations!$U$3:$V$146,2,0)=1,"X","")</f>
        <v/>
      </c>
      <c r="M2780" t="str">
        <f t="shared" si="227"/>
        <v/>
      </c>
      <c r="N2780" s="64">
        <f t="shared" si="228"/>
        <v>0.29729267710443141</v>
      </c>
    </row>
    <row r="2781" spans="1:14" x14ac:dyDescent="0.25">
      <c r="A2781" t="s">
        <v>387</v>
      </c>
      <c r="B2781" t="s">
        <v>94</v>
      </c>
      <c r="C2781" s="65" t="s">
        <v>484</v>
      </c>
      <c r="D2781" s="64">
        <f>IFERROR(INDEX('Feasibility Factor'!$D$5:$N$123,MATCH(VLOOKUP($A2781,PairList!$A$2:$D$205,2,0),'Feasibility Factor'!$C$5:$C$123,0),MATCH(VLOOKUP($B2781,PairList!$F$2:$I$14,2,0),'Feasibility Factor'!$D$3:$N$3,0)),"")</f>
        <v>1</v>
      </c>
      <c r="E2781" s="64">
        <v>0.37333333333333335</v>
      </c>
      <c r="F2781" s="64" t="str">
        <f>IFERROR(INDEX(ESShip!$C$2:$C$99,MATCH(VLOOKUP($A2781,PairList!$A$2:$D$205,3,0),ESShip!$A$2:$A$99,0)),"")</f>
        <v/>
      </c>
      <c r="G2781" s="64">
        <v>0.20368032918455881</v>
      </c>
      <c r="H2781" s="67" t="str">
        <f>IF(INDEX(ApplicablePermutations!$B$3:$N$205,MATCH($A2781,ApplicablePermutations!$A$3:$A$205,0),MATCH($B2781,ApplicablePermutations!$B$2:$N$2,0))*INDEX(ApplicablePermutations!$Q$3:$S$205,MATCH($A2781,ApplicablePermutations!$P$3:$P$205,0),MATCH($C2781,ApplicablePermutations!$Q$2:$S$2,0))=1,"X","")</f>
        <v>X</v>
      </c>
      <c r="I2781" s="64">
        <f t="shared" si="224"/>
        <v>0.37333333333333335</v>
      </c>
      <c r="J2781" s="64">
        <f t="shared" si="225"/>
        <v>0.20368032918455881</v>
      </c>
      <c r="K2781" s="64">
        <f t="shared" si="226"/>
        <v>0.29729267710443141</v>
      </c>
      <c r="L2781" s="67" t="str">
        <f>IF(VLOOKUP($A2781,ApplicablePermutations!$U$3:$V$146,2,0)=1,"X","")</f>
        <v/>
      </c>
      <c r="M2781" t="str">
        <f t="shared" si="227"/>
        <v/>
      </c>
      <c r="N2781" s="64">
        <f t="shared" si="228"/>
        <v>0.29729267710443141</v>
      </c>
    </row>
    <row r="2782" spans="1:14" x14ac:dyDescent="0.25">
      <c r="A2782" t="s">
        <v>387</v>
      </c>
      <c r="B2782" t="s">
        <v>335</v>
      </c>
      <c r="C2782" s="65" t="s">
        <v>484</v>
      </c>
      <c r="D2782" s="64">
        <f>IFERROR(INDEX('Feasibility Factor'!$D$5:$N$123,MATCH(VLOOKUP($A2782,PairList!$A$2:$D$205,2,0),'Feasibility Factor'!$C$5:$C$123,0),MATCH(VLOOKUP($B2782,PairList!$F$2:$I$14,2,0),'Feasibility Factor'!$D$3:$N$3,0)),"")</f>
        <v>1</v>
      </c>
      <c r="E2782" s="64">
        <v>0.37333333333333335</v>
      </c>
      <c r="F2782" s="64" t="str">
        <f>IFERROR(INDEX(ESShip!$C$2:$C$99,MATCH(VLOOKUP($A2782,PairList!$A$2:$D$205,3,0),ESShip!$A$2:$A$99,0)),"")</f>
        <v/>
      </c>
      <c r="G2782" s="64">
        <v>0.20368032918455881</v>
      </c>
      <c r="H2782" s="67" t="str">
        <f>IF(INDEX(ApplicablePermutations!$B$3:$N$205,MATCH($A2782,ApplicablePermutations!$A$3:$A$205,0),MATCH($B2782,ApplicablePermutations!$B$2:$N$2,0))*INDEX(ApplicablePermutations!$Q$3:$S$205,MATCH($A2782,ApplicablePermutations!$P$3:$P$205,0),MATCH($C2782,ApplicablePermutations!$Q$2:$S$2,0))=1,"X","")</f>
        <v>X</v>
      </c>
      <c r="I2782" s="64">
        <f t="shared" si="224"/>
        <v>0.37333333333333335</v>
      </c>
      <c r="J2782" s="64">
        <f t="shared" si="225"/>
        <v>0.20368032918455881</v>
      </c>
      <c r="K2782" s="64">
        <f t="shared" si="226"/>
        <v>0.29729267710443141</v>
      </c>
      <c r="L2782" s="67" t="str">
        <f>IF(VLOOKUP($A2782,ApplicablePermutations!$U$3:$V$146,2,0)=1,"X","")</f>
        <v/>
      </c>
      <c r="M2782" t="str">
        <f t="shared" si="227"/>
        <v/>
      </c>
      <c r="N2782" s="64">
        <f t="shared" si="228"/>
        <v>0.29729267710443141</v>
      </c>
    </row>
    <row r="2783" spans="1:14" x14ac:dyDescent="0.25">
      <c r="A2783" t="s">
        <v>387</v>
      </c>
      <c r="B2783" t="s">
        <v>100</v>
      </c>
      <c r="C2783" s="65" t="s">
        <v>484</v>
      </c>
      <c r="D2783" s="64">
        <f>IFERROR(INDEX('Feasibility Factor'!$D$5:$N$123,MATCH(VLOOKUP($A2783,PairList!$A$2:$D$205,2,0),'Feasibility Factor'!$C$5:$C$123,0),MATCH(VLOOKUP($B2783,PairList!$F$2:$I$14,2,0),'Feasibility Factor'!$D$3:$N$3,0)),"")</f>
        <v>1</v>
      </c>
      <c r="E2783" s="64">
        <v>0.37333333333333335</v>
      </c>
      <c r="F2783" s="64" t="str">
        <f>IFERROR(INDEX(ESShip!$C$2:$C$99,MATCH(VLOOKUP($A2783,PairList!$A$2:$D$205,3,0),ESShip!$A$2:$A$99,0)),"")</f>
        <v/>
      </c>
      <c r="G2783" s="64">
        <v>0.20368032918455881</v>
      </c>
      <c r="H2783" s="67" t="str">
        <f>IF(INDEX(ApplicablePermutations!$B$3:$N$205,MATCH($A2783,ApplicablePermutations!$A$3:$A$205,0),MATCH($B2783,ApplicablePermutations!$B$2:$N$2,0))*INDEX(ApplicablePermutations!$Q$3:$S$205,MATCH($A2783,ApplicablePermutations!$P$3:$P$205,0),MATCH($C2783,ApplicablePermutations!$Q$2:$S$2,0))=1,"X","")</f>
        <v/>
      </c>
      <c r="I2783" s="64" t="str">
        <f t="shared" si="224"/>
        <v/>
      </c>
      <c r="J2783" s="64" t="str">
        <f t="shared" si="225"/>
        <v/>
      </c>
      <c r="K2783" s="64">
        <f t="shared" si="226"/>
        <v>0</v>
      </c>
      <c r="L2783" s="67" t="str">
        <f>IF(VLOOKUP($A2783,ApplicablePermutations!$U$3:$V$146,2,0)=1,"X","")</f>
        <v/>
      </c>
      <c r="M2783" t="str">
        <f t="shared" si="227"/>
        <v/>
      </c>
      <c r="N2783" s="64">
        <f t="shared" si="228"/>
        <v>0</v>
      </c>
    </row>
    <row r="2784" spans="1:14" x14ac:dyDescent="0.25">
      <c r="A2784" t="s">
        <v>387</v>
      </c>
      <c r="B2784" t="s">
        <v>327</v>
      </c>
      <c r="C2784" s="65" t="s">
        <v>485</v>
      </c>
      <c r="D2784" s="64">
        <f>IFERROR(INDEX('Feasibility Factor'!$D$5:$N$123,MATCH(VLOOKUP($A2784,PairList!$A$2:$D$205,2,0),'Feasibility Factor'!$C$5:$C$123,0),MATCH(VLOOKUP($B2784,PairList!$F$2:$I$14,2,0),'Feasibility Factor'!$D$3:$N$3,0)),"")</f>
        <v>1</v>
      </c>
      <c r="E2784" s="64">
        <v>9.333333333333331E-2</v>
      </c>
      <c r="F2784" s="64" t="str">
        <f>IFERROR(INDEX(ESShip!$C$2:$C$99,MATCH(VLOOKUP($A2784,PairList!$A$2:$D$205,3,0),ESShip!$A$2:$A$99,0)),"")</f>
        <v/>
      </c>
      <c r="G2784" s="64">
        <v>0.20368032918455881</v>
      </c>
      <c r="H2784" s="67" t="str">
        <f>IF(INDEX(ApplicablePermutations!$B$3:$N$205,MATCH($A2784,ApplicablePermutations!$A$3:$A$205,0),MATCH($B2784,ApplicablePermutations!$B$2:$N$2,0))*INDEX(ApplicablePermutations!$Q$3:$S$205,MATCH($A2784,ApplicablePermutations!$P$3:$P$205,0),MATCH($C2784,ApplicablePermutations!$Q$2:$S$2,0))=1,"X","")</f>
        <v>X</v>
      </c>
      <c r="I2784" s="64">
        <f t="shared" si="224"/>
        <v>9.333333333333331E-2</v>
      </c>
      <c r="J2784" s="64">
        <f t="shared" si="225"/>
        <v>0.20368032918455881</v>
      </c>
      <c r="K2784" s="64">
        <f t="shared" si="226"/>
        <v>7.4323169276107826E-2</v>
      </c>
      <c r="L2784" s="67" t="str">
        <f>IF(VLOOKUP($A2784,ApplicablePermutations!$U$3:$V$146,2,0)=1,"X","")</f>
        <v/>
      </c>
      <c r="M2784" t="str">
        <f t="shared" si="227"/>
        <v/>
      </c>
      <c r="N2784" s="64">
        <f t="shared" si="228"/>
        <v>7.4323169276107826E-2</v>
      </c>
    </row>
    <row r="2785" spans="1:14" x14ac:dyDescent="0.25">
      <c r="A2785" t="s">
        <v>387</v>
      </c>
      <c r="B2785" t="s">
        <v>328</v>
      </c>
      <c r="C2785" s="65" t="s">
        <v>485</v>
      </c>
      <c r="D2785" s="64">
        <f>IFERROR(INDEX('Feasibility Factor'!$D$5:$N$123,MATCH(VLOOKUP($A2785,PairList!$A$2:$D$205,2,0),'Feasibility Factor'!$C$5:$C$123,0),MATCH(VLOOKUP($B2785,PairList!$F$2:$I$14,2,0),'Feasibility Factor'!$D$3:$N$3,0)),"")</f>
        <v>1</v>
      </c>
      <c r="E2785" s="64">
        <v>9.333333333333331E-2</v>
      </c>
      <c r="F2785" s="64" t="str">
        <f>IFERROR(INDEX(ESShip!$C$2:$C$99,MATCH(VLOOKUP($A2785,PairList!$A$2:$D$205,3,0),ESShip!$A$2:$A$99,0)),"")</f>
        <v/>
      </c>
      <c r="G2785" s="64">
        <v>0.20368032918455881</v>
      </c>
      <c r="H2785" s="67" t="str">
        <f>IF(INDEX(ApplicablePermutations!$B$3:$N$205,MATCH($A2785,ApplicablePermutations!$A$3:$A$205,0),MATCH($B2785,ApplicablePermutations!$B$2:$N$2,0))*INDEX(ApplicablePermutations!$Q$3:$S$205,MATCH($A2785,ApplicablePermutations!$P$3:$P$205,0),MATCH($C2785,ApplicablePermutations!$Q$2:$S$2,0))=1,"X","")</f>
        <v>X</v>
      </c>
      <c r="I2785" s="64">
        <f t="shared" si="224"/>
        <v>9.333333333333331E-2</v>
      </c>
      <c r="J2785" s="64">
        <f t="shared" si="225"/>
        <v>0.20368032918455881</v>
      </c>
      <c r="K2785" s="64">
        <f t="shared" si="226"/>
        <v>7.4323169276107826E-2</v>
      </c>
      <c r="L2785" s="67" t="str">
        <f>IF(VLOOKUP($A2785,ApplicablePermutations!$U$3:$V$146,2,0)=1,"X","")</f>
        <v/>
      </c>
      <c r="M2785" t="str">
        <f t="shared" si="227"/>
        <v/>
      </c>
      <c r="N2785" s="64">
        <f t="shared" si="228"/>
        <v>7.4323169276107826E-2</v>
      </c>
    </row>
    <row r="2786" spans="1:14" x14ac:dyDescent="0.25">
      <c r="A2786" t="s">
        <v>387</v>
      </c>
      <c r="B2786" t="s">
        <v>239</v>
      </c>
      <c r="C2786" s="65" t="s">
        <v>485</v>
      </c>
      <c r="D2786" s="64">
        <f>IFERROR(INDEX('Feasibility Factor'!$D$5:$N$123,MATCH(VLOOKUP($A2786,PairList!$A$2:$D$205,2,0),'Feasibility Factor'!$C$5:$C$123,0),MATCH(VLOOKUP($B2786,PairList!$F$2:$I$14,2,0),'Feasibility Factor'!$D$3:$N$3,0)),"")</f>
        <v>1</v>
      </c>
      <c r="E2786" s="64">
        <v>9.333333333333331E-2</v>
      </c>
      <c r="F2786" s="64" t="str">
        <f>IFERROR(INDEX(ESShip!$C$2:$C$99,MATCH(VLOOKUP($A2786,PairList!$A$2:$D$205,3,0),ESShip!$A$2:$A$99,0)),"")</f>
        <v/>
      </c>
      <c r="G2786" s="64">
        <v>0.20368032918455881</v>
      </c>
      <c r="H2786" s="67" t="str">
        <f>IF(INDEX(ApplicablePermutations!$B$3:$N$205,MATCH($A2786,ApplicablePermutations!$A$3:$A$205,0),MATCH($B2786,ApplicablePermutations!$B$2:$N$2,0))*INDEX(ApplicablePermutations!$Q$3:$S$205,MATCH($A2786,ApplicablePermutations!$P$3:$P$205,0),MATCH($C2786,ApplicablePermutations!$Q$2:$S$2,0))=1,"X","")</f>
        <v>X</v>
      </c>
      <c r="I2786" s="64">
        <f t="shared" si="224"/>
        <v>9.333333333333331E-2</v>
      </c>
      <c r="J2786" s="64">
        <f t="shared" si="225"/>
        <v>0.20368032918455881</v>
      </c>
      <c r="K2786" s="64">
        <f t="shared" si="226"/>
        <v>7.4323169276107826E-2</v>
      </c>
      <c r="L2786" s="67" t="str">
        <f>IF(VLOOKUP($A2786,ApplicablePermutations!$U$3:$V$146,2,0)=1,"X","")</f>
        <v/>
      </c>
      <c r="M2786" t="str">
        <f t="shared" si="227"/>
        <v/>
      </c>
      <c r="N2786" s="64">
        <f t="shared" si="228"/>
        <v>7.4323169276107826E-2</v>
      </c>
    </row>
    <row r="2787" spans="1:14" x14ac:dyDescent="0.25">
      <c r="A2787" t="s">
        <v>387</v>
      </c>
      <c r="B2787" t="s">
        <v>329</v>
      </c>
      <c r="C2787" s="65" t="s">
        <v>485</v>
      </c>
      <c r="D2787" s="64">
        <f>IFERROR(INDEX('Feasibility Factor'!$D$5:$N$123,MATCH(VLOOKUP($A2787,PairList!$A$2:$D$205,2,0),'Feasibility Factor'!$C$5:$C$123,0),MATCH(VLOOKUP($B2787,PairList!$F$2:$I$14,2,0),'Feasibility Factor'!$D$3:$N$3,0)),"")</f>
        <v>1</v>
      </c>
      <c r="E2787" s="64">
        <v>9.333333333333331E-2</v>
      </c>
      <c r="F2787" s="64" t="str">
        <f>IFERROR(INDEX(ESShip!$C$2:$C$99,MATCH(VLOOKUP($A2787,PairList!$A$2:$D$205,3,0),ESShip!$A$2:$A$99,0)),"")</f>
        <v/>
      </c>
      <c r="G2787" s="64">
        <v>0.20368032918455881</v>
      </c>
      <c r="H2787" s="67" t="str">
        <f>IF(INDEX(ApplicablePermutations!$B$3:$N$205,MATCH($A2787,ApplicablePermutations!$A$3:$A$205,0),MATCH($B2787,ApplicablePermutations!$B$2:$N$2,0))*INDEX(ApplicablePermutations!$Q$3:$S$205,MATCH($A2787,ApplicablePermutations!$P$3:$P$205,0),MATCH($C2787,ApplicablePermutations!$Q$2:$S$2,0))=1,"X","")</f>
        <v>X</v>
      </c>
      <c r="I2787" s="64">
        <f t="shared" si="224"/>
        <v>9.333333333333331E-2</v>
      </c>
      <c r="J2787" s="64">
        <f t="shared" si="225"/>
        <v>0.20368032918455881</v>
      </c>
      <c r="K2787" s="64">
        <f t="shared" si="226"/>
        <v>7.4323169276107826E-2</v>
      </c>
      <c r="L2787" s="67" t="str">
        <f>IF(VLOOKUP($A2787,ApplicablePermutations!$U$3:$V$146,2,0)=1,"X","")</f>
        <v/>
      </c>
      <c r="M2787" t="str">
        <f t="shared" si="227"/>
        <v/>
      </c>
      <c r="N2787" s="64">
        <f t="shared" si="228"/>
        <v>7.4323169276107826E-2</v>
      </c>
    </row>
    <row r="2788" spans="1:14" x14ac:dyDescent="0.25">
      <c r="A2788" t="s">
        <v>387</v>
      </c>
      <c r="B2788" t="s">
        <v>330</v>
      </c>
      <c r="C2788" s="65" t="s">
        <v>485</v>
      </c>
      <c r="D2788" s="64">
        <f>IFERROR(INDEX('Feasibility Factor'!$D$5:$N$123,MATCH(VLOOKUP($A2788,PairList!$A$2:$D$205,2,0),'Feasibility Factor'!$C$5:$C$123,0),MATCH(VLOOKUP($B2788,PairList!$F$2:$I$14,2,0),'Feasibility Factor'!$D$3:$N$3,0)),"")</f>
        <v>1</v>
      </c>
      <c r="E2788" s="64">
        <v>9.333333333333331E-2</v>
      </c>
      <c r="F2788" s="64" t="str">
        <f>IFERROR(INDEX(ESShip!$C$2:$C$99,MATCH(VLOOKUP($A2788,PairList!$A$2:$D$205,3,0),ESShip!$A$2:$A$99,0)),"")</f>
        <v/>
      </c>
      <c r="G2788" s="64">
        <v>0.20368032918455881</v>
      </c>
      <c r="H2788" s="67" t="str">
        <f>IF(INDEX(ApplicablePermutations!$B$3:$N$205,MATCH($A2788,ApplicablePermutations!$A$3:$A$205,0),MATCH($B2788,ApplicablePermutations!$B$2:$N$2,0))*INDEX(ApplicablePermutations!$Q$3:$S$205,MATCH($A2788,ApplicablePermutations!$P$3:$P$205,0),MATCH($C2788,ApplicablePermutations!$Q$2:$S$2,0))=1,"X","")</f>
        <v>X</v>
      </c>
      <c r="I2788" s="64">
        <f t="shared" si="224"/>
        <v>9.333333333333331E-2</v>
      </c>
      <c r="J2788" s="64">
        <f t="shared" si="225"/>
        <v>0.20368032918455881</v>
      </c>
      <c r="K2788" s="64">
        <f t="shared" si="226"/>
        <v>7.4323169276107826E-2</v>
      </c>
      <c r="L2788" s="67" t="str">
        <f>IF(VLOOKUP($A2788,ApplicablePermutations!$U$3:$V$146,2,0)=1,"X","")</f>
        <v/>
      </c>
      <c r="M2788" t="str">
        <f t="shared" si="227"/>
        <v/>
      </c>
      <c r="N2788" s="64">
        <f t="shared" si="228"/>
        <v>7.4323169276107826E-2</v>
      </c>
    </row>
    <row r="2789" spans="1:14" x14ac:dyDescent="0.25">
      <c r="A2789" t="s">
        <v>387</v>
      </c>
      <c r="B2789" t="s">
        <v>331</v>
      </c>
      <c r="C2789" s="65" t="s">
        <v>485</v>
      </c>
      <c r="D2789" s="64">
        <f>IFERROR(INDEX('Feasibility Factor'!$D$5:$N$123,MATCH(VLOOKUP($A2789,PairList!$A$2:$D$205,2,0),'Feasibility Factor'!$C$5:$C$123,0),MATCH(VLOOKUP($B2789,PairList!$F$2:$I$14,2,0),'Feasibility Factor'!$D$3:$N$3,0)),"")</f>
        <v>1</v>
      </c>
      <c r="E2789" s="64">
        <v>9.333333333333331E-2</v>
      </c>
      <c r="F2789" s="64" t="str">
        <f>IFERROR(INDEX(ESShip!$C$2:$C$99,MATCH(VLOOKUP($A2789,PairList!$A$2:$D$205,3,0),ESShip!$A$2:$A$99,0)),"")</f>
        <v/>
      </c>
      <c r="G2789" s="64">
        <v>0.20368032918455881</v>
      </c>
      <c r="H2789" s="67" t="str">
        <f>IF(INDEX(ApplicablePermutations!$B$3:$N$205,MATCH($A2789,ApplicablePermutations!$A$3:$A$205,0),MATCH($B2789,ApplicablePermutations!$B$2:$N$2,0))*INDEX(ApplicablePermutations!$Q$3:$S$205,MATCH($A2789,ApplicablePermutations!$P$3:$P$205,0),MATCH($C2789,ApplicablePermutations!$Q$2:$S$2,0))=1,"X","")</f>
        <v/>
      </c>
      <c r="I2789" s="64" t="str">
        <f t="shared" si="224"/>
        <v/>
      </c>
      <c r="J2789" s="64" t="str">
        <f t="shared" si="225"/>
        <v/>
      </c>
      <c r="K2789" s="64">
        <f t="shared" si="226"/>
        <v>0</v>
      </c>
      <c r="L2789" s="67" t="str">
        <f>IF(VLOOKUP($A2789,ApplicablePermutations!$U$3:$V$146,2,0)=1,"X","")</f>
        <v/>
      </c>
      <c r="M2789" t="str">
        <f t="shared" si="227"/>
        <v/>
      </c>
      <c r="N2789" s="64">
        <f t="shared" si="228"/>
        <v>0</v>
      </c>
    </row>
    <row r="2790" spans="1:14" x14ac:dyDescent="0.25">
      <c r="A2790" t="s">
        <v>387</v>
      </c>
      <c r="B2790" t="s">
        <v>332</v>
      </c>
      <c r="C2790" s="65" t="s">
        <v>485</v>
      </c>
      <c r="D2790" s="64">
        <f>IFERROR(INDEX('Feasibility Factor'!$D$5:$N$123,MATCH(VLOOKUP($A2790,PairList!$A$2:$D$205,2,0),'Feasibility Factor'!$C$5:$C$123,0),MATCH(VLOOKUP($B2790,PairList!$F$2:$I$14,2,0),'Feasibility Factor'!$D$3:$N$3,0)),"")</f>
        <v>1</v>
      </c>
      <c r="E2790" s="64">
        <v>9.333333333333331E-2</v>
      </c>
      <c r="F2790" s="64" t="str">
        <f>IFERROR(INDEX(ESShip!$C$2:$C$99,MATCH(VLOOKUP($A2790,PairList!$A$2:$D$205,3,0),ESShip!$A$2:$A$99,0)),"")</f>
        <v/>
      </c>
      <c r="G2790" s="64">
        <v>0.20368032918455881</v>
      </c>
      <c r="H2790" s="67" t="str">
        <f>IF(INDEX(ApplicablePermutations!$B$3:$N$205,MATCH($A2790,ApplicablePermutations!$A$3:$A$205,0),MATCH($B2790,ApplicablePermutations!$B$2:$N$2,0))*INDEX(ApplicablePermutations!$Q$3:$S$205,MATCH($A2790,ApplicablePermutations!$P$3:$P$205,0),MATCH($C2790,ApplicablePermutations!$Q$2:$S$2,0))=1,"X","")</f>
        <v>X</v>
      </c>
      <c r="I2790" s="64">
        <f t="shared" si="224"/>
        <v>9.333333333333331E-2</v>
      </c>
      <c r="J2790" s="64">
        <f t="shared" si="225"/>
        <v>0.20368032918455881</v>
      </c>
      <c r="K2790" s="64">
        <f t="shared" si="226"/>
        <v>7.4323169276107826E-2</v>
      </c>
      <c r="L2790" s="67" t="str">
        <f>IF(VLOOKUP($A2790,ApplicablePermutations!$U$3:$V$146,2,0)=1,"X","")</f>
        <v/>
      </c>
      <c r="M2790" t="str">
        <f t="shared" si="227"/>
        <v/>
      </c>
      <c r="N2790" s="64">
        <f t="shared" si="228"/>
        <v>7.4323169276107826E-2</v>
      </c>
    </row>
    <row r="2791" spans="1:14" x14ac:dyDescent="0.25">
      <c r="A2791" t="s">
        <v>387</v>
      </c>
      <c r="B2791" t="s">
        <v>243</v>
      </c>
      <c r="C2791" s="65" t="s">
        <v>485</v>
      </c>
      <c r="D2791" s="64">
        <f>IFERROR(INDEX('Feasibility Factor'!$D$5:$N$123,MATCH(VLOOKUP($A2791,PairList!$A$2:$D$205,2,0),'Feasibility Factor'!$C$5:$C$123,0),MATCH(VLOOKUP($B2791,PairList!$F$2:$I$14,2,0),'Feasibility Factor'!$D$3:$N$3,0)),"")</f>
        <v>1</v>
      </c>
      <c r="E2791" s="64">
        <v>0.31111111111111101</v>
      </c>
      <c r="F2791" s="64" t="str">
        <f>IFERROR(INDEX(ESShip!$C$2:$C$99,MATCH(VLOOKUP($A2791,PairList!$A$2:$D$205,3,0),ESShip!$A$2:$A$99,0)),"")</f>
        <v/>
      </c>
      <c r="G2791" s="64">
        <v>0.20368032918455833</v>
      </c>
      <c r="H2791" s="67" t="str">
        <f>IF(INDEX(ApplicablePermutations!$B$3:$N$205,MATCH($A2791,ApplicablePermutations!$A$3:$A$205,0),MATCH($B2791,ApplicablePermutations!$B$2:$N$2,0))*INDEX(ApplicablePermutations!$Q$3:$S$205,MATCH($A2791,ApplicablePermutations!$P$3:$P$205,0),MATCH($C2791,ApplicablePermutations!$Q$2:$S$2,0))=1,"X","")</f>
        <v/>
      </c>
      <c r="I2791" s="64" t="str">
        <f t="shared" si="224"/>
        <v/>
      </c>
      <c r="J2791" s="64" t="str">
        <f t="shared" si="225"/>
        <v/>
      </c>
      <c r="K2791" s="64">
        <f t="shared" si="226"/>
        <v>0</v>
      </c>
      <c r="L2791" s="67" t="str">
        <f>IF(VLOOKUP($A2791,ApplicablePermutations!$U$3:$V$146,2,0)=1,"X","")</f>
        <v/>
      </c>
      <c r="M2791" t="str">
        <f t="shared" si="227"/>
        <v/>
      </c>
      <c r="N2791" s="64">
        <f t="shared" si="228"/>
        <v>0</v>
      </c>
    </row>
    <row r="2792" spans="1:14" x14ac:dyDescent="0.25">
      <c r="A2792" t="s">
        <v>387</v>
      </c>
      <c r="B2792" t="s">
        <v>333</v>
      </c>
      <c r="C2792" s="65" t="s">
        <v>485</v>
      </c>
      <c r="D2792" s="64">
        <f>IFERROR(INDEX('Feasibility Factor'!$D$5:$N$123,MATCH(VLOOKUP($A2792,PairList!$A$2:$D$205,2,0),'Feasibility Factor'!$C$5:$C$123,0),MATCH(VLOOKUP($B2792,PairList!$F$2:$I$14,2,0),'Feasibility Factor'!$D$3:$N$3,0)),"")</f>
        <v>1</v>
      </c>
      <c r="E2792" s="64">
        <v>0.31111111111111101</v>
      </c>
      <c r="F2792" s="64" t="str">
        <f>IFERROR(INDEX(ESShip!$C$2:$C$99,MATCH(VLOOKUP($A2792,PairList!$A$2:$D$205,3,0),ESShip!$A$2:$A$99,0)),"")</f>
        <v/>
      </c>
      <c r="G2792" s="64">
        <v>0.20368032918455833</v>
      </c>
      <c r="H2792" s="67" t="str">
        <f>IF(INDEX(ApplicablePermutations!$B$3:$N$205,MATCH($A2792,ApplicablePermutations!$A$3:$A$205,0),MATCH($B2792,ApplicablePermutations!$B$2:$N$2,0))*INDEX(ApplicablePermutations!$Q$3:$S$205,MATCH($A2792,ApplicablePermutations!$P$3:$P$205,0),MATCH($C2792,ApplicablePermutations!$Q$2:$S$2,0))=1,"X","")</f>
        <v/>
      </c>
      <c r="I2792" s="64" t="str">
        <f t="shared" si="224"/>
        <v/>
      </c>
      <c r="J2792" s="64" t="str">
        <f t="shared" si="225"/>
        <v/>
      </c>
      <c r="K2792" s="64">
        <f t="shared" si="226"/>
        <v>0</v>
      </c>
      <c r="L2792" s="67" t="str">
        <f>IF(VLOOKUP($A2792,ApplicablePermutations!$U$3:$V$146,2,0)=1,"X","")</f>
        <v/>
      </c>
      <c r="M2792" t="str">
        <f t="shared" si="227"/>
        <v/>
      </c>
      <c r="N2792" s="64">
        <f t="shared" si="228"/>
        <v>0</v>
      </c>
    </row>
    <row r="2793" spans="1:14" x14ac:dyDescent="0.25">
      <c r="A2793" t="s">
        <v>387</v>
      </c>
      <c r="B2793" t="s">
        <v>334</v>
      </c>
      <c r="C2793" s="65" t="s">
        <v>485</v>
      </c>
      <c r="D2793" s="64">
        <f>IFERROR(INDEX('Feasibility Factor'!$D$5:$N$123,MATCH(VLOOKUP($A2793,PairList!$A$2:$D$205,2,0),'Feasibility Factor'!$C$5:$C$123,0),MATCH(VLOOKUP($B2793,PairList!$F$2:$I$14,2,0),'Feasibility Factor'!$D$3:$N$3,0)),"")</f>
        <v>1</v>
      </c>
      <c r="E2793" s="64">
        <v>9.333333333333331E-2</v>
      </c>
      <c r="F2793" s="64" t="str">
        <f>IFERROR(INDEX(ESShip!$C$2:$C$99,MATCH(VLOOKUP($A2793,PairList!$A$2:$D$205,3,0),ESShip!$A$2:$A$99,0)),"")</f>
        <v/>
      </c>
      <c r="G2793" s="64">
        <v>0.20368032918455881</v>
      </c>
      <c r="H2793" s="67" t="str">
        <f>IF(INDEX(ApplicablePermutations!$B$3:$N$205,MATCH($A2793,ApplicablePermutations!$A$3:$A$205,0),MATCH($B2793,ApplicablePermutations!$B$2:$N$2,0))*INDEX(ApplicablePermutations!$Q$3:$S$205,MATCH($A2793,ApplicablePermutations!$P$3:$P$205,0),MATCH($C2793,ApplicablePermutations!$Q$2:$S$2,0))=1,"X","")</f>
        <v>X</v>
      </c>
      <c r="I2793" s="64">
        <f t="shared" si="224"/>
        <v>9.333333333333331E-2</v>
      </c>
      <c r="J2793" s="64">
        <f t="shared" si="225"/>
        <v>0.20368032918455881</v>
      </c>
      <c r="K2793" s="64">
        <f t="shared" si="226"/>
        <v>7.4323169276107826E-2</v>
      </c>
      <c r="L2793" s="67" t="str">
        <f>IF(VLOOKUP($A2793,ApplicablePermutations!$U$3:$V$146,2,0)=1,"X","")</f>
        <v/>
      </c>
      <c r="M2793" t="str">
        <f t="shared" si="227"/>
        <v/>
      </c>
      <c r="N2793" s="64">
        <f t="shared" si="228"/>
        <v>7.4323169276107826E-2</v>
      </c>
    </row>
    <row r="2794" spans="1:14" x14ac:dyDescent="0.25">
      <c r="A2794" t="s">
        <v>387</v>
      </c>
      <c r="B2794" t="s">
        <v>94</v>
      </c>
      <c r="C2794" s="65" t="s">
        <v>485</v>
      </c>
      <c r="D2794" s="64">
        <f>IFERROR(INDEX('Feasibility Factor'!$D$5:$N$123,MATCH(VLOOKUP($A2794,PairList!$A$2:$D$205,2,0),'Feasibility Factor'!$C$5:$C$123,0),MATCH(VLOOKUP($B2794,PairList!$F$2:$I$14,2,0),'Feasibility Factor'!$D$3:$N$3,0)),"")</f>
        <v>1</v>
      </c>
      <c r="E2794" s="64">
        <v>9.333333333333331E-2</v>
      </c>
      <c r="F2794" s="64" t="str">
        <f>IFERROR(INDEX(ESShip!$C$2:$C$99,MATCH(VLOOKUP($A2794,PairList!$A$2:$D$205,3,0),ESShip!$A$2:$A$99,0)),"")</f>
        <v/>
      </c>
      <c r="G2794" s="64">
        <v>0.20368032918455881</v>
      </c>
      <c r="H2794" s="67" t="str">
        <f>IF(INDEX(ApplicablePermutations!$B$3:$N$205,MATCH($A2794,ApplicablePermutations!$A$3:$A$205,0),MATCH($B2794,ApplicablePermutations!$B$2:$N$2,0))*INDEX(ApplicablePermutations!$Q$3:$S$205,MATCH($A2794,ApplicablePermutations!$P$3:$P$205,0),MATCH($C2794,ApplicablePermutations!$Q$2:$S$2,0))=1,"X","")</f>
        <v>X</v>
      </c>
      <c r="I2794" s="64">
        <f t="shared" si="224"/>
        <v>9.333333333333331E-2</v>
      </c>
      <c r="J2794" s="64">
        <f t="shared" si="225"/>
        <v>0.20368032918455881</v>
      </c>
      <c r="K2794" s="64">
        <f t="shared" si="226"/>
        <v>7.4323169276107826E-2</v>
      </c>
      <c r="L2794" s="67" t="str">
        <f>IF(VLOOKUP($A2794,ApplicablePermutations!$U$3:$V$146,2,0)=1,"X","")</f>
        <v/>
      </c>
      <c r="M2794" t="str">
        <f t="shared" si="227"/>
        <v/>
      </c>
      <c r="N2794" s="64">
        <f t="shared" si="228"/>
        <v>7.4323169276107826E-2</v>
      </c>
    </row>
    <row r="2795" spans="1:14" x14ac:dyDescent="0.25">
      <c r="A2795" t="s">
        <v>387</v>
      </c>
      <c r="B2795" t="s">
        <v>335</v>
      </c>
      <c r="C2795" s="65" t="s">
        <v>485</v>
      </c>
      <c r="D2795" s="64">
        <f>IFERROR(INDEX('Feasibility Factor'!$D$5:$N$123,MATCH(VLOOKUP($A2795,PairList!$A$2:$D$205,2,0),'Feasibility Factor'!$C$5:$C$123,0),MATCH(VLOOKUP($B2795,PairList!$F$2:$I$14,2,0),'Feasibility Factor'!$D$3:$N$3,0)),"")</f>
        <v>1</v>
      </c>
      <c r="E2795" s="64">
        <v>9.333333333333331E-2</v>
      </c>
      <c r="F2795" s="64" t="str">
        <f>IFERROR(INDEX(ESShip!$C$2:$C$99,MATCH(VLOOKUP($A2795,PairList!$A$2:$D$205,3,0),ESShip!$A$2:$A$99,0)),"")</f>
        <v/>
      </c>
      <c r="G2795" s="64">
        <v>0.20368032918455881</v>
      </c>
      <c r="H2795" s="67" t="str">
        <f>IF(INDEX(ApplicablePermutations!$B$3:$N$205,MATCH($A2795,ApplicablePermutations!$A$3:$A$205,0),MATCH($B2795,ApplicablePermutations!$B$2:$N$2,0))*INDEX(ApplicablePermutations!$Q$3:$S$205,MATCH($A2795,ApplicablePermutations!$P$3:$P$205,0),MATCH($C2795,ApplicablePermutations!$Q$2:$S$2,0))=1,"X","")</f>
        <v>X</v>
      </c>
      <c r="I2795" s="64">
        <f t="shared" si="224"/>
        <v>9.333333333333331E-2</v>
      </c>
      <c r="J2795" s="64">
        <f t="shared" si="225"/>
        <v>0.20368032918455881</v>
      </c>
      <c r="K2795" s="64">
        <f t="shared" si="226"/>
        <v>7.4323169276107826E-2</v>
      </c>
      <c r="L2795" s="67" t="str">
        <f>IF(VLOOKUP($A2795,ApplicablePermutations!$U$3:$V$146,2,0)=1,"X","")</f>
        <v/>
      </c>
      <c r="M2795" t="str">
        <f t="shared" si="227"/>
        <v/>
      </c>
      <c r="N2795" s="64">
        <f t="shared" si="228"/>
        <v>7.4323169276107826E-2</v>
      </c>
    </row>
    <row r="2796" spans="1:14" x14ac:dyDescent="0.25">
      <c r="A2796" t="s">
        <v>387</v>
      </c>
      <c r="B2796" t="s">
        <v>100</v>
      </c>
      <c r="C2796" s="65" t="s">
        <v>485</v>
      </c>
      <c r="D2796" s="64">
        <f>IFERROR(INDEX('Feasibility Factor'!$D$5:$N$123,MATCH(VLOOKUP($A2796,PairList!$A$2:$D$205,2,0),'Feasibility Factor'!$C$5:$C$123,0),MATCH(VLOOKUP($B2796,PairList!$F$2:$I$14,2,0),'Feasibility Factor'!$D$3:$N$3,0)),"")</f>
        <v>1</v>
      </c>
      <c r="E2796" s="64">
        <v>9.333333333333331E-2</v>
      </c>
      <c r="F2796" s="64" t="str">
        <f>IFERROR(INDEX(ESShip!$C$2:$C$99,MATCH(VLOOKUP($A2796,PairList!$A$2:$D$205,3,0),ESShip!$A$2:$A$99,0)),"")</f>
        <v/>
      </c>
      <c r="G2796" s="64">
        <v>0.20368032918455881</v>
      </c>
      <c r="H2796" s="67" t="str">
        <f>IF(INDEX(ApplicablePermutations!$B$3:$N$205,MATCH($A2796,ApplicablePermutations!$A$3:$A$205,0),MATCH($B2796,ApplicablePermutations!$B$2:$N$2,0))*INDEX(ApplicablePermutations!$Q$3:$S$205,MATCH($A2796,ApplicablePermutations!$P$3:$P$205,0),MATCH($C2796,ApplicablePermutations!$Q$2:$S$2,0))=1,"X","")</f>
        <v/>
      </c>
      <c r="I2796" s="64" t="str">
        <f t="shared" si="224"/>
        <v/>
      </c>
      <c r="J2796" s="64" t="str">
        <f t="shared" si="225"/>
        <v/>
      </c>
      <c r="K2796" s="64">
        <f t="shared" si="226"/>
        <v>0</v>
      </c>
      <c r="L2796" s="67" t="str">
        <f>IF(VLOOKUP($A2796,ApplicablePermutations!$U$3:$V$146,2,0)=1,"X","")</f>
        <v/>
      </c>
      <c r="M2796" t="str">
        <f t="shared" si="227"/>
        <v/>
      </c>
      <c r="N2796" s="64">
        <f t="shared" si="228"/>
        <v>0</v>
      </c>
    </row>
    <row r="2797" spans="1:14" x14ac:dyDescent="0.25">
      <c r="A2797" t="s">
        <v>387</v>
      </c>
      <c r="B2797" t="s">
        <v>327</v>
      </c>
      <c r="C2797" s="65" t="s">
        <v>486</v>
      </c>
      <c r="D2797" s="64">
        <f>IFERROR(INDEX('Feasibility Factor'!$D$5:$N$123,MATCH(VLOOKUP($A2797,PairList!$A$2:$D$205,2,0),'Feasibility Factor'!$C$5:$C$123,0),MATCH(VLOOKUP($B2797,PairList!$F$2:$I$14,2,0),'Feasibility Factor'!$D$3:$N$3,0)),"")</f>
        <v>1</v>
      </c>
      <c r="E2797" s="64">
        <v>0.46666666666666662</v>
      </c>
      <c r="F2797" s="64" t="str">
        <f>IFERROR(INDEX(ESShip!$C$2:$C$99,MATCH(VLOOKUP($A2797,PairList!$A$2:$D$205,3,0),ESShip!$A$2:$A$99,0)),"")</f>
        <v/>
      </c>
      <c r="G2797" s="64">
        <v>0.20368032918455881</v>
      </c>
      <c r="H2797" s="67" t="str">
        <f>IF(INDEX(ApplicablePermutations!$B$3:$N$205,MATCH($A2797,ApplicablePermutations!$A$3:$A$205,0),MATCH($B2797,ApplicablePermutations!$B$2:$N$2,0))*INDEX(ApplicablePermutations!$Q$3:$S$205,MATCH($A2797,ApplicablePermutations!$P$3:$P$205,0),MATCH($C2797,ApplicablePermutations!$Q$2:$S$2,0))=1,"X","")</f>
        <v>X</v>
      </c>
      <c r="I2797" s="64">
        <f t="shared" si="224"/>
        <v>0.46666666666666662</v>
      </c>
      <c r="J2797" s="64">
        <f t="shared" si="225"/>
        <v>0.20368032918455881</v>
      </c>
      <c r="K2797" s="64">
        <f t="shared" si="226"/>
        <v>0.37161584638053918</v>
      </c>
      <c r="L2797" s="67" t="str">
        <f>IF(VLOOKUP($A2797,ApplicablePermutations!$U$3:$V$146,2,0)=1,"X","")</f>
        <v/>
      </c>
      <c r="M2797" t="str">
        <f t="shared" si="227"/>
        <v/>
      </c>
      <c r="N2797" s="64">
        <f t="shared" si="228"/>
        <v>0.37161584638053918</v>
      </c>
    </row>
    <row r="2798" spans="1:14" x14ac:dyDescent="0.25">
      <c r="A2798" t="s">
        <v>387</v>
      </c>
      <c r="B2798" t="s">
        <v>328</v>
      </c>
      <c r="C2798" s="65" t="s">
        <v>486</v>
      </c>
      <c r="D2798" s="64">
        <f>IFERROR(INDEX('Feasibility Factor'!$D$5:$N$123,MATCH(VLOOKUP($A2798,PairList!$A$2:$D$205,2,0),'Feasibility Factor'!$C$5:$C$123,0),MATCH(VLOOKUP($B2798,PairList!$F$2:$I$14,2,0),'Feasibility Factor'!$D$3:$N$3,0)),"")</f>
        <v>1</v>
      </c>
      <c r="E2798" s="64">
        <v>0.46666666666666662</v>
      </c>
      <c r="F2798" s="64" t="str">
        <f>IFERROR(INDEX(ESShip!$C$2:$C$99,MATCH(VLOOKUP($A2798,PairList!$A$2:$D$205,3,0),ESShip!$A$2:$A$99,0)),"")</f>
        <v/>
      </c>
      <c r="G2798" s="64">
        <v>0.20368032918455881</v>
      </c>
      <c r="H2798" s="67" t="str">
        <f>IF(INDEX(ApplicablePermutations!$B$3:$N$205,MATCH($A2798,ApplicablePermutations!$A$3:$A$205,0),MATCH($B2798,ApplicablePermutations!$B$2:$N$2,0))*INDEX(ApplicablePermutations!$Q$3:$S$205,MATCH($A2798,ApplicablePermutations!$P$3:$P$205,0),MATCH($C2798,ApplicablePermutations!$Q$2:$S$2,0))=1,"X","")</f>
        <v>X</v>
      </c>
      <c r="I2798" s="64">
        <f t="shared" si="224"/>
        <v>0.46666666666666662</v>
      </c>
      <c r="J2798" s="64">
        <f t="shared" si="225"/>
        <v>0.20368032918455881</v>
      </c>
      <c r="K2798" s="64">
        <f t="shared" si="226"/>
        <v>0.37161584638053918</v>
      </c>
      <c r="L2798" s="67" t="str">
        <f>IF(VLOOKUP($A2798,ApplicablePermutations!$U$3:$V$146,2,0)=1,"X","")</f>
        <v/>
      </c>
      <c r="M2798" t="str">
        <f t="shared" si="227"/>
        <v/>
      </c>
      <c r="N2798" s="64">
        <f t="shared" si="228"/>
        <v>0.37161584638053918</v>
      </c>
    </row>
    <row r="2799" spans="1:14" x14ac:dyDescent="0.25">
      <c r="A2799" t="s">
        <v>387</v>
      </c>
      <c r="B2799" t="s">
        <v>239</v>
      </c>
      <c r="C2799" s="65" t="s">
        <v>486</v>
      </c>
      <c r="D2799" s="64">
        <f>IFERROR(INDEX('Feasibility Factor'!$D$5:$N$123,MATCH(VLOOKUP($A2799,PairList!$A$2:$D$205,2,0),'Feasibility Factor'!$C$5:$C$123,0),MATCH(VLOOKUP($B2799,PairList!$F$2:$I$14,2,0),'Feasibility Factor'!$D$3:$N$3,0)),"")</f>
        <v>1</v>
      </c>
      <c r="E2799" s="64">
        <v>0.46666666666666662</v>
      </c>
      <c r="F2799" s="64" t="str">
        <f>IFERROR(INDEX(ESShip!$C$2:$C$99,MATCH(VLOOKUP($A2799,PairList!$A$2:$D$205,3,0),ESShip!$A$2:$A$99,0)),"")</f>
        <v/>
      </c>
      <c r="G2799" s="64">
        <v>0.20368032918455881</v>
      </c>
      <c r="H2799" s="67" t="str">
        <f>IF(INDEX(ApplicablePermutations!$B$3:$N$205,MATCH($A2799,ApplicablePermutations!$A$3:$A$205,0),MATCH($B2799,ApplicablePermutations!$B$2:$N$2,0))*INDEX(ApplicablePermutations!$Q$3:$S$205,MATCH($A2799,ApplicablePermutations!$P$3:$P$205,0),MATCH($C2799,ApplicablePermutations!$Q$2:$S$2,0))=1,"X","")</f>
        <v>X</v>
      </c>
      <c r="I2799" s="64">
        <f t="shared" si="224"/>
        <v>0.46666666666666662</v>
      </c>
      <c r="J2799" s="64">
        <f t="shared" si="225"/>
        <v>0.20368032918455881</v>
      </c>
      <c r="K2799" s="64">
        <f t="shared" si="226"/>
        <v>0.37161584638053918</v>
      </c>
      <c r="L2799" s="67" t="str">
        <f>IF(VLOOKUP($A2799,ApplicablePermutations!$U$3:$V$146,2,0)=1,"X","")</f>
        <v/>
      </c>
      <c r="M2799" t="str">
        <f t="shared" si="227"/>
        <v/>
      </c>
      <c r="N2799" s="64">
        <f t="shared" si="228"/>
        <v>0.37161584638053918</v>
      </c>
    </row>
    <row r="2800" spans="1:14" x14ac:dyDescent="0.25">
      <c r="A2800" t="s">
        <v>387</v>
      </c>
      <c r="B2800" t="s">
        <v>329</v>
      </c>
      <c r="C2800" s="65" t="s">
        <v>486</v>
      </c>
      <c r="D2800" s="64">
        <f>IFERROR(INDEX('Feasibility Factor'!$D$5:$N$123,MATCH(VLOOKUP($A2800,PairList!$A$2:$D$205,2,0),'Feasibility Factor'!$C$5:$C$123,0),MATCH(VLOOKUP($B2800,PairList!$F$2:$I$14,2,0),'Feasibility Factor'!$D$3:$N$3,0)),"")</f>
        <v>1</v>
      </c>
      <c r="E2800" s="64">
        <v>0.46666666666666662</v>
      </c>
      <c r="F2800" s="64" t="str">
        <f>IFERROR(INDEX(ESShip!$C$2:$C$99,MATCH(VLOOKUP($A2800,PairList!$A$2:$D$205,3,0),ESShip!$A$2:$A$99,0)),"")</f>
        <v/>
      </c>
      <c r="G2800" s="64">
        <v>0.20368032918455881</v>
      </c>
      <c r="H2800" s="67" t="str">
        <f>IF(INDEX(ApplicablePermutations!$B$3:$N$205,MATCH($A2800,ApplicablePermutations!$A$3:$A$205,0),MATCH($B2800,ApplicablePermutations!$B$2:$N$2,0))*INDEX(ApplicablePermutations!$Q$3:$S$205,MATCH($A2800,ApplicablePermutations!$P$3:$P$205,0),MATCH($C2800,ApplicablePermutations!$Q$2:$S$2,0))=1,"X","")</f>
        <v>X</v>
      </c>
      <c r="I2800" s="64">
        <f t="shared" si="224"/>
        <v>0.46666666666666662</v>
      </c>
      <c r="J2800" s="64">
        <f t="shared" si="225"/>
        <v>0.20368032918455881</v>
      </c>
      <c r="K2800" s="64">
        <f t="shared" si="226"/>
        <v>0.37161584638053918</v>
      </c>
      <c r="L2800" s="67" t="str">
        <f>IF(VLOOKUP($A2800,ApplicablePermutations!$U$3:$V$146,2,0)=1,"X","")</f>
        <v/>
      </c>
      <c r="M2800" t="str">
        <f t="shared" si="227"/>
        <v/>
      </c>
      <c r="N2800" s="64">
        <f t="shared" si="228"/>
        <v>0.37161584638053918</v>
      </c>
    </row>
    <row r="2801" spans="1:14" x14ac:dyDescent="0.25">
      <c r="A2801" t="s">
        <v>387</v>
      </c>
      <c r="B2801" t="s">
        <v>330</v>
      </c>
      <c r="C2801" s="65" t="s">
        <v>486</v>
      </c>
      <c r="D2801" s="64">
        <f>IFERROR(INDEX('Feasibility Factor'!$D$5:$N$123,MATCH(VLOOKUP($A2801,PairList!$A$2:$D$205,2,0),'Feasibility Factor'!$C$5:$C$123,0),MATCH(VLOOKUP($B2801,PairList!$F$2:$I$14,2,0),'Feasibility Factor'!$D$3:$N$3,0)),"")</f>
        <v>1</v>
      </c>
      <c r="E2801" s="64">
        <v>0.46666666666666662</v>
      </c>
      <c r="F2801" s="64" t="str">
        <f>IFERROR(INDEX(ESShip!$C$2:$C$99,MATCH(VLOOKUP($A2801,PairList!$A$2:$D$205,3,0),ESShip!$A$2:$A$99,0)),"")</f>
        <v/>
      </c>
      <c r="G2801" s="64">
        <v>0.20368032918455881</v>
      </c>
      <c r="H2801" s="67" t="str">
        <f>IF(INDEX(ApplicablePermutations!$B$3:$N$205,MATCH($A2801,ApplicablePermutations!$A$3:$A$205,0),MATCH($B2801,ApplicablePermutations!$B$2:$N$2,0))*INDEX(ApplicablePermutations!$Q$3:$S$205,MATCH($A2801,ApplicablePermutations!$P$3:$P$205,0),MATCH($C2801,ApplicablePermutations!$Q$2:$S$2,0))=1,"X","")</f>
        <v>X</v>
      </c>
      <c r="I2801" s="64">
        <f t="shared" si="224"/>
        <v>0.46666666666666662</v>
      </c>
      <c r="J2801" s="64">
        <f t="shared" si="225"/>
        <v>0.20368032918455881</v>
      </c>
      <c r="K2801" s="64">
        <f t="shared" si="226"/>
        <v>0.37161584638053918</v>
      </c>
      <c r="L2801" s="67" t="str">
        <f>IF(VLOOKUP($A2801,ApplicablePermutations!$U$3:$V$146,2,0)=1,"X","")</f>
        <v/>
      </c>
      <c r="M2801" t="str">
        <f t="shared" si="227"/>
        <v/>
      </c>
      <c r="N2801" s="64">
        <f t="shared" si="228"/>
        <v>0.37161584638053918</v>
      </c>
    </row>
    <row r="2802" spans="1:14" x14ac:dyDescent="0.25">
      <c r="A2802" t="s">
        <v>387</v>
      </c>
      <c r="B2802" t="s">
        <v>331</v>
      </c>
      <c r="C2802" s="65" t="s">
        <v>486</v>
      </c>
      <c r="D2802" s="64">
        <f>IFERROR(INDEX('Feasibility Factor'!$D$5:$N$123,MATCH(VLOOKUP($A2802,PairList!$A$2:$D$205,2,0),'Feasibility Factor'!$C$5:$C$123,0),MATCH(VLOOKUP($B2802,PairList!$F$2:$I$14,2,0),'Feasibility Factor'!$D$3:$N$3,0)),"")</f>
        <v>1</v>
      </c>
      <c r="E2802" s="64">
        <v>0.46666666666666662</v>
      </c>
      <c r="F2802" s="64" t="str">
        <f>IFERROR(INDEX(ESShip!$C$2:$C$99,MATCH(VLOOKUP($A2802,PairList!$A$2:$D$205,3,0),ESShip!$A$2:$A$99,0)),"")</f>
        <v/>
      </c>
      <c r="G2802" s="64">
        <v>0.20368032918455881</v>
      </c>
      <c r="H2802" s="67" t="str">
        <f>IF(INDEX(ApplicablePermutations!$B$3:$N$205,MATCH($A2802,ApplicablePermutations!$A$3:$A$205,0),MATCH($B2802,ApplicablePermutations!$B$2:$N$2,0))*INDEX(ApplicablePermutations!$Q$3:$S$205,MATCH($A2802,ApplicablePermutations!$P$3:$P$205,0),MATCH($C2802,ApplicablePermutations!$Q$2:$S$2,0))=1,"X","")</f>
        <v/>
      </c>
      <c r="I2802" s="64" t="str">
        <f t="shared" si="224"/>
        <v/>
      </c>
      <c r="J2802" s="64" t="str">
        <f t="shared" si="225"/>
        <v/>
      </c>
      <c r="K2802" s="64">
        <f t="shared" si="226"/>
        <v>0</v>
      </c>
      <c r="L2802" s="67" t="str">
        <f>IF(VLOOKUP($A2802,ApplicablePermutations!$U$3:$V$146,2,0)=1,"X","")</f>
        <v/>
      </c>
      <c r="M2802" t="str">
        <f t="shared" si="227"/>
        <v/>
      </c>
      <c r="N2802" s="64">
        <f t="shared" si="228"/>
        <v>0</v>
      </c>
    </row>
    <row r="2803" spans="1:14" x14ac:dyDescent="0.25">
      <c r="A2803" t="s">
        <v>387</v>
      </c>
      <c r="B2803" t="s">
        <v>332</v>
      </c>
      <c r="C2803" s="65" t="s">
        <v>486</v>
      </c>
      <c r="D2803" s="64">
        <f>IFERROR(INDEX('Feasibility Factor'!$D$5:$N$123,MATCH(VLOOKUP($A2803,PairList!$A$2:$D$205,2,0),'Feasibility Factor'!$C$5:$C$123,0),MATCH(VLOOKUP($B2803,PairList!$F$2:$I$14,2,0),'Feasibility Factor'!$D$3:$N$3,0)),"")</f>
        <v>1</v>
      </c>
      <c r="E2803" s="64">
        <v>0.46666666666666662</v>
      </c>
      <c r="F2803" s="64" t="str">
        <f>IFERROR(INDEX(ESShip!$C$2:$C$99,MATCH(VLOOKUP($A2803,PairList!$A$2:$D$205,3,0),ESShip!$A$2:$A$99,0)),"")</f>
        <v/>
      </c>
      <c r="G2803" s="64">
        <v>0.20368032918455881</v>
      </c>
      <c r="H2803" s="67" t="str">
        <f>IF(INDEX(ApplicablePermutations!$B$3:$N$205,MATCH($A2803,ApplicablePermutations!$A$3:$A$205,0),MATCH($B2803,ApplicablePermutations!$B$2:$N$2,0))*INDEX(ApplicablePermutations!$Q$3:$S$205,MATCH($A2803,ApplicablePermutations!$P$3:$P$205,0),MATCH($C2803,ApplicablePermutations!$Q$2:$S$2,0))=1,"X","")</f>
        <v>X</v>
      </c>
      <c r="I2803" s="64">
        <f t="shared" si="224"/>
        <v>0.46666666666666662</v>
      </c>
      <c r="J2803" s="64">
        <f t="shared" si="225"/>
        <v>0.20368032918455881</v>
      </c>
      <c r="K2803" s="64">
        <f t="shared" si="226"/>
        <v>0.37161584638053918</v>
      </c>
      <c r="L2803" s="67" t="str">
        <f>IF(VLOOKUP($A2803,ApplicablePermutations!$U$3:$V$146,2,0)=1,"X","")</f>
        <v/>
      </c>
      <c r="M2803" t="str">
        <f t="shared" si="227"/>
        <v/>
      </c>
      <c r="N2803" s="64">
        <f t="shared" si="228"/>
        <v>0.37161584638053918</v>
      </c>
    </row>
    <row r="2804" spans="1:14" x14ac:dyDescent="0.25">
      <c r="A2804" t="s">
        <v>387</v>
      </c>
      <c r="B2804" t="s">
        <v>243</v>
      </c>
      <c r="C2804" s="65" t="s">
        <v>486</v>
      </c>
      <c r="D2804" s="64">
        <f>IFERROR(INDEX('Feasibility Factor'!$D$5:$N$123,MATCH(VLOOKUP($A2804,PairList!$A$2:$D$205,2,0),'Feasibility Factor'!$C$5:$C$123,0),MATCH(VLOOKUP($B2804,PairList!$F$2:$I$14,2,0),'Feasibility Factor'!$D$3:$N$3,0)),"")</f>
        <v>1</v>
      </c>
      <c r="E2804" s="64">
        <v>0.31111111111111101</v>
      </c>
      <c r="F2804" s="64" t="str">
        <f>IFERROR(INDEX(ESShip!$C$2:$C$99,MATCH(VLOOKUP($A2804,PairList!$A$2:$D$205,3,0),ESShip!$A$2:$A$99,0)),"")</f>
        <v/>
      </c>
      <c r="G2804" s="64">
        <v>0.20368032918455833</v>
      </c>
      <c r="H2804" s="67" t="str">
        <f>IF(INDEX(ApplicablePermutations!$B$3:$N$205,MATCH($A2804,ApplicablePermutations!$A$3:$A$205,0),MATCH($B2804,ApplicablePermutations!$B$2:$N$2,0))*INDEX(ApplicablePermutations!$Q$3:$S$205,MATCH($A2804,ApplicablePermutations!$P$3:$P$205,0),MATCH($C2804,ApplicablePermutations!$Q$2:$S$2,0))=1,"X","")</f>
        <v/>
      </c>
      <c r="I2804" s="64" t="str">
        <f t="shared" ref="I2804:I2867" si="229">IF($H2804="X",IF(AND($D2804&gt;0,$D2804&lt;&gt;"",$E2804&gt;0,$E2804&lt;&gt;""),MIN($D2804,$E2804),IF(AND($D2804&gt;0,$D2804&lt;&gt;""),$D2804,IF(AND($E2804&gt;0,$E2804&lt;&gt;""),$E2804,AVERAGEIFS($E$2:$E$13027,$A$2:$A$13027,$A2804,$E$2:$E$13027,"&gt;0")))),"")</f>
        <v/>
      </c>
      <c r="J2804" s="64" t="str">
        <f t="shared" ref="J2804:J2867" si="230">IF(H2804="X",IF(F2804&lt;&gt;"",F2804,IF(G2804&lt;&gt;"",G2804,AVERAGEIFS($G$2:$G$13027,$A$2:$A$13027,$A2804,$C$2:$C$13027,$C2804))),"")</f>
        <v/>
      </c>
      <c r="K2804" s="64">
        <f t="shared" si="226"/>
        <v>0</v>
      </c>
      <c r="L2804" s="67" t="str">
        <f>IF(VLOOKUP($A2804,ApplicablePermutations!$U$3:$V$146,2,0)=1,"X","")</f>
        <v/>
      </c>
      <c r="M2804" t="str">
        <f t="shared" si="227"/>
        <v/>
      </c>
      <c r="N2804" s="64">
        <f t="shared" si="228"/>
        <v>0</v>
      </c>
    </row>
    <row r="2805" spans="1:14" x14ac:dyDescent="0.25">
      <c r="A2805" t="s">
        <v>387</v>
      </c>
      <c r="B2805" t="s">
        <v>333</v>
      </c>
      <c r="C2805" s="65" t="s">
        <v>486</v>
      </c>
      <c r="D2805" s="64">
        <f>IFERROR(INDEX('Feasibility Factor'!$D$5:$N$123,MATCH(VLOOKUP($A2805,PairList!$A$2:$D$205,2,0),'Feasibility Factor'!$C$5:$C$123,0),MATCH(VLOOKUP($B2805,PairList!$F$2:$I$14,2,0),'Feasibility Factor'!$D$3:$N$3,0)),"")</f>
        <v>1</v>
      </c>
      <c r="E2805" s="64">
        <v>0.31111111111111101</v>
      </c>
      <c r="F2805" s="64" t="str">
        <f>IFERROR(INDEX(ESShip!$C$2:$C$99,MATCH(VLOOKUP($A2805,PairList!$A$2:$D$205,3,0),ESShip!$A$2:$A$99,0)),"")</f>
        <v/>
      </c>
      <c r="G2805" s="64">
        <v>0.20368032918455833</v>
      </c>
      <c r="H2805" s="67" t="str">
        <f>IF(INDEX(ApplicablePermutations!$B$3:$N$205,MATCH($A2805,ApplicablePermutations!$A$3:$A$205,0),MATCH($B2805,ApplicablePermutations!$B$2:$N$2,0))*INDEX(ApplicablePermutations!$Q$3:$S$205,MATCH($A2805,ApplicablePermutations!$P$3:$P$205,0),MATCH($C2805,ApplicablePermutations!$Q$2:$S$2,0))=1,"X","")</f>
        <v/>
      </c>
      <c r="I2805" s="64" t="str">
        <f t="shared" si="229"/>
        <v/>
      </c>
      <c r="J2805" s="64" t="str">
        <f t="shared" si="230"/>
        <v/>
      </c>
      <c r="K2805" s="64">
        <f t="shared" si="226"/>
        <v>0</v>
      </c>
      <c r="L2805" s="67" t="str">
        <f>IF(VLOOKUP($A2805,ApplicablePermutations!$U$3:$V$146,2,0)=1,"X","")</f>
        <v/>
      </c>
      <c r="M2805" t="str">
        <f t="shared" si="227"/>
        <v/>
      </c>
      <c r="N2805" s="64">
        <f t="shared" si="228"/>
        <v>0</v>
      </c>
    </row>
    <row r="2806" spans="1:14" x14ac:dyDescent="0.25">
      <c r="A2806" t="s">
        <v>387</v>
      </c>
      <c r="B2806" t="s">
        <v>334</v>
      </c>
      <c r="C2806" s="65" t="s">
        <v>486</v>
      </c>
      <c r="D2806" s="64">
        <f>IFERROR(INDEX('Feasibility Factor'!$D$5:$N$123,MATCH(VLOOKUP($A2806,PairList!$A$2:$D$205,2,0),'Feasibility Factor'!$C$5:$C$123,0),MATCH(VLOOKUP($B2806,PairList!$F$2:$I$14,2,0),'Feasibility Factor'!$D$3:$N$3,0)),"")</f>
        <v>1</v>
      </c>
      <c r="E2806" s="64">
        <v>0.46666666666666662</v>
      </c>
      <c r="F2806" s="64" t="str">
        <f>IFERROR(INDEX(ESShip!$C$2:$C$99,MATCH(VLOOKUP($A2806,PairList!$A$2:$D$205,3,0),ESShip!$A$2:$A$99,0)),"")</f>
        <v/>
      </c>
      <c r="G2806" s="64">
        <v>0.20368032918455881</v>
      </c>
      <c r="H2806" s="67" t="str">
        <f>IF(INDEX(ApplicablePermutations!$B$3:$N$205,MATCH($A2806,ApplicablePermutations!$A$3:$A$205,0),MATCH($B2806,ApplicablePermutations!$B$2:$N$2,0))*INDEX(ApplicablePermutations!$Q$3:$S$205,MATCH($A2806,ApplicablePermutations!$P$3:$P$205,0),MATCH($C2806,ApplicablePermutations!$Q$2:$S$2,0))=1,"X","")</f>
        <v>X</v>
      </c>
      <c r="I2806" s="64">
        <f t="shared" si="229"/>
        <v>0.46666666666666662</v>
      </c>
      <c r="J2806" s="64">
        <f t="shared" si="230"/>
        <v>0.20368032918455881</v>
      </c>
      <c r="K2806" s="64">
        <f t="shared" si="226"/>
        <v>0.37161584638053918</v>
      </c>
      <c r="L2806" s="67" t="str">
        <f>IF(VLOOKUP($A2806,ApplicablePermutations!$U$3:$V$146,2,0)=1,"X","")</f>
        <v/>
      </c>
      <c r="M2806" t="str">
        <f t="shared" si="227"/>
        <v/>
      </c>
      <c r="N2806" s="64">
        <f t="shared" si="228"/>
        <v>0.37161584638053918</v>
      </c>
    </row>
    <row r="2807" spans="1:14" x14ac:dyDescent="0.25">
      <c r="A2807" t="s">
        <v>387</v>
      </c>
      <c r="B2807" t="s">
        <v>94</v>
      </c>
      <c r="C2807" s="65" t="s">
        <v>486</v>
      </c>
      <c r="D2807" s="64">
        <f>IFERROR(INDEX('Feasibility Factor'!$D$5:$N$123,MATCH(VLOOKUP($A2807,PairList!$A$2:$D$205,2,0),'Feasibility Factor'!$C$5:$C$123,0),MATCH(VLOOKUP($B2807,PairList!$F$2:$I$14,2,0),'Feasibility Factor'!$D$3:$N$3,0)),"")</f>
        <v>1</v>
      </c>
      <c r="E2807" s="64">
        <v>0.46666666666666662</v>
      </c>
      <c r="F2807" s="64" t="str">
        <f>IFERROR(INDEX(ESShip!$C$2:$C$99,MATCH(VLOOKUP($A2807,PairList!$A$2:$D$205,3,0),ESShip!$A$2:$A$99,0)),"")</f>
        <v/>
      </c>
      <c r="G2807" s="64">
        <v>0.20368032918455881</v>
      </c>
      <c r="H2807" s="67" t="str">
        <f>IF(INDEX(ApplicablePermutations!$B$3:$N$205,MATCH($A2807,ApplicablePermutations!$A$3:$A$205,0),MATCH($B2807,ApplicablePermutations!$B$2:$N$2,0))*INDEX(ApplicablePermutations!$Q$3:$S$205,MATCH($A2807,ApplicablePermutations!$P$3:$P$205,0),MATCH($C2807,ApplicablePermutations!$Q$2:$S$2,0))=1,"X","")</f>
        <v>X</v>
      </c>
      <c r="I2807" s="64">
        <f t="shared" si="229"/>
        <v>0.46666666666666662</v>
      </c>
      <c r="J2807" s="64">
        <f t="shared" si="230"/>
        <v>0.20368032918455881</v>
      </c>
      <c r="K2807" s="64">
        <f t="shared" si="226"/>
        <v>0.37161584638053918</v>
      </c>
      <c r="L2807" s="67" t="str">
        <f>IF(VLOOKUP($A2807,ApplicablePermutations!$U$3:$V$146,2,0)=1,"X","")</f>
        <v/>
      </c>
      <c r="M2807" t="str">
        <f t="shared" si="227"/>
        <v/>
      </c>
      <c r="N2807" s="64">
        <f t="shared" si="228"/>
        <v>0.37161584638053918</v>
      </c>
    </row>
    <row r="2808" spans="1:14" x14ac:dyDescent="0.25">
      <c r="A2808" t="s">
        <v>387</v>
      </c>
      <c r="B2808" t="s">
        <v>335</v>
      </c>
      <c r="C2808" s="65" t="s">
        <v>486</v>
      </c>
      <c r="D2808" s="64">
        <f>IFERROR(INDEX('Feasibility Factor'!$D$5:$N$123,MATCH(VLOOKUP($A2808,PairList!$A$2:$D$205,2,0),'Feasibility Factor'!$C$5:$C$123,0),MATCH(VLOOKUP($B2808,PairList!$F$2:$I$14,2,0),'Feasibility Factor'!$D$3:$N$3,0)),"")</f>
        <v>1</v>
      </c>
      <c r="E2808" s="64">
        <v>0.46666666666666662</v>
      </c>
      <c r="F2808" s="64" t="str">
        <f>IFERROR(INDEX(ESShip!$C$2:$C$99,MATCH(VLOOKUP($A2808,PairList!$A$2:$D$205,3,0),ESShip!$A$2:$A$99,0)),"")</f>
        <v/>
      </c>
      <c r="G2808" s="64">
        <v>0.20368032918455881</v>
      </c>
      <c r="H2808" s="67" t="str">
        <f>IF(INDEX(ApplicablePermutations!$B$3:$N$205,MATCH($A2808,ApplicablePermutations!$A$3:$A$205,0),MATCH($B2808,ApplicablePermutations!$B$2:$N$2,0))*INDEX(ApplicablePermutations!$Q$3:$S$205,MATCH($A2808,ApplicablePermutations!$P$3:$P$205,0),MATCH($C2808,ApplicablePermutations!$Q$2:$S$2,0))=1,"X","")</f>
        <v>X</v>
      </c>
      <c r="I2808" s="64">
        <f t="shared" si="229"/>
        <v>0.46666666666666662</v>
      </c>
      <c r="J2808" s="64">
        <f t="shared" si="230"/>
        <v>0.20368032918455881</v>
      </c>
      <c r="K2808" s="64">
        <f t="shared" si="226"/>
        <v>0.37161584638053918</v>
      </c>
      <c r="L2808" s="67" t="str">
        <f>IF(VLOOKUP($A2808,ApplicablePermutations!$U$3:$V$146,2,0)=1,"X","")</f>
        <v/>
      </c>
      <c r="M2808" t="str">
        <f t="shared" si="227"/>
        <v/>
      </c>
      <c r="N2808" s="64">
        <f t="shared" si="228"/>
        <v>0.37161584638053918</v>
      </c>
    </row>
    <row r="2809" spans="1:14" x14ac:dyDescent="0.25">
      <c r="A2809" t="s">
        <v>387</v>
      </c>
      <c r="B2809" t="s">
        <v>100</v>
      </c>
      <c r="C2809" s="65" t="s">
        <v>486</v>
      </c>
      <c r="D2809" s="64">
        <f>IFERROR(INDEX('Feasibility Factor'!$D$5:$N$123,MATCH(VLOOKUP($A2809,PairList!$A$2:$D$205,2,0),'Feasibility Factor'!$C$5:$C$123,0),MATCH(VLOOKUP($B2809,PairList!$F$2:$I$14,2,0),'Feasibility Factor'!$D$3:$N$3,0)),"")</f>
        <v>1</v>
      </c>
      <c r="E2809" s="64">
        <v>0.46666666666666662</v>
      </c>
      <c r="F2809" s="64" t="str">
        <f>IFERROR(INDEX(ESShip!$C$2:$C$99,MATCH(VLOOKUP($A2809,PairList!$A$2:$D$205,3,0),ESShip!$A$2:$A$99,0)),"")</f>
        <v/>
      </c>
      <c r="G2809" s="64">
        <v>0.20368032918455881</v>
      </c>
      <c r="H2809" s="67" t="str">
        <f>IF(INDEX(ApplicablePermutations!$B$3:$N$205,MATCH($A2809,ApplicablePermutations!$A$3:$A$205,0),MATCH($B2809,ApplicablePermutations!$B$2:$N$2,0))*INDEX(ApplicablePermutations!$Q$3:$S$205,MATCH($A2809,ApplicablePermutations!$P$3:$P$205,0),MATCH($C2809,ApplicablePermutations!$Q$2:$S$2,0))=1,"X","")</f>
        <v/>
      </c>
      <c r="I2809" s="64" t="str">
        <f t="shared" si="229"/>
        <v/>
      </c>
      <c r="J2809" s="64" t="str">
        <f t="shared" si="230"/>
        <v/>
      </c>
      <c r="K2809" s="64">
        <f t="shared" si="226"/>
        <v>0</v>
      </c>
      <c r="L2809" s="67" t="str">
        <f>IF(VLOOKUP($A2809,ApplicablePermutations!$U$3:$V$146,2,0)=1,"X","")</f>
        <v/>
      </c>
      <c r="M2809" t="str">
        <f t="shared" si="227"/>
        <v/>
      </c>
      <c r="N2809" s="64">
        <f t="shared" si="228"/>
        <v>0</v>
      </c>
    </row>
    <row r="2810" spans="1:14" x14ac:dyDescent="0.25">
      <c r="A2810" t="s">
        <v>412</v>
      </c>
      <c r="B2810" t="s">
        <v>327</v>
      </c>
      <c r="C2810" s="65" t="s">
        <v>484</v>
      </c>
      <c r="D2810" s="64">
        <f>IFERROR(INDEX('Feasibility Factor'!$D$5:$N$123,MATCH(VLOOKUP($A2810,PairList!$A$2:$D$205,2,0),'Feasibility Factor'!$C$5:$C$123,0),MATCH(VLOOKUP($B2810,PairList!$F$2:$I$14,2,0),'Feasibility Factor'!$D$3:$N$3,0)),"")</f>
        <v>0</v>
      </c>
      <c r="E2810" s="64">
        <v>0.125</v>
      </c>
      <c r="F2810" s="64" t="str">
        <f>IFERROR(INDEX(ESShip!$C$2:$C$99,MATCH(VLOOKUP($A2810,PairList!$A$2:$D$205,3,0),ESShip!$A$2:$A$99,0)),"")</f>
        <v/>
      </c>
      <c r="G2810" s="64">
        <v>5.4370390906663624E-2</v>
      </c>
      <c r="H2810" s="67" t="str">
        <f>IF(INDEX(ApplicablePermutations!$B$3:$N$205,MATCH($A2810,ApplicablePermutations!$A$3:$A$205,0),MATCH($B2810,ApplicablePermutations!$B$2:$N$2,0))*INDEX(ApplicablePermutations!$Q$3:$S$205,MATCH($A2810,ApplicablePermutations!$P$3:$P$205,0),MATCH($C2810,ApplicablePermutations!$Q$2:$S$2,0))=1,"X","")</f>
        <v>X</v>
      </c>
      <c r="I2810" s="64">
        <f t="shared" si="229"/>
        <v>0.125</v>
      </c>
      <c r="J2810" s="64">
        <f t="shared" si="230"/>
        <v>5.4370390906663624E-2</v>
      </c>
      <c r="K2810" s="64">
        <f t="shared" si="226"/>
        <v>0.11820370113666705</v>
      </c>
      <c r="L2810" s="67" t="str">
        <f>IF(VLOOKUP($A2810,ApplicablePermutations!$U$3:$V$146,2,0)=1,"X","")</f>
        <v/>
      </c>
      <c r="M2810" t="str">
        <f t="shared" si="227"/>
        <v/>
      </c>
      <c r="N2810" s="64">
        <f t="shared" si="228"/>
        <v>0.11820370113666705</v>
      </c>
    </row>
    <row r="2811" spans="1:14" x14ac:dyDescent="0.25">
      <c r="A2811" t="s">
        <v>412</v>
      </c>
      <c r="B2811" t="s">
        <v>328</v>
      </c>
      <c r="C2811" s="65" t="s">
        <v>484</v>
      </c>
      <c r="D2811" s="64">
        <f>IFERROR(INDEX('Feasibility Factor'!$D$5:$N$123,MATCH(VLOOKUP($A2811,PairList!$A$2:$D$205,2,0),'Feasibility Factor'!$C$5:$C$123,0),MATCH(VLOOKUP($B2811,PairList!$F$2:$I$14,2,0),'Feasibility Factor'!$D$3:$N$3,0)),"")</f>
        <v>0</v>
      </c>
      <c r="E2811" s="64">
        <v>0.11554649347396111</v>
      </c>
      <c r="F2811" s="64" t="str">
        <f>IFERROR(INDEX(ESShip!$C$2:$C$99,MATCH(VLOOKUP($A2811,PairList!$A$2:$D$205,3,0),ESShip!$A$2:$A$99,0)),"")</f>
        <v/>
      </c>
      <c r="G2811" s="64">
        <v>5.4370390906663624E-2</v>
      </c>
      <c r="H2811" s="67" t="str">
        <f>IF(INDEX(ApplicablePermutations!$B$3:$N$205,MATCH($A2811,ApplicablePermutations!$A$3:$A$205,0),MATCH($B2811,ApplicablePermutations!$B$2:$N$2,0))*INDEX(ApplicablePermutations!$Q$3:$S$205,MATCH($A2811,ApplicablePermutations!$P$3:$P$205,0),MATCH($C2811,ApplicablePermutations!$Q$2:$S$2,0))=1,"X","")</f>
        <v>X</v>
      </c>
      <c r="I2811" s="64">
        <f t="shared" si="229"/>
        <v>0.11554649347396111</v>
      </c>
      <c r="J2811" s="64">
        <f t="shared" si="230"/>
        <v>5.4370390906663624E-2</v>
      </c>
      <c r="K2811" s="64">
        <f t="shared" ref="K2811:K2874" si="231">IF(H2811="X",I2811*(1-J2811),0)</f>
        <v>0.10926418545588758</v>
      </c>
      <c r="L2811" s="67" t="str">
        <f>IF(VLOOKUP($A2811,ApplicablePermutations!$U$3:$V$146,2,0)=1,"X","")</f>
        <v/>
      </c>
      <c r="M2811" t="str">
        <f t="shared" si="227"/>
        <v/>
      </c>
      <c r="N2811" s="64">
        <f t="shared" si="228"/>
        <v>0.10926418545588758</v>
      </c>
    </row>
    <row r="2812" spans="1:14" x14ac:dyDescent="0.25">
      <c r="A2812" t="s">
        <v>412</v>
      </c>
      <c r="B2812" t="s">
        <v>239</v>
      </c>
      <c r="C2812" s="65" t="s">
        <v>484</v>
      </c>
      <c r="D2812" s="64">
        <f>IFERROR(INDEX('Feasibility Factor'!$D$5:$N$123,MATCH(VLOOKUP($A2812,PairList!$A$2:$D$205,2,0),'Feasibility Factor'!$C$5:$C$123,0),MATCH(VLOOKUP($B2812,PairList!$F$2:$I$14,2,0),'Feasibility Factor'!$D$3:$N$3,0)),"")</f>
        <v>0.1</v>
      </c>
      <c r="E2812" s="64">
        <v>0.19444444444444442</v>
      </c>
      <c r="F2812" s="64" t="str">
        <f>IFERROR(INDEX(ESShip!$C$2:$C$99,MATCH(VLOOKUP($A2812,PairList!$A$2:$D$205,3,0),ESShip!$A$2:$A$99,0)),"")</f>
        <v/>
      </c>
      <c r="G2812" s="64">
        <v>5.4370390906663624E-2</v>
      </c>
      <c r="H2812" s="67" t="str">
        <f>IF(INDEX(ApplicablePermutations!$B$3:$N$205,MATCH($A2812,ApplicablePermutations!$A$3:$A$205,0),MATCH($B2812,ApplicablePermutations!$B$2:$N$2,0))*INDEX(ApplicablePermutations!$Q$3:$S$205,MATCH($A2812,ApplicablePermutations!$P$3:$P$205,0),MATCH($C2812,ApplicablePermutations!$Q$2:$S$2,0))=1,"X","")</f>
        <v>X</v>
      </c>
      <c r="I2812" s="64">
        <f t="shared" si="229"/>
        <v>0.1</v>
      </c>
      <c r="J2812" s="64">
        <f t="shared" si="230"/>
        <v>5.4370390906663624E-2</v>
      </c>
      <c r="K2812" s="64">
        <f t="shared" si="231"/>
        <v>9.4562960909333638E-2</v>
      </c>
      <c r="L2812" s="67" t="str">
        <f>IF(VLOOKUP($A2812,ApplicablePermutations!$U$3:$V$146,2,0)=1,"X","")</f>
        <v/>
      </c>
      <c r="M2812" t="str">
        <f t="shared" si="227"/>
        <v/>
      </c>
      <c r="N2812" s="64">
        <f t="shared" si="228"/>
        <v>9.4562960909333638E-2</v>
      </c>
    </row>
    <row r="2813" spans="1:14" x14ac:dyDescent="0.25">
      <c r="A2813" t="s">
        <v>412</v>
      </c>
      <c r="B2813" t="s">
        <v>329</v>
      </c>
      <c r="C2813" s="65" t="s">
        <v>484</v>
      </c>
      <c r="D2813" s="64">
        <f>IFERROR(INDEX('Feasibility Factor'!$D$5:$N$123,MATCH(VLOOKUP($A2813,PairList!$A$2:$D$205,2,0),'Feasibility Factor'!$C$5:$C$123,0),MATCH(VLOOKUP($B2813,PairList!$F$2:$I$14,2,0),'Feasibility Factor'!$D$3:$N$3,0)),"")</f>
        <v>0</v>
      </c>
      <c r="E2813" s="64">
        <v>0.11612234977803264</v>
      </c>
      <c r="F2813" s="64" t="str">
        <f>IFERROR(INDEX(ESShip!$C$2:$C$99,MATCH(VLOOKUP($A2813,PairList!$A$2:$D$205,3,0),ESShip!$A$2:$A$99,0)),"")</f>
        <v/>
      </c>
      <c r="G2813" s="64">
        <v>5.4370390906663624E-2</v>
      </c>
      <c r="H2813" s="67" t="str">
        <f>IF(INDEX(ApplicablePermutations!$B$3:$N$205,MATCH($A2813,ApplicablePermutations!$A$3:$A$205,0),MATCH($B2813,ApplicablePermutations!$B$2:$N$2,0))*INDEX(ApplicablePermutations!$Q$3:$S$205,MATCH($A2813,ApplicablePermutations!$P$3:$P$205,0),MATCH($C2813,ApplicablePermutations!$Q$2:$S$2,0))=1,"X","")</f>
        <v>X</v>
      </c>
      <c r="I2813" s="64">
        <f t="shared" si="229"/>
        <v>0.11612234977803264</v>
      </c>
      <c r="J2813" s="64">
        <f t="shared" si="230"/>
        <v>5.4370390906663624E-2</v>
      </c>
      <c r="K2813" s="64">
        <f t="shared" si="231"/>
        <v>0.10980873222760068</v>
      </c>
      <c r="L2813" s="67" t="str">
        <f>IF(VLOOKUP($A2813,ApplicablePermutations!$U$3:$V$146,2,0)=1,"X","")</f>
        <v/>
      </c>
      <c r="M2813" t="str">
        <f t="shared" si="227"/>
        <v/>
      </c>
      <c r="N2813" s="64">
        <f t="shared" si="228"/>
        <v>0.10980873222760068</v>
      </c>
    </row>
    <row r="2814" spans="1:14" x14ac:dyDescent="0.25">
      <c r="A2814" t="s">
        <v>412</v>
      </c>
      <c r="B2814" t="s">
        <v>330</v>
      </c>
      <c r="C2814" s="65" t="s">
        <v>484</v>
      </c>
      <c r="D2814" s="64">
        <f>IFERROR(INDEX('Feasibility Factor'!$D$5:$N$123,MATCH(VLOOKUP($A2814,PairList!$A$2:$D$205,2,0),'Feasibility Factor'!$C$5:$C$123,0),MATCH(VLOOKUP($B2814,PairList!$F$2:$I$14,2,0),'Feasibility Factor'!$D$3:$N$3,0)),"")</f>
        <v>0</v>
      </c>
      <c r="E2814" s="64">
        <v>0.125</v>
      </c>
      <c r="F2814" s="64" t="str">
        <f>IFERROR(INDEX(ESShip!$C$2:$C$99,MATCH(VLOOKUP($A2814,PairList!$A$2:$D$205,3,0),ESShip!$A$2:$A$99,0)),"")</f>
        <v/>
      </c>
      <c r="G2814" s="64">
        <v>5.4370390906663624E-2</v>
      </c>
      <c r="H2814" s="67" t="str">
        <f>IF(INDEX(ApplicablePermutations!$B$3:$N$205,MATCH($A2814,ApplicablePermutations!$A$3:$A$205,0),MATCH($B2814,ApplicablePermutations!$B$2:$N$2,0))*INDEX(ApplicablePermutations!$Q$3:$S$205,MATCH($A2814,ApplicablePermutations!$P$3:$P$205,0),MATCH($C2814,ApplicablePermutations!$Q$2:$S$2,0))=1,"X","")</f>
        <v>X</v>
      </c>
      <c r="I2814" s="64">
        <f t="shared" si="229"/>
        <v>0.125</v>
      </c>
      <c r="J2814" s="64">
        <f t="shared" si="230"/>
        <v>5.4370390906663624E-2</v>
      </c>
      <c r="K2814" s="64">
        <f t="shared" si="231"/>
        <v>0.11820370113666705</v>
      </c>
      <c r="L2814" s="67" t="str">
        <f>IF(VLOOKUP($A2814,ApplicablePermutations!$U$3:$V$146,2,0)=1,"X","")</f>
        <v/>
      </c>
      <c r="M2814" t="str">
        <f t="shared" si="227"/>
        <v/>
      </c>
      <c r="N2814" s="64">
        <f t="shared" si="228"/>
        <v>0.11820370113666705</v>
      </c>
    </row>
    <row r="2815" spans="1:14" x14ac:dyDescent="0.25">
      <c r="A2815" t="s">
        <v>412</v>
      </c>
      <c r="B2815" t="s">
        <v>331</v>
      </c>
      <c r="C2815" s="65" t="s">
        <v>484</v>
      </c>
      <c r="D2815" s="64">
        <f>IFERROR(INDEX('Feasibility Factor'!$D$5:$N$123,MATCH(VLOOKUP($A2815,PairList!$A$2:$D$205,2,0),'Feasibility Factor'!$C$5:$C$123,0),MATCH(VLOOKUP($B2815,PairList!$F$2:$I$14,2,0),'Feasibility Factor'!$D$3:$N$3,0)),"")</f>
        <v>0</v>
      </c>
      <c r="E2815" s="64">
        <v>0.19444444444444442</v>
      </c>
      <c r="F2815" s="64" t="str">
        <f>IFERROR(INDEX(ESShip!$C$2:$C$99,MATCH(VLOOKUP($A2815,PairList!$A$2:$D$205,3,0),ESShip!$A$2:$A$99,0)),"")</f>
        <v/>
      </c>
      <c r="G2815" s="64">
        <v>5.4370390906663624E-2</v>
      </c>
      <c r="H2815" s="67" t="str">
        <f>IF(INDEX(ApplicablePermutations!$B$3:$N$205,MATCH($A2815,ApplicablePermutations!$A$3:$A$205,0),MATCH($B2815,ApplicablePermutations!$B$2:$N$2,0))*INDEX(ApplicablePermutations!$Q$3:$S$205,MATCH($A2815,ApplicablePermutations!$P$3:$P$205,0),MATCH($C2815,ApplicablePermutations!$Q$2:$S$2,0))=1,"X","")</f>
        <v>X</v>
      </c>
      <c r="I2815" s="64">
        <f t="shared" si="229"/>
        <v>0.19444444444444442</v>
      </c>
      <c r="J2815" s="64">
        <f t="shared" si="230"/>
        <v>5.4370390906663624E-2</v>
      </c>
      <c r="K2815" s="64">
        <f t="shared" si="231"/>
        <v>0.18387242399037093</v>
      </c>
      <c r="L2815" s="67" t="str">
        <f>IF(VLOOKUP($A2815,ApplicablePermutations!$U$3:$V$146,2,0)=1,"X","")</f>
        <v/>
      </c>
      <c r="M2815" t="str">
        <f t="shared" si="227"/>
        <v/>
      </c>
      <c r="N2815" s="64">
        <f t="shared" si="228"/>
        <v>0.18387242399037093</v>
      </c>
    </row>
    <row r="2816" spans="1:14" x14ac:dyDescent="0.25">
      <c r="A2816" t="s">
        <v>412</v>
      </c>
      <c r="B2816" t="s">
        <v>332</v>
      </c>
      <c r="C2816" s="65" t="s">
        <v>484</v>
      </c>
      <c r="D2816" s="64">
        <f>IFERROR(INDEX('Feasibility Factor'!$D$5:$N$123,MATCH(VLOOKUP($A2816,PairList!$A$2:$D$205,2,0),'Feasibility Factor'!$C$5:$C$123,0),MATCH(VLOOKUP($B2816,PairList!$F$2:$I$14,2,0),'Feasibility Factor'!$D$3:$N$3,0)),"")</f>
        <v>0</v>
      </c>
      <c r="E2816" s="64">
        <v>0.1483160366873767</v>
      </c>
      <c r="F2816" s="64" t="str">
        <f>IFERROR(INDEX(ESShip!$C$2:$C$99,MATCH(VLOOKUP($A2816,PairList!$A$2:$D$205,3,0),ESShip!$A$2:$A$99,0)),"")</f>
        <v/>
      </c>
      <c r="G2816" s="64">
        <v>5.4370390906663645E-2</v>
      </c>
      <c r="H2816" s="67" t="str">
        <f>IF(INDEX(ApplicablePermutations!$B$3:$N$205,MATCH($A2816,ApplicablePermutations!$A$3:$A$205,0),MATCH($B2816,ApplicablePermutations!$B$2:$N$2,0))*INDEX(ApplicablePermutations!$Q$3:$S$205,MATCH($A2816,ApplicablePermutations!$P$3:$P$205,0),MATCH($C2816,ApplicablePermutations!$Q$2:$S$2,0))=1,"X","")</f>
        <v>X</v>
      </c>
      <c r="I2816" s="64">
        <f t="shared" si="229"/>
        <v>0.1483160366873767</v>
      </c>
      <c r="J2816" s="64">
        <f t="shared" si="230"/>
        <v>5.4370390906663645E-2</v>
      </c>
      <c r="K2816" s="64">
        <f t="shared" si="231"/>
        <v>0.14025203579495696</v>
      </c>
      <c r="L2816" s="67" t="str">
        <f>IF(VLOOKUP($A2816,ApplicablePermutations!$U$3:$V$146,2,0)=1,"X","")</f>
        <v/>
      </c>
      <c r="M2816" t="str">
        <f t="shared" si="227"/>
        <v/>
      </c>
      <c r="N2816" s="64">
        <f t="shared" si="228"/>
        <v>0.14025203579495696</v>
      </c>
    </row>
    <row r="2817" spans="1:14" x14ac:dyDescent="0.25">
      <c r="A2817" t="s">
        <v>412</v>
      </c>
      <c r="B2817" t="s">
        <v>243</v>
      </c>
      <c r="C2817" s="65" t="s">
        <v>484</v>
      </c>
      <c r="D2817" s="64">
        <f>IFERROR(INDEX('Feasibility Factor'!$D$5:$N$123,MATCH(VLOOKUP($A2817,PairList!$A$2:$D$205,2,0),'Feasibility Factor'!$C$5:$C$123,0),MATCH(VLOOKUP($B2817,PairList!$F$2:$I$14,2,0),'Feasibility Factor'!$D$3:$N$3,0)),"")</f>
        <v>0</v>
      </c>
      <c r="E2817" s="64">
        <v>0.1483160366873767</v>
      </c>
      <c r="F2817" s="64" t="str">
        <f>IFERROR(INDEX(ESShip!$C$2:$C$99,MATCH(VLOOKUP($A2817,PairList!$A$2:$D$205,3,0),ESShip!$A$2:$A$99,0)),"")</f>
        <v/>
      </c>
      <c r="G2817" s="64">
        <v>5.4370390906663645E-2</v>
      </c>
      <c r="H2817" s="67" t="str">
        <f>IF(INDEX(ApplicablePermutations!$B$3:$N$205,MATCH($A2817,ApplicablePermutations!$A$3:$A$205,0),MATCH($B2817,ApplicablePermutations!$B$2:$N$2,0))*INDEX(ApplicablePermutations!$Q$3:$S$205,MATCH($A2817,ApplicablePermutations!$P$3:$P$205,0),MATCH($C2817,ApplicablePermutations!$Q$2:$S$2,0))=1,"X","")</f>
        <v>X</v>
      </c>
      <c r="I2817" s="64">
        <f t="shared" si="229"/>
        <v>0.1483160366873767</v>
      </c>
      <c r="J2817" s="64">
        <f t="shared" si="230"/>
        <v>5.4370390906663645E-2</v>
      </c>
      <c r="K2817" s="64">
        <f t="shared" si="231"/>
        <v>0.14025203579495696</v>
      </c>
      <c r="L2817" s="67" t="str">
        <f>IF(VLOOKUP($A2817,ApplicablePermutations!$U$3:$V$146,2,0)=1,"X","")</f>
        <v/>
      </c>
      <c r="M2817" t="str">
        <f t="shared" si="227"/>
        <v/>
      </c>
      <c r="N2817" s="64">
        <f t="shared" si="228"/>
        <v>0.14025203579495696</v>
      </c>
    </row>
    <row r="2818" spans="1:14" x14ac:dyDescent="0.25">
      <c r="A2818" t="s">
        <v>412</v>
      </c>
      <c r="B2818" t="s">
        <v>333</v>
      </c>
      <c r="C2818" s="65" t="s">
        <v>484</v>
      </c>
      <c r="D2818" s="64">
        <f>IFERROR(INDEX('Feasibility Factor'!$D$5:$N$123,MATCH(VLOOKUP($A2818,PairList!$A$2:$D$205,2,0),'Feasibility Factor'!$C$5:$C$123,0),MATCH(VLOOKUP($B2818,PairList!$F$2:$I$14,2,0),'Feasibility Factor'!$D$3:$N$3,0)),"")</f>
        <v>0</v>
      </c>
      <c r="E2818" s="64">
        <v>0.125</v>
      </c>
      <c r="F2818" s="64" t="str">
        <f>IFERROR(INDEX(ESShip!$C$2:$C$99,MATCH(VLOOKUP($A2818,PairList!$A$2:$D$205,3,0),ESShip!$A$2:$A$99,0)),"")</f>
        <v/>
      </c>
      <c r="G2818" s="64">
        <v>5.4370390906663624E-2</v>
      </c>
      <c r="H2818" s="67" t="str">
        <f>IF(INDEX(ApplicablePermutations!$B$3:$N$205,MATCH($A2818,ApplicablePermutations!$A$3:$A$205,0),MATCH($B2818,ApplicablePermutations!$B$2:$N$2,0))*INDEX(ApplicablePermutations!$Q$3:$S$205,MATCH($A2818,ApplicablePermutations!$P$3:$P$205,0),MATCH($C2818,ApplicablePermutations!$Q$2:$S$2,0))=1,"X","")</f>
        <v>X</v>
      </c>
      <c r="I2818" s="64">
        <f t="shared" si="229"/>
        <v>0.125</v>
      </c>
      <c r="J2818" s="64">
        <f t="shared" si="230"/>
        <v>5.4370390906663624E-2</v>
      </c>
      <c r="K2818" s="64">
        <f t="shared" si="231"/>
        <v>0.11820370113666705</v>
      </c>
      <c r="L2818" s="67" t="str">
        <f>IF(VLOOKUP($A2818,ApplicablePermutations!$U$3:$V$146,2,0)=1,"X","")</f>
        <v/>
      </c>
      <c r="M2818" t="str">
        <f t="shared" si="227"/>
        <v/>
      </c>
      <c r="N2818" s="64">
        <f t="shared" si="228"/>
        <v>0.11820370113666705</v>
      </c>
    </row>
    <row r="2819" spans="1:14" x14ac:dyDescent="0.25">
      <c r="A2819" t="s">
        <v>412</v>
      </c>
      <c r="B2819" t="s">
        <v>334</v>
      </c>
      <c r="C2819" s="65" t="s">
        <v>484</v>
      </c>
      <c r="D2819" s="64">
        <f>IFERROR(INDEX('Feasibility Factor'!$D$5:$N$123,MATCH(VLOOKUP($A2819,PairList!$A$2:$D$205,2,0),'Feasibility Factor'!$C$5:$C$123,0),MATCH(VLOOKUP($B2819,PairList!$F$2:$I$14,2,0),'Feasibility Factor'!$D$3:$N$3,0)),"")</f>
        <v>1</v>
      </c>
      <c r="E2819" s="64">
        <v>0.1483160366873767</v>
      </c>
      <c r="F2819" s="64" t="str">
        <f>IFERROR(INDEX(ESShip!$C$2:$C$99,MATCH(VLOOKUP($A2819,PairList!$A$2:$D$205,3,0),ESShip!$A$2:$A$99,0)),"")</f>
        <v/>
      </c>
      <c r="G2819" s="64">
        <v>5.4370390906663645E-2</v>
      </c>
      <c r="H2819" s="67" t="str">
        <f>IF(INDEX(ApplicablePermutations!$B$3:$N$205,MATCH($A2819,ApplicablePermutations!$A$3:$A$205,0),MATCH($B2819,ApplicablePermutations!$B$2:$N$2,0))*INDEX(ApplicablePermutations!$Q$3:$S$205,MATCH($A2819,ApplicablePermutations!$P$3:$P$205,0),MATCH($C2819,ApplicablePermutations!$Q$2:$S$2,0))=1,"X","")</f>
        <v>X</v>
      </c>
      <c r="I2819" s="64">
        <f t="shared" si="229"/>
        <v>0.1483160366873767</v>
      </c>
      <c r="J2819" s="64">
        <f t="shared" si="230"/>
        <v>5.4370390906663645E-2</v>
      </c>
      <c r="K2819" s="64">
        <f t="shared" si="231"/>
        <v>0.14025203579495696</v>
      </c>
      <c r="L2819" s="67" t="str">
        <f>IF(VLOOKUP($A2819,ApplicablePermutations!$U$3:$V$146,2,0)=1,"X","")</f>
        <v/>
      </c>
      <c r="M2819" t="str">
        <f t="shared" ref="M2819:M2882" si="232">IF(L2819="X",1.2,"")</f>
        <v/>
      </c>
      <c r="N2819" s="64">
        <f t="shared" ref="N2819:N2882" si="233">IF($L2819="X",$K2819*$M2819,K2819)</f>
        <v>0.14025203579495696</v>
      </c>
    </row>
    <row r="2820" spans="1:14" x14ac:dyDescent="0.25">
      <c r="A2820" t="s">
        <v>412</v>
      </c>
      <c r="B2820" t="s">
        <v>94</v>
      </c>
      <c r="C2820" s="65" t="s">
        <v>484</v>
      </c>
      <c r="D2820" s="64">
        <f>IFERROR(INDEX('Feasibility Factor'!$D$5:$N$123,MATCH(VLOOKUP($A2820,PairList!$A$2:$D$205,2,0),'Feasibility Factor'!$C$5:$C$123,0),MATCH(VLOOKUP($B2820,PairList!$F$2:$I$14,2,0),'Feasibility Factor'!$D$3:$N$3,0)),"")</f>
        <v>0</v>
      </c>
      <c r="E2820" s="64">
        <v>0.11666666666666665</v>
      </c>
      <c r="F2820" s="64" t="str">
        <f>IFERROR(INDEX(ESShip!$C$2:$C$99,MATCH(VLOOKUP($A2820,PairList!$A$2:$D$205,3,0),ESShip!$A$2:$A$99,0)),"")</f>
        <v/>
      </c>
      <c r="G2820" s="64">
        <v>5.4370390906663624E-2</v>
      </c>
      <c r="H2820" s="67" t="str">
        <f>IF(INDEX(ApplicablePermutations!$B$3:$N$205,MATCH($A2820,ApplicablePermutations!$A$3:$A$205,0),MATCH($B2820,ApplicablePermutations!$B$2:$N$2,0))*INDEX(ApplicablePermutations!$Q$3:$S$205,MATCH($A2820,ApplicablePermutations!$P$3:$P$205,0),MATCH($C2820,ApplicablePermutations!$Q$2:$S$2,0))=1,"X","")</f>
        <v>X</v>
      </c>
      <c r="I2820" s="64">
        <f t="shared" si="229"/>
        <v>0.11666666666666665</v>
      </c>
      <c r="J2820" s="64">
        <f t="shared" si="230"/>
        <v>5.4370390906663624E-2</v>
      </c>
      <c r="K2820" s="64">
        <f t="shared" si="231"/>
        <v>0.11032345439422257</v>
      </c>
      <c r="L2820" s="67" t="str">
        <f>IF(VLOOKUP($A2820,ApplicablePermutations!$U$3:$V$146,2,0)=1,"X","")</f>
        <v/>
      </c>
      <c r="M2820" t="str">
        <f t="shared" si="232"/>
        <v/>
      </c>
      <c r="N2820" s="64">
        <f t="shared" si="233"/>
        <v>0.11032345439422257</v>
      </c>
    </row>
    <row r="2821" spans="1:14" x14ac:dyDescent="0.25">
      <c r="A2821" t="s">
        <v>412</v>
      </c>
      <c r="B2821" t="s">
        <v>335</v>
      </c>
      <c r="C2821" s="65" t="s">
        <v>484</v>
      </c>
      <c r="D2821" s="64">
        <f>IFERROR(INDEX('Feasibility Factor'!$D$5:$N$123,MATCH(VLOOKUP($A2821,PairList!$A$2:$D$205,2,0),'Feasibility Factor'!$C$5:$C$123,0),MATCH(VLOOKUP($B2821,PairList!$F$2:$I$14,2,0),'Feasibility Factor'!$D$3:$N$3,0)),"")</f>
        <v>0</v>
      </c>
      <c r="E2821" s="64">
        <v>0.11554649347396111</v>
      </c>
      <c r="F2821" s="64" t="str">
        <f>IFERROR(INDEX(ESShip!$C$2:$C$99,MATCH(VLOOKUP($A2821,PairList!$A$2:$D$205,3,0),ESShip!$A$2:$A$99,0)),"")</f>
        <v/>
      </c>
      <c r="G2821" s="64">
        <v>5.4370390906663624E-2</v>
      </c>
      <c r="H2821" s="67" t="str">
        <f>IF(INDEX(ApplicablePermutations!$B$3:$N$205,MATCH($A2821,ApplicablePermutations!$A$3:$A$205,0),MATCH($B2821,ApplicablePermutations!$B$2:$N$2,0))*INDEX(ApplicablePermutations!$Q$3:$S$205,MATCH($A2821,ApplicablePermutations!$P$3:$P$205,0),MATCH($C2821,ApplicablePermutations!$Q$2:$S$2,0))=1,"X","")</f>
        <v>X</v>
      </c>
      <c r="I2821" s="64">
        <f t="shared" si="229"/>
        <v>0.11554649347396111</v>
      </c>
      <c r="J2821" s="64">
        <f t="shared" si="230"/>
        <v>5.4370390906663624E-2</v>
      </c>
      <c r="K2821" s="64">
        <f t="shared" si="231"/>
        <v>0.10926418545588758</v>
      </c>
      <c r="L2821" s="67" t="str">
        <f>IF(VLOOKUP($A2821,ApplicablePermutations!$U$3:$V$146,2,0)=1,"X","")</f>
        <v/>
      </c>
      <c r="M2821" t="str">
        <f t="shared" si="232"/>
        <v/>
      </c>
      <c r="N2821" s="64">
        <f t="shared" si="233"/>
        <v>0.10926418545588758</v>
      </c>
    </row>
    <row r="2822" spans="1:14" x14ac:dyDescent="0.25">
      <c r="A2822" t="s">
        <v>412</v>
      </c>
      <c r="B2822" t="s">
        <v>100</v>
      </c>
      <c r="C2822" s="65" t="s">
        <v>484</v>
      </c>
      <c r="D2822" s="64">
        <f>IFERROR(INDEX('Feasibility Factor'!$D$5:$N$123,MATCH(VLOOKUP($A2822,PairList!$A$2:$D$205,2,0),'Feasibility Factor'!$C$5:$C$123,0),MATCH(VLOOKUP($B2822,PairList!$F$2:$I$14,2,0),'Feasibility Factor'!$D$3:$N$3,0)),"")</f>
        <v>0</v>
      </c>
      <c r="E2822" s="64">
        <v>0.1483160366873767</v>
      </c>
      <c r="F2822" s="64" t="str">
        <f>IFERROR(INDEX(ESShip!$C$2:$C$99,MATCH(VLOOKUP($A2822,PairList!$A$2:$D$205,3,0),ESShip!$A$2:$A$99,0)),"")</f>
        <v/>
      </c>
      <c r="G2822" s="64">
        <v>5.4370390906663645E-2</v>
      </c>
      <c r="H2822" s="67" t="str">
        <f>IF(INDEX(ApplicablePermutations!$B$3:$N$205,MATCH($A2822,ApplicablePermutations!$A$3:$A$205,0),MATCH($B2822,ApplicablePermutations!$B$2:$N$2,0))*INDEX(ApplicablePermutations!$Q$3:$S$205,MATCH($A2822,ApplicablePermutations!$P$3:$P$205,0),MATCH($C2822,ApplicablePermutations!$Q$2:$S$2,0))=1,"X","")</f>
        <v>X</v>
      </c>
      <c r="I2822" s="64">
        <f t="shared" si="229"/>
        <v>0.1483160366873767</v>
      </c>
      <c r="J2822" s="64">
        <f t="shared" si="230"/>
        <v>5.4370390906663645E-2</v>
      </c>
      <c r="K2822" s="64">
        <f t="shared" si="231"/>
        <v>0.14025203579495696</v>
      </c>
      <c r="L2822" s="67" t="str">
        <f>IF(VLOOKUP($A2822,ApplicablePermutations!$U$3:$V$146,2,0)=1,"X","")</f>
        <v/>
      </c>
      <c r="M2822" t="str">
        <f t="shared" si="232"/>
        <v/>
      </c>
      <c r="N2822" s="64">
        <f t="shared" si="233"/>
        <v>0.14025203579495696</v>
      </c>
    </row>
    <row r="2823" spans="1:14" x14ac:dyDescent="0.25">
      <c r="A2823" t="s">
        <v>412</v>
      </c>
      <c r="B2823" t="s">
        <v>327</v>
      </c>
      <c r="C2823" s="65" t="s">
        <v>485</v>
      </c>
      <c r="D2823" s="64">
        <f>IFERROR(INDEX('Feasibility Factor'!$D$5:$N$123,MATCH(VLOOKUP($A2823,PairList!$A$2:$D$205,2,0),'Feasibility Factor'!$C$5:$C$123,0),MATCH(VLOOKUP($B2823,PairList!$F$2:$I$14,2,0),'Feasibility Factor'!$D$3:$N$3,0)),"")</f>
        <v>0</v>
      </c>
      <c r="E2823" s="64">
        <v>0</v>
      </c>
      <c r="F2823" s="64" t="str">
        <f>IFERROR(INDEX(ESShip!$C$2:$C$99,MATCH(VLOOKUP($A2823,PairList!$A$2:$D$205,3,0),ESShip!$A$2:$A$99,0)),"")</f>
        <v/>
      </c>
      <c r="G2823" s="64">
        <v>5.4370390906663624E-2</v>
      </c>
      <c r="H2823" s="67" t="str">
        <f>IF(INDEX(ApplicablePermutations!$B$3:$N$205,MATCH($A2823,ApplicablePermutations!$A$3:$A$205,0),MATCH($B2823,ApplicablePermutations!$B$2:$N$2,0))*INDEX(ApplicablePermutations!$Q$3:$S$205,MATCH($A2823,ApplicablePermutations!$P$3:$P$205,0),MATCH($C2823,ApplicablePermutations!$Q$2:$S$2,0))=1,"X","")</f>
        <v>X</v>
      </c>
      <c r="I2823" s="64">
        <f t="shared" si="229"/>
        <v>0.14117780749371803</v>
      </c>
      <c r="J2823" s="64">
        <f t="shared" si="230"/>
        <v>5.4370390906663624E-2</v>
      </c>
      <c r="K2823" s="64">
        <f t="shared" si="231"/>
        <v>0.13350191491293886</v>
      </c>
      <c r="L2823" s="67" t="str">
        <f>IF(VLOOKUP($A2823,ApplicablePermutations!$U$3:$V$146,2,0)=1,"X","")</f>
        <v/>
      </c>
      <c r="M2823" t="str">
        <f t="shared" si="232"/>
        <v/>
      </c>
      <c r="N2823" s="64">
        <f t="shared" si="233"/>
        <v>0.13350191491293886</v>
      </c>
    </row>
    <row r="2824" spans="1:14" x14ac:dyDescent="0.25">
      <c r="A2824" t="s">
        <v>412</v>
      </c>
      <c r="B2824" t="s">
        <v>328</v>
      </c>
      <c r="C2824" s="65" t="s">
        <v>485</v>
      </c>
      <c r="D2824" s="64">
        <f>IFERROR(INDEX('Feasibility Factor'!$D$5:$N$123,MATCH(VLOOKUP($A2824,PairList!$A$2:$D$205,2,0),'Feasibility Factor'!$C$5:$C$123,0),MATCH(VLOOKUP($B2824,PairList!$F$2:$I$14,2,0),'Feasibility Factor'!$D$3:$N$3,0)),"")</f>
        <v>0</v>
      </c>
      <c r="E2824" s="64">
        <v>0</v>
      </c>
      <c r="F2824" s="64" t="str">
        <f>IFERROR(INDEX(ESShip!$C$2:$C$99,MATCH(VLOOKUP($A2824,PairList!$A$2:$D$205,3,0),ESShip!$A$2:$A$99,0)),"")</f>
        <v/>
      </c>
      <c r="G2824" s="64">
        <v>5.4370390906663624E-2</v>
      </c>
      <c r="H2824" s="67" t="str">
        <f>IF(INDEX(ApplicablePermutations!$B$3:$N$205,MATCH($A2824,ApplicablePermutations!$A$3:$A$205,0),MATCH($B2824,ApplicablePermutations!$B$2:$N$2,0))*INDEX(ApplicablePermutations!$Q$3:$S$205,MATCH($A2824,ApplicablePermutations!$P$3:$P$205,0),MATCH($C2824,ApplicablePermutations!$Q$2:$S$2,0))=1,"X","")</f>
        <v>X</v>
      </c>
      <c r="I2824" s="64">
        <f t="shared" si="229"/>
        <v>0.14117780749371803</v>
      </c>
      <c r="J2824" s="64">
        <f t="shared" si="230"/>
        <v>5.4370390906663624E-2</v>
      </c>
      <c r="K2824" s="64">
        <f t="shared" si="231"/>
        <v>0.13350191491293886</v>
      </c>
      <c r="L2824" s="67" t="str">
        <f>IF(VLOOKUP($A2824,ApplicablePermutations!$U$3:$V$146,2,0)=1,"X","")</f>
        <v/>
      </c>
      <c r="M2824" t="str">
        <f t="shared" si="232"/>
        <v/>
      </c>
      <c r="N2824" s="64">
        <f t="shared" si="233"/>
        <v>0.13350191491293886</v>
      </c>
    </row>
    <row r="2825" spans="1:14" x14ac:dyDescent="0.25">
      <c r="A2825" t="s">
        <v>412</v>
      </c>
      <c r="B2825" t="s">
        <v>239</v>
      </c>
      <c r="C2825" s="65" t="s">
        <v>485</v>
      </c>
      <c r="D2825" s="64">
        <f>IFERROR(INDEX('Feasibility Factor'!$D$5:$N$123,MATCH(VLOOKUP($A2825,PairList!$A$2:$D$205,2,0),'Feasibility Factor'!$C$5:$C$123,0),MATCH(VLOOKUP($B2825,PairList!$F$2:$I$14,2,0),'Feasibility Factor'!$D$3:$N$3,0)),"")</f>
        <v>0.1</v>
      </c>
      <c r="E2825" s="64">
        <v>0</v>
      </c>
      <c r="F2825" s="64" t="str">
        <f>IFERROR(INDEX(ESShip!$C$2:$C$99,MATCH(VLOOKUP($A2825,PairList!$A$2:$D$205,3,0),ESShip!$A$2:$A$99,0)),"")</f>
        <v/>
      </c>
      <c r="G2825" s="64">
        <v>5.4370390906663624E-2</v>
      </c>
      <c r="H2825" s="67" t="str">
        <f>IF(INDEX(ApplicablePermutations!$B$3:$N$205,MATCH($A2825,ApplicablePermutations!$A$3:$A$205,0),MATCH($B2825,ApplicablePermutations!$B$2:$N$2,0))*INDEX(ApplicablePermutations!$Q$3:$S$205,MATCH($A2825,ApplicablePermutations!$P$3:$P$205,0),MATCH($C2825,ApplicablePermutations!$Q$2:$S$2,0))=1,"X","")</f>
        <v>X</v>
      </c>
      <c r="I2825" s="64">
        <f t="shared" si="229"/>
        <v>0.1</v>
      </c>
      <c r="J2825" s="64">
        <f t="shared" si="230"/>
        <v>5.4370390906663624E-2</v>
      </c>
      <c r="K2825" s="64">
        <f t="shared" si="231"/>
        <v>9.4562960909333638E-2</v>
      </c>
      <c r="L2825" s="67" t="str">
        <f>IF(VLOOKUP($A2825,ApplicablePermutations!$U$3:$V$146,2,0)=1,"X","")</f>
        <v/>
      </c>
      <c r="M2825" t="str">
        <f t="shared" si="232"/>
        <v/>
      </c>
      <c r="N2825" s="64">
        <f t="shared" si="233"/>
        <v>9.4562960909333638E-2</v>
      </c>
    </row>
    <row r="2826" spans="1:14" x14ac:dyDescent="0.25">
      <c r="A2826" t="s">
        <v>412</v>
      </c>
      <c r="B2826" t="s">
        <v>329</v>
      </c>
      <c r="C2826" s="65" t="s">
        <v>485</v>
      </c>
      <c r="D2826" s="64">
        <f>IFERROR(INDEX('Feasibility Factor'!$D$5:$N$123,MATCH(VLOOKUP($A2826,PairList!$A$2:$D$205,2,0),'Feasibility Factor'!$C$5:$C$123,0),MATCH(VLOOKUP($B2826,PairList!$F$2:$I$14,2,0),'Feasibility Factor'!$D$3:$N$3,0)),"")</f>
        <v>0</v>
      </c>
      <c r="E2826" s="64">
        <v>0</v>
      </c>
      <c r="F2826" s="64" t="str">
        <f>IFERROR(INDEX(ESShip!$C$2:$C$99,MATCH(VLOOKUP($A2826,PairList!$A$2:$D$205,3,0),ESShip!$A$2:$A$99,0)),"")</f>
        <v/>
      </c>
      <c r="G2826" s="64">
        <v>5.4370390906663624E-2</v>
      </c>
      <c r="H2826" s="67" t="str">
        <f>IF(INDEX(ApplicablePermutations!$B$3:$N$205,MATCH($A2826,ApplicablePermutations!$A$3:$A$205,0),MATCH($B2826,ApplicablePermutations!$B$2:$N$2,0))*INDEX(ApplicablePermutations!$Q$3:$S$205,MATCH($A2826,ApplicablePermutations!$P$3:$P$205,0),MATCH($C2826,ApplicablePermutations!$Q$2:$S$2,0))=1,"X","")</f>
        <v>X</v>
      </c>
      <c r="I2826" s="64">
        <f t="shared" si="229"/>
        <v>0.14117780749371803</v>
      </c>
      <c r="J2826" s="64">
        <f t="shared" si="230"/>
        <v>5.4370390906663624E-2</v>
      </c>
      <c r="K2826" s="64">
        <f t="shared" si="231"/>
        <v>0.13350191491293886</v>
      </c>
      <c r="L2826" s="67" t="str">
        <f>IF(VLOOKUP($A2826,ApplicablePermutations!$U$3:$V$146,2,0)=1,"X","")</f>
        <v/>
      </c>
      <c r="M2826" t="str">
        <f t="shared" si="232"/>
        <v/>
      </c>
      <c r="N2826" s="64">
        <f t="shared" si="233"/>
        <v>0.13350191491293886</v>
      </c>
    </row>
    <row r="2827" spans="1:14" x14ac:dyDescent="0.25">
      <c r="A2827" t="s">
        <v>412</v>
      </c>
      <c r="B2827" t="s">
        <v>330</v>
      </c>
      <c r="C2827" s="65" t="s">
        <v>485</v>
      </c>
      <c r="D2827" s="64">
        <f>IFERROR(INDEX('Feasibility Factor'!$D$5:$N$123,MATCH(VLOOKUP($A2827,PairList!$A$2:$D$205,2,0),'Feasibility Factor'!$C$5:$C$123,0),MATCH(VLOOKUP($B2827,PairList!$F$2:$I$14,2,0),'Feasibility Factor'!$D$3:$N$3,0)),"")</f>
        <v>0</v>
      </c>
      <c r="E2827" s="64">
        <v>0</v>
      </c>
      <c r="F2827" s="64" t="str">
        <f>IFERROR(INDEX(ESShip!$C$2:$C$99,MATCH(VLOOKUP($A2827,PairList!$A$2:$D$205,3,0),ESShip!$A$2:$A$99,0)),"")</f>
        <v/>
      </c>
      <c r="G2827" s="64">
        <v>5.4370390906663624E-2</v>
      </c>
      <c r="H2827" s="67" t="str">
        <f>IF(INDEX(ApplicablePermutations!$B$3:$N$205,MATCH($A2827,ApplicablePermutations!$A$3:$A$205,0),MATCH($B2827,ApplicablePermutations!$B$2:$N$2,0))*INDEX(ApplicablePermutations!$Q$3:$S$205,MATCH($A2827,ApplicablePermutations!$P$3:$P$205,0),MATCH($C2827,ApplicablePermutations!$Q$2:$S$2,0))=1,"X","")</f>
        <v>X</v>
      </c>
      <c r="I2827" s="64">
        <f t="shared" si="229"/>
        <v>0.14117780749371803</v>
      </c>
      <c r="J2827" s="64">
        <f t="shared" si="230"/>
        <v>5.4370390906663624E-2</v>
      </c>
      <c r="K2827" s="64">
        <f t="shared" si="231"/>
        <v>0.13350191491293886</v>
      </c>
      <c r="L2827" s="67" t="str">
        <f>IF(VLOOKUP($A2827,ApplicablePermutations!$U$3:$V$146,2,0)=1,"X","")</f>
        <v/>
      </c>
      <c r="M2827" t="str">
        <f t="shared" si="232"/>
        <v/>
      </c>
      <c r="N2827" s="64">
        <f t="shared" si="233"/>
        <v>0.13350191491293886</v>
      </c>
    </row>
    <row r="2828" spans="1:14" x14ac:dyDescent="0.25">
      <c r="A2828" t="s">
        <v>412</v>
      </c>
      <c r="B2828" t="s">
        <v>331</v>
      </c>
      <c r="C2828" s="65" t="s">
        <v>485</v>
      </c>
      <c r="D2828" s="64">
        <f>IFERROR(INDEX('Feasibility Factor'!$D$5:$N$123,MATCH(VLOOKUP($A2828,PairList!$A$2:$D$205,2,0),'Feasibility Factor'!$C$5:$C$123,0),MATCH(VLOOKUP($B2828,PairList!$F$2:$I$14,2,0),'Feasibility Factor'!$D$3:$N$3,0)),"")</f>
        <v>0</v>
      </c>
      <c r="E2828" s="64">
        <v>0</v>
      </c>
      <c r="F2828" s="64" t="str">
        <f>IFERROR(INDEX(ESShip!$C$2:$C$99,MATCH(VLOOKUP($A2828,PairList!$A$2:$D$205,3,0),ESShip!$A$2:$A$99,0)),"")</f>
        <v/>
      </c>
      <c r="G2828" s="64">
        <v>5.4370390906663624E-2</v>
      </c>
      <c r="H2828" s="67" t="str">
        <f>IF(INDEX(ApplicablePermutations!$B$3:$N$205,MATCH($A2828,ApplicablePermutations!$A$3:$A$205,0),MATCH($B2828,ApplicablePermutations!$B$2:$N$2,0))*INDEX(ApplicablePermutations!$Q$3:$S$205,MATCH($A2828,ApplicablePermutations!$P$3:$P$205,0),MATCH($C2828,ApplicablePermutations!$Q$2:$S$2,0))=1,"X","")</f>
        <v>X</v>
      </c>
      <c r="I2828" s="64">
        <f t="shared" si="229"/>
        <v>0.14117780749371803</v>
      </c>
      <c r="J2828" s="64">
        <f t="shared" si="230"/>
        <v>5.4370390906663624E-2</v>
      </c>
      <c r="K2828" s="64">
        <f t="shared" si="231"/>
        <v>0.13350191491293886</v>
      </c>
      <c r="L2828" s="67" t="str">
        <f>IF(VLOOKUP($A2828,ApplicablePermutations!$U$3:$V$146,2,0)=1,"X","")</f>
        <v/>
      </c>
      <c r="M2828" t="str">
        <f t="shared" si="232"/>
        <v/>
      </c>
      <c r="N2828" s="64">
        <f t="shared" si="233"/>
        <v>0.13350191491293886</v>
      </c>
    </row>
    <row r="2829" spans="1:14" x14ac:dyDescent="0.25">
      <c r="A2829" t="s">
        <v>412</v>
      </c>
      <c r="B2829" t="s">
        <v>332</v>
      </c>
      <c r="C2829" s="65" t="s">
        <v>485</v>
      </c>
      <c r="D2829" s="64">
        <f>IFERROR(INDEX('Feasibility Factor'!$D$5:$N$123,MATCH(VLOOKUP($A2829,PairList!$A$2:$D$205,2,0),'Feasibility Factor'!$C$5:$C$123,0),MATCH(VLOOKUP($B2829,PairList!$F$2:$I$14,2,0),'Feasibility Factor'!$D$3:$N$3,0)),"")</f>
        <v>0</v>
      </c>
      <c r="E2829" s="64">
        <v>0.1483160366873767</v>
      </c>
      <c r="F2829" s="64" t="str">
        <f>IFERROR(INDEX(ESShip!$C$2:$C$99,MATCH(VLOOKUP($A2829,PairList!$A$2:$D$205,3,0),ESShip!$A$2:$A$99,0)),"")</f>
        <v/>
      </c>
      <c r="G2829" s="64">
        <v>5.4370390906663645E-2</v>
      </c>
      <c r="H2829" s="67" t="str">
        <f>IF(INDEX(ApplicablePermutations!$B$3:$N$205,MATCH($A2829,ApplicablePermutations!$A$3:$A$205,0),MATCH($B2829,ApplicablePermutations!$B$2:$N$2,0))*INDEX(ApplicablePermutations!$Q$3:$S$205,MATCH($A2829,ApplicablePermutations!$P$3:$P$205,0),MATCH($C2829,ApplicablePermutations!$Q$2:$S$2,0))=1,"X","")</f>
        <v>X</v>
      </c>
      <c r="I2829" s="64">
        <f t="shared" si="229"/>
        <v>0.1483160366873767</v>
      </c>
      <c r="J2829" s="64">
        <f t="shared" si="230"/>
        <v>5.4370390906663645E-2</v>
      </c>
      <c r="K2829" s="64">
        <f t="shared" si="231"/>
        <v>0.14025203579495696</v>
      </c>
      <c r="L2829" s="67" t="str">
        <f>IF(VLOOKUP($A2829,ApplicablePermutations!$U$3:$V$146,2,0)=1,"X","")</f>
        <v/>
      </c>
      <c r="M2829" t="str">
        <f t="shared" si="232"/>
        <v/>
      </c>
      <c r="N2829" s="64">
        <f t="shared" si="233"/>
        <v>0.14025203579495696</v>
      </c>
    </row>
    <row r="2830" spans="1:14" x14ac:dyDescent="0.25">
      <c r="A2830" t="s">
        <v>412</v>
      </c>
      <c r="B2830" t="s">
        <v>243</v>
      </c>
      <c r="C2830" s="65" t="s">
        <v>485</v>
      </c>
      <c r="D2830" s="64">
        <f>IFERROR(INDEX('Feasibility Factor'!$D$5:$N$123,MATCH(VLOOKUP($A2830,PairList!$A$2:$D$205,2,0),'Feasibility Factor'!$C$5:$C$123,0),MATCH(VLOOKUP($B2830,PairList!$F$2:$I$14,2,0),'Feasibility Factor'!$D$3:$N$3,0)),"")</f>
        <v>0</v>
      </c>
      <c r="E2830" s="64">
        <v>0.1483160366873767</v>
      </c>
      <c r="F2830" s="64" t="str">
        <f>IFERROR(INDEX(ESShip!$C$2:$C$99,MATCH(VLOOKUP($A2830,PairList!$A$2:$D$205,3,0),ESShip!$A$2:$A$99,0)),"")</f>
        <v/>
      </c>
      <c r="G2830" s="64">
        <v>5.4370390906663645E-2</v>
      </c>
      <c r="H2830" s="67" t="str">
        <f>IF(INDEX(ApplicablePermutations!$B$3:$N$205,MATCH($A2830,ApplicablePermutations!$A$3:$A$205,0),MATCH($B2830,ApplicablePermutations!$B$2:$N$2,0))*INDEX(ApplicablePermutations!$Q$3:$S$205,MATCH($A2830,ApplicablePermutations!$P$3:$P$205,0),MATCH($C2830,ApplicablePermutations!$Q$2:$S$2,0))=1,"X","")</f>
        <v>X</v>
      </c>
      <c r="I2830" s="64">
        <f t="shared" si="229"/>
        <v>0.1483160366873767</v>
      </c>
      <c r="J2830" s="64">
        <f t="shared" si="230"/>
        <v>5.4370390906663645E-2</v>
      </c>
      <c r="K2830" s="64">
        <f t="shared" si="231"/>
        <v>0.14025203579495696</v>
      </c>
      <c r="L2830" s="67" t="str">
        <f>IF(VLOOKUP($A2830,ApplicablePermutations!$U$3:$V$146,2,0)=1,"X","")</f>
        <v/>
      </c>
      <c r="M2830" t="str">
        <f t="shared" si="232"/>
        <v/>
      </c>
      <c r="N2830" s="64">
        <f t="shared" si="233"/>
        <v>0.14025203579495696</v>
      </c>
    </row>
    <row r="2831" spans="1:14" x14ac:dyDescent="0.25">
      <c r="A2831" t="s">
        <v>412</v>
      </c>
      <c r="B2831" t="s">
        <v>333</v>
      </c>
      <c r="C2831" s="65" t="s">
        <v>485</v>
      </c>
      <c r="D2831" s="64">
        <f>IFERROR(INDEX('Feasibility Factor'!$D$5:$N$123,MATCH(VLOOKUP($A2831,PairList!$A$2:$D$205,2,0),'Feasibility Factor'!$C$5:$C$123,0),MATCH(VLOOKUP($B2831,PairList!$F$2:$I$14,2,0),'Feasibility Factor'!$D$3:$N$3,0)),"")</f>
        <v>0</v>
      </c>
      <c r="E2831" s="64">
        <v>0</v>
      </c>
      <c r="F2831" s="64" t="str">
        <f>IFERROR(INDEX(ESShip!$C$2:$C$99,MATCH(VLOOKUP($A2831,PairList!$A$2:$D$205,3,0),ESShip!$A$2:$A$99,0)),"")</f>
        <v/>
      </c>
      <c r="G2831" s="64">
        <v>5.4370390906663624E-2</v>
      </c>
      <c r="H2831" s="67" t="str">
        <f>IF(INDEX(ApplicablePermutations!$B$3:$N$205,MATCH($A2831,ApplicablePermutations!$A$3:$A$205,0),MATCH($B2831,ApplicablePermutations!$B$2:$N$2,0))*INDEX(ApplicablePermutations!$Q$3:$S$205,MATCH($A2831,ApplicablePermutations!$P$3:$P$205,0),MATCH($C2831,ApplicablePermutations!$Q$2:$S$2,0))=1,"X","")</f>
        <v>X</v>
      </c>
      <c r="I2831" s="64">
        <f t="shared" si="229"/>
        <v>0.14117780749371803</v>
      </c>
      <c r="J2831" s="64">
        <f t="shared" si="230"/>
        <v>5.4370390906663624E-2</v>
      </c>
      <c r="K2831" s="64">
        <f t="shared" si="231"/>
        <v>0.13350191491293886</v>
      </c>
      <c r="L2831" s="67" t="str">
        <f>IF(VLOOKUP($A2831,ApplicablePermutations!$U$3:$V$146,2,0)=1,"X","")</f>
        <v/>
      </c>
      <c r="M2831" t="str">
        <f t="shared" si="232"/>
        <v/>
      </c>
      <c r="N2831" s="64">
        <f t="shared" si="233"/>
        <v>0.13350191491293886</v>
      </c>
    </row>
    <row r="2832" spans="1:14" x14ac:dyDescent="0.25">
      <c r="A2832" t="s">
        <v>412</v>
      </c>
      <c r="B2832" t="s">
        <v>334</v>
      </c>
      <c r="C2832" s="65" t="s">
        <v>485</v>
      </c>
      <c r="D2832" s="64">
        <f>IFERROR(INDEX('Feasibility Factor'!$D$5:$N$123,MATCH(VLOOKUP($A2832,PairList!$A$2:$D$205,2,0),'Feasibility Factor'!$C$5:$C$123,0),MATCH(VLOOKUP($B2832,PairList!$F$2:$I$14,2,0),'Feasibility Factor'!$D$3:$N$3,0)),"")</f>
        <v>1</v>
      </c>
      <c r="E2832" s="64">
        <v>0.1483160366873767</v>
      </c>
      <c r="F2832" s="64" t="str">
        <f>IFERROR(INDEX(ESShip!$C$2:$C$99,MATCH(VLOOKUP($A2832,PairList!$A$2:$D$205,3,0),ESShip!$A$2:$A$99,0)),"")</f>
        <v/>
      </c>
      <c r="G2832" s="64">
        <v>5.4370390906663645E-2</v>
      </c>
      <c r="H2832" s="67" t="str">
        <f>IF(INDEX(ApplicablePermutations!$B$3:$N$205,MATCH($A2832,ApplicablePermutations!$A$3:$A$205,0),MATCH($B2832,ApplicablePermutations!$B$2:$N$2,0))*INDEX(ApplicablePermutations!$Q$3:$S$205,MATCH($A2832,ApplicablePermutations!$P$3:$P$205,0),MATCH($C2832,ApplicablePermutations!$Q$2:$S$2,0))=1,"X","")</f>
        <v>X</v>
      </c>
      <c r="I2832" s="64">
        <f t="shared" si="229"/>
        <v>0.1483160366873767</v>
      </c>
      <c r="J2832" s="64">
        <f t="shared" si="230"/>
        <v>5.4370390906663645E-2</v>
      </c>
      <c r="K2832" s="64">
        <f t="shared" si="231"/>
        <v>0.14025203579495696</v>
      </c>
      <c r="L2832" s="67" t="str">
        <f>IF(VLOOKUP($A2832,ApplicablePermutations!$U$3:$V$146,2,0)=1,"X","")</f>
        <v/>
      </c>
      <c r="M2832" t="str">
        <f t="shared" si="232"/>
        <v/>
      </c>
      <c r="N2832" s="64">
        <f t="shared" si="233"/>
        <v>0.14025203579495696</v>
      </c>
    </row>
    <row r="2833" spans="1:14" x14ac:dyDescent="0.25">
      <c r="A2833" t="s">
        <v>412</v>
      </c>
      <c r="B2833" t="s">
        <v>94</v>
      </c>
      <c r="C2833" s="65" t="s">
        <v>485</v>
      </c>
      <c r="D2833" s="64">
        <f>IFERROR(INDEX('Feasibility Factor'!$D$5:$N$123,MATCH(VLOOKUP($A2833,PairList!$A$2:$D$205,2,0),'Feasibility Factor'!$C$5:$C$123,0),MATCH(VLOOKUP($B2833,PairList!$F$2:$I$14,2,0),'Feasibility Factor'!$D$3:$N$3,0)),"")</f>
        <v>0</v>
      </c>
      <c r="E2833" s="64">
        <v>0</v>
      </c>
      <c r="F2833" s="64" t="str">
        <f>IFERROR(INDEX(ESShip!$C$2:$C$99,MATCH(VLOOKUP($A2833,PairList!$A$2:$D$205,3,0),ESShip!$A$2:$A$99,0)),"")</f>
        <v/>
      </c>
      <c r="G2833" s="64">
        <v>5.4370390906663624E-2</v>
      </c>
      <c r="H2833" s="67" t="str">
        <f>IF(INDEX(ApplicablePermutations!$B$3:$N$205,MATCH($A2833,ApplicablePermutations!$A$3:$A$205,0),MATCH($B2833,ApplicablePermutations!$B$2:$N$2,0))*INDEX(ApplicablePermutations!$Q$3:$S$205,MATCH($A2833,ApplicablePermutations!$P$3:$P$205,0),MATCH($C2833,ApplicablePermutations!$Q$2:$S$2,0))=1,"X","")</f>
        <v>X</v>
      </c>
      <c r="I2833" s="64">
        <f t="shared" si="229"/>
        <v>0.14117780749371803</v>
      </c>
      <c r="J2833" s="64">
        <f t="shared" si="230"/>
        <v>5.4370390906663624E-2</v>
      </c>
      <c r="K2833" s="64">
        <f t="shared" si="231"/>
        <v>0.13350191491293886</v>
      </c>
      <c r="L2833" s="67" t="str">
        <f>IF(VLOOKUP($A2833,ApplicablePermutations!$U$3:$V$146,2,0)=1,"X","")</f>
        <v/>
      </c>
      <c r="M2833" t="str">
        <f t="shared" si="232"/>
        <v/>
      </c>
      <c r="N2833" s="64">
        <f t="shared" si="233"/>
        <v>0.13350191491293886</v>
      </c>
    </row>
    <row r="2834" spans="1:14" x14ac:dyDescent="0.25">
      <c r="A2834" t="s">
        <v>412</v>
      </c>
      <c r="B2834" t="s">
        <v>335</v>
      </c>
      <c r="C2834" s="65" t="s">
        <v>485</v>
      </c>
      <c r="D2834" s="64">
        <f>IFERROR(INDEX('Feasibility Factor'!$D$5:$N$123,MATCH(VLOOKUP($A2834,PairList!$A$2:$D$205,2,0),'Feasibility Factor'!$C$5:$C$123,0),MATCH(VLOOKUP($B2834,PairList!$F$2:$I$14,2,0),'Feasibility Factor'!$D$3:$N$3,0)),"")</f>
        <v>0</v>
      </c>
      <c r="E2834" s="64">
        <v>0</v>
      </c>
      <c r="F2834" s="64" t="str">
        <f>IFERROR(INDEX(ESShip!$C$2:$C$99,MATCH(VLOOKUP($A2834,PairList!$A$2:$D$205,3,0),ESShip!$A$2:$A$99,0)),"")</f>
        <v/>
      </c>
      <c r="G2834" s="64">
        <v>5.4370390906663624E-2</v>
      </c>
      <c r="H2834" s="67" t="str">
        <f>IF(INDEX(ApplicablePermutations!$B$3:$N$205,MATCH($A2834,ApplicablePermutations!$A$3:$A$205,0),MATCH($B2834,ApplicablePermutations!$B$2:$N$2,0))*INDEX(ApplicablePermutations!$Q$3:$S$205,MATCH($A2834,ApplicablePermutations!$P$3:$P$205,0),MATCH($C2834,ApplicablePermutations!$Q$2:$S$2,0))=1,"X","")</f>
        <v>X</v>
      </c>
      <c r="I2834" s="64">
        <f t="shared" si="229"/>
        <v>0.14117780749371803</v>
      </c>
      <c r="J2834" s="64">
        <f t="shared" si="230"/>
        <v>5.4370390906663624E-2</v>
      </c>
      <c r="K2834" s="64">
        <f t="shared" si="231"/>
        <v>0.13350191491293886</v>
      </c>
      <c r="L2834" s="67" t="str">
        <f>IF(VLOOKUP($A2834,ApplicablePermutations!$U$3:$V$146,2,0)=1,"X","")</f>
        <v/>
      </c>
      <c r="M2834" t="str">
        <f t="shared" si="232"/>
        <v/>
      </c>
      <c r="N2834" s="64">
        <f t="shared" si="233"/>
        <v>0.13350191491293886</v>
      </c>
    </row>
    <row r="2835" spans="1:14" x14ac:dyDescent="0.25">
      <c r="A2835" t="s">
        <v>412</v>
      </c>
      <c r="B2835" t="s">
        <v>100</v>
      </c>
      <c r="C2835" s="65" t="s">
        <v>485</v>
      </c>
      <c r="D2835" s="64">
        <f>IFERROR(INDEX('Feasibility Factor'!$D$5:$N$123,MATCH(VLOOKUP($A2835,PairList!$A$2:$D$205,2,0),'Feasibility Factor'!$C$5:$C$123,0),MATCH(VLOOKUP($B2835,PairList!$F$2:$I$14,2,0),'Feasibility Factor'!$D$3:$N$3,0)),"")</f>
        <v>0</v>
      </c>
      <c r="E2835" s="64">
        <v>0.1483160366873767</v>
      </c>
      <c r="F2835" s="64" t="str">
        <f>IFERROR(INDEX(ESShip!$C$2:$C$99,MATCH(VLOOKUP($A2835,PairList!$A$2:$D$205,3,0),ESShip!$A$2:$A$99,0)),"")</f>
        <v/>
      </c>
      <c r="G2835" s="64">
        <v>5.4370390906663645E-2</v>
      </c>
      <c r="H2835" s="67" t="str">
        <f>IF(INDEX(ApplicablePermutations!$B$3:$N$205,MATCH($A2835,ApplicablePermutations!$A$3:$A$205,0),MATCH($B2835,ApplicablePermutations!$B$2:$N$2,0))*INDEX(ApplicablePermutations!$Q$3:$S$205,MATCH($A2835,ApplicablePermutations!$P$3:$P$205,0),MATCH($C2835,ApplicablePermutations!$Q$2:$S$2,0))=1,"X","")</f>
        <v>X</v>
      </c>
      <c r="I2835" s="64">
        <f t="shared" si="229"/>
        <v>0.1483160366873767</v>
      </c>
      <c r="J2835" s="64">
        <f t="shared" si="230"/>
        <v>5.4370390906663645E-2</v>
      </c>
      <c r="K2835" s="64">
        <f t="shared" si="231"/>
        <v>0.14025203579495696</v>
      </c>
      <c r="L2835" s="67" t="str">
        <f>IF(VLOOKUP($A2835,ApplicablePermutations!$U$3:$V$146,2,0)=1,"X","")</f>
        <v/>
      </c>
      <c r="M2835" t="str">
        <f t="shared" si="232"/>
        <v/>
      </c>
      <c r="N2835" s="64">
        <f t="shared" si="233"/>
        <v>0.14025203579495696</v>
      </c>
    </row>
    <row r="2836" spans="1:14" x14ac:dyDescent="0.25">
      <c r="A2836" t="s">
        <v>412</v>
      </c>
      <c r="B2836" t="s">
        <v>327</v>
      </c>
      <c r="C2836" s="65" t="s">
        <v>486</v>
      </c>
      <c r="D2836" s="64">
        <f>IFERROR(INDEX('Feasibility Factor'!$D$5:$N$123,MATCH(VLOOKUP($A2836,PairList!$A$2:$D$205,2,0),'Feasibility Factor'!$C$5:$C$123,0),MATCH(VLOOKUP($B2836,PairList!$F$2:$I$14,2,0),'Feasibility Factor'!$D$3:$N$3,0)),"")</f>
        <v>0</v>
      </c>
      <c r="E2836" s="64">
        <v>0.125</v>
      </c>
      <c r="F2836" s="64" t="str">
        <f>IFERROR(INDEX(ESShip!$C$2:$C$99,MATCH(VLOOKUP($A2836,PairList!$A$2:$D$205,3,0),ESShip!$A$2:$A$99,0)),"")</f>
        <v/>
      </c>
      <c r="G2836" s="64">
        <v>5.4370390906663624E-2</v>
      </c>
      <c r="H2836" s="67" t="str">
        <f>IF(INDEX(ApplicablePermutations!$B$3:$N$205,MATCH($A2836,ApplicablePermutations!$A$3:$A$205,0),MATCH($B2836,ApplicablePermutations!$B$2:$N$2,0))*INDEX(ApplicablePermutations!$Q$3:$S$205,MATCH($A2836,ApplicablePermutations!$P$3:$P$205,0),MATCH($C2836,ApplicablePermutations!$Q$2:$S$2,0))=1,"X","")</f>
        <v>X</v>
      </c>
      <c r="I2836" s="64">
        <f t="shared" si="229"/>
        <v>0.125</v>
      </c>
      <c r="J2836" s="64">
        <f t="shared" si="230"/>
        <v>5.4370390906663624E-2</v>
      </c>
      <c r="K2836" s="64">
        <f t="shared" si="231"/>
        <v>0.11820370113666705</v>
      </c>
      <c r="L2836" s="67" t="str">
        <f>IF(VLOOKUP($A2836,ApplicablePermutations!$U$3:$V$146,2,0)=1,"X","")</f>
        <v/>
      </c>
      <c r="M2836" t="str">
        <f t="shared" si="232"/>
        <v/>
      </c>
      <c r="N2836" s="64">
        <f t="shared" si="233"/>
        <v>0.11820370113666705</v>
      </c>
    </row>
    <row r="2837" spans="1:14" x14ac:dyDescent="0.25">
      <c r="A2837" t="s">
        <v>412</v>
      </c>
      <c r="B2837" t="s">
        <v>328</v>
      </c>
      <c r="C2837" s="65" t="s">
        <v>486</v>
      </c>
      <c r="D2837" s="64">
        <f>IFERROR(INDEX('Feasibility Factor'!$D$5:$N$123,MATCH(VLOOKUP($A2837,PairList!$A$2:$D$205,2,0),'Feasibility Factor'!$C$5:$C$123,0),MATCH(VLOOKUP($B2837,PairList!$F$2:$I$14,2,0),'Feasibility Factor'!$D$3:$N$3,0)),"")</f>
        <v>0</v>
      </c>
      <c r="E2837" s="64">
        <v>0.11554649347396111</v>
      </c>
      <c r="F2837" s="64" t="str">
        <f>IFERROR(INDEX(ESShip!$C$2:$C$99,MATCH(VLOOKUP($A2837,PairList!$A$2:$D$205,3,0),ESShip!$A$2:$A$99,0)),"")</f>
        <v/>
      </c>
      <c r="G2837" s="64">
        <v>5.4370390906663624E-2</v>
      </c>
      <c r="H2837" s="67" t="str">
        <f>IF(INDEX(ApplicablePermutations!$B$3:$N$205,MATCH($A2837,ApplicablePermutations!$A$3:$A$205,0),MATCH($B2837,ApplicablePermutations!$B$2:$N$2,0))*INDEX(ApplicablePermutations!$Q$3:$S$205,MATCH($A2837,ApplicablePermutations!$P$3:$P$205,0),MATCH($C2837,ApplicablePermutations!$Q$2:$S$2,0))=1,"X","")</f>
        <v>X</v>
      </c>
      <c r="I2837" s="64">
        <f t="shared" si="229"/>
        <v>0.11554649347396111</v>
      </c>
      <c r="J2837" s="64">
        <f t="shared" si="230"/>
        <v>5.4370390906663624E-2</v>
      </c>
      <c r="K2837" s="64">
        <f t="shared" si="231"/>
        <v>0.10926418545588758</v>
      </c>
      <c r="L2837" s="67" t="str">
        <f>IF(VLOOKUP($A2837,ApplicablePermutations!$U$3:$V$146,2,0)=1,"X","")</f>
        <v/>
      </c>
      <c r="M2837" t="str">
        <f t="shared" si="232"/>
        <v/>
      </c>
      <c r="N2837" s="64">
        <f t="shared" si="233"/>
        <v>0.10926418545588758</v>
      </c>
    </row>
    <row r="2838" spans="1:14" x14ac:dyDescent="0.25">
      <c r="A2838" t="s">
        <v>412</v>
      </c>
      <c r="B2838" t="s">
        <v>239</v>
      </c>
      <c r="C2838" s="65" t="s">
        <v>486</v>
      </c>
      <c r="D2838" s="64">
        <f>IFERROR(INDEX('Feasibility Factor'!$D$5:$N$123,MATCH(VLOOKUP($A2838,PairList!$A$2:$D$205,2,0),'Feasibility Factor'!$C$5:$C$123,0),MATCH(VLOOKUP($B2838,PairList!$F$2:$I$14,2,0),'Feasibility Factor'!$D$3:$N$3,0)),"")</f>
        <v>0.1</v>
      </c>
      <c r="E2838" s="64">
        <v>0.19444444444444442</v>
      </c>
      <c r="F2838" s="64" t="str">
        <f>IFERROR(INDEX(ESShip!$C$2:$C$99,MATCH(VLOOKUP($A2838,PairList!$A$2:$D$205,3,0),ESShip!$A$2:$A$99,0)),"")</f>
        <v/>
      </c>
      <c r="G2838" s="64">
        <v>5.4370390906663624E-2</v>
      </c>
      <c r="H2838" s="67" t="str">
        <f>IF(INDEX(ApplicablePermutations!$B$3:$N$205,MATCH($A2838,ApplicablePermutations!$A$3:$A$205,0),MATCH($B2838,ApplicablePermutations!$B$2:$N$2,0))*INDEX(ApplicablePermutations!$Q$3:$S$205,MATCH($A2838,ApplicablePermutations!$P$3:$P$205,0),MATCH($C2838,ApplicablePermutations!$Q$2:$S$2,0))=1,"X","")</f>
        <v>X</v>
      </c>
      <c r="I2838" s="64">
        <f t="shared" si="229"/>
        <v>0.1</v>
      </c>
      <c r="J2838" s="64">
        <f t="shared" si="230"/>
        <v>5.4370390906663624E-2</v>
      </c>
      <c r="K2838" s="64">
        <f t="shared" si="231"/>
        <v>9.4562960909333638E-2</v>
      </c>
      <c r="L2838" s="67" t="str">
        <f>IF(VLOOKUP($A2838,ApplicablePermutations!$U$3:$V$146,2,0)=1,"X","")</f>
        <v/>
      </c>
      <c r="M2838" t="str">
        <f t="shared" si="232"/>
        <v/>
      </c>
      <c r="N2838" s="64">
        <f t="shared" si="233"/>
        <v>9.4562960909333638E-2</v>
      </c>
    </row>
    <row r="2839" spans="1:14" x14ac:dyDescent="0.25">
      <c r="A2839" t="s">
        <v>412</v>
      </c>
      <c r="B2839" t="s">
        <v>329</v>
      </c>
      <c r="C2839" s="65" t="s">
        <v>486</v>
      </c>
      <c r="D2839" s="64">
        <f>IFERROR(INDEX('Feasibility Factor'!$D$5:$N$123,MATCH(VLOOKUP($A2839,PairList!$A$2:$D$205,2,0),'Feasibility Factor'!$C$5:$C$123,0),MATCH(VLOOKUP($B2839,PairList!$F$2:$I$14,2,0),'Feasibility Factor'!$D$3:$N$3,0)),"")</f>
        <v>0</v>
      </c>
      <c r="E2839" s="64">
        <v>0.11612234977803264</v>
      </c>
      <c r="F2839" s="64" t="str">
        <f>IFERROR(INDEX(ESShip!$C$2:$C$99,MATCH(VLOOKUP($A2839,PairList!$A$2:$D$205,3,0),ESShip!$A$2:$A$99,0)),"")</f>
        <v/>
      </c>
      <c r="G2839" s="64">
        <v>5.4370390906663624E-2</v>
      </c>
      <c r="H2839" s="67" t="str">
        <f>IF(INDEX(ApplicablePermutations!$B$3:$N$205,MATCH($A2839,ApplicablePermutations!$A$3:$A$205,0),MATCH($B2839,ApplicablePermutations!$B$2:$N$2,0))*INDEX(ApplicablePermutations!$Q$3:$S$205,MATCH($A2839,ApplicablePermutations!$P$3:$P$205,0),MATCH($C2839,ApplicablePermutations!$Q$2:$S$2,0))=1,"X","")</f>
        <v>X</v>
      </c>
      <c r="I2839" s="64">
        <f t="shared" si="229"/>
        <v>0.11612234977803264</v>
      </c>
      <c r="J2839" s="64">
        <f t="shared" si="230"/>
        <v>5.4370390906663624E-2</v>
      </c>
      <c r="K2839" s="64">
        <f t="shared" si="231"/>
        <v>0.10980873222760068</v>
      </c>
      <c r="L2839" s="67" t="str">
        <f>IF(VLOOKUP($A2839,ApplicablePermutations!$U$3:$V$146,2,0)=1,"X","")</f>
        <v/>
      </c>
      <c r="M2839" t="str">
        <f t="shared" si="232"/>
        <v/>
      </c>
      <c r="N2839" s="64">
        <f t="shared" si="233"/>
        <v>0.10980873222760068</v>
      </c>
    </row>
    <row r="2840" spans="1:14" x14ac:dyDescent="0.25">
      <c r="A2840" t="s">
        <v>412</v>
      </c>
      <c r="B2840" t="s">
        <v>330</v>
      </c>
      <c r="C2840" s="65" t="s">
        <v>486</v>
      </c>
      <c r="D2840" s="64">
        <f>IFERROR(INDEX('Feasibility Factor'!$D$5:$N$123,MATCH(VLOOKUP($A2840,PairList!$A$2:$D$205,2,0),'Feasibility Factor'!$C$5:$C$123,0),MATCH(VLOOKUP($B2840,PairList!$F$2:$I$14,2,0),'Feasibility Factor'!$D$3:$N$3,0)),"")</f>
        <v>0</v>
      </c>
      <c r="E2840" s="64">
        <v>0.125</v>
      </c>
      <c r="F2840" s="64" t="str">
        <f>IFERROR(INDEX(ESShip!$C$2:$C$99,MATCH(VLOOKUP($A2840,PairList!$A$2:$D$205,3,0),ESShip!$A$2:$A$99,0)),"")</f>
        <v/>
      </c>
      <c r="G2840" s="64">
        <v>5.4370390906663624E-2</v>
      </c>
      <c r="H2840" s="67" t="str">
        <f>IF(INDEX(ApplicablePermutations!$B$3:$N$205,MATCH($A2840,ApplicablePermutations!$A$3:$A$205,0),MATCH($B2840,ApplicablePermutations!$B$2:$N$2,0))*INDEX(ApplicablePermutations!$Q$3:$S$205,MATCH($A2840,ApplicablePermutations!$P$3:$P$205,0),MATCH($C2840,ApplicablePermutations!$Q$2:$S$2,0))=1,"X","")</f>
        <v>X</v>
      </c>
      <c r="I2840" s="64">
        <f t="shared" si="229"/>
        <v>0.125</v>
      </c>
      <c r="J2840" s="64">
        <f t="shared" si="230"/>
        <v>5.4370390906663624E-2</v>
      </c>
      <c r="K2840" s="64">
        <f t="shared" si="231"/>
        <v>0.11820370113666705</v>
      </c>
      <c r="L2840" s="67" t="str">
        <f>IF(VLOOKUP($A2840,ApplicablePermutations!$U$3:$V$146,2,0)=1,"X","")</f>
        <v/>
      </c>
      <c r="M2840" t="str">
        <f t="shared" si="232"/>
        <v/>
      </c>
      <c r="N2840" s="64">
        <f t="shared" si="233"/>
        <v>0.11820370113666705</v>
      </c>
    </row>
    <row r="2841" spans="1:14" x14ac:dyDescent="0.25">
      <c r="A2841" t="s">
        <v>412</v>
      </c>
      <c r="B2841" t="s">
        <v>331</v>
      </c>
      <c r="C2841" s="65" t="s">
        <v>486</v>
      </c>
      <c r="D2841" s="64">
        <f>IFERROR(INDEX('Feasibility Factor'!$D$5:$N$123,MATCH(VLOOKUP($A2841,PairList!$A$2:$D$205,2,0),'Feasibility Factor'!$C$5:$C$123,0),MATCH(VLOOKUP($B2841,PairList!$F$2:$I$14,2,0),'Feasibility Factor'!$D$3:$N$3,0)),"")</f>
        <v>0</v>
      </c>
      <c r="E2841" s="64">
        <v>0.19444444444444442</v>
      </c>
      <c r="F2841" s="64" t="str">
        <f>IFERROR(INDEX(ESShip!$C$2:$C$99,MATCH(VLOOKUP($A2841,PairList!$A$2:$D$205,3,0),ESShip!$A$2:$A$99,0)),"")</f>
        <v/>
      </c>
      <c r="G2841" s="64">
        <v>5.4370390906663624E-2</v>
      </c>
      <c r="H2841" s="67" t="str">
        <f>IF(INDEX(ApplicablePermutations!$B$3:$N$205,MATCH($A2841,ApplicablePermutations!$A$3:$A$205,0),MATCH($B2841,ApplicablePermutations!$B$2:$N$2,0))*INDEX(ApplicablePermutations!$Q$3:$S$205,MATCH($A2841,ApplicablePermutations!$P$3:$P$205,0),MATCH($C2841,ApplicablePermutations!$Q$2:$S$2,0))=1,"X","")</f>
        <v>X</v>
      </c>
      <c r="I2841" s="64">
        <f t="shared" si="229"/>
        <v>0.19444444444444442</v>
      </c>
      <c r="J2841" s="64">
        <f t="shared" si="230"/>
        <v>5.4370390906663624E-2</v>
      </c>
      <c r="K2841" s="64">
        <f t="shared" si="231"/>
        <v>0.18387242399037093</v>
      </c>
      <c r="L2841" s="67" t="str">
        <f>IF(VLOOKUP($A2841,ApplicablePermutations!$U$3:$V$146,2,0)=1,"X","")</f>
        <v/>
      </c>
      <c r="M2841" t="str">
        <f t="shared" si="232"/>
        <v/>
      </c>
      <c r="N2841" s="64">
        <f t="shared" si="233"/>
        <v>0.18387242399037093</v>
      </c>
    </row>
    <row r="2842" spans="1:14" x14ac:dyDescent="0.25">
      <c r="A2842" t="s">
        <v>412</v>
      </c>
      <c r="B2842" t="s">
        <v>332</v>
      </c>
      <c r="C2842" s="65" t="s">
        <v>486</v>
      </c>
      <c r="D2842" s="64">
        <f>IFERROR(INDEX('Feasibility Factor'!$D$5:$N$123,MATCH(VLOOKUP($A2842,PairList!$A$2:$D$205,2,0),'Feasibility Factor'!$C$5:$C$123,0),MATCH(VLOOKUP($B2842,PairList!$F$2:$I$14,2,0),'Feasibility Factor'!$D$3:$N$3,0)),"")</f>
        <v>0</v>
      </c>
      <c r="E2842" s="64">
        <v>0.1483160366873767</v>
      </c>
      <c r="F2842" s="64" t="str">
        <f>IFERROR(INDEX(ESShip!$C$2:$C$99,MATCH(VLOOKUP($A2842,PairList!$A$2:$D$205,3,0),ESShip!$A$2:$A$99,0)),"")</f>
        <v/>
      </c>
      <c r="G2842" s="64">
        <v>5.4370390906663645E-2</v>
      </c>
      <c r="H2842" s="67" t="str">
        <f>IF(INDEX(ApplicablePermutations!$B$3:$N$205,MATCH($A2842,ApplicablePermutations!$A$3:$A$205,0),MATCH($B2842,ApplicablePermutations!$B$2:$N$2,0))*INDEX(ApplicablePermutations!$Q$3:$S$205,MATCH($A2842,ApplicablePermutations!$P$3:$P$205,0),MATCH($C2842,ApplicablePermutations!$Q$2:$S$2,0))=1,"X","")</f>
        <v>X</v>
      </c>
      <c r="I2842" s="64">
        <f t="shared" si="229"/>
        <v>0.1483160366873767</v>
      </c>
      <c r="J2842" s="64">
        <f t="shared" si="230"/>
        <v>5.4370390906663645E-2</v>
      </c>
      <c r="K2842" s="64">
        <f t="shared" si="231"/>
        <v>0.14025203579495696</v>
      </c>
      <c r="L2842" s="67" t="str">
        <f>IF(VLOOKUP($A2842,ApplicablePermutations!$U$3:$V$146,2,0)=1,"X","")</f>
        <v/>
      </c>
      <c r="M2842" t="str">
        <f t="shared" si="232"/>
        <v/>
      </c>
      <c r="N2842" s="64">
        <f t="shared" si="233"/>
        <v>0.14025203579495696</v>
      </c>
    </row>
    <row r="2843" spans="1:14" x14ac:dyDescent="0.25">
      <c r="A2843" t="s">
        <v>412</v>
      </c>
      <c r="B2843" t="s">
        <v>243</v>
      </c>
      <c r="C2843" s="65" t="s">
        <v>486</v>
      </c>
      <c r="D2843" s="64">
        <f>IFERROR(INDEX('Feasibility Factor'!$D$5:$N$123,MATCH(VLOOKUP($A2843,PairList!$A$2:$D$205,2,0),'Feasibility Factor'!$C$5:$C$123,0),MATCH(VLOOKUP($B2843,PairList!$F$2:$I$14,2,0),'Feasibility Factor'!$D$3:$N$3,0)),"")</f>
        <v>0</v>
      </c>
      <c r="E2843" s="64">
        <v>0.1483160366873767</v>
      </c>
      <c r="F2843" s="64" t="str">
        <f>IFERROR(INDEX(ESShip!$C$2:$C$99,MATCH(VLOOKUP($A2843,PairList!$A$2:$D$205,3,0),ESShip!$A$2:$A$99,0)),"")</f>
        <v/>
      </c>
      <c r="G2843" s="64">
        <v>5.4370390906663645E-2</v>
      </c>
      <c r="H2843" s="67" t="str">
        <f>IF(INDEX(ApplicablePermutations!$B$3:$N$205,MATCH($A2843,ApplicablePermutations!$A$3:$A$205,0),MATCH($B2843,ApplicablePermutations!$B$2:$N$2,0))*INDEX(ApplicablePermutations!$Q$3:$S$205,MATCH($A2843,ApplicablePermutations!$P$3:$P$205,0),MATCH($C2843,ApplicablePermutations!$Q$2:$S$2,0))=1,"X","")</f>
        <v>X</v>
      </c>
      <c r="I2843" s="64">
        <f t="shared" si="229"/>
        <v>0.1483160366873767</v>
      </c>
      <c r="J2843" s="64">
        <f t="shared" si="230"/>
        <v>5.4370390906663645E-2</v>
      </c>
      <c r="K2843" s="64">
        <f t="shared" si="231"/>
        <v>0.14025203579495696</v>
      </c>
      <c r="L2843" s="67" t="str">
        <f>IF(VLOOKUP($A2843,ApplicablePermutations!$U$3:$V$146,2,0)=1,"X","")</f>
        <v/>
      </c>
      <c r="M2843" t="str">
        <f t="shared" si="232"/>
        <v/>
      </c>
      <c r="N2843" s="64">
        <f t="shared" si="233"/>
        <v>0.14025203579495696</v>
      </c>
    </row>
    <row r="2844" spans="1:14" x14ac:dyDescent="0.25">
      <c r="A2844" t="s">
        <v>412</v>
      </c>
      <c r="B2844" t="s">
        <v>333</v>
      </c>
      <c r="C2844" s="65" t="s">
        <v>486</v>
      </c>
      <c r="D2844" s="64">
        <f>IFERROR(INDEX('Feasibility Factor'!$D$5:$N$123,MATCH(VLOOKUP($A2844,PairList!$A$2:$D$205,2,0),'Feasibility Factor'!$C$5:$C$123,0),MATCH(VLOOKUP($B2844,PairList!$F$2:$I$14,2,0),'Feasibility Factor'!$D$3:$N$3,0)),"")</f>
        <v>0</v>
      </c>
      <c r="E2844" s="64">
        <v>0.125</v>
      </c>
      <c r="F2844" s="64" t="str">
        <f>IFERROR(INDEX(ESShip!$C$2:$C$99,MATCH(VLOOKUP($A2844,PairList!$A$2:$D$205,3,0),ESShip!$A$2:$A$99,0)),"")</f>
        <v/>
      </c>
      <c r="G2844" s="64">
        <v>5.4370390906663624E-2</v>
      </c>
      <c r="H2844" s="67" t="str">
        <f>IF(INDEX(ApplicablePermutations!$B$3:$N$205,MATCH($A2844,ApplicablePermutations!$A$3:$A$205,0),MATCH($B2844,ApplicablePermutations!$B$2:$N$2,0))*INDEX(ApplicablePermutations!$Q$3:$S$205,MATCH($A2844,ApplicablePermutations!$P$3:$P$205,0),MATCH($C2844,ApplicablePermutations!$Q$2:$S$2,0))=1,"X","")</f>
        <v>X</v>
      </c>
      <c r="I2844" s="64">
        <f t="shared" si="229"/>
        <v>0.125</v>
      </c>
      <c r="J2844" s="64">
        <f t="shared" si="230"/>
        <v>5.4370390906663624E-2</v>
      </c>
      <c r="K2844" s="64">
        <f t="shared" si="231"/>
        <v>0.11820370113666705</v>
      </c>
      <c r="L2844" s="67" t="str">
        <f>IF(VLOOKUP($A2844,ApplicablePermutations!$U$3:$V$146,2,0)=1,"X","")</f>
        <v/>
      </c>
      <c r="M2844" t="str">
        <f t="shared" si="232"/>
        <v/>
      </c>
      <c r="N2844" s="64">
        <f t="shared" si="233"/>
        <v>0.11820370113666705</v>
      </c>
    </row>
    <row r="2845" spans="1:14" x14ac:dyDescent="0.25">
      <c r="A2845" t="s">
        <v>412</v>
      </c>
      <c r="B2845" t="s">
        <v>334</v>
      </c>
      <c r="C2845" s="65" t="s">
        <v>486</v>
      </c>
      <c r="D2845" s="64">
        <f>IFERROR(INDEX('Feasibility Factor'!$D$5:$N$123,MATCH(VLOOKUP($A2845,PairList!$A$2:$D$205,2,0),'Feasibility Factor'!$C$5:$C$123,0),MATCH(VLOOKUP($B2845,PairList!$F$2:$I$14,2,0),'Feasibility Factor'!$D$3:$N$3,0)),"")</f>
        <v>1</v>
      </c>
      <c r="E2845" s="64">
        <v>0.1483160366873767</v>
      </c>
      <c r="F2845" s="64" t="str">
        <f>IFERROR(INDEX(ESShip!$C$2:$C$99,MATCH(VLOOKUP($A2845,PairList!$A$2:$D$205,3,0),ESShip!$A$2:$A$99,0)),"")</f>
        <v/>
      </c>
      <c r="G2845" s="64">
        <v>5.4370390906663645E-2</v>
      </c>
      <c r="H2845" s="67" t="str">
        <f>IF(INDEX(ApplicablePermutations!$B$3:$N$205,MATCH($A2845,ApplicablePermutations!$A$3:$A$205,0),MATCH($B2845,ApplicablePermutations!$B$2:$N$2,0))*INDEX(ApplicablePermutations!$Q$3:$S$205,MATCH($A2845,ApplicablePermutations!$P$3:$P$205,0),MATCH($C2845,ApplicablePermutations!$Q$2:$S$2,0))=1,"X","")</f>
        <v>X</v>
      </c>
      <c r="I2845" s="64">
        <f t="shared" si="229"/>
        <v>0.1483160366873767</v>
      </c>
      <c r="J2845" s="64">
        <f t="shared" si="230"/>
        <v>5.4370390906663645E-2</v>
      </c>
      <c r="K2845" s="64">
        <f t="shared" si="231"/>
        <v>0.14025203579495696</v>
      </c>
      <c r="L2845" s="67" t="str">
        <f>IF(VLOOKUP($A2845,ApplicablePermutations!$U$3:$V$146,2,0)=1,"X","")</f>
        <v/>
      </c>
      <c r="M2845" t="str">
        <f t="shared" si="232"/>
        <v/>
      </c>
      <c r="N2845" s="64">
        <f t="shared" si="233"/>
        <v>0.14025203579495696</v>
      </c>
    </row>
    <row r="2846" spans="1:14" x14ac:dyDescent="0.25">
      <c r="A2846" t="s">
        <v>412</v>
      </c>
      <c r="B2846" t="s">
        <v>94</v>
      </c>
      <c r="C2846" s="65" t="s">
        <v>486</v>
      </c>
      <c r="D2846" s="64">
        <f>IFERROR(INDEX('Feasibility Factor'!$D$5:$N$123,MATCH(VLOOKUP($A2846,PairList!$A$2:$D$205,2,0),'Feasibility Factor'!$C$5:$C$123,0),MATCH(VLOOKUP($B2846,PairList!$F$2:$I$14,2,0),'Feasibility Factor'!$D$3:$N$3,0)),"")</f>
        <v>0</v>
      </c>
      <c r="E2846" s="64">
        <v>0.11666666666666665</v>
      </c>
      <c r="F2846" s="64" t="str">
        <f>IFERROR(INDEX(ESShip!$C$2:$C$99,MATCH(VLOOKUP($A2846,PairList!$A$2:$D$205,3,0),ESShip!$A$2:$A$99,0)),"")</f>
        <v/>
      </c>
      <c r="G2846" s="64">
        <v>5.4370390906663624E-2</v>
      </c>
      <c r="H2846" s="67" t="str">
        <f>IF(INDEX(ApplicablePermutations!$B$3:$N$205,MATCH($A2846,ApplicablePermutations!$A$3:$A$205,0),MATCH($B2846,ApplicablePermutations!$B$2:$N$2,0))*INDEX(ApplicablePermutations!$Q$3:$S$205,MATCH($A2846,ApplicablePermutations!$P$3:$P$205,0),MATCH($C2846,ApplicablePermutations!$Q$2:$S$2,0))=1,"X","")</f>
        <v>X</v>
      </c>
      <c r="I2846" s="64">
        <f t="shared" si="229"/>
        <v>0.11666666666666665</v>
      </c>
      <c r="J2846" s="64">
        <f t="shared" si="230"/>
        <v>5.4370390906663624E-2</v>
      </c>
      <c r="K2846" s="64">
        <f t="shared" si="231"/>
        <v>0.11032345439422257</v>
      </c>
      <c r="L2846" s="67" t="str">
        <f>IF(VLOOKUP($A2846,ApplicablePermutations!$U$3:$V$146,2,0)=1,"X","")</f>
        <v/>
      </c>
      <c r="M2846" t="str">
        <f t="shared" si="232"/>
        <v/>
      </c>
      <c r="N2846" s="64">
        <f t="shared" si="233"/>
        <v>0.11032345439422257</v>
      </c>
    </row>
    <row r="2847" spans="1:14" x14ac:dyDescent="0.25">
      <c r="A2847" t="s">
        <v>412</v>
      </c>
      <c r="B2847" t="s">
        <v>335</v>
      </c>
      <c r="C2847" s="65" t="s">
        <v>486</v>
      </c>
      <c r="D2847" s="64">
        <f>IFERROR(INDEX('Feasibility Factor'!$D$5:$N$123,MATCH(VLOOKUP($A2847,PairList!$A$2:$D$205,2,0),'Feasibility Factor'!$C$5:$C$123,0),MATCH(VLOOKUP($B2847,PairList!$F$2:$I$14,2,0),'Feasibility Factor'!$D$3:$N$3,0)),"")</f>
        <v>0</v>
      </c>
      <c r="E2847" s="64">
        <v>0.11554649347396111</v>
      </c>
      <c r="F2847" s="64" t="str">
        <f>IFERROR(INDEX(ESShip!$C$2:$C$99,MATCH(VLOOKUP($A2847,PairList!$A$2:$D$205,3,0),ESShip!$A$2:$A$99,0)),"")</f>
        <v/>
      </c>
      <c r="G2847" s="64">
        <v>5.4370390906663624E-2</v>
      </c>
      <c r="H2847" s="67" t="str">
        <f>IF(INDEX(ApplicablePermutations!$B$3:$N$205,MATCH($A2847,ApplicablePermutations!$A$3:$A$205,0),MATCH($B2847,ApplicablePermutations!$B$2:$N$2,0))*INDEX(ApplicablePermutations!$Q$3:$S$205,MATCH($A2847,ApplicablePermutations!$P$3:$P$205,0),MATCH($C2847,ApplicablePermutations!$Q$2:$S$2,0))=1,"X","")</f>
        <v>X</v>
      </c>
      <c r="I2847" s="64">
        <f t="shared" si="229"/>
        <v>0.11554649347396111</v>
      </c>
      <c r="J2847" s="64">
        <f t="shared" si="230"/>
        <v>5.4370390906663624E-2</v>
      </c>
      <c r="K2847" s="64">
        <f t="shared" si="231"/>
        <v>0.10926418545588758</v>
      </c>
      <c r="L2847" s="67" t="str">
        <f>IF(VLOOKUP($A2847,ApplicablePermutations!$U$3:$V$146,2,0)=1,"X","")</f>
        <v/>
      </c>
      <c r="M2847" t="str">
        <f t="shared" si="232"/>
        <v/>
      </c>
      <c r="N2847" s="64">
        <f t="shared" si="233"/>
        <v>0.10926418545588758</v>
      </c>
    </row>
    <row r="2848" spans="1:14" x14ac:dyDescent="0.25">
      <c r="A2848" t="s">
        <v>412</v>
      </c>
      <c r="B2848" t="s">
        <v>100</v>
      </c>
      <c r="C2848" s="65" t="s">
        <v>486</v>
      </c>
      <c r="D2848" s="64">
        <f>IFERROR(INDEX('Feasibility Factor'!$D$5:$N$123,MATCH(VLOOKUP($A2848,PairList!$A$2:$D$205,2,0),'Feasibility Factor'!$C$5:$C$123,0),MATCH(VLOOKUP($B2848,PairList!$F$2:$I$14,2,0),'Feasibility Factor'!$D$3:$N$3,0)),"")</f>
        <v>0</v>
      </c>
      <c r="E2848" s="64">
        <v>0.1483160366873767</v>
      </c>
      <c r="F2848" s="64" t="str">
        <f>IFERROR(INDEX(ESShip!$C$2:$C$99,MATCH(VLOOKUP($A2848,PairList!$A$2:$D$205,3,0),ESShip!$A$2:$A$99,0)),"")</f>
        <v/>
      </c>
      <c r="G2848" s="64">
        <v>5.4370390906663645E-2</v>
      </c>
      <c r="H2848" s="67" t="str">
        <f>IF(INDEX(ApplicablePermutations!$B$3:$N$205,MATCH($A2848,ApplicablePermutations!$A$3:$A$205,0),MATCH($B2848,ApplicablePermutations!$B$2:$N$2,0))*INDEX(ApplicablePermutations!$Q$3:$S$205,MATCH($A2848,ApplicablePermutations!$P$3:$P$205,0),MATCH($C2848,ApplicablePermutations!$Q$2:$S$2,0))=1,"X","")</f>
        <v>X</v>
      </c>
      <c r="I2848" s="64">
        <f t="shared" si="229"/>
        <v>0.1483160366873767</v>
      </c>
      <c r="J2848" s="64">
        <f t="shared" si="230"/>
        <v>5.4370390906663645E-2</v>
      </c>
      <c r="K2848" s="64">
        <f t="shared" si="231"/>
        <v>0.14025203579495696</v>
      </c>
      <c r="L2848" s="67" t="str">
        <f>IF(VLOOKUP($A2848,ApplicablePermutations!$U$3:$V$146,2,0)=1,"X","")</f>
        <v/>
      </c>
      <c r="M2848" t="str">
        <f t="shared" si="232"/>
        <v/>
      </c>
      <c r="N2848" s="64">
        <f t="shared" si="233"/>
        <v>0.14025203579495696</v>
      </c>
    </row>
    <row r="2849" spans="1:14" x14ac:dyDescent="0.25">
      <c r="A2849" t="s">
        <v>416</v>
      </c>
      <c r="B2849" t="s">
        <v>327</v>
      </c>
      <c r="C2849" s="65" t="s">
        <v>485</v>
      </c>
      <c r="D2849" s="64">
        <f>IFERROR(INDEX('Feasibility Factor'!$D$5:$N$123,MATCH(VLOOKUP($A2849,PairList!$A$2:$D$205,2,0),'Feasibility Factor'!$C$5:$C$123,0),MATCH(VLOOKUP($B2849,PairList!$F$2:$I$14,2,0),'Feasibility Factor'!$D$3:$N$3,0)),"")</f>
        <v>0.75</v>
      </c>
      <c r="E2849" s="64">
        <v>6.15384615384615E-2</v>
      </c>
      <c r="F2849" s="64" t="str">
        <f>IFERROR(INDEX(ESShip!$C$2:$C$99,MATCH(VLOOKUP($A2849,PairList!$A$2:$D$205,3,0),ESShip!$A$2:$A$99,0)),"")</f>
        <v/>
      </c>
      <c r="G2849" s="64">
        <v>0.30142459913431352</v>
      </c>
      <c r="H2849" s="67" t="str">
        <f>IF(INDEX(ApplicablePermutations!$B$3:$N$205,MATCH($A2849,ApplicablePermutations!$A$3:$A$205,0),MATCH($B2849,ApplicablePermutations!$B$2:$N$2,0))*INDEX(ApplicablePermutations!$Q$3:$S$205,MATCH($A2849,ApplicablePermutations!$P$3:$P$205,0),MATCH($C2849,ApplicablePermutations!$Q$2:$S$2,0))=1,"X","")</f>
        <v>X</v>
      </c>
      <c r="I2849" s="64">
        <f t="shared" si="229"/>
        <v>6.15384615384615E-2</v>
      </c>
      <c r="J2849" s="64">
        <f t="shared" si="230"/>
        <v>0.30142459913431352</v>
      </c>
      <c r="K2849" s="69">
        <v>2.6700000000000002E-2</v>
      </c>
      <c r="L2849" s="67" t="str">
        <f>IF(VLOOKUP($A2849,ApplicablePermutations!$U$3:$V$146,2,0)=1,"X","")</f>
        <v/>
      </c>
      <c r="M2849" t="str">
        <f t="shared" si="232"/>
        <v/>
      </c>
      <c r="N2849" s="64">
        <f t="shared" si="233"/>
        <v>2.6700000000000002E-2</v>
      </c>
    </row>
    <row r="2850" spans="1:14" x14ac:dyDescent="0.25">
      <c r="A2850" t="s">
        <v>416</v>
      </c>
      <c r="B2850" t="s">
        <v>328</v>
      </c>
      <c r="C2850" s="65" t="s">
        <v>485</v>
      </c>
      <c r="D2850" s="64">
        <f>IFERROR(INDEX('Feasibility Factor'!$D$5:$N$123,MATCH(VLOOKUP($A2850,PairList!$A$2:$D$205,2,0),'Feasibility Factor'!$C$5:$C$123,0),MATCH(VLOOKUP($B2850,PairList!$F$2:$I$14,2,0),'Feasibility Factor'!$D$3:$N$3,0)),"")</f>
        <v>0.75</v>
      </c>
      <c r="E2850" s="64">
        <v>6.15384615384615E-2</v>
      </c>
      <c r="F2850" s="64" t="str">
        <f>IFERROR(INDEX(ESShip!$C$2:$C$99,MATCH(VLOOKUP($A2850,PairList!$A$2:$D$205,3,0),ESShip!$A$2:$A$99,0)),"")</f>
        <v/>
      </c>
      <c r="G2850" s="64">
        <v>0.30142459913431352</v>
      </c>
      <c r="H2850" s="67" t="str">
        <f>IF(INDEX(ApplicablePermutations!$B$3:$N$205,MATCH($A2850,ApplicablePermutations!$A$3:$A$205,0),MATCH($B2850,ApplicablePermutations!$B$2:$N$2,0))*INDEX(ApplicablePermutations!$Q$3:$S$205,MATCH($A2850,ApplicablePermutations!$P$3:$P$205,0),MATCH($C2850,ApplicablePermutations!$Q$2:$S$2,0))=1,"X","")</f>
        <v>X</v>
      </c>
      <c r="I2850" s="64">
        <f t="shared" si="229"/>
        <v>6.15384615384615E-2</v>
      </c>
      <c r="J2850" s="64">
        <f t="shared" si="230"/>
        <v>0.30142459913431352</v>
      </c>
      <c r="K2850" s="69">
        <v>2.6700000000000002E-2</v>
      </c>
      <c r="L2850" s="67" t="str">
        <f>IF(VLOOKUP($A2850,ApplicablePermutations!$U$3:$V$146,2,0)=1,"X","")</f>
        <v/>
      </c>
      <c r="M2850" t="str">
        <f t="shared" si="232"/>
        <v/>
      </c>
      <c r="N2850" s="64">
        <f t="shared" si="233"/>
        <v>2.6700000000000002E-2</v>
      </c>
    </row>
    <row r="2851" spans="1:14" x14ac:dyDescent="0.25">
      <c r="A2851" t="s">
        <v>416</v>
      </c>
      <c r="B2851" t="s">
        <v>239</v>
      </c>
      <c r="C2851" s="65" t="s">
        <v>485</v>
      </c>
      <c r="D2851" s="64">
        <f>IFERROR(INDEX('Feasibility Factor'!$D$5:$N$123,MATCH(VLOOKUP($A2851,PairList!$A$2:$D$205,2,0),'Feasibility Factor'!$C$5:$C$123,0),MATCH(VLOOKUP($B2851,PairList!$F$2:$I$14,2,0),'Feasibility Factor'!$D$3:$N$3,0)),"")</f>
        <v>0.75</v>
      </c>
      <c r="E2851" s="64">
        <v>6.15384615384615E-2</v>
      </c>
      <c r="F2851" s="64" t="str">
        <f>IFERROR(INDEX(ESShip!$C$2:$C$99,MATCH(VLOOKUP($A2851,PairList!$A$2:$D$205,3,0),ESShip!$A$2:$A$99,0)),"")</f>
        <v/>
      </c>
      <c r="G2851" s="64">
        <v>0.30142459913431352</v>
      </c>
      <c r="H2851" s="67" t="str">
        <f>IF(INDEX(ApplicablePermutations!$B$3:$N$205,MATCH($A2851,ApplicablePermutations!$A$3:$A$205,0),MATCH($B2851,ApplicablePermutations!$B$2:$N$2,0))*INDEX(ApplicablePermutations!$Q$3:$S$205,MATCH($A2851,ApplicablePermutations!$P$3:$P$205,0),MATCH($C2851,ApplicablePermutations!$Q$2:$S$2,0))=1,"X","")</f>
        <v>X</v>
      </c>
      <c r="I2851" s="64">
        <f t="shared" si="229"/>
        <v>6.15384615384615E-2</v>
      </c>
      <c r="J2851" s="64">
        <f t="shared" si="230"/>
        <v>0.30142459913431352</v>
      </c>
      <c r="K2851" s="69">
        <v>2.6700000000000002E-2</v>
      </c>
      <c r="L2851" s="67" t="str">
        <f>IF(VLOOKUP($A2851,ApplicablePermutations!$U$3:$V$146,2,0)=1,"X","")</f>
        <v/>
      </c>
      <c r="M2851" t="str">
        <f t="shared" si="232"/>
        <v/>
      </c>
      <c r="N2851" s="64">
        <f t="shared" si="233"/>
        <v>2.6700000000000002E-2</v>
      </c>
    </row>
    <row r="2852" spans="1:14" x14ac:dyDescent="0.25">
      <c r="A2852" t="s">
        <v>416</v>
      </c>
      <c r="B2852" t="s">
        <v>329</v>
      </c>
      <c r="C2852" s="65" t="s">
        <v>485</v>
      </c>
      <c r="D2852" s="64">
        <f>IFERROR(INDEX('Feasibility Factor'!$D$5:$N$123,MATCH(VLOOKUP($A2852,PairList!$A$2:$D$205,2,0),'Feasibility Factor'!$C$5:$C$123,0),MATCH(VLOOKUP($B2852,PairList!$F$2:$I$14,2,0),'Feasibility Factor'!$D$3:$N$3,0)),"")</f>
        <v>0.75</v>
      </c>
      <c r="E2852" s="64">
        <v>6.15384615384615E-2</v>
      </c>
      <c r="F2852" s="64" t="str">
        <f>IFERROR(INDEX(ESShip!$C$2:$C$99,MATCH(VLOOKUP($A2852,PairList!$A$2:$D$205,3,0),ESShip!$A$2:$A$99,0)),"")</f>
        <v/>
      </c>
      <c r="G2852" s="64">
        <v>0.30142459913431352</v>
      </c>
      <c r="H2852" s="67" t="str">
        <f>IF(INDEX(ApplicablePermutations!$B$3:$N$205,MATCH($A2852,ApplicablePermutations!$A$3:$A$205,0),MATCH($B2852,ApplicablePermutations!$B$2:$N$2,0))*INDEX(ApplicablePermutations!$Q$3:$S$205,MATCH($A2852,ApplicablePermutations!$P$3:$P$205,0),MATCH($C2852,ApplicablePermutations!$Q$2:$S$2,0))=1,"X","")</f>
        <v>X</v>
      </c>
      <c r="I2852" s="64">
        <f t="shared" si="229"/>
        <v>6.15384615384615E-2</v>
      </c>
      <c r="J2852" s="64">
        <f t="shared" si="230"/>
        <v>0.30142459913431352</v>
      </c>
      <c r="K2852" s="69">
        <v>2.6700000000000002E-2</v>
      </c>
      <c r="L2852" s="67" t="str">
        <f>IF(VLOOKUP($A2852,ApplicablePermutations!$U$3:$V$146,2,0)=1,"X","")</f>
        <v/>
      </c>
      <c r="M2852" t="str">
        <f t="shared" si="232"/>
        <v/>
      </c>
      <c r="N2852" s="64">
        <f t="shared" si="233"/>
        <v>2.6700000000000002E-2</v>
      </c>
    </row>
    <row r="2853" spans="1:14" x14ac:dyDescent="0.25">
      <c r="A2853" t="s">
        <v>416</v>
      </c>
      <c r="B2853" t="s">
        <v>330</v>
      </c>
      <c r="C2853" s="65" t="s">
        <v>485</v>
      </c>
      <c r="D2853" s="64">
        <f>IFERROR(INDEX('Feasibility Factor'!$D$5:$N$123,MATCH(VLOOKUP($A2853,PairList!$A$2:$D$205,2,0),'Feasibility Factor'!$C$5:$C$123,0),MATCH(VLOOKUP($B2853,PairList!$F$2:$I$14,2,0),'Feasibility Factor'!$D$3:$N$3,0)),"")</f>
        <v>0.75</v>
      </c>
      <c r="E2853" s="64">
        <v>6.15384615384615E-2</v>
      </c>
      <c r="F2853" s="64" t="str">
        <f>IFERROR(INDEX(ESShip!$C$2:$C$99,MATCH(VLOOKUP($A2853,PairList!$A$2:$D$205,3,0),ESShip!$A$2:$A$99,0)),"")</f>
        <v/>
      </c>
      <c r="G2853" s="64">
        <v>0.30142459913431352</v>
      </c>
      <c r="H2853" s="67" t="str">
        <f>IF(INDEX(ApplicablePermutations!$B$3:$N$205,MATCH($A2853,ApplicablePermutations!$A$3:$A$205,0),MATCH($B2853,ApplicablePermutations!$B$2:$N$2,0))*INDEX(ApplicablePermutations!$Q$3:$S$205,MATCH($A2853,ApplicablePermutations!$P$3:$P$205,0),MATCH($C2853,ApplicablePermutations!$Q$2:$S$2,0))=1,"X","")</f>
        <v>X</v>
      </c>
      <c r="I2853" s="64">
        <f t="shared" si="229"/>
        <v>6.15384615384615E-2</v>
      </c>
      <c r="J2853" s="64">
        <f t="shared" si="230"/>
        <v>0.30142459913431352</v>
      </c>
      <c r="K2853" s="69">
        <v>2.6700000000000002E-2</v>
      </c>
      <c r="L2853" s="67" t="str">
        <f>IF(VLOOKUP($A2853,ApplicablePermutations!$U$3:$V$146,2,0)=1,"X","")</f>
        <v/>
      </c>
      <c r="M2853" t="str">
        <f t="shared" si="232"/>
        <v/>
      </c>
      <c r="N2853" s="64">
        <f t="shared" si="233"/>
        <v>2.6700000000000002E-2</v>
      </c>
    </row>
    <row r="2854" spans="1:14" x14ac:dyDescent="0.25">
      <c r="A2854" t="s">
        <v>416</v>
      </c>
      <c r="B2854" t="s">
        <v>331</v>
      </c>
      <c r="C2854" s="65" t="s">
        <v>485</v>
      </c>
      <c r="D2854" s="64">
        <f>IFERROR(INDEX('Feasibility Factor'!$D$5:$N$123,MATCH(VLOOKUP($A2854,PairList!$A$2:$D$205,2,0),'Feasibility Factor'!$C$5:$C$123,0),MATCH(VLOOKUP($B2854,PairList!$F$2:$I$14,2,0),'Feasibility Factor'!$D$3:$N$3,0)),"")</f>
        <v>0.75</v>
      </c>
      <c r="E2854" s="64">
        <v>0.39999999999999997</v>
      </c>
      <c r="F2854" s="64" t="str">
        <f>IFERROR(INDEX(ESShip!$C$2:$C$99,MATCH(VLOOKUP($A2854,PairList!$A$2:$D$205,3,0),ESShip!$A$2:$A$99,0)),"")</f>
        <v/>
      </c>
      <c r="G2854" s="64">
        <v>0.4344865802515871</v>
      </c>
      <c r="H2854" s="67" t="str">
        <f>IF(INDEX(ApplicablePermutations!$B$3:$N$205,MATCH($A2854,ApplicablePermutations!$A$3:$A$205,0),MATCH($B2854,ApplicablePermutations!$B$2:$N$2,0))*INDEX(ApplicablePermutations!$Q$3:$S$205,MATCH($A2854,ApplicablePermutations!$P$3:$P$205,0),MATCH($C2854,ApplicablePermutations!$Q$2:$S$2,0))=1,"X","")</f>
        <v>X</v>
      </c>
      <c r="I2854" s="64">
        <f t="shared" si="229"/>
        <v>0.39999999999999997</v>
      </c>
      <c r="J2854" s="64">
        <f t="shared" si="230"/>
        <v>0.4344865802515871</v>
      </c>
      <c r="K2854" s="69">
        <v>2.6700000000000002E-2</v>
      </c>
      <c r="L2854" s="67" t="str">
        <f>IF(VLOOKUP($A2854,ApplicablePermutations!$U$3:$V$146,2,0)=1,"X","")</f>
        <v/>
      </c>
      <c r="M2854" t="str">
        <f t="shared" si="232"/>
        <v/>
      </c>
      <c r="N2854" s="64">
        <f t="shared" si="233"/>
        <v>2.6700000000000002E-2</v>
      </c>
    </row>
    <row r="2855" spans="1:14" x14ac:dyDescent="0.25">
      <c r="A2855" t="s">
        <v>416</v>
      </c>
      <c r="B2855" t="s">
        <v>332</v>
      </c>
      <c r="C2855" s="65" t="s">
        <v>485</v>
      </c>
      <c r="D2855" s="64">
        <f>IFERROR(INDEX('Feasibility Factor'!$D$5:$N$123,MATCH(VLOOKUP($A2855,PairList!$A$2:$D$205,2,0),'Feasibility Factor'!$C$5:$C$123,0),MATCH(VLOOKUP($B2855,PairList!$F$2:$I$14,2,0),'Feasibility Factor'!$D$3:$N$3,0)),"")</f>
        <v>0.75</v>
      </c>
      <c r="E2855" s="64">
        <v>6.15384615384615E-2</v>
      </c>
      <c r="F2855" s="64" t="str">
        <f>IFERROR(INDEX(ESShip!$C$2:$C$99,MATCH(VLOOKUP($A2855,PairList!$A$2:$D$205,3,0),ESShip!$A$2:$A$99,0)),"")</f>
        <v/>
      </c>
      <c r="G2855" s="64">
        <v>0.30142459913431352</v>
      </c>
      <c r="H2855" s="67" t="str">
        <f>IF(INDEX(ApplicablePermutations!$B$3:$N$205,MATCH($A2855,ApplicablePermutations!$A$3:$A$205,0),MATCH($B2855,ApplicablePermutations!$B$2:$N$2,0))*INDEX(ApplicablePermutations!$Q$3:$S$205,MATCH($A2855,ApplicablePermutations!$P$3:$P$205,0),MATCH($C2855,ApplicablePermutations!$Q$2:$S$2,0))=1,"X","")</f>
        <v>X</v>
      </c>
      <c r="I2855" s="64">
        <f t="shared" si="229"/>
        <v>6.15384615384615E-2</v>
      </c>
      <c r="J2855" s="64">
        <f t="shared" si="230"/>
        <v>0.30142459913431352</v>
      </c>
      <c r="K2855" s="69">
        <v>2.6700000000000002E-2</v>
      </c>
      <c r="L2855" s="67" t="str">
        <f>IF(VLOOKUP($A2855,ApplicablePermutations!$U$3:$V$146,2,0)=1,"X","")</f>
        <v/>
      </c>
      <c r="M2855" t="str">
        <f t="shared" si="232"/>
        <v/>
      </c>
      <c r="N2855" s="64">
        <f t="shared" si="233"/>
        <v>2.6700000000000002E-2</v>
      </c>
    </row>
    <row r="2856" spans="1:14" x14ac:dyDescent="0.25">
      <c r="A2856" t="s">
        <v>416</v>
      </c>
      <c r="B2856" t="s">
        <v>243</v>
      </c>
      <c r="C2856" s="65" t="s">
        <v>485</v>
      </c>
      <c r="D2856" s="64">
        <f>IFERROR(INDEX('Feasibility Factor'!$D$5:$N$123,MATCH(VLOOKUP($A2856,PairList!$A$2:$D$205,2,0),'Feasibility Factor'!$C$5:$C$123,0),MATCH(VLOOKUP($B2856,PairList!$F$2:$I$14,2,0),'Feasibility Factor'!$D$3:$N$3,0)),"")</f>
        <v>0.75</v>
      </c>
      <c r="E2856" s="64">
        <v>0.39999999999999997</v>
      </c>
      <c r="F2856" s="64" t="str">
        <f>IFERROR(INDEX(ESShip!$C$2:$C$99,MATCH(VLOOKUP($A2856,PairList!$A$2:$D$205,3,0),ESShip!$A$2:$A$99,0)),"")</f>
        <v/>
      </c>
      <c r="G2856" s="64">
        <v>0.4344865802515871</v>
      </c>
      <c r="H2856" s="67" t="str">
        <f>IF(INDEX(ApplicablePermutations!$B$3:$N$205,MATCH($A2856,ApplicablePermutations!$A$3:$A$205,0),MATCH($B2856,ApplicablePermutations!$B$2:$N$2,0))*INDEX(ApplicablePermutations!$Q$3:$S$205,MATCH($A2856,ApplicablePermutations!$P$3:$P$205,0),MATCH($C2856,ApplicablePermutations!$Q$2:$S$2,0))=1,"X","")</f>
        <v>X</v>
      </c>
      <c r="I2856" s="64">
        <f t="shared" si="229"/>
        <v>0.39999999999999997</v>
      </c>
      <c r="J2856" s="64">
        <f t="shared" si="230"/>
        <v>0.4344865802515871</v>
      </c>
      <c r="K2856" s="69">
        <v>2.6700000000000002E-2</v>
      </c>
      <c r="L2856" s="67" t="str">
        <f>IF(VLOOKUP($A2856,ApplicablePermutations!$U$3:$V$146,2,0)=1,"X","")</f>
        <v/>
      </c>
      <c r="M2856" t="str">
        <f t="shared" si="232"/>
        <v/>
      </c>
      <c r="N2856" s="64">
        <f t="shared" si="233"/>
        <v>2.6700000000000002E-2</v>
      </c>
    </row>
    <row r="2857" spans="1:14" x14ac:dyDescent="0.25">
      <c r="A2857" t="s">
        <v>416</v>
      </c>
      <c r="B2857" t="s">
        <v>333</v>
      </c>
      <c r="C2857" s="65" t="s">
        <v>485</v>
      </c>
      <c r="D2857" s="64">
        <f>IFERROR(INDEX('Feasibility Factor'!$D$5:$N$123,MATCH(VLOOKUP($A2857,PairList!$A$2:$D$205,2,0),'Feasibility Factor'!$C$5:$C$123,0),MATCH(VLOOKUP($B2857,PairList!$F$2:$I$14,2,0),'Feasibility Factor'!$D$3:$N$3,0)),"")</f>
        <v>0.75</v>
      </c>
      <c r="E2857" s="64">
        <v>6.15384615384615E-2</v>
      </c>
      <c r="F2857" s="64" t="str">
        <f>IFERROR(INDEX(ESShip!$C$2:$C$99,MATCH(VLOOKUP($A2857,PairList!$A$2:$D$205,3,0),ESShip!$A$2:$A$99,0)),"")</f>
        <v/>
      </c>
      <c r="G2857" s="64">
        <v>0.30142459913431352</v>
      </c>
      <c r="H2857" s="67" t="str">
        <f>IF(INDEX(ApplicablePermutations!$B$3:$N$205,MATCH($A2857,ApplicablePermutations!$A$3:$A$205,0),MATCH($B2857,ApplicablePermutations!$B$2:$N$2,0))*INDEX(ApplicablePermutations!$Q$3:$S$205,MATCH($A2857,ApplicablePermutations!$P$3:$P$205,0),MATCH($C2857,ApplicablePermutations!$Q$2:$S$2,0))=1,"X","")</f>
        <v>X</v>
      </c>
      <c r="I2857" s="64">
        <f t="shared" si="229"/>
        <v>6.15384615384615E-2</v>
      </c>
      <c r="J2857" s="64">
        <f t="shared" si="230"/>
        <v>0.30142459913431352</v>
      </c>
      <c r="K2857" s="69">
        <v>2.6700000000000002E-2</v>
      </c>
      <c r="L2857" s="67" t="str">
        <f>IF(VLOOKUP($A2857,ApplicablePermutations!$U$3:$V$146,2,0)=1,"X","")</f>
        <v/>
      </c>
      <c r="M2857" t="str">
        <f t="shared" si="232"/>
        <v/>
      </c>
      <c r="N2857" s="64">
        <f t="shared" si="233"/>
        <v>2.6700000000000002E-2</v>
      </c>
    </row>
    <row r="2858" spans="1:14" x14ac:dyDescent="0.25">
      <c r="A2858" t="s">
        <v>416</v>
      </c>
      <c r="B2858" t="s">
        <v>334</v>
      </c>
      <c r="C2858" s="65" t="s">
        <v>485</v>
      </c>
      <c r="D2858" s="64">
        <f>IFERROR(INDEX('Feasibility Factor'!$D$5:$N$123,MATCH(VLOOKUP($A2858,PairList!$A$2:$D$205,2,0),'Feasibility Factor'!$C$5:$C$123,0),MATCH(VLOOKUP($B2858,PairList!$F$2:$I$14,2,0),'Feasibility Factor'!$D$3:$N$3,0)),"")</f>
        <v>0.75</v>
      </c>
      <c r="E2858" s="64">
        <v>6.15384615384615E-2</v>
      </c>
      <c r="F2858" s="64" t="str">
        <f>IFERROR(INDEX(ESShip!$C$2:$C$99,MATCH(VLOOKUP($A2858,PairList!$A$2:$D$205,3,0),ESShip!$A$2:$A$99,0)),"")</f>
        <v/>
      </c>
      <c r="G2858" s="64">
        <v>0.30142459913431352</v>
      </c>
      <c r="H2858" s="67" t="str">
        <f>IF(INDEX(ApplicablePermutations!$B$3:$N$205,MATCH($A2858,ApplicablePermutations!$A$3:$A$205,0),MATCH($B2858,ApplicablePermutations!$B$2:$N$2,0))*INDEX(ApplicablePermutations!$Q$3:$S$205,MATCH($A2858,ApplicablePermutations!$P$3:$P$205,0),MATCH($C2858,ApplicablePermutations!$Q$2:$S$2,0))=1,"X","")</f>
        <v>X</v>
      </c>
      <c r="I2858" s="64">
        <f t="shared" si="229"/>
        <v>6.15384615384615E-2</v>
      </c>
      <c r="J2858" s="64">
        <f t="shared" si="230"/>
        <v>0.30142459913431352</v>
      </c>
      <c r="K2858" s="69">
        <v>2.6700000000000002E-2</v>
      </c>
      <c r="L2858" s="67" t="str">
        <f>IF(VLOOKUP($A2858,ApplicablePermutations!$U$3:$V$146,2,0)=1,"X","")</f>
        <v/>
      </c>
      <c r="M2858" t="str">
        <f t="shared" si="232"/>
        <v/>
      </c>
      <c r="N2858" s="64">
        <f t="shared" si="233"/>
        <v>2.6700000000000002E-2</v>
      </c>
    </row>
    <row r="2859" spans="1:14" x14ac:dyDescent="0.25">
      <c r="A2859" t="s">
        <v>416</v>
      </c>
      <c r="B2859" t="s">
        <v>94</v>
      </c>
      <c r="C2859" s="65" t="s">
        <v>485</v>
      </c>
      <c r="D2859" s="64">
        <f>IFERROR(INDEX('Feasibility Factor'!$D$5:$N$123,MATCH(VLOOKUP($A2859,PairList!$A$2:$D$205,2,0),'Feasibility Factor'!$C$5:$C$123,0),MATCH(VLOOKUP($B2859,PairList!$F$2:$I$14,2,0),'Feasibility Factor'!$D$3:$N$3,0)),"")</f>
        <v>0.75</v>
      </c>
      <c r="E2859" s="64">
        <v>6.15384615384615E-2</v>
      </c>
      <c r="F2859" s="64" t="str">
        <f>IFERROR(INDEX(ESShip!$C$2:$C$99,MATCH(VLOOKUP($A2859,PairList!$A$2:$D$205,3,0),ESShip!$A$2:$A$99,0)),"")</f>
        <v/>
      </c>
      <c r="G2859" s="64">
        <v>0.30142459913431352</v>
      </c>
      <c r="H2859" s="67" t="str">
        <f>IF(INDEX(ApplicablePermutations!$B$3:$N$205,MATCH($A2859,ApplicablePermutations!$A$3:$A$205,0),MATCH($B2859,ApplicablePermutations!$B$2:$N$2,0))*INDEX(ApplicablePermutations!$Q$3:$S$205,MATCH($A2859,ApplicablePermutations!$P$3:$P$205,0),MATCH($C2859,ApplicablePermutations!$Q$2:$S$2,0))=1,"X","")</f>
        <v>X</v>
      </c>
      <c r="I2859" s="64">
        <f t="shared" si="229"/>
        <v>6.15384615384615E-2</v>
      </c>
      <c r="J2859" s="64">
        <f t="shared" si="230"/>
        <v>0.30142459913431352</v>
      </c>
      <c r="K2859" s="69">
        <v>2.6700000000000002E-2</v>
      </c>
      <c r="L2859" s="67" t="str">
        <f>IF(VLOOKUP($A2859,ApplicablePermutations!$U$3:$V$146,2,0)=1,"X","")</f>
        <v/>
      </c>
      <c r="M2859" t="str">
        <f t="shared" si="232"/>
        <v/>
      </c>
      <c r="N2859" s="64">
        <f t="shared" si="233"/>
        <v>2.6700000000000002E-2</v>
      </c>
    </row>
    <row r="2860" spans="1:14" x14ac:dyDescent="0.25">
      <c r="A2860" t="s">
        <v>416</v>
      </c>
      <c r="B2860" t="s">
        <v>335</v>
      </c>
      <c r="C2860" s="65" t="s">
        <v>485</v>
      </c>
      <c r="D2860" s="64">
        <f>IFERROR(INDEX('Feasibility Factor'!$D$5:$N$123,MATCH(VLOOKUP($A2860,PairList!$A$2:$D$205,2,0),'Feasibility Factor'!$C$5:$C$123,0),MATCH(VLOOKUP($B2860,PairList!$F$2:$I$14,2,0),'Feasibility Factor'!$D$3:$N$3,0)),"")</f>
        <v>0.75</v>
      </c>
      <c r="E2860" s="64">
        <v>6.15384615384615E-2</v>
      </c>
      <c r="F2860" s="64" t="str">
        <f>IFERROR(INDEX(ESShip!$C$2:$C$99,MATCH(VLOOKUP($A2860,PairList!$A$2:$D$205,3,0),ESShip!$A$2:$A$99,0)),"")</f>
        <v/>
      </c>
      <c r="G2860" s="64">
        <v>0.30142459913431352</v>
      </c>
      <c r="H2860" s="67" t="str">
        <f>IF(INDEX(ApplicablePermutations!$B$3:$N$205,MATCH($A2860,ApplicablePermutations!$A$3:$A$205,0),MATCH($B2860,ApplicablePermutations!$B$2:$N$2,0))*INDEX(ApplicablePermutations!$Q$3:$S$205,MATCH($A2860,ApplicablePermutations!$P$3:$P$205,0),MATCH($C2860,ApplicablePermutations!$Q$2:$S$2,0))=1,"X","")</f>
        <v>X</v>
      </c>
      <c r="I2860" s="64">
        <f t="shared" si="229"/>
        <v>6.15384615384615E-2</v>
      </c>
      <c r="J2860" s="64">
        <f t="shared" si="230"/>
        <v>0.30142459913431352</v>
      </c>
      <c r="K2860" s="69">
        <v>2.6700000000000002E-2</v>
      </c>
      <c r="L2860" s="67" t="str">
        <f>IF(VLOOKUP($A2860,ApplicablePermutations!$U$3:$V$146,2,0)=1,"X","")</f>
        <v/>
      </c>
      <c r="M2860" t="str">
        <f t="shared" si="232"/>
        <v/>
      </c>
      <c r="N2860" s="64">
        <f t="shared" si="233"/>
        <v>2.6700000000000002E-2</v>
      </c>
    </row>
    <row r="2861" spans="1:14" x14ac:dyDescent="0.25">
      <c r="A2861" t="s">
        <v>416</v>
      </c>
      <c r="B2861" t="s">
        <v>100</v>
      </c>
      <c r="C2861" s="65" t="s">
        <v>485</v>
      </c>
      <c r="D2861" s="64">
        <f>IFERROR(INDEX('Feasibility Factor'!$D$5:$N$123,MATCH(VLOOKUP($A2861,PairList!$A$2:$D$205,2,0),'Feasibility Factor'!$C$5:$C$123,0),MATCH(VLOOKUP($B2861,PairList!$F$2:$I$14,2,0),'Feasibility Factor'!$D$3:$N$3,0)),"")</f>
        <v>0.75</v>
      </c>
      <c r="E2861" s="64">
        <v>6.15384615384615E-2</v>
      </c>
      <c r="F2861" s="64" t="str">
        <f>IFERROR(INDEX(ESShip!$C$2:$C$99,MATCH(VLOOKUP($A2861,PairList!$A$2:$D$205,3,0),ESShip!$A$2:$A$99,0)),"")</f>
        <v/>
      </c>
      <c r="G2861" s="64">
        <v>0.30142459913431352</v>
      </c>
      <c r="H2861" s="67" t="str">
        <f>IF(INDEX(ApplicablePermutations!$B$3:$N$205,MATCH($A2861,ApplicablePermutations!$A$3:$A$205,0),MATCH($B2861,ApplicablePermutations!$B$2:$N$2,0))*INDEX(ApplicablePermutations!$Q$3:$S$205,MATCH($A2861,ApplicablePermutations!$P$3:$P$205,0),MATCH($C2861,ApplicablePermutations!$Q$2:$S$2,0))=1,"X","")</f>
        <v>X</v>
      </c>
      <c r="I2861" s="64">
        <f t="shared" si="229"/>
        <v>6.15384615384615E-2</v>
      </c>
      <c r="J2861" s="64">
        <f t="shared" si="230"/>
        <v>0.30142459913431352</v>
      </c>
      <c r="K2861" s="69">
        <v>2.6700000000000002E-2</v>
      </c>
      <c r="L2861" s="67" t="str">
        <f>IF(VLOOKUP($A2861,ApplicablePermutations!$U$3:$V$146,2,0)=1,"X","")</f>
        <v/>
      </c>
      <c r="M2861" t="str">
        <f t="shared" si="232"/>
        <v/>
      </c>
      <c r="N2861" s="64">
        <f t="shared" si="233"/>
        <v>2.6700000000000002E-2</v>
      </c>
    </row>
    <row r="2862" spans="1:14" x14ac:dyDescent="0.25">
      <c r="A2862" t="s">
        <v>416</v>
      </c>
      <c r="B2862" t="s">
        <v>327</v>
      </c>
      <c r="C2862" s="65" t="s">
        <v>486</v>
      </c>
      <c r="D2862" s="64">
        <f>IFERROR(INDEX('Feasibility Factor'!$D$5:$N$123,MATCH(VLOOKUP($A2862,PairList!$A$2:$D$205,2,0),'Feasibility Factor'!$C$5:$C$123,0),MATCH(VLOOKUP($B2862,PairList!$F$2:$I$14,2,0),'Feasibility Factor'!$D$3:$N$3,0)),"")</f>
        <v>0.75</v>
      </c>
      <c r="E2862" s="64">
        <v>0</v>
      </c>
      <c r="F2862" s="64" t="str">
        <f>IFERROR(INDEX(ESShip!$C$2:$C$99,MATCH(VLOOKUP($A2862,PairList!$A$2:$D$205,3,0),ESShip!$A$2:$A$99,0)),"")</f>
        <v/>
      </c>
      <c r="G2862" s="64">
        <v>0.70061054248613441</v>
      </c>
      <c r="H2862" s="67" t="str">
        <f>IF(INDEX(ApplicablePermutations!$B$3:$N$205,MATCH($A2862,ApplicablePermutations!$A$3:$A$205,0),MATCH($B2862,ApplicablePermutations!$B$2:$N$2,0))*INDEX(ApplicablePermutations!$Q$3:$S$205,MATCH($A2862,ApplicablePermutations!$P$3:$P$205,0),MATCH($C2862,ApplicablePermutations!$Q$2:$S$2,0))=1,"X","")</f>
        <v>X</v>
      </c>
      <c r="I2862" s="64">
        <f t="shared" si="229"/>
        <v>0.75</v>
      </c>
      <c r="J2862" s="64">
        <f t="shared" si="230"/>
        <v>0.70061054248613441</v>
      </c>
      <c r="K2862" s="64">
        <f t="shared" si="231"/>
        <v>0.22454209313539919</v>
      </c>
      <c r="L2862" s="67" t="str">
        <f>IF(VLOOKUP($A2862,ApplicablePermutations!$U$3:$V$146,2,0)=1,"X","")</f>
        <v/>
      </c>
      <c r="M2862" t="str">
        <f t="shared" si="232"/>
        <v/>
      </c>
      <c r="N2862" s="64">
        <f t="shared" si="233"/>
        <v>0.22454209313539919</v>
      </c>
    </row>
    <row r="2863" spans="1:14" x14ac:dyDescent="0.25">
      <c r="A2863" t="s">
        <v>416</v>
      </c>
      <c r="B2863" t="s">
        <v>328</v>
      </c>
      <c r="C2863" s="65" t="s">
        <v>486</v>
      </c>
      <c r="D2863" s="64">
        <f>IFERROR(INDEX('Feasibility Factor'!$D$5:$N$123,MATCH(VLOOKUP($A2863,PairList!$A$2:$D$205,2,0),'Feasibility Factor'!$C$5:$C$123,0),MATCH(VLOOKUP($B2863,PairList!$F$2:$I$14,2,0),'Feasibility Factor'!$D$3:$N$3,0)),"")</f>
        <v>0.75</v>
      </c>
      <c r="E2863" s="64">
        <v>0</v>
      </c>
      <c r="F2863" s="64" t="str">
        <f>IFERROR(INDEX(ESShip!$C$2:$C$99,MATCH(VLOOKUP($A2863,PairList!$A$2:$D$205,3,0),ESShip!$A$2:$A$99,0)),"")</f>
        <v/>
      </c>
      <c r="G2863" s="64">
        <v>0.70061054248613441</v>
      </c>
      <c r="H2863" s="67" t="str">
        <f>IF(INDEX(ApplicablePermutations!$B$3:$N$205,MATCH($A2863,ApplicablePermutations!$A$3:$A$205,0),MATCH($B2863,ApplicablePermutations!$B$2:$N$2,0))*INDEX(ApplicablePermutations!$Q$3:$S$205,MATCH($A2863,ApplicablePermutations!$P$3:$P$205,0),MATCH($C2863,ApplicablePermutations!$Q$2:$S$2,0))=1,"X","")</f>
        <v>X</v>
      </c>
      <c r="I2863" s="64">
        <f t="shared" si="229"/>
        <v>0.75</v>
      </c>
      <c r="J2863" s="64">
        <f t="shared" si="230"/>
        <v>0.70061054248613441</v>
      </c>
      <c r="K2863" s="64">
        <f t="shared" si="231"/>
        <v>0.22454209313539919</v>
      </c>
      <c r="L2863" s="67" t="str">
        <f>IF(VLOOKUP($A2863,ApplicablePermutations!$U$3:$V$146,2,0)=1,"X","")</f>
        <v/>
      </c>
      <c r="M2863" t="str">
        <f t="shared" si="232"/>
        <v/>
      </c>
      <c r="N2863" s="64">
        <f t="shared" si="233"/>
        <v>0.22454209313539919</v>
      </c>
    </row>
    <row r="2864" spans="1:14" x14ac:dyDescent="0.25">
      <c r="A2864" t="s">
        <v>416</v>
      </c>
      <c r="B2864" t="s">
        <v>239</v>
      </c>
      <c r="C2864" s="65" t="s">
        <v>486</v>
      </c>
      <c r="D2864" s="64">
        <f>IFERROR(INDEX('Feasibility Factor'!$D$5:$N$123,MATCH(VLOOKUP($A2864,PairList!$A$2:$D$205,2,0),'Feasibility Factor'!$C$5:$C$123,0),MATCH(VLOOKUP($B2864,PairList!$F$2:$I$14,2,0),'Feasibility Factor'!$D$3:$N$3,0)),"")</f>
        <v>0.75</v>
      </c>
      <c r="E2864" s="64">
        <v>0</v>
      </c>
      <c r="F2864" s="64" t="str">
        <f>IFERROR(INDEX(ESShip!$C$2:$C$99,MATCH(VLOOKUP($A2864,PairList!$A$2:$D$205,3,0),ESShip!$A$2:$A$99,0)),"")</f>
        <v/>
      </c>
      <c r="G2864" s="64">
        <v>0.70061054248613441</v>
      </c>
      <c r="H2864" s="67" t="str">
        <f>IF(INDEX(ApplicablePermutations!$B$3:$N$205,MATCH($A2864,ApplicablePermutations!$A$3:$A$205,0),MATCH($B2864,ApplicablePermutations!$B$2:$N$2,0))*INDEX(ApplicablePermutations!$Q$3:$S$205,MATCH($A2864,ApplicablePermutations!$P$3:$P$205,0),MATCH($C2864,ApplicablePermutations!$Q$2:$S$2,0))=1,"X","")</f>
        <v>X</v>
      </c>
      <c r="I2864" s="64">
        <f t="shared" si="229"/>
        <v>0.75</v>
      </c>
      <c r="J2864" s="64">
        <f t="shared" si="230"/>
        <v>0.70061054248613441</v>
      </c>
      <c r="K2864" s="64">
        <f t="shared" si="231"/>
        <v>0.22454209313539919</v>
      </c>
      <c r="L2864" s="67" t="str">
        <f>IF(VLOOKUP($A2864,ApplicablePermutations!$U$3:$V$146,2,0)=1,"X","")</f>
        <v/>
      </c>
      <c r="M2864" t="str">
        <f t="shared" si="232"/>
        <v/>
      </c>
      <c r="N2864" s="64">
        <f t="shared" si="233"/>
        <v>0.22454209313539919</v>
      </c>
    </row>
    <row r="2865" spans="1:14" x14ac:dyDescent="0.25">
      <c r="A2865" t="s">
        <v>416</v>
      </c>
      <c r="B2865" t="s">
        <v>329</v>
      </c>
      <c r="C2865" s="65" t="s">
        <v>486</v>
      </c>
      <c r="D2865" s="64">
        <f>IFERROR(INDEX('Feasibility Factor'!$D$5:$N$123,MATCH(VLOOKUP($A2865,PairList!$A$2:$D$205,2,0),'Feasibility Factor'!$C$5:$C$123,0),MATCH(VLOOKUP($B2865,PairList!$F$2:$I$14,2,0),'Feasibility Factor'!$D$3:$N$3,0)),"")</f>
        <v>0.75</v>
      </c>
      <c r="E2865" s="64">
        <v>0</v>
      </c>
      <c r="F2865" s="64" t="str">
        <f>IFERROR(INDEX(ESShip!$C$2:$C$99,MATCH(VLOOKUP($A2865,PairList!$A$2:$D$205,3,0),ESShip!$A$2:$A$99,0)),"")</f>
        <v/>
      </c>
      <c r="G2865" s="64">
        <v>0.70061054248613441</v>
      </c>
      <c r="H2865" s="67" t="str">
        <f>IF(INDEX(ApplicablePermutations!$B$3:$N$205,MATCH($A2865,ApplicablePermutations!$A$3:$A$205,0),MATCH($B2865,ApplicablePermutations!$B$2:$N$2,0))*INDEX(ApplicablePermutations!$Q$3:$S$205,MATCH($A2865,ApplicablePermutations!$P$3:$P$205,0),MATCH($C2865,ApplicablePermutations!$Q$2:$S$2,0))=1,"X","")</f>
        <v>X</v>
      </c>
      <c r="I2865" s="64">
        <f t="shared" si="229"/>
        <v>0.75</v>
      </c>
      <c r="J2865" s="64">
        <f t="shared" si="230"/>
        <v>0.70061054248613441</v>
      </c>
      <c r="K2865" s="64">
        <f t="shared" si="231"/>
        <v>0.22454209313539919</v>
      </c>
      <c r="L2865" s="67" t="str">
        <f>IF(VLOOKUP($A2865,ApplicablePermutations!$U$3:$V$146,2,0)=1,"X","")</f>
        <v/>
      </c>
      <c r="M2865" t="str">
        <f t="shared" si="232"/>
        <v/>
      </c>
      <c r="N2865" s="64">
        <f t="shared" si="233"/>
        <v>0.22454209313539919</v>
      </c>
    </row>
    <row r="2866" spans="1:14" x14ac:dyDescent="0.25">
      <c r="A2866" t="s">
        <v>416</v>
      </c>
      <c r="B2866" t="s">
        <v>330</v>
      </c>
      <c r="C2866" s="65" t="s">
        <v>486</v>
      </c>
      <c r="D2866" s="64">
        <f>IFERROR(INDEX('Feasibility Factor'!$D$5:$N$123,MATCH(VLOOKUP($A2866,PairList!$A$2:$D$205,2,0),'Feasibility Factor'!$C$5:$C$123,0),MATCH(VLOOKUP($B2866,PairList!$F$2:$I$14,2,0),'Feasibility Factor'!$D$3:$N$3,0)),"")</f>
        <v>0.75</v>
      </c>
      <c r="E2866" s="64">
        <v>0</v>
      </c>
      <c r="F2866" s="64" t="str">
        <f>IFERROR(INDEX(ESShip!$C$2:$C$99,MATCH(VLOOKUP($A2866,PairList!$A$2:$D$205,3,0),ESShip!$A$2:$A$99,0)),"")</f>
        <v/>
      </c>
      <c r="G2866" s="64">
        <v>0.70061054248613441</v>
      </c>
      <c r="H2866" s="67" t="str">
        <f>IF(INDEX(ApplicablePermutations!$B$3:$N$205,MATCH($A2866,ApplicablePermutations!$A$3:$A$205,0),MATCH($B2866,ApplicablePermutations!$B$2:$N$2,0))*INDEX(ApplicablePermutations!$Q$3:$S$205,MATCH($A2866,ApplicablePermutations!$P$3:$P$205,0),MATCH($C2866,ApplicablePermutations!$Q$2:$S$2,0))=1,"X","")</f>
        <v>X</v>
      </c>
      <c r="I2866" s="64">
        <f t="shared" si="229"/>
        <v>0.75</v>
      </c>
      <c r="J2866" s="64">
        <f t="shared" si="230"/>
        <v>0.70061054248613441</v>
      </c>
      <c r="K2866" s="64">
        <f t="shared" si="231"/>
        <v>0.22454209313539919</v>
      </c>
      <c r="L2866" s="67" t="str">
        <f>IF(VLOOKUP($A2866,ApplicablePermutations!$U$3:$V$146,2,0)=1,"X","")</f>
        <v/>
      </c>
      <c r="M2866" t="str">
        <f t="shared" si="232"/>
        <v/>
      </c>
      <c r="N2866" s="64">
        <f t="shared" si="233"/>
        <v>0.22454209313539919</v>
      </c>
    </row>
    <row r="2867" spans="1:14" x14ac:dyDescent="0.25">
      <c r="A2867" t="s">
        <v>416</v>
      </c>
      <c r="B2867" t="s">
        <v>331</v>
      </c>
      <c r="C2867" s="65" t="s">
        <v>486</v>
      </c>
      <c r="D2867" s="64">
        <f>IFERROR(INDEX('Feasibility Factor'!$D$5:$N$123,MATCH(VLOOKUP($A2867,PairList!$A$2:$D$205,2,0),'Feasibility Factor'!$C$5:$C$123,0),MATCH(VLOOKUP($B2867,PairList!$F$2:$I$14,2,0),'Feasibility Factor'!$D$3:$N$3,0)),"")</f>
        <v>0.75</v>
      </c>
      <c r="E2867" s="64">
        <v>0.39999999999999997</v>
      </c>
      <c r="F2867" s="64" t="str">
        <f>IFERROR(INDEX(ESShip!$C$2:$C$99,MATCH(VLOOKUP($A2867,PairList!$A$2:$D$205,3,0),ESShip!$A$2:$A$99,0)),"")</f>
        <v/>
      </c>
      <c r="G2867" s="64">
        <v>0.4344865802515871</v>
      </c>
      <c r="H2867" s="67" t="str">
        <f>IF(INDEX(ApplicablePermutations!$B$3:$N$205,MATCH($A2867,ApplicablePermutations!$A$3:$A$205,0),MATCH($B2867,ApplicablePermutations!$B$2:$N$2,0))*INDEX(ApplicablePermutations!$Q$3:$S$205,MATCH($A2867,ApplicablePermutations!$P$3:$P$205,0),MATCH($C2867,ApplicablePermutations!$Q$2:$S$2,0))=1,"X","")</f>
        <v>X</v>
      </c>
      <c r="I2867" s="64">
        <f t="shared" si="229"/>
        <v>0.39999999999999997</v>
      </c>
      <c r="J2867" s="64">
        <f t="shared" si="230"/>
        <v>0.4344865802515871</v>
      </c>
      <c r="K2867" s="64">
        <f t="shared" si="231"/>
        <v>0.22620536789936513</v>
      </c>
      <c r="L2867" s="67" t="str">
        <f>IF(VLOOKUP($A2867,ApplicablePermutations!$U$3:$V$146,2,0)=1,"X","")</f>
        <v/>
      </c>
      <c r="M2867" t="str">
        <f t="shared" si="232"/>
        <v/>
      </c>
      <c r="N2867" s="64">
        <f t="shared" si="233"/>
        <v>0.22620536789936513</v>
      </c>
    </row>
    <row r="2868" spans="1:14" x14ac:dyDescent="0.25">
      <c r="A2868" t="s">
        <v>416</v>
      </c>
      <c r="B2868" t="s">
        <v>332</v>
      </c>
      <c r="C2868" s="65" t="s">
        <v>486</v>
      </c>
      <c r="D2868" s="64">
        <f>IFERROR(INDEX('Feasibility Factor'!$D$5:$N$123,MATCH(VLOOKUP($A2868,PairList!$A$2:$D$205,2,0),'Feasibility Factor'!$C$5:$C$123,0),MATCH(VLOOKUP($B2868,PairList!$F$2:$I$14,2,0),'Feasibility Factor'!$D$3:$N$3,0)),"")</f>
        <v>0.75</v>
      </c>
      <c r="E2868" s="64">
        <v>0</v>
      </c>
      <c r="F2868" s="64" t="str">
        <f>IFERROR(INDEX(ESShip!$C$2:$C$99,MATCH(VLOOKUP($A2868,PairList!$A$2:$D$205,3,0),ESShip!$A$2:$A$99,0)),"")</f>
        <v/>
      </c>
      <c r="G2868" s="64">
        <v>0.70061054248613441</v>
      </c>
      <c r="H2868" s="67" t="str">
        <f>IF(INDEX(ApplicablePermutations!$B$3:$N$205,MATCH($A2868,ApplicablePermutations!$A$3:$A$205,0),MATCH($B2868,ApplicablePermutations!$B$2:$N$2,0))*INDEX(ApplicablePermutations!$Q$3:$S$205,MATCH($A2868,ApplicablePermutations!$P$3:$P$205,0),MATCH($C2868,ApplicablePermutations!$Q$2:$S$2,0))=1,"X","")</f>
        <v>X</v>
      </c>
      <c r="I2868" s="64">
        <f t="shared" ref="I2868:I2931" si="234">IF($H2868="X",IF(AND($D2868&gt;0,$D2868&lt;&gt;"",$E2868&gt;0,$E2868&lt;&gt;""),MIN($D2868,$E2868),IF(AND($D2868&gt;0,$D2868&lt;&gt;""),$D2868,IF(AND($E2868&gt;0,$E2868&lt;&gt;""),$E2868,AVERAGEIFS($E$2:$E$13027,$A$2:$A$13027,$A2868,$E$2:$E$13027,"&gt;0")))),"")</f>
        <v>0.75</v>
      </c>
      <c r="J2868" s="64">
        <f t="shared" ref="J2868:J2931" si="235">IF(H2868="X",IF(F2868&lt;&gt;"",F2868,IF(G2868&lt;&gt;"",G2868,AVERAGEIFS($G$2:$G$13027,$A$2:$A$13027,$A2868,$C$2:$C$13027,$C2868))),"")</f>
        <v>0.70061054248613441</v>
      </c>
      <c r="K2868" s="64">
        <f t="shared" si="231"/>
        <v>0.22454209313539919</v>
      </c>
      <c r="L2868" s="67" t="str">
        <f>IF(VLOOKUP($A2868,ApplicablePermutations!$U$3:$V$146,2,0)=1,"X","")</f>
        <v/>
      </c>
      <c r="M2868" t="str">
        <f t="shared" si="232"/>
        <v/>
      </c>
      <c r="N2868" s="64">
        <f t="shared" si="233"/>
        <v>0.22454209313539919</v>
      </c>
    </row>
    <row r="2869" spans="1:14" x14ac:dyDescent="0.25">
      <c r="A2869" t="s">
        <v>416</v>
      </c>
      <c r="B2869" t="s">
        <v>243</v>
      </c>
      <c r="C2869" s="65" t="s">
        <v>486</v>
      </c>
      <c r="D2869" s="64">
        <f>IFERROR(INDEX('Feasibility Factor'!$D$5:$N$123,MATCH(VLOOKUP($A2869,PairList!$A$2:$D$205,2,0),'Feasibility Factor'!$C$5:$C$123,0),MATCH(VLOOKUP($B2869,PairList!$F$2:$I$14,2,0),'Feasibility Factor'!$D$3:$N$3,0)),"")</f>
        <v>0.75</v>
      </c>
      <c r="E2869" s="64">
        <v>0.39999999999999997</v>
      </c>
      <c r="F2869" s="64" t="str">
        <f>IFERROR(INDEX(ESShip!$C$2:$C$99,MATCH(VLOOKUP($A2869,PairList!$A$2:$D$205,3,0),ESShip!$A$2:$A$99,0)),"")</f>
        <v/>
      </c>
      <c r="G2869" s="64">
        <v>0.4344865802515871</v>
      </c>
      <c r="H2869" s="67" t="str">
        <f>IF(INDEX(ApplicablePermutations!$B$3:$N$205,MATCH($A2869,ApplicablePermutations!$A$3:$A$205,0),MATCH($B2869,ApplicablePermutations!$B$2:$N$2,0))*INDEX(ApplicablePermutations!$Q$3:$S$205,MATCH($A2869,ApplicablePermutations!$P$3:$P$205,0),MATCH($C2869,ApplicablePermutations!$Q$2:$S$2,0))=1,"X","")</f>
        <v>X</v>
      </c>
      <c r="I2869" s="64">
        <f t="shared" si="234"/>
        <v>0.39999999999999997</v>
      </c>
      <c r="J2869" s="64">
        <f t="shared" si="235"/>
        <v>0.4344865802515871</v>
      </c>
      <c r="K2869" s="64">
        <f t="shared" si="231"/>
        <v>0.22620536789936513</v>
      </c>
      <c r="L2869" s="67" t="str">
        <f>IF(VLOOKUP($A2869,ApplicablePermutations!$U$3:$V$146,2,0)=1,"X","")</f>
        <v/>
      </c>
      <c r="M2869" t="str">
        <f t="shared" si="232"/>
        <v/>
      </c>
      <c r="N2869" s="64">
        <f t="shared" si="233"/>
        <v>0.22620536789936513</v>
      </c>
    </row>
    <row r="2870" spans="1:14" x14ac:dyDescent="0.25">
      <c r="A2870" t="s">
        <v>416</v>
      </c>
      <c r="B2870" t="s">
        <v>333</v>
      </c>
      <c r="C2870" s="65" t="s">
        <v>486</v>
      </c>
      <c r="D2870" s="64">
        <f>IFERROR(INDEX('Feasibility Factor'!$D$5:$N$123,MATCH(VLOOKUP($A2870,PairList!$A$2:$D$205,2,0),'Feasibility Factor'!$C$5:$C$123,0),MATCH(VLOOKUP($B2870,PairList!$F$2:$I$14,2,0),'Feasibility Factor'!$D$3:$N$3,0)),"")</f>
        <v>0.75</v>
      </c>
      <c r="E2870" s="64">
        <v>0</v>
      </c>
      <c r="F2870" s="64" t="str">
        <f>IFERROR(INDEX(ESShip!$C$2:$C$99,MATCH(VLOOKUP($A2870,PairList!$A$2:$D$205,3,0),ESShip!$A$2:$A$99,0)),"")</f>
        <v/>
      </c>
      <c r="G2870" s="64">
        <v>0.70061054248613441</v>
      </c>
      <c r="H2870" s="67" t="str">
        <f>IF(INDEX(ApplicablePermutations!$B$3:$N$205,MATCH($A2870,ApplicablePermutations!$A$3:$A$205,0),MATCH($B2870,ApplicablePermutations!$B$2:$N$2,0))*INDEX(ApplicablePermutations!$Q$3:$S$205,MATCH($A2870,ApplicablePermutations!$P$3:$P$205,0),MATCH($C2870,ApplicablePermutations!$Q$2:$S$2,0))=1,"X","")</f>
        <v>X</v>
      </c>
      <c r="I2870" s="64">
        <f t="shared" si="234"/>
        <v>0.75</v>
      </c>
      <c r="J2870" s="64">
        <f t="shared" si="235"/>
        <v>0.70061054248613441</v>
      </c>
      <c r="K2870" s="64">
        <f t="shared" si="231"/>
        <v>0.22454209313539919</v>
      </c>
      <c r="L2870" s="67" t="str">
        <f>IF(VLOOKUP($A2870,ApplicablePermutations!$U$3:$V$146,2,0)=1,"X","")</f>
        <v/>
      </c>
      <c r="M2870" t="str">
        <f t="shared" si="232"/>
        <v/>
      </c>
      <c r="N2870" s="64">
        <f t="shared" si="233"/>
        <v>0.22454209313539919</v>
      </c>
    </row>
    <row r="2871" spans="1:14" x14ac:dyDescent="0.25">
      <c r="A2871" t="s">
        <v>416</v>
      </c>
      <c r="B2871" t="s">
        <v>334</v>
      </c>
      <c r="C2871" s="65" t="s">
        <v>486</v>
      </c>
      <c r="D2871" s="64">
        <f>IFERROR(INDEX('Feasibility Factor'!$D$5:$N$123,MATCH(VLOOKUP($A2871,PairList!$A$2:$D$205,2,0),'Feasibility Factor'!$C$5:$C$123,0),MATCH(VLOOKUP($B2871,PairList!$F$2:$I$14,2,0),'Feasibility Factor'!$D$3:$N$3,0)),"")</f>
        <v>0.75</v>
      </c>
      <c r="E2871" s="64">
        <v>0</v>
      </c>
      <c r="F2871" s="64" t="str">
        <f>IFERROR(INDEX(ESShip!$C$2:$C$99,MATCH(VLOOKUP($A2871,PairList!$A$2:$D$205,3,0),ESShip!$A$2:$A$99,0)),"")</f>
        <v/>
      </c>
      <c r="G2871" s="64">
        <v>0.70061054248613441</v>
      </c>
      <c r="H2871" s="67" t="str">
        <f>IF(INDEX(ApplicablePermutations!$B$3:$N$205,MATCH($A2871,ApplicablePermutations!$A$3:$A$205,0),MATCH($B2871,ApplicablePermutations!$B$2:$N$2,0))*INDEX(ApplicablePermutations!$Q$3:$S$205,MATCH($A2871,ApplicablePermutations!$P$3:$P$205,0),MATCH($C2871,ApplicablePermutations!$Q$2:$S$2,0))=1,"X","")</f>
        <v>X</v>
      </c>
      <c r="I2871" s="64">
        <f t="shared" si="234"/>
        <v>0.75</v>
      </c>
      <c r="J2871" s="64">
        <f t="shared" si="235"/>
        <v>0.70061054248613441</v>
      </c>
      <c r="K2871" s="64">
        <f t="shared" si="231"/>
        <v>0.22454209313539919</v>
      </c>
      <c r="L2871" s="67" t="str">
        <f>IF(VLOOKUP($A2871,ApplicablePermutations!$U$3:$V$146,2,0)=1,"X","")</f>
        <v/>
      </c>
      <c r="M2871" t="str">
        <f t="shared" si="232"/>
        <v/>
      </c>
      <c r="N2871" s="64">
        <f t="shared" si="233"/>
        <v>0.22454209313539919</v>
      </c>
    </row>
    <row r="2872" spans="1:14" x14ac:dyDescent="0.25">
      <c r="A2872" t="s">
        <v>416</v>
      </c>
      <c r="B2872" t="s">
        <v>94</v>
      </c>
      <c r="C2872" s="65" t="s">
        <v>486</v>
      </c>
      <c r="D2872" s="64">
        <f>IFERROR(INDEX('Feasibility Factor'!$D$5:$N$123,MATCH(VLOOKUP($A2872,PairList!$A$2:$D$205,2,0),'Feasibility Factor'!$C$5:$C$123,0),MATCH(VLOOKUP($B2872,PairList!$F$2:$I$14,2,0),'Feasibility Factor'!$D$3:$N$3,0)),"")</f>
        <v>0.75</v>
      </c>
      <c r="E2872" s="64">
        <v>0</v>
      </c>
      <c r="F2872" s="64" t="str">
        <f>IFERROR(INDEX(ESShip!$C$2:$C$99,MATCH(VLOOKUP($A2872,PairList!$A$2:$D$205,3,0),ESShip!$A$2:$A$99,0)),"")</f>
        <v/>
      </c>
      <c r="G2872" s="64">
        <v>0.70061054248613441</v>
      </c>
      <c r="H2872" s="67" t="str">
        <f>IF(INDEX(ApplicablePermutations!$B$3:$N$205,MATCH($A2872,ApplicablePermutations!$A$3:$A$205,0),MATCH($B2872,ApplicablePermutations!$B$2:$N$2,0))*INDEX(ApplicablePermutations!$Q$3:$S$205,MATCH($A2872,ApplicablePermutations!$P$3:$P$205,0),MATCH($C2872,ApplicablePermutations!$Q$2:$S$2,0))=1,"X","")</f>
        <v>X</v>
      </c>
      <c r="I2872" s="64">
        <f t="shared" si="234"/>
        <v>0.75</v>
      </c>
      <c r="J2872" s="64">
        <f t="shared" si="235"/>
        <v>0.70061054248613441</v>
      </c>
      <c r="K2872" s="64">
        <f t="shared" si="231"/>
        <v>0.22454209313539919</v>
      </c>
      <c r="L2872" s="67" t="str">
        <f>IF(VLOOKUP($A2872,ApplicablePermutations!$U$3:$V$146,2,0)=1,"X","")</f>
        <v/>
      </c>
      <c r="M2872" t="str">
        <f t="shared" si="232"/>
        <v/>
      </c>
      <c r="N2872" s="64">
        <f t="shared" si="233"/>
        <v>0.22454209313539919</v>
      </c>
    </row>
    <row r="2873" spans="1:14" x14ac:dyDescent="0.25">
      <c r="A2873" t="s">
        <v>416</v>
      </c>
      <c r="B2873" t="s">
        <v>335</v>
      </c>
      <c r="C2873" s="65" t="s">
        <v>486</v>
      </c>
      <c r="D2873" s="64">
        <f>IFERROR(INDEX('Feasibility Factor'!$D$5:$N$123,MATCH(VLOOKUP($A2873,PairList!$A$2:$D$205,2,0),'Feasibility Factor'!$C$5:$C$123,0),MATCH(VLOOKUP($B2873,PairList!$F$2:$I$14,2,0),'Feasibility Factor'!$D$3:$N$3,0)),"")</f>
        <v>0.75</v>
      </c>
      <c r="E2873" s="64">
        <v>0</v>
      </c>
      <c r="F2873" s="64" t="str">
        <f>IFERROR(INDEX(ESShip!$C$2:$C$99,MATCH(VLOOKUP($A2873,PairList!$A$2:$D$205,3,0),ESShip!$A$2:$A$99,0)),"")</f>
        <v/>
      </c>
      <c r="G2873" s="64">
        <v>0.70061054248613441</v>
      </c>
      <c r="H2873" s="67" t="str">
        <f>IF(INDEX(ApplicablePermutations!$B$3:$N$205,MATCH($A2873,ApplicablePermutations!$A$3:$A$205,0),MATCH($B2873,ApplicablePermutations!$B$2:$N$2,0))*INDEX(ApplicablePermutations!$Q$3:$S$205,MATCH($A2873,ApplicablePermutations!$P$3:$P$205,0),MATCH($C2873,ApplicablePermutations!$Q$2:$S$2,0))=1,"X","")</f>
        <v>X</v>
      </c>
      <c r="I2873" s="64">
        <f t="shared" si="234"/>
        <v>0.75</v>
      </c>
      <c r="J2873" s="64">
        <f t="shared" si="235"/>
        <v>0.70061054248613441</v>
      </c>
      <c r="K2873" s="64">
        <f t="shared" si="231"/>
        <v>0.22454209313539919</v>
      </c>
      <c r="L2873" s="67" t="str">
        <f>IF(VLOOKUP($A2873,ApplicablePermutations!$U$3:$V$146,2,0)=1,"X","")</f>
        <v/>
      </c>
      <c r="M2873" t="str">
        <f t="shared" si="232"/>
        <v/>
      </c>
      <c r="N2873" s="64">
        <f t="shared" si="233"/>
        <v>0.22454209313539919</v>
      </c>
    </row>
    <row r="2874" spans="1:14" x14ac:dyDescent="0.25">
      <c r="A2874" t="s">
        <v>416</v>
      </c>
      <c r="B2874" t="s">
        <v>100</v>
      </c>
      <c r="C2874" s="65" t="s">
        <v>486</v>
      </c>
      <c r="D2874" s="64">
        <f>IFERROR(INDEX('Feasibility Factor'!$D$5:$N$123,MATCH(VLOOKUP($A2874,PairList!$A$2:$D$205,2,0),'Feasibility Factor'!$C$5:$C$123,0),MATCH(VLOOKUP($B2874,PairList!$F$2:$I$14,2,0),'Feasibility Factor'!$D$3:$N$3,0)),"")</f>
        <v>0.75</v>
      </c>
      <c r="E2874" s="64">
        <v>0</v>
      </c>
      <c r="F2874" s="64" t="str">
        <f>IFERROR(INDEX(ESShip!$C$2:$C$99,MATCH(VLOOKUP($A2874,PairList!$A$2:$D$205,3,0),ESShip!$A$2:$A$99,0)),"")</f>
        <v/>
      </c>
      <c r="G2874" s="64">
        <v>0.70061054248613441</v>
      </c>
      <c r="H2874" s="67" t="str">
        <f>IF(INDEX(ApplicablePermutations!$B$3:$N$205,MATCH($A2874,ApplicablePermutations!$A$3:$A$205,0),MATCH($B2874,ApplicablePermutations!$B$2:$N$2,0))*INDEX(ApplicablePermutations!$Q$3:$S$205,MATCH($A2874,ApplicablePermutations!$P$3:$P$205,0),MATCH($C2874,ApplicablePermutations!$Q$2:$S$2,0))=1,"X","")</f>
        <v>X</v>
      </c>
      <c r="I2874" s="64">
        <f t="shared" si="234"/>
        <v>0.75</v>
      </c>
      <c r="J2874" s="64">
        <f t="shared" si="235"/>
        <v>0.70061054248613441</v>
      </c>
      <c r="K2874" s="64">
        <f t="shared" si="231"/>
        <v>0.22454209313539919</v>
      </c>
      <c r="L2874" s="67" t="str">
        <f>IF(VLOOKUP($A2874,ApplicablePermutations!$U$3:$V$146,2,0)=1,"X","")</f>
        <v/>
      </c>
      <c r="M2874" t="str">
        <f t="shared" si="232"/>
        <v/>
      </c>
      <c r="N2874" s="64">
        <f t="shared" si="233"/>
        <v>0.22454209313539919</v>
      </c>
    </row>
    <row r="2875" spans="1:14" x14ac:dyDescent="0.25">
      <c r="A2875" t="s">
        <v>271</v>
      </c>
      <c r="B2875" t="s">
        <v>327</v>
      </c>
      <c r="C2875" s="65" t="s">
        <v>485</v>
      </c>
      <c r="D2875" s="64" t="str">
        <f>IFERROR(INDEX('Feasibility Factor'!$D$5:$N$123,MATCH(VLOOKUP($A2875,PairList!$A$2:$D$205,2,0),'Feasibility Factor'!$C$5:$C$123,0),MATCH(VLOOKUP($B2875,PairList!$F$2:$I$14,2,0),'Feasibility Factor'!$D$3:$N$3,0)),"")</f>
        <v/>
      </c>
      <c r="E2875" s="64">
        <v>0</v>
      </c>
      <c r="F2875" s="64" t="str">
        <f>IFERROR(INDEX(ESShip!$C$2:$C$99,MATCH(VLOOKUP($A2875,PairList!$A$2:$D$205,3,0),ESShip!$A$2:$A$99,0)),"")</f>
        <v/>
      </c>
      <c r="G2875" s="64">
        <v>0.75115010287017459</v>
      </c>
      <c r="H2875" s="67" t="str">
        <f>IF(INDEX(ApplicablePermutations!$B$3:$N$205,MATCH($A2875,ApplicablePermutations!$A$3:$A$205,0),MATCH($B2875,ApplicablePermutations!$B$2:$N$2,0))*INDEX(ApplicablePermutations!$Q$3:$S$205,MATCH($A2875,ApplicablePermutations!$P$3:$P$205,0),MATCH($C2875,ApplicablePermutations!$Q$2:$S$2,0))=1,"X","")</f>
        <v>X</v>
      </c>
      <c r="I2875" s="64">
        <f t="shared" si="234"/>
        <v>0.94999999999999984</v>
      </c>
      <c r="J2875" s="64">
        <f t="shared" si="235"/>
        <v>0.75115010287017459</v>
      </c>
      <c r="K2875" s="64">
        <f t="shared" ref="K2875:K2938" si="236">IF(H2875="X",I2875*(1-J2875),0)</f>
        <v>0.23640740227333409</v>
      </c>
      <c r="L2875" s="67" t="str">
        <f>IF(VLOOKUP($A2875,ApplicablePermutations!$U$3:$V$146,2,0)=1,"X","")</f>
        <v/>
      </c>
      <c r="M2875" t="str">
        <f t="shared" si="232"/>
        <v/>
      </c>
      <c r="N2875" s="64">
        <f t="shared" si="233"/>
        <v>0.23640740227333409</v>
      </c>
    </row>
    <row r="2876" spans="1:14" x14ac:dyDescent="0.25">
      <c r="A2876" t="s">
        <v>271</v>
      </c>
      <c r="B2876" t="s">
        <v>328</v>
      </c>
      <c r="C2876" s="65" t="s">
        <v>485</v>
      </c>
      <c r="D2876" s="64" t="str">
        <f>IFERROR(INDEX('Feasibility Factor'!$D$5:$N$123,MATCH(VLOOKUP($A2876,PairList!$A$2:$D$205,2,0),'Feasibility Factor'!$C$5:$C$123,0),MATCH(VLOOKUP($B2876,PairList!$F$2:$I$14,2,0),'Feasibility Factor'!$D$3:$N$3,0)),"")</f>
        <v/>
      </c>
      <c r="E2876" s="64">
        <v>0</v>
      </c>
      <c r="F2876" s="64" t="str">
        <f>IFERROR(INDEX(ESShip!$C$2:$C$99,MATCH(VLOOKUP($A2876,PairList!$A$2:$D$205,3,0),ESShip!$A$2:$A$99,0)),"")</f>
        <v/>
      </c>
      <c r="G2876" s="64">
        <v>0.75115010287017459</v>
      </c>
      <c r="H2876" s="67" t="str">
        <f>IF(INDEX(ApplicablePermutations!$B$3:$N$205,MATCH($A2876,ApplicablePermutations!$A$3:$A$205,0),MATCH($B2876,ApplicablePermutations!$B$2:$N$2,0))*INDEX(ApplicablePermutations!$Q$3:$S$205,MATCH($A2876,ApplicablePermutations!$P$3:$P$205,0),MATCH($C2876,ApplicablePermutations!$Q$2:$S$2,0))=1,"X","")</f>
        <v>X</v>
      </c>
      <c r="I2876" s="64">
        <f t="shared" si="234"/>
        <v>0.94999999999999984</v>
      </c>
      <c r="J2876" s="64">
        <f t="shared" si="235"/>
        <v>0.75115010287017459</v>
      </c>
      <c r="K2876" s="64">
        <f t="shared" si="236"/>
        <v>0.23640740227333409</v>
      </c>
      <c r="L2876" s="67" t="str">
        <f>IF(VLOOKUP($A2876,ApplicablePermutations!$U$3:$V$146,2,0)=1,"X","")</f>
        <v/>
      </c>
      <c r="M2876" t="str">
        <f t="shared" si="232"/>
        <v/>
      </c>
      <c r="N2876" s="64">
        <f t="shared" si="233"/>
        <v>0.23640740227333409</v>
      </c>
    </row>
    <row r="2877" spans="1:14" x14ac:dyDescent="0.25">
      <c r="A2877" t="s">
        <v>271</v>
      </c>
      <c r="B2877" t="s">
        <v>239</v>
      </c>
      <c r="C2877" s="65" t="s">
        <v>485</v>
      </c>
      <c r="D2877" s="64" t="str">
        <f>IFERROR(INDEX('Feasibility Factor'!$D$5:$N$123,MATCH(VLOOKUP($A2877,PairList!$A$2:$D$205,2,0),'Feasibility Factor'!$C$5:$C$123,0),MATCH(VLOOKUP($B2877,PairList!$F$2:$I$14,2,0),'Feasibility Factor'!$D$3:$N$3,0)),"")</f>
        <v/>
      </c>
      <c r="E2877" s="64">
        <v>0</v>
      </c>
      <c r="F2877" s="64" t="str">
        <f>IFERROR(INDEX(ESShip!$C$2:$C$99,MATCH(VLOOKUP($A2877,PairList!$A$2:$D$205,3,0),ESShip!$A$2:$A$99,0)),"")</f>
        <v/>
      </c>
      <c r="G2877" s="64">
        <v>0.75115010287017459</v>
      </c>
      <c r="H2877" s="67" t="str">
        <f>IF(INDEX(ApplicablePermutations!$B$3:$N$205,MATCH($A2877,ApplicablePermutations!$A$3:$A$205,0),MATCH($B2877,ApplicablePermutations!$B$2:$N$2,0))*INDEX(ApplicablePermutations!$Q$3:$S$205,MATCH($A2877,ApplicablePermutations!$P$3:$P$205,0),MATCH($C2877,ApplicablePermutations!$Q$2:$S$2,0))=1,"X","")</f>
        <v>X</v>
      </c>
      <c r="I2877" s="64">
        <f t="shared" si="234"/>
        <v>0.94999999999999984</v>
      </c>
      <c r="J2877" s="64">
        <f t="shared" si="235"/>
        <v>0.75115010287017459</v>
      </c>
      <c r="K2877" s="64">
        <f t="shared" si="236"/>
        <v>0.23640740227333409</v>
      </c>
      <c r="L2877" s="67" t="str">
        <f>IF(VLOOKUP($A2877,ApplicablePermutations!$U$3:$V$146,2,0)=1,"X","")</f>
        <v/>
      </c>
      <c r="M2877" t="str">
        <f t="shared" si="232"/>
        <v/>
      </c>
      <c r="N2877" s="64">
        <f t="shared" si="233"/>
        <v>0.23640740227333409</v>
      </c>
    </row>
    <row r="2878" spans="1:14" x14ac:dyDescent="0.25">
      <c r="A2878" t="s">
        <v>271</v>
      </c>
      <c r="B2878" t="s">
        <v>329</v>
      </c>
      <c r="C2878" s="65" t="s">
        <v>485</v>
      </c>
      <c r="D2878" s="64" t="str">
        <f>IFERROR(INDEX('Feasibility Factor'!$D$5:$N$123,MATCH(VLOOKUP($A2878,PairList!$A$2:$D$205,2,0),'Feasibility Factor'!$C$5:$C$123,0),MATCH(VLOOKUP($B2878,PairList!$F$2:$I$14,2,0),'Feasibility Factor'!$D$3:$N$3,0)),"")</f>
        <v/>
      </c>
      <c r="E2878" s="64">
        <v>0</v>
      </c>
      <c r="F2878" s="64" t="str">
        <f>IFERROR(INDEX(ESShip!$C$2:$C$99,MATCH(VLOOKUP($A2878,PairList!$A$2:$D$205,3,0),ESShip!$A$2:$A$99,0)),"")</f>
        <v/>
      </c>
      <c r="G2878" s="64">
        <v>0.75115010287017459</v>
      </c>
      <c r="H2878" s="67" t="str">
        <f>IF(INDEX(ApplicablePermutations!$B$3:$N$205,MATCH($A2878,ApplicablePermutations!$A$3:$A$205,0),MATCH($B2878,ApplicablePermutations!$B$2:$N$2,0))*INDEX(ApplicablePermutations!$Q$3:$S$205,MATCH($A2878,ApplicablePermutations!$P$3:$P$205,0),MATCH($C2878,ApplicablePermutations!$Q$2:$S$2,0))=1,"X","")</f>
        <v>X</v>
      </c>
      <c r="I2878" s="64">
        <f t="shared" si="234"/>
        <v>0.94999999999999984</v>
      </c>
      <c r="J2878" s="64">
        <f t="shared" si="235"/>
        <v>0.75115010287017459</v>
      </c>
      <c r="K2878" s="64">
        <f t="shared" si="236"/>
        <v>0.23640740227333409</v>
      </c>
      <c r="L2878" s="67" t="str">
        <f>IF(VLOOKUP($A2878,ApplicablePermutations!$U$3:$V$146,2,0)=1,"X","")</f>
        <v/>
      </c>
      <c r="M2878" t="str">
        <f t="shared" si="232"/>
        <v/>
      </c>
      <c r="N2878" s="64">
        <f t="shared" si="233"/>
        <v>0.23640740227333409</v>
      </c>
    </row>
    <row r="2879" spans="1:14" x14ac:dyDescent="0.25">
      <c r="A2879" t="s">
        <v>271</v>
      </c>
      <c r="B2879" t="s">
        <v>330</v>
      </c>
      <c r="C2879" s="65" t="s">
        <v>485</v>
      </c>
      <c r="D2879" s="64" t="str">
        <f>IFERROR(INDEX('Feasibility Factor'!$D$5:$N$123,MATCH(VLOOKUP($A2879,PairList!$A$2:$D$205,2,0),'Feasibility Factor'!$C$5:$C$123,0),MATCH(VLOOKUP($B2879,PairList!$F$2:$I$14,2,0),'Feasibility Factor'!$D$3:$N$3,0)),"")</f>
        <v/>
      </c>
      <c r="E2879" s="64">
        <v>0</v>
      </c>
      <c r="F2879" s="64" t="str">
        <f>IFERROR(INDEX(ESShip!$C$2:$C$99,MATCH(VLOOKUP($A2879,PairList!$A$2:$D$205,3,0),ESShip!$A$2:$A$99,0)),"")</f>
        <v/>
      </c>
      <c r="G2879" s="64">
        <v>0.75115010287017459</v>
      </c>
      <c r="H2879" s="67" t="str">
        <f>IF(INDEX(ApplicablePermutations!$B$3:$N$205,MATCH($A2879,ApplicablePermutations!$A$3:$A$205,0),MATCH($B2879,ApplicablePermutations!$B$2:$N$2,0))*INDEX(ApplicablePermutations!$Q$3:$S$205,MATCH($A2879,ApplicablePermutations!$P$3:$P$205,0),MATCH($C2879,ApplicablePermutations!$Q$2:$S$2,0))=1,"X","")</f>
        <v>X</v>
      </c>
      <c r="I2879" s="64">
        <f t="shared" si="234"/>
        <v>0.94999999999999984</v>
      </c>
      <c r="J2879" s="64">
        <f t="shared" si="235"/>
        <v>0.75115010287017459</v>
      </c>
      <c r="K2879" s="64">
        <f t="shared" si="236"/>
        <v>0.23640740227333409</v>
      </c>
      <c r="L2879" s="67" t="str">
        <f>IF(VLOOKUP($A2879,ApplicablePermutations!$U$3:$V$146,2,0)=1,"X","")</f>
        <v/>
      </c>
      <c r="M2879" t="str">
        <f t="shared" si="232"/>
        <v/>
      </c>
      <c r="N2879" s="64">
        <f t="shared" si="233"/>
        <v>0.23640740227333409</v>
      </c>
    </row>
    <row r="2880" spans="1:14" x14ac:dyDescent="0.25">
      <c r="A2880" t="s">
        <v>271</v>
      </c>
      <c r="B2880" t="s">
        <v>331</v>
      </c>
      <c r="C2880" s="65" t="s">
        <v>485</v>
      </c>
      <c r="D2880" s="64" t="str">
        <f>IFERROR(INDEX('Feasibility Factor'!$D$5:$N$123,MATCH(VLOOKUP($A2880,PairList!$A$2:$D$205,2,0),'Feasibility Factor'!$C$5:$C$123,0),MATCH(VLOOKUP($B2880,PairList!$F$2:$I$14,2,0),'Feasibility Factor'!$D$3:$N$3,0)),"")</f>
        <v/>
      </c>
      <c r="E2880" s="64">
        <v>0.94999999999999984</v>
      </c>
      <c r="F2880" s="64" t="str">
        <f>IFERROR(INDEX(ESShip!$C$2:$C$99,MATCH(VLOOKUP($A2880,PairList!$A$2:$D$205,3,0),ESShip!$A$2:$A$99,0)),"")</f>
        <v/>
      </c>
      <c r="G2880" s="64">
        <v>0.75115010287017392</v>
      </c>
      <c r="H2880" s="67" t="str">
        <f>IF(INDEX(ApplicablePermutations!$B$3:$N$205,MATCH($A2880,ApplicablePermutations!$A$3:$A$205,0),MATCH($B2880,ApplicablePermutations!$B$2:$N$2,0))*INDEX(ApplicablePermutations!$Q$3:$S$205,MATCH($A2880,ApplicablePermutations!$P$3:$P$205,0),MATCH($C2880,ApplicablePermutations!$Q$2:$S$2,0))=1,"X","")</f>
        <v>X</v>
      </c>
      <c r="I2880" s="64">
        <f t="shared" si="234"/>
        <v>0.94999999999999984</v>
      </c>
      <c r="J2880" s="64">
        <f t="shared" si="235"/>
        <v>0.75115010287017392</v>
      </c>
      <c r="K2880" s="64">
        <f t="shared" si="236"/>
        <v>0.23640740227333473</v>
      </c>
      <c r="L2880" s="67" t="str">
        <f>IF(VLOOKUP($A2880,ApplicablePermutations!$U$3:$V$146,2,0)=1,"X","")</f>
        <v/>
      </c>
      <c r="M2880" t="str">
        <f t="shared" si="232"/>
        <v/>
      </c>
      <c r="N2880" s="64">
        <f t="shared" si="233"/>
        <v>0.23640740227333473</v>
      </c>
    </row>
    <row r="2881" spans="1:14" x14ac:dyDescent="0.25">
      <c r="A2881" t="s">
        <v>271</v>
      </c>
      <c r="B2881" t="s">
        <v>332</v>
      </c>
      <c r="C2881" s="65" t="s">
        <v>485</v>
      </c>
      <c r="D2881" s="64" t="str">
        <f>IFERROR(INDEX('Feasibility Factor'!$D$5:$N$123,MATCH(VLOOKUP($A2881,PairList!$A$2:$D$205,2,0),'Feasibility Factor'!$C$5:$C$123,0),MATCH(VLOOKUP($B2881,PairList!$F$2:$I$14,2,0),'Feasibility Factor'!$D$3:$N$3,0)),"")</f>
        <v/>
      </c>
      <c r="E2881" s="64">
        <v>0</v>
      </c>
      <c r="F2881" s="64" t="str">
        <f>IFERROR(INDEX(ESShip!$C$2:$C$99,MATCH(VLOOKUP($A2881,PairList!$A$2:$D$205,3,0),ESShip!$A$2:$A$99,0)),"")</f>
        <v/>
      </c>
      <c r="G2881" s="64">
        <v>0.75115010287017459</v>
      </c>
      <c r="H2881" s="67" t="str">
        <f>IF(INDEX(ApplicablePermutations!$B$3:$N$205,MATCH($A2881,ApplicablePermutations!$A$3:$A$205,0),MATCH($B2881,ApplicablePermutations!$B$2:$N$2,0))*INDEX(ApplicablePermutations!$Q$3:$S$205,MATCH($A2881,ApplicablePermutations!$P$3:$P$205,0),MATCH($C2881,ApplicablePermutations!$Q$2:$S$2,0))=1,"X","")</f>
        <v>X</v>
      </c>
      <c r="I2881" s="64">
        <f t="shared" si="234"/>
        <v>0.94999999999999984</v>
      </c>
      <c r="J2881" s="64">
        <f t="shared" si="235"/>
        <v>0.75115010287017459</v>
      </c>
      <c r="K2881" s="64">
        <f t="shared" si="236"/>
        <v>0.23640740227333409</v>
      </c>
      <c r="L2881" s="67" t="str">
        <f>IF(VLOOKUP($A2881,ApplicablePermutations!$U$3:$V$146,2,0)=1,"X","")</f>
        <v/>
      </c>
      <c r="M2881" t="str">
        <f t="shared" si="232"/>
        <v/>
      </c>
      <c r="N2881" s="64">
        <f t="shared" si="233"/>
        <v>0.23640740227333409</v>
      </c>
    </row>
    <row r="2882" spans="1:14" x14ac:dyDescent="0.25">
      <c r="A2882" t="s">
        <v>271</v>
      </c>
      <c r="B2882" t="s">
        <v>243</v>
      </c>
      <c r="C2882" s="65" t="s">
        <v>485</v>
      </c>
      <c r="D2882" s="64" t="str">
        <f>IFERROR(INDEX('Feasibility Factor'!$D$5:$N$123,MATCH(VLOOKUP($A2882,PairList!$A$2:$D$205,2,0),'Feasibility Factor'!$C$5:$C$123,0),MATCH(VLOOKUP($B2882,PairList!$F$2:$I$14,2,0),'Feasibility Factor'!$D$3:$N$3,0)),"")</f>
        <v/>
      </c>
      <c r="E2882" s="64">
        <v>0.94999999999999984</v>
      </c>
      <c r="F2882" s="64" t="str">
        <f>IFERROR(INDEX(ESShip!$C$2:$C$99,MATCH(VLOOKUP($A2882,PairList!$A$2:$D$205,3,0),ESShip!$A$2:$A$99,0)),"")</f>
        <v/>
      </c>
      <c r="G2882" s="64">
        <v>0.75115010287017392</v>
      </c>
      <c r="H2882" s="67" t="str">
        <f>IF(INDEX(ApplicablePermutations!$B$3:$N$205,MATCH($A2882,ApplicablePermutations!$A$3:$A$205,0),MATCH($B2882,ApplicablePermutations!$B$2:$N$2,0))*INDEX(ApplicablePermutations!$Q$3:$S$205,MATCH($A2882,ApplicablePermutations!$P$3:$P$205,0),MATCH($C2882,ApplicablePermutations!$Q$2:$S$2,0))=1,"X","")</f>
        <v>X</v>
      </c>
      <c r="I2882" s="64">
        <f t="shared" si="234"/>
        <v>0.94999999999999984</v>
      </c>
      <c r="J2882" s="64">
        <f t="shared" si="235"/>
        <v>0.75115010287017392</v>
      </c>
      <c r="K2882" s="64">
        <f t="shared" si="236"/>
        <v>0.23640740227333473</v>
      </c>
      <c r="L2882" s="67" t="str">
        <f>IF(VLOOKUP($A2882,ApplicablePermutations!$U$3:$V$146,2,0)=1,"X","")</f>
        <v/>
      </c>
      <c r="M2882" t="str">
        <f t="shared" si="232"/>
        <v/>
      </c>
      <c r="N2882" s="64">
        <f t="shared" si="233"/>
        <v>0.23640740227333473</v>
      </c>
    </row>
    <row r="2883" spans="1:14" x14ac:dyDescent="0.25">
      <c r="A2883" t="s">
        <v>271</v>
      </c>
      <c r="B2883" t="s">
        <v>333</v>
      </c>
      <c r="C2883" s="65" t="s">
        <v>485</v>
      </c>
      <c r="D2883" s="64" t="str">
        <f>IFERROR(INDEX('Feasibility Factor'!$D$5:$N$123,MATCH(VLOOKUP($A2883,PairList!$A$2:$D$205,2,0),'Feasibility Factor'!$C$5:$C$123,0),MATCH(VLOOKUP($B2883,PairList!$F$2:$I$14,2,0),'Feasibility Factor'!$D$3:$N$3,0)),"")</f>
        <v/>
      </c>
      <c r="E2883" s="64">
        <v>0</v>
      </c>
      <c r="F2883" s="64" t="str">
        <f>IFERROR(INDEX(ESShip!$C$2:$C$99,MATCH(VLOOKUP($A2883,PairList!$A$2:$D$205,3,0),ESShip!$A$2:$A$99,0)),"")</f>
        <v/>
      </c>
      <c r="G2883" s="64">
        <v>0.75115010287017459</v>
      </c>
      <c r="H2883" s="67" t="str">
        <f>IF(INDEX(ApplicablePermutations!$B$3:$N$205,MATCH($A2883,ApplicablePermutations!$A$3:$A$205,0),MATCH($B2883,ApplicablePermutations!$B$2:$N$2,0))*INDEX(ApplicablePermutations!$Q$3:$S$205,MATCH($A2883,ApplicablePermutations!$P$3:$P$205,0),MATCH($C2883,ApplicablePermutations!$Q$2:$S$2,0))=1,"X","")</f>
        <v>X</v>
      </c>
      <c r="I2883" s="64">
        <f t="shared" si="234"/>
        <v>0.94999999999999984</v>
      </c>
      <c r="J2883" s="64">
        <f t="shared" si="235"/>
        <v>0.75115010287017459</v>
      </c>
      <c r="K2883" s="64">
        <f t="shared" si="236"/>
        <v>0.23640740227333409</v>
      </c>
      <c r="L2883" s="67" t="str">
        <f>IF(VLOOKUP($A2883,ApplicablePermutations!$U$3:$V$146,2,0)=1,"X","")</f>
        <v/>
      </c>
      <c r="M2883" t="str">
        <f t="shared" ref="M2883:M2946" si="237">IF(L2883="X",1.2,"")</f>
        <v/>
      </c>
      <c r="N2883" s="64">
        <f t="shared" ref="N2883:N2946" si="238">IF($L2883="X",$K2883*$M2883,K2883)</f>
        <v>0.23640740227333409</v>
      </c>
    </row>
    <row r="2884" spans="1:14" x14ac:dyDescent="0.25">
      <c r="A2884" t="s">
        <v>271</v>
      </c>
      <c r="B2884" t="s">
        <v>334</v>
      </c>
      <c r="C2884" s="65" t="s">
        <v>485</v>
      </c>
      <c r="D2884" s="64" t="str">
        <f>IFERROR(INDEX('Feasibility Factor'!$D$5:$N$123,MATCH(VLOOKUP($A2884,PairList!$A$2:$D$205,2,0),'Feasibility Factor'!$C$5:$C$123,0),MATCH(VLOOKUP($B2884,PairList!$F$2:$I$14,2,0),'Feasibility Factor'!$D$3:$N$3,0)),"")</f>
        <v/>
      </c>
      <c r="E2884" s="64">
        <v>0</v>
      </c>
      <c r="F2884" s="64" t="str">
        <f>IFERROR(INDEX(ESShip!$C$2:$C$99,MATCH(VLOOKUP($A2884,PairList!$A$2:$D$205,3,0),ESShip!$A$2:$A$99,0)),"")</f>
        <v/>
      </c>
      <c r="G2884" s="64">
        <v>0.75115010287017459</v>
      </c>
      <c r="H2884" s="67" t="str">
        <f>IF(INDEX(ApplicablePermutations!$B$3:$N$205,MATCH($A2884,ApplicablePermutations!$A$3:$A$205,0),MATCH($B2884,ApplicablePermutations!$B$2:$N$2,0))*INDEX(ApplicablePermutations!$Q$3:$S$205,MATCH($A2884,ApplicablePermutations!$P$3:$P$205,0),MATCH($C2884,ApplicablePermutations!$Q$2:$S$2,0))=1,"X","")</f>
        <v>X</v>
      </c>
      <c r="I2884" s="64">
        <f t="shared" si="234"/>
        <v>0.94999999999999984</v>
      </c>
      <c r="J2884" s="64">
        <f t="shared" si="235"/>
        <v>0.75115010287017459</v>
      </c>
      <c r="K2884" s="64">
        <f t="shared" si="236"/>
        <v>0.23640740227333409</v>
      </c>
      <c r="L2884" s="67" t="str">
        <f>IF(VLOOKUP($A2884,ApplicablePermutations!$U$3:$V$146,2,0)=1,"X","")</f>
        <v/>
      </c>
      <c r="M2884" t="str">
        <f t="shared" si="237"/>
        <v/>
      </c>
      <c r="N2884" s="64">
        <f t="shared" si="238"/>
        <v>0.23640740227333409</v>
      </c>
    </row>
    <row r="2885" spans="1:14" x14ac:dyDescent="0.25">
      <c r="A2885" t="s">
        <v>271</v>
      </c>
      <c r="B2885" t="s">
        <v>94</v>
      </c>
      <c r="C2885" s="65" t="s">
        <v>485</v>
      </c>
      <c r="D2885" s="64" t="str">
        <f>IFERROR(INDEX('Feasibility Factor'!$D$5:$N$123,MATCH(VLOOKUP($A2885,PairList!$A$2:$D$205,2,0),'Feasibility Factor'!$C$5:$C$123,0),MATCH(VLOOKUP($B2885,PairList!$F$2:$I$14,2,0),'Feasibility Factor'!$D$3:$N$3,0)),"")</f>
        <v/>
      </c>
      <c r="E2885" s="64">
        <v>0</v>
      </c>
      <c r="F2885" s="64" t="str">
        <f>IFERROR(INDEX(ESShip!$C$2:$C$99,MATCH(VLOOKUP($A2885,PairList!$A$2:$D$205,3,0),ESShip!$A$2:$A$99,0)),"")</f>
        <v/>
      </c>
      <c r="G2885" s="64">
        <v>0.75115010287017459</v>
      </c>
      <c r="H2885" s="67" t="str">
        <f>IF(INDEX(ApplicablePermutations!$B$3:$N$205,MATCH($A2885,ApplicablePermutations!$A$3:$A$205,0),MATCH($B2885,ApplicablePermutations!$B$2:$N$2,0))*INDEX(ApplicablePermutations!$Q$3:$S$205,MATCH($A2885,ApplicablePermutations!$P$3:$P$205,0),MATCH($C2885,ApplicablePermutations!$Q$2:$S$2,0))=1,"X","")</f>
        <v>X</v>
      </c>
      <c r="I2885" s="64">
        <f t="shared" si="234"/>
        <v>0.94999999999999984</v>
      </c>
      <c r="J2885" s="64">
        <f t="shared" si="235"/>
        <v>0.75115010287017459</v>
      </c>
      <c r="K2885" s="64">
        <f t="shared" si="236"/>
        <v>0.23640740227333409</v>
      </c>
      <c r="L2885" s="67" t="str">
        <f>IF(VLOOKUP($A2885,ApplicablePermutations!$U$3:$V$146,2,0)=1,"X","")</f>
        <v/>
      </c>
      <c r="M2885" t="str">
        <f t="shared" si="237"/>
        <v/>
      </c>
      <c r="N2885" s="64">
        <f t="shared" si="238"/>
        <v>0.23640740227333409</v>
      </c>
    </row>
    <row r="2886" spans="1:14" x14ac:dyDescent="0.25">
      <c r="A2886" t="s">
        <v>271</v>
      </c>
      <c r="B2886" t="s">
        <v>335</v>
      </c>
      <c r="C2886" s="65" t="s">
        <v>485</v>
      </c>
      <c r="D2886" s="64" t="str">
        <f>IFERROR(INDEX('Feasibility Factor'!$D$5:$N$123,MATCH(VLOOKUP($A2886,PairList!$A$2:$D$205,2,0),'Feasibility Factor'!$C$5:$C$123,0),MATCH(VLOOKUP($B2886,PairList!$F$2:$I$14,2,0),'Feasibility Factor'!$D$3:$N$3,0)),"")</f>
        <v/>
      </c>
      <c r="E2886" s="64">
        <v>0</v>
      </c>
      <c r="F2886" s="64" t="str">
        <f>IFERROR(INDEX(ESShip!$C$2:$C$99,MATCH(VLOOKUP($A2886,PairList!$A$2:$D$205,3,0),ESShip!$A$2:$A$99,0)),"")</f>
        <v/>
      </c>
      <c r="G2886" s="64">
        <v>0.75115010287017459</v>
      </c>
      <c r="H2886" s="67" t="str">
        <f>IF(INDEX(ApplicablePermutations!$B$3:$N$205,MATCH($A2886,ApplicablePermutations!$A$3:$A$205,0),MATCH($B2886,ApplicablePermutations!$B$2:$N$2,0))*INDEX(ApplicablePermutations!$Q$3:$S$205,MATCH($A2886,ApplicablePermutations!$P$3:$P$205,0),MATCH($C2886,ApplicablePermutations!$Q$2:$S$2,0))=1,"X","")</f>
        <v>X</v>
      </c>
      <c r="I2886" s="64">
        <f t="shared" si="234"/>
        <v>0.94999999999999984</v>
      </c>
      <c r="J2886" s="64">
        <f t="shared" si="235"/>
        <v>0.75115010287017459</v>
      </c>
      <c r="K2886" s="64">
        <f t="shared" si="236"/>
        <v>0.23640740227333409</v>
      </c>
      <c r="L2886" s="67" t="str">
        <f>IF(VLOOKUP($A2886,ApplicablePermutations!$U$3:$V$146,2,0)=1,"X","")</f>
        <v/>
      </c>
      <c r="M2886" t="str">
        <f t="shared" si="237"/>
        <v/>
      </c>
      <c r="N2886" s="64">
        <f t="shared" si="238"/>
        <v>0.23640740227333409</v>
      </c>
    </row>
    <row r="2887" spans="1:14" x14ac:dyDescent="0.25">
      <c r="A2887" t="s">
        <v>271</v>
      </c>
      <c r="B2887" t="s">
        <v>100</v>
      </c>
      <c r="C2887" s="65" t="s">
        <v>485</v>
      </c>
      <c r="D2887" s="64" t="str">
        <f>IFERROR(INDEX('Feasibility Factor'!$D$5:$N$123,MATCH(VLOOKUP($A2887,PairList!$A$2:$D$205,2,0),'Feasibility Factor'!$C$5:$C$123,0),MATCH(VLOOKUP($B2887,PairList!$F$2:$I$14,2,0),'Feasibility Factor'!$D$3:$N$3,0)),"")</f>
        <v/>
      </c>
      <c r="E2887" s="64">
        <v>0</v>
      </c>
      <c r="F2887" s="64" t="str">
        <f>IFERROR(INDEX(ESShip!$C$2:$C$99,MATCH(VLOOKUP($A2887,PairList!$A$2:$D$205,3,0),ESShip!$A$2:$A$99,0)),"")</f>
        <v/>
      </c>
      <c r="G2887" s="64">
        <v>0.75115010287017459</v>
      </c>
      <c r="H2887" s="67" t="str">
        <f>IF(INDEX(ApplicablePermutations!$B$3:$N$205,MATCH($A2887,ApplicablePermutations!$A$3:$A$205,0),MATCH($B2887,ApplicablePermutations!$B$2:$N$2,0))*INDEX(ApplicablePermutations!$Q$3:$S$205,MATCH($A2887,ApplicablePermutations!$P$3:$P$205,0),MATCH($C2887,ApplicablePermutations!$Q$2:$S$2,0))=1,"X","")</f>
        <v>X</v>
      </c>
      <c r="I2887" s="64">
        <f t="shared" si="234"/>
        <v>0.94999999999999984</v>
      </c>
      <c r="J2887" s="64">
        <f t="shared" si="235"/>
        <v>0.75115010287017459</v>
      </c>
      <c r="K2887" s="64">
        <f t="shared" si="236"/>
        <v>0.23640740227333409</v>
      </c>
      <c r="L2887" s="67" t="str">
        <f>IF(VLOOKUP($A2887,ApplicablePermutations!$U$3:$V$146,2,0)=1,"X","")</f>
        <v/>
      </c>
      <c r="M2887" t="str">
        <f t="shared" si="237"/>
        <v/>
      </c>
      <c r="N2887" s="64">
        <f t="shared" si="238"/>
        <v>0.23640740227333409</v>
      </c>
    </row>
    <row r="2888" spans="1:14" x14ac:dyDescent="0.25">
      <c r="A2888" t="s">
        <v>271</v>
      </c>
      <c r="B2888" t="s">
        <v>327</v>
      </c>
      <c r="C2888" s="65" t="s">
        <v>486</v>
      </c>
      <c r="D2888" s="64" t="str">
        <f>IFERROR(INDEX('Feasibility Factor'!$D$5:$N$123,MATCH(VLOOKUP($A2888,PairList!$A$2:$D$205,2,0),'Feasibility Factor'!$C$5:$C$123,0),MATCH(VLOOKUP($B2888,PairList!$F$2:$I$14,2,0),'Feasibility Factor'!$D$3:$N$3,0)),"")</f>
        <v/>
      </c>
      <c r="E2888" s="64">
        <v>0</v>
      </c>
      <c r="F2888" s="64" t="str">
        <f>IFERROR(INDEX(ESShip!$C$2:$C$99,MATCH(VLOOKUP($A2888,PairList!$A$2:$D$205,3,0),ESShip!$A$2:$A$99,0)),"")</f>
        <v/>
      </c>
      <c r="G2888" s="64">
        <v>0.75115010287017459</v>
      </c>
      <c r="H2888" s="67" t="str">
        <f>IF(INDEX(ApplicablePermutations!$B$3:$N$205,MATCH($A2888,ApplicablePermutations!$A$3:$A$205,0),MATCH($B2888,ApplicablePermutations!$B$2:$N$2,0))*INDEX(ApplicablePermutations!$Q$3:$S$205,MATCH($A2888,ApplicablePermutations!$P$3:$P$205,0),MATCH($C2888,ApplicablePermutations!$Q$2:$S$2,0))=1,"X","")</f>
        <v>X</v>
      </c>
      <c r="I2888" s="64">
        <f t="shared" si="234"/>
        <v>0.94999999999999984</v>
      </c>
      <c r="J2888" s="64">
        <f t="shared" si="235"/>
        <v>0.75115010287017459</v>
      </c>
      <c r="K2888" s="64">
        <f t="shared" si="236"/>
        <v>0.23640740227333409</v>
      </c>
      <c r="L2888" s="67" t="str">
        <f>IF(VLOOKUP($A2888,ApplicablePermutations!$U$3:$V$146,2,0)=1,"X","")</f>
        <v/>
      </c>
      <c r="M2888" t="str">
        <f t="shared" si="237"/>
        <v/>
      </c>
      <c r="N2888" s="64">
        <f t="shared" si="238"/>
        <v>0.23640740227333409</v>
      </c>
    </row>
    <row r="2889" spans="1:14" x14ac:dyDescent="0.25">
      <c r="A2889" t="s">
        <v>271</v>
      </c>
      <c r="B2889" t="s">
        <v>328</v>
      </c>
      <c r="C2889" s="65" t="s">
        <v>486</v>
      </c>
      <c r="D2889" s="64" t="str">
        <f>IFERROR(INDEX('Feasibility Factor'!$D$5:$N$123,MATCH(VLOOKUP($A2889,PairList!$A$2:$D$205,2,0),'Feasibility Factor'!$C$5:$C$123,0),MATCH(VLOOKUP($B2889,PairList!$F$2:$I$14,2,0),'Feasibility Factor'!$D$3:$N$3,0)),"")</f>
        <v/>
      </c>
      <c r="E2889" s="64">
        <v>0</v>
      </c>
      <c r="F2889" s="64" t="str">
        <f>IFERROR(INDEX(ESShip!$C$2:$C$99,MATCH(VLOOKUP($A2889,PairList!$A$2:$D$205,3,0),ESShip!$A$2:$A$99,0)),"")</f>
        <v/>
      </c>
      <c r="G2889" s="64">
        <v>0.75115010287017459</v>
      </c>
      <c r="H2889" s="67" t="str">
        <f>IF(INDEX(ApplicablePermutations!$B$3:$N$205,MATCH($A2889,ApplicablePermutations!$A$3:$A$205,0),MATCH($B2889,ApplicablePermutations!$B$2:$N$2,0))*INDEX(ApplicablePermutations!$Q$3:$S$205,MATCH($A2889,ApplicablePermutations!$P$3:$P$205,0),MATCH($C2889,ApplicablePermutations!$Q$2:$S$2,0))=1,"X","")</f>
        <v>X</v>
      </c>
      <c r="I2889" s="64">
        <f t="shared" si="234"/>
        <v>0.94999999999999984</v>
      </c>
      <c r="J2889" s="64">
        <f t="shared" si="235"/>
        <v>0.75115010287017459</v>
      </c>
      <c r="K2889" s="64">
        <f t="shared" si="236"/>
        <v>0.23640740227333409</v>
      </c>
      <c r="L2889" s="67" t="str">
        <f>IF(VLOOKUP($A2889,ApplicablePermutations!$U$3:$V$146,2,0)=1,"X","")</f>
        <v/>
      </c>
      <c r="M2889" t="str">
        <f t="shared" si="237"/>
        <v/>
      </c>
      <c r="N2889" s="64">
        <f t="shared" si="238"/>
        <v>0.23640740227333409</v>
      </c>
    </row>
    <row r="2890" spans="1:14" x14ac:dyDescent="0.25">
      <c r="A2890" t="s">
        <v>271</v>
      </c>
      <c r="B2890" t="s">
        <v>239</v>
      </c>
      <c r="C2890" s="65" t="s">
        <v>486</v>
      </c>
      <c r="D2890" s="64" t="str">
        <f>IFERROR(INDEX('Feasibility Factor'!$D$5:$N$123,MATCH(VLOOKUP($A2890,PairList!$A$2:$D$205,2,0),'Feasibility Factor'!$C$5:$C$123,0),MATCH(VLOOKUP($B2890,PairList!$F$2:$I$14,2,0),'Feasibility Factor'!$D$3:$N$3,0)),"")</f>
        <v/>
      </c>
      <c r="E2890" s="64">
        <v>0</v>
      </c>
      <c r="F2890" s="64" t="str">
        <f>IFERROR(INDEX(ESShip!$C$2:$C$99,MATCH(VLOOKUP($A2890,PairList!$A$2:$D$205,3,0),ESShip!$A$2:$A$99,0)),"")</f>
        <v/>
      </c>
      <c r="G2890" s="64">
        <v>0.75115010287017459</v>
      </c>
      <c r="H2890" s="67" t="str">
        <f>IF(INDEX(ApplicablePermutations!$B$3:$N$205,MATCH($A2890,ApplicablePermutations!$A$3:$A$205,0),MATCH($B2890,ApplicablePermutations!$B$2:$N$2,0))*INDEX(ApplicablePermutations!$Q$3:$S$205,MATCH($A2890,ApplicablePermutations!$P$3:$P$205,0),MATCH($C2890,ApplicablePermutations!$Q$2:$S$2,0))=1,"X","")</f>
        <v>X</v>
      </c>
      <c r="I2890" s="64">
        <f t="shared" si="234"/>
        <v>0.94999999999999984</v>
      </c>
      <c r="J2890" s="64">
        <f t="shared" si="235"/>
        <v>0.75115010287017459</v>
      </c>
      <c r="K2890" s="64">
        <f t="shared" si="236"/>
        <v>0.23640740227333409</v>
      </c>
      <c r="L2890" s="67" t="str">
        <f>IF(VLOOKUP($A2890,ApplicablePermutations!$U$3:$V$146,2,0)=1,"X","")</f>
        <v/>
      </c>
      <c r="M2890" t="str">
        <f t="shared" si="237"/>
        <v/>
      </c>
      <c r="N2890" s="64">
        <f t="shared" si="238"/>
        <v>0.23640740227333409</v>
      </c>
    </row>
    <row r="2891" spans="1:14" x14ac:dyDescent="0.25">
      <c r="A2891" t="s">
        <v>271</v>
      </c>
      <c r="B2891" t="s">
        <v>329</v>
      </c>
      <c r="C2891" s="65" t="s">
        <v>486</v>
      </c>
      <c r="D2891" s="64" t="str">
        <f>IFERROR(INDEX('Feasibility Factor'!$D$5:$N$123,MATCH(VLOOKUP($A2891,PairList!$A$2:$D$205,2,0),'Feasibility Factor'!$C$5:$C$123,0),MATCH(VLOOKUP($B2891,PairList!$F$2:$I$14,2,0),'Feasibility Factor'!$D$3:$N$3,0)),"")</f>
        <v/>
      </c>
      <c r="E2891" s="64">
        <v>0</v>
      </c>
      <c r="F2891" s="64" t="str">
        <f>IFERROR(INDEX(ESShip!$C$2:$C$99,MATCH(VLOOKUP($A2891,PairList!$A$2:$D$205,3,0),ESShip!$A$2:$A$99,0)),"")</f>
        <v/>
      </c>
      <c r="G2891" s="64">
        <v>0.75115010287017459</v>
      </c>
      <c r="H2891" s="67" t="str">
        <f>IF(INDEX(ApplicablePermutations!$B$3:$N$205,MATCH($A2891,ApplicablePermutations!$A$3:$A$205,0),MATCH($B2891,ApplicablePermutations!$B$2:$N$2,0))*INDEX(ApplicablePermutations!$Q$3:$S$205,MATCH($A2891,ApplicablePermutations!$P$3:$P$205,0),MATCH($C2891,ApplicablePermutations!$Q$2:$S$2,0))=1,"X","")</f>
        <v>X</v>
      </c>
      <c r="I2891" s="64">
        <f t="shared" si="234"/>
        <v>0.94999999999999984</v>
      </c>
      <c r="J2891" s="64">
        <f t="shared" si="235"/>
        <v>0.75115010287017459</v>
      </c>
      <c r="K2891" s="64">
        <f t="shared" si="236"/>
        <v>0.23640740227333409</v>
      </c>
      <c r="L2891" s="67" t="str">
        <f>IF(VLOOKUP($A2891,ApplicablePermutations!$U$3:$V$146,2,0)=1,"X","")</f>
        <v/>
      </c>
      <c r="M2891" t="str">
        <f t="shared" si="237"/>
        <v/>
      </c>
      <c r="N2891" s="64">
        <f t="shared" si="238"/>
        <v>0.23640740227333409</v>
      </c>
    </row>
    <row r="2892" spans="1:14" x14ac:dyDescent="0.25">
      <c r="A2892" t="s">
        <v>271</v>
      </c>
      <c r="B2892" t="s">
        <v>330</v>
      </c>
      <c r="C2892" s="65" t="s">
        <v>486</v>
      </c>
      <c r="D2892" s="64" t="str">
        <f>IFERROR(INDEX('Feasibility Factor'!$D$5:$N$123,MATCH(VLOOKUP($A2892,PairList!$A$2:$D$205,2,0),'Feasibility Factor'!$C$5:$C$123,0),MATCH(VLOOKUP($B2892,PairList!$F$2:$I$14,2,0),'Feasibility Factor'!$D$3:$N$3,0)),"")</f>
        <v/>
      </c>
      <c r="E2892" s="64">
        <v>0</v>
      </c>
      <c r="F2892" s="64" t="str">
        <f>IFERROR(INDEX(ESShip!$C$2:$C$99,MATCH(VLOOKUP($A2892,PairList!$A$2:$D$205,3,0),ESShip!$A$2:$A$99,0)),"")</f>
        <v/>
      </c>
      <c r="G2892" s="64">
        <v>0.75115010287017459</v>
      </c>
      <c r="H2892" s="67" t="str">
        <f>IF(INDEX(ApplicablePermutations!$B$3:$N$205,MATCH($A2892,ApplicablePermutations!$A$3:$A$205,0),MATCH($B2892,ApplicablePermutations!$B$2:$N$2,0))*INDEX(ApplicablePermutations!$Q$3:$S$205,MATCH($A2892,ApplicablePermutations!$P$3:$P$205,0),MATCH($C2892,ApplicablePermutations!$Q$2:$S$2,0))=1,"X","")</f>
        <v>X</v>
      </c>
      <c r="I2892" s="64">
        <f t="shared" si="234"/>
        <v>0.94999999999999984</v>
      </c>
      <c r="J2892" s="64">
        <f t="shared" si="235"/>
        <v>0.75115010287017459</v>
      </c>
      <c r="K2892" s="64">
        <f t="shared" si="236"/>
        <v>0.23640740227333409</v>
      </c>
      <c r="L2892" s="67" t="str">
        <f>IF(VLOOKUP($A2892,ApplicablePermutations!$U$3:$V$146,2,0)=1,"X","")</f>
        <v/>
      </c>
      <c r="M2892" t="str">
        <f t="shared" si="237"/>
        <v/>
      </c>
      <c r="N2892" s="64">
        <f t="shared" si="238"/>
        <v>0.23640740227333409</v>
      </c>
    </row>
    <row r="2893" spans="1:14" x14ac:dyDescent="0.25">
      <c r="A2893" t="s">
        <v>271</v>
      </c>
      <c r="B2893" t="s">
        <v>331</v>
      </c>
      <c r="C2893" s="65" t="s">
        <v>486</v>
      </c>
      <c r="D2893" s="64" t="str">
        <f>IFERROR(INDEX('Feasibility Factor'!$D$5:$N$123,MATCH(VLOOKUP($A2893,PairList!$A$2:$D$205,2,0),'Feasibility Factor'!$C$5:$C$123,0),MATCH(VLOOKUP($B2893,PairList!$F$2:$I$14,2,0),'Feasibility Factor'!$D$3:$N$3,0)),"")</f>
        <v/>
      </c>
      <c r="E2893" s="64">
        <v>0.94999999999999984</v>
      </c>
      <c r="F2893" s="64" t="str">
        <f>IFERROR(INDEX(ESShip!$C$2:$C$99,MATCH(VLOOKUP($A2893,PairList!$A$2:$D$205,3,0),ESShip!$A$2:$A$99,0)),"")</f>
        <v/>
      </c>
      <c r="G2893" s="64">
        <v>0.75115010287017392</v>
      </c>
      <c r="H2893" s="67" t="str">
        <f>IF(INDEX(ApplicablePermutations!$B$3:$N$205,MATCH($A2893,ApplicablePermutations!$A$3:$A$205,0),MATCH($B2893,ApplicablePermutations!$B$2:$N$2,0))*INDEX(ApplicablePermutations!$Q$3:$S$205,MATCH($A2893,ApplicablePermutations!$P$3:$P$205,0),MATCH($C2893,ApplicablePermutations!$Q$2:$S$2,0))=1,"X","")</f>
        <v>X</v>
      </c>
      <c r="I2893" s="64">
        <f t="shared" si="234"/>
        <v>0.94999999999999984</v>
      </c>
      <c r="J2893" s="64">
        <f t="shared" si="235"/>
        <v>0.75115010287017392</v>
      </c>
      <c r="K2893" s="64">
        <f t="shared" si="236"/>
        <v>0.23640740227333473</v>
      </c>
      <c r="L2893" s="67" t="str">
        <f>IF(VLOOKUP($A2893,ApplicablePermutations!$U$3:$V$146,2,0)=1,"X","")</f>
        <v/>
      </c>
      <c r="M2893" t="str">
        <f t="shared" si="237"/>
        <v/>
      </c>
      <c r="N2893" s="64">
        <f t="shared" si="238"/>
        <v>0.23640740227333473</v>
      </c>
    </row>
    <row r="2894" spans="1:14" x14ac:dyDescent="0.25">
      <c r="A2894" t="s">
        <v>271</v>
      </c>
      <c r="B2894" t="s">
        <v>332</v>
      </c>
      <c r="C2894" s="65" t="s">
        <v>486</v>
      </c>
      <c r="D2894" s="64" t="str">
        <f>IFERROR(INDEX('Feasibility Factor'!$D$5:$N$123,MATCH(VLOOKUP($A2894,PairList!$A$2:$D$205,2,0),'Feasibility Factor'!$C$5:$C$123,0),MATCH(VLOOKUP($B2894,PairList!$F$2:$I$14,2,0),'Feasibility Factor'!$D$3:$N$3,0)),"")</f>
        <v/>
      </c>
      <c r="E2894" s="64">
        <v>0</v>
      </c>
      <c r="F2894" s="64" t="str">
        <f>IFERROR(INDEX(ESShip!$C$2:$C$99,MATCH(VLOOKUP($A2894,PairList!$A$2:$D$205,3,0),ESShip!$A$2:$A$99,0)),"")</f>
        <v/>
      </c>
      <c r="G2894" s="64">
        <v>0.75115010287017459</v>
      </c>
      <c r="H2894" s="67" t="str">
        <f>IF(INDEX(ApplicablePermutations!$B$3:$N$205,MATCH($A2894,ApplicablePermutations!$A$3:$A$205,0),MATCH($B2894,ApplicablePermutations!$B$2:$N$2,0))*INDEX(ApplicablePermutations!$Q$3:$S$205,MATCH($A2894,ApplicablePermutations!$P$3:$P$205,0),MATCH($C2894,ApplicablePermutations!$Q$2:$S$2,0))=1,"X","")</f>
        <v>X</v>
      </c>
      <c r="I2894" s="64">
        <f t="shared" si="234"/>
        <v>0.94999999999999984</v>
      </c>
      <c r="J2894" s="64">
        <f t="shared" si="235"/>
        <v>0.75115010287017459</v>
      </c>
      <c r="K2894" s="64">
        <f t="shared" si="236"/>
        <v>0.23640740227333409</v>
      </c>
      <c r="L2894" s="67" t="str">
        <f>IF(VLOOKUP($A2894,ApplicablePermutations!$U$3:$V$146,2,0)=1,"X","")</f>
        <v/>
      </c>
      <c r="M2894" t="str">
        <f t="shared" si="237"/>
        <v/>
      </c>
      <c r="N2894" s="64">
        <f t="shared" si="238"/>
        <v>0.23640740227333409</v>
      </c>
    </row>
    <row r="2895" spans="1:14" x14ac:dyDescent="0.25">
      <c r="A2895" t="s">
        <v>271</v>
      </c>
      <c r="B2895" t="s">
        <v>243</v>
      </c>
      <c r="C2895" s="65" t="s">
        <v>486</v>
      </c>
      <c r="D2895" s="64" t="str">
        <f>IFERROR(INDEX('Feasibility Factor'!$D$5:$N$123,MATCH(VLOOKUP($A2895,PairList!$A$2:$D$205,2,0),'Feasibility Factor'!$C$5:$C$123,0),MATCH(VLOOKUP($B2895,PairList!$F$2:$I$14,2,0),'Feasibility Factor'!$D$3:$N$3,0)),"")</f>
        <v/>
      </c>
      <c r="E2895" s="64">
        <v>0.94999999999999984</v>
      </c>
      <c r="F2895" s="64" t="str">
        <f>IFERROR(INDEX(ESShip!$C$2:$C$99,MATCH(VLOOKUP($A2895,PairList!$A$2:$D$205,3,0),ESShip!$A$2:$A$99,0)),"")</f>
        <v/>
      </c>
      <c r="G2895" s="64">
        <v>0.75115010287017392</v>
      </c>
      <c r="H2895" s="67" t="str">
        <f>IF(INDEX(ApplicablePermutations!$B$3:$N$205,MATCH($A2895,ApplicablePermutations!$A$3:$A$205,0),MATCH($B2895,ApplicablePermutations!$B$2:$N$2,0))*INDEX(ApplicablePermutations!$Q$3:$S$205,MATCH($A2895,ApplicablePermutations!$P$3:$P$205,0),MATCH($C2895,ApplicablePermutations!$Q$2:$S$2,0))=1,"X","")</f>
        <v>X</v>
      </c>
      <c r="I2895" s="64">
        <f t="shared" si="234"/>
        <v>0.94999999999999984</v>
      </c>
      <c r="J2895" s="64">
        <f t="shared" si="235"/>
        <v>0.75115010287017392</v>
      </c>
      <c r="K2895" s="64">
        <f t="shared" si="236"/>
        <v>0.23640740227333473</v>
      </c>
      <c r="L2895" s="67" t="str">
        <f>IF(VLOOKUP($A2895,ApplicablePermutations!$U$3:$V$146,2,0)=1,"X","")</f>
        <v/>
      </c>
      <c r="M2895" t="str">
        <f t="shared" si="237"/>
        <v/>
      </c>
      <c r="N2895" s="64">
        <f t="shared" si="238"/>
        <v>0.23640740227333473</v>
      </c>
    </row>
    <row r="2896" spans="1:14" x14ac:dyDescent="0.25">
      <c r="A2896" t="s">
        <v>271</v>
      </c>
      <c r="B2896" t="s">
        <v>333</v>
      </c>
      <c r="C2896" s="65" t="s">
        <v>486</v>
      </c>
      <c r="D2896" s="64" t="str">
        <f>IFERROR(INDEX('Feasibility Factor'!$D$5:$N$123,MATCH(VLOOKUP($A2896,PairList!$A$2:$D$205,2,0),'Feasibility Factor'!$C$5:$C$123,0),MATCH(VLOOKUP($B2896,PairList!$F$2:$I$14,2,0),'Feasibility Factor'!$D$3:$N$3,0)),"")</f>
        <v/>
      </c>
      <c r="E2896" s="64">
        <v>0</v>
      </c>
      <c r="F2896" s="64" t="str">
        <f>IFERROR(INDEX(ESShip!$C$2:$C$99,MATCH(VLOOKUP($A2896,PairList!$A$2:$D$205,3,0),ESShip!$A$2:$A$99,0)),"")</f>
        <v/>
      </c>
      <c r="G2896" s="64">
        <v>0.75115010287017459</v>
      </c>
      <c r="H2896" s="67" t="str">
        <f>IF(INDEX(ApplicablePermutations!$B$3:$N$205,MATCH($A2896,ApplicablePermutations!$A$3:$A$205,0),MATCH($B2896,ApplicablePermutations!$B$2:$N$2,0))*INDEX(ApplicablePermutations!$Q$3:$S$205,MATCH($A2896,ApplicablePermutations!$P$3:$P$205,0),MATCH($C2896,ApplicablePermutations!$Q$2:$S$2,0))=1,"X","")</f>
        <v>X</v>
      </c>
      <c r="I2896" s="64">
        <f t="shared" si="234"/>
        <v>0.94999999999999984</v>
      </c>
      <c r="J2896" s="64">
        <f t="shared" si="235"/>
        <v>0.75115010287017459</v>
      </c>
      <c r="K2896" s="64">
        <f t="shared" si="236"/>
        <v>0.23640740227333409</v>
      </c>
      <c r="L2896" s="67" t="str">
        <f>IF(VLOOKUP($A2896,ApplicablePermutations!$U$3:$V$146,2,0)=1,"X","")</f>
        <v/>
      </c>
      <c r="M2896" t="str">
        <f t="shared" si="237"/>
        <v/>
      </c>
      <c r="N2896" s="64">
        <f t="shared" si="238"/>
        <v>0.23640740227333409</v>
      </c>
    </row>
    <row r="2897" spans="1:14" x14ac:dyDescent="0.25">
      <c r="A2897" t="s">
        <v>271</v>
      </c>
      <c r="B2897" t="s">
        <v>334</v>
      </c>
      <c r="C2897" s="65" t="s">
        <v>486</v>
      </c>
      <c r="D2897" s="64" t="str">
        <f>IFERROR(INDEX('Feasibility Factor'!$D$5:$N$123,MATCH(VLOOKUP($A2897,PairList!$A$2:$D$205,2,0),'Feasibility Factor'!$C$5:$C$123,0),MATCH(VLOOKUP($B2897,PairList!$F$2:$I$14,2,0),'Feasibility Factor'!$D$3:$N$3,0)),"")</f>
        <v/>
      </c>
      <c r="E2897" s="64">
        <v>0</v>
      </c>
      <c r="F2897" s="64" t="str">
        <f>IFERROR(INDEX(ESShip!$C$2:$C$99,MATCH(VLOOKUP($A2897,PairList!$A$2:$D$205,3,0),ESShip!$A$2:$A$99,0)),"")</f>
        <v/>
      </c>
      <c r="G2897" s="64">
        <v>0.75115010287017459</v>
      </c>
      <c r="H2897" s="67" t="str">
        <f>IF(INDEX(ApplicablePermutations!$B$3:$N$205,MATCH($A2897,ApplicablePermutations!$A$3:$A$205,0),MATCH($B2897,ApplicablePermutations!$B$2:$N$2,0))*INDEX(ApplicablePermutations!$Q$3:$S$205,MATCH($A2897,ApplicablePermutations!$P$3:$P$205,0),MATCH($C2897,ApplicablePermutations!$Q$2:$S$2,0))=1,"X","")</f>
        <v>X</v>
      </c>
      <c r="I2897" s="64">
        <f t="shared" si="234"/>
        <v>0.94999999999999984</v>
      </c>
      <c r="J2897" s="64">
        <f t="shared" si="235"/>
        <v>0.75115010287017459</v>
      </c>
      <c r="K2897" s="64">
        <f t="shared" si="236"/>
        <v>0.23640740227333409</v>
      </c>
      <c r="L2897" s="67" t="str">
        <f>IF(VLOOKUP($A2897,ApplicablePermutations!$U$3:$V$146,2,0)=1,"X","")</f>
        <v/>
      </c>
      <c r="M2897" t="str">
        <f t="shared" si="237"/>
        <v/>
      </c>
      <c r="N2897" s="64">
        <f t="shared" si="238"/>
        <v>0.23640740227333409</v>
      </c>
    </row>
    <row r="2898" spans="1:14" x14ac:dyDescent="0.25">
      <c r="A2898" t="s">
        <v>271</v>
      </c>
      <c r="B2898" t="s">
        <v>94</v>
      </c>
      <c r="C2898" s="65" t="s">
        <v>486</v>
      </c>
      <c r="D2898" s="64" t="str">
        <f>IFERROR(INDEX('Feasibility Factor'!$D$5:$N$123,MATCH(VLOOKUP($A2898,PairList!$A$2:$D$205,2,0),'Feasibility Factor'!$C$5:$C$123,0),MATCH(VLOOKUP($B2898,PairList!$F$2:$I$14,2,0),'Feasibility Factor'!$D$3:$N$3,0)),"")</f>
        <v/>
      </c>
      <c r="E2898" s="64">
        <v>0</v>
      </c>
      <c r="F2898" s="64" t="str">
        <f>IFERROR(INDEX(ESShip!$C$2:$C$99,MATCH(VLOOKUP($A2898,PairList!$A$2:$D$205,3,0),ESShip!$A$2:$A$99,0)),"")</f>
        <v/>
      </c>
      <c r="G2898" s="64">
        <v>0.75115010287017459</v>
      </c>
      <c r="H2898" s="67" t="str">
        <f>IF(INDEX(ApplicablePermutations!$B$3:$N$205,MATCH($A2898,ApplicablePermutations!$A$3:$A$205,0),MATCH($B2898,ApplicablePermutations!$B$2:$N$2,0))*INDEX(ApplicablePermutations!$Q$3:$S$205,MATCH($A2898,ApplicablePermutations!$P$3:$P$205,0),MATCH($C2898,ApplicablePermutations!$Q$2:$S$2,0))=1,"X","")</f>
        <v>X</v>
      </c>
      <c r="I2898" s="64">
        <f t="shared" si="234"/>
        <v>0.94999999999999984</v>
      </c>
      <c r="J2898" s="64">
        <f t="shared" si="235"/>
        <v>0.75115010287017459</v>
      </c>
      <c r="K2898" s="64">
        <f t="shared" si="236"/>
        <v>0.23640740227333409</v>
      </c>
      <c r="L2898" s="67" t="str">
        <f>IF(VLOOKUP($A2898,ApplicablePermutations!$U$3:$V$146,2,0)=1,"X","")</f>
        <v/>
      </c>
      <c r="M2898" t="str">
        <f t="shared" si="237"/>
        <v/>
      </c>
      <c r="N2898" s="64">
        <f t="shared" si="238"/>
        <v>0.23640740227333409</v>
      </c>
    </row>
    <row r="2899" spans="1:14" x14ac:dyDescent="0.25">
      <c r="A2899" t="s">
        <v>271</v>
      </c>
      <c r="B2899" t="s">
        <v>335</v>
      </c>
      <c r="C2899" s="65" t="s">
        <v>486</v>
      </c>
      <c r="D2899" s="64" t="str">
        <f>IFERROR(INDEX('Feasibility Factor'!$D$5:$N$123,MATCH(VLOOKUP($A2899,PairList!$A$2:$D$205,2,0),'Feasibility Factor'!$C$5:$C$123,0),MATCH(VLOOKUP($B2899,PairList!$F$2:$I$14,2,0),'Feasibility Factor'!$D$3:$N$3,0)),"")</f>
        <v/>
      </c>
      <c r="E2899" s="64">
        <v>0</v>
      </c>
      <c r="F2899" s="64" t="str">
        <f>IFERROR(INDEX(ESShip!$C$2:$C$99,MATCH(VLOOKUP($A2899,PairList!$A$2:$D$205,3,0),ESShip!$A$2:$A$99,0)),"")</f>
        <v/>
      </c>
      <c r="G2899" s="64">
        <v>0.75115010287017459</v>
      </c>
      <c r="H2899" s="67" t="str">
        <f>IF(INDEX(ApplicablePermutations!$B$3:$N$205,MATCH($A2899,ApplicablePermutations!$A$3:$A$205,0),MATCH($B2899,ApplicablePermutations!$B$2:$N$2,0))*INDEX(ApplicablePermutations!$Q$3:$S$205,MATCH($A2899,ApplicablePermutations!$P$3:$P$205,0),MATCH($C2899,ApplicablePermutations!$Q$2:$S$2,0))=1,"X","")</f>
        <v>X</v>
      </c>
      <c r="I2899" s="64">
        <f t="shared" si="234"/>
        <v>0.94999999999999984</v>
      </c>
      <c r="J2899" s="64">
        <f t="shared" si="235"/>
        <v>0.75115010287017459</v>
      </c>
      <c r="K2899" s="64">
        <f t="shared" si="236"/>
        <v>0.23640740227333409</v>
      </c>
      <c r="L2899" s="67" t="str">
        <f>IF(VLOOKUP($A2899,ApplicablePermutations!$U$3:$V$146,2,0)=1,"X","")</f>
        <v/>
      </c>
      <c r="M2899" t="str">
        <f t="shared" si="237"/>
        <v/>
      </c>
      <c r="N2899" s="64">
        <f t="shared" si="238"/>
        <v>0.23640740227333409</v>
      </c>
    </row>
    <row r="2900" spans="1:14" x14ac:dyDescent="0.25">
      <c r="A2900" t="s">
        <v>271</v>
      </c>
      <c r="B2900" t="s">
        <v>100</v>
      </c>
      <c r="C2900" s="65" t="s">
        <v>486</v>
      </c>
      <c r="D2900" s="64" t="str">
        <f>IFERROR(INDEX('Feasibility Factor'!$D$5:$N$123,MATCH(VLOOKUP($A2900,PairList!$A$2:$D$205,2,0),'Feasibility Factor'!$C$5:$C$123,0),MATCH(VLOOKUP($B2900,PairList!$F$2:$I$14,2,0),'Feasibility Factor'!$D$3:$N$3,0)),"")</f>
        <v/>
      </c>
      <c r="E2900" s="64">
        <v>0</v>
      </c>
      <c r="F2900" s="64" t="str">
        <f>IFERROR(INDEX(ESShip!$C$2:$C$99,MATCH(VLOOKUP($A2900,PairList!$A$2:$D$205,3,0),ESShip!$A$2:$A$99,0)),"")</f>
        <v/>
      </c>
      <c r="G2900" s="64">
        <v>0.75115010287017459</v>
      </c>
      <c r="H2900" s="67" t="str">
        <f>IF(INDEX(ApplicablePermutations!$B$3:$N$205,MATCH($A2900,ApplicablePermutations!$A$3:$A$205,0),MATCH($B2900,ApplicablePermutations!$B$2:$N$2,0))*INDEX(ApplicablePermutations!$Q$3:$S$205,MATCH($A2900,ApplicablePermutations!$P$3:$P$205,0),MATCH($C2900,ApplicablePermutations!$Q$2:$S$2,0))=1,"X","")</f>
        <v>X</v>
      </c>
      <c r="I2900" s="64">
        <f t="shared" si="234"/>
        <v>0.94999999999999984</v>
      </c>
      <c r="J2900" s="64">
        <f t="shared" si="235"/>
        <v>0.75115010287017459</v>
      </c>
      <c r="K2900" s="64">
        <f t="shared" si="236"/>
        <v>0.23640740227333409</v>
      </c>
      <c r="L2900" s="67" t="str">
        <f>IF(VLOOKUP($A2900,ApplicablePermutations!$U$3:$V$146,2,0)=1,"X","")</f>
        <v/>
      </c>
      <c r="M2900" t="str">
        <f t="shared" si="237"/>
        <v/>
      </c>
      <c r="N2900" s="64">
        <f t="shared" si="238"/>
        <v>0.23640740227333409</v>
      </c>
    </row>
    <row r="2901" spans="1:14" x14ac:dyDescent="0.25">
      <c r="A2901" t="s">
        <v>417</v>
      </c>
      <c r="B2901" t="s">
        <v>327</v>
      </c>
      <c r="C2901" s="65" t="s">
        <v>485</v>
      </c>
      <c r="D2901" s="64">
        <f>IFERROR(INDEX('Feasibility Factor'!$D$5:$N$123,MATCH(VLOOKUP($A2901,PairList!$A$2:$D$205,2,0),'Feasibility Factor'!$C$5:$C$123,0),MATCH(VLOOKUP($B2901,PairList!$F$2:$I$14,2,0),'Feasibility Factor'!$D$3:$N$3,0)),"")</f>
        <v>0.75</v>
      </c>
      <c r="E2901" s="64">
        <v>0</v>
      </c>
      <c r="F2901" s="64" t="str">
        <f>IFERROR(INDEX(ESShip!$C$2:$C$99,MATCH(VLOOKUP($A2901,PairList!$A$2:$D$205,3,0),ESShip!$A$2:$A$99,0)),"")</f>
        <v/>
      </c>
      <c r="G2901" s="64">
        <v>6.4324386791856702E-2</v>
      </c>
      <c r="H2901" s="67" t="str">
        <f>IF(INDEX(ApplicablePermutations!$B$3:$N$205,MATCH($A2901,ApplicablePermutations!$A$3:$A$205,0),MATCH($B2901,ApplicablePermutations!$B$2:$N$2,0))*INDEX(ApplicablePermutations!$Q$3:$S$205,MATCH($A2901,ApplicablePermutations!$P$3:$P$205,0),MATCH($C2901,ApplicablePermutations!$Q$2:$S$2,0))=1,"X","")</f>
        <v>X</v>
      </c>
      <c r="I2901" s="64">
        <f t="shared" si="234"/>
        <v>0.75</v>
      </c>
      <c r="J2901" s="64">
        <f t="shared" si="235"/>
        <v>6.4324386791856702E-2</v>
      </c>
      <c r="K2901" s="64">
        <f t="shared" si="236"/>
        <v>0.7017567099061075</v>
      </c>
      <c r="L2901" s="67" t="str">
        <f>IF(VLOOKUP($A2901,ApplicablePermutations!$U$3:$V$146,2,0)=1,"X","")</f>
        <v/>
      </c>
      <c r="M2901" t="str">
        <f t="shared" si="237"/>
        <v/>
      </c>
      <c r="N2901" s="64">
        <f t="shared" si="238"/>
        <v>0.7017567099061075</v>
      </c>
    </row>
    <row r="2902" spans="1:14" x14ac:dyDescent="0.25">
      <c r="A2902" t="s">
        <v>417</v>
      </c>
      <c r="B2902" t="s">
        <v>328</v>
      </c>
      <c r="C2902" s="65" t="s">
        <v>485</v>
      </c>
      <c r="D2902" s="64">
        <f>IFERROR(INDEX('Feasibility Factor'!$D$5:$N$123,MATCH(VLOOKUP($A2902,PairList!$A$2:$D$205,2,0),'Feasibility Factor'!$C$5:$C$123,0),MATCH(VLOOKUP($B2902,PairList!$F$2:$I$14,2,0),'Feasibility Factor'!$D$3:$N$3,0)),"")</f>
        <v>0.75</v>
      </c>
      <c r="E2902" s="64">
        <v>0</v>
      </c>
      <c r="F2902" s="64" t="str">
        <f>IFERROR(INDEX(ESShip!$C$2:$C$99,MATCH(VLOOKUP($A2902,PairList!$A$2:$D$205,3,0),ESShip!$A$2:$A$99,0)),"")</f>
        <v/>
      </c>
      <c r="G2902" s="64">
        <v>6.4324386791856702E-2</v>
      </c>
      <c r="H2902" s="67" t="str">
        <f>IF(INDEX(ApplicablePermutations!$B$3:$N$205,MATCH($A2902,ApplicablePermutations!$A$3:$A$205,0),MATCH($B2902,ApplicablePermutations!$B$2:$N$2,0))*INDEX(ApplicablePermutations!$Q$3:$S$205,MATCH($A2902,ApplicablePermutations!$P$3:$P$205,0),MATCH($C2902,ApplicablePermutations!$Q$2:$S$2,0))=1,"X","")</f>
        <v>X</v>
      </c>
      <c r="I2902" s="64">
        <f t="shared" si="234"/>
        <v>0.75</v>
      </c>
      <c r="J2902" s="64">
        <f t="shared" si="235"/>
        <v>6.4324386791856702E-2</v>
      </c>
      <c r="K2902" s="64">
        <f t="shared" si="236"/>
        <v>0.7017567099061075</v>
      </c>
      <c r="L2902" s="67" t="str">
        <f>IF(VLOOKUP($A2902,ApplicablePermutations!$U$3:$V$146,2,0)=1,"X","")</f>
        <v/>
      </c>
      <c r="M2902" t="str">
        <f t="shared" si="237"/>
        <v/>
      </c>
      <c r="N2902" s="64">
        <f t="shared" si="238"/>
        <v>0.7017567099061075</v>
      </c>
    </row>
    <row r="2903" spans="1:14" x14ac:dyDescent="0.25">
      <c r="A2903" t="s">
        <v>417</v>
      </c>
      <c r="B2903" t="s">
        <v>239</v>
      </c>
      <c r="C2903" s="65" t="s">
        <v>485</v>
      </c>
      <c r="D2903" s="64">
        <f>IFERROR(INDEX('Feasibility Factor'!$D$5:$N$123,MATCH(VLOOKUP($A2903,PairList!$A$2:$D$205,2,0),'Feasibility Factor'!$C$5:$C$123,0),MATCH(VLOOKUP($B2903,PairList!$F$2:$I$14,2,0),'Feasibility Factor'!$D$3:$N$3,0)),"")</f>
        <v>0.75</v>
      </c>
      <c r="E2903" s="64">
        <v>0</v>
      </c>
      <c r="F2903" s="64" t="str">
        <f>IFERROR(INDEX(ESShip!$C$2:$C$99,MATCH(VLOOKUP($A2903,PairList!$A$2:$D$205,3,0),ESShip!$A$2:$A$99,0)),"")</f>
        <v/>
      </c>
      <c r="G2903" s="64">
        <v>6.4324386791856702E-2</v>
      </c>
      <c r="H2903" s="67" t="str">
        <f>IF(INDEX(ApplicablePermutations!$B$3:$N$205,MATCH($A2903,ApplicablePermutations!$A$3:$A$205,0),MATCH($B2903,ApplicablePermutations!$B$2:$N$2,0))*INDEX(ApplicablePermutations!$Q$3:$S$205,MATCH($A2903,ApplicablePermutations!$P$3:$P$205,0),MATCH($C2903,ApplicablePermutations!$Q$2:$S$2,0))=1,"X","")</f>
        <v>X</v>
      </c>
      <c r="I2903" s="64">
        <f t="shared" si="234"/>
        <v>0.75</v>
      </c>
      <c r="J2903" s="64">
        <f t="shared" si="235"/>
        <v>6.4324386791856702E-2</v>
      </c>
      <c r="K2903" s="64">
        <f t="shared" si="236"/>
        <v>0.7017567099061075</v>
      </c>
      <c r="L2903" s="67" t="str">
        <f>IF(VLOOKUP($A2903,ApplicablePermutations!$U$3:$V$146,2,0)=1,"X","")</f>
        <v/>
      </c>
      <c r="M2903" t="str">
        <f t="shared" si="237"/>
        <v/>
      </c>
      <c r="N2903" s="64">
        <f t="shared" si="238"/>
        <v>0.7017567099061075</v>
      </c>
    </row>
    <row r="2904" spans="1:14" x14ac:dyDescent="0.25">
      <c r="A2904" t="s">
        <v>417</v>
      </c>
      <c r="B2904" t="s">
        <v>329</v>
      </c>
      <c r="C2904" s="65" t="s">
        <v>485</v>
      </c>
      <c r="D2904" s="64">
        <f>IFERROR(INDEX('Feasibility Factor'!$D$5:$N$123,MATCH(VLOOKUP($A2904,PairList!$A$2:$D$205,2,0),'Feasibility Factor'!$C$5:$C$123,0),MATCH(VLOOKUP($B2904,PairList!$F$2:$I$14,2,0),'Feasibility Factor'!$D$3:$N$3,0)),"")</f>
        <v>0.75</v>
      </c>
      <c r="E2904" s="64">
        <v>0</v>
      </c>
      <c r="F2904" s="64" t="str">
        <f>IFERROR(INDEX(ESShip!$C$2:$C$99,MATCH(VLOOKUP($A2904,PairList!$A$2:$D$205,3,0),ESShip!$A$2:$A$99,0)),"")</f>
        <v/>
      </c>
      <c r="G2904" s="64">
        <v>6.4324386791856702E-2</v>
      </c>
      <c r="H2904" s="67" t="str">
        <f>IF(INDEX(ApplicablePermutations!$B$3:$N$205,MATCH($A2904,ApplicablePermutations!$A$3:$A$205,0),MATCH($B2904,ApplicablePermutations!$B$2:$N$2,0))*INDEX(ApplicablePermutations!$Q$3:$S$205,MATCH($A2904,ApplicablePermutations!$P$3:$P$205,0),MATCH($C2904,ApplicablePermutations!$Q$2:$S$2,0))=1,"X","")</f>
        <v>X</v>
      </c>
      <c r="I2904" s="64">
        <f t="shared" si="234"/>
        <v>0.75</v>
      </c>
      <c r="J2904" s="64">
        <f t="shared" si="235"/>
        <v>6.4324386791856702E-2</v>
      </c>
      <c r="K2904" s="64">
        <f t="shared" si="236"/>
        <v>0.7017567099061075</v>
      </c>
      <c r="L2904" s="67" t="str">
        <f>IF(VLOOKUP($A2904,ApplicablePermutations!$U$3:$V$146,2,0)=1,"X","")</f>
        <v/>
      </c>
      <c r="M2904" t="str">
        <f t="shared" si="237"/>
        <v/>
      </c>
      <c r="N2904" s="64">
        <f t="shared" si="238"/>
        <v>0.7017567099061075</v>
      </c>
    </row>
    <row r="2905" spans="1:14" x14ac:dyDescent="0.25">
      <c r="A2905" t="s">
        <v>417</v>
      </c>
      <c r="B2905" t="s">
        <v>330</v>
      </c>
      <c r="C2905" s="65" t="s">
        <v>485</v>
      </c>
      <c r="D2905" s="64">
        <f>IFERROR(INDEX('Feasibility Factor'!$D$5:$N$123,MATCH(VLOOKUP($A2905,PairList!$A$2:$D$205,2,0),'Feasibility Factor'!$C$5:$C$123,0),MATCH(VLOOKUP($B2905,PairList!$F$2:$I$14,2,0),'Feasibility Factor'!$D$3:$N$3,0)),"")</f>
        <v>0.75</v>
      </c>
      <c r="E2905" s="64">
        <v>0</v>
      </c>
      <c r="F2905" s="64" t="str">
        <f>IFERROR(INDEX(ESShip!$C$2:$C$99,MATCH(VLOOKUP($A2905,PairList!$A$2:$D$205,3,0),ESShip!$A$2:$A$99,0)),"")</f>
        <v/>
      </c>
      <c r="G2905" s="64">
        <v>6.4324386791856702E-2</v>
      </c>
      <c r="H2905" s="67" t="str">
        <f>IF(INDEX(ApplicablePermutations!$B$3:$N$205,MATCH($A2905,ApplicablePermutations!$A$3:$A$205,0),MATCH($B2905,ApplicablePermutations!$B$2:$N$2,0))*INDEX(ApplicablePermutations!$Q$3:$S$205,MATCH($A2905,ApplicablePermutations!$P$3:$P$205,0),MATCH($C2905,ApplicablePermutations!$Q$2:$S$2,0))=1,"X","")</f>
        <v>X</v>
      </c>
      <c r="I2905" s="64">
        <f t="shared" si="234"/>
        <v>0.75</v>
      </c>
      <c r="J2905" s="64">
        <f t="shared" si="235"/>
        <v>6.4324386791856702E-2</v>
      </c>
      <c r="K2905" s="64">
        <f t="shared" si="236"/>
        <v>0.7017567099061075</v>
      </c>
      <c r="L2905" s="67" t="str">
        <f>IF(VLOOKUP($A2905,ApplicablePermutations!$U$3:$V$146,2,0)=1,"X","")</f>
        <v/>
      </c>
      <c r="M2905" t="str">
        <f t="shared" si="237"/>
        <v/>
      </c>
      <c r="N2905" s="64">
        <f t="shared" si="238"/>
        <v>0.7017567099061075</v>
      </c>
    </row>
    <row r="2906" spans="1:14" x14ac:dyDescent="0.25">
      <c r="A2906" t="s">
        <v>417</v>
      </c>
      <c r="B2906" t="s">
        <v>331</v>
      </c>
      <c r="C2906" s="65" t="s">
        <v>485</v>
      </c>
      <c r="D2906" s="64">
        <f>IFERROR(INDEX('Feasibility Factor'!$D$5:$N$123,MATCH(VLOOKUP($A2906,PairList!$A$2:$D$205,2,0),'Feasibility Factor'!$C$5:$C$123,0),MATCH(VLOOKUP($B2906,PairList!$F$2:$I$14,2,0),'Feasibility Factor'!$D$3:$N$3,0)),"")</f>
        <v>0.75</v>
      </c>
      <c r="E2906" s="64">
        <v>0.54999999999999993</v>
      </c>
      <c r="F2906" s="64" t="str">
        <f>IFERROR(INDEX(ESShip!$C$2:$C$99,MATCH(VLOOKUP($A2906,PairList!$A$2:$D$205,3,0),ESShip!$A$2:$A$99,0)),"")</f>
        <v/>
      </c>
      <c r="G2906" s="64">
        <v>0.37621625786123769</v>
      </c>
      <c r="H2906" s="67" t="str">
        <f>IF(INDEX(ApplicablePermutations!$B$3:$N$205,MATCH($A2906,ApplicablePermutations!$A$3:$A$205,0),MATCH($B2906,ApplicablePermutations!$B$2:$N$2,0))*INDEX(ApplicablePermutations!$Q$3:$S$205,MATCH($A2906,ApplicablePermutations!$P$3:$P$205,0),MATCH($C2906,ApplicablePermutations!$Q$2:$S$2,0))=1,"X","")</f>
        <v>X</v>
      </c>
      <c r="I2906" s="64">
        <f t="shared" si="234"/>
        <v>0.54999999999999993</v>
      </c>
      <c r="J2906" s="64">
        <f t="shared" si="235"/>
        <v>0.37621625786123769</v>
      </c>
      <c r="K2906" s="64">
        <f t="shared" si="236"/>
        <v>0.34308105817631923</v>
      </c>
      <c r="L2906" s="67" t="str">
        <f>IF(VLOOKUP($A2906,ApplicablePermutations!$U$3:$V$146,2,0)=1,"X","")</f>
        <v/>
      </c>
      <c r="M2906" t="str">
        <f t="shared" si="237"/>
        <v/>
      </c>
      <c r="N2906" s="64">
        <f t="shared" si="238"/>
        <v>0.34308105817631923</v>
      </c>
    </row>
    <row r="2907" spans="1:14" x14ac:dyDescent="0.25">
      <c r="A2907" t="s">
        <v>417</v>
      </c>
      <c r="B2907" t="s">
        <v>332</v>
      </c>
      <c r="C2907" s="65" t="s">
        <v>485</v>
      </c>
      <c r="D2907" s="64">
        <f>IFERROR(INDEX('Feasibility Factor'!$D$5:$N$123,MATCH(VLOOKUP($A2907,PairList!$A$2:$D$205,2,0),'Feasibility Factor'!$C$5:$C$123,0),MATCH(VLOOKUP($B2907,PairList!$F$2:$I$14,2,0),'Feasibility Factor'!$D$3:$N$3,0)),"")</f>
        <v>0.75</v>
      </c>
      <c r="E2907" s="64">
        <v>0</v>
      </c>
      <c r="F2907" s="64" t="str">
        <f>IFERROR(INDEX(ESShip!$C$2:$C$99,MATCH(VLOOKUP($A2907,PairList!$A$2:$D$205,3,0),ESShip!$A$2:$A$99,0)),"")</f>
        <v/>
      </c>
      <c r="G2907" s="64">
        <v>6.4324386791856702E-2</v>
      </c>
      <c r="H2907" s="67" t="str">
        <f>IF(INDEX(ApplicablePermutations!$B$3:$N$205,MATCH($A2907,ApplicablePermutations!$A$3:$A$205,0),MATCH($B2907,ApplicablePermutations!$B$2:$N$2,0))*INDEX(ApplicablePermutations!$Q$3:$S$205,MATCH($A2907,ApplicablePermutations!$P$3:$P$205,0),MATCH($C2907,ApplicablePermutations!$Q$2:$S$2,0))=1,"X","")</f>
        <v>X</v>
      </c>
      <c r="I2907" s="64">
        <f t="shared" si="234"/>
        <v>0.75</v>
      </c>
      <c r="J2907" s="64">
        <f t="shared" si="235"/>
        <v>6.4324386791856702E-2</v>
      </c>
      <c r="K2907" s="64">
        <f t="shared" si="236"/>
        <v>0.7017567099061075</v>
      </c>
      <c r="L2907" s="67" t="str">
        <f>IF(VLOOKUP($A2907,ApplicablePermutations!$U$3:$V$146,2,0)=1,"X","")</f>
        <v/>
      </c>
      <c r="M2907" t="str">
        <f t="shared" si="237"/>
        <v/>
      </c>
      <c r="N2907" s="64">
        <f t="shared" si="238"/>
        <v>0.7017567099061075</v>
      </c>
    </row>
    <row r="2908" spans="1:14" x14ac:dyDescent="0.25">
      <c r="A2908" t="s">
        <v>417</v>
      </c>
      <c r="B2908" t="s">
        <v>243</v>
      </c>
      <c r="C2908" s="65" t="s">
        <v>485</v>
      </c>
      <c r="D2908" s="64">
        <f>IFERROR(INDEX('Feasibility Factor'!$D$5:$N$123,MATCH(VLOOKUP($A2908,PairList!$A$2:$D$205,2,0),'Feasibility Factor'!$C$5:$C$123,0),MATCH(VLOOKUP($B2908,PairList!$F$2:$I$14,2,0),'Feasibility Factor'!$D$3:$N$3,0)),"")</f>
        <v>0.75</v>
      </c>
      <c r="E2908" s="64">
        <v>0.54999999999999993</v>
      </c>
      <c r="F2908" s="64" t="str">
        <f>IFERROR(INDEX(ESShip!$C$2:$C$99,MATCH(VLOOKUP($A2908,PairList!$A$2:$D$205,3,0),ESShip!$A$2:$A$99,0)),"")</f>
        <v/>
      </c>
      <c r="G2908" s="64">
        <v>0.37621625786123769</v>
      </c>
      <c r="H2908" s="67" t="str">
        <f>IF(INDEX(ApplicablePermutations!$B$3:$N$205,MATCH($A2908,ApplicablePermutations!$A$3:$A$205,0),MATCH($B2908,ApplicablePermutations!$B$2:$N$2,0))*INDEX(ApplicablePermutations!$Q$3:$S$205,MATCH($A2908,ApplicablePermutations!$P$3:$P$205,0),MATCH($C2908,ApplicablePermutations!$Q$2:$S$2,0))=1,"X","")</f>
        <v>X</v>
      </c>
      <c r="I2908" s="64">
        <f t="shared" si="234"/>
        <v>0.54999999999999993</v>
      </c>
      <c r="J2908" s="64">
        <f t="shared" si="235"/>
        <v>0.37621625786123769</v>
      </c>
      <c r="K2908" s="64">
        <f t="shared" si="236"/>
        <v>0.34308105817631923</v>
      </c>
      <c r="L2908" s="67" t="str">
        <f>IF(VLOOKUP($A2908,ApplicablePermutations!$U$3:$V$146,2,0)=1,"X","")</f>
        <v/>
      </c>
      <c r="M2908" t="str">
        <f t="shared" si="237"/>
        <v/>
      </c>
      <c r="N2908" s="64">
        <f t="shared" si="238"/>
        <v>0.34308105817631923</v>
      </c>
    </row>
    <row r="2909" spans="1:14" x14ac:dyDescent="0.25">
      <c r="A2909" t="s">
        <v>417</v>
      </c>
      <c r="B2909" t="s">
        <v>333</v>
      </c>
      <c r="C2909" s="65" t="s">
        <v>485</v>
      </c>
      <c r="D2909" s="64">
        <f>IFERROR(INDEX('Feasibility Factor'!$D$5:$N$123,MATCH(VLOOKUP($A2909,PairList!$A$2:$D$205,2,0),'Feasibility Factor'!$C$5:$C$123,0),MATCH(VLOOKUP($B2909,PairList!$F$2:$I$14,2,0),'Feasibility Factor'!$D$3:$N$3,0)),"")</f>
        <v>0.75</v>
      </c>
      <c r="E2909" s="64">
        <v>0</v>
      </c>
      <c r="F2909" s="64" t="str">
        <f>IFERROR(INDEX(ESShip!$C$2:$C$99,MATCH(VLOOKUP($A2909,PairList!$A$2:$D$205,3,0),ESShip!$A$2:$A$99,0)),"")</f>
        <v/>
      </c>
      <c r="G2909" s="64">
        <v>6.4324386791856702E-2</v>
      </c>
      <c r="H2909" s="67" t="str">
        <f>IF(INDEX(ApplicablePermutations!$B$3:$N$205,MATCH($A2909,ApplicablePermutations!$A$3:$A$205,0),MATCH($B2909,ApplicablePermutations!$B$2:$N$2,0))*INDEX(ApplicablePermutations!$Q$3:$S$205,MATCH($A2909,ApplicablePermutations!$P$3:$P$205,0),MATCH($C2909,ApplicablePermutations!$Q$2:$S$2,0))=1,"X","")</f>
        <v>X</v>
      </c>
      <c r="I2909" s="64">
        <f t="shared" si="234"/>
        <v>0.75</v>
      </c>
      <c r="J2909" s="64">
        <f t="shared" si="235"/>
        <v>6.4324386791856702E-2</v>
      </c>
      <c r="K2909" s="64">
        <f t="shared" si="236"/>
        <v>0.7017567099061075</v>
      </c>
      <c r="L2909" s="67" t="str">
        <f>IF(VLOOKUP($A2909,ApplicablePermutations!$U$3:$V$146,2,0)=1,"X","")</f>
        <v/>
      </c>
      <c r="M2909" t="str">
        <f t="shared" si="237"/>
        <v/>
      </c>
      <c r="N2909" s="64">
        <f t="shared" si="238"/>
        <v>0.7017567099061075</v>
      </c>
    </row>
    <row r="2910" spans="1:14" x14ac:dyDescent="0.25">
      <c r="A2910" t="s">
        <v>417</v>
      </c>
      <c r="B2910" t="s">
        <v>334</v>
      </c>
      <c r="C2910" s="65" t="s">
        <v>485</v>
      </c>
      <c r="D2910" s="64">
        <f>IFERROR(INDEX('Feasibility Factor'!$D$5:$N$123,MATCH(VLOOKUP($A2910,PairList!$A$2:$D$205,2,0),'Feasibility Factor'!$C$5:$C$123,0),MATCH(VLOOKUP($B2910,PairList!$F$2:$I$14,2,0),'Feasibility Factor'!$D$3:$N$3,0)),"")</f>
        <v>0.75</v>
      </c>
      <c r="E2910" s="64">
        <v>0</v>
      </c>
      <c r="F2910" s="64" t="str">
        <f>IFERROR(INDEX(ESShip!$C$2:$C$99,MATCH(VLOOKUP($A2910,PairList!$A$2:$D$205,3,0),ESShip!$A$2:$A$99,0)),"")</f>
        <v/>
      </c>
      <c r="G2910" s="64">
        <v>6.4324386791856702E-2</v>
      </c>
      <c r="H2910" s="67" t="str">
        <f>IF(INDEX(ApplicablePermutations!$B$3:$N$205,MATCH($A2910,ApplicablePermutations!$A$3:$A$205,0),MATCH($B2910,ApplicablePermutations!$B$2:$N$2,0))*INDEX(ApplicablePermutations!$Q$3:$S$205,MATCH($A2910,ApplicablePermutations!$P$3:$P$205,0),MATCH($C2910,ApplicablePermutations!$Q$2:$S$2,0))=1,"X","")</f>
        <v>X</v>
      </c>
      <c r="I2910" s="64">
        <f t="shared" si="234"/>
        <v>0.75</v>
      </c>
      <c r="J2910" s="64">
        <f t="shared" si="235"/>
        <v>6.4324386791856702E-2</v>
      </c>
      <c r="K2910" s="64">
        <f t="shared" si="236"/>
        <v>0.7017567099061075</v>
      </c>
      <c r="L2910" s="67" t="str">
        <f>IF(VLOOKUP($A2910,ApplicablePermutations!$U$3:$V$146,2,0)=1,"X","")</f>
        <v/>
      </c>
      <c r="M2910" t="str">
        <f t="shared" si="237"/>
        <v/>
      </c>
      <c r="N2910" s="64">
        <f t="shared" si="238"/>
        <v>0.7017567099061075</v>
      </c>
    </row>
    <row r="2911" spans="1:14" x14ac:dyDescent="0.25">
      <c r="A2911" t="s">
        <v>417</v>
      </c>
      <c r="B2911" t="s">
        <v>94</v>
      </c>
      <c r="C2911" s="65" t="s">
        <v>485</v>
      </c>
      <c r="D2911" s="64">
        <f>IFERROR(INDEX('Feasibility Factor'!$D$5:$N$123,MATCH(VLOOKUP($A2911,PairList!$A$2:$D$205,2,0),'Feasibility Factor'!$C$5:$C$123,0),MATCH(VLOOKUP($B2911,PairList!$F$2:$I$14,2,0),'Feasibility Factor'!$D$3:$N$3,0)),"")</f>
        <v>0.75</v>
      </c>
      <c r="E2911" s="64">
        <v>0</v>
      </c>
      <c r="F2911" s="64" t="str">
        <f>IFERROR(INDEX(ESShip!$C$2:$C$99,MATCH(VLOOKUP($A2911,PairList!$A$2:$D$205,3,0),ESShip!$A$2:$A$99,0)),"")</f>
        <v/>
      </c>
      <c r="G2911" s="64">
        <v>6.4324386791856702E-2</v>
      </c>
      <c r="H2911" s="67" t="str">
        <f>IF(INDEX(ApplicablePermutations!$B$3:$N$205,MATCH($A2911,ApplicablePermutations!$A$3:$A$205,0),MATCH($B2911,ApplicablePermutations!$B$2:$N$2,0))*INDEX(ApplicablePermutations!$Q$3:$S$205,MATCH($A2911,ApplicablePermutations!$P$3:$P$205,0),MATCH($C2911,ApplicablePermutations!$Q$2:$S$2,0))=1,"X","")</f>
        <v>X</v>
      </c>
      <c r="I2911" s="64">
        <f t="shared" si="234"/>
        <v>0.75</v>
      </c>
      <c r="J2911" s="64">
        <f t="shared" si="235"/>
        <v>6.4324386791856702E-2</v>
      </c>
      <c r="K2911" s="64">
        <f t="shared" si="236"/>
        <v>0.7017567099061075</v>
      </c>
      <c r="L2911" s="67" t="str">
        <f>IF(VLOOKUP($A2911,ApplicablePermutations!$U$3:$V$146,2,0)=1,"X","")</f>
        <v/>
      </c>
      <c r="M2911" t="str">
        <f t="shared" si="237"/>
        <v/>
      </c>
      <c r="N2911" s="64">
        <f t="shared" si="238"/>
        <v>0.7017567099061075</v>
      </c>
    </row>
    <row r="2912" spans="1:14" x14ac:dyDescent="0.25">
      <c r="A2912" t="s">
        <v>417</v>
      </c>
      <c r="B2912" t="s">
        <v>335</v>
      </c>
      <c r="C2912" s="65" t="s">
        <v>485</v>
      </c>
      <c r="D2912" s="64">
        <f>IFERROR(INDEX('Feasibility Factor'!$D$5:$N$123,MATCH(VLOOKUP($A2912,PairList!$A$2:$D$205,2,0),'Feasibility Factor'!$C$5:$C$123,0),MATCH(VLOOKUP($B2912,PairList!$F$2:$I$14,2,0),'Feasibility Factor'!$D$3:$N$3,0)),"")</f>
        <v>0.75</v>
      </c>
      <c r="E2912" s="64">
        <v>0</v>
      </c>
      <c r="F2912" s="64" t="str">
        <f>IFERROR(INDEX(ESShip!$C$2:$C$99,MATCH(VLOOKUP($A2912,PairList!$A$2:$D$205,3,0),ESShip!$A$2:$A$99,0)),"")</f>
        <v/>
      </c>
      <c r="G2912" s="64">
        <v>6.4324386791856702E-2</v>
      </c>
      <c r="H2912" s="67" t="str">
        <f>IF(INDEX(ApplicablePermutations!$B$3:$N$205,MATCH($A2912,ApplicablePermutations!$A$3:$A$205,0),MATCH($B2912,ApplicablePermutations!$B$2:$N$2,0))*INDEX(ApplicablePermutations!$Q$3:$S$205,MATCH($A2912,ApplicablePermutations!$P$3:$P$205,0),MATCH($C2912,ApplicablePermutations!$Q$2:$S$2,0))=1,"X","")</f>
        <v>X</v>
      </c>
      <c r="I2912" s="64">
        <f t="shared" si="234"/>
        <v>0.75</v>
      </c>
      <c r="J2912" s="64">
        <f t="shared" si="235"/>
        <v>6.4324386791856702E-2</v>
      </c>
      <c r="K2912" s="64">
        <f t="shared" si="236"/>
        <v>0.7017567099061075</v>
      </c>
      <c r="L2912" s="67" t="str">
        <f>IF(VLOOKUP($A2912,ApplicablePermutations!$U$3:$V$146,2,0)=1,"X","")</f>
        <v/>
      </c>
      <c r="M2912" t="str">
        <f t="shared" si="237"/>
        <v/>
      </c>
      <c r="N2912" s="64">
        <f t="shared" si="238"/>
        <v>0.7017567099061075</v>
      </c>
    </row>
    <row r="2913" spans="1:14" x14ac:dyDescent="0.25">
      <c r="A2913" t="s">
        <v>417</v>
      </c>
      <c r="B2913" t="s">
        <v>100</v>
      </c>
      <c r="C2913" s="65" t="s">
        <v>485</v>
      </c>
      <c r="D2913" s="64">
        <f>IFERROR(INDEX('Feasibility Factor'!$D$5:$N$123,MATCH(VLOOKUP($A2913,PairList!$A$2:$D$205,2,0),'Feasibility Factor'!$C$5:$C$123,0),MATCH(VLOOKUP($B2913,PairList!$F$2:$I$14,2,0),'Feasibility Factor'!$D$3:$N$3,0)),"")</f>
        <v>0.75</v>
      </c>
      <c r="E2913" s="64">
        <v>0</v>
      </c>
      <c r="F2913" s="64" t="str">
        <f>IFERROR(INDEX(ESShip!$C$2:$C$99,MATCH(VLOOKUP($A2913,PairList!$A$2:$D$205,3,0),ESShip!$A$2:$A$99,0)),"")</f>
        <v/>
      </c>
      <c r="G2913" s="64">
        <v>6.4324386791856702E-2</v>
      </c>
      <c r="H2913" s="67" t="str">
        <f>IF(INDEX(ApplicablePermutations!$B$3:$N$205,MATCH($A2913,ApplicablePermutations!$A$3:$A$205,0),MATCH($B2913,ApplicablePermutations!$B$2:$N$2,0))*INDEX(ApplicablePermutations!$Q$3:$S$205,MATCH($A2913,ApplicablePermutations!$P$3:$P$205,0),MATCH($C2913,ApplicablePermutations!$Q$2:$S$2,0))=1,"X","")</f>
        <v>X</v>
      </c>
      <c r="I2913" s="64">
        <f t="shared" si="234"/>
        <v>0.75</v>
      </c>
      <c r="J2913" s="64">
        <f t="shared" si="235"/>
        <v>6.4324386791856702E-2</v>
      </c>
      <c r="K2913" s="64">
        <f t="shared" si="236"/>
        <v>0.7017567099061075</v>
      </c>
      <c r="L2913" s="67" t="str">
        <f>IF(VLOOKUP($A2913,ApplicablePermutations!$U$3:$V$146,2,0)=1,"X","")</f>
        <v/>
      </c>
      <c r="M2913" t="str">
        <f t="shared" si="237"/>
        <v/>
      </c>
      <c r="N2913" s="64">
        <f t="shared" si="238"/>
        <v>0.7017567099061075</v>
      </c>
    </row>
    <row r="2914" spans="1:14" x14ac:dyDescent="0.25">
      <c r="A2914" t="s">
        <v>417</v>
      </c>
      <c r="B2914" t="s">
        <v>327</v>
      </c>
      <c r="C2914" s="65" t="s">
        <v>486</v>
      </c>
      <c r="D2914" s="64">
        <f>IFERROR(INDEX('Feasibility Factor'!$D$5:$N$123,MATCH(VLOOKUP($A2914,PairList!$A$2:$D$205,2,0),'Feasibility Factor'!$C$5:$C$123,0),MATCH(VLOOKUP($B2914,PairList!$F$2:$I$14,2,0),'Feasibility Factor'!$D$3:$N$3,0)),"")</f>
        <v>0.75</v>
      </c>
      <c r="E2914" s="64">
        <v>0</v>
      </c>
      <c r="F2914" s="64" t="str">
        <f>IFERROR(INDEX(ESShip!$C$2:$C$99,MATCH(VLOOKUP($A2914,PairList!$A$2:$D$205,3,0),ESShip!$A$2:$A$99,0)),"")</f>
        <v/>
      </c>
      <c r="G2914" s="64">
        <v>1</v>
      </c>
      <c r="H2914" s="67" t="str">
        <f>IF(INDEX(ApplicablePermutations!$B$3:$N$205,MATCH($A2914,ApplicablePermutations!$A$3:$A$205,0),MATCH($B2914,ApplicablePermutations!$B$2:$N$2,0))*INDEX(ApplicablePermutations!$Q$3:$S$205,MATCH($A2914,ApplicablePermutations!$P$3:$P$205,0),MATCH($C2914,ApplicablePermutations!$Q$2:$S$2,0))=1,"X","")</f>
        <v>X</v>
      </c>
      <c r="I2914" s="64">
        <f t="shared" si="234"/>
        <v>0.75</v>
      </c>
      <c r="J2914" s="64">
        <f t="shared" si="235"/>
        <v>1</v>
      </c>
      <c r="K2914" s="64">
        <f t="shared" si="236"/>
        <v>0</v>
      </c>
      <c r="L2914" s="67" t="str">
        <f>IF(VLOOKUP($A2914,ApplicablePermutations!$U$3:$V$146,2,0)=1,"X","")</f>
        <v/>
      </c>
      <c r="M2914" t="str">
        <f t="shared" si="237"/>
        <v/>
      </c>
      <c r="N2914" s="64">
        <f t="shared" si="238"/>
        <v>0</v>
      </c>
    </row>
    <row r="2915" spans="1:14" x14ac:dyDescent="0.25">
      <c r="A2915" t="s">
        <v>417</v>
      </c>
      <c r="B2915" t="s">
        <v>328</v>
      </c>
      <c r="C2915" s="65" t="s">
        <v>486</v>
      </c>
      <c r="D2915" s="64">
        <f>IFERROR(INDEX('Feasibility Factor'!$D$5:$N$123,MATCH(VLOOKUP($A2915,PairList!$A$2:$D$205,2,0),'Feasibility Factor'!$C$5:$C$123,0),MATCH(VLOOKUP($B2915,PairList!$F$2:$I$14,2,0),'Feasibility Factor'!$D$3:$N$3,0)),"")</f>
        <v>0.75</v>
      </c>
      <c r="E2915" s="64">
        <v>0</v>
      </c>
      <c r="F2915" s="64" t="str">
        <f>IFERROR(INDEX(ESShip!$C$2:$C$99,MATCH(VLOOKUP($A2915,PairList!$A$2:$D$205,3,0),ESShip!$A$2:$A$99,0)),"")</f>
        <v/>
      </c>
      <c r="G2915" s="64">
        <v>1</v>
      </c>
      <c r="H2915" s="67" t="str">
        <f>IF(INDEX(ApplicablePermutations!$B$3:$N$205,MATCH($A2915,ApplicablePermutations!$A$3:$A$205,0),MATCH($B2915,ApplicablePermutations!$B$2:$N$2,0))*INDEX(ApplicablePermutations!$Q$3:$S$205,MATCH($A2915,ApplicablePermutations!$P$3:$P$205,0),MATCH($C2915,ApplicablePermutations!$Q$2:$S$2,0))=1,"X","")</f>
        <v>X</v>
      </c>
      <c r="I2915" s="64">
        <f t="shared" si="234"/>
        <v>0.75</v>
      </c>
      <c r="J2915" s="64">
        <f t="shared" si="235"/>
        <v>1</v>
      </c>
      <c r="K2915" s="64">
        <f t="shared" si="236"/>
        <v>0</v>
      </c>
      <c r="L2915" s="67" t="str">
        <f>IF(VLOOKUP($A2915,ApplicablePermutations!$U$3:$V$146,2,0)=1,"X","")</f>
        <v/>
      </c>
      <c r="M2915" t="str">
        <f t="shared" si="237"/>
        <v/>
      </c>
      <c r="N2915" s="64">
        <f t="shared" si="238"/>
        <v>0</v>
      </c>
    </row>
    <row r="2916" spans="1:14" x14ac:dyDescent="0.25">
      <c r="A2916" t="s">
        <v>417</v>
      </c>
      <c r="B2916" t="s">
        <v>239</v>
      </c>
      <c r="C2916" s="65" t="s">
        <v>486</v>
      </c>
      <c r="D2916" s="64">
        <f>IFERROR(INDEX('Feasibility Factor'!$D$5:$N$123,MATCH(VLOOKUP($A2916,PairList!$A$2:$D$205,2,0),'Feasibility Factor'!$C$5:$C$123,0),MATCH(VLOOKUP($B2916,PairList!$F$2:$I$14,2,0),'Feasibility Factor'!$D$3:$N$3,0)),"")</f>
        <v>0.75</v>
      </c>
      <c r="E2916" s="64">
        <v>0</v>
      </c>
      <c r="F2916" s="64" t="str">
        <f>IFERROR(INDEX(ESShip!$C$2:$C$99,MATCH(VLOOKUP($A2916,PairList!$A$2:$D$205,3,0),ESShip!$A$2:$A$99,0)),"")</f>
        <v/>
      </c>
      <c r="G2916" s="64">
        <v>1</v>
      </c>
      <c r="H2916" s="67" t="str">
        <f>IF(INDEX(ApplicablePermutations!$B$3:$N$205,MATCH($A2916,ApplicablePermutations!$A$3:$A$205,0),MATCH($B2916,ApplicablePermutations!$B$2:$N$2,0))*INDEX(ApplicablePermutations!$Q$3:$S$205,MATCH($A2916,ApplicablePermutations!$P$3:$P$205,0),MATCH($C2916,ApplicablePermutations!$Q$2:$S$2,0))=1,"X","")</f>
        <v>X</v>
      </c>
      <c r="I2916" s="64">
        <f t="shared" si="234"/>
        <v>0.75</v>
      </c>
      <c r="J2916" s="64">
        <f t="shared" si="235"/>
        <v>1</v>
      </c>
      <c r="K2916" s="64">
        <f t="shared" si="236"/>
        <v>0</v>
      </c>
      <c r="L2916" s="67" t="str">
        <f>IF(VLOOKUP($A2916,ApplicablePermutations!$U$3:$V$146,2,0)=1,"X","")</f>
        <v/>
      </c>
      <c r="M2916" t="str">
        <f t="shared" si="237"/>
        <v/>
      </c>
      <c r="N2916" s="64">
        <f t="shared" si="238"/>
        <v>0</v>
      </c>
    </row>
    <row r="2917" spans="1:14" x14ac:dyDescent="0.25">
      <c r="A2917" t="s">
        <v>417</v>
      </c>
      <c r="B2917" t="s">
        <v>329</v>
      </c>
      <c r="C2917" s="65" t="s">
        <v>486</v>
      </c>
      <c r="D2917" s="64">
        <f>IFERROR(INDEX('Feasibility Factor'!$D$5:$N$123,MATCH(VLOOKUP($A2917,PairList!$A$2:$D$205,2,0),'Feasibility Factor'!$C$5:$C$123,0),MATCH(VLOOKUP($B2917,PairList!$F$2:$I$14,2,0),'Feasibility Factor'!$D$3:$N$3,0)),"")</f>
        <v>0.75</v>
      </c>
      <c r="E2917" s="64">
        <v>0</v>
      </c>
      <c r="F2917" s="64" t="str">
        <f>IFERROR(INDEX(ESShip!$C$2:$C$99,MATCH(VLOOKUP($A2917,PairList!$A$2:$D$205,3,0),ESShip!$A$2:$A$99,0)),"")</f>
        <v/>
      </c>
      <c r="G2917" s="64">
        <v>1</v>
      </c>
      <c r="H2917" s="67" t="str">
        <f>IF(INDEX(ApplicablePermutations!$B$3:$N$205,MATCH($A2917,ApplicablePermutations!$A$3:$A$205,0),MATCH($B2917,ApplicablePermutations!$B$2:$N$2,0))*INDEX(ApplicablePermutations!$Q$3:$S$205,MATCH($A2917,ApplicablePermutations!$P$3:$P$205,0),MATCH($C2917,ApplicablePermutations!$Q$2:$S$2,0))=1,"X","")</f>
        <v>X</v>
      </c>
      <c r="I2917" s="64">
        <f t="shared" si="234"/>
        <v>0.75</v>
      </c>
      <c r="J2917" s="64">
        <f t="shared" si="235"/>
        <v>1</v>
      </c>
      <c r="K2917" s="64">
        <f t="shared" si="236"/>
        <v>0</v>
      </c>
      <c r="L2917" s="67" t="str">
        <f>IF(VLOOKUP($A2917,ApplicablePermutations!$U$3:$V$146,2,0)=1,"X","")</f>
        <v/>
      </c>
      <c r="M2917" t="str">
        <f t="shared" si="237"/>
        <v/>
      </c>
      <c r="N2917" s="64">
        <f t="shared" si="238"/>
        <v>0</v>
      </c>
    </row>
    <row r="2918" spans="1:14" x14ac:dyDescent="0.25">
      <c r="A2918" t="s">
        <v>417</v>
      </c>
      <c r="B2918" t="s">
        <v>330</v>
      </c>
      <c r="C2918" s="65" t="s">
        <v>486</v>
      </c>
      <c r="D2918" s="64">
        <f>IFERROR(INDEX('Feasibility Factor'!$D$5:$N$123,MATCH(VLOOKUP($A2918,PairList!$A$2:$D$205,2,0),'Feasibility Factor'!$C$5:$C$123,0),MATCH(VLOOKUP($B2918,PairList!$F$2:$I$14,2,0),'Feasibility Factor'!$D$3:$N$3,0)),"")</f>
        <v>0.75</v>
      </c>
      <c r="E2918" s="64">
        <v>0</v>
      </c>
      <c r="F2918" s="64" t="str">
        <f>IFERROR(INDEX(ESShip!$C$2:$C$99,MATCH(VLOOKUP($A2918,PairList!$A$2:$D$205,3,0),ESShip!$A$2:$A$99,0)),"")</f>
        <v/>
      </c>
      <c r="G2918" s="64">
        <v>1</v>
      </c>
      <c r="H2918" s="67" t="str">
        <f>IF(INDEX(ApplicablePermutations!$B$3:$N$205,MATCH($A2918,ApplicablePermutations!$A$3:$A$205,0),MATCH($B2918,ApplicablePermutations!$B$2:$N$2,0))*INDEX(ApplicablePermutations!$Q$3:$S$205,MATCH($A2918,ApplicablePermutations!$P$3:$P$205,0),MATCH($C2918,ApplicablePermutations!$Q$2:$S$2,0))=1,"X","")</f>
        <v>X</v>
      </c>
      <c r="I2918" s="64">
        <f t="shared" si="234"/>
        <v>0.75</v>
      </c>
      <c r="J2918" s="64">
        <f t="shared" si="235"/>
        <v>1</v>
      </c>
      <c r="K2918" s="64">
        <f t="shared" si="236"/>
        <v>0</v>
      </c>
      <c r="L2918" s="67" t="str">
        <f>IF(VLOOKUP($A2918,ApplicablePermutations!$U$3:$V$146,2,0)=1,"X","")</f>
        <v/>
      </c>
      <c r="M2918" t="str">
        <f t="shared" si="237"/>
        <v/>
      </c>
      <c r="N2918" s="64">
        <f t="shared" si="238"/>
        <v>0</v>
      </c>
    </row>
    <row r="2919" spans="1:14" x14ac:dyDescent="0.25">
      <c r="A2919" t="s">
        <v>417</v>
      </c>
      <c r="B2919" t="s">
        <v>331</v>
      </c>
      <c r="C2919" s="65" t="s">
        <v>486</v>
      </c>
      <c r="D2919" s="64">
        <f>IFERROR(INDEX('Feasibility Factor'!$D$5:$N$123,MATCH(VLOOKUP($A2919,PairList!$A$2:$D$205,2,0),'Feasibility Factor'!$C$5:$C$123,0),MATCH(VLOOKUP($B2919,PairList!$F$2:$I$14,2,0),'Feasibility Factor'!$D$3:$N$3,0)),"")</f>
        <v>0.75</v>
      </c>
      <c r="E2919" s="64">
        <v>0.54999999999999993</v>
      </c>
      <c r="F2919" s="64" t="str">
        <f>IFERROR(INDEX(ESShip!$C$2:$C$99,MATCH(VLOOKUP($A2919,PairList!$A$2:$D$205,3,0),ESShip!$A$2:$A$99,0)),"")</f>
        <v/>
      </c>
      <c r="G2919" s="64">
        <v>0.37621625786123769</v>
      </c>
      <c r="H2919" s="67" t="str">
        <f>IF(INDEX(ApplicablePermutations!$B$3:$N$205,MATCH($A2919,ApplicablePermutations!$A$3:$A$205,0),MATCH($B2919,ApplicablePermutations!$B$2:$N$2,0))*INDEX(ApplicablePermutations!$Q$3:$S$205,MATCH($A2919,ApplicablePermutations!$P$3:$P$205,0),MATCH($C2919,ApplicablePermutations!$Q$2:$S$2,0))=1,"X","")</f>
        <v>X</v>
      </c>
      <c r="I2919" s="64">
        <f t="shared" si="234"/>
        <v>0.54999999999999993</v>
      </c>
      <c r="J2919" s="64">
        <f t="shared" si="235"/>
        <v>0.37621625786123769</v>
      </c>
      <c r="K2919" s="64">
        <f t="shared" si="236"/>
        <v>0.34308105817631923</v>
      </c>
      <c r="L2919" s="67" t="str">
        <f>IF(VLOOKUP($A2919,ApplicablePermutations!$U$3:$V$146,2,0)=1,"X","")</f>
        <v/>
      </c>
      <c r="M2919" t="str">
        <f t="shared" si="237"/>
        <v/>
      </c>
      <c r="N2919" s="64">
        <f t="shared" si="238"/>
        <v>0.34308105817631923</v>
      </c>
    </row>
    <row r="2920" spans="1:14" x14ac:dyDescent="0.25">
      <c r="A2920" t="s">
        <v>417</v>
      </c>
      <c r="B2920" t="s">
        <v>332</v>
      </c>
      <c r="C2920" s="65" t="s">
        <v>486</v>
      </c>
      <c r="D2920" s="64">
        <f>IFERROR(INDEX('Feasibility Factor'!$D$5:$N$123,MATCH(VLOOKUP($A2920,PairList!$A$2:$D$205,2,0),'Feasibility Factor'!$C$5:$C$123,0),MATCH(VLOOKUP($B2920,PairList!$F$2:$I$14,2,0),'Feasibility Factor'!$D$3:$N$3,0)),"")</f>
        <v>0.75</v>
      </c>
      <c r="E2920" s="64">
        <v>0</v>
      </c>
      <c r="F2920" s="64" t="str">
        <f>IFERROR(INDEX(ESShip!$C$2:$C$99,MATCH(VLOOKUP($A2920,PairList!$A$2:$D$205,3,0),ESShip!$A$2:$A$99,0)),"")</f>
        <v/>
      </c>
      <c r="G2920" s="64">
        <v>1</v>
      </c>
      <c r="H2920" s="67" t="str">
        <f>IF(INDEX(ApplicablePermutations!$B$3:$N$205,MATCH($A2920,ApplicablePermutations!$A$3:$A$205,0),MATCH($B2920,ApplicablePermutations!$B$2:$N$2,0))*INDEX(ApplicablePermutations!$Q$3:$S$205,MATCH($A2920,ApplicablePermutations!$P$3:$P$205,0),MATCH($C2920,ApplicablePermutations!$Q$2:$S$2,0))=1,"X","")</f>
        <v>X</v>
      </c>
      <c r="I2920" s="64">
        <f t="shared" si="234"/>
        <v>0.75</v>
      </c>
      <c r="J2920" s="64">
        <f t="shared" si="235"/>
        <v>1</v>
      </c>
      <c r="K2920" s="64">
        <f t="shared" si="236"/>
        <v>0</v>
      </c>
      <c r="L2920" s="67" t="str">
        <f>IF(VLOOKUP($A2920,ApplicablePermutations!$U$3:$V$146,2,0)=1,"X","")</f>
        <v/>
      </c>
      <c r="M2920" t="str">
        <f t="shared" si="237"/>
        <v/>
      </c>
      <c r="N2920" s="64">
        <f t="shared" si="238"/>
        <v>0</v>
      </c>
    </row>
    <row r="2921" spans="1:14" x14ac:dyDescent="0.25">
      <c r="A2921" t="s">
        <v>417</v>
      </c>
      <c r="B2921" t="s">
        <v>243</v>
      </c>
      <c r="C2921" s="65" t="s">
        <v>486</v>
      </c>
      <c r="D2921" s="64">
        <f>IFERROR(INDEX('Feasibility Factor'!$D$5:$N$123,MATCH(VLOOKUP($A2921,PairList!$A$2:$D$205,2,0),'Feasibility Factor'!$C$5:$C$123,0),MATCH(VLOOKUP($B2921,PairList!$F$2:$I$14,2,0),'Feasibility Factor'!$D$3:$N$3,0)),"")</f>
        <v>0.75</v>
      </c>
      <c r="E2921" s="64">
        <v>0.54999999999999993</v>
      </c>
      <c r="F2921" s="64" t="str">
        <f>IFERROR(INDEX(ESShip!$C$2:$C$99,MATCH(VLOOKUP($A2921,PairList!$A$2:$D$205,3,0),ESShip!$A$2:$A$99,0)),"")</f>
        <v/>
      </c>
      <c r="G2921" s="64">
        <v>0.37621625786123769</v>
      </c>
      <c r="H2921" s="67" t="str">
        <f>IF(INDEX(ApplicablePermutations!$B$3:$N$205,MATCH($A2921,ApplicablePermutations!$A$3:$A$205,0),MATCH($B2921,ApplicablePermutations!$B$2:$N$2,0))*INDEX(ApplicablePermutations!$Q$3:$S$205,MATCH($A2921,ApplicablePermutations!$P$3:$P$205,0),MATCH($C2921,ApplicablePermutations!$Q$2:$S$2,0))=1,"X","")</f>
        <v>X</v>
      </c>
      <c r="I2921" s="64">
        <f t="shared" si="234"/>
        <v>0.54999999999999993</v>
      </c>
      <c r="J2921" s="64">
        <f t="shared" si="235"/>
        <v>0.37621625786123769</v>
      </c>
      <c r="K2921" s="64">
        <f t="shared" si="236"/>
        <v>0.34308105817631923</v>
      </c>
      <c r="L2921" s="67" t="str">
        <f>IF(VLOOKUP($A2921,ApplicablePermutations!$U$3:$V$146,2,0)=1,"X","")</f>
        <v/>
      </c>
      <c r="M2921" t="str">
        <f t="shared" si="237"/>
        <v/>
      </c>
      <c r="N2921" s="64">
        <f t="shared" si="238"/>
        <v>0.34308105817631923</v>
      </c>
    </row>
    <row r="2922" spans="1:14" x14ac:dyDescent="0.25">
      <c r="A2922" t="s">
        <v>417</v>
      </c>
      <c r="B2922" t="s">
        <v>333</v>
      </c>
      <c r="C2922" s="65" t="s">
        <v>486</v>
      </c>
      <c r="D2922" s="64">
        <f>IFERROR(INDEX('Feasibility Factor'!$D$5:$N$123,MATCH(VLOOKUP($A2922,PairList!$A$2:$D$205,2,0),'Feasibility Factor'!$C$5:$C$123,0),MATCH(VLOOKUP($B2922,PairList!$F$2:$I$14,2,0),'Feasibility Factor'!$D$3:$N$3,0)),"")</f>
        <v>0.75</v>
      </c>
      <c r="E2922" s="64">
        <v>0</v>
      </c>
      <c r="F2922" s="64" t="str">
        <f>IFERROR(INDEX(ESShip!$C$2:$C$99,MATCH(VLOOKUP($A2922,PairList!$A$2:$D$205,3,0),ESShip!$A$2:$A$99,0)),"")</f>
        <v/>
      </c>
      <c r="G2922" s="64">
        <v>1</v>
      </c>
      <c r="H2922" s="67" t="str">
        <f>IF(INDEX(ApplicablePermutations!$B$3:$N$205,MATCH($A2922,ApplicablePermutations!$A$3:$A$205,0),MATCH($B2922,ApplicablePermutations!$B$2:$N$2,0))*INDEX(ApplicablePermutations!$Q$3:$S$205,MATCH($A2922,ApplicablePermutations!$P$3:$P$205,0),MATCH($C2922,ApplicablePermutations!$Q$2:$S$2,0))=1,"X","")</f>
        <v>X</v>
      </c>
      <c r="I2922" s="64">
        <f t="shared" si="234"/>
        <v>0.75</v>
      </c>
      <c r="J2922" s="64">
        <f t="shared" si="235"/>
        <v>1</v>
      </c>
      <c r="K2922" s="64">
        <f t="shared" si="236"/>
        <v>0</v>
      </c>
      <c r="L2922" s="67" t="str">
        <f>IF(VLOOKUP($A2922,ApplicablePermutations!$U$3:$V$146,2,0)=1,"X","")</f>
        <v/>
      </c>
      <c r="M2922" t="str">
        <f t="shared" si="237"/>
        <v/>
      </c>
      <c r="N2922" s="64">
        <f t="shared" si="238"/>
        <v>0</v>
      </c>
    </row>
    <row r="2923" spans="1:14" x14ac:dyDescent="0.25">
      <c r="A2923" t="s">
        <v>417</v>
      </c>
      <c r="B2923" t="s">
        <v>334</v>
      </c>
      <c r="C2923" s="65" t="s">
        <v>486</v>
      </c>
      <c r="D2923" s="64">
        <f>IFERROR(INDEX('Feasibility Factor'!$D$5:$N$123,MATCH(VLOOKUP($A2923,PairList!$A$2:$D$205,2,0),'Feasibility Factor'!$C$5:$C$123,0),MATCH(VLOOKUP($B2923,PairList!$F$2:$I$14,2,0),'Feasibility Factor'!$D$3:$N$3,0)),"")</f>
        <v>0.75</v>
      </c>
      <c r="E2923" s="64">
        <v>0</v>
      </c>
      <c r="F2923" s="64" t="str">
        <f>IFERROR(INDEX(ESShip!$C$2:$C$99,MATCH(VLOOKUP($A2923,PairList!$A$2:$D$205,3,0),ESShip!$A$2:$A$99,0)),"")</f>
        <v/>
      </c>
      <c r="G2923" s="64">
        <v>1</v>
      </c>
      <c r="H2923" s="67" t="str">
        <f>IF(INDEX(ApplicablePermutations!$B$3:$N$205,MATCH($A2923,ApplicablePermutations!$A$3:$A$205,0),MATCH($B2923,ApplicablePermutations!$B$2:$N$2,0))*INDEX(ApplicablePermutations!$Q$3:$S$205,MATCH($A2923,ApplicablePermutations!$P$3:$P$205,0),MATCH($C2923,ApplicablePermutations!$Q$2:$S$2,0))=1,"X","")</f>
        <v>X</v>
      </c>
      <c r="I2923" s="64">
        <f t="shared" si="234"/>
        <v>0.75</v>
      </c>
      <c r="J2923" s="64">
        <f t="shared" si="235"/>
        <v>1</v>
      </c>
      <c r="K2923" s="64">
        <f t="shared" si="236"/>
        <v>0</v>
      </c>
      <c r="L2923" s="67" t="str">
        <f>IF(VLOOKUP($A2923,ApplicablePermutations!$U$3:$V$146,2,0)=1,"X","")</f>
        <v/>
      </c>
      <c r="M2923" t="str">
        <f t="shared" si="237"/>
        <v/>
      </c>
      <c r="N2923" s="64">
        <f t="shared" si="238"/>
        <v>0</v>
      </c>
    </row>
    <row r="2924" spans="1:14" x14ac:dyDescent="0.25">
      <c r="A2924" t="s">
        <v>417</v>
      </c>
      <c r="B2924" t="s">
        <v>94</v>
      </c>
      <c r="C2924" s="65" t="s">
        <v>486</v>
      </c>
      <c r="D2924" s="64">
        <f>IFERROR(INDEX('Feasibility Factor'!$D$5:$N$123,MATCH(VLOOKUP($A2924,PairList!$A$2:$D$205,2,0),'Feasibility Factor'!$C$5:$C$123,0),MATCH(VLOOKUP($B2924,PairList!$F$2:$I$14,2,0),'Feasibility Factor'!$D$3:$N$3,0)),"")</f>
        <v>0.75</v>
      </c>
      <c r="E2924" s="64">
        <v>0</v>
      </c>
      <c r="F2924" s="64" t="str">
        <f>IFERROR(INDEX(ESShip!$C$2:$C$99,MATCH(VLOOKUP($A2924,PairList!$A$2:$D$205,3,0),ESShip!$A$2:$A$99,0)),"")</f>
        <v/>
      </c>
      <c r="G2924" s="64">
        <v>1</v>
      </c>
      <c r="H2924" s="67" t="str">
        <f>IF(INDEX(ApplicablePermutations!$B$3:$N$205,MATCH($A2924,ApplicablePermutations!$A$3:$A$205,0),MATCH($B2924,ApplicablePermutations!$B$2:$N$2,0))*INDEX(ApplicablePermutations!$Q$3:$S$205,MATCH($A2924,ApplicablePermutations!$P$3:$P$205,0),MATCH($C2924,ApplicablePermutations!$Q$2:$S$2,0))=1,"X","")</f>
        <v>X</v>
      </c>
      <c r="I2924" s="64">
        <f t="shared" si="234"/>
        <v>0.75</v>
      </c>
      <c r="J2924" s="64">
        <f t="shared" si="235"/>
        <v>1</v>
      </c>
      <c r="K2924" s="64">
        <f t="shared" si="236"/>
        <v>0</v>
      </c>
      <c r="L2924" s="67" t="str">
        <f>IF(VLOOKUP($A2924,ApplicablePermutations!$U$3:$V$146,2,0)=1,"X","")</f>
        <v/>
      </c>
      <c r="M2924" t="str">
        <f t="shared" si="237"/>
        <v/>
      </c>
      <c r="N2924" s="64">
        <f t="shared" si="238"/>
        <v>0</v>
      </c>
    </row>
    <row r="2925" spans="1:14" x14ac:dyDescent="0.25">
      <c r="A2925" t="s">
        <v>417</v>
      </c>
      <c r="B2925" t="s">
        <v>335</v>
      </c>
      <c r="C2925" s="65" t="s">
        <v>486</v>
      </c>
      <c r="D2925" s="64">
        <f>IFERROR(INDEX('Feasibility Factor'!$D$5:$N$123,MATCH(VLOOKUP($A2925,PairList!$A$2:$D$205,2,0),'Feasibility Factor'!$C$5:$C$123,0),MATCH(VLOOKUP($B2925,PairList!$F$2:$I$14,2,0),'Feasibility Factor'!$D$3:$N$3,0)),"")</f>
        <v>0.75</v>
      </c>
      <c r="E2925" s="64">
        <v>0</v>
      </c>
      <c r="F2925" s="64" t="str">
        <f>IFERROR(INDEX(ESShip!$C$2:$C$99,MATCH(VLOOKUP($A2925,PairList!$A$2:$D$205,3,0),ESShip!$A$2:$A$99,0)),"")</f>
        <v/>
      </c>
      <c r="G2925" s="64">
        <v>1</v>
      </c>
      <c r="H2925" s="67" t="str">
        <f>IF(INDEX(ApplicablePermutations!$B$3:$N$205,MATCH($A2925,ApplicablePermutations!$A$3:$A$205,0),MATCH($B2925,ApplicablePermutations!$B$2:$N$2,0))*INDEX(ApplicablePermutations!$Q$3:$S$205,MATCH($A2925,ApplicablePermutations!$P$3:$P$205,0),MATCH($C2925,ApplicablePermutations!$Q$2:$S$2,0))=1,"X","")</f>
        <v>X</v>
      </c>
      <c r="I2925" s="64">
        <f t="shared" si="234"/>
        <v>0.75</v>
      </c>
      <c r="J2925" s="64">
        <f t="shared" si="235"/>
        <v>1</v>
      </c>
      <c r="K2925" s="64">
        <f t="shared" si="236"/>
        <v>0</v>
      </c>
      <c r="L2925" s="67" t="str">
        <f>IF(VLOOKUP($A2925,ApplicablePermutations!$U$3:$V$146,2,0)=1,"X","")</f>
        <v/>
      </c>
      <c r="M2925" t="str">
        <f t="shared" si="237"/>
        <v/>
      </c>
      <c r="N2925" s="64">
        <f t="shared" si="238"/>
        <v>0</v>
      </c>
    </row>
    <row r="2926" spans="1:14" x14ac:dyDescent="0.25">
      <c r="A2926" t="s">
        <v>417</v>
      </c>
      <c r="B2926" t="s">
        <v>100</v>
      </c>
      <c r="C2926" s="65" t="s">
        <v>486</v>
      </c>
      <c r="D2926" s="64">
        <f>IFERROR(INDEX('Feasibility Factor'!$D$5:$N$123,MATCH(VLOOKUP($A2926,PairList!$A$2:$D$205,2,0),'Feasibility Factor'!$C$5:$C$123,0),MATCH(VLOOKUP($B2926,PairList!$F$2:$I$14,2,0),'Feasibility Factor'!$D$3:$N$3,0)),"")</f>
        <v>0.75</v>
      </c>
      <c r="E2926" s="64">
        <v>0</v>
      </c>
      <c r="F2926" s="64" t="str">
        <f>IFERROR(INDEX(ESShip!$C$2:$C$99,MATCH(VLOOKUP($A2926,PairList!$A$2:$D$205,3,0),ESShip!$A$2:$A$99,0)),"")</f>
        <v/>
      </c>
      <c r="G2926" s="64">
        <v>1</v>
      </c>
      <c r="H2926" s="67" t="str">
        <f>IF(INDEX(ApplicablePermutations!$B$3:$N$205,MATCH($A2926,ApplicablePermutations!$A$3:$A$205,0),MATCH($B2926,ApplicablePermutations!$B$2:$N$2,0))*INDEX(ApplicablePermutations!$Q$3:$S$205,MATCH($A2926,ApplicablePermutations!$P$3:$P$205,0),MATCH($C2926,ApplicablePermutations!$Q$2:$S$2,0))=1,"X","")</f>
        <v>X</v>
      </c>
      <c r="I2926" s="64">
        <f t="shared" si="234"/>
        <v>0.75</v>
      </c>
      <c r="J2926" s="64">
        <f t="shared" si="235"/>
        <v>1</v>
      </c>
      <c r="K2926" s="64">
        <f t="shared" si="236"/>
        <v>0</v>
      </c>
      <c r="L2926" s="67" t="str">
        <f>IF(VLOOKUP($A2926,ApplicablePermutations!$U$3:$V$146,2,0)=1,"X","")</f>
        <v/>
      </c>
      <c r="M2926" t="str">
        <f t="shared" si="237"/>
        <v/>
      </c>
      <c r="N2926" s="64">
        <f t="shared" si="238"/>
        <v>0</v>
      </c>
    </row>
    <row r="2927" spans="1:14" x14ac:dyDescent="0.25">
      <c r="A2927" t="s">
        <v>202</v>
      </c>
      <c r="B2927" t="s">
        <v>327</v>
      </c>
      <c r="C2927" s="65" t="s">
        <v>485</v>
      </c>
      <c r="D2927" s="64">
        <f>IFERROR(INDEX('Feasibility Factor'!$D$5:$N$123,MATCH(VLOOKUP($A2927,PairList!$A$2:$D$205,2,0),'Feasibility Factor'!$C$5:$C$123,0),MATCH(VLOOKUP($B2927,PairList!$F$2:$I$14,2,0),'Feasibility Factor'!$D$3:$N$3,0)),"")</f>
        <v>0.75</v>
      </c>
      <c r="E2927" s="64">
        <v>6.15384615384615E-2</v>
      </c>
      <c r="F2927" s="64" t="str">
        <f>IFERROR(INDEX(ESShip!$C$2:$C$99,MATCH(VLOOKUP($A2927,PairList!$A$2:$D$205,3,0),ESShip!$A$2:$A$99,0)),"")</f>
        <v/>
      </c>
      <c r="G2927" s="64">
        <v>0.30142459913431352</v>
      </c>
      <c r="H2927" s="67" t="str">
        <f>IF(INDEX(ApplicablePermutations!$B$3:$N$205,MATCH($A2927,ApplicablePermutations!$A$3:$A$205,0),MATCH($B2927,ApplicablePermutations!$B$2:$N$2,0))*INDEX(ApplicablePermutations!$Q$3:$S$205,MATCH($A2927,ApplicablePermutations!$P$3:$P$205,0),MATCH($C2927,ApplicablePermutations!$Q$2:$S$2,0))=1,"X","")</f>
        <v>X</v>
      </c>
      <c r="I2927" s="64">
        <f t="shared" si="234"/>
        <v>6.15384615384615E-2</v>
      </c>
      <c r="J2927" s="64">
        <f t="shared" si="235"/>
        <v>0.30142459913431352</v>
      </c>
      <c r="K2927" s="64">
        <f t="shared" si="236"/>
        <v>4.2989255437888375E-2</v>
      </c>
      <c r="L2927" s="67" t="str">
        <f>IF(VLOOKUP($A2927,ApplicablePermutations!$U$3:$V$146,2,0)=1,"X","")</f>
        <v/>
      </c>
      <c r="M2927" t="str">
        <f t="shared" si="237"/>
        <v/>
      </c>
      <c r="N2927" s="64">
        <f t="shared" si="238"/>
        <v>4.2989255437888375E-2</v>
      </c>
    </row>
    <row r="2928" spans="1:14" x14ac:dyDescent="0.25">
      <c r="A2928" t="s">
        <v>202</v>
      </c>
      <c r="B2928" t="s">
        <v>328</v>
      </c>
      <c r="C2928" s="65" t="s">
        <v>485</v>
      </c>
      <c r="D2928" s="64">
        <f>IFERROR(INDEX('Feasibility Factor'!$D$5:$N$123,MATCH(VLOOKUP($A2928,PairList!$A$2:$D$205,2,0),'Feasibility Factor'!$C$5:$C$123,0),MATCH(VLOOKUP($B2928,PairList!$F$2:$I$14,2,0),'Feasibility Factor'!$D$3:$N$3,0)),"")</f>
        <v>0.75</v>
      </c>
      <c r="E2928" s="64">
        <v>6.15384615384615E-2</v>
      </c>
      <c r="F2928" s="64" t="str">
        <f>IFERROR(INDEX(ESShip!$C$2:$C$99,MATCH(VLOOKUP($A2928,PairList!$A$2:$D$205,3,0),ESShip!$A$2:$A$99,0)),"")</f>
        <v/>
      </c>
      <c r="G2928" s="64">
        <v>0.30142459913431352</v>
      </c>
      <c r="H2928" s="67" t="str">
        <f>IF(INDEX(ApplicablePermutations!$B$3:$N$205,MATCH($A2928,ApplicablePermutations!$A$3:$A$205,0),MATCH($B2928,ApplicablePermutations!$B$2:$N$2,0))*INDEX(ApplicablePermutations!$Q$3:$S$205,MATCH($A2928,ApplicablePermutations!$P$3:$P$205,0),MATCH($C2928,ApplicablePermutations!$Q$2:$S$2,0))=1,"X","")</f>
        <v>X</v>
      </c>
      <c r="I2928" s="64">
        <f t="shared" si="234"/>
        <v>6.15384615384615E-2</v>
      </c>
      <c r="J2928" s="64">
        <f t="shared" si="235"/>
        <v>0.30142459913431352</v>
      </c>
      <c r="K2928" s="64">
        <f t="shared" si="236"/>
        <v>4.2989255437888375E-2</v>
      </c>
      <c r="L2928" s="67" t="str">
        <f>IF(VLOOKUP($A2928,ApplicablePermutations!$U$3:$V$146,2,0)=1,"X","")</f>
        <v/>
      </c>
      <c r="M2928" t="str">
        <f t="shared" si="237"/>
        <v/>
      </c>
      <c r="N2928" s="64">
        <f t="shared" si="238"/>
        <v>4.2989255437888375E-2</v>
      </c>
    </row>
    <row r="2929" spans="1:14" x14ac:dyDescent="0.25">
      <c r="A2929" t="s">
        <v>202</v>
      </c>
      <c r="B2929" t="s">
        <v>239</v>
      </c>
      <c r="C2929" s="65" t="s">
        <v>485</v>
      </c>
      <c r="D2929" s="64">
        <f>IFERROR(INDEX('Feasibility Factor'!$D$5:$N$123,MATCH(VLOOKUP($A2929,PairList!$A$2:$D$205,2,0),'Feasibility Factor'!$C$5:$C$123,0),MATCH(VLOOKUP($B2929,PairList!$F$2:$I$14,2,0),'Feasibility Factor'!$D$3:$N$3,0)),"")</f>
        <v>0.75</v>
      </c>
      <c r="E2929" s="64">
        <v>6.15384615384615E-2</v>
      </c>
      <c r="F2929" s="64" t="str">
        <f>IFERROR(INDEX(ESShip!$C$2:$C$99,MATCH(VLOOKUP($A2929,PairList!$A$2:$D$205,3,0),ESShip!$A$2:$A$99,0)),"")</f>
        <v/>
      </c>
      <c r="G2929" s="64">
        <v>0.30142459913431352</v>
      </c>
      <c r="H2929" s="67" t="str">
        <f>IF(INDEX(ApplicablePermutations!$B$3:$N$205,MATCH($A2929,ApplicablePermutations!$A$3:$A$205,0),MATCH($B2929,ApplicablePermutations!$B$2:$N$2,0))*INDEX(ApplicablePermutations!$Q$3:$S$205,MATCH($A2929,ApplicablePermutations!$P$3:$P$205,0),MATCH($C2929,ApplicablePermutations!$Q$2:$S$2,0))=1,"X","")</f>
        <v>X</v>
      </c>
      <c r="I2929" s="64">
        <f t="shared" si="234"/>
        <v>6.15384615384615E-2</v>
      </c>
      <c r="J2929" s="64">
        <f t="shared" si="235"/>
        <v>0.30142459913431352</v>
      </c>
      <c r="K2929" s="64">
        <f t="shared" si="236"/>
        <v>4.2989255437888375E-2</v>
      </c>
      <c r="L2929" s="67" t="str">
        <f>IF(VLOOKUP($A2929,ApplicablePermutations!$U$3:$V$146,2,0)=1,"X","")</f>
        <v/>
      </c>
      <c r="M2929" t="str">
        <f t="shared" si="237"/>
        <v/>
      </c>
      <c r="N2929" s="64">
        <f t="shared" si="238"/>
        <v>4.2989255437888375E-2</v>
      </c>
    </row>
    <row r="2930" spans="1:14" x14ac:dyDescent="0.25">
      <c r="A2930" t="s">
        <v>202</v>
      </c>
      <c r="B2930" t="s">
        <v>329</v>
      </c>
      <c r="C2930" s="65" t="s">
        <v>485</v>
      </c>
      <c r="D2930" s="64">
        <f>IFERROR(INDEX('Feasibility Factor'!$D$5:$N$123,MATCH(VLOOKUP($A2930,PairList!$A$2:$D$205,2,0),'Feasibility Factor'!$C$5:$C$123,0),MATCH(VLOOKUP($B2930,PairList!$F$2:$I$14,2,0),'Feasibility Factor'!$D$3:$N$3,0)),"")</f>
        <v>0.75</v>
      </c>
      <c r="E2930" s="64">
        <v>6.15384615384615E-2</v>
      </c>
      <c r="F2930" s="64" t="str">
        <f>IFERROR(INDEX(ESShip!$C$2:$C$99,MATCH(VLOOKUP($A2930,PairList!$A$2:$D$205,3,0),ESShip!$A$2:$A$99,0)),"")</f>
        <v/>
      </c>
      <c r="G2930" s="64">
        <v>0.30142459913431352</v>
      </c>
      <c r="H2930" s="67" t="str">
        <f>IF(INDEX(ApplicablePermutations!$B$3:$N$205,MATCH($A2930,ApplicablePermutations!$A$3:$A$205,0),MATCH($B2930,ApplicablePermutations!$B$2:$N$2,0))*INDEX(ApplicablePermutations!$Q$3:$S$205,MATCH($A2930,ApplicablePermutations!$P$3:$P$205,0),MATCH($C2930,ApplicablePermutations!$Q$2:$S$2,0))=1,"X","")</f>
        <v>X</v>
      </c>
      <c r="I2930" s="64">
        <f t="shared" si="234"/>
        <v>6.15384615384615E-2</v>
      </c>
      <c r="J2930" s="64">
        <f t="shared" si="235"/>
        <v>0.30142459913431352</v>
      </c>
      <c r="K2930" s="64">
        <f t="shared" si="236"/>
        <v>4.2989255437888375E-2</v>
      </c>
      <c r="L2930" s="67" t="str">
        <f>IF(VLOOKUP($A2930,ApplicablePermutations!$U$3:$V$146,2,0)=1,"X","")</f>
        <v/>
      </c>
      <c r="M2930" t="str">
        <f t="shared" si="237"/>
        <v/>
      </c>
      <c r="N2930" s="64">
        <f t="shared" si="238"/>
        <v>4.2989255437888375E-2</v>
      </c>
    </row>
    <row r="2931" spans="1:14" x14ac:dyDescent="0.25">
      <c r="A2931" t="s">
        <v>202</v>
      </c>
      <c r="B2931" t="s">
        <v>330</v>
      </c>
      <c r="C2931" s="65" t="s">
        <v>485</v>
      </c>
      <c r="D2931" s="64">
        <f>IFERROR(INDEX('Feasibility Factor'!$D$5:$N$123,MATCH(VLOOKUP($A2931,PairList!$A$2:$D$205,2,0),'Feasibility Factor'!$C$5:$C$123,0),MATCH(VLOOKUP($B2931,PairList!$F$2:$I$14,2,0),'Feasibility Factor'!$D$3:$N$3,0)),"")</f>
        <v>0.75</v>
      </c>
      <c r="E2931" s="64">
        <v>6.15384615384615E-2</v>
      </c>
      <c r="F2931" s="64" t="str">
        <f>IFERROR(INDEX(ESShip!$C$2:$C$99,MATCH(VLOOKUP($A2931,PairList!$A$2:$D$205,3,0),ESShip!$A$2:$A$99,0)),"")</f>
        <v/>
      </c>
      <c r="G2931" s="64">
        <v>0.30142459913431352</v>
      </c>
      <c r="H2931" s="67" t="str">
        <f>IF(INDEX(ApplicablePermutations!$B$3:$N$205,MATCH($A2931,ApplicablePermutations!$A$3:$A$205,0),MATCH($B2931,ApplicablePermutations!$B$2:$N$2,0))*INDEX(ApplicablePermutations!$Q$3:$S$205,MATCH($A2931,ApplicablePermutations!$P$3:$P$205,0),MATCH($C2931,ApplicablePermutations!$Q$2:$S$2,0))=1,"X","")</f>
        <v>X</v>
      </c>
      <c r="I2931" s="64">
        <f t="shared" si="234"/>
        <v>6.15384615384615E-2</v>
      </c>
      <c r="J2931" s="64">
        <f t="shared" si="235"/>
        <v>0.30142459913431352</v>
      </c>
      <c r="K2931" s="64">
        <f t="shared" si="236"/>
        <v>4.2989255437888375E-2</v>
      </c>
      <c r="L2931" s="67" t="str">
        <f>IF(VLOOKUP($A2931,ApplicablePermutations!$U$3:$V$146,2,0)=1,"X","")</f>
        <v/>
      </c>
      <c r="M2931" t="str">
        <f t="shared" si="237"/>
        <v/>
      </c>
      <c r="N2931" s="64">
        <f t="shared" si="238"/>
        <v>4.2989255437888375E-2</v>
      </c>
    </row>
    <row r="2932" spans="1:14" x14ac:dyDescent="0.25">
      <c r="A2932" t="s">
        <v>202</v>
      </c>
      <c r="B2932" t="s">
        <v>331</v>
      </c>
      <c r="C2932" s="65" t="s">
        <v>485</v>
      </c>
      <c r="D2932" s="64">
        <f>IFERROR(INDEX('Feasibility Factor'!$D$5:$N$123,MATCH(VLOOKUP($A2932,PairList!$A$2:$D$205,2,0),'Feasibility Factor'!$C$5:$C$123,0),MATCH(VLOOKUP($B2932,PairList!$F$2:$I$14,2,0),'Feasibility Factor'!$D$3:$N$3,0)),"")</f>
        <v>0.75</v>
      </c>
      <c r="E2932" s="64">
        <v>0.39999999999999997</v>
      </c>
      <c r="F2932" s="64" t="str">
        <f>IFERROR(INDEX(ESShip!$C$2:$C$99,MATCH(VLOOKUP($A2932,PairList!$A$2:$D$205,3,0),ESShip!$A$2:$A$99,0)),"")</f>
        <v/>
      </c>
      <c r="G2932" s="64">
        <v>0.4344865802515871</v>
      </c>
      <c r="H2932" s="67" t="str">
        <f>IF(INDEX(ApplicablePermutations!$B$3:$N$205,MATCH($A2932,ApplicablePermutations!$A$3:$A$205,0),MATCH($B2932,ApplicablePermutations!$B$2:$N$2,0))*INDEX(ApplicablePermutations!$Q$3:$S$205,MATCH($A2932,ApplicablePermutations!$P$3:$P$205,0),MATCH($C2932,ApplicablePermutations!$Q$2:$S$2,0))=1,"X","")</f>
        <v>X</v>
      </c>
      <c r="I2932" s="64">
        <f t="shared" ref="I2932:I2995" si="239">IF($H2932="X",IF(AND($D2932&gt;0,$D2932&lt;&gt;"",$E2932&gt;0,$E2932&lt;&gt;""),MIN($D2932,$E2932),IF(AND($D2932&gt;0,$D2932&lt;&gt;""),$D2932,IF(AND($E2932&gt;0,$E2932&lt;&gt;""),$E2932,AVERAGEIFS($E$2:$E$13027,$A$2:$A$13027,$A2932,$E$2:$E$13027,"&gt;0")))),"")</f>
        <v>0.39999999999999997</v>
      </c>
      <c r="J2932" s="64">
        <f t="shared" ref="J2932:J2995" si="240">IF(H2932="X",IF(F2932&lt;&gt;"",F2932,IF(G2932&lt;&gt;"",G2932,AVERAGEIFS($G$2:$G$13027,$A$2:$A$13027,$A2932,$C$2:$C$13027,$C2932))),"")</f>
        <v>0.4344865802515871</v>
      </c>
      <c r="K2932" s="64">
        <f t="shared" si="236"/>
        <v>0.22620536789936513</v>
      </c>
      <c r="L2932" s="67" t="str">
        <f>IF(VLOOKUP($A2932,ApplicablePermutations!$U$3:$V$146,2,0)=1,"X","")</f>
        <v/>
      </c>
      <c r="M2932" t="str">
        <f t="shared" si="237"/>
        <v/>
      </c>
      <c r="N2932" s="64">
        <f t="shared" si="238"/>
        <v>0.22620536789936513</v>
      </c>
    </row>
    <row r="2933" spans="1:14" x14ac:dyDescent="0.25">
      <c r="A2933" t="s">
        <v>202</v>
      </c>
      <c r="B2933" t="s">
        <v>332</v>
      </c>
      <c r="C2933" s="65" t="s">
        <v>485</v>
      </c>
      <c r="D2933" s="64">
        <f>IFERROR(INDEX('Feasibility Factor'!$D$5:$N$123,MATCH(VLOOKUP($A2933,PairList!$A$2:$D$205,2,0),'Feasibility Factor'!$C$5:$C$123,0),MATCH(VLOOKUP($B2933,PairList!$F$2:$I$14,2,0),'Feasibility Factor'!$D$3:$N$3,0)),"")</f>
        <v>0.75</v>
      </c>
      <c r="E2933" s="64">
        <v>6.15384615384615E-2</v>
      </c>
      <c r="F2933" s="64" t="str">
        <f>IFERROR(INDEX(ESShip!$C$2:$C$99,MATCH(VLOOKUP($A2933,PairList!$A$2:$D$205,3,0),ESShip!$A$2:$A$99,0)),"")</f>
        <v/>
      </c>
      <c r="G2933" s="64">
        <v>0.30142459913431352</v>
      </c>
      <c r="H2933" s="67" t="str">
        <f>IF(INDEX(ApplicablePermutations!$B$3:$N$205,MATCH($A2933,ApplicablePermutations!$A$3:$A$205,0),MATCH($B2933,ApplicablePermutations!$B$2:$N$2,0))*INDEX(ApplicablePermutations!$Q$3:$S$205,MATCH($A2933,ApplicablePermutations!$P$3:$P$205,0),MATCH($C2933,ApplicablePermutations!$Q$2:$S$2,0))=1,"X","")</f>
        <v>X</v>
      </c>
      <c r="I2933" s="64">
        <f t="shared" si="239"/>
        <v>6.15384615384615E-2</v>
      </c>
      <c r="J2933" s="64">
        <f t="shared" si="240"/>
        <v>0.30142459913431352</v>
      </c>
      <c r="K2933" s="64">
        <f t="shared" si="236"/>
        <v>4.2989255437888375E-2</v>
      </c>
      <c r="L2933" s="67" t="str">
        <f>IF(VLOOKUP($A2933,ApplicablePermutations!$U$3:$V$146,2,0)=1,"X","")</f>
        <v/>
      </c>
      <c r="M2933" t="str">
        <f t="shared" si="237"/>
        <v/>
      </c>
      <c r="N2933" s="64">
        <f t="shared" si="238"/>
        <v>4.2989255437888375E-2</v>
      </c>
    </row>
    <row r="2934" spans="1:14" x14ac:dyDescent="0.25">
      <c r="A2934" t="s">
        <v>202</v>
      </c>
      <c r="B2934" t="s">
        <v>243</v>
      </c>
      <c r="C2934" s="65" t="s">
        <v>485</v>
      </c>
      <c r="D2934" s="64">
        <f>IFERROR(INDEX('Feasibility Factor'!$D$5:$N$123,MATCH(VLOOKUP($A2934,PairList!$A$2:$D$205,2,0),'Feasibility Factor'!$C$5:$C$123,0),MATCH(VLOOKUP($B2934,PairList!$F$2:$I$14,2,0),'Feasibility Factor'!$D$3:$N$3,0)),"")</f>
        <v>0.75</v>
      </c>
      <c r="E2934" s="64">
        <v>0.39999999999999997</v>
      </c>
      <c r="F2934" s="64" t="str">
        <f>IFERROR(INDEX(ESShip!$C$2:$C$99,MATCH(VLOOKUP($A2934,PairList!$A$2:$D$205,3,0),ESShip!$A$2:$A$99,0)),"")</f>
        <v/>
      </c>
      <c r="G2934" s="64">
        <v>0.4344865802515871</v>
      </c>
      <c r="H2934" s="67" t="str">
        <f>IF(INDEX(ApplicablePermutations!$B$3:$N$205,MATCH($A2934,ApplicablePermutations!$A$3:$A$205,0),MATCH($B2934,ApplicablePermutations!$B$2:$N$2,0))*INDEX(ApplicablePermutations!$Q$3:$S$205,MATCH($A2934,ApplicablePermutations!$P$3:$P$205,0),MATCH($C2934,ApplicablePermutations!$Q$2:$S$2,0))=1,"X","")</f>
        <v>X</v>
      </c>
      <c r="I2934" s="64">
        <f t="shared" si="239"/>
        <v>0.39999999999999997</v>
      </c>
      <c r="J2934" s="64">
        <f t="shared" si="240"/>
        <v>0.4344865802515871</v>
      </c>
      <c r="K2934" s="64">
        <f t="shared" si="236"/>
        <v>0.22620536789936513</v>
      </c>
      <c r="L2934" s="67" t="str">
        <f>IF(VLOOKUP($A2934,ApplicablePermutations!$U$3:$V$146,2,0)=1,"X","")</f>
        <v/>
      </c>
      <c r="M2934" t="str">
        <f t="shared" si="237"/>
        <v/>
      </c>
      <c r="N2934" s="64">
        <f t="shared" si="238"/>
        <v>0.22620536789936513</v>
      </c>
    </row>
    <row r="2935" spans="1:14" x14ac:dyDescent="0.25">
      <c r="A2935" t="s">
        <v>202</v>
      </c>
      <c r="B2935" t="s">
        <v>333</v>
      </c>
      <c r="C2935" s="65" t="s">
        <v>485</v>
      </c>
      <c r="D2935" s="64">
        <f>IFERROR(INDEX('Feasibility Factor'!$D$5:$N$123,MATCH(VLOOKUP($A2935,PairList!$A$2:$D$205,2,0),'Feasibility Factor'!$C$5:$C$123,0),MATCH(VLOOKUP($B2935,PairList!$F$2:$I$14,2,0),'Feasibility Factor'!$D$3:$N$3,0)),"")</f>
        <v>0.75</v>
      </c>
      <c r="E2935" s="64">
        <v>6.15384615384615E-2</v>
      </c>
      <c r="F2935" s="64" t="str">
        <f>IFERROR(INDEX(ESShip!$C$2:$C$99,MATCH(VLOOKUP($A2935,PairList!$A$2:$D$205,3,0),ESShip!$A$2:$A$99,0)),"")</f>
        <v/>
      </c>
      <c r="G2935" s="64">
        <v>0.30142459913431352</v>
      </c>
      <c r="H2935" s="67" t="str">
        <f>IF(INDEX(ApplicablePermutations!$B$3:$N$205,MATCH($A2935,ApplicablePermutations!$A$3:$A$205,0),MATCH($B2935,ApplicablePermutations!$B$2:$N$2,0))*INDEX(ApplicablePermutations!$Q$3:$S$205,MATCH($A2935,ApplicablePermutations!$P$3:$P$205,0),MATCH($C2935,ApplicablePermutations!$Q$2:$S$2,0))=1,"X","")</f>
        <v>X</v>
      </c>
      <c r="I2935" s="64">
        <f t="shared" si="239"/>
        <v>6.15384615384615E-2</v>
      </c>
      <c r="J2935" s="64">
        <f t="shared" si="240"/>
        <v>0.30142459913431352</v>
      </c>
      <c r="K2935" s="64">
        <f t="shared" si="236"/>
        <v>4.2989255437888375E-2</v>
      </c>
      <c r="L2935" s="67" t="str">
        <f>IF(VLOOKUP($A2935,ApplicablePermutations!$U$3:$V$146,2,0)=1,"X","")</f>
        <v/>
      </c>
      <c r="M2935" t="str">
        <f t="shared" si="237"/>
        <v/>
      </c>
      <c r="N2935" s="64">
        <f t="shared" si="238"/>
        <v>4.2989255437888375E-2</v>
      </c>
    </row>
    <row r="2936" spans="1:14" x14ac:dyDescent="0.25">
      <c r="A2936" t="s">
        <v>202</v>
      </c>
      <c r="B2936" t="s">
        <v>334</v>
      </c>
      <c r="C2936" s="65" t="s">
        <v>485</v>
      </c>
      <c r="D2936" s="64">
        <f>IFERROR(INDEX('Feasibility Factor'!$D$5:$N$123,MATCH(VLOOKUP($A2936,PairList!$A$2:$D$205,2,0),'Feasibility Factor'!$C$5:$C$123,0),MATCH(VLOOKUP($B2936,PairList!$F$2:$I$14,2,0),'Feasibility Factor'!$D$3:$N$3,0)),"")</f>
        <v>0.75</v>
      </c>
      <c r="E2936" s="64">
        <v>6.15384615384615E-2</v>
      </c>
      <c r="F2936" s="64" t="str">
        <f>IFERROR(INDEX(ESShip!$C$2:$C$99,MATCH(VLOOKUP($A2936,PairList!$A$2:$D$205,3,0),ESShip!$A$2:$A$99,0)),"")</f>
        <v/>
      </c>
      <c r="G2936" s="64">
        <v>0.30142459913431352</v>
      </c>
      <c r="H2936" s="67" t="str">
        <f>IF(INDEX(ApplicablePermutations!$B$3:$N$205,MATCH($A2936,ApplicablePermutations!$A$3:$A$205,0),MATCH($B2936,ApplicablePermutations!$B$2:$N$2,0))*INDEX(ApplicablePermutations!$Q$3:$S$205,MATCH($A2936,ApplicablePermutations!$P$3:$P$205,0),MATCH($C2936,ApplicablePermutations!$Q$2:$S$2,0))=1,"X","")</f>
        <v>X</v>
      </c>
      <c r="I2936" s="64">
        <f t="shared" si="239"/>
        <v>6.15384615384615E-2</v>
      </c>
      <c r="J2936" s="64">
        <f t="shared" si="240"/>
        <v>0.30142459913431352</v>
      </c>
      <c r="K2936" s="64">
        <f t="shared" si="236"/>
        <v>4.2989255437888375E-2</v>
      </c>
      <c r="L2936" s="67" t="str">
        <f>IF(VLOOKUP($A2936,ApplicablePermutations!$U$3:$V$146,2,0)=1,"X","")</f>
        <v/>
      </c>
      <c r="M2936" t="str">
        <f t="shared" si="237"/>
        <v/>
      </c>
      <c r="N2936" s="64">
        <f t="shared" si="238"/>
        <v>4.2989255437888375E-2</v>
      </c>
    </row>
    <row r="2937" spans="1:14" x14ac:dyDescent="0.25">
      <c r="A2937" t="s">
        <v>202</v>
      </c>
      <c r="B2937" t="s">
        <v>94</v>
      </c>
      <c r="C2937" s="65" t="s">
        <v>485</v>
      </c>
      <c r="D2937" s="64">
        <f>IFERROR(INDEX('Feasibility Factor'!$D$5:$N$123,MATCH(VLOOKUP($A2937,PairList!$A$2:$D$205,2,0),'Feasibility Factor'!$C$5:$C$123,0),MATCH(VLOOKUP($B2937,PairList!$F$2:$I$14,2,0),'Feasibility Factor'!$D$3:$N$3,0)),"")</f>
        <v>0.75</v>
      </c>
      <c r="E2937" s="64">
        <v>6.15384615384615E-2</v>
      </c>
      <c r="F2937" s="64" t="str">
        <f>IFERROR(INDEX(ESShip!$C$2:$C$99,MATCH(VLOOKUP($A2937,PairList!$A$2:$D$205,3,0),ESShip!$A$2:$A$99,0)),"")</f>
        <v/>
      </c>
      <c r="G2937" s="64">
        <v>0.30142459913431352</v>
      </c>
      <c r="H2937" s="67" t="str">
        <f>IF(INDEX(ApplicablePermutations!$B$3:$N$205,MATCH($A2937,ApplicablePermutations!$A$3:$A$205,0),MATCH($B2937,ApplicablePermutations!$B$2:$N$2,0))*INDEX(ApplicablePermutations!$Q$3:$S$205,MATCH($A2937,ApplicablePermutations!$P$3:$P$205,0),MATCH($C2937,ApplicablePermutations!$Q$2:$S$2,0))=1,"X","")</f>
        <v>X</v>
      </c>
      <c r="I2937" s="64">
        <f t="shared" si="239"/>
        <v>6.15384615384615E-2</v>
      </c>
      <c r="J2937" s="64">
        <f t="shared" si="240"/>
        <v>0.30142459913431352</v>
      </c>
      <c r="K2937" s="64">
        <f t="shared" si="236"/>
        <v>4.2989255437888375E-2</v>
      </c>
      <c r="L2937" s="67" t="str">
        <f>IF(VLOOKUP($A2937,ApplicablePermutations!$U$3:$V$146,2,0)=1,"X","")</f>
        <v/>
      </c>
      <c r="M2937" t="str">
        <f t="shared" si="237"/>
        <v/>
      </c>
      <c r="N2937" s="64">
        <f t="shared" si="238"/>
        <v>4.2989255437888375E-2</v>
      </c>
    </row>
    <row r="2938" spans="1:14" x14ac:dyDescent="0.25">
      <c r="A2938" t="s">
        <v>202</v>
      </c>
      <c r="B2938" t="s">
        <v>335</v>
      </c>
      <c r="C2938" s="65" t="s">
        <v>485</v>
      </c>
      <c r="D2938" s="64">
        <f>IFERROR(INDEX('Feasibility Factor'!$D$5:$N$123,MATCH(VLOOKUP($A2938,PairList!$A$2:$D$205,2,0),'Feasibility Factor'!$C$5:$C$123,0),MATCH(VLOOKUP($B2938,PairList!$F$2:$I$14,2,0),'Feasibility Factor'!$D$3:$N$3,0)),"")</f>
        <v>0.75</v>
      </c>
      <c r="E2938" s="64">
        <v>6.15384615384615E-2</v>
      </c>
      <c r="F2938" s="64" t="str">
        <f>IFERROR(INDEX(ESShip!$C$2:$C$99,MATCH(VLOOKUP($A2938,PairList!$A$2:$D$205,3,0),ESShip!$A$2:$A$99,0)),"")</f>
        <v/>
      </c>
      <c r="G2938" s="64">
        <v>0.30142459913431352</v>
      </c>
      <c r="H2938" s="67" t="str">
        <f>IF(INDEX(ApplicablePermutations!$B$3:$N$205,MATCH($A2938,ApplicablePermutations!$A$3:$A$205,0),MATCH($B2938,ApplicablePermutations!$B$2:$N$2,0))*INDEX(ApplicablePermutations!$Q$3:$S$205,MATCH($A2938,ApplicablePermutations!$P$3:$P$205,0),MATCH($C2938,ApplicablePermutations!$Q$2:$S$2,0))=1,"X","")</f>
        <v>X</v>
      </c>
      <c r="I2938" s="64">
        <f t="shared" si="239"/>
        <v>6.15384615384615E-2</v>
      </c>
      <c r="J2938" s="64">
        <f t="shared" si="240"/>
        <v>0.30142459913431352</v>
      </c>
      <c r="K2938" s="64">
        <f t="shared" si="236"/>
        <v>4.2989255437888375E-2</v>
      </c>
      <c r="L2938" s="67" t="str">
        <f>IF(VLOOKUP($A2938,ApplicablePermutations!$U$3:$V$146,2,0)=1,"X","")</f>
        <v/>
      </c>
      <c r="M2938" t="str">
        <f t="shared" si="237"/>
        <v/>
      </c>
      <c r="N2938" s="64">
        <f t="shared" si="238"/>
        <v>4.2989255437888375E-2</v>
      </c>
    </row>
    <row r="2939" spans="1:14" x14ac:dyDescent="0.25">
      <c r="A2939" t="s">
        <v>202</v>
      </c>
      <c r="B2939" t="s">
        <v>100</v>
      </c>
      <c r="C2939" s="65" t="s">
        <v>485</v>
      </c>
      <c r="D2939" s="64">
        <f>IFERROR(INDEX('Feasibility Factor'!$D$5:$N$123,MATCH(VLOOKUP($A2939,PairList!$A$2:$D$205,2,0),'Feasibility Factor'!$C$5:$C$123,0),MATCH(VLOOKUP($B2939,PairList!$F$2:$I$14,2,0),'Feasibility Factor'!$D$3:$N$3,0)),"")</f>
        <v>0.75</v>
      </c>
      <c r="E2939" s="64">
        <v>6.15384615384615E-2</v>
      </c>
      <c r="F2939" s="64" t="str">
        <f>IFERROR(INDEX(ESShip!$C$2:$C$99,MATCH(VLOOKUP($A2939,PairList!$A$2:$D$205,3,0),ESShip!$A$2:$A$99,0)),"")</f>
        <v/>
      </c>
      <c r="G2939" s="64">
        <v>0.30142459913431352</v>
      </c>
      <c r="H2939" s="67" t="str">
        <f>IF(INDEX(ApplicablePermutations!$B$3:$N$205,MATCH($A2939,ApplicablePermutations!$A$3:$A$205,0),MATCH($B2939,ApplicablePermutations!$B$2:$N$2,0))*INDEX(ApplicablePermutations!$Q$3:$S$205,MATCH($A2939,ApplicablePermutations!$P$3:$P$205,0),MATCH($C2939,ApplicablePermutations!$Q$2:$S$2,0))=1,"X","")</f>
        <v>X</v>
      </c>
      <c r="I2939" s="64">
        <f t="shared" si="239"/>
        <v>6.15384615384615E-2</v>
      </c>
      <c r="J2939" s="64">
        <f t="shared" si="240"/>
        <v>0.30142459913431352</v>
      </c>
      <c r="K2939" s="64">
        <f t="shared" ref="K2939:K3002" si="241">IF(H2939="X",I2939*(1-J2939),0)</f>
        <v>4.2989255437888375E-2</v>
      </c>
      <c r="L2939" s="67" t="str">
        <f>IF(VLOOKUP($A2939,ApplicablePermutations!$U$3:$V$146,2,0)=1,"X","")</f>
        <v/>
      </c>
      <c r="M2939" t="str">
        <f t="shared" si="237"/>
        <v/>
      </c>
      <c r="N2939" s="64">
        <f t="shared" si="238"/>
        <v>4.2989255437888375E-2</v>
      </c>
    </row>
    <row r="2940" spans="1:14" x14ac:dyDescent="0.25">
      <c r="A2940" t="s">
        <v>202</v>
      </c>
      <c r="B2940" t="s">
        <v>327</v>
      </c>
      <c r="C2940" s="65" t="s">
        <v>486</v>
      </c>
      <c r="D2940" s="64">
        <f>IFERROR(INDEX('Feasibility Factor'!$D$5:$N$123,MATCH(VLOOKUP($A2940,PairList!$A$2:$D$205,2,0),'Feasibility Factor'!$C$5:$C$123,0),MATCH(VLOOKUP($B2940,PairList!$F$2:$I$14,2,0),'Feasibility Factor'!$D$3:$N$3,0)),"")</f>
        <v>0.75</v>
      </c>
      <c r="E2940" s="64">
        <v>0</v>
      </c>
      <c r="F2940" s="64" t="str">
        <f>IFERROR(INDEX(ESShip!$C$2:$C$99,MATCH(VLOOKUP($A2940,PairList!$A$2:$D$205,3,0),ESShip!$A$2:$A$99,0)),"")</f>
        <v/>
      </c>
      <c r="G2940" s="64">
        <v>0.70061054248613441</v>
      </c>
      <c r="H2940" s="67" t="str">
        <f>IF(INDEX(ApplicablePermutations!$B$3:$N$205,MATCH($A2940,ApplicablePermutations!$A$3:$A$205,0),MATCH($B2940,ApplicablePermutations!$B$2:$N$2,0))*INDEX(ApplicablePermutations!$Q$3:$S$205,MATCH($A2940,ApplicablePermutations!$P$3:$P$205,0),MATCH($C2940,ApplicablePermutations!$Q$2:$S$2,0))=1,"X","")</f>
        <v>X</v>
      </c>
      <c r="I2940" s="64">
        <f t="shared" si="239"/>
        <v>0.75</v>
      </c>
      <c r="J2940" s="64">
        <f t="shared" si="240"/>
        <v>0.70061054248613441</v>
      </c>
      <c r="K2940" s="64">
        <f t="shared" si="241"/>
        <v>0.22454209313539919</v>
      </c>
      <c r="L2940" s="67" t="str">
        <f>IF(VLOOKUP($A2940,ApplicablePermutations!$U$3:$V$146,2,0)=1,"X","")</f>
        <v/>
      </c>
      <c r="M2940" t="str">
        <f t="shared" si="237"/>
        <v/>
      </c>
      <c r="N2940" s="64">
        <f t="shared" si="238"/>
        <v>0.22454209313539919</v>
      </c>
    </row>
    <row r="2941" spans="1:14" x14ac:dyDescent="0.25">
      <c r="A2941" t="s">
        <v>202</v>
      </c>
      <c r="B2941" t="s">
        <v>328</v>
      </c>
      <c r="C2941" s="65" t="s">
        <v>486</v>
      </c>
      <c r="D2941" s="64">
        <f>IFERROR(INDEX('Feasibility Factor'!$D$5:$N$123,MATCH(VLOOKUP($A2941,PairList!$A$2:$D$205,2,0),'Feasibility Factor'!$C$5:$C$123,0),MATCH(VLOOKUP($B2941,PairList!$F$2:$I$14,2,0),'Feasibility Factor'!$D$3:$N$3,0)),"")</f>
        <v>0.75</v>
      </c>
      <c r="E2941" s="64">
        <v>0</v>
      </c>
      <c r="F2941" s="64" t="str">
        <f>IFERROR(INDEX(ESShip!$C$2:$C$99,MATCH(VLOOKUP($A2941,PairList!$A$2:$D$205,3,0),ESShip!$A$2:$A$99,0)),"")</f>
        <v/>
      </c>
      <c r="G2941" s="64">
        <v>0.70061054248613441</v>
      </c>
      <c r="H2941" s="67" t="str">
        <f>IF(INDEX(ApplicablePermutations!$B$3:$N$205,MATCH($A2941,ApplicablePermutations!$A$3:$A$205,0),MATCH($B2941,ApplicablePermutations!$B$2:$N$2,0))*INDEX(ApplicablePermutations!$Q$3:$S$205,MATCH($A2941,ApplicablePermutations!$P$3:$P$205,0),MATCH($C2941,ApplicablePermutations!$Q$2:$S$2,0))=1,"X","")</f>
        <v>X</v>
      </c>
      <c r="I2941" s="64">
        <f t="shared" si="239"/>
        <v>0.75</v>
      </c>
      <c r="J2941" s="64">
        <f t="shared" si="240"/>
        <v>0.70061054248613441</v>
      </c>
      <c r="K2941" s="64">
        <f t="shared" si="241"/>
        <v>0.22454209313539919</v>
      </c>
      <c r="L2941" s="67" t="str">
        <f>IF(VLOOKUP($A2941,ApplicablePermutations!$U$3:$V$146,2,0)=1,"X","")</f>
        <v/>
      </c>
      <c r="M2941" t="str">
        <f t="shared" si="237"/>
        <v/>
      </c>
      <c r="N2941" s="64">
        <f t="shared" si="238"/>
        <v>0.22454209313539919</v>
      </c>
    </row>
    <row r="2942" spans="1:14" x14ac:dyDescent="0.25">
      <c r="A2942" t="s">
        <v>202</v>
      </c>
      <c r="B2942" t="s">
        <v>239</v>
      </c>
      <c r="C2942" s="65" t="s">
        <v>486</v>
      </c>
      <c r="D2942" s="64">
        <f>IFERROR(INDEX('Feasibility Factor'!$D$5:$N$123,MATCH(VLOOKUP($A2942,PairList!$A$2:$D$205,2,0),'Feasibility Factor'!$C$5:$C$123,0),MATCH(VLOOKUP($B2942,PairList!$F$2:$I$14,2,0),'Feasibility Factor'!$D$3:$N$3,0)),"")</f>
        <v>0.75</v>
      </c>
      <c r="E2942" s="64">
        <v>0</v>
      </c>
      <c r="F2942" s="64" t="str">
        <f>IFERROR(INDEX(ESShip!$C$2:$C$99,MATCH(VLOOKUP($A2942,PairList!$A$2:$D$205,3,0),ESShip!$A$2:$A$99,0)),"")</f>
        <v/>
      </c>
      <c r="G2942" s="64">
        <v>0.70061054248613441</v>
      </c>
      <c r="H2942" s="67" t="str">
        <f>IF(INDEX(ApplicablePermutations!$B$3:$N$205,MATCH($A2942,ApplicablePermutations!$A$3:$A$205,0),MATCH($B2942,ApplicablePermutations!$B$2:$N$2,0))*INDEX(ApplicablePermutations!$Q$3:$S$205,MATCH($A2942,ApplicablePermutations!$P$3:$P$205,0),MATCH($C2942,ApplicablePermutations!$Q$2:$S$2,0))=1,"X","")</f>
        <v>X</v>
      </c>
      <c r="I2942" s="64">
        <f t="shared" si="239"/>
        <v>0.75</v>
      </c>
      <c r="J2942" s="64">
        <f t="shared" si="240"/>
        <v>0.70061054248613441</v>
      </c>
      <c r="K2942" s="64">
        <f t="shared" si="241"/>
        <v>0.22454209313539919</v>
      </c>
      <c r="L2942" s="67" t="str">
        <f>IF(VLOOKUP($A2942,ApplicablePermutations!$U$3:$V$146,2,0)=1,"X","")</f>
        <v/>
      </c>
      <c r="M2942" t="str">
        <f t="shared" si="237"/>
        <v/>
      </c>
      <c r="N2942" s="64">
        <f t="shared" si="238"/>
        <v>0.22454209313539919</v>
      </c>
    </row>
    <row r="2943" spans="1:14" x14ac:dyDescent="0.25">
      <c r="A2943" t="s">
        <v>202</v>
      </c>
      <c r="B2943" t="s">
        <v>329</v>
      </c>
      <c r="C2943" s="65" t="s">
        <v>486</v>
      </c>
      <c r="D2943" s="64">
        <f>IFERROR(INDEX('Feasibility Factor'!$D$5:$N$123,MATCH(VLOOKUP($A2943,PairList!$A$2:$D$205,2,0),'Feasibility Factor'!$C$5:$C$123,0),MATCH(VLOOKUP($B2943,PairList!$F$2:$I$14,2,0),'Feasibility Factor'!$D$3:$N$3,0)),"")</f>
        <v>0.75</v>
      </c>
      <c r="E2943" s="64">
        <v>0</v>
      </c>
      <c r="F2943" s="64" t="str">
        <f>IFERROR(INDEX(ESShip!$C$2:$C$99,MATCH(VLOOKUP($A2943,PairList!$A$2:$D$205,3,0),ESShip!$A$2:$A$99,0)),"")</f>
        <v/>
      </c>
      <c r="G2943" s="64">
        <v>0.70061054248613441</v>
      </c>
      <c r="H2943" s="67" t="str">
        <f>IF(INDEX(ApplicablePermutations!$B$3:$N$205,MATCH($A2943,ApplicablePermutations!$A$3:$A$205,0),MATCH($B2943,ApplicablePermutations!$B$2:$N$2,0))*INDEX(ApplicablePermutations!$Q$3:$S$205,MATCH($A2943,ApplicablePermutations!$P$3:$P$205,0),MATCH($C2943,ApplicablePermutations!$Q$2:$S$2,0))=1,"X","")</f>
        <v>X</v>
      </c>
      <c r="I2943" s="64">
        <f t="shared" si="239"/>
        <v>0.75</v>
      </c>
      <c r="J2943" s="64">
        <f t="shared" si="240"/>
        <v>0.70061054248613441</v>
      </c>
      <c r="K2943" s="64">
        <f t="shared" si="241"/>
        <v>0.22454209313539919</v>
      </c>
      <c r="L2943" s="67" t="str">
        <f>IF(VLOOKUP($A2943,ApplicablePermutations!$U$3:$V$146,2,0)=1,"X","")</f>
        <v/>
      </c>
      <c r="M2943" t="str">
        <f t="shared" si="237"/>
        <v/>
      </c>
      <c r="N2943" s="64">
        <f t="shared" si="238"/>
        <v>0.22454209313539919</v>
      </c>
    </row>
    <row r="2944" spans="1:14" x14ac:dyDescent="0.25">
      <c r="A2944" t="s">
        <v>202</v>
      </c>
      <c r="B2944" t="s">
        <v>330</v>
      </c>
      <c r="C2944" s="65" t="s">
        <v>486</v>
      </c>
      <c r="D2944" s="64">
        <f>IFERROR(INDEX('Feasibility Factor'!$D$5:$N$123,MATCH(VLOOKUP($A2944,PairList!$A$2:$D$205,2,0),'Feasibility Factor'!$C$5:$C$123,0),MATCH(VLOOKUP($B2944,PairList!$F$2:$I$14,2,0),'Feasibility Factor'!$D$3:$N$3,0)),"")</f>
        <v>0.75</v>
      </c>
      <c r="E2944" s="64">
        <v>0</v>
      </c>
      <c r="F2944" s="64" t="str">
        <f>IFERROR(INDEX(ESShip!$C$2:$C$99,MATCH(VLOOKUP($A2944,PairList!$A$2:$D$205,3,0),ESShip!$A$2:$A$99,0)),"")</f>
        <v/>
      </c>
      <c r="G2944" s="64">
        <v>0.70061054248613441</v>
      </c>
      <c r="H2944" s="67" t="str">
        <f>IF(INDEX(ApplicablePermutations!$B$3:$N$205,MATCH($A2944,ApplicablePermutations!$A$3:$A$205,0),MATCH($B2944,ApplicablePermutations!$B$2:$N$2,0))*INDEX(ApplicablePermutations!$Q$3:$S$205,MATCH($A2944,ApplicablePermutations!$P$3:$P$205,0),MATCH($C2944,ApplicablePermutations!$Q$2:$S$2,0))=1,"X","")</f>
        <v>X</v>
      </c>
      <c r="I2944" s="64">
        <f t="shared" si="239"/>
        <v>0.75</v>
      </c>
      <c r="J2944" s="64">
        <f t="shared" si="240"/>
        <v>0.70061054248613441</v>
      </c>
      <c r="K2944" s="64">
        <f t="shared" si="241"/>
        <v>0.22454209313539919</v>
      </c>
      <c r="L2944" s="67" t="str">
        <f>IF(VLOOKUP($A2944,ApplicablePermutations!$U$3:$V$146,2,0)=1,"X","")</f>
        <v/>
      </c>
      <c r="M2944" t="str">
        <f t="shared" si="237"/>
        <v/>
      </c>
      <c r="N2944" s="64">
        <f t="shared" si="238"/>
        <v>0.22454209313539919</v>
      </c>
    </row>
    <row r="2945" spans="1:14" x14ac:dyDescent="0.25">
      <c r="A2945" t="s">
        <v>202</v>
      </c>
      <c r="B2945" t="s">
        <v>331</v>
      </c>
      <c r="C2945" s="65" t="s">
        <v>486</v>
      </c>
      <c r="D2945" s="64">
        <f>IFERROR(INDEX('Feasibility Factor'!$D$5:$N$123,MATCH(VLOOKUP($A2945,PairList!$A$2:$D$205,2,0),'Feasibility Factor'!$C$5:$C$123,0),MATCH(VLOOKUP($B2945,PairList!$F$2:$I$14,2,0),'Feasibility Factor'!$D$3:$N$3,0)),"")</f>
        <v>0.75</v>
      </c>
      <c r="E2945" s="64">
        <v>0.39999999999999997</v>
      </c>
      <c r="F2945" s="64" t="str">
        <f>IFERROR(INDEX(ESShip!$C$2:$C$99,MATCH(VLOOKUP($A2945,PairList!$A$2:$D$205,3,0),ESShip!$A$2:$A$99,0)),"")</f>
        <v/>
      </c>
      <c r="G2945" s="64">
        <v>0.4344865802515871</v>
      </c>
      <c r="H2945" s="67" t="str">
        <f>IF(INDEX(ApplicablePermutations!$B$3:$N$205,MATCH($A2945,ApplicablePermutations!$A$3:$A$205,0),MATCH($B2945,ApplicablePermutations!$B$2:$N$2,0))*INDEX(ApplicablePermutations!$Q$3:$S$205,MATCH($A2945,ApplicablePermutations!$P$3:$P$205,0),MATCH($C2945,ApplicablePermutations!$Q$2:$S$2,0))=1,"X","")</f>
        <v>X</v>
      </c>
      <c r="I2945" s="64">
        <f t="shared" si="239"/>
        <v>0.39999999999999997</v>
      </c>
      <c r="J2945" s="64">
        <f t="shared" si="240"/>
        <v>0.4344865802515871</v>
      </c>
      <c r="K2945" s="64">
        <f t="shared" si="241"/>
        <v>0.22620536789936513</v>
      </c>
      <c r="L2945" s="67" t="str">
        <f>IF(VLOOKUP($A2945,ApplicablePermutations!$U$3:$V$146,2,0)=1,"X","")</f>
        <v/>
      </c>
      <c r="M2945" t="str">
        <f t="shared" si="237"/>
        <v/>
      </c>
      <c r="N2945" s="64">
        <f t="shared" si="238"/>
        <v>0.22620536789936513</v>
      </c>
    </row>
    <row r="2946" spans="1:14" x14ac:dyDescent="0.25">
      <c r="A2946" t="s">
        <v>202</v>
      </c>
      <c r="B2946" t="s">
        <v>332</v>
      </c>
      <c r="C2946" s="65" t="s">
        <v>486</v>
      </c>
      <c r="D2946" s="64">
        <f>IFERROR(INDEX('Feasibility Factor'!$D$5:$N$123,MATCH(VLOOKUP($A2946,PairList!$A$2:$D$205,2,0),'Feasibility Factor'!$C$5:$C$123,0),MATCH(VLOOKUP($B2946,PairList!$F$2:$I$14,2,0),'Feasibility Factor'!$D$3:$N$3,0)),"")</f>
        <v>0.75</v>
      </c>
      <c r="E2946" s="64">
        <v>0</v>
      </c>
      <c r="F2946" s="64" t="str">
        <f>IFERROR(INDEX(ESShip!$C$2:$C$99,MATCH(VLOOKUP($A2946,PairList!$A$2:$D$205,3,0),ESShip!$A$2:$A$99,0)),"")</f>
        <v/>
      </c>
      <c r="G2946" s="64">
        <v>0.70061054248613441</v>
      </c>
      <c r="H2946" s="67" t="str">
        <f>IF(INDEX(ApplicablePermutations!$B$3:$N$205,MATCH($A2946,ApplicablePermutations!$A$3:$A$205,0),MATCH($B2946,ApplicablePermutations!$B$2:$N$2,0))*INDEX(ApplicablePermutations!$Q$3:$S$205,MATCH($A2946,ApplicablePermutations!$P$3:$P$205,0),MATCH($C2946,ApplicablePermutations!$Q$2:$S$2,0))=1,"X","")</f>
        <v>X</v>
      </c>
      <c r="I2946" s="64">
        <f t="shared" si="239"/>
        <v>0.75</v>
      </c>
      <c r="J2946" s="64">
        <f t="shared" si="240"/>
        <v>0.70061054248613441</v>
      </c>
      <c r="K2946" s="64">
        <f t="shared" si="241"/>
        <v>0.22454209313539919</v>
      </c>
      <c r="L2946" s="67" t="str">
        <f>IF(VLOOKUP($A2946,ApplicablePermutations!$U$3:$V$146,2,0)=1,"X","")</f>
        <v/>
      </c>
      <c r="M2946" t="str">
        <f t="shared" si="237"/>
        <v/>
      </c>
      <c r="N2946" s="64">
        <f t="shared" si="238"/>
        <v>0.22454209313539919</v>
      </c>
    </row>
    <row r="2947" spans="1:14" x14ac:dyDescent="0.25">
      <c r="A2947" t="s">
        <v>202</v>
      </c>
      <c r="B2947" t="s">
        <v>243</v>
      </c>
      <c r="C2947" s="65" t="s">
        <v>486</v>
      </c>
      <c r="D2947" s="64">
        <f>IFERROR(INDEX('Feasibility Factor'!$D$5:$N$123,MATCH(VLOOKUP($A2947,PairList!$A$2:$D$205,2,0),'Feasibility Factor'!$C$5:$C$123,0),MATCH(VLOOKUP($B2947,PairList!$F$2:$I$14,2,0),'Feasibility Factor'!$D$3:$N$3,0)),"")</f>
        <v>0.75</v>
      </c>
      <c r="E2947" s="64">
        <v>0.39999999999999997</v>
      </c>
      <c r="F2947" s="64" t="str">
        <f>IFERROR(INDEX(ESShip!$C$2:$C$99,MATCH(VLOOKUP($A2947,PairList!$A$2:$D$205,3,0),ESShip!$A$2:$A$99,0)),"")</f>
        <v/>
      </c>
      <c r="G2947" s="64">
        <v>0.4344865802515871</v>
      </c>
      <c r="H2947" s="67" t="str">
        <f>IF(INDEX(ApplicablePermutations!$B$3:$N$205,MATCH($A2947,ApplicablePermutations!$A$3:$A$205,0),MATCH($B2947,ApplicablePermutations!$B$2:$N$2,0))*INDEX(ApplicablePermutations!$Q$3:$S$205,MATCH($A2947,ApplicablePermutations!$P$3:$P$205,0),MATCH($C2947,ApplicablePermutations!$Q$2:$S$2,0))=1,"X","")</f>
        <v>X</v>
      </c>
      <c r="I2947" s="64">
        <f t="shared" si="239"/>
        <v>0.39999999999999997</v>
      </c>
      <c r="J2947" s="64">
        <f t="shared" si="240"/>
        <v>0.4344865802515871</v>
      </c>
      <c r="K2947" s="64">
        <f t="shared" si="241"/>
        <v>0.22620536789936513</v>
      </c>
      <c r="L2947" s="67" t="str">
        <f>IF(VLOOKUP($A2947,ApplicablePermutations!$U$3:$V$146,2,0)=1,"X","")</f>
        <v/>
      </c>
      <c r="M2947" t="str">
        <f t="shared" ref="M2947:M3010" si="242">IF(L2947="X",1.2,"")</f>
        <v/>
      </c>
      <c r="N2947" s="64">
        <f t="shared" ref="N2947:N3010" si="243">IF($L2947="X",$K2947*$M2947,K2947)</f>
        <v>0.22620536789936513</v>
      </c>
    </row>
    <row r="2948" spans="1:14" x14ac:dyDescent="0.25">
      <c r="A2948" t="s">
        <v>202</v>
      </c>
      <c r="B2948" t="s">
        <v>333</v>
      </c>
      <c r="C2948" s="65" t="s">
        <v>486</v>
      </c>
      <c r="D2948" s="64">
        <f>IFERROR(INDEX('Feasibility Factor'!$D$5:$N$123,MATCH(VLOOKUP($A2948,PairList!$A$2:$D$205,2,0),'Feasibility Factor'!$C$5:$C$123,0),MATCH(VLOOKUP($B2948,PairList!$F$2:$I$14,2,0),'Feasibility Factor'!$D$3:$N$3,0)),"")</f>
        <v>0.75</v>
      </c>
      <c r="E2948" s="64">
        <v>0</v>
      </c>
      <c r="F2948" s="64" t="str">
        <f>IFERROR(INDEX(ESShip!$C$2:$C$99,MATCH(VLOOKUP($A2948,PairList!$A$2:$D$205,3,0),ESShip!$A$2:$A$99,0)),"")</f>
        <v/>
      </c>
      <c r="G2948" s="64">
        <v>0.70061054248613441</v>
      </c>
      <c r="H2948" s="67" t="str">
        <f>IF(INDEX(ApplicablePermutations!$B$3:$N$205,MATCH($A2948,ApplicablePermutations!$A$3:$A$205,0),MATCH($B2948,ApplicablePermutations!$B$2:$N$2,0))*INDEX(ApplicablePermutations!$Q$3:$S$205,MATCH($A2948,ApplicablePermutations!$P$3:$P$205,0),MATCH($C2948,ApplicablePermutations!$Q$2:$S$2,0))=1,"X","")</f>
        <v>X</v>
      </c>
      <c r="I2948" s="64">
        <f t="shared" si="239"/>
        <v>0.75</v>
      </c>
      <c r="J2948" s="64">
        <f t="shared" si="240"/>
        <v>0.70061054248613441</v>
      </c>
      <c r="K2948" s="64">
        <f t="shared" si="241"/>
        <v>0.22454209313539919</v>
      </c>
      <c r="L2948" s="67" t="str">
        <f>IF(VLOOKUP($A2948,ApplicablePermutations!$U$3:$V$146,2,0)=1,"X","")</f>
        <v/>
      </c>
      <c r="M2948" t="str">
        <f t="shared" si="242"/>
        <v/>
      </c>
      <c r="N2948" s="64">
        <f t="shared" si="243"/>
        <v>0.22454209313539919</v>
      </c>
    </row>
    <row r="2949" spans="1:14" x14ac:dyDescent="0.25">
      <c r="A2949" t="s">
        <v>202</v>
      </c>
      <c r="B2949" t="s">
        <v>334</v>
      </c>
      <c r="C2949" s="65" t="s">
        <v>486</v>
      </c>
      <c r="D2949" s="64">
        <f>IFERROR(INDEX('Feasibility Factor'!$D$5:$N$123,MATCH(VLOOKUP($A2949,PairList!$A$2:$D$205,2,0),'Feasibility Factor'!$C$5:$C$123,0),MATCH(VLOOKUP($B2949,PairList!$F$2:$I$14,2,0),'Feasibility Factor'!$D$3:$N$3,0)),"")</f>
        <v>0.75</v>
      </c>
      <c r="E2949" s="64">
        <v>0</v>
      </c>
      <c r="F2949" s="64" t="str">
        <f>IFERROR(INDEX(ESShip!$C$2:$C$99,MATCH(VLOOKUP($A2949,PairList!$A$2:$D$205,3,0),ESShip!$A$2:$A$99,0)),"")</f>
        <v/>
      </c>
      <c r="G2949" s="64">
        <v>0.70061054248613441</v>
      </c>
      <c r="H2949" s="67" t="str">
        <f>IF(INDEX(ApplicablePermutations!$B$3:$N$205,MATCH($A2949,ApplicablePermutations!$A$3:$A$205,0),MATCH($B2949,ApplicablePermutations!$B$2:$N$2,0))*INDEX(ApplicablePermutations!$Q$3:$S$205,MATCH($A2949,ApplicablePermutations!$P$3:$P$205,0),MATCH($C2949,ApplicablePermutations!$Q$2:$S$2,0))=1,"X","")</f>
        <v>X</v>
      </c>
      <c r="I2949" s="64">
        <f t="shared" si="239"/>
        <v>0.75</v>
      </c>
      <c r="J2949" s="64">
        <f t="shared" si="240"/>
        <v>0.70061054248613441</v>
      </c>
      <c r="K2949" s="64">
        <f t="shared" si="241"/>
        <v>0.22454209313539919</v>
      </c>
      <c r="L2949" s="67" t="str">
        <f>IF(VLOOKUP($A2949,ApplicablePermutations!$U$3:$V$146,2,0)=1,"X","")</f>
        <v/>
      </c>
      <c r="M2949" t="str">
        <f t="shared" si="242"/>
        <v/>
      </c>
      <c r="N2949" s="64">
        <f t="shared" si="243"/>
        <v>0.22454209313539919</v>
      </c>
    </row>
    <row r="2950" spans="1:14" x14ac:dyDescent="0.25">
      <c r="A2950" t="s">
        <v>202</v>
      </c>
      <c r="B2950" t="s">
        <v>94</v>
      </c>
      <c r="C2950" s="65" t="s">
        <v>486</v>
      </c>
      <c r="D2950" s="64">
        <f>IFERROR(INDEX('Feasibility Factor'!$D$5:$N$123,MATCH(VLOOKUP($A2950,PairList!$A$2:$D$205,2,0),'Feasibility Factor'!$C$5:$C$123,0),MATCH(VLOOKUP($B2950,PairList!$F$2:$I$14,2,0),'Feasibility Factor'!$D$3:$N$3,0)),"")</f>
        <v>0.75</v>
      </c>
      <c r="E2950" s="64">
        <v>0</v>
      </c>
      <c r="F2950" s="64" t="str">
        <f>IFERROR(INDEX(ESShip!$C$2:$C$99,MATCH(VLOOKUP($A2950,PairList!$A$2:$D$205,3,0),ESShip!$A$2:$A$99,0)),"")</f>
        <v/>
      </c>
      <c r="G2950" s="64">
        <v>0.70061054248613441</v>
      </c>
      <c r="H2950" s="67" t="str">
        <f>IF(INDEX(ApplicablePermutations!$B$3:$N$205,MATCH($A2950,ApplicablePermutations!$A$3:$A$205,0),MATCH($B2950,ApplicablePermutations!$B$2:$N$2,0))*INDEX(ApplicablePermutations!$Q$3:$S$205,MATCH($A2950,ApplicablePermutations!$P$3:$P$205,0),MATCH($C2950,ApplicablePermutations!$Q$2:$S$2,0))=1,"X","")</f>
        <v>X</v>
      </c>
      <c r="I2950" s="64">
        <f t="shared" si="239"/>
        <v>0.75</v>
      </c>
      <c r="J2950" s="64">
        <f t="shared" si="240"/>
        <v>0.70061054248613441</v>
      </c>
      <c r="K2950" s="64">
        <f t="shared" si="241"/>
        <v>0.22454209313539919</v>
      </c>
      <c r="L2950" s="67" t="str">
        <f>IF(VLOOKUP($A2950,ApplicablePermutations!$U$3:$V$146,2,0)=1,"X","")</f>
        <v/>
      </c>
      <c r="M2950" t="str">
        <f t="shared" si="242"/>
        <v/>
      </c>
      <c r="N2950" s="64">
        <f t="shared" si="243"/>
        <v>0.22454209313539919</v>
      </c>
    </row>
    <row r="2951" spans="1:14" x14ac:dyDescent="0.25">
      <c r="A2951" t="s">
        <v>202</v>
      </c>
      <c r="B2951" t="s">
        <v>335</v>
      </c>
      <c r="C2951" s="65" t="s">
        <v>486</v>
      </c>
      <c r="D2951" s="64">
        <f>IFERROR(INDEX('Feasibility Factor'!$D$5:$N$123,MATCH(VLOOKUP($A2951,PairList!$A$2:$D$205,2,0),'Feasibility Factor'!$C$5:$C$123,0),MATCH(VLOOKUP($B2951,PairList!$F$2:$I$14,2,0),'Feasibility Factor'!$D$3:$N$3,0)),"")</f>
        <v>0.75</v>
      </c>
      <c r="E2951" s="64">
        <v>0</v>
      </c>
      <c r="F2951" s="64" t="str">
        <f>IFERROR(INDEX(ESShip!$C$2:$C$99,MATCH(VLOOKUP($A2951,PairList!$A$2:$D$205,3,0),ESShip!$A$2:$A$99,0)),"")</f>
        <v/>
      </c>
      <c r="G2951" s="64">
        <v>0.70061054248613441</v>
      </c>
      <c r="H2951" s="67" t="str">
        <f>IF(INDEX(ApplicablePermutations!$B$3:$N$205,MATCH($A2951,ApplicablePermutations!$A$3:$A$205,0),MATCH($B2951,ApplicablePermutations!$B$2:$N$2,0))*INDEX(ApplicablePermutations!$Q$3:$S$205,MATCH($A2951,ApplicablePermutations!$P$3:$P$205,0),MATCH($C2951,ApplicablePermutations!$Q$2:$S$2,0))=1,"X","")</f>
        <v>X</v>
      </c>
      <c r="I2951" s="64">
        <f t="shared" si="239"/>
        <v>0.75</v>
      </c>
      <c r="J2951" s="64">
        <f t="shared" si="240"/>
        <v>0.70061054248613441</v>
      </c>
      <c r="K2951" s="64">
        <f t="shared" si="241"/>
        <v>0.22454209313539919</v>
      </c>
      <c r="L2951" s="67" t="str">
        <f>IF(VLOOKUP($A2951,ApplicablePermutations!$U$3:$V$146,2,0)=1,"X","")</f>
        <v/>
      </c>
      <c r="M2951" t="str">
        <f t="shared" si="242"/>
        <v/>
      </c>
      <c r="N2951" s="64">
        <f t="shared" si="243"/>
        <v>0.22454209313539919</v>
      </c>
    </row>
    <row r="2952" spans="1:14" x14ac:dyDescent="0.25">
      <c r="A2952" t="s">
        <v>202</v>
      </c>
      <c r="B2952" t="s">
        <v>100</v>
      </c>
      <c r="C2952" s="65" t="s">
        <v>486</v>
      </c>
      <c r="D2952" s="64">
        <f>IFERROR(INDEX('Feasibility Factor'!$D$5:$N$123,MATCH(VLOOKUP($A2952,PairList!$A$2:$D$205,2,0),'Feasibility Factor'!$C$5:$C$123,0),MATCH(VLOOKUP($B2952,PairList!$F$2:$I$14,2,0),'Feasibility Factor'!$D$3:$N$3,0)),"")</f>
        <v>0.75</v>
      </c>
      <c r="E2952" s="64">
        <v>0</v>
      </c>
      <c r="F2952" s="64" t="str">
        <f>IFERROR(INDEX(ESShip!$C$2:$C$99,MATCH(VLOOKUP($A2952,PairList!$A$2:$D$205,3,0),ESShip!$A$2:$A$99,0)),"")</f>
        <v/>
      </c>
      <c r="G2952" s="64">
        <v>0.70061054248613441</v>
      </c>
      <c r="H2952" s="67" t="str">
        <f>IF(INDEX(ApplicablePermutations!$B$3:$N$205,MATCH($A2952,ApplicablePermutations!$A$3:$A$205,0),MATCH($B2952,ApplicablePermutations!$B$2:$N$2,0))*INDEX(ApplicablePermutations!$Q$3:$S$205,MATCH($A2952,ApplicablePermutations!$P$3:$P$205,0),MATCH($C2952,ApplicablePermutations!$Q$2:$S$2,0))=1,"X","")</f>
        <v>X</v>
      </c>
      <c r="I2952" s="64">
        <f t="shared" si="239"/>
        <v>0.75</v>
      </c>
      <c r="J2952" s="64">
        <f t="shared" si="240"/>
        <v>0.70061054248613441</v>
      </c>
      <c r="K2952" s="64">
        <f t="shared" si="241"/>
        <v>0.22454209313539919</v>
      </c>
      <c r="L2952" s="67" t="str">
        <f>IF(VLOOKUP($A2952,ApplicablePermutations!$U$3:$V$146,2,0)=1,"X","")</f>
        <v/>
      </c>
      <c r="M2952" t="str">
        <f t="shared" si="242"/>
        <v/>
      </c>
      <c r="N2952" s="64">
        <f t="shared" si="243"/>
        <v>0.22454209313539919</v>
      </c>
    </row>
    <row r="2953" spans="1:14" x14ac:dyDescent="0.25">
      <c r="A2953" t="s">
        <v>418</v>
      </c>
      <c r="B2953" t="s">
        <v>327</v>
      </c>
      <c r="C2953" s="65" t="s">
        <v>485</v>
      </c>
      <c r="D2953" s="64" t="str">
        <f>IFERROR(INDEX('Feasibility Factor'!$D$5:$N$123,MATCH(VLOOKUP($A2953,PairList!$A$2:$D$205,2,0),'Feasibility Factor'!$C$5:$C$123,0),MATCH(VLOOKUP($B2953,PairList!$F$2:$I$14,2,0),'Feasibility Factor'!$D$3:$N$3,0)),"")</f>
        <v/>
      </c>
      <c r="E2953" s="64">
        <v>1</v>
      </c>
      <c r="F2953" s="64" t="str">
        <f>IFERROR(INDEX(ESShip!$C$2:$C$99,MATCH(VLOOKUP($A2953,PairList!$A$2:$D$205,3,0),ESShip!$A$2:$A$99,0)),"")</f>
        <v/>
      </c>
      <c r="G2953" s="64">
        <v>0.25345030861052398</v>
      </c>
      <c r="H2953" s="67" t="str">
        <f>IF(INDEX(ApplicablePermutations!$B$3:$N$205,MATCH($A2953,ApplicablePermutations!$A$3:$A$205,0),MATCH($B2953,ApplicablePermutations!$B$2:$N$2,0))*INDEX(ApplicablePermutations!$Q$3:$S$205,MATCH($A2953,ApplicablePermutations!$P$3:$P$205,0),MATCH($C2953,ApplicablePermutations!$Q$2:$S$2,0))=1,"X","")</f>
        <v/>
      </c>
      <c r="I2953" s="64" t="str">
        <f t="shared" si="239"/>
        <v/>
      </c>
      <c r="J2953" s="64" t="str">
        <f t="shared" si="240"/>
        <v/>
      </c>
      <c r="K2953" s="64">
        <f t="shared" si="241"/>
        <v>0</v>
      </c>
      <c r="L2953" s="67" t="str">
        <f>IF(VLOOKUP($A2953,ApplicablePermutations!$U$3:$V$146,2,0)=1,"X","")</f>
        <v/>
      </c>
      <c r="M2953" t="str">
        <f t="shared" si="242"/>
        <v/>
      </c>
      <c r="N2953" s="64">
        <f t="shared" si="243"/>
        <v>0</v>
      </c>
    </row>
    <row r="2954" spans="1:14" x14ac:dyDescent="0.25">
      <c r="A2954" t="s">
        <v>418</v>
      </c>
      <c r="B2954" t="s">
        <v>328</v>
      </c>
      <c r="C2954" s="65" t="s">
        <v>485</v>
      </c>
      <c r="D2954" s="64" t="str">
        <f>IFERROR(INDEX('Feasibility Factor'!$D$5:$N$123,MATCH(VLOOKUP($A2954,PairList!$A$2:$D$205,2,0),'Feasibility Factor'!$C$5:$C$123,0),MATCH(VLOOKUP($B2954,PairList!$F$2:$I$14,2,0),'Feasibility Factor'!$D$3:$N$3,0)),"")</f>
        <v/>
      </c>
      <c r="E2954" s="64">
        <v>0</v>
      </c>
      <c r="F2954" s="64" t="str">
        <f>IFERROR(INDEX(ESShip!$C$2:$C$99,MATCH(VLOOKUP($A2954,PairList!$A$2:$D$205,3,0),ESShip!$A$2:$A$99,0)),"")</f>
        <v/>
      </c>
      <c r="G2954" s="64">
        <v>0.25345030861052398</v>
      </c>
      <c r="H2954" s="67" t="str">
        <f>IF(INDEX(ApplicablePermutations!$B$3:$N$205,MATCH($A2954,ApplicablePermutations!$A$3:$A$205,0),MATCH($B2954,ApplicablePermutations!$B$2:$N$2,0))*INDEX(ApplicablePermutations!$Q$3:$S$205,MATCH($A2954,ApplicablePermutations!$P$3:$P$205,0),MATCH($C2954,ApplicablePermutations!$Q$2:$S$2,0))=1,"X","")</f>
        <v>X</v>
      </c>
      <c r="I2954" s="64">
        <f t="shared" si="239"/>
        <v>1</v>
      </c>
      <c r="J2954" s="64">
        <f t="shared" si="240"/>
        <v>0.25345030861052398</v>
      </c>
      <c r="K2954" s="64">
        <f t="shared" si="241"/>
        <v>0.74654969138947602</v>
      </c>
      <c r="L2954" s="67" t="str">
        <f>IF(VLOOKUP($A2954,ApplicablePermutations!$U$3:$V$146,2,0)=1,"X","")</f>
        <v/>
      </c>
      <c r="M2954" t="str">
        <f t="shared" si="242"/>
        <v/>
      </c>
      <c r="N2954" s="64">
        <f t="shared" si="243"/>
        <v>0.74654969138947602</v>
      </c>
    </row>
    <row r="2955" spans="1:14" x14ac:dyDescent="0.25">
      <c r="A2955" t="s">
        <v>418</v>
      </c>
      <c r="B2955" t="s">
        <v>239</v>
      </c>
      <c r="C2955" s="65" t="s">
        <v>485</v>
      </c>
      <c r="D2955" s="64" t="str">
        <f>IFERROR(INDEX('Feasibility Factor'!$D$5:$N$123,MATCH(VLOOKUP($A2955,PairList!$A$2:$D$205,2,0),'Feasibility Factor'!$C$5:$C$123,0),MATCH(VLOOKUP($B2955,PairList!$F$2:$I$14,2,0),'Feasibility Factor'!$D$3:$N$3,0)),"")</f>
        <v/>
      </c>
      <c r="E2955" s="64">
        <v>1</v>
      </c>
      <c r="F2955" s="64" t="str">
        <f>IFERROR(INDEX(ESShip!$C$2:$C$99,MATCH(VLOOKUP($A2955,PairList!$A$2:$D$205,3,0),ESShip!$A$2:$A$99,0)),"")</f>
        <v/>
      </c>
      <c r="G2955" s="64">
        <v>0.25345030861052398</v>
      </c>
      <c r="H2955" s="67" t="str">
        <f>IF(INDEX(ApplicablePermutations!$B$3:$N$205,MATCH($A2955,ApplicablePermutations!$A$3:$A$205,0),MATCH($B2955,ApplicablePermutations!$B$2:$N$2,0))*INDEX(ApplicablePermutations!$Q$3:$S$205,MATCH($A2955,ApplicablePermutations!$P$3:$P$205,0),MATCH($C2955,ApplicablePermutations!$Q$2:$S$2,0))=1,"X","")</f>
        <v/>
      </c>
      <c r="I2955" s="64" t="str">
        <f t="shared" si="239"/>
        <v/>
      </c>
      <c r="J2955" s="64" t="str">
        <f t="shared" si="240"/>
        <v/>
      </c>
      <c r="K2955" s="64">
        <f t="shared" si="241"/>
        <v>0</v>
      </c>
      <c r="L2955" s="67" t="str">
        <f>IF(VLOOKUP($A2955,ApplicablePermutations!$U$3:$V$146,2,0)=1,"X","")</f>
        <v/>
      </c>
      <c r="M2955" t="str">
        <f t="shared" si="242"/>
        <v/>
      </c>
      <c r="N2955" s="64">
        <f t="shared" si="243"/>
        <v>0</v>
      </c>
    </row>
    <row r="2956" spans="1:14" x14ac:dyDescent="0.25">
      <c r="A2956" t="s">
        <v>418</v>
      </c>
      <c r="B2956" t="s">
        <v>329</v>
      </c>
      <c r="C2956" s="65" t="s">
        <v>485</v>
      </c>
      <c r="D2956" s="64" t="str">
        <f>IFERROR(INDEX('Feasibility Factor'!$D$5:$N$123,MATCH(VLOOKUP($A2956,PairList!$A$2:$D$205,2,0),'Feasibility Factor'!$C$5:$C$123,0),MATCH(VLOOKUP($B2956,PairList!$F$2:$I$14,2,0),'Feasibility Factor'!$D$3:$N$3,0)),"")</f>
        <v/>
      </c>
      <c r="E2956" s="64">
        <v>1</v>
      </c>
      <c r="F2956" s="64" t="str">
        <f>IFERROR(INDEX(ESShip!$C$2:$C$99,MATCH(VLOOKUP($A2956,PairList!$A$2:$D$205,3,0),ESShip!$A$2:$A$99,0)),"")</f>
        <v/>
      </c>
      <c r="G2956" s="64">
        <v>0.25345030861052398</v>
      </c>
      <c r="H2956" s="67" t="str">
        <f>IF(INDEX(ApplicablePermutations!$B$3:$N$205,MATCH($A2956,ApplicablePermutations!$A$3:$A$205,0),MATCH($B2956,ApplicablePermutations!$B$2:$N$2,0))*INDEX(ApplicablePermutations!$Q$3:$S$205,MATCH($A2956,ApplicablePermutations!$P$3:$P$205,0),MATCH($C2956,ApplicablePermutations!$Q$2:$S$2,0))=1,"X","")</f>
        <v>X</v>
      </c>
      <c r="I2956" s="64">
        <f t="shared" si="239"/>
        <v>1</v>
      </c>
      <c r="J2956" s="64">
        <f t="shared" si="240"/>
        <v>0.25345030861052398</v>
      </c>
      <c r="K2956" s="64">
        <f t="shared" si="241"/>
        <v>0.74654969138947602</v>
      </c>
      <c r="L2956" s="67" t="str">
        <f>IF(VLOOKUP($A2956,ApplicablePermutations!$U$3:$V$146,2,0)=1,"X","")</f>
        <v/>
      </c>
      <c r="M2956" t="str">
        <f t="shared" si="242"/>
        <v/>
      </c>
      <c r="N2956" s="64">
        <f t="shared" si="243"/>
        <v>0.74654969138947602</v>
      </c>
    </row>
    <row r="2957" spans="1:14" x14ac:dyDescent="0.25">
      <c r="A2957" t="s">
        <v>418</v>
      </c>
      <c r="B2957" t="s">
        <v>330</v>
      </c>
      <c r="C2957" s="65" t="s">
        <v>485</v>
      </c>
      <c r="D2957" s="64" t="str">
        <f>IFERROR(INDEX('Feasibility Factor'!$D$5:$N$123,MATCH(VLOOKUP($A2957,PairList!$A$2:$D$205,2,0),'Feasibility Factor'!$C$5:$C$123,0),MATCH(VLOOKUP($B2957,PairList!$F$2:$I$14,2,0),'Feasibility Factor'!$D$3:$N$3,0)),"")</f>
        <v/>
      </c>
      <c r="E2957" s="64">
        <v>0</v>
      </c>
      <c r="F2957" s="64" t="str">
        <f>IFERROR(INDEX(ESShip!$C$2:$C$99,MATCH(VLOOKUP($A2957,PairList!$A$2:$D$205,3,0),ESShip!$A$2:$A$99,0)),"")</f>
        <v/>
      </c>
      <c r="G2957" s="64">
        <v>0.25345030861052398</v>
      </c>
      <c r="H2957" s="67" t="str">
        <f>IF(INDEX(ApplicablePermutations!$B$3:$N$205,MATCH($A2957,ApplicablePermutations!$A$3:$A$205,0),MATCH($B2957,ApplicablePermutations!$B$2:$N$2,0))*INDEX(ApplicablePermutations!$Q$3:$S$205,MATCH($A2957,ApplicablePermutations!$P$3:$P$205,0),MATCH($C2957,ApplicablePermutations!$Q$2:$S$2,0))=1,"X","")</f>
        <v>X</v>
      </c>
      <c r="I2957" s="64">
        <f t="shared" si="239"/>
        <v>1</v>
      </c>
      <c r="J2957" s="64">
        <f t="shared" si="240"/>
        <v>0.25345030861052398</v>
      </c>
      <c r="K2957" s="64">
        <f t="shared" si="241"/>
        <v>0.74654969138947602</v>
      </c>
      <c r="L2957" s="67" t="str">
        <f>IF(VLOOKUP($A2957,ApplicablePermutations!$U$3:$V$146,2,0)=1,"X","")</f>
        <v/>
      </c>
      <c r="M2957" t="str">
        <f t="shared" si="242"/>
        <v/>
      </c>
      <c r="N2957" s="64">
        <f t="shared" si="243"/>
        <v>0.74654969138947602</v>
      </c>
    </row>
    <row r="2958" spans="1:14" x14ac:dyDescent="0.25">
      <c r="A2958" t="s">
        <v>418</v>
      </c>
      <c r="B2958" t="s">
        <v>331</v>
      </c>
      <c r="C2958" s="65" t="s">
        <v>485</v>
      </c>
      <c r="D2958" s="64" t="str">
        <f>IFERROR(INDEX('Feasibility Factor'!$D$5:$N$123,MATCH(VLOOKUP($A2958,PairList!$A$2:$D$205,2,0),'Feasibility Factor'!$C$5:$C$123,0),MATCH(VLOOKUP($B2958,PairList!$F$2:$I$14,2,0),'Feasibility Factor'!$D$3:$N$3,0)),"")</f>
        <v/>
      </c>
      <c r="E2958" s="64">
        <v>1</v>
      </c>
      <c r="F2958" s="64" t="str">
        <f>IFERROR(INDEX(ESShip!$C$2:$C$99,MATCH(VLOOKUP($A2958,PairList!$A$2:$D$205,3,0),ESShip!$A$2:$A$99,0)),"")</f>
        <v/>
      </c>
      <c r="G2958" s="64">
        <v>0.25345030861052398</v>
      </c>
      <c r="H2958" s="67" t="str">
        <f>IF(INDEX(ApplicablePermutations!$B$3:$N$205,MATCH($A2958,ApplicablePermutations!$A$3:$A$205,0),MATCH($B2958,ApplicablePermutations!$B$2:$N$2,0))*INDEX(ApplicablePermutations!$Q$3:$S$205,MATCH($A2958,ApplicablePermutations!$P$3:$P$205,0),MATCH($C2958,ApplicablePermutations!$Q$2:$S$2,0))=1,"X","")</f>
        <v/>
      </c>
      <c r="I2958" s="64" t="str">
        <f t="shared" si="239"/>
        <v/>
      </c>
      <c r="J2958" s="64" t="str">
        <f t="shared" si="240"/>
        <v/>
      </c>
      <c r="K2958" s="64">
        <f t="shared" si="241"/>
        <v>0</v>
      </c>
      <c r="L2958" s="67" t="str">
        <f>IF(VLOOKUP($A2958,ApplicablePermutations!$U$3:$V$146,2,0)=1,"X","")</f>
        <v/>
      </c>
      <c r="M2958" t="str">
        <f t="shared" si="242"/>
        <v/>
      </c>
      <c r="N2958" s="64">
        <f t="shared" si="243"/>
        <v>0</v>
      </c>
    </row>
    <row r="2959" spans="1:14" x14ac:dyDescent="0.25">
      <c r="A2959" t="s">
        <v>418</v>
      </c>
      <c r="B2959" t="s">
        <v>332</v>
      </c>
      <c r="C2959" s="65" t="s">
        <v>485</v>
      </c>
      <c r="D2959" s="64" t="str">
        <f>IFERROR(INDEX('Feasibility Factor'!$D$5:$N$123,MATCH(VLOOKUP($A2959,PairList!$A$2:$D$205,2,0),'Feasibility Factor'!$C$5:$C$123,0),MATCH(VLOOKUP($B2959,PairList!$F$2:$I$14,2,0),'Feasibility Factor'!$D$3:$N$3,0)),"")</f>
        <v/>
      </c>
      <c r="E2959" s="64">
        <v>0</v>
      </c>
      <c r="F2959" s="64" t="str">
        <f>IFERROR(INDEX(ESShip!$C$2:$C$99,MATCH(VLOOKUP($A2959,PairList!$A$2:$D$205,3,0),ESShip!$A$2:$A$99,0)),"")</f>
        <v/>
      </c>
      <c r="G2959" s="64">
        <v>0.25345030861052398</v>
      </c>
      <c r="H2959" s="67" t="str">
        <f>IF(INDEX(ApplicablePermutations!$B$3:$N$205,MATCH($A2959,ApplicablePermutations!$A$3:$A$205,0),MATCH($B2959,ApplicablePermutations!$B$2:$N$2,0))*INDEX(ApplicablePermutations!$Q$3:$S$205,MATCH($A2959,ApplicablePermutations!$P$3:$P$205,0),MATCH($C2959,ApplicablePermutations!$Q$2:$S$2,0))=1,"X","")</f>
        <v>X</v>
      </c>
      <c r="I2959" s="64">
        <f t="shared" si="239"/>
        <v>1</v>
      </c>
      <c r="J2959" s="64">
        <f t="shared" si="240"/>
        <v>0.25345030861052398</v>
      </c>
      <c r="K2959" s="64">
        <f t="shared" si="241"/>
        <v>0.74654969138947602</v>
      </c>
      <c r="L2959" s="67" t="str">
        <f>IF(VLOOKUP($A2959,ApplicablePermutations!$U$3:$V$146,2,0)=1,"X","")</f>
        <v/>
      </c>
      <c r="M2959" t="str">
        <f t="shared" si="242"/>
        <v/>
      </c>
      <c r="N2959" s="64">
        <f t="shared" si="243"/>
        <v>0.74654969138947602</v>
      </c>
    </row>
    <row r="2960" spans="1:14" x14ac:dyDescent="0.25">
      <c r="A2960" t="s">
        <v>418</v>
      </c>
      <c r="B2960" t="s">
        <v>243</v>
      </c>
      <c r="C2960" s="65" t="s">
        <v>485</v>
      </c>
      <c r="D2960" s="64" t="str">
        <f>IFERROR(INDEX('Feasibility Factor'!$D$5:$N$123,MATCH(VLOOKUP($A2960,PairList!$A$2:$D$205,2,0),'Feasibility Factor'!$C$5:$C$123,0),MATCH(VLOOKUP($B2960,PairList!$F$2:$I$14,2,0),'Feasibility Factor'!$D$3:$N$3,0)),"")</f>
        <v/>
      </c>
      <c r="E2960" s="64">
        <v>1</v>
      </c>
      <c r="F2960" s="64" t="str">
        <f>IFERROR(INDEX(ESShip!$C$2:$C$99,MATCH(VLOOKUP($A2960,PairList!$A$2:$D$205,3,0),ESShip!$A$2:$A$99,0)),"")</f>
        <v/>
      </c>
      <c r="G2960" s="64">
        <v>0.25345030861052398</v>
      </c>
      <c r="H2960" s="67" t="str">
        <f>IF(INDEX(ApplicablePermutations!$B$3:$N$205,MATCH($A2960,ApplicablePermutations!$A$3:$A$205,0),MATCH($B2960,ApplicablePermutations!$B$2:$N$2,0))*INDEX(ApplicablePermutations!$Q$3:$S$205,MATCH($A2960,ApplicablePermutations!$P$3:$P$205,0),MATCH($C2960,ApplicablePermutations!$Q$2:$S$2,0))=1,"X","")</f>
        <v/>
      </c>
      <c r="I2960" s="64" t="str">
        <f t="shared" si="239"/>
        <v/>
      </c>
      <c r="J2960" s="64" t="str">
        <f t="shared" si="240"/>
        <v/>
      </c>
      <c r="K2960" s="64">
        <f t="shared" si="241"/>
        <v>0</v>
      </c>
      <c r="L2960" s="67" t="str">
        <f>IF(VLOOKUP($A2960,ApplicablePermutations!$U$3:$V$146,2,0)=1,"X","")</f>
        <v/>
      </c>
      <c r="M2960" t="str">
        <f t="shared" si="242"/>
        <v/>
      </c>
      <c r="N2960" s="64">
        <f t="shared" si="243"/>
        <v>0</v>
      </c>
    </row>
    <row r="2961" spans="1:14" x14ac:dyDescent="0.25">
      <c r="A2961" t="s">
        <v>418</v>
      </c>
      <c r="B2961" t="s">
        <v>333</v>
      </c>
      <c r="C2961" s="65" t="s">
        <v>485</v>
      </c>
      <c r="D2961" s="64" t="str">
        <f>IFERROR(INDEX('Feasibility Factor'!$D$5:$N$123,MATCH(VLOOKUP($A2961,PairList!$A$2:$D$205,2,0),'Feasibility Factor'!$C$5:$C$123,0),MATCH(VLOOKUP($B2961,PairList!$F$2:$I$14,2,0),'Feasibility Factor'!$D$3:$N$3,0)),"")</f>
        <v/>
      </c>
      <c r="E2961" s="64">
        <v>1</v>
      </c>
      <c r="F2961" s="64" t="str">
        <f>IFERROR(INDEX(ESShip!$C$2:$C$99,MATCH(VLOOKUP($A2961,PairList!$A$2:$D$205,3,0),ESShip!$A$2:$A$99,0)),"")</f>
        <v/>
      </c>
      <c r="G2961" s="64">
        <v>0.25345030861052398</v>
      </c>
      <c r="H2961" s="67" t="str">
        <f>IF(INDEX(ApplicablePermutations!$B$3:$N$205,MATCH($A2961,ApplicablePermutations!$A$3:$A$205,0),MATCH($B2961,ApplicablePermutations!$B$2:$N$2,0))*INDEX(ApplicablePermutations!$Q$3:$S$205,MATCH($A2961,ApplicablePermutations!$P$3:$P$205,0),MATCH($C2961,ApplicablePermutations!$Q$2:$S$2,0))=1,"X","")</f>
        <v/>
      </c>
      <c r="I2961" s="64" t="str">
        <f t="shared" si="239"/>
        <v/>
      </c>
      <c r="J2961" s="64" t="str">
        <f t="shared" si="240"/>
        <v/>
      </c>
      <c r="K2961" s="64">
        <f t="shared" si="241"/>
        <v>0</v>
      </c>
      <c r="L2961" s="67" t="str">
        <f>IF(VLOOKUP($A2961,ApplicablePermutations!$U$3:$V$146,2,0)=1,"X","")</f>
        <v/>
      </c>
      <c r="M2961" t="str">
        <f t="shared" si="242"/>
        <v/>
      </c>
      <c r="N2961" s="64">
        <f t="shared" si="243"/>
        <v>0</v>
      </c>
    </row>
    <row r="2962" spans="1:14" x14ac:dyDescent="0.25">
      <c r="A2962" t="s">
        <v>418</v>
      </c>
      <c r="B2962" t="s">
        <v>334</v>
      </c>
      <c r="C2962" s="65" t="s">
        <v>485</v>
      </c>
      <c r="D2962" s="64" t="str">
        <f>IFERROR(INDEX('Feasibility Factor'!$D$5:$N$123,MATCH(VLOOKUP($A2962,PairList!$A$2:$D$205,2,0),'Feasibility Factor'!$C$5:$C$123,0),MATCH(VLOOKUP($B2962,PairList!$F$2:$I$14,2,0),'Feasibility Factor'!$D$3:$N$3,0)),"")</f>
        <v/>
      </c>
      <c r="E2962" s="64">
        <v>1</v>
      </c>
      <c r="F2962" s="64" t="str">
        <f>IFERROR(INDEX(ESShip!$C$2:$C$99,MATCH(VLOOKUP($A2962,PairList!$A$2:$D$205,3,0),ESShip!$A$2:$A$99,0)),"")</f>
        <v/>
      </c>
      <c r="G2962" s="64">
        <v>0.25345030861052398</v>
      </c>
      <c r="H2962" s="67" t="str">
        <f>IF(INDEX(ApplicablePermutations!$B$3:$N$205,MATCH($A2962,ApplicablePermutations!$A$3:$A$205,0),MATCH($B2962,ApplicablePermutations!$B$2:$N$2,0))*INDEX(ApplicablePermutations!$Q$3:$S$205,MATCH($A2962,ApplicablePermutations!$P$3:$P$205,0),MATCH($C2962,ApplicablePermutations!$Q$2:$S$2,0))=1,"X","")</f>
        <v/>
      </c>
      <c r="I2962" s="64" t="str">
        <f t="shared" si="239"/>
        <v/>
      </c>
      <c r="J2962" s="64" t="str">
        <f t="shared" si="240"/>
        <v/>
      </c>
      <c r="K2962" s="64">
        <f t="shared" si="241"/>
        <v>0</v>
      </c>
      <c r="L2962" s="67" t="str">
        <f>IF(VLOOKUP($A2962,ApplicablePermutations!$U$3:$V$146,2,0)=1,"X","")</f>
        <v/>
      </c>
      <c r="M2962" t="str">
        <f t="shared" si="242"/>
        <v/>
      </c>
      <c r="N2962" s="64">
        <f t="shared" si="243"/>
        <v>0</v>
      </c>
    </row>
    <row r="2963" spans="1:14" x14ac:dyDescent="0.25">
      <c r="A2963" t="s">
        <v>418</v>
      </c>
      <c r="B2963" t="s">
        <v>94</v>
      </c>
      <c r="C2963" s="65" t="s">
        <v>485</v>
      </c>
      <c r="D2963" s="64" t="str">
        <f>IFERROR(INDEX('Feasibility Factor'!$D$5:$N$123,MATCH(VLOOKUP($A2963,PairList!$A$2:$D$205,2,0),'Feasibility Factor'!$C$5:$C$123,0),MATCH(VLOOKUP($B2963,PairList!$F$2:$I$14,2,0),'Feasibility Factor'!$D$3:$N$3,0)),"")</f>
        <v/>
      </c>
      <c r="E2963" s="64">
        <v>1</v>
      </c>
      <c r="F2963" s="64" t="str">
        <f>IFERROR(INDEX(ESShip!$C$2:$C$99,MATCH(VLOOKUP($A2963,PairList!$A$2:$D$205,3,0),ESShip!$A$2:$A$99,0)),"")</f>
        <v/>
      </c>
      <c r="G2963" s="64">
        <v>0.25345030861052398</v>
      </c>
      <c r="H2963" s="67" t="str">
        <f>IF(INDEX(ApplicablePermutations!$B$3:$N$205,MATCH($A2963,ApplicablePermutations!$A$3:$A$205,0),MATCH($B2963,ApplicablePermutations!$B$2:$N$2,0))*INDEX(ApplicablePermutations!$Q$3:$S$205,MATCH($A2963,ApplicablePermutations!$P$3:$P$205,0),MATCH($C2963,ApplicablePermutations!$Q$2:$S$2,0))=1,"X","")</f>
        <v/>
      </c>
      <c r="I2963" s="64" t="str">
        <f t="shared" si="239"/>
        <v/>
      </c>
      <c r="J2963" s="64" t="str">
        <f t="shared" si="240"/>
        <v/>
      </c>
      <c r="K2963" s="64">
        <f t="shared" si="241"/>
        <v>0</v>
      </c>
      <c r="L2963" s="67" t="str">
        <f>IF(VLOOKUP($A2963,ApplicablePermutations!$U$3:$V$146,2,0)=1,"X","")</f>
        <v/>
      </c>
      <c r="M2963" t="str">
        <f t="shared" si="242"/>
        <v/>
      </c>
      <c r="N2963" s="64">
        <f t="shared" si="243"/>
        <v>0</v>
      </c>
    </row>
    <row r="2964" spans="1:14" x14ac:dyDescent="0.25">
      <c r="A2964" t="s">
        <v>418</v>
      </c>
      <c r="B2964" t="s">
        <v>335</v>
      </c>
      <c r="C2964" s="65" t="s">
        <v>485</v>
      </c>
      <c r="D2964" s="64" t="str">
        <f>IFERROR(INDEX('Feasibility Factor'!$D$5:$N$123,MATCH(VLOOKUP($A2964,PairList!$A$2:$D$205,2,0),'Feasibility Factor'!$C$5:$C$123,0),MATCH(VLOOKUP($B2964,PairList!$F$2:$I$14,2,0),'Feasibility Factor'!$D$3:$N$3,0)),"")</f>
        <v/>
      </c>
      <c r="E2964" s="64">
        <v>0</v>
      </c>
      <c r="F2964" s="64" t="str">
        <f>IFERROR(INDEX(ESShip!$C$2:$C$99,MATCH(VLOOKUP($A2964,PairList!$A$2:$D$205,3,0),ESShip!$A$2:$A$99,0)),"")</f>
        <v/>
      </c>
      <c r="G2964" s="64">
        <v>0.25345030861052398</v>
      </c>
      <c r="H2964" s="67" t="str">
        <f>IF(INDEX(ApplicablePermutations!$B$3:$N$205,MATCH($A2964,ApplicablePermutations!$A$3:$A$205,0),MATCH($B2964,ApplicablePermutations!$B$2:$N$2,0))*INDEX(ApplicablePermutations!$Q$3:$S$205,MATCH($A2964,ApplicablePermutations!$P$3:$P$205,0),MATCH($C2964,ApplicablePermutations!$Q$2:$S$2,0))=1,"X","")</f>
        <v/>
      </c>
      <c r="I2964" s="64" t="str">
        <f t="shared" si="239"/>
        <v/>
      </c>
      <c r="J2964" s="64" t="str">
        <f t="shared" si="240"/>
        <v/>
      </c>
      <c r="K2964" s="64">
        <f t="shared" si="241"/>
        <v>0</v>
      </c>
      <c r="L2964" s="67" t="str">
        <f>IF(VLOOKUP($A2964,ApplicablePermutations!$U$3:$V$146,2,0)=1,"X","")</f>
        <v/>
      </c>
      <c r="M2964" t="str">
        <f t="shared" si="242"/>
        <v/>
      </c>
      <c r="N2964" s="64">
        <f t="shared" si="243"/>
        <v>0</v>
      </c>
    </row>
    <row r="2965" spans="1:14" x14ac:dyDescent="0.25">
      <c r="A2965" t="s">
        <v>418</v>
      </c>
      <c r="B2965" t="s">
        <v>100</v>
      </c>
      <c r="C2965" s="65" t="s">
        <v>485</v>
      </c>
      <c r="D2965" s="64" t="str">
        <f>IFERROR(INDEX('Feasibility Factor'!$D$5:$N$123,MATCH(VLOOKUP($A2965,PairList!$A$2:$D$205,2,0),'Feasibility Factor'!$C$5:$C$123,0),MATCH(VLOOKUP($B2965,PairList!$F$2:$I$14,2,0),'Feasibility Factor'!$D$3:$N$3,0)),"")</f>
        <v/>
      </c>
      <c r="E2965" s="64">
        <v>1</v>
      </c>
      <c r="F2965" s="64" t="str">
        <f>IFERROR(INDEX(ESShip!$C$2:$C$99,MATCH(VLOOKUP($A2965,PairList!$A$2:$D$205,3,0),ESShip!$A$2:$A$99,0)),"")</f>
        <v/>
      </c>
      <c r="G2965" s="64">
        <v>0.25345030861052398</v>
      </c>
      <c r="H2965" s="67" t="str">
        <f>IF(INDEX(ApplicablePermutations!$B$3:$N$205,MATCH($A2965,ApplicablePermutations!$A$3:$A$205,0),MATCH($B2965,ApplicablePermutations!$B$2:$N$2,0))*INDEX(ApplicablePermutations!$Q$3:$S$205,MATCH($A2965,ApplicablePermutations!$P$3:$P$205,0),MATCH($C2965,ApplicablePermutations!$Q$2:$S$2,0))=1,"X","")</f>
        <v/>
      </c>
      <c r="I2965" s="64" t="str">
        <f t="shared" si="239"/>
        <v/>
      </c>
      <c r="J2965" s="64" t="str">
        <f t="shared" si="240"/>
        <v/>
      </c>
      <c r="K2965" s="64">
        <f t="shared" si="241"/>
        <v>0</v>
      </c>
      <c r="L2965" s="67" t="str">
        <f>IF(VLOOKUP($A2965,ApplicablePermutations!$U$3:$V$146,2,0)=1,"X","")</f>
        <v/>
      </c>
      <c r="M2965" t="str">
        <f t="shared" si="242"/>
        <v/>
      </c>
      <c r="N2965" s="64">
        <f t="shared" si="243"/>
        <v>0</v>
      </c>
    </row>
    <row r="2966" spans="1:14" x14ac:dyDescent="0.25">
      <c r="A2966" t="s">
        <v>418</v>
      </c>
      <c r="B2966" t="s">
        <v>327</v>
      </c>
      <c r="C2966" s="65" t="s">
        <v>486</v>
      </c>
      <c r="D2966" s="64" t="str">
        <f>IFERROR(INDEX('Feasibility Factor'!$D$5:$N$123,MATCH(VLOOKUP($A2966,PairList!$A$2:$D$205,2,0),'Feasibility Factor'!$C$5:$C$123,0),MATCH(VLOOKUP($B2966,PairList!$F$2:$I$14,2,0),'Feasibility Factor'!$D$3:$N$3,0)),"")</f>
        <v/>
      </c>
      <c r="E2966" s="64">
        <v>1</v>
      </c>
      <c r="F2966" s="64" t="str">
        <f>IFERROR(INDEX(ESShip!$C$2:$C$99,MATCH(VLOOKUP($A2966,PairList!$A$2:$D$205,3,0),ESShip!$A$2:$A$99,0)),"")</f>
        <v/>
      </c>
      <c r="G2966" s="64">
        <v>0.25345030861052398</v>
      </c>
      <c r="H2966" s="67" t="str">
        <f>IF(INDEX(ApplicablePermutations!$B$3:$N$205,MATCH($A2966,ApplicablePermutations!$A$3:$A$205,0),MATCH($B2966,ApplicablePermutations!$B$2:$N$2,0))*INDEX(ApplicablePermutations!$Q$3:$S$205,MATCH($A2966,ApplicablePermutations!$P$3:$P$205,0),MATCH($C2966,ApplicablePermutations!$Q$2:$S$2,0))=1,"X","")</f>
        <v/>
      </c>
      <c r="I2966" s="64" t="str">
        <f t="shared" si="239"/>
        <v/>
      </c>
      <c r="J2966" s="64" t="str">
        <f t="shared" si="240"/>
        <v/>
      </c>
      <c r="K2966" s="64">
        <f t="shared" si="241"/>
        <v>0</v>
      </c>
      <c r="L2966" s="67" t="str">
        <f>IF(VLOOKUP($A2966,ApplicablePermutations!$U$3:$V$146,2,0)=1,"X","")</f>
        <v/>
      </c>
      <c r="M2966" t="str">
        <f t="shared" si="242"/>
        <v/>
      </c>
      <c r="N2966" s="64">
        <f t="shared" si="243"/>
        <v>0</v>
      </c>
    </row>
    <row r="2967" spans="1:14" x14ac:dyDescent="0.25">
      <c r="A2967" t="s">
        <v>418</v>
      </c>
      <c r="B2967" t="s">
        <v>328</v>
      </c>
      <c r="C2967" s="65" t="s">
        <v>486</v>
      </c>
      <c r="D2967" s="64" t="str">
        <f>IFERROR(INDEX('Feasibility Factor'!$D$5:$N$123,MATCH(VLOOKUP($A2967,PairList!$A$2:$D$205,2,0),'Feasibility Factor'!$C$5:$C$123,0),MATCH(VLOOKUP($B2967,PairList!$F$2:$I$14,2,0),'Feasibility Factor'!$D$3:$N$3,0)),"")</f>
        <v/>
      </c>
      <c r="E2967" s="64">
        <v>0</v>
      </c>
      <c r="F2967" s="64" t="str">
        <f>IFERROR(INDEX(ESShip!$C$2:$C$99,MATCH(VLOOKUP($A2967,PairList!$A$2:$D$205,3,0),ESShip!$A$2:$A$99,0)),"")</f>
        <v/>
      </c>
      <c r="G2967" s="64">
        <v>0.25345030861052398</v>
      </c>
      <c r="H2967" s="67" t="str">
        <f>IF(INDEX(ApplicablePermutations!$B$3:$N$205,MATCH($A2967,ApplicablePermutations!$A$3:$A$205,0),MATCH($B2967,ApplicablePermutations!$B$2:$N$2,0))*INDEX(ApplicablePermutations!$Q$3:$S$205,MATCH($A2967,ApplicablePermutations!$P$3:$P$205,0),MATCH($C2967,ApplicablePermutations!$Q$2:$S$2,0))=1,"X","")</f>
        <v>X</v>
      </c>
      <c r="I2967" s="64">
        <f t="shared" si="239"/>
        <v>1</v>
      </c>
      <c r="J2967" s="64">
        <f t="shared" si="240"/>
        <v>0.25345030861052398</v>
      </c>
      <c r="K2967" s="64">
        <f t="shared" si="241"/>
        <v>0.74654969138947602</v>
      </c>
      <c r="L2967" s="67" t="str">
        <f>IF(VLOOKUP($A2967,ApplicablePermutations!$U$3:$V$146,2,0)=1,"X","")</f>
        <v/>
      </c>
      <c r="M2967" t="str">
        <f t="shared" si="242"/>
        <v/>
      </c>
      <c r="N2967" s="64">
        <f t="shared" si="243"/>
        <v>0.74654969138947602</v>
      </c>
    </row>
    <row r="2968" spans="1:14" x14ac:dyDescent="0.25">
      <c r="A2968" t="s">
        <v>418</v>
      </c>
      <c r="B2968" t="s">
        <v>239</v>
      </c>
      <c r="C2968" s="65" t="s">
        <v>486</v>
      </c>
      <c r="D2968" s="64" t="str">
        <f>IFERROR(INDEX('Feasibility Factor'!$D$5:$N$123,MATCH(VLOOKUP($A2968,PairList!$A$2:$D$205,2,0),'Feasibility Factor'!$C$5:$C$123,0),MATCH(VLOOKUP($B2968,PairList!$F$2:$I$14,2,0),'Feasibility Factor'!$D$3:$N$3,0)),"")</f>
        <v/>
      </c>
      <c r="E2968" s="64">
        <v>1</v>
      </c>
      <c r="F2968" s="64" t="str">
        <f>IFERROR(INDEX(ESShip!$C$2:$C$99,MATCH(VLOOKUP($A2968,PairList!$A$2:$D$205,3,0),ESShip!$A$2:$A$99,0)),"")</f>
        <v/>
      </c>
      <c r="G2968" s="64">
        <v>0.25345030861052398</v>
      </c>
      <c r="H2968" s="67" t="str">
        <f>IF(INDEX(ApplicablePermutations!$B$3:$N$205,MATCH($A2968,ApplicablePermutations!$A$3:$A$205,0),MATCH($B2968,ApplicablePermutations!$B$2:$N$2,0))*INDEX(ApplicablePermutations!$Q$3:$S$205,MATCH($A2968,ApplicablePermutations!$P$3:$P$205,0),MATCH($C2968,ApplicablePermutations!$Q$2:$S$2,0))=1,"X","")</f>
        <v/>
      </c>
      <c r="I2968" s="64" t="str">
        <f t="shared" si="239"/>
        <v/>
      </c>
      <c r="J2968" s="64" t="str">
        <f t="shared" si="240"/>
        <v/>
      </c>
      <c r="K2968" s="64">
        <f t="shared" si="241"/>
        <v>0</v>
      </c>
      <c r="L2968" s="67" t="str">
        <f>IF(VLOOKUP($A2968,ApplicablePermutations!$U$3:$V$146,2,0)=1,"X","")</f>
        <v/>
      </c>
      <c r="M2968" t="str">
        <f t="shared" si="242"/>
        <v/>
      </c>
      <c r="N2968" s="64">
        <f t="shared" si="243"/>
        <v>0</v>
      </c>
    </row>
    <row r="2969" spans="1:14" x14ac:dyDescent="0.25">
      <c r="A2969" t="s">
        <v>418</v>
      </c>
      <c r="B2969" t="s">
        <v>329</v>
      </c>
      <c r="C2969" s="65" t="s">
        <v>486</v>
      </c>
      <c r="D2969" s="64" t="str">
        <f>IFERROR(INDEX('Feasibility Factor'!$D$5:$N$123,MATCH(VLOOKUP($A2969,PairList!$A$2:$D$205,2,0),'Feasibility Factor'!$C$5:$C$123,0),MATCH(VLOOKUP($B2969,PairList!$F$2:$I$14,2,0),'Feasibility Factor'!$D$3:$N$3,0)),"")</f>
        <v/>
      </c>
      <c r="E2969" s="64">
        <v>1</v>
      </c>
      <c r="F2969" s="64" t="str">
        <f>IFERROR(INDEX(ESShip!$C$2:$C$99,MATCH(VLOOKUP($A2969,PairList!$A$2:$D$205,3,0),ESShip!$A$2:$A$99,0)),"")</f>
        <v/>
      </c>
      <c r="G2969" s="64">
        <v>0.25345030861052398</v>
      </c>
      <c r="H2969" s="67" t="str">
        <f>IF(INDEX(ApplicablePermutations!$B$3:$N$205,MATCH($A2969,ApplicablePermutations!$A$3:$A$205,0),MATCH($B2969,ApplicablePermutations!$B$2:$N$2,0))*INDEX(ApplicablePermutations!$Q$3:$S$205,MATCH($A2969,ApplicablePermutations!$P$3:$P$205,0),MATCH($C2969,ApplicablePermutations!$Q$2:$S$2,0))=1,"X","")</f>
        <v>X</v>
      </c>
      <c r="I2969" s="64">
        <f t="shared" si="239"/>
        <v>1</v>
      </c>
      <c r="J2969" s="64">
        <f t="shared" si="240"/>
        <v>0.25345030861052398</v>
      </c>
      <c r="K2969" s="64">
        <f t="shared" si="241"/>
        <v>0.74654969138947602</v>
      </c>
      <c r="L2969" s="67" t="str">
        <f>IF(VLOOKUP($A2969,ApplicablePermutations!$U$3:$V$146,2,0)=1,"X","")</f>
        <v/>
      </c>
      <c r="M2969" t="str">
        <f t="shared" si="242"/>
        <v/>
      </c>
      <c r="N2969" s="64">
        <f t="shared" si="243"/>
        <v>0.74654969138947602</v>
      </c>
    </row>
    <row r="2970" spans="1:14" x14ac:dyDescent="0.25">
      <c r="A2970" t="s">
        <v>418</v>
      </c>
      <c r="B2970" t="s">
        <v>330</v>
      </c>
      <c r="C2970" s="65" t="s">
        <v>486</v>
      </c>
      <c r="D2970" s="64" t="str">
        <f>IFERROR(INDEX('Feasibility Factor'!$D$5:$N$123,MATCH(VLOOKUP($A2970,PairList!$A$2:$D$205,2,0),'Feasibility Factor'!$C$5:$C$123,0),MATCH(VLOOKUP($B2970,PairList!$F$2:$I$14,2,0),'Feasibility Factor'!$D$3:$N$3,0)),"")</f>
        <v/>
      </c>
      <c r="E2970" s="64">
        <v>0</v>
      </c>
      <c r="F2970" s="64" t="str">
        <f>IFERROR(INDEX(ESShip!$C$2:$C$99,MATCH(VLOOKUP($A2970,PairList!$A$2:$D$205,3,0),ESShip!$A$2:$A$99,0)),"")</f>
        <v/>
      </c>
      <c r="G2970" s="64">
        <v>0.25345030861052398</v>
      </c>
      <c r="H2970" s="67" t="str">
        <f>IF(INDEX(ApplicablePermutations!$B$3:$N$205,MATCH($A2970,ApplicablePermutations!$A$3:$A$205,0),MATCH($B2970,ApplicablePermutations!$B$2:$N$2,0))*INDEX(ApplicablePermutations!$Q$3:$S$205,MATCH($A2970,ApplicablePermutations!$P$3:$P$205,0),MATCH($C2970,ApplicablePermutations!$Q$2:$S$2,0))=1,"X","")</f>
        <v>X</v>
      </c>
      <c r="I2970" s="64">
        <f t="shared" si="239"/>
        <v>1</v>
      </c>
      <c r="J2970" s="64">
        <f t="shared" si="240"/>
        <v>0.25345030861052398</v>
      </c>
      <c r="K2970" s="64">
        <f t="shared" si="241"/>
        <v>0.74654969138947602</v>
      </c>
      <c r="L2970" s="67" t="str">
        <f>IF(VLOOKUP($A2970,ApplicablePermutations!$U$3:$V$146,2,0)=1,"X","")</f>
        <v/>
      </c>
      <c r="M2970" t="str">
        <f t="shared" si="242"/>
        <v/>
      </c>
      <c r="N2970" s="64">
        <f t="shared" si="243"/>
        <v>0.74654969138947602</v>
      </c>
    </row>
    <row r="2971" spans="1:14" x14ac:dyDescent="0.25">
      <c r="A2971" t="s">
        <v>418</v>
      </c>
      <c r="B2971" t="s">
        <v>331</v>
      </c>
      <c r="C2971" s="65" t="s">
        <v>486</v>
      </c>
      <c r="D2971" s="64" t="str">
        <f>IFERROR(INDEX('Feasibility Factor'!$D$5:$N$123,MATCH(VLOOKUP($A2971,PairList!$A$2:$D$205,2,0),'Feasibility Factor'!$C$5:$C$123,0),MATCH(VLOOKUP($B2971,PairList!$F$2:$I$14,2,0),'Feasibility Factor'!$D$3:$N$3,0)),"")</f>
        <v/>
      </c>
      <c r="E2971" s="64">
        <v>1</v>
      </c>
      <c r="F2971" s="64" t="str">
        <f>IFERROR(INDEX(ESShip!$C$2:$C$99,MATCH(VLOOKUP($A2971,PairList!$A$2:$D$205,3,0),ESShip!$A$2:$A$99,0)),"")</f>
        <v/>
      </c>
      <c r="G2971" s="64">
        <v>0.25345030861052398</v>
      </c>
      <c r="H2971" s="67" t="str">
        <f>IF(INDEX(ApplicablePermutations!$B$3:$N$205,MATCH($A2971,ApplicablePermutations!$A$3:$A$205,0),MATCH($B2971,ApplicablePermutations!$B$2:$N$2,0))*INDEX(ApplicablePermutations!$Q$3:$S$205,MATCH($A2971,ApplicablePermutations!$P$3:$P$205,0),MATCH($C2971,ApplicablePermutations!$Q$2:$S$2,0))=1,"X","")</f>
        <v/>
      </c>
      <c r="I2971" s="64" t="str">
        <f t="shared" si="239"/>
        <v/>
      </c>
      <c r="J2971" s="64" t="str">
        <f t="shared" si="240"/>
        <v/>
      </c>
      <c r="K2971" s="64">
        <f t="shared" si="241"/>
        <v>0</v>
      </c>
      <c r="L2971" s="67" t="str">
        <f>IF(VLOOKUP($A2971,ApplicablePermutations!$U$3:$V$146,2,0)=1,"X","")</f>
        <v/>
      </c>
      <c r="M2971" t="str">
        <f t="shared" si="242"/>
        <v/>
      </c>
      <c r="N2971" s="64">
        <f t="shared" si="243"/>
        <v>0</v>
      </c>
    </row>
    <row r="2972" spans="1:14" x14ac:dyDescent="0.25">
      <c r="A2972" t="s">
        <v>418</v>
      </c>
      <c r="B2972" t="s">
        <v>332</v>
      </c>
      <c r="C2972" s="65" t="s">
        <v>486</v>
      </c>
      <c r="D2972" s="64" t="str">
        <f>IFERROR(INDEX('Feasibility Factor'!$D$5:$N$123,MATCH(VLOOKUP($A2972,PairList!$A$2:$D$205,2,0),'Feasibility Factor'!$C$5:$C$123,0),MATCH(VLOOKUP($B2972,PairList!$F$2:$I$14,2,0),'Feasibility Factor'!$D$3:$N$3,0)),"")</f>
        <v/>
      </c>
      <c r="E2972" s="64">
        <v>0</v>
      </c>
      <c r="F2972" s="64" t="str">
        <f>IFERROR(INDEX(ESShip!$C$2:$C$99,MATCH(VLOOKUP($A2972,PairList!$A$2:$D$205,3,0),ESShip!$A$2:$A$99,0)),"")</f>
        <v/>
      </c>
      <c r="G2972" s="64">
        <v>0.25345030861052398</v>
      </c>
      <c r="H2972" s="67" t="str">
        <f>IF(INDEX(ApplicablePermutations!$B$3:$N$205,MATCH($A2972,ApplicablePermutations!$A$3:$A$205,0),MATCH($B2972,ApplicablePermutations!$B$2:$N$2,0))*INDEX(ApplicablePermutations!$Q$3:$S$205,MATCH($A2972,ApplicablePermutations!$P$3:$P$205,0),MATCH($C2972,ApplicablePermutations!$Q$2:$S$2,0))=1,"X","")</f>
        <v>X</v>
      </c>
      <c r="I2972" s="64">
        <f t="shared" si="239"/>
        <v>1</v>
      </c>
      <c r="J2972" s="64">
        <f t="shared" si="240"/>
        <v>0.25345030861052398</v>
      </c>
      <c r="K2972" s="64">
        <f t="shared" si="241"/>
        <v>0.74654969138947602</v>
      </c>
      <c r="L2972" s="67" t="str">
        <f>IF(VLOOKUP($A2972,ApplicablePermutations!$U$3:$V$146,2,0)=1,"X","")</f>
        <v/>
      </c>
      <c r="M2972" t="str">
        <f t="shared" si="242"/>
        <v/>
      </c>
      <c r="N2972" s="64">
        <f t="shared" si="243"/>
        <v>0.74654969138947602</v>
      </c>
    </row>
    <row r="2973" spans="1:14" x14ac:dyDescent="0.25">
      <c r="A2973" t="s">
        <v>418</v>
      </c>
      <c r="B2973" t="s">
        <v>243</v>
      </c>
      <c r="C2973" s="65" t="s">
        <v>486</v>
      </c>
      <c r="D2973" s="64" t="str">
        <f>IFERROR(INDEX('Feasibility Factor'!$D$5:$N$123,MATCH(VLOOKUP($A2973,PairList!$A$2:$D$205,2,0),'Feasibility Factor'!$C$5:$C$123,0),MATCH(VLOOKUP($B2973,PairList!$F$2:$I$14,2,0),'Feasibility Factor'!$D$3:$N$3,0)),"")</f>
        <v/>
      </c>
      <c r="E2973" s="64">
        <v>1</v>
      </c>
      <c r="F2973" s="64" t="str">
        <f>IFERROR(INDEX(ESShip!$C$2:$C$99,MATCH(VLOOKUP($A2973,PairList!$A$2:$D$205,3,0),ESShip!$A$2:$A$99,0)),"")</f>
        <v/>
      </c>
      <c r="G2973" s="64">
        <v>0.25345030861052398</v>
      </c>
      <c r="H2973" s="67" t="str">
        <f>IF(INDEX(ApplicablePermutations!$B$3:$N$205,MATCH($A2973,ApplicablePermutations!$A$3:$A$205,0),MATCH($B2973,ApplicablePermutations!$B$2:$N$2,0))*INDEX(ApplicablePermutations!$Q$3:$S$205,MATCH($A2973,ApplicablePermutations!$P$3:$P$205,0),MATCH($C2973,ApplicablePermutations!$Q$2:$S$2,0))=1,"X","")</f>
        <v/>
      </c>
      <c r="I2973" s="64" t="str">
        <f t="shared" si="239"/>
        <v/>
      </c>
      <c r="J2973" s="64" t="str">
        <f t="shared" si="240"/>
        <v/>
      </c>
      <c r="K2973" s="64">
        <f t="shared" si="241"/>
        <v>0</v>
      </c>
      <c r="L2973" s="67" t="str">
        <f>IF(VLOOKUP($A2973,ApplicablePermutations!$U$3:$V$146,2,0)=1,"X","")</f>
        <v/>
      </c>
      <c r="M2973" t="str">
        <f t="shared" si="242"/>
        <v/>
      </c>
      <c r="N2973" s="64">
        <f t="shared" si="243"/>
        <v>0</v>
      </c>
    </row>
    <row r="2974" spans="1:14" x14ac:dyDescent="0.25">
      <c r="A2974" t="s">
        <v>418</v>
      </c>
      <c r="B2974" t="s">
        <v>333</v>
      </c>
      <c r="C2974" s="65" t="s">
        <v>486</v>
      </c>
      <c r="D2974" s="64" t="str">
        <f>IFERROR(INDEX('Feasibility Factor'!$D$5:$N$123,MATCH(VLOOKUP($A2974,PairList!$A$2:$D$205,2,0),'Feasibility Factor'!$C$5:$C$123,0),MATCH(VLOOKUP($B2974,PairList!$F$2:$I$14,2,0),'Feasibility Factor'!$D$3:$N$3,0)),"")</f>
        <v/>
      </c>
      <c r="E2974" s="64">
        <v>1</v>
      </c>
      <c r="F2974" s="64" t="str">
        <f>IFERROR(INDEX(ESShip!$C$2:$C$99,MATCH(VLOOKUP($A2974,PairList!$A$2:$D$205,3,0),ESShip!$A$2:$A$99,0)),"")</f>
        <v/>
      </c>
      <c r="G2974" s="64">
        <v>0.25345030861052398</v>
      </c>
      <c r="H2974" s="67" t="str">
        <f>IF(INDEX(ApplicablePermutations!$B$3:$N$205,MATCH($A2974,ApplicablePermutations!$A$3:$A$205,0),MATCH($B2974,ApplicablePermutations!$B$2:$N$2,0))*INDEX(ApplicablePermutations!$Q$3:$S$205,MATCH($A2974,ApplicablePermutations!$P$3:$P$205,0),MATCH($C2974,ApplicablePermutations!$Q$2:$S$2,0))=1,"X","")</f>
        <v/>
      </c>
      <c r="I2974" s="64" t="str">
        <f t="shared" si="239"/>
        <v/>
      </c>
      <c r="J2974" s="64" t="str">
        <f t="shared" si="240"/>
        <v/>
      </c>
      <c r="K2974" s="64">
        <f t="shared" si="241"/>
        <v>0</v>
      </c>
      <c r="L2974" s="67" t="str">
        <f>IF(VLOOKUP($A2974,ApplicablePermutations!$U$3:$V$146,2,0)=1,"X","")</f>
        <v/>
      </c>
      <c r="M2974" t="str">
        <f t="shared" si="242"/>
        <v/>
      </c>
      <c r="N2974" s="64">
        <f t="shared" si="243"/>
        <v>0</v>
      </c>
    </row>
    <row r="2975" spans="1:14" x14ac:dyDescent="0.25">
      <c r="A2975" t="s">
        <v>418</v>
      </c>
      <c r="B2975" t="s">
        <v>334</v>
      </c>
      <c r="C2975" s="65" t="s">
        <v>486</v>
      </c>
      <c r="D2975" s="64" t="str">
        <f>IFERROR(INDEX('Feasibility Factor'!$D$5:$N$123,MATCH(VLOOKUP($A2975,PairList!$A$2:$D$205,2,0),'Feasibility Factor'!$C$5:$C$123,0),MATCH(VLOOKUP($B2975,PairList!$F$2:$I$14,2,0),'Feasibility Factor'!$D$3:$N$3,0)),"")</f>
        <v/>
      </c>
      <c r="E2975" s="64">
        <v>1</v>
      </c>
      <c r="F2975" s="64" t="str">
        <f>IFERROR(INDEX(ESShip!$C$2:$C$99,MATCH(VLOOKUP($A2975,PairList!$A$2:$D$205,3,0),ESShip!$A$2:$A$99,0)),"")</f>
        <v/>
      </c>
      <c r="G2975" s="64">
        <v>0.25345030861052398</v>
      </c>
      <c r="H2975" s="67" t="str">
        <f>IF(INDEX(ApplicablePermutations!$B$3:$N$205,MATCH($A2975,ApplicablePermutations!$A$3:$A$205,0),MATCH($B2975,ApplicablePermutations!$B$2:$N$2,0))*INDEX(ApplicablePermutations!$Q$3:$S$205,MATCH($A2975,ApplicablePermutations!$P$3:$P$205,0),MATCH($C2975,ApplicablePermutations!$Q$2:$S$2,0))=1,"X","")</f>
        <v/>
      </c>
      <c r="I2975" s="64" t="str">
        <f t="shared" si="239"/>
        <v/>
      </c>
      <c r="J2975" s="64" t="str">
        <f t="shared" si="240"/>
        <v/>
      </c>
      <c r="K2975" s="64">
        <f t="shared" si="241"/>
        <v>0</v>
      </c>
      <c r="L2975" s="67" t="str">
        <f>IF(VLOOKUP($A2975,ApplicablePermutations!$U$3:$V$146,2,0)=1,"X","")</f>
        <v/>
      </c>
      <c r="M2975" t="str">
        <f t="shared" si="242"/>
        <v/>
      </c>
      <c r="N2975" s="64">
        <f t="shared" si="243"/>
        <v>0</v>
      </c>
    </row>
    <row r="2976" spans="1:14" x14ac:dyDescent="0.25">
      <c r="A2976" t="s">
        <v>418</v>
      </c>
      <c r="B2976" t="s">
        <v>94</v>
      </c>
      <c r="C2976" s="65" t="s">
        <v>486</v>
      </c>
      <c r="D2976" s="64" t="str">
        <f>IFERROR(INDEX('Feasibility Factor'!$D$5:$N$123,MATCH(VLOOKUP($A2976,PairList!$A$2:$D$205,2,0),'Feasibility Factor'!$C$5:$C$123,0),MATCH(VLOOKUP($B2976,PairList!$F$2:$I$14,2,0),'Feasibility Factor'!$D$3:$N$3,0)),"")</f>
        <v/>
      </c>
      <c r="E2976" s="64">
        <v>1</v>
      </c>
      <c r="F2976" s="64" t="str">
        <f>IFERROR(INDEX(ESShip!$C$2:$C$99,MATCH(VLOOKUP($A2976,PairList!$A$2:$D$205,3,0),ESShip!$A$2:$A$99,0)),"")</f>
        <v/>
      </c>
      <c r="G2976" s="64">
        <v>0.25345030861052398</v>
      </c>
      <c r="H2976" s="67" t="str">
        <f>IF(INDEX(ApplicablePermutations!$B$3:$N$205,MATCH($A2976,ApplicablePermutations!$A$3:$A$205,0),MATCH($B2976,ApplicablePermutations!$B$2:$N$2,0))*INDEX(ApplicablePermutations!$Q$3:$S$205,MATCH($A2976,ApplicablePermutations!$P$3:$P$205,0),MATCH($C2976,ApplicablePermutations!$Q$2:$S$2,0))=1,"X","")</f>
        <v/>
      </c>
      <c r="I2976" s="64" t="str">
        <f t="shared" si="239"/>
        <v/>
      </c>
      <c r="J2976" s="64" t="str">
        <f t="shared" si="240"/>
        <v/>
      </c>
      <c r="K2976" s="64">
        <f t="shared" si="241"/>
        <v>0</v>
      </c>
      <c r="L2976" s="67" t="str">
        <f>IF(VLOOKUP($A2976,ApplicablePermutations!$U$3:$V$146,2,0)=1,"X","")</f>
        <v/>
      </c>
      <c r="M2976" t="str">
        <f t="shared" si="242"/>
        <v/>
      </c>
      <c r="N2976" s="64">
        <f t="shared" si="243"/>
        <v>0</v>
      </c>
    </row>
    <row r="2977" spans="1:14" x14ac:dyDescent="0.25">
      <c r="A2977" t="s">
        <v>418</v>
      </c>
      <c r="B2977" t="s">
        <v>335</v>
      </c>
      <c r="C2977" s="65" t="s">
        <v>486</v>
      </c>
      <c r="D2977" s="64" t="str">
        <f>IFERROR(INDEX('Feasibility Factor'!$D$5:$N$123,MATCH(VLOOKUP($A2977,PairList!$A$2:$D$205,2,0),'Feasibility Factor'!$C$5:$C$123,0),MATCH(VLOOKUP($B2977,PairList!$F$2:$I$14,2,0),'Feasibility Factor'!$D$3:$N$3,0)),"")</f>
        <v/>
      </c>
      <c r="E2977" s="64">
        <v>0</v>
      </c>
      <c r="F2977" s="64" t="str">
        <f>IFERROR(INDEX(ESShip!$C$2:$C$99,MATCH(VLOOKUP($A2977,PairList!$A$2:$D$205,3,0),ESShip!$A$2:$A$99,0)),"")</f>
        <v/>
      </c>
      <c r="G2977" s="64">
        <v>0.25345030861052398</v>
      </c>
      <c r="H2977" s="67" t="str">
        <f>IF(INDEX(ApplicablePermutations!$B$3:$N$205,MATCH($A2977,ApplicablePermutations!$A$3:$A$205,0),MATCH($B2977,ApplicablePermutations!$B$2:$N$2,0))*INDEX(ApplicablePermutations!$Q$3:$S$205,MATCH($A2977,ApplicablePermutations!$P$3:$P$205,0),MATCH($C2977,ApplicablePermutations!$Q$2:$S$2,0))=1,"X","")</f>
        <v/>
      </c>
      <c r="I2977" s="64" t="str">
        <f t="shared" si="239"/>
        <v/>
      </c>
      <c r="J2977" s="64" t="str">
        <f t="shared" si="240"/>
        <v/>
      </c>
      <c r="K2977" s="64">
        <f t="shared" si="241"/>
        <v>0</v>
      </c>
      <c r="L2977" s="67" t="str">
        <f>IF(VLOOKUP($A2977,ApplicablePermutations!$U$3:$V$146,2,0)=1,"X","")</f>
        <v/>
      </c>
      <c r="M2977" t="str">
        <f t="shared" si="242"/>
        <v/>
      </c>
      <c r="N2977" s="64">
        <f t="shared" si="243"/>
        <v>0</v>
      </c>
    </row>
    <row r="2978" spans="1:14" x14ac:dyDescent="0.25">
      <c r="A2978" t="s">
        <v>418</v>
      </c>
      <c r="B2978" t="s">
        <v>100</v>
      </c>
      <c r="C2978" s="65" t="s">
        <v>486</v>
      </c>
      <c r="D2978" s="64" t="str">
        <f>IFERROR(INDEX('Feasibility Factor'!$D$5:$N$123,MATCH(VLOOKUP($A2978,PairList!$A$2:$D$205,2,0),'Feasibility Factor'!$C$5:$C$123,0),MATCH(VLOOKUP($B2978,PairList!$F$2:$I$14,2,0),'Feasibility Factor'!$D$3:$N$3,0)),"")</f>
        <v/>
      </c>
      <c r="E2978" s="64">
        <v>1</v>
      </c>
      <c r="F2978" s="64" t="str">
        <f>IFERROR(INDEX(ESShip!$C$2:$C$99,MATCH(VLOOKUP($A2978,PairList!$A$2:$D$205,3,0),ESShip!$A$2:$A$99,0)),"")</f>
        <v/>
      </c>
      <c r="G2978" s="64">
        <v>0.25345030861052398</v>
      </c>
      <c r="H2978" s="67" t="str">
        <f>IF(INDEX(ApplicablePermutations!$B$3:$N$205,MATCH($A2978,ApplicablePermutations!$A$3:$A$205,0),MATCH($B2978,ApplicablePermutations!$B$2:$N$2,0))*INDEX(ApplicablePermutations!$Q$3:$S$205,MATCH($A2978,ApplicablePermutations!$P$3:$P$205,0),MATCH($C2978,ApplicablePermutations!$Q$2:$S$2,0))=1,"X","")</f>
        <v/>
      </c>
      <c r="I2978" s="64" t="str">
        <f t="shared" si="239"/>
        <v/>
      </c>
      <c r="J2978" s="64" t="str">
        <f t="shared" si="240"/>
        <v/>
      </c>
      <c r="K2978" s="64">
        <f t="shared" si="241"/>
        <v>0</v>
      </c>
      <c r="L2978" s="67" t="str">
        <f>IF(VLOOKUP($A2978,ApplicablePermutations!$U$3:$V$146,2,0)=1,"X","")</f>
        <v/>
      </c>
      <c r="M2978" t="str">
        <f t="shared" si="242"/>
        <v/>
      </c>
      <c r="N2978" s="64">
        <f t="shared" si="243"/>
        <v>0</v>
      </c>
    </row>
    <row r="2979" spans="1:14" x14ac:dyDescent="0.25">
      <c r="A2979" t="s">
        <v>419</v>
      </c>
      <c r="B2979" t="s">
        <v>327</v>
      </c>
      <c r="C2979" s="65" t="s">
        <v>485</v>
      </c>
      <c r="D2979" s="64" t="str">
        <f>IFERROR(INDEX('Feasibility Factor'!$D$5:$N$123,MATCH(VLOOKUP($A2979,PairList!$A$2:$D$205,2,0),'Feasibility Factor'!$C$5:$C$123,0),MATCH(VLOOKUP($B2979,PairList!$F$2:$I$14,2,0),'Feasibility Factor'!$D$3:$N$3,0)),"")</f>
        <v/>
      </c>
      <c r="E2979" s="64">
        <v>0.54999999999999993</v>
      </c>
      <c r="F2979" s="64" t="str">
        <f>IFERROR(INDEX(ESShip!$C$2:$C$99,MATCH(VLOOKUP($A2979,PairList!$A$2:$D$205,3,0),ESShip!$A$2:$A$99,0)),"")</f>
        <v/>
      </c>
      <c r="G2979" s="64">
        <v>0.51889019888233767</v>
      </c>
      <c r="H2979" s="67" t="str">
        <f>IF(INDEX(ApplicablePermutations!$B$3:$N$205,MATCH($A2979,ApplicablePermutations!$A$3:$A$205,0),MATCH($B2979,ApplicablePermutations!$B$2:$N$2,0))*INDEX(ApplicablePermutations!$Q$3:$S$205,MATCH($A2979,ApplicablePermutations!$P$3:$P$205,0),MATCH($C2979,ApplicablePermutations!$Q$2:$S$2,0))=1,"X","")</f>
        <v/>
      </c>
      <c r="I2979" s="64" t="str">
        <f t="shared" si="239"/>
        <v/>
      </c>
      <c r="J2979" s="64" t="str">
        <f t="shared" si="240"/>
        <v/>
      </c>
      <c r="K2979" s="64">
        <f t="shared" si="241"/>
        <v>0</v>
      </c>
      <c r="L2979" s="67" t="str">
        <f>IF(VLOOKUP($A2979,ApplicablePermutations!$U$3:$V$146,2,0)=1,"X","")</f>
        <v/>
      </c>
      <c r="M2979" t="str">
        <f t="shared" si="242"/>
        <v/>
      </c>
      <c r="N2979" s="64">
        <f t="shared" si="243"/>
        <v>0</v>
      </c>
    </row>
    <row r="2980" spans="1:14" x14ac:dyDescent="0.25">
      <c r="A2980" t="s">
        <v>419</v>
      </c>
      <c r="B2980" t="s">
        <v>328</v>
      </c>
      <c r="C2980" s="65" t="s">
        <v>485</v>
      </c>
      <c r="D2980" s="64" t="str">
        <f>IFERROR(INDEX('Feasibility Factor'!$D$5:$N$123,MATCH(VLOOKUP($A2980,PairList!$A$2:$D$205,2,0),'Feasibility Factor'!$C$5:$C$123,0),MATCH(VLOOKUP($B2980,PairList!$F$2:$I$14,2,0),'Feasibility Factor'!$D$3:$N$3,0)),"")</f>
        <v/>
      </c>
      <c r="E2980" s="64">
        <v>0</v>
      </c>
      <c r="F2980" s="64" t="str">
        <f>IFERROR(INDEX(ESShip!$C$2:$C$99,MATCH(VLOOKUP($A2980,PairList!$A$2:$D$205,3,0),ESShip!$A$2:$A$99,0)),"")</f>
        <v/>
      </c>
      <c r="G2980" s="64">
        <v>0.50230020574034928</v>
      </c>
      <c r="H2980" s="67" t="str">
        <f>IF(INDEX(ApplicablePermutations!$B$3:$N$205,MATCH($A2980,ApplicablePermutations!$A$3:$A$205,0),MATCH($B2980,ApplicablePermutations!$B$2:$N$2,0))*INDEX(ApplicablePermutations!$Q$3:$S$205,MATCH($A2980,ApplicablePermutations!$P$3:$P$205,0),MATCH($C2980,ApplicablePermutations!$Q$2:$S$2,0))=1,"X","")</f>
        <v>X</v>
      </c>
      <c r="I2980" s="64">
        <f t="shared" si="239"/>
        <v>0.54999999999999993</v>
      </c>
      <c r="J2980" s="64">
        <f t="shared" si="240"/>
        <v>0.50230020574034928</v>
      </c>
      <c r="K2980" s="64">
        <f t="shared" si="241"/>
        <v>0.27373488684280789</v>
      </c>
      <c r="L2980" s="67" t="str">
        <f>IF(VLOOKUP($A2980,ApplicablePermutations!$U$3:$V$146,2,0)=1,"X","")</f>
        <v/>
      </c>
      <c r="M2980" t="str">
        <f t="shared" si="242"/>
        <v/>
      </c>
      <c r="N2980" s="64">
        <f t="shared" si="243"/>
        <v>0.27373488684280789</v>
      </c>
    </row>
    <row r="2981" spans="1:14" x14ac:dyDescent="0.25">
      <c r="A2981" t="s">
        <v>419</v>
      </c>
      <c r="B2981" t="s">
        <v>239</v>
      </c>
      <c r="C2981" s="65" t="s">
        <v>485</v>
      </c>
      <c r="D2981" s="64" t="str">
        <f>IFERROR(INDEX('Feasibility Factor'!$D$5:$N$123,MATCH(VLOOKUP($A2981,PairList!$A$2:$D$205,2,0),'Feasibility Factor'!$C$5:$C$123,0),MATCH(VLOOKUP($B2981,PairList!$F$2:$I$14,2,0),'Feasibility Factor'!$D$3:$N$3,0)),"")</f>
        <v/>
      </c>
      <c r="E2981" s="64">
        <v>0</v>
      </c>
      <c r="F2981" s="64" t="str">
        <f>IFERROR(INDEX(ESShip!$C$2:$C$99,MATCH(VLOOKUP($A2981,PairList!$A$2:$D$205,3,0),ESShip!$A$2:$A$99,0)),"")</f>
        <v/>
      </c>
      <c r="G2981" s="64">
        <v>0.50230020574034928</v>
      </c>
      <c r="H2981" s="67" t="str">
        <f>IF(INDEX(ApplicablePermutations!$B$3:$N$205,MATCH($A2981,ApplicablePermutations!$A$3:$A$205,0),MATCH($B2981,ApplicablePermutations!$B$2:$N$2,0))*INDEX(ApplicablePermutations!$Q$3:$S$205,MATCH($A2981,ApplicablePermutations!$P$3:$P$205,0),MATCH($C2981,ApplicablePermutations!$Q$2:$S$2,0))=1,"X","")</f>
        <v>X</v>
      </c>
      <c r="I2981" s="64">
        <f t="shared" si="239"/>
        <v>0.54999999999999993</v>
      </c>
      <c r="J2981" s="64">
        <f t="shared" si="240"/>
        <v>0.50230020574034928</v>
      </c>
      <c r="K2981" s="64">
        <f t="shared" si="241"/>
        <v>0.27373488684280789</v>
      </c>
      <c r="L2981" s="67" t="str">
        <f>IF(VLOOKUP($A2981,ApplicablePermutations!$U$3:$V$146,2,0)=1,"X","")</f>
        <v/>
      </c>
      <c r="M2981" t="str">
        <f t="shared" si="242"/>
        <v/>
      </c>
      <c r="N2981" s="64">
        <f t="shared" si="243"/>
        <v>0.27373488684280789</v>
      </c>
    </row>
    <row r="2982" spans="1:14" x14ac:dyDescent="0.25">
      <c r="A2982" t="s">
        <v>419</v>
      </c>
      <c r="B2982" t="s">
        <v>329</v>
      </c>
      <c r="C2982" s="65" t="s">
        <v>485</v>
      </c>
      <c r="D2982" s="64" t="str">
        <f>IFERROR(INDEX('Feasibility Factor'!$D$5:$N$123,MATCH(VLOOKUP($A2982,PairList!$A$2:$D$205,2,0),'Feasibility Factor'!$C$5:$C$123,0),MATCH(VLOOKUP($B2982,PairList!$F$2:$I$14,2,0),'Feasibility Factor'!$D$3:$N$3,0)),"")</f>
        <v/>
      </c>
      <c r="E2982" s="64">
        <v>0.54999999999999993</v>
      </c>
      <c r="F2982" s="64" t="str">
        <f>IFERROR(INDEX(ESShip!$C$2:$C$99,MATCH(VLOOKUP($A2982,PairList!$A$2:$D$205,3,0),ESShip!$A$2:$A$99,0)),"")</f>
        <v/>
      </c>
      <c r="G2982" s="64">
        <v>0.51889019888233767</v>
      </c>
      <c r="H2982" s="67" t="str">
        <f>IF(INDEX(ApplicablePermutations!$B$3:$N$205,MATCH($A2982,ApplicablePermutations!$A$3:$A$205,0),MATCH($B2982,ApplicablePermutations!$B$2:$N$2,0))*INDEX(ApplicablePermutations!$Q$3:$S$205,MATCH($A2982,ApplicablePermutations!$P$3:$P$205,0),MATCH($C2982,ApplicablePermutations!$Q$2:$S$2,0))=1,"X","")</f>
        <v/>
      </c>
      <c r="I2982" s="64" t="str">
        <f t="shared" si="239"/>
        <v/>
      </c>
      <c r="J2982" s="64" t="str">
        <f t="shared" si="240"/>
        <v/>
      </c>
      <c r="K2982" s="64">
        <f t="shared" si="241"/>
        <v>0</v>
      </c>
      <c r="L2982" s="67" t="str">
        <f>IF(VLOOKUP($A2982,ApplicablePermutations!$U$3:$V$146,2,0)=1,"X","")</f>
        <v/>
      </c>
      <c r="M2982" t="str">
        <f t="shared" si="242"/>
        <v/>
      </c>
      <c r="N2982" s="64">
        <f t="shared" si="243"/>
        <v>0</v>
      </c>
    </row>
    <row r="2983" spans="1:14" x14ac:dyDescent="0.25">
      <c r="A2983" t="s">
        <v>419</v>
      </c>
      <c r="B2983" t="s">
        <v>330</v>
      </c>
      <c r="C2983" s="65" t="s">
        <v>485</v>
      </c>
      <c r="D2983" s="64" t="str">
        <f>IFERROR(INDEX('Feasibility Factor'!$D$5:$N$123,MATCH(VLOOKUP($A2983,PairList!$A$2:$D$205,2,0),'Feasibility Factor'!$C$5:$C$123,0),MATCH(VLOOKUP($B2983,PairList!$F$2:$I$14,2,0),'Feasibility Factor'!$D$3:$N$3,0)),"")</f>
        <v/>
      </c>
      <c r="E2983" s="64">
        <v>0</v>
      </c>
      <c r="F2983" s="64" t="str">
        <f>IFERROR(INDEX(ESShip!$C$2:$C$99,MATCH(VLOOKUP($A2983,PairList!$A$2:$D$205,3,0),ESShip!$A$2:$A$99,0)),"")</f>
        <v/>
      </c>
      <c r="G2983" s="64">
        <v>0.55207018516631434</v>
      </c>
      <c r="H2983" s="67" t="str">
        <f>IF(INDEX(ApplicablePermutations!$B$3:$N$205,MATCH($A2983,ApplicablePermutations!$A$3:$A$205,0),MATCH($B2983,ApplicablePermutations!$B$2:$N$2,0))*INDEX(ApplicablePermutations!$Q$3:$S$205,MATCH($A2983,ApplicablePermutations!$P$3:$P$205,0),MATCH($C2983,ApplicablePermutations!$Q$2:$S$2,0))=1,"X","")</f>
        <v>X</v>
      </c>
      <c r="I2983" s="64">
        <f t="shared" si="239"/>
        <v>0.54999999999999993</v>
      </c>
      <c r="J2983" s="64">
        <f t="shared" si="240"/>
        <v>0.55207018516631434</v>
      </c>
      <c r="K2983" s="64">
        <f t="shared" si="241"/>
        <v>0.24636139815852709</v>
      </c>
      <c r="L2983" s="67" t="str">
        <f>IF(VLOOKUP($A2983,ApplicablePermutations!$U$3:$V$146,2,0)=1,"X","")</f>
        <v/>
      </c>
      <c r="M2983" t="str">
        <f t="shared" si="242"/>
        <v/>
      </c>
      <c r="N2983" s="64">
        <f t="shared" si="243"/>
        <v>0.24636139815852709</v>
      </c>
    </row>
    <row r="2984" spans="1:14" x14ac:dyDescent="0.25">
      <c r="A2984" t="s">
        <v>419</v>
      </c>
      <c r="B2984" t="s">
        <v>331</v>
      </c>
      <c r="C2984" s="65" t="s">
        <v>485</v>
      </c>
      <c r="D2984" s="64" t="str">
        <f>IFERROR(INDEX('Feasibility Factor'!$D$5:$N$123,MATCH(VLOOKUP($A2984,PairList!$A$2:$D$205,2,0),'Feasibility Factor'!$C$5:$C$123,0),MATCH(VLOOKUP($B2984,PairList!$F$2:$I$14,2,0),'Feasibility Factor'!$D$3:$N$3,0)),"")</f>
        <v/>
      </c>
      <c r="E2984" s="64">
        <v>0.54999999999999993</v>
      </c>
      <c r="F2984" s="64" t="str">
        <f>IFERROR(INDEX(ESShip!$C$2:$C$99,MATCH(VLOOKUP($A2984,PairList!$A$2:$D$205,3,0),ESShip!$A$2:$A$99,0)),"")</f>
        <v/>
      </c>
      <c r="G2984" s="64">
        <v>0.51889019888233767</v>
      </c>
      <c r="H2984" s="67" t="str">
        <f>IF(INDEX(ApplicablePermutations!$B$3:$N$205,MATCH($A2984,ApplicablePermutations!$A$3:$A$205,0),MATCH($B2984,ApplicablePermutations!$B$2:$N$2,0))*INDEX(ApplicablePermutations!$Q$3:$S$205,MATCH($A2984,ApplicablePermutations!$P$3:$P$205,0),MATCH($C2984,ApplicablePermutations!$Q$2:$S$2,0))=1,"X","")</f>
        <v/>
      </c>
      <c r="I2984" s="64" t="str">
        <f t="shared" si="239"/>
        <v/>
      </c>
      <c r="J2984" s="64" t="str">
        <f t="shared" si="240"/>
        <v/>
      </c>
      <c r="K2984" s="64">
        <f t="shared" si="241"/>
        <v>0</v>
      </c>
      <c r="L2984" s="67" t="str">
        <f>IF(VLOOKUP($A2984,ApplicablePermutations!$U$3:$V$146,2,0)=1,"X","")</f>
        <v/>
      </c>
      <c r="M2984" t="str">
        <f t="shared" si="242"/>
        <v/>
      </c>
      <c r="N2984" s="64">
        <f t="shared" si="243"/>
        <v>0</v>
      </c>
    </row>
    <row r="2985" spans="1:14" x14ac:dyDescent="0.25">
      <c r="A2985" t="s">
        <v>419</v>
      </c>
      <c r="B2985" t="s">
        <v>332</v>
      </c>
      <c r="C2985" s="65" t="s">
        <v>485</v>
      </c>
      <c r="D2985" s="64" t="str">
        <f>IFERROR(INDEX('Feasibility Factor'!$D$5:$N$123,MATCH(VLOOKUP($A2985,PairList!$A$2:$D$205,2,0),'Feasibility Factor'!$C$5:$C$123,0),MATCH(VLOOKUP($B2985,PairList!$F$2:$I$14,2,0),'Feasibility Factor'!$D$3:$N$3,0)),"")</f>
        <v/>
      </c>
      <c r="E2985" s="64">
        <v>0</v>
      </c>
      <c r="F2985" s="64" t="str">
        <f>IFERROR(INDEX(ESShip!$C$2:$C$99,MATCH(VLOOKUP($A2985,PairList!$A$2:$D$205,3,0),ESShip!$A$2:$A$99,0)),"")</f>
        <v/>
      </c>
      <c r="G2985" s="64">
        <v>0.50230020574034928</v>
      </c>
      <c r="H2985" s="67" t="str">
        <f>IF(INDEX(ApplicablePermutations!$B$3:$N$205,MATCH($A2985,ApplicablePermutations!$A$3:$A$205,0),MATCH($B2985,ApplicablePermutations!$B$2:$N$2,0))*INDEX(ApplicablePermutations!$Q$3:$S$205,MATCH($A2985,ApplicablePermutations!$P$3:$P$205,0),MATCH($C2985,ApplicablePermutations!$Q$2:$S$2,0))=1,"X","")</f>
        <v>X</v>
      </c>
      <c r="I2985" s="64">
        <f t="shared" si="239"/>
        <v>0.54999999999999993</v>
      </c>
      <c r="J2985" s="64">
        <f t="shared" si="240"/>
        <v>0.50230020574034928</v>
      </c>
      <c r="K2985" s="64">
        <f t="shared" si="241"/>
        <v>0.27373488684280789</v>
      </c>
      <c r="L2985" s="67" t="str">
        <f>IF(VLOOKUP($A2985,ApplicablePermutations!$U$3:$V$146,2,0)=1,"X","")</f>
        <v/>
      </c>
      <c r="M2985" t="str">
        <f t="shared" si="242"/>
        <v/>
      </c>
      <c r="N2985" s="64">
        <f t="shared" si="243"/>
        <v>0.27373488684280789</v>
      </c>
    </row>
    <row r="2986" spans="1:14" x14ac:dyDescent="0.25">
      <c r="A2986" t="s">
        <v>419</v>
      </c>
      <c r="B2986" t="s">
        <v>243</v>
      </c>
      <c r="C2986" s="65" t="s">
        <v>485</v>
      </c>
      <c r="D2986" s="64" t="str">
        <f>IFERROR(INDEX('Feasibility Factor'!$D$5:$N$123,MATCH(VLOOKUP($A2986,PairList!$A$2:$D$205,2,0),'Feasibility Factor'!$C$5:$C$123,0),MATCH(VLOOKUP($B2986,PairList!$F$2:$I$14,2,0),'Feasibility Factor'!$D$3:$N$3,0)),"")</f>
        <v/>
      </c>
      <c r="E2986" s="64">
        <v>0.54999999999999993</v>
      </c>
      <c r="F2986" s="64" t="str">
        <f>IFERROR(INDEX(ESShip!$C$2:$C$99,MATCH(VLOOKUP($A2986,PairList!$A$2:$D$205,3,0),ESShip!$A$2:$A$99,0)),"")</f>
        <v/>
      </c>
      <c r="G2986" s="64">
        <v>0.51889019888233767</v>
      </c>
      <c r="H2986" s="67" t="str">
        <f>IF(INDEX(ApplicablePermutations!$B$3:$N$205,MATCH($A2986,ApplicablePermutations!$A$3:$A$205,0),MATCH($B2986,ApplicablePermutations!$B$2:$N$2,0))*INDEX(ApplicablePermutations!$Q$3:$S$205,MATCH($A2986,ApplicablePermutations!$P$3:$P$205,0),MATCH($C2986,ApplicablePermutations!$Q$2:$S$2,0))=1,"X","")</f>
        <v/>
      </c>
      <c r="I2986" s="64" t="str">
        <f t="shared" si="239"/>
        <v/>
      </c>
      <c r="J2986" s="64" t="str">
        <f t="shared" si="240"/>
        <v/>
      </c>
      <c r="K2986" s="64">
        <f t="shared" si="241"/>
        <v>0</v>
      </c>
      <c r="L2986" s="67" t="str">
        <f>IF(VLOOKUP($A2986,ApplicablePermutations!$U$3:$V$146,2,0)=1,"X","")</f>
        <v/>
      </c>
      <c r="M2986" t="str">
        <f t="shared" si="242"/>
        <v/>
      </c>
      <c r="N2986" s="64">
        <f t="shared" si="243"/>
        <v>0</v>
      </c>
    </row>
    <row r="2987" spans="1:14" x14ac:dyDescent="0.25">
      <c r="A2987" t="s">
        <v>419</v>
      </c>
      <c r="B2987" t="s">
        <v>333</v>
      </c>
      <c r="C2987" s="65" t="s">
        <v>485</v>
      </c>
      <c r="D2987" s="64" t="str">
        <f>IFERROR(INDEX('Feasibility Factor'!$D$5:$N$123,MATCH(VLOOKUP($A2987,PairList!$A$2:$D$205,2,0),'Feasibility Factor'!$C$5:$C$123,0),MATCH(VLOOKUP($B2987,PairList!$F$2:$I$14,2,0),'Feasibility Factor'!$D$3:$N$3,0)),"")</f>
        <v/>
      </c>
      <c r="E2987" s="64">
        <v>0.54999999999999993</v>
      </c>
      <c r="F2987" s="64" t="str">
        <f>IFERROR(INDEX(ESShip!$C$2:$C$99,MATCH(VLOOKUP($A2987,PairList!$A$2:$D$205,3,0),ESShip!$A$2:$A$99,0)),"")</f>
        <v/>
      </c>
      <c r="G2987" s="64">
        <v>0.51889019888233767</v>
      </c>
      <c r="H2987" s="67" t="str">
        <f>IF(INDEX(ApplicablePermutations!$B$3:$N$205,MATCH($A2987,ApplicablePermutations!$A$3:$A$205,0),MATCH($B2987,ApplicablePermutations!$B$2:$N$2,0))*INDEX(ApplicablePermutations!$Q$3:$S$205,MATCH($A2987,ApplicablePermutations!$P$3:$P$205,0),MATCH($C2987,ApplicablePermutations!$Q$2:$S$2,0))=1,"X","")</f>
        <v/>
      </c>
      <c r="I2987" s="64" t="str">
        <f t="shared" si="239"/>
        <v/>
      </c>
      <c r="J2987" s="64" t="str">
        <f t="shared" si="240"/>
        <v/>
      </c>
      <c r="K2987" s="64">
        <f t="shared" si="241"/>
        <v>0</v>
      </c>
      <c r="L2987" s="67" t="str">
        <f>IF(VLOOKUP($A2987,ApplicablePermutations!$U$3:$V$146,2,0)=1,"X","")</f>
        <v/>
      </c>
      <c r="M2987" t="str">
        <f t="shared" si="242"/>
        <v/>
      </c>
      <c r="N2987" s="64">
        <f t="shared" si="243"/>
        <v>0</v>
      </c>
    </row>
    <row r="2988" spans="1:14" x14ac:dyDescent="0.25">
      <c r="A2988" t="s">
        <v>419</v>
      </c>
      <c r="B2988" t="s">
        <v>334</v>
      </c>
      <c r="C2988" s="65" t="s">
        <v>485</v>
      </c>
      <c r="D2988" s="64" t="str">
        <f>IFERROR(INDEX('Feasibility Factor'!$D$5:$N$123,MATCH(VLOOKUP($A2988,PairList!$A$2:$D$205,2,0),'Feasibility Factor'!$C$5:$C$123,0),MATCH(VLOOKUP($B2988,PairList!$F$2:$I$14,2,0),'Feasibility Factor'!$D$3:$N$3,0)),"")</f>
        <v/>
      </c>
      <c r="E2988" s="64">
        <v>0</v>
      </c>
      <c r="F2988" s="64" t="str">
        <f>IFERROR(INDEX(ESShip!$C$2:$C$99,MATCH(VLOOKUP($A2988,PairList!$A$2:$D$205,3,0),ESShip!$A$2:$A$99,0)),"")</f>
        <v/>
      </c>
      <c r="G2988" s="64">
        <v>0.55207018516631434</v>
      </c>
      <c r="H2988" s="67" t="str">
        <f>IF(INDEX(ApplicablePermutations!$B$3:$N$205,MATCH($A2988,ApplicablePermutations!$A$3:$A$205,0),MATCH($B2988,ApplicablePermutations!$B$2:$N$2,0))*INDEX(ApplicablePermutations!$Q$3:$S$205,MATCH($A2988,ApplicablePermutations!$P$3:$P$205,0),MATCH($C2988,ApplicablePermutations!$Q$2:$S$2,0))=1,"X","")</f>
        <v>X</v>
      </c>
      <c r="I2988" s="64">
        <f t="shared" si="239"/>
        <v>0.54999999999999993</v>
      </c>
      <c r="J2988" s="64">
        <f t="shared" si="240"/>
        <v>0.55207018516631434</v>
      </c>
      <c r="K2988" s="64">
        <f t="shared" si="241"/>
        <v>0.24636139815852709</v>
      </c>
      <c r="L2988" s="67" t="str">
        <f>IF(VLOOKUP($A2988,ApplicablePermutations!$U$3:$V$146,2,0)=1,"X","")</f>
        <v/>
      </c>
      <c r="M2988" t="str">
        <f t="shared" si="242"/>
        <v/>
      </c>
      <c r="N2988" s="64">
        <f t="shared" si="243"/>
        <v>0.24636139815852709</v>
      </c>
    </row>
    <row r="2989" spans="1:14" x14ac:dyDescent="0.25">
      <c r="A2989" t="s">
        <v>419</v>
      </c>
      <c r="B2989" t="s">
        <v>94</v>
      </c>
      <c r="C2989" s="65" t="s">
        <v>485</v>
      </c>
      <c r="D2989" s="64" t="str">
        <f>IFERROR(INDEX('Feasibility Factor'!$D$5:$N$123,MATCH(VLOOKUP($A2989,PairList!$A$2:$D$205,2,0),'Feasibility Factor'!$C$5:$C$123,0),MATCH(VLOOKUP($B2989,PairList!$F$2:$I$14,2,0),'Feasibility Factor'!$D$3:$N$3,0)),"")</f>
        <v/>
      </c>
      <c r="E2989" s="64">
        <v>0</v>
      </c>
      <c r="F2989" s="64" t="str">
        <f>IFERROR(INDEX(ESShip!$C$2:$C$99,MATCH(VLOOKUP($A2989,PairList!$A$2:$D$205,3,0),ESShip!$A$2:$A$99,0)),"")</f>
        <v/>
      </c>
      <c r="G2989" s="64">
        <v>0.50230020574034928</v>
      </c>
      <c r="H2989" s="67" t="str">
        <f>IF(INDEX(ApplicablePermutations!$B$3:$N$205,MATCH($A2989,ApplicablePermutations!$A$3:$A$205,0),MATCH($B2989,ApplicablePermutations!$B$2:$N$2,0))*INDEX(ApplicablePermutations!$Q$3:$S$205,MATCH($A2989,ApplicablePermutations!$P$3:$P$205,0),MATCH($C2989,ApplicablePermutations!$Q$2:$S$2,0))=1,"X","")</f>
        <v/>
      </c>
      <c r="I2989" s="64" t="str">
        <f t="shared" si="239"/>
        <v/>
      </c>
      <c r="J2989" s="64" t="str">
        <f t="shared" si="240"/>
        <v/>
      </c>
      <c r="K2989" s="64">
        <f t="shared" si="241"/>
        <v>0</v>
      </c>
      <c r="L2989" s="67" t="str">
        <f>IF(VLOOKUP($A2989,ApplicablePermutations!$U$3:$V$146,2,0)=1,"X","")</f>
        <v/>
      </c>
      <c r="M2989" t="str">
        <f t="shared" si="242"/>
        <v/>
      </c>
      <c r="N2989" s="64">
        <f t="shared" si="243"/>
        <v>0</v>
      </c>
    </row>
    <row r="2990" spans="1:14" x14ac:dyDescent="0.25">
      <c r="A2990" t="s">
        <v>419</v>
      </c>
      <c r="B2990" t="s">
        <v>335</v>
      </c>
      <c r="C2990" s="65" t="s">
        <v>485</v>
      </c>
      <c r="D2990" s="64" t="str">
        <f>IFERROR(INDEX('Feasibility Factor'!$D$5:$N$123,MATCH(VLOOKUP($A2990,PairList!$A$2:$D$205,2,0),'Feasibility Factor'!$C$5:$C$123,0),MATCH(VLOOKUP($B2990,PairList!$F$2:$I$14,2,0),'Feasibility Factor'!$D$3:$N$3,0)),"")</f>
        <v/>
      </c>
      <c r="E2990" s="64">
        <v>0</v>
      </c>
      <c r="F2990" s="64" t="str">
        <f>IFERROR(INDEX(ESShip!$C$2:$C$99,MATCH(VLOOKUP($A2990,PairList!$A$2:$D$205,3,0),ESShip!$A$2:$A$99,0)),"")</f>
        <v/>
      </c>
      <c r="G2990" s="64">
        <v>0.50230020574034928</v>
      </c>
      <c r="H2990" s="67" t="str">
        <f>IF(INDEX(ApplicablePermutations!$B$3:$N$205,MATCH($A2990,ApplicablePermutations!$A$3:$A$205,0),MATCH($B2990,ApplicablePermutations!$B$2:$N$2,0))*INDEX(ApplicablePermutations!$Q$3:$S$205,MATCH($A2990,ApplicablePermutations!$P$3:$P$205,0),MATCH($C2990,ApplicablePermutations!$Q$2:$S$2,0))=1,"X","")</f>
        <v/>
      </c>
      <c r="I2990" s="64" t="str">
        <f t="shared" si="239"/>
        <v/>
      </c>
      <c r="J2990" s="64" t="str">
        <f t="shared" si="240"/>
        <v/>
      </c>
      <c r="K2990" s="64">
        <f t="shared" si="241"/>
        <v>0</v>
      </c>
      <c r="L2990" s="67" t="str">
        <f>IF(VLOOKUP($A2990,ApplicablePermutations!$U$3:$V$146,2,0)=1,"X","")</f>
        <v/>
      </c>
      <c r="M2990" t="str">
        <f t="shared" si="242"/>
        <v/>
      </c>
      <c r="N2990" s="64">
        <f t="shared" si="243"/>
        <v>0</v>
      </c>
    </row>
    <row r="2991" spans="1:14" x14ac:dyDescent="0.25">
      <c r="A2991" t="s">
        <v>419</v>
      </c>
      <c r="B2991" t="s">
        <v>100</v>
      </c>
      <c r="C2991" s="65" t="s">
        <v>485</v>
      </c>
      <c r="D2991" s="64" t="str">
        <f>IFERROR(INDEX('Feasibility Factor'!$D$5:$N$123,MATCH(VLOOKUP($A2991,PairList!$A$2:$D$205,2,0),'Feasibility Factor'!$C$5:$C$123,0),MATCH(VLOOKUP($B2991,PairList!$F$2:$I$14,2,0),'Feasibility Factor'!$D$3:$N$3,0)),"")</f>
        <v/>
      </c>
      <c r="E2991" s="64">
        <v>0.54999999999999993</v>
      </c>
      <c r="F2991" s="64" t="str">
        <f>IFERROR(INDEX(ESShip!$C$2:$C$99,MATCH(VLOOKUP($A2991,PairList!$A$2:$D$205,3,0),ESShip!$A$2:$A$99,0)),"")</f>
        <v/>
      </c>
      <c r="G2991" s="64">
        <v>0.51889019888233767</v>
      </c>
      <c r="H2991" s="67" t="str">
        <f>IF(INDEX(ApplicablePermutations!$B$3:$N$205,MATCH($A2991,ApplicablePermutations!$A$3:$A$205,0),MATCH($B2991,ApplicablePermutations!$B$2:$N$2,0))*INDEX(ApplicablePermutations!$Q$3:$S$205,MATCH($A2991,ApplicablePermutations!$P$3:$P$205,0),MATCH($C2991,ApplicablePermutations!$Q$2:$S$2,0))=1,"X","")</f>
        <v/>
      </c>
      <c r="I2991" s="64" t="str">
        <f t="shared" si="239"/>
        <v/>
      </c>
      <c r="J2991" s="64" t="str">
        <f t="shared" si="240"/>
        <v/>
      </c>
      <c r="K2991" s="64">
        <f t="shared" si="241"/>
        <v>0</v>
      </c>
      <c r="L2991" s="67" t="str">
        <f>IF(VLOOKUP($A2991,ApplicablePermutations!$U$3:$V$146,2,0)=1,"X","")</f>
        <v/>
      </c>
      <c r="M2991" t="str">
        <f t="shared" si="242"/>
        <v/>
      </c>
      <c r="N2991" s="64">
        <f t="shared" si="243"/>
        <v>0</v>
      </c>
    </row>
    <row r="2992" spans="1:14" x14ac:dyDescent="0.25">
      <c r="A2992" t="s">
        <v>419</v>
      </c>
      <c r="B2992" t="s">
        <v>327</v>
      </c>
      <c r="C2992" s="65" t="s">
        <v>486</v>
      </c>
      <c r="D2992" s="64" t="str">
        <f>IFERROR(INDEX('Feasibility Factor'!$D$5:$N$123,MATCH(VLOOKUP($A2992,PairList!$A$2:$D$205,2,0),'Feasibility Factor'!$C$5:$C$123,0),MATCH(VLOOKUP($B2992,PairList!$F$2:$I$14,2,0),'Feasibility Factor'!$D$3:$N$3,0)),"")</f>
        <v/>
      </c>
      <c r="E2992" s="64">
        <v>0.54999999999999993</v>
      </c>
      <c r="F2992" s="64" t="str">
        <f>IFERROR(INDEX(ESShip!$C$2:$C$99,MATCH(VLOOKUP($A2992,PairList!$A$2:$D$205,3,0),ESShip!$A$2:$A$99,0)),"")</f>
        <v/>
      </c>
      <c r="G2992" s="64">
        <v>0.51889019888233767</v>
      </c>
      <c r="H2992" s="67" t="str">
        <f>IF(INDEX(ApplicablePermutations!$B$3:$N$205,MATCH($A2992,ApplicablePermutations!$A$3:$A$205,0),MATCH($B2992,ApplicablePermutations!$B$2:$N$2,0))*INDEX(ApplicablePermutations!$Q$3:$S$205,MATCH($A2992,ApplicablePermutations!$P$3:$P$205,0),MATCH($C2992,ApplicablePermutations!$Q$2:$S$2,0))=1,"X","")</f>
        <v/>
      </c>
      <c r="I2992" s="64" t="str">
        <f t="shared" si="239"/>
        <v/>
      </c>
      <c r="J2992" s="64" t="str">
        <f t="shared" si="240"/>
        <v/>
      </c>
      <c r="K2992" s="64">
        <f t="shared" si="241"/>
        <v>0</v>
      </c>
      <c r="L2992" s="67" t="str">
        <f>IF(VLOOKUP($A2992,ApplicablePermutations!$U$3:$V$146,2,0)=1,"X","")</f>
        <v/>
      </c>
      <c r="M2992" t="str">
        <f t="shared" si="242"/>
        <v/>
      </c>
      <c r="N2992" s="64">
        <f t="shared" si="243"/>
        <v>0</v>
      </c>
    </row>
    <row r="2993" spans="1:14" x14ac:dyDescent="0.25">
      <c r="A2993" t="s">
        <v>419</v>
      </c>
      <c r="B2993" t="s">
        <v>328</v>
      </c>
      <c r="C2993" s="65" t="s">
        <v>486</v>
      </c>
      <c r="D2993" s="64" t="str">
        <f>IFERROR(INDEX('Feasibility Factor'!$D$5:$N$123,MATCH(VLOOKUP($A2993,PairList!$A$2:$D$205,2,0),'Feasibility Factor'!$C$5:$C$123,0),MATCH(VLOOKUP($B2993,PairList!$F$2:$I$14,2,0),'Feasibility Factor'!$D$3:$N$3,0)),"")</f>
        <v/>
      </c>
      <c r="E2993" s="64">
        <v>0</v>
      </c>
      <c r="F2993" s="64" t="str">
        <f>IFERROR(INDEX(ESShip!$C$2:$C$99,MATCH(VLOOKUP($A2993,PairList!$A$2:$D$205,3,0),ESShip!$A$2:$A$99,0)),"")</f>
        <v/>
      </c>
      <c r="G2993" s="64">
        <v>0.50230020574034928</v>
      </c>
      <c r="H2993" s="67" t="str">
        <f>IF(INDEX(ApplicablePermutations!$B$3:$N$205,MATCH($A2993,ApplicablePermutations!$A$3:$A$205,0),MATCH($B2993,ApplicablePermutations!$B$2:$N$2,0))*INDEX(ApplicablePermutations!$Q$3:$S$205,MATCH($A2993,ApplicablePermutations!$P$3:$P$205,0),MATCH($C2993,ApplicablePermutations!$Q$2:$S$2,0))=1,"X","")</f>
        <v>X</v>
      </c>
      <c r="I2993" s="64">
        <f t="shared" si="239"/>
        <v>0.54999999999999993</v>
      </c>
      <c r="J2993" s="64">
        <f t="shared" si="240"/>
        <v>0.50230020574034928</v>
      </c>
      <c r="K2993" s="64">
        <f t="shared" si="241"/>
        <v>0.27373488684280789</v>
      </c>
      <c r="L2993" s="67" t="str">
        <f>IF(VLOOKUP($A2993,ApplicablePermutations!$U$3:$V$146,2,0)=1,"X","")</f>
        <v/>
      </c>
      <c r="M2993" t="str">
        <f t="shared" si="242"/>
        <v/>
      </c>
      <c r="N2993" s="64">
        <f t="shared" si="243"/>
        <v>0.27373488684280789</v>
      </c>
    </row>
    <row r="2994" spans="1:14" x14ac:dyDescent="0.25">
      <c r="A2994" t="s">
        <v>419</v>
      </c>
      <c r="B2994" t="s">
        <v>239</v>
      </c>
      <c r="C2994" s="65" t="s">
        <v>486</v>
      </c>
      <c r="D2994" s="64" t="str">
        <f>IFERROR(INDEX('Feasibility Factor'!$D$5:$N$123,MATCH(VLOOKUP($A2994,PairList!$A$2:$D$205,2,0),'Feasibility Factor'!$C$5:$C$123,0),MATCH(VLOOKUP($B2994,PairList!$F$2:$I$14,2,0),'Feasibility Factor'!$D$3:$N$3,0)),"")</f>
        <v/>
      </c>
      <c r="E2994" s="64">
        <v>0</v>
      </c>
      <c r="F2994" s="64" t="str">
        <f>IFERROR(INDEX(ESShip!$C$2:$C$99,MATCH(VLOOKUP($A2994,PairList!$A$2:$D$205,3,0),ESShip!$A$2:$A$99,0)),"")</f>
        <v/>
      </c>
      <c r="G2994" s="64">
        <v>0.50230020574034928</v>
      </c>
      <c r="H2994" s="67" t="str">
        <f>IF(INDEX(ApplicablePermutations!$B$3:$N$205,MATCH($A2994,ApplicablePermutations!$A$3:$A$205,0),MATCH($B2994,ApplicablePermutations!$B$2:$N$2,0))*INDEX(ApplicablePermutations!$Q$3:$S$205,MATCH($A2994,ApplicablePermutations!$P$3:$P$205,0),MATCH($C2994,ApplicablePermutations!$Q$2:$S$2,0))=1,"X","")</f>
        <v>X</v>
      </c>
      <c r="I2994" s="64">
        <f t="shared" si="239"/>
        <v>0.54999999999999993</v>
      </c>
      <c r="J2994" s="64">
        <f t="shared" si="240"/>
        <v>0.50230020574034928</v>
      </c>
      <c r="K2994" s="64">
        <f t="shared" si="241"/>
        <v>0.27373488684280789</v>
      </c>
      <c r="L2994" s="67" t="str">
        <f>IF(VLOOKUP($A2994,ApplicablePermutations!$U$3:$V$146,2,0)=1,"X","")</f>
        <v/>
      </c>
      <c r="M2994" t="str">
        <f t="shared" si="242"/>
        <v/>
      </c>
      <c r="N2994" s="64">
        <f t="shared" si="243"/>
        <v>0.27373488684280789</v>
      </c>
    </row>
    <row r="2995" spans="1:14" x14ac:dyDescent="0.25">
      <c r="A2995" t="s">
        <v>419</v>
      </c>
      <c r="B2995" t="s">
        <v>329</v>
      </c>
      <c r="C2995" s="65" t="s">
        <v>486</v>
      </c>
      <c r="D2995" s="64" t="str">
        <f>IFERROR(INDEX('Feasibility Factor'!$D$5:$N$123,MATCH(VLOOKUP($A2995,PairList!$A$2:$D$205,2,0),'Feasibility Factor'!$C$5:$C$123,0),MATCH(VLOOKUP($B2995,PairList!$F$2:$I$14,2,0),'Feasibility Factor'!$D$3:$N$3,0)),"")</f>
        <v/>
      </c>
      <c r="E2995" s="64">
        <v>0.54999999999999993</v>
      </c>
      <c r="F2995" s="64" t="str">
        <f>IFERROR(INDEX(ESShip!$C$2:$C$99,MATCH(VLOOKUP($A2995,PairList!$A$2:$D$205,3,0),ESShip!$A$2:$A$99,0)),"")</f>
        <v/>
      </c>
      <c r="G2995" s="64">
        <v>0.51889019888233767</v>
      </c>
      <c r="H2995" s="67" t="str">
        <f>IF(INDEX(ApplicablePermutations!$B$3:$N$205,MATCH($A2995,ApplicablePermutations!$A$3:$A$205,0),MATCH($B2995,ApplicablePermutations!$B$2:$N$2,0))*INDEX(ApplicablePermutations!$Q$3:$S$205,MATCH($A2995,ApplicablePermutations!$P$3:$P$205,0),MATCH($C2995,ApplicablePermutations!$Q$2:$S$2,0))=1,"X","")</f>
        <v/>
      </c>
      <c r="I2995" s="64" t="str">
        <f t="shared" si="239"/>
        <v/>
      </c>
      <c r="J2995" s="64" t="str">
        <f t="shared" si="240"/>
        <v/>
      </c>
      <c r="K2995" s="64">
        <f t="shared" si="241"/>
        <v>0</v>
      </c>
      <c r="L2995" s="67" t="str">
        <f>IF(VLOOKUP($A2995,ApplicablePermutations!$U$3:$V$146,2,0)=1,"X","")</f>
        <v/>
      </c>
      <c r="M2995" t="str">
        <f t="shared" si="242"/>
        <v/>
      </c>
      <c r="N2995" s="64">
        <f t="shared" si="243"/>
        <v>0</v>
      </c>
    </row>
    <row r="2996" spans="1:14" x14ac:dyDescent="0.25">
      <c r="A2996" t="s">
        <v>419</v>
      </c>
      <c r="B2996" t="s">
        <v>330</v>
      </c>
      <c r="C2996" s="65" t="s">
        <v>486</v>
      </c>
      <c r="D2996" s="64" t="str">
        <f>IFERROR(INDEX('Feasibility Factor'!$D$5:$N$123,MATCH(VLOOKUP($A2996,PairList!$A$2:$D$205,2,0),'Feasibility Factor'!$C$5:$C$123,0),MATCH(VLOOKUP($B2996,PairList!$F$2:$I$14,2,0),'Feasibility Factor'!$D$3:$N$3,0)),"")</f>
        <v/>
      </c>
      <c r="E2996" s="64">
        <v>0</v>
      </c>
      <c r="F2996" s="64" t="str">
        <f>IFERROR(INDEX(ESShip!$C$2:$C$99,MATCH(VLOOKUP($A2996,PairList!$A$2:$D$205,3,0),ESShip!$A$2:$A$99,0)),"")</f>
        <v/>
      </c>
      <c r="G2996" s="64">
        <v>0.55207018516631434</v>
      </c>
      <c r="H2996" s="67" t="str">
        <f>IF(INDEX(ApplicablePermutations!$B$3:$N$205,MATCH($A2996,ApplicablePermutations!$A$3:$A$205,0),MATCH($B2996,ApplicablePermutations!$B$2:$N$2,0))*INDEX(ApplicablePermutations!$Q$3:$S$205,MATCH($A2996,ApplicablePermutations!$P$3:$P$205,0),MATCH($C2996,ApplicablePermutations!$Q$2:$S$2,0))=1,"X","")</f>
        <v>X</v>
      </c>
      <c r="I2996" s="64">
        <f t="shared" ref="I2996:I3059" si="244">IF($H2996="X",IF(AND($D2996&gt;0,$D2996&lt;&gt;"",$E2996&gt;0,$E2996&lt;&gt;""),MIN($D2996,$E2996),IF(AND($D2996&gt;0,$D2996&lt;&gt;""),$D2996,IF(AND($E2996&gt;0,$E2996&lt;&gt;""),$E2996,AVERAGEIFS($E$2:$E$13027,$A$2:$A$13027,$A2996,$E$2:$E$13027,"&gt;0")))),"")</f>
        <v>0.54999999999999993</v>
      </c>
      <c r="J2996" s="64">
        <f t="shared" ref="J2996:J3059" si="245">IF(H2996="X",IF(F2996&lt;&gt;"",F2996,IF(G2996&lt;&gt;"",G2996,AVERAGEIFS($G$2:$G$13027,$A$2:$A$13027,$A2996,$C$2:$C$13027,$C2996))),"")</f>
        <v>0.55207018516631434</v>
      </c>
      <c r="K2996" s="64">
        <f t="shared" si="241"/>
        <v>0.24636139815852709</v>
      </c>
      <c r="L2996" s="67" t="str">
        <f>IF(VLOOKUP($A2996,ApplicablePermutations!$U$3:$V$146,2,0)=1,"X","")</f>
        <v/>
      </c>
      <c r="M2996" t="str">
        <f t="shared" si="242"/>
        <v/>
      </c>
      <c r="N2996" s="64">
        <f t="shared" si="243"/>
        <v>0.24636139815852709</v>
      </c>
    </row>
    <row r="2997" spans="1:14" x14ac:dyDescent="0.25">
      <c r="A2997" t="s">
        <v>419</v>
      </c>
      <c r="B2997" t="s">
        <v>331</v>
      </c>
      <c r="C2997" s="65" t="s">
        <v>486</v>
      </c>
      <c r="D2997" s="64" t="str">
        <f>IFERROR(INDEX('Feasibility Factor'!$D$5:$N$123,MATCH(VLOOKUP($A2997,PairList!$A$2:$D$205,2,0),'Feasibility Factor'!$C$5:$C$123,0),MATCH(VLOOKUP($B2997,PairList!$F$2:$I$14,2,0),'Feasibility Factor'!$D$3:$N$3,0)),"")</f>
        <v/>
      </c>
      <c r="E2997" s="64">
        <v>0.54999999999999993</v>
      </c>
      <c r="F2997" s="64" t="str">
        <f>IFERROR(INDEX(ESShip!$C$2:$C$99,MATCH(VLOOKUP($A2997,PairList!$A$2:$D$205,3,0),ESShip!$A$2:$A$99,0)),"")</f>
        <v/>
      </c>
      <c r="G2997" s="64">
        <v>0.51889019888233767</v>
      </c>
      <c r="H2997" s="67" t="str">
        <f>IF(INDEX(ApplicablePermutations!$B$3:$N$205,MATCH($A2997,ApplicablePermutations!$A$3:$A$205,0),MATCH($B2997,ApplicablePermutations!$B$2:$N$2,0))*INDEX(ApplicablePermutations!$Q$3:$S$205,MATCH($A2997,ApplicablePermutations!$P$3:$P$205,0),MATCH($C2997,ApplicablePermutations!$Q$2:$S$2,0))=1,"X","")</f>
        <v/>
      </c>
      <c r="I2997" s="64" t="str">
        <f t="shared" si="244"/>
        <v/>
      </c>
      <c r="J2997" s="64" t="str">
        <f t="shared" si="245"/>
        <v/>
      </c>
      <c r="K2997" s="64">
        <f t="shared" si="241"/>
        <v>0</v>
      </c>
      <c r="L2997" s="67" t="str">
        <f>IF(VLOOKUP($A2997,ApplicablePermutations!$U$3:$V$146,2,0)=1,"X","")</f>
        <v/>
      </c>
      <c r="M2997" t="str">
        <f t="shared" si="242"/>
        <v/>
      </c>
      <c r="N2997" s="64">
        <f t="shared" si="243"/>
        <v>0</v>
      </c>
    </row>
    <row r="2998" spans="1:14" x14ac:dyDescent="0.25">
      <c r="A2998" t="s">
        <v>419</v>
      </c>
      <c r="B2998" t="s">
        <v>332</v>
      </c>
      <c r="C2998" s="65" t="s">
        <v>486</v>
      </c>
      <c r="D2998" s="64" t="str">
        <f>IFERROR(INDEX('Feasibility Factor'!$D$5:$N$123,MATCH(VLOOKUP($A2998,PairList!$A$2:$D$205,2,0),'Feasibility Factor'!$C$5:$C$123,0),MATCH(VLOOKUP($B2998,PairList!$F$2:$I$14,2,0),'Feasibility Factor'!$D$3:$N$3,0)),"")</f>
        <v/>
      </c>
      <c r="E2998" s="64">
        <v>0</v>
      </c>
      <c r="F2998" s="64" t="str">
        <f>IFERROR(INDEX(ESShip!$C$2:$C$99,MATCH(VLOOKUP($A2998,PairList!$A$2:$D$205,3,0),ESShip!$A$2:$A$99,0)),"")</f>
        <v/>
      </c>
      <c r="G2998" s="64">
        <v>0.50230020574034928</v>
      </c>
      <c r="H2998" s="67" t="str">
        <f>IF(INDEX(ApplicablePermutations!$B$3:$N$205,MATCH($A2998,ApplicablePermutations!$A$3:$A$205,0),MATCH($B2998,ApplicablePermutations!$B$2:$N$2,0))*INDEX(ApplicablePermutations!$Q$3:$S$205,MATCH($A2998,ApplicablePermutations!$P$3:$P$205,0),MATCH($C2998,ApplicablePermutations!$Q$2:$S$2,0))=1,"X","")</f>
        <v>X</v>
      </c>
      <c r="I2998" s="64">
        <f t="shared" si="244"/>
        <v>0.54999999999999993</v>
      </c>
      <c r="J2998" s="64">
        <f t="shared" si="245"/>
        <v>0.50230020574034928</v>
      </c>
      <c r="K2998" s="64">
        <f t="shared" si="241"/>
        <v>0.27373488684280789</v>
      </c>
      <c r="L2998" s="67" t="str">
        <f>IF(VLOOKUP($A2998,ApplicablePermutations!$U$3:$V$146,2,0)=1,"X","")</f>
        <v/>
      </c>
      <c r="M2998" t="str">
        <f t="shared" si="242"/>
        <v/>
      </c>
      <c r="N2998" s="64">
        <f t="shared" si="243"/>
        <v>0.27373488684280789</v>
      </c>
    </row>
    <row r="2999" spans="1:14" x14ac:dyDescent="0.25">
      <c r="A2999" t="s">
        <v>419</v>
      </c>
      <c r="B2999" t="s">
        <v>243</v>
      </c>
      <c r="C2999" s="65" t="s">
        <v>486</v>
      </c>
      <c r="D2999" s="64" t="str">
        <f>IFERROR(INDEX('Feasibility Factor'!$D$5:$N$123,MATCH(VLOOKUP($A2999,PairList!$A$2:$D$205,2,0),'Feasibility Factor'!$C$5:$C$123,0),MATCH(VLOOKUP($B2999,PairList!$F$2:$I$14,2,0),'Feasibility Factor'!$D$3:$N$3,0)),"")</f>
        <v/>
      </c>
      <c r="E2999" s="64">
        <v>0.54999999999999993</v>
      </c>
      <c r="F2999" s="64" t="str">
        <f>IFERROR(INDEX(ESShip!$C$2:$C$99,MATCH(VLOOKUP($A2999,PairList!$A$2:$D$205,3,0),ESShip!$A$2:$A$99,0)),"")</f>
        <v/>
      </c>
      <c r="G2999" s="64">
        <v>0.51889019888233767</v>
      </c>
      <c r="H2999" s="67" t="str">
        <f>IF(INDEX(ApplicablePermutations!$B$3:$N$205,MATCH($A2999,ApplicablePermutations!$A$3:$A$205,0),MATCH($B2999,ApplicablePermutations!$B$2:$N$2,0))*INDEX(ApplicablePermutations!$Q$3:$S$205,MATCH($A2999,ApplicablePermutations!$P$3:$P$205,0),MATCH($C2999,ApplicablePermutations!$Q$2:$S$2,0))=1,"X","")</f>
        <v/>
      </c>
      <c r="I2999" s="64" t="str">
        <f t="shared" si="244"/>
        <v/>
      </c>
      <c r="J2999" s="64" t="str">
        <f t="shared" si="245"/>
        <v/>
      </c>
      <c r="K2999" s="64">
        <f t="shared" si="241"/>
        <v>0</v>
      </c>
      <c r="L2999" s="67" t="str">
        <f>IF(VLOOKUP($A2999,ApplicablePermutations!$U$3:$V$146,2,0)=1,"X","")</f>
        <v/>
      </c>
      <c r="M2999" t="str">
        <f t="shared" si="242"/>
        <v/>
      </c>
      <c r="N2999" s="64">
        <f t="shared" si="243"/>
        <v>0</v>
      </c>
    </row>
    <row r="3000" spans="1:14" x14ac:dyDescent="0.25">
      <c r="A3000" t="s">
        <v>419</v>
      </c>
      <c r="B3000" t="s">
        <v>333</v>
      </c>
      <c r="C3000" s="65" t="s">
        <v>486</v>
      </c>
      <c r="D3000" s="64" t="str">
        <f>IFERROR(INDEX('Feasibility Factor'!$D$5:$N$123,MATCH(VLOOKUP($A3000,PairList!$A$2:$D$205,2,0),'Feasibility Factor'!$C$5:$C$123,0),MATCH(VLOOKUP($B3000,PairList!$F$2:$I$14,2,0),'Feasibility Factor'!$D$3:$N$3,0)),"")</f>
        <v/>
      </c>
      <c r="E3000" s="64">
        <v>0.54999999999999993</v>
      </c>
      <c r="F3000" s="64" t="str">
        <f>IFERROR(INDEX(ESShip!$C$2:$C$99,MATCH(VLOOKUP($A3000,PairList!$A$2:$D$205,3,0),ESShip!$A$2:$A$99,0)),"")</f>
        <v/>
      </c>
      <c r="G3000" s="64">
        <v>0.51889019888233767</v>
      </c>
      <c r="H3000" s="67" t="str">
        <f>IF(INDEX(ApplicablePermutations!$B$3:$N$205,MATCH($A3000,ApplicablePermutations!$A$3:$A$205,0),MATCH($B3000,ApplicablePermutations!$B$2:$N$2,0))*INDEX(ApplicablePermutations!$Q$3:$S$205,MATCH($A3000,ApplicablePermutations!$P$3:$P$205,0),MATCH($C3000,ApplicablePermutations!$Q$2:$S$2,0))=1,"X","")</f>
        <v/>
      </c>
      <c r="I3000" s="64" t="str">
        <f t="shared" si="244"/>
        <v/>
      </c>
      <c r="J3000" s="64" t="str">
        <f t="shared" si="245"/>
        <v/>
      </c>
      <c r="K3000" s="64">
        <f t="shared" si="241"/>
        <v>0</v>
      </c>
      <c r="L3000" s="67" t="str">
        <f>IF(VLOOKUP($A3000,ApplicablePermutations!$U$3:$V$146,2,0)=1,"X","")</f>
        <v/>
      </c>
      <c r="M3000" t="str">
        <f t="shared" si="242"/>
        <v/>
      </c>
      <c r="N3000" s="64">
        <f t="shared" si="243"/>
        <v>0</v>
      </c>
    </row>
    <row r="3001" spans="1:14" x14ac:dyDescent="0.25">
      <c r="A3001" t="s">
        <v>419</v>
      </c>
      <c r="B3001" t="s">
        <v>334</v>
      </c>
      <c r="C3001" s="65" t="s">
        <v>486</v>
      </c>
      <c r="D3001" s="64" t="str">
        <f>IFERROR(INDEX('Feasibility Factor'!$D$5:$N$123,MATCH(VLOOKUP($A3001,PairList!$A$2:$D$205,2,0),'Feasibility Factor'!$C$5:$C$123,0),MATCH(VLOOKUP($B3001,PairList!$F$2:$I$14,2,0),'Feasibility Factor'!$D$3:$N$3,0)),"")</f>
        <v/>
      </c>
      <c r="E3001" s="64">
        <v>0</v>
      </c>
      <c r="F3001" s="64" t="str">
        <f>IFERROR(INDEX(ESShip!$C$2:$C$99,MATCH(VLOOKUP($A3001,PairList!$A$2:$D$205,3,0),ESShip!$A$2:$A$99,0)),"")</f>
        <v/>
      </c>
      <c r="G3001" s="64">
        <v>0.55207018516631434</v>
      </c>
      <c r="H3001" s="67" t="str">
        <f>IF(INDEX(ApplicablePermutations!$B$3:$N$205,MATCH($A3001,ApplicablePermutations!$A$3:$A$205,0),MATCH($B3001,ApplicablePermutations!$B$2:$N$2,0))*INDEX(ApplicablePermutations!$Q$3:$S$205,MATCH($A3001,ApplicablePermutations!$P$3:$P$205,0),MATCH($C3001,ApplicablePermutations!$Q$2:$S$2,0))=1,"X","")</f>
        <v>X</v>
      </c>
      <c r="I3001" s="64">
        <f t="shared" si="244"/>
        <v>0.54999999999999993</v>
      </c>
      <c r="J3001" s="64">
        <f t="shared" si="245"/>
        <v>0.55207018516631434</v>
      </c>
      <c r="K3001" s="64">
        <f t="shared" si="241"/>
        <v>0.24636139815852709</v>
      </c>
      <c r="L3001" s="67" t="str">
        <f>IF(VLOOKUP($A3001,ApplicablePermutations!$U$3:$V$146,2,0)=1,"X","")</f>
        <v/>
      </c>
      <c r="M3001" t="str">
        <f t="shared" si="242"/>
        <v/>
      </c>
      <c r="N3001" s="64">
        <f t="shared" si="243"/>
        <v>0.24636139815852709</v>
      </c>
    </row>
    <row r="3002" spans="1:14" x14ac:dyDescent="0.25">
      <c r="A3002" t="s">
        <v>419</v>
      </c>
      <c r="B3002" t="s">
        <v>94</v>
      </c>
      <c r="C3002" s="65" t="s">
        <v>486</v>
      </c>
      <c r="D3002" s="64" t="str">
        <f>IFERROR(INDEX('Feasibility Factor'!$D$5:$N$123,MATCH(VLOOKUP($A3002,PairList!$A$2:$D$205,2,0),'Feasibility Factor'!$C$5:$C$123,0),MATCH(VLOOKUP($B3002,PairList!$F$2:$I$14,2,0),'Feasibility Factor'!$D$3:$N$3,0)),"")</f>
        <v/>
      </c>
      <c r="E3002" s="64">
        <v>0</v>
      </c>
      <c r="F3002" s="64" t="str">
        <f>IFERROR(INDEX(ESShip!$C$2:$C$99,MATCH(VLOOKUP($A3002,PairList!$A$2:$D$205,3,0),ESShip!$A$2:$A$99,0)),"")</f>
        <v/>
      </c>
      <c r="G3002" s="64">
        <v>0.50230020574034928</v>
      </c>
      <c r="H3002" s="67" t="str">
        <f>IF(INDEX(ApplicablePermutations!$B$3:$N$205,MATCH($A3002,ApplicablePermutations!$A$3:$A$205,0),MATCH($B3002,ApplicablePermutations!$B$2:$N$2,0))*INDEX(ApplicablePermutations!$Q$3:$S$205,MATCH($A3002,ApplicablePermutations!$P$3:$P$205,0),MATCH($C3002,ApplicablePermutations!$Q$2:$S$2,0))=1,"X","")</f>
        <v/>
      </c>
      <c r="I3002" s="64" t="str">
        <f t="shared" si="244"/>
        <v/>
      </c>
      <c r="J3002" s="64" t="str">
        <f t="shared" si="245"/>
        <v/>
      </c>
      <c r="K3002" s="64">
        <f t="shared" si="241"/>
        <v>0</v>
      </c>
      <c r="L3002" s="67" t="str">
        <f>IF(VLOOKUP($A3002,ApplicablePermutations!$U$3:$V$146,2,0)=1,"X","")</f>
        <v/>
      </c>
      <c r="M3002" t="str">
        <f t="shared" si="242"/>
        <v/>
      </c>
      <c r="N3002" s="64">
        <f t="shared" si="243"/>
        <v>0</v>
      </c>
    </row>
    <row r="3003" spans="1:14" x14ac:dyDescent="0.25">
      <c r="A3003" t="s">
        <v>419</v>
      </c>
      <c r="B3003" t="s">
        <v>335</v>
      </c>
      <c r="C3003" s="65" t="s">
        <v>486</v>
      </c>
      <c r="D3003" s="64" t="str">
        <f>IFERROR(INDEX('Feasibility Factor'!$D$5:$N$123,MATCH(VLOOKUP($A3003,PairList!$A$2:$D$205,2,0),'Feasibility Factor'!$C$5:$C$123,0),MATCH(VLOOKUP($B3003,PairList!$F$2:$I$14,2,0),'Feasibility Factor'!$D$3:$N$3,0)),"")</f>
        <v/>
      </c>
      <c r="E3003" s="64">
        <v>0</v>
      </c>
      <c r="F3003" s="64" t="str">
        <f>IFERROR(INDEX(ESShip!$C$2:$C$99,MATCH(VLOOKUP($A3003,PairList!$A$2:$D$205,3,0),ESShip!$A$2:$A$99,0)),"")</f>
        <v/>
      </c>
      <c r="G3003" s="64">
        <v>0.50230020574034928</v>
      </c>
      <c r="H3003" s="67" t="str">
        <f>IF(INDEX(ApplicablePermutations!$B$3:$N$205,MATCH($A3003,ApplicablePermutations!$A$3:$A$205,0),MATCH($B3003,ApplicablePermutations!$B$2:$N$2,0))*INDEX(ApplicablePermutations!$Q$3:$S$205,MATCH($A3003,ApplicablePermutations!$P$3:$P$205,0),MATCH($C3003,ApplicablePermutations!$Q$2:$S$2,0))=1,"X","")</f>
        <v/>
      </c>
      <c r="I3003" s="64" t="str">
        <f t="shared" si="244"/>
        <v/>
      </c>
      <c r="J3003" s="64" t="str">
        <f t="shared" si="245"/>
        <v/>
      </c>
      <c r="K3003" s="64">
        <f t="shared" ref="K3003:K3092" si="246">IF(H3003="X",I3003*(1-J3003),0)</f>
        <v>0</v>
      </c>
      <c r="L3003" s="67" t="str">
        <f>IF(VLOOKUP($A3003,ApplicablePermutations!$U$3:$V$146,2,0)=1,"X","")</f>
        <v/>
      </c>
      <c r="M3003" t="str">
        <f t="shared" si="242"/>
        <v/>
      </c>
      <c r="N3003" s="64">
        <f t="shared" si="243"/>
        <v>0</v>
      </c>
    </row>
    <row r="3004" spans="1:14" x14ac:dyDescent="0.25">
      <c r="A3004" t="s">
        <v>419</v>
      </c>
      <c r="B3004" t="s">
        <v>100</v>
      </c>
      <c r="C3004" s="65" t="s">
        <v>486</v>
      </c>
      <c r="D3004" s="64" t="str">
        <f>IFERROR(INDEX('Feasibility Factor'!$D$5:$N$123,MATCH(VLOOKUP($A3004,PairList!$A$2:$D$205,2,0),'Feasibility Factor'!$C$5:$C$123,0),MATCH(VLOOKUP($B3004,PairList!$F$2:$I$14,2,0),'Feasibility Factor'!$D$3:$N$3,0)),"")</f>
        <v/>
      </c>
      <c r="E3004" s="64">
        <v>0.54999999999999993</v>
      </c>
      <c r="F3004" s="64" t="str">
        <f>IFERROR(INDEX(ESShip!$C$2:$C$99,MATCH(VLOOKUP($A3004,PairList!$A$2:$D$205,3,0),ESShip!$A$2:$A$99,0)),"")</f>
        <v/>
      </c>
      <c r="G3004" s="64">
        <v>0.51889019888233767</v>
      </c>
      <c r="H3004" s="67" t="str">
        <f>IF(INDEX(ApplicablePermutations!$B$3:$N$205,MATCH($A3004,ApplicablePermutations!$A$3:$A$205,0),MATCH($B3004,ApplicablePermutations!$B$2:$N$2,0))*INDEX(ApplicablePermutations!$Q$3:$S$205,MATCH($A3004,ApplicablePermutations!$P$3:$P$205,0),MATCH($C3004,ApplicablePermutations!$Q$2:$S$2,0))=1,"X","")</f>
        <v/>
      </c>
      <c r="I3004" s="64" t="str">
        <f t="shared" si="244"/>
        <v/>
      </c>
      <c r="J3004" s="64" t="str">
        <f t="shared" si="245"/>
        <v/>
      </c>
      <c r="K3004" s="64">
        <f t="shared" si="246"/>
        <v>0</v>
      </c>
      <c r="L3004" s="67" t="str">
        <f>IF(VLOOKUP($A3004,ApplicablePermutations!$U$3:$V$146,2,0)=1,"X","")</f>
        <v/>
      </c>
      <c r="M3004" t="str">
        <f t="shared" si="242"/>
        <v/>
      </c>
      <c r="N3004" s="64">
        <f t="shared" si="243"/>
        <v>0</v>
      </c>
    </row>
    <row r="3005" spans="1:14" x14ac:dyDescent="0.25">
      <c r="A3005" t="s">
        <v>420</v>
      </c>
      <c r="B3005" t="s">
        <v>327</v>
      </c>
      <c r="C3005" s="65" t="s">
        <v>485</v>
      </c>
      <c r="D3005" s="64">
        <f>IFERROR(INDEX('Feasibility Factor'!$D$5:$N$123,MATCH(VLOOKUP($A3005,PairList!$A$2:$D$205,2,0),'Feasibility Factor'!$C$5:$C$123,0),MATCH(VLOOKUP($B3005,PairList!$F$2:$I$14,2,0),'Feasibility Factor'!$D$3:$N$3,0)),"")</f>
        <v>0.75</v>
      </c>
      <c r="E3005" s="64">
        <v>0</v>
      </c>
      <c r="F3005" s="64" t="str">
        <f>IFERROR(INDEX(ESShip!$C$2:$C$99,MATCH(VLOOKUP($A3005,PairList!$A$2:$D$205,3,0),ESShip!$A$2:$A$99,0)),"")</f>
        <v/>
      </c>
      <c r="G3005" s="64">
        <v>0.25345030861052398</v>
      </c>
      <c r="H3005" s="67" t="str">
        <f>IF(INDEX(ApplicablePermutations!$B$3:$N$205,MATCH($A3005,ApplicablePermutations!$A$3:$A$205,0),MATCH($B3005,ApplicablePermutations!$B$2:$N$2,0))*INDEX(ApplicablePermutations!$Q$3:$S$205,MATCH($A3005,ApplicablePermutations!$P$3:$P$205,0),MATCH($C3005,ApplicablePermutations!$Q$2:$S$2,0))=1,"X","")</f>
        <v>X</v>
      </c>
      <c r="I3005" s="64">
        <f t="shared" si="244"/>
        <v>0.75</v>
      </c>
      <c r="J3005" s="64">
        <f t="shared" si="245"/>
        <v>0.25345030861052398</v>
      </c>
      <c r="K3005" s="64">
        <f t="shared" si="246"/>
        <v>0.55991226854210696</v>
      </c>
      <c r="L3005" s="67" t="str">
        <f>IF(VLOOKUP($A3005,ApplicablePermutations!$U$3:$V$146,2,0)=1,"X","")</f>
        <v/>
      </c>
      <c r="M3005" t="str">
        <f t="shared" si="242"/>
        <v/>
      </c>
      <c r="N3005" s="64">
        <f t="shared" si="243"/>
        <v>0.55991226854210696</v>
      </c>
    </row>
    <row r="3006" spans="1:14" x14ac:dyDescent="0.25">
      <c r="A3006" t="s">
        <v>420</v>
      </c>
      <c r="B3006" t="s">
        <v>328</v>
      </c>
      <c r="C3006" s="65" t="s">
        <v>485</v>
      </c>
      <c r="D3006" s="64">
        <f>IFERROR(INDEX('Feasibility Factor'!$D$5:$N$123,MATCH(VLOOKUP($A3006,PairList!$A$2:$D$205,2,0),'Feasibility Factor'!$C$5:$C$123,0),MATCH(VLOOKUP($B3006,PairList!$F$2:$I$14,2,0),'Feasibility Factor'!$D$3:$N$3,0)),"")</f>
        <v>0.75</v>
      </c>
      <c r="E3006" s="64">
        <v>0</v>
      </c>
      <c r="F3006" s="64" t="str">
        <f>IFERROR(INDEX(ESShip!$C$2:$C$99,MATCH(VLOOKUP($A3006,PairList!$A$2:$D$205,3,0),ESShip!$A$2:$A$99,0)),"")</f>
        <v/>
      </c>
      <c r="G3006" s="64">
        <v>0.25345030861052398</v>
      </c>
      <c r="H3006" s="67" t="str">
        <f>IF(INDEX(ApplicablePermutations!$B$3:$N$205,MATCH($A3006,ApplicablePermutations!$A$3:$A$205,0),MATCH($B3006,ApplicablePermutations!$B$2:$N$2,0))*INDEX(ApplicablePermutations!$Q$3:$S$205,MATCH($A3006,ApplicablePermutations!$P$3:$P$205,0),MATCH($C3006,ApplicablePermutations!$Q$2:$S$2,0))=1,"X","")</f>
        <v/>
      </c>
      <c r="I3006" s="64" t="str">
        <f t="shared" si="244"/>
        <v/>
      </c>
      <c r="J3006" s="64" t="str">
        <f t="shared" si="245"/>
        <v/>
      </c>
      <c r="K3006" s="64">
        <f t="shared" si="246"/>
        <v>0</v>
      </c>
      <c r="L3006" s="67" t="str">
        <f>IF(VLOOKUP($A3006,ApplicablePermutations!$U$3:$V$146,2,0)=1,"X","")</f>
        <v/>
      </c>
      <c r="M3006" t="str">
        <f t="shared" si="242"/>
        <v/>
      </c>
      <c r="N3006" s="64">
        <f t="shared" si="243"/>
        <v>0</v>
      </c>
    </row>
    <row r="3007" spans="1:14" x14ac:dyDescent="0.25">
      <c r="A3007" t="s">
        <v>420</v>
      </c>
      <c r="B3007" t="s">
        <v>239</v>
      </c>
      <c r="C3007" s="65" t="s">
        <v>485</v>
      </c>
      <c r="D3007" s="64">
        <f>IFERROR(INDEX('Feasibility Factor'!$D$5:$N$123,MATCH(VLOOKUP($A3007,PairList!$A$2:$D$205,2,0),'Feasibility Factor'!$C$5:$C$123,0),MATCH(VLOOKUP($B3007,PairList!$F$2:$I$14,2,0),'Feasibility Factor'!$D$3:$N$3,0)),"")</f>
        <v>0.75</v>
      </c>
      <c r="E3007" s="64">
        <v>0</v>
      </c>
      <c r="F3007" s="64" t="str">
        <f>IFERROR(INDEX(ESShip!$C$2:$C$99,MATCH(VLOOKUP($A3007,PairList!$A$2:$D$205,3,0),ESShip!$A$2:$A$99,0)),"")</f>
        <v/>
      </c>
      <c r="G3007" s="64">
        <v>0.25345030861052398</v>
      </c>
      <c r="H3007" s="67" t="str">
        <f>IF(INDEX(ApplicablePermutations!$B$3:$N$205,MATCH($A3007,ApplicablePermutations!$A$3:$A$205,0),MATCH($B3007,ApplicablePermutations!$B$2:$N$2,0))*INDEX(ApplicablePermutations!$Q$3:$S$205,MATCH($A3007,ApplicablePermutations!$P$3:$P$205,0),MATCH($C3007,ApplicablePermutations!$Q$2:$S$2,0))=1,"X","")</f>
        <v>X</v>
      </c>
      <c r="I3007" s="64">
        <f t="shared" si="244"/>
        <v>0.75</v>
      </c>
      <c r="J3007" s="64">
        <f t="shared" si="245"/>
        <v>0.25345030861052398</v>
      </c>
      <c r="K3007" s="64">
        <f t="shared" si="246"/>
        <v>0.55991226854210696</v>
      </c>
      <c r="L3007" s="67" t="str">
        <f>IF(VLOOKUP($A3007,ApplicablePermutations!$U$3:$V$146,2,0)=1,"X","")</f>
        <v/>
      </c>
      <c r="M3007" t="str">
        <f t="shared" si="242"/>
        <v/>
      </c>
      <c r="N3007" s="64">
        <f t="shared" si="243"/>
        <v>0.55991226854210696</v>
      </c>
    </row>
    <row r="3008" spans="1:14" x14ac:dyDescent="0.25">
      <c r="A3008" t="s">
        <v>420</v>
      </c>
      <c r="B3008" t="s">
        <v>329</v>
      </c>
      <c r="C3008" s="65" t="s">
        <v>485</v>
      </c>
      <c r="D3008" s="64">
        <f>IFERROR(INDEX('Feasibility Factor'!$D$5:$N$123,MATCH(VLOOKUP($A3008,PairList!$A$2:$D$205,2,0),'Feasibility Factor'!$C$5:$C$123,0),MATCH(VLOOKUP($B3008,PairList!$F$2:$I$14,2,0),'Feasibility Factor'!$D$3:$N$3,0)),"")</f>
        <v>0.75</v>
      </c>
      <c r="E3008" s="64">
        <v>0</v>
      </c>
      <c r="F3008" s="64" t="str">
        <f>IFERROR(INDEX(ESShip!$C$2:$C$99,MATCH(VLOOKUP($A3008,PairList!$A$2:$D$205,3,0),ESShip!$A$2:$A$99,0)),"")</f>
        <v/>
      </c>
      <c r="G3008" s="64">
        <v>0.25345030861052398</v>
      </c>
      <c r="H3008" s="67" t="str">
        <f>IF(INDEX(ApplicablePermutations!$B$3:$N$205,MATCH($A3008,ApplicablePermutations!$A$3:$A$205,0),MATCH($B3008,ApplicablePermutations!$B$2:$N$2,0))*INDEX(ApplicablePermutations!$Q$3:$S$205,MATCH($A3008,ApplicablePermutations!$P$3:$P$205,0),MATCH($C3008,ApplicablePermutations!$Q$2:$S$2,0))=1,"X","")</f>
        <v>X</v>
      </c>
      <c r="I3008" s="64">
        <f t="shared" si="244"/>
        <v>0.75</v>
      </c>
      <c r="J3008" s="64">
        <f t="shared" si="245"/>
        <v>0.25345030861052398</v>
      </c>
      <c r="K3008" s="64">
        <f t="shared" si="246"/>
        <v>0.55991226854210696</v>
      </c>
      <c r="L3008" s="67" t="str">
        <f>IF(VLOOKUP($A3008,ApplicablePermutations!$U$3:$V$146,2,0)=1,"X","")</f>
        <v/>
      </c>
      <c r="M3008" t="str">
        <f t="shared" si="242"/>
        <v/>
      </c>
      <c r="N3008" s="64">
        <f t="shared" si="243"/>
        <v>0.55991226854210696</v>
      </c>
    </row>
    <row r="3009" spans="1:14" x14ac:dyDescent="0.25">
      <c r="A3009" t="s">
        <v>420</v>
      </c>
      <c r="B3009" t="s">
        <v>330</v>
      </c>
      <c r="C3009" s="65" t="s">
        <v>485</v>
      </c>
      <c r="D3009" s="64">
        <f>IFERROR(INDEX('Feasibility Factor'!$D$5:$N$123,MATCH(VLOOKUP($A3009,PairList!$A$2:$D$205,2,0),'Feasibility Factor'!$C$5:$C$123,0),MATCH(VLOOKUP($B3009,PairList!$F$2:$I$14,2,0),'Feasibility Factor'!$D$3:$N$3,0)),"")</f>
        <v>0.75</v>
      </c>
      <c r="E3009" s="64">
        <v>0</v>
      </c>
      <c r="F3009" s="64" t="str">
        <f>IFERROR(INDEX(ESShip!$C$2:$C$99,MATCH(VLOOKUP($A3009,PairList!$A$2:$D$205,3,0),ESShip!$A$2:$A$99,0)),"")</f>
        <v/>
      </c>
      <c r="G3009" s="64">
        <v>0.25345030861052398</v>
      </c>
      <c r="H3009" s="67" t="str">
        <f>IF(INDEX(ApplicablePermutations!$B$3:$N$205,MATCH($A3009,ApplicablePermutations!$A$3:$A$205,0),MATCH($B3009,ApplicablePermutations!$B$2:$N$2,0))*INDEX(ApplicablePermutations!$Q$3:$S$205,MATCH($A3009,ApplicablePermutations!$P$3:$P$205,0),MATCH($C3009,ApplicablePermutations!$Q$2:$S$2,0))=1,"X","")</f>
        <v>X</v>
      </c>
      <c r="I3009" s="64">
        <f t="shared" si="244"/>
        <v>0.75</v>
      </c>
      <c r="J3009" s="64">
        <f t="shared" si="245"/>
        <v>0.25345030861052398</v>
      </c>
      <c r="K3009" s="64">
        <f t="shared" si="246"/>
        <v>0.55991226854210696</v>
      </c>
      <c r="L3009" s="67" t="str">
        <f>IF(VLOOKUP($A3009,ApplicablePermutations!$U$3:$V$146,2,0)=1,"X","")</f>
        <v/>
      </c>
      <c r="M3009" t="str">
        <f t="shared" si="242"/>
        <v/>
      </c>
      <c r="N3009" s="64">
        <f t="shared" si="243"/>
        <v>0.55991226854210696</v>
      </c>
    </row>
    <row r="3010" spans="1:14" x14ac:dyDescent="0.25">
      <c r="A3010" t="s">
        <v>420</v>
      </c>
      <c r="B3010" t="s">
        <v>331</v>
      </c>
      <c r="C3010" s="65" t="s">
        <v>485</v>
      </c>
      <c r="D3010" s="64">
        <f>IFERROR(INDEX('Feasibility Factor'!$D$5:$N$123,MATCH(VLOOKUP($A3010,PairList!$A$2:$D$205,2,0),'Feasibility Factor'!$C$5:$C$123,0),MATCH(VLOOKUP($B3010,PairList!$F$2:$I$14,2,0),'Feasibility Factor'!$D$3:$N$3,0)),"")</f>
        <v>0.75</v>
      </c>
      <c r="E3010" s="64">
        <v>0.94999999999999951</v>
      </c>
      <c r="F3010" s="64" t="str">
        <f>IFERROR(INDEX(ESShip!$C$2:$C$99,MATCH(VLOOKUP($A3010,PairList!$A$2:$D$205,3,0),ESShip!$A$2:$A$99,0)),"")</f>
        <v/>
      </c>
      <c r="G3010" s="64">
        <v>0.25345030861052403</v>
      </c>
      <c r="H3010" s="67" t="str">
        <f>IF(INDEX(ApplicablePermutations!$B$3:$N$205,MATCH($A3010,ApplicablePermutations!$A$3:$A$205,0),MATCH($B3010,ApplicablePermutations!$B$2:$N$2,0))*INDEX(ApplicablePermutations!$Q$3:$S$205,MATCH($A3010,ApplicablePermutations!$P$3:$P$205,0),MATCH($C3010,ApplicablePermutations!$Q$2:$S$2,0))=1,"X","")</f>
        <v>X</v>
      </c>
      <c r="I3010" s="64">
        <f t="shared" si="244"/>
        <v>0.75</v>
      </c>
      <c r="J3010" s="64">
        <f t="shared" si="245"/>
        <v>0.25345030861052403</v>
      </c>
      <c r="K3010" s="64">
        <f t="shared" si="246"/>
        <v>0.55991226854210696</v>
      </c>
      <c r="L3010" s="67" t="str">
        <f>IF(VLOOKUP($A3010,ApplicablePermutations!$U$3:$V$146,2,0)=1,"X","")</f>
        <v/>
      </c>
      <c r="M3010" t="str">
        <f t="shared" si="242"/>
        <v/>
      </c>
      <c r="N3010" s="64">
        <f t="shared" si="243"/>
        <v>0.55991226854210696</v>
      </c>
    </row>
    <row r="3011" spans="1:14" x14ac:dyDescent="0.25">
      <c r="A3011" t="s">
        <v>420</v>
      </c>
      <c r="B3011" t="s">
        <v>332</v>
      </c>
      <c r="C3011" s="65" t="s">
        <v>485</v>
      </c>
      <c r="D3011" s="64">
        <f>IFERROR(INDEX('Feasibility Factor'!$D$5:$N$123,MATCH(VLOOKUP($A3011,PairList!$A$2:$D$205,2,0),'Feasibility Factor'!$C$5:$C$123,0),MATCH(VLOOKUP($B3011,PairList!$F$2:$I$14,2,0),'Feasibility Factor'!$D$3:$N$3,0)),"")</f>
        <v>0.75</v>
      </c>
      <c r="E3011" s="64">
        <v>0</v>
      </c>
      <c r="F3011" s="64" t="str">
        <f>IFERROR(INDEX(ESShip!$C$2:$C$99,MATCH(VLOOKUP($A3011,PairList!$A$2:$D$205,3,0),ESShip!$A$2:$A$99,0)),"")</f>
        <v/>
      </c>
      <c r="G3011" s="64">
        <v>0.25345030861052398</v>
      </c>
      <c r="H3011" s="67" t="str">
        <f>IF(INDEX(ApplicablePermutations!$B$3:$N$205,MATCH($A3011,ApplicablePermutations!$A$3:$A$205,0),MATCH($B3011,ApplicablePermutations!$B$2:$N$2,0))*INDEX(ApplicablePermutations!$Q$3:$S$205,MATCH($A3011,ApplicablePermutations!$P$3:$P$205,0),MATCH($C3011,ApplicablePermutations!$Q$2:$S$2,0))=1,"X","")</f>
        <v>X</v>
      </c>
      <c r="I3011" s="64">
        <f t="shared" si="244"/>
        <v>0.75</v>
      </c>
      <c r="J3011" s="64">
        <f t="shared" si="245"/>
        <v>0.25345030861052398</v>
      </c>
      <c r="K3011" s="64">
        <f t="shared" si="246"/>
        <v>0.55991226854210696</v>
      </c>
      <c r="L3011" s="67" t="str">
        <f>IF(VLOOKUP($A3011,ApplicablePermutations!$U$3:$V$146,2,0)=1,"X","")</f>
        <v/>
      </c>
      <c r="M3011" t="str">
        <f t="shared" ref="M3011:M3074" si="247">IF(L3011="X",1.2,"")</f>
        <v/>
      </c>
      <c r="N3011" s="64">
        <f t="shared" ref="N3011:N3074" si="248">IF($L3011="X",$K3011*$M3011,K3011)</f>
        <v>0.55991226854210696</v>
      </c>
    </row>
    <row r="3012" spans="1:14" x14ac:dyDescent="0.25">
      <c r="A3012" t="s">
        <v>420</v>
      </c>
      <c r="B3012" t="s">
        <v>243</v>
      </c>
      <c r="C3012" s="65" t="s">
        <v>485</v>
      </c>
      <c r="D3012" s="64">
        <f>IFERROR(INDEX('Feasibility Factor'!$D$5:$N$123,MATCH(VLOOKUP($A3012,PairList!$A$2:$D$205,2,0),'Feasibility Factor'!$C$5:$C$123,0),MATCH(VLOOKUP($B3012,PairList!$F$2:$I$14,2,0),'Feasibility Factor'!$D$3:$N$3,0)),"")</f>
        <v>0.75</v>
      </c>
      <c r="E3012" s="64">
        <v>0.94999999999999951</v>
      </c>
      <c r="F3012" s="64" t="str">
        <f>IFERROR(INDEX(ESShip!$C$2:$C$99,MATCH(VLOOKUP($A3012,PairList!$A$2:$D$205,3,0),ESShip!$A$2:$A$99,0)),"")</f>
        <v/>
      </c>
      <c r="G3012" s="64">
        <v>0.25345030861052403</v>
      </c>
      <c r="H3012" s="67" t="str">
        <f>IF(INDEX(ApplicablePermutations!$B$3:$N$205,MATCH($A3012,ApplicablePermutations!$A$3:$A$205,0),MATCH($B3012,ApplicablePermutations!$B$2:$N$2,0))*INDEX(ApplicablePermutations!$Q$3:$S$205,MATCH($A3012,ApplicablePermutations!$P$3:$P$205,0),MATCH($C3012,ApplicablePermutations!$Q$2:$S$2,0))=1,"X","")</f>
        <v>X</v>
      </c>
      <c r="I3012" s="64">
        <f t="shared" si="244"/>
        <v>0.75</v>
      </c>
      <c r="J3012" s="64">
        <f t="shared" si="245"/>
        <v>0.25345030861052403</v>
      </c>
      <c r="K3012" s="64">
        <f t="shared" si="246"/>
        <v>0.55991226854210696</v>
      </c>
      <c r="L3012" s="67" t="str">
        <f>IF(VLOOKUP($A3012,ApplicablePermutations!$U$3:$V$146,2,0)=1,"X","")</f>
        <v/>
      </c>
      <c r="M3012" t="str">
        <f t="shared" si="247"/>
        <v/>
      </c>
      <c r="N3012" s="64">
        <f t="shared" si="248"/>
        <v>0.55991226854210696</v>
      </c>
    </row>
    <row r="3013" spans="1:14" x14ac:dyDescent="0.25">
      <c r="A3013" t="s">
        <v>420</v>
      </c>
      <c r="B3013" t="s">
        <v>333</v>
      </c>
      <c r="C3013" s="65" t="s">
        <v>485</v>
      </c>
      <c r="D3013" s="64">
        <f>IFERROR(INDEX('Feasibility Factor'!$D$5:$N$123,MATCH(VLOOKUP($A3013,PairList!$A$2:$D$205,2,0),'Feasibility Factor'!$C$5:$C$123,0),MATCH(VLOOKUP($B3013,PairList!$F$2:$I$14,2,0),'Feasibility Factor'!$D$3:$N$3,0)),"")</f>
        <v>0.75</v>
      </c>
      <c r="E3013" s="64">
        <v>0</v>
      </c>
      <c r="F3013" s="64" t="str">
        <f>IFERROR(INDEX(ESShip!$C$2:$C$99,MATCH(VLOOKUP($A3013,PairList!$A$2:$D$205,3,0),ESShip!$A$2:$A$99,0)),"")</f>
        <v/>
      </c>
      <c r="G3013" s="64">
        <v>0.25345030861052398</v>
      </c>
      <c r="H3013" s="67" t="str">
        <f>IF(INDEX(ApplicablePermutations!$B$3:$N$205,MATCH($A3013,ApplicablePermutations!$A$3:$A$205,0),MATCH($B3013,ApplicablePermutations!$B$2:$N$2,0))*INDEX(ApplicablePermutations!$Q$3:$S$205,MATCH($A3013,ApplicablePermutations!$P$3:$P$205,0),MATCH($C3013,ApplicablePermutations!$Q$2:$S$2,0))=1,"X","")</f>
        <v>X</v>
      </c>
      <c r="I3013" s="64">
        <f t="shared" si="244"/>
        <v>0.75</v>
      </c>
      <c r="J3013" s="64">
        <f t="shared" si="245"/>
        <v>0.25345030861052398</v>
      </c>
      <c r="K3013" s="64">
        <f t="shared" si="246"/>
        <v>0.55991226854210696</v>
      </c>
      <c r="L3013" s="67" t="str">
        <f>IF(VLOOKUP($A3013,ApplicablePermutations!$U$3:$V$146,2,0)=1,"X","")</f>
        <v/>
      </c>
      <c r="M3013" t="str">
        <f t="shared" si="247"/>
        <v/>
      </c>
      <c r="N3013" s="64">
        <f t="shared" si="248"/>
        <v>0.55991226854210696</v>
      </c>
    </row>
    <row r="3014" spans="1:14" x14ac:dyDescent="0.25">
      <c r="A3014" t="s">
        <v>420</v>
      </c>
      <c r="B3014" t="s">
        <v>334</v>
      </c>
      <c r="C3014" s="65" t="s">
        <v>485</v>
      </c>
      <c r="D3014" s="64">
        <f>IFERROR(INDEX('Feasibility Factor'!$D$5:$N$123,MATCH(VLOOKUP($A3014,PairList!$A$2:$D$205,2,0),'Feasibility Factor'!$C$5:$C$123,0),MATCH(VLOOKUP($B3014,PairList!$F$2:$I$14,2,0),'Feasibility Factor'!$D$3:$N$3,0)),"")</f>
        <v>0.75</v>
      </c>
      <c r="E3014" s="64">
        <v>0</v>
      </c>
      <c r="F3014" s="64" t="str">
        <f>IFERROR(INDEX(ESShip!$C$2:$C$99,MATCH(VLOOKUP($A3014,PairList!$A$2:$D$205,3,0),ESShip!$A$2:$A$99,0)),"")</f>
        <v/>
      </c>
      <c r="G3014" s="64">
        <v>0.25345030861052398</v>
      </c>
      <c r="H3014" s="67" t="str">
        <f>IF(INDEX(ApplicablePermutations!$B$3:$N$205,MATCH($A3014,ApplicablePermutations!$A$3:$A$205,0),MATCH($B3014,ApplicablePermutations!$B$2:$N$2,0))*INDEX(ApplicablePermutations!$Q$3:$S$205,MATCH($A3014,ApplicablePermutations!$P$3:$P$205,0),MATCH($C3014,ApplicablePermutations!$Q$2:$S$2,0))=1,"X","")</f>
        <v>X</v>
      </c>
      <c r="I3014" s="64">
        <f t="shared" si="244"/>
        <v>0.75</v>
      </c>
      <c r="J3014" s="64">
        <f t="shared" si="245"/>
        <v>0.25345030861052398</v>
      </c>
      <c r="K3014" s="64">
        <f t="shared" si="246"/>
        <v>0.55991226854210696</v>
      </c>
      <c r="L3014" s="67" t="str">
        <f>IF(VLOOKUP($A3014,ApplicablePermutations!$U$3:$V$146,2,0)=1,"X","")</f>
        <v/>
      </c>
      <c r="M3014" t="str">
        <f t="shared" si="247"/>
        <v/>
      </c>
      <c r="N3014" s="64">
        <f t="shared" si="248"/>
        <v>0.55991226854210696</v>
      </c>
    </row>
    <row r="3015" spans="1:14" x14ac:dyDescent="0.25">
      <c r="A3015" t="s">
        <v>420</v>
      </c>
      <c r="B3015" t="s">
        <v>94</v>
      </c>
      <c r="C3015" s="65" t="s">
        <v>485</v>
      </c>
      <c r="D3015" s="64">
        <f>IFERROR(INDEX('Feasibility Factor'!$D$5:$N$123,MATCH(VLOOKUP($A3015,PairList!$A$2:$D$205,2,0),'Feasibility Factor'!$C$5:$C$123,0),MATCH(VLOOKUP($B3015,PairList!$F$2:$I$14,2,0),'Feasibility Factor'!$D$3:$N$3,0)),"")</f>
        <v>0.75</v>
      </c>
      <c r="E3015" s="64">
        <v>0</v>
      </c>
      <c r="F3015" s="64" t="str">
        <f>IFERROR(INDEX(ESShip!$C$2:$C$99,MATCH(VLOOKUP($A3015,PairList!$A$2:$D$205,3,0),ESShip!$A$2:$A$99,0)),"")</f>
        <v/>
      </c>
      <c r="G3015" s="64">
        <v>0.25345030861052398</v>
      </c>
      <c r="H3015" s="67" t="str">
        <f>IF(INDEX(ApplicablePermutations!$B$3:$N$205,MATCH($A3015,ApplicablePermutations!$A$3:$A$205,0),MATCH($B3015,ApplicablePermutations!$B$2:$N$2,0))*INDEX(ApplicablePermutations!$Q$3:$S$205,MATCH($A3015,ApplicablePermutations!$P$3:$P$205,0),MATCH($C3015,ApplicablePermutations!$Q$2:$S$2,0))=1,"X","")</f>
        <v>X</v>
      </c>
      <c r="I3015" s="64">
        <f t="shared" si="244"/>
        <v>0.75</v>
      </c>
      <c r="J3015" s="64">
        <f t="shared" si="245"/>
        <v>0.25345030861052398</v>
      </c>
      <c r="K3015" s="64">
        <f t="shared" si="246"/>
        <v>0.55991226854210696</v>
      </c>
      <c r="L3015" s="67" t="str">
        <f>IF(VLOOKUP($A3015,ApplicablePermutations!$U$3:$V$146,2,0)=1,"X","")</f>
        <v/>
      </c>
      <c r="M3015" t="str">
        <f t="shared" si="247"/>
        <v/>
      </c>
      <c r="N3015" s="64">
        <f t="shared" si="248"/>
        <v>0.55991226854210696</v>
      </c>
    </row>
    <row r="3016" spans="1:14" x14ac:dyDescent="0.25">
      <c r="A3016" t="s">
        <v>420</v>
      </c>
      <c r="B3016" t="s">
        <v>335</v>
      </c>
      <c r="C3016" s="65" t="s">
        <v>485</v>
      </c>
      <c r="D3016" s="64">
        <f>IFERROR(INDEX('Feasibility Factor'!$D$5:$N$123,MATCH(VLOOKUP($A3016,PairList!$A$2:$D$205,2,0),'Feasibility Factor'!$C$5:$C$123,0),MATCH(VLOOKUP($B3016,PairList!$F$2:$I$14,2,0),'Feasibility Factor'!$D$3:$N$3,0)),"")</f>
        <v>0.75</v>
      </c>
      <c r="E3016" s="64">
        <v>0</v>
      </c>
      <c r="F3016" s="64" t="str">
        <f>IFERROR(INDEX(ESShip!$C$2:$C$99,MATCH(VLOOKUP($A3016,PairList!$A$2:$D$205,3,0),ESShip!$A$2:$A$99,0)),"")</f>
        <v/>
      </c>
      <c r="G3016" s="64">
        <v>0.25345030861052398</v>
      </c>
      <c r="H3016" s="67" t="str">
        <f>IF(INDEX(ApplicablePermutations!$B$3:$N$205,MATCH($A3016,ApplicablePermutations!$A$3:$A$205,0),MATCH($B3016,ApplicablePermutations!$B$2:$N$2,0))*INDEX(ApplicablePermutations!$Q$3:$S$205,MATCH($A3016,ApplicablePermutations!$P$3:$P$205,0),MATCH($C3016,ApplicablePermutations!$Q$2:$S$2,0))=1,"X","")</f>
        <v/>
      </c>
      <c r="I3016" s="64" t="str">
        <f t="shared" si="244"/>
        <v/>
      </c>
      <c r="J3016" s="64" t="str">
        <f t="shared" si="245"/>
        <v/>
      </c>
      <c r="K3016" s="64">
        <f t="shared" si="246"/>
        <v>0</v>
      </c>
      <c r="L3016" s="67" t="str">
        <f>IF(VLOOKUP($A3016,ApplicablePermutations!$U$3:$V$146,2,0)=1,"X","")</f>
        <v/>
      </c>
      <c r="M3016" t="str">
        <f t="shared" si="247"/>
        <v/>
      </c>
      <c r="N3016" s="64">
        <f t="shared" si="248"/>
        <v>0</v>
      </c>
    </row>
    <row r="3017" spans="1:14" x14ac:dyDescent="0.25">
      <c r="A3017" t="s">
        <v>420</v>
      </c>
      <c r="B3017" t="s">
        <v>100</v>
      </c>
      <c r="C3017" s="65" t="s">
        <v>485</v>
      </c>
      <c r="D3017" s="64">
        <f>IFERROR(INDEX('Feasibility Factor'!$D$5:$N$123,MATCH(VLOOKUP($A3017,PairList!$A$2:$D$205,2,0),'Feasibility Factor'!$C$5:$C$123,0),MATCH(VLOOKUP($B3017,PairList!$F$2:$I$14,2,0),'Feasibility Factor'!$D$3:$N$3,0)),"")</f>
        <v>0.75</v>
      </c>
      <c r="E3017" s="64">
        <v>0</v>
      </c>
      <c r="F3017" s="64" t="str">
        <f>IFERROR(INDEX(ESShip!$C$2:$C$99,MATCH(VLOOKUP($A3017,PairList!$A$2:$D$205,3,0),ESShip!$A$2:$A$99,0)),"")</f>
        <v/>
      </c>
      <c r="G3017" s="64">
        <v>0.25345030861052398</v>
      </c>
      <c r="H3017" s="67" t="str">
        <f>IF(INDEX(ApplicablePermutations!$B$3:$N$205,MATCH($A3017,ApplicablePermutations!$A$3:$A$205,0),MATCH($B3017,ApplicablePermutations!$B$2:$N$2,0))*INDEX(ApplicablePermutations!$Q$3:$S$205,MATCH($A3017,ApplicablePermutations!$P$3:$P$205,0),MATCH($C3017,ApplicablePermutations!$Q$2:$S$2,0))=1,"X","")</f>
        <v>X</v>
      </c>
      <c r="I3017" s="64">
        <f t="shared" si="244"/>
        <v>0.75</v>
      </c>
      <c r="J3017" s="64">
        <f t="shared" si="245"/>
        <v>0.25345030861052398</v>
      </c>
      <c r="K3017" s="64">
        <f t="shared" si="246"/>
        <v>0.55991226854210696</v>
      </c>
      <c r="L3017" s="67" t="str">
        <f>IF(VLOOKUP($A3017,ApplicablePermutations!$U$3:$V$146,2,0)=1,"X","")</f>
        <v/>
      </c>
      <c r="M3017" t="str">
        <f t="shared" si="247"/>
        <v/>
      </c>
      <c r="N3017" s="64">
        <f t="shared" si="248"/>
        <v>0.55991226854210696</v>
      </c>
    </row>
    <row r="3018" spans="1:14" x14ac:dyDescent="0.25">
      <c r="A3018" t="s">
        <v>420</v>
      </c>
      <c r="B3018" t="s">
        <v>327</v>
      </c>
      <c r="C3018" s="65" t="s">
        <v>486</v>
      </c>
      <c r="D3018" s="64">
        <f>IFERROR(INDEX('Feasibility Factor'!$D$5:$N$123,MATCH(VLOOKUP($A3018,PairList!$A$2:$D$205,2,0),'Feasibility Factor'!$C$5:$C$123,0),MATCH(VLOOKUP($B3018,PairList!$F$2:$I$14,2,0),'Feasibility Factor'!$D$3:$N$3,0)),"")</f>
        <v>0.75</v>
      </c>
      <c r="E3018" s="64">
        <v>0.95</v>
      </c>
      <c r="F3018" s="64" t="str">
        <f>IFERROR(INDEX(ESShip!$C$2:$C$99,MATCH(VLOOKUP($A3018,PairList!$A$2:$D$205,3,0),ESShip!$A$2:$A$99,0)),"")</f>
        <v/>
      </c>
      <c r="G3018" s="64">
        <v>0.25345030861052398</v>
      </c>
      <c r="H3018" s="67" t="str">
        <f>IF(INDEX(ApplicablePermutations!$B$3:$N$205,MATCH($A3018,ApplicablePermutations!$A$3:$A$205,0),MATCH($B3018,ApplicablePermutations!$B$2:$N$2,0))*INDEX(ApplicablePermutations!$Q$3:$S$205,MATCH($A3018,ApplicablePermutations!$P$3:$P$205,0),MATCH($C3018,ApplicablePermutations!$Q$2:$S$2,0))=1,"X","")</f>
        <v>X</v>
      </c>
      <c r="I3018" s="64">
        <f t="shared" si="244"/>
        <v>0.75</v>
      </c>
      <c r="J3018" s="64">
        <f t="shared" si="245"/>
        <v>0.25345030861052398</v>
      </c>
      <c r="K3018" s="64">
        <f t="shared" si="246"/>
        <v>0.55991226854210696</v>
      </c>
      <c r="L3018" s="67" t="str">
        <f>IF(VLOOKUP($A3018,ApplicablePermutations!$U$3:$V$146,2,0)=1,"X","")</f>
        <v/>
      </c>
      <c r="M3018" t="str">
        <f t="shared" si="247"/>
        <v/>
      </c>
      <c r="N3018" s="64">
        <f t="shared" si="248"/>
        <v>0.55991226854210696</v>
      </c>
    </row>
    <row r="3019" spans="1:14" x14ac:dyDescent="0.25">
      <c r="A3019" t="s">
        <v>420</v>
      </c>
      <c r="B3019" t="s">
        <v>328</v>
      </c>
      <c r="C3019" s="65" t="s">
        <v>486</v>
      </c>
      <c r="D3019" s="64">
        <f>IFERROR(INDEX('Feasibility Factor'!$D$5:$N$123,MATCH(VLOOKUP($A3019,PairList!$A$2:$D$205,2,0),'Feasibility Factor'!$C$5:$C$123,0),MATCH(VLOOKUP($B3019,PairList!$F$2:$I$14,2,0),'Feasibility Factor'!$D$3:$N$3,0)),"")</f>
        <v>0.75</v>
      </c>
      <c r="E3019" s="64">
        <v>0.95</v>
      </c>
      <c r="F3019" s="64" t="str">
        <f>IFERROR(INDEX(ESShip!$C$2:$C$99,MATCH(VLOOKUP($A3019,PairList!$A$2:$D$205,3,0),ESShip!$A$2:$A$99,0)),"")</f>
        <v/>
      </c>
      <c r="G3019" s="64">
        <v>0.25345030861052398</v>
      </c>
      <c r="H3019" s="67" t="str">
        <f>IF(INDEX(ApplicablePermutations!$B$3:$N$205,MATCH($A3019,ApplicablePermutations!$A$3:$A$205,0),MATCH($B3019,ApplicablePermutations!$B$2:$N$2,0))*INDEX(ApplicablePermutations!$Q$3:$S$205,MATCH($A3019,ApplicablePermutations!$P$3:$P$205,0),MATCH($C3019,ApplicablePermutations!$Q$2:$S$2,0))=1,"X","")</f>
        <v/>
      </c>
      <c r="I3019" s="64" t="str">
        <f t="shared" si="244"/>
        <v/>
      </c>
      <c r="J3019" s="64" t="str">
        <f t="shared" si="245"/>
        <v/>
      </c>
      <c r="K3019" s="64">
        <f t="shared" si="246"/>
        <v>0</v>
      </c>
      <c r="L3019" s="67" t="str">
        <f>IF(VLOOKUP($A3019,ApplicablePermutations!$U$3:$V$146,2,0)=1,"X","")</f>
        <v/>
      </c>
      <c r="M3019" t="str">
        <f t="shared" si="247"/>
        <v/>
      </c>
      <c r="N3019" s="64">
        <f t="shared" si="248"/>
        <v>0</v>
      </c>
    </row>
    <row r="3020" spans="1:14" x14ac:dyDescent="0.25">
      <c r="A3020" t="s">
        <v>420</v>
      </c>
      <c r="B3020" t="s">
        <v>239</v>
      </c>
      <c r="C3020" s="65" t="s">
        <v>486</v>
      </c>
      <c r="D3020" s="64">
        <f>IFERROR(INDEX('Feasibility Factor'!$D$5:$N$123,MATCH(VLOOKUP($A3020,PairList!$A$2:$D$205,2,0),'Feasibility Factor'!$C$5:$C$123,0),MATCH(VLOOKUP($B3020,PairList!$F$2:$I$14,2,0),'Feasibility Factor'!$D$3:$N$3,0)),"")</f>
        <v>0.75</v>
      </c>
      <c r="E3020" s="64">
        <v>0.95</v>
      </c>
      <c r="F3020" s="64" t="str">
        <f>IFERROR(INDEX(ESShip!$C$2:$C$99,MATCH(VLOOKUP($A3020,PairList!$A$2:$D$205,3,0),ESShip!$A$2:$A$99,0)),"")</f>
        <v/>
      </c>
      <c r="G3020" s="64">
        <v>0.25345030861052398</v>
      </c>
      <c r="H3020" s="67" t="str">
        <f>IF(INDEX(ApplicablePermutations!$B$3:$N$205,MATCH($A3020,ApplicablePermutations!$A$3:$A$205,0),MATCH($B3020,ApplicablePermutations!$B$2:$N$2,0))*INDEX(ApplicablePermutations!$Q$3:$S$205,MATCH($A3020,ApplicablePermutations!$P$3:$P$205,0),MATCH($C3020,ApplicablePermutations!$Q$2:$S$2,0))=1,"X","")</f>
        <v>X</v>
      </c>
      <c r="I3020" s="64">
        <f t="shared" si="244"/>
        <v>0.75</v>
      </c>
      <c r="J3020" s="64">
        <f t="shared" si="245"/>
        <v>0.25345030861052398</v>
      </c>
      <c r="K3020" s="64">
        <f t="shared" si="246"/>
        <v>0.55991226854210696</v>
      </c>
      <c r="L3020" s="67" t="str">
        <f>IF(VLOOKUP($A3020,ApplicablePermutations!$U$3:$V$146,2,0)=1,"X","")</f>
        <v/>
      </c>
      <c r="M3020" t="str">
        <f t="shared" si="247"/>
        <v/>
      </c>
      <c r="N3020" s="64">
        <f t="shared" si="248"/>
        <v>0.55991226854210696</v>
      </c>
    </row>
    <row r="3021" spans="1:14" x14ac:dyDescent="0.25">
      <c r="A3021" t="s">
        <v>420</v>
      </c>
      <c r="B3021" t="s">
        <v>329</v>
      </c>
      <c r="C3021" s="65" t="s">
        <v>486</v>
      </c>
      <c r="D3021" s="64">
        <f>IFERROR(INDEX('Feasibility Factor'!$D$5:$N$123,MATCH(VLOOKUP($A3021,PairList!$A$2:$D$205,2,0),'Feasibility Factor'!$C$5:$C$123,0),MATCH(VLOOKUP($B3021,PairList!$F$2:$I$14,2,0),'Feasibility Factor'!$D$3:$N$3,0)),"")</f>
        <v>0.75</v>
      </c>
      <c r="E3021" s="64">
        <v>0.95</v>
      </c>
      <c r="F3021" s="64" t="str">
        <f>IFERROR(INDEX(ESShip!$C$2:$C$99,MATCH(VLOOKUP($A3021,PairList!$A$2:$D$205,3,0),ESShip!$A$2:$A$99,0)),"")</f>
        <v/>
      </c>
      <c r="G3021" s="64">
        <v>0.25345030861052398</v>
      </c>
      <c r="H3021" s="67" t="str">
        <f>IF(INDEX(ApplicablePermutations!$B$3:$N$205,MATCH($A3021,ApplicablePermutations!$A$3:$A$205,0),MATCH($B3021,ApplicablePermutations!$B$2:$N$2,0))*INDEX(ApplicablePermutations!$Q$3:$S$205,MATCH($A3021,ApplicablePermutations!$P$3:$P$205,0),MATCH($C3021,ApplicablePermutations!$Q$2:$S$2,0))=1,"X","")</f>
        <v>X</v>
      </c>
      <c r="I3021" s="64">
        <f t="shared" si="244"/>
        <v>0.75</v>
      </c>
      <c r="J3021" s="64">
        <f t="shared" si="245"/>
        <v>0.25345030861052398</v>
      </c>
      <c r="K3021" s="64">
        <f t="shared" si="246"/>
        <v>0.55991226854210696</v>
      </c>
      <c r="L3021" s="67" t="str">
        <f>IF(VLOOKUP($A3021,ApplicablePermutations!$U$3:$V$146,2,0)=1,"X","")</f>
        <v/>
      </c>
      <c r="M3021" t="str">
        <f t="shared" si="247"/>
        <v/>
      </c>
      <c r="N3021" s="64">
        <f t="shared" si="248"/>
        <v>0.55991226854210696</v>
      </c>
    </row>
    <row r="3022" spans="1:14" x14ac:dyDescent="0.25">
      <c r="A3022" t="s">
        <v>420</v>
      </c>
      <c r="B3022" t="s">
        <v>330</v>
      </c>
      <c r="C3022" s="65" t="s">
        <v>486</v>
      </c>
      <c r="D3022" s="64">
        <f>IFERROR(INDEX('Feasibility Factor'!$D$5:$N$123,MATCH(VLOOKUP($A3022,PairList!$A$2:$D$205,2,0),'Feasibility Factor'!$C$5:$C$123,0),MATCH(VLOOKUP($B3022,PairList!$F$2:$I$14,2,0),'Feasibility Factor'!$D$3:$N$3,0)),"")</f>
        <v>0.75</v>
      </c>
      <c r="E3022" s="64">
        <v>0.95</v>
      </c>
      <c r="F3022" s="64" t="str">
        <f>IFERROR(INDEX(ESShip!$C$2:$C$99,MATCH(VLOOKUP($A3022,PairList!$A$2:$D$205,3,0),ESShip!$A$2:$A$99,0)),"")</f>
        <v/>
      </c>
      <c r="G3022" s="64">
        <v>0.25345030861052398</v>
      </c>
      <c r="H3022" s="67" t="str">
        <f>IF(INDEX(ApplicablePermutations!$B$3:$N$205,MATCH($A3022,ApplicablePermutations!$A$3:$A$205,0),MATCH($B3022,ApplicablePermutations!$B$2:$N$2,0))*INDEX(ApplicablePermutations!$Q$3:$S$205,MATCH($A3022,ApplicablePermutations!$P$3:$P$205,0),MATCH($C3022,ApplicablePermutations!$Q$2:$S$2,0))=1,"X","")</f>
        <v>X</v>
      </c>
      <c r="I3022" s="64">
        <f t="shared" si="244"/>
        <v>0.75</v>
      </c>
      <c r="J3022" s="64">
        <f t="shared" si="245"/>
        <v>0.25345030861052398</v>
      </c>
      <c r="K3022" s="64">
        <f t="shared" si="246"/>
        <v>0.55991226854210696</v>
      </c>
      <c r="L3022" s="67" t="str">
        <f>IF(VLOOKUP($A3022,ApplicablePermutations!$U$3:$V$146,2,0)=1,"X","")</f>
        <v/>
      </c>
      <c r="M3022" t="str">
        <f t="shared" si="247"/>
        <v/>
      </c>
      <c r="N3022" s="64">
        <f t="shared" si="248"/>
        <v>0.55991226854210696</v>
      </c>
    </row>
    <row r="3023" spans="1:14" x14ac:dyDescent="0.25">
      <c r="A3023" t="s">
        <v>420</v>
      </c>
      <c r="B3023" t="s">
        <v>331</v>
      </c>
      <c r="C3023" s="65" t="s">
        <v>486</v>
      </c>
      <c r="D3023" s="64">
        <f>IFERROR(INDEX('Feasibility Factor'!$D$5:$N$123,MATCH(VLOOKUP($A3023,PairList!$A$2:$D$205,2,0),'Feasibility Factor'!$C$5:$C$123,0),MATCH(VLOOKUP($B3023,PairList!$F$2:$I$14,2,0),'Feasibility Factor'!$D$3:$N$3,0)),"")</f>
        <v>0.75</v>
      </c>
      <c r="E3023" s="64">
        <v>0.94999999999999951</v>
      </c>
      <c r="F3023" s="64" t="str">
        <f>IFERROR(INDEX(ESShip!$C$2:$C$99,MATCH(VLOOKUP($A3023,PairList!$A$2:$D$205,3,0),ESShip!$A$2:$A$99,0)),"")</f>
        <v/>
      </c>
      <c r="G3023" s="64">
        <v>0.25345030861052403</v>
      </c>
      <c r="H3023" s="67" t="str">
        <f>IF(INDEX(ApplicablePermutations!$B$3:$N$205,MATCH($A3023,ApplicablePermutations!$A$3:$A$205,0),MATCH($B3023,ApplicablePermutations!$B$2:$N$2,0))*INDEX(ApplicablePermutations!$Q$3:$S$205,MATCH($A3023,ApplicablePermutations!$P$3:$P$205,0),MATCH($C3023,ApplicablePermutations!$Q$2:$S$2,0))=1,"X","")</f>
        <v>X</v>
      </c>
      <c r="I3023" s="64">
        <f t="shared" si="244"/>
        <v>0.75</v>
      </c>
      <c r="J3023" s="64">
        <f t="shared" si="245"/>
        <v>0.25345030861052403</v>
      </c>
      <c r="K3023" s="64">
        <f t="shared" si="246"/>
        <v>0.55991226854210696</v>
      </c>
      <c r="L3023" s="67" t="str">
        <f>IF(VLOOKUP($A3023,ApplicablePermutations!$U$3:$V$146,2,0)=1,"X","")</f>
        <v/>
      </c>
      <c r="M3023" t="str">
        <f t="shared" si="247"/>
        <v/>
      </c>
      <c r="N3023" s="64">
        <f t="shared" si="248"/>
        <v>0.55991226854210696</v>
      </c>
    </row>
    <row r="3024" spans="1:14" x14ac:dyDescent="0.25">
      <c r="A3024" t="s">
        <v>420</v>
      </c>
      <c r="B3024" t="s">
        <v>332</v>
      </c>
      <c r="C3024" s="65" t="s">
        <v>486</v>
      </c>
      <c r="D3024" s="64">
        <f>IFERROR(INDEX('Feasibility Factor'!$D$5:$N$123,MATCH(VLOOKUP($A3024,PairList!$A$2:$D$205,2,0),'Feasibility Factor'!$C$5:$C$123,0),MATCH(VLOOKUP($B3024,PairList!$F$2:$I$14,2,0),'Feasibility Factor'!$D$3:$N$3,0)),"")</f>
        <v>0.75</v>
      </c>
      <c r="E3024" s="64">
        <v>0.95</v>
      </c>
      <c r="F3024" s="64" t="str">
        <f>IFERROR(INDEX(ESShip!$C$2:$C$99,MATCH(VLOOKUP($A3024,PairList!$A$2:$D$205,3,0),ESShip!$A$2:$A$99,0)),"")</f>
        <v/>
      </c>
      <c r="G3024" s="64">
        <v>0.25345030861052398</v>
      </c>
      <c r="H3024" s="67" t="str">
        <f>IF(INDEX(ApplicablePermutations!$B$3:$N$205,MATCH($A3024,ApplicablePermutations!$A$3:$A$205,0),MATCH($B3024,ApplicablePermutations!$B$2:$N$2,0))*INDEX(ApplicablePermutations!$Q$3:$S$205,MATCH($A3024,ApplicablePermutations!$P$3:$P$205,0),MATCH($C3024,ApplicablePermutations!$Q$2:$S$2,0))=1,"X","")</f>
        <v>X</v>
      </c>
      <c r="I3024" s="64">
        <f t="shared" si="244"/>
        <v>0.75</v>
      </c>
      <c r="J3024" s="64">
        <f t="shared" si="245"/>
        <v>0.25345030861052398</v>
      </c>
      <c r="K3024" s="64">
        <f t="shared" si="246"/>
        <v>0.55991226854210696</v>
      </c>
      <c r="L3024" s="67" t="str">
        <f>IF(VLOOKUP($A3024,ApplicablePermutations!$U$3:$V$146,2,0)=1,"X","")</f>
        <v/>
      </c>
      <c r="M3024" t="str">
        <f t="shared" si="247"/>
        <v/>
      </c>
      <c r="N3024" s="64">
        <f t="shared" si="248"/>
        <v>0.55991226854210696</v>
      </c>
    </row>
    <row r="3025" spans="1:14" x14ac:dyDescent="0.25">
      <c r="A3025" t="s">
        <v>420</v>
      </c>
      <c r="B3025" t="s">
        <v>243</v>
      </c>
      <c r="C3025" s="65" t="s">
        <v>486</v>
      </c>
      <c r="D3025" s="64">
        <f>IFERROR(INDEX('Feasibility Factor'!$D$5:$N$123,MATCH(VLOOKUP($A3025,PairList!$A$2:$D$205,2,0),'Feasibility Factor'!$C$5:$C$123,0),MATCH(VLOOKUP($B3025,PairList!$F$2:$I$14,2,0),'Feasibility Factor'!$D$3:$N$3,0)),"")</f>
        <v>0.75</v>
      </c>
      <c r="E3025" s="64">
        <v>0.94999999999999951</v>
      </c>
      <c r="F3025" s="64" t="str">
        <f>IFERROR(INDEX(ESShip!$C$2:$C$99,MATCH(VLOOKUP($A3025,PairList!$A$2:$D$205,3,0),ESShip!$A$2:$A$99,0)),"")</f>
        <v/>
      </c>
      <c r="G3025" s="64">
        <v>0.25345030861052403</v>
      </c>
      <c r="H3025" s="67" t="str">
        <f>IF(INDEX(ApplicablePermutations!$B$3:$N$205,MATCH($A3025,ApplicablePermutations!$A$3:$A$205,0),MATCH($B3025,ApplicablePermutations!$B$2:$N$2,0))*INDEX(ApplicablePermutations!$Q$3:$S$205,MATCH($A3025,ApplicablePermutations!$P$3:$P$205,0),MATCH($C3025,ApplicablePermutations!$Q$2:$S$2,0))=1,"X","")</f>
        <v>X</v>
      </c>
      <c r="I3025" s="64">
        <f t="shared" si="244"/>
        <v>0.75</v>
      </c>
      <c r="J3025" s="64">
        <f t="shared" si="245"/>
        <v>0.25345030861052403</v>
      </c>
      <c r="K3025" s="64">
        <f t="shared" si="246"/>
        <v>0.55991226854210696</v>
      </c>
      <c r="L3025" s="67" t="str">
        <f>IF(VLOOKUP($A3025,ApplicablePermutations!$U$3:$V$146,2,0)=1,"X","")</f>
        <v/>
      </c>
      <c r="M3025" t="str">
        <f t="shared" si="247"/>
        <v/>
      </c>
      <c r="N3025" s="64">
        <f t="shared" si="248"/>
        <v>0.55991226854210696</v>
      </c>
    </row>
    <row r="3026" spans="1:14" x14ac:dyDescent="0.25">
      <c r="A3026" t="s">
        <v>420</v>
      </c>
      <c r="B3026" t="s">
        <v>333</v>
      </c>
      <c r="C3026" s="65" t="s">
        <v>486</v>
      </c>
      <c r="D3026" s="64">
        <f>IFERROR(INDEX('Feasibility Factor'!$D$5:$N$123,MATCH(VLOOKUP($A3026,PairList!$A$2:$D$205,2,0),'Feasibility Factor'!$C$5:$C$123,0),MATCH(VLOOKUP($B3026,PairList!$F$2:$I$14,2,0),'Feasibility Factor'!$D$3:$N$3,0)),"")</f>
        <v>0.75</v>
      </c>
      <c r="E3026" s="64">
        <v>0.95</v>
      </c>
      <c r="F3026" s="64" t="str">
        <f>IFERROR(INDEX(ESShip!$C$2:$C$99,MATCH(VLOOKUP($A3026,PairList!$A$2:$D$205,3,0),ESShip!$A$2:$A$99,0)),"")</f>
        <v/>
      </c>
      <c r="G3026" s="64">
        <v>0.25345030861052398</v>
      </c>
      <c r="H3026" s="67" t="str">
        <f>IF(INDEX(ApplicablePermutations!$B$3:$N$205,MATCH($A3026,ApplicablePermutations!$A$3:$A$205,0),MATCH($B3026,ApplicablePermutations!$B$2:$N$2,0))*INDEX(ApplicablePermutations!$Q$3:$S$205,MATCH($A3026,ApplicablePermutations!$P$3:$P$205,0),MATCH($C3026,ApplicablePermutations!$Q$2:$S$2,0))=1,"X","")</f>
        <v>X</v>
      </c>
      <c r="I3026" s="64">
        <f t="shared" si="244"/>
        <v>0.75</v>
      </c>
      <c r="J3026" s="64">
        <f t="shared" si="245"/>
        <v>0.25345030861052398</v>
      </c>
      <c r="K3026" s="64">
        <f t="shared" si="246"/>
        <v>0.55991226854210696</v>
      </c>
      <c r="L3026" s="67" t="str">
        <f>IF(VLOOKUP($A3026,ApplicablePermutations!$U$3:$V$146,2,0)=1,"X","")</f>
        <v/>
      </c>
      <c r="M3026" t="str">
        <f t="shared" si="247"/>
        <v/>
      </c>
      <c r="N3026" s="64">
        <f t="shared" si="248"/>
        <v>0.55991226854210696</v>
      </c>
    </row>
    <row r="3027" spans="1:14" x14ac:dyDescent="0.25">
      <c r="A3027" t="s">
        <v>420</v>
      </c>
      <c r="B3027" t="s">
        <v>334</v>
      </c>
      <c r="C3027" s="65" t="s">
        <v>486</v>
      </c>
      <c r="D3027" s="64">
        <f>IFERROR(INDEX('Feasibility Factor'!$D$5:$N$123,MATCH(VLOOKUP($A3027,PairList!$A$2:$D$205,2,0),'Feasibility Factor'!$C$5:$C$123,0),MATCH(VLOOKUP($B3027,PairList!$F$2:$I$14,2,0),'Feasibility Factor'!$D$3:$N$3,0)),"")</f>
        <v>0.75</v>
      </c>
      <c r="E3027" s="64">
        <v>0.95</v>
      </c>
      <c r="F3027" s="64" t="str">
        <f>IFERROR(INDEX(ESShip!$C$2:$C$99,MATCH(VLOOKUP($A3027,PairList!$A$2:$D$205,3,0),ESShip!$A$2:$A$99,0)),"")</f>
        <v/>
      </c>
      <c r="G3027" s="64">
        <v>0.25345030861052398</v>
      </c>
      <c r="H3027" s="67" t="str">
        <f>IF(INDEX(ApplicablePermutations!$B$3:$N$205,MATCH($A3027,ApplicablePermutations!$A$3:$A$205,0),MATCH($B3027,ApplicablePermutations!$B$2:$N$2,0))*INDEX(ApplicablePermutations!$Q$3:$S$205,MATCH($A3027,ApplicablePermutations!$P$3:$P$205,0),MATCH($C3027,ApplicablePermutations!$Q$2:$S$2,0))=1,"X","")</f>
        <v>X</v>
      </c>
      <c r="I3027" s="64">
        <f t="shared" si="244"/>
        <v>0.75</v>
      </c>
      <c r="J3027" s="64">
        <f t="shared" si="245"/>
        <v>0.25345030861052398</v>
      </c>
      <c r="K3027" s="64">
        <f t="shared" si="246"/>
        <v>0.55991226854210696</v>
      </c>
      <c r="L3027" s="67" t="str">
        <f>IF(VLOOKUP($A3027,ApplicablePermutations!$U$3:$V$146,2,0)=1,"X","")</f>
        <v/>
      </c>
      <c r="M3027" t="str">
        <f t="shared" si="247"/>
        <v/>
      </c>
      <c r="N3027" s="64">
        <f t="shared" si="248"/>
        <v>0.55991226854210696</v>
      </c>
    </row>
    <row r="3028" spans="1:14" x14ac:dyDescent="0.25">
      <c r="A3028" t="s">
        <v>420</v>
      </c>
      <c r="B3028" t="s">
        <v>94</v>
      </c>
      <c r="C3028" s="65" t="s">
        <v>486</v>
      </c>
      <c r="D3028" s="64">
        <f>IFERROR(INDEX('Feasibility Factor'!$D$5:$N$123,MATCH(VLOOKUP($A3028,PairList!$A$2:$D$205,2,0),'Feasibility Factor'!$C$5:$C$123,0),MATCH(VLOOKUP($B3028,PairList!$F$2:$I$14,2,0),'Feasibility Factor'!$D$3:$N$3,0)),"")</f>
        <v>0.75</v>
      </c>
      <c r="E3028" s="64">
        <v>0.95</v>
      </c>
      <c r="F3028" s="64" t="str">
        <f>IFERROR(INDEX(ESShip!$C$2:$C$99,MATCH(VLOOKUP($A3028,PairList!$A$2:$D$205,3,0),ESShip!$A$2:$A$99,0)),"")</f>
        <v/>
      </c>
      <c r="G3028" s="64">
        <v>0.25345030861052398</v>
      </c>
      <c r="H3028" s="67" t="str">
        <f>IF(INDEX(ApplicablePermutations!$B$3:$N$205,MATCH($A3028,ApplicablePermutations!$A$3:$A$205,0),MATCH($B3028,ApplicablePermutations!$B$2:$N$2,0))*INDEX(ApplicablePermutations!$Q$3:$S$205,MATCH($A3028,ApplicablePermutations!$P$3:$P$205,0),MATCH($C3028,ApplicablePermutations!$Q$2:$S$2,0))=1,"X","")</f>
        <v>X</v>
      </c>
      <c r="I3028" s="64">
        <f t="shared" si="244"/>
        <v>0.75</v>
      </c>
      <c r="J3028" s="64">
        <f t="shared" si="245"/>
        <v>0.25345030861052398</v>
      </c>
      <c r="K3028" s="64">
        <f t="shared" si="246"/>
        <v>0.55991226854210696</v>
      </c>
      <c r="L3028" s="67" t="str">
        <f>IF(VLOOKUP($A3028,ApplicablePermutations!$U$3:$V$146,2,0)=1,"X","")</f>
        <v/>
      </c>
      <c r="M3028" t="str">
        <f t="shared" si="247"/>
        <v/>
      </c>
      <c r="N3028" s="64">
        <f t="shared" si="248"/>
        <v>0.55991226854210696</v>
      </c>
    </row>
    <row r="3029" spans="1:14" x14ac:dyDescent="0.25">
      <c r="A3029" t="s">
        <v>420</v>
      </c>
      <c r="B3029" t="s">
        <v>335</v>
      </c>
      <c r="C3029" s="65" t="s">
        <v>486</v>
      </c>
      <c r="D3029" s="64">
        <f>IFERROR(INDEX('Feasibility Factor'!$D$5:$N$123,MATCH(VLOOKUP($A3029,PairList!$A$2:$D$205,2,0),'Feasibility Factor'!$C$5:$C$123,0),MATCH(VLOOKUP($B3029,PairList!$F$2:$I$14,2,0),'Feasibility Factor'!$D$3:$N$3,0)),"")</f>
        <v>0.75</v>
      </c>
      <c r="E3029" s="64">
        <v>0.95</v>
      </c>
      <c r="F3029" s="64" t="str">
        <f>IFERROR(INDEX(ESShip!$C$2:$C$99,MATCH(VLOOKUP($A3029,PairList!$A$2:$D$205,3,0),ESShip!$A$2:$A$99,0)),"")</f>
        <v/>
      </c>
      <c r="G3029" s="64">
        <v>0.25345030861052398</v>
      </c>
      <c r="H3029" s="67" t="str">
        <f>IF(INDEX(ApplicablePermutations!$B$3:$N$205,MATCH($A3029,ApplicablePermutations!$A$3:$A$205,0),MATCH($B3029,ApplicablePermutations!$B$2:$N$2,0))*INDEX(ApplicablePermutations!$Q$3:$S$205,MATCH($A3029,ApplicablePermutations!$P$3:$P$205,0),MATCH($C3029,ApplicablePermutations!$Q$2:$S$2,0))=1,"X","")</f>
        <v/>
      </c>
      <c r="I3029" s="64" t="str">
        <f t="shared" si="244"/>
        <v/>
      </c>
      <c r="J3029" s="64" t="str">
        <f t="shared" si="245"/>
        <v/>
      </c>
      <c r="K3029" s="64">
        <f t="shared" si="246"/>
        <v>0</v>
      </c>
      <c r="L3029" s="67" t="str">
        <f>IF(VLOOKUP($A3029,ApplicablePermutations!$U$3:$V$146,2,0)=1,"X","")</f>
        <v/>
      </c>
      <c r="M3029" t="str">
        <f t="shared" si="247"/>
        <v/>
      </c>
      <c r="N3029" s="64">
        <f t="shared" si="248"/>
        <v>0</v>
      </c>
    </row>
    <row r="3030" spans="1:14" x14ac:dyDescent="0.25">
      <c r="A3030" t="s">
        <v>420</v>
      </c>
      <c r="B3030" t="s">
        <v>100</v>
      </c>
      <c r="C3030" s="65" t="s">
        <v>486</v>
      </c>
      <c r="D3030" s="64">
        <f>IFERROR(INDEX('Feasibility Factor'!$D$5:$N$123,MATCH(VLOOKUP($A3030,PairList!$A$2:$D$205,2,0),'Feasibility Factor'!$C$5:$C$123,0),MATCH(VLOOKUP($B3030,PairList!$F$2:$I$14,2,0),'Feasibility Factor'!$D$3:$N$3,0)),"")</f>
        <v>0.75</v>
      </c>
      <c r="E3030" s="64">
        <v>0.95</v>
      </c>
      <c r="F3030" s="64" t="str">
        <f>IFERROR(INDEX(ESShip!$C$2:$C$99,MATCH(VLOOKUP($A3030,PairList!$A$2:$D$205,3,0),ESShip!$A$2:$A$99,0)),"")</f>
        <v/>
      </c>
      <c r="G3030" s="64">
        <v>0.25345030861052398</v>
      </c>
      <c r="H3030" s="67" t="str">
        <f>IF(INDEX(ApplicablePermutations!$B$3:$N$205,MATCH($A3030,ApplicablePermutations!$A$3:$A$205,0),MATCH($B3030,ApplicablePermutations!$B$2:$N$2,0))*INDEX(ApplicablePermutations!$Q$3:$S$205,MATCH($A3030,ApplicablePermutations!$P$3:$P$205,0),MATCH($C3030,ApplicablePermutations!$Q$2:$S$2,0))=1,"X","")</f>
        <v>X</v>
      </c>
      <c r="I3030" s="64">
        <f t="shared" si="244"/>
        <v>0.75</v>
      </c>
      <c r="J3030" s="64">
        <f t="shared" si="245"/>
        <v>0.25345030861052398</v>
      </c>
      <c r="K3030" s="64">
        <f t="shared" si="246"/>
        <v>0.55991226854210696</v>
      </c>
      <c r="L3030" s="67" t="str">
        <f>IF(VLOOKUP($A3030,ApplicablePermutations!$U$3:$V$146,2,0)=1,"X","")</f>
        <v/>
      </c>
      <c r="M3030" t="str">
        <f t="shared" si="247"/>
        <v/>
      </c>
      <c r="N3030" s="64">
        <f t="shared" si="248"/>
        <v>0.55991226854210696</v>
      </c>
    </row>
    <row r="3031" spans="1:14" x14ac:dyDescent="0.25">
      <c r="A3031" t="s">
        <v>539</v>
      </c>
      <c r="B3031" t="s">
        <v>327</v>
      </c>
      <c r="C3031" s="65" t="s">
        <v>485</v>
      </c>
      <c r="D3031" s="64" t="str">
        <f>IFERROR(INDEX('Feasibility Factor'!$D$5:$N$123,MATCH(VLOOKUP($A3031,PairList!$A$2:$D$205,2,0),'Feasibility Factor'!$C$5:$C$123,0),MATCH(VLOOKUP($B3031,PairList!$F$2:$I$14,2,0),'Feasibility Factor'!$D$3:$N$3,0)),"")</f>
        <v/>
      </c>
      <c r="E3031" s="64">
        <v>1</v>
      </c>
      <c r="F3031" s="64" t="str">
        <f>IFERROR(INDEX(ESShip!$C$2:$C$99,MATCH(VLOOKUP($A3031,PairList!$A$2:$D$205,3,0),ESShip!$A$2:$A$99,0)),"")</f>
        <v/>
      </c>
      <c r="G3031" s="64">
        <v>0.25345030861052398</v>
      </c>
      <c r="H3031" s="67" t="str">
        <f>IF(INDEX(ApplicablePermutations!$B$3:$N$205,MATCH($A3031,ApplicablePermutations!$A$3:$A$205,0),MATCH($B3031,ApplicablePermutations!$B$2:$N$2,0))*INDEX(ApplicablePermutations!$Q$3:$S$205,MATCH($A3031,ApplicablePermutations!$P$3:$P$205,0),MATCH($C3031,ApplicablePermutations!$Q$2:$S$2,0))=1,"X","")</f>
        <v/>
      </c>
      <c r="I3031" s="64" t="str">
        <f t="shared" si="244"/>
        <v/>
      </c>
      <c r="J3031" s="64" t="str">
        <f t="shared" si="245"/>
        <v/>
      </c>
      <c r="K3031" s="64">
        <f t="shared" ref="K3031:K3056" si="249">IF(H3031="X",I3031*(1-J3031),0)</f>
        <v>0</v>
      </c>
      <c r="L3031" s="67" t="str">
        <f>IF(VLOOKUP($A3031,ApplicablePermutations!$U$3:$V$146,2,0)=1,"X","")</f>
        <v/>
      </c>
      <c r="M3031" t="str">
        <f t="shared" si="247"/>
        <v/>
      </c>
      <c r="N3031" s="64">
        <f t="shared" si="248"/>
        <v>0</v>
      </c>
    </row>
    <row r="3032" spans="1:14" x14ac:dyDescent="0.25">
      <c r="A3032" t="s">
        <v>539</v>
      </c>
      <c r="B3032" t="s">
        <v>328</v>
      </c>
      <c r="C3032" s="65" t="s">
        <v>485</v>
      </c>
      <c r="D3032" s="64" t="str">
        <f>IFERROR(INDEX('Feasibility Factor'!$D$5:$N$123,MATCH(VLOOKUP($A3032,PairList!$A$2:$D$205,2,0),'Feasibility Factor'!$C$5:$C$123,0),MATCH(VLOOKUP($B3032,PairList!$F$2:$I$14,2,0),'Feasibility Factor'!$D$3:$N$3,0)),"")</f>
        <v/>
      </c>
      <c r="E3032" s="64">
        <v>0</v>
      </c>
      <c r="F3032" s="64" t="str">
        <f>IFERROR(INDEX(ESShip!$C$2:$C$99,MATCH(VLOOKUP($A3032,PairList!$A$2:$D$205,3,0),ESShip!$A$2:$A$99,0)),"")</f>
        <v/>
      </c>
      <c r="G3032" s="64">
        <v>0.25345030861052398</v>
      </c>
      <c r="H3032" s="67" t="str">
        <f>IF(INDEX(ApplicablePermutations!$B$3:$N$205,MATCH($A3032,ApplicablePermutations!$A$3:$A$205,0),MATCH($B3032,ApplicablePermutations!$B$2:$N$2,0))*INDEX(ApplicablePermutations!$Q$3:$S$205,MATCH($A3032,ApplicablePermutations!$P$3:$P$205,0),MATCH($C3032,ApplicablePermutations!$Q$2:$S$2,0))=1,"X","")</f>
        <v>X</v>
      </c>
      <c r="I3032" s="64">
        <f t="shared" si="244"/>
        <v>1</v>
      </c>
      <c r="J3032" s="64">
        <f t="shared" si="245"/>
        <v>0.25345030861052398</v>
      </c>
      <c r="K3032" s="64">
        <f t="shared" si="249"/>
        <v>0.74654969138947602</v>
      </c>
      <c r="L3032" s="67" t="str">
        <f>IF(VLOOKUP($A3032,ApplicablePermutations!$U$3:$V$146,2,0)=1,"X","")</f>
        <v/>
      </c>
      <c r="M3032" t="str">
        <f t="shared" si="247"/>
        <v/>
      </c>
      <c r="N3032" s="64">
        <f t="shared" si="248"/>
        <v>0.74654969138947602</v>
      </c>
    </row>
    <row r="3033" spans="1:14" x14ac:dyDescent="0.25">
      <c r="A3033" t="s">
        <v>539</v>
      </c>
      <c r="B3033" t="s">
        <v>239</v>
      </c>
      <c r="C3033" s="65" t="s">
        <v>485</v>
      </c>
      <c r="D3033" s="64" t="str">
        <f>IFERROR(INDEX('Feasibility Factor'!$D$5:$N$123,MATCH(VLOOKUP($A3033,PairList!$A$2:$D$205,2,0),'Feasibility Factor'!$C$5:$C$123,0),MATCH(VLOOKUP($B3033,PairList!$F$2:$I$14,2,0),'Feasibility Factor'!$D$3:$N$3,0)),"")</f>
        <v/>
      </c>
      <c r="E3033" s="64">
        <v>1</v>
      </c>
      <c r="F3033" s="64" t="str">
        <f>IFERROR(INDEX(ESShip!$C$2:$C$99,MATCH(VLOOKUP($A3033,PairList!$A$2:$D$205,3,0),ESShip!$A$2:$A$99,0)),"")</f>
        <v/>
      </c>
      <c r="G3033" s="64">
        <v>0.25345030861052398</v>
      </c>
      <c r="H3033" s="67" t="str">
        <f>IF(INDEX(ApplicablePermutations!$B$3:$N$205,MATCH($A3033,ApplicablePermutations!$A$3:$A$205,0),MATCH($B3033,ApplicablePermutations!$B$2:$N$2,0))*INDEX(ApplicablePermutations!$Q$3:$S$205,MATCH($A3033,ApplicablePermutations!$P$3:$P$205,0),MATCH($C3033,ApplicablePermutations!$Q$2:$S$2,0))=1,"X","")</f>
        <v/>
      </c>
      <c r="I3033" s="64" t="str">
        <f t="shared" si="244"/>
        <v/>
      </c>
      <c r="J3033" s="64" t="str">
        <f t="shared" si="245"/>
        <v/>
      </c>
      <c r="K3033" s="64">
        <f t="shared" si="249"/>
        <v>0</v>
      </c>
      <c r="L3033" s="67" t="str">
        <f>IF(VLOOKUP($A3033,ApplicablePermutations!$U$3:$V$146,2,0)=1,"X","")</f>
        <v/>
      </c>
      <c r="M3033" t="str">
        <f t="shared" si="247"/>
        <v/>
      </c>
      <c r="N3033" s="64">
        <f t="shared" si="248"/>
        <v>0</v>
      </c>
    </row>
    <row r="3034" spans="1:14" x14ac:dyDescent="0.25">
      <c r="A3034" t="s">
        <v>539</v>
      </c>
      <c r="B3034" t="s">
        <v>329</v>
      </c>
      <c r="C3034" s="65" t="s">
        <v>485</v>
      </c>
      <c r="D3034" s="64" t="str">
        <f>IFERROR(INDEX('Feasibility Factor'!$D$5:$N$123,MATCH(VLOOKUP($A3034,PairList!$A$2:$D$205,2,0),'Feasibility Factor'!$C$5:$C$123,0),MATCH(VLOOKUP($B3034,PairList!$F$2:$I$14,2,0),'Feasibility Factor'!$D$3:$N$3,0)),"")</f>
        <v/>
      </c>
      <c r="E3034" s="64">
        <v>1</v>
      </c>
      <c r="F3034" s="64" t="str">
        <f>IFERROR(INDEX(ESShip!$C$2:$C$99,MATCH(VLOOKUP($A3034,PairList!$A$2:$D$205,3,0),ESShip!$A$2:$A$99,0)),"")</f>
        <v/>
      </c>
      <c r="G3034" s="64">
        <v>0.25345030861052398</v>
      </c>
      <c r="H3034" s="67" t="str">
        <f>IF(INDEX(ApplicablePermutations!$B$3:$N$205,MATCH($A3034,ApplicablePermutations!$A$3:$A$205,0),MATCH($B3034,ApplicablePermutations!$B$2:$N$2,0))*INDEX(ApplicablePermutations!$Q$3:$S$205,MATCH($A3034,ApplicablePermutations!$P$3:$P$205,0),MATCH($C3034,ApplicablePermutations!$Q$2:$S$2,0))=1,"X","")</f>
        <v>X</v>
      </c>
      <c r="I3034" s="64">
        <f t="shared" si="244"/>
        <v>1</v>
      </c>
      <c r="J3034" s="64">
        <f t="shared" si="245"/>
        <v>0.25345030861052398</v>
      </c>
      <c r="K3034" s="64">
        <f t="shared" si="249"/>
        <v>0.74654969138947602</v>
      </c>
      <c r="L3034" s="67" t="str">
        <f>IF(VLOOKUP($A3034,ApplicablePermutations!$U$3:$V$146,2,0)=1,"X","")</f>
        <v/>
      </c>
      <c r="M3034" t="str">
        <f t="shared" si="247"/>
        <v/>
      </c>
      <c r="N3034" s="64">
        <f t="shared" si="248"/>
        <v>0.74654969138947602</v>
      </c>
    </row>
    <row r="3035" spans="1:14" x14ac:dyDescent="0.25">
      <c r="A3035" t="s">
        <v>539</v>
      </c>
      <c r="B3035" t="s">
        <v>330</v>
      </c>
      <c r="C3035" s="65" t="s">
        <v>485</v>
      </c>
      <c r="D3035" s="64" t="str">
        <f>IFERROR(INDEX('Feasibility Factor'!$D$5:$N$123,MATCH(VLOOKUP($A3035,PairList!$A$2:$D$205,2,0),'Feasibility Factor'!$C$5:$C$123,0),MATCH(VLOOKUP($B3035,PairList!$F$2:$I$14,2,0),'Feasibility Factor'!$D$3:$N$3,0)),"")</f>
        <v/>
      </c>
      <c r="E3035" s="64">
        <v>0</v>
      </c>
      <c r="F3035" s="64" t="str">
        <f>IFERROR(INDEX(ESShip!$C$2:$C$99,MATCH(VLOOKUP($A3035,PairList!$A$2:$D$205,3,0),ESShip!$A$2:$A$99,0)),"")</f>
        <v/>
      </c>
      <c r="G3035" s="64">
        <v>0.25345030861052398</v>
      </c>
      <c r="H3035" s="67" t="str">
        <f>IF(INDEX(ApplicablePermutations!$B$3:$N$205,MATCH($A3035,ApplicablePermutations!$A$3:$A$205,0),MATCH($B3035,ApplicablePermutations!$B$2:$N$2,0))*INDEX(ApplicablePermutations!$Q$3:$S$205,MATCH($A3035,ApplicablePermutations!$P$3:$P$205,0),MATCH($C3035,ApplicablePermutations!$Q$2:$S$2,0))=1,"X","")</f>
        <v>X</v>
      </c>
      <c r="I3035" s="64">
        <f t="shared" si="244"/>
        <v>1</v>
      </c>
      <c r="J3035" s="64">
        <f t="shared" si="245"/>
        <v>0.25345030861052398</v>
      </c>
      <c r="K3035" s="64">
        <f t="shared" si="249"/>
        <v>0.74654969138947602</v>
      </c>
      <c r="L3035" s="67" t="str">
        <f>IF(VLOOKUP($A3035,ApplicablePermutations!$U$3:$V$146,2,0)=1,"X","")</f>
        <v/>
      </c>
      <c r="M3035" t="str">
        <f t="shared" si="247"/>
        <v/>
      </c>
      <c r="N3035" s="64">
        <f t="shared" si="248"/>
        <v>0.74654969138947602</v>
      </c>
    </row>
    <row r="3036" spans="1:14" x14ac:dyDescent="0.25">
      <c r="A3036" t="s">
        <v>539</v>
      </c>
      <c r="B3036" t="s">
        <v>331</v>
      </c>
      <c r="C3036" s="65" t="s">
        <v>485</v>
      </c>
      <c r="D3036" s="64" t="str">
        <f>IFERROR(INDEX('Feasibility Factor'!$D$5:$N$123,MATCH(VLOOKUP($A3036,PairList!$A$2:$D$205,2,0),'Feasibility Factor'!$C$5:$C$123,0),MATCH(VLOOKUP($B3036,PairList!$F$2:$I$14,2,0),'Feasibility Factor'!$D$3:$N$3,0)),"")</f>
        <v/>
      </c>
      <c r="E3036" s="64">
        <v>1</v>
      </c>
      <c r="F3036" s="64" t="str">
        <f>IFERROR(INDEX(ESShip!$C$2:$C$99,MATCH(VLOOKUP($A3036,PairList!$A$2:$D$205,3,0),ESShip!$A$2:$A$99,0)),"")</f>
        <v/>
      </c>
      <c r="G3036" s="64">
        <v>0.25345030861052398</v>
      </c>
      <c r="H3036" s="67" t="str">
        <f>IF(INDEX(ApplicablePermutations!$B$3:$N$205,MATCH($A3036,ApplicablePermutations!$A$3:$A$205,0),MATCH($B3036,ApplicablePermutations!$B$2:$N$2,0))*INDEX(ApplicablePermutations!$Q$3:$S$205,MATCH($A3036,ApplicablePermutations!$P$3:$P$205,0),MATCH($C3036,ApplicablePermutations!$Q$2:$S$2,0))=1,"X","")</f>
        <v/>
      </c>
      <c r="I3036" s="64" t="str">
        <f t="shared" si="244"/>
        <v/>
      </c>
      <c r="J3036" s="64" t="str">
        <f t="shared" si="245"/>
        <v/>
      </c>
      <c r="K3036" s="64">
        <f t="shared" si="249"/>
        <v>0</v>
      </c>
      <c r="L3036" s="67" t="str">
        <f>IF(VLOOKUP($A3036,ApplicablePermutations!$U$3:$V$146,2,0)=1,"X","")</f>
        <v/>
      </c>
      <c r="M3036" t="str">
        <f t="shared" si="247"/>
        <v/>
      </c>
      <c r="N3036" s="64">
        <f t="shared" si="248"/>
        <v>0</v>
      </c>
    </row>
    <row r="3037" spans="1:14" x14ac:dyDescent="0.25">
      <c r="A3037" t="s">
        <v>539</v>
      </c>
      <c r="B3037" t="s">
        <v>332</v>
      </c>
      <c r="C3037" s="65" t="s">
        <v>485</v>
      </c>
      <c r="D3037" s="64" t="str">
        <f>IFERROR(INDEX('Feasibility Factor'!$D$5:$N$123,MATCH(VLOOKUP($A3037,PairList!$A$2:$D$205,2,0),'Feasibility Factor'!$C$5:$C$123,0),MATCH(VLOOKUP($B3037,PairList!$F$2:$I$14,2,0),'Feasibility Factor'!$D$3:$N$3,0)),"")</f>
        <v/>
      </c>
      <c r="E3037" s="64">
        <v>0</v>
      </c>
      <c r="F3037" s="64" t="str">
        <f>IFERROR(INDEX(ESShip!$C$2:$C$99,MATCH(VLOOKUP($A3037,PairList!$A$2:$D$205,3,0),ESShip!$A$2:$A$99,0)),"")</f>
        <v/>
      </c>
      <c r="G3037" s="64">
        <v>0.25345030861052398</v>
      </c>
      <c r="H3037" s="67" t="str">
        <f>IF(INDEX(ApplicablePermutations!$B$3:$N$205,MATCH($A3037,ApplicablePermutations!$A$3:$A$205,0),MATCH($B3037,ApplicablePermutations!$B$2:$N$2,0))*INDEX(ApplicablePermutations!$Q$3:$S$205,MATCH($A3037,ApplicablePermutations!$P$3:$P$205,0),MATCH($C3037,ApplicablePermutations!$Q$2:$S$2,0))=1,"X","")</f>
        <v>X</v>
      </c>
      <c r="I3037" s="64">
        <f t="shared" si="244"/>
        <v>1</v>
      </c>
      <c r="J3037" s="64">
        <f t="shared" si="245"/>
        <v>0.25345030861052398</v>
      </c>
      <c r="K3037" s="64">
        <f t="shared" si="249"/>
        <v>0.74654969138947602</v>
      </c>
      <c r="L3037" s="67" t="str">
        <f>IF(VLOOKUP($A3037,ApplicablePermutations!$U$3:$V$146,2,0)=1,"X","")</f>
        <v/>
      </c>
      <c r="M3037" t="str">
        <f t="shared" si="247"/>
        <v/>
      </c>
      <c r="N3037" s="64">
        <f t="shared" si="248"/>
        <v>0.74654969138947602</v>
      </c>
    </row>
    <row r="3038" spans="1:14" x14ac:dyDescent="0.25">
      <c r="A3038" t="s">
        <v>539</v>
      </c>
      <c r="B3038" t="s">
        <v>243</v>
      </c>
      <c r="C3038" s="65" t="s">
        <v>485</v>
      </c>
      <c r="D3038" s="64" t="str">
        <f>IFERROR(INDEX('Feasibility Factor'!$D$5:$N$123,MATCH(VLOOKUP($A3038,PairList!$A$2:$D$205,2,0),'Feasibility Factor'!$C$5:$C$123,0),MATCH(VLOOKUP($B3038,PairList!$F$2:$I$14,2,0),'Feasibility Factor'!$D$3:$N$3,0)),"")</f>
        <v/>
      </c>
      <c r="E3038" s="64">
        <v>1</v>
      </c>
      <c r="F3038" s="64" t="str">
        <f>IFERROR(INDEX(ESShip!$C$2:$C$99,MATCH(VLOOKUP($A3038,PairList!$A$2:$D$205,3,0),ESShip!$A$2:$A$99,0)),"")</f>
        <v/>
      </c>
      <c r="G3038" s="64">
        <v>0.25345030861052398</v>
      </c>
      <c r="H3038" s="67" t="str">
        <f>IF(INDEX(ApplicablePermutations!$B$3:$N$205,MATCH($A3038,ApplicablePermutations!$A$3:$A$205,0),MATCH($B3038,ApplicablePermutations!$B$2:$N$2,0))*INDEX(ApplicablePermutations!$Q$3:$S$205,MATCH($A3038,ApplicablePermutations!$P$3:$P$205,0),MATCH($C3038,ApplicablePermutations!$Q$2:$S$2,0))=1,"X","")</f>
        <v/>
      </c>
      <c r="I3038" s="64" t="str">
        <f t="shared" si="244"/>
        <v/>
      </c>
      <c r="J3038" s="64" t="str">
        <f t="shared" si="245"/>
        <v/>
      </c>
      <c r="K3038" s="64">
        <f t="shared" si="249"/>
        <v>0</v>
      </c>
      <c r="L3038" s="67" t="str">
        <f>IF(VLOOKUP($A3038,ApplicablePermutations!$U$3:$V$146,2,0)=1,"X","")</f>
        <v/>
      </c>
      <c r="M3038" t="str">
        <f t="shared" si="247"/>
        <v/>
      </c>
      <c r="N3038" s="64">
        <f t="shared" si="248"/>
        <v>0</v>
      </c>
    </row>
    <row r="3039" spans="1:14" x14ac:dyDescent="0.25">
      <c r="A3039" t="s">
        <v>539</v>
      </c>
      <c r="B3039" t="s">
        <v>333</v>
      </c>
      <c r="C3039" s="65" t="s">
        <v>485</v>
      </c>
      <c r="D3039" s="64" t="str">
        <f>IFERROR(INDEX('Feasibility Factor'!$D$5:$N$123,MATCH(VLOOKUP($A3039,PairList!$A$2:$D$205,2,0),'Feasibility Factor'!$C$5:$C$123,0),MATCH(VLOOKUP($B3039,PairList!$F$2:$I$14,2,0),'Feasibility Factor'!$D$3:$N$3,0)),"")</f>
        <v/>
      </c>
      <c r="E3039" s="64">
        <v>1</v>
      </c>
      <c r="F3039" s="64" t="str">
        <f>IFERROR(INDEX(ESShip!$C$2:$C$99,MATCH(VLOOKUP($A3039,PairList!$A$2:$D$205,3,0),ESShip!$A$2:$A$99,0)),"")</f>
        <v/>
      </c>
      <c r="G3039" s="64">
        <v>0.25345030861052398</v>
      </c>
      <c r="H3039" s="67" t="str">
        <f>IF(INDEX(ApplicablePermutations!$B$3:$N$205,MATCH($A3039,ApplicablePermutations!$A$3:$A$205,0),MATCH($B3039,ApplicablePermutations!$B$2:$N$2,0))*INDEX(ApplicablePermutations!$Q$3:$S$205,MATCH($A3039,ApplicablePermutations!$P$3:$P$205,0),MATCH($C3039,ApplicablePermutations!$Q$2:$S$2,0))=1,"X","")</f>
        <v/>
      </c>
      <c r="I3039" s="64" t="str">
        <f t="shared" si="244"/>
        <v/>
      </c>
      <c r="J3039" s="64" t="str">
        <f t="shared" si="245"/>
        <v/>
      </c>
      <c r="K3039" s="64">
        <f t="shared" si="249"/>
        <v>0</v>
      </c>
      <c r="L3039" s="67" t="str">
        <f>IF(VLOOKUP($A3039,ApplicablePermutations!$U$3:$V$146,2,0)=1,"X","")</f>
        <v/>
      </c>
      <c r="M3039" t="str">
        <f t="shared" si="247"/>
        <v/>
      </c>
      <c r="N3039" s="64">
        <f t="shared" si="248"/>
        <v>0</v>
      </c>
    </row>
    <row r="3040" spans="1:14" x14ac:dyDescent="0.25">
      <c r="A3040" t="s">
        <v>539</v>
      </c>
      <c r="B3040" t="s">
        <v>334</v>
      </c>
      <c r="C3040" s="65" t="s">
        <v>485</v>
      </c>
      <c r="D3040" s="64" t="str">
        <f>IFERROR(INDEX('Feasibility Factor'!$D$5:$N$123,MATCH(VLOOKUP($A3040,PairList!$A$2:$D$205,2,0),'Feasibility Factor'!$C$5:$C$123,0),MATCH(VLOOKUP($B3040,PairList!$F$2:$I$14,2,0),'Feasibility Factor'!$D$3:$N$3,0)),"")</f>
        <v/>
      </c>
      <c r="E3040" s="64">
        <v>1</v>
      </c>
      <c r="F3040" s="64" t="str">
        <f>IFERROR(INDEX(ESShip!$C$2:$C$99,MATCH(VLOOKUP($A3040,PairList!$A$2:$D$205,3,0),ESShip!$A$2:$A$99,0)),"")</f>
        <v/>
      </c>
      <c r="G3040" s="64">
        <v>0.25345030861052398</v>
      </c>
      <c r="H3040" s="67" t="str">
        <f>IF(INDEX(ApplicablePermutations!$B$3:$N$205,MATCH($A3040,ApplicablePermutations!$A$3:$A$205,0),MATCH($B3040,ApplicablePermutations!$B$2:$N$2,0))*INDEX(ApplicablePermutations!$Q$3:$S$205,MATCH($A3040,ApplicablePermutations!$P$3:$P$205,0),MATCH($C3040,ApplicablePermutations!$Q$2:$S$2,0))=1,"X","")</f>
        <v/>
      </c>
      <c r="I3040" s="64" t="str">
        <f t="shared" si="244"/>
        <v/>
      </c>
      <c r="J3040" s="64" t="str">
        <f t="shared" si="245"/>
        <v/>
      </c>
      <c r="K3040" s="64">
        <f t="shared" si="249"/>
        <v>0</v>
      </c>
      <c r="L3040" s="67" t="str">
        <f>IF(VLOOKUP($A3040,ApplicablePermutations!$U$3:$V$146,2,0)=1,"X","")</f>
        <v/>
      </c>
      <c r="M3040" t="str">
        <f t="shared" si="247"/>
        <v/>
      </c>
      <c r="N3040" s="64">
        <f t="shared" si="248"/>
        <v>0</v>
      </c>
    </row>
    <row r="3041" spans="1:14" x14ac:dyDescent="0.25">
      <c r="A3041" t="s">
        <v>539</v>
      </c>
      <c r="B3041" t="s">
        <v>94</v>
      </c>
      <c r="C3041" s="65" t="s">
        <v>485</v>
      </c>
      <c r="D3041" s="64" t="str">
        <f>IFERROR(INDEX('Feasibility Factor'!$D$5:$N$123,MATCH(VLOOKUP($A3041,PairList!$A$2:$D$205,2,0),'Feasibility Factor'!$C$5:$C$123,0),MATCH(VLOOKUP($B3041,PairList!$F$2:$I$14,2,0),'Feasibility Factor'!$D$3:$N$3,0)),"")</f>
        <v/>
      </c>
      <c r="E3041" s="64">
        <v>1</v>
      </c>
      <c r="F3041" s="64" t="str">
        <f>IFERROR(INDEX(ESShip!$C$2:$C$99,MATCH(VLOOKUP($A3041,PairList!$A$2:$D$205,3,0),ESShip!$A$2:$A$99,0)),"")</f>
        <v/>
      </c>
      <c r="G3041" s="64">
        <v>0.25345030861052398</v>
      </c>
      <c r="H3041" s="67" t="str">
        <f>IF(INDEX(ApplicablePermutations!$B$3:$N$205,MATCH($A3041,ApplicablePermutations!$A$3:$A$205,0),MATCH($B3041,ApplicablePermutations!$B$2:$N$2,0))*INDEX(ApplicablePermutations!$Q$3:$S$205,MATCH($A3041,ApplicablePermutations!$P$3:$P$205,0),MATCH($C3041,ApplicablePermutations!$Q$2:$S$2,0))=1,"X","")</f>
        <v/>
      </c>
      <c r="I3041" s="64" t="str">
        <f t="shared" si="244"/>
        <v/>
      </c>
      <c r="J3041" s="64" t="str">
        <f t="shared" si="245"/>
        <v/>
      </c>
      <c r="K3041" s="64">
        <f t="shared" si="249"/>
        <v>0</v>
      </c>
      <c r="L3041" s="67" t="str">
        <f>IF(VLOOKUP($A3041,ApplicablePermutations!$U$3:$V$146,2,0)=1,"X","")</f>
        <v/>
      </c>
      <c r="M3041" t="str">
        <f t="shared" si="247"/>
        <v/>
      </c>
      <c r="N3041" s="64">
        <f t="shared" si="248"/>
        <v>0</v>
      </c>
    </row>
    <row r="3042" spans="1:14" x14ac:dyDescent="0.25">
      <c r="A3042" t="s">
        <v>539</v>
      </c>
      <c r="B3042" t="s">
        <v>335</v>
      </c>
      <c r="C3042" s="65" t="s">
        <v>485</v>
      </c>
      <c r="D3042" s="64" t="str">
        <f>IFERROR(INDEX('Feasibility Factor'!$D$5:$N$123,MATCH(VLOOKUP($A3042,PairList!$A$2:$D$205,2,0),'Feasibility Factor'!$C$5:$C$123,0),MATCH(VLOOKUP($B3042,PairList!$F$2:$I$14,2,0),'Feasibility Factor'!$D$3:$N$3,0)),"")</f>
        <v/>
      </c>
      <c r="E3042" s="64">
        <v>0</v>
      </c>
      <c r="F3042" s="64" t="str">
        <f>IFERROR(INDEX(ESShip!$C$2:$C$99,MATCH(VLOOKUP($A3042,PairList!$A$2:$D$205,3,0),ESShip!$A$2:$A$99,0)),"")</f>
        <v/>
      </c>
      <c r="G3042" s="64">
        <v>0.25345030861052398</v>
      </c>
      <c r="H3042" s="67" t="str">
        <f>IF(INDEX(ApplicablePermutations!$B$3:$N$205,MATCH($A3042,ApplicablePermutations!$A$3:$A$205,0),MATCH($B3042,ApplicablePermutations!$B$2:$N$2,0))*INDEX(ApplicablePermutations!$Q$3:$S$205,MATCH($A3042,ApplicablePermutations!$P$3:$P$205,0),MATCH($C3042,ApplicablePermutations!$Q$2:$S$2,0))=1,"X","")</f>
        <v/>
      </c>
      <c r="I3042" s="64" t="str">
        <f t="shared" si="244"/>
        <v/>
      </c>
      <c r="J3042" s="64" t="str">
        <f t="shared" si="245"/>
        <v/>
      </c>
      <c r="K3042" s="64">
        <f t="shared" si="249"/>
        <v>0</v>
      </c>
      <c r="L3042" s="67" t="str">
        <f>IF(VLOOKUP($A3042,ApplicablePermutations!$U$3:$V$146,2,0)=1,"X","")</f>
        <v/>
      </c>
      <c r="M3042" t="str">
        <f t="shared" si="247"/>
        <v/>
      </c>
      <c r="N3042" s="64">
        <f t="shared" si="248"/>
        <v>0</v>
      </c>
    </row>
    <row r="3043" spans="1:14" x14ac:dyDescent="0.25">
      <c r="A3043" t="s">
        <v>539</v>
      </c>
      <c r="B3043" t="s">
        <v>100</v>
      </c>
      <c r="C3043" s="65" t="s">
        <v>485</v>
      </c>
      <c r="D3043" s="64" t="str">
        <f>IFERROR(INDEX('Feasibility Factor'!$D$5:$N$123,MATCH(VLOOKUP($A3043,PairList!$A$2:$D$205,2,0),'Feasibility Factor'!$C$5:$C$123,0),MATCH(VLOOKUP($B3043,PairList!$F$2:$I$14,2,0),'Feasibility Factor'!$D$3:$N$3,0)),"")</f>
        <v/>
      </c>
      <c r="E3043" s="64">
        <v>1</v>
      </c>
      <c r="F3043" s="64" t="str">
        <f>IFERROR(INDEX(ESShip!$C$2:$C$99,MATCH(VLOOKUP($A3043,PairList!$A$2:$D$205,3,0),ESShip!$A$2:$A$99,0)),"")</f>
        <v/>
      </c>
      <c r="G3043" s="64">
        <v>0.25345030861052398</v>
      </c>
      <c r="H3043" s="67" t="str">
        <f>IF(INDEX(ApplicablePermutations!$B$3:$N$205,MATCH($A3043,ApplicablePermutations!$A$3:$A$205,0),MATCH($B3043,ApplicablePermutations!$B$2:$N$2,0))*INDEX(ApplicablePermutations!$Q$3:$S$205,MATCH($A3043,ApplicablePermutations!$P$3:$P$205,0),MATCH($C3043,ApplicablePermutations!$Q$2:$S$2,0))=1,"X","")</f>
        <v/>
      </c>
      <c r="I3043" s="64" t="str">
        <f t="shared" si="244"/>
        <v/>
      </c>
      <c r="J3043" s="64" t="str">
        <f t="shared" si="245"/>
        <v/>
      </c>
      <c r="K3043" s="64">
        <f t="shared" si="249"/>
        <v>0</v>
      </c>
      <c r="L3043" s="67" t="str">
        <f>IF(VLOOKUP($A3043,ApplicablePermutations!$U$3:$V$146,2,0)=1,"X","")</f>
        <v/>
      </c>
      <c r="M3043" t="str">
        <f t="shared" si="247"/>
        <v/>
      </c>
      <c r="N3043" s="64">
        <f t="shared" si="248"/>
        <v>0</v>
      </c>
    </row>
    <row r="3044" spans="1:14" x14ac:dyDescent="0.25">
      <c r="A3044" t="s">
        <v>539</v>
      </c>
      <c r="B3044" t="s">
        <v>327</v>
      </c>
      <c r="C3044" s="65" t="s">
        <v>486</v>
      </c>
      <c r="D3044" s="64" t="str">
        <f>IFERROR(INDEX('Feasibility Factor'!$D$5:$N$123,MATCH(VLOOKUP($A3044,PairList!$A$2:$D$205,2,0),'Feasibility Factor'!$C$5:$C$123,0),MATCH(VLOOKUP($B3044,PairList!$F$2:$I$14,2,0),'Feasibility Factor'!$D$3:$N$3,0)),"")</f>
        <v/>
      </c>
      <c r="E3044" s="64">
        <v>1</v>
      </c>
      <c r="F3044" s="64" t="str">
        <f>IFERROR(INDEX(ESShip!$C$2:$C$99,MATCH(VLOOKUP($A3044,PairList!$A$2:$D$205,3,0),ESShip!$A$2:$A$99,0)),"")</f>
        <v/>
      </c>
      <c r="G3044" s="64">
        <v>0.25345030861052398</v>
      </c>
      <c r="H3044" s="67" t="str">
        <f>IF(INDEX(ApplicablePermutations!$B$3:$N$205,MATCH($A3044,ApplicablePermutations!$A$3:$A$205,0),MATCH($B3044,ApplicablePermutations!$B$2:$N$2,0))*INDEX(ApplicablePermutations!$Q$3:$S$205,MATCH($A3044,ApplicablePermutations!$P$3:$P$205,0),MATCH($C3044,ApplicablePermutations!$Q$2:$S$2,0))=1,"X","")</f>
        <v/>
      </c>
      <c r="I3044" s="64" t="str">
        <f t="shared" si="244"/>
        <v/>
      </c>
      <c r="J3044" s="64" t="str">
        <f t="shared" si="245"/>
        <v/>
      </c>
      <c r="K3044" s="64">
        <f t="shared" si="249"/>
        <v>0</v>
      </c>
      <c r="L3044" s="67" t="str">
        <f>IF(VLOOKUP($A3044,ApplicablePermutations!$U$3:$V$146,2,0)=1,"X","")</f>
        <v/>
      </c>
      <c r="M3044" t="str">
        <f t="shared" si="247"/>
        <v/>
      </c>
      <c r="N3044" s="64">
        <f t="shared" si="248"/>
        <v>0</v>
      </c>
    </row>
    <row r="3045" spans="1:14" x14ac:dyDescent="0.25">
      <c r="A3045" t="s">
        <v>539</v>
      </c>
      <c r="B3045" t="s">
        <v>328</v>
      </c>
      <c r="C3045" s="65" t="s">
        <v>486</v>
      </c>
      <c r="D3045" s="64" t="str">
        <f>IFERROR(INDEX('Feasibility Factor'!$D$5:$N$123,MATCH(VLOOKUP($A3045,PairList!$A$2:$D$205,2,0),'Feasibility Factor'!$C$5:$C$123,0),MATCH(VLOOKUP($B3045,PairList!$F$2:$I$14,2,0),'Feasibility Factor'!$D$3:$N$3,0)),"")</f>
        <v/>
      </c>
      <c r="E3045" s="64">
        <v>0</v>
      </c>
      <c r="F3045" s="64" t="str">
        <f>IFERROR(INDEX(ESShip!$C$2:$C$99,MATCH(VLOOKUP($A3045,PairList!$A$2:$D$205,3,0),ESShip!$A$2:$A$99,0)),"")</f>
        <v/>
      </c>
      <c r="G3045" s="64">
        <v>0.25345030861052398</v>
      </c>
      <c r="H3045" s="67" t="str">
        <f>IF(INDEX(ApplicablePermutations!$B$3:$N$205,MATCH($A3045,ApplicablePermutations!$A$3:$A$205,0),MATCH($B3045,ApplicablePermutations!$B$2:$N$2,0))*INDEX(ApplicablePermutations!$Q$3:$S$205,MATCH($A3045,ApplicablePermutations!$P$3:$P$205,0),MATCH($C3045,ApplicablePermutations!$Q$2:$S$2,0))=1,"X","")</f>
        <v/>
      </c>
      <c r="I3045" s="64" t="str">
        <f t="shared" si="244"/>
        <v/>
      </c>
      <c r="J3045" s="64" t="str">
        <f t="shared" si="245"/>
        <v/>
      </c>
      <c r="K3045" s="64">
        <f t="shared" si="249"/>
        <v>0</v>
      </c>
      <c r="L3045" s="67" t="str">
        <f>IF(VLOOKUP($A3045,ApplicablePermutations!$U$3:$V$146,2,0)=1,"X","")</f>
        <v/>
      </c>
      <c r="M3045" t="str">
        <f t="shared" si="247"/>
        <v/>
      </c>
      <c r="N3045" s="64">
        <f t="shared" si="248"/>
        <v>0</v>
      </c>
    </row>
    <row r="3046" spans="1:14" x14ac:dyDescent="0.25">
      <c r="A3046" t="s">
        <v>539</v>
      </c>
      <c r="B3046" t="s">
        <v>239</v>
      </c>
      <c r="C3046" s="65" t="s">
        <v>486</v>
      </c>
      <c r="D3046" s="64" t="str">
        <f>IFERROR(INDEX('Feasibility Factor'!$D$5:$N$123,MATCH(VLOOKUP($A3046,PairList!$A$2:$D$205,2,0),'Feasibility Factor'!$C$5:$C$123,0),MATCH(VLOOKUP($B3046,PairList!$F$2:$I$14,2,0),'Feasibility Factor'!$D$3:$N$3,0)),"")</f>
        <v/>
      </c>
      <c r="E3046" s="64">
        <v>1</v>
      </c>
      <c r="F3046" s="64" t="str">
        <f>IFERROR(INDEX(ESShip!$C$2:$C$99,MATCH(VLOOKUP($A3046,PairList!$A$2:$D$205,3,0),ESShip!$A$2:$A$99,0)),"")</f>
        <v/>
      </c>
      <c r="G3046" s="64">
        <v>0.25345030861052398</v>
      </c>
      <c r="H3046" s="67" t="str">
        <f>IF(INDEX(ApplicablePermutations!$B$3:$N$205,MATCH($A3046,ApplicablePermutations!$A$3:$A$205,0),MATCH($B3046,ApplicablePermutations!$B$2:$N$2,0))*INDEX(ApplicablePermutations!$Q$3:$S$205,MATCH($A3046,ApplicablePermutations!$P$3:$P$205,0),MATCH($C3046,ApplicablePermutations!$Q$2:$S$2,0))=1,"X","")</f>
        <v/>
      </c>
      <c r="I3046" s="64" t="str">
        <f t="shared" si="244"/>
        <v/>
      </c>
      <c r="J3046" s="64" t="str">
        <f t="shared" si="245"/>
        <v/>
      </c>
      <c r="K3046" s="64">
        <f t="shared" si="249"/>
        <v>0</v>
      </c>
      <c r="L3046" s="67" t="str">
        <f>IF(VLOOKUP($A3046,ApplicablePermutations!$U$3:$V$146,2,0)=1,"X","")</f>
        <v/>
      </c>
      <c r="M3046" t="str">
        <f t="shared" si="247"/>
        <v/>
      </c>
      <c r="N3046" s="64">
        <f t="shared" si="248"/>
        <v>0</v>
      </c>
    </row>
    <row r="3047" spans="1:14" x14ac:dyDescent="0.25">
      <c r="A3047" t="s">
        <v>539</v>
      </c>
      <c r="B3047" t="s">
        <v>329</v>
      </c>
      <c r="C3047" s="65" t="s">
        <v>486</v>
      </c>
      <c r="D3047" s="64" t="str">
        <f>IFERROR(INDEX('Feasibility Factor'!$D$5:$N$123,MATCH(VLOOKUP($A3047,PairList!$A$2:$D$205,2,0),'Feasibility Factor'!$C$5:$C$123,0),MATCH(VLOOKUP($B3047,PairList!$F$2:$I$14,2,0),'Feasibility Factor'!$D$3:$N$3,0)),"")</f>
        <v/>
      </c>
      <c r="E3047" s="64">
        <v>1</v>
      </c>
      <c r="F3047" s="64" t="str">
        <f>IFERROR(INDEX(ESShip!$C$2:$C$99,MATCH(VLOOKUP($A3047,PairList!$A$2:$D$205,3,0),ESShip!$A$2:$A$99,0)),"")</f>
        <v/>
      </c>
      <c r="G3047" s="64">
        <v>0.25345030861052398</v>
      </c>
      <c r="H3047" s="67" t="str">
        <f>IF(INDEX(ApplicablePermutations!$B$3:$N$205,MATCH($A3047,ApplicablePermutations!$A$3:$A$205,0),MATCH($B3047,ApplicablePermutations!$B$2:$N$2,0))*INDEX(ApplicablePermutations!$Q$3:$S$205,MATCH($A3047,ApplicablePermutations!$P$3:$P$205,0),MATCH($C3047,ApplicablePermutations!$Q$2:$S$2,0))=1,"X","")</f>
        <v/>
      </c>
      <c r="I3047" s="64" t="str">
        <f t="shared" si="244"/>
        <v/>
      </c>
      <c r="J3047" s="64" t="str">
        <f t="shared" si="245"/>
        <v/>
      </c>
      <c r="K3047" s="64">
        <f t="shared" si="249"/>
        <v>0</v>
      </c>
      <c r="L3047" s="67" t="str">
        <f>IF(VLOOKUP($A3047,ApplicablePermutations!$U$3:$V$146,2,0)=1,"X","")</f>
        <v/>
      </c>
      <c r="M3047" t="str">
        <f t="shared" si="247"/>
        <v/>
      </c>
      <c r="N3047" s="64">
        <f t="shared" si="248"/>
        <v>0</v>
      </c>
    </row>
    <row r="3048" spans="1:14" x14ac:dyDescent="0.25">
      <c r="A3048" t="s">
        <v>539</v>
      </c>
      <c r="B3048" t="s">
        <v>330</v>
      </c>
      <c r="C3048" s="65" t="s">
        <v>486</v>
      </c>
      <c r="D3048" s="64" t="str">
        <f>IFERROR(INDEX('Feasibility Factor'!$D$5:$N$123,MATCH(VLOOKUP($A3048,PairList!$A$2:$D$205,2,0),'Feasibility Factor'!$C$5:$C$123,0),MATCH(VLOOKUP($B3048,PairList!$F$2:$I$14,2,0),'Feasibility Factor'!$D$3:$N$3,0)),"")</f>
        <v/>
      </c>
      <c r="E3048" s="64">
        <v>0</v>
      </c>
      <c r="F3048" s="64" t="str">
        <f>IFERROR(INDEX(ESShip!$C$2:$C$99,MATCH(VLOOKUP($A3048,PairList!$A$2:$D$205,3,0),ESShip!$A$2:$A$99,0)),"")</f>
        <v/>
      </c>
      <c r="G3048" s="64">
        <v>0.25345030861052398</v>
      </c>
      <c r="H3048" s="67" t="str">
        <f>IF(INDEX(ApplicablePermutations!$B$3:$N$205,MATCH($A3048,ApplicablePermutations!$A$3:$A$205,0),MATCH($B3048,ApplicablePermutations!$B$2:$N$2,0))*INDEX(ApplicablePermutations!$Q$3:$S$205,MATCH($A3048,ApplicablePermutations!$P$3:$P$205,0),MATCH($C3048,ApplicablePermutations!$Q$2:$S$2,0))=1,"X","")</f>
        <v/>
      </c>
      <c r="I3048" s="64" t="str">
        <f t="shared" si="244"/>
        <v/>
      </c>
      <c r="J3048" s="64" t="str">
        <f t="shared" si="245"/>
        <v/>
      </c>
      <c r="K3048" s="64">
        <f t="shared" si="249"/>
        <v>0</v>
      </c>
      <c r="L3048" s="67" t="str">
        <f>IF(VLOOKUP($A3048,ApplicablePermutations!$U$3:$V$146,2,0)=1,"X","")</f>
        <v/>
      </c>
      <c r="M3048" t="str">
        <f t="shared" si="247"/>
        <v/>
      </c>
      <c r="N3048" s="64">
        <f t="shared" si="248"/>
        <v>0</v>
      </c>
    </row>
    <row r="3049" spans="1:14" x14ac:dyDescent="0.25">
      <c r="A3049" t="s">
        <v>539</v>
      </c>
      <c r="B3049" t="s">
        <v>331</v>
      </c>
      <c r="C3049" s="65" t="s">
        <v>486</v>
      </c>
      <c r="D3049" s="64" t="str">
        <f>IFERROR(INDEX('Feasibility Factor'!$D$5:$N$123,MATCH(VLOOKUP($A3049,PairList!$A$2:$D$205,2,0),'Feasibility Factor'!$C$5:$C$123,0),MATCH(VLOOKUP($B3049,PairList!$F$2:$I$14,2,0),'Feasibility Factor'!$D$3:$N$3,0)),"")</f>
        <v/>
      </c>
      <c r="E3049" s="64">
        <v>1</v>
      </c>
      <c r="F3049" s="64" t="str">
        <f>IFERROR(INDEX(ESShip!$C$2:$C$99,MATCH(VLOOKUP($A3049,PairList!$A$2:$D$205,3,0),ESShip!$A$2:$A$99,0)),"")</f>
        <v/>
      </c>
      <c r="G3049" s="64">
        <v>0.25345030861052398</v>
      </c>
      <c r="H3049" s="67" t="str">
        <f>IF(INDEX(ApplicablePermutations!$B$3:$N$205,MATCH($A3049,ApplicablePermutations!$A$3:$A$205,0),MATCH($B3049,ApplicablePermutations!$B$2:$N$2,0))*INDEX(ApplicablePermutations!$Q$3:$S$205,MATCH($A3049,ApplicablePermutations!$P$3:$P$205,0),MATCH($C3049,ApplicablePermutations!$Q$2:$S$2,0))=1,"X","")</f>
        <v/>
      </c>
      <c r="I3049" s="64" t="str">
        <f t="shared" si="244"/>
        <v/>
      </c>
      <c r="J3049" s="64" t="str">
        <f t="shared" si="245"/>
        <v/>
      </c>
      <c r="K3049" s="64">
        <f t="shared" si="249"/>
        <v>0</v>
      </c>
      <c r="L3049" s="67" t="str">
        <f>IF(VLOOKUP($A3049,ApplicablePermutations!$U$3:$V$146,2,0)=1,"X","")</f>
        <v/>
      </c>
      <c r="M3049" t="str">
        <f t="shared" si="247"/>
        <v/>
      </c>
      <c r="N3049" s="64">
        <f t="shared" si="248"/>
        <v>0</v>
      </c>
    </row>
    <row r="3050" spans="1:14" x14ac:dyDescent="0.25">
      <c r="A3050" t="s">
        <v>539</v>
      </c>
      <c r="B3050" t="s">
        <v>332</v>
      </c>
      <c r="C3050" s="65" t="s">
        <v>486</v>
      </c>
      <c r="D3050" s="64" t="str">
        <f>IFERROR(INDEX('Feasibility Factor'!$D$5:$N$123,MATCH(VLOOKUP($A3050,PairList!$A$2:$D$205,2,0),'Feasibility Factor'!$C$5:$C$123,0),MATCH(VLOOKUP($B3050,PairList!$F$2:$I$14,2,0),'Feasibility Factor'!$D$3:$N$3,0)),"")</f>
        <v/>
      </c>
      <c r="E3050" s="64">
        <v>0</v>
      </c>
      <c r="F3050" s="64" t="str">
        <f>IFERROR(INDEX(ESShip!$C$2:$C$99,MATCH(VLOOKUP($A3050,PairList!$A$2:$D$205,3,0),ESShip!$A$2:$A$99,0)),"")</f>
        <v/>
      </c>
      <c r="G3050" s="64">
        <v>0.25345030861052398</v>
      </c>
      <c r="H3050" s="67" t="str">
        <f>IF(INDEX(ApplicablePermutations!$B$3:$N$205,MATCH($A3050,ApplicablePermutations!$A$3:$A$205,0),MATCH($B3050,ApplicablePermutations!$B$2:$N$2,0))*INDEX(ApplicablePermutations!$Q$3:$S$205,MATCH($A3050,ApplicablePermutations!$P$3:$P$205,0),MATCH($C3050,ApplicablePermutations!$Q$2:$S$2,0))=1,"X","")</f>
        <v/>
      </c>
      <c r="I3050" s="64" t="str">
        <f t="shared" si="244"/>
        <v/>
      </c>
      <c r="J3050" s="64" t="str">
        <f t="shared" si="245"/>
        <v/>
      </c>
      <c r="K3050" s="64">
        <f t="shared" si="249"/>
        <v>0</v>
      </c>
      <c r="L3050" s="67" t="str">
        <f>IF(VLOOKUP($A3050,ApplicablePermutations!$U$3:$V$146,2,0)=1,"X","")</f>
        <v/>
      </c>
      <c r="M3050" t="str">
        <f t="shared" si="247"/>
        <v/>
      </c>
      <c r="N3050" s="64">
        <f t="shared" si="248"/>
        <v>0</v>
      </c>
    </row>
    <row r="3051" spans="1:14" x14ac:dyDescent="0.25">
      <c r="A3051" t="s">
        <v>539</v>
      </c>
      <c r="B3051" t="s">
        <v>243</v>
      </c>
      <c r="C3051" s="65" t="s">
        <v>486</v>
      </c>
      <c r="D3051" s="64" t="str">
        <f>IFERROR(INDEX('Feasibility Factor'!$D$5:$N$123,MATCH(VLOOKUP($A3051,PairList!$A$2:$D$205,2,0),'Feasibility Factor'!$C$5:$C$123,0),MATCH(VLOOKUP($B3051,PairList!$F$2:$I$14,2,0),'Feasibility Factor'!$D$3:$N$3,0)),"")</f>
        <v/>
      </c>
      <c r="E3051" s="64">
        <v>1</v>
      </c>
      <c r="F3051" s="64" t="str">
        <f>IFERROR(INDEX(ESShip!$C$2:$C$99,MATCH(VLOOKUP($A3051,PairList!$A$2:$D$205,3,0),ESShip!$A$2:$A$99,0)),"")</f>
        <v/>
      </c>
      <c r="G3051" s="64">
        <v>0.25345030861052398</v>
      </c>
      <c r="H3051" s="67" t="str">
        <f>IF(INDEX(ApplicablePermutations!$B$3:$N$205,MATCH($A3051,ApplicablePermutations!$A$3:$A$205,0),MATCH($B3051,ApplicablePermutations!$B$2:$N$2,0))*INDEX(ApplicablePermutations!$Q$3:$S$205,MATCH($A3051,ApplicablePermutations!$P$3:$P$205,0),MATCH($C3051,ApplicablePermutations!$Q$2:$S$2,0))=1,"X","")</f>
        <v/>
      </c>
      <c r="I3051" s="64" t="str">
        <f t="shared" si="244"/>
        <v/>
      </c>
      <c r="J3051" s="64" t="str">
        <f t="shared" si="245"/>
        <v/>
      </c>
      <c r="K3051" s="64">
        <f t="shared" si="249"/>
        <v>0</v>
      </c>
      <c r="L3051" s="67" t="str">
        <f>IF(VLOOKUP($A3051,ApplicablePermutations!$U$3:$V$146,2,0)=1,"X","")</f>
        <v/>
      </c>
      <c r="M3051" t="str">
        <f t="shared" si="247"/>
        <v/>
      </c>
      <c r="N3051" s="64">
        <f t="shared" si="248"/>
        <v>0</v>
      </c>
    </row>
    <row r="3052" spans="1:14" x14ac:dyDescent="0.25">
      <c r="A3052" t="s">
        <v>539</v>
      </c>
      <c r="B3052" t="s">
        <v>333</v>
      </c>
      <c r="C3052" s="65" t="s">
        <v>486</v>
      </c>
      <c r="D3052" s="64" t="str">
        <f>IFERROR(INDEX('Feasibility Factor'!$D$5:$N$123,MATCH(VLOOKUP($A3052,PairList!$A$2:$D$205,2,0),'Feasibility Factor'!$C$5:$C$123,0),MATCH(VLOOKUP($B3052,PairList!$F$2:$I$14,2,0),'Feasibility Factor'!$D$3:$N$3,0)),"")</f>
        <v/>
      </c>
      <c r="E3052" s="64">
        <v>1</v>
      </c>
      <c r="F3052" s="64" t="str">
        <f>IFERROR(INDEX(ESShip!$C$2:$C$99,MATCH(VLOOKUP($A3052,PairList!$A$2:$D$205,3,0),ESShip!$A$2:$A$99,0)),"")</f>
        <v/>
      </c>
      <c r="G3052" s="64">
        <v>0.25345030861052398</v>
      </c>
      <c r="H3052" s="67" t="str">
        <f>IF(INDEX(ApplicablePermutations!$B$3:$N$205,MATCH($A3052,ApplicablePermutations!$A$3:$A$205,0),MATCH($B3052,ApplicablePermutations!$B$2:$N$2,0))*INDEX(ApplicablePermutations!$Q$3:$S$205,MATCH($A3052,ApplicablePermutations!$P$3:$P$205,0),MATCH($C3052,ApplicablePermutations!$Q$2:$S$2,0))=1,"X","")</f>
        <v/>
      </c>
      <c r="I3052" s="64" t="str">
        <f t="shared" si="244"/>
        <v/>
      </c>
      <c r="J3052" s="64" t="str">
        <f t="shared" si="245"/>
        <v/>
      </c>
      <c r="K3052" s="64">
        <f t="shared" si="249"/>
        <v>0</v>
      </c>
      <c r="L3052" s="67" t="str">
        <f>IF(VLOOKUP($A3052,ApplicablePermutations!$U$3:$V$146,2,0)=1,"X","")</f>
        <v/>
      </c>
      <c r="M3052" t="str">
        <f t="shared" si="247"/>
        <v/>
      </c>
      <c r="N3052" s="64">
        <f t="shared" si="248"/>
        <v>0</v>
      </c>
    </row>
    <row r="3053" spans="1:14" x14ac:dyDescent="0.25">
      <c r="A3053" t="s">
        <v>539</v>
      </c>
      <c r="B3053" t="s">
        <v>334</v>
      </c>
      <c r="C3053" s="65" t="s">
        <v>486</v>
      </c>
      <c r="D3053" s="64" t="str">
        <f>IFERROR(INDEX('Feasibility Factor'!$D$5:$N$123,MATCH(VLOOKUP($A3053,PairList!$A$2:$D$205,2,0),'Feasibility Factor'!$C$5:$C$123,0),MATCH(VLOOKUP($B3053,PairList!$F$2:$I$14,2,0),'Feasibility Factor'!$D$3:$N$3,0)),"")</f>
        <v/>
      </c>
      <c r="E3053" s="64">
        <v>1</v>
      </c>
      <c r="F3053" s="64" t="str">
        <f>IFERROR(INDEX(ESShip!$C$2:$C$99,MATCH(VLOOKUP($A3053,PairList!$A$2:$D$205,3,0),ESShip!$A$2:$A$99,0)),"")</f>
        <v/>
      </c>
      <c r="G3053" s="64">
        <v>0.25345030861052398</v>
      </c>
      <c r="H3053" s="67" t="str">
        <f>IF(INDEX(ApplicablePermutations!$B$3:$N$205,MATCH($A3053,ApplicablePermutations!$A$3:$A$205,0),MATCH($B3053,ApplicablePermutations!$B$2:$N$2,0))*INDEX(ApplicablePermutations!$Q$3:$S$205,MATCH($A3053,ApplicablePermutations!$P$3:$P$205,0),MATCH($C3053,ApplicablePermutations!$Q$2:$S$2,0))=1,"X","")</f>
        <v/>
      </c>
      <c r="I3053" s="64" t="str">
        <f t="shared" si="244"/>
        <v/>
      </c>
      <c r="J3053" s="64" t="str">
        <f t="shared" si="245"/>
        <v/>
      </c>
      <c r="K3053" s="64">
        <f t="shared" si="249"/>
        <v>0</v>
      </c>
      <c r="L3053" s="67" t="str">
        <f>IF(VLOOKUP($A3053,ApplicablePermutations!$U$3:$V$146,2,0)=1,"X","")</f>
        <v/>
      </c>
      <c r="M3053" t="str">
        <f t="shared" si="247"/>
        <v/>
      </c>
      <c r="N3053" s="64">
        <f t="shared" si="248"/>
        <v>0</v>
      </c>
    </row>
    <row r="3054" spans="1:14" x14ac:dyDescent="0.25">
      <c r="A3054" t="s">
        <v>539</v>
      </c>
      <c r="B3054" t="s">
        <v>94</v>
      </c>
      <c r="C3054" s="65" t="s">
        <v>486</v>
      </c>
      <c r="D3054" s="64" t="str">
        <f>IFERROR(INDEX('Feasibility Factor'!$D$5:$N$123,MATCH(VLOOKUP($A3054,PairList!$A$2:$D$205,2,0),'Feasibility Factor'!$C$5:$C$123,0),MATCH(VLOOKUP($B3054,PairList!$F$2:$I$14,2,0),'Feasibility Factor'!$D$3:$N$3,0)),"")</f>
        <v/>
      </c>
      <c r="E3054" s="64">
        <v>1</v>
      </c>
      <c r="F3054" s="64" t="str">
        <f>IFERROR(INDEX(ESShip!$C$2:$C$99,MATCH(VLOOKUP($A3054,PairList!$A$2:$D$205,3,0),ESShip!$A$2:$A$99,0)),"")</f>
        <v/>
      </c>
      <c r="G3054" s="64">
        <v>0.25345030861052398</v>
      </c>
      <c r="H3054" s="67" t="str">
        <f>IF(INDEX(ApplicablePermutations!$B$3:$N$205,MATCH($A3054,ApplicablePermutations!$A$3:$A$205,0),MATCH($B3054,ApplicablePermutations!$B$2:$N$2,0))*INDEX(ApplicablePermutations!$Q$3:$S$205,MATCH($A3054,ApplicablePermutations!$P$3:$P$205,0),MATCH($C3054,ApplicablePermutations!$Q$2:$S$2,0))=1,"X","")</f>
        <v/>
      </c>
      <c r="I3054" s="64" t="str">
        <f t="shared" si="244"/>
        <v/>
      </c>
      <c r="J3054" s="64" t="str">
        <f t="shared" si="245"/>
        <v/>
      </c>
      <c r="K3054" s="64">
        <f t="shared" si="249"/>
        <v>0</v>
      </c>
      <c r="L3054" s="67" t="str">
        <f>IF(VLOOKUP($A3054,ApplicablePermutations!$U$3:$V$146,2,0)=1,"X","")</f>
        <v/>
      </c>
      <c r="M3054" t="str">
        <f t="shared" si="247"/>
        <v/>
      </c>
      <c r="N3054" s="64">
        <f t="shared" si="248"/>
        <v>0</v>
      </c>
    </row>
    <row r="3055" spans="1:14" x14ac:dyDescent="0.25">
      <c r="A3055" t="s">
        <v>539</v>
      </c>
      <c r="B3055" t="s">
        <v>335</v>
      </c>
      <c r="C3055" s="65" t="s">
        <v>486</v>
      </c>
      <c r="D3055" s="64" t="str">
        <f>IFERROR(INDEX('Feasibility Factor'!$D$5:$N$123,MATCH(VLOOKUP($A3055,PairList!$A$2:$D$205,2,0),'Feasibility Factor'!$C$5:$C$123,0),MATCH(VLOOKUP($B3055,PairList!$F$2:$I$14,2,0),'Feasibility Factor'!$D$3:$N$3,0)),"")</f>
        <v/>
      </c>
      <c r="E3055" s="64">
        <v>0</v>
      </c>
      <c r="F3055" s="64" t="str">
        <f>IFERROR(INDEX(ESShip!$C$2:$C$99,MATCH(VLOOKUP($A3055,PairList!$A$2:$D$205,3,0),ESShip!$A$2:$A$99,0)),"")</f>
        <v/>
      </c>
      <c r="G3055" s="64">
        <v>0.25345030861052398</v>
      </c>
      <c r="H3055" s="67" t="str">
        <f>IF(INDEX(ApplicablePermutations!$B$3:$N$205,MATCH($A3055,ApplicablePermutations!$A$3:$A$205,0),MATCH($B3055,ApplicablePermutations!$B$2:$N$2,0))*INDEX(ApplicablePermutations!$Q$3:$S$205,MATCH($A3055,ApplicablePermutations!$P$3:$P$205,0),MATCH($C3055,ApplicablePermutations!$Q$2:$S$2,0))=1,"X","")</f>
        <v/>
      </c>
      <c r="I3055" s="64" t="str">
        <f t="shared" si="244"/>
        <v/>
      </c>
      <c r="J3055" s="64" t="str">
        <f t="shared" si="245"/>
        <v/>
      </c>
      <c r="K3055" s="64">
        <f t="shared" si="249"/>
        <v>0</v>
      </c>
      <c r="L3055" s="67" t="str">
        <f>IF(VLOOKUP($A3055,ApplicablePermutations!$U$3:$V$146,2,0)=1,"X","")</f>
        <v/>
      </c>
      <c r="M3055" t="str">
        <f t="shared" si="247"/>
        <v/>
      </c>
      <c r="N3055" s="64">
        <f t="shared" si="248"/>
        <v>0</v>
      </c>
    </row>
    <row r="3056" spans="1:14" x14ac:dyDescent="0.25">
      <c r="A3056" t="s">
        <v>539</v>
      </c>
      <c r="B3056" t="s">
        <v>100</v>
      </c>
      <c r="C3056" s="65" t="s">
        <v>486</v>
      </c>
      <c r="D3056" s="64" t="str">
        <f>IFERROR(INDEX('Feasibility Factor'!$D$5:$N$123,MATCH(VLOOKUP($A3056,PairList!$A$2:$D$205,2,0),'Feasibility Factor'!$C$5:$C$123,0),MATCH(VLOOKUP($B3056,PairList!$F$2:$I$14,2,0),'Feasibility Factor'!$D$3:$N$3,0)),"")</f>
        <v/>
      </c>
      <c r="E3056" s="64">
        <v>1</v>
      </c>
      <c r="F3056" s="64" t="str">
        <f>IFERROR(INDEX(ESShip!$C$2:$C$99,MATCH(VLOOKUP($A3056,PairList!$A$2:$D$205,3,0),ESShip!$A$2:$A$99,0)),"")</f>
        <v/>
      </c>
      <c r="G3056" s="64">
        <v>0.25345030861052398</v>
      </c>
      <c r="H3056" s="67" t="str">
        <f>IF(INDEX(ApplicablePermutations!$B$3:$N$205,MATCH($A3056,ApplicablePermutations!$A$3:$A$205,0),MATCH($B3056,ApplicablePermutations!$B$2:$N$2,0))*INDEX(ApplicablePermutations!$Q$3:$S$205,MATCH($A3056,ApplicablePermutations!$P$3:$P$205,0),MATCH($C3056,ApplicablePermutations!$Q$2:$S$2,0))=1,"X","")</f>
        <v/>
      </c>
      <c r="I3056" s="64" t="str">
        <f t="shared" si="244"/>
        <v/>
      </c>
      <c r="J3056" s="64" t="str">
        <f t="shared" si="245"/>
        <v/>
      </c>
      <c r="K3056" s="64">
        <f t="shared" si="249"/>
        <v>0</v>
      </c>
      <c r="L3056" s="67" t="str">
        <f>IF(VLOOKUP($A3056,ApplicablePermutations!$U$3:$V$146,2,0)=1,"X","")</f>
        <v/>
      </c>
      <c r="M3056" t="str">
        <f t="shared" si="247"/>
        <v/>
      </c>
      <c r="N3056" s="64">
        <f t="shared" si="248"/>
        <v>0</v>
      </c>
    </row>
    <row r="3057" spans="1:14" x14ac:dyDescent="0.25">
      <c r="A3057" t="s">
        <v>421</v>
      </c>
      <c r="B3057" t="s">
        <v>327</v>
      </c>
      <c r="C3057" s="65" t="s">
        <v>485</v>
      </c>
      <c r="D3057" s="69">
        <f>IFERROR(INDEX('Feasibility Factor'!$D$5:$N$123,MATCH(VLOOKUP($A3057,PairList!$A$2:$D$205,2,0),'Feasibility Factor'!$C$5:$C$123,0),MATCH(VLOOKUP($B3057,PairList!$F$2:$I$14,2,0),'Feasibility Factor'!$D$3:$N$3,0)),"")/2</f>
        <v>0.12475</v>
      </c>
      <c r="E3057" s="69"/>
      <c r="F3057" s="64" t="str">
        <f>IFERROR(INDEX(ESShip!$C$2:$C$99,MATCH(VLOOKUP($A3057,PairList!$A$2:$D$205,3,0),ESShip!$A$2:$A$99,0)),"")</f>
        <v/>
      </c>
      <c r="G3057" s="64">
        <v>0.31231028989228315</v>
      </c>
      <c r="H3057" s="67" t="str">
        <f>IF(INDEX(ApplicablePermutations!$B$3:$N$205,MATCH($A3057,ApplicablePermutations!$A$3:$A$205,0),MATCH($B3057,ApplicablePermutations!$B$2:$N$2,0))*INDEX(ApplicablePermutations!$Q$3:$S$205,MATCH($A3057,ApplicablePermutations!$P$3:$P$205,0),MATCH($C3057,ApplicablePermutations!$Q$2:$S$2,0))=1,"X","")</f>
        <v>X</v>
      </c>
      <c r="I3057" s="64">
        <f t="shared" si="244"/>
        <v>0.12475</v>
      </c>
      <c r="J3057" s="64">
        <f t="shared" si="245"/>
        <v>0.31231028989228315</v>
      </c>
      <c r="K3057" s="64">
        <f t="shared" si="246"/>
        <v>8.578929133593767E-2</v>
      </c>
      <c r="L3057" s="67" t="str">
        <f>IF(VLOOKUP($A3057,ApplicablePermutations!$U$3:$V$146,2,0)=1,"X","")</f>
        <v/>
      </c>
      <c r="M3057" t="str">
        <f t="shared" si="247"/>
        <v/>
      </c>
      <c r="N3057" s="64">
        <f t="shared" si="248"/>
        <v>8.578929133593767E-2</v>
      </c>
    </row>
    <row r="3058" spans="1:14" x14ac:dyDescent="0.25">
      <c r="A3058" t="s">
        <v>421</v>
      </c>
      <c r="B3058" t="s">
        <v>328</v>
      </c>
      <c r="C3058" s="65" t="s">
        <v>485</v>
      </c>
      <c r="D3058" s="69">
        <f>IFERROR(INDEX('Feasibility Factor'!$D$5:$N$123,MATCH(VLOOKUP($A3058,PairList!$A$2:$D$205,2,0),'Feasibility Factor'!$C$5:$C$123,0),MATCH(VLOOKUP($B3058,PairList!$F$2:$I$14,2,0),'Feasibility Factor'!$D$3:$N$3,0)),"")/2</f>
        <v>0.2</v>
      </c>
      <c r="E3058" s="69"/>
      <c r="F3058" s="64" t="str">
        <f>IFERROR(INDEX(ESShip!$C$2:$C$99,MATCH(VLOOKUP($A3058,PairList!$A$2:$D$205,3,0),ESShip!$A$2:$A$99,0)),"")</f>
        <v/>
      </c>
      <c r="G3058" s="64">
        <v>0.31231028989228288</v>
      </c>
      <c r="H3058" s="67" t="str">
        <f>IF(INDEX(ApplicablePermutations!$B$3:$N$205,MATCH($A3058,ApplicablePermutations!$A$3:$A$205,0),MATCH($B3058,ApplicablePermutations!$B$2:$N$2,0))*INDEX(ApplicablePermutations!$Q$3:$S$205,MATCH($A3058,ApplicablePermutations!$P$3:$P$205,0),MATCH($C3058,ApplicablePermutations!$Q$2:$S$2,0))=1,"X","")</f>
        <v>X</v>
      </c>
      <c r="I3058" s="64">
        <f t="shared" si="244"/>
        <v>0.2</v>
      </c>
      <c r="J3058" s="64">
        <f t="shared" si="245"/>
        <v>0.31231028989228288</v>
      </c>
      <c r="K3058" s="64">
        <f t="shared" si="246"/>
        <v>0.13753794202154343</v>
      </c>
      <c r="L3058" s="67" t="str">
        <f>IF(VLOOKUP($A3058,ApplicablePermutations!$U$3:$V$146,2,0)=1,"X","")</f>
        <v/>
      </c>
      <c r="M3058" t="str">
        <f t="shared" si="247"/>
        <v/>
      </c>
      <c r="N3058" s="64">
        <f t="shared" si="248"/>
        <v>0.13753794202154343</v>
      </c>
    </row>
    <row r="3059" spans="1:14" x14ac:dyDescent="0.25">
      <c r="A3059" t="s">
        <v>421</v>
      </c>
      <c r="B3059" t="s">
        <v>239</v>
      </c>
      <c r="C3059" s="65" t="s">
        <v>485</v>
      </c>
      <c r="D3059" s="69">
        <f>IFERROR(INDEX('Feasibility Factor'!$D$5:$N$123,MATCH(VLOOKUP($A3059,PairList!$A$2:$D$205,2,0),'Feasibility Factor'!$C$5:$C$123,0),MATCH(VLOOKUP($B3059,PairList!$F$2:$I$14,2,0),'Feasibility Factor'!$D$3:$N$3,0)),"")/2</f>
        <v>0.12475</v>
      </c>
      <c r="E3059" s="69"/>
      <c r="F3059" s="64" t="str">
        <f>IFERROR(INDEX(ESShip!$C$2:$C$99,MATCH(VLOOKUP($A3059,PairList!$A$2:$D$205,3,0),ESShip!$A$2:$A$99,0)),"")</f>
        <v/>
      </c>
      <c r="G3059" s="64">
        <v>0.31231028989228315</v>
      </c>
      <c r="H3059" s="67" t="str">
        <f>IF(INDEX(ApplicablePermutations!$B$3:$N$205,MATCH($A3059,ApplicablePermutations!$A$3:$A$205,0),MATCH($B3059,ApplicablePermutations!$B$2:$N$2,0))*INDEX(ApplicablePermutations!$Q$3:$S$205,MATCH($A3059,ApplicablePermutations!$P$3:$P$205,0),MATCH($C3059,ApplicablePermutations!$Q$2:$S$2,0))=1,"X","")</f>
        <v>X</v>
      </c>
      <c r="I3059" s="64">
        <f t="shared" si="244"/>
        <v>0.12475</v>
      </c>
      <c r="J3059" s="64">
        <f t="shared" si="245"/>
        <v>0.31231028989228315</v>
      </c>
      <c r="K3059" s="64">
        <f t="shared" si="246"/>
        <v>8.578929133593767E-2</v>
      </c>
      <c r="L3059" s="67" t="str">
        <f>IF(VLOOKUP($A3059,ApplicablePermutations!$U$3:$V$146,2,0)=1,"X","")</f>
        <v/>
      </c>
      <c r="M3059" t="str">
        <f t="shared" si="247"/>
        <v/>
      </c>
      <c r="N3059" s="64">
        <f t="shared" si="248"/>
        <v>8.578929133593767E-2</v>
      </c>
    </row>
    <row r="3060" spans="1:14" x14ac:dyDescent="0.25">
      <c r="A3060" t="s">
        <v>421</v>
      </c>
      <c r="B3060" t="s">
        <v>329</v>
      </c>
      <c r="C3060" s="65" t="s">
        <v>485</v>
      </c>
      <c r="D3060" s="69">
        <f>IFERROR(INDEX('Feasibility Factor'!$D$5:$N$123,MATCH(VLOOKUP($A3060,PairList!$A$2:$D$205,2,0),'Feasibility Factor'!$C$5:$C$123,0),MATCH(VLOOKUP($B3060,PairList!$F$2:$I$14,2,0),'Feasibility Factor'!$D$3:$N$3,0)),"")/2</f>
        <v>0.2</v>
      </c>
      <c r="E3060" s="69"/>
      <c r="F3060" s="64" t="str">
        <f>IFERROR(INDEX(ESShip!$C$2:$C$99,MATCH(VLOOKUP($A3060,PairList!$A$2:$D$205,3,0),ESShip!$A$2:$A$99,0)),"")</f>
        <v/>
      </c>
      <c r="G3060" s="64">
        <v>0.31231028989228288</v>
      </c>
      <c r="H3060" s="67" t="str">
        <f>IF(INDEX(ApplicablePermutations!$B$3:$N$205,MATCH($A3060,ApplicablePermutations!$A$3:$A$205,0),MATCH($B3060,ApplicablePermutations!$B$2:$N$2,0))*INDEX(ApplicablePermutations!$Q$3:$S$205,MATCH($A3060,ApplicablePermutations!$P$3:$P$205,0),MATCH($C3060,ApplicablePermutations!$Q$2:$S$2,0))=1,"X","")</f>
        <v>X</v>
      </c>
      <c r="I3060" s="64">
        <f t="shared" ref="I3060:I3123" si="250">IF($H3060="X",IF(AND($D3060&gt;0,$D3060&lt;&gt;"",$E3060&gt;0,$E3060&lt;&gt;""),MIN($D3060,$E3060),IF(AND($D3060&gt;0,$D3060&lt;&gt;""),$D3060,IF(AND($E3060&gt;0,$E3060&lt;&gt;""),$E3060,AVERAGEIFS($E$2:$E$13027,$A$2:$A$13027,$A3060,$E$2:$E$13027,"&gt;0")))),"")</f>
        <v>0.2</v>
      </c>
      <c r="J3060" s="64">
        <f t="shared" ref="J3060:J3123" si="251">IF(H3060="X",IF(F3060&lt;&gt;"",F3060,IF(G3060&lt;&gt;"",G3060,AVERAGEIFS($G$2:$G$13027,$A$2:$A$13027,$A3060,$C$2:$C$13027,$C3060))),"")</f>
        <v>0.31231028989228288</v>
      </c>
      <c r="K3060" s="64">
        <f t="shared" si="246"/>
        <v>0.13753794202154343</v>
      </c>
      <c r="L3060" s="67" t="str">
        <f>IF(VLOOKUP($A3060,ApplicablePermutations!$U$3:$V$146,2,0)=1,"X","")</f>
        <v/>
      </c>
      <c r="M3060" t="str">
        <f t="shared" si="247"/>
        <v/>
      </c>
      <c r="N3060" s="64">
        <f t="shared" si="248"/>
        <v>0.13753794202154343</v>
      </c>
    </row>
    <row r="3061" spans="1:14" x14ac:dyDescent="0.25">
      <c r="A3061" t="s">
        <v>421</v>
      </c>
      <c r="B3061" t="s">
        <v>330</v>
      </c>
      <c r="C3061" s="65" t="s">
        <v>485</v>
      </c>
      <c r="D3061" s="69">
        <f>IFERROR(INDEX('Feasibility Factor'!$D$5:$N$123,MATCH(VLOOKUP($A3061,PairList!$A$2:$D$205,2,0),'Feasibility Factor'!$C$5:$C$123,0),MATCH(VLOOKUP($B3061,PairList!$F$2:$I$14,2,0),'Feasibility Factor'!$D$3:$N$3,0)),"")/2</f>
        <v>0.2</v>
      </c>
      <c r="E3061" s="69"/>
      <c r="F3061" s="64" t="str">
        <f>IFERROR(INDEX(ESShip!$C$2:$C$99,MATCH(VLOOKUP($A3061,PairList!$A$2:$D$205,3,0),ESShip!$A$2:$A$99,0)),"")</f>
        <v/>
      </c>
      <c r="G3061" s="64">
        <v>0.31231028989228315</v>
      </c>
      <c r="H3061" s="67" t="str">
        <f>IF(INDEX(ApplicablePermutations!$B$3:$N$205,MATCH($A3061,ApplicablePermutations!$A$3:$A$205,0),MATCH($B3061,ApplicablePermutations!$B$2:$N$2,0))*INDEX(ApplicablePermutations!$Q$3:$S$205,MATCH($A3061,ApplicablePermutations!$P$3:$P$205,0),MATCH($C3061,ApplicablePermutations!$Q$2:$S$2,0))=1,"X","")</f>
        <v>X</v>
      </c>
      <c r="I3061" s="64">
        <f t="shared" si="250"/>
        <v>0.2</v>
      </c>
      <c r="J3061" s="64">
        <f t="shared" si="251"/>
        <v>0.31231028989228315</v>
      </c>
      <c r="K3061" s="64">
        <f t="shared" si="246"/>
        <v>0.13753794202154337</v>
      </c>
      <c r="L3061" s="67" t="str">
        <f>IF(VLOOKUP($A3061,ApplicablePermutations!$U$3:$V$146,2,0)=1,"X","")</f>
        <v/>
      </c>
      <c r="M3061" t="str">
        <f t="shared" si="247"/>
        <v/>
      </c>
      <c r="N3061" s="64">
        <f t="shared" si="248"/>
        <v>0.13753794202154337</v>
      </c>
    </row>
    <row r="3062" spans="1:14" x14ac:dyDescent="0.25">
      <c r="A3062" t="s">
        <v>421</v>
      </c>
      <c r="B3062" t="s">
        <v>331</v>
      </c>
      <c r="C3062" s="65" t="s">
        <v>485</v>
      </c>
      <c r="D3062" s="69">
        <f>IFERROR(INDEX('Feasibility Factor'!$D$5:$N$123,MATCH(VLOOKUP($A3062,PairList!$A$2:$D$205,2,0),'Feasibility Factor'!$C$5:$C$123,0),MATCH(VLOOKUP($B3062,PairList!$F$2:$I$14,2,0),'Feasibility Factor'!$D$3:$N$3,0)),"")/2</f>
        <v>0.12475</v>
      </c>
      <c r="E3062" s="69"/>
      <c r="F3062" s="64" t="str">
        <f>IFERROR(INDEX(ESShip!$C$2:$C$99,MATCH(VLOOKUP($A3062,PairList!$A$2:$D$205,3,0),ESShip!$A$2:$A$99,0)),"")</f>
        <v/>
      </c>
      <c r="G3062" s="64">
        <v>0.31231028989228288</v>
      </c>
      <c r="H3062" s="67" t="str">
        <f>IF(INDEX(ApplicablePermutations!$B$3:$N$205,MATCH($A3062,ApplicablePermutations!$A$3:$A$205,0),MATCH($B3062,ApplicablePermutations!$B$2:$N$2,0))*INDEX(ApplicablePermutations!$Q$3:$S$205,MATCH($A3062,ApplicablePermutations!$P$3:$P$205,0),MATCH($C3062,ApplicablePermutations!$Q$2:$S$2,0))=1,"X","")</f>
        <v>X</v>
      </c>
      <c r="I3062" s="64">
        <f t="shared" si="250"/>
        <v>0.12475</v>
      </c>
      <c r="J3062" s="64">
        <f t="shared" si="251"/>
        <v>0.31231028989228288</v>
      </c>
      <c r="K3062" s="64">
        <f t="shared" si="246"/>
        <v>8.5789291335937698E-2</v>
      </c>
      <c r="L3062" s="67" t="str">
        <f>IF(VLOOKUP($A3062,ApplicablePermutations!$U$3:$V$146,2,0)=1,"X","")</f>
        <v/>
      </c>
      <c r="M3062" t="str">
        <f t="shared" si="247"/>
        <v/>
      </c>
      <c r="N3062" s="64">
        <f t="shared" si="248"/>
        <v>8.5789291335937698E-2</v>
      </c>
    </row>
    <row r="3063" spans="1:14" x14ac:dyDescent="0.25">
      <c r="A3063" t="s">
        <v>421</v>
      </c>
      <c r="B3063" t="s">
        <v>332</v>
      </c>
      <c r="C3063" s="65" t="s">
        <v>485</v>
      </c>
      <c r="D3063" s="69">
        <f>IFERROR(INDEX('Feasibility Factor'!$D$5:$N$123,MATCH(VLOOKUP($A3063,PairList!$A$2:$D$205,2,0),'Feasibility Factor'!$C$5:$C$123,0),MATCH(VLOOKUP($B3063,PairList!$F$2:$I$14,2,0),'Feasibility Factor'!$D$3:$N$3,0)),"")/2</f>
        <v>0.2</v>
      </c>
      <c r="E3063" s="69"/>
      <c r="F3063" s="64" t="str">
        <f>IFERROR(INDEX(ESShip!$C$2:$C$99,MATCH(VLOOKUP($A3063,PairList!$A$2:$D$205,3,0),ESShip!$A$2:$A$99,0)),"")</f>
        <v/>
      </c>
      <c r="G3063" s="64">
        <v>0.31231028989228315</v>
      </c>
      <c r="H3063" s="67" t="str">
        <f>IF(INDEX(ApplicablePermutations!$B$3:$N$205,MATCH($A3063,ApplicablePermutations!$A$3:$A$205,0),MATCH($B3063,ApplicablePermutations!$B$2:$N$2,0))*INDEX(ApplicablePermutations!$Q$3:$S$205,MATCH($A3063,ApplicablePermutations!$P$3:$P$205,0),MATCH($C3063,ApplicablePermutations!$Q$2:$S$2,0))=1,"X","")</f>
        <v>X</v>
      </c>
      <c r="I3063" s="64">
        <f t="shared" si="250"/>
        <v>0.2</v>
      </c>
      <c r="J3063" s="64">
        <f t="shared" si="251"/>
        <v>0.31231028989228315</v>
      </c>
      <c r="K3063" s="64">
        <f t="shared" si="246"/>
        <v>0.13753794202154337</v>
      </c>
      <c r="L3063" s="67" t="str">
        <f>IF(VLOOKUP($A3063,ApplicablePermutations!$U$3:$V$146,2,0)=1,"X","")</f>
        <v/>
      </c>
      <c r="M3063" t="str">
        <f t="shared" si="247"/>
        <v/>
      </c>
      <c r="N3063" s="64">
        <f t="shared" si="248"/>
        <v>0.13753794202154337</v>
      </c>
    </row>
    <row r="3064" spans="1:14" x14ac:dyDescent="0.25">
      <c r="A3064" t="s">
        <v>421</v>
      </c>
      <c r="B3064" t="s">
        <v>243</v>
      </c>
      <c r="C3064" s="65" t="s">
        <v>485</v>
      </c>
      <c r="D3064" s="69">
        <f>IFERROR(INDEX('Feasibility Factor'!$D$5:$N$123,MATCH(VLOOKUP($A3064,PairList!$A$2:$D$205,2,0),'Feasibility Factor'!$C$5:$C$123,0),MATCH(VLOOKUP($B3064,PairList!$F$2:$I$14,2,0),'Feasibility Factor'!$D$3:$N$3,0)),"")/2</f>
        <v>0.12475</v>
      </c>
      <c r="E3064" s="69"/>
      <c r="F3064" s="64" t="str">
        <f>IFERROR(INDEX(ESShip!$C$2:$C$99,MATCH(VLOOKUP($A3064,PairList!$A$2:$D$205,3,0),ESShip!$A$2:$A$99,0)),"")</f>
        <v/>
      </c>
      <c r="G3064" s="64">
        <v>0.31231028989228288</v>
      </c>
      <c r="H3064" s="67" t="str">
        <f>IF(INDEX(ApplicablePermutations!$B$3:$N$205,MATCH($A3064,ApplicablePermutations!$A$3:$A$205,0),MATCH($B3064,ApplicablePermutations!$B$2:$N$2,0))*INDEX(ApplicablePermutations!$Q$3:$S$205,MATCH($A3064,ApplicablePermutations!$P$3:$P$205,0),MATCH($C3064,ApplicablePermutations!$Q$2:$S$2,0))=1,"X","")</f>
        <v>X</v>
      </c>
      <c r="I3064" s="64">
        <f t="shared" si="250"/>
        <v>0.12475</v>
      </c>
      <c r="J3064" s="64">
        <f t="shared" si="251"/>
        <v>0.31231028989228288</v>
      </c>
      <c r="K3064" s="64">
        <f t="shared" si="246"/>
        <v>8.5789291335937698E-2</v>
      </c>
      <c r="L3064" s="67" t="str">
        <f>IF(VLOOKUP($A3064,ApplicablePermutations!$U$3:$V$146,2,0)=1,"X","")</f>
        <v/>
      </c>
      <c r="M3064" t="str">
        <f t="shared" si="247"/>
        <v/>
      </c>
      <c r="N3064" s="64">
        <f t="shared" si="248"/>
        <v>8.5789291335937698E-2</v>
      </c>
    </row>
    <row r="3065" spans="1:14" x14ac:dyDescent="0.25">
      <c r="A3065" t="s">
        <v>421</v>
      </c>
      <c r="B3065" t="s">
        <v>333</v>
      </c>
      <c r="C3065" s="65" t="s">
        <v>485</v>
      </c>
      <c r="D3065" s="69">
        <f>IFERROR(INDEX('Feasibility Factor'!$D$5:$N$123,MATCH(VLOOKUP($A3065,PairList!$A$2:$D$205,2,0),'Feasibility Factor'!$C$5:$C$123,0),MATCH(VLOOKUP($B3065,PairList!$F$2:$I$14,2,0),'Feasibility Factor'!$D$3:$N$3,0)),"")/2</f>
        <v>0.2</v>
      </c>
      <c r="E3065" s="69"/>
      <c r="F3065" s="64" t="str">
        <f>IFERROR(INDEX(ESShip!$C$2:$C$99,MATCH(VLOOKUP($A3065,PairList!$A$2:$D$205,3,0),ESShip!$A$2:$A$99,0)),"")</f>
        <v/>
      </c>
      <c r="G3065" s="64">
        <v>0.31231028989228315</v>
      </c>
      <c r="H3065" s="67" t="str">
        <f>IF(INDEX(ApplicablePermutations!$B$3:$N$205,MATCH($A3065,ApplicablePermutations!$A$3:$A$205,0),MATCH($B3065,ApplicablePermutations!$B$2:$N$2,0))*INDEX(ApplicablePermutations!$Q$3:$S$205,MATCH($A3065,ApplicablePermutations!$P$3:$P$205,0),MATCH($C3065,ApplicablePermutations!$Q$2:$S$2,0))=1,"X","")</f>
        <v>X</v>
      </c>
      <c r="I3065" s="64">
        <f t="shared" si="250"/>
        <v>0.2</v>
      </c>
      <c r="J3065" s="64">
        <f t="shared" si="251"/>
        <v>0.31231028989228315</v>
      </c>
      <c r="K3065" s="64">
        <f t="shared" si="246"/>
        <v>0.13753794202154337</v>
      </c>
      <c r="L3065" s="67" t="str">
        <f>IF(VLOOKUP($A3065,ApplicablePermutations!$U$3:$V$146,2,0)=1,"X","")</f>
        <v/>
      </c>
      <c r="M3065" t="str">
        <f t="shared" si="247"/>
        <v/>
      </c>
      <c r="N3065" s="64">
        <f t="shared" si="248"/>
        <v>0.13753794202154337</v>
      </c>
    </row>
    <row r="3066" spans="1:14" x14ac:dyDescent="0.25">
      <c r="A3066" t="s">
        <v>421</v>
      </c>
      <c r="B3066" t="s">
        <v>334</v>
      </c>
      <c r="C3066" s="65" t="s">
        <v>485</v>
      </c>
      <c r="D3066" s="69">
        <f>IFERROR(INDEX('Feasibility Factor'!$D$5:$N$123,MATCH(VLOOKUP($A3066,PairList!$A$2:$D$205,2,0),'Feasibility Factor'!$C$5:$C$123,0),MATCH(VLOOKUP($B3066,PairList!$F$2:$I$14,2,0),'Feasibility Factor'!$D$3:$N$3,0)),"")/2</f>
        <v>0.05</v>
      </c>
      <c r="E3066" s="69"/>
      <c r="F3066" s="64" t="str">
        <f>IFERROR(INDEX(ESShip!$C$2:$C$99,MATCH(VLOOKUP($A3066,PairList!$A$2:$D$205,3,0),ESShip!$A$2:$A$99,0)),"")</f>
        <v/>
      </c>
      <c r="G3066" s="64">
        <v>0.31231028989228315</v>
      </c>
      <c r="H3066" s="67" t="str">
        <f>IF(INDEX(ApplicablePermutations!$B$3:$N$205,MATCH($A3066,ApplicablePermutations!$A$3:$A$205,0),MATCH($B3066,ApplicablePermutations!$B$2:$N$2,0))*INDEX(ApplicablePermutations!$Q$3:$S$205,MATCH($A3066,ApplicablePermutations!$P$3:$P$205,0),MATCH($C3066,ApplicablePermutations!$Q$2:$S$2,0))=1,"X","")</f>
        <v>X</v>
      </c>
      <c r="I3066" s="64">
        <f t="shared" si="250"/>
        <v>0.05</v>
      </c>
      <c r="J3066" s="64">
        <f t="shared" si="251"/>
        <v>0.31231028989228315</v>
      </c>
      <c r="K3066" s="64">
        <f t="shared" si="246"/>
        <v>3.4384485505385844E-2</v>
      </c>
      <c r="L3066" s="67" t="str">
        <f>IF(VLOOKUP($A3066,ApplicablePermutations!$U$3:$V$146,2,0)=1,"X","")</f>
        <v/>
      </c>
      <c r="M3066" t="str">
        <f t="shared" si="247"/>
        <v/>
      </c>
      <c r="N3066" s="64">
        <f t="shared" si="248"/>
        <v>3.4384485505385844E-2</v>
      </c>
    </row>
    <row r="3067" spans="1:14" x14ac:dyDescent="0.25">
      <c r="A3067" t="s">
        <v>421</v>
      </c>
      <c r="B3067" t="s">
        <v>94</v>
      </c>
      <c r="C3067" s="65" t="s">
        <v>485</v>
      </c>
      <c r="D3067" s="69">
        <f>IFERROR(INDEX('Feasibility Factor'!$D$5:$N$123,MATCH(VLOOKUP($A3067,PairList!$A$2:$D$205,2,0),'Feasibility Factor'!$C$5:$C$123,0),MATCH(VLOOKUP($B3067,PairList!$F$2:$I$14,2,0),'Feasibility Factor'!$D$3:$N$3,0)),"")/2</f>
        <v>0.2</v>
      </c>
      <c r="E3067" s="69"/>
      <c r="F3067" s="64" t="str">
        <f>IFERROR(INDEX(ESShip!$C$2:$C$99,MATCH(VLOOKUP($A3067,PairList!$A$2:$D$205,3,0),ESShip!$A$2:$A$99,0)),"")</f>
        <v/>
      </c>
      <c r="G3067" s="64">
        <v>0.31231028989228315</v>
      </c>
      <c r="H3067" s="67" t="str">
        <f>IF(INDEX(ApplicablePermutations!$B$3:$N$205,MATCH($A3067,ApplicablePermutations!$A$3:$A$205,0),MATCH($B3067,ApplicablePermutations!$B$2:$N$2,0))*INDEX(ApplicablePermutations!$Q$3:$S$205,MATCH($A3067,ApplicablePermutations!$P$3:$P$205,0),MATCH($C3067,ApplicablePermutations!$Q$2:$S$2,0))=1,"X","")</f>
        <v>X</v>
      </c>
      <c r="I3067" s="64">
        <f t="shared" si="250"/>
        <v>0.2</v>
      </c>
      <c r="J3067" s="64">
        <f t="shared" si="251"/>
        <v>0.31231028989228315</v>
      </c>
      <c r="K3067" s="64">
        <f t="shared" si="246"/>
        <v>0.13753794202154337</v>
      </c>
      <c r="L3067" s="67" t="str">
        <f>IF(VLOOKUP($A3067,ApplicablePermutations!$U$3:$V$146,2,0)=1,"X","")</f>
        <v/>
      </c>
      <c r="M3067" t="str">
        <f t="shared" si="247"/>
        <v/>
      </c>
      <c r="N3067" s="64">
        <f t="shared" si="248"/>
        <v>0.13753794202154337</v>
      </c>
    </row>
    <row r="3068" spans="1:14" x14ac:dyDescent="0.25">
      <c r="A3068" t="s">
        <v>421</v>
      </c>
      <c r="B3068" t="s">
        <v>335</v>
      </c>
      <c r="C3068" s="65" t="s">
        <v>485</v>
      </c>
      <c r="D3068" s="69">
        <f>IFERROR(INDEX('Feasibility Factor'!$D$5:$N$123,MATCH(VLOOKUP($A3068,PairList!$A$2:$D$205,2,0),'Feasibility Factor'!$C$5:$C$123,0),MATCH(VLOOKUP($B3068,PairList!$F$2:$I$14,2,0),'Feasibility Factor'!$D$3:$N$3,0)),"")/2</f>
        <v>0.12475</v>
      </c>
      <c r="E3068" s="69"/>
      <c r="F3068" s="64" t="str">
        <f>IFERROR(INDEX(ESShip!$C$2:$C$99,MATCH(VLOOKUP($A3068,PairList!$A$2:$D$205,3,0),ESShip!$A$2:$A$99,0)),"")</f>
        <v/>
      </c>
      <c r="G3068" s="64">
        <v>0.31231028989228288</v>
      </c>
      <c r="H3068" s="67" t="str">
        <f>IF(INDEX(ApplicablePermutations!$B$3:$N$205,MATCH($A3068,ApplicablePermutations!$A$3:$A$205,0),MATCH($B3068,ApplicablePermutations!$B$2:$N$2,0))*INDEX(ApplicablePermutations!$Q$3:$S$205,MATCH($A3068,ApplicablePermutations!$P$3:$P$205,0),MATCH($C3068,ApplicablePermutations!$Q$2:$S$2,0))=1,"X","")</f>
        <v>X</v>
      </c>
      <c r="I3068" s="64">
        <f t="shared" si="250"/>
        <v>0.12475</v>
      </c>
      <c r="J3068" s="64">
        <f t="shared" si="251"/>
        <v>0.31231028989228288</v>
      </c>
      <c r="K3068" s="64">
        <f t="shared" si="246"/>
        <v>8.5789291335937698E-2</v>
      </c>
      <c r="L3068" s="67" t="str">
        <f>IF(VLOOKUP($A3068,ApplicablePermutations!$U$3:$V$146,2,0)=1,"X","")</f>
        <v/>
      </c>
      <c r="M3068" t="str">
        <f t="shared" si="247"/>
        <v/>
      </c>
      <c r="N3068" s="64">
        <f t="shared" si="248"/>
        <v>8.5789291335937698E-2</v>
      </c>
    </row>
    <row r="3069" spans="1:14" x14ac:dyDescent="0.25">
      <c r="A3069" t="s">
        <v>421</v>
      </c>
      <c r="B3069" t="s">
        <v>100</v>
      </c>
      <c r="C3069" s="65" t="s">
        <v>485</v>
      </c>
      <c r="D3069" s="69">
        <f>IFERROR(INDEX('Feasibility Factor'!$D$5:$N$123,MATCH(VLOOKUP($A3069,PairList!$A$2:$D$205,2,0),'Feasibility Factor'!$C$5:$C$123,0),MATCH(VLOOKUP($B3069,PairList!$F$2:$I$14,2,0),'Feasibility Factor'!$D$3:$N$3,0)),"")/2</f>
        <v>0.2</v>
      </c>
      <c r="E3069" s="69"/>
      <c r="F3069" s="64" t="str">
        <f>IFERROR(INDEX(ESShip!$C$2:$C$99,MATCH(VLOOKUP($A3069,PairList!$A$2:$D$205,3,0),ESShip!$A$2:$A$99,0)),"")</f>
        <v/>
      </c>
      <c r="G3069" s="64">
        <v>0.31231028989228288</v>
      </c>
      <c r="H3069" s="67" t="str">
        <f>IF(INDEX(ApplicablePermutations!$B$3:$N$205,MATCH($A3069,ApplicablePermutations!$A$3:$A$205,0),MATCH($B3069,ApplicablePermutations!$B$2:$N$2,0))*INDEX(ApplicablePermutations!$Q$3:$S$205,MATCH($A3069,ApplicablePermutations!$P$3:$P$205,0),MATCH($C3069,ApplicablePermutations!$Q$2:$S$2,0))=1,"X","")</f>
        <v>X</v>
      </c>
      <c r="I3069" s="64">
        <f t="shared" si="250"/>
        <v>0.2</v>
      </c>
      <c r="J3069" s="64">
        <f t="shared" si="251"/>
        <v>0.31231028989228288</v>
      </c>
      <c r="K3069" s="64">
        <f t="shared" si="246"/>
        <v>0.13753794202154343</v>
      </c>
      <c r="L3069" s="67" t="str">
        <f>IF(VLOOKUP($A3069,ApplicablePermutations!$U$3:$V$146,2,0)=1,"X","")</f>
        <v/>
      </c>
      <c r="M3069" t="str">
        <f t="shared" si="247"/>
        <v/>
      </c>
      <c r="N3069" s="64">
        <f t="shared" si="248"/>
        <v>0.13753794202154343</v>
      </c>
    </row>
    <row r="3070" spans="1:14" x14ac:dyDescent="0.25">
      <c r="A3070" t="s">
        <v>421</v>
      </c>
      <c r="B3070" t="s">
        <v>327</v>
      </c>
      <c r="C3070" s="65" t="s">
        <v>486</v>
      </c>
      <c r="D3070" s="69">
        <f>IFERROR(INDEX('Feasibility Factor'!$D$5:$N$123,MATCH(VLOOKUP($A3070,PairList!$A$2:$D$205,2,0),'Feasibility Factor'!$C$5:$C$123,0),MATCH(VLOOKUP($B3070,PairList!$F$2:$I$14,2,0),'Feasibility Factor'!$D$3:$N$3,0)),"")/2</f>
        <v>0.12475</v>
      </c>
      <c r="E3070" s="69"/>
      <c r="F3070" s="64" t="str">
        <f>IFERROR(INDEX(ESShip!$C$2:$C$99,MATCH(VLOOKUP($A3070,PairList!$A$2:$D$205,3,0),ESShip!$A$2:$A$99,0)),"")</f>
        <v/>
      </c>
      <c r="G3070" s="64">
        <v>0.31231028989228315</v>
      </c>
      <c r="H3070" s="67" t="str">
        <f>IF(INDEX(ApplicablePermutations!$B$3:$N$205,MATCH($A3070,ApplicablePermutations!$A$3:$A$205,0),MATCH($B3070,ApplicablePermutations!$B$2:$N$2,0))*INDEX(ApplicablePermutations!$Q$3:$S$205,MATCH($A3070,ApplicablePermutations!$P$3:$P$205,0),MATCH($C3070,ApplicablePermutations!$Q$2:$S$2,0))=1,"X","")</f>
        <v>X</v>
      </c>
      <c r="I3070" s="64">
        <f t="shared" si="250"/>
        <v>0.12475</v>
      </c>
      <c r="J3070" s="64">
        <f t="shared" si="251"/>
        <v>0.31231028989228315</v>
      </c>
      <c r="K3070" s="64">
        <f t="shared" si="246"/>
        <v>8.578929133593767E-2</v>
      </c>
      <c r="L3070" s="67" t="str">
        <f>IF(VLOOKUP($A3070,ApplicablePermutations!$U$3:$V$146,2,0)=1,"X","")</f>
        <v/>
      </c>
      <c r="M3070" t="str">
        <f t="shared" si="247"/>
        <v/>
      </c>
      <c r="N3070" s="64">
        <f t="shared" si="248"/>
        <v>8.578929133593767E-2</v>
      </c>
    </row>
    <row r="3071" spans="1:14" x14ac:dyDescent="0.25">
      <c r="A3071" t="s">
        <v>421</v>
      </c>
      <c r="B3071" t="s">
        <v>328</v>
      </c>
      <c r="C3071" s="65" t="s">
        <v>486</v>
      </c>
      <c r="D3071" s="69">
        <f>IFERROR(INDEX('Feasibility Factor'!$D$5:$N$123,MATCH(VLOOKUP($A3071,PairList!$A$2:$D$205,2,0),'Feasibility Factor'!$C$5:$C$123,0),MATCH(VLOOKUP($B3071,PairList!$F$2:$I$14,2,0),'Feasibility Factor'!$D$3:$N$3,0)),"")/2</f>
        <v>0.2</v>
      </c>
      <c r="E3071" s="69"/>
      <c r="F3071" s="64" t="str">
        <f>IFERROR(INDEX(ESShip!$C$2:$C$99,MATCH(VLOOKUP($A3071,PairList!$A$2:$D$205,3,0),ESShip!$A$2:$A$99,0)),"")</f>
        <v/>
      </c>
      <c r="G3071" s="64">
        <v>0.31231028989228288</v>
      </c>
      <c r="H3071" s="67" t="str">
        <f>IF(INDEX(ApplicablePermutations!$B$3:$N$205,MATCH($A3071,ApplicablePermutations!$A$3:$A$205,0),MATCH($B3071,ApplicablePermutations!$B$2:$N$2,0))*INDEX(ApplicablePermutations!$Q$3:$S$205,MATCH($A3071,ApplicablePermutations!$P$3:$P$205,0),MATCH($C3071,ApplicablePermutations!$Q$2:$S$2,0))=1,"X","")</f>
        <v>X</v>
      </c>
      <c r="I3071" s="64">
        <f t="shared" si="250"/>
        <v>0.2</v>
      </c>
      <c r="J3071" s="64">
        <f t="shared" si="251"/>
        <v>0.31231028989228288</v>
      </c>
      <c r="K3071" s="64">
        <f t="shared" si="246"/>
        <v>0.13753794202154343</v>
      </c>
      <c r="L3071" s="67" t="str">
        <f>IF(VLOOKUP($A3071,ApplicablePermutations!$U$3:$V$146,2,0)=1,"X","")</f>
        <v/>
      </c>
      <c r="M3071" t="str">
        <f t="shared" si="247"/>
        <v/>
      </c>
      <c r="N3071" s="64">
        <f t="shared" si="248"/>
        <v>0.13753794202154343</v>
      </c>
    </row>
    <row r="3072" spans="1:14" x14ac:dyDescent="0.25">
      <c r="A3072" t="s">
        <v>421</v>
      </c>
      <c r="B3072" t="s">
        <v>239</v>
      </c>
      <c r="C3072" s="65" t="s">
        <v>486</v>
      </c>
      <c r="D3072" s="69">
        <f>IFERROR(INDEX('Feasibility Factor'!$D$5:$N$123,MATCH(VLOOKUP($A3072,PairList!$A$2:$D$205,2,0),'Feasibility Factor'!$C$5:$C$123,0),MATCH(VLOOKUP($B3072,PairList!$F$2:$I$14,2,0),'Feasibility Factor'!$D$3:$N$3,0)),"")/2</f>
        <v>0.12475</v>
      </c>
      <c r="E3072" s="69"/>
      <c r="F3072" s="64" t="str">
        <f>IFERROR(INDEX(ESShip!$C$2:$C$99,MATCH(VLOOKUP($A3072,PairList!$A$2:$D$205,3,0),ESShip!$A$2:$A$99,0)),"")</f>
        <v/>
      </c>
      <c r="G3072" s="64">
        <v>0.31231028989228315</v>
      </c>
      <c r="H3072" s="67" t="str">
        <f>IF(INDEX(ApplicablePermutations!$B$3:$N$205,MATCH($A3072,ApplicablePermutations!$A$3:$A$205,0),MATCH($B3072,ApplicablePermutations!$B$2:$N$2,0))*INDEX(ApplicablePermutations!$Q$3:$S$205,MATCH($A3072,ApplicablePermutations!$P$3:$P$205,0),MATCH($C3072,ApplicablePermutations!$Q$2:$S$2,0))=1,"X","")</f>
        <v>X</v>
      </c>
      <c r="I3072" s="64">
        <f t="shared" si="250"/>
        <v>0.12475</v>
      </c>
      <c r="J3072" s="64">
        <f t="shared" si="251"/>
        <v>0.31231028989228315</v>
      </c>
      <c r="K3072" s="64">
        <f t="shared" si="246"/>
        <v>8.578929133593767E-2</v>
      </c>
      <c r="L3072" s="67" t="str">
        <f>IF(VLOOKUP($A3072,ApplicablePermutations!$U$3:$V$146,2,0)=1,"X","")</f>
        <v/>
      </c>
      <c r="M3072" t="str">
        <f t="shared" si="247"/>
        <v/>
      </c>
      <c r="N3072" s="64">
        <f t="shared" si="248"/>
        <v>8.578929133593767E-2</v>
      </c>
    </row>
    <row r="3073" spans="1:14" x14ac:dyDescent="0.25">
      <c r="A3073" t="s">
        <v>421</v>
      </c>
      <c r="B3073" t="s">
        <v>329</v>
      </c>
      <c r="C3073" s="65" t="s">
        <v>486</v>
      </c>
      <c r="D3073" s="69">
        <f>IFERROR(INDEX('Feasibility Factor'!$D$5:$N$123,MATCH(VLOOKUP($A3073,PairList!$A$2:$D$205,2,0),'Feasibility Factor'!$C$5:$C$123,0),MATCH(VLOOKUP($B3073,PairList!$F$2:$I$14,2,0),'Feasibility Factor'!$D$3:$N$3,0)),"")/2</f>
        <v>0.2</v>
      </c>
      <c r="E3073" s="69"/>
      <c r="F3073" s="64" t="str">
        <f>IFERROR(INDEX(ESShip!$C$2:$C$99,MATCH(VLOOKUP($A3073,PairList!$A$2:$D$205,3,0),ESShip!$A$2:$A$99,0)),"")</f>
        <v/>
      </c>
      <c r="G3073" s="64">
        <v>0.31231028989228288</v>
      </c>
      <c r="H3073" s="67" t="str">
        <f>IF(INDEX(ApplicablePermutations!$B$3:$N$205,MATCH($A3073,ApplicablePermutations!$A$3:$A$205,0),MATCH($B3073,ApplicablePermutations!$B$2:$N$2,0))*INDEX(ApplicablePermutations!$Q$3:$S$205,MATCH($A3073,ApplicablePermutations!$P$3:$P$205,0),MATCH($C3073,ApplicablePermutations!$Q$2:$S$2,0))=1,"X","")</f>
        <v>X</v>
      </c>
      <c r="I3073" s="64">
        <f t="shared" si="250"/>
        <v>0.2</v>
      </c>
      <c r="J3073" s="64">
        <f t="shared" si="251"/>
        <v>0.31231028989228288</v>
      </c>
      <c r="K3073" s="64">
        <f t="shared" si="246"/>
        <v>0.13753794202154343</v>
      </c>
      <c r="L3073" s="67" t="str">
        <f>IF(VLOOKUP($A3073,ApplicablePermutations!$U$3:$V$146,2,0)=1,"X","")</f>
        <v/>
      </c>
      <c r="M3073" t="str">
        <f t="shared" si="247"/>
        <v/>
      </c>
      <c r="N3073" s="64">
        <f t="shared" si="248"/>
        <v>0.13753794202154343</v>
      </c>
    </row>
    <row r="3074" spans="1:14" x14ac:dyDescent="0.25">
      <c r="A3074" t="s">
        <v>421</v>
      </c>
      <c r="B3074" t="s">
        <v>330</v>
      </c>
      <c r="C3074" s="65" t="s">
        <v>486</v>
      </c>
      <c r="D3074" s="69">
        <f>IFERROR(INDEX('Feasibility Factor'!$D$5:$N$123,MATCH(VLOOKUP($A3074,PairList!$A$2:$D$205,2,0),'Feasibility Factor'!$C$5:$C$123,0),MATCH(VLOOKUP($B3074,PairList!$F$2:$I$14,2,0),'Feasibility Factor'!$D$3:$N$3,0)),"")/2</f>
        <v>0.2</v>
      </c>
      <c r="E3074" s="69"/>
      <c r="F3074" s="64" t="str">
        <f>IFERROR(INDEX(ESShip!$C$2:$C$99,MATCH(VLOOKUP($A3074,PairList!$A$2:$D$205,3,0),ESShip!$A$2:$A$99,0)),"")</f>
        <v/>
      </c>
      <c r="G3074" s="64">
        <v>0.31231028989228315</v>
      </c>
      <c r="H3074" s="67" t="str">
        <f>IF(INDEX(ApplicablePermutations!$B$3:$N$205,MATCH($A3074,ApplicablePermutations!$A$3:$A$205,0),MATCH($B3074,ApplicablePermutations!$B$2:$N$2,0))*INDEX(ApplicablePermutations!$Q$3:$S$205,MATCH($A3074,ApplicablePermutations!$P$3:$P$205,0),MATCH($C3074,ApplicablePermutations!$Q$2:$S$2,0))=1,"X","")</f>
        <v>X</v>
      </c>
      <c r="I3074" s="64">
        <f t="shared" si="250"/>
        <v>0.2</v>
      </c>
      <c r="J3074" s="64">
        <f t="shared" si="251"/>
        <v>0.31231028989228315</v>
      </c>
      <c r="K3074" s="64">
        <f t="shared" si="246"/>
        <v>0.13753794202154337</v>
      </c>
      <c r="L3074" s="67" t="str">
        <f>IF(VLOOKUP($A3074,ApplicablePermutations!$U$3:$V$146,2,0)=1,"X","")</f>
        <v/>
      </c>
      <c r="M3074" t="str">
        <f t="shared" si="247"/>
        <v/>
      </c>
      <c r="N3074" s="64">
        <f t="shared" si="248"/>
        <v>0.13753794202154337</v>
      </c>
    </row>
    <row r="3075" spans="1:14" x14ac:dyDescent="0.25">
      <c r="A3075" t="s">
        <v>421</v>
      </c>
      <c r="B3075" t="s">
        <v>331</v>
      </c>
      <c r="C3075" s="65" t="s">
        <v>486</v>
      </c>
      <c r="D3075" s="69">
        <f>IFERROR(INDEX('Feasibility Factor'!$D$5:$N$123,MATCH(VLOOKUP($A3075,PairList!$A$2:$D$205,2,0),'Feasibility Factor'!$C$5:$C$123,0),MATCH(VLOOKUP($B3075,PairList!$F$2:$I$14,2,0),'Feasibility Factor'!$D$3:$N$3,0)),"")/2</f>
        <v>0.12475</v>
      </c>
      <c r="E3075" s="69"/>
      <c r="F3075" s="64" t="str">
        <f>IFERROR(INDEX(ESShip!$C$2:$C$99,MATCH(VLOOKUP($A3075,PairList!$A$2:$D$205,3,0),ESShip!$A$2:$A$99,0)),"")</f>
        <v/>
      </c>
      <c r="G3075" s="64">
        <v>0.31231028989228288</v>
      </c>
      <c r="H3075" s="67" t="str">
        <f>IF(INDEX(ApplicablePermutations!$B$3:$N$205,MATCH($A3075,ApplicablePermutations!$A$3:$A$205,0),MATCH($B3075,ApplicablePermutations!$B$2:$N$2,0))*INDEX(ApplicablePermutations!$Q$3:$S$205,MATCH($A3075,ApplicablePermutations!$P$3:$P$205,0),MATCH($C3075,ApplicablePermutations!$Q$2:$S$2,0))=1,"X","")</f>
        <v>X</v>
      </c>
      <c r="I3075" s="64">
        <f t="shared" si="250"/>
        <v>0.12475</v>
      </c>
      <c r="J3075" s="64">
        <f t="shared" si="251"/>
        <v>0.31231028989228288</v>
      </c>
      <c r="K3075" s="64">
        <f t="shared" si="246"/>
        <v>8.5789291335937698E-2</v>
      </c>
      <c r="L3075" s="67" t="str">
        <f>IF(VLOOKUP($A3075,ApplicablePermutations!$U$3:$V$146,2,0)=1,"X","")</f>
        <v/>
      </c>
      <c r="M3075" t="str">
        <f t="shared" ref="M3075:M3134" si="252">IF(L3075="X",1.2,"")</f>
        <v/>
      </c>
      <c r="N3075" s="64">
        <f t="shared" ref="N3075:N3138" si="253">IF($L3075="X",$K3075*$M3075,K3075)</f>
        <v>8.5789291335937698E-2</v>
      </c>
    </row>
    <row r="3076" spans="1:14" x14ac:dyDescent="0.25">
      <c r="A3076" t="s">
        <v>421</v>
      </c>
      <c r="B3076" t="s">
        <v>332</v>
      </c>
      <c r="C3076" s="65" t="s">
        <v>486</v>
      </c>
      <c r="D3076" s="69">
        <f>IFERROR(INDEX('Feasibility Factor'!$D$5:$N$123,MATCH(VLOOKUP($A3076,PairList!$A$2:$D$205,2,0),'Feasibility Factor'!$C$5:$C$123,0),MATCH(VLOOKUP($B3076,PairList!$F$2:$I$14,2,0),'Feasibility Factor'!$D$3:$N$3,0)),"")/2</f>
        <v>0.2</v>
      </c>
      <c r="E3076" s="69"/>
      <c r="F3076" s="64" t="str">
        <f>IFERROR(INDEX(ESShip!$C$2:$C$99,MATCH(VLOOKUP($A3076,PairList!$A$2:$D$205,3,0),ESShip!$A$2:$A$99,0)),"")</f>
        <v/>
      </c>
      <c r="G3076" s="64">
        <v>0.31231028989228315</v>
      </c>
      <c r="H3076" s="67" t="str">
        <f>IF(INDEX(ApplicablePermutations!$B$3:$N$205,MATCH($A3076,ApplicablePermutations!$A$3:$A$205,0),MATCH($B3076,ApplicablePermutations!$B$2:$N$2,0))*INDEX(ApplicablePermutations!$Q$3:$S$205,MATCH($A3076,ApplicablePermutations!$P$3:$P$205,0),MATCH($C3076,ApplicablePermutations!$Q$2:$S$2,0))=1,"X","")</f>
        <v>X</v>
      </c>
      <c r="I3076" s="64">
        <f t="shared" si="250"/>
        <v>0.2</v>
      </c>
      <c r="J3076" s="64">
        <f t="shared" si="251"/>
        <v>0.31231028989228315</v>
      </c>
      <c r="K3076" s="64">
        <f t="shared" si="246"/>
        <v>0.13753794202154337</v>
      </c>
      <c r="L3076" s="67" t="str">
        <f>IF(VLOOKUP($A3076,ApplicablePermutations!$U$3:$V$146,2,0)=1,"X","")</f>
        <v/>
      </c>
      <c r="M3076" t="str">
        <f t="shared" si="252"/>
        <v/>
      </c>
      <c r="N3076" s="64">
        <f t="shared" si="253"/>
        <v>0.13753794202154337</v>
      </c>
    </row>
    <row r="3077" spans="1:14" x14ac:dyDescent="0.25">
      <c r="A3077" t="s">
        <v>421</v>
      </c>
      <c r="B3077" t="s">
        <v>243</v>
      </c>
      <c r="C3077" s="65" t="s">
        <v>486</v>
      </c>
      <c r="D3077" s="69">
        <f>IFERROR(INDEX('Feasibility Factor'!$D$5:$N$123,MATCH(VLOOKUP($A3077,PairList!$A$2:$D$205,2,0),'Feasibility Factor'!$C$5:$C$123,0),MATCH(VLOOKUP($B3077,PairList!$F$2:$I$14,2,0),'Feasibility Factor'!$D$3:$N$3,0)),"")/2</f>
        <v>0.12475</v>
      </c>
      <c r="E3077" s="69"/>
      <c r="F3077" s="64" t="str">
        <f>IFERROR(INDEX(ESShip!$C$2:$C$99,MATCH(VLOOKUP($A3077,PairList!$A$2:$D$205,3,0),ESShip!$A$2:$A$99,0)),"")</f>
        <v/>
      </c>
      <c r="G3077" s="64">
        <v>0.31231028989228288</v>
      </c>
      <c r="H3077" s="67" t="str">
        <f>IF(INDEX(ApplicablePermutations!$B$3:$N$205,MATCH($A3077,ApplicablePermutations!$A$3:$A$205,0),MATCH($B3077,ApplicablePermutations!$B$2:$N$2,0))*INDEX(ApplicablePermutations!$Q$3:$S$205,MATCH($A3077,ApplicablePermutations!$P$3:$P$205,0),MATCH($C3077,ApplicablePermutations!$Q$2:$S$2,0))=1,"X","")</f>
        <v>X</v>
      </c>
      <c r="I3077" s="64">
        <f t="shared" si="250"/>
        <v>0.12475</v>
      </c>
      <c r="J3077" s="64">
        <f t="shared" si="251"/>
        <v>0.31231028989228288</v>
      </c>
      <c r="K3077" s="64">
        <f t="shared" si="246"/>
        <v>8.5789291335937698E-2</v>
      </c>
      <c r="L3077" s="67" t="str">
        <f>IF(VLOOKUP($A3077,ApplicablePermutations!$U$3:$V$146,2,0)=1,"X","")</f>
        <v/>
      </c>
      <c r="M3077" t="str">
        <f t="shared" si="252"/>
        <v/>
      </c>
      <c r="N3077" s="64">
        <f t="shared" si="253"/>
        <v>8.5789291335937698E-2</v>
      </c>
    </row>
    <row r="3078" spans="1:14" x14ac:dyDescent="0.25">
      <c r="A3078" t="s">
        <v>421</v>
      </c>
      <c r="B3078" t="s">
        <v>333</v>
      </c>
      <c r="C3078" s="65" t="s">
        <v>486</v>
      </c>
      <c r="D3078" s="69">
        <f>IFERROR(INDEX('Feasibility Factor'!$D$5:$N$123,MATCH(VLOOKUP($A3078,PairList!$A$2:$D$205,2,0),'Feasibility Factor'!$C$5:$C$123,0),MATCH(VLOOKUP($B3078,PairList!$F$2:$I$14,2,0),'Feasibility Factor'!$D$3:$N$3,0)),"")/2</f>
        <v>0.2</v>
      </c>
      <c r="E3078" s="69"/>
      <c r="F3078" s="64" t="str">
        <f>IFERROR(INDEX(ESShip!$C$2:$C$99,MATCH(VLOOKUP($A3078,PairList!$A$2:$D$205,3,0),ESShip!$A$2:$A$99,0)),"")</f>
        <v/>
      </c>
      <c r="G3078" s="64">
        <v>0.31231028989228315</v>
      </c>
      <c r="H3078" s="67" t="str">
        <f>IF(INDEX(ApplicablePermutations!$B$3:$N$205,MATCH($A3078,ApplicablePermutations!$A$3:$A$205,0),MATCH($B3078,ApplicablePermutations!$B$2:$N$2,0))*INDEX(ApplicablePermutations!$Q$3:$S$205,MATCH($A3078,ApplicablePermutations!$P$3:$P$205,0),MATCH($C3078,ApplicablePermutations!$Q$2:$S$2,0))=1,"X","")</f>
        <v>X</v>
      </c>
      <c r="I3078" s="64">
        <f t="shared" si="250"/>
        <v>0.2</v>
      </c>
      <c r="J3078" s="64">
        <f t="shared" si="251"/>
        <v>0.31231028989228315</v>
      </c>
      <c r="K3078" s="64">
        <f t="shared" si="246"/>
        <v>0.13753794202154337</v>
      </c>
      <c r="L3078" s="67" t="str">
        <f>IF(VLOOKUP($A3078,ApplicablePermutations!$U$3:$V$146,2,0)=1,"X","")</f>
        <v/>
      </c>
      <c r="M3078" t="str">
        <f t="shared" si="252"/>
        <v/>
      </c>
      <c r="N3078" s="64">
        <f t="shared" si="253"/>
        <v>0.13753794202154337</v>
      </c>
    </row>
    <row r="3079" spans="1:14" x14ac:dyDescent="0.25">
      <c r="A3079" t="s">
        <v>421</v>
      </c>
      <c r="B3079" t="s">
        <v>334</v>
      </c>
      <c r="C3079" s="65" t="s">
        <v>486</v>
      </c>
      <c r="D3079" s="69">
        <f>IFERROR(INDEX('Feasibility Factor'!$D$5:$N$123,MATCH(VLOOKUP($A3079,PairList!$A$2:$D$205,2,0),'Feasibility Factor'!$C$5:$C$123,0),MATCH(VLOOKUP($B3079,PairList!$F$2:$I$14,2,0),'Feasibility Factor'!$D$3:$N$3,0)),"")/2</f>
        <v>0.05</v>
      </c>
      <c r="E3079" s="69"/>
      <c r="F3079" s="64" t="str">
        <f>IFERROR(INDEX(ESShip!$C$2:$C$99,MATCH(VLOOKUP($A3079,PairList!$A$2:$D$205,3,0),ESShip!$A$2:$A$99,0)),"")</f>
        <v/>
      </c>
      <c r="G3079" s="64">
        <v>0.31231028989228315</v>
      </c>
      <c r="H3079" s="67" t="str">
        <f>IF(INDEX(ApplicablePermutations!$B$3:$N$205,MATCH($A3079,ApplicablePermutations!$A$3:$A$205,0),MATCH($B3079,ApplicablePermutations!$B$2:$N$2,0))*INDEX(ApplicablePermutations!$Q$3:$S$205,MATCH($A3079,ApplicablePermutations!$P$3:$P$205,0),MATCH($C3079,ApplicablePermutations!$Q$2:$S$2,0))=1,"X","")</f>
        <v>X</v>
      </c>
      <c r="I3079" s="64">
        <f t="shared" si="250"/>
        <v>0.05</v>
      </c>
      <c r="J3079" s="64">
        <f t="shared" si="251"/>
        <v>0.31231028989228315</v>
      </c>
      <c r="K3079" s="64">
        <f t="shared" si="246"/>
        <v>3.4384485505385844E-2</v>
      </c>
      <c r="L3079" s="67" t="str">
        <f>IF(VLOOKUP($A3079,ApplicablePermutations!$U$3:$V$146,2,0)=1,"X","")</f>
        <v/>
      </c>
      <c r="M3079" t="str">
        <f t="shared" si="252"/>
        <v/>
      </c>
      <c r="N3079" s="64">
        <f t="shared" si="253"/>
        <v>3.4384485505385844E-2</v>
      </c>
    </row>
    <row r="3080" spans="1:14" x14ac:dyDescent="0.25">
      <c r="A3080" t="s">
        <v>421</v>
      </c>
      <c r="B3080" t="s">
        <v>94</v>
      </c>
      <c r="C3080" s="65" t="s">
        <v>486</v>
      </c>
      <c r="D3080" s="69">
        <f>IFERROR(INDEX('Feasibility Factor'!$D$5:$N$123,MATCH(VLOOKUP($A3080,PairList!$A$2:$D$205,2,0),'Feasibility Factor'!$C$5:$C$123,0),MATCH(VLOOKUP($B3080,PairList!$F$2:$I$14,2,0),'Feasibility Factor'!$D$3:$N$3,0)),"")/2</f>
        <v>0.2</v>
      </c>
      <c r="E3080" s="69"/>
      <c r="F3080" s="64" t="str">
        <f>IFERROR(INDEX(ESShip!$C$2:$C$99,MATCH(VLOOKUP($A3080,PairList!$A$2:$D$205,3,0),ESShip!$A$2:$A$99,0)),"")</f>
        <v/>
      </c>
      <c r="G3080" s="64">
        <v>0.31231028989228315</v>
      </c>
      <c r="H3080" s="67" t="str">
        <f>IF(INDEX(ApplicablePermutations!$B$3:$N$205,MATCH($A3080,ApplicablePermutations!$A$3:$A$205,0),MATCH($B3080,ApplicablePermutations!$B$2:$N$2,0))*INDEX(ApplicablePermutations!$Q$3:$S$205,MATCH($A3080,ApplicablePermutations!$P$3:$P$205,0),MATCH($C3080,ApplicablePermutations!$Q$2:$S$2,0))=1,"X","")</f>
        <v>X</v>
      </c>
      <c r="I3080" s="64">
        <f t="shared" si="250"/>
        <v>0.2</v>
      </c>
      <c r="J3080" s="64">
        <f t="shared" si="251"/>
        <v>0.31231028989228315</v>
      </c>
      <c r="K3080" s="64">
        <f t="shared" si="246"/>
        <v>0.13753794202154337</v>
      </c>
      <c r="L3080" s="67" t="str">
        <f>IF(VLOOKUP($A3080,ApplicablePermutations!$U$3:$V$146,2,0)=1,"X","")</f>
        <v/>
      </c>
      <c r="M3080" t="str">
        <f t="shared" si="252"/>
        <v/>
      </c>
      <c r="N3080" s="64">
        <f t="shared" si="253"/>
        <v>0.13753794202154337</v>
      </c>
    </row>
    <row r="3081" spans="1:14" x14ac:dyDescent="0.25">
      <c r="A3081" t="s">
        <v>421</v>
      </c>
      <c r="B3081" t="s">
        <v>335</v>
      </c>
      <c r="C3081" s="65" t="s">
        <v>486</v>
      </c>
      <c r="D3081" s="69">
        <f>IFERROR(INDEX('Feasibility Factor'!$D$5:$N$123,MATCH(VLOOKUP($A3081,PairList!$A$2:$D$205,2,0),'Feasibility Factor'!$C$5:$C$123,0),MATCH(VLOOKUP($B3081,PairList!$F$2:$I$14,2,0),'Feasibility Factor'!$D$3:$N$3,0)),"")/2</f>
        <v>0.12475</v>
      </c>
      <c r="E3081" s="69"/>
      <c r="F3081" s="64" t="str">
        <f>IFERROR(INDEX(ESShip!$C$2:$C$99,MATCH(VLOOKUP($A3081,PairList!$A$2:$D$205,3,0),ESShip!$A$2:$A$99,0)),"")</f>
        <v/>
      </c>
      <c r="G3081" s="64">
        <v>0.31231028989228288</v>
      </c>
      <c r="H3081" s="67" t="str">
        <f>IF(INDEX(ApplicablePermutations!$B$3:$N$205,MATCH($A3081,ApplicablePermutations!$A$3:$A$205,0),MATCH($B3081,ApplicablePermutations!$B$2:$N$2,0))*INDEX(ApplicablePermutations!$Q$3:$S$205,MATCH($A3081,ApplicablePermutations!$P$3:$P$205,0),MATCH($C3081,ApplicablePermutations!$Q$2:$S$2,0))=1,"X","")</f>
        <v>X</v>
      </c>
      <c r="I3081" s="64">
        <f t="shared" si="250"/>
        <v>0.12475</v>
      </c>
      <c r="J3081" s="64">
        <f t="shared" si="251"/>
        <v>0.31231028989228288</v>
      </c>
      <c r="K3081" s="64">
        <f t="shared" si="246"/>
        <v>8.5789291335937698E-2</v>
      </c>
      <c r="L3081" s="67" t="str">
        <f>IF(VLOOKUP($A3081,ApplicablePermutations!$U$3:$V$146,2,0)=1,"X","")</f>
        <v/>
      </c>
      <c r="M3081" t="str">
        <f t="shared" si="252"/>
        <v/>
      </c>
      <c r="N3081" s="64">
        <f t="shared" si="253"/>
        <v>8.5789291335937698E-2</v>
      </c>
    </row>
    <row r="3082" spans="1:14" x14ac:dyDescent="0.25">
      <c r="A3082" t="s">
        <v>421</v>
      </c>
      <c r="B3082" t="s">
        <v>100</v>
      </c>
      <c r="C3082" s="65" t="s">
        <v>486</v>
      </c>
      <c r="D3082" s="69">
        <f>IFERROR(INDEX('Feasibility Factor'!$D$5:$N$123,MATCH(VLOOKUP($A3082,PairList!$A$2:$D$205,2,0),'Feasibility Factor'!$C$5:$C$123,0),MATCH(VLOOKUP($B3082,PairList!$F$2:$I$14,2,0),'Feasibility Factor'!$D$3:$N$3,0)),"")/2</f>
        <v>0.2</v>
      </c>
      <c r="E3082" s="69"/>
      <c r="F3082" s="64" t="str">
        <f>IFERROR(INDEX(ESShip!$C$2:$C$99,MATCH(VLOOKUP($A3082,PairList!$A$2:$D$205,3,0),ESShip!$A$2:$A$99,0)),"")</f>
        <v/>
      </c>
      <c r="G3082" s="64">
        <v>0.31231028989228288</v>
      </c>
      <c r="H3082" s="67" t="str">
        <f>IF(INDEX(ApplicablePermutations!$B$3:$N$205,MATCH($A3082,ApplicablePermutations!$A$3:$A$205,0),MATCH($B3082,ApplicablePermutations!$B$2:$N$2,0))*INDEX(ApplicablePermutations!$Q$3:$S$205,MATCH($A3082,ApplicablePermutations!$P$3:$P$205,0),MATCH($C3082,ApplicablePermutations!$Q$2:$S$2,0))=1,"X","")</f>
        <v>X</v>
      </c>
      <c r="I3082" s="64">
        <f t="shared" si="250"/>
        <v>0.2</v>
      </c>
      <c r="J3082" s="64">
        <f t="shared" si="251"/>
        <v>0.31231028989228288</v>
      </c>
      <c r="K3082" s="64">
        <f t="shared" si="246"/>
        <v>0.13753794202154343</v>
      </c>
      <c r="L3082" s="67" t="str">
        <f>IF(VLOOKUP($A3082,ApplicablePermutations!$U$3:$V$146,2,0)=1,"X","")</f>
        <v/>
      </c>
      <c r="M3082" t="str">
        <f t="shared" si="252"/>
        <v/>
      </c>
      <c r="N3082" s="64">
        <f t="shared" si="253"/>
        <v>0.13753794202154343</v>
      </c>
    </row>
    <row r="3083" spans="1:14" x14ac:dyDescent="0.25">
      <c r="A3083" t="s">
        <v>422</v>
      </c>
      <c r="B3083" t="s">
        <v>327</v>
      </c>
      <c r="C3083" s="65" t="s">
        <v>485</v>
      </c>
      <c r="D3083" s="69">
        <f>IFERROR(INDEX('Feasibility Factor'!$D$5:$N$123,MATCH(VLOOKUP($A3083,PairList!$A$2:$D$205,2,0),'Feasibility Factor'!$C$5:$C$123,0),MATCH(VLOOKUP($B3083,PairList!$F$2:$I$14,2,0),'Feasibility Factor'!$D$3:$N$3,0)),"")/2</f>
        <v>0.45</v>
      </c>
      <c r="E3083" s="69"/>
      <c r="F3083" s="64" t="str">
        <f>IFERROR(INDEX(ESShip!$C$2:$C$99,MATCH(VLOOKUP($A3083,PairList!$A$2:$D$205,3,0),ESShip!$A$2:$A$99,0)),"")</f>
        <v/>
      </c>
      <c r="G3083" s="64">
        <v>0.31231028989228315</v>
      </c>
      <c r="H3083" s="67" t="str">
        <f>IF(INDEX(ApplicablePermutations!$B$3:$N$205,MATCH($A3083,ApplicablePermutations!$A$3:$A$205,0),MATCH($B3083,ApplicablePermutations!$B$2:$N$2,0))*INDEX(ApplicablePermutations!$Q$3:$S$205,MATCH($A3083,ApplicablePermutations!$P$3:$P$205,0),MATCH($C3083,ApplicablePermutations!$Q$2:$S$2,0))=1,"X","")</f>
        <v>X</v>
      </c>
      <c r="I3083" s="64">
        <f t="shared" si="250"/>
        <v>0.45</v>
      </c>
      <c r="J3083" s="64">
        <f t="shared" si="251"/>
        <v>0.31231028989228315</v>
      </c>
      <c r="K3083" s="64">
        <f t="shared" si="246"/>
        <v>0.30946036954847261</v>
      </c>
      <c r="L3083" s="67" t="str">
        <f>IF(VLOOKUP($A3083,ApplicablePermutations!$U$3:$V$146,2,0)=1,"X","")</f>
        <v/>
      </c>
      <c r="M3083" t="str">
        <f t="shared" si="252"/>
        <v/>
      </c>
      <c r="N3083" s="64">
        <f t="shared" si="253"/>
        <v>0.30946036954847261</v>
      </c>
    </row>
    <row r="3084" spans="1:14" x14ac:dyDescent="0.25">
      <c r="A3084" t="s">
        <v>422</v>
      </c>
      <c r="B3084" t="s">
        <v>328</v>
      </c>
      <c r="C3084" s="65" t="s">
        <v>485</v>
      </c>
      <c r="D3084" s="69">
        <f>IFERROR(INDEX('Feasibility Factor'!$D$5:$N$123,MATCH(VLOOKUP($A3084,PairList!$A$2:$D$205,2,0),'Feasibility Factor'!$C$5:$C$123,0),MATCH(VLOOKUP($B3084,PairList!$F$2:$I$14,2,0),'Feasibility Factor'!$D$3:$N$3,0)),"")/2</f>
        <v>0.45</v>
      </c>
      <c r="E3084" s="69"/>
      <c r="F3084" s="64" t="str">
        <f>IFERROR(INDEX(ESShip!$C$2:$C$99,MATCH(VLOOKUP($A3084,PairList!$A$2:$D$205,3,0),ESShip!$A$2:$A$99,0)),"")</f>
        <v/>
      </c>
      <c r="G3084" s="64">
        <v>0.31231028989228288</v>
      </c>
      <c r="H3084" s="67" t="str">
        <f>IF(INDEX(ApplicablePermutations!$B$3:$N$205,MATCH($A3084,ApplicablePermutations!$A$3:$A$205,0),MATCH($B3084,ApplicablePermutations!$B$2:$N$2,0))*INDEX(ApplicablePermutations!$Q$3:$S$205,MATCH($A3084,ApplicablePermutations!$P$3:$P$205,0),MATCH($C3084,ApplicablePermutations!$Q$2:$S$2,0))=1,"X","")</f>
        <v>X</v>
      </c>
      <c r="I3084" s="64">
        <f t="shared" si="250"/>
        <v>0.45</v>
      </c>
      <c r="J3084" s="64">
        <f t="shared" si="251"/>
        <v>0.31231028989228288</v>
      </c>
      <c r="K3084" s="64">
        <f t="shared" si="246"/>
        <v>0.30946036954847267</v>
      </c>
      <c r="L3084" s="67" t="str">
        <f>IF(VLOOKUP($A3084,ApplicablePermutations!$U$3:$V$146,2,0)=1,"X","")</f>
        <v/>
      </c>
      <c r="M3084" t="str">
        <f t="shared" si="252"/>
        <v/>
      </c>
      <c r="N3084" s="64">
        <f t="shared" si="253"/>
        <v>0.30946036954847267</v>
      </c>
    </row>
    <row r="3085" spans="1:14" x14ac:dyDescent="0.25">
      <c r="A3085" t="s">
        <v>422</v>
      </c>
      <c r="B3085" t="s">
        <v>239</v>
      </c>
      <c r="C3085" s="65" t="s">
        <v>485</v>
      </c>
      <c r="D3085" s="69">
        <f>IFERROR(INDEX('Feasibility Factor'!$D$5:$N$123,MATCH(VLOOKUP($A3085,PairList!$A$2:$D$205,2,0),'Feasibility Factor'!$C$5:$C$123,0),MATCH(VLOOKUP($B3085,PairList!$F$2:$I$14,2,0),'Feasibility Factor'!$D$3:$N$3,0)),"")/2</f>
        <v>0.45</v>
      </c>
      <c r="E3085" s="69"/>
      <c r="F3085" s="64" t="str">
        <f>IFERROR(INDEX(ESShip!$C$2:$C$99,MATCH(VLOOKUP($A3085,PairList!$A$2:$D$205,3,0),ESShip!$A$2:$A$99,0)),"")</f>
        <v/>
      </c>
      <c r="G3085" s="64">
        <v>0.31231028989228315</v>
      </c>
      <c r="H3085" s="67" t="str">
        <f>IF(INDEX(ApplicablePermutations!$B$3:$N$205,MATCH($A3085,ApplicablePermutations!$A$3:$A$205,0),MATCH($B3085,ApplicablePermutations!$B$2:$N$2,0))*INDEX(ApplicablePermutations!$Q$3:$S$205,MATCH($A3085,ApplicablePermutations!$P$3:$P$205,0),MATCH($C3085,ApplicablePermutations!$Q$2:$S$2,0))=1,"X","")</f>
        <v>X</v>
      </c>
      <c r="I3085" s="64">
        <f t="shared" si="250"/>
        <v>0.45</v>
      </c>
      <c r="J3085" s="64">
        <f t="shared" si="251"/>
        <v>0.31231028989228315</v>
      </c>
      <c r="K3085" s="64">
        <f t="shared" si="246"/>
        <v>0.30946036954847261</v>
      </c>
      <c r="L3085" s="67" t="str">
        <f>IF(VLOOKUP($A3085,ApplicablePermutations!$U$3:$V$146,2,0)=1,"X","")</f>
        <v/>
      </c>
      <c r="M3085" t="str">
        <f t="shared" si="252"/>
        <v/>
      </c>
      <c r="N3085" s="64">
        <f t="shared" si="253"/>
        <v>0.30946036954847261</v>
      </c>
    </row>
    <row r="3086" spans="1:14" x14ac:dyDescent="0.25">
      <c r="A3086" t="s">
        <v>422</v>
      </c>
      <c r="B3086" t="s">
        <v>329</v>
      </c>
      <c r="C3086" s="65" t="s">
        <v>485</v>
      </c>
      <c r="D3086" s="69">
        <f>IFERROR(INDEX('Feasibility Factor'!$D$5:$N$123,MATCH(VLOOKUP($A3086,PairList!$A$2:$D$205,2,0),'Feasibility Factor'!$C$5:$C$123,0),MATCH(VLOOKUP($B3086,PairList!$F$2:$I$14,2,0),'Feasibility Factor'!$D$3:$N$3,0)),"")/2</f>
        <v>0.45</v>
      </c>
      <c r="E3086" s="69"/>
      <c r="F3086" s="64" t="str">
        <f>IFERROR(INDEX(ESShip!$C$2:$C$99,MATCH(VLOOKUP($A3086,PairList!$A$2:$D$205,3,0),ESShip!$A$2:$A$99,0)),"")</f>
        <v/>
      </c>
      <c r="G3086" s="64">
        <v>0.31231028989228288</v>
      </c>
      <c r="H3086" s="67" t="str">
        <f>IF(INDEX(ApplicablePermutations!$B$3:$N$205,MATCH($A3086,ApplicablePermutations!$A$3:$A$205,0),MATCH($B3086,ApplicablePermutations!$B$2:$N$2,0))*INDEX(ApplicablePermutations!$Q$3:$S$205,MATCH($A3086,ApplicablePermutations!$P$3:$P$205,0),MATCH($C3086,ApplicablePermutations!$Q$2:$S$2,0))=1,"X","")</f>
        <v>X</v>
      </c>
      <c r="I3086" s="64">
        <f t="shared" si="250"/>
        <v>0.45</v>
      </c>
      <c r="J3086" s="64">
        <f t="shared" si="251"/>
        <v>0.31231028989228288</v>
      </c>
      <c r="K3086" s="64">
        <f t="shared" si="246"/>
        <v>0.30946036954847267</v>
      </c>
      <c r="L3086" s="67" t="str">
        <f>IF(VLOOKUP($A3086,ApplicablePermutations!$U$3:$V$146,2,0)=1,"X","")</f>
        <v/>
      </c>
      <c r="M3086" t="str">
        <f t="shared" si="252"/>
        <v/>
      </c>
      <c r="N3086" s="64">
        <f t="shared" si="253"/>
        <v>0.30946036954847267</v>
      </c>
    </row>
    <row r="3087" spans="1:14" x14ac:dyDescent="0.25">
      <c r="A3087" t="s">
        <v>422</v>
      </c>
      <c r="B3087" t="s">
        <v>330</v>
      </c>
      <c r="C3087" s="65" t="s">
        <v>485</v>
      </c>
      <c r="D3087" s="69">
        <f>IFERROR(INDEX('Feasibility Factor'!$D$5:$N$123,MATCH(VLOOKUP($A3087,PairList!$A$2:$D$205,2,0),'Feasibility Factor'!$C$5:$C$123,0),MATCH(VLOOKUP($B3087,PairList!$F$2:$I$14,2,0),'Feasibility Factor'!$D$3:$N$3,0)),"")/2</f>
        <v>0.45</v>
      </c>
      <c r="E3087" s="69"/>
      <c r="F3087" s="64" t="str">
        <f>IFERROR(INDEX(ESShip!$C$2:$C$99,MATCH(VLOOKUP($A3087,PairList!$A$2:$D$205,3,0),ESShip!$A$2:$A$99,0)),"")</f>
        <v/>
      </c>
      <c r="G3087" s="64">
        <v>0.31231028989228315</v>
      </c>
      <c r="H3087" s="67" t="str">
        <f>IF(INDEX(ApplicablePermutations!$B$3:$N$205,MATCH($A3087,ApplicablePermutations!$A$3:$A$205,0),MATCH($B3087,ApplicablePermutations!$B$2:$N$2,0))*INDEX(ApplicablePermutations!$Q$3:$S$205,MATCH($A3087,ApplicablePermutations!$P$3:$P$205,0),MATCH($C3087,ApplicablePermutations!$Q$2:$S$2,0))=1,"X","")</f>
        <v>X</v>
      </c>
      <c r="I3087" s="64">
        <f t="shared" si="250"/>
        <v>0.45</v>
      </c>
      <c r="J3087" s="64">
        <f t="shared" si="251"/>
        <v>0.31231028989228315</v>
      </c>
      <c r="K3087" s="64">
        <f t="shared" si="246"/>
        <v>0.30946036954847261</v>
      </c>
      <c r="L3087" s="67" t="str">
        <f>IF(VLOOKUP($A3087,ApplicablePermutations!$U$3:$V$146,2,0)=1,"X","")</f>
        <v/>
      </c>
      <c r="M3087" t="str">
        <f t="shared" si="252"/>
        <v/>
      </c>
      <c r="N3087" s="64">
        <f t="shared" si="253"/>
        <v>0.30946036954847261</v>
      </c>
    </row>
    <row r="3088" spans="1:14" x14ac:dyDescent="0.25">
      <c r="A3088" t="s">
        <v>422</v>
      </c>
      <c r="B3088" t="s">
        <v>331</v>
      </c>
      <c r="C3088" s="65" t="s">
        <v>485</v>
      </c>
      <c r="D3088" s="69">
        <f>IFERROR(INDEX('Feasibility Factor'!$D$5:$N$123,MATCH(VLOOKUP($A3088,PairList!$A$2:$D$205,2,0),'Feasibility Factor'!$C$5:$C$123,0),MATCH(VLOOKUP($B3088,PairList!$F$2:$I$14,2,0),'Feasibility Factor'!$D$3:$N$3,0)),"")/2</f>
        <v>0.45</v>
      </c>
      <c r="E3088" s="69"/>
      <c r="F3088" s="64" t="str">
        <f>IFERROR(INDEX(ESShip!$C$2:$C$99,MATCH(VLOOKUP($A3088,PairList!$A$2:$D$205,3,0),ESShip!$A$2:$A$99,0)),"")</f>
        <v/>
      </c>
      <c r="G3088" s="64">
        <v>0.31231028989228288</v>
      </c>
      <c r="H3088" s="67" t="str">
        <f>IF(INDEX(ApplicablePermutations!$B$3:$N$205,MATCH($A3088,ApplicablePermutations!$A$3:$A$205,0),MATCH($B3088,ApplicablePermutations!$B$2:$N$2,0))*INDEX(ApplicablePermutations!$Q$3:$S$205,MATCH($A3088,ApplicablePermutations!$P$3:$P$205,0),MATCH($C3088,ApplicablePermutations!$Q$2:$S$2,0))=1,"X","")</f>
        <v>X</v>
      </c>
      <c r="I3088" s="64">
        <f t="shared" si="250"/>
        <v>0.45</v>
      </c>
      <c r="J3088" s="64">
        <f t="shared" si="251"/>
        <v>0.31231028989228288</v>
      </c>
      <c r="K3088" s="64">
        <f t="shared" si="246"/>
        <v>0.30946036954847267</v>
      </c>
      <c r="L3088" s="67" t="str">
        <f>IF(VLOOKUP($A3088,ApplicablePermutations!$U$3:$V$146,2,0)=1,"X","")</f>
        <v/>
      </c>
      <c r="M3088" t="str">
        <f t="shared" si="252"/>
        <v/>
      </c>
      <c r="N3088" s="64">
        <f t="shared" si="253"/>
        <v>0.30946036954847267</v>
      </c>
    </row>
    <row r="3089" spans="1:14" x14ac:dyDescent="0.25">
      <c r="A3089" t="s">
        <v>422</v>
      </c>
      <c r="B3089" t="s">
        <v>332</v>
      </c>
      <c r="C3089" s="65" t="s">
        <v>485</v>
      </c>
      <c r="D3089" s="69">
        <f>IFERROR(INDEX('Feasibility Factor'!$D$5:$N$123,MATCH(VLOOKUP($A3089,PairList!$A$2:$D$205,2,0),'Feasibility Factor'!$C$5:$C$123,0),MATCH(VLOOKUP($B3089,PairList!$F$2:$I$14,2,0),'Feasibility Factor'!$D$3:$N$3,0)),"")/2</f>
        <v>0.45</v>
      </c>
      <c r="E3089" s="69"/>
      <c r="F3089" s="64" t="str">
        <f>IFERROR(INDEX(ESShip!$C$2:$C$99,MATCH(VLOOKUP($A3089,PairList!$A$2:$D$205,3,0),ESShip!$A$2:$A$99,0)),"")</f>
        <v/>
      </c>
      <c r="G3089" s="64">
        <v>0.31231028989228315</v>
      </c>
      <c r="H3089" s="67" t="str">
        <f>IF(INDEX(ApplicablePermutations!$B$3:$N$205,MATCH($A3089,ApplicablePermutations!$A$3:$A$205,0),MATCH($B3089,ApplicablePermutations!$B$2:$N$2,0))*INDEX(ApplicablePermutations!$Q$3:$S$205,MATCH($A3089,ApplicablePermutations!$P$3:$P$205,0),MATCH($C3089,ApplicablePermutations!$Q$2:$S$2,0))=1,"X","")</f>
        <v>X</v>
      </c>
      <c r="I3089" s="64">
        <f t="shared" si="250"/>
        <v>0.45</v>
      </c>
      <c r="J3089" s="64">
        <f t="shared" si="251"/>
        <v>0.31231028989228315</v>
      </c>
      <c r="K3089" s="64">
        <f t="shared" si="246"/>
        <v>0.30946036954847261</v>
      </c>
      <c r="L3089" s="67" t="str">
        <f>IF(VLOOKUP($A3089,ApplicablePermutations!$U$3:$V$146,2,0)=1,"X","")</f>
        <v/>
      </c>
      <c r="M3089" t="str">
        <f t="shared" si="252"/>
        <v/>
      </c>
      <c r="N3089" s="64">
        <f t="shared" si="253"/>
        <v>0.30946036954847261</v>
      </c>
    </row>
    <row r="3090" spans="1:14" x14ac:dyDescent="0.25">
      <c r="A3090" t="s">
        <v>422</v>
      </c>
      <c r="B3090" t="s">
        <v>243</v>
      </c>
      <c r="C3090" s="65" t="s">
        <v>485</v>
      </c>
      <c r="D3090" s="69">
        <f>IFERROR(INDEX('Feasibility Factor'!$D$5:$N$123,MATCH(VLOOKUP($A3090,PairList!$A$2:$D$205,2,0),'Feasibility Factor'!$C$5:$C$123,0),MATCH(VLOOKUP($B3090,PairList!$F$2:$I$14,2,0),'Feasibility Factor'!$D$3:$N$3,0)),"")/2</f>
        <v>0.45</v>
      </c>
      <c r="E3090" s="69"/>
      <c r="F3090" s="64" t="str">
        <f>IFERROR(INDEX(ESShip!$C$2:$C$99,MATCH(VLOOKUP($A3090,PairList!$A$2:$D$205,3,0),ESShip!$A$2:$A$99,0)),"")</f>
        <v/>
      </c>
      <c r="G3090" s="64">
        <v>0.31231028989228288</v>
      </c>
      <c r="H3090" s="67" t="str">
        <f>IF(INDEX(ApplicablePermutations!$B$3:$N$205,MATCH($A3090,ApplicablePermutations!$A$3:$A$205,0),MATCH($B3090,ApplicablePermutations!$B$2:$N$2,0))*INDEX(ApplicablePermutations!$Q$3:$S$205,MATCH($A3090,ApplicablePermutations!$P$3:$P$205,0),MATCH($C3090,ApplicablePermutations!$Q$2:$S$2,0))=1,"X","")</f>
        <v>X</v>
      </c>
      <c r="I3090" s="64">
        <f t="shared" si="250"/>
        <v>0.45</v>
      </c>
      <c r="J3090" s="64">
        <f t="shared" si="251"/>
        <v>0.31231028989228288</v>
      </c>
      <c r="K3090" s="64">
        <f t="shared" si="246"/>
        <v>0.30946036954847267</v>
      </c>
      <c r="L3090" s="67" t="str">
        <f>IF(VLOOKUP($A3090,ApplicablePermutations!$U$3:$V$146,2,0)=1,"X","")</f>
        <v/>
      </c>
      <c r="M3090" t="str">
        <f t="shared" si="252"/>
        <v/>
      </c>
      <c r="N3090" s="64">
        <f t="shared" si="253"/>
        <v>0.30946036954847267</v>
      </c>
    </row>
    <row r="3091" spans="1:14" x14ac:dyDescent="0.25">
      <c r="A3091" t="s">
        <v>422</v>
      </c>
      <c r="B3091" t="s">
        <v>333</v>
      </c>
      <c r="C3091" s="65" t="s">
        <v>485</v>
      </c>
      <c r="D3091" s="69">
        <f>IFERROR(INDEX('Feasibility Factor'!$D$5:$N$123,MATCH(VLOOKUP($A3091,PairList!$A$2:$D$205,2,0),'Feasibility Factor'!$C$5:$C$123,0),MATCH(VLOOKUP($B3091,PairList!$F$2:$I$14,2,0),'Feasibility Factor'!$D$3:$N$3,0)),"")/2</f>
        <v>0.45</v>
      </c>
      <c r="E3091" s="69"/>
      <c r="F3091" s="64" t="str">
        <f>IFERROR(INDEX(ESShip!$C$2:$C$99,MATCH(VLOOKUP($A3091,PairList!$A$2:$D$205,3,0),ESShip!$A$2:$A$99,0)),"")</f>
        <v/>
      </c>
      <c r="G3091" s="64">
        <v>0.31231028989228315</v>
      </c>
      <c r="H3091" s="67" t="str">
        <f>IF(INDEX(ApplicablePermutations!$B$3:$N$205,MATCH($A3091,ApplicablePermutations!$A$3:$A$205,0),MATCH($B3091,ApplicablePermutations!$B$2:$N$2,0))*INDEX(ApplicablePermutations!$Q$3:$S$205,MATCH($A3091,ApplicablePermutations!$P$3:$P$205,0),MATCH($C3091,ApplicablePermutations!$Q$2:$S$2,0))=1,"X","")</f>
        <v>X</v>
      </c>
      <c r="I3091" s="64">
        <f t="shared" si="250"/>
        <v>0.45</v>
      </c>
      <c r="J3091" s="64">
        <f t="shared" si="251"/>
        <v>0.31231028989228315</v>
      </c>
      <c r="K3091" s="64">
        <f t="shared" si="246"/>
        <v>0.30946036954847261</v>
      </c>
      <c r="L3091" s="67" t="str">
        <f>IF(VLOOKUP($A3091,ApplicablePermutations!$U$3:$V$146,2,0)=1,"X","")</f>
        <v/>
      </c>
      <c r="M3091" t="str">
        <f t="shared" si="252"/>
        <v/>
      </c>
      <c r="N3091" s="64">
        <f t="shared" si="253"/>
        <v>0.30946036954847261</v>
      </c>
    </row>
    <row r="3092" spans="1:14" x14ac:dyDescent="0.25">
      <c r="A3092" t="s">
        <v>422</v>
      </c>
      <c r="B3092" t="s">
        <v>334</v>
      </c>
      <c r="C3092" s="65" t="s">
        <v>485</v>
      </c>
      <c r="D3092" s="69">
        <f>IFERROR(INDEX('Feasibility Factor'!$D$5:$N$123,MATCH(VLOOKUP($A3092,PairList!$A$2:$D$205,2,0),'Feasibility Factor'!$C$5:$C$123,0),MATCH(VLOOKUP($B3092,PairList!$F$2:$I$14,2,0),'Feasibility Factor'!$D$3:$N$3,0)),"")/2</f>
        <v>0.45</v>
      </c>
      <c r="E3092" s="69"/>
      <c r="F3092" s="64" t="str">
        <f>IFERROR(INDEX(ESShip!$C$2:$C$99,MATCH(VLOOKUP($A3092,PairList!$A$2:$D$205,3,0),ESShip!$A$2:$A$99,0)),"")</f>
        <v/>
      </c>
      <c r="G3092" s="64">
        <v>0.31231028989228315</v>
      </c>
      <c r="H3092" s="67" t="str">
        <f>IF(INDEX(ApplicablePermutations!$B$3:$N$205,MATCH($A3092,ApplicablePermutations!$A$3:$A$205,0),MATCH($B3092,ApplicablePermutations!$B$2:$N$2,0))*INDEX(ApplicablePermutations!$Q$3:$S$205,MATCH($A3092,ApplicablePermutations!$P$3:$P$205,0),MATCH($C3092,ApplicablePermutations!$Q$2:$S$2,0))=1,"X","")</f>
        <v>X</v>
      </c>
      <c r="I3092" s="64">
        <f t="shared" si="250"/>
        <v>0.45</v>
      </c>
      <c r="J3092" s="64">
        <f t="shared" si="251"/>
        <v>0.31231028989228315</v>
      </c>
      <c r="K3092" s="64">
        <f t="shared" si="246"/>
        <v>0.30946036954847261</v>
      </c>
      <c r="L3092" s="67" t="str">
        <f>IF(VLOOKUP($A3092,ApplicablePermutations!$U$3:$V$146,2,0)=1,"X","")</f>
        <v/>
      </c>
      <c r="M3092" t="str">
        <f t="shared" si="252"/>
        <v/>
      </c>
      <c r="N3092" s="64">
        <f t="shared" si="253"/>
        <v>0.30946036954847261</v>
      </c>
    </row>
    <row r="3093" spans="1:14" x14ac:dyDescent="0.25">
      <c r="A3093" t="s">
        <v>422</v>
      </c>
      <c r="B3093" t="s">
        <v>94</v>
      </c>
      <c r="C3093" s="65" t="s">
        <v>485</v>
      </c>
      <c r="D3093" s="69">
        <f>IFERROR(INDEX('Feasibility Factor'!$D$5:$N$123,MATCH(VLOOKUP($A3093,PairList!$A$2:$D$205,2,0),'Feasibility Factor'!$C$5:$C$123,0),MATCH(VLOOKUP($B3093,PairList!$F$2:$I$14,2,0),'Feasibility Factor'!$D$3:$N$3,0)),"")/2</f>
        <v>0.45</v>
      </c>
      <c r="E3093" s="69"/>
      <c r="F3093" s="64" t="str">
        <f>IFERROR(INDEX(ESShip!$C$2:$C$99,MATCH(VLOOKUP($A3093,PairList!$A$2:$D$205,3,0),ESShip!$A$2:$A$99,0)),"")</f>
        <v/>
      </c>
      <c r="G3093" s="64">
        <v>0.31231028989228315</v>
      </c>
      <c r="H3093" s="67" t="str">
        <f>IF(INDEX(ApplicablePermutations!$B$3:$N$205,MATCH($A3093,ApplicablePermutations!$A$3:$A$205,0),MATCH($B3093,ApplicablePermutations!$B$2:$N$2,0))*INDEX(ApplicablePermutations!$Q$3:$S$205,MATCH($A3093,ApplicablePermutations!$P$3:$P$205,0),MATCH($C3093,ApplicablePermutations!$Q$2:$S$2,0))=1,"X","")</f>
        <v>X</v>
      </c>
      <c r="I3093" s="64">
        <f t="shared" si="250"/>
        <v>0.45</v>
      </c>
      <c r="J3093" s="64">
        <f t="shared" si="251"/>
        <v>0.31231028989228315</v>
      </c>
      <c r="K3093" s="64">
        <f t="shared" ref="K3093:K3156" si="254">IF(H3093="X",I3093*(1-J3093),0)</f>
        <v>0.30946036954847261</v>
      </c>
      <c r="L3093" s="67" t="str">
        <f>IF(VLOOKUP($A3093,ApplicablePermutations!$U$3:$V$146,2,0)=1,"X","")</f>
        <v/>
      </c>
      <c r="M3093" t="str">
        <f t="shared" si="252"/>
        <v/>
      </c>
      <c r="N3093" s="64">
        <f t="shared" si="253"/>
        <v>0.30946036954847261</v>
      </c>
    </row>
    <row r="3094" spans="1:14" x14ac:dyDescent="0.25">
      <c r="A3094" t="s">
        <v>422</v>
      </c>
      <c r="B3094" t="s">
        <v>335</v>
      </c>
      <c r="C3094" s="65" t="s">
        <v>485</v>
      </c>
      <c r="D3094" s="69">
        <f>IFERROR(INDEX('Feasibility Factor'!$D$5:$N$123,MATCH(VLOOKUP($A3094,PairList!$A$2:$D$205,2,0),'Feasibility Factor'!$C$5:$C$123,0),MATCH(VLOOKUP($B3094,PairList!$F$2:$I$14,2,0),'Feasibility Factor'!$D$3:$N$3,0)),"")/2</f>
        <v>0.45</v>
      </c>
      <c r="E3094" s="69"/>
      <c r="F3094" s="64" t="str">
        <f>IFERROR(INDEX(ESShip!$C$2:$C$99,MATCH(VLOOKUP($A3094,PairList!$A$2:$D$205,3,0),ESShip!$A$2:$A$99,0)),"")</f>
        <v/>
      </c>
      <c r="G3094" s="64">
        <v>0.31231028989228288</v>
      </c>
      <c r="H3094" s="67" t="str">
        <f>IF(INDEX(ApplicablePermutations!$B$3:$N$205,MATCH($A3094,ApplicablePermutations!$A$3:$A$205,0),MATCH($B3094,ApplicablePermutations!$B$2:$N$2,0))*INDEX(ApplicablePermutations!$Q$3:$S$205,MATCH($A3094,ApplicablePermutations!$P$3:$P$205,0),MATCH($C3094,ApplicablePermutations!$Q$2:$S$2,0))=1,"X","")</f>
        <v>X</v>
      </c>
      <c r="I3094" s="64">
        <f t="shared" si="250"/>
        <v>0.45</v>
      </c>
      <c r="J3094" s="64">
        <f t="shared" si="251"/>
        <v>0.31231028989228288</v>
      </c>
      <c r="K3094" s="64">
        <f t="shared" si="254"/>
        <v>0.30946036954847267</v>
      </c>
      <c r="L3094" s="67" t="str">
        <f>IF(VLOOKUP($A3094,ApplicablePermutations!$U$3:$V$146,2,0)=1,"X","")</f>
        <v/>
      </c>
      <c r="M3094" t="str">
        <f t="shared" si="252"/>
        <v/>
      </c>
      <c r="N3094" s="64">
        <f t="shared" si="253"/>
        <v>0.30946036954847267</v>
      </c>
    </row>
    <row r="3095" spans="1:14" x14ac:dyDescent="0.25">
      <c r="A3095" t="s">
        <v>422</v>
      </c>
      <c r="B3095" t="s">
        <v>100</v>
      </c>
      <c r="C3095" s="65" t="s">
        <v>485</v>
      </c>
      <c r="D3095" s="69">
        <f>IFERROR(INDEX('Feasibility Factor'!$D$5:$N$123,MATCH(VLOOKUP($A3095,PairList!$A$2:$D$205,2,0),'Feasibility Factor'!$C$5:$C$123,0),MATCH(VLOOKUP($B3095,PairList!$F$2:$I$14,2,0),'Feasibility Factor'!$D$3:$N$3,0)),"")/2</f>
        <v>0.45</v>
      </c>
      <c r="E3095" s="69"/>
      <c r="F3095" s="64" t="str">
        <f>IFERROR(INDEX(ESShip!$C$2:$C$99,MATCH(VLOOKUP($A3095,PairList!$A$2:$D$205,3,0),ESShip!$A$2:$A$99,0)),"")</f>
        <v/>
      </c>
      <c r="G3095" s="64">
        <v>0.31231028989228288</v>
      </c>
      <c r="H3095" s="67" t="str">
        <f>IF(INDEX(ApplicablePermutations!$B$3:$N$205,MATCH($A3095,ApplicablePermutations!$A$3:$A$205,0),MATCH($B3095,ApplicablePermutations!$B$2:$N$2,0))*INDEX(ApplicablePermutations!$Q$3:$S$205,MATCH($A3095,ApplicablePermutations!$P$3:$P$205,0),MATCH($C3095,ApplicablePermutations!$Q$2:$S$2,0))=1,"X","")</f>
        <v>X</v>
      </c>
      <c r="I3095" s="64">
        <f t="shared" si="250"/>
        <v>0.45</v>
      </c>
      <c r="J3095" s="64">
        <f t="shared" si="251"/>
        <v>0.31231028989228288</v>
      </c>
      <c r="K3095" s="64">
        <f t="shared" si="254"/>
        <v>0.30946036954847267</v>
      </c>
      <c r="L3095" s="67" t="str">
        <f>IF(VLOOKUP($A3095,ApplicablePermutations!$U$3:$V$146,2,0)=1,"X","")</f>
        <v/>
      </c>
      <c r="M3095" t="str">
        <f t="shared" si="252"/>
        <v/>
      </c>
      <c r="N3095" s="64">
        <f t="shared" si="253"/>
        <v>0.30946036954847267</v>
      </c>
    </row>
    <row r="3096" spans="1:14" x14ac:dyDescent="0.25">
      <c r="A3096" t="s">
        <v>422</v>
      </c>
      <c r="B3096" t="s">
        <v>327</v>
      </c>
      <c r="C3096" s="65" t="s">
        <v>486</v>
      </c>
      <c r="D3096" s="69">
        <f>IFERROR(INDEX('Feasibility Factor'!$D$5:$N$123,MATCH(VLOOKUP($A3096,PairList!$A$2:$D$205,2,0),'Feasibility Factor'!$C$5:$C$123,0),MATCH(VLOOKUP($B3096,PairList!$F$2:$I$14,2,0),'Feasibility Factor'!$D$3:$N$3,0)),"")/2</f>
        <v>0.45</v>
      </c>
      <c r="E3096" s="69"/>
      <c r="F3096" s="64" t="str">
        <f>IFERROR(INDEX(ESShip!$C$2:$C$99,MATCH(VLOOKUP($A3096,PairList!$A$2:$D$205,3,0),ESShip!$A$2:$A$99,0)),"")</f>
        <v/>
      </c>
      <c r="G3096" s="64">
        <v>0.31231028989228315</v>
      </c>
      <c r="H3096" s="67" t="str">
        <f>IF(INDEX(ApplicablePermutations!$B$3:$N$205,MATCH($A3096,ApplicablePermutations!$A$3:$A$205,0),MATCH($B3096,ApplicablePermutations!$B$2:$N$2,0))*INDEX(ApplicablePermutations!$Q$3:$S$205,MATCH($A3096,ApplicablePermutations!$P$3:$P$205,0),MATCH($C3096,ApplicablePermutations!$Q$2:$S$2,0))=1,"X","")</f>
        <v>X</v>
      </c>
      <c r="I3096" s="64">
        <f t="shared" si="250"/>
        <v>0.45</v>
      </c>
      <c r="J3096" s="64">
        <f t="shared" si="251"/>
        <v>0.31231028989228315</v>
      </c>
      <c r="K3096" s="64">
        <f t="shared" si="254"/>
        <v>0.30946036954847261</v>
      </c>
      <c r="L3096" s="67" t="str">
        <f>IF(VLOOKUP($A3096,ApplicablePermutations!$U$3:$V$146,2,0)=1,"X","")</f>
        <v/>
      </c>
      <c r="M3096" t="str">
        <f t="shared" si="252"/>
        <v/>
      </c>
      <c r="N3096" s="64">
        <f t="shared" si="253"/>
        <v>0.30946036954847261</v>
      </c>
    </row>
    <row r="3097" spans="1:14" x14ac:dyDescent="0.25">
      <c r="A3097" t="s">
        <v>422</v>
      </c>
      <c r="B3097" t="s">
        <v>328</v>
      </c>
      <c r="C3097" s="65" t="s">
        <v>486</v>
      </c>
      <c r="D3097" s="69">
        <f>IFERROR(INDEX('Feasibility Factor'!$D$5:$N$123,MATCH(VLOOKUP($A3097,PairList!$A$2:$D$205,2,0),'Feasibility Factor'!$C$5:$C$123,0),MATCH(VLOOKUP($B3097,PairList!$F$2:$I$14,2,0),'Feasibility Factor'!$D$3:$N$3,0)),"")/2</f>
        <v>0.45</v>
      </c>
      <c r="E3097" s="69"/>
      <c r="F3097" s="64" t="str">
        <f>IFERROR(INDEX(ESShip!$C$2:$C$99,MATCH(VLOOKUP($A3097,PairList!$A$2:$D$205,3,0),ESShip!$A$2:$A$99,0)),"")</f>
        <v/>
      </c>
      <c r="G3097" s="64">
        <v>0.31231028989228288</v>
      </c>
      <c r="H3097" s="67" t="str">
        <f>IF(INDEX(ApplicablePermutations!$B$3:$N$205,MATCH($A3097,ApplicablePermutations!$A$3:$A$205,0),MATCH($B3097,ApplicablePermutations!$B$2:$N$2,0))*INDEX(ApplicablePermutations!$Q$3:$S$205,MATCH($A3097,ApplicablePermutations!$P$3:$P$205,0),MATCH($C3097,ApplicablePermutations!$Q$2:$S$2,0))=1,"X","")</f>
        <v>X</v>
      </c>
      <c r="I3097" s="64">
        <f t="shared" si="250"/>
        <v>0.45</v>
      </c>
      <c r="J3097" s="64">
        <f t="shared" si="251"/>
        <v>0.31231028989228288</v>
      </c>
      <c r="K3097" s="64">
        <f t="shared" si="254"/>
        <v>0.30946036954847267</v>
      </c>
      <c r="L3097" s="67" t="str">
        <f>IF(VLOOKUP($A3097,ApplicablePermutations!$U$3:$V$146,2,0)=1,"X","")</f>
        <v/>
      </c>
      <c r="M3097" t="str">
        <f t="shared" si="252"/>
        <v/>
      </c>
      <c r="N3097" s="64">
        <f t="shared" si="253"/>
        <v>0.30946036954847267</v>
      </c>
    </row>
    <row r="3098" spans="1:14" x14ac:dyDescent="0.25">
      <c r="A3098" t="s">
        <v>422</v>
      </c>
      <c r="B3098" t="s">
        <v>239</v>
      </c>
      <c r="C3098" s="65" t="s">
        <v>486</v>
      </c>
      <c r="D3098" s="69">
        <f>IFERROR(INDEX('Feasibility Factor'!$D$5:$N$123,MATCH(VLOOKUP($A3098,PairList!$A$2:$D$205,2,0),'Feasibility Factor'!$C$5:$C$123,0),MATCH(VLOOKUP($B3098,PairList!$F$2:$I$14,2,0),'Feasibility Factor'!$D$3:$N$3,0)),"")/2</f>
        <v>0.45</v>
      </c>
      <c r="E3098" s="69"/>
      <c r="F3098" s="64" t="str">
        <f>IFERROR(INDEX(ESShip!$C$2:$C$99,MATCH(VLOOKUP($A3098,PairList!$A$2:$D$205,3,0),ESShip!$A$2:$A$99,0)),"")</f>
        <v/>
      </c>
      <c r="G3098" s="64">
        <v>0.31231028989228315</v>
      </c>
      <c r="H3098" s="67" t="str">
        <f>IF(INDEX(ApplicablePermutations!$B$3:$N$205,MATCH($A3098,ApplicablePermutations!$A$3:$A$205,0),MATCH($B3098,ApplicablePermutations!$B$2:$N$2,0))*INDEX(ApplicablePermutations!$Q$3:$S$205,MATCH($A3098,ApplicablePermutations!$P$3:$P$205,0),MATCH($C3098,ApplicablePermutations!$Q$2:$S$2,0))=1,"X","")</f>
        <v>X</v>
      </c>
      <c r="I3098" s="64">
        <f t="shared" si="250"/>
        <v>0.45</v>
      </c>
      <c r="J3098" s="64">
        <f t="shared" si="251"/>
        <v>0.31231028989228315</v>
      </c>
      <c r="K3098" s="64">
        <f t="shared" si="254"/>
        <v>0.30946036954847261</v>
      </c>
      <c r="L3098" s="67" t="str">
        <f>IF(VLOOKUP($A3098,ApplicablePermutations!$U$3:$V$146,2,0)=1,"X","")</f>
        <v/>
      </c>
      <c r="M3098" t="str">
        <f t="shared" si="252"/>
        <v/>
      </c>
      <c r="N3098" s="64">
        <f t="shared" si="253"/>
        <v>0.30946036954847261</v>
      </c>
    </row>
    <row r="3099" spans="1:14" x14ac:dyDescent="0.25">
      <c r="A3099" t="s">
        <v>422</v>
      </c>
      <c r="B3099" t="s">
        <v>329</v>
      </c>
      <c r="C3099" s="65" t="s">
        <v>486</v>
      </c>
      <c r="D3099" s="69">
        <f>IFERROR(INDEX('Feasibility Factor'!$D$5:$N$123,MATCH(VLOOKUP($A3099,PairList!$A$2:$D$205,2,0),'Feasibility Factor'!$C$5:$C$123,0),MATCH(VLOOKUP($B3099,PairList!$F$2:$I$14,2,0),'Feasibility Factor'!$D$3:$N$3,0)),"")/2</f>
        <v>0.45</v>
      </c>
      <c r="E3099" s="69"/>
      <c r="F3099" s="64" t="str">
        <f>IFERROR(INDEX(ESShip!$C$2:$C$99,MATCH(VLOOKUP($A3099,PairList!$A$2:$D$205,3,0),ESShip!$A$2:$A$99,0)),"")</f>
        <v/>
      </c>
      <c r="G3099" s="64">
        <v>0.31231028989228288</v>
      </c>
      <c r="H3099" s="67" t="str">
        <f>IF(INDEX(ApplicablePermutations!$B$3:$N$205,MATCH($A3099,ApplicablePermutations!$A$3:$A$205,0),MATCH($B3099,ApplicablePermutations!$B$2:$N$2,0))*INDEX(ApplicablePermutations!$Q$3:$S$205,MATCH($A3099,ApplicablePermutations!$P$3:$P$205,0),MATCH($C3099,ApplicablePermutations!$Q$2:$S$2,0))=1,"X","")</f>
        <v>X</v>
      </c>
      <c r="I3099" s="64">
        <f t="shared" si="250"/>
        <v>0.45</v>
      </c>
      <c r="J3099" s="64">
        <f t="shared" si="251"/>
        <v>0.31231028989228288</v>
      </c>
      <c r="K3099" s="64">
        <f t="shared" si="254"/>
        <v>0.30946036954847267</v>
      </c>
      <c r="L3099" s="67" t="str">
        <f>IF(VLOOKUP($A3099,ApplicablePermutations!$U$3:$V$146,2,0)=1,"X","")</f>
        <v/>
      </c>
      <c r="M3099" t="str">
        <f t="shared" si="252"/>
        <v/>
      </c>
      <c r="N3099" s="64">
        <f t="shared" si="253"/>
        <v>0.30946036954847267</v>
      </c>
    </row>
    <row r="3100" spans="1:14" x14ac:dyDescent="0.25">
      <c r="A3100" t="s">
        <v>422</v>
      </c>
      <c r="B3100" t="s">
        <v>330</v>
      </c>
      <c r="C3100" s="65" t="s">
        <v>486</v>
      </c>
      <c r="D3100" s="69">
        <f>IFERROR(INDEX('Feasibility Factor'!$D$5:$N$123,MATCH(VLOOKUP($A3100,PairList!$A$2:$D$205,2,0),'Feasibility Factor'!$C$5:$C$123,0),MATCH(VLOOKUP($B3100,PairList!$F$2:$I$14,2,0),'Feasibility Factor'!$D$3:$N$3,0)),"")/2</f>
        <v>0.45</v>
      </c>
      <c r="E3100" s="69"/>
      <c r="F3100" s="64" t="str">
        <f>IFERROR(INDEX(ESShip!$C$2:$C$99,MATCH(VLOOKUP($A3100,PairList!$A$2:$D$205,3,0),ESShip!$A$2:$A$99,0)),"")</f>
        <v/>
      </c>
      <c r="G3100" s="64">
        <v>0.31231028989228315</v>
      </c>
      <c r="H3100" s="67" t="str">
        <f>IF(INDEX(ApplicablePermutations!$B$3:$N$205,MATCH($A3100,ApplicablePermutations!$A$3:$A$205,0),MATCH($B3100,ApplicablePermutations!$B$2:$N$2,0))*INDEX(ApplicablePermutations!$Q$3:$S$205,MATCH($A3100,ApplicablePermutations!$P$3:$P$205,0),MATCH($C3100,ApplicablePermutations!$Q$2:$S$2,0))=1,"X","")</f>
        <v>X</v>
      </c>
      <c r="I3100" s="64">
        <f t="shared" si="250"/>
        <v>0.45</v>
      </c>
      <c r="J3100" s="64">
        <f t="shared" si="251"/>
        <v>0.31231028989228315</v>
      </c>
      <c r="K3100" s="64">
        <f t="shared" si="254"/>
        <v>0.30946036954847261</v>
      </c>
      <c r="L3100" s="67" t="str">
        <f>IF(VLOOKUP($A3100,ApplicablePermutations!$U$3:$V$146,2,0)=1,"X","")</f>
        <v/>
      </c>
      <c r="M3100" t="str">
        <f t="shared" si="252"/>
        <v/>
      </c>
      <c r="N3100" s="64">
        <f t="shared" si="253"/>
        <v>0.30946036954847261</v>
      </c>
    </row>
    <row r="3101" spans="1:14" x14ac:dyDescent="0.25">
      <c r="A3101" t="s">
        <v>422</v>
      </c>
      <c r="B3101" t="s">
        <v>331</v>
      </c>
      <c r="C3101" s="65" t="s">
        <v>486</v>
      </c>
      <c r="D3101" s="69">
        <f>IFERROR(INDEX('Feasibility Factor'!$D$5:$N$123,MATCH(VLOOKUP($A3101,PairList!$A$2:$D$205,2,0),'Feasibility Factor'!$C$5:$C$123,0),MATCH(VLOOKUP($B3101,PairList!$F$2:$I$14,2,0),'Feasibility Factor'!$D$3:$N$3,0)),"")/2</f>
        <v>0.45</v>
      </c>
      <c r="E3101" s="69"/>
      <c r="F3101" s="64" t="str">
        <f>IFERROR(INDEX(ESShip!$C$2:$C$99,MATCH(VLOOKUP($A3101,PairList!$A$2:$D$205,3,0),ESShip!$A$2:$A$99,0)),"")</f>
        <v/>
      </c>
      <c r="G3101" s="64">
        <v>0.31231028989228288</v>
      </c>
      <c r="H3101" s="67" t="str">
        <f>IF(INDEX(ApplicablePermutations!$B$3:$N$205,MATCH($A3101,ApplicablePermutations!$A$3:$A$205,0),MATCH($B3101,ApplicablePermutations!$B$2:$N$2,0))*INDEX(ApplicablePermutations!$Q$3:$S$205,MATCH($A3101,ApplicablePermutations!$P$3:$P$205,0),MATCH($C3101,ApplicablePermutations!$Q$2:$S$2,0))=1,"X","")</f>
        <v>X</v>
      </c>
      <c r="I3101" s="64">
        <f t="shared" si="250"/>
        <v>0.45</v>
      </c>
      <c r="J3101" s="64">
        <f t="shared" si="251"/>
        <v>0.31231028989228288</v>
      </c>
      <c r="K3101" s="64">
        <f t="shared" si="254"/>
        <v>0.30946036954847267</v>
      </c>
      <c r="L3101" s="67" t="str">
        <f>IF(VLOOKUP($A3101,ApplicablePermutations!$U$3:$V$146,2,0)=1,"X","")</f>
        <v/>
      </c>
      <c r="M3101" t="str">
        <f t="shared" si="252"/>
        <v/>
      </c>
      <c r="N3101" s="64">
        <f t="shared" si="253"/>
        <v>0.30946036954847267</v>
      </c>
    </row>
    <row r="3102" spans="1:14" x14ac:dyDescent="0.25">
      <c r="A3102" t="s">
        <v>422</v>
      </c>
      <c r="B3102" t="s">
        <v>332</v>
      </c>
      <c r="C3102" s="65" t="s">
        <v>486</v>
      </c>
      <c r="D3102" s="69">
        <f>IFERROR(INDEX('Feasibility Factor'!$D$5:$N$123,MATCH(VLOOKUP($A3102,PairList!$A$2:$D$205,2,0),'Feasibility Factor'!$C$5:$C$123,0),MATCH(VLOOKUP($B3102,PairList!$F$2:$I$14,2,0),'Feasibility Factor'!$D$3:$N$3,0)),"")/2</f>
        <v>0.45</v>
      </c>
      <c r="E3102" s="69"/>
      <c r="F3102" s="64" t="str">
        <f>IFERROR(INDEX(ESShip!$C$2:$C$99,MATCH(VLOOKUP($A3102,PairList!$A$2:$D$205,3,0),ESShip!$A$2:$A$99,0)),"")</f>
        <v/>
      </c>
      <c r="G3102" s="64">
        <v>0.31231028989228315</v>
      </c>
      <c r="H3102" s="67" t="str">
        <f>IF(INDEX(ApplicablePermutations!$B$3:$N$205,MATCH($A3102,ApplicablePermutations!$A$3:$A$205,0),MATCH($B3102,ApplicablePermutations!$B$2:$N$2,0))*INDEX(ApplicablePermutations!$Q$3:$S$205,MATCH($A3102,ApplicablePermutations!$P$3:$P$205,0),MATCH($C3102,ApplicablePermutations!$Q$2:$S$2,0))=1,"X","")</f>
        <v>X</v>
      </c>
      <c r="I3102" s="64">
        <f t="shared" si="250"/>
        <v>0.45</v>
      </c>
      <c r="J3102" s="64">
        <f t="shared" si="251"/>
        <v>0.31231028989228315</v>
      </c>
      <c r="K3102" s="64">
        <f t="shared" si="254"/>
        <v>0.30946036954847261</v>
      </c>
      <c r="L3102" s="67" t="str">
        <f>IF(VLOOKUP($A3102,ApplicablePermutations!$U$3:$V$146,2,0)=1,"X","")</f>
        <v/>
      </c>
      <c r="M3102" t="str">
        <f t="shared" si="252"/>
        <v/>
      </c>
      <c r="N3102" s="64">
        <f t="shared" si="253"/>
        <v>0.30946036954847261</v>
      </c>
    </row>
    <row r="3103" spans="1:14" x14ac:dyDescent="0.25">
      <c r="A3103" t="s">
        <v>422</v>
      </c>
      <c r="B3103" t="s">
        <v>243</v>
      </c>
      <c r="C3103" s="65" t="s">
        <v>486</v>
      </c>
      <c r="D3103" s="69">
        <f>IFERROR(INDEX('Feasibility Factor'!$D$5:$N$123,MATCH(VLOOKUP($A3103,PairList!$A$2:$D$205,2,0),'Feasibility Factor'!$C$5:$C$123,0),MATCH(VLOOKUP($B3103,PairList!$F$2:$I$14,2,0),'Feasibility Factor'!$D$3:$N$3,0)),"")/2</f>
        <v>0.45</v>
      </c>
      <c r="E3103" s="69"/>
      <c r="F3103" s="64" t="str">
        <f>IFERROR(INDEX(ESShip!$C$2:$C$99,MATCH(VLOOKUP($A3103,PairList!$A$2:$D$205,3,0),ESShip!$A$2:$A$99,0)),"")</f>
        <v/>
      </c>
      <c r="G3103" s="64">
        <v>0.31231028989228288</v>
      </c>
      <c r="H3103" s="67" t="str">
        <f>IF(INDEX(ApplicablePermutations!$B$3:$N$205,MATCH($A3103,ApplicablePermutations!$A$3:$A$205,0),MATCH($B3103,ApplicablePermutations!$B$2:$N$2,0))*INDEX(ApplicablePermutations!$Q$3:$S$205,MATCH($A3103,ApplicablePermutations!$P$3:$P$205,0),MATCH($C3103,ApplicablePermutations!$Q$2:$S$2,0))=1,"X","")</f>
        <v>X</v>
      </c>
      <c r="I3103" s="64">
        <f t="shared" si="250"/>
        <v>0.45</v>
      </c>
      <c r="J3103" s="64">
        <f t="shared" si="251"/>
        <v>0.31231028989228288</v>
      </c>
      <c r="K3103" s="64">
        <f t="shared" si="254"/>
        <v>0.30946036954847267</v>
      </c>
      <c r="L3103" s="67" t="str">
        <f>IF(VLOOKUP($A3103,ApplicablePermutations!$U$3:$V$146,2,0)=1,"X","")</f>
        <v/>
      </c>
      <c r="M3103" t="str">
        <f t="shared" si="252"/>
        <v/>
      </c>
      <c r="N3103" s="64">
        <f t="shared" si="253"/>
        <v>0.30946036954847267</v>
      </c>
    </row>
    <row r="3104" spans="1:14" x14ac:dyDescent="0.25">
      <c r="A3104" t="s">
        <v>422</v>
      </c>
      <c r="B3104" t="s">
        <v>333</v>
      </c>
      <c r="C3104" s="65" t="s">
        <v>486</v>
      </c>
      <c r="D3104" s="69">
        <f>IFERROR(INDEX('Feasibility Factor'!$D$5:$N$123,MATCH(VLOOKUP($A3104,PairList!$A$2:$D$205,2,0),'Feasibility Factor'!$C$5:$C$123,0),MATCH(VLOOKUP($B3104,PairList!$F$2:$I$14,2,0),'Feasibility Factor'!$D$3:$N$3,0)),"")/2</f>
        <v>0.45</v>
      </c>
      <c r="E3104" s="69"/>
      <c r="F3104" s="64" t="str">
        <f>IFERROR(INDEX(ESShip!$C$2:$C$99,MATCH(VLOOKUP($A3104,PairList!$A$2:$D$205,3,0),ESShip!$A$2:$A$99,0)),"")</f>
        <v/>
      </c>
      <c r="G3104" s="64">
        <v>0.31231028989228315</v>
      </c>
      <c r="H3104" s="67" t="str">
        <f>IF(INDEX(ApplicablePermutations!$B$3:$N$205,MATCH($A3104,ApplicablePermutations!$A$3:$A$205,0),MATCH($B3104,ApplicablePermutations!$B$2:$N$2,0))*INDEX(ApplicablePermutations!$Q$3:$S$205,MATCH($A3104,ApplicablePermutations!$P$3:$P$205,0),MATCH($C3104,ApplicablePermutations!$Q$2:$S$2,0))=1,"X","")</f>
        <v>X</v>
      </c>
      <c r="I3104" s="64">
        <f t="shared" si="250"/>
        <v>0.45</v>
      </c>
      <c r="J3104" s="64">
        <f t="shared" si="251"/>
        <v>0.31231028989228315</v>
      </c>
      <c r="K3104" s="64">
        <f t="shared" si="254"/>
        <v>0.30946036954847261</v>
      </c>
      <c r="L3104" s="67" t="str">
        <f>IF(VLOOKUP($A3104,ApplicablePermutations!$U$3:$V$146,2,0)=1,"X","")</f>
        <v/>
      </c>
      <c r="M3104" t="str">
        <f t="shared" si="252"/>
        <v/>
      </c>
      <c r="N3104" s="64">
        <f t="shared" si="253"/>
        <v>0.30946036954847261</v>
      </c>
    </row>
    <row r="3105" spans="1:14" x14ac:dyDescent="0.25">
      <c r="A3105" t="s">
        <v>422</v>
      </c>
      <c r="B3105" t="s">
        <v>334</v>
      </c>
      <c r="C3105" s="65" t="s">
        <v>486</v>
      </c>
      <c r="D3105" s="69">
        <f>IFERROR(INDEX('Feasibility Factor'!$D$5:$N$123,MATCH(VLOOKUP($A3105,PairList!$A$2:$D$205,2,0),'Feasibility Factor'!$C$5:$C$123,0),MATCH(VLOOKUP($B3105,PairList!$F$2:$I$14,2,0),'Feasibility Factor'!$D$3:$N$3,0)),"")/2</f>
        <v>0.45</v>
      </c>
      <c r="E3105" s="69"/>
      <c r="F3105" s="64" t="str">
        <f>IFERROR(INDEX(ESShip!$C$2:$C$99,MATCH(VLOOKUP($A3105,PairList!$A$2:$D$205,3,0),ESShip!$A$2:$A$99,0)),"")</f>
        <v/>
      </c>
      <c r="G3105" s="64">
        <v>0.31231028989228315</v>
      </c>
      <c r="H3105" s="67" t="str">
        <f>IF(INDEX(ApplicablePermutations!$B$3:$N$205,MATCH($A3105,ApplicablePermutations!$A$3:$A$205,0),MATCH($B3105,ApplicablePermutations!$B$2:$N$2,0))*INDEX(ApplicablePermutations!$Q$3:$S$205,MATCH($A3105,ApplicablePermutations!$P$3:$P$205,0),MATCH($C3105,ApplicablePermutations!$Q$2:$S$2,0))=1,"X","")</f>
        <v>X</v>
      </c>
      <c r="I3105" s="64">
        <f t="shared" si="250"/>
        <v>0.45</v>
      </c>
      <c r="J3105" s="64">
        <f t="shared" si="251"/>
        <v>0.31231028989228315</v>
      </c>
      <c r="K3105" s="64">
        <f t="shared" si="254"/>
        <v>0.30946036954847261</v>
      </c>
      <c r="L3105" s="67" t="str">
        <f>IF(VLOOKUP($A3105,ApplicablePermutations!$U$3:$V$146,2,0)=1,"X","")</f>
        <v/>
      </c>
      <c r="M3105" t="str">
        <f t="shared" si="252"/>
        <v/>
      </c>
      <c r="N3105" s="64">
        <f t="shared" si="253"/>
        <v>0.30946036954847261</v>
      </c>
    </row>
    <row r="3106" spans="1:14" x14ac:dyDescent="0.25">
      <c r="A3106" t="s">
        <v>422</v>
      </c>
      <c r="B3106" t="s">
        <v>94</v>
      </c>
      <c r="C3106" s="65" t="s">
        <v>486</v>
      </c>
      <c r="D3106" s="69">
        <f>IFERROR(INDEX('Feasibility Factor'!$D$5:$N$123,MATCH(VLOOKUP($A3106,PairList!$A$2:$D$205,2,0),'Feasibility Factor'!$C$5:$C$123,0),MATCH(VLOOKUP($B3106,PairList!$F$2:$I$14,2,0),'Feasibility Factor'!$D$3:$N$3,0)),"")/2</f>
        <v>0.45</v>
      </c>
      <c r="E3106" s="69"/>
      <c r="F3106" s="64" t="str">
        <f>IFERROR(INDEX(ESShip!$C$2:$C$99,MATCH(VLOOKUP($A3106,PairList!$A$2:$D$205,3,0),ESShip!$A$2:$A$99,0)),"")</f>
        <v/>
      </c>
      <c r="G3106" s="64">
        <v>0.31231028989228315</v>
      </c>
      <c r="H3106" s="67" t="str">
        <f>IF(INDEX(ApplicablePermutations!$B$3:$N$205,MATCH($A3106,ApplicablePermutations!$A$3:$A$205,0),MATCH($B3106,ApplicablePermutations!$B$2:$N$2,0))*INDEX(ApplicablePermutations!$Q$3:$S$205,MATCH($A3106,ApplicablePermutations!$P$3:$P$205,0),MATCH($C3106,ApplicablePermutations!$Q$2:$S$2,0))=1,"X","")</f>
        <v>X</v>
      </c>
      <c r="I3106" s="64">
        <f t="shared" si="250"/>
        <v>0.45</v>
      </c>
      <c r="J3106" s="64">
        <f t="shared" si="251"/>
        <v>0.31231028989228315</v>
      </c>
      <c r="K3106" s="64">
        <f t="shared" si="254"/>
        <v>0.30946036954847261</v>
      </c>
      <c r="L3106" s="67" t="str">
        <f>IF(VLOOKUP($A3106,ApplicablePermutations!$U$3:$V$146,2,0)=1,"X","")</f>
        <v/>
      </c>
      <c r="M3106" t="str">
        <f t="shared" si="252"/>
        <v/>
      </c>
      <c r="N3106" s="64">
        <f t="shared" si="253"/>
        <v>0.30946036954847261</v>
      </c>
    </row>
    <row r="3107" spans="1:14" x14ac:dyDescent="0.25">
      <c r="A3107" t="s">
        <v>422</v>
      </c>
      <c r="B3107" t="s">
        <v>335</v>
      </c>
      <c r="C3107" s="65" t="s">
        <v>486</v>
      </c>
      <c r="D3107" s="69">
        <f>IFERROR(INDEX('Feasibility Factor'!$D$5:$N$123,MATCH(VLOOKUP($A3107,PairList!$A$2:$D$205,2,0),'Feasibility Factor'!$C$5:$C$123,0),MATCH(VLOOKUP($B3107,PairList!$F$2:$I$14,2,0),'Feasibility Factor'!$D$3:$N$3,0)),"")/2</f>
        <v>0.45</v>
      </c>
      <c r="E3107" s="69"/>
      <c r="F3107" s="64" t="str">
        <f>IFERROR(INDEX(ESShip!$C$2:$C$99,MATCH(VLOOKUP($A3107,PairList!$A$2:$D$205,3,0),ESShip!$A$2:$A$99,0)),"")</f>
        <v/>
      </c>
      <c r="G3107" s="64">
        <v>0.31231028989228288</v>
      </c>
      <c r="H3107" s="67" t="str">
        <f>IF(INDEX(ApplicablePermutations!$B$3:$N$205,MATCH($A3107,ApplicablePermutations!$A$3:$A$205,0),MATCH($B3107,ApplicablePermutations!$B$2:$N$2,0))*INDEX(ApplicablePermutations!$Q$3:$S$205,MATCH($A3107,ApplicablePermutations!$P$3:$P$205,0),MATCH($C3107,ApplicablePermutations!$Q$2:$S$2,0))=1,"X","")</f>
        <v>X</v>
      </c>
      <c r="I3107" s="64">
        <f t="shared" si="250"/>
        <v>0.45</v>
      </c>
      <c r="J3107" s="64">
        <f t="shared" si="251"/>
        <v>0.31231028989228288</v>
      </c>
      <c r="K3107" s="64">
        <f t="shared" si="254"/>
        <v>0.30946036954847267</v>
      </c>
      <c r="L3107" s="67" t="str">
        <f>IF(VLOOKUP($A3107,ApplicablePermutations!$U$3:$V$146,2,0)=1,"X","")</f>
        <v/>
      </c>
      <c r="M3107" t="str">
        <f t="shared" si="252"/>
        <v/>
      </c>
      <c r="N3107" s="64">
        <f t="shared" si="253"/>
        <v>0.30946036954847267</v>
      </c>
    </row>
    <row r="3108" spans="1:14" x14ac:dyDescent="0.25">
      <c r="A3108" t="s">
        <v>422</v>
      </c>
      <c r="B3108" t="s">
        <v>100</v>
      </c>
      <c r="C3108" s="65" t="s">
        <v>486</v>
      </c>
      <c r="D3108" s="69">
        <f>IFERROR(INDEX('Feasibility Factor'!$D$5:$N$123,MATCH(VLOOKUP($A3108,PairList!$A$2:$D$205,2,0),'Feasibility Factor'!$C$5:$C$123,0),MATCH(VLOOKUP($B3108,PairList!$F$2:$I$14,2,0),'Feasibility Factor'!$D$3:$N$3,0)),"")/2</f>
        <v>0.45</v>
      </c>
      <c r="E3108" s="69"/>
      <c r="F3108" s="64" t="str">
        <f>IFERROR(INDEX(ESShip!$C$2:$C$99,MATCH(VLOOKUP($A3108,PairList!$A$2:$D$205,3,0),ESShip!$A$2:$A$99,0)),"")</f>
        <v/>
      </c>
      <c r="G3108" s="64">
        <v>0.31231028989228288</v>
      </c>
      <c r="H3108" s="67" t="str">
        <f>IF(INDEX(ApplicablePermutations!$B$3:$N$205,MATCH($A3108,ApplicablePermutations!$A$3:$A$205,0),MATCH($B3108,ApplicablePermutations!$B$2:$N$2,0))*INDEX(ApplicablePermutations!$Q$3:$S$205,MATCH($A3108,ApplicablePermutations!$P$3:$P$205,0),MATCH($C3108,ApplicablePermutations!$Q$2:$S$2,0))=1,"X","")</f>
        <v>X</v>
      </c>
      <c r="I3108" s="64">
        <f t="shared" si="250"/>
        <v>0.45</v>
      </c>
      <c r="J3108" s="64">
        <f t="shared" si="251"/>
        <v>0.31231028989228288</v>
      </c>
      <c r="K3108" s="64">
        <f t="shared" si="254"/>
        <v>0.30946036954847267</v>
      </c>
      <c r="L3108" s="67" t="str">
        <f>IF(VLOOKUP($A3108,ApplicablePermutations!$U$3:$V$146,2,0)=1,"X","")</f>
        <v/>
      </c>
      <c r="M3108" t="str">
        <f t="shared" si="252"/>
        <v/>
      </c>
      <c r="N3108" s="64">
        <f t="shared" si="253"/>
        <v>0.30946036954847267</v>
      </c>
    </row>
    <row r="3109" spans="1:14" x14ac:dyDescent="0.25">
      <c r="A3109" t="s">
        <v>423</v>
      </c>
      <c r="B3109" t="s">
        <v>327</v>
      </c>
      <c r="C3109" s="65" t="s">
        <v>485</v>
      </c>
      <c r="D3109" s="64" t="str">
        <f>IFERROR(INDEX('Feasibility Factor'!$D$5:$N$123,MATCH(VLOOKUP($A3109,PairList!$A$2:$D$205,2,0),'Feasibility Factor'!$C$5:$C$123,0),MATCH(VLOOKUP($B3109,PairList!$F$2:$I$14,2,0),'Feasibility Factor'!$D$3:$N$3,0)),"")</f>
        <v/>
      </c>
      <c r="E3109" s="64">
        <v>0.30555555555555558</v>
      </c>
      <c r="F3109" s="64" t="str">
        <f>IFERROR(INDEX(ESShip!$C$2:$C$99,MATCH(VLOOKUP($A3109,PairList!$A$2:$D$205,3,0),ESShip!$A$2:$A$99,0)),"")</f>
        <v/>
      </c>
      <c r="G3109" s="64">
        <v>9.3080374904636484E-2</v>
      </c>
      <c r="H3109" s="67" t="str">
        <f>IF(INDEX(ApplicablePermutations!$B$3:$N$205,MATCH($A3109,ApplicablePermutations!$A$3:$A$205,0),MATCH($B3109,ApplicablePermutations!$B$2:$N$2,0))*INDEX(ApplicablePermutations!$Q$3:$S$205,MATCH($A3109,ApplicablePermutations!$P$3:$P$205,0),MATCH($C3109,ApplicablePermutations!$Q$2:$S$2,0))=1,"X","")</f>
        <v>X</v>
      </c>
      <c r="I3109" s="64">
        <f t="shared" si="250"/>
        <v>0.30555555555555558</v>
      </c>
      <c r="J3109" s="64">
        <f t="shared" si="251"/>
        <v>9.3080374904636484E-2</v>
      </c>
      <c r="K3109" s="64">
        <f t="shared" si="254"/>
        <v>0.27711432989024998</v>
      </c>
      <c r="L3109" s="67" t="str">
        <f>IF(VLOOKUP($A3109,ApplicablePermutations!$U$3:$V$146,2,0)=1,"X","")</f>
        <v>X</v>
      </c>
      <c r="M3109">
        <f t="shared" si="252"/>
        <v>1.2</v>
      </c>
      <c r="N3109" s="64">
        <f t="shared" si="253"/>
        <v>0.33253719586829994</v>
      </c>
    </row>
    <row r="3110" spans="1:14" x14ac:dyDescent="0.25">
      <c r="A3110" t="s">
        <v>423</v>
      </c>
      <c r="B3110" t="s">
        <v>328</v>
      </c>
      <c r="C3110" s="65" t="s">
        <v>485</v>
      </c>
      <c r="D3110" s="64" t="str">
        <f>IFERROR(INDEX('Feasibility Factor'!$D$5:$N$123,MATCH(VLOOKUP($A3110,PairList!$A$2:$D$205,2,0),'Feasibility Factor'!$C$5:$C$123,0),MATCH(VLOOKUP($B3110,PairList!$F$2:$I$14,2,0),'Feasibility Factor'!$D$3:$N$3,0)),"")</f>
        <v/>
      </c>
      <c r="E3110" s="64">
        <v>0</v>
      </c>
      <c r="F3110" s="64" t="str">
        <f>IFERROR(INDEX(ESShip!$C$2:$C$99,MATCH(VLOOKUP($A3110,PairList!$A$2:$D$205,3,0),ESShip!$A$2:$A$99,0)),"")</f>
        <v/>
      </c>
      <c r="G3110" s="64">
        <v>5.4370390906663624E-2</v>
      </c>
      <c r="H3110" s="67" t="str">
        <f>IF(INDEX(ApplicablePermutations!$B$3:$N$205,MATCH($A3110,ApplicablePermutations!$A$3:$A$205,0),MATCH($B3110,ApplicablePermutations!$B$2:$N$2,0))*INDEX(ApplicablePermutations!$Q$3:$S$205,MATCH($A3110,ApplicablePermutations!$P$3:$P$205,0),MATCH($C3110,ApplicablePermutations!$Q$2:$S$2,0))=1,"X","")</f>
        <v>X</v>
      </c>
      <c r="I3110" s="64">
        <f t="shared" si="250"/>
        <v>0.29475308641975306</v>
      </c>
      <c r="J3110" s="64">
        <f t="shared" si="251"/>
        <v>5.4370390906663624E-2</v>
      </c>
      <c r="K3110" s="64">
        <f t="shared" si="254"/>
        <v>0.27872724589016551</v>
      </c>
      <c r="L3110" s="67" t="str">
        <f>IF(VLOOKUP($A3110,ApplicablePermutations!$U$3:$V$146,2,0)=1,"X","")</f>
        <v>X</v>
      </c>
      <c r="M3110">
        <f t="shared" si="252"/>
        <v>1.2</v>
      </c>
      <c r="N3110" s="64">
        <f t="shared" si="253"/>
        <v>0.3344726950681986</v>
      </c>
    </row>
    <row r="3111" spans="1:14" x14ac:dyDescent="0.25">
      <c r="A3111" t="s">
        <v>423</v>
      </c>
      <c r="B3111" t="s">
        <v>239</v>
      </c>
      <c r="C3111" s="65" t="s">
        <v>485</v>
      </c>
      <c r="D3111" s="64" t="str">
        <f>IFERROR(INDEX('Feasibility Factor'!$D$5:$N$123,MATCH(VLOOKUP($A3111,PairList!$A$2:$D$205,2,0),'Feasibility Factor'!$C$5:$C$123,0),MATCH(VLOOKUP($B3111,PairList!$F$2:$I$14,2,0),'Feasibility Factor'!$D$3:$N$3,0)),"")</f>
        <v/>
      </c>
      <c r="E3111" s="64">
        <v>0</v>
      </c>
      <c r="F3111" s="64" t="str">
        <f>IFERROR(INDEX(ESShip!$C$2:$C$99,MATCH(VLOOKUP($A3111,PairList!$A$2:$D$205,3,0),ESShip!$A$2:$A$99,0)),"")</f>
        <v/>
      </c>
      <c r="G3111" s="64">
        <v>0.20368032918455881</v>
      </c>
      <c r="H3111" s="67" t="str">
        <f>IF(INDEX(ApplicablePermutations!$B$3:$N$205,MATCH($A3111,ApplicablePermutations!$A$3:$A$205,0),MATCH($B3111,ApplicablePermutations!$B$2:$N$2,0))*INDEX(ApplicablePermutations!$Q$3:$S$205,MATCH($A3111,ApplicablePermutations!$P$3:$P$205,0),MATCH($C3111,ApplicablePermutations!$Q$2:$S$2,0))=1,"X","")</f>
        <v>X</v>
      </c>
      <c r="I3111" s="64">
        <f t="shared" si="250"/>
        <v>0.29475308641975306</v>
      </c>
      <c r="J3111" s="64">
        <f t="shared" si="251"/>
        <v>0.20368032918455881</v>
      </c>
      <c r="K3111" s="64">
        <f t="shared" si="254"/>
        <v>0.23471768074961305</v>
      </c>
      <c r="L3111" s="67" t="str">
        <f>IF(VLOOKUP($A3111,ApplicablePermutations!$U$3:$V$146,2,0)=1,"X","")</f>
        <v>X</v>
      </c>
      <c r="M3111">
        <f t="shared" si="252"/>
        <v>1.2</v>
      </c>
      <c r="N3111" s="64">
        <f t="shared" si="253"/>
        <v>0.28166121689953566</v>
      </c>
    </row>
    <row r="3112" spans="1:14" x14ac:dyDescent="0.25">
      <c r="A3112" t="s">
        <v>423</v>
      </c>
      <c r="B3112" t="s">
        <v>329</v>
      </c>
      <c r="C3112" s="65" t="s">
        <v>485</v>
      </c>
      <c r="D3112" s="64" t="str">
        <f>IFERROR(INDEX('Feasibility Factor'!$D$5:$N$123,MATCH(VLOOKUP($A3112,PairList!$A$2:$D$205,2,0),'Feasibility Factor'!$C$5:$C$123,0),MATCH(VLOOKUP($B3112,PairList!$F$2:$I$14,2,0),'Feasibility Factor'!$D$3:$N$3,0)),"")</f>
        <v/>
      </c>
      <c r="E3112" s="64">
        <v>0</v>
      </c>
      <c r="F3112" s="64" t="str">
        <f>IFERROR(INDEX(ESShip!$C$2:$C$99,MATCH(VLOOKUP($A3112,PairList!$A$2:$D$205,3,0),ESShip!$A$2:$A$99,0)),"")</f>
        <v/>
      </c>
      <c r="G3112" s="64">
        <v>5.4370390906663624E-2</v>
      </c>
      <c r="H3112" s="67" t="str">
        <f>IF(INDEX(ApplicablePermutations!$B$3:$N$205,MATCH($A3112,ApplicablePermutations!$A$3:$A$205,0),MATCH($B3112,ApplicablePermutations!$B$2:$N$2,0))*INDEX(ApplicablePermutations!$Q$3:$S$205,MATCH($A3112,ApplicablePermutations!$P$3:$P$205,0),MATCH($C3112,ApplicablePermutations!$Q$2:$S$2,0))=1,"X","")</f>
        <v>X</v>
      </c>
      <c r="I3112" s="64">
        <f t="shared" si="250"/>
        <v>0.29475308641975306</v>
      </c>
      <c r="J3112" s="64">
        <f t="shared" si="251"/>
        <v>5.4370390906663624E-2</v>
      </c>
      <c r="K3112" s="64">
        <f t="shared" si="254"/>
        <v>0.27872724589016551</v>
      </c>
      <c r="L3112" s="67" t="str">
        <f>IF(VLOOKUP($A3112,ApplicablePermutations!$U$3:$V$146,2,0)=1,"X","")</f>
        <v>X</v>
      </c>
      <c r="M3112">
        <f t="shared" si="252"/>
        <v>1.2</v>
      </c>
      <c r="N3112" s="64">
        <f t="shared" si="253"/>
        <v>0.3344726950681986</v>
      </c>
    </row>
    <row r="3113" spans="1:14" x14ac:dyDescent="0.25">
      <c r="A3113" t="s">
        <v>423</v>
      </c>
      <c r="B3113" t="s">
        <v>330</v>
      </c>
      <c r="C3113" s="65" t="s">
        <v>485</v>
      </c>
      <c r="D3113" s="64" t="str">
        <f>IFERROR(INDEX('Feasibility Factor'!$D$5:$N$123,MATCH(VLOOKUP($A3113,PairList!$A$2:$D$205,2,0),'Feasibility Factor'!$C$5:$C$123,0),MATCH(VLOOKUP($B3113,PairList!$F$2:$I$14,2,0),'Feasibility Factor'!$D$3:$N$3,0)),"")</f>
        <v/>
      </c>
      <c r="E3113" s="64">
        <v>0</v>
      </c>
      <c r="F3113" s="64" t="str">
        <f>IFERROR(INDEX(ESShip!$C$2:$C$99,MATCH(VLOOKUP($A3113,PairList!$A$2:$D$205,3,0),ESShip!$A$2:$A$99,0)),"")</f>
        <v/>
      </c>
      <c r="G3113" s="64">
        <v>5.4370390906663624E-2</v>
      </c>
      <c r="H3113" s="67" t="str">
        <f>IF(INDEX(ApplicablePermutations!$B$3:$N$205,MATCH($A3113,ApplicablePermutations!$A$3:$A$205,0),MATCH($B3113,ApplicablePermutations!$B$2:$N$2,0))*INDEX(ApplicablePermutations!$Q$3:$S$205,MATCH($A3113,ApplicablePermutations!$P$3:$P$205,0),MATCH($C3113,ApplicablePermutations!$Q$2:$S$2,0))=1,"X","")</f>
        <v>X</v>
      </c>
      <c r="I3113" s="64">
        <f t="shared" si="250"/>
        <v>0.29475308641975306</v>
      </c>
      <c r="J3113" s="64">
        <f t="shared" si="251"/>
        <v>5.4370390906663624E-2</v>
      </c>
      <c r="K3113" s="64">
        <f t="shared" si="254"/>
        <v>0.27872724589016551</v>
      </c>
      <c r="L3113" s="67" t="str">
        <f>IF(VLOOKUP($A3113,ApplicablePermutations!$U$3:$V$146,2,0)=1,"X","")</f>
        <v>X</v>
      </c>
      <c r="M3113">
        <f t="shared" si="252"/>
        <v>1.2</v>
      </c>
      <c r="N3113" s="64">
        <f t="shared" si="253"/>
        <v>0.3344726950681986</v>
      </c>
    </row>
    <row r="3114" spans="1:14" x14ac:dyDescent="0.25">
      <c r="A3114" t="s">
        <v>423</v>
      </c>
      <c r="B3114" t="s">
        <v>331</v>
      </c>
      <c r="C3114" s="65" t="s">
        <v>485</v>
      </c>
      <c r="D3114" s="64" t="str">
        <f>IFERROR(INDEX('Feasibility Factor'!$D$5:$N$123,MATCH(VLOOKUP($A3114,PairList!$A$2:$D$205,2,0),'Feasibility Factor'!$C$5:$C$123,0),MATCH(VLOOKUP($B3114,PairList!$F$2:$I$14,2,0),'Feasibility Factor'!$D$3:$N$3,0)),"")</f>
        <v/>
      </c>
      <c r="E3114" s="64">
        <v>0.30555555555555558</v>
      </c>
      <c r="F3114" s="64" t="str">
        <f>IFERROR(INDEX(ESShip!$C$2:$C$99,MATCH(VLOOKUP($A3114,PairList!$A$2:$D$205,3,0),ESShip!$A$2:$A$99,0)),"")</f>
        <v/>
      </c>
      <c r="G3114" s="64">
        <v>9.3080374904636484E-2</v>
      </c>
      <c r="H3114" s="67" t="str">
        <f>IF(INDEX(ApplicablePermutations!$B$3:$N$205,MATCH($A3114,ApplicablePermutations!$A$3:$A$205,0),MATCH($B3114,ApplicablePermutations!$B$2:$N$2,0))*INDEX(ApplicablePermutations!$Q$3:$S$205,MATCH($A3114,ApplicablePermutations!$P$3:$P$205,0),MATCH($C3114,ApplicablePermutations!$Q$2:$S$2,0))=1,"X","")</f>
        <v/>
      </c>
      <c r="I3114" s="64" t="str">
        <f t="shared" si="250"/>
        <v/>
      </c>
      <c r="J3114" s="64" t="str">
        <f t="shared" si="251"/>
        <v/>
      </c>
      <c r="K3114" s="64">
        <f t="shared" si="254"/>
        <v>0</v>
      </c>
      <c r="L3114" s="67" t="str">
        <f>IF(VLOOKUP($A3114,ApplicablePermutations!$U$3:$V$146,2,0)=1,"X","")</f>
        <v>X</v>
      </c>
      <c r="M3114">
        <f t="shared" si="252"/>
        <v>1.2</v>
      </c>
      <c r="N3114" s="64">
        <f t="shared" si="253"/>
        <v>0</v>
      </c>
    </row>
    <row r="3115" spans="1:14" x14ac:dyDescent="0.25">
      <c r="A3115" t="s">
        <v>423</v>
      </c>
      <c r="B3115" t="s">
        <v>332</v>
      </c>
      <c r="C3115" s="65" t="s">
        <v>485</v>
      </c>
      <c r="D3115" s="64" t="str">
        <f>IFERROR(INDEX('Feasibility Factor'!$D$5:$N$123,MATCH(VLOOKUP($A3115,PairList!$A$2:$D$205,2,0),'Feasibility Factor'!$C$5:$C$123,0),MATCH(VLOOKUP($B3115,PairList!$F$2:$I$14,2,0),'Feasibility Factor'!$D$3:$N$3,0)),"")</f>
        <v/>
      </c>
      <c r="E3115" s="64">
        <v>0</v>
      </c>
      <c r="F3115" s="64" t="str">
        <f>IFERROR(INDEX(ESShip!$C$2:$C$99,MATCH(VLOOKUP($A3115,PairList!$A$2:$D$205,3,0),ESShip!$A$2:$A$99,0)),"")</f>
        <v/>
      </c>
      <c r="G3115" s="64">
        <v>5.4370390906663624E-2</v>
      </c>
      <c r="H3115" s="67" t="str">
        <f>IF(INDEX(ApplicablePermutations!$B$3:$N$205,MATCH($A3115,ApplicablePermutations!$A$3:$A$205,0),MATCH($B3115,ApplicablePermutations!$B$2:$N$2,0))*INDEX(ApplicablePermutations!$Q$3:$S$205,MATCH($A3115,ApplicablePermutations!$P$3:$P$205,0),MATCH($C3115,ApplicablePermutations!$Q$2:$S$2,0))=1,"X","")</f>
        <v>X</v>
      </c>
      <c r="I3115" s="64">
        <f t="shared" si="250"/>
        <v>0.29475308641975306</v>
      </c>
      <c r="J3115" s="64">
        <f t="shared" si="251"/>
        <v>5.4370390906663624E-2</v>
      </c>
      <c r="K3115" s="64">
        <f t="shared" si="254"/>
        <v>0.27872724589016551</v>
      </c>
      <c r="L3115" s="67" t="str">
        <f>IF(VLOOKUP($A3115,ApplicablePermutations!$U$3:$V$146,2,0)=1,"X","")</f>
        <v>X</v>
      </c>
      <c r="M3115">
        <f t="shared" si="252"/>
        <v>1.2</v>
      </c>
      <c r="N3115" s="64">
        <f t="shared" si="253"/>
        <v>0.3344726950681986</v>
      </c>
    </row>
    <row r="3116" spans="1:14" x14ac:dyDescent="0.25">
      <c r="A3116" t="s">
        <v>423</v>
      </c>
      <c r="B3116" t="s">
        <v>243</v>
      </c>
      <c r="C3116" s="65" t="s">
        <v>485</v>
      </c>
      <c r="D3116" s="64" t="str">
        <f>IFERROR(INDEX('Feasibility Factor'!$D$5:$N$123,MATCH(VLOOKUP($A3116,PairList!$A$2:$D$205,2,0),'Feasibility Factor'!$C$5:$C$123,0),MATCH(VLOOKUP($B3116,PairList!$F$2:$I$14,2,0),'Feasibility Factor'!$D$3:$N$3,0)),"")</f>
        <v/>
      </c>
      <c r="E3116" s="64">
        <v>0.30555555555555558</v>
      </c>
      <c r="F3116" s="64" t="str">
        <f>IFERROR(INDEX(ESShip!$C$2:$C$99,MATCH(VLOOKUP($A3116,PairList!$A$2:$D$205,3,0),ESShip!$A$2:$A$99,0)),"")</f>
        <v/>
      </c>
      <c r="G3116" s="64">
        <v>9.3080374904636484E-2</v>
      </c>
      <c r="H3116" s="67" t="str">
        <f>IF(INDEX(ApplicablePermutations!$B$3:$N$205,MATCH($A3116,ApplicablePermutations!$A$3:$A$205,0),MATCH($B3116,ApplicablePermutations!$B$2:$N$2,0))*INDEX(ApplicablePermutations!$Q$3:$S$205,MATCH($A3116,ApplicablePermutations!$P$3:$P$205,0),MATCH($C3116,ApplicablePermutations!$Q$2:$S$2,0))=1,"X","")</f>
        <v/>
      </c>
      <c r="I3116" s="64" t="str">
        <f t="shared" si="250"/>
        <v/>
      </c>
      <c r="J3116" s="64" t="str">
        <f t="shared" si="251"/>
        <v/>
      </c>
      <c r="K3116" s="64">
        <f t="shared" si="254"/>
        <v>0</v>
      </c>
      <c r="L3116" s="67" t="str">
        <f>IF(VLOOKUP($A3116,ApplicablePermutations!$U$3:$V$146,2,0)=1,"X","")</f>
        <v>X</v>
      </c>
      <c r="M3116">
        <f t="shared" si="252"/>
        <v>1.2</v>
      </c>
      <c r="N3116" s="64">
        <f t="shared" si="253"/>
        <v>0</v>
      </c>
    </row>
    <row r="3117" spans="1:14" x14ac:dyDescent="0.25">
      <c r="A3117" t="s">
        <v>423</v>
      </c>
      <c r="B3117" t="s">
        <v>333</v>
      </c>
      <c r="C3117" s="65" t="s">
        <v>485</v>
      </c>
      <c r="D3117" s="64" t="str">
        <f>IFERROR(INDEX('Feasibility Factor'!$D$5:$N$123,MATCH(VLOOKUP($A3117,PairList!$A$2:$D$205,2,0),'Feasibility Factor'!$C$5:$C$123,0),MATCH(VLOOKUP($B3117,PairList!$F$2:$I$14,2,0),'Feasibility Factor'!$D$3:$N$3,0)),"")</f>
        <v/>
      </c>
      <c r="E3117" s="64">
        <v>0.30555555555555558</v>
      </c>
      <c r="F3117" s="64" t="str">
        <f>IFERROR(INDEX(ESShip!$C$2:$C$99,MATCH(VLOOKUP($A3117,PairList!$A$2:$D$205,3,0),ESShip!$A$2:$A$99,0)),"")</f>
        <v/>
      </c>
      <c r="G3117" s="64">
        <v>9.3080374904636484E-2</v>
      </c>
      <c r="H3117" s="67" t="str">
        <f>IF(INDEX(ApplicablePermutations!$B$3:$N$205,MATCH($A3117,ApplicablePermutations!$A$3:$A$205,0),MATCH($B3117,ApplicablePermutations!$B$2:$N$2,0))*INDEX(ApplicablePermutations!$Q$3:$S$205,MATCH($A3117,ApplicablePermutations!$P$3:$P$205,0),MATCH($C3117,ApplicablePermutations!$Q$2:$S$2,0))=1,"X","")</f>
        <v/>
      </c>
      <c r="I3117" s="64" t="str">
        <f t="shared" si="250"/>
        <v/>
      </c>
      <c r="J3117" s="64" t="str">
        <f t="shared" si="251"/>
        <v/>
      </c>
      <c r="K3117" s="64">
        <f t="shared" si="254"/>
        <v>0</v>
      </c>
      <c r="L3117" s="67" t="str">
        <f>IF(VLOOKUP($A3117,ApplicablePermutations!$U$3:$V$146,2,0)=1,"X","")</f>
        <v>X</v>
      </c>
      <c r="M3117">
        <f t="shared" si="252"/>
        <v>1.2</v>
      </c>
      <c r="N3117" s="64">
        <f t="shared" si="253"/>
        <v>0</v>
      </c>
    </row>
    <row r="3118" spans="1:14" x14ac:dyDescent="0.25">
      <c r="A3118" t="s">
        <v>423</v>
      </c>
      <c r="B3118" t="s">
        <v>334</v>
      </c>
      <c r="C3118" s="65" t="s">
        <v>485</v>
      </c>
      <c r="D3118" s="64" t="str">
        <f>IFERROR(INDEX('Feasibility Factor'!$D$5:$N$123,MATCH(VLOOKUP($A3118,PairList!$A$2:$D$205,2,0),'Feasibility Factor'!$C$5:$C$123,0),MATCH(VLOOKUP($B3118,PairList!$F$2:$I$14,2,0),'Feasibility Factor'!$D$3:$N$3,0)),"")</f>
        <v/>
      </c>
      <c r="E3118" s="64">
        <v>0</v>
      </c>
      <c r="F3118" s="64" t="str">
        <f>IFERROR(INDEX(ESShip!$C$2:$C$99,MATCH(VLOOKUP($A3118,PairList!$A$2:$D$205,3,0),ESShip!$A$2:$A$99,0)),"")</f>
        <v/>
      </c>
      <c r="G3118" s="64">
        <v>0.10414037033262868</v>
      </c>
      <c r="H3118" s="67" t="str">
        <f>IF(INDEX(ApplicablePermutations!$B$3:$N$205,MATCH($A3118,ApplicablePermutations!$A$3:$A$205,0),MATCH($B3118,ApplicablePermutations!$B$2:$N$2,0))*INDEX(ApplicablePermutations!$Q$3:$S$205,MATCH($A3118,ApplicablePermutations!$P$3:$P$205,0),MATCH($C3118,ApplicablePermutations!$Q$2:$S$2,0))=1,"X","")</f>
        <v>X</v>
      </c>
      <c r="I3118" s="64">
        <f t="shared" si="250"/>
        <v>0.29475308641975306</v>
      </c>
      <c r="J3118" s="64">
        <f t="shared" si="251"/>
        <v>0.10414037033262868</v>
      </c>
      <c r="K3118" s="64">
        <f t="shared" si="254"/>
        <v>0.2640573908433147</v>
      </c>
      <c r="L3118" s="67" t="str">
        <f>IF(VLOOKUP($A3118,ApplicablePermutations!$U$3:$V$146,2,0)=1,"X","")</f>
        <v>X</v>
      </c>
      <c r="M3118">
        <f t="shared" si="252"/>
        <v>1.2</v>
      </c>
      <c r="N3118" s="64">
        <f t="shared" si="253"/>
        <v>0.31686886901197764</v>
      </c>
    </row>
    <row r="3119" spans="1:14" x14ac:dyDescent="0.25">
      <c r="A3119" t="s">
        <v>423</v>
      </c>
      <c r="B3119" t="s">
        <v>94</v>
      </c>
      <c r="C3119" s="65" t="s">
        <v>485</v>
      </c>
      <c r="D3119" s="64" t="str">
        <f>IFERROR(INDEX('Feasibility Factor'!$D$5:$N$123,MATCH(VLOOKUP($A3119,PairList!$A$2:$D$205,2,0),'Feasibility Factor'!$C$5:$C$123,0),MATCH(VLOOKUP($B3119,PairList!$F$2:$I$14,2,0),'Feasibility Factor'!$D$3:$N$3,0)),"")</f>
        <v/>
      </c>
      <c r="E3119" s="64">
        <v>0</v>
      </c>
      <c r="F3119" s="64" t="str">
        <f>IFERROR(INDEX(ESShip!$C$2:$C$99,MATCH(VLOOKUP($A3119,PairList!$A$2:$D$205,3,0),ESShip!$A$2:$A$99,0)),"")</f>
        <v/>
      </c>
      <c r="G3119" s="64">
        <v>5.4370390906663624E-2</v>
      </c>
      <c r="H3119" s="67" t="str">
        <f>IF(INDEX(ApplicablePermutations!$B$3:$N$205,MATCH($A3119,ApplicablePermutations!$A$3:$A$205,0),MATCH($B3119,ApplicablePermutations!$B$2:$N$2,0))*INDEX(ApplicablePermutations!$Q$3:$S$205,MATCH($A3119,ApplicablePermutations!$P$3:$P$205,0),MATCH($C3119,ApplicablePermutations!$Q$2:$S$2,0))=1,"X","")</f>
        <v>X</v>
      </c>
      <c r="I3119" s="64">
        <f t="shared" si="250"/>
        <v>0.29475308641975306</v>
      </c>
      <c r="J3119" s="64">
        <f t="shared" si="251"/>
        <v>5.4370390906663624E-2</v>
      </c>
      <c r="K3119" s="64">
        <f t="shared" si="254"/>
        <v>0.27872724589016551</v>
      </c>
      <c r="L3119" s="67" t="str">
        <f>IF(VLOOKUP($A3119,ApplicablePermutations!$U$3:$V$146,2,0)=1,"X","")</f>
        <v>X</v>
      </c>
      <c r="M3119">
        <f t="shared" si="252"/>
        <v>1.2</v>
      </c>
      <c r="N3119" s="64">
        <f t="shared" si="253"/>
        <v>0.3344726950681986</v>
      </c>
    </row>
    <row r="3120" spans="1:14" x14ac:dyDescent="0.25">
      <c r="A3120" t="s">
        <v>423</v>
      </c>
      <c r="B3120" t="s">
        <v>335</v>
      </c>
      <c r="C3120" s="65" t="s">
        <v>485</v>
      </c>
      <c r="D3120" s="64" t="str">
        <f>IFERROR(INDEX('Feasibility Factor'!$D$5:$N$123,MATCH(VLOOKUP($A3120,PairList!$A$2:$D$205,2,0),'Feasibility Factor'!$C$5:$C$123,0),MATCH(VLOOKUP($B3120,PairList!$F$2:$I$14,2,0),'Feasibility Factor'!$D$3:$N$3,0)),"")</f>
        <v/>
      </c>
      <c r="E3120" s="64">
        <v>0</v>
      </c>
      <c r="F3120" s="64" t="str">
        <f>IFERROR(INDEX(ESShip!$C$2:$C$99,MATCH(VLOOKUP($A3120,PairList!$A$2:$D$205,3,0),ESShip!$A$2:$A$99,0)),"")</f>
        <v/>
      </c>
      <c r="G3120" s="64">
        <v>5.4370390906663624E-2</v>
      </c>
      <c r="H3120" s="67" t="str">
        <f>IF(INDEX(ApplicablePermutations!$B$3:$N$205,MATCH($A3120,ApplicablePermutations!$A$3:$A$205,0),MATCH($B3120,ApplicablePermutations!$B$2:$N$2,0))*INDEX(ApplicablePermutations!$Q$3:$S$205,MATCH($A3120,ApplicablePermutations!$P$3:$P$205,0),MATCH($C3120,ApplicablePermutations!$Q$2:$S$2,0))=1,"X","")</f>
        <v>X</v>
      </c>
      <c r="I3120" s="64">
        <f t="shared" si="250"/>
        <v>0.29475308641975306</v>
      </c>
      <c r="J3120" s="64">
        <f t="shared" si="251"/>
        <v>5.4370390906663624E-2</v>
      </c>
      <c r="K3120" s="64">
        <f t="shared" si="254"/>
        <v>0.27872724589016551</v>
      </c>
      <c r="L3120" s="67" t="str">
        <f>IF(VLOOKUP($A3120,ApplicablePermutations!$U$3:$V$146,2,0)=1,"X","")</f>
        <v>X</v>
      </c>
      <c r="M3120">
        <f t="shared" si="252"/>
        <v>1.2</v>
      </c>
      <c r="N3120" s="64">
        <f t="shared" si="253"/>
        <v>0.3344726950681986</v>
      </c>
    </row>
    <row r="3121" spans="1:14" x14ac:dyDescent="0.25">
      <c r="A3121" t="s">
        <v>423</v>
      </c>
      <c r="B3121" t="s">
        <v>100</v>
      </c>
      <c r="C3121" s="65" t="s">
        <v>485</v>
      </c>
      <c r="D3121" s="64" t="str">
        <f>IFERROR(INDEX('Feasibility Factor'!$D$5:$N$123,MATCH(VLOOKUP($A3121,PairList!$A$2:$D$205,2,0),'Feasibility Factor'!$C$5:$C$123,0),MATCH(VLOOKUP($B3121,PairList!$F$2:$I$14,2,0),'Feasibility Factor'!$D$3:$N$3,0)),"")</f>
        <v/>
      </c>
      <c r="E3121" s="64">
        <v>0.30555555555555558</v>
      </c>
      <c r="F3121" s="64" t="str">
        <f>IFERROR(INDEX(ESShip!$C$2:$C$99,MATCH(VLOOKUP($A3121,PairList!$A$2:$D$205,3,0),ESShip!$A$2:$A$99,0)),"")</f>
        <v/>
      </c>
      <c r="G3121" s="64">
        <v>9.3080374904636484E-2</v>
      </c>
      <c r="H3121" s="67" t="str">
        <f>IF(INDEX(ApplicablePermutations!$B$3:$N$205,MATCH($A3121,ApplicablePermutations!$A$3:$A$205,0),MATCH($B3121,ApplicablePermutations!$B$2:$N$2,0))*INDEX(ApplicablePermutations!$Q$3:$S$205,MATCH($A3121,ApplicablePermutations!$P$3:$P$205,0),MATCH($C3121,ApplicablePermutations!$Q$2:$S$2,0))=1,"X","")</f>
        <v/>
      </c>
      <c r="I3121" s="64" t="str">
        <f t="shared" si="250"/>
        <v/>
      </c>
      <c r="J3121" s="64" t="str">
        <f t="shared" si="251"/>
        <v/>
      </c>
      <c r="K3121" s="64">
        <f t="shared" si="254"/>
        <v>0</v>
      </c>
      <c r="L3121" s="67" t="str">
        <f>IF(VLOOKUP($A3121,ApplicablePermutations!$U$3:$V$146,2,0)=1,"X","")</f>
        <v>X</v>
      </c>
      <c r="M3121">
        <f t="shared" si="252"/>
        <v>1.2</v>
      </c>
      <c r="N3121" s="64">
        <f t="shared" si="253"/>
        <v>0</v>
      </c>
    </row>
    <row r="3122" spans="1:14" x14ac:dyDescent="0.25">
      <c r="A3122" t="s">
        <v>423</v>
      </c>
      <c r="B3122" t="s">
        <v>327</v>
      </c>
      <c r="C3122" s="65" t="s">
        <v>486</v>
      </c>
      <c r="D3122" s="64" t="str">
        <f>IFERROR(INDEX('Feasibility Factor'!$D$5:$N$123,MATCH(VLOOKUP($A3122,PairList!$A$2:$D$205,2,0),'Feasibility Factor'!$C$5:$C$123,0),MATCH(VLOOKUP($B3122,PairList!$F$2:$I$14,2,0),'Feasibility Factor'!$D$3:$N$3,0)),"")</f>
        <v/>
      </c>
      <c r="E3122" s="64">
        <v>0.30555555555555558</v>
      </c>
      <c r="F3122" s="64" t="str">
        <f>IFERROR(INDEX(ESShip!$C$2:$C$99,MATCH(VLOOKUP($A3122,PairList!$A$2:$D$205,3,0),ESShip!$A$2:$A$99,0)),"")</f>
        <v/>
      </c>
      <c r="G3122" s="64">
        <v>9.3080374904636484E-2</v>
      </c>
      <c r="H3122" s="67" t="str">
        <f>IF(INDEX(ApplicablePermutations!$B$3:$N$205,MATCH($A3122,ApplicablePermutations!$A$3:$A$205,0),MATCH($B3122,ApplicablePermutations!$B$2:$N$2,0))*INDEX(ApplicablePermutations!$Q$3:$S$205,MATCH($A3122,ApplicablePermutations!$P$3:$P$205,0),MATCH($C3122,ApplicablePermutations!$Q$2:$S$2,0))=1,"X","")</f>
        <v>X</v>
      </c>
      <c r="I3122" s="64">
        <f t="shared" si="250"/>
        <v>0.30555555555555558</v>
      </c>
      <c r="J3122" s="64">
        <f t="shared" si="251"/>
        <v>9.3080374904636484E-2</v>
      </c>
      <c r="K3122" s="64">
        <f t="shared" si="254"/>
        <v>0.27711432989024998</v>
      </c>
      <c r="L3122" s="67" t="str">
        <f>IF(VLOOKUP($A3122,ApplicablePermutations!$U$3:$V$146,2,0)=1,"X","")</f>
        <v>X</v>
      </c>
      <c r="M3122">
        <f t="shared" si="252"/>
        <v>1.2</v>
      </c>
      <c r="N3122" s="64">
        <f t="shared" si="253"/>
        <v>0.33253719586829994</v>
      </c>
    </row>
    <row r="3123" spans="1:14" x14ac:dyDescent="0.25">
      <c r="A3123" t="s">
        <v>423</v>
      </c>
      <c r="B3123" t="s">
        <v>328</v>
      </c>
      <c r="C3123" s="65" t="s">
        <v>486</v>
      </c>
      <c r="D3123" s="64" t="str">
        <f>IFERROR(INDEX('Feasibility Factor'!$D$5:$N$123,MATCH(VLOOKUP($A3123,PairList!$A$2:$D$205,2,0),'Feasibility Factor'!$C$5:$C$123,0),MATCH(VLOOKUP($B3123,PairList!$F$2:$I$14,2,0),'Feasibility Factor'!$D$3:$N$3,0)),"")</f>
        <v/>
      </c>
      <c r="E3123" s="64">
        <v>0.25</v>
      </c>
      <c r="F3123" s="64" t="str">
        <f>IFERROR(INDEX(ESShip!$C$2:$C$99,MATCH(VLOOKUP($A3123,PairList!$A$2:$D$205,3,0),ESShip!$A$2:$A$99,0)),"")</f>
        <v/>
      </c>
      <c r="G3123" s="64">
        <v>5.4370390906663624E-2</v>
      </c>
      <c r="H3123" s="67" t="str">
        <f>IF(INDEX(ApplicablePermutations!$B$3:$N$205,MATCH($A3123,ApplicablePermutations!$A$3:$A$205,0),MATCH($B3123,ApplicablePermutations!$B$2:$N$2,0))*INDEX(ApplicablePermutations!$Q$3:$S$205,MATCH($A3123,ApplicablePermutations!$P$3:$P$205,0),MATCH($C3123,ApplicablePermutations!$Q$2:$S$2,0))=1,"X","")</f>
        <v>X</v>
      </c>
      <c r="I3123" s="64">
        <f t="shared" si="250"/>
        <v>0.25</v>
      </c>
      <c r="J3123" s="64">
        <f t="shared" si="251"/>
        <v>5.4370390906663624E-2</v>
      </c>
      <c r="K3123" s="64">
        <f t="shared" si="254"/>
        <v>0.23640740227333409</v>
      </c>
      <c r="L3123" s="67" t="str">
        <f>IF(VLOOKUP($A3123,ApplicablePermutations!$U$3:$V$146,2,0)=1,"X","")</f>
        <v>X</v>
      </c>
      <c r="M3123">
        <f t="shared" si="252"/>
        <v>1.2</v>
      </c>
      <c r="N3123" s="64">
        <f t="shared" si="253"/>
        <v>0.28368888272800091</v>
      </c>
    </row>
    <row r="3124" spans="1:14" x14ac:dyDescent="0.25">
      <c r="A3124" t="s">
        <v>423</v>
      </c>
      <c r="B3124" t="s">
        <v>239</v>
      </c>
      <c r="C3124" s="65" t="s">
        <v>486</v>
      </c>
      <c r="D3124" s="64" t="str">
        <f>IFERROR(INDEX('Feasibility Factor'!$D$5:$N$123,MATCH(VLOOKUP($A3124,PairList!$A$2:$D$205,2,0),'Feasibility Factor'!$C$5:$C$123,0),MATCH(VLOOKUP($B3124,PairList!$F$2:$I$14,2,0),'Feasibility Factor'!$D$3:$N$3,0)),"")</f>
        <v/>
      </c>
      <c r="E3124" s="64">
        <v>0.5</v>
      </c>
      <c r="F3124" s="64" t="str">
        <f>IFERROR(INDEX(ESShip!$C$2:$C$99,MATCH(VLOOKUP($A3124,PairList!$A$2:$D$205,3,0),ESShip!$A$2:$A$99,0)),"")</f>
        <v/>
      </c>
      <c r="G3124" s="64">
        <v>0.20368032918455881</v>
      </c>
      <c r="H3124" s="67" t="str">
        <f>IF(INDEX(ApplicablePermutations!$B$3:$N$205,MATCH($A3124,ApplicablePermutations!$A$3:$A$205,0),MATCH($B3124,ApplicablePermutations!$B$2:$N$2,0))*INDEX(ApplicablePermutations!$Q$3:$S$205,MATCH($A3124,ApplicablePermutations!$P$3:$P$205,0),MATCH($C3124,ApplicablePermutations!$Q$2:$S$2,0))=1,"X","")</f>
        <v>X</v>
      </c>
      <c r="I3124" s="64">
        <f t="shared" ref="I3124:I3187" si="255">IF($H3124="X",IF(AND($D3124&gt;0,$D3124&lt;&gt;"",$E3124&gt;0,$E3124&lt;&gt;""),MIN($D3124,$E3124),IF(AND($D3124&gt;0,$D3124&lt;&gt;""),$D3124,IF(AND($E3124&gt;0,$E3124&lt;&gt;""),$E3124,AVERAGEIFS($E$2:$E$13027,$A$2:$A$13027,$A3124,$E$2:$E$13027,"&gt;0")))),"")</f>
        <v>0.5</v>
      </c>
      <c r="J3124" s="64">
        <f t="shared" ref="J3124:J3187" si="256">IF(H3124="X",IF(F3124&lt;&gt;"",F3124,IF(G3124&lt;&gt;"",G3124,AVERAGEIFS($G$2:$G$13027,$A$2:$A$13027,$A3124,$C$2:$C$13027,$C3124))),"")</f>
        <v>0.20368032918455881</v>
      </c>
      <c r="K3124" s="64">
        <f t="shared" si="254"/>
        <v>0.3981598354077206</v>
      </c>
      <c r="L3124" s="67" t="str">
        <f>IF(VLOOKUP($A3124,ApplicablePermutations!$U$3:$V$146,2,0)=1,"X","")</f>
        <v>X</v>
      </c>
      <c r="M3124">
        <f t="shared" si="252"/>
        <v>1.2</v>
      </c>
      <c r="N3124" s="64">
        <f t="shared" si="253"/>
        <v>0.47779180248926467</v>
      </c>
    </row>
    <row r="3125" spans="1:14" x14ac:dyDescent="0.25">
      <c r="A3125" t="s">
        <v>423</v>
      </c>
      <c r="B3125" t="s">
        <v>329</v>
      </c>
      <c r="C3125" s="65" t="s">
        <v>486</v>
      </c>
      <c r="D3125" s="64" t="str">
        <f>IFERROR(INDEX('Feasibility Factor'!$D$5:$N$123,MATCH(VLOOKUP($A3125,PairList!$A$2:$D$205,2,0),'Feasibility Factor'!$C$5:$C$123,0),MATCH(VLOOKUP($B3125,PairList!$F$2:$I$14,2,0),'Feasibility Factor'!$D$3:$N$3,0)),"")</f>
        <v/>
      </c>
      <c r="E3125" s="64">
        <v>0.25</v>
      </c>
      <c r="F3125" s="64" t="str">
        <f>IFERROR(INDEX(ESShip!$C$2:$C$99,MATCH(VLOOKUP($A3125,PairList!$A$2:$D$205,3,0),ESShip!$A$2:$A$99,0)),"")</f>
        <v/>
      </c>
      <c r="G3125" s="64">
        <v>5.4370390906663624E-2</v>
      </c>
      <c r="H3125" s="67" t="str">
        <f>IF(INDEX(ApplicablePermutations!$B$3:$N$205,MATCH($A3125,ApplicablePermutations!$A$3:$A$205,0),MATCH($B3125,ApplicablePermutations!$B$2:$N$2,0))*INDEX(ApplicablePermutations!$Q$3:$S$205,MATCH($A3125,ApplicablePermutations!$P$3:$P$205,0),MATCH($C3125,ApplicablePermutations!$Q$2:$S$2,0))=1,"X","")</f>
        <v>X</v>
      </c>
      <c r="I3125" s="64">
        <f t="shared" si="255"/>
        <v>0.25</v>
      </c>
      <c r="J3125" s="64">
        <f t="shared" si="256"/>
        <v>5.4370390906663624E-2</v>
      </c>
      <c r="K3125" s="64">
        <f t="shared" si="254"/>
        <v>0.23640740227333409</v>
      </c>
      <c r="L3125" s="67" t="str">
        <f>IF(VLOOKUP($A3125,ApplicablePermutations!$U$3:$V$146,2,0)=1,"X","")</f>
        <v>X</v>
      </c>
      <c r="M3125">
        <f t="shared" si="252"/>
        <v>1.2</v>
      </c>
      <c r="N3125" s="64">
        <f t="shared" si="253"/>
        <v>0.28368888272800091</v>
      </c>
    </row>
    <row r="3126" spans="1:14" x14ac:dyDescent="0.25">
      <c r="A3126" t="s">
        <v>423</v>
      </c>
      <c r="B3126" t="s">
        <v>330</v>
      </c>
      <c r="C3126" s="65" t="s">
        <v>486</v>
      </c>
      <c r="D3126" s="64" t="str">
        <f>IFERROR(INDEX('Feasibility Factor'!$D$5:$N$123,MATCH(VLOOKUP($A3126,PairList!$A$2:$D$205,2,0),'Feasibility Factor'!$C$5:$C$123,0),MATCH(VLOOKUP($B3126,PairList!$F$2:$I$14,2,0),'Feasibility Factor'!$D$3:$N$3,0)),"")</f>
        <v/>
      </c>
      <c r="E3126" s="64">
        <v>0.25</v>
      </c>
      <c r="F3126" s="64" t="str">
        <f>IFERROR(INDEX(ESShip!$C$2:$C$99,MATCH(VLOOKUP($A3126,PairList!$A$2:$D$205,3,0),ESShip!$A$2:$A$99,0)),"")</f>
        <v/>
      </c>
      <c r="G3126" s="64">
        <v>5.4370390906663624E-2</v>
      </c>
      <c r="H3126" s="67" t="str">
        <f>IF(INDEX(ApplicablePermutations!$B$3:$N$205,MATCH($A3126,ApplicablePermutations!$A$3:$A$205,0),MATCH($B3126,ApplicablePermutations!$B$2:$N$2,0))*INDEX(ApplicablePermutations!$Q$3:$S$205,MATCH($A3126,ApplicablePermutations!$P$3:$P$205,0),MATCH($C3126,ApplicablePermutations!$Q$2:$S$2,0))=1,"X","")</f>
        <v>X</v>
      </c>
      <c r="I3126" s="64">
        <f t="shared" si="255"/>
        <v>0.25</v>
      </c>
      <c r="J3126" s="64">
        <f t="shared" si="256"/>
        <v>5.4370390906663624E-2</v>
      </c>
      <c r="K3126" s="64">
        <f t="shared" si="254"/>
        <v>0.23640740227333409</v>
      </c>
      <c r="L3126" s="67" t="str">
        <f>IF(VLOOKUP($A3126,ApplicablePermutations!$U$3:$V$146,2,0)=1,"X","")</f>
        <v>X</v>
      </c>
      <c r="M3126">
        <f t="shared" si="252"/>
        <v>1.2</v>
      </c>
      <c r="N3126" s="64">
        <f t="shared" si="253"/>
        <v>0.28368888272800091</v>
      </c>
    </row>
    <row r="3127" spans="1:14" x14ac:dyDescent="0.25">
      <c r="A3127" t="s">
        <v>423</v>
      </c>
      <c r="B3127" t="s">
        <v>331</v>
      </c>
      <c r="C3127" s="65" t="s">
        <v>486</v>
      </c>
      <c r="D3127" s="64" t="str">
        <f>IFERROR(INDEX('Feasibility Factor'!$D$5:$N$123,MATCH(VLOOKUP($A3127,PairList!$A$2:$D$205,2,0),'Feasibility Factor'!$C$5:$C$123,0),MATCH(VLOOKUP($B3127,PairList!$F$2:$I$14,2,0),'Feasibility Factor'!$D$3:$N$3,0)),"")</f>
        <v/>
      </c>
      <c r="E3127" s="64">
        <v>0.30555555555555558</v>
      </c>
      <c r="F3127" s="64" t="str">
        <f>IFERROR(INDEX(ESShip!$C$2:$C$99,MATCH(VLOOKUP($A3127,PairList!$A$2:$D$205,3,0),ESShip!$A$2:$A$99,0)),"")</f>
        <v/>
      </c>
      <c r="G3127" s="64">
        <v>9.3080374904636484E-2</v>
      </c>
      <c r="H3127" s="67" t="str">
        <f>IF(INDEX(ApplicablePermutations!$B$3:$N$205,MATCH($A3127,ApplicablePermutations!$A$3:$A$205,0),MATCH($B3127,ApplicablePermutations!$B$2:$N$2,0))*INDEX(ApplicablePermutations!$Q$3:$S$205,MATCH($A3127,ApplicablePermutations!$P$3:$P$205,0),MATCH($C3127,ApplicablePermutations!$Q$2:$S$2,0))=1,"X","")</f>
        <v/>
      </c>
      <c r="I3127" s="64" t="str">
        <f t="shared" si="255"/>
        <v/>
      </c>
      <c r="J3127" s="64" t="str">
        <f t="shared" si="256"/>
        <v/>
      </c>
      <c r="K3127" s="64">
        <f t="shared" si="254"/>
        <v>0</v>
      </c>
      <c r="L3127" s="67" t="str">
        <f>IF(VLOOKUP($A3127,ApplicablePermutations!$U$3:$V$146,2,0)=1,"X","")</f>
        <v>X</v>
      </c>
      <c r="M3127">
        <f t="shared" si="252"/>
        <v>1.2</v>
      </c>
      <c r="N3127" s="64">
        <f t="shared" si="253"/>
        <v>0</v>
      </c>
    </row>
    <row r="3128" spans="1:14" x14ac:dyDescent="0.25">
      <c r="A3128" t="s">
        <v>423</v>
      </c>
      <c r="B3128" t="s">
        <v>332</v>
      </c>
      <c r="C3128" s="65" t="s">
        <v>486</v>
      </c>
      <c r="D3128" s="64" t="str">
        <f>IFERROR(INDEX('Feasibility Factor'!$D$5:$N$123,MATCH(VLOOKUP($A3128,PairList!$A$2:$D$205,2,0),'Feasibility Factor'!$C$5:$C$123,0),MATCH(VLOOKUP($B3128,PairList!$F$2:$I$14,2,0),'Feasibility Factor'!$D$3:$N$3,0)),"")</f>
        <v/>
      </c>
      <c r="E3128" s="64">
        <v>0.25</v>
      </c>
      <c r="F3128" s="64" t="str">
        <f>IFERROR(INDEX(ESShip!$C$2:$C$99,MATCH(VLOOKUP($A3128,PairList!$A$2:$D$205,3,0),ESShip!$A$2:$A$99,0)),"")</f>
        <v/>
      </c>
      <c r="G3128" s="64">
        <v>5.4370390906663624E-2</v>
      </c>
      <c r="H3128" s="67" t="str">
        <f>IF(INDEX(ApplicablePermutations!$B$3:$N$205,MATCH($A3128,ApplicablePermutations!$A$3:$A$205,0),MATCH($B3128,ApplicablePermutations!$B$2:$N$2,0))*INDEX(ApplicablePermutations!$Q$3:$S$205,MATCH($A3128,ApplicablePermutations!$P$3:$P$205,0),MATCH($C3128,ApplicablePermutations!$Q$2:$S$2,0))=1,"X","")</f>
        <v>X</v>
      </c>
      <c r="I3128" s="64">
        <f t="shared" si="255"/>
        <v>0.25</v>
      </c>
      <c r="J3128" s="64">
        <f t="shared" si="256"/>
        <v>5.4370390906663624E-2</v>
      </c>
      <c r="K3128" s="64">
        <f t="shared" si="254"/>
        <v>0.23640740227333409</v>
      </c>
      <c r="L3128" s="67" t="str">
        <f>IF(VLOOKUP($A3128,ApplicablePermutations!$U$3:$V$146,2,0)=1,"X","")</f>
        <v>X</v>
      </c>
      <c r="M3128">
        <f t="shared" si="252"/>
        <v>1.2</v>
      </c>
      <c r="N3128" s="64">
        <f t="shared" si="253"/>
        <v>0.28368888272800091</v>
      </c>
    </row>
    <row r="3129" spans="1:14" x14ac:dyDescent="0.25">
      <c r="A3129" t="s">
        <v>423</v>
      </c>
      <c r="B3129" t="s">
        <v>243</v>
      </c>
      <c r="C3129" s="65" t="s">
        <v>486</v>
      </c>
      <c r="D3129" s="64" t="str">
        <f>IFERROR(INDEX('Feasibility Factor'!$D$5:$N$123,MATCH(VLOOKUP($A3129,PairList!$A$2:$D$205,2,0),'Feasibility Factor'!$C$5:$C$123,0),MATCH(VLOOKUP($B3129,PairList!$F$2:$I$14,2,0),'Feasibility Factor'!$D$3:$N$3,0)),"")</f>
        <v/>
      </c>
      <c r="E3129" s="64">
        <v>0.30555555555555558</v>
      </c>
      <c r="F3129" s="64" t="str">
        <f>IFERROR(INDEX(ESShip!$C$2:$C$99,MATCH(VLOOKUP($A3129,PairList!$A$2:$D$205,3,0),ESShip!$A$2:$A$99,0)),"")</f>
        <v/>
      </c>
      <c r="G3129" s="64">
        <v>9.3080374904636484E-2</v>
      </c>
      <c r="H3129" s="67" t="str">
        <f>IF(INDEX(ApplicablePermutations!$B$3:$N$205,MATCH($A3129,ApplicablePermutations!$A$3:$A$205,0),MATCH($B3129,ApplicablePermutations!$B$2:$N$2,0))*INDEX(ApplicablePermutations!$Q$3:$S$205,MATCH($A3129,ApplicablePermutations!$P$3:$P$205,0),MATCH($C3129,ApplicablePermutations!$Q$2:$S$2,0))=1,"X","")</f>
        <v/>
      </c>
      <c r="I3129" s="64" t="str">
        <f t="shared" si="255"/>
        <v/>
      </c>
      <c r="J3129" s="64" t="str">
        <f t="shared" si="256"/>
        <v/>
      </c>
      <c r="K3129" s="64">
        <f t="shared" si="254"/>
        <v>0</v>
      </c>
      <c r="L3129" s="67" t="str">
        <f>IF(VLOOKUP($A3129,ApplicablePermutations!$U$3:$V$146,2,0)=1,"X","")</f>
        <v>X</v>
      </c>
      <c r="M3129">
        <f t="shared" si="252"/>
        <v>1.2</v>
      </c>
      <c r="N3129" s="64">
        <f t="shared" si="253"/>
        <v>0</v>
      </c>
    </row>
    <row r="3130" spans="1:14" x14ac:dyDescent="0.25">
      <c r="A3130" t="s">
        <v>423</v>
      </c>
      <c r="B3130" t="s">
        <v>333</v>
      </c>
      <c r="C3130" s="65" t="s">
        <v>486</v>
      </c>
      <c r="D3130" s="64" t="str">
        <f>IFERROR(INDEX('Feasibility Factor'!$D$5:$N$123,MATCH(VLOOKUP($A3130,PairList!$A$2:$D$205,2,0),'Feasibility Factor'!$C$5:$C$123,0),MATCH(VLOOKUP($B3130,PairList!$F$2:$I$14,2,0),'Feasibility Factor'!$D$3:$N$3,0)),"")</f>
        <v/>
      </c>
      <c r="E3130" s="64">
        <v>0.30555555555555558</v>
      </c>
      <c r="F3130" s="64" t="str">
        <f>IFERROR(INDEX(ESShip!$C$2:$C$99,MATCH(VLOOKUP($A3130,PairList!$A$2:$D$205,3,0),ESShip!$A$2:$A$99,0)),"")</f>
        <v/>
      </c>
      <c r="G3130" s="64">
        <v>9.3080374904636484E-2</v>
      </c>
      <c r="H3130" s="67" t="str">
        <f>IF(INDEX(ApplicablePermutations!$B$3:$N$205,MATCH($A3130,ApplicablePermutations!$A$3:$A$205,0),MATCH($B3130,ApplicablePermutations!$B$2:$N$2,0))*INDEX(ApplicablePermutations!$Q$3:$S$205,MATCH($A3130,ApplicablePermutations!$P$3:$P$205,0),MATCH($C3130,ApplicablePermutations!$Q$2:$S$2,0))=1,"X","")</f>
        <v/>
      </c>
      <c r="I3130" s="64" t="str">
        <f t="shared" si="255"/>
        <v/>
      </c>
      <c r="J3130" s="64" t="str">
        <f t="shared" si="256"/>
        <v/>
      </c>
      <c r="K3130" s="64">
        <f t="shared" si="254"/>
        <v>0</v>
      </c>
      <c r="L3130" s="67" t="str">
        <f>IF(VLOOKUP($A3130,ApplicablePermutations!$U$3:$V$146,2,0)=1,"X","")</f>
        <v>X</v>
      </c>
      <c r="M3130">
        <f t="shared" si="252"/>
        <v>1.2</v>
      </c>
      <c r="N3130" s="64">
        <f t="shared" si="253"/>
        <v>0</v>
      </c>
    </row>
    <row r="3131" spans="1:14" x14ac:dyDescent="0.25">
      <c r="A3131" t="s">
        <v>423</v>
      </c>
      <c r="B3131" t="s">
        <v>334</v>
      </c>
      <c r="C3131" s="65" t="s">
        <v>486</v>
      </c>
      <c r="D3131" s="64" t="str">
        <f>IFERROR(INDEX('Feasibility Factor'!$D$5:$N$123,MATCH(VLOOKUP($A3131,PairList!$A$2:$D$205,2,0),'Feasibility Factor'!$C$5:$C$123,0),MATCH(VLOOKUP($B3131,PairList!$F$2:$I$14,2,0),'Feasibility Factor'!$D$3:$N$3,0)),"")</f>
        <v/>
      </c>
      <c r="E3131" s="64">
        <v>0.25</v>
      </c>
      <c r="F3131" s="64" t="str">
        <f>IFERROR(INDEX(ESShip!$C$2:$C$99,MATCH(VLOOKUP($A3131,PairList!$A$2:$D$205,3,0),ESShip!$A$2:$A$99,0)),"")</f>
        <v/>
      </c>
      <c r="G3131" s="64">
        <v>0.10414037033262868</v>
      </c>
      <c r="H3131" s="67" t="str">
        <f>IF(INDEX(ApplicablePermutations!$B$3:$N$205,MATCH($A3131,ApplicablePermutations!$A$3:$A$205,0),MATCH($B3131,ApplicablePermutations!$B$2:$N$2,0))*INDEX(ApplicablePermutations!$Q$3:$S$205,MATCH($A3131,ApplicablePermutations!$P$3:$P$205,0),MATCH($C3131,ApplicablePermutations!$Q$2:$S$2,0))=1,"X","")</f>
        <v>X</v>
      </c>
      <c r="I3131" s="64">
        <f t="shared" si="255"/>
        <v>0.25</v>
      </c>
      <c r="J3131" s="64">
        <f t="shared" si="256"/>
        <v>0.10414037033262868</v>
      </c>
      <c r="K3131" s="64">
        <f t="shared" si="254"/>
        <v>0.22396490741684283</v>
      </c>
      <c r="L3131" s="67" t="str">
        <f>IF(VLOOKUP($A3131,ApplicablePermutations!$U$3:$V$146,2,0)=1,"X","")</f>
        <v>X</v>
      </c>
      <c r="M3131">
        <f t="shared" si="252"/>
        <v>1.2</v>
      </c>
      <c r="N3131" s="64">
        <f t="shared" si="253"/>
        <v>0.26875788890021141</v>
      </c>
    </row>
    <row r="3132" spans="1:14" x14ac:dyDescent="0.25">
      <c r="A3132" t="s">
        <v>423</v>
      </c>
      <c r="B3132" t="s">
        <v>94</v>
      </c>
      <c r="C3132" s="65" t="s">
        <v>486</v>
      </c>
      <c r="D3132" s="64" t="str">
        <f>IFERROR(INDEX('Feasibility Factor'!$D$5:$N$123,MATCH(VLOOKUP($A3132,PairList!$A$2:$D$205,2,0),'Feasibility Factor'!$C$5:$C$123,0),MATCH(VLOOKUP($B3132,PairList!$F$2:$I$14,2,0),'Feasibility Factor'!$D$3:$N$3,0)),"")</f>
        <v/>
      </c>
      <c r="E3132" s="64">
        <v>0.25</v>
      </c>
      <c r="F3132" s="64" t="str">
        <f>IFERROR(INDEX(ESShip!$C$2:$C$99,MATCH(VLOOKUP($A3132,PairList!$A$2:$D$205,3,0),ESShip!$A$2:$A$99,0)),"")</f>
        <v/>
      </c>
      <c r="G3132" s="64">
        <v>5.4370390906663624E-2</v>
      </c>
      <c r="H3132" s="67" t="str">
        <f>IF(INDEX(ApplicablePermutations!$B$3:$N$205,MATCH($A3132,ApplicablePermutations!$A$3:$A$205,0),MATCH($B3132,ApplicablePermutations!$B$2:$N$2,0))*INDEX(ApplicablePermutations!$Q$3:$S$205,MATCH($A3132,ApplicablePermutations!$P$3:$P$205,0),MATCH($C3132,ApplicablePermutations!$Q$2:$S$2,0))=1,"X","")</f>
        <v>X</v>
      </c>
      <c r="I3132" s="64">
        <f t="shared" si="255"/>
        <v>0.25</v>
      </c>
      <c r="J3132" s="64">
        <f t="shared" si="256"/>
        <v>5.4370390906663624E-2</v>
      </c>
      <c r="K3132" s="64">
        <f t="shared" si="254"/>
        <v>0.23640740227333409</v>
      </c>
      <c r="L3132" s="67" t="str">
        <f>IF(VLOOKUP($A3132,ApplicablePermutations!$U$3:$V$146,2,0)=1,"X","")</f>
        <v>X</v>
      </c>
      <c r="M3132">
        <f t="shared" si="252"/>
        <v>1.2</v>
      </c>
      <c r="N3132" s="64">
        <f t="shared" si="253"/>
        <v>0.28368888272800091</v>
      </c>
    </row>
    <row r="3133" spans="1:14" x14ac:dyDescent="0.25">
      <c r="A3133" t="s">
        <v>423</v>
      </c>
      <c r="B3133" t="s">
        <v>335</v>
      </c>
      <c r="C3133" s="65" t="s">
        <v>486</v>
      </c>
      <c r="D3133" s="64" t="str">
        <f>IFERROR(INDEX('Feasibility Factor'!$D$5:$N$123,MATCH(VLOOKUP($A3133,PairList!$A$2:$D$205,2,0),'Feasibility Factor'!$C$5:$C$123,0),MATCH(VLOOKUP($B3133,PairList!$F$2:$I$14,2,0),'Feasibility Factor'!$D$3:$N$3,0)),"")</f>
        <v/>
      </c>
      <c r="E3133" s="64">
        <v>0.25</v>
      </c>
      <c r="F3133" s="64" t="str">
        <f>IFERROR(INDEX(ESShip!$C$2:$C$99,MATCH(VLOOKUP($A3133,PairList!$A$2:$D$205,3,0),ESShip!$A$2:$A$99,0)),"")</f>
        <v/>
      </c>
      <c r="G3133" s="64">
        <v>5.4370390906663624E-2</v>
      </c>
      <c r="H3133" s="67" t="str">
        <f>IF(INDEX(ApplicablePermutations!$B$3:$N$205,MATCH($A3133,ApplicablePermutations!$A$3:$A$205,0),MATCH($B3133,ApplicablePermutations!$B$2:$N$2,0))*INDEX(ApplicablePermutations!$Q$3:$S$205,MATCH($A3133,ApplicablePermutations!$P$3:$P$205,0),MATCH($C3133,ApplicablePermutations!$Q$2:$S$2,0))=1,"X","")</f>
        <v>X</v>
      </c>
      <c r="I3133" s="64">
        <f t="shared" si="255"/>
        <v>0.25</v>
      </c>
      <c r="J3133" s="64">
        <f t="shared" si="256"/>
        <v>5.4370390906663624E-2</v>
      </c>
      <c r="K3133" s="64">
        <f t="shared" si="254"/>
        <v>0.23640740227333409</v>
      </c>
      <c r="L3133" s="67" t="str">
        <f>IF(VLOOKUP($A3133,ApplicablePermutations!$U$3:$V$146,2,0)=1,"X","")</f>
        <v>X</v>
      </c>
      <c r="M3133">
        <f t="shared" si="252"/>
        <v>1.2</v>
      </c>
      <c r="N3133" s="64">
        <f t="shared" si="253"/>
        <v>0.28368888272800091</v>
      </c>
    </row>
    <row r="3134" spans="1:14" x14ac:dyDescent="0.25">
      <c r="A3134" t="s">
        <v>423</v>
      </c>
      <c r="B3134" t="s">
        <v>100</v>
      </c>
      <c r="C3134" s="65" t="s">
        <v>486</v>
      </c>
      <c r="D3134" s="64" t="str">
        <f>IFERROR(INDEX('Feasibility Factor'!$D$5:$N$123,MATCH(VLOOKUP($A3134,PairList!$A$2:$D$205,2,0),'Feasibility Factor'!$C$5:$C$123,0),MATCH(VLOOKUP($B3134,PairList!$F$2:$I$14,2,0),'Feasibility Factor'!$D$3:$N$3,0)),"")</f>
        <v/>
      </c>
      <c r="E3134" s="64">
        <v>0.30555555555555558</v>
      </c>
      <c r="F3134" s="64" t="str">
        <f>IFERROR(INDEX(ESShip!$C$2:$C$99,MATCH(VLOOKUP($A3134,PairList!$A$2:$D$205,3,0),ESShip!$A$2:$A$99,0)),"")</f>
        <v/>
      </c>
      <c r="G3134" s="64">
        <v>9.3080374904636484E-2</v>
      </c>
      <c r="H3134" s="67" t="str">
        <f>IF(INDEX(ApplicablePermutations!$B$3:$N$205,MATCH($A3134,ApplicablePermutations!$A$3:$A$205,0),MATCH($B3134,ApplicablePermutations!$B$2:$N$2,0))*INDEX(ApplicablePermutations!$Q$3:$S$205,MATCH($A3134,ApplicablePermutations!$P$3:$P$205,0),MATCH($C3134,ApplicablePermutations!$Q$2:$S$2,0))=1,"X","")</f>
        <v/>
      </c>
      <c r="I3134" s="64" t="str">
        <f t="shared" si="255"/>
        <v/>
      </c>
      <c r="J3134" s="64" t="str">
        <f t="shared" si="256"/>
        <v/>
      </c>
      <c r="K3134" s="64">
        <f t="shared" si="254"/>
        <v>0</v>
      </c>
      <c r="L3134" s="67" t="str">
        <f>IF(VLOOKUP($A3134,ApplicablePermutations!$U$3:$V$146,2,0)=1,"X","")</f>
        <v>X</v>
      </c>
      <c r="M3134">
        <f t="shared" si="252"/>
        <v>1.2</v>
      </c>
      <c r="N3134" s="64">
        <f t="shared" si="253"/>
        <v>0</v>
      </c>
    </row>
    <row r="3135" spans="1:14" x14ac:dyDescent="0.25">
      <c r="A3135" t="s">
        <v>424</v>
      </c>
      <c r="B3135" t="s">
        <v>327</v>
      </c>
      <c r="C3135" s="65" t="s">
        <v>485</v>
      </c>
      <c r="D3135" s="64" t="str">
        <f>IFERROR(INDEX('Feasibility Factor'!$D$5:$N$123,MATCH(VLOOKUP($A3135,PairList!$A$2:$D$205,2,0),'Feasibility Factor'!$C$5:$C$123,0),MATCH(VLOOKUP($B3135,PairList!$F$2:$I$14,2,0),'Feasibility Factor'!$D$3:$N$3,0)),"")</f>
        <v/>
      </c>
      <c r="E3135" s="64">
        <v>0</v>
      </c>
      <c r="F3135" s="64" t="str">
        <f>IFERROR(INDEX(ESShip!$C$2:$C$99,MATCH(VLOOKUP($A3135,PairList!$A$2:$D$205,3,0),ESShip!$A$2:$A$99,0)),"")</f>
        <v/>
      </c>
      <c r="G3135" s="64">
        <v>0.80092008229613976</v>
      </c>
      <c r="H3135" s="67" t="str">
        <f>IF(INDEX(ApplicablePermutations!$B$3:$N$205,MATCH($A3135,ApplicablePermutations!$A$3:$A$205,0),MATCH($B3135,ApplicablePermutations!$B$2:$N$2,0))*INDEX(ApplicablePermutations!$Q$3:$S$205,MATCH($A3135,ApplicablePermutations!$P$3:$P$205,0),MATCH($C3135,ApplicablePermutations!$Q$2:$S$2,0))=1,"X","")</f>
        <v>X</v>
      </c>
      <c r="I3135" s="64">
        <f t="shared" si="255"/>
        <v>0.19056396175373902</v>
      </c>
      <c r="J3135" s="64">
        <f t="shared" si="256"/>
        <v>0.80092008229613976</v>
      </c>
      <c r="K3135" s="64">
        <f t="shared" si="254"/>
        <v>3.7937457823255936E-2</v>
      </c>
      <c r="L3135" s="67" t="str">
        <f>IF(VLOOKUP($A3135,ApplicablePermutations!$U$3:$V$146,2,0)=1,"X","")</f>
        <v>X</v>
      </c>
      <c r="M3135">
        <f>IF(L3135="X",1.2,"")</f>
        <v>1.2</v>
      </c>
      <c r="N3135" s="64">
        <f t="shared" si="253"/>
        <v>4.5524949387907125E-2</v>
      </c>
    </row>
    <row r="3136" spans="1:14" x14ac:dyDescent="0.25">
      <c r="A3136" t="s">
        <v>424</v>
      </c>
      <c r="B3136" t="s">
        <v>328</v>
      </c>
      <c r="C3136" s="65" t="s">
        <v>485</v>
      </c>
      <c r="D3136" s="64" t="str">
        <f>IFERROR(INDEX('Feasibility Factor'!$D$5:$N$123,MATCH(VLOOKUP($A3136,PairList!$A$2:$D$205,2,0),'Feasibility Factor'!$C$5:$C$123,0),MATCH(VLOOKUP($B3136,PairList!$F$2:$I$14,2,0),'Feasibility Factor'!$D$3:$N$3,0)),"")</f>
        <v/>
      </c>
      <c r="E3136" s="64">
        <v>0</v>
      </c>
      <c r="F3136" s="64" t="str">
        <f>IFERROR(INDEX(ESShip!$C$2:$C$99,MATCH(VLOOKUP($A3136,PairList!$A$2:$D$205,3,0),ESShip!$A$2:$A$99,0)),"")</f>
        <v/>
      </c>
      <c r="G3136" s="64">
        <v>0.80092008229613976</v>
      </c>
      <c r="H3136" s="67" t="str">
        <f>IF(INDEX(ApplicablePermutations!$B$3:$N$205,MATCH($A3136,ApplicablePermutations!$A$3:$A$205,0),MATCH($B3136,ApplicablePermutations!$B$2:$N$2,0))*INDEX(ApplicablePermutations!$Q$3:$S$205,MATCH($A3136,ApplicablePermutations!$P$3:$P$205,0),MATCH($C3136,ApplicablePermutations!$Q$2:$S$2,0))=1,"X","")</f>
        <v>X</v>
      </c>
      <c r="I3136" s="64">
        <f t="shared" si="255"/>
        <v>0.19056396175373902</v>
      </c>
      <c r="J3136" s="64">
        <f t="shared" si="256"/>
        <v>0.80092008229613976</v>
      </c>
      <c r="K3136" s="64">
        <f t="shared" si="254"/>
        <v>3.7937457823255936E-2</v>
      </c>
      <c r="L3136" s="67" t="str">
        <f>IF(VLOOKUP($A3136,ApplicablePermutations!$U$3:$V$146,2,0)=1,"X","")</f>
        <v>X</v>
      </c>
      <c r="M3136">
        <f t="shared" ref="M3136:M3160" si="257">IF(L3136="X",1.2,"")</f>
        <v>1.2</v>
      </c>
      <c r="N3136" s="64">
        <f t="shared" si="253"/>
        <v>4.5524949387907125E-2</v>
      </c>
    </row>
    <row r="3137" spans="1:14" x14ac:dyDescent="0.25">
      <c r="A3137" t="s">
        <v>424</v>
      </c>
      <c r="B3137" t="s">
        <v>239</v>
      </c>
      <c r="C3137" s="65" t="s">
        <v>485</v>
      </c>
      <c r="D3137" s="64" t="str">
        <f>IFERROR(INDEX('Feasibility Factor'!$D$5:$N$123,MATCH(VLOOKUP($A3137,PairList!$A$2:$D$205,2,0),'Feasibility Factor'!$C$5:$C$123,0),MATCH(VLOOKUP($B3137,PairList!$F$2:$I$14,2,0),'Feasibility Factor'!$D$3:$N$3,0)),"")</f>
        <v/>
      </c>
      <c r="E3137" s="64">
        <v>0</v>
      </c>
      <c r="F3137" s="64" t="str">
        <f>IFERROR(INDEX(ESShip!$C$2:$C$99,MATCH(VLOOKUP($A3137,PairList!$A$2:$D$205,3,0),ESShip!$A$2:$A$99,0)),"")</f>
        <v/>
      </c>
      <c r="G3137" s="64">
        <v>0.80092008229613976</v>
      </c>
      <c r="H3137" s="67" t="str">
        <f>IF(INDEX(ApplicablePermutations!$B$3:$N$205,MATCH($A3137,ApplicablePermutations!$A$3:$A$205,0),MATCH($B3137,ApplicablePermutations!$B$2:$N$2,0))*INDEX(ApplicablePermutations!$Q$3:$S$205,MATCH($A3137,ApplicablePermutations!$P$3:$P$205,0),MATCH($C3137,ApplicablePermutations!$Q$2:$S$2,0))=1,"X","")</f>
        <v>X</v>
      </c>
      <c r="I3137" s="64">
        <f t="shared" si="255"/>
        <v>0.19056396175373902</v>
      </c>
      <c r="J3137" s="64">
        <f t="shared" si="256"/>
        <v>0.80092008229613976</v>
      </c>
      <c r="K3137" s="64">
        <f t="shared" si="254"/>
        <v>3.7937457823255936E-2</v>
      </c>
      <c r="L3137" s="67" t="str">
        <f>IF(VLOOKUP($A3137,ApplicablePermutations!$U$3:$V$146,2,0)=1,"X","")</f>
        <v>X</v>
      </c>
      <c r="M3137">
        <f t="shared" si="257"/>
        <v>1.2</v>
      </c>
      <c r="N3137" s="64">
        <f t="shared" si="253"/>
        <v>4.5524949387907125E-2</v>
      </c>
    </row>
    <row r="3138" spans="1:14" x14ac:dyDescent="0.25">
      <c r="A3138" t="s">
        <v>424</v>
      </c>
      <c r="B3138" t="s">
        <v>329</v>
      </c>
      <c r="C3138" s="65" t="s">
        <v>485</v>
      </c>
      <c r="D3138" s="64" t="str">
        <f>IFERROR(INDEX('Feasibility Factor'!$D$5:$N$123,MATCH(VLOOKUP($A3138,PairList!$A$2:$D$205,2,0),'Feasibility Factor'!$C$5:$C$123,0),MATCH(VLOOKUP($B3138,PairList!$F$2:$I$14,2,0),'Feasibility Factor'!$D$3:$N$3,0)),"")</f>
        <v/>
      </c>
      <c r="E3138" s="64">
        <v>0</v>
      </c>
      <c r="F3138" s="64" t="str">
        <f>IFERROR(INDEX(ESShip!$C$2:$C$99,MATCH(VLOOKUP($A3138,PairList!$A$2:$D$205,3,0),ESShip!$A$2:$A$99,0)),"")</f>
        <v/>
      </c>
      <c r="G3138" s="64">
        <v>0.80092008229613976</v>
      </c>
      <c r="H3138" s="67" t="str">
        <f>IF(INDEX(ApplicablePermutations!$B$3:$N$205,MATCH($A3138,ApplicablePermutations!$A$3:$A$205,0),MATCH($B3138,ApplicablePermutations!$B$2:$N$2,0))*INDEX(ApplicablePermutations!$Q$3:$S$205,MATCH($A3138,ApplicablePermutations!$P$3:$P$205,0),MATCH($C3138,ApplicablePermutations!$Q$2:$S$2,0))=1,"X","")</f>
        <v>X</v>
      </c>
      <c r="I3138" s="64">
        <f t="shared" si="255"/>
        <v>0.19056396175373902</v>
      </c>
      <c r="J3138" s="64">
        <f t="shared" si="256"/>
        <v>0.80092008229613976</v>
      </c>
      <c r="K3138" s="64">
        <f t="shared" si="254"/>
        <v>3.7937457823255936E-2</v>
      </c>
      <c r="L3138" s="67" t="str">
        <f>IF(VLOOKUP($A3138,ApplicablePermutations!$U$3:$V$146,2,0)=1,"X","")</f>
        <v>X</v>
      </c>
      <c r="M3138">
        <f t="shared" si="257"/>
        <v>1.2</v>
      </c>
      <c r="N3138" s="64">
        <f t="shared" si="253"/>
        <v>4.5524949387907125E-2</v>
      </c>
    </row>
    <row r="3139" spans="1:14" x14ac:dyDescent="0.25">
      <c r="A3139" t="s">
        <v>424</v>
      </c>
      <c r="B3139" t="s">
        <v>330</v>
      </c>
      <c r="C3139" s="65" t="s">
        <v>485</v>
      </c>
      <c r="D3139" s="64" t="str">
        <f>IFERROR(INDEX('Feasibility Factor'!$D$5:$N$123,MATCH(VLOOKUP($A3139,PairList!$A$2:$D$205,2,0),'Feasibility Factor'!$C$5:$C$123,0),MATCH(VLOOKUP($B3139,PairList!$F$2:$I$14,2,0),'Feasibility Factor'!$D$3:$N$3,0)),"")</f>
        <v/>
      </c>
      <c r="E3139" s="64">
        <v>0</v>
      </c>
      <c r="F3139" s="64" t="str">
        <f>IFERROR(INDEX(ESShip!$C$2:$C$99,MATCH(VLOOKUP($A3139,PairList!$A$2:$D$205,3,0),ESShip!$A$2:$A$99,0)),"")</f>
        <v/>
      </c>
      <c r="G3139" s="64">
        <v>0.80092008229613976</v>
      </c>
      <c r="H3139" s="67" t="str">
        <f>IF(INDEX(ApplicablePermutations!$B$3:$N$205,MATCH($A3139,ApplicablePermutations!$A$3:$A$205,0),MATCH($B3139,ApplicablePermutations!$B$2:$N$2,0))*INDEX(ApplicablePermutations!$Q$3:$S$205,MATCH($A3139,ApplicablePermutations!$P$3:$P$205,0),MATCH($C3139,ApplicablePermutations!$Q$2:$S$2,0))=1,"X","")</f>
        <v>X</v>
      </c>
      <c r="I3139" s="64">
        <f t="shared" si="255"/>
        <v>0.19056396175373902</v>
      </c>
      <c r="J3139" s="64">
        <f t="shared" si="256"/>
        <v>0.80092008229613976</v>
      </c>
      <c r="K3139" s="64">
        <f t="shared" si="254"/>
        <v>3.7937457823255936E-2</v>
      </c>
      <c r="L3139" s="67" t="str">
        <f>IF(VLOOKUP($A3139,ApplicablePermutations!$U$3:$V$146,2,0)=1,"X","")</f>
        <v>X</v>
      </c>
      <c r="M3139">
        <f t="shared" si="257"/>
        <v>1.2</v>
      </c>
      <c r="N3139" s="64">
        <f t="shared" ref="N3139:N3202" si="258">IF($L3139="X",$K3139*$M3139,K3139)</f>
        <v>4.5524949387907125E-2</v>
      </c>
    </row>
    <row r="3140" spans="1:14" x14ac:dyDescent="0.25">
      <c r="A3140" t="s">
        <v>424</v>
      </c>
      <c r="B3140" t="s">
        <v>331</v>
      </c>
      <c r="C3140" s="65" t="s">
        <v>485</v>
      </c>
      <c r="D3140" s="64" t="str">
        <f>IFERROR(INDEX('Feasibility Factor'!$D$5:$N$123,MATCH(VLOOKUP($A3140,PairList!$A$2:$D$205,2,0),'Feasibility Factor'!$C$5:$C$123,0),MATCH(VLOOKUP($B3140,PairList!$F$2:$I$14,2,0),'Feasibility Factor'!$D$3:$N$3,0)),"")</f>
        <v/>
      </c>
      <c r="E3140" s="64">
        <v>0</v>
      </c>
      <c r="F3140" s="64" t="str">
        <f>IFERROR(INDEX(ESShip!$C$2:$C$99,MATCH(VLOOKUP($A3140,PairList!$A$2:$D$205,3,0),ESShip!$A$2:$A$99,0)),"")</f>
        <v/>
      </c>
      <c r="G3140" s="64">
        <v>0.80092008229613976</v>
      </c>
      <c r="H3140" s="67" t="str">
        <f>IF(INDEX(ApplicablePermutations!$B$3:$N$205,MATCH($A3140,ApplicablePermutations!$A$3:$A$205,0),MATCH($B3140,ApplicablePermutations!$B$2:$N$2,0))*INDEX(ApplicablePermutations!$Q$3:$S$205,MATCH($A3140,ApplicablePermutations!$P$3:$P$205,0),MATCH($C3140,ApplicablePermutations!$Q$2:$S$2,0))=1,"X","")</f>
        <v>X</v>
      </c>
      <c r="I3140" s="64">
        <f t="shared" si="255"/>
        <v>0.19056396175373902</v>
      </c>
      <c r="J3140" s="64">
        <f t="shared" si="256"/>
        <v>0.80092008229613976</v>
      </c>
      <c r="K3140" s="64">
        <f t="shared" si="254"/>
        <v>3.7937457823255936E-2</v>
      </c>
      <c r="L3140" s="67" t="str">
        <f>IF(VLOOKUP($A3140,ApplicablePermutations!$U$3:$V$146,2,0)=1,"X","")</f>
        <v>X</v>
      </c>
      <c r="M3140">
        <f t="shared" si="257"/>
        <v>1.2</v>
      </c>
      <c r="N3140" s="64">
        <f t="shared" si="258"/>
        <v>4.5524949387907125E-2</v>
      </c>
    </row>
    <row r="3141" spans="1:14" x14ac:dyDescent="0.25">
      <c r="A3141" t="s">
        <v>424</v>
      </c>
      <c r="B3141" t="s">
        <v>332</v>
      </c>
      <c r="C3141" s="65" t="s">
        <v>485</v>
      </c>
      <c r="D3141" s="64" t="str">
        <f>IFERROR(INDEX('Feasibility Factor'!$D$5:$N$123,MATCH(VLOOKUP($A3141,PairList!$A$2:$D$205,2,0),'Feasibility Factor'!$C$5:$C$123,0),MATCH(VLOOKUP($B3141,PairList!$F$2:$I$14,2,0),'Feasibility Factor'!$D$3:$N$3,0)),"")</f>
        <v/>
      </c>
      <c r="E3141" s="64">
        <v>0</v>
      </c>
      <c r="F3141" s="64" t="str">
        <f>IFERROR(INDEX(ESShip!$C$2:$C$99,MATCH(VLOOKUP($A3141,PairList!$A$2:$D$205,3,0),ESShip!$A$2:$A$99,0)),"")</f>
        <v/>
      </c>
      <c r="G3141" s="64">
        <v>0.80092008229613976</v>
      </c>
      <c r="H3141" s="67" t="str">
        <f>IF(INDEX(ApplicablePermutations!$B$3:$N$205,MATCH($A3141,ApplicablePermutations!$A$3:$A$205,0),MATCH($B3141,ApplicablePermutations!$B$2:$N$2,0))*INDEX(ApplicablePermutations!$Q$3:$S$205,MATCH($A3141,ApplicablePermutations!$P$3:$P$205,0),MATCH($C3141,ApplicablePermutations!$Q$2:$S$2,0))=1,"X","")</f>
        <v>X</v>
      </c>
      <c r="I3141" s="64">
        <f t="shared" si="255"/>
        <v>0.19056396175373902</v>
      </c>
      <c r="J3141" s="64">
        <f t="shared" si="256"/>
        <v>0.80092008229613976</v>
      </c>
      <c r="K3141" s="64">
        <f t="shared" si="254"/>
        <v>3.7937457823255936E-2</v>
      </c>
      <c r="L3141" s="67" t="str">
        <f>IF(VLOOKUP($A3141,ApplicablePermutations!$U$3:$V$146,2,0)=1,"X","")</f>
        <v>X</v>
      </c>
      <c r="M3141">
        <f t="shared" si="257"/>
        <v>1.2</v>
      </c>
      <c r="N3141" s="64">
        <f t="shared" si="258"/>
        <v>4.5524949387907125E-2</v>
      </c>
    </row>
    <row r="3142" spans="1:14" x14ac:dyDescent="0.25">
      <c r="A3142" t="s">
        <v>424</v>
      </c>
      <c r="B3142" t="s">
        <v>243</v>
      </c>
      <c r="C3142" s="65" t="s">
        <v>485</v>
      </c>
      <c r="D3142" s="64" t="str">
        <f>IFERROR(INDEX('Feasibility Factor'!$D$5:$N$123,MATCH(VLOOKUP($A3142,PairList!$A$2:$D$205,2,0),'Feasibility Factor'!$C$5:$C$123,0),MATCH(VLOOKUP($B3142,PairList!$F$2:$I$14,2,0),'Feasibility Factor'!$D$3:$N$3,0)),"")</f>
        <v/>
      </c>
      <c r="E3142" s="64">
        <v>0.19056396175373902</v>
      </c>
      <c r="F3142" s="64" t="str">
        <f>IFERROR(INDEX(ESShip!$C$2:$C$99,MATCH(VLOOKUP($A3142,PairList!$A$2:$D$205,3,0),ESShip!$A$2:$A$99,0)),"")</f>
        <v/>
      </c>
      <c r="G3142" s="64">
        <v>0.86728005486409421</v>
      </c>
      <c r="H3142" s="67" t="str">
        <f>IF(INDEX(ApplicablePermutations!$B$3:$N$205,MATCH($A3142,ApplicablePermutations!$A$3:$A$205,0),MATCH($B3142,ApplicablePermutations!$B$2:$N$2,0))*INDEX(ApplicablePermutations!$Q$3:$S$205,MATCH($A3142,ApplicablePermutations!$P$3:$P$205,0),MATCH($C3142,ApplicablePermutations!$Q$2:$S$2,0))=1,"X","")</f>
        <v>X</v>
      </c>
      <c r="I3142" s="64">
        <f t="shared" si="255"/>
        <v>0.19056396175373902</v>
      </c>
      <c r="J3142" s="64">
        <f t="shared" si="256"/>
        <v>0.86728005486409421</v>
      </c>
      <c r="K3142" s="64">
        <f t="shared" si="254"/>
        <v>2.5291638548837092E-2</v>
      </c>
      <c r="L3142" s="67" t="str">
        <f>IF(VLOOKUP($A3142,ApplicablePermutations!$U$3:$V$146,2,0)=1,"X","")</f>
        <v>X</v>
      </c>
      <c r="M3142">
        <f t="shared" si="257"/>
        <v>1.2</v>
      </c>
      <c r="N3142" s="64">
        <f t="shared" si="258"/>
        <v>3.0349966258604508E-2</v>
      </c>
    </row>
    <row r="3143" spans="1:14" x14ac:dyDescent="0.25">
      <c r="A3143" t="s">
        <v>424</v>
      </c>
      <c r="B3143" t="s">
        <v>333</v>
      </c>
      <c r="C3143" s="65" t="s">
        <v>485</v>
      </c>
      <c r="D3143" s="64" t="str">
        <f>IFERROR(INDEX('Feasibility Factor'!$D$5:$N$123,MATCH(VLOOKUP($A3143,PairList!$A$2:$D$205,2,0),'Feasibility Factor'!$C$5:$C$123,0),MATCH(VLOOKUP($B3143,PairList!$F$2:$I$14,2,0),'Feasibility Factor'!$D$3:$N$3,0)),"")</f>
        <v/>
      </c>
      <c r="E3143" s="64">
        <v>0.19056396175373902</v>
      </c>
      <c r="F3143" s="64" t="str">
        <f>IFERROR(INDEX(ESShip!$C$2:$C$99,MATCH(VLOOKUP($A3143,PairList!$A$2:$D$205,3,0),ESShip!$A$2:$A$99,0)),"")</f>
        <v/>
      </c>
      <c r="G3143" s="64">
        <v>0.86728005486409421</v>
      </c>
      <c r="H3143" s="67" t="str">
        <f>IF(INDEX(ApplicablePermutations!$B$3:$N$205,MATCH($A3143,ApplicablePermutations!$A$3:$A$205,0),MATCH($B3143,ApplicablePermutations!$B$2:$N$2,0))*INDEX(ApplicablePermutations!$Q$3:$S$205,MATCH($A3143,ApplicablePermutations!$P$3:$P$205,0),MATCH($C3143,ApplicablePermutations!$Q$2:$S$2,0))=1,"X","")</f>
        <v>X</v>
      </c>
      <c r="I3143" s="64">
        <f t="shared" si="255"/>
        <v>0.19056396175373902</v>
      </c>
      <c r="J3143" s="64">
        <f t="shared" si="256"/>
        <v>0.86728005486409421</v>
      </c>
      <c r="K3143" s="64">
        <f t="shared" si="254"/>
        <v>2.5291638548837092E-2</v>
      </c>
      <c r="L3143" s="67" t="str">
        <f>IF(VLOOKUP($A3143,ApplicablePermutations!$U$3:$V$146,2,0)=1,"X","")</f>
        <v>X</v>
      </c>
      <c r="M3143">
        <f t="shared" si="257"/>
        <v>1.2</v>
      </c>
      <c r="N3143" s="64">
        <f t="shared" si="258"/>
        <v>3.0349966258604508E-2</v>
      </c>
    </row>
    <row r="3144" spans="1:14" x14ac:dyDescent="0.25">
      <c r="A3144" t="s">
        <v>424</v>
      </c>
      <c r="B3144" t="s">
        <v>334</v>
      </c>
      <c r="C3144" s="65" t="s">
        <v>485</v>
      </c>
      <c r="D3144" s="64" t="str">
        <f>IFERROR(INDEX('Feasibility Factor'!$D$5:$N$123,MATCH(VLOOKUP($A3144,PairList!$A$2:$D$205,2,0),'Feasibility Factor'!$C$5:$C$123,0),MATCH(VLOOKUP($B3144,PairList!$F$2:$I$14,2,0),'Feasibility Factor'!$D$3:$N$3,0)),"")</f>
        <v/>
      </c>
      <c r="E3144" s="64">
        <v>0</v>
      </c>
      <c r="F3144" s="64" t="str">
        <f>IFERROR(INDEX(ESShip!$C$2:$C$99,MATCH(VLOOKUP($A3144,PairList!$A$2:$D$205,3,0),ESShip!$A$2:$A$99,0)),"")</f>
        <v/>
      </c>
      <c r="G3144" s="64">
        <v>0.80092008229613976</v>
      </c>
      <c r="H3144" s="67" t="str">
        <f>IF(INDEX(ApplicablePermutations!$B$3:$N$205,MATCH($A3144,ApplicablePermutations!$A$3:$A$205,0),MATCH($B3144,ApplicablePermutations!$B$2:$N$2,0))*INDEX(ApplicablePermutations!$Q$3:$S$205,MATCH($A3144,ApplicablePermutations!$P$3:$P$205,0),MATCH($C3144,ApplicablePermutations!$Q$2:$S$2,0))=1,"X","")</f>
        <v>X</v>
      </c>
      <c r="I3144" s="64">
        <f t="shared" si="255"/>
        <v>0.19056396175373902</v>
      </c>
      <c r="J3144" s="64">
        <f t="shared" si="256"/>
        <v>0.80092008229613976</v>
      </c>
      <c r="K3144" s="64">
        <f t="shared" si="254"/>
        <v>3.7937457823255936E-2</v>
      </c>
      <c r="L3144" s="67" t="str">
        <f>IF(VLOOKUP($A3144,ApplicablePermutations!$U$3:$V$146,2,0)=1,"X","")</f>
        <v>X</v>
      </c>
      <c r="M3144">
        <f t="shared" si="257"/>
        <v>1.2</v>
      </c>
      <c r="N3144" s="64">
        <f t="shared" si="258"/>
        <v>4.5524949387907125E-2</v>
      </c>
    </row>
    <row r="3145" spans="1:14" x14ac:dyDescent="0.25">
      <c r="A3145" t="s">
        <v>424</v>
      </c>
      <c r="B3145" t="s">
        <v>94</v>
      </c>
      <c r="C3145" s="65" t="s">
        <v>485</v>
      </c>
      <c r="D3145" s="64" t="str">
        <f>IFERROR(INDEX('Feasibility Factor'!$D$5:$N$123,MATCH(VLOOKUP($A3145,PairList!$A$2:$D$205,2,0),'Feasibility Factor'!$C$5:$C$123,0),MATCH(VLOOKUP($B3145,PairList!$F$2:$I$14,2,0),'Feasibility Factor'!$D$3:$N$3,0)),"")</f>
        <v/>
      </c>
      <c r="E3145" s="64">
        <v>0</v>
      </c>
      <c r="F3145" s="64" t="str">
        <f>IFERROR(INDEX(ESShip!$C$2:$C$99,MATCH(VLOOKUP($A3145,PairList!$A$2:$D$205,3,0),ESShip!$A$2:$A$99,0)),"")</f>
        <v/>
      </c>
      <c r="G3145" s="64">
        <v>0.80092008229613976</v>
      </c>
      <c r="H3145" s="67" t="str">
        <f>IF(INDEX(ApplicablePermutations!$B$3:$N$205,MATCH($A3145,ApplicablePermutations!$A$3:$A$205,0),MATCH($B3145,ApplicablePermutations!$B$2:$N$2,0))*INDEX(ApplicablePermutations!$Q$3:$S$205,MATCH($A3145,ApplicablePermutations!$P$3:$P$205,0),MATCH($C3145,ApplicablePermutations!$Q$2:$S$2,0))=1,"X","")</f>
        <v>X</v>
      </c>
      <c r="I3145" s="64">
        <f t="shared" si="255"/>
        <v>0.19056396175373902</v>
      </c>
      <c r="J3145" s="64">
        <f t="shared" si="256"/>
        <v>0.80092008229613976</v>
      </c>
      <c r="K3145" s="64">
        <f t="shared" si="254"/>
        <v>3.7937457823255936E-2</v>
      </c>
      <c r="L3145" s="67" t="str">
        <f>IF(VLOOKUP($A3145,ApplicablePermutations!$U$3:$V$146,2,0)=1,"X","")</f>
        <v>X</v>
      </c>
      <c r="M3145">
        <f t="shared" si="257"/>
        <v>1.2</v>
      </c>
      <c r="N3145" s="64">
        <f t="shared" si="258"/>
        <v>4.5524949387907125E-2</v>
      </c>
    </row>
    <row r="3146" spans="1:14" x14ac:dyDescent="0.25">
      <c r="A3146" t="s">
        <v>424</v>
      </c>
      <c r="B3146" t="s">
        <v>335</v>
      </c>
      <c r="C3146" s="65" t="s">
        <v>485</v>
      </c>
      <c r="D3146" s="64" t="str">
        <f>IFERROR(INDEX('Feasibility Factor'!$D$5:$N$123,MATCH(VLOOKUP($A3146,PairList!$A$2:$D$205,2,0),'Feasibility Factor'!$C$5:$C$123,0),MATCH(VLOOKUP($B3146,PairList!$F$2:$I$14,2,0),'Feasibility Factor'!$D$3:$N$3,0)),"")</f>
        <v/>
      </c>
      <c r="E3146" s="64">
        <v>0</v>
      </c>
      <c r="F3146" s="64" t="str">
        <f>IFERROR(INDEX(ESShip!$C$2:$C$99,MATCH(VLOOKUP($A3146,PairList!$A$2:$D$205,3,0),ESShip!$A$2:$A$99,0)),"")</f>
        <v/>
      </c>
      <c r="G3146" s="64">
        <v>0.80092008229613976</v>
      </c>
      <c r="H3146" s="67" t="str">
        <f>IF(INDEX(ApplicablePermutations!$B$3:$N$205,MATCH($A3146,ApplicablePermutations!$A$3:$A$205,0),MATCH($B3146,ApplicablePermutations!$B$2:$N$2,0))*INDEX(ApplicablePermutations!$Q$3:$S$205,MATCH($A3146,ApplicablePermutations!$P$3:$P$205,0),MATCH($C3146,ApplicablePermutations!$Q$2:$S$2,0))=1,"X","")</f>
        <v>X</v>
      </c>
      <c r="I3146" s="64">
        <f t="shared" si="255"/>
        <v>0.19056396175373902</v>
      </c>
      <c r="J3146" s="64">
        <f t="shared" si="256"/>
        <v>0.80092008229613976</v>
      </c>
      <c r="K3146" s="64">
        <f t="shared" si="254"/>
        <v>3.7937457823255936E-2</v>
      </c>
      <c r="L3146" s="67" t="str">
        <f>IF(VLOOKUP($A3146,ApplicablePermutations!$U$3:$V$146,2,0)=1,"X","")</f>
        <v>X</v>
      </c>
      <c r="M3146">
        <f t="shared" si="257"/>
        <v>1.2</v>
      </c>
      <c r="N3146" s="64">
        <f t="shared" si="258"/>
        <v>4.5524949387907125E-2</v>
      </c>
    </row>
    <row r="3147" spans="1:14" x14ac:dyDescent="0.25">
      <c r="A3147" t="s">
        <v>424</v>
      </c>
      <c r="B3147" t="s">
        <v>100</v>
      </c>
      <c r="C3147" s="65" t="s">
        <v>485</v>
      </c>
      <c r="D3147" s="64" t="str">
        <f>IFERROR(INDEX('Feasibility Factor'!$D$5:$N$123,MATCH(VLOOKUP($A3147,PairList!$A$2:$D$205,2,0),'Feasibility Factor'!$C$5:$C$123,0),MATCH(VLOOKUP($B3147,PairList!$F$2:$I$14,2,0),'Feasibility Factor'!$D$3:$N$3,0)),"")</f>
        <v/>
      </c>
      <c r="E3147" s="64">
        <v>0</v>
      </c>
      <c r="F3147" s="64" t="str">
        <f>IFERROR(INDEX(ESShip!$C$2:$C$99,MATCH(VLOOKUP($A3147,PairList!$A$2:$D$205,3,0),ESShip!$A$2:$A$99,0)),"")</f>
        <v/>
      </c>
      <c r="G3147" s="64">
        <v>0.80092008229613976</v>
      </c>
      <c r="H3147" s="67" t="str">
        <f>IF(INDEX(ApplicablePermutations!$B$3:$N$205,MATCH($A3147,ApplicablePermutations!$A$3:$A$205,0),MATCH($B3147,ApplicablePermutations!$B$2:$N$2,0))*INDEX(ApplicablePermutations!$Q$3:$S$205,MATCH($A3147,ApplicablePermutations!$P$3:$P$205,0),MATCH($C3147,ApplicablePermutations!$Q$2:$S$2,0))=1,"X","")</f>
        <v>X</v>
      </c>
      <c r="I3147" s="64">
        <f t="shared" si="255"/>
        <v>0.19056396175373902</v>
      </c>
      <c r="J3147" s="64">
        <f t="shared" si="256"/>
        <v>0.80092008229613976</v>
      </c>
      <c r="K3147" s="64">
        <f t="shared" si="254"/>
        <v>3.7937457823255936E-2</v>
      </c>
      <c r="L3147" s="67" t="str">
        <f>IF(VLOOKUP($A3147,ApplicablePermutations!$U$3:$V$146,2,0)=1,"X","")</f>
        <v>X</v>
      </c>
      <c r="M3147">
        <f t="shared" si="257"/>
        <v>1.2</v>
      </c>
      <c r="N3147" s="64">
        <f t="shared" si="258"/>
        <v>4.5524949387907125E-2</v>
      </c>
    </row>
    <row r="3148" spans="1:14" x14ac:dyDescent="0.25">
      <c r="A3148" t="s">
        <v>424</v>
      </c>
      <c r="B3148" t="s">
        <v>327</v>
      </c>
      <c r="C3148" s="65" t="s">
        <v>486</v>
      </c>
      <c r="D3148" s="64" t="str">
        <f>IFERROR(INDEX('Feasibility Factor'!$D$5:$N$123,MATCH(VLOOKUP($A3148,PairList!$A$2:$D$205,2,0),'Feasibility Factor'!$C$5:$C$123,0),MATCH(VLOOKUP($B3148,PairList!$F$2:$I$14,2,0),'Feasibility Factor'!$D$3:$N$3,0)),"")</f>
        <v/>
      </c>
      <c r="E3148" s="64">
        <v>0</v>
      </c>
      <c r="F3148" s="64" t="str">
        <f>IFERROR(INDEX(ESShip!$C$2:$C$99,MATCH(VLOOKUP($A3148,PairList!$A$2:$D$205,3,0),ESShip!$A$2:$A$99,0)),"")</f>
        <v/>
      </c>
      <c r="G3148" s="69">
        <v>0.80092008229613976</v>
      </c>
      <c r="H3148" s="67" t="str">
        <f>IF(INDEX(ApplicablePermutations!$B$3:$N$205,MATCH($A3148,ApplicablePermutations!$A$3:$A$205,0),MATCH($B3148,ApplicablePermutations!$B$2:$N$2,0))*INDEX(ApplicablePermutations!$Q$3:$S$205,MATCH($A3148,ApplicablePermutations!$P$3:$P$205,0),MATCH($C3148,ApplicablePermutations!$Q$2:$S$2,0))=1,"X","")</f>
        <v>X</v>
      </c>
      <c r="I3148" s="64">
        <f t="shared" si="255"/>
        <v>0.19056396175373902</v>
      </c>
      <c r="J3148" s="64">
        <f t="shared" si="256"/>
        <v>0.80092008229613976</v>
      </c>
      <c r="K3148" s="64">
        <f t="shared" si="254"/>
        <v>3.7937457823255936E-2</v>
      </c>
      <c r="L3148" s="67" t="str">
        <f>IF(VLOOKUP($A3148,ApplicablePermutations!$U$3:$V$146,2,0)=1,"X","")</f>
        <v>X</v>
      </c>
      <c r="M3148">
        <f t="shared" si="257"/>
        <v>1.2</v>
      </c>
      <c r="N3148" s="64">
        <f t="shared" si="258"/>
        <v>4.5524949387907125E-2</v>
      </c>
    </row>
    <row r="3149" spans="1:14" x14ac:dyDescent="0.25">
      <c r="A3149" t="s">
        <v>424</v>
      </c>
      <c r="B3149" t="s">
        <v>328</v>
      </c>
      <c r="C3149" s="65" t="s">
        <v>486</v>
      </c>
      <c r="D3149" s="64" t="str">
        <f>IFERROR(INDEX('Feasibility Factor'!$D$5:$N$123,MATCH(VLOOKUP($A3149,PairList!$A$2:$D$205,2,0),'Feasibility Factor'!$C$5:$C$123,0),MATCH(VLOOKUP($B3149,PairList!$F$2:$I$14,2,0),'Feasibility Factor'!$D$3:$N$3,0)),"")</f>
        <v/>
      </c>
      <c r="E3149" s="64">
        <v>0</v>
      </c>
      <c r="F3149" s="64" t="str">
        <f>IFERROR(INDEX(ESShip!$C$2:$C$99,MATCH(VLOOKUP($A3149,PairList!$A$2:$D$205,3,0),ESShip!$A$2:$A$99,0)),"")</f>
        <v/>
      </c>
      <c r="G3149" s="69">
        <v>0.80092008229613976</v>
      </c>
      <c r="H3149" s="67" t="str">
        <f>IF(INDEX(ApplicablePermutations!$B$3:$N$205,MATCH($A3149,ApplicablePermutations!$A$3:$A$205,0),MATCH($B3149,ApplicablePermutations!$B$2:$N$2,0))*INDEX(ApplicablePermutations!$Q$3:$S$205,MATCH($A3149,ApplicablePermutations!$P$3:$P$205,0),MATCH($C3149,ApplicablePermutations!$Q$2:$S$2,0))=1,"X","")</f>
        <v>X</v>
      </c>
      <c r="I3149" s="64">
        <f t="shared" si="255"/>
        <v>0.19056396175373902</v>
      </c>
      <c r="J3149" s="64">
        <f t="shared" si="256"/>
        <v>0.80092008229613976</v>
      </c>
      <c r="K3149" s="64">
        <f t="shared" si="254"/>
        <v>3.7937457823255936E-2</v>
      </c>
      <c r="L3149" s="67" t="str">
        <f>IF(VLOOKUP($A3149,ApplicablePermutations!$U$3:$V$146,2,0)=1,"X","")</f>
        <v>X</v>
      </c>
      <c r="M3149">
        <f t="shared" si="257"/>
        <v>1.2</v>
      </c>
      <c r="N3149" s="64">
        <f t="shared" si="258"/>
        <v>4.5524949387907125E-2</v>
      </c>
    </row>
    <row r="3150" spans="1:14" x14ac:dyDescent="0.25">
      <c r="A3150" t="s">
        <v>424</v>
      </c>
      <c r="B3150" t="s">
        <v>239</v>
      </c>
      <c r="C3150" s="65" t="s">
        <v>486</v>
      </c>
      <c r="D3150" s="64" t="str">
        <f>IFERROR(INDEX('Feasibility Factor'!$D$5:$N$123,MATCH(VLOOKUP($A3150,PairList!$A$2:$D$205,2,0),'Feasibility Factor'!$C$5:$C$123,0),MATCH(VLOOKUP($B3150,PairList!$F$2:$I$14,2,0),'Feasibility Factor'!$D$3:$N$3,0)),"")</f>
        <v/>
      </c>
      <c r="E3150" s="64">
        <v>0</v>
      </c>
      <c r="F3150" s="64" t="str">
        <f>IFERROR(INDEX(ESShip!$C$2:$C$99,MATCH(VLOOKUP($A3150,PairList!$A$2:$D$205,3,0),ESShip!$A$2:$A$99,0)),"")</f>
        <v/>
      </c>
      <c r="G3150" s="69">
        <v>0.80092008229613976</v>
      </c>
      <c r="H3150" s="67" t="str">
        <f>IF(INDEX(ApplicablePermutations!$B$3:$N$205,MATCH($A3150,ApplicablePermutations!$A$3:$A$205,0),MATCH($B3150,ApplicablePermutations!$B$2:$N$2,0))*INDEX(ApplicablePermutations!$Q$3:$S$205,MATCH($A3150,ApplicablePermutations!$P$3:$P$205,0),MATCH($C3150,ApplicablePermutations!$Q$2:$S$2,0))=1,"X","")</f>
        <v>X</v>
      </c>
      <c r="I3150" s="64">
        <f t="shared" si="255"/>
        <v>0.19056396175373902</v>
      </c>
      <c r="J3150" s="64">
        <f t="shared" si="256"/>
        <v>0.80092008229613976</v>
      </c>
      <c r="K3150" s="64">
        <f t="shared" si="254"/>
        <v>3.7937457823255936E-2</v>
      </c>
      <c r="L3150" s="67" t="str">
        <f>IF(VLOOKUP($A3150,ApplicablePermutations!$U$3:$V$146,2,0)=1,"X","")</f>
        <v>X</v>
      </c>
      <c r="M3150">
        <f t="shared" si="257"/>
        <v>1.2</v>
      </c>
      <c r="N3150" s="64">
        <f t="shared" si="258"/>
        <v>4.5524949387907125E-2</v>
      </c>
    </row>
    <row r="3151" spans="1:14" x14ac:dyDescent="0.25">
      <c r="A3151" t="s">
        <v>424</v>
      </c>
      <c r="B3151" t="s">
        <v>329</v>
      </c>
      <c r="C3151" s="65" t="s">
        <v>486</v>
      </c>
      <c r="D3151" s="64" t="str">
        <f>IFERROR(INDEX('Feasibility Factor'!$D$5:$N$123,MATCH(VLOOKUP($A3151,PairList!$A$2:$D$205,2,0),'Feasibility Factor'!$C$5:$C$123,0),MATCH(VLOOKUP($B3151,PairList!$F$2:$I$14,2,0),'Feasibility Factor'!$D$3:$N$3,0)),"")</f>
        <v/>
      </c>
      <c r="E3151" s="64">
        <v>0</v>
      </c>
      <c r="F3151" s="64" t="str">
        <f>IFERROR(INDEX(ESShip!$C$2:$C$99,MATCH(VLOOKUP($A3151,PairList!$A$2:$D$205,3,0),ESShip!$A$2:$A$99,0)),"")</f>
        <v/>
      </c>
      <c r="G3151" s="69">
        <v>0.80092008229613976</v>
      </c>
      <c r="H3151" s="67" t="str">
        <f>IF(INDEX(ApplicablePermutations!$B$3:$N$205,MATCH($A3151,ApplicablePermutations!$A$3:$A$205,0),MATCH($B3151,ApplicablePermutations!$B$2:$N$2,0))*INDEX(ApplicablePermutations!$Q$3:$S$205,MATCH($A3151,ApplicablePermutations!$P$3:$P$205,0),MATCH($C3151,ApplicablePermutations!$Q$2:$S$2,0))=1,"X","")</f>
        <v>X</v>
      </c>
      <c r="I3151" s="64">
        <f t="shared" si="255"/>
        <v>0.19056396175373902</v>
      </c>
      <c r="J3151" s="64">
        <f t="shared" si="256"/>
        <v>0.80092008229613976</v>
      </c>
      <c r="K3151" s="64">
        <f t="shared" si="254"/>
        <v>3.7937457823255936E-2</v>
      </c>
      <c r="L3151" s="67" t="str">
        <f>IF(VLOOKUP($A3151,ApplicablePermutations!$U$3:$V$146,2,0)=1,"X","")</f>
        <v>X</v>
      </c>
      <c r="M3151">
        <f t="shared" si="257"/>
        <v>1.2</v>
      </c>
      <c r="N3151" s="64">
        <f t="shared" si="258"/>
        <v>4.5524949387907125E-2</v>
      </c>
    </row>
    <row r="3152" spans="1:14" x14ac:dyDescent="0.25">
      <c r="A3152" t="s">
        <v>424</v>
      </c>
      <c r="B3152" t="s">
        <v>330</v>
      </c>
      <c r="C3152" s="65" t="s">
        <v>486</v>
      </c>
      <c r="D3152" s="64" t="str">
        <f>IFERROR(INDEX('Feasibility Factor'!$D$5:$N$123,MATCH(VLOOKUP($A3152,PairList!$A$2:$D$205,2,0),'Feasibility Factor'!$C$5:$C$123,0),MATCH(VLOOKUP($B3152,PairList!$F$2:$I$14,2,0),'Feasibility Factor'!$D$3:$N$3,0)),"")</f>
        <v/>
      </c>
      <c r="E3152" s="64">
        <v>0</v>
      </c>
      <c r="F3152" s="64" t="str">
        <f>IFERROR(INDEX(ESShip!$C$2:$C$99,MATCH(VLOOKUP($A3152,PairList!$A$2:$D$205,3,0),ESShip!$A$2:$A$99,0)),"")</f>
        <v/>
      </c>
      <c r="G3152" s="69">
        <v>0.80092008229613976</v>
      </c>
      <c r="H3152" s="67" t="str">
        <f>IF(INDEX(ApplicablePermutations!$B$3:$N$205,MATCH($A3152,ApplicablePermutations!$A$3:$A$205,0),MATCH($B3152,ApplicablePermutations!$B$2:$N$2,0))*INDEX(ApplicablePermutations!$Q$3:$S$205,MATCH($A3152,ApplicablePermutations!$P$3:$P$205,0),MATCH($C3152,ApplicablePermutations!$Q$2:$S$2,0))=1,"X","")</f>
        <v>X</v>
      </c>
      <c r="I3152" s="64">
        <f t="shared" si="255"/>
        <v>0.19056396175373902</v>
      </c>
      <c r="J3152" s="64">
        <f t="shared" si="256"/>
        <v>0.80092008229613976</v>
      </c>
      <c r="K3152" s="64">
        <f t="shared" si="254"/>
        <v>3.7937457823255936E-2</v>
      </c>
      <c r="L3152" s="67" t="str">
        <f>IF(VLOOKUP($A3152,ApplicablePermutations!$U$3:$V$146,2,0)=1,"X","")</f>
        <v>X</v>
      </c>
      <c r="M3152">
        <f t="shared" si="257"/>
        <v>1.2</v>
      </c>
      <c r="N3152" s="64">
        <f t="shared" si="258"/>
        <v>4.5524949387907125E-2</v>
      </c>
    </row>
    <row r="3153" spans="1:14" x14ac:dyDescent="0.25">
      <c r="A3153" t="s">
        <v>424</v>
      </c>
      <c r="B3153" t="s">
        <v>331</v>
      </c>
      <c r="C3153" s="65" t="s">
        <v>486</v>
      </c>
      <c r="D3153" s="64" t="str">
        <f>IFERROR(INDEX('Feasibility Factor'!$D$5:$N$123,MATCH(VLOOKUP($A3153,PairList!$A$2:$D$205,2,0),'Feasibility Factor'!$C$5:$C$123,0),MATCH(VLOOKUP($B3153,PairList!$F$2:$I$14,2,0),'Feasibility Factor'!$D$3:$N$3,0)),"")</f>
        <v/>
      </c>
      <c r="E3153" s="64">
        <v>0</v>
      </c>
      <c r="F3153" s="64" t="str">
        <f>IFERROR(INDEX(ESShip!$C$2:$C$99,MATCH(VLOOKUP($A3153,PairList!$A$2:$D$205,3,0),ESShip!$A$2:$A$99,0)),"")</f>
        <v/>
      </c>
      <c r="G3153" s="69">
        <v>0.80092008229613976</v>
      </c>
      <c r="H3153" s="67" t="str">
        <f>IF(INDEX(ApplicablePermutations!$B$3:$N$205,MATCH($A3153,ApplicablePermutations!$A$3:$A$205,0),MATCH($B3153,ApplicablePermutations!$B$2:$N$2,0))*INDEX(ApplicablePermutations!$Q$3:$S$205,MATCH($A3153,ApplicablePermutations!$P$3:$P$205,0),MATCH($C3153,ApplicablePermutations!$Q$2:$S$2,0))=1,"X","")</f>
        <v>X</v>
      </c>
      <c r="I3153" s="64">
        <f t="shared" si="255"/>
        <v>0.19056396175373902</v>
      </c>
      <c r="J3153" s="64">
        <f t="shared" si="256"/>
        <v>0.80092008229613976</v>
      </c>
      <c r="K3153" s="64">
        <f t="shared" si="254"/>
        <v>3.7937457823255936E-2</v>
      </c>
      <c r="L3153" s="67" t="str">
        <f>IF(VLOOKUP($A3153,ApplicablePermutations!$U$3:$V$146,2,0)=1,"X","")</f>
        <v>X</v>
      </c>
      <c r="M3153">
        <f t="shared" si="257"/>
        <v>1.2</v>
      </c>
      <c r="N3153" s="64">
        <f t="shared" si="258"/>
        <v>4.5524949387907125E-2</v>
      </c>
    </row>
    <row r="3154" spans="1:14" x14ac:dyDescent="0.25">
      <c r="A3154" t="s">
        <v>424</v>
      </c>
      <c r="B3154" t="s">
        <v>332</v>
      </c>
      <c r="C3154" s="65" t="s">
        <v>486</v>
      </c>
      <c r="D3154" s="64" t="str">
        <f>IFERROR(INDEX('Feasibility Factor'!$D$5:$N$123,MATCH(VLOOKUP($A3154,PairList!$A$2:$D$205,2,0),'Feasibility Factor'!$C$5:$C$123,0),MATCH(VLOOKUP($B3154,PairList!$F$2:$I$14,2,0),'Feasibility Factor'!$D$3:$N$3,0)),"")</f>
        <v/>
      </c>
      <c r="E3154" s="64">
        <v>0</v>
      </c>
      <c r="F3154" s="64" t="str">
        <f>IFERROR(INDEX(ESShip!$C$2:$C$99,MATCH(VLOOKUP($A3154,PairList!$A$2:$D$205,3,0),ESShip!$A$2:$A$99,0)),"")</f>
        <v/>
      </c>
      <c r="G3154" s="69">
        <v>0.80092008229613976</v>
      </c>
      <c r="H3154" s="67" t="str">
        <f>IF(INDEX(ApplicablePermutations!$B$3:$N$205,MATCH($A3154,ApplicablePermutations!$A$3:$A$205,0),MATCH($B3154,ApplicablePermutations!$B$2:$N$2,0))*INDEX(ApplicablePermutations!$Q$3:$S$205,MATCH($A3154,ApplicablePermutations!$P$3:$P$205,0),MATCH($C3154,ApplicablePermutations!$Q$2:$S$2,0))=1,"X","")</f>
        <v>X</v>
      </c>
      <c r="I3154" s="64">
        <f t="shared" si="255"/>
        <v>0.19056396175373902</v>
      </c>
      <c r="J3154" s="64">
        <f t="shared" si="256"/>
        <v>0.80092008229613976</v>
      </c>
      <c r="K3154" s="64">
        <f t="shared" si="254"/>
        <v>3.7937457823255936E-2</v>
      </c>
      <c r="L3154" s="67" t="str">
        <f>IF(VLOOKUP($A3154,ApplicablePermutations!$U$3:$V$146,2,0)=1,"X","")</f>
        <v>X</v>
      </c>
      <c r="M3154">
        <f t="shared" si="257"/>
        <v>1.2</v>
      </c>
      <c r="N3154" s="64">
        <f t="shared" si="258"/>
        <v>4.5524949387907125E-2</v>
      </c>
    </row>
    <row r="3155" spans="1:14" x14ac:dyDescent="0.25">
      <c r="A3155" t="s">
        <v>424</v>
      </c>
      <c r="B3155" t="s">
        <v>243</v>
      </c>
      <c r="C3155" s="65" t="s">
        <v>486</v>
      </c>
      <c r="D3155" s="64" t="str">
        <f>IFERROR(INDEX('Feasibility Factor'!$D$5:$N$123,MATCH(VLOOKUP($A3155,PairList!$A$2:$D$205,2,0),'Feasibility Factor'!$C$5:$C$123,0),MATCH(VLOOKUP($B3155,PairList!$F$2:$I$14,2,0),'Feasibility Factor'!$D$3:$N$3,0)),"")</f>
        <v/>
      </c>
      <c r="E3155" s="64">
        <v>0.19056396175373902</v>
      </c>
      <c r="F3155" s="64" t="str">
        <f>IFERROR(INDEX(ESShip!$C$2:$C$99,MATCH(VLOOKUP($A3155,PairList!$A$2:$D$205,3,0),ESShip!$A$2:$A$99,0)),"")</f>
        <v/>
      </c>
      <c r="G3155" s="64">
        <v>0.86728005486409421</v>
      </c>
      <c r="H3155" s="67" t="str">
        <f>IF(INDEX(ApplicablePermutations!$B$3:$N$205,MATCH($A3155,ApplicablePermutations!$A$3:$A$205,0),MATCH($B3155,ApplicablePermutations!$B$2:$N$2,0))*INDEX(ApplicablePermutations!$Q$3:$S$205,MATCH($A3155,ApplicablePermutations!$P$3:$P$205,0),MATCH($C3155,ApplicablePermutations!$Q$2:$S$2,0))=1,"X","")</f>
        <v>X</v>
      </c>
      <c r="I3155" s="64">
        <f t="shared" si="255"/>
        <v>0.19056396175373902</v>
      </c>
      <c r="J3155" s="64">
        <f t="shared" si="256"/>
        <v>0.86728005486409421</v>
      </c>
      <c r="K3155" s="64">
        <f t="shared" si="254"/>
        <v>2.5291638548837092E-2</v>
      </c>
      <c r="L3155" s="67" t="str">
        <f>IF(VLOOKUP($A3155,ApplicablePermutations!$U$3:$V$146,2,0)=1,"X","")</f>
        <v>X</v>
      </c>
      <c r="M3155">
        <f t="shared" si="257"/>
        <v>1.2</v>
      </c>
      <c r="N3155" s="64">
        <f t="shared" si="258"/>
        <v>3.0349966258604508E-2</v>
      </c>
    </row>
    <row r="3156" spans="1:14" x14ac:dyDescent="0.25">
      <c r="A3156" t="s">
        <v>424</v>
      </c>
      <c r="B3156" t="s">
        <v>333</v>
      </c>
      <c r="C3156" s="65" t="s">
        <v>486</v>
      </c>
      <c r="D3156" s="64" t="str">
        <f>IFERROR(INDEX('Feasibility Factor'!$D$5:$N$123,MATCH(VLOOKUP($A3156,PairList!$A$2:$D$205,2,0),'Feasibility Factor'!$C$5:$C$123,0),MATCH(VLOOKUP($B3156,PairList!$F$2:$I$14,2,0),'Feasibility Factor'!$D$3:$N$3,0)),"")</f>
        <v/>
      </c>
      <c r="E3156" s="64">
        <v>0.19056396175373902</v>
      </c>
      <c r="F3156" s="64" t="str">
        <f>IFERROR(INDEX(ESShip!$C$2:$C$99,MATCH(VLOOKUP($A3156,PairList!$A$2:$D$205,3,0),ESShip!$A$2:$A$99,0)),"")</f>
        <v/>
      </c>
      <c r="G3156" s="64">
        <v>0.86728005486409421</v>
      </c>
      <c r="H3156" s="67" t="str">
        <f>IF(INDEX(ApplicablePermutations!$B$3:$N$205,MATCH($A3156,ApplicablePermutations!$A$3:$A$205,0),MATCH($B3156,ApplicablePermutations!$B$2:$N$2,0))*INDEX(ApplicablePermutations!$Q$3:$S$205,MATCH($A3156,ApplicablePermutations!$P$3:$P$205,0),MATCH($C3156,ApplicablePermutations!$Q$2:$S$2,0))=1,"X","")</f>
        <v>X</v>
      </c>
      <c r="I3156" s="64">
        <f t="shared" si="255"/>
        <v>0.19056396175373902</v>
      </c>
      <c r="J3156" s="64">
        <f t="shared" si="256"/>
        <v>0.86728005486409421</v>
      </c>
      <c r="K3156" s="64">
        <f t="shared" si="254"/>
        <v>2.5291638548837092E-2</v>
      </c>
      <c r="L3156" s="67" t="str">
        <f>IF(VLOOKUP($A3156,ApplicablePermutations!$U$3:$V$146,2,0)=1,"X","")</f>
        <v>X</v>
      </c>
      <c r="M3156">
        <f t="shared" si="257"/>
        <v>1.2</v>
      </c>
      <c r="N3156" s="64">
        <f t="shared" si="258"/>
        <v>3.0349966258604508E-2</v>
      </c>
    </row>
    <row r="3157" spans="1:14" x14ac:dyDescent="0.25">
      <c r="A3157" t="s">
        <v>424</v>
      </c>
      <c r="B3157" t="s">
        <v>334</v>
      </c>
      <c r="C3157" s="65" t="s">
        <v>486</v>
      </c>
      <c r="D3157" s="64" t="str">
        <f>IFERROR(INDEX('Feasibility Factor'!$D$5:$N$123,MATCH(VLOOKUP($A3157,PairList!$A$2:$D$205,2,0),'Feasibility Factor'!$C$5:$C$123,0),MATCH(VLOOKUP($B3157,PairList!$F$2:$I$14,2,0),'Feasibility Factor'!$D$3:$N$3,0)),"")</f>
        <v/>
      </c>
      <c r="E3157" s="64">
        <v>0</v>
      </c>
      <c r="F3157" s="64" t="str">
        <f>IFERROR(INDEX(ESShip!$C$2:$C$99,MATCH(VLOOKUP($A3157,PairList!$A$2:$D$205,3,0),ESShip!$A$2:$A$99,0)),"")</f>
        <v/>
      </c>
      <c r="G3157" s="69">
        <v>0.80092008229613976</v>
      </c>
      <c r="H3157" s="67" t="str">
        <f>IF(INDEX(ApplicablePermutations!$B$3:$N$205,MATCH($A3157,ApplicablePermutations!$A$3:$A$205,0),MATCH($B3157,ApplicablePermutations!$B$2:$N$2,0))*INDEX(ApplicablePermutations!$Q$3:$S$205,MATCH($A3157,ApplicablePermutations!$P$3:$P$205,0),MATCH($C3157,ApplicablePermutations!$Q$2:$S$2,0))=1,"X","")</f>
        <v>X</v>
      </c>
      <c r="I3157" s="64">
        <f t="shared" si="255"/>
        <v>0.19056396175373902</v>
      </c>
      <c r="J3157" s="64">
        <f t="shared" si="256"/>
        <v>0.80092008229613976</v>
      </c>
      <c r="K3157" s="64">
        <f t="shared" ref="K3157:K3220" si="259">IF(H3157="X",I3157*(1-J3157),0)</f>
        <v>3.7937457823255936E-2</v>
      </c>
      <c r="L3157" s="67" t="str">
        <f>IF(VLOOKUP($A3157,ApplicablePermutations!$U$3:$V$146,2,0)=1,"X","")</f>
        <v>X</v>
      </c>
      <c r="M3157">
        <f t="shared" si="257"/>
        <v>1.2</v>
      </c>
      <c r="N3157" s="64">
        <f t="shared" si="258"/>
        <v>4.5524949387907125E-2</v>
      </c>
    </row>
    <row r="3158" spans="1:14" x14ac:dyDescent="0.25">
      <c r="A3158" t="s">
        <v>424</v>
      </c>
      <c r="B3158" t="s">
        <v>94</v>
      </c>
      <c r="C3158" s="65" t="s">
        <v>486</v>
      </c>
      <c r="D3158" s="64" t="str">
        <f>IFERROR(INDEX('Feasibility Factor'!$D$5:$N$123,MATCH(VLOOKUP($A3158,PairList!$A$2:$D$205,2,0),'Feasibility Factor'!$C$5:$C$123,0),MATCH(VLOOKUP($B3158,PairList!$F$2:$I$14,2,0),'Feasibility Factor'!$D$3:$N$3,0)),"")</f>
        <v/>
      </c>
      <c r="E3158" s="64">
        <v>0</v>
      </c>
      <c r="F3158" s="64" t="str">
        <f>IFERROR(INDEX(ESShip!$C$2:$C$99,MATCH(VLOOKUP($A3158,PairList!$A$2:$D$205,3,0),ESShip!$A$2:$A$99,0)),"")</f>
        <v/>
      </c>
      <c r="G3158" s="69">
        <v>0.80092008229613976</v>
      </c>
      <c r="H3158" s="67" t="str">
        <f>IF(INDEX(ApplicablePermutations!$B$3:$N$205,MATCH($A3158,ApplicablePermutations!$A$3:$A$205,0),MATCH($B3158,ApplicablePermutations!$B$2:$N$2,0))*INDEX(ApplicablePermutations!$Q$3:$S$205,MATCH($A3158,ApplicablePermutations!$P$3:$P$205,0),MATCH($C3158,ApplicablePermutations!$Q$2:$S$2,0))=1,"X","")</f>
        <v>X</v>
      </c>
      <c r="I3158" s="64">
        <f t="shared" si="255"/>
        <v>0.19056396175373902</v>
      </c>
      <c r="J3158" s="64">
        <f t="shared" si="256"/>
        <v>0.80092008229613976</v>
      </c>
      <c r="K3158" s="64">
        <f t="shared" si="259"/>
        <v>3.7937457823255936E-2</v>
      </c>
      <c r="L3158" s="67" t="str">
        <f>IF(VLOOKUP($A3158,ApplicablePermutations!$U$3:$V$146,2,0)=1,"X","")</f>
        <v>X</v>
      </c>
      <c r="M3158">
        <f t="shared" si="257"/>
        <v>1.2</v>
      </c>
      <c r="N3158" s="64">
        <f t="shared" si="258"/>
        <v>4.5524949387907125E-2</v>
      </c>
    </row>
    <row r="3159" spans="1:14" x14ac:dyDescent="0.25">
      <c r="A3159" t="s">
        <v>424</v>
      </c>
      <c r="B3159" t="s">
        <v>335</v>
      </c>
      <c r="C3159" s="65" t="s">
        <v>486</v>
      </c>
      <c r="D3159" s="64" t="str">
        <f>IFERROR(INDEX('Feasibility Factor'!$D$5:$N$123,MATCH(VLOOKUP($A3159,PairList!$A$2:$D$205,2,0),'Feasibility Factor'!$C$5:$C$123,0),MATCH(VLOOKUP($B3159,PairList!$F$2:$I$14,2,0),'Feasibility Factor'!$D$3:$N$3,0)),"")</f>
        <v/>
      </c>
      <c r="E3159" s="64">
        <v>0</v>
      </c>
      <c r="F3159" s="64" t="str">
        <f>IFERROR(INDEX(ESShip!$C$2:$C$99,MATCH(VLOOKUP($A3159,PairList!$A$2:$D$205,3,0),ESShip!$A$2:$A$99,0)),"")</f>
        <v/>
      </c>
      <c r="G3159" s="69">
        <v>0.80092008229613976</v>
      </c>
      <c r="H3159" s="67" t="str">
        <f>IF(INDEX(ApplicablePermutations!$B$3:$N$205,MATCH($A3159,ApplicablePermutations!$A$3:$A$205,0),MATCH($B3159,ApplicablePermutations!$B$2:$N$2,0))*INDEX(ApplicablePermutations!$Q$3:$S$205,MATCH($A3159,ApplicablePermutations!$P$3:$P$205,0),MATCH($C3159,ApplicablePermutations!$Q$2:$S$2,0))=1,"X","")</f>
        <v>X</v>
      </c>
      <c r="I3159" s="64">
        <f t="shared" si="255"/>
        <v>0.19056396175373902</v>
      </c>
      <c r="J3159" s="64">
        <f t="shared" si="256"/>
        <v>0.80092008229613976</v>
      </c>
      <c r="K3159" s="64">
        <f t="shared" si="259"/>
        <v>3.7937457823255936E-2</v>
      </c>
      <c r="L3159" s="67" t="str">
        <f>IF(VLOOKUP($A3159,ApplicablePermutations!$U$3:$V$146,2,0)=1,"X","")</f>
        <v>X</v>
      </c>
      <c r="M3159">
        <f t="shared" si="257"/>
        <v>1.2</v>
      </c>
      <c r="N3159" s="64">
        <f t="shared" si="258"/>
        <v>4.5524949387907125E-2</v>
      </c>
    </row>
    <row r="3160" spans="1:14" x14ac:dyDescent="0.25">
      <c r="A3160" t="s">
        <v>424</v>
      </c>
      <c r="B3160" t="s">
        <v>100</v>
      </c>
      <c r="C3160" s="65" t="s">
        <v>486</v>
      </c>
      <c r="D3160" s="64" t="str">
        <f>IFERROR(INDEX('Feasibility Factor'!$D$5:$N$123,MATCH(VLOOKUP($A3160,PairList!$A$2:$D$205,2,0),'Feasibility Factor'!$C$5:$C$123,0),MATCH(VLOOKUP($B3160,PairList!$F$2:$I$14,2,0),'Feasibility Factor'!$D$3:$N$3,0)),"")</f>
        <v/>
      </c>
      <c r="E3160" s="64">
        <v>0</v>
      </c>
      <c r="F3160" s="64" t="str">
        <f>IFERROR(INDEX(ESShip!$C$2:$C$99,MATCH(VLOOKUP($A3160,PairList!$A$2:$D$205,3,0),ESShip!$A$2:$A$99,0)),"")</f>
        <v/>
      </c>
      <c r="G3160" s="69">
        <v>0.80092008229613976</v>
      </c>
      <c r="H3160" s="67" t="str">
        <f>IF(INDEX(ApplicablePermutations!$B$3:$N$205,MATCH($A3160,ApplicablePermutations!$A$3:$A$205,0),MATCH($B3160,ApplicablePermutations!$B$2:$N$2,0))*INDEX(ApplicablePermutations!$Q$3:$S$205,MATCH($A3160,ApplicablePermutations!$P$3:$P$205,0),MATCH($C3160,ApplicablePermutations!$Q$2:$S$2,0))=1,"X","")</f>
        <v>X</v>
      </c>
      <c r="I3160" s="64">
        <f t="shared" si="255"/>
        <v>0.19056396175373902</v>
      </c>
      <c r="J3160" s="64">
        <f t="shared" si="256"/>
        <v>0.80092008229613976</v>
      </c>
      <c r="K3160" s="64">
        <f t="shared" si="259"/>
        <v>3.7937457823255936E-2</v>
      </c>
      <c r="L3160" s="67" t="str">
        <f>IF(VLOOKUP($A3160,ApplicablePermutations!$U$3:$V$146,2,0)=1,"X","")</f>
        <v>X</v>
      </c>
      <c r="M3160">
        <f t="shared" si="257"/>
        <v>1.2</v>
      </c>
      <c r="N3160" s="64">
        <f t="shared" si="258"/>
        <v>4.5524949387907125E-2</v>
      </c>
    </row>
    <row r="3161" spans="1:14" x14ac:dyDescent="0.25">
      <c r="A3161" t="s">
        <v>425</v>
      </c>
      <c r="B3161" t="s">
        <v>327</v>
      </c>
      <c r="C3161" s="65" t="s">
        <v>485</v>
      </c>
      <c r="D3161" s="64">
        <f>IFERROR(INDEX('Feasibility Factor'!$D$5:$N$123,MATCH(VLOOKUP($A3161,PairList!$A$2:$D$205,2,0),'Feasibility Factor'!$C$5:$C$123,0),MATCH(VLOOKUP($B3161,PairList!$F$2:$I$14,2,0),'Feasibility Factor'!$D$3:$N$3,0)),"")</f>
        <v>0.5</v>
      </c>
      <c r="E3161" s="64">
        <v>0.15000000000000002</v>
      </c>
      <c r="F3161" s="64" t="str">
        <f>IFERROR(INDEX(ESShip!$C$2:$C$99,MATCH(VLOOKUP($A3161,PairList!$A$2:$D$205,3,0),ESShip!$A$2:$A$99,0)),"")</f>
        <v/>
      </c>
      <c r="G3161" s="64">
        <v>5.0080410078112925E-2</v>
      </c>
      <c r="H3161" s="67" t="str">
        <f>IF(INDEX(ApplicablePermutations!$B$3:$N$205,MATCH($A3161,ApplicablePermutations!$A$3:$A$205,0),MATCH($B3161,ApplicablePermutations!$B$2:$N$2,0))*INDEX(ApplicablePermutations!$Q$3:$S$205,MATCH($A3161,ApplicablePermutations!$P$3:$P$205,0),MATCH($C3161,ApplicablePermutations!$Q$2:$S$2,0))=1,"X","")</f>
        <v/>
      </c>
      <c r="I3161" s="64" t="str">
        <f t="shared" si="255"/>
        <v/>
      </c>
      <c r="J3161" s="64" t="str">
        <f t="shared" si="256"/>
        <v/>
      </c>
      <c r="K3161" s="64">
        <f t="shared" si="259"/>
        <v>0</v>
      </c>
      <c r="L3161" s="67" t="str">
        <f>IF(VLOOKUP($A3161,ApplicablePermutations!$U$3:$V$146,2,0)=1,"X","")</f>
        <v>X</v>
      </c>
      <c r="M3161">
        <f>IF(L3161="X",1.2,"")</f>
        <v>1.2</v>
      </c>
      <c r="N3161" s="64">
        <f t="shared" si="258"/>
        <v>0</v>
      </c>
    </row>
    <row r="3162" spans="1:14" x14ac:dyDescent="0.25">
      <c r="A3162" t="s">
        <v>425</v>
      </c>
      <c r="B3162" t="s">
        <v>328</v>
      </c>
      <c r="C3162" s="65" t="s">
        <v>485</v>
      </c>
      <c r="D3162" s="64">
        <f>IFERROR(INDEX('Feasibility Factor'!$D$5:$N$123,MATCH(VLOOKUP($A3162,PairList!$A$2:$D$205,2,0),'Feasibility Factor'!$C$5:$C$123,0),MATCH(VLOOKUP($B3162,PairList!$F$2:$I$14,2,0),'Feasibility Factor'!$D$3:$N$3,0)),"")</f>
        <v>0.5</v>
      </c>
      <c r="E3162" s="64">
        <v>0.30000000000000004</v>
      </c>
      <c r="F3162" s="64" t="str">
        <f>IFERROR(INDEX(ESShip!$C$2:$C$99,MATCH(VLOOKUP($A3162,PairList!$A$2:$D$205,3,0),ESShip!$A$2:$A$99,0)),"")</f>
        <v/>
      </c>
      <c r="G3162" s="64">
        <v>0.75002116054687185</v>
      </c>
      <c r="H3162" s="67" t="str">
        <f>IF(INDEX(ApplicablePermutations!$B$3:$N$205,MATCH($A3162,ApplicablePermutations!$A$3:$A$205,0),MATCH($B3162,ApplicablePermutations!$B$2:$N$2,0))*INDEX(ApplicablePermutations!$Q$3:$S$205,MATCH($A3162,ApplicablePermutations!$P$3:$P$205,0),MATCH($C3162,ApplicablePermutations!$Q$2:$S$2,0))=1,"X","")</f>
        <v/>
      </c>
      <c r="I3162" s="64" t="str">
        <f t="shared" si="255"/>
        <v/>
      </c>
      <c r="J3162" s="64" t="str">
        <f t="shared" si="256"/>
        <v/>
      </c>
      <c r="K3162" s="64">
        <f t="shared" si="259"/>
        <v>0</v>
      </c>
      <c r="L3162" s="67" t="str">
        <f>IF(VLOOKUP($A3162,ApplicablePermutations!$U$3:$V$146,2,0)=1,"X","")</f>
        <v>X</v>
      </c>
      <c r="M3162">
        <f t="shared" ref="M3162:M3225" si="260">IF(L3162="X",1.2,"")</f>
        <v>1.2</v>
      </c>
      <c r="N3162" s="64">
        <f t="shared" si="258"/>
        <v>0</v>
      </c>
    </row>
    <row r="3163" spans="1:14" x14ac:dyDescent="0.25">
      <c r="A3163" t="s">
        <v>425</v>
      </c>
      <c r="B3163" t="s">
        <v>239</v>
      </c>
      <c r="C3163" s="65" t="s">
        <v>485</v>
      </c>
      <c r="D3163" s="64">
        <f>IFERROR(INDEX('Feasibility Factor'!$D$5:$N$123,MATCH(VLOOKUP($A3163,PairList!$A$2:$D$205,2,0),'Feasibility Factor'!$C$5:$C$123,0),MATCH(VLOOKUP($B3163,PairList!$F$2:$I$14,2,0),'Feasibility Factor'!$D$3:$N$3,0)),"")</f>
        <v>0.5</v>
      </c>
      <c r="E3163" s="64">
        <v>0.23333333333333336</v>
      </c>
      <c r="F3163" s="64" t="str">
        <f>IFERROR(INDEX(ESShip!$C$2:$C$99,MATCH(VLOOKUP($A3163,PairList!$A$2:$D$205,3,0),ESShip!$A$2:$A$99,0)),"")</f>
        <v/>
      </c>
      <c r="G3163" s="64">
        <v>5.0080410078112925E-2</v>
      </c>
      <c r="H3163" s="67" t="str">
        <f>IF(INDEX(ApplicablePermutations!$B$3:$N$205,MATCH($A3163,ApplicablePermutations!$A$3:$A$205,0),MATCH($B3163,ApplicablePermutations!$B$2:$N$2,0))*INDEX(ApplicablePermutations!$Q$3:$S$205,MATCH($A3163,ApplicablePermutations!$P$3:$P$205,0),MATCH($C3163,ApplicablePermutations!$Q$2:$S$2,0))=1,"X","")</f>
        <v/>
      </c>
      <c r="I3163" s="64" t="str">
        <f t="shared" si="255"/>
        <v/>
      </c>
      <c r="J3163" s="64" t="str">
        <f t="shared" si="256"/>
        <v/>
      </c>
      <c r="K3163" s="64">
        <f t="shared" si="259"/>
        <v>0</v>
      </c>
      <c r="L3163" s="67" t="str">
        <f>IF(VLOOKUP($A3163,ApplicablePermutations!$U$3:$V$146,2,0)=1,"X","")</f>
        <v>X</v>
      </c>
      <c r="M3163">
        <f t="shared" si="260"/>
        <v>1.2</v>
      </c>
      <c r="N3163" s="64">
        <f t="shared" si="258"/>
        <v>0</v>
      </c>
    </row>
    <row r="3164" spans="1:14" x14ac:dyDescent="0.25">
      <c r="A3164" t="s">
        <v>425</v>
      </c>
      <c r="B3164" t="s">
        <v>329</v>
      </c>
      <c r="C3164" s="65" t="s">
        <v>485</v>
      </c>
      <c r="D3164" s="64">
        <f>IFERROR(INDEX('Feasibility Factor'!$D$5:$N$123,MATCH(VLOOKUP($A3164,PairList!$A$2:$D$205,2,0),'Feasibility Factor'!$C$5:$C$123,0),MATCH(VLOOKUP($B3164,PairList!$F$2:$I$14,2,0),'Feasibility Factor'!$D$3:$N$3,0)),"")</f>
        <v>0.5</v>
      </c>
      <c r="E3164" s="69">
        <v>0.3</v>
      </c>
      <c r="F3164" s="64" t="str">
        <f>IFERROR(INDEX(ESShip!$C$2:$C$99,MATCH(VLOOKUP($A3164,PairList!$A$2:$D$205,3,0),ESShip!$A$2:$A$99,0)),"")</f>
        <v/>
      </c>
      <c r="G3164" s="69">
        <v>0.05</v>
      </c>
      <c r="H3164" s="67" t="str">
        <f>IF(INDEX(ApplicablePermutations!$B$3:$N$205,MATCH($A3164,ApplicablePermutations!$A$3:$A$205,0),MATCH($B3164,ApplicablePermutations!$B$2:$N$2,0))*INDEX(ApplicablePermutations!$Q$3:$S$205,MATCH($A3164,ApplicablePermutations!$P$3:$P$205,0),MATCH($C3164,ApplicablePermutations!$Q$2:$S$2,0))=1,"X","")</f>
        <v>X</v>
      </c>
      <c r="I3164" s="64">
        <f t="shared" si="255"/>
        <v>0.3</v>
      </c>
      <c r="J3164" s="64">
        <f t="shared" si="256"/>
        <v>0.05</v>
      </c>
      <c r="K3164" s="64">
        <f t="shared" si="259"/>
        <v>0.28499999999999998</v>
      </c>
      <c r="L3164" s="67" t="str">
        <f>IF(VLOOKUP($A3164,ApplicablePermutations!$U$3:$V$146,2,0)=1,"X","")</f>
        <v>X</v>
      </c>
      <c r="M3164">
        <f t="shared" si="260"/>
        <v>1.2</v>
      </c>
      <c r="N3164" s="64">
        <f t="shared" si="258"/>
        <v>0.34199999999999997</v>
      </c>
    </row>
    <row r="3165" spans="1:14" x14ac:dyDescent="0.25">
      <c r="A3165" t="s">
        <v>425</v>
      </c>
      <c r="B3165" t="s">
        <v>330</v>
      </c>
      <c r="C3165" s="65" t="s">
        <v>485</v>
      </c>
      <c r="D3165" s="64">
        <f>IFERROR(INDEX('Feasibility Factor'!$D$5:$N$123,MATCH(VLOOKUP($A3165,PairList!$A$2:$D$205,2,0),'Feasibility Factor'!$C$5:$C$123,0),MATCH(VLOOKUP($B3165,PairList!$F$2:$I$14,2,0),'Feasibility Factor'!$D$3:$N$3,0)),"")</f>
        <v>0.5</v>
      </c>
      <c r="E3165" s="64">
        <v>0.15000000000000002</v>
      </c>
      <c r="F3165" s="64" t="str">
        <f>IFERROR(INDEX(ESShip!$C$2:$C$99,MATCH(VLOOKUP($A3165,PairList!$A$2:$D$205,3,0),ESShip!$A$2:$A$99,0)),"")</f>
        <v/>
      </c>
      <c r="G3165" s="64">
        <v>5.0080410078112925E-2</v>
      </c>
      <c r="H3165" s="67" t="str">
        <f>IF(INDEX(ApplicablePermutations!$B$3:$N$205,MATCH($A3165,ApplicablePermutations!$A$3:$A$205,0),MATCH($B3165,ApplicablePermutations!$B$2:$N$2,0))*INDEX(ApplicablePermutations!$Q$3:$S$205,MATCH($A3165,ApplicablePermutations!$P$3:$P$205,0),MATCH($C3165,ApplicablePermutations!$Q$2:$S$2,0))=1,"X","")</f>
        <v/>
      </c>
      <c r="I3165" s="64" t="str">
        <f t="shared" si="255"/>
        <v/>
      </c>
      <c r="J3165" s="64" t="str">
        <f t="shared" si="256"/>
        <v/>
      </c>
      <c r="K3165" s="64">
        <f t="shared" si="259"/>
        <v>0</v>
      </c>
      <c r="L3165" s="67" t="str">
        <f>IF(VLOOKUP($A3165,ApplicablePermutations!$U$3:$V$146,2,0)=1,"X","")</f>
        <v>X</v>
      </c>
      <c r="M3165">
        <f t="shared" si="260"/>
        <v>1.2</v>
      </c>
      <c r="N3165" s="64">
        <f t="shared" si="258"/>
        <v>0</v>
      </c>
    </row>
    <row r="3166" spans="1:14" x14ac:dyDescent="0.25">
      <c r="A3166" t="s">
        <v>425</v>
      </c>
      <c r="B3166" t="s">
        <v>331</v>
      </c>
      <c r="C3166" s="65" t="s">
        <v>485</v>
      </c>
      <c r="D3166" s="64">
        <f>IFERROR(INDEX('Feasibility Factor'!$D$5:$N$123,MATCH(VLOOKUP($A3166,PairList!$A$2:$D$205,2,0),'Feasibility Factor'!$C$5:$C$123,0),MATCH(VLOOKUP($B3166,PairList!$F$2:$I$14,2,0),'Feasibility Factor'!$D$3:$N$3,0)),"")</f>
        <v>0.5</v>
      </c>
      <c r="E3166" s="64">
        <v>0.14000000000000001</v>
      </c>
      <c r="F3166" s="64" t="str">
        <f>IFERROR(INDEX(ESShip!$C$2:$C$99,MATCH(VLOOKUP($A3166,PairList!$A$2:$D$205,3,0),ESShip!$A$2:$A$99,0)),"")</f>
        <v/>
      </c>
      <c r="G3166" s="64">
        <v>5.0080410078112925E-2</v>
      </c>
      <c r="H3166" s="67" t="str">
        <f>IF(INDEX(ApplicablePermutations!$B$3:$N$205,MATCH($A3166,ApplicablePermutations!$A$3:$A$205,0),MATCH($B3166,ApplicablePermutations!$B$2:$N$2,0))*INDEX(ApplicablePermutations!$Q$3:$S$205,MATCH($A3166,ApplicablePermutations!$P$3:$P$205,0),MATCH($C3166,ApplicablePermutations!$Q$2:$S$2,0))=1,"X","")</f>
        <v/>
      </c>
      <c r="I3166" s="64" t="str">
        <f t="shared" si="255"/>
        <v/>
      </c>
      <c r="J3166" s="64" t="str">
        <f t="shared" si="256"/>
        <v/>
      </c>
      <c r="K3166" s="64">
        <f t="shared" si="259"/>
        <v>0</v>
      </c>
      <c r="L3166" s="67" t="str">
        <f>IF(VLOOKUP($A3166,ApplicablePermutations!$U$3:$V$146,2,0)=1,"X","")</f>
        <v>X</v>
      </c>
      <c r="M3166">
        <f t="shared" si="260"/>
        <v>1.2</v>
      </c>
      <c r="N3166" s="64">
        <f t="shared" si="258"/>
        <v>0</v>
      </c>
    </row>
    <row r="3167" spans="1:14" x14ac:dyDescent="0.25">
      <c r="A3167" t="s">
        <v>425</v>
      </c>
      <c r="B3167" t="s">
        <v>332</v>
      </c>
      <c r="C3167" s="65" t="s">
        <v>485</v>
      </c>
      <c r="D3167" s="64">
        <f>IFERROR(INDEX('Feasibility Factor'!$D$5:$N$123,MATCH(VLOOKUP($A3167,PairList!$A$2:$D$205,2,0),'Feasibility Factor'!$C$5:$C$123,0),MATCH(VLOOKUP($B3167,PairList!$F$2:$I$14,2,0),'Feasibility Factor'!$D$3:$N$3,0)),"")</f>
        <v>0.5</v>
      </c>
      <c r="E3167" s="64">
        <v>0.30000000000000004</v>
      </c>
      <c r="F3167" s="64" t="str">
        <f>IFERROR(INDEX(ESShip!$C$2:$C$99,MATCH(VLOOKUP($A3167,PairList!$A$2:$D$205,3,0),ESShip!$A$2:$A$99,0)),"")</f>
        <v/>
      </c>
      <c r="G3167" s="64">
        <v>0.55003808898436923</v>
      </c>
      <c r="H3167" s="67" t="str">
        <f>IF(INDEX(ApplicablePermutations!$B$3:$N$205,MATCH($A3167,ApplicablePermutations!$A$3:$A$205,0),MATCH($B3167,ApplicablePermutations!$B$2:$N$2,0))*INDEX(ApplicablePermutations!$Q$3:$S$205,MATCH($A3167,ApplicablePermutations!$P$3:$P$205,0),MATCH($C3167,ApplicablePermutations!$Q$2:$S$2,0))=1,"X","")</f>
        <v/>
      </c>
      <c r="I3167" s="64" t="str">
        <f t="shared" si="255"/>
        <v/>
      </c>
      <c r="J3167" s="64" t="str">
        <f t="shared" si="256"/>
        <v/>
      </c>
      <c r="K3167" s="64">
        <f t="shared" si="259"/>
        <v>0</v>
      </c>
      <c r="L3167" s="67" t="str">
        <f>IF(VLOOKUP($A3167,ApplicablePermutations!$U$3:$V$146,2,0)=1,"X","")</f>
        <v>X</v>
      </c>
      <c r="M3167">
        <f t="shared" si="260"/>
        <v>1.2</v>
      </c>
      <c r="N3167" s="64">
        <f t="shared" si="258"/>
        <v>0</v>
      </c>
    </row>
    <row r="3168" spans="1:14" x14ac:dyDescent="0.25">
      <c r="A3168" t="s">
        <v>425</v>
      </c>
      <c r="B3168" t="s">
        <v>243</v>
      </c>
      <c r="C3168" s="65" t="s">
        <v>485</v>
      </c>
      <c r="D3168" s="64">
        <f>IFERROR(INDEX('Feasibility Factor'!$D$5:$N$123,MATCH(VLOOKUP($A3168,PairList!$A$2:$D$205,2,0),'Feasibility Factor'!$C$5:$C$123,0),MATCH(VLOOKUP($B3168,PairList!$F$2:$I$14,2,0),'Feasibility Factor'!$D$3:$N$3,0)),"")</f>
        <v>0.5</v>
      </c>
      <c r="E3168" s="64">
        <v>0.40384615384615385</v>
      </c>
      <c r="F3168" s="64" t="str">
        <f>IFERROR(INDEX(ESShip!$C$2:$C$99,MATCH(VLOOKUP($A3168,PairList!$A$2:$D$205,3,0),ESShip!$A$2:$A$99,0)),"")</f>
        <v/>
      </c>
      <c r="G3168" s="64">
        <v>0.33452235166943944</v>
      </c>
      <c r="H3168" s="67" t="str">
        <f>IF(INDEX(ApplicablePermutations!$B$3:$N$205,MATCH($A3168,ApplicablePermutations!$A$3:$A$205,0),MATCH($B3168,ApplicablePermutations!$B$2:$N$2,0))*INDEX(ApplicablePermutations!$Q$3:$S$205,MATCH($A3168,ApplicablePermutations!$P$3:$P$205,0),MATCH($C3168,ApplicablePermutations!$Q$2:$S$2,0))=1,"X","")</f>
        <v/>
      </c>
      <c r="I3168" s="64" t="str">
        <f t="shared" si="255"/>
        <v/>
      </c>
      <c r="J3168" s="64" t="str">
        <f t="shared" si="256"/>
        <v/>
      </c>
      <c r="K3168" s="64">
        <f t="shared" si="259"/>
        <v>0</v>
      </c>
      <c r="L3168" s="67" t="str">
        <f>IF(VLOOKUP($A3168,ApplicablePermutations!$U$3:$V$146,2,0)=1,"X","")</f>
        <v>X</v>
      </c>
      <c r="M3168">
        <f t="shared" si="260"/>
        <v>1.2</v>
      </c>
      <c r="N3168" s="64">
        <f t="shared" si="258"/>
        <v>0</v>
      </c>
    </row>
    <row r="3169" spans="1:14" x14ac:dyDescent="0.25">
      <c r="A3169" t="s">
        <v>425</v>
      </c>
      <c r="B3169" t="s">
        <v>333</v>
      </c>
      <c r="C3169" s="65" t="s">
        <v>485</v>
      </c>
      <c r="D3169" s="64">
        <f>IFERROR(INDEX('Feasibility Factor'!$D$5:$N$123,MATCH(VLOOKUP($A3169,PairList!$A$2:$D$205,2,0),'Feasibility Factor'!$C$5:$C$123,0),MATCH(VLOOKUP($B3169,PairList!$F$2:$I$14,2,0),'Feasibility Factor'!$D$3:$N$3,0)),"")</f>
        <v>0.5</v>
      </c>
      <c r="E3169" s="69">
        <v>0.3</v>
      </c>
      <c r="F3169" s="64" t="str">
        <f>IFERROR(INDEX(ESShip!$C$2:$C$99,MATCH(VLOOKUP($A3169,PairList!$A$2:$D$205,3,0),ESShip!$A$2:$A$99,0)),"")</f>
        <v/>
      </c>
      <c r="G3169" s="69">
        <v>0.05</v>
      </c>
      <c r="H3169" s="67" t="str">
        <f>IF(INDEX(ApplicablePermutations!$B$3:$N$205,MATCH($A3169,ApplicablePermutations!$A$3:$A$205,0),MATCH($B3169,ApplicablePermutations!$B$2:$N$2,0))*INDEX(ApplicablePermutations!$Q$3:$S$205,MATCH($A3169,ApplicablePermutations!$P$3:$P$205,0),MATCH($C3169,ApplicablePermutations!$Q$2:$S$2,0))=1,"X","")</f>
        <v>X</v>
      </c>
      <c r="I3169" s="64">
        <f t="shared" si="255"/>
        <v>0.3</v>
      </c>
      <c r="J3169" s="64">
        <f t="shared" si="256"/>
        <v>0.05</v>
      </c>
      <c r="K3169" s="64">
        <f t="shared" si="259"/>
        <v>0.28499999999999998</v>
      </c>
      <c r="L3169" s="67" t="str">
        <f>IF(VLOOKUP($A3169,ApplicablePermutations!$U$3:$V$146,2,0)=1,"X","")</f>
        <v>X</v>
      </c>
      <c r="M3169">
        <f t="shared" si="260"/>
        <v>1.2</v>
      </c>
      <c r="N3169" s="64">
        <f t="shared" si="258"/>
        <v>0.34199999999999997</v>
      </c>
    </row>
    <row r="3170" spans="1:14" x14ac:dyDescent="0.25">
      <c r="A3170" t="s">
        <v>425</v>
      </c>
      <c r="B3170" t="s">
        <v>334</v>
      </c>
      <c r="C3170" s="65" t="s">
        <v>485</v>
      </c>
      <c r="D3170" s="64">
        <f>IFERROR(INDEX('Feasibility Factor'!$D$5:$N$123,MATCH(VLOOKUP($A3170,PairList!$A$2:$D$205,2,0),'Feasibility Factor'!$C$5:$C$123,0),MATCH(VLOOKUP($B3170,PairList!$F$2:$I$14,2,0),'Feasibility Factor'!$D$3:$N$3,0)),"")</f>
        <v>0.5</v>
      </c>
      <c r="E3170" s="64">
        <v>0.30000000000000004</v>
      </c>
      <c r="F3170" s="64" t="str">
        <f>IFERROR(INDEX(ESShip!$C$2:$C$99,MATCH(VLOOKUP($A3170,PairList!$A$2:$D$205,3,0),ESShip!$A$2:$A$99,0)),"")</f>
        <v/>
      </c>
      <c r="G3170" s="64">
        <v>0.75002116054687185</v>
      </c>
      <c r="H3170" s="67" t="str">
        <f>IF(INDEX(ApplicablePermutations!$B$3:$N$205,MATCH($A3170,ApplicablePermutations!$A$3:$A$205,0),MATCH($B3170,ApplicablePermutations!$B$2:$N$2,0))*INDEX(ApplicablePermutations!$Q$3:$S$205,MATCH($A3170,ApplicablePermutations!$P$3:$P$205,0),MATCH($C3170,ApplicablePermutations!$Q$2:$S$2,0))=1,"X","")</f>
        <v/>
      </c>
      <c r="I3170" s="64" t="str">
        <f t="shared" si="255"/>
        <v/>
      </c>
      <c r="J3170" s="64" t="str">
        <f t="shared" si="256"/>
        <v/>
      </c>
      <c r="K3170" s="64">
        <f t="shared" si="259"/>
        <v>0</v>
      </c>
      <c r="L3170" s="67" t="str">
        <f>IF(VLOOKUP($A3170,ApplicablePermutations!$U$3:$V$146,2,0)=1,"X","")</f>
        <v>X</v>
      </c>
      <c r="M3170">
        <f t="shared" si="260"/>
        <v>1.2</v>
      </c>
      <c r="N3170" s="64">
        <f t="shared" si="258"/>
        <v>0</v>
      </c>
    </row>
    <row r="3171" spans="1:14" x14ac:dyDescent="0.25">
      <c r="A3171" t="s">
        <v>425</v>
      </c>
      <c r="B3171" t="s">
        <v>94</v>
      </c>
      <c r="C3171" s="65" t="s">
        <v>485</v>
      </c>
      <c r="D3171" s="64">
        <f>IFERROR(INDEX('Feasibility Factor'!$D$5:$N$123,MATCH(VLOOKUP($A3171,PairList!$A$2:$D$205,2,0),'Feasibility Factor'!$C$5:$C$123,0),MATCH(VLOOKUP($B3171,PairList!$F$2:$I$14,2,0),'Feasibility Factor'!$D$3:$N$3,0)),"")</f>
        <v>0.5</v>
      </c>
      <c r="E3171" s="64">
        <v>0.14000000000000001</v>
      </c>
      <c r="F3171" s="64" t="str">
        <f>IFERROR(INDEX(ESShip!$C$2:$C$99,MATCH(VLOOKUP($A3171,PairList!$A$2:$D$205,3,0),ESShip!$A$2:$A$99,0)),"")</f>
        <v/>
      </c>
      <c r="G3171" s="64">
        <v>5.0080410078112925E-2</v>
      </c>
      <c r="H3171" s="67" t="str">
        <f>IF(INDEX(ApplicablePermutations!$B$3:$N$205,MATCH($A3171,ApplicablePermutations!$A$3:$A$205,0),MATCH($B3171,ApplicablePermutations!$B$2:$N$2,0))*INDEX(ApplicablePermutations!$Q$3:$S$205,MATCH($A3171,ApplicablePermutations!$P$3:$P$205,0),MATCH($C3171,ApplicablePermutations!$Q$2:$S$2,0))=1,"X","")</f>
        <v/>
      </c>
      <c r="I3171" s="64" t="str">
        <f t="shared" si="255"/>
        <v/>
      </c>
      <c r="J3171" s="64" t="str">
        <f t="shared" si="256"/>
        <v/>
      </c>
      <c r="K3171" s="64">
        <f t="shared" si="259"/>
        <v>0</v>
      </c>
      <c r="L3171" s="67" t="str">
        <f>IF(VLOOKUP($A3171,ApplicablePermutations!$U$3:$V$146,2,0)=1,"X","")</f>
        <v>X</v>
      </c>
      <c r="M3171">
        <f t="shared" si="260"/>
        <v>1.2</v>
      </c>
      <c r="N3171" s="64">
        <f t="shared" si="258"/>
        <v>0</v>
      </c>
    </row>
    <row r="3172" spans="1:14" x14ac:dyDescent="0.25">
      <c r="A3172" t="s">
        <v>425</v>
      </c>
      <c r="B3172" t="s">
        <v>335</v>
      </c>
      <c r="C3172" s="65" t="s">
        <v>485</v>
      </c>
      <c r="D3172" s="64">
        <f>IFERROR(INDEX('Feasibility Factor'!$D$5:$N$123,MATCH(VLOOKUP($A3172,PairList!$A$2:$D$205,2,0),'Feasibility Factor'!$C$5:$C$123,0),MATCH(VLOOKUP($B3172,PairList!$F$2:$I$14,2,0),'Feasibility Factor'!$D$3:$N$3,0)),"")</f>
        <v>0.5</v>
      </c>
      <c r="E3172" s="64">
        <v>0.30000000000000004</v>
      </c>
      <c r="F3172" s="64" t="str">
        <f>IFERROR(INDEX(ESShip!$C$2:$C$99,MATCH(VLOOKUP($A3172,PairList!$A$2:$D$205,3,0),ESShip!$A$2:$A$99,0)),"")</f>
        <v/>
      </c>
      <c r="G3172" s="64">
        <v>0.75002116054687185</v>
      </c>
      <c r="H3172" s="67" t="str">
        <f>IF(INDEX(ApplicablePermutations!$B$3:$N$205,MATCH($A3172,ApplicablePermutations!$A$3:$A$205,0),MATCH($B3172,ApplicablePermutations!$B$2:$N$2,0))*INDEX(ApplicablePermutations!$Q$3:$S$205,MATCH($A3172,ApplicablePermutations!$P$3:$P$205,0),MATCH($C3172,ApplicablePermutations!$Q$2:$S$2,0))=1,"X","")</f>
        <v/>
      </c>
      <c r="I3172" s="64" t="str">
        <f t="shared" si="255"/>
        <v/>
      </c>
      <c r="J3172" s="64" t="str">
        <f t="shared" si="256"/>
        <v/>
      </c>
      <c r="K3172" s="64">
        <f t="shared" si="259"/>
        <v>0</v>
      </c>
      <c r="L3172" s="67" t="str">
        <f>IF(VLOOKUP($A3172,ApplicablePermutations!$U$3:$V$146,2,0)=1,"X","")</f>
        <v>X</v>
      </c>
      <c r="M3172">
        <f t="shared" si="260"/>
        <v>1.2</v>
      </c>
      <c r="N3172" s="64">
        <f t="shared" si="258"/>
        <v>0</v>
      </c>
    </row>
    <row r="3173" spans="1:14" x14ac:dyDescent="0.25">
      <c r="A3173" t="s">
        <v>425</v>
      </c>
      <c r="B3173" t="s">
        <v>100</v>
      </c>
      <c r="C3173" s="65" t="s">
        <v>485</v>
      </c>
      <c r="D3173" s="64">
        <f>IFERROR(INDEX('Feasibility Factor'!$D$5:$N$123,MATCH(VLOOKUP($A3173,PairList!$A$2:$D$205,2,0),'Feasibility Factor'!$C$5:$C$123,0),MATCH(VLOOKUP($B3173,PairList!$F$2:$I$14,2,0),'Feasibility Factor'!$D$3:$N$3,0)),"")</f>
        <v>0.5</v>
      </c>
      <c r="E3173" s="64">
        <v>0.23333333333333336</v>
      </c>
      <c r="F3173" s="64" t="str">
        <f>IFERROR(INDEX(ESShip!$C$2:$C$99,MATCH(VLOOKUP($A3173,PairList!$A$2:$D$205,3,0),ESShip!$A$2:$A$99,0)),"")</f>
        <v/>
      </c>
      <c r="G3173" s="64">
        <v>5.0080410078112925E-2</v>
      </c>
      <c r="H3173" s="67" t="str">
        <f>IF(INDEX(ApplicablePermutations!$B$3:$N$205,MATCH($A3173,ApplicablePermutations!$A$3:$A$205,0),MATCH($B3173,ApplicablePermutations!$B$2:$N$2,0))*INDEX(ApplicablePermutations!$Q$3:$S$205,MATCH($A3173,ApplicablePermutations!$P$3:$P$205,0),MATCH($C3173,ApplicablePermutations!$Q$2:$S$2,0))=1,"X","")</f>
        <v/>
      </c>
      <c r="I3173" s="64" t="str">
        <f t="shared" si="255"/>
        <v/>
      </c>
      <c r="J3173" s="64" t="str">
        <f t="shared" si="256"/>
        <v/>
      </c>
      <c r="K3173" s="64">
        <f t="shared" si="259"/>
        <v>0</v>
      </c>
      <c r="L3173" s="67" t="str">
        <f>IF(VLOOKUP($A3173,ApplicablePermutations!$U$3:$V$146,2,0)=1,"X","")</f>
        <v>X</v>
      </c>
      <c r="M3173">
        <f t="shared" si="260"/>
        <v>1.2</v>
      </c>
      <c r="N3173" s="64">
        <f t="shared" si="258"/>
        <v>0</v>
      </c>
    </row>
    <row r="3174" spans="1:14" x14ac:dyDescent="0.25">
      <c r="A3174" t="s">
        <v>425</v>
      </c>
      <c r="B3174" t="s">
        <v>327</v>
      </c>
      <c r="C3174" s="65" t="s">
        <v>486</v>
      </c>
      <c r="D3174" s="64">
        <f>IFERROR(INDEX('Feasibility Factor'!$D$5:$N$123,MATCH(VLOOKUP($A3174,PairList!$A$2:$D$205,2,0),'Feasibility Factor'!$C$5:$C$123,0),MATCH(VLOOKUP($B3174,PairList!$F$2:$I$14,2,0),'Feasibility Factor'!$D$3:$N$3,0)),"")</f>
        <v>0.5</v>
      </c>
      <c r="E3174" s="64">
        <v>0.375</v>
      </c>
      <c r="F3174" s="64" t="str">
        <f>IFERROR(INDEX(ESShip!$C$2:$C$99,MATCH(VLOOKUP($A3174,PairList!$A$2:$D$205,3,0),ESShip!$A$2:$A$99,0)),"")</f>
        <v/>
      </c>
      <c r="G3174" s="64">
        <v>5.0080410078112925E-2</v>
      </c>
      <c r="H3174" s="67" t="str">
        <f>IF(INDEX(ApplicablePermutations!$B$3:$N$205,MATCH($A3174,ApplicablePermutations!$A$3:$A$205,0),MATCH($B3174,ApplicablePermutations!$B$2:$N$2,0))*INDEX(ApplicablePermutations!$Q$3:$S$205,MATCH($A3174,ApplicablePermutations!$P$3:$P$205,0),MATCH($C3174,ApplicablePermutations!$Q$2:$S$2,0))=1,"X","")</f>
        <v/>
      </c>
      <c r="I3174" s="64" t="str">
        <f t="shared" si="255"/>
        <v/>
      </c>
      <c r="J3174" s="64" t="str">
        <f t="shared" si="256"/>
        <v/>
      </c>
      <c r="K3174" s="64">
        <f t="shared" si="259"/>
        <v>0</v>
      </c>
      <c r="L3174" s="67" t="str">
        <f>IF(VLOOKUP($A3174,ApplicablePermutations!$U$3:$V$146,2,0)=1,"X","")</f>
        <v>X</v>
      </c>
      <c r="M3174">
        <f t="shared" si="260"/>
        <v>1.2</v>
      </c>
      <c r="N3174" s="64">
        <f t="shared" si="258"/>
        <v>0</v>
      </c>
    </row>
    <row r="3175" spans="1:14" x14ac:dyDescent="0.25">
      <c r="A3175" t="s">
        <v>425</v>
      </c>
      <c r="B3175" t="s">
        <v>328</v>
      </c>
      <c r="C3175" s="65" t="s">
        <v>486</v>
      </c>
      <c r="D3175" s="64">
        <f>IFERROR(INDEX('Feasibility Factor'!$D$5:$N$123,MATCH(VLOOKUP($A3175,PairList!$A$2:$D$205,2,0),'Feasibility Factor'!$C$5:$C$123,0),MATCH(VLOOKUP($B3175,PairList!$F$2:$I$14,2,0),'Feasibility Factor'!$D$3:$N$3,0)),"")</f>
        <v>0.5</v>
      </c>
      <c r="E3175" s="64">
        <v>0.75</v>
      </c>
      <c r="F3175" s="64" t="str">
        <f>IFERROR(INDEX(ESShip!$C$2:$C$99,MATCH(VLOOKUP($A3175,PairList!$A$2:$D$205,3,0),ESShip!$A$2:$A$99,0)),"")</f>
        <v/>
      </c>
      <c r="G3175" s="64">
        <v>0.75002116054687185</v>
      </c>
      <c r="H3175" s="67" t="str">
        <f>IF(INDEX(ApplicablePermutations!$B$3:$N$205,MATCH($A3175,ApplicablePermutations!$A$3:$A$205,0),MATCH($B3175,ApplicablePermutations!$B$2:$N$2,0))*INDEX(ApplicablePermutations!$Q$3:$S$205,MATCH($A3175,ApplicablePermutations!$P$3:$P$205,0),MATCH($C3175,ApplicablePermutations!$Q$2:$S$2,0))=1,"X","")</f>
        <v/>
      </c>
      <c r="I3175" s="64" t="str">
        <f t="shared" si="255"/>
        <v/>
      </c>
      <c r="J3175" s="64" t="str">
        <f t="shared" si="256"/>
        <v/>
      </c>
      <c r="K3175" s="64">
        <f t="shared" si="259"/>
        <v>0</v>
      </c>
      <c r="L3175" s="67" t="str">
        <f>IF(VLOOKUP($A3175,ApplicablePermutations!$U$3:$V$146,2,0)=1,"X","")</f>
        <v>X</v>
      </c>
      <c r="M3175">
        <f t="shared" si="260"/>
        <v>1.2</v>
      </c>
      <c r="N3175" s="64">
        <f t="shared" si="258"/>
        <v>0</v>
      </c>
    </row>
    <row r="3176" spans="1:14" x14ac:dyDescent="0.25">
      <c r="A3176" t="s">
        <v>425</v>
      </c>
      <c r="B3176" t="s">
        <v>239</v>
      </c>
      <c r="C3176" s="65" t="s">
        <v>486</v>
      </c>
      <c r="D3176" s="64">
        <f>IFERROR(INDEX('Feasibility Factor'!$D$5:$N$123,MATCH(VLOOKUP($A3176,PairList!$A$2:$D$205,2,0),'Feasibility Factor'!$C$5:$C$123,0),MATCH(VLOOKUP($B3176,PairList!$F$2:$I$14,2,0),'Feasibility Factor'!$D$3:$N$3,0)),"")</f>
        <v>0.5</v>
      </c>
      <c r="E3176" s="64">
        <v>0.58333333333333337</v>
      </c>
      <c r="F3176" s="64" t="str">
        <f>IFERROR(INDEX(ESShip!$C$2:$C$99,MATCH(VLOOKUP($A3176,PairList!$A$2:$D$205,3,0),ESShip!$A$2:$A$99,0)),"")</f>
        <v/>
      </c>
      <c r="G3176" s="64">
        <v>5.0080410078112925E-2</v>
      </c>
      <c r="H3176" s="67" t="str">
        <f>IF(INDEX(ApplicablePermutations!$B$3:$N$205,MATCH($A3176,ApplicablePermutations!$A$3:$A$205,0),MATCH($B3176,ApplicablePermutations!$B$2:$N$2,0))*INDEX(ApplicablePermutations!$Q$3:$S$205,MATCH($A3176,ApplicablePermutations!$P$3:$P$205,0),MATCH($C3176,ApplicablePermutations!$Q$2:$S$2,0))=1,"X","")</f>
        <v/>
      </c>
      <c r="I3176" s="64" t="str">
        <f t="shared" si="255"/>
        <v/>
      </c>
      <c r="J3176" s="64" t="str">
        <f t="shared" si="256"/>
        <v/>
      </c>
      <c r="K3176" s="64">
        <f t="shared" si="259"/>
        <v>0</v>
      </c>
      <c r="L3176" s="67" t="str">
        <f>IF(VLOOKUP($A3176,ApplicablePermutations!$U$3:$V$146,2,0)=1,"X","")</f>
        <v>X</v>
      </c>
      <c r="M3176">
        <f t="shared" si="260"/>
        <v>1.2</v>
      </c>
      <c r="N3176" s="64">
        <f t="shared" si="258"/>
        <v>0</v>
      </c>
    </row>
    <row r="3177" spans="1:14" x14ac:dyDescent="0.25">
      <c r="A3177" t="s">
        <v>425</v>
      </c>
      <c r="B3177" t="s">
        <v>329</v>
      </c>
      <c r="C3177" s="65" t="s">
        <v>486</v>
      </c>
      <c r="D3177" s="64">
        <f>IFERROR(INDEX('Feasibility Factor'!$D$5:$N$123,MATCH(VLOOKUP($A3177,PairList!$A$2:$D$205,2,0),'Feasibility Factor'!$C$5:$C$123,0),MATCH(VLOOKUP($B3177,PairList!$F$2:$I$14,2,0),'Feasibility Factor'!$D$3:$N$3,0)),"")</f>
        <v>0.5</v>
      </c>
      <c r="E3177" s="64">
        <v>0.58333333333333337</v>
      </c>
      <c r="F3177" s="64" t="str">
        <f>IFERROR(INDEX(ESShip!$C$2:$C$99,MATCH(VLOOKUP($A3177,PairList!$A$2:$D$205,3,0),ESShip!$A$2:$A$99,0)),"")</f>
        <v/>
      </c>
      <c r="G3177" s="64">
        <v>0.75002116054687173</v>
      </c>
      <c r="H3177" s="67" t="str">
        <f>IF(INDEX(ApplicablePermutations!$B$3:$N$205,MATCH($A3177,ApplicablePermutations!$A$3:$A$205,0),MATCH($B3177,ApplicablePermutations!$B$2:$N$2,0))*INDEX(ApplicablePermutations!$Q$3:$S$205,MATCH($A3177,ApplicablePermutations!$P$3:$P$205,0),MATCH($C3177,ApplicablePermutations!$Q$2:$S$2,0))=1,"X","")</f>
        <v/>
      </c>
      <c r="I3177" s="64" t="str">
        <f t="shared" si="255"/>
        <v/>
      </c>
      <c r="J3177" s="64" t="str">
        <f t="shared" si="256"/>
        <v/>
      </c>
      <c r="K3177" s="64">
        <f t="shared" si="259"/>
        <v>0</v>
      </c>
      <c r="L3177" s="67" t="str">
        <f>IF(VLOOKUP($A3177,ApplicablePermutations!$U$3:$V$146,2,0)=1,"X","")</f>
        <v>X</v>
      </c>
      <c r="M3177">
        <f t="shared" si="260"/>
        <v>1.2</v>
      </c>
      <c r="N3177" s="64">
        <f t="shared" si="258"/>
        <v>0</v>
      </c>
    </row>
    <row r="3178" spans="1:14" x14ac:dyDescent="0.25">
      <c r="A3178" t="s">
        <v>425</v>
      </c>
      <c r="B3178" t="s">
        <v>330</v>
      </c>
      <c r="C3178" s="65" t="s">
        <v>486</v>
      </c>
      <c r="D3178" s="64">
        <f>IFERROR(INDEX('Feasibility Factor'!$D$5:$N$123,MATCH(VLOOKUP($A3178,PairList!$A$2:$D$205,2,0),'Feasibility Factor'!$C$5:$C$123,0),MATCH(VLOOKUP($B3178,PairList!$F$2:$I$14,2,0),'Feasibility Factor'!$D$3:$N$3,0)),"")</f>
        <v>0.5</v>
      </c>
      <c r="E3178" s="64">
        <v>0.375</v>
      </c>
      <c r="F3178" s="64" t="str">
        <f>IFERROR(INDEX(ESShip!$C$2:$C$99,MATCH(VLOOKUP($A3178,PairList!$A$2:$D$205,3,0),ESShip!$A$2:$A$99,0)),"")</f>
        <v/>
      </c>
      <c r="G3178" s="64">
        <v>5.0080410078112925E-2</v>
      </c>
      <c r="H3178" s="67" t="str">
        <f>IF(INDEX(ApplicablePermutations!$B$3:$N$205,MATCH($A3178,ApplicablePermutations!$A$3:$A$205,0),MATCH($B3178,ApplicablePermutations!$B$2:$N$2,0))*INDEX(ApplicablePermutations!$Q$3:$S$205,MATCH($A3178,ApplicablePermutations!$P$3:$P$205,0),MATCH($C3178,ApplicablePermutations!$Q$2:$S$2,0))=1,"X","")</f>
        <v/>
      </c>
      <c r="I3178" s="64" t="str">
        <f t="shared" si="255"/>
        <v/>
      </c>
      <c r="J3178" s="64" t="str">
        <f t="shared" si="256"/>
        <v/>
      </c>
      <c r="K3178" s="64">
        <f t="shared" si="259"/>
        <v>0</v>
      </c>
      <c r="L3178" s="67" t="str">
        <f>IF(VLOOKUP($A3178,ApplicablePermutations!$U$3:$V$146,2,0)=1,"X","")</f>
        <v>X</v>
      </c>
      <c r="M3178">
        <f t="shared" si="260"/>
        <v>1.2</v>
      </c>
      <c r="N3178" s="64">
        <f t="shared" si="258"/>
        <v>0</v>
      </c>
    </row>
    <row r="3179" spans="1:14" x14ac:dyDescent="0.25">
      <c r="A3179" t="s">
        <v>425</v>
      </c>
      <c r="B3179" t="s">
        <v>331</v>
      </c>
      <c r="C3179" s="65" t="s">
        <v>486</v>
      </c>
      <c r="D3179" s="64">
        <f>IFERROR(INDEX('Feasibility Factor'!$D$5:$N$123,MATCH(VLOOKUP($A3179,PairList!$A$2:$D$205,2,0),'Feasibility Factor'!$C$5:$C$123,0),MATCH(VLOOKUP($B3179,PairList!$F$2:$I$14,2,0),'Feasibility Factor'!$D$3:$N$3,0)),"")</f>
        <v>0.5</v>
      </c>
      <c r="E3179" s="64">
        <v>0.35</v>
      </c>
      <c r="F3179" s="64" t="str">
        <f>IFERROR(INDEX(ESShip!$C$2:$C$99,MATCH(VLOOKUP($A3179,PairList!$A$2:$D$205,3,0),ESShip!$A$2:$A$99,0)),"")</f>
        <v/>
      </c>
      <c r="G3179" s="64">
        <v>5.0080410078112925E-2</v>
      </c>
      <c r="H3179" s="67" t="str">
        <f>IF(INDEX(ApplicablePermutations!$B$3:$N$205,MATCH($A3179,ApplicablePermutations!$A$3:$A$205,0),MATCH($B3179,ApplicablePermutations!$B$2:$N$2,0))*INDEX(ApplicablePermutations!$Q$3:$S$205,MATCH($A3179,ApplicablePermutations!$P$3:$P$205,0),MATCH($C3179,ApplicablePermutations!$Q$2:$S$2,0))=1,"X","")</f>
        <v/>
      </c>
      <c r="I3179" s="64" t="str">
        <f t="shared" si="255"/>
        <v/>
      </c>
      <c r="J3179" s="64" t="str">
        <f t="shared" si="256"/>
        <v/>
      </c>
      <c r="K3179" s="64">
        <f t="shared" si="259"/>
        <v>0</v>
      </c>
      <c r="L3179" s="67" t="str">
        <f>IF(VLOOKUP($A3179,ApplicablePermutations!$U$3:$V$146,2,0)=1,"X","")</f>
        <v>X</v>
      </c>
      <c r="M3179">
        <f t="shared" si="260"/>
        <v>1.2</v>
      </c>
      <c r="N3179" s="64">
        <f t="shared" si="258"/>
        <v>0</v>
      </c>
    </row>
    <row r="3180" spans="1:14" x14ac:dyDescent="0.25">
      <c r="A3180" t="s">
        <v>425</v>
      </c>
      <c r="B3180" t="s">
        <v>332</v>
      </c>
      <c r="C3180" s="65" t="s">
        <v>486</v>
      </c>
      <c r="D3180" s="64">
        <f>IFERROR(INDEX('Feasibility Factor'!$D$5:$N$123,MATCH(VLOOKUP($A3180,PairList!$A$2:$D$205,2,0),'Feasibility Factor'!$C$5:$C$123,0),MATCH(VLOOKUP($B3180,PairList!$F$2:$I$14,2,0),'Feasibility Factor'!$D$3:$N$3,0)),"")</f>
        <v>0.5</v>
      </c>
      <c r="E3180" s="64">
        <v>0.75</v>
      </c>
      <c r="F3180" s="64" t="str">
        <f>IFERROR(INDEX(ESShip!$C$2:$C$99,MATCH(VLOOKUP($A3180,PairList!$A$2:$D$205,3,0),ESShip!$A$2:$A$99,0)),"")</f>
        <v/>
      </c>
      <c r="G3180" s="64">
        <v>0.75002116054687185</v>
      </c>
      <c r="H3180" s="67" t="str">
        <f>IF(INDEX(ApplicablePermutations!$B$3:$N$205,MATCH($A3180,ApplicablePermutations!$A$3:$A$205,0),MATCH($B3180,ApplicablePermutations!$B$2:$N$2,0))*INDEX(ApplicablePermutations!$Q$3:$S$205,MATCH($A3180,ApplicablePermutations!$P$3:$P$205,0),MATCH($C3180,ApplicablePermutations!$Q$2:$S$2,0))=1,"X","")</f>
        <v/>
      </c>
      <c r="I3180" s="64" t="str">
        <f t="shared" si="255"/>
        <v/>
      </c>
      <c r="J3180" s="64" t="str">
        <f t="shared" si="256"/>
        <v/>
      </c>
      <c r="K3180" s="64">
        <f t="shared" si="259"/>
        <v>0</v>
      </c>
      <c r="L3180" s="67" t="str">
        <f>IF(VLOOKUP($A3180,ApplicablePermutations!$U$3:$V$146,2,0)=1,"X","")</f>
        <v>X</v>
      </c>
      <c r="M3180">
        <f t="shared" si="260"/>
        <v>1.2</v>
      </c>
      <c r="N3180" s="64">
        <f t="shared" si="258"/>
        <v>0</v>
      </c>
    </row>
    <row r="3181" spans="1:14" x14ac:dyDescent="0.25">
      <c r="A3181" t="s">
        <v>425</v>
      </c>
      <c r="B3181" t="s">
        <v>243</v>
      </c>
      <c r="C3181" s="65" t="s">
        <v>486</v>
      </c>
      <c r="D3181" s="64">
        <f>IFERROR(INDEX('Feasibility Factor'!$D$5:$N$123,MATCH(VLOOKUP($A3181,PairList!$A$2:$D$205,2,0),'Feasibility Factor'!$C$5:$C$123,0),MATCH(VLOOKUP($B3181,PairList!$F$2:$I$14,2,0),'Feasibility Factor'!$D$3:$N$3,0)),"")</f>
        <v>0.5</v>
      </c>
      <c r="E3181" s="64">
        <v>0.40384615384615385</v>
      </c>
      <c r="F3181" s="64" t="str">
        <f>IFERROR(INDEX(ESShip!$C$2:$C$99,MATCH(VLOOKUP($A3181,PairList!$A$2:$D$205,3,0),ESShip!$A$2:$A$99,0)),"")</f>
        <v/>
      </c>
      <c r="G3181" s="64">
        <v>0.33452235166943944</v>
      </c>
      <c r="H3181" s="67" t="str">
        <f>IF(INDEX(ApplicablePermutations!$B$3:$N$205,MATCH($A3181,ApplicablePermutations!$A$3:$A$205,0),MATCH($B3181,ApplicablePermutations!$B$2:$N$2,0))*INDEX(ApplicablePermutations!$Q$3:$S$205,MATCH($A3181,ApplicablePermutations!$P$3:$P$205,0),MATCH($C3181,ApplicablePermutations!$Q$2:$S$2,0))=1,"X","")</f>
        <v/>
      </c>
      <c r="I3181" s="64" t="str">
        <f t="shared" si="255"/>
        <v/>
      </c>
      <c r="J3181" s="64" t="str">
        <f t="shared" si="256"/>
        <v/>
      </c>
      <c r="K3181" s="64">
        <f t="shared" si="259"/>
        <v>0</v>
      </c>
      <c r="L3181" s="67" t="str">
        <f>IF(VLOOKUP($A3181,ApplicablePermutations!$U$3:$V$146,2,0)=1,"X","")</f>
        <v>X</v>
      </c>
      <c r="M3181">
        <f t="shared" si="260"/>
        <v>1.2</v>
      </c>
      <c r="N3181" s="64">
        <f t="shared" si="258"/>
        <v>0</v>
      </c>
    </row>
    <row r="3182" spans="1:14" x14ac:dyDescent="0.25">
      <c r="A3182" t="s">
        <v>425</v>
      </c>
      <c r="B3182" t="s">
        <v>333</v>
      </c>
      <c r="C3182" s="65" t="s">
        <v>486</v>
      </c>
      <c r="D3182" s="64">
        <f>IFERROR(INDEX('Feasibility Factor'!$D$5:$N$123,MATCH(VLOOKUP($A3182,PairList!$A$2:$D$205,2,0),'Feasibility Factor'!$C$5:$C$123,0),MATCH(VLOOKUP($B3182,PairList!$F$2:$I$14,2,0),'Feasibility Factor'!$D$3:$N$3,0)),"")</f>
        <v>0.5</v>
      </c>
      <c r="E3182" s="64">
        <v>0.375</v>
      </c>
      <c r="F3182" s="64" t="str">
        <f>IFERROR(INDEX(ESShip!$C$2:$C$99,MATCH(VLOOKUP($A3182,PairList!$A$2:$D$205,3,0),ESShip!$A$2:$A$99,0)),"")</f>
        <v/>
      </c>
      <c r="G3182" s="64">
        <v>0.75002116054687185</v>
      </c>
      <c r="H3182" s="67" t="str">
        <f>IF(INDEX(ApplicablePermutations!$B$3:$N$205,MATCH($A3182,ApplicablePermutations!$A$3:$A$205,0),MATCH($B3182,ApplicablePermutations!$B$2:$N$2,0))*INDEX(ApplicablePermutations!$Q$3:$S$205,MATCH($A3182,ApplicablePermutations!$P$3:$P$205,0),MATCH($C3182,ApplicablePermutations!$Q$2:$S$2,0))=1,"X","")</f>
        <v/>
      </c>
      <c r="I3182" s="64" t="str">
        <f t="shared" si="255"/>
        <v/>
      </c>
      <c r="J3182" s="64" t="str">
        <f t="shared" si="256"/>
        <v/>
      </c>
      <c r="K3182" s="64">
        <f t="shared" si="259"/>
        <v>0</v>
      </c>
      <c r="L3182" s="67" t="str">
        <f>IF(VLOOKUP($A3182,ApplicablePermutations!$U$3:$V$146,2,0)=1,"X","")</f>
        <v>X</v>
      </c>
      <c r="M3182">
        <f t="shared" si="260"/>
        <v>1.2</v>
      </c>
      <c r="N3182" s="64">
        <f t="shared" si="258"/>
        <v>0</v>
      </c>
    </row>
    <row r="3183" spans="1:14" x14ac:dyDescent="0.25">
      <c r="A3183" t="s">
        <v>425</v>
      </c>
      <c r="B3183" t="s">
        <v>334</v>
      </c>
      <c r="C3183" s="65" t="s">
        <v>486</v>
      </c>
      <c r="D3183" s="64">
        <f>IFERROR(INDEX('Feasibility Factor'!$D$5:$N$123,MATCH(VLOOKUP($A3183,PairList!$A$2:$D$205,2,0),'Feasibility Factor'!$C$5:$C$123,0),MATCH(VLOOKUP($B3183,PairList!$F$2:$I$14,2,0),'Feasibility Factor'!$D$3:$N$3,0)),"")</f>
        <v>0.5</v>
      </c>
      <c r="E3183" s="64">
        <v>0.75</v>
      </c>
      <c r="F3183" s="64" t="str">
        <f>IFERROR(INDEX(ESShip!$C$2:$C$99,MATCH(VLOOKUP($A3183,PairList!$A$2:$D$205,3,0),ESShip!$A$2:$A$99,0)),"")</f>
        <v/>
      </c>
      <c r="G3183" s="64">
        <v>0.75002116054687185</v>
      </c>
      <c r="H3183" s="67" t="str">
        <f>IF(INDEX(ApplicablePermutations!$B$3:$N$205,MATCH($A3183,ApplicablePermutations!$A$3:$A$205,0),MATCH($B3183,ApplicablePermutations!$B$2:$N$2,0))*INDEX(ApplicablePermutations!$Q$3:$S$205,MATCH($A3183,ApplicablePermutations!$P$3:$P$205,0),MATCH($C3183,ApplicablePermutations!$Q$2:$S$2,0))=1,"X","")</f>
        <v/>
      </c>
      <c r="I3183" s="64" t="str">
        <f t="shared" si="255"/>
        <v/>
      </c>
      <c r="J3183" s="64" t="str">
        <f t="shared" si="256"/>
        <v/>
      </c>
      <c r="K3183" s="64">
        <f t="shared" si="259"/>
        <v>0</v>
      </c>
      <c r="L3183" s="67" t="str">
        <f>IF(VLOOKUP($A3183,ApplicablePermutations!$U$3:$V$146,2,0)=1,"X","")</f>
        <v>X</v>
      </c>
      <c r="M3183">
        <f t="shared" si="260"/>
        <v>1.2</v>
      </c>
      <c r="N3183" s="64">
        <f t="shared" si="258"/>
        <v>0</v>
      </c>
    </row>
    <row r="3184" spans="1:14" x14ac:dyDescent="0.25">
      <c r="A3184" t="s">
        <v>425</v>
      </c>
      <c r="B3184" t="s">
        <v>94</v>
      </c>
      <c r="C3184" s="65" t="s">
        <v>486</v>
      </c>
      <c r="D3184" s="64">
        <f>IFERROR(INDEX('Feasibility Factor'!$D$5:$N$123,MATCH(VLOOKUP($A3184,PairList!$A$2:$D$205,2,0),'Feasibility Factor'!$C$5:$C$123,0),MATCH(VLOOKUP($B3184,PairList!$F$2:$I$14,2,0),'Feasibility Factor'!$D$3:$N$3,0)),"")</f>
        <v>0.5</v>
      </c>
      <c r="E3184" s="64">
        <v>0.35</v>
      </c>
      <c r="F3184" s="64" t="str">
        <f>IFERROR(INDEX(ESShip!$C$2:$C$99,MATCH(VLOOKUP($A3184,PairList!$A$2:$D$205,3,0),ESShip!$A$2:$A$99,0)),"")</f>
        <v/>
      </c>
      <c r="G3184" s="64">
        <v>5.0080410078112925E-2</v>
      </c>
      <c r="H3184" s="67" t="str">
        <f>IF(INDEX(ApplicablePermutations!$B$3:$N$205,MATCH($A3184,ApplicablePermutations!$A$3:$A$205,0),MATCH($B3184,ApplicablePermutations!$B$2:$N$2,0))*INDEX(ApplicablePermutations!$Q$3:$S$205,MATCH($A3184,ApplicablePermutations!$P$3:$P$205,0),MATCH($C3184,ApplicablePermutations!$Q$2:$S$2,0))=1,"X","")</f>
        <v/>
      </c>
      <c r="I3184" s="64" t="str">
        <f t="shared" si="255"/>
        <v/>
      </c>
      <c r="J3184" s="64" t="str">
        <f t="shared" si="256"/>
        <v/>
      </c>
      <c r="K3184" s="64">
        <f t="shared" si="259"/>
        <v>0</v>
      </c>
      <c r="L3184" s="67" t="str">
        <f>IF(VLOOKUP($A3184,ApplicablePermutations!$U$3:$V$146,2,0)=1,"X","")</f>
        <v>X</v>
      </c>
      <c r="M3184">
        <f t="shared" si="260"/>
        <v>1.2</v>
      </c>
      <c r="N3184" s="64">
        <f t="shared" si="258"/>
        <v>0</v>
      </c>
    </row>
    <row r="3185" spans="1:14" x14ac:dyDescent="0.25">
      <c r="A3185" t="s">
        <v>425</v>
      </c>
      <c r="B3185" t="s">
        <v>335</v>
      </c>
      <c r="C3185" s="65" t="s">
        <v>486</v>
      </c>
      <c r="D3185" s="64">
        <f>IFERROR(INDEX('Feasibility Factor'!$D$5:$N$123,MATCH(VLOOKUP($A3185,PairList!$A$2:$D$205,2,0),'Feasibility Factor'!$C$5:$C$123,0),MATCH(VLOOKUP($B3185,PairList!$F$2:$I$14,2,0),'Feasibility Factor'!$D$3:$N$3,0)),"")</f>
        <v>0.5</v>
      </c>
      <c r="E3185" s="64">
        <v>0.75</v>
      </c>
      <c r="F3185" s="64" t="str">
        <f>IFERROR(INDEX(ESShip!$C$2:$C$99,MATCH(VLOOKUP($A3185,PairList!$A$2:$D$205,3,0),ESShip!$A$2:$A$99,0)),"")</f>
        <v/>
      </c>
      <c r="G3185" s="64">
        <v>0.75002116054687185</v>
      </c>
      <c r="H3185" s="67" t="str">
        <f>IF(INDEX(ApplicablePermutations!$B$3:$N$205,MATCH($A3185,ApplicablePermutations!$A$3:$A$205,0),MATCH($B3185,ApplicablePermutations!$B$2:$N$2,0))*INDEX(ApplicablePermutations!$Q$3:$S$205,MATCH($A3185,ApplicablePermutations!$P$3:$P$205,0),MATCH($C3185,ApplicablePermutations!$Q$2:$S$2,0))=1,"X","")</f>
        <v/>
      </c>
      <c r="I3185" s="64" t="str">
        <f t="shared" si="255"/>
        <v/>
      </c>
      <c r="J3185" s="64" t="str">
        <f t="shared" si="256"/>
        <v/>
      </c>
      <c r="K3185" s="64">
        <f t="shared" si="259"/>
        <v>0</v>
      </c>
      <c r="L3185" s="67" t="str">
        <f>IF(VLOOKUP($A3185,ApplicablePermutations!$U$3:$V$146,2,0)=1,"X","")</f>
        <v>X</v>
      </c>
      <c r="M3185">
        <f t="shared" si="260"/>
        <v>1.2</v>
      </c>
      <c r="N3185" s="64">
        <f t="shared" si="258"/>
        <v>0</v>
      </c>
    </row>
    <row r="3186" spans="1:14" x14ac:dyDescent="0.25">
      <c r="A3186" t="s">
        <v>425</v>
      </c>
      <c r="B3186" t="s">
        <v>100</v>
      </c>
      <c r="C3186" s="65" t="s">
        <v>486</v>
      </c>
      <c r="D3186" s="64">
        <f>IFERROR(INDEX('Feasibility Factor'!$D$5:$N$123,MATCH(VLOOKUP($A3186,PairList!$A$2:$D$205,2,0),'Feasibility Factor'!$C$5:$C$123,0),MATCH(VLOOKUP($B3186,PairList!$F$2:$I$14,2,0),'Feasibility Factor'!$D$3:$N$3,0)),"")</f>
        <v>0.5</v>
      </c>
      <c r="E3186" s="64">
        <v>0.58333333333333337</v>
      </c>
      <c r="F3186" s="64" t="str">
        <f>IFERROR(INDEX(ESShip!$C$2:$C$99,MATCH(VLOOKUP($A3186,PairList!$A$2:$D$205,3,0),ESShip!$A$2:$A$99,0)),"")</f>
        <v/>
      </c>
      <c r="G3186" s="64">
        <v>5.0080410078112925E-2</v>
      </c>
      <c r="H3186" s="67" t="str">
        <f>IF(INDEX(ApplicablePermutations!$B$3:$N$205,MATCH($A3186,ApplicablePermutations!$A$3:$A$205,0),MATCH($B3186,ApplicablePermutations!$B$2:$N$2,0))*INDEX(ApplicablePermutations!$Q$3:$S$205,MATCH($A3186,ApplicablePermutations!$P$3:$P$205,0),MATCH($C3186,ApplicablePermutations!$Q$2:$S$2,0))=1,"X","")</f>
        <v/>
      </c>
      <c r="I3186" s="64" t="str">
        <f t="shared" si="255"/>
        <v/>
      </c>
      <c r="J3186" s="64" t="str">
        <f t="shared" si="256"/>
        <v/>
      </c>
      <c r="K3186" s="64">
        <f t="shared" si="259"/>
        <v>0</v>
      </c>
      <c r="L3186" s="67" t="str">
        <f>IF(VLOOKUP($A3186,ApplicablePermutations!$U$3:$V$146,2,0)=1,"X","")</f>
        <v>X</v>
      </c>
      <c r="M3186">
        <f t="shared" si="260"/>
        <v>1.2</v>
      </c>
      <c r="N3186" s="64">
        <f t="shared" si="258"/>
        <v>0</v>
      </c>
    </row>
    <row r="3187" spans="1:14" x14ac:dyDescent="0.25">
      <c r="A3187" t="s">
        <v>426</v>
      </c>
      <c r="B3187" t="s">
        <v>327</v>
      </c>
      <c r="C3187" s="65" t="s">
        <v>485</v>
      </c>
      <c r="D3187" s="64">
        <f>IFERROR(INDEX('Feasibility Factor'!$D$5:$N$123,MATCH(VLOOKUP($A3187,PairList!$A$2:$D$205,2,0),'Feasibility Factor'!$C$5:$C$123,0),MATCH(VLOOKUP($B3187,PairList!$F$2:$I$14,2,0),'Feasibility Factor'!$D$3:$N$3,0)),"")</f>
        <v>0.5</v>
      </c>
      <c r="E3187" s="64">
        <v>0.15000000000000002</v>
      </c>
      <c r="F3187" s="64" t="str">
        <f>IFERROR(INDEX(ESShip!$C$2:$C$99,MATCH(VLOOKUP($A3187,PairList!$A$2:$D$205,3,0),ESShip!$A$2:$A$99,0)),"")</f>
        <v/>
      </c>
      <c r="G3187" s="64">
        <v>5.0080410078112925E-2</v>
      </c>
      <c r="H3187" s="67" t="str">
        <f>IF(INDEX(ApplicablePermutations!$B$3:$N$205,MATCH($A3187,ApplicablePermutations!$A$3:$A$205,0),MATCH($B3187,ApplicablePermutations!$B$2:$N$2,0))*INDEX(ApplicablePermutations!$Q$3:$S$205,MATCH($A3187,ApplicablePermutations!$P$3:$P$205,0),MATCH($C3187,ApplicablePermutations!$Q$2:$S$2,0))=1,"X","")</f>
        <v/>
      </c>
      <c r="I3187" s="64" t="str">
        <f t="shared" si="255"/>
        <v/>
      </c>
      <c r="J3187" s="64" t="str">
        <f t="shared" si="256"/>
        <v/>
      </c>
      <c r="K3187" s="64">
        <f t="shared" si="259"/>
        <v>0</v>
      </c>
      <c r="L3187" s="67" t="str">
        <f>IF(VLOOKUP($A3187,ApplicablePermutations!$U$3:$V$146,2,0)=1,"X","")</f>
        <v>X</v>
      </c>
      <c r="M3187">
        <f t="shared" si="260"/>
        <v>1.2</v>
      </c>
      <c r="N3187" s="64">
        <f t="shared" si="258"/>
        <v>0</v>
      </c>
    </row>
    <row r="3188" spans="1:14" x14ac:dyDescent="0.25">
      <c r="A3188" t="s">
        <v>426</v>
      </c>
      <c r="B3188" t="s">
        <v>328</v>
      </c>
      <c r="C3188" s="65" t="s">
        <v>485</v>
      </c>
      <c r="D3188" s="64">
        <f>IFERROR(INDEX('Feasibility Factor'!$D$5:$N$123,MATCH(VLOOKUP($A3188,PairList!$A$2:$D$205,2,0),'Feasibility Factor'!$C$5:$C$123,0),MATCH(VLOOKUP($B3188,PairList!$F$2:$I$14,2,0),'Feasibility Factor'!$D$3:$N$3,0)),"")</f>
        <v>0.5</v>
      </c>
      <c r="E3188" s="64">
        <v>0.30000000000000004</v>
      </c>
      <c r="F3188" s="64" t="str">
        <f>IFERROR(INDEX(ESShip!$C$2:$C$99,MATCH(VLOOKUP($A3188,PairList!$A$2:$D$205,3,0),ESShip!$A$2:$A$99,0)),"")</f>
        <v/>
      </c>
      <c r="G3188" s="64">
        <v>0.75002116054687185</v>
      </c>
      <c r="H3188" s="67" t="str">
        <f>IF(INDEX(ApplicablePermutations!$B$3:$N$205,MATCH($A3188,ApplicablePermutations!$A$3:$A$205,0),MATCH($B3188,ApplicablePermutations!$B$2:$N$2,0))*INDEX(ApplicablePermutations!$Q$3:$S$205,MATCH($A3188,ApplicablePermutations!$P$3:$P$205,0),MATCH($C3188,ApplicablePermutations!$Q$2:$S$2,0))=1,"X","")</f>
        <v/>
      </c>
      <c r="I3188" s="64" t="str">
        <f t="shared" ref="I3188:I3251" si="261">IF($H3188="X",IF(AND($D3188&gt;0,$D3188&lt;&gt;"",$E3188&gt;0,$E3188&lt;&gt;""),MIN($D3188,$E3188),IF(AND($D3188&gt;0,$D3188&lt;&gt;""),$D3188,IF(AND($E3188&gt;0,$E3188&lt;&gt;""),$E3188,AVERAGEIFS($E$2:$E$13027,$A$2:$A$13027,$A3188,$E$2:$E$13027,"&gt;0")))),"")</f>
        <v/>
      </c>
      <c r="J3188" s="64" t="str">
        <f t="shared" ref="J3188:J3251" si="262">IF(H3188="X",IF(F3188&lt;&gt;"",F3188,IF(G3188&lt;&gt;"",G3188,AVERAGEIFS($G$2:$G$13027,$A$2:$A$13027,$A3188,$C$2:$C$13027,$C3188))),"")</f>
        <v/>
      </c>
      <c r="K3188" s="64">
        <f t="shared" si="259"/>
        <v>0</v>
      </c>
      <c r="L3188" s="67" t="str">
        <f>IF(VLOOKUP($A3188,ApplicablePermutations!$U$3:$V$146,2,0)=1,"X","")</f>
        <v>X</v>
      </c>
      <c r="M3188">
        <f t="shared" si="260"/>
        <v>1.2</v>
      </c>
      <c r="N3188" s="64">
        <f t="shared" si="258"/>
        <v>0</v>
      </c>
    </row>
    <row r="3189" spans="1:14" x14ac:dyDescent="0.25">
      <c r="A3189" t="s">
        <v>426</v>
      </c>
      <c r="B3189" t="s">
        <v>239</v>
      </c>
      <c r="C3189" s="65" t="s">
        <v>485</v>
      </c>
      <c r="D3189" s="64">
        <f>IFERROR(INDEX('Feasibility Factor'!$D$5:$N$123,MATCH(VLOOKUP($A3189,PairList!$A$2:$D$205,2,0),'Feasibility Factor'!$C$5:$C$123,0),MATCH(VLOOKUP($B3189,PairList!$F$2:$I$14,2,0),'Feasibility Factor'!$D$3:$N$3,0)),"")</f>
        <v>0.5</v>
      </c>
      <c r="E3189" s="64">
        <v>0.23333333333333336</v>
      </c>
      <c r="F3189" s="64" t="str">
        <f>IFERROR(INDEX(ESShip!$C$2:$C$99,MATCH(VLOOKUP($A3189,PairList!$A$2:$D$205,3,0),ESShip!$A$2:$A$99,0)),"")</f>
        <v/>
      </c>
      <c r="G3189" s="64">
        <v>5.0080410078112925E-2</v>
      </c>
      <c r="H3189" s="67" t="str">
        <f>IF(INDEX(ApplicablePermutations!$B$3:$N$205,MATCH($A3189,ApplicablePermutations!$A$3:$A$205,0),MATCH($B3189,ApplicablePermutations!$B$2:$N$2,0))*INDEX(ApplicablePermutations!$Q$3:$S$205,MATCH($A3189,ApplicablePermutations!$P$3:$P$205,0),MATCH($C3189,ApplicablePermutations!$Q$2:$S$2,0))=1,"X","")</f>
        <v/>
      </c>
      <c r="I3189" s="64" t="str">
        <f t="shared" si="261"/>
        <v/>
      </c>
      <c r="J3189" s="64" t="str">
        <f t="shared" si="262"/>
        <v/>
      </c>
      <c r="K3189" s="64">
        <f t="shared" si="259"/>
        <v>0</v>
      </c>
      <c r="L3189" s="67" t="str">
        <f>IF(VLOOKUP($A3189,ApplicablePermutations!$U$3:$V$146,2,0)=1,"X","")</f>
        <v>X</v>
      </c>
      <c r="M3189">
        <f t="shared" si="260"/>
        <v>1.2</v>
      </c>
      <c r="N3189" s="64">
        <f t="shared" si="258"/>
        <v>0</v>
      </c>
    </row>
    <row r="3190" spans="1:14" x14ac:dyDescent="0.25">
      <c r="A3190" t="s">
        <v>426</v>
      </c>
      <c r="B3190" t="s">
        <v>329</v>
      </c>
      <c r="C3190" s="65" t="s">
        <v>485</v>
      </c>
      <c r="D3190" s="64">
        <f>IFERROR(INDEX('Feasibility Factor'!$D$5:$N$123,MATCH(VLOOKUP($A3190,PairList!$A$2:$D$205,2,0),'Feasibility Factor'!$C$5:$C$123,0),MATCH(VLOOKUP($B3190,PairList!$F$2:$I$14,2,0),'Feasibility Factor'!$D$3:$N$3,0)),"")</f>
        <v>0.5</v>
      </c>
      <c r="E3190" s="69">
        <v>0.2</v>
      </c>
      <c r="F3190" s="64" t="str">
        <f>IFERROR(INDEX(ESShip!$C$2:$C$99,MATCH(VLOOKUP($A3190,PairList!$A$2:$D$205,3,0),ESShip!$A$2:$A$99,0)),"")</f>
        <v/>
      </c>
      <c r="G3190" s="69">
        <v>0.05</v>
      </c>
      <c r="H3190" s="67" t="str">
        <f>IF(INDEX(ApplicablePermutations!$B$3:$N$205,MATCH($A3190,ApplicablePermutations!$A$3:$A$205,0),MATCH($B3190,ApplicablePermutations!$B$2:$N$2,0))*INDEX(ApplicablePermutations!$Q$3:$S$205,MATCH($A3190,ApplicablePermutations!$P$3:$P$205,0),MATCH($C3190,ApplicablePermutations!$Q$2:$S$2,0))=1,"X","")</f>
        <v>X</v>
      </c>
      <c r="I3190" s="64">
        <f t="shared" si="261"/>
        <v>0.2</v>
      </c>
      <c r="J3190" s="64">
        <f t="shared" si="262"/>
        <v>0.05</v>
      </c>
      <c r="K3190" s="64">
        <f t="shared" si="259"/>
        <v>0.19</v>
      </c>
      <c r="L3190" s="67" t="str">
        <f>IF(VLOOKUP($A3190,ApplicablePermutations!$U$3:$V$146,2,0)=1,"X","")</f>
        <v>X</v>
      </c>
      <c r="M3190">
        <f t="shared" si="260"/>
        <v>1.2</v>
      </c>
      <c r="N3190" s="64">
        <f t="shared" si="258"/>
        <v>0.22799999999999998</v>
      </c>
    </row>
    <row r="3191" spans="1:14" x14ac:dyDescent="0.25">
      <c r="A3191" t="s">
        <v>426</v>
      </c>
      <c r="B3191" t="s">
        <v>330</v>
      </c>
      <c r="C3191" s="65" t="s">
        <v>485</v>
      </c>
      <c r="D3191" s="64">
        <f>IFERROR(INDEX('Feasibility Factor'!$D$5:$N$123,MATCH(VLOOKUP($A3191,PairList!$A$2:$D$205,2,0),'Feasibility Factor'!$C$5:$C$123,0),MATCH(VLOOKUP($B3191,PairList!$F$2:$I$14,2,0),'Feasibility Factor'!$D$3:$N$3,0)),"")</f>
        <v>0.5</v>
      </c>
      <c r="E3191" s="64">
        <v>0.15000000000000002</v>
      </c>
      <c r="F3191" s="64" t="str">
        <f>IFERROR(INDEX(ESShip!$C$2:$C$99,MATCH(VLOOKUP($A3191,PairList!$A$2:$D$205,3,0),ESShip!$A$2:$A$99,0)),"")</f>
        <v/>
      </c>
      <c r="G3191" s="64">
        <v>5.0080410078112925E-2</v>
      </c>
      <c r="H3191" s="67" t="str">
        <f>IF(INDEX(ApplicablePermutations!$B$3:$N$205,MATCH($A3191,ApplicablePermutations!$A$3:$A$205,0),MATCH($B3191,ApplicablePermutations!$B$2:$N$2,0))*INDEX(ApplicablePermutations!$Q$3:$S$205,MATCH($A3191,ApplicablePermutations!$P$3:$P$205,0),MATCH($C3191,ApplicablePermutations!$Q$2:$S$2,0))=1,"X","")</f>
        <v/>
      </c>
      <c r="I3191" s="64" t="str">
        <f t="shared" si="261"/>
        <v/>
      </c>
      <c r="J3191" s="64" t="str">
        <f t="shared" si="262"/>
        <v/>
      </c>
      <c r="K3191" s="64">
        <f t="shared" si="259"/>
        <v>0</v>
      </c>
      <c r="L3191" s="67" t="str">
        <f>IF(VLOOKUP($A3191,ApplicablePermutations!$U$3:$V$146,2,0)=1,"X","")</f>
        <v>X</v>
      </c>
      <c r="M3191">
        <f t="shared" si="260"/>
        <v>1.2</v>
      </c>
      <c r="N3191" s="64">
        <f t="shared" si="258"/>
        <v>0</v>
      </c>
    </row>
    <row r="3192" spans="1:14" x14ac:dyDescent="0.25">
      <c r="A3192" t="s">
        <v>426</v>
      </c>
      <c r="B3192" t="s">
        <v>331</v>
      </c>
      <c r="C3192" s="65" t="s">
        <v>485</v>
      </c>
      <c r="D3192" s="64">
        <f>IFERROR(INDEX('Feasibility Factor'!$D$5:$N$123,MATCH(VLOOKUP($A3192,PairList!$A$2:$D$205,2,0),'Feasibility Factor'!$C$5:$C$123,0),MATCH(VLOOKUP($B3192,PairList!$F$2:$I$14,2,0),'Feasibility Factor'!$D$3:$N$3,0)),"")</f>
        <v>0.5</v>
      </c>
      <c r="E3192" s="64">
        <v>0.14000000000000001</v>
      </c>
      <c r="F3192" s="64" t="str">
        <f>IFERROR(INDEX(ESShip!$C$2:$C$99,MATCH(VLOOKUP($A3192,PairList!$A$2:$D$205,3,0),ESShip!$A$2:$A$99,0)),"")</f>
        <v/>
      </c>
      <c r="G3192" s="64">
        <v>5.0080410078112925E-2</v>
      </c>
      <c r="H3192" s="67" t="str">
        <f>IF(INDEX(ApplicablePermutations!$B$3:$N$205,MATCH($A3192,ApplicablePermutations!$A$3:$A$205,0),MATCH($B3192,ApplicablePermutations!$B$2:$N$2,0))*INDEX(ApplicablePermutations!$Q$3:$S$205,MATCH($A3192,ApplicablePermutations!$P$3:$P$205,0),MATCH($C3192,ApplicablePermutations!$Q$2:$S$2,0))=1,"X","")</f>
        <v/>
      </c>
      <c r="I3192" s="64" t="str">
        <f t="shared" si="261"/>
        <v/>
      </c>
      <c r="J3192" s="64" t="str">
        <f t="shared" si="262"/>
        <v/>
      </c>
      <c r="K3192" s="64">
        <f t="shared" si="259"/>
        <v>0</v>
      </c>
      <c r="L3192" s="67" t="str">
        <f>IF(VLOOKUP($A3192,ApplicablePermutations!$U$3:$V$146,2,0)=1,"X","")</f>
        <v>X</v>
      </c>
      <c r="M3192">
        <f t="shared" si="260"/>
        <v>1.2</v>
      </c>
      <c r="N3192" s="64">
        <f t="shared" si="258"/>
        <v>0</v>
      </c>
    </row>
    <row r="3193" spans="1:14" x14ac:dyDescent="0.25">
      <c r="A3193" t="s">
        <v>426</v>
      </c>
      <c r="B3193" t="s">
        <v>332</v>
      </c>
      <c r="C3193" s="65" t="s">
        <v>485</v>
      </c>
      <c r="D3193" s="64">
        <f>IFERROR(INDEX('Feasibility Factor'!$D$5:$N$123,MATCH(VLOOKUP($A3193,PairList!$A$2:$D$205,2,0),'Feasibility Factor'!$C$5:$C$123,0),MATCH(VLOOKUP($B3193,PairList!$F$2:$I$14,2,0),'Feasibility Factor'!$D$3:$N$3,0)),"")</f>
        <v>0.5</v>
      </c>
      <c r="E3193" s="64">
        <v>0.30000000000000004</v>
      </c>
      <c r="F3193" s="64" t="str">
        <f>IFERROR(INDEX(ESShip!$C$2:$C$99,MATCH(VLOOKUP($A3193,PairList!$A$2:$D$205,3,0),ESShip!$A$2:$A$99,0)),"")</f>
        <v/>
      </c>
      <c r="G3193" s="64">
        <v>0.55003808898436923</v>
      </c>
      <c r="H3193" s="67" t="str">
        <f>IF(INDEX(ApplicablePermutations!$B$3:$N$205,MATCH($A3193,ApplicablePermutations!$A$3:$A$205,0),MATCH($B3193,ApplicablePermutations!$B$2:$N$2,0))*INDEX(ApplicablePermutations!$Q$3:$S$205,MATCH($A3193,ApplicablePermutations!$P$3:$P$205,0),MATCH($C3193,ApplicablePermutations!$Q$2:$S$2,0))=1,"X","")</f>
        <v/>
      </c>
      <c r="I3193" s="64" t="str">
        <f t="shared" si="261"/>
        <v/>
      </c>
      <c r="J3193" s="64" t="str">
        <f t="shared" si="262"/>
        <v/>
      </c>
      <c r="K3193" s="64">
        <f t="shared" si="259"/>
        <v>0</v>
      </c>
      <c r="L3193" s="67" t="str">
        <f>IF(VLOOKUP($A3193,ApplicablePermutations!$U$3:$V$146,2,0)=1,"X","")</f>
        <v>X</v>
      </c>
      <c r="M3193">
        <f t="shared" si="260"/>
        <v>1.2</v>
      </c>
      <c r="N3193" s="64">
        <f t="shared" si="258"/>
        <v>0</v>
      </c>
    </row>
    <row r="3194" spans="1:14" x14ac:dyDescent="0.25">
      <c r="A3194" t="s">
        <v>426</v>
      </c>
      <c r="B3194" t="s">
        <v>243</v>
      </c>
      <c r="C3194" s="65" t="s">
        <v>485</v>
      </c>
      <c r="D3194" s="64">
        <f>IFERROR(INDEX('Feasibility Factor'!$D$5:$N$123,MATCH(VLOOKUP($A3194,PairList!$A$2:$D$205,2,0),'Feasibility Factor'!$C$5:$C$123,0),MATCH(VLOOKUP($B3194,PairList!$F$2:$I$14,2,0),'Feasibility Factor'!$D$3:$N$3,0)),"")</f>
        <v>0.5</v>
      </c>
      <c r="E3194" s="64">
        <v>0.40384615384615385</v>
      </c>
      <c r="F3194" s="64" t="str">
        <f>IFERROR(INDEX(ESShip!$C$2:$C$99,MATCH(VLOOKUP($A3194,PairList!$A$2:$D$205,3,0),ESShip!$A$2:$A$99,0)),"")</f>
        <v/>
      </c>
      <c r="G3194" s="64">
        <v>0.33452235166943944</v>
      </c>
      <c r="H3194" s="67" t="str">
        <f>IF(INDEX(ApplicablePermutations!$B$3:$N$205,MATCH($A3194,ApplicablePermutations!$A$3:$A$205,0),MATCH($B3194,ApplicablePermutations!$B$2:$N$2,0))*INDEX(ApplicablePermutations!$Q$3:$S$205,MATCH($A3194,ApplicablePermutations!$P$3:$P$205,0),MATCH($C3194,ApplicablePermutations!$Q$2:$S$2,0))=1,"X","")</f>
        <v/>
      </c>
      <c r="I3194" s="64" t="str">
        <f t="shared" si="261"/>
        <v/>
      </c>
      <c r="J3194" s="64" t="str">
        <f t="shared" si="262"/>
        <v/>
      </c>
      <c r="K3194" s="64">
        <f t="shared" si="259"/>
        <v>0</v>
      </c>
      <c r="L3194" s="67" t="str">
        <f>IF(VLOOKUP($A3194,ApplicablePermutations!$U$3:$V$146,2,0)=1,"X","")</f>
        <v>X</v>
      </c>
      <c r="M3194">
        <f t="shared" si="260"/>
        <v>1.2</v>
      </c>
      <c r="N3194" s="64">
        <f t="shared" si="258"/>
        <v>0</v>
      </c>
    </row>
    <row r="3195" spans="1:14" x14ac:dyDescent="0.25">
      <c r="A3195" t="s">
        <v>426</v>
      </c>
      <c r="B3195" t="s">
        <v>333</v>
      </c>
      <c r="C3195" s="65" t="s">
        <v>485</v>
      </c>
      <c r="D3195" s="64">
        <f>IFERROR(INDEX('Feasibility Factor'!$D$5:$N$123,MATCH(VLOOKUP($A3195,PairList!$A$2:$D$205,2,0),'Feasibility Factor'!$C$5:$C$123,0),MATCH(VLOOKUP($B3195,PairList!$F$2:$I$14,2,0),'Feasibility Factor'!$D$3:$N$3,0)),"")</f>
        <v>0.5</v>
      </c>
      <c r="E3195" s="69">
        <v>0.2</v>
      </c>
      <c r="F3195" s="64" t="str">
        <f>IFERROR(INDEX(ESShip!$C$2:$C$99,MATCH(VLOOKUP($A3195,PairList!$A$2:$D$205,3,0),ESShip!$A$2:$A$99,0)),"")</f>
        <v/>
      </c>
      <c r="G3195" s="69">
        <v>0.05</v>
      </c>
      <c r="H3195" s="67" t="str">
        <f>IF(INDEX(ApplicablePermutations!$B$3:$N$205,MATCH($A3195,ApplicablePermutations!$A$3:$A$205,0),MATCH($B3195,ApplicablePermutations!$B$2:$N$2,0))*INDEX(ApplicablePermutations!$Q$3:$S$205,MATCH($A3195,ApplicablePermutations!$P$3:$P$205,0),MATCH($C3195,ApplicablePermutations!$Q$2:$S$2,0))=1,"X","")</f>
        <v>X</v>
      </c>
      <c r="I3195" s="64">
        <f t="shared" si="261"/>
        <v>0.2</v>
      </c>
      <c r="J3195" s="64">
        <f t="shared" si="262"/>
        <v>0.05</v>
      </c>
      <c r="K3195" s="64">
        <f t="shared" si="259"/>
        <v>0.19</v>
      </c>
      <c r="L3195" s="67" t="str">
        <f>IF(VLOOKUP($A3195,ApplicablePermutations!$U$3:$V$146,2,0)=1,"X","")</f>
        <v>X</v>
      </c>
      <c r="M3195">
        <f t="shared" si="260"/>
        <v>1.2</v>
      </c>
      <c r="N3195" s="64">
        <f t="shared" si="258"/>
        <v>0.22799999999999998</v>
      </c>
    </row>
    <row r="3196" spans="1:14" x14ac:dyDescent="0.25">
      <c r="A3196" t="s">
        <v>426</v>
      </c>
      <c r="B3196" t="s">
        <v>334</v>
      </c>
      <c r="C3196" s="65" t="s">
        <v>485</v>
      </c>
      <c r="D3196" s="64">
        <f>IFERROR(INDEX('Feasibility Factor'!$D$5:$N$123,MATCH(VLOOKUP($A3196,PairList!$A$2:$D$205,2,0),'Feasibility Factor'!$C$5:$C$123,0),MATCH(VLOOKUP($B3196,PairList!$F$2:$I$14,2,0),'Feasibility Factor'!$D$3:$N$3,0)),"")</f>
        <v>0.5</v>
      </c>
      <c r="E3196" s="64">
        <v>0.30000000000000004</v>
      </c>
      <c r="F3196" s="64" t="str">
        <f>IFERROR(INDEX(ESShip!$C$2:$C$99,MATCH(VLOOKUP($A3196,PairList!$A$2:$D$205,3,0),ESShip!$A$2:$A$99,0)),"")</f>
        <v/>
      </c>
      <c r="G3196" s="64">
        <v>0.75002116054687185</v>
      </c>
      <c r="H3196" s="67" t="str">
        <f>IF(INDEX(ApplicablePermutations!$B$3:$N$205,MATCH($A3196,ApplicablePermutations!$A$3:$A$205,0),MATCH($B3196,ApplicablePermutations!$B$2:$N$2,0))*INDEX(ApplicablePermutations!$Q$3:$S$205,MATCH($A3196,ApplicablePermutations!$P$3:$P$205,0),MATCH($C3196,ApplicablePermutations!$Q$2:$S$2,0))=1,"X","")</f>
        <v/>
      </c>
      <c r="I3196" s="64" t="str">
        <f t="shared" si="261"/>
        <v/>
      </c>
      <c r="J3196" s="64" t="str">
        <f t="shared" si="262"/>
        <v/>
      </c>
      <c r="K3196" s="64">
        <f t="shared" si="259"/>
        <v>0</v>
      </c>
      <c r="L3196" s="67" t="str">
        <f>IF(VLOOKUP($A3196,ApplicablePermutations!$U$3:$V$146,2,0)=1,"X","")</f>
        <v>X</v>
      </c>
      <c r="M3196">
        <f t="shared" si="260"/>
        <v>1.2</v>
      </c>
      <c r="N3196" s="64">
        <f t="shared" si="258"/>
        <v>0</v>
      </c>
    </row>
    <row r="3197" spans="1:14" x14ac:dyDescent="0.25">
      <c r="A3197" t="s">
        <v>426</v>
      </c>
      <c r="B3197" t="s">
        <v>94</v>
      </c>
      <c r="C3197" s="65" t="s">
        <v>485</v>
      </c>
      <c r="D3197" s="64">
        <f>IFERROR(INDEX('Feasibility Factor'!$D$5:$N$123,MATCH(VLOOKUP($A3197,PairList!$A$2:$D$205,2,0),'Feasibility Factor'!$C$5:$C$123,0),MATCH(VLOOKUP($B3197,PairList!$F$2:$I$14,2,0),'Feasibility Factor'!$D$3:$N$3,0)),"")</f>
        <v>0.5</v>
      </c>
      <c r="E3197" s="64">
        <v>0.14000000000000001</v>
      </c>
      <c r="F3197" s="64" t="str">
        <f>IFERROR(INDEX(ESShip!$C$2:$C$99,MATCH(VLOOKUP($A3197,PairList!$A$2:$D$205,3,0),ESShip!$A$2:$A$99,0)),"")</f>
        <v/>
      </c>
      <c r="G3197" s="64">
        <v>5.0080410078112925E-2</v>
      </c>
      <c r="H3197" s="67" t="str">
        <f>IF(INDEX(ApplicablePermutations!$B$3:$N$205,MATCH($A3197,ApplicablePermutations!$A$3:$A$205,0),MATCH($B3197,ApplicablePermutations!$B$2:$N$2,0))*INDEX(ApplicablePermutations!$Q$3:$S$205,MATCH($A3197,ApplicablePermutations!$P$3:$P$205,0),MATCH($C3197,ApplicablePermutations!$Q$2:$S$2,0))=1,"X","")</f>
        <v/>
      </c>
      <c r="I3197" s="64" t="str">
        <f t="shared" si="261"/>
        <v/>
      </c>
      <c r="J3197" s="64" t="str">
        <f t="shared" si="262"/>
        <v/>
      </c>
      <c r="K3197" s="64">
        <f t="shared" si="259"/>
        <v>0</v>
      </c>
      <c r="L3197" s="67" t="str">
        <f>IF(VLOOKUP($A3197,ApplicablePermutations!$U$3:$V$146,2,0)=1,"X","")</f>
        <v>X</v>
      </c>
      <c r="M3197">
        <f t="shared" si="260"/>
        <v>1.2</v>
      </c>
      <c r="N3197" s="64">
        <f t="shared" si="258"/>
        <v>0</v>
      </c>
    </row>
    <row r="3198" spans="1:14" x14ac:dyDescent="0.25">
      <c r="A3198" t="s">
        <v>426</v>
      </c>
      <c r="B3198" t="s">
        <v>335</v>
      </c>
      <c r="C3198" s="65" t="s">
        <v>485</v>
      </c>
      <c r="D3198" s="64">
        <f>IFERROR(INDEX('Feasibility Factor'!$D$5:$N$123,MATCH(VLOOKUP($A3198,PairList!$A$2:$D$205,2,0),'Feasibility Factor'!$C$5:$C$123,0),MATCH(VLOOKUP($B3198,PairList!$F$2:$I$14,2,0),'Feasibility Factor'!$D$3:$N$3,0)),"")</f>
        <v>0.5</v>
      </c>
      <c r="E3198" s="64">
        <v>0.30000000000000004</v>
      </c>
      <c r="F3198" s="64" t="str">
        <f>IFERROR(INDEX(ESShip!$C$2:$C$99,MATCH(VLOOKUP($A3198,PairList!$A$2:$D$205,3,0),ESShip!$A$2:$A$99,0)),"")</f>
        <v/>
      </c>
      <c r="G3198" s="64">
        <v>0.75002116054687185</v>
      </c>
      <c r="H3198" s="67" t="str">
        <f>IF(INDEX(ApplicablePermutations!$B$3:$N$205,MATCH($A3198,ApplicablePermutations!$A$3:$A$205,0),MATCH($B3198,ApplicablePermutations!$B$2:$N$2,0))*INDEX(ApplicablePermutations!$Q$3:$S$205,MATCH($A3198,ApplicablePermutations!$P$3:$P$205,0),MATCH($C3198,ApplicablePermutations!$Q$2:$S$2,0))=1,"X","")</f>
        <v/>
      </c>
      <c r="I3198" s="64" t="str">
        <f t="shared" si="261"/>
        <v/>
      </c>
      <c r="J3198" s="64" t="str">
        <f t="shared" si="262"/>
        <v/>
      </c>
      <c r="K3198" s="64">
        <f t="shared" si="259"/>
        <v>0</v>
      </c>
      <c r="L3198" s="67" t="str">
        <f>IF(VLOOKUP($A3198,ApplicablePermutations!$U$3:$V$146,2,0)=1,"X","")</f>
        <v>X</v>
      </c>
      <c r="M3198">
        <f t="shared" si="260"/>
        <v>1.2</v>
      </c>
      <c r="N3198" s="64">
        <f t="shared" si="258"/>
        <v>0</v>
      </c>
    </row>
    <row r="3199" spans="1:14" x14ac:dyDescent="0.25">
      <c r="A3199" t="s">
        <v>426</v>
      </c>
      <c r="B3199" t="s">
        <v>100</v>
      </c>
      <c r="C3199" s="65" t="s">
        <v>485</v>
      </c>
      <c r="D3199" s="64">
        <f>IFERROR(INDEX('Feasibility Factor'!$D$5:$N$123,MATCH(VLOOKUP($A3199,PairList!$A$2:$D$205,2,0),'Feasibility Factor'!$C$5:$C$123,0),MATCH(VLOOKUP($B3199,PairList!$F$2:$I$14,2,0),'Feasibility Factor'!$D$3:$N$3,0)),"")</f>
        <v>0.5</v>
      </c>
      <c r="E3199" s="64">
        <v>0.23333333333333336</v>
      </c>
      <c r="F3199" s="64" t="str">
        <f>IFERROR(INDEX(ESShip!$C$2:$C$99,MATCH(VLOOKUP($A3199,PairList!$A$2:$D$205,3,0),ESShip!$A$2:$A$99,0)),"")</f>
        <v/>
      </c>
      <c r="G3199" s="64">
        <v>5.0080410078112925E-2</v>
      </c>
      <c r="H3199" s="67" t="str">
        <f>IF(INDEX(ApplicablePermutations!$B$3:$N$205,MATCH($A3199,ApplicablePermutations!$A$3:$A$205,0),MATCH($B3199,ApplicablePermutations!$B$2:$N$2,0))*INDEX(ApplicablePermutations!$Q$3:$S$205,MATCH($A3199,ApplicablePermutations!$P$3:$P$205,0),MATCH($C3199,ApplicablePermutations!$Q$2:$S$2,0))=1,"X","")</f>
        <v/>
      </c>
      <c r="I3199" s="64" t="str">
        <f t="shared" si="261"/>
        <v/>
      </c>
      <c r="J3199" s="64" t="str">
        <f t="shared" si="262"/>
        <v/>
      </c>
      <c r="K3199" s="64">
        <f t="shared" si="259"/>
        <v>0</v>
      </c>
      <c r="L3199" s="67" t="str">
        <f>IF(VLOOKUP($A3199,ApplicablePermutations!$U$3:$V$146,2,0)=1,"X","")</f>
        <v>X</v>
      </c>
      <c r="M3199">
        <f t="shared" si="260"/>
        <v>1.2</v>
      </c>
      <c r="N3199" s="64">
        <f t="shared" si="258"/>
        <v>0</v>
      </c>
    </row>
    <row r="3200" spans="1:14" x14ac:dyDescent="0.25">
      <c r="A3200" t="s">
        <v>426</v>
      </c>
      <c r="B3200" t="s">
        <v>327</v>
      </c>
      <c r="C3200" s="65" t="s">
        <v>486</v>
      </c>
      <c r="D3200" s="64">
        <f>IFERROR(INDEX('Feasibility Factor'!$D$5:$N$123,MATCH(VLOOKUP($A3200,PairList!$A$2:$D$205,2,0),'Feasibility Factor'!$C$5:$C$123,0),MATCH(VLOOKUP($B3200,PairList!$F$2:$I$14,2,0),'Feasibility Factor'!$D$3:$N$3,0)),"")</f>
        <v>0.5</v>
      </c>
      <c r="E3200" s="64">
        <v>0.375</v>
      </c>
      <c r="F3200" s="64" t="str">
        <f>IFERROR(INDEX(ESShip!$C$2:$C$99,MATCH(VLOOKUP($A3200,PairList!$A$2:$D$205,3,0),ESShip!$A$2:$A$99,0)),"")</f>
        <v/>
      </c>
      <c r="G3200" s="64">
        <v>5.0080410078112925E-2</v>
      </c>
      <c r="H3200" s="67" t="str">
        <f>IF(INDEX(ApplicablePermutations!$B$3:$N$205,MATCH($A3200,ApplicablePermutations!$A$3:$A$205,0),MATCH($B3200,ApplicablePermutations!$B$2:$N$2,0))*INDEX(ApplicablePermutations!$Q$3:$S$205,MATCH($A3200,ApplicablePermutations!$P$3:$P$205,0),MATCH($C3200,ApplicablePermutations!$Q$2:$S$2,0))=1,"X","")</f>
        <v/>
      </c>
      <c r="I3200" s="64" t="str">
        <f t="shared" si="261"/>
        <v/>
      </c>
      <c r="J3200" s="64" t="str">
        <f t="shared" si="262"/>
        <v/>
      </c>
      <c r="K3200" s="64">
        <f t="shared" si="259"/>
        <v>0</v>
      </c>
      <c r="L3200" s="67" t="str">
        <f>IF(VLOOKUP($A3200,ApplicablePermutations!$U$3:$V$146,2,0)=1,"X","")</f>
        <v>X</v>
      </c>
      <c r="M3200">
        <f t="shared" si="260"/>
        <v>1.2</v>
      </c>
      <c r="N3200" s="64">
        <f t="shared" si="258"/>
        <v>0</v>
      </c>
    </row>
    <row r="3201" spans="1:14" x14ac:dyDescent="0.25">
      <c r="A3201" t="s">
        <v>426</v>
      </c>
      <c r="B3201" t="s">
        <v>328</v>
      </c>
      <c r="C3201" s="65" t="s">
        <v>486</v>
      </c>
      <c r="D3201" s="64">
        <f>IFERROR(INDEX('Feasibility Factor'!$D$5:$N$123,MATCH(VLOOKUP($A3201,PairList!$A$2:$D$205,2,0),'Feasibility Factor'!$C$5:$C$123,0),MATCH(VLOOKUP($B3201,PairList!$F$2:$I$14,2,0),'Feasibility Factor'!$D$3:$N$3,0)),"")</f>
        <v>0.5</v>
      </c>
      <c r="E3201" s="64">
        <v>0.75</v>
      </c>
      <c r="F3201" s="64" t="str">
        <f>IFERROR(INDEX(ESShip!$C$2:$C$99,MATCH(VLOOKUP($A3201,PairList!$A$2:$D$205,3,0),ESShip!$A$2:$A$99,0)),"")</f>
        <v/>
      </c>
      <c r="G3201" s="64">
        <v>0.75002116054687185</v>
      </c>
      <c r="H3201" s="67" t="str">
        <f>IF(INDEX(ApplicablePermutations!$B$3:$N$205,MATCH($A3201,ApplicablePermutations!$A$3:$A$205,0),MATCH($B3201,ApplicablePermutations!$B$2:$N$2,0))*INDEX(ApplicablePermutations!$Q$3:$S$205,MATCH($A3201,ApplicablePermutations!$P$3:$P$205,0),MATCH($C3201,ApplicablePermutations!$Q$2:$S$2,0))=1,"X","")</f>
        <v/>
      </c>
      <c r="I3201" s="64" t="str">
        <f t="shared" si="261"/>
        <v/>
      </c>
      <c r="J3201" s="64" t="str">
        <f t="shared" si="262"/>
        <v/>
      </c>
      <c r="K3201" s="64">
        <f t="shared" si="259"/>
        <v>0</v>
      </c>
      <c r="L3201" s="67" t="str">
        <f>IF(VLOOKUP($A3201,ApplicablePermutations!$U$3:$V$146,2,0)=1,"X","")</f>
        <v>X</v>
      </c>
      <c r="M3201">
        <f t="shared" si="260"/>
        <v>1.2</v>
      </c>
      <c r="N3201" s="64">
        <f t="shared" si="258"/>
        <v>0</v>
      </c>
    </row>
    <row r="3202" spans="1:14" x14ac:dyDescent="0.25">
      <c r="A3202" t="s">
        <v>426</v>
      </c>
      <c r="B3202" t="s">
        <v>239</v>
      </c>
      <c r="C3202" s="65" t="s">
        <v>486</v>
      </c>
      <c r="D3202" s="64">
        <f>IFERROR(INDEX('Feasibility Factor'!$D$5:$N$123,MATCH(VLOOKUP($A3202,PairList!$A$2:$D$205,2,0),'Feasibility Factor'!$C$5:$C$123,0),MATCH(VLOOKUP($B3202,PairList!$F$2:$I$14,2,0),'Feasibility Factor'!$D$3:$N$3,0)),"")</f>
        <v>0.5</v>
      </c>
      <c r="E3202" s="64">
        <v>0.58333333333333337</v>
      </c>
      <c r="F3202" s="64" t="str">
        <f>IFERROR(INDEX(ESShip!$C$2:$C$99,MATCH(VLOOKUP($A3202,PairList!$A$2:$D$205,3,0),ESShip!$A$2:$A$99,0)),"")</f>
        <v/>
      </c>
      <c r="G3202" s="64">
        <v>5.0080410078112925E-2</v>
      </c>
      <c r="H3202" s="67" t="str">
        <f>IF(INDEX(ApplicablePermutations!$B$3:$N$205,MATCH($A3202,ApplicablePermutations!$A$3:$A$205,0),MATCH($B3202,ApplicablePermutations!$B$2:$N$2,0))*INDEX(ApplicablePermutations!$Q$3:$S$205,MATCH($A3202,ApplicablePermutations!$P$3:$P$205,0),MATCH($C3202,ApplicablePermutations!$Q$2:$S$2,0))=1,"X","")</f>
        <v/>
      </c>
      <c r="I3202" s="64" t="str">
        <f t="shared" si="261"/>
        <v/>
      </c>
      <c r="J3202" s="64" t="str">
        <f t="shared" si="262"/>
        <v/>
      </c>
      <c r="K3202" s="64">
        <f t="shared" si="259"/>
        <v>0</v>
      </c>
      <c r="L3202" s="67" t="str">
        <f>IF(VLOOKUP($A3202,ApplicablePermutations!$U$3:$V$146,2,0)=1,"X","")</f>
        <v>X</v>
      </c>
      <c r="M3202">
        <f t="shared" si="260"/>
        <v>1.2</v>
      </c>
      <c r="N3202" s="64">
        <f t="shared" si="258"/>
        <v>0</v>
      </c>
    </row>
    <row r="3203" spans="1:14" x14ac:dyDescent="0.25">
      <c r="A3203" t="s">
        <v>426</v>
      </c>
      <c r="B3203" t="s">
        <v>329</v>
      </c>
      <c r="C3203" s="65" t="s">
        <v>486</v>
      </c>
      <c r="D3203" s="64">
        <f>IFERROR(INDEX('Feasibility Factor'!$D$5:$N$123,MATCH(VLOOKUP($A3203,PairList!$A$2:$D$205,2,0),'Feasibility Factor'!$C$5:$C$123,0),MATCH(VLOOKUP($B3203,PairList!$F$2:$I$14,2,0),'Feasibility Factor'!$D$3:$N$3,0)),"")</f>
        <v>0.5</v>
      </c>
      <c r="E3203" s="64">
        <v>0.58333333333333337</v>
      </c>
      <c r="F3203" s="64" t="str">
        <f>IFERROR(INDEX(ESShip!$C$2:$C$99,MATCH(VLOOKUP($A3203,PairList!$A$2:$D$205,3,0),ESShip!$A$2:$A$99,0)),"")</f>
        <v/>
      </c>
      <c r="G3203" s="64">
        <v>0.75002116054687173</v>
      </c>
      <c r="H3203" s="67" t="str">
        <f>IF(INDEX(ApplicablePermutations!$B$3:$N$205,MATCH($A3203,ApplicablePermutations!$A$3:$A$205,0),MATCH($B3203,ApplicablePermutations!$B$2:$N$2,0))*INDEX(ApplicablePermutations!$Q$3:$S$205,MATCH($A3203,ApplicablePermutations!$P$3:$P$205,0),MATCH($C3203,ApplicablePermutations!$Q$2:$S$2,0))=1,"X","")</f>
        <v/>
      </c>
      <c r="I3203" s="64" t="str">
        <f t="shared" si="261"/>
        <v/>
      </c>
      <c r="J3203" s="64" t="str">
        <f t="shared" si="262"/>
        <v/>
      </c>
      <c r="K3203" s="64">
        <f t="shared" si="259"/>
        <v>0</v>
      </c>
      <c r="L3203" s="67" t="str">
        <f>IF(VLOOKUP($A3203,ApplicablePermutations!$U$3:$V$146,2,0)=1,"X","")</f>
        <v>X</v>
      </c>
      <c r="M3203">
        <f t="shared" si="260"/>
        <v>1.2</v>
      </c>
      <c r="N3203" s="64">
        <f t="shared" ref="N3203:N3266" si="263">IF($L3203="X",$K3203*$M3203,K3203)</f>
        <v>0</v>
      </c>
    </row>
    <row r="3204" spans="1:14" x14ac:dyDescent="0.25">
      <c r="A3204" t="s">
        <v>426</v>
      </c>
      <c r="B3204" t="s">
        <v>330</v>
      </c>
      <c r="C3204" s="65" t="s">
        <v>486</v>
      </c>
      <c r="D3204" s="64">
        <f>IFERROR(INDEX('Feasibility Factor'!$D$5:$N$123,MATCH(VLOOKUP($A3204,PairList!$A$2:$D$205,2,0),'Feasibility Factor'!$C$5:$C$123,0),MATCH(VLOOKUP($B3204,PairList!$F$2:$I$14,2,0),'Feasibility Factor'!$D$3:$N$3,0)),"")</f>
        <v>0.5</v>
      </c>
      <c r="E3204" s="64">
        <v>0.375</v>
      </c>
      <c r="F3204" s="64" t="str">
        <f>IFERROR(INDEX(ESShip!$C$2:$C$99,MATCH(VLOOKUP($A3204,PairList!$A$2:$D$205,3,0),ESShip!$A$2:$A$99,0)),"")</f>
        <v/>
      </c>
      <c r="G3204" s="64">
        <v>5.0080410078112925E-2</v>
      </c>
      <c r="H3204" s="67" t="str">
        <f>IF(INDEX(ApplicablePermutations!$B$3:$N$205,MATCH($A3204,ApplicablePermutations!$A$3:$A$205,0),MATCH($B3204,ApplicablePermutations!$B$2:$N$2,0))*INDEX(ApplicablePermutations!$Q$3:$S$205,MATCH($A3204,ApplicablePermutations!$P$3:$P$205,0),MATCH($C3204,ApplicablePermutations!$Q$2:$S$2,0))=1,"X","")</f>
        <v/>
      </c>
      <c r="I3204" s="64" t="str">
        <f t="shared" si="261"/>
        <v/>
      </c>
      <c r="J3204" s="64" t="str">
        <f t="shared" si="262"/>
        <v/>
      </c>
      <c r="K3204" s="64">
        <f t="shared" si="259"/>
        <v>0</v>
      </c>
      <c r="L3204" s="67" t="str">
        <f>IF(VLOOKUP($A3204,ApplicablePermutations!$U$3:$V$146,2,0)=1,"X","")</f>
        <v>X</v>
      </c>
      <c r="M3204">
        <f t="shared" si="260"/>
        <v>1.2</v>
      </c>
      <c r="N3204" s="64">
        <f t="shared" si="263"/>
        <v>0</v>
      </c>
    </row>
    <row r="3205" spans="1:14" x14ac:dyDescent="0.25">
      <c r="A3205" t="s">
        <v>426</v>
      </c>
      <c r="B3205" t="s">
        <v>331</v>
      </c>
      <c r="C3205" s="65" t="s">
        <v>486</v>
      </c>
      <c r="D3205" s="64">
        <f>IFERROR(INDEX('Feasibility Factor'!$D$5:$N$123,MATCH(VLOOKUP($A3205,PairList!$A$2:$D$205,2,0),'Feasibility Factor'!$C$5:$C$123,0),MATCH(VLOOKUP($B3205,PairList!$F$2:$I$14,2,0),'Feasibility Factor'!$D$3:$N$3,0)),"")</f>
        <v>0.5</v>
      </c>
      <c r="E3205" s="64">
        <v>0.35</v>
      </c>
      <c r="F3205" s="64" t="str">
        <f>IFERROR(INDEX(ESShip!$C$2:$C$99,MATCH(VLOOKUP($A3205,PairList!$A$2:$D$205,3,0),ESShip!$A$2:$A$99,0)),"")</f>
        <v/>
      </c>
      <c r="G3205" s="64">
        <v>5.0080410078112925E-2</v>
      </c>
      <c r="H3205" s="67" t="str">
        <f>IF(INDEX(ApplicablePermutations!$B$3:$N$205,MATCH($A3205,ApplicablePermutations!$A$3:$A$205,0),MATCH($B3205,ApplicablePermutations!$B$2:$N$2,0))*INDEX(ApplicablePermutations!$Q$3:$S$205,MATCH($A3205,ApplicablePermutations!$P$3:$P$205,0),MATCH($C3205,ApplicablePermutations!$Q$2:$S$2,0))=1,"X","")</f>
        <v/>
      </c>
      <c r="I3205" s="64" t="str">
        <f t="shared" si="261"/>
        <v/>
      </c>
      <c r="J3205" s="64" t="str">
        <f t="shared" si="262"/>
        <v/>
      </c>
      <c r="K3205" s="64">
        <f t="shared" si="259"/>
        <v>0</v>
      </c>
      <c r="L3205" s="67" t="str">
        <f>IF(VLOOKUP($A3205,ApplicablePermutations!$U$3:$V$146,2,0)=1,"X","")</f>
        <v>X</v>
      </c>
      <c r="M3205">
        <f t="shared" si="260"/>
        <v>1.2</v>
      </c>
      <c r="N3205" s="64">
        <f t="shared" si="263"/>
        <v>0</v>
      </c>
    </row>
    <row r="3206" spans="1:14" x14ac:dyDescent="0.25">
      <c r="A3206" t="s">
        <v>426</v>
      </c>
      <c r="B3206" t="s">
        <v>332</v>
      </c>
      <c r="C3206" s="65" t="s">
        <v>486</v>
      </c>
      <c r="D3206" s="64">
        <f>IFERROR(INDEX('Feasibility Factor'!$D$5:$N$123,MATCH(VLOOKUP($A3206,PairList!$A$2:$D$205,2,0),'Feasibility Factor'!$C$5:$C$123,0),MATCH(VLOOKUP($B3206,PairList!$F$2:$I$14,2,0),'Feasibility Factor'!$D$3:$N$3,0)),"")</f>
        <v>0.5</v>
      </c>
      <c r="E3206" s="64">
        <v>0.75</v>
      </c>
      <c r="F3206" s="64" t="str">
        <f>IFERROR(INDEX(ESShip!$C$2:$C$99,MATCH(VLOOKUP($A3206,PairList!$A$2:$D$205,3,0),ESShip!$A$2:$A$99,0)),"")</f>
        <v/>
      </c>
      <c r="G3206" s="64">
        <v>0.75002116054687185</v>
      </c>
      <c r="H3206" s="67" t="str">
        <f>IF(INDEX(ApplicablePermutations!$B$3:$N$205,MATCH($A3206,ApplicablePermutations!$A$3:$A$205,0),MATCH($B3206,ApplicablePermutations!$B$2:$N$2,0))*INDEX(ApplicablePermutations!$Q$3:$S$205,MATCH($A3206,ApplicablePermutations!$P$3:$P$205,0),MATCH($C3206,ApplicablePermutations!$Q$2:$S$2,0))=1,"X","")</f>
        <v/>
      </c>
      <c r="I3206" s="64" t="str">
        <f t="shared" si="261"/>
        <v/>
      </c>
      <c r="J3206" s="64" t="str">
        <f t="shared" si="262"/>
        <v/>
      </c>
      <c r="K3206" s="64">
        <f t="shared" si="259"/>
        <v>0</v>
      </c>
      <c r="L3206" s="67" t="str">
        <f>IF(VLOOKUP($A3206,ApplicablePermutations!$U$3:$V$146,2,0)=1,"X","")</f>
        <v>X</v>
      </c>
      <c r="M3206">
        <f t="shared" si="260"/>
        <v>1.2</v>
      </c>
      <c r="N3206" s="64">
        <f t="shared" si="263"/>
        <v>0</v>
      </c>
    </row>
    <row r="3207" spans="1:14" x14ac:dyDescent="0.25">
      <c r="A3207" t="s">
        <v>426</v>
      </c>
      <c r="B3207" t="s">
        <v>243</v>
      </c>
      <c r="C3207" s="65" t="s">
        <v>486</v>
      </c>
      <c r="D3207" s="64">
        <f>IFERROR(INDEX('Feasibility Factor'!$D$5:$N$123,MATCH(VLOOKUP($A3207,PairList!$A$2:$D$205,2,0),'Feasibility Factor'!$C$5:$C$123,0),MATCH(VLOOKUP($B3207,PairList!$F$2:$I$14,2,0),'Feasibility Factor'!$D$3:$N$3,0)),"")</f>
        <v>0.5</v>
      </c>
      <c r="E3207" s="64">
        <v>0.40384615384615385</v>
      </c>
      <c r="F3207" s="64" t="str">
        <f>IFERROR(INDEX(ESShip!$C$2:$C$99,MATCH(VLOOKUP($A3207,PairList!$A$2:$D$205,3,0),ESShip!$A$2:$A$99,0)),"")</f>
        <v/>
      </c>
      <c r="G3207" s="64">
        <v>0.33452235166943944</v>
      </c>
      <c r="H3207" s="67" t="str">
        <f>IF(INDEX(ApplicablePermutations!$B$3:$N$205,MATCH($A3207,ApplicablePermutations!$A$3:$A$205,0),MATCH($B3207,ApplicablePermutations!$B$2:$N$2,0))*INDEX(ApplicablePermutations!$Q$3:$S$205,MATCH($A3207,ApplicablePermutations!$P$3:$P$205,0),MATCH($C3207,ApplicablePermutations!$Q$2:$S$2,0))=1,"X","")</f>
        <v/>
      </c>
      <c r="I3207" s="64" t="str">
        <f t="shared" si="261"/>
        <v/>
      </c>
      <c r="J3207" s="64" t="str">
        <f t="shared" si="262"/>
        <v/>
      </c>
      <c r="K3207" s="64">
        <f t="shared" si="259"/>
        <v>0</v>
      </c>
      <c r="L3207" s="67" t="str">
        <f>IF(VLOOKUP($A3207,ApplicablePermutations!$U$3:$V$146,2,0)=1,"X","")</f>
        <v>X</v>
      </c>
      <c r="M3207">
        <f t="shared" si="260"/>
        <v>1.2</v>
      </c>
      <c r="N3207" s="64">
        <f t="shared" si="263"/>
        <v>0</v>
      </c>
    </row>
    <row r="3208" spans="1:14" x14ac:dyDescent="0.25">
      <c r="A3208" t="s">
        <v>426</v>
      </c>
      <c r="B3208" t="s">
        <v>333</v>
      </c>
      <c r="C3208" s="65" t="s">
        <v>486</v>
      </c>
      <c r="D3208" s="64">
        <f>IFERROR(INDEX('Feasibility Factor'!$D$5:$N$123,MATCH(VLOOKUP($A3208,PairList!$A$2:$D$205,2,0),'Feasibility Factor'!$C$5:$C$123,0),MATCH(VLOOKUP($B3208,PairList!$F$2:$I$14,2,0),'Feasibility Factor'!$D$3:$N$3,0)),"")</f>
        <v>0.5</v>
      </c>
      <c r="E3208" s="64">
        <v>0.375</v>
      </c>
      <c r="F3208" s="64" t="str">
        <f>IFERROR(INDEX(ESShip!$C$2:$C$99,MATCH(VLOOKUP($A3208,PairList!$A$2:$D$205,3,0),ESShip!$A$2:$A$99,0)),"")</f>
        <v/>
      </c>
      <c r="G3208" s="64">
        <v>0.75002116054687185</v>
      </c>
      <c r="H3208" s="67" t="str">
        <f>IF(INDEX(ApplicablePermutations!$B$3:$N$205,MATCH($A3208,ApplicablePermutations!$A$3:$A$205,0),MATCH($B3208,ApplicablePermutations!$B$2:$N$2,0))*INDEX(ApplicablePermutations!$Q$3:$S$205,MATCH($A3208,ApplicablePermutations!$P$3:$P$205,0),MATCH($C3208,ApplicablePermutations!$Q$2:$S$2,0))=1,"X","")</f>
        <v/>
      </c>
      <c r="I3208" s="64" t="str">
        <f t="shared" si="261"/>
        <v/>
      </c>
      <c r="J3208" s="64" t="str">
        <f t="shared" si="262"/>
        <v/>
      </c>
      <c r="K3208" s="64">
        <f t="shared" si="259"/>
        <v>0</v>
      </c>
      <c r="L3208" s="67" t="str">
        <f>IF(VLOOKUP($A3208,ApplicablePermutations!$U$3:$V$146,2,0)=1,"X","")</f>
        <v>X</v>
      </c>
      <c r="M3208">
        <f t="shared" si="260"/>
        <v>1.2</v>
      </c>
      <c r="N3208" s="64">
        <f t="shared" si="263"/>
        <v>0</v>
      </c>
    </row>
    <row r="3209" spans="1:14" x14ac:dyDescent="0.25">
      <c r="A3209" t="s">
        <v>426</v>
      </c>
      <c r="B3209" t="s">
        <v>334</v>
      </c>
      <c r="C3209" s="65" t="s">
        <v>486</v>
      </c>
      <c r="D3209" s="64">
        <f>IFERROR(INDEX('Feasibility Factor'!$D$5:$N$123,MATCH(VLOOKUP($A3209,PairList!$A$2:$D$205,2,0),'Feasibility Factor'!$C$5:$C$123,0),MATCH(VLOOKUP($B3209,PairList!$F$2:$I$14,2,0),'Feasibility Factor'!$D$3:$N$3,0)),"")</f>
        <v>0.5</v>
      </c>
      <c r="E3209" s="64">
        <v>0.75</v>
      </c>
      <c r="F3209" s="64" t="str">
        <f>IFERROR(INDEX(ESShip!$C$2:$C$99,MATCH(VLOOKUP($A3209,PairList!$A$2:$D$205,3,0),ESShip!$A$2:$A$99,0)),"")</f>
        <v/>
      </c>
      <c r="G3209" s="64">
        <v>0.75002116054687185</v>
      </c>
      <c r="H3209" s="67" t="str">
        <f>IF(INDEX(ApplicablePermutations!$B$3:$N$205,MATCH($A3209,ApplicablePermutations!$A$3:$A$205,0),MATCH($B3209,ApplicablePermutations!$B$2:$N$2,0))*INDEX(ApplicablePermutations!$Q$3:$S$205,MATCH($A3209,ApplicablePermutations!$P$3:$P$205,0),MATCH($C3209,ApplicablePermutations!$Q$2:$S$2,0))=1,"X","")</f>
        <v/>
      </c>
      <c r="I3209" s="64" t="str">
        <f t="shared" si="261"/>
        <v/>
      </c>
      <c r="J3209" s="64" t="str">
        <f t="shared" si="262"/>
        <v/>
      </c>
      <c r="K3209" s="64">
        <f t="shared" si="259"/>
        <v>0</v>
      </c>
      <c r="L3209" s="67" t="str">
        <f>IF(VLOOKUP($A3209,ApplicablePermutations!$U$3:$V$146,2,0)=1,"X","")</f>
        <v>X</v>
      </c>
      <c r="M3209">
        <f t="shared" si="260"/>
        <v>1.2</v>
      </c>
      <c r="N3209" s="64">
        <f t="shared" si="263"/>
        <v>0</v>
      </c>
    </row>
    <row r="3210" spans="1:14" x14ac:dyDescent="0.25">
      <c r="A3210" t="s">
        <v>426</v>
      </c>
      <c r="B3210" t="s">
        <v>94</v>
      </c>
      <c r="C3210" s="65" t="s">
        <v>486</v>
      </c>
      <c r="D3210" s="64">
        <f>IFERROR(INDEX('Feasibility Factor'!$D$5:$N$123,MATCH(VLOOKUP($A3210,PairList!$A$2:$D$205,2,0),'Feasibility Factor'!$C$5:$C$123,0),MATCH(VLOOKUP($B3210,PairList!$F$2:$I$14,2,0),'Feasibility Factor'!$D$3:$N$3,0)),"")</f>
        <v>0.5</v>
      </c>
      <c r="E3210" s="64">
        <v>0.35</v>
      </c>
      <c r="F3210" s="64" t="str">
        <f>IFERROR(INDEX(ESShip!$C$2:$C$99,MATCH(VLOOKUP($A3210,PairList!$A$2:$D$205,3,0),ESShip!$A$2:$A$99,0)),"")</f>
        <v/>
      </c>
      <c r="G3210" s="64">
        <v>5.0080410078112925E-2</v>
      </c>
      <c r="H3210" s="67" t="str">
        <f>IF(INDEX(ApplicablePermutations!$B$3:$N$205,MATCH($A3210,ApplicablePermutations!$A$3:$A$205,0),MATCH($B3210,ApplicablePermutations!$B$2:$N$2,0))*INDEX(ApplicablePermutations!$Q$3:$S$205,MATCH($A3210,ApplicablePermutations!$P$3:$P$205,0),MATCH($C3210,ApplicablePermutations!$Q$2:$S$2,0))=1,"X","")</f>
        <v/>
      </c>
      <c r="I3210" s="64" t="str">
        <f t="shared" si="261"/>
        <v/>
      </c>
      <c r="J3210" s="64" t="str">
        <f t="shared" si="262"/>
        <v/>
      </c>
      <c r="K3210" s="64">
        <f t="shared" si="259"/>
        <v>0</v>
      </c>
      <c r="L3210" s="67" t="str">
        <f>IF(VLOOKUP($A3210,ApplicablePermutations!$U$3:$V$146,2,0)=1,"X","")</f>
        <v>X</v>
      </c>
      <c r="M3210">
        <f t="shared" si="260"/>
        <v>1.2</v>
      </c>
      <c r="N3210" s="64">
        <f t="shared" si="263"/>
        <v>0</v>
      </c>
    </row>
    <row r="3211" spans="1:14" x14ac:dyDescent="0.25">
      <c r="A3211" t="s">
        <v>426</v>
      </c>
      <c r="B3211" t="s">
        <v>335</v>
      </c>
      <c r="C3211" s="65" t="s">
        <v>486</v>
      </c>
      <c r="D3211" s="64">
        <f>IFERROR(INDEX('Feasibility Factor'!$D$5:$N$123,MATCH(VLOOKUP($A3211,PairList!$A$2:$D$205,2,0),'Feasibility Factor'!$C$5:$C$123,0),MATCH(VLOOKUP($B3211,PairList!$F$2:$I$14,2,0),'Feasibility Factor'!$D$3:$N$3,0)),"")</f>
        <v>0.5</v>
      </c>
      <c r="E3211" s="64">
        <v>0.75</v>
      </c>
      <c r="F3211" s="64" t="str">
        <f>IFERROR(INDEX(ESShip!$C$2:$C$99,MATCH(VLOOKUP($A3211,PairList!$A$2:$D$205,3,0),ESShip!$A$2:$A$99,0)),"")</f>
        <v/>
      </c>
      <c r="G3211" s="64">
        <v>0.75002116054687185</v>
      </c>
      <c r="H3211" s="67" t="str">
        <f>IF(INDEX(ApplicablePermutations!$B$3:$N$205,MATCH($A3211,ApplicablePermutations!$A$3:$A$205,0),MATCH($B3211,ApplicablePermutations!$B$2:$N$2,0))*INDEX(ApplicablePermutations!$Q$3:$S$205,MATCH($A3211,ApplicablePermutations!$P$3:$P$205,0),MATCH($C3211,ApplicablePermutations!$Q$2:$S$2,0))=1,"X","")</f>
        <v/>
      </c>
      <c r="I3211" s="64" t="str">
        <f t="shared" si="261"/>
        <v/>
      </c>
      <c r="J3211" s="64" t="str">
        <f t="shared" si="262"/>
        <v/>
      </c>
      <c r="K3211" s="64">
        <f t="shared" si="259"/>
        <v>0</v>
      </c>
      <c r="L3211" s="67" t="str">
        <f>IF(VLOOKUP($A3211,ApplicablePermutations!$U$3:$V$146,2,0)=1,"X","")</f>
        <v>X</v>
      </c>
      <c r="M3211">
        <f t="shared" si="260"/>
        <v>1.2</v>
      </c>
      <c r="N3211" s="64">
        <f t="shared" si="263"/>
        <v>0</v>
      </c>
    </row>
    <row r="3212" spans="1:14" x14ac:dyDescent="0.25">
      <c r="A3212" t="s">
        <v>426</v>
      </c>
      <c r="B3212" t="s">
        <v>100</v>
      </c>
      <c r="C3212" s="65" t="s">
        <v>486</v>
      </c>
      <c r="D3212" s="64">
        <f>IFERROR(INDEX('Feasibility Factor'!$D$5:$N$123,MATCH(VLOOKUP($A3212,PairList!$A$2:$D$205,2,0),'Feasibility Factor'!$C$5:$C$123,0),MATCH(VLOOKUP($B3212,PairList!$F$2:$I$14,2,0),'Feasibility Factor'!$D$3:$N$3,0)),"")</f>
        <v>0.5</v>
      </c>
      <c r="E3212" s="64">
        <v>0.58333333333333337</v>
      </c>
      <c r="F3212" s="64" t="str">
        <f>IFERROR(INDEX(ESShip!$C$2:$C$99,MATCH(VLOOKUP($A3212,PairList!$A$2:$D$205,3,0),ESShip!$A$2:$A$99,0)),"")</f>
        <v/>
      </c>
      <c r="G3212" s="64">
        <v>5.0080410078112925E-2</v>
      </c>
      <c r="H3212" s="67" t="str">
        <f>IF(INDEX(ApplicablePermutations!$B$3:$N$205,MATCH($A3212,ApplicablePermutations!$A$3:$A$205,0),MATCH($B3212,ApplicablePermutations!$B$2:$N$2,0))*INDEX(ApplicablePermutations!$Q$3:$S$205,MATCH($A3212,ApplicablePermutations!$P$3:$P$205,0),MATCH($C3212,ApplicablePermutations!$Q$2:$S$2,0))=1,"X","")</f>
        <v/>
      </c>
      <c r="I3212" s="64" t="str">
        <f t="shared" si="261"/>
        <v/>
      </c>
      <c r="J3212" s="64" t="str">
        <f t="shared" si="262"/>
        <v/>
      </c>
      <c r="K3212" s="64">
        <f t="shared" si="259"/>
        <v>0</v>
      </c>
      <c r="L3212" s="67" t="str">
        <f>IF(VLOOKUP($A3212,ApplicablePermutations!$U$3:$V$146,2,0)=1,"X","")</f>
        <v>X</v>
      </c>
      <c r="M3212">
        <f t="shared" si="260"/>
        <v>1.2</v>
      </c>
      <c r="N3212" s="64">
        <f t="shared" si="263"/>
        <v>0</v>
      </c>
    </row>
    <row r="3213" spans="1:14" x14ac:dyDescent="0.25">
      <c r="A3213" t="s">
        <v>427</v>
      </c>
      <c r="B3213" t="s">
        <v>327</v>
      </c>
      <c r="C3213" s="65" t="s">
        <v>485</v>
      </c>
      <c r="D3213" s="64">
        <f>IFERROR(INDEX('Feasibility Factor'!$D$5:$N$123,MATCH(VLOOKUP($A3213,PairList!$A$2:$D$205,2,0),'Feasibility Factor'!$C$5:$C$123,0),MATCH(VLOOKUP($B3213,PairList!$F$2:$I$14,2,0),'Feasibility Factor'!$D$3:$N$3,0)),"")</f>
        <v>0.5</v>
      </c>
      <c r="E3213" s="64">
        <v>0.15000000000000002</v>
      </c>
      <c r="F3213" s="64" t="str">
        <f>IFERROR(INDEX(ESShip!$C$2:$C$99,MATCH(VLOOKUP($A3213,PairList!$A$2:$D$205,3,0),ESShip!$A$2:$A$99,0)),"")</f>
        <v/>
      </c>
      <c r="G3213" s="64">
        <v>5.0080410078112925E-2</v>
      </c>
      <c r="H3213" s="67" t="str">
        <f>IF(INDEX(ApplicablePermutations!$B$3:$N$205,MATCH($A3213,ApplicablePermutations!$A$3:$A$205,0),MATCH($B3213,ApplicablePermutations!$B$2:$N$2,0))*INDEX(ApplicablePermutations!$Q$3:$S$205,MATCH($A3213,ApplicablePermutations!$P$3:$P$205,0),MATCH($C3213,ApplicablePermutations!$Q$2:$S$2,0))=1,"X","")</f>
        <v/>
      </c>
      <c r="I3213" s="64" t="str">
        <f t="shared" si="261"/>
        <v/>
      </c>
      <c r="J3213" s="64" t="str">
        <f t="shared" si="262"/>
        <v/>
      </c>
      <c r="K3213" s="64">
        <f t="shared" si="259"/>
        <v>0</v>
      </c>
      <c r="L3213" s="67" t="str">
        <f>IF(VLOOKUP($A3213,ApplicablePermutations!$U$3:$V$146,2,0)=1,"X","")</f>
        <v>X</v>
      </c>
      <c r="M3213">
        <f t="shared" si="260"/>
        <v>1.2</v>
      </c>
      <c r="N3213" s="64">
        <f t="shared" si="263"/>
        <v>0</v>
      </c>
    </row>
    <row r="3214" spans="1:14" x14ac:dyDescent="0.25">
      <c r="A3214" t="s">
        <v>427</v>
      </c>
      <c r="B3214" t="s">
        <v>328</v>
      </c>
      <c r="C3214" s="65" t="s">
        <v>485</v>
      </c>
      <c r="D3214" s="64">
        <f>IFERROR(INDEX('Feasibility Factor'!$D$5:$N$123,MATCH(VLOOKUP($A3214,PairList!$A$2:$D$205,2,0),'Feasibility Factor'!$C$5:$C$123,0),MATCH(VLOOKUP($B3214,PairList!$F$2:$I$14,2,0),'Feasibility Factor'!$D$3:$N$3,0)),"")</f>
        <v>0.5</v>
      </c>
      <c r="E3214" s="64">
        <v>0.30000000000000004</v>
      </c>
      <c r="F3214" s="64" t="str">
        <f>IFERROR(INDEX(ESShip!$C$2:$C$99,MATCH(VLOOKUP($A3214,PairList!$A$2:$D$205,3,0),ESShip!$A$2:$A$99,0)),"")</f>
        <v/>
      </c>
      <c r="G3214" s="64">
        <v>0.75002116054687185</v>
      </c>
      <c r="H3214" s="67" t="str">
        <f>IF(INDEX(ApplicablePermutations!$B$3:$N$205,MATCH($A3214,ApplicablePermutations!$A$3:$A$205,0),MATCH($B3214,ApplicablePermutations!$B$2:$N$2,0))*INDEX(ApplicablePermutations!$Q$3:$S$205,MATCH($A3214,ApplicablePermutations!$P$3:$P$205,0),MATCH($C3214,ApplicablePermutations!$Q$2:$S$2,0))=1,"X","")</f>
        <v/>
      </c>
      <c r="I3214" s="64" t="str">
        <f t="shared" si="261"/>
        <v/>
      </c>
      <c r="J3214" s="64" t="str">
        <f t="shared" si="262"/>
        <v/>
      </c>
      <c r="K3214" s="64">
        <f t="shared" si="259"/>
        <v>0</v>
      </c>
      <c r="L3214" s="67" t="str">
        <f>IF(VLOOKUP($A3214,ApplicablePermutations!$U$3:$V$146,2,0)=1,"X","")</f>
        <v>X</v>
      </c>
      <c r="M3214">
        <f t="shared" si="260"/>
        <v>1.2</v>
      </c>
      <c r="N3214" s="64">
        <f t="shared" si="263"/>
        <v>0</v>
      </c>
    </row>
    <row r="3215" spans="1:14" x14ac:dyDescent="0.25">
      <c r="A3215" t="s">
        <v>427</v>
      </c>
      <c r="B3215" t="s">
        <v>239</v>
      </c>
      <c r="C3215" s="65" t="s">
        <v>485</v>
      </c>
      <c r="D3215" s="64">
        <f>IFERROR(INDEX('Feasibility Factor'!$D$5:$N$123,MATCH(VLOOKUP($A3215,PairList!$A$2:$D$205,2,0),'Feasibility Factor'!$C$5:$C$123,0),MATCH(VLOOKUP($B3215,PairList!$F$2:$I$14,2,0),'Feasibility Factor'!$D$3:$N$3,0)),"")</f>
        <v>0.5</v>
      </c>
      <c r="E3215" s="64">
        <v>0.23333333333333336</v>
      </c>
      <c r="F3215" s="64" t="str">
        <f>IFERROR(INDEX(ESShip!$C$2:$C$99,MATCH(VLOOKUP($A3215,PairList!$A$2:$D$205,3,0),ESShip!$A$2:$A$99,0)),"")</f>
        <v/>
      </c>
      <c r="G3215" s="64">
        <v>5.0080410078112925E-2</v>
      </c>
      <c r="H3215" s="67" t="str">
        <f>IF(INDEX(ApplicablePermutations!$B$3:$N$205,MATCH($A3215,ApplicablePermutations!$A$3:$A$205,0),MATCH($B3215,ApplicablePermutations!$B$2:$N$2,0))*INDEX(ApplicablePermutations!$Q$3:$S$205,MATCH($A3215,ApplicablePermutations!$P$3:$P$205,0),MATCH($C3215,ApplicablePermutations!$Q$2:$S$2,0))=1,"X","")</f>
        <v/>
      </c>
      <c r="I3215" s="64" t="str">
        <f t="shared" si="261"/>
        <v/>
      </c>
      <c r="J3215" s="64" t="str">
        <f t="shared" si="262"/>
        <v/>
      </c>
      <c r="K3215" s="64">
        <f t="shared" si="259"/>
        <v>0</v>
      </c>
      <c r="L3215" s="67" t="str">
        <f>IF(VLOOKUP($A3215,ApplicablePermutations!$U$3:$V$146,2,0)=1,"X","")</f>
        <v>X</v>
      </c>
      <c r="M3215">
        <f t="shared" si="260"/>
        <v>1.2</v>
      </c>
      <c r="N3215" s="64">
        <f t="shared" si="263"/>
        <v>0</v>
      </c>
    </row>
    <row r="3216" spans="1:14" x14ac:dyDescent="0.25">
      <c r="A3216" t="s">
        <v>427</v>
      </c>
      <c r="B3216" t="s">
        <v>329</v>
      </c>
      <c r="C3216" s="65" t="s">
        <v>485</v>
      </c>
      <c r="D3216" s="64">
        <f>IFERROR(INDEX('Feasibility Factor'!$D$5:$N$123,MATCH(VLOOKUP($A3216,PairList!$A$2:$D$205,2,0),'Feasibility Factor'!$C$5:$C$123,0),MATCH(VLOOKUP($B3216,PairList!$F$2:$I$14,2,0),'Feasibility Factor'!$D$3:$N$3,0)),"")</f>
        <v>0.5</v>
      </c>
      <c r="E3216" s="69">
        <v>0.1</v>
      </c>
      <c r="F3216" s="64" t="str">
        <f>IFERROR(INDEX(ESShip!$C$2:$C$99,MATCH(VLOOKUP($A3216,PairList!$A$2:$D$205,3,0),ESShip!$A$2:$A$99,0)),"")</f>
        <v/>
      </c>
      <c r="G3216" s="69">
        <v>0.05</v>
      </c>
      <c r="H3216" s="67" t="str">
        <f>IF(INDEX(ApplicablePermutations!$B$3:$N$205,MATCH($A3216,ApplicablePermutations!$A$3:$A$205,0),MATCH($B3216,ApplicablePermutations!$B$2:$N$2,0))*INDEX(ApplicablePermutations!$Q$3:$S$205,MATCH($A3216,ApplicablePermutations!$P$3:$P$205,0),MATCH($C3216,ApplicablePermutations!$Q$2:$S$2,0))=1,"X","")</f>
        <v>X</v>
      </c>
      <c r="I3216" s="64">
        <f t="shared" si="261"/>
        <v>0.1</v>
      </c>
      <c r="J3216" s="64">
        <f t="shared" si="262"/>
        <v>0.05</v>
      </c>
      <c r="K3216" s="64">
        <f t="shared" si="259"/>
        <v>9.5000000000000001E-2</v>
      </c>
      <c r="L3216" s="67" t="str">
        <f>IF(VLOOKUP($A3216,ApplicablePermutations!$U$3:$V$146,2,0)=1,"X","")</f>
        <v>X</v>
      </c>
      <c r="M3216">
        <f t="shared" si="260"/>
        <v>1.2</v>
      </c>
      <c r="N3216" s="64">
        <f t="shared" si="263"/>
        <v>0.11399999999999999</v>
      </c>
    </row>
    <row r="3217" spans="1:14" x14ac:dyDescent="0.25">
      <c r="A3217" t="s">
        <v>427</v>
      </c>
      <c r="B3217" t="s">
        <v>330</v>
      </c>
      <c r="C3217" s="65" t="s">
        <v>485</v>
      </c>
      <c r="D3217" s="64">
        <f>IFERROR(INDEX('Feasibility Factor'!$D$5:$N$123,MATCH(VLOOKUP($A3217,PairList!$A$2:$D$205,2,0),'Feasibility Factor'!$C$5:$C$123,0),MATCH(VLOOKUP($B3217,PairList!$F$2:$I$14,2,0),'Feasibility Factor'!$D$3:$N$3,0)),"")</f>
        <v>0.5</v>
      </c>
      <c r="E3217" s="64">
        <v>0.15000000000000002</v>
      </c>
      <c r="F3217" s="64" t="str">
        <f>IFERROR(INDEX(ESShip!$C$2:$C$99,MATCH(VLOOKUP($A3217,PairList!$A$2:$D$205,3,0),ESShip!$A$2:$A$99,0)),"")</f>
        <v/>
      </c>
      <c r="G3217" s="64">
        <v>5.0080410078112925E-2</v>
      </c>
      <c r="H3217" s="67" t="str">
        <f>IF(INDEX(ApplicablePermutations!$B$3:$N$205,MATCH($A3217,ApplicablePermutations!$A$3:$A$205,0),MATCH($B3217,ApplicablePermutations!$B$2:$N$2,0))*INDEX(ApplicablePermutations!$Q$3:$S$205,MATCH($A3217,ApplicablePermutations!$P$3:$P$205,0),MATCH($C3217,ApplicablePermutations!$Q$2:$S$2,0))=1,"X","")</f>
        <v/>
      </c>
      <c r="I3217" s="64" t="str">
        <f t="shared" si="261"/>
        <v/>
      </c>
      <c r="J3217" s="64" t="str">
        <f t="shared" si="262"/>
        <v/>
      </c>
      <c r="K3217" s="64">
        <f t="shared" si="259"/>
        <v>0</v>
      </c>
      <c r="L3217" s="67" t="str">
        <f>IF(VLOOKUP($A3217,ApplicablePermutations!$U$3:$V$146,2,0)=1,"X","")</f>
        <v>X</v>
      </c>
      <c r="M3217">
        <f t="shared" si="260"/>
        <v>1.2</v>
      </c>
      <c r="N3217" s="64">
        <f t="shared" si="263"/>
        <v>0</v>
      </c>
    </row>
    <row r="3218" spans="1:14" x14ac:dyDescent="0.25">
      <c r="A3218" t="s">
        <v>427</v>
      </c>
      <c r="B3218" t="s">
        <v>331</v>
      </c>
      <c r="C3218" s="65" t="s">
        <v>485</v>
      </c>
      <c r="D3218" s="64">
        <f>IFERROR(INDEX('Feasibility Factor'!$D$5:$N$123,MATCH(VLOOKUP($A3218,PairList!$A$2:$D$205,2,0),'Feasibility Factor'!$C$5:$C$123,0),MATCH(VLOOKUP($B3218,PairList!$F$2:$I$14,2,0),'Feasibility Factor'!$D$3:$N$3,0)),"")</f>
        <v>0.5</v>
      </c>
      <c r="E3218" s="64">
        <v>0.14000000000000001</v>
      </c>
      <c r="F3218" s="64" t="str">
        <f>IFERROR(INDEX(ESShip!$C$2:$C$99,MATCH(VLOOKUP($A3218,PairList!$A$2:$D$205,3,0),ESShip!$A$2:$A$99,0)),"")</f>
        <v/>
      </c>
      <c r="G3218" s="64">
        <v>5.0080410078112925E-2</v>
      </c>
      <c r="H3218" s="67" t="str">
        <f>IF(INDEX(ApplicablePermutations!$B$3:$N$205,MATCH($A3218,ApplicablePermutations!$A$3:$A$205,0),MATCH($B3218,ApplicablePermutations!$B$2:$N$2,0))*INDEX(ApplicablePermutations!$Q$3:$S$205,MATCH($A3218,ApplicablePermutations!$P$3:$P$205,0),MATCH($C3218,ApplicablePermutations!$Q$2:$S$2,0))=1,"X","")</f>
        <v/>
      </c>
      <c r="I3218" s="64" t="str">
        <f t="shared" si="261"/>
        <v/>
      </c>
      <c r="J3218" s="64" t="str">
        <f t="shared" si="262"/>
        <v/>
      </c>
      <c r="K3218" s="64">
        <f t="shared" si="259"/>
        <v>0</v>
      </c>
      <c r="L3218" s="67" t="str">
        <f>IF(VLOOKUP($A3218,ApplicablePermutations!$U$3:$V$146,2,0)=1,"X","")</f>
        <v>X</v>
      </c>
      <c r="M3218">
        <f t="shared" si="260"/>
        <v>1.2</v>
      </c>
      <c r="N3218" s="64">
        <f t="shared" si="263"/>
        <v>0</v>
      </c>
    </row>
    <row r="3219" spans="1:14" x14ac:dyDescent="0.25">
      <c r="A3219" t="s">
        <v>427</v>
      </c>
      <c r="B3219" t="s">
        <v>332</v>
      </c>
      <c r="C3219" s="65" t="s">
        <v>485</v>
      </c>
      <c r="D3219" s="64">
        <f>IFERROR(INDEX('Feasibility Factor'!$D$5:$N$123,MATCH(VLOOKUP($A3219,PairList!$A$2:$D$205,2,0),'Feasibility Factor'!$C$5:$C$123,0),MATCH(VLOOKUP($B3219,PairList!$F$2:$I$14,2,0),'Feasibility Factor'!$D$3:$N$3,0)),"")</f>
        <v>0.5</v>
      </c>
      <c r="E3219" s="64">
        <v>0.30000000000000004</v>
      </c>
      <c r="F3219" s="64" t="str">
        <f>IFERROR(INDEX(ESShip!$C$2:$C$99,MATCH(VLOOKUP($A3219,PairList!$A$2:$D$205,3,0),ESShip!$A$2:$A$99,0)),"")</f>
        <v/>
      </c>
      <c r="G3219" s="64">
        <v>0.55003808898436923</v>
      </c>
      <c r="H3219" s="67" t="str">
        <f>IF(INDEX(ApplicablePermutations!$B$3:$N$205,MATCH($A3219,ApplicablePermutations!$A$3:$A$205,0),MATCH($B3219,ApplicablePermutations!$B$2:$N$2,0))*INDEX(ApplicablePermutations!$Q$3:$S$205,MATCH($A3219,ApplicablePermutations!$P$3:$P$205,0),MATCH($C3219,ApplicablePermutations!$Q$2:$S$2,0))=1,"X","")</f>
        <v/>
      </c>
      <c r="I3219" s="64" t="str">
        <f t="shared" si="261"/>
        <v/>
      </c>
      <c r="J3219" s="64" t="str">
        <f t="shared" si="262"/>
        <v/>
      </c>
      <c r="K3219" s="64">
        <f t="shared" si="259"/>
        <v>0</v>
      </c>
      <c r="L3219" s="67" t="str">
        <f>IF(VLOOKUP($A3219,ApplicablePermutations!$U$3:$V$146,2,0)=1,"X","")</f>
        <v>X</v>
      </c>
      <c r="M3219">
        <f t="shared" si="260"/>
        <v>1.2</v>
      </c>
      <c r="N3219" s="64">
        <f t="shared" si="263"/>
        <v>0</v>
      </c>
    </row>
    <row r="3220" spans="1:14" x14ac:dyDescent="0.25">
      <c r="A3220" t="s">
        <v>427</v>
      </c>
      <c r="B3220" t="s">
        <v>243</v>
      </c>
      <c r="C3220" s="65" t="s">
        <v>485</v>
      </c>
      <c r="D3220" s="64">
        <f>IFERROR(INDEX('Feasibility Factor'!$D$5:$N$123,MATCH(VLOOKUP($A3220,PairList!$A$2:$D$205,2,0),'Feasibility Factor'!$C$5:$C$123,0),MATCH(VLOOKUP($B3220,PairList!$F$2:$I$14,2,0),'Feasibility Factor'!$D$3:$N$3,0)),"")</f>
        <v>0.5</v>
      </c>
      <c r="E3220" s="64">
        <v>0.40384615384615385</v>
      </c>
      <c r="F3220" s="64" t="str">
        <f>IFERROR(INDEX(ESShip!$C$2:$C$99,MATCH(VLOOKUP($A3220,PairList!$A$2:$D$205,3,0),ESShip!$A$2:$A$99,0)),"")</f>
        <v/>
      </c>
      <c r="G3220" s="64">
        <v>0.33452235166943944</v>
      </c>
      <c r="H3220" s="67" t="str">
        <f>IF(INDEX(ApplicablePermutations!$B$3:$N$205,MATCH($A3220,ApplicablePermutations!$A$3:$A$205,0),MATCH($B3220,ApplicablePermutations!$B$2:$N$2,0))*INDEX(ApplicablePermutations!$Q$3:$S$205,MATCH($A3220,ApplicablePermutations!$P$3:$P$205,0),MATCH($C3220,ApplicablePermutations!$Q$2:$S$2,0))=1,"X","")</f>
        <v/>
      </c>
      <c r="I3220" s="64" t="str">
        <f t="shared" si="261"/>
        <v/>
      </c>
      <c r="J3220" s="64" t="str">
        <f t="shared" si="262"/>
        <v/>
      </c>
      <c r="K3220" s="64">
        <f t="shared" si="259"/>
        <v>0</v>
      </c>
      <c r="L3220" s="67" t="str">
        <f>IF(VLOOKUP($A3220,ApplicablePermutations!$U$3:$V$146,2,0)=1,"X","")</f>
        <v>X</v>
      </c>
      <c r="M3220">
        <f t="shared" si="260"/>
        <v>1.2</v>
      </c>
      <c r="N3220" s="64">
        <f t="shared" si="263"/>
        <v>0</v>
      </c>
    </row>
    <row r="3221" spans="1:14" x14ac:dyDescent="0.25">
      <c r="A3221" t="s">
        <v>427</v>
      </c>
      <c r="B3221" t="s">
        <v>333</v>
      </c>
      <c r="C3221" s="65" t="s">
        <v>485</v>
      </c>
      <c r="D3221" s="64">
        <f>IFERROR(INDEX('Feasibility Factor'!$D$5:$N$123,MATCH(VLOOKUP($A3221,PairList!$A$2:$D$205,2,0),'Feasibility Factor'!$C$5:$C$123,0),MATCH(VLOOKUP($B3221,PairList!$F$2:$I$14,2,0),'Feasibility Factor'!$D$3:$N$3,0)),"")</f>
        <v>0.5</v>
      </c>
      <c r="E3221" s="69">
        <v>0.1</v>
      </c>
      <c r="F3221" s="64" t="str">
        <f>IFERROR(INDEX(ESShip!$C$2:$C$99,MATCH(VLOOKUP($A3221,PairList!$A$2:$D$205,3,0),ESShip!$A$2:$A$99,0)),"")</f>
        <v/>
      </c>
      <c r="G3221" s="69">
        <v>0.05</v>
      </c>
      <c r="H3221" s="67" t="str">
        <f>IF(INDEX(ApplicablePermutations!$B$3:$N$205,MATCH($A3221,ApplicablePermutations!$A$3:$A$205,0),MATCH($B3221,ApplicablePermutations!$B$2:$N$2,0))*INDEX(ApplicablePermutations!$Q$3:$S$205,MATCH($A3221,ApplicablePermutations!$P$3:$P$205,0),MATCH($C3221,ApplicablePermutations!$Q$2:$S$2,0))=1,"X","")</f>
        <v>X</v>
      </c>
      <c r="I3221" s="64">
        <f t="shared" si="261"/>
        <v>0.1</v>
      </c>
      <c r="J3221" s="64">
        <f t="shared" si="262"/>
        <v>0.05</v>
      </c>
      <c r="K3221" s="64">
        <f t="shared" ref="K3221:K3284" si="264">IF(H3221="X",I3221*(1-J3221),0)</f>
        <v>9.5000000000000001E-2</v>
      </c>
      <c r="L3221" s="67" t="str">
        <f>IF(VLOOKUP($A3221,ApplicablePermutations!$U$3:$V$146,2,0)=1,"X","")</f>
        <v>X</v>
      </c>
      <c r="M3221">
        <f t="shared" si="260"/>
        <v>1.2</v>
      </c>
      <c r="N3221" s="64">
        <f t="shared" si="263"/>
        <v>0.11399999999999999</v>
      </c>
    </row>
    <row r="3222" spans="1:14" x14ac:dyDescent="0.25">
      <c r="A3222" t="s">
        <v>427</v>
      </c>
      <c r="B3222" t="s">
        <v>334</v>
      </c>
      <c r="C3222" s="65" t="s">
        <v>485</v>
      </c>
      <c r="D3222" s="64">
        <f>IFERROR(INDEX('Feasibility Factor'!$D$5:$N$123,MATCH(VLOOKUP($A3222,PairList!$A$2:$D$205,2,0),'Feasibility Factor'!$C$5:$C$123,0),MATCH(VLOOKUP($B3222,PairList!$F$2:$I$14,2,0),'Feasibility Factor'!$D$3:$N$3,0)),"")</f>
        <v>0.5</v>
      </c>
      <c r="E3222" s="64">
        <v>0.30000000000000004</v>
      </c>
      <c r="F3222" s="64" t="str">
        <f>IFERROR(INDEX(ESShip!$C$2:$C$99,MATCH(VLOOKUP($A3222,PairList!$A$2:$D$205,3,0),ESShip!$A$2:$A$99,0)),"")</f>
        <v/>
      </c>
      <c r="G3222" s="64">
        <v>0.75002116054687185</v>
      </c>
      <c r="H3222" s="67" t="str">
        <f>IF(INDEX(ApplicablePermutations!$B$3:$N$205,MATCH($A3222,ApplicablePermutations!$A$3:$A$205,0),MATCH($B3222,ApplicablePermutations!$B$2:$N$2,0))*INDEX(ApplicablePermutations!$Q$3:$S$205,MATCH($A3222,ApplicablePermutations!$P$3:$P$205,0),MATCH($C3222,ApplicablePermutations!$Q$2:$S$2,0))=1,"X","")</f>
        <v/>
      </c>
      <c r="I3222" s="64" t="str">
        <f t="shared" si="261"/>
        <v/>
      </c>
      <c r="J3222" s="64" t="str">
        <f t="shared" si="262"/>
        <v/>
      </c>
      <c r="K3222" s="64">
        <f t="shared" si="264"/>
        <v>0</v>
      </c>
      <c r="L3222" s="67" t="str">
        <f>IF(VLOOKUP($A3222,ApplicablePermutations!$U$3:$V$146,2,0)=1,"X","")</f>
        <v>X</v>
      </c>
      <c r="M3222">
        <f t="shared" si="260"/>
        <v>1.2</v>
      </c>
      <c r="N3222" s="64">
        <f t="shared" si="263"/>
        <v>0</v>
      </c>
    </row>
    <row r="3223" spans="1:14" x14ac:dyDescent="0.25">
      <c r="A3223" t="s">
        <v>427</v>
      </c>
      <c r="B3223" t="s">
        <v>94</v>
      </c>
      <c r="C3223" s="65" t="s">
        <v>485</v>
      </c>
      <c r="D3223" s="64">
        <f>IFERROR(INDEX('Feasibility Factor'!$D$5:$N$123,MATCH(VLOOKUP($A3223,PairList!$A$2:$D$205,2,0),'Feasibility Factor'!$C$5:$C$123,0),MATCH(VLOOKUP($B3223,PairList!$F$2:$I$14,2,0),'Feasibility Factor'!$D$3:$N$3,0)),"")</f>
        <v>0.5</v>
      </c>
      <c r="E3223" s="64">
        <v>0.14000000000000001</v>
      </c>
      <c r="F3223" s="64" t="str">
        <f>IFERROR(INDEX(ESShip!$C$2:$C$99,MATCH(VLOOKUP($A3223,PairList!$A$2:$D$205,3,0),ESShip!$A$2:$A$99,0)),"")</f>
        <v/>
      </c>
      <c r="G3223" s="64">
        <v>5.0080410078112925E-2</v>
      </c>
      <c r="H3223" s="67" t="str">
        <f>IF(INDEX(ApplicablePermutations!$B$3:$N$205,MATCH($A3223,ApplicablePermutations!$A$3:$A$205,0),MATCH($B3223,ApplicablePermutations!$B$2:$N$2,0))*INDEX(ApplicablePermutations!$Q$3:$S$205,MATCH($A3223,ApplicablePermutations!$P$3:$P$205,0),MATCH($C3223,ApplicablePermutations!$Q$2:$S$2,0))=1,"X","")</f>
        <v/>
      </c>
      <c r="I3223" s="64" t="str">
        <f t="shared" si="261"/>
        <v/>
      </c>
      <c r="J3223" s="64" t="str">
        <f t="shared" si="262"/>
        <v/>
      </c>
      <c r="K3223" s="64">
        <f t="shared" si="264"/>
        <v>0</v>
      </c>
      <c r="L3223" s="67" t="str">
        <f>IF(VLOOKUP($A3223,ApplicablePermutations!$U$3:$V$146,2,0)=1,"X","")</f>
        <v>X</v>
      </c>
      <c r="M3223">
        <f t="shared" si="260"/>
        <v>1.2</v>
      </c>
      <c r="N3223" s="64">
        <f t="shared" si="263"/>
        <v>0</v>
      </c>
    </row>
    <row r="3224" spans="1:14" x14ac:dyDescent="0.25">
      <c r="A3224" t="s">
        <v>427</v>
      </c>
      <c r="B3224" t="s">
        <v>335</v>
      </c>
      <c r="C3224" s="65" t="s">
        <v>485</v>
      </c>
      <c r="D3224" s="64">
        <f>IFERROR(INDEX('Feasibility Factor'!$D$5:$N$123,MATCH(VLOOKUP($A3224,PairList!$A$2:$D$205,2,0),'Feasibility Factor'!$C$5:$C$123,0),MATCH(VLOOKUP($B3224,PairList!$F$2:$I$14,2,0),'Feasibility Factor'!$D$3:$N$3,0)),"")</f>
        <v>0.5</v>
      </c>
      <c r="E3224" s="64">
        <v>0.30000000000000004</v>
      </c>
      <c r="F3224" s="64" t="str">
        <f>IFERROR(INDEX(ESShip!$C$2:$C$99,MATCH(VLOOKUP($A3224,PairList!$A$2:$D$205,3,0),ESShip!$A$2:$A$99,0)),"")</f>
        <v/>
      </c>
      <c r="G3224" s="64">
        <v>0.75002116054687185</v>
      </c>
      <c r="H3224" s="67" t="str">
        <f>IF(INDEX(ApplicablePermutations!$B$3:$N$205,MATCH($A3224,ApplicablePermutations!$A$3:$A$205,0),MATCH($B3224,ApplicablePermutations!$B$2:$N$2,0))*INDEX(ApplicablePermutations!$Q$3:$S$205,MATCH($A3224,ApplicablePermutations!$P$3:$P$205,0),MATCH($C3224,ApplicablePermutations!$Q$2:$S$2,0))=1,"X","")</f>
        <v/>
      </c>
      <c r="I3224" s="64" t="str">
        <f t="shared" si="261"/>
        <v/>
      </c>
      <c r="J3224" s="64" t="str">
        <f t="shared" si="262"/>
        <v/>
      </c>
      <c r="K3224" s="64">
        <f t="shared" si="264"/>
        <v>0</v>
      </c>
      <c r="L3224" s="67" t="str">
        <f>IF(VLOOKUP($A3224,ApplicablePermutations!$U$3:$V$146,2,0)=1,"X","")</f>
        <v>X</v>
      </c>
      <c r="M3224">
        <f t="shared" si="260"/>
        <v>1.2</v>
      </c>
      <c r="N3224" s="64">
        <f t="shared" si="263"/>
        <v>0</v>
      </c>
    </row>
    <row r="3225" spans="1:14" x14ac:dyDescent="0.25">
      <c r="A3225" t="s">
        <v>427</v>
      </c>
      <c r="B3225" t="s">
        <v>100</v>
      </c>
      <c r="C3225" s="65" t="s">
        <v>485</v>
      </c>
      <c r="D3225" s="64">
        <f>IFERROR(INDEX('Feasibility Factor'!$D$5:$N$123,MATCH(VLOOKUP($A3225,PairList!$A$2:$D$205,2,0),'Feasibility Factor'!$C$5:$C$123,0),MATCH(VLOOKUP($B3225,PairList!$F$2:$I$14,2,0),'Feasibility Factor'!$D$3:$N$3,0)),"")</f>
        <v>0.5</v>
      </c>
      <c r="E3225" s="64">
        <v>0.23333333333333336</v>
      </c>
      <c r="F3225" s="64" t="str">
        <f>IFERROR(INDEX(ESShip!$C$2:$C$99,MATCH(VLOOKUP($A3225,PairList!$A$2:$D$205,3,0),ESShip!$A$2:$A$99,0)),"")</f>
        <v/>
      </c>
      <c r="G3225" s="64">
        <v>5.0080410078112925E-2</v>
      </c>
      <c r="H3225" s="67" t="str">
        <f>IF(INDEX(ApplicablePermutations!$B$3:$N$205,MATCH($A3225,ApplicablePermutations!$A$3:$A$205,0),MATCH($B3225,ApplicablePermutations!$B$2:$N$2,0))*INDEX(ApplicablePermutations!$Q$3:$S$205,MATCH($A3225,ApplicablePermutations!$P$3:$P$205,0),MATCH($C3225,ApplicablePermutations!$Q$2:$S$2,0))=1,"X","")</f>
        <v/>
      </c>
      <c r="I3225" s="64" t="str">
        <f t="shared" si="261"/>
        <v/>
      </c>
      <c r="J3225" s="64" t="str">
        <f t="shared" si="262"/>
        <v/>
      </c>
      <c r="K3225" s="64">
        <f t="shared" si="264"/>
        <v>0</v>
      </c>
      <c r="L3225" s="67" t="str">
        <f>IF(VLOOKUP($A3225,ApplicablePermutations!$U$3:$V$146,2,0)=1,"X","")</f>
        <v>X</v>
      </c>
      <c r="M3225">
        <f t="shared" si="260"/>
        <v>1.2</v>
      </c>
      <c r="N3225" s="64">
        <f t="shared" si="263"/>
        <v>0</v>
      </c>
    </row>
    <row r="3226" spans="1:14" x14ac:dyDescent="0.25">
      <c r="A3226" t="s">
        <v>427</v>
      </c>
      <c r="B3226" t="s">
        <v>327</v>
      </c>
      <c r="C3226" s="65" t="s">
        <v>486</v>
      </c>
      <c r="D3226" s="64">
        <f>IFERROR(INDEX('Feasibility Factor'!$D$5:$N$123,MATCH(VLOOKUP($A3226,PairList!$A$2:$D$205,2,0),'Feasibility Factor'!$C$5:$C$123,0),MATCH(VLOOKUP($B3226,PairList!$F$2:$I$14,2,0),'Feasibility Factor'!$D$3:$N$3,0)),"")</f>
        <v>0.5</v>
      </c>
      <c r="E3226" s="64">
        <v>0.375</v>
      </c>
      <c r="F3226" s="64" t="str">
        <f>IFERROR(INDEX(ESShip!$C$2:$C$99,MATCH(VLOOKUP($A3226,PairList!$A$2:$D$205,3,0),ESShip!$A$2:$A$99,0)),"")</f>
        <v/>
      </c>
      <c r="G3226" s="64">
        <v>5.0080410078112925E-2</v>
      </c>
      <c r="H3226" s="67" t="str">
        <f>IF(INDEX(ApplicablePermutations!$B$3:$N$205,MATCH($A3226,ApplicablePermutations!$A$3:$A$205,0),MATCH($B3226,ApplicablePermutations!$B$2:$N$2,0))*INDEX(ApplicablePermutations!$Q$3:$S$205,MATCH($A3226,ApplicablePermutations!$P$3:$P$205,0),MATCH($C3226,ApplicablePermutations!$Q$2:$S$2,0))=1,"X","")</f>
        <v/>
      </c>
      <c r="I3226" s="64" t="str">
        <f t="shared" si="261"/>
        <v/>
      </c>
      <c r="J3226" s="64" t="str">
        <f t="shared" si="262"/>
        <v/>
      </c>
      <c r="K3226" s="64">
        <f t="shared" si="264"/>
        <v>0</v>
      </c>
      <c r="L3226" s="67" t="str">
        <f>IF(VLOOKUP($A3226,ApplicablePermutations!$U$3:$V$146,2,0)=1,"X","")</f>
        <v>X</v>
      </c>
      <c r="M3226">
        <f t="shared" ref="M3226:M3289" si="265">IF(L3226="X",1.2,"")</f>
        <v>1.2</v>
      </c>
      <c r="N3226" s="64">
        <f t="shared" si="263"/>
        <v>0</v>
      </c>
    </row>
    <row r="3227" spans="1:14" x14ac:dyDescent="0.25">
      <c r="A3227" t="s">
        <v>427</v>
      </c>
      <c r="B3227" t="s">
        <v>328</v>
      </c>
      <c r="C3227" s="65" t="s">
        <v>486</v>
      </c>
      <c r="D3227" s="64">
        <f>IFERROR(INDEX('Feasibility Factor'!$D$5:$N$123,MATCH(VLOOKUP($A3227,PairList!$A$2:$D$205,2,0),'Feasibility Factor'!$C$5:$C$123,0),MATCH(VLOOKUP($B3227,PairList!$F$2:$I$14,2,0),'Feasibility Factor'!$D$3:$N$3,0)),"")</f>
        <v>0.5</v>
      </c>
      <c r="E3227" s="64">
        <v>0.75</v>
      </c>
      <c r="F3227" s="64" t="str">
        <f>IFERROR(INDEX(ESShip!$C$2:$C$99,MATCH(VLOOKUP($A3227,PairList!$A$2:$D$205,3,0),ESShip!$A$2:$A$99,0)),"")</f>
        <v/>
      </c>
      <c r="G3227" s="64">
        <v>0.75002116054687185</v>
      </c>
      <c r="H3227" s="67" t="str">
        <f>IF(INDEX(ApplicablePermutations!$B$3:$N$205,MATCH($A3227,ApplicablePermutations!$A$3:$A$205,0),MATCH($B3227,ApplicablePermutations!$B$2:$N$2,0))*INDEX(ApplicablePermutations!$Q$3:$S$205,MATCH($A3227,ApplicablePermutations!$P$3:$P$205,0),MATCH($C3227,ApplicablePermutations!$Q$2:$S$2,0))=1,"X","")</f>
        <v/>
      </c>
      <c r="I3227" s="64" t="str">
        <f t="shared" si="261"/>
        <v/>
      </c>
      <c r="J3227" s="64" t="str">
        <f t="shared" si="262"/>
        <v/>
      </c>
      <c r="K3227" s="64">
        <f t="shared" si="264"/>
        <v>0</v>
      </c>
      <c r="L3227" s="67" t="str">
        <f>IF(VLOOKUP($A3227,ApplicablePermutations!$U$3:$V$146,2,0)=1,"X","")</f>
        <v>X</v>
      </c>
      <c r="M3227">
        <f t="shared" si="265"/>
        <v>1.2</v>
      </c>
      <c r="N3227" s="64">
        <f t="shared" si="263"/>
        <v>0</v>
      </c>
    </row>
    <row r="3228" spans="1:14" x14ac:dyDescent="0.25">
      <c r="A3228" t="s">
        <v>427</v>
      </c>
      <c r="B3228" t="s">
        <v>239</v>
      </c>
      <c r="C3228" s="65" t="s">
        <v>486</v>
      </c>
      <c r="D3228" s="64">
        <f>IFERROR(INDEX('Feasibility Factor'!$D$5:$N$123,MATCH(VLOOKUP($A3228,PairList!$A$2:$D$205,2,0),'Feasibility Factor'!$C$5:$C$123,0),MATCH(VLOOKUP($B3228,PairList!$F$2:$I$14,2,0),'Feasibility Factor'!$D$3:$N$3,0)),"")</f>
        <v>0.5</v>
      </c>
      <c r="E3228" s="64">
        <v>0.58333333333333337</v>
      </c>
      <c r="F3228" s="64" t="str">
        <f>IFERROR(INDEX(ESShip!$C$2:$C$99,MATCH(VLOOKUP($A3228,PairList!$A$2:$D$205,3,0),ESShip!$A$2:$A$99,0)),"")</f>
        <v/>
      </c>
      <c r="G3228" s="64">
        <v>5.0080410078112925E-2</v>
      </c>
      <c r="H3228" s="67" t="str">
        <f>IF(INDEX(ApplicablePermutations!$B$3:$N$205,MATCH($A3228,ApplicablePermutations!$A$3:$A$205,0),MATCH($B3228,ApplicablePermutations!$B$2:$N$2,0))*INDEX(ApplicablePermutations!$Q$3:$S$205,MATCH($A3228,ApplicablePermutations!$P$3:$P$205,0),MATCH($C3228,ApplicablePermutations!$Q$2:$S$2,0))=1,"X","")</f>
        <v/>
      </c>
      <c r="I3228" s="64" t="str">
        <f t="shared" si="261"/>
        <v/>
      </c>
      <c r="J3228" s="64" t="str">
        <f t="shared" si="262"/>
        <v/>
      </c>
      <c r="K3228" s="64">
        <f t="shared" si="264"/>
        <v>0</v>
      </c>
      <c r="L3228" s="67" t="str">
        <f>IF(VLOOKUP($A3228,ApplicablePermutations!$U$3:$V$146,2,0)=1,"X","")</f>
        <v>X</v>
      </c>
      <c r="M3228">
        <f t="shared" si="265"/>
        <v>1.2</v>
      </c>
      <c r="N3228" s="64">
        <f t="shared" si="263"/>
        <v>0</v>
      </c>
    </row>
    <row r="3229" spans="1:14" x14ac:dyDescent="0.25">
      <c r="A3229" t="s">
        <v>427</v>
      </c>
      <c r="B3229" t="s">
        <v>329</v>
      </c>
      <c r="C3229" s="65" t="s">
        <v>486</v>
      </c>
      <c r="D3229" s="64">
        <f>IFERROR(INDEX('Feasibility Factor'!$D$5:$N$123,MATCH(VLOOKUP($A3229,PairList!$A$2:$D$205,2,0),'Feasibility Factor'!$C$5:$C$123,0),MATCH(VLOOKUP($B3229,PairList!$F$2:$I$14,2,0),'Feasibility Factor'!$D$3:$N$3,0)),"")</f>
        <v>0.5</v>
      </c>
      <c r="E3229" s="64">
        <v>0.58333333333333337</v>
      </c>
      <c r="F3229" s="64" t="str">
        <f>IFERROR(INDEX(ESShip!$C$2:$C$99,MATCH(VLOOKUP($A3229,PairList!$A$2:$D$205,3,0),ESShip!$A$2:$A$99,0)),"")</f>
        <v/>
      </c>
      <c r="G3229" s="64">
        <v>0.75002116054687173</v>
      </c>
      <c r="H3229" s="67" t="str">
        <f>IF(INDEX(ApplicablePermutations!$B$3:$N$205,MATCH($A3229,ApplicablePermutations!$A$3:$A$205,0),MATCH($B3229,ApplicablePermutations!$B$2:$N$2,0))*INDEX(ApplicablePermutations!$Q$3:$S$205,MATCH($A3229,ApplicablePermutations!$P$3:$P$205,0),MATCH($C3229,ApplicablePermutations!$Q$2:$S$2,0))=1,"X","")</f>
        <v/>
      </c>
      <c r="I3229" s="64" t="str">
        <f t="shared" si="261"/>
        <v/>
      </c>
      <c r="J3229" s="64" t="str">
        <f t="shared" si="262"/>
        <v/>
      </c>
      <c r="K3229" s="64">
        <f t="shared" si="264"/>
        <v>0</v>
      </c>
      <c r="L3229" s="67" t="str">
        <f>IF(VLOOKUP($A3229,ApplicablePermutations!$U$3:$V$146,2,0)=1,"X","")</f>
        <v>X</v>
      </c>
      <c r="M3229">
        <f t="shared" si="265"/>
        <v>1.2</v>
      </c>
      <c r="N3229" s="64">
        <f t="shared" si="263"/>
        <v>0</v>
      </c>
    </row>
    <row r="3230" spans="1:14" x14ac:dyDescent="0.25">
      <c r="A3230" t="s">
        <v>427</v>
      </c>
      <c r="B3230" t="s">
        <v>330</v>
      </c>
      <c r="C3230" s="65" t="s">
        <v>486</v>
      </c>
      <c r="D3230" s="64">
        <f>IFERROR(INDEX('Feasibility Factor'!$D$5:$N$123,MATCH(VLOOKUP($A3230,PairList!$A$2:$D$205,2,0),'Feasibility Factor'!$C$5:$C$123,0),MATCH(VLOOKUP($B3230,PairList!$F$2:$I$14,2,0),'Feasibility Factor'!$D$3:$N$3,0)),"")</f>
        <v>0.5</v>
      </c>
      <c r="E3230" s="64">
        <v>0.375</v>
      </c>
      <c r="F3230" s="64" t="str">
        <f>IFERROR(INDEX(ESShip!$C$2:$C$99,MATCH(VLOOKUP($A3230,PairList!$A$2:$D$205,3,0),ESShip!$A$2:$A$99,0)),"")</f>
        <v/>
      </c>
      <c r="G3230" s="64">
        <v>5.0080410078112925E-2</v>
      </c>
      <c r="H3230" s="67" t="str">
        <f>IF(INDEX(ApplicablePermutations!$B$3:$N$205,MATCH($A3230,ApplicablePermutations!$A$3:$A$205,0),MATCH($B3230,ApplicablePermutations!$B$2:$N$2,0))*INDEX(ApplicablePermutations!$Q$3:$S$205,MATCH($A3230,ApplicablePermutations!$P$3:$P$205,0),MATCH($C3230,ApplicablePermutations!$Q$2:$S$2,0))=1,"X","")</f>
        <v/>
      </c>
      <c r="I3230" s="64" t="str">
        <f t="shared" si="261"/>
        <v/>
      </c>
      <c r="J3230" s="64" t="str">
        <f t="shared" si="262"/>
        <v/>
      </c>
      <c r="K3230" s="64">
        <f t="shared" si="264"/>
        <v>0</v>
      </c>
      <c r="L3230" s="67" t="str">
        <f>IF(VLOOKUP($A3230,ApplicablePermutations!$U$3:$V$146,2,0)=1,"X","")</f>
        <v>X</v>
      </c>
      <c r="M3230">
        <f t="shared" si="265"/>
        <v>1.2</v>
      </c>
      <c r="N3230" s="64">
        <f t="shared" si="263"/>
        <v>0</v>
      </c>
    </row>
    <row r="3231" spans="1:14" x14ac:dyDescent="0.25">
      <c r="A3231" t="s">
        <v>427</v>
      </c>
      <c r="B3231" t="s">
        <v>331</v>
      </c>
      <c r="C3231" s="65" t="s">
        <v>486</v>
      </c>
      <c r="D3231" s="64">
        <f>IFERROR(INDEX('Feasibility Factor'!$D$5:$N$123,MATCH(VLOOKUP($A3231,PairList!$A$2:$D$205,2,0),'Feasibility Factor'!$C$5:$C$123,0),MATCH(VLOOKUP($B3231,PairList!$F$2:$I$14,2,0),'Feasibility Factor'!$D$3:$N$3,0)),"")</f>
        <v>0.5</v>
      </c>
      <c r="E3231" s="64">
        <v>0.35</v>
      </c>
      <c r="F3231" s="64" t="str">
        <f>IFERROR(INDEX(ESShip!$C$2:$C$99,MATCH(VLOOKUP($A3231,PairList!$A$2:$D$205,3,0),ESShip!$A$2:$A$99,0)),"")</f>
        <v/>
      </c>
      <c r="G3231" s="64">
        <v>5.0080410078112925E-2</v>
      </c>
      <c r="H3231" s="67" t="str">
        <f>IF(INDEX(ApplicablePermutations!$B$3:$N$205,MATCH($A3231,ApplicablePermutations!$A$3:$A$205,0),MATCH($B3231,ApplicablePermutations!$B$2:$N$2,0))*INDEX(ApplicablePermutations!$Q$3:$S$205,MATCH($A3231,ApplicablePermutations!$P$3:$P$205,0),MATCH($C3231,ApplicablePermutations!$Q$2:$S$2,0))=1,"X","")</f>
        <v/>
      </c>
      <c r="I3231" s="64" t="str">
        <f t="shared" si="261"/>
        <v/>
      </c>
      <c r="J3231" s="64" t="str">
        <f t="shared" si="262"/>
        <v/>
      </c>
      <c r="K3231" s="64">
        <f t="shared" si="264"/>
        <v>0</v>
      </c>
      <c r="L3231" s="67" t="str">
        <f>IF(VLOOKUP($A3231,ApplicablePermutations!$U$3:$V$146,2,0)=1,"X","")</f>
        <v>X</v>
      </c>
      <c r="M3231">
        <f t="shared" si="265"/>
        <v>1.2</v>
      </c>
      <c r="N3231" s="64">
        <f t="shared" si="263"/>
        <v>0</v>
      </c>
    </row>
    <row r="3232" spans="1:14" x14ac:dyDescent="0.25">
      <c r="A3232" t="s">
        <v>427</v>
      </c>
      <c r="B3232" t="s">
        <v>332</v>
      </c>
      <c r="C3232" s="65" t="s">
        <v>486</v>
      </c>
      <c r="D3232" s="64">
        <f>IFERROR(INDEX('Feasibility Factor'!$D$5:$N$123,MATCH(VLOOKUP($A3232,PairList!$A$2:$D$205,2,0),'Feasibility Factor'!$C$5:$C$123,0),MATCH(VLOOKUP($B3232,PairList!$F$2:$I$14,2,0),'Feasibility Factor'!$D$3:$N$3,0)),"")</f>
        <v>0.5</v>
      </c>
      <c r="E3232" s="64">
        <v>0.75</v>
      </c>
      <c r="F3232" s="64" t="str">
        <f>IFERROR(INDEX(ESShip!$C$2:$C$99,MATCH(VLOOKUP($A3232,PairList!$A$2:$D$205,3,0),ESShip!$A$2:$A$99,0)),"")</f>
        <v/>
      </c>
      <c r="G3232" s="64">
        <v>0.75002116054687185</v>
      </c>
      <c r="H3232" s="67" t="str">
        <f>IF(INDEX(ApplicablePermutations!$B$3:$N$205,MATCH($A3232,ApplicablePermutations!$A$3:$A$205,0),MATCH($B3232,ApplicablePermutations!$B$2:$N$2,0))*INDEX(ApplicablePermutations!$Q$3:$S$205,MATCH($A3232,ApplicablePermutations!$P$3:$P$205,0),MATCH($C3232,ApplicablePermutations!$Q$2:$S$2,0))=1,"X","")</f>
        <v/>
      </c>
      <c r="I3232" s="64" t="str">
        <f t="shared" si="261"/>
        <v/>
      </c>
      <c r="J3232" s="64" t="str">
        <f t="shared" si="262"/>
        <v/>
      </c>
      <c r="K3232" s="64">
        <f t="shared" si="264"/>
        <v>0</v>
      </c>
      <c r="L3232" s="67" t="str">
        <f>IF(VLOOKUP($A3232,ApplicablePermutations!$U$3:$V$146,2,0)=1,"X","")</f>
        <v>X</v>
      </c>
      <c r="M3232">
        <f t="shared" si="265"/>
        <v>1.2</v>
      </c>
      <c r="N3232" s="64">
        <f t="shared" si="263"/>
        <v>0</v>
      </c>
    </row>
    <row r="3233" spans="1:14" x14ac:dyDescent="0.25">
      <c r="A3233" t="s">
        <v>427</v>
      </c>
      <c r="B3233" t="s">
        <v>243</v>
      </c>
      <c r="C3233" s="65" t="s">
        <v>486</v>
      </c>
      <c r="D3233" s="64">
        <f>IFERROR(INDEX('Feasibility Factor'!$D$5:$N$123,MATCH(VLOOKUP($A3233,PairList!$A$2:$D$205,2,0),'Feasibility Factor'!$C$5:$C$123,0),MATCH(VLOOKUP($B3233,PairList!$F$2:$I$14,2,0),'Feasibility Factor'!$D$3:$N$3,0)),"")</f>
        <v>0.5</v>
      </c>
      <c r="E3233" s="64">
        <v>0.40384615384615385</v>
      </c>
      <c r="F3233" s="64" t="str">
        <f>IFERROR(INDEX(ESShip!$C$2:$C$99,MATCH(VLOOKUP($A3233,PairList!$A$2:$D$205,3,0),ESShip!$A$2:$A$99,0)),"")</f>
        <v/>
      </c>
      <c r="G3233" s="64">
        <v>0.33452235166943944</v>
      </c>
      <c r="H3233" s="67" t="str">
        <f>IF(INDEX(ApplicablePermutations!$B$3:$N$205,MATCH($A3233,ApplicablePermutations!$A$3:$A$205,0),MATCH($B3233,ApplicablePermutations!$B$2:$N$2,0))*INDEX(ApplicablePermutations!$Q$3:$S$205,MATCH($A3233,ApplicablePermutations!$P$3:$P$205,0),MATCH($C3233,ApplicablePermutations!$Q$2:$S$2,0))=1,"X","")</f>
        <v/>
      </c>
      <c r="I3233" s="64" t="str">
        <f t="shared" si="261"/>
        <v/>
      </c>
      <c r="J3233" s="64" t="str">
        <f t="shared" si="262"/>
        <v/>
      </c>
      <c r="K3233" s="64">
        <f t="shared" si="264"/>
        <v>0</v>
      </c>
      <c r="L3233" s="67" t="str">
        <f>IF(VLOOKUP($A3233,ApplicablePermutations!$U$3:$V$146,2,0)=1,"X","")</f>
        <v>X</v>
      </c>
      <c r="M3233">
        <f t="shared" si="265"/>
        <v>1.2</v>
      </c>
      <c r="N3233" s="64">
        <f t="shared" si="263"/>
        <v>0</v>
      </c>
    </row>
    <row r="3234" spans="1:14" x14ac:dyDescent="0.25">
      <c r="A3234" t="s">
        <v>427</v>
      </c>
      <c r="B3234" t="s">
        <v>333</v>
      </c>
      <c r="C3234" s="65" t="s">
        <v>486</v>
      </c>
      <c r="D3234" s="64">
        <f>IFERROR(INDEX('Feasibility Factor'!$D$5:$N$123,MATCH(VLOOKUP($A3234,PairList!$A$2:$D$205,2,0),'Feasibility Factor'!$C$5:$C$123,0),MATCH(VLOOKUP($B3234,PairList!$F$2:$I$14,2,0),'Feasibility Factor'!$D$3:$N$3,0)),"")</f>
        <v>0.5</v>
      </c>
      <c r="E3234" s="64">
        <v>0.375</v>
      </c>
      <c r="F3234" s="64" t="str">
        <f>IFERROR(INDEX(ESShip!$C$2:$C$99,MATCH(VLOOKUP($A3234,PairList!$A$2:$D$205,3,0),ESShip!$A$2:$A$99,0)),"")</f>
        <v/>
      </c>
      <c r="G3234" s="64">
        <v>0.75002116054687185</v>
      </c>
      <c r="H3234" s="67" t="str">
        <f>IF(INDEX(ApplicablePermutations!$B$3:$N$205,MATCH($A3234,ApplicablePermutations!$A$3:$A$205,0),MATCH($B3234,ApplicablePermutations!$B$2:$N$2,0))*INDEX(ApplicablePermutations!$Q$3:$S$205,MATCH($A3234,ApplicablePermutations!$P$3:$P$205,0),MATCH($C3234,ApplicablePermutations!$Q$2:$S$2,0))=1,"X","")</f>
        <v/>
      </c>
      <c r="I3234" s="64" t="str">
        <f t="shared" si="261"/>
        <v/>
      </c>
      <c r="J3234" s="64" t="str">
        <f t="shared" si="262"/>
        <v/>
      </c>
      <c r="K3234" s="64">
        <f t="shared" si="264"/>
        <v>0</v>
      </c>
      <c r="L3234" s="67" t="str">
        <f>IF(VLOOKUP($A3234,ApplicablePermutations!$U$3:$V$146,2,0)=1,"X","")</f>
        <v>X</v>
      </c>
      <c r="M3234">
        <f t="shared" si="265"/>
        <v>1.2</v>
      </c>
      <c r="N3234" s="64">
        <f t="shared" si="263"/>
        <v>0</v>
      </c>
    </row>
    <row r="3235" spans="1:14" x14ac:dyDescent="0.25">
      <c r="A3235" t="s">
        <v>427</v>
      </c>
      <c r="B3235" t="s">
        <v>334</v>
      </c>
      <c r="C3235" s="65" t="s">
        <v>486</v>
      </c>
      <c r="D3235" s="64">
        <f>IFERROR(INDEX('Feasibility Factor'!$D$5:$N$123,MATCH(VLOOKUP($A3235,PairList!$A$2:$D$205,2,0),'Feasibility Factor'!$C$5:$C$123,0),MATCH(VLOOKUP($B3235,PairList!$F$2:$I$14,2,0),'Feasibility Factor'!$D$3:$N$3,0)),"")</f>
        <v>0.5</v>
      </c>
      <c r="E3235" s="64">
        <v>0.75</v>
      </c>
      <c r="F3235" s="64" t="str">
        <f>IFERROR(INDEX(ESShip!$C$2:$C$99,MATCH(VLOOKUP($A3235,PairList!$A$2:$D$205,3,0),ESShip!$A$2:$A$99,0)),"")</f>
        <v/>
      </c>
      <c r="G3235" s="64">
        <v>0.75002116054687185</v>
      </c>
      <c r="H3235" s="67" t="str">
        <f>IF(INDEX(ApplicablePermutations!$B$3:$N$205,MATCH($A3235,ApplicablePermutations!$A$3:$A$205,0),MATCH($B3235,ApplicablePermutations!$B$2:$N$2,0))*INDEX(ApplicablePermutations!$Q$3:$S$205,MATCH($A3235,ApplicablePermutations!$P$3:$P$205,0),MATCH($C3235,ApplicablePermutations!$Q$2:$S$2,0))=1,"X","")</f>
        <v/>
      </c>
      <c r="I3235" s="64" t="str">
        <f t="shared" si="261"/>
        <v/>
      </c>
      <c r="J3235" s="64" t="str">
        <f t="shared" si="262"/>
        <v/>
      </c>
      <c r="K3235" s="64">
        <f t="shared" si="264"/>
        <v>0</v>
      </c>
      <c r="L3235" s="67" t="str">
        <f>IF(VLOOKUP($A3235,ApplicablePermutations!$U$3:$V$146,2,0)=1,"X","")</f>
        <v>X</v>
      </c>
      <c r="M3235">
        <f t="shared" si="265"/>
        <v>1.2</v>
      </c>
      <c r="N3235" s="64">
        <f t="shared" si="263"/>
        <v>0</v>
      </c>
    </row>
    <row r="3236" spans="1:14" x14ac:dyDescent="0.25">
      <c r="A3236" t="s">
        <v>427</v>
      </c>
      <c r="B3236" t="s">
        <v>94</v>
      </c>
      <c r="C3236" s="65" t="s">
        <v>486</v>
      </c>
      <c r="D3236" s="64">
        <f>IFERROR(INDEX('Feasibility Factor'!$D$5:$N$123,MATCH(VLOOKUP($A3236,PairList!$A$2:$D$205,2,0),'Feasibility Factor'!$C$5:$C$123,0),MATCH(VLOOKUP($B3236,PairList!$F$2:$I$14,2,0),'Feasibility Factor'!$D$3:$N$3,0)),"")</f>
        <v>0.5</v>
      </c>
      <c r="E3236" s="64">
        <v>0.35</v>
      </c>
      <c r="F3236" s="64" t="str">
        <f>IFERROR(INDEX(ESShip!$C$2:$C$99,MATCH(VLOOKUP($A3236,PairList!$A$2:$D$205,3,0),ESShip!$A$2:$A$99,0)),"")</f>
        <v/>
      </c>
      <c r="G3236" s="64">
        <v>5.0080410078112925E-2</v>
      </c>
      <c r="H3236" s="67" t="str">
        <f>IF(INDEX(ApplicablePermutations!$B$3:$N$205,MATCH($A3236,ApplicablePermutations!$A$3:$A$205,0),MATCH($B3236,ApplicablePermutations!$B$2:$N$2,0))*INDEX(ApplicablePermutations!$Q$3:$S$205,MATCH($A3236,ApplicablePermutations!$P$3:$P$205,0),MATCH($C3236,ApplicablePermutations!$Q$2:$S$2,0))=1,"X","")</f>
        <v/>
      </c>
      <c r="I3236" s="64" t="str">
        <f t="shared" si="261"/>
        <v/>
      </c>
      <c r="J3236" s="64" t="str">
        <f t="shared" si="262"/>
        <v/>
      </c>
      <c r="K3236" s="64">
        <f t="shared" si="264"/>
        <v>0</v>
      </c>
      <c r="L3236" s="67" t="str">
        <f>IF(VLOOKUP($A3236,ApplicablePermutations!$U$3:$V$146,2,0)=1,"X","")</f>
        <v>X</v>
      </c>
      <c r="M3236">
        <f t="shared" si="265"/>
        <v>1.2</v>
      </c>
      <c r="N3236" s="64">
        <f t="shared" si="263"/>
        <v>0</v>
      </c>
    </row>
    <row r="3237" spans="1:14" x14ac:dyDescent="0.25">
      <c r="A3237" t="s">
        <v>427</v>
      </c>
      <c r="B3237" t="s">
        <v>335</v>
      </c>
      <c r="C3237" s="65" t="s">
        <v>486</v>
      </c>
      <c r="D3237" s="64">
        <f>IFERROR(INDEX('Feasibility Factor'!$D$5:$N$123,MATCH(VLOOKUP($A3237,PairList!$A$2:$D$205,2,0),'Feasibility Factor'!$C$5:$C$123,0),MATCH(VLOOKUP($B3237,PairList!$F$2:$I$14,2,0),'Feasibility Factor'!$D$3:$N$3,0)),"")</f>
        <v>0.5</v>
      </c>
      <c r="E3237" s="64">
        <v>0.75</v>
      </c>
      <c r="F3237" s="64" t="str">
        <f>IFERROR(INDEX(ESShip!$C$2:$C$99,MATCH(VLOOKUP($A3237,PairList!$A$2:$D$205,3,0),ESShip!$A$2:$A$99,0)),"")</f>
        <v/>
      </c>
      <c r="G3237" s="64">
        <v>0.75002116054687185</v>
      </c>
      <c r="H3237" s="67" t="str">
        <f>IF(INDEX(ApplicablePermutations!$B$3:$N$205,MATCH($A3237,ApplicablePermutations!$A$3:$A$205,0),MATCH($B3237,ApplicablePermutations!$B$2:$N$2,0))*INDEX(ApplicablePermutations!$Q$3:$S$205,MATCH($A3237,ApplicablePermutations!$P$3:$P$205,0),MATCH($C3237,ApplicablePermutations!$Q$2:$S$2,0))=1,"X","")</f>
        <v/>
      </c>
      <c r="I3237" s="64" t="str">
        <f t="shared" si="261"/>
        <v/>
      </c>
      <c r="J3237" s="64" t="str">
        <f t="shared" si="262"/>
        <v/>
      </c>
      <c r="K3237" s="64">
        <f t="shared" si="264"/>
        <v>0</v>
      </c>
      <c r="L3237" s="67" t="str">
        <f>IF(VLOOKUP($A3237,ApplicablePermutations!$U$3:$V$146,2,0)=1,"X","")</f>
        <v>X</v>
      </c>
      <c r="M3237">
        <f t="shared" si="265"/>
        <v>1.2</v>
      </c>
      <c r="N3237" s="64">
        <f t="shared" si="263"/>
        <v>0</v>
      </c>
    </row>
    <row r="3238" spans="1:14" x14ac:dyDescent="0.25">
      <c r="A3238" t="s">
        <v>427</v>
      </c>
      <c r="B3238" t="s">
        <v>100</v>
      </c>
      <c r="C3238" s="65" t="s">
        <v>486</v>
      </c>
      <c r="D3238" s="64">
        <f>IFERROR(INDEX('Feasibility Factor'!$D$5:$N$123,MATCH(VLOOKUP($A3238,PairList!$A$2:$D$205,2,0),'Feasibility Factor'!$C$5:$C$123,0),MATCH(VLOOKUP($B3238,PairList!$F$2:$I$14,2,0),'Feasibility Factor'!$D$3:$N$3,0)),"")</f>
        <v>0.5</v>
      </c>
      <c r="E3238" s="64">
        <v>0.58333333333333337</v>
      </c>
      <c r="F3238" s="64" t="str">
        <f>IFERROR(INDEX(ESShip!$C$2:$C$99,MATCH(VLOOKUP($A3238,PairList!$A$2:$D$205,3,0),ESShip!$A$2:$A$99,0)),"")</f>
        <v/>
      </c>
      <c r="G3238" s="64">
        <v>5.0080410078112925E-2</v>
      </c>
      <c r="H3238" s="67" t="str">
        <f>IF(INDEX(ApplicablePermutations!$B$3:$N$205,MATCH($A3238,ApplicablePermutations!$A$3:$A$205,0),MATCH($B3238,ApplicablePermutations!$B$2:$N$2,0))*INDEX(ApplicablePermutations!$Q$3:$S$205,MATCH($A3238,ApplicablePermutations!$P$3:$P$205,0),MATCH($C3238,ApplicablePermutations!$Q$2:$S$2,0))=1,"X","")</f>
        <v/>
      </c>
      <c r="I3238" s="64" t="str">
        <f t="shared" si="261"/>
        <v/>
      </c>
      <c r="J3238" s="64" t="str">
        <f t="shared" si="262"/>
        <v/>
      </c>
      <c r="K3238" s="64">
        <f t="shared" si="264"/>
        <v>0</v>
      </c>
      <c r="L3238" s="67" t="str">
        <f>IF(VLOOKUP($A3238,ApplicablePermutations!$U$3:$V$146,2,0)=1,"X","")</f>
        <v>X</v>
      </c>
      <c r="M3238">
        <f t="shared" si="265"/>
        <v>1.2</v>
      </c>
      <c r="N3238" s="64">
        <f t="shared" si="263"/>
        <v>0</v>
      </c>
    </row>
    <row r="3239" spans="1:14" x14ac:dyDescent="0.25">
      <c r="A3239" t="s">
        <v>491</v>
      </c>
      <c r="B3239" t="s">
        <v>327</v>
      </c>
      <c r="C3239" s="65" t="s">
        <v>485</v>
      </c>
      <c r="D3239" s="64">
        <f>IFERROR(INDEX('Feasibility Factor'!$D$5:$N$123,MATCH(VLOOKUP($A3239,PairList!$A$2:$D$205,2,0),'Feasibility Factor'!$C$5:$C$123,0),MATCH(VLOOKUP($B3239,PairList!$F$2:$I$14,2,0),'Feasibility Factor'!$D$3:$N$3,0)),"")</f>
        <v>0.5</v>
      </c>
      <c r="E3239" s="64">
        <v>0.15000000000000002</v>
      </c>
      <c r="F3239" s="64" t="str">
        <f>IFERROR(INDEX(ESShip!$C$2:$C$99,MATCH(VLOOKUP($A3239,PairList!$A$2:$D$205,3,0),ESShip!$A$2:$A$99,0)),"")</f>
        <v/>
      </c>
      <c r="G3239" s="64">
        <v>5.0080410078112925E-2</v>
      </c>
      <c r="H3239" s="67" t="str">
        <f>IF(INDEX(ApplicablePermutations!$B$3:$N$205,MATCH($A3239,ApplicablePermutations!$A$3:$A$205,0),MATCH($B3239,ApplicablePermutations!$B$2:$N$2,0))*INDEX(ApplicablePermutations!$Q$3:$S$205,MATCH($A3239,ApplicablePermutations!$P$3:$P$205,0),MATCH($C3239,ApplicablePermutations!$Q$2:$S$2,0))=1,"X","")</f>
        <v/>
      </c>
      <c r="I3239" s="64" t="str">
        <f t="shared" si="261"/>
        <v/>
      </c>
      <c r="J3239" s="64" t="str">
        <f t="shared" si="262"/>
        <v/>
      </c>
      <c r="K3239" s="64">
        <f t="shared" si="264"/>
        <v>0</v>
      </c>
      <c r="L3239" s="67" t="str">
        <f>IF(VLOOKUP($A3239,ApplicablePermutations!$U$3:$V$146,2,0)=1,"X","")</f>
        <v>X</v>
      </c>
      <c r="M3239">
        <f t="shared" si="265"/>
        <v>1.2</v>
      </c>
      <c r="N3239" s="64">
        <f t="shared" si="263"/>
        <v>0</v>
      </c>
    </row>
    <row r="3240" spans="1:14" x14ac:dyDescent="0.25">
      <c r="A3240" t="s">
        <v>491</v>
      </c>
      <c r="B3240" t="s">
        <v>328</v>
      </c>
      <c r="C3240" s="65" t="s">
        <v>485</v>
      </c>
      <c r="D3240" s="64">
        <f>IFERROR(INDEX('Feasibility Factor'!$D$5:$N$123,MATCH(VLOOKUP($A3240,PairList!$A$2:$D$205,2,0),'Feasibility Factor'!$C$5:$C$123,0),MATCH(VLOOKUP($B3240,PairList!$F$2:$I$14,2,0),'Feasibility Factor'!$D$3:$N$3,0)),"")</f>
        <v>0.5</v>
      </c>
      <c r="E3240" s="64">
        <v>0.30000000000000004</v>
      </c>
      <c r="F3240" s="64" t="str">
        <f>IFERROR(INDEX(ESShip!$C$2:$C$99,MATCH(VLOOKUP($A3240,PairList!$A$2:$D$205,3,0),ESShip!$A$2:$A$99,0)),"")</f>
        <v/>
      </c>
      <c r="G3240" s="64">
        <v>0.75002116054687185</v>
      </c>
      <c r="H3240" s="67" t="str">
        <f>IF(INDEX(ApplicablePermutations!$B$3:$N$205,MATCH($A3240,ApplicablePermutations!$A$3:$A$205,0),MATCH($B3240,ApplicablePermutations!$B$2:$N$2,0))*INDEX(ApplicablePermutations!$Q$3:$S$205,MATCH($A3240,ApplicablePermutations!$P$3:$P$205,0),MATCH($C3240,ApplicablePermutations!$Q$2:$S$2,0))=1,"X","")</f>
        <v/>
      </c>
      <c r="I3240" s="64" t="str">
        <f t="shared" si="261"/>
        <v/>
      </c>
      <c r="J3240" s="64" t="str">
        <f t="shared" si="262"/>
        <v/>
      </c>
      <c r="K3240" s="64">
        <f t="shared" si="264"/>
        <v>0</v>
      </c>
      <c r="L3240" s="67" t="str">
        <f>IF(VLOOKUP($A3240,ApplicablePermutations!$U$3:$V$146,2,0)=1,"X","")</f>
        <v>X</v>
      </c>
      <c r="M3240">
        <f t="shared" si="265"/>
        <v>1.2</v>
      </c>
      <c r="N3240" s="64">
        <f t="shared" si="263"/>
        <v>0</v>
      </c>
    </row>
    <row r="3241" spans="1:14" x14ac:dyDescent="0.25">
      <c r="A3241" t="s">
        <v>491</v>
      </c>
      <c r="B3241" t="s">
        <v>239</v>
      </c>
      <c r="C3241" s="65" t="s">
        <v>485</v>
      </c>
      <c r="D3241" s="64">
        <f>IFERROR(INDEX('Feasibility Factor'!$D$5:$N$123,MATCH(VLOOKUP($A3241,PairList!$A$2:$D$205,2,0),'Feasibility Factor'!$C$5:$C$123,0),MATCH(VLOOKUP($B3241,PairList!$F$2:$I$14,2,0),'Feasibility Factor'!$D$3:$N$3,0)),"")</f>
        <v>0.5</v>
      </c>
      <c r="E3241" s="64">
        <v>0.23333333333333336</v>
      </c>
      <c r="F3241" s="64" t="str">
        <f>IFERROR(INDEX(ESShip!$C$2:$C$99,MATCH(VLOOKUP($A3241,PairList!$A$2:$D$205,3,0),ESShip!$A$2:$A$99,0)),"")</f>
        <v/>
      </c>
      <c r="G3241" s="64">
        <v>5.0080410078112925E-2</v>
      </c>
      <c r="H3241" s="67" t="str">
        <f>IF(INDEX(ApplicablePermutations!$B$3:$N$205,MATCH($A3241,ApplicablePermutations!$A$3:$A$205,0),MATCH($B3241,ApplicablePermutations!$B$2:$N$2,0))*INDEX(ApplicablePermutations!$Q$3:$S$205,MATCH($A3241,ApplicablePermutations!$P$3:$P$205,0),MATCH($C3241,ApplicablePermutations!$Q$2:$S$2,0))=1,"X","")</f>
        <v/>
      </c>
      <c r="I3241" s="64" t="str">
        <f t="shared" si="261"/>
        <v/>
      </c>
      <c r="J3241" s="64" t="str">
        <f t="shared" si="262"/>
        <v/>
      </c>
      <c r="K3241" s="64">
        <f t="shared" si="264"/>
        <v>0</v>
      </c>
      <c r="L3241" s="67" t="str">
        <f>IF(VLOOKUP($A3241,ApplicablePermutations!$U$3:$V$146,2,0)=1,"X","")</f>
        <v>X</v>
      </c>
      <c r="M3241">
        <f t="shared" si="265"/>
        <v>1.2</v>
      </c>
      <c r="N3241" s="64">
        <f t="shared" si="263"/>
        <v>0</v>
      </c>
    </row>
    <row r="3242" spans="1:14" x14ac:dyDescent="0.25">
      <c r="A3242" t="s">
        <v>491</v>
      </c>
      <c r="B3242" t="s">
        <v>329</v>
      </c>
      <c r="C3242" s="65" t="s">
        <v>485</v>
      </c>
      <c r="D3242" s="64">
        <f>IFERROR(INDEX('Feasibility Factor'!$D$5:$N$123,MATCH(VLOOKUP($A3242,PairList!$A$2:$D$205,2,0),'Feasibility Factor'!$C$5:$C$123,0),MATCH(VLOOKUP($B3242,PairList!$F$2:$I$14,2,0),'Feasibility Factor'!$D$3:$N$3,0)),"")</f>
        <v>0.5</v>
      </c>
      <c r="E3242" s="69">
        <v>0.4</v>
      </c>
      <c r="F3242" s="64" t="str">
        <f>IFERROR(INDEX(ESShip!$C$2:$C$99,MATCH(VLOOKUP($A3242,PairList!$A$2:$D$205,3,0),ESShip!$A$2:$A$99,0)),"")</f>
        <v/>
      </c>
      <c r="G3242" s="69">
        <v>0.05</v>
      </c>
      <c r="H3242" s="67" t="str">
        <f>IF(INDEX(ApplicablePermutations!$B$3:$N$205,MATCH($A3242,ApplicablePermutations!$A$3:$A$205,0),MATCH($B3242,ApplicablePermutations!$B$2:$N$2,0))*INDEX(ApplicablePermutations!$Q$3:$S$205,MATCH($A3242,ApplicablePermutations!$P$3:$P$205,0),MATCH($C3242,ApplicablePermutations!$Q$2:$S$2,0))=1,"X","")</f>
        <v>X</v>
      </c>
      <c r="I3242" s="64">
        <f t="shared" si="261"/>
        <v>0.4</v>
      </c>
      <c r="J3242" s="64">
        <f t="shared" si="262"/>
        <v>0.05</v>
      </c>
      <c r="K3242" s="64">
        <f t="shared" si="264"/>
        <v>0.38</v>
      </c>
      <c r="L3242" s="67" t="str">
        <f>IF(VLOOKUP($A3242,ApplicablePermutations!$U$3:$V$146,2,0)=1,"X","")</f>
        <v>X</v>
      </c>
      <c r="M3242">
        <f t="shared" si="265"/>
        <v>1.2</v>
      </c>
      <c r="N3242" s="64">
        <f t="shared" si="263"/>
        <v>0.45599999999999996</v>
      </c>
    </row>
    <row r="3243" spans="1:14" x14ac:dyDescent="0.25">
      <c r="A3243" t="s">
        <v>491</v>
      </c>
      <c r="B3243" t="s">
        <v>330</v>
      </c>
      <c r="C3243" s="65" t="s">
        <v>485</v>
      </c>
      <c r="D3243" s="64">
        <f>IFERROR(INDEX('Feasibility Factor'!$D$5:$N$123,MATCH(VLOOKUP($A3243,PairList!$A$2:$D$205,2,0),'Feasibility Factor'!$C$5:$C$123,0),MATCH(VLOOKUP($B3243,PairList!$F$2:$I$14,2,0),'Feasibility Factor'!$D$3:$N$3,0)),"")</f>
        <v>0.5</v>
      </c>
      <c r="E3243" s="64">
        <v>0.15000000000000002</v>
      </c>
      <c r="F3243" s="64" t="str">
        <f>IFERROR(INDEX(ESShip!$C$2:$C$99,MATCH(VLOOKUP($A3243,PairList!$A$2:$D$205,3,0),ESShip!$A$2:$A$99,0)),"")</f>
        <v/>
      </c>
      <c r="G3243" s="64">
        <v>5.0080410078112925E-2</v>
      </c>
      <c r="H3243" s="67" t="str">
        <f>IF(INDEX(ApplicablePermutations!$B$3:$N$205,MATCH($A3243,ApplicablePermutations!$A$3:$A$205,0),MATCH($B3243,ApplicablePermutations!$B$2:$N$2,0))*INDEX(ApplicablePermutations!$Q$3:$S$205,MATCH($A3243,ApplicablePermutations!$P$3:$P$205,0),MATCH($C3243,ApplicablePermutations!$Q$2:$S$2,0))=1,"X","")</f>
        <v/>
      </c>
      <c r="I3243" s="64" t="str">
        <f t="shared" si="261"/>
        <v/>
      </c>
      <c r="J3243" s="64" t="str">
        <f t="shared" si="262"/>
        <v/>
      </c>
      <c r="K3243" s="64">
        <f t="shared" si="264"/>
        <v>0</v>
      </c>
      <c r="L3243" s="67" t="str">
        <f>IF(VLOOKUP($A3243,ApplicablePermutations!$U$3:$V$146,2,0)=1,"X","")</f>
        <v>X</v>
      </c>
      <c r="M3243">
        <f t="shared" si="265"/>
        <v>1.2</v>
      </c>
      <c r="N3243" s="64">
        <f t="shared" si="263"/>
        <v>0</v>
      </c>
    </row>
    <row r="3244" spans="1:14" x14ac:dyDescent="0.25">
      <c r="A3244" t="s">
        <v>491</v>
      </c>
      <c r="B3244" t="s">
        <v>331</v>
      </c>
      <c r="C3244" s="65" t="s">
        <v>485</v>
      </c>
      <c r="D3244" s="64">
        <f>IFERROR(INDEX('Feasibility Factor'!$D$5:$N$123,MATCH(VLOOKUP($A3244,PairList!$A$2:$D$205,2,0),'Feasibility Factor'!$C$5:$C$123,0),MATCH(VLOOKUP($B3244,PairList!$F$2:$I$14,2,0),'Feasibility Factor'!$D$3:$N$3,0)),"")</f>
        <v>0.5</v>
      </c>
      <c r="E3244" s="64">
        <v>0.14000000000000001</v>
      </c>
      <c r="F3244" s="64" t="str">
        <f>IFERROR(INDEX(ESShip!$C$2:$C$99,MATCH(VLOOKUP($A3244,PairList!$A$2:$D$205,3,0),ESShip!$A$2:$A$99,0)),"")</f>
        <v/>
      </c>
      <c r="G3244" s="64">
        <v>5.0080410078112925E-2</v>
      </c>
      <c r="H3244" s="67" t="str">
        <f>IF(INDEX(ApplicablePermutations!$B$3:$N$205,MATCH($A3244,ApplicablePermutations!$A$3:$A$205,0),MATCH($B3244,ApplicablePermutations!$B$2:$N$2,0))*INDEX(ApplicablePermutations!$Q$3:$S$205,MATCH($A3244,ApplicablePermutations!$P$3:$P$205,0),MATCH($C3244,ApplicablePermutations!$Q$2:$S$2,0))=1,"X","")</f>
        <v/>
      </c>
      <c r="I3244" s="64" t="str">
        <f t="shared" si="261"/>
        <v/>
      </c>
      <c r="J3244" s="64" t="str">
        <f t="shared" si="262"/>
        <v/>
      </c>
      <c r="K3244" s="64">
        <f t="shared" si="264"/>
        <v>0</v>
      </c>
      <c r="L3244" s="67" t="str">
        <f>IF(VLOOKUP($A3244,ApplicablePermutations!$U$3:$V$146,2,0)=1,"X","")</f>
        <v>X</v>
      </c>
      <c r="M3244">
        <f t="shared" si="265"/>
        <v>1.2</v>
      </c>
      <c r="N3244" s="64">
        <f t="shared" si="263"/>
        <v>0</v>
      </c>
    </row>
    <row r="3245" spans="1:14" x14ac:dyDescent="0.25">
      <c r="A3245" t="s">
        <v>491</v>
      </c>
      <c r="B3245" t="s">
        <v>332</v>
      </c>
      <c r="C3245" s="65" t="s">
        <v>485</v>
      </c>
      <c r="D3245" s="64">
        <f>IFERROR(INDEX('Feasibility Factor'!$D$5:$N$123,MATCH(VLOOKUP($A3245,PairList!$A$2:$D$205,2,0),'Feasibility Factor'!$C$5:$C$123,0),MATCH(VLOOKUP($B3245,PairList!$F$2:$I$14,2,0),'Feasibility Factor'!$D$3:$N$3,0)),"")</f>
        <v>0.5</v>
      </c>
      <c r="E3245" s="64">
        <v>0.30000000000000004</v>
      </c>
      <c r="F3245" s="64" t="str">
        <f>IFERROR(INDEX(ESShip!$C$2:$C$99,MATCH(VLOOKUP($A3245,PairList!$A$2:$D$205,3,0),ESShip!$A$2:$A$99,0)),"")</f>
        <v/>
      </c>
      <c r="G3245" s="64">
        <v>0.55003808898436923</v>
      </c>
      <c r="H3245" s="67" t="str">
        <f>IF(INDEX(ApplicablePermutations!$B$3:$N$205,MATCH($A3245,ApplicablePermutations!$A$3:$A$205,0),MATCH($B3245,ApplicablePermutations!$B$2:$N$2,0))*INDEX(ApplicablePermutations!$Q$3:$S$205,MATCH($A3245,ApplicablePermutations!$P$3:$P$205,0),MATCH($C3245,ApplicablePermutations!$Q$2:$S$2,0))=1,"X","")</f>
        <v/>
      </c>
      <c r="I3245" s="64" t="str">
        <f t="shared" si="261"/>
        <v/>
      </c>
      <c r="J3245" s="64" t="str">
        <f t="shared" si="262"/>
        <v/>
      </c>
      <c r="K3245" s="64">
        <f t="shared" si="264"/>
        <v>0</v>
      </c>
      <c r="L3245" s="67" t="str">
        <f>IF(VLOOKUP($A3245,ApplicablePermutations!$U$3:$V$146,2,0)=1,"X","")</f>
        <v>X</v>
      </c>
      <c r="M3245">
        <f t="shared" si="265"/>
        <v>1.2</v>
      </c>
      <c r="N3245" s="64">
        <f t="shared" si="263"/>
        <v>0</v>
      </c>
    </row>
    <row r="3246" spans="1:14" x14ac:dyDescent="0.25">
      <c r="A3246" t="s">
        <v>491</v>
      </c>
      <c r="B3246" t="s">
        <v>243</v>
      </c>
      <c r="C3246" s="65" t="s">
        <v>485</v>
      </c>
      <c r="D3246" s="64">
        <f>IFERROR(INDEX('Feasibility Factor'!$D$5:$N$123,MATCH(VLOOKUP($A3246,PairList!$A$2:$D$205,2,0),'Feasibility Factor'!$C$5:$C$123,0),MATCH(VLOOKUP($B3246,PairList!$F$2:$I$14,2,0),'Feasibility Factor'!$D$3:$N$3,0)),"")</f>
        <v>0.5</v>
      </c>
      <c r="E3246" s="64">
        <v>0.40384615384615385</v>
      </c>
      <c r="F3246" s="64" t="str">
        <f>IFERROR(INDEX(ESShip!$C$2:$C$99,MATCH(VLOOKUP($A3246,PairList!$A$2:$D$205,3,0),ESShip!$A$2:$A$99,0)),"")</f>
        <v/>
      </c>
      <c r="G3246" s="64">
        <v>0.33452235166943944</v>
      </c>
      <c r="H3246" s="67" t="str">
        <f>IF(INDEX(ApplicablePermutations!$B$3:$N$205,MATCH($A3246,ApplicablePermutations!$A$3:$A$205,0),MATCH($B3246,ApplicablePermutations!$B$2:$N$2,0))*INDEX(ApplicablePermutations!$Q$3:$S$205,MATCH($A3246,ApplicablePermutations!$P$3:$P$205,0),MATCH($C3246,ApplicablePermutations!$Q$2:$S$2,0))=1,"X","")</f>
        <v/>
      </c>
      <c r="I3246" s="64" t="str">
        <f t="shared" si="261"/>
        <v/>
      </c>
      <c r="J3246" s="64" t="str">
        <f t="shared" si="262"/>
        <v/>
      </c>
      <c r="K3246" s="64">
        <f t="shared" si="264"/>
        <v>0</v>
      </c>
      <c r="L3246" s="67" t="str">
        <f>IF(VLOOKUP($A3246,ApplicablePermutations!$U$3:$V$146,2,0)=1,"X","")</f>
        <v>X</v>
      </c>
      <c r="M3246">
        <f t="shared" si="265"/>
        <v>1.2</v>
      </c>
      <c r="N3246" s="64">
        <f t="shared" si="263"/>
        <v>0</v>
      </c>
    </row>
    <row r="3247" spans="1:14" x14ac:dyDescent="0.25">
      <c r="A3247" t="s">
        <v>491</v>
      </c>
      <c r="B3247" t="s">
        <v>333</v>
      </c>
      <c r="C3247" s="65" t="s">
        <v>485</v>
      </c>
      <c r="D3247" s="64">
        <f>IFERROR(INDEX('Feasibility Factor'!$D$5:$N$123,MATCH(VLOOKUP($A3247,PairList!$A$2:$D$205,2,0),'Feasibility Factor'!$C$5:$C$123,0),MATCH(VLOOKUP($B3247,PairList!$F$2:$I$14,2,0),'Feasibility Factor'!$D$3:$N$3,0)),"")</f>
        <v>0.5</v>
      </c>
      <c r="E3247" s="69">
        <v>0.4</v>
      </c>
      <c r="F3247" s="64" t="str">
        <f>IFERROR(INDEX(ESShip!$C$2:$C$99,MATCH(VLOOKUP($A3247,PairList!$A$2:$D$205,3,0),ESShip!$A$2:$A$99,0)),"")</f>
        <v/>
      </c>
      <c r="G3247" s="69">
        <v>0.05</v>
      </c>
      <c r="H3247" s="67" t="str">
        <f>IF(INDEX(ApplicablePermutations!$B$3:$N$205,MATCH($A3247,ApplicablePermutations!$A$3:$A$205,0),MATCH($B3247,ApplicablePermutations!$B$2:$N$2,0))*INDEX(ApplicablePermutations!$Q$3:$S$205,MATCH($A3247,ApplicablePermutations!$P$3:$P$205,0),MATCH($C3247,ApplicablePermutations!$Q$2:$S$2,0))=1,"X","")</f>
        <v>X</v>
      </c>
      <c r="I3247" s="64">
        <f t="shared" si="261"/>
        <v>0.4</v>
      </c>
      <c r="J3247" s="64">
        <f t="shared" si="262"/>
        <v>0.05</v>
      </c>
      <c r="K3247" s="64">
        <f t="shared" si="264"/>
        <v>0.38</v>
      </c>
      <c r="L3247" s="67" t="str">
        <f>IF(VLOOKUP($A3247,ApplicablePermutations!$U$3:$V$146,2,0)=1,"X","")</f>
        <v>X</v>
      </c>
      <c r="M3247">
        <f t="shared" si="265"/>
        <v>1.2</v>
      </c>
      <c r="N3247" s="64">
        <f t="shared" si="263"/>
        <v>0.45599999999999996</v>
      </c>
    </row>
    <row r="3248" spans="1:14" x14ac:dyDescent="0.25">
      <c r="A3248" t="s">
        <v>491</v>
      </c>
      <c r="B3248" t="s">
        <v>334</v>
      </c>
      <c r="C3248" s="65" t="s">
        <v>485</v>
      </c>
      <c r="D3248" s="64">
        <f>IFERROR(INDEX('Feasibility Factor'!$D$5:$N$123,MATCH(VLOOKUP($A3248,PairList!$A$2:$D$205,2,0),'Feasibility Factor'!$C$5:$C$123,0),MATCH(VLOOKUP($B3248,PairList!$F$2:$I$14,2,0),'Feasibility Factor'!$D$3:$N$3,0)),"")</f>
        <v>0.5</v>
      </c>
      <c r="E3248" s="64">
        <v>0.30000000000000004</v>
      </c>
      <c r="F3248" s="64" t="str">
        <f>IFERROR(INDEX(ESShip!$C$2:$C$99,MATCH(VLOOKUP($A3248,PairList!$A$2:$D$205,3,0),ESShip!$A$2:$A$99,0)),"")</f>
        <v/>
      </c>
      <c r="G3248" s="64">
        <v>0.75002116054687185</v>
      </c>
      <c r="H3248" s="67" t="str">
        <f>IF(INDEX(ApplicablePermutations!$B$3:$N$205,MATCH($A3248,ApplicablePermutations!$A$3:$A$205,0),MATCH($B3248,ApplicablePermutations!$B$2:$N$2,0))*INDEX(ApplicablePermutations!$Q$3:$S$205,MATCH($A3248,ApplicablePermutations!$P$3:$P$205,0),MATCH($C3248,ApplicablePermutations!$Q$2:$S$2,0))=1,"X","")</f>
        <v/>
      </c>
      <c r="I3248" s="64" t="str">
        <f t="shared" si="261"/>
        <v/>
      </c>
      <c r="J3248" s="64" t="str">
        <f t="shared" si="262"/>
        <v/>
      </c>
      <c r="K3248" s="64">
        <f t="shared" si="264"/>
        <v>0</v>
      </c>
      <c r="L3248" s="67" t="str">
        <f>IF(VLOOKUP($A3248,ApplicablePermutations!$U$3:$V$146,2,0)=1,"X","")</f>
        <v>X</v>
      </c>
      <c r="M3248">
        <f t="shared" si="265"/>
        <v>1.2</v>
      </c>
      <c r="N3248" s="64">
        <f t="shared" si="263"/>
        <v>0</v>
      </c>
    </row>
    <row r="3249" spans="1:14" x14ac:dyDescent="0.25">
      <c r="A3249" t="s">
        <v>491</v>
      </c>
      <c r="B3249" t="s">
        <v>94</v>
      </c>
      <c r="C3249" s="65" t="s">
        <v>485</v>
      </c>
      <c r="D3249" s="64">
        <f>IFERROR(INDEX('Feasibility Factor'!$D$5:$N$123,MATCH(VLOOKUP($A3249,PairList!$A$2:$D$205,2,0),'Feasibility Factor'!$C$5:$C$123,0),MATCH(VLOOKUP($B3249,PairList!$F$2:$I$14,2,0),'Feasibility Factor'!$D$3:$N$3,0)),"")</f>
        <v>0.5</v>
      </c>
      <c r="E3249" s="64">
        <v>0.14000000000000001</v>
      </c>
      <c r="F3249" s="64" t="str">
        <f>IFERROR(INDEX(ESShip!$C$2:$C$99,MATCH(VLOOKUP($A3249,PairList!$A$2:$D$205,3,0),ESShip!$A$2:$A$99,0)),"")</f>
        <v/>
      </c>
      <c r="G3249" s="64">
        <v>5.0080410078112925E-2</v>
      </c>
      <c r="H3249" s="67" t="str">
        <f>IF(INDEX(ApplicablePermutations!$B$3:$N$205,MATCH($A3249,ApplicablePermutations!$A$3:$A$205,0),MATCH($B3249,ApplicablePermutations!$B$2:$N$2,0))*INDEX(ApplicablePermutations!$Q$3:$S$205,MATCH($A3249,ApplicablePermutations!$P$3:$P$205,0),MATCH($C3249,ApplicablePermutations!$Q$2:$S$2,0))=1,"X","")</f>
        <v/>
      </c>
      <c r="I3249" s="64" t="str">
        <f t="shared" si="261"/>
        <v/>
      </c>
      <c r="J3249" s="64" t="str">
        <f t="shared" si="262"/>
        <v/>
      </c>
      <c r="K3249" s="64">
        <f t="shared" si="264"/>
        <v>0</v>
      </c>
      <c r="L3249" s="67" t="str">
        <f>IF(VLOOKUP($A3249,ApplicablePermutations!$U$3:$V$146,2,0)=1,"X","")</f>
        <v>X</v>
      </c>
      <c r="M3249">
        <f t="shared" si="265"/>
        <v>1.2</v>
      </c>
      <c r="N3249" s="64">
        <f t="shared" si="263"/>
        <v>0</v>
      </c>
    </row>
    <row r="3250" spans="1:14" x14ac:dyDescent="0.25">
      <c r="A3250" t="s">
        <v>491</v>
      </c>
      <c r="B3250" t="s">
        <v>335</v>
      </c>
      <c r="C3250" s="65" t="s">
        <v>485</v>
      </c>
      <c r="D3250" s="64">
        <f>IFERROR(INDEX('Feasibility Factor'!$D$5:$N$123,MATCH(VLOOKUP($A3250,PairList!$A$2:$D$205,2,0),'Feasibility Factor'!$C$5:$C$123,0),MATCH(VLOOKUP($B3250,PairList!$F$2:$I$14,2,0),'Feasibility Factor'!$D$3:$N$3,0)),"")</f>
        <v>0.5</v>
      </c>
      <c r="E3250" s="64">
        <v>0.30000000000000004</v>
      </c>
      <c r="F3250" s="64" t="str">
        <f>IFERROR(INDEX(ESShip!$C$2:$C$99,MATCH(VLOOKUP($A3250,PairList!$A$2:$D$205,3,0),ESShip!$A$2:$A$99,0)),"")</f>
        <v/>
      </c>
      <c r="G3250" s="64">
        <v>0.75002116054687185</v>
      </c>
      <c r="H3250" s="67" t="str">
        <f>IF(INDEX(ApplicablePermutations!$B$3:$N$205,MATCH($A3250,ApplicablePermutations!$A$3:$A$205,0),MATCH($B3250,ApplicablePermutations!$B$2:$N$2,0))*INDEX(ApplicablePermutations!$Q$3:$S$205,MATCH($A3250,ApplicablePermutations!$P$3:$P$205,0),MATCH($C3250,ApplicablePermutations!$Q$2:$S$2,0))=1,"X","")</f>
        <v/>
      </c>
      <c r="I3250" s="64" t="str">
        <f t="shared" si="261"/>
        <v/>
      </c>
      <c r="J3250" s="64" t="str">
        <f t="shared" si="262"/>
        <v/>
      </c>
      <c r="K3250" s="64">
        <f t="shared" si="264"/>
        <v>0</v>
      </c>
      <c r="L3250" s="67" t="str">
        <f>IF(VLOOKUP($A3250,ApplicablePermutations!$U$3:$V$146,2,0)=1,"X","")</f>
        <v>X</v>
      </c>
      <c r="M3250">
        <f t="shared" si="265"/>
        <v>1.2</v>
      </c>
      <c r="N3250" s="64">
        <f t="shared" si="263"/>
        <v>0</v>
      </c>
    </row>
    <row r="3251" spans="1:14" x14ac:dyDescent="0.25">
      <c r="A3251" t="s">
        <v>491</v>
      </c>
      <c r="B3251" t="s">
        <v>100</v>
      </c>
      <c r="C3251" s="65" t="s">
        <v>485</v>
      </c>
      <c r="D3251" s="64">
        <f>IFERROR(INDEX('Feasibility Factor'!$D$5:$N$123,MATCH(VLOOKUP($A3251,PairList!$A$2:$D$205,2,0),'Feasibility Factor'!$C$5:$C$123,0),MATCH(VLOOKUP($B3251,PairList!$F$2:$I$14,2,0),'Feasibility Factor'!$D$3:$N$3,0)),"")</f>
        <v>0.5</v>
      </c>
      <c r="E3251" s="64">
        <v>0.23333333333333336</v>
      </c>
      <c r="F3251" s="64" t="str">
        <f>IFERROR(INDEX(ESShip!$C$2:$C$99,MATCH(VLOOKUP($A3251,PairList!$A$2:$D$205,3,0),ESShip!$A$2:$A$99,0)),"")</f>
        <v/>
      </c>
      <c r="G3251" s="64">
        <v>5.0080410078112925E-2</v>
      </c>
      <c r="H3251" s="67" t="str">
        <f>IF(INDEX(ApplicablePermutations!$B$3:$N$205,MATCH($A3251,ApplicablePermutations!$A$3:$A$205,0),MATCH($B3251,ApplicablePermutations!$B$2:$N$2,0))*INDEX(ApplicablePermutations!$Q$3:$S$205,MATCH($A3251,ApplicablePermutations!$P$3:$P$205,0),MATCH($C3251,ApplicablePermutations!$Q$2:$S$2,0))=1,"X","")</f>
        <v/>
      </c>
      <c r="I3251" s="64" t="str">
        <f t="shared" si="261"/>
        <v/>
      </c>
      <c r="J3251" s="64" t="str">
        <f t="shared" si="262"/>
        <v/>
      </c>
      <c r="K3251" s="64">
        <f t="shared" si="264"/>
        <v>0</v>
      </c>
      <c r="L3251" s="67" t="str">
        <f>IF(VLOOKUP($A3251,ApplicablePermutations!$U$3:$V$146,2,0)=1,"X","")</f>
        <v>X</v>
      </c>
      <c r="M3251">
        <f t="shared" si="265"/>
        <v>1.2</v>
      </c>
      <c r="N3251" s="64">
        <f t="shared" si="263"/>
        <v>0</v>
      </c>
    </row>
    <row r="3252" spans="1:14" x14ac:dyDescent="0.25">
      <c r="A3252" t="s">
        <v>491</v>
      </c>
      <c r="B3252" t="s">
        <v>327</v>
      </c>
      <c r="C3252" s="65" t="s">
        <v>486</v>
      </c>
      <c r="D3252" s="64">
        <f>IFERROR(INDEX('Feasibility Factor'!$D$5:$N$123,MATCH(VLOOKUP($A3252,PairList!$A$2:$D$205,2,0),'Feasibility Factor'!$C$5:$C$123,0),MATCH(VLOOKUP($B3252,PairList!$F$2:$I$14,2,0),'Feasibility Factor'!$D$3:$N$3,0)),"")</f>
        <v>0.5</v>
      </c>
      <c r="E3252" s="64">
        <v>0.375</v>
      </c>
      <c r="F3252" s="64" t="str">
        <f>IFERROR(INDEX(ESShip!$C$2:$C$99,MATCH(VLOOKUP($A3252,PairList!$A$2:$D$205,3,0),ESShip!$A$2:$A$99,0)),"")</f>
        <v/>
      </c>
      <c r="G3252" s="64">
        <v>5.0080410078112925E-2</v>
      </c>
      <c r="H3252" s="67" t="str">
        <f>IF(INDEX(ApplicablePermutations!$B$3:$N$205,MATCH($A3252,ApplicablePermutations!$A$3:$A$205,0),MATCH($B3252,ApplicablePermutations!$B$2:$N$2,0))*INDEX(ApplicablePermutations!$Q$3:$S$205,MATCH($A3252,ApplicablePermutations!$P$3:$P$205,0),MATCH($C3252,ApplicablePermutations!$Q$2:$S$2,0))=1,"X","")</f>
        <v/>
      </c>
      <c r="I3252" s="64" t="str">
        <f t="shared" ref="I3252:I3315" si="266">IF($H3252="X",IF(AND($D3252&gt;0,$D3252&lt;&gt;"",$E3252&gt;0,$E3252&lt;&gt;""),MIN($D3252,$E3252),IF(AND($D3252&gt;0,$D3252&lt;&gt;""),$D3252,IF(AND($E3252&gt;0,$E3252&lt;&gt;""),$E3252,AVERAGEIFS($E$2:$E$13027,$A$2:$A$13027,$A3252,$E$2:$E$13027,"&gt;0")))),"")</f>
        <v/>
      </c>
      <c r="J3252" s="64" t="str">
        <f t="shared" ref="J3252:J3315" si="267">IF(H3252="X",IF(F3252&lt;&gt;"",F3252,IF(G3252&lt;&gt;"",G3252,AVERAGEIFS($G$2:$G$13027,$A$2:$A$13027,$A3252,$C$2:$C$13027,$C3252))),"")</f>
        <v/>
      </c>
      <c r="K3252" s="64">
        <f t="shared" si="264"/>
        <v>0</v>
      </c>
      <c r="L3252" s="67" t="str">
        <f>IF(VLOOKUP($A3252,ApplicablePermutations!$U$3:$V$146,2,0)=1,"X","")</f>
        <v>X</v>
      </c>
      <c r="M3252">
        <f t="shared" si="265"/>
        <v>1.2</v>
      </c>
      <c r="N3252" s="64">
        <f t="shared" si="263"/>
        <v>0</v>
      </c>
    </row>
    <row r="3253" spans="1:14" x14ac:dyDescent="0.25">
      <c r="A3253" t="s">
        <v>491</v>
      </c>
      <c r="B3253" t="s">
        <v>328</v>
      </c>
      <c r="C3253" s="65" t="s">
        <v>486</v>
      </c>
      <c r="D3253" s="64">
        <f>IFERROR(INDEX('Feasibility Factor'!$D$5:$N$123,MATCH(VLOOKUP($A3253,PairList!$A$2:$D$205,2,0),'Feasibility Factor'!$C$5:$C$123,0),MATCH(VLOOKUP($B3253,PairList!$F$2:$I$14,2,0),'Feasibility Factor'!$D$3:$N$3,0)),"")</f>
        <v>0.5</v>
      </c>
      <c r="E3253" s="64">
        <v>0.75</v>
      </c>
      <c r="F3253" s="64" t="str">
        <f>IFERROR(INDEX(ESShip!$C$2:$C$99,MATCH(VLOOKUP($A3253,PairList!$A$2:$D$205,3,0),ESShip!$A$2:$A$99,0)),"")</f>
        <v/>
      </c>
      <c r="G3253" s="64">
        <v>0.75002116054687185</v>
      </c>
      <c r="H3253" s="67" t="str">
        <f>IF(INDEX(ApplicablePermutations!$B$3:$N$205,MATCH($A3253,ApplicablePermutations!$A$3:$A$205,0),MATCH($B3253,ApplicablePermutations!$B$2:$N$2,0))*INDEX(ApplicablePermutations!$Q$3:$S$205,MATCH($A3253,ApplicablePermutations!$P$3:$P$205,0),MATCH($C3253,ApplicablePermutations!$Q$2:$S$2,0))=1,"X","")</f>
        <v/>
      </c>
      <c r="I3253" s="64" t="str">
        <f t="shared" si="266"/>
        <v/>
      </c>
      <c r="J3253" s="64" t="str">
        <f t="shared" si="267"/>
        <v/>
      </c>
      <c r="K3253" s="64">
        <f t="shared" si="264"/>
        <v>0</v>
      </c>
      <c r="L3253" s="67" t="str">
        <f>IF(VLOOKUP($A3253,ApplicablePermutations!$U$3:$V$146,2,0)=1,"X","")</f>
        <v>X</v>
      </c>
      <c r="M3253">
        <f t="shared" si="265"/>
        <v>1.2</v>
      </c>
      <c r="N3253" s="64">
        <f t="shared" si="263"/>
        <v>0</v>
      </c>
    </row>
    <row r="3254" spans="1:14" x14ac:dyDescent="0.25">
      <c r="A3254" t="s">
        <v>491</v>
      </c>
      <c r="B3254" t="s">
        <v>239</v>
      </c>
      <c r="C3254" s="65" t="s">
        <v>486</v>
      </c>
      <c r="D3254" s="64">
        <f>IFERROR(INDEX('Feasibility Factor'!$D$5:$N$123,MATCH(VLOOKUP($A3254,PairList!$A$2:$D$205,2,0),'Feasibility Factor'!$C$5:$C$123,0),MATCH(VLOOKUP($B3254,PairList!$F$2:$I$14,2,0),'Feasibility Factor'!$D$3:$N$3,0)),"")</f>
        <v>0.5</v>
      </c>
      <c r="E3254" s="64">
        <v>0.58333333333333337</v>
      </c>
      <c r="F3254" s="64" t="str">
        <f>IFERROR(INDEX(ESShip!$C$2:$C$99,MATCH(VLOOKUP($A3254,PairList!$A$2:$D$205,3,0),ESShip!$A$2:$A$99,0)),"")</f>
        <v/>
      </c>
      <c r="G3254" s="64">
        <v>5.0080410078112925E-2</v>
      </c>
      <c r="H3254" s="67" t="str">
        <f>IF(INDEX(ApplicablePermutations!$B$3:$N$205,MATCH($A3254,ApplicablePermutations!$A$3:$A$205,0),MATCH($B3254,ApplicablePermutations!$B$2:$N$2,0))*INDEX(ApplicablePermutations!$Q$3:$S$205,MATCH($A3254,ApplicablePermutations!$P$3:$P$205,0),MATCH($C3254,ApplicablePermutations!$Q$2:$S$2,0))=1,"X","")</f>
        <v/>
      </c>
      <c r="I3254" s="64" t="str">
        <f t="shared" si="266"/>
        <v/>
      </c>
      <c r="J3254" s="64" t="str">
        <f t="shared" si="267"/>
        <v/>
      </c>
      <c r="K3254" s="64">
        <f t="shared" si="264"/>
        <v>0</v>
      </c>
      <c r="L3254" s="67" t="str">
        <f>IF(VLOOKUP($A3254,ApplicablePermutations!$U$3:$V$146,2,0)=1,"X","")</f>
        <v>X</v>
      </c>
      <c r="M3254">
        <f t="shared" si="265"/>
        <v>1.2</v>
      </c>
      <c r="N3254" s="64">
        <f t="shared" si="263"/>
        <v>0</v>
      </c>
    </row>
    <row r="3255" spans="1:14" x14ac:dyDescent="0.25">
      <c r="A3255" t="s">
        <v>491</v>
      </c>
      <c r="B3255" t="s">
        <v>329</v>
      </c>
      <c r="C3255" s="65" t="s">
        <v>486</v>
      </c>
      <c r="D3255" s="64">
        <f>IFERROR(INDEX('Feasibility Factor'!$D$5:$N$123,MATCH(VLOOKUP($A3255,PairList!$A$2:$D$205,2,0),'Feasibility Factor'!$C$5:$C$123,0),MATCH(VLOOKUP($B3255,PairList!$F$2:$I$14,2,0),'Feasibility Factor'!$D$3:$N$3,0)),"")</f>
        <v>0.5</v>
      </c>
      <c r="E3255" s="64">
        <v>0.58333333333333337</v>
      </c>
      <c r="F3255" s="64" t="str">
        <f>IFERROR(INDEX(ESShip!$C$2:$C$99,MATCH(VLOOKUP($A3255,PairList!$A$2:$D$205,3,0),ESShip!$A$2:$A$99,0)),"")</f>
        <v/>
      </c>
      <c r="G3255" s="64">
        <v>0.75002116054687173</v>
      </c>
      <c r="H3255" s="67" t="str">
        <f>IF(INDEX(ApplicablePermutations!$B$3:$N$205,MATCH($A3255,ApplicablePermutations!$A$3:$A$205,0),MATCH($B3255,ApplicablePermutations!$B$2:$N$2,0))*INDEX(ApplicablePermutations!$Q$3:$S$205,MATCH($A3255,ApplicablePermutations!$P$3:$P$205,0),MATCH($C3255,ApplicablePermutations!$Q$2:$S$2,0))=1,"X","")</f>
        <v/>
      </c>
      <c r="I3255" s="64" t="str">
        <f t="shared" si="266"/>
        <v/>
      </c>
      <c r="J3255" s="64" t="str">
        <f t="shared" si="267"/>
        <v/>
      </c>
      <c r="K3255" s="64">
        <f t="shared" si="264"/>
        <v>0</v>
      </c>
      <c r="L3255" s="67" t="str">
        <f>IF(VLOOKUP($A3255,ApplicablePermutations!$U$3:$V$146,2,0)=1,"X","")</f>
        <v>X</v>
      </c>
      <c r="M3255">
        <f t="shared" si="265"/>
        <v>1.2</v>
      </c>
      <c r="N3255" s="64">
        <f t="shared" si="263"/>
        <v>0</v>
      </c>
    </row>
    <row r="3256" spans="1:14" x14ac:dyDescent="0.25">
      <c r="A3256" t="s">
        <v>491</v>
      </c>
      <c r="B3256" t="s">
        <v>330</v>
      </c>
      <c r="C3256" s="65" t="s">
        <v>486</v>
      </c>
      <c r="D3256" s="64">
        <f>IFERROR(INDEX('Feasibility Factor'!$D$5:$N$123,MATCH(VLOOKUP($A3256,PairList!$A$2:$D$205,2,0),'Feasibility Factor'!$C$5:$C$123,0),MATCH(VLOOKUP($B3256,PairList!$F$2:$I$14,2,0),'Feasibility Factor'!$D$3:$N$3,0)),"")</f>
        <v>0.5</v>
      </c>
      <c r="E3256" s="64">
        <v>0.375</v>
      </c>
      <c r="F3256" s="64" t="str">
        <f>IFERROR(INDEX(ESShip!$C$2:$C$99,MATCH(VLOOKUP($A3256,PairList!$A$2:$D$205,3,0),ESShip!$A$2:$A$99,0)),"")</f>
        <v/>
      </c>
      <c r="G3256" s="64">
        <v>5.0080410078112925E-2</v>
      </c>
      <c r="H3256" s="67" t="str">
        <f>IF(INDEX(ApplicablePermutations!$B$3:$N$205,MATCH($A3256,ApplicablePermutations!$A$3:$A$205,0),MATCH($B3256,ApplicablePermutations!$B$2:$N$2,0))*INDEX(ApplicablePermutations!$Q$3:$S$205,MATCH($A3256,ApplicablePermutations!$P$3:$P$205,0),MATCH($C3256,ApplicablePermutations!$Q$2:$S$2,0))=1,"X","")</f>
        <v/>
      </c>
      <c r="I3256" s="64" t="str">
        <f t="shared" si="266"/>
        <v/>
      </c>
      <c r="J3256" s="64" t="str">
        <f t="shared" si="267"/>
        <v/>
      </c>
      <c r="K3256" s="64">
        <f t="shared" si="264"/>
        <v>0</v>
      </c>
      <c r="L3256" s="67" t="str">
        <f>IF(VLOOKUP($A3256,ApplicablePermutations!$U$3:$V$146,2,0)=1,"X","")</f>
        <v>X</v>
      </c>
      <c r="M3256">
        <f t="shared" si="265"/>
        <v>1.2</v>
      </c>
      <c r="N3256" s="64">
        <f t="shared" si="263"/>
        <v>0</v>
      </c>
    </row>
    <row r="3257" spans="1:14" x14ac:dyDescent="0.25">
      <c r="A3257" t="s">
        <v>491</v>
      </c>
      <c r="B3257" t="s">
        <v>331</v>
      </c>
      <c r="C3257" s="65" t="s">
        <v>486</v>
      </c>
      <c r="D3257" s="64">
        <f>IFERROR(INDEX('Feasibility Factor'!$D$5:$N$123,MATCH(VLOOKUP($A3257,PairList!$A$2:$D$205,2,0),'Feasibility Factor'!$C$5:$C$123,0),MATCH(VLOOKUP($B3257,PairList!$F$2:$I$14,2,0),'Feasibility Factor'!$D$3:$N$3,0)),"")</f>
        <v>0.5</v>
      </c>
      <c r="E3257" s="64">
        <v>0.35</v>
      </c>
      <c r="F3257" s="64" t="str">
        <f>IFERROR(INDEX(ESShip!$C$2:$C$99,MATCH(VLOOKUP($A3257,PairList!$A$2:$D$205,3,0),ESShip!$A$2:$A$99,0)),"")</f>
        <v/>
      </c>
      <c r="G3257" s="64">
        <v>5.0080410078112925E-2</v>
      </c>
      <c r="H3257" s="67" t="str">
        <f>IF(INDEX(ApplicablePermutations!$B$3:$N$205,MATCH($A3257,ApplicablePermutations!$A$3:$A$205,0),MATCH($B3257,ApplicablePermutations!$B$2:$N$2,0))*INDEX(ApplicablePermutations!$Q$3:$S$205,MATCH($A3257,ApplicablePermutations!$P$3:$P$205,0),MATCH($C3257,ApplicablePermutations!$Q$2:$S$2,0))=1,"X","")</f>
        <v/>
      </c>
      <c r="I3257" s="64" t="str">
        <f t="shared" si="266"/>
        <v/>
      </c>
      <c r="J3257" s="64" t="str">
        <f t="shared" si="267"/>
        <v/>
      </c>
      <c r="K3257" s="64">
        <f t="shared" si="264"/>
        <v>0</v>
      </c>
      <c r="L3257" s="67" t="str">
        <f>IF(VLOOKUP($A3257,ApplicablePermutations!$U$3:$V$146,2,0)=1,"X","")</f>
        <v>X</v>
      </c>
      <c r="M3257">
        <f t="shared" si="265"/>
        <v>1.2</v>
      </c>
      <c r="N3257" s="64">
        <f t="shared" si="263"/>
        <v>0</v>
      </c>
    </row>
    <row r="3258" spans="1:14" x14ac:dyDescent="0.25">
      <c r="A3258" t="s">
        <v>491</v>
      </c>
      <c r="B3258" t="s">
        <v>332</v>
      </c>
      <c r="C3258" s="65" t="s">
        <v>486</v>
      </c>
      <c r="D3258" s="64">
        <f>IFERROR(INDEX('Feasibility Factor'!$D$5:$N$123,MATCH(VLOOKUP($A3258,PairList!$A$2:$D$205,2,0),'Feasibility Factor'!$C$5:$C$123,0),MATCH(VLOOKUP($B3258,PairList!$F$2:$I$14,2,0),'Feasibility Factor'!$D$3:$N$3,0)),"")</f>
        <v>0.5</v>
      </c>
      <c r="E3258" s="64">
        <v>0.75</v>
      </c>
      <c r="F3258" s="64" t="str">
        <f>IFERROR(INDEX(ESShip!$C$2:$C$99,MATCH(VLOOKUP($A3258,PairList!$A$2:$D$205,3,0),ESShip!$A$2:$A$99,0)),"")</f>
        <v/>
      </c>
      <c r="G3258" s="64">
        <v>0.75002116054687185</v>
      </c>
      <c r="H3258" s="67" t="str">
        <f>IF(INDEX(ApplicablePermutations!$B$3:$N$205,MATCH($A3258,ApplicablePermutations!$A$3:$A$205,0),MATCH($B3258,ApplicablePermutations!$B$2:$N$2,0))*INDEX(ApplicablePermutations!$Q$3:$S$205,MATCH($A3258,ApplicablePermutations!$P$3:$P$205,0),MATCH($C3258,ApplicablePermutations!$Q$2:$S$2,0))=1,"X","")</f>
        <v/>
      </c>
      <c r="I3258" s="64" t="str">
        <f t="shared" si="266"/>
        <v/>
      </c>
      <c r="J3258" s="64" t="str">
        <f t="shared" si="267"/>
        <v/>
      </c>
      <c r="K3258" s="64">
        <f t="shared" si="264"/>
        <v>0</v>
      </c>
      <c r="L3258" s="67" t="str">
        <f>IF(VLOOKUP($A3258,ApplicablePermutations!$U$3:$V$146,2,0)=1,"X","")</f>
        <v>X</v>
      </c>
      <c r="M3258">
        <f t="shared" si="265"/>
        <v>1.2</v>
      </c>
      <c r="N3258" s="64">
        <f t="shared" si="263"/>
        <v>0</v>
      </c>
    </row>
    <row r="3259" spans="1:14" x14ac:dyDescent="0.25">
      <c r="A3259" t="s">
        <v>491</v>
      </c>
      <c r="B3259" t="s">
        <v>243</v>
      </c>
      <c r="C3259" s="65" t="s">
        <v>486</v>
      </c>
      <c r="D3259" s="64">
        <f>IFERROR(INDEX('Feasibility Factor'!$D$5:$N$123,MATCH(VLOOKUP($A3259,PairList!$A$2:$D$205,2,0),'Feasibility Factor'!$C$5:$C$123,0),MATCH(VLOOKUP($B3259,PairList!$F$2:$I$14,2,0),'Feasibility Factor'!$D$3:$N$3,0)),"")</f>
        <v>0.5</v>
      </c>
      <c r="E3259" s="64">
        <v>0.40384615384615385</v>
      </c>
      <c r="F3259" s="64" t="str">
        <f>IFERROR(INDEX(ESShip!$C$2:$C$99,MATCH(VLOOKUP($A3259,PairList!$A$2:$D$205,3,0),ESShip!$A$2:$A$99,0)),"")</f>
        <v/>
      </c>
      <c r="G3259" s="64">
        <v>0.33452235166943944</v>
      </c>
      <c r="H3259" s="67" t="str">
        <f>IF(INDEX(ApplicablePermutations!$B$3:$N$205,MATCH($A3259,ApplicablePermutations!$A$3:$A$205,0),MATCH($B3259,ApplicablePermutations!$B$2:$N$2,0))*INDEX(ApplicablePermutations!$Q$3:$S$205,MATCH($A3259,ApplicablePermutations!$P$3:$P$205,0),MATCH($C3259,ApplicablePermutations!$Q$2:$S$2,0))=1,"X","")</f>
        <v/>
      </c>
      <c r="I3259" s="64" t="str">
        <f t="shared" si="266"/>
        <v/>
      </c>
      <c r="J3259" s="64" t="str">
        <f t="shared" si="267"/>
        <v/>
      </c>
      <c r="K3259" s="64">
        <f t="shared" si="264"/>
        <v>0</v>
      </c>
      <c r="L3259" s="67" t="str">
        <f>IF(VLOOKUP($A3259,ApplicablePermutations!$U$3:$V$146,2,0)=1,"X","")</f>
        <v>X</v>
      </c>
      <c r="M3259">
        <f t="shared" si="265"/>
        <v>1.2</v>
      </c>
      <c r="N3259" s="64">
        <f t="shared" si="263"/>
        <v>0</v>
      </c>
    </row>
    <row r="3260" spans="1:14" x14ac:dyDescent="0.25">
      <c r="A3260" t="s">
        <v>491</v>
      </c>
      <c r="B3260" t="s">
        <v>333</v>
      </c>
      <c r="C3260" s="65" t="s">
        <v>486</v>
      </c>
      <c r="D3260" s="64">
        <f>IFERROR(INDEX('Feasibility Factor'!$D$5:$N$123,MATCH(VLOOKUP($A3260,PairList!$A$2:$D$205,2,0),'Feasibility Factor'!$C$5:$C$123,0),MATCH(VLOOKUP($B3260,PairList!$F$2:$I$14,2,0),'Feasibility Factor'!$D$3:$N$3,0)),"")</f>
        <v>0.5</v>
      </c>
      <c r="E3260" s="64">
        <v>0.375</v>
      </c>
      <c r="F3260" s="64" t="str">
        <f>IFERROR(INDEX(ESShip!$C$2:$C$99,MATCH(VLOOKUP($A3260,PairList!$A$2:$D$205,3,0),ESShip!$A$2:$A$99,0)),"")</f>
        <v/>
      </c>
      <c r="G3260" s="64">
        <v>0.75002116054687185</v>
      </c>
      <c r="H3260" s="67" t="str">
        <f>IF(INDEX(ApplicablePermutations!$B$3:$N$205,MATCH($A3260,ApplicablePermutations!$A$3:$A$205,0),MATCH($B3260,ApplicablePermutations!$B$2:$N$2,0))*INDEX(ApplicablePermutations!$Q$3:$S$205,MATCH($A3260,ApplicablePermutations!$P$3:$P$205,0),MATCH($C3260,ApplicablePermutations!$Q$2:$S$2,0))=1,"X","")</f>
        <v/>
      </c>
      <c r="I3260" s="64" t="str">
        <f t="shared" si="266"/>
        <v/>
      </c>
      <c r="J3260" s="64" t="str">
        <f t="shared" si="267"/>
        <v/>
      </c>
      <c r="K3260" s="64">
        <f t="shared" si="264"/>
        <v>0</v>
      </c>
      <c r="L3260" s="67" t="str">
        <f>IF(VLOOKUP($A3260,ApplicablePermutations!$U$3:$V$146,2,0)=1,"X","")</f>
        <v>X</v>
      </c>
      <c r="M3260">
        <f t="shared" si="265"/>
        <v>1.2</v>
      </c>
      <c r="N3260" s="64">
        <f t="shared" si="263"/>
        <v>0</v>
      </c>
    </row>
    <row r="3261" spans="1:14" x14ac:dyDescent="0.25">
      <c r="A3261" t="s">
        <v>491</v>
      </c>
      <c r="B3261" t="s">
        <v>334</v>
      </c>
      <c r="C3261" s="65" t="s">
        <v>486</v>
      </c>
      <c r="D3261" s="64">
        <f>IFERROR(INDEX('Feasibility Factor'!$D$5:$N$123,MATCH(VLOOKUP($A3261,PairList!$A$2:$D$205,2,0),'Feasibility Factor'!$C$5:$C$123,0),MATCH(VLOOKUP($B3261,PairList!$F$2:$I$14,2,0),'Feasibility Factor'!$D$3:$N$3,0)),"")</f>
        <v>0.5</v>
      </c>
      <c r="E3261" s="64">
        <v>0.75</v>
      </c>
      <c r="F3261" s="64" t="str">
        <f>IFERROR(INDEX(ESShip!$C$2:$C$99,MATCH(VLOOKUP($A3261,PairList!$A$2:$D$205,3,0),ESShip!$A$2:$A$99,0)),"")</f>
        <v/>
      </c>
      <c r="G3261" s="64">
        <v>0.75002116054687185</v>
      </c>
      <c r="H3261" s="67" t="str">
        <f>IF(INDEX(ApplicablePermutations!$B$3:$N$205,MATCH($A3261,ApplicablePermutations!$A$3:$A$205,0),MATCH($B3261,ApplicablePermutations!$B$2:$N$2,0))*INDEX(ApplicablePermutations!$Q$3:$S$205,MATCH($A3261,ApplicablePermutations!$P$3:$P$205,0),MATCH($C3261,ApplicablePermutations!$Q$2:$S$2,0))=1,"X","")</f>
        <v/>
      </c>
      <c r="I3261" s="64" t="str">
        <f t="shared" si="266"/>
        <v/>
      </c>
      <c r="J3261" s="64" t="str">
        <f t="shared" si="267"/>
        <v/>
      </c>
      <c r="K3261" s="64">
        <f t="shared" si="264"/>
        <v>0</v>
      </c>
      <c r="L3261" s="67" t="str">
        <f>IF(VLOOKUP($A3261,ApplicablePermutations!$U$3:$V$146,2,0)=1,"X","")</f>
        <v>X</v>
      </c>
      <c r="M3261">
        <f t="shared" si="265"/>
        <v>1.2</v>
      </c>
      <c r="N3261" s="64">
        <f t="shared" si="263"/>
        <v>0</v>
      </c>
    </row>
    <row r="3262" spans="1:14" x14ac:dyDescent="0.25">
      <c r="A3262" t="s">
        <v>491</v>
      </c>
      <c r="B3262" t="s">
        <v>94</v>
      </c>
      <c r="C3262" s="65" t="s">
        <v>486</v>
      </c>
      <c r="D3262" s="64">
        <f>IFERROR(INDEX('Feasibility Factor'!$D$5:$N$123,MATCH(VLOOKUP($A3262,PairList!$A$2:$D$205,2,0),'Feasibility Factor'!$C$5:$C$123,0),MATCH(VLOOKUP($B3262,PairList!$F$2:$I$14,2,0),'Feasibility Factor'!$D$3:$N$3,0)),"")</f>
        <v>0.5</v>
      </c>
      <c r="E3262" s="64">
        <v>0.35</v>
      </c>
      <c r="F3262" s="64" t="str">
        <f>IFERROR(INDEX(ESShip!$C$2:$C$99,MATCH(VLOOKUP($A3262,PairList!$A$2:$D$205,3,0),ESShip!$A$2:$A$99,0)),"")</f>
        <v/>
      </c>
      <c r="G3262" s="64">
        <v>5.0080410078112925E-2</v>
      </c>
      <c r="H3262" s="67" t="str">
        <f>IF(INDEX(ApplicablePermutations!$B$3:$N$205,MATCH($A3262,ApplicablePermutations!$A$3:$A$205,0),MATCH($B3262,ApplicablePermutations!$B$2:$N$2,0))*INDEX(ApplicablePermutations!$Q$3:$S$205,MATCH($A3262,ApplicablePermutations!$P$3:$P$205,0),MATCH($C3262,ApplicablePermutations!$Q$2:$S$2,0))=1,"X","")</f>
        <v/>
      </c>
      <c r="I3262" s="64" t="str">
        <f t="shared" si="266"/>
        <v/>
      </c>
      <c r="J3262" s="64" t="str">
        <f t="shared" si="267"/>
        <v/>
      </c>
      <c r="K3262" s="64">
        <f t="shared" si="264"/>
        <v>0</v>
      </c>
      <c r="L3262" s="67" t="str">
        <f>IF(VLOOKUP($A3262,ApplicablePermutations!$U$3:$V$146,2,0)=1,"X","")</f>
        <v>X</v>
      </c>
      <c r="M3262">
        <f t="shared" si="265"/>
        <v>1.2</v>
      </c>
      <c r="N3262" s="64">
        <f t="shared" si="263"/>
        <v>0</v>
      </c>
    </row>
    <row r="3263" spans="1:14" x14ac:dyDescent="0.25">
      <c r="A3263" t="s">
        <v>491</v>
      </c>
      <c r="B3263" t="s">
        <v>335</v>
      </c>
      <c r="C3263" s="65" t="s">
        <v>486</v>
      </c>
      <c r="D3263" s="64">
        <f>IFERROR(INDEX('Feasibility Factor'!$D$5:$N$123,MATCH(VLOOKUP($A3263,PairList!$A$2:$D$205,2,0),'Feasibility Factor'!$C$5:$C$123,0),MATCH(VLOOKUP($B3263,PairList!$F$2:$I$14,2,0),'Feasibility Factor'!$D$3:$N$3,0)),"")</f>
        <v>0.5</v>
      </c>
      <c r="E3263" s="64">
        <v>0.75</v>
      </c>
      <c r="F3263" s="64" t="str">
        <f>IFERROR(INDEX(ESShip!$C$2:$C$99,MATCH(VLOOKUP($A3263,PairList!$A$2:$D$205,3,0),ESShip!$A$2:$A$99,0)),"")</f>
        <v/>
      </c>
      <c r="G3263" s="64">
        <v>0.75002116054687185</v>
      </c>
      <c r="H3263" s="67" t="str">
        <f>IF(INDEX(ApplicablePermutations!$B$3:$N$205,MATCH($A3263,ApplicablePermutations!$A$3:$A$205,0),MATCH($B3263,ApplicablePermutations!$B$2:$N$2,0))*INDEX(ApplicablePermutations!$Q$3:$S$205,MATCH($A3263,ApplicablePermutations!$P$3:$P$205,0),MATCH($C3263,ApplicablePermutations!$Q$2:$S$2,0))=1,"X","")</f>
        <v/>
      </c>
      <c r="I3263" s="64" t="str">
        <f t="shared" si="266"/>
        <v/>
      </c>
      <c r="J3263" s="64" t="str">
        <f t="shared" si="267"/>
        <v/>
      </c>
      <c r="K3263" s="64">
        <f t="shared" si="264"/>
        <v>0</v>
      </c>
      <c r="L3263" s="67" t="str">
        <f>IF(VLOOKUP($A3263,ApplicablePermutations!$U$3:$V$146,2,0)=1,"X","")</f>
        <v>X</v>
      </c>
      <c r="M3263">
        <f t="shared" si="265"/>
        <v>1.2</v>
      </c>
      <c r="N3263" s="64">
        <f t="shared" si="263"/>
        <v>0</v>
      </c>
    </row>
    <row r="3264" spans="1:14" x14ac:dyDescent="0.25">
      <c r="A3264" t="s">
        <v>491</v>
      </c>
      <c r="B3264" t="s">
        <v>100</v>
      </c>
      <c r="C3264" s="65" t="s">
        <v>486</v>
      </c>
      <c r="D3264" s="64">
        <f>IFERROR(INDEX('Feasibility Factor'!$D$5:$N$123,MATCH(VLOOKUP($A3264,PairList!$A$2:$D$205,2,0),'Feasibility Factor'!$C$5:$C$123,0),MATCH(VLOOKUP($B3264,PairList!$F$2:$I$14,2,0),'Feasibility Factor'!$D$3:$N$3,0)),"")</f>
        <v>0.5</v>
      </c>
      <c r="E3264" s="64">
        <v>0.58333333333333337</v>
      </c>
      <c r="F3264" s="64" t="str">
        <f>IFERROR(INDEX(ESShip!$C$2:$C$99,MATCH(VLOOKUP($A3264,PairList!$A$2:$D$205,3,0),ESShip!$A$2:$A$99,0)),"")</f>
        <v/>
      </c>
      <c r="G3264" s="64">
        <v>5.0080410078112925E-2</v>
      </c>
      <c r="H3264" s="67" t="str">
        <f>IF(INDEX(ApplicablePermutations!$B$3:$N$205,MATCH($A3264,ApplicablePermutations!$A$3:$A$205,0),MATCH($B3264,ApplicablePermutations!$B$2:$N$2,0))*INDEX(ApplicablePermutations!$Q$3:$S$205,MATCH($A3264,ApplicablePermutations!$P$3:$P$205,0),MATCH($C3264,ApplicablePermutations!$Q$2:$S$2,0))=1,"X","")</f>
        <v/>
      </c>
      <c r="I3264" s="64" t="str">
        <f t="shared" si="266"/>
        <v/>
      </c>
      <c r="J3264" s="64" t="str">
        <f t="shared" si="267"/>
        <v/>
      </c>
      <c r="K3264" s="64">
        <f t="shared" si="264"/>
        <v>0</v>
      </c>
      <c r="L3264" s="67" t="str">
        <f>IF(VLOOKUP($A3264,ApplicablePermutations!$U$3:$V$146,2,0)=1,"X","")</f>
        <v>X</v>
      </c>
      <c r="M3264">
        <f t="shared" si="265"/>
        <v>1.2</v>
      </c>
      <c r="N3264" s="64">
        <f t="shared" si="263"/>
        <v>0</v>
      </c>
    </row>
    <row r="3265" spans="1:14" x14ac:dyDescent="0.25">
      <c r="A3265" t="s">
        <v>428</v>
      </c>
      <c r="B3265" t="s">
        <v>327</v>
      </c>
      <c r="C3265" s="65" t="s">
        <v>485</v>
      </c>
      <c r="D3265" s="64" t="str">
        <f>IFERROR(INDEX('Feasibility Factor'!$D$5:$N$123,MATCH(VLOOKUP($A3265,PairList!$A$2:$D$205,2,0),'Feasibility Factor'!$C$5:$C$123,0),MATCH(VLOOKUP($B3265,PairList!$F$2:$I$14,2,0),'Feasibility Factor'!$D$3:$N$3,0)),"")</f>
        <v/>
      </c>
      <c r="E3265" s="64">
        <v>0</v>
      </c>
      <c r="F3265" s="64" t="str">
        <f>IFERROR(INDEX(ESShip!$C$2:$C$99,MATCH(VLOOKUP($A3265,PairList!$A$2:$D$205,3,0),ESShip!$A$2:$A$99,0)),"")</f>
        <v/>
      </c>
      <c r="G3265" s="64">
        <v>5.4370390906663624E-2</v>
      </c>
      <c r="H3265" s="67" t="str">
        <f>IF(INDEX(ApplicablePermutations!$B$3:$N$205,MATCH($A3265,ApplicablePermutations!$A$3:$A$205,0),MATCH($B3265,ApplicablePermutations!$B$2:$N$2,0))*INDEX(ApplicablePermutations!$Q$3:$S$205,MATCH($A3265,ApplicablePermutations!$P$3:$P$205,0),MATCH($C3265,ApplicablePermutations!$Q$2:$S$2,0))=1,"X","")</f>
        <v>X</v>
      </c>
      <c r="I3265" s="64">
        <f t="shared" si="266"/>
        <v>0.94999999999999973</v>
      </c>
      <c r="J3265" s="64">
        <f t="shared" si="267"/>
        <v>5.4370390906663624E-2</v>
      </c>
      <c r="K3265" s="64">
        <f t="shared" si="264"/>
        <v>0.89834812863866931</v>
      </c>
      <c r="L3265" s="67" t="str">
        <f>IF(VLOOKUP($A3265,ApplicablePermutations!$U$3:$V$146,2,0)=1,"X","")</f>
        <v/>
      </c>
      <c r="M3265" t="str">
        <f t="shared" si="265"/>
        <v/>
      </c>
      <c r="N3265" s="64">
        <f t="shared" si="263"/>
        <v>0.89834812863866931</v>
      </c>
    </row>
    <row r="3266" spans="1:14" x14ac:dyDescent="0.25">
      <c r="A3266" t="s">
        <v>428</v>
      </c>
      <c r="B3266" t="s">
        <v>328</v>
      </c>
      <c r="C3266" s="65" t="s">
        <v>485</v>
      </c>
      <c r="D3266" s="64" t="str">
        <f>IFERROR(INDEX('Feasibility Factor'!$D$5:$N$123,MATCH(VLOOKUP($A3266,PairList!$A$2:$D$205,2,0),'Feasibility Factor'!$C$5:$C$123,0),MATCH(VLOOKUP($B3266,PairList!$F$2:$I$14,2,0),'Feasibility Factor'!$D$3:$N$3,0)),"")</f>
        <v/>
      </c>
      <c r="E3266" s="64">
        <v>0.95</v>
      </c>
      <c r="F3266" s="64" t="str">
        <f>IFERROR(INDEX(ESShip!$C$2:$C$99,MATCH(VLOOKUP($A3266,PairList!$A$2:$D$205,3,0),ESShip!$A$2:$A$99,0)),"")</f>
        <v/>
      </c>
      <c r="G3266" s="64">
        <v>5.4370390906663624E-2</v>
      </c>
      <c r="H3266" s="67" t="str">
        <f>IF(INDEX(ApplicablePermutations!$B$3:$N$205,MATCH($A3266,ApplicablePermutations!$A$3:$A$205,0),MATCH($B3266,ApplicablePermutations!$B$2:$N$2,0))*INDEX(ApplicablePermutations!$Q$3:$S$205,MATCH($A3266,ApplicablePermutations!$P$3:$P$205,0),MATCH($C3266,ApplicablePermutations!$Q$2:$S$2,0))=1,"X","")</f>
        <v>X</v>
      </c>
      <c r="I3266" s="64">
        <f t="shared" si="266"/>
        <v>0.95</v>
      </c>
      <c r="J3266" s="64">
        <f t="shared" si="267"/>
        <v>5.4370390906663624E-2</v>
      </c>
      <c r="K3266" s="64">
        <f t="shared" si="264"/>
        <v>0.89834812863866953</v>
      </c>
      <c r="L3266" s="67" t="str">
        <f>IF(VLOOKUP($A3266,ApplicablePermutations!$U$3:$V$146,2,0)=1,"X","")</f>
        <v/>
      </c>
      <c r="M3266" t="str">
        <f t="shared" si="265"/>
        <v/>
      </c>
      <c r="N3266" s="64">
        <f t="shared" si="263"/>
        <v>0.89834812863866953</v>
      </c>
    </row>
    <row r="3267" spans="1:14" x14ac:dyDescent="0.25">
      <c r="A3267" t="s">
        <v>428</v>
      </c>
      <c r="B3267" t="s">
        <v>239</v>
      </c>
      <c r="C3267" s="65" t="s">
        <v>485</v>
      </c>
      <c r="D3267" s="64" t="str">
        <f>IFERROR(INDEX('Feasibility Factor'!$D$5:$N$123,MATCH(VLOOKUP($A3267,PairList!$A$2:$D$205,2,0),'Feasibility Factor'!$C$5:$C$123,0),MATCH(VLOOKUP($B3267,PairList!$F$2:$I$14,2,0),'Feasibility Factor'!$D$3:$N$3,0)),"")</f>
        <v/>
      </c>
      <c r="E3267" s="64">
        <v>0.95</v>
      </c>
      <c r="F3267" s="64" t="str">
        <f>IFERROR(INDEX(ESShip!$C$2:$C$99,MATCH(VLOOKUP($A3267,PairList!$A$2:$D$205,3,0),ESShip!$A$2:$A$99,0)),"")</f>
        <v/>
      </c>
      <c r="G3267" s="64">
        <v>5.4370390906663624E-2</v>
      </c>
      <c r="H3267" s="67" t="str">
        <f>IF(INDEX(ApplicablePermutations!$B$3:$N$205,MATCH($A3267,ApplicablePermutations!$A$3:$A$205,0),MATCH($B3267,ApplicablePermutations!$B$2:$N$2,0))*INDEX(ApplicablePermutations!$Q$3:$S$205,MATCH($A3267,ApplicablePermutations!$P$3:$P$205,0),MATCH($C3267,ApplicablePermutations!$Q$2:$S$2,0))=1,"X","")</f>
        <v>X</v>
      </c>
      <c r="I3267" s="64">
        <f t="shared" si="266"/>
        <v>0.95</v>
      </c>
      <c r="J3267" s="64">
        <f t="shared" si="267"/>
        <v>5.4370390906663624E-2</v>
      </c>
      <c r="K3267" s="64">
        <f t="shared" si="264"/>
        <v>0.89834812863866953</v>
      </c>
      <c r="L3267" s="67" t="str">
        <f>IF(VLOOKUP($A3267,ApplicablePermutations!$U$3:$V$146,2,0)=1,"X","")</f>
        <v/>
      </c>
      <c r="M3267" t="str">
        <f t="shared" si="265"/>
        <v/>
      </c>
      <c r="N3267" s="64">
        <f t="shared" ref="N3267:N3330" si="268">IF($L3267="X",$K3267*$M3267,K3267)</f>
        <v>0.89834812863866953</v>
      </c>
    </row>
    <row r="3268" spans="1:14" x14ac:dyDescent="0.25">
      <c r="A3268" t="s">
        <v>428</v>
      </c>
      <c r="B3268" t="s">
        <v>329</v>
      </c>
      <c r="C3268" s="65" t="s">
        <v>485</v>
      </c>
      <c r="D3268" s="64" t="str">
        <f>IFERROR(INDEX('Feasibility Factor'!$D$5:$N$123,MATCH(VLOOKUP($A3268,PairList!$A$2:$D$205,2,0),'Feasibility Factor'!$C$5:$C$123,0),MATCH(VLOOKUP($B3268,PairList!$F$2:$I$14,2,0),'Feasibility Factor'!$D$3:$N$3,0)),"")</f>
        <v/>
      </c>
      <c r="E3268" s="64">
        <v>0.95</v>
      </c>
      <c r="F3268" s="64" t="str">
        <f>IFERROR(INDEX(ESShip!$C$2:$C$99,MATCH(VLOOKUP($A3268,PairList!$A$2:$D$205,3,0),ESShip!$A$2:$A$99,0)),"")</f>
        <v/>
      </c>
      <c r="G3268" s="64">
        <v>5.4370390906663624E-2</v>
      </c>
      <c r="H3268" s="67" t="str">
        <f>IF(INDEX(ApplicablePermutations!$B$3:$N$205,MATCH($A3268,ApplicablePermutations!$A$3:$A$205,0),MATCH($B3268,ApplicablePermutations!$B$2:$N$2,0))*INDEX(ApplicablePermutations!$Q$3:$S$205,MATCH($A3268,ApplicablePermutations!$P$3:$P$205,0),MATCH($C3268,ApplicablePermutations!$Q$2:$S$2,0))=1,"X","")</f>
        <v>X</v>
      </c>
      <c r="I3268" s="64">
        <f t="shared" si="266"/>
        <v>0.95</v>
      </c>
      <c r="J3268" s="64">
        <f t="shared" si="267"/>
        <v>5.4370390906663624E-2</v>
      </c>
      <c r="K3268" s="64">
        <f t="shared" si="264"/>
        <v>0.89834812863866953</v>
      </c>
      <c r="L3268" s="67" t="str">
        <f>IF(VLOOKUP($A3268,ApplicablePermutations!$U$3:$V$146,2,0)=1,"X","")</f>
        <v/>
      </c>
      <c r="M3268" t="str">
        <f t="shared" si="265"/>
        <v/>
      </c>
      <c r="N3268" s="64">
        <f t="shared" si="268"/>
        <v>0.89834812863866953</v>
      </c>
    </row>
    <row r="3269" spans="1:14" x14ac:dyDescent="0.25">
      <c r="A3269" t="s">
        <v>428</v>
      </c>
      <c r="B3269" t="s">
        <v>330</v>
      </c>
      <c r="C3269" s="65" t="s">
        <v>485</v>
      </c>
      <c r="D3269" s="64" t="str">
        <f>IFERROR(INDEX('Feasibility Factor'!$D$5:$N$123,MATCH(VLOOKUP($A3269,PairList!$A$2:$D$205,2,0),'Feasibility Factor'!$C$5:$C$123,0),MATCH(VLOOKUP($B3269,PairList!$F$2:$I$14,2,0),'Feasibility Factor'!$D$3:$N$3,0)),"")</f>
        <v/>
      </c>
      <c r="E3269" s="64">
        <v>0</v>
      </c>
      <c r="F3269" s="64" t="str">
        <f>IFERROR(INDEX(ESShip!$C$2:$C$99,MATCH(VLOOKUP($A3269,PairList!$A$2:$D$205,3,0),ESShip!$A$2:$A$99,0)),"")</f>
        <v/>
      </c>
      <c r="G3269" s="64">
        <v>5.4370390906663624E-2</v>
      </c>
      <c r="H3269" s="67" t="str">
        <f>IF(INDEX(ApplicablePermutations!$B$3:$N$205,MATCH($A3269,ApplicablePermutations!$A$3:$A$205,0),MATCH($B3269,ApplicablePermutations!$B$2:$N$2,0))*INDEX(ApplicablePermutations!$Q$3:$S$205,MATCH($A3269,ApplicablePermutations!$P$3:$P$205,0),MATCH($C3269,ApplicablePermutations!$Q$2:$S$2,0))=1,"X","")</f>
        <v>X</v>
      </c>
      <c r="I3269" s="64">
        <f t="shared" si="266"/>
        <v>0.94999999999999973</v>
      </c>
      <c r="J3269" s="64">
        <f t="shared" si="267"/>
        <v>5.4370390906663624E-2</v>
      </c>
      <c r="K3269" s="64">
        <f t="shared" si="264"/>
        <v>0.89834812863866931</v>
      </c>
      <c r="L3269" s="67" t="str">
        <f>IF(VLOOKUP($A3269,ApplicablePermutations!$U$3:$V$146,2,0)=1,"X","")</f>
        <v/>
      </c>
      <c r="M3269" t="str">
        <f t="shared" si="265"/>
        <v/>
      </c>
      <c r="N3269" s="64">
        <f t="shared" si="268"/>
        <v>0.89834812863866931</v>
      </c>
    </row>
    <row r="3270" spans="1:14" x14ac:dyDescent="0.25">
      <c r="A3270" t="s">
        <v>428</v>
      </c>
      <c r="B3270" t="s">
        <v>331</v>
      </c>
      <c r="C3270" s="65" t="s">
        <v>485</v>
      </c>
      <c r="D3270" s="64" t="str">
        <f>IFERROR(INDEX('Feasibility Factor'!$D$5:$N$123,MATCH(VLOOKUP($A3270,PairList!$A$2:$D$205,2,0),'Feasibility Factor'!$C$5:$C$123,0),MATCH(VLOOKUP($B3270,PairList!$F$2:$I$14,2,0),'Feasibility Factor'!$D$3:$N$3,0)),"")</f>
        <v/>
      </c>
      <c r="E3270" s="64">
        <v>0</v>
      </c>
      <c r="F3270" s="64" t="str">
        <f>IFERROR(INDEX(ESShip!$C$2:$C$99,MATCH(VLOOKUP($A3270,PairList!$A$2:$D$205,3,0),ESShip!$A$2:$A$99,0)),"")</f>
        <v/>
      </c>
      <c r="G3270" s="64">
        <v>5.4370390906663624E-2</v>
      </c>
      <c r="H3270" s="67" t="str">
        <f>IF(INDEX(ApplicablePermutations!$B$3:$N$205,MATCH($A3270,ApplicablePermutations!$A$3:$A$205,0),MATCH($B3270,ApplicablePermutations!$B$2:$N$2,0))*INDEX(ApplicablePermutations!$Q$3:$S$205,MATCH($A3270,ApplicablePermutations!$P$3:$P$205,0),MATCH($C3270,ApplicablePermutations!$Q$2:$S$2,0))=1,"X","")</f>
        <v>X</v>
      </c>
      <c r="I3270" s="64">
        <f t="shared" si="266"/>
        <v>0.94999999999999973</v>
      </c>
      <c r="J3270" s="64">
        <f t="shared" si="267"/>
        <v>5.4370390906663624E-2</v>
      </c>
      <c r="K3270" s="64">
        <f t="shared" si="264"/>
        <v>0.89834812863866931</v>
      </c>
      <c r="L3270" s="67" t="str">
        <f>IF(VLOOKUP($A3270,ApplicablePermutations!$U$3:$V$146,2,0)=1,"X","")</f>
        <v/>
      </c>
      <c r="M3270" t="str">
        <f t="shared" si="265"/>
        <v/>
      </c>
      <c r="N3270" s="64">
        <f t="shared" si="268"/>
        <v>0.89834812863866931</v>
      </c>
    </row>
    <row r="3271" spans="1:14" x14ac:dyDescent="0.25">
      <c r="A3271" t="s">
        <v>428</v>
      </c>
      <c r="B3271" t="s">
        <v>332</v>
      </c>
      <c r="C3271" s="65" t="s">
        <v>485</v>
      </c>
      <c r="D3271" s="64" t="str">
        <f>IFERROR(INDEX('Feasibility Factor'!$D$5:$N$123,MATCH(VLOOKUP($A3271,PairList!$A$2:$D$205,2,0),'Feasibility Factor'!$C$5:$C$123,0),MATCH(VLOOKUP($B3271,PairList!$F$2:$I$14,2,0),'Feasibility Factor'!$D$3:$N$3,0)),"")</f>
        <v/>
      </c>
      <c r="E3271" s="64">
        <v>0.95</v>
      </c>
      <c r="F3271" s="64" t="str">
        <f>IFERROR(INDEX(ESShip!$C$2:$C$99,MATCH(VLOOKUP($A3271,PairList!$A$2:$D$205,3,0),ESShip!$A$2:$A$99,0)),"")</f>
        <v/>
      </c>
      <c r="G3271" s="64">
        <v>5.4370390906663624E-2</v>
      </c>
      <c r="H3271" s="67" t="str">
        <f>IF(INDEX(ApplicablePermutations!$B$3:$N$205,MATCH($A3271,ApplicablePermutations!$A$3:$A$205,0),MATCH($B3271,ApplicablePermutations!$B$2:$N$2,0))*INDEX(ApplicablePermutations!$Q$3:$S$205,MATCH($A3271,ApplicablePermutations!$P$3:$P$205,0),MATCH($C3271,ApplicablePermutations!$Q$2:$S$2,0))=1,"X","")</f>
        <v>X</v>
      </c>
      <c r="I3271" s="64">
        <f t="shared" si="266"/>
        <v>0.95</v>
      </c>
      <c r="J3271" s="64">
        <f t="shared" si="267"/>
        <v>5.4370390906663624E-2</v>
      </c>
      <c r="K3271" s="64">
        <f t="shared" si="264"/>
        <v>0.89834812863866953</v>
      </c>
      <c r="L3271" s="67" t="str">
        <f>IF(VLOOKUP($A3271,ApplicablePermutations!$U$3:$V$146,2,0)=1,"X","")</f>
        <v/>
      </c>
      <c r="M3271" t="str">
        <f t="shared" si="265"/>
        <v/>
      </c>
      <c r="N3271" s="64">
        <f t="shared" si="268"/>
        <v>0.89834812863866953</v>
      </c>
    </row>
    <row r="3272" spans="1:14" x14ac:dyDescent="0.25">
      <c r="A3272" t="s">
        <v>428</v>
      </c>
      <c r="B3272" t="s">
        <v>243</v>
      </c>
      <c r="C3272" s="65" t="s">
        <v>485</v>
      </c>
      <c r="D3272" s="64" t="str">
        <f>IFERROR(INDEX('Feasibility Factor'!$D$5:$N$123,MATCH(VLOOKUP($A3272,PairList!$A$2:$D$205,2,0),'Feasibility Factor'!$C$5:$C$123,0),MATCH(VLOOKUP($B3272,PairList!$F$2:$I$14,2,0),'Feasibility Factor'!$D$3:$N$3,0)),"")</f>
        <v/>
      </c>
      <c r="E3272" s="64">
        <v>0.95</v>
      </c>
      <c r="F3272" s="64" t="str">
        <f>IFERROR(INDEX(ESShip!$C$2:$C$99,MATCH(VLOOKUP($A3272,PairList!$A$2:$D$205,3,0),ESShip!$A$2:$A$99,0)),"")</f>
        <v/>
      </c>
      <c r="G3272" s="64">
        <v>5.4370390906663624E-2</v>
      </c>
      <c r="H3272" s="67" t="str">
        <f>IF(INDEX(ApplicablePermutations!$B$3:$N$205,MATCH($A3272,ApplicablePermutations!$A$3:$A$205,0),MATCH($B3272,ApplicablePermutations!$B$2:$N$2,0))*INDEX(ApplicablePermutations!$Q$3:$S$205,MATCH($A3272,ApplicablePermutations!$P$3:$P$205,0),MATCH($C3272,ApplicablePermutations!$Q$2:$S$2,0))=1,"X","")</f>
        <v>X</v>
      </c>
      <c r="I3272" s="64">
        <f t="shared" si="266"/>
        <v>0.95</v>
      </c>
      <c r="J3272" s="64">
        <f t="shared" si="267"/>
        <v>5.4370390906663624E-2</v>
      </c>
      <c r="K3272" s="64">
        <f t="shared" si="264"/>
        <v>0.89834812863866953</v>
      </c>
      <c r="L3272" s="67" t="str">
        <f>IF(VLOOKUP($A3272,ApplicablePermutations!$U$3:$V$146,2,0)=1,"X","")</f>
        <v/>
      </c>
      <c r="M3272" t="str">
        <f t="shared" si="265"/>
        <v/>
      </c>
      <c r="N3272" s="64">
        <f t="shared" si="268"/>
        <v>0.89834812863866953</v>
      </c>
    </row>
    <row r="3273" spans="1:14" x14ac:dyDescent="0.25">
      <c r="A3273" t="s">
        <v>428</v>
      </c>
      <c r="B3273" t="s">
        <v>333</v>
      </c>
      <c r="C3273" s="65" t="s">
        <v>485</v>
      </c>
      <c r="D3273" s="64" t="str">
        <f>IFERROR(INDEX('Feasibility Factor'!$D$5:$N$123,MATCH(VLOOKUP($A3273,PairList!$A$2:$D$205,2,0),'Feasibility Factor'!$C$5:$C$123,0),MATCH(VLOOKUP($B3273,PairList!$F$2:$I$14,2,0),'Feasibility Factor'!$D$3:$N$3,0)),"")</f>
        <v/>
      </c>
      <c r="E3273" s="64">
        <v>0</v>
      </c>
      <c r="F3273" s="64" t="str">
        <f>IFERROR(INDEX(ESShip!$C$2:$C$99,MATCH(VLOOKUP($A3273,PairList!$A$2:$D$205,3,0),ESShip!$A$2:$A$99,0)),"")</f>
        <v/>
      </c>
      <c r="G3273" s="64">
        <v>5.4370390906663624E-2</v>
      </c>
      <c r="H3273" s="67" t="str">
        <f>IF(INDEX(ApplicablePermutations!$B$3:$N$205,MATCH($A3273,ApplicablePermutations!$A$3:$A$205,0),MATCH($B3273,ApplicablePermutations!$B$2:$N$2,0))*INDEX(ApplicablePermutations!$Q$3:$S$205,MATCH($A3273,ApplicablePermutations!$P$3:$P$205,0),MATCH($C3273,ApplicablePermutations!$Q$2:$S$2,0))=1,"X","")</f>
        <v>X</v>
      </c>
      <c r="I3273" s="64">
        <f t="shared" si="266"/>
        <v>0.94999999999999973</v>
      </c>
      <c r="J3273" s="64">
        <f t="shared" si="267"/>
        <v>5.4370390906663624E-2</v>
      </c>
      <c r="K3273" s="64">
        <f t="shared" si="264"/>
        <v>0.89834812863866931</v>
      </c>
      <c r="L3273" s="67" t="str">
        <f>IF(VLOOKUP($A3273,ApplicablePermutations!$U$3:$V$146,2,0)=1,"X","")</f>
        <v/>
      </c>
      <c r="M3273" t="str">
        <f t="shared" si="265"/>
        <v/>
      </c>
      <c r="N3273" s="64">
        <f t="shared" si="268"/>
        <v>0.89834812863866931</v>
      </c>
    </row>
    <row r="3274" spans="1:14" x14ac:dyDescent="0.25">
      <c r="A3274" t="s">
        <v>428</v>
      </c>
      <c r="B3274" t="s">
        <v>334</v>
      </c>
      <c r="C3274" s="65" t="s">
        <v>485</v>
      </c>
      <c r="D3274" s="64" t="str">
        <f>IFERROR(INDEX('Feasibility Factor'!$D$5:$N$123,MATCH(VLOOKUP($A3274,PairList!$A$2:$D$205,2,0),'Feasibility Factor'!$C$5:$C$123,0),MATCH(VLOOKUP($B3274,PairList!$F$2:$I$14,2,0),'Feasibility Factor'!$D$3:$N$3,0)),"")</f>
        <v/>
      </c>
      <c r="E3274" s="64">
        <v>0.95</v>
      </c>
      <c r="F3274" s="64" t="str">
        <f>IFERROR(INDEX(ESShip!$C$2:$C$99,MATCH(VLOOKUP($A3274,PairList!$A$2:$D$205,3,0),ESShip!$A$2:$A$99,0)),"")</f>
        <v/>
      </c>
      <c r="G3274" s="64">
        <v>5.4370390906663624E-2</v>
      </c>
      <c r="H3274" s="67" t="str">
        <f>IF(INDEX(ApplicablePermutations!$B$3:$N$205,MATCH($A3274,ApplicablePermutations!$A$3:$A$205,0),MATCH($B3274,ApplicablePermutations!$B$2:$N$2,0))*INDEX(ApplicablePermutations!$Q$3:$S$205,MATCH($A3274,ApplicablePermutations!$P$3:$P$205,0),MATCH($C3274,ApplicablePermutations!$Q$2:$S$2,0))=1,"X","")</f>
        <v>X</v>
      </c>
      <c r="I3274" s="64">
        <f t="shared" si="266"/>
        <v>0.95</v>
      </c>
      <c r="J3274" s="64">
        <f t="shared" si="267"/>
        <v>5.4370390906663624E-2</v>
      </c>
      <c r="K3274" s="64">
        <f t="shared" si="264"/>
        <v>0.89834812863866953</v>
      </c>
      <c r="L3274" s="67" t="str">
        <f>IF(VLOOKUP($A3274,ApplicablePermutations!$U$3:$V$146,2,0)=1,"X","")</f>
        <v/>
      </c>
      <c r="M3274" t="str">
        <f t="shared" si="265"/>
        <v/>
      </c>
      <c r="N3274" s="64">
        <f t="shared" si="268"/>
        <v>0.89834812863866953</v>
      </c>
    </row>
    <row r="3275" spans="1:14" x14ac:dyDescent="0.25">
      <c r="A3275" t="s">
        <v>428</v>
      </c>
      <c r="B3275" t="s">
        <v>94</v>
      </c>
      <c r="C3275" s="65" t="s">
        <v>485</v>
      </c>
      <c r="D3275" s="64" t="str">
        <f>IFERROR(INDEX('Feasibility Factor'!$D$5:$N$123,MATCH(VLOOKUP($A3275,PairList!$A$2:$D$205,2,0),'Feasibility Factor'!$C$5:$C$123,0),MATCH(VLOOKUP($B3275,PairList!$F$2:$I$14,2,0),'Feasibility Factor'!$D$3:$N$3,0)),"")</f>
        <v/>
      </c>
      <c r="E3275" s="64">
        <v>0.95</v>
      </c>
      <c r="F3275" s="64" t="str">
        <f>IFERROR(INDEX(ESShip!$C$2:$C$99,MATCH(VLOOKUP($A3275,PairList!$A$2:$D$205,3,0),ESShip!$A$2:$A$99,0)),"")</f>
        <v/>
      </c>
      <c r="G3275" s="64">
        <v>5.4370390906663624E-2</v>
      </c>
      <c r="H3275" s="67" t="str">
        <f>IF(INDEX(ApplicablePermutations!$B$3:$N$205,MATCH($A3275,ApplicablePermutations!$A$3:$A$205,0),MATCH($B3275,ApplicablePermutations!$B$2:$N$2,0))*INDEX(ApplicablePermutations!$Q$3:$S$205,MATCH($A3275,ApplicablePermutations!$P$3:$P$205,0),MATCH($C3275,ApplicablePermutations!$Q$2:$S$2,0))=1,"X","")</f>
        <v>X</v>
      </c>
      <c r="I3275" s="64">
        <f t="shared" si="266"/>
        <v>0.95</v>
      </c>
      <c r="J3275" s="64">
        <f t="shared" si="267"/>
        <v>5.4370390906663624E-2</v>
      </c>
      <c r="K3275" s="64">
        <f t="shared" si="264"/>
        <v>0.89834812863866953</v>
      </c>
      <c r="L3275" s="67" t="str">
        <f>IF(VLOOKUP($A3275,ApplicablePermutations!$U$3:$V$146,2,0)=1,"X","")</f>
        <v/>
      </c>
      <c r="M3275" t="str">
        <f t="shared" si="265"/>
        <v/>
      </c>
      <c r="N3275" s="64">
        <f t="shared" si="268"/>
        <v>0.89834812863866953</v>
      </c>
    </row>
    <row r="3276" spans="1:14" x14ac:dyDescent="0.25">
      <c r="A3276" t="s">
        <v>428</v>
      </c>
      <c r="B3276" t="s">
        <v>335</v>
      </c>
      <c r="C3276" s="65" t="s">
        <v>485</v>
      </c>
      <c r="D3276" s="64" t="str">
        <f>IFERROR(INDEX('Feasibility Factor'!$D$5:$N$123,MATCH(VLOOKUP($A3276,PairList!$A$2:$D$205,2,0),'Feasibility Factor'!$C$5:$C$123,0),MATCH(VLOOKUP($B3276,PairList!$F$2:$I$14,2,0),'Feasibility Factor'!$D$3:$N$3,0)),"")</f>
        <v/>
      </c>
      <c r="E3276" s="64">
        <v>0.95</v>
      </c>
      <c r="F3276" s="64" t="str">
        <f>IFERROR(INDEX(ESShip!$C$2:$C$99,MATCH(VLOOKUP($A3276,PairList!$A$2:$D$205,3,0),ESShip!$A$2:$A$99,0)),"")</f>
        <v/>
      </c>
      <c r="G3276" s="64">
        <v>5.4370390906663624E-2</v>
      </c>
      <c r="H3276" s="67" t="str">
        <f>IF(INDEX(ApplicablePermutations!$B$3:$N$205,MATCH($A3276,ApplicablePermutations!$A$3:$A$205,0),MATCH($B3276,ApplicablePermutations!$B$2:$N$2,0))*INDEX(ApplicablePermutations!$Q$3:$S$205,MATCH($A3276,ApplicablePermutations!$P$3:$P$205,0),MATCH($C3276,ApplicablePermutations!$Q$2:$S$2,0))=1,"X","")</f>
        <v>X</v>
      </c>
      <c r="I3276" s="64">
        <f t="shared" si="266"/>
        <v>0.95</v>
      </c>
      <c r="J3276" s="64">
        <f t="shared" si="267"/>
        <v>5.4370390906663624E-2</v>
      </c>
      <c r="K3276" s="64">
        <f t="shared" si="264"/>
        <v>0.89834812863866953</v>
      </c>
      <c r="L3276" s="67" t="str">
        <f>IF(VLOOKUP($A3276,ApplicablePermutations!$U$3:$V$146,2,0)=1,"X","")</f>
        <v/>
      </c>
      <c r="M3276" t="str">
        <f t="shared" si="265"/>
        <v/>
      </c>
      <c r="N3276" s="64">
        <f t="shared" si="268"/>
        <v>0.89834812863866953</v>
      </c>
    </row>
    <row r="3277" spans="1:14" x14ac:dyDescent="0.25">
      <c r="A3277" t="s">
        <v>428</v>
      </c>
      <c r="B3277" t="s">
        <v>100</v>
      </c>
      <c r="C3277" s="65" t="s">
        <v>485</v>
      </c>
      <c r="D3277" s="64" t="str">
        <f>IFERROR(INDEX('Feasibility Factor'!$D$5:$N$123,MATCH(VLOOKUP($A3277,PairList!$A$2:$D$205,2,0),'Feasibility Factor'!$C$5:$C$123,0),MATCH(VLOOKUP($B3277,PairList!$F$2:$I$14,2,0),'Feasibility Factor'!$D$3:$N$3,0)),"")</f>
        <v/>
      </c>
      <c r="E3277" s="64">
        <v>0.95</v>
      </c>
      <c r="F3277" s="64" t="str">
        <f>IFERROR(INDEX(ESShip!$C$2:$C$99,MATCH(VLOOKUP($A3277,PairList!$A$2:$D$205,3,0),ESShip!$A$2:$A$99,0)),"")</f>
        <v/>
      </c>
      <c r="G3277" s="64">
        <v>5.4370390906663624E-2</v>
      </c>
      <c r="H3277" s="67" t="str">
        <f>IF(INDEX(ApplicablePermutations!$B$3:$N$205,MATCH($A3277,ApplicablePermutations!$A$3:$A$205,0),MATCH($B3277,ApplicablePermutations!$B$2:$N$2,0))*INDEX(ApplicablePermutations!$Q$3:$S$205,MATCH($A3277,ApplicablePermutations!$P$3:$P$205,0),MATCH($C3277,ApplicablePermutations!$Q$2:$S$2,0))=1,"X","")</f>
        <v>X</v>
      </c>
      <c r="I3277" s="64">
        <f t="shared" si="266"/>
        <v>0.95</v>
      </c>
      <c r="J3277" s="64">
        <f t="shared" si="267"/>
        <v>5.4370390906663624E-2</v>
      </c>
      <c r="K3277" s="64">
        <f t="shared" si="264"/>
        <v>0.89834812863866953</v>
      </c>
      <c r="L3277" s="67" t="str">
        <f>IF(VLOOKUP($A3277,ApplicablePermutations!$U$3:$V$146,2,0)=1,"X","")</f>
        <v/>
      </c>
      <c r="M3277" t="str">
        <f t="shared" si="265"/>
        <v/>
      </c>
      <c r="N3277" s="64">
        <f t="shared" si="268"/>
        <v>0.89834812863866953</v>
      </c>
    </row>
    <row r="3278" spans="1:14" x14ac:dyDescent="0.25">
      <c r="A3278" t="s">
        <v>428</v>
      </c>
      <c r="B3278" t="s">
        <v>327</v>
      </c>
      <c r="C3278" s="65" t="s">
        <v>486</v>
      </c>
      <c r="D3278" s="64" t="str">
        <f>IFERROR(INDEX('Feasibility Factor'!$D$5:$N$123,MATCH(VLOOKUP($A3278,PairList!$A$2:$D$205,2,0),'Feasibility Factor'!$C$5:$C$123,0),MATCH(VLOOKUP($B3278,PairList!$F$2:$I$14,2,0),'Feasibility Factor'!$D$3:$N$3,0)),"")</f>
        <v/>
      </c>
      <c r="E3278" s="64">
        <v>0</v>
      </c>
      <c r="F3278" s="64" t="str">
        <f>IFERROR(INDEX(ESShip!$C$2:$C$99,MATCH(VLOOKUP($A3278,PairList!$A$2:$D$205,3,0),ESShip!$A$2:$A$99,0)),"")</f>
        <v/>
      </c>
      <c r="G3278" s="64">
        <v>5.4370390906663624E-2</v>
      </c>
      <c r="H3278" s="67" t="str">
        <f>IF(INDEX(ApplicablePermutations!$B$3:$N$205,MATCH($A3278,ApplicablePermutations!$A$3:$A$205,0),MATCH($B3278,ApplicablePermutations!$B$2:$N$2,0))*INDEX(ApplicablePermutations!$Q$3:$S$205,MATCH($A3278,ApplicablePermutations!$P$3:$P$205,0),MATCH($C3278,ApplicablePermutations!$Q$2:$S$2,0))=1,"X","")</f>
        <v>X</v>
      </c>
      <c r="I3278" s="64">
        <f t="shared" si="266"/>
        <v>0.94999999999999973</v>
      </c>
      <c r="J3278" s="64">
        <f t="shared" si="267"/>
        <v>5.4370390906663624E-2</v>
      </c>
      <c r="K3278" s="64">
        <f t="shared" si="264"/>
        <v>0.89834812863866931</v>
      </c>
      <c r="L3278" s="67" t="str">
        <f>IF(VLOOKUP($A3278,ApplicablePermutations!$U$3:$V$146,2,0)=1,"X","")</f>
        <v/>
      </c>
      <c r="M3278" t="str">
        <f t="shared" si="265"/>
        <v/>
      </c>
      <c r="N3278" s="64">
        <f t="shared" si="268"/>
        <v>0.89834812863866931</v>
      </c>
    </row>
    <row r="3279" spans="1:14" x14ac:dyDescent="0.25">
      <c r="A3279" t="s">
        <v>428</v>
      </c>
      <c r="B3279" t="s">
        <v>328</v>
      </c>
      <c r="C3279" s="65" t="s">
        <v>486</v>
      </c>
      <c r="D3279" s="64" t="str">
        <f>IFERROR(INDEX('Feasibility Factor'!$D$5:$N$123,MATCH(VLOOKUP($A3279,PairList!$A$2:$D$205,2,0),'Feasibility Factor'!$C$5:$C$123,0),MATCH(VLOOKUP($B3279,PairList!$F$2:$I$14,2,0),'Feasibility Factor'!$D$3:$N$3,0)),"")</f>
        <v/>
      </c>
      <c r="E3279" s="64">
        <v>0.95</v>
      </c>
      <c r="F3279" s="64" t="str">
        <f>IFERROR(INDEX(ESShip!$C$2:$C$99,MATCH(VLOOKUP($A3279,PairList!$A$2:$D$205,3,0),ESShip!$A$2:$A$99,0)),"")</f>
        <v/>
      </c>
      <c r="G3279" s="64">
        <v>5.4370390906663624E-2</v>
      </c>
      <c r="H3279" s="67" t="str">
        <f>IF(INDEX(ApplicablePermutations!$B$3:$N$205,MATCH($A3279,ApplicablePermutations!$A$3:$A$205,0),MATCH($B3279,ApplicablePermutations!$B$2:$N$2,0))*INDEX(ApplicablePermutations!$Q$3:$S$205,MATCH($A3279,ApplicablePermutations!$P$3:$P$205,0),MATCH($C3279,ApplicablePermutations!$Q$2:$S$2,0))=1,"X","")</f>
        <v>X</v>
      </c>
      <c r="I3279" s="64">
        <f t="shared" si="266"/>
        <v>0.95</v>
      </c>
      <c r="J3279" s="64">
        <f t="shared" si="267"/>
        <v>5.4370390906663624E-2</v>
      </c>
      <c r="K3279" s="64">
        <f t="shared" si="264"/>
        <v>0.89834812863866953</v>
      </c>
      <c r="L3279" s="67" t="str">
        <f>IF(VLOOKUP($A3279,ApplicablePermutations!$U$3:$V$146,2,0)=1,"X","")</f>
        <v/>
      </c>
      <c r="M3279" t="str">
        <f t="shared" si="265"/>
        <v/>
      </c>
      <c r="N3279" s="64">
        <f t="shared" si="268"/>
        <v>0.89834812863866953</v>
      </c>
    </row>
    <row r="3280" spans="1:14" x14ac:dyDescent="0.25">
      <c r="A3280" t="s">
        <v>428</v>
      </c>
      <c r="B3280" t="s">
        <v>239</v>
      </c>
      <c r="C3280" s="65" t="s">
        <v>486</v>
      </c>
      <c r="D3280" s="64" t="str">
        <f>IFERROR(INDEX('Feasibility Factor'!$D$5:$N$123,MATCH(VLOOKUP($A3280,PairList!$A$2:$D$205,2,0),'Feasibility Factor'!$C$5:$C$123,0),MATCH(VLOOKUP($B3280,PairList!$F$2:$I$14,2,0),'Feasibility Factor'!$D$3:$N$3,0)),"")</f>
        <v/>
      </c>
      <c r="E3280" s="64">
        <v>0.95</v>
      </c>
      <c r="F3280" s="64" t="str">
        <f>IFERROR(INDEX(ESShip!$C$2:$C$99,MATCH(VLOOKUP($A3280,PairList!$A$2:$D$205,3,0),ESShip!$A$2:$A$99,0)),"")</f>
        <v/>
      </c>
      <c r="G3280" s="64">
        <v>5.4370390906663624E-2</v>
      </c>
      <c r="H3280" s="67" t="str">
        <f>IF(INDEX(ApplicablePermutations!$B$3:$N$205,MATCH($A3280,ApplicablePermutations!$A$3:$A$205,0),MATCH($B3280,ApplicablePermutations!$B$2:$N$2,0))*INDEX(ApplicablePermutations!$Q$3:$S$205,MATCH($A3280,ApplicablePermutations!$P$3:$P$205,0),MATCH($C3280,ApplicablePermutations!$Q$2:$S$2,0))=1,"X","")</f>
        <v>X</v>
      </c>
      <c r="I3280" s="64">
        <f t="shared" si="266"/>
        <v>0.95</v>
      </c>
      <c r="J3280" s="64">
        <f t="shared" si="267"/>
        <v>5.4370390906663624E-2</v>
      </c>
      <c r="K3280" s="64">
        <f t="shared" si="264"/>
        <v>0.89834812863866953</v>
      </c>
      <c r="L3280" s="67" t="str">
        <f>IF(VLOOKUP($A3280,ApplicablePermutations!$U$3:$V$146,2,0)=1,"X","")</f>
        <v/>
      </c>
      <c r="M3280" t="str">
        <f t="shared" si="265"/>
        <v/>
      </c>
      <c r="N3280" s="64">
        <f t="shared" si="268"/>
        <v>0.89834812863866953</v>
      </c>
    </row>
    <row r="3281" spans="1:14" x14ac:dyDescent="0.25">
      <c r="A3281" t="s">
        <v>428</v>
      </c>
      <c r="B3281" t="s">
        <v>329</v>
      </c>
      <c r="C3281" s="65" t="s">
        <v>486</v>
      </c>
      <c r="D3281" s="64" t="str">
        <f>IFERROR(INDEX('Feasibility Factor'!$D$5:$N$123,MATCH(VLOOKUP($A3281,PairList!$A$2:$D$205,2,0),'Feasibility Factor'!$C$5:$C$123,0),MATCH(VLOOKUP($B3281,PairList!$F$2:$I$14,2,0),'Feasibility Factor'!$D$3:$N$3,0)),"")</f>
        <v/>
      </c>
      <c r="E3281" s="64">
        <v>0.95</v>
      </c>
      <c r="F3281" s="64" t="str">
        <f>IFERROR(INDEX(ESShip!$C$2:$C$99,MATCH(VLOOKUP($A3281,PairList!$A$2:$D$205,3,0),ESShip!$A$2:$A$99,0)),"")</f>
        <v/>
      </c>
      <c r="G3281" s="64">
        <v>5.4370390906663624E-2</v>
      </c>
      <c r="H3281" s="67" t="str">
        <f>IF(INDEX(ApplicablePermutations!$B$3:$N$205,MATCH($A3281,ApplicablePermutations!$A$3:$A$205,0),MATCH($B3281,ApplicablePermutations!$B$2:$N$2,0))*INDEX(ApplicablePermutations!$Q$3:$S$205,MATCH($A3281,ApplicablePermutations!$P$3:$P$205,0),MATCH($C3281,ApplicablePermutations!$Q$2:$S$2,0))=1,"X","")</f>
        <v>X</v>
      </c>
      <c r="I3281" s="64">
        <f t="shared" si="266"/>
        <v>0.95</v>
      </c>
      <c r="J3281" s="64">
        <f t="shared" si="267"/>
        <v>5.4370390906663624E-2</v>
      </c>
      <c r="K3281" s="64">
        <f t="shared" si="264"/>
        <v>0.89834812863866953</v>
      </c>
      <c r="L3281" s="67" t="str">
        <f>IF(VLOOKUP($A3281,ApplicablePermutations!$U$3:$V$146,2,0)=1,"X","")</f>
        <v/>
      </c>
      <c r="M3281" t="str">
        <f t="shared" si="265"/>
        <v/>
      </c>
      <c r="N3281" s="64">
        <f t="shared" si="268"/>
        <v>0.89834812863866953</v>
      </c>
    </row>
    <row r="3282" spans="1:14" x14ac:dyDescent="0.25">
      <c r="A3282" t="s">
        <v>428</v>
      </c>
      <c r="B3282" t="s">
        <v>330</v>
      </c>
      <c r="C3282" s="65" t="s">
        <v>486</v>
      </c>
      <c r="D3282" s="64" t="str">
        <f>IFERROR(INDEX('Feasibility Factor'!$D$5:$N$123,MATCH(VLOOKUP($A3282,PairList!$A$2:$D$205,2,0),'Feasibility Factor'!$C$5:$C$123,0),MATCH(VLOOKUP($B3282,PairList!$F$2:$I$14,2,0),'Feasibility Factor'!$D$3:$N$3,0)),"")</f>
        <v/>
      </c>
      <c r="E3282" s="64">
        <v>0</v>
      </c>
      <c r="F3282" s="64" t="str">
        <f>IFERROR(INDEX(ESShip!$C$2:$C$99,MATCH(VLOOKUP($A3282,PairList!$A$2:$D$205,3,0),ESShip!$A$2:$A$99,0)),"")</f>
        <v/>
      </c>
      <c r="G3282" s="64">
        <v>5.4370390906663624E-2</v>
      </c>
      <c r="H3282" s="67" t="str">
        <f>IF(INDEX(ApplicablePermutations!$B$3:$N$205,MATCH($A3282,ApplicablePermutations!$A$3:$A$205,0),MATCH($B3282,ApplicablePermutations!$B$2:$N$2,0))*INDEX(ApplicablePermutations!$Q$3:$S$205,MATCH($A3282,ApplicablePermutations!$P$3:$P$205,0),MATCH($C3282,ApplicablePermutations!$Q$2:$S$2,0))=1,"X","")</f>
        <v>X</v>
      </c>
      <c r="I3282" s="64">
        <f t="shared" si="266"/>
        <v>0.94999999999999973</v>
      </c>
      <c r="J3282" s="64">
        <f t="shared" si="267"/>
        <v>5.4370390906663624E-2</v>
      </c>
      <c r="K3282" s="64">
        <f t="shared" si="264"/>
        <v>0.89834812863866931</v>
      </c>
      <c r="L3282" s="67" t="str">
        <f>IF(VLOOKUP($A3282,ApplicablePermutations!$U$3:$V$146,2,0)=1,"X","")</f>
        <v/>
      </c>
      <c r="M3282" t="str">
        <f t="shared" si="265"/>
        <v/>
      </c>
      <c r="N3282" s="64">
        <f t="shared" si="268"/>
        <v>0.89834812863866931</v>
      </c>
    </row>
    <row r="3283" spans="1:14" x14ac:dyDescent="0.25">
      <c r="A3283" t="s">
        <v>428</v>
      </c>
      <c r="B3283" t="s">
        <v>331</v>
      </c>
      <c r="C3283" s="65" t="s">
        <v>486</v>
      </c>
      <c r="D3283" s="64" t="str">
        <f>IFERROR(INDEX('Feasibility Factor'!$D$5:$N$123,MATCH(VLOOKUP($A3283,PairList!$A$2:$D$205,2,0),'Feasibility Factor'!$C$5:$C$123,0),MATCH(VLOOKUP($B3283,PairList!$F$2:$I$14,2,0),'Feasibility Factor'!$D$3:$N$3,0)),"")</f>
        <v/>
      </c>
      <c r="E3283" s="64">
        <v>0</v>
      </c>
      <c r="F3283" s="64" t="str">
        <f>IFERROR(INDEX(ESShip!$C$2:$C$99,MATCH(VLOOKUP($A3283,PairList!$A$2:$D$205,3,0),ESShip!$A$2:$A$99,0)),"")</f>
        <v/>
      </c>
      <c r="G3283" s="64">
        <v>5.4370390906663624E-2</v>
      </c>
      <c r="H3283" s="67" t="str">
        <f>IF(INDEX(ApplicablePermutations!$B$3:$N$205,MATCH($A3283,ApplicablePermutations!$A$3:$A$205,0),MATCH($B3283,ApplicablePermutations!$B$2:$N$2,0))*INDEX(ApplicablePermutations!$Q$3:$S$205,MATCH($A3283,ApplicablePermutations!$P$3:$P$205,0),MATCH($C3283,ApplicablePermutations!$Q$2:$S$2,0))=1,"X","")</f>
        <v>X</v>
      </c>
      <c r="I3283" s="64">
        <f t="shared" si="266"/>
        <v>0.94999999999999973</v>
      </c>
      <c r="J3283" s="64">
        <f t="shared" si="267"/>
        <v>5.4370390906663624E-2</v>
      </c>
      <c r="K3283" s="64">
        <f t="shared" si="264"/>
        <v>0.89834812863866931</v>
      </c>
      <c r="L3283" s="67" t="str">
        <f>IF(VLOOKUP($A3283,ApplicablePermutations!$U$3:$V$146,2,0)=1,"X","")</f>
        <v/>
      </c>
      <c r="M3283" t="str">
        <f t="shared" si="265"/>
        <v/>
      </c>
      <c r="N3283" s="64">
        <f t="shared" si="268"/>
        <v>0.89834812863866931</v>
      </c>
    </row>
    <row r="3284" spans="1:14" x14ac:dyDescent="0.25">
      <c r="A3284" t="s">
        <v>428</v>
      </c>
      <c r="B3284" t="s">
        <v>332</v>
      </c>
      <c r="C3284" s="65" t="s">
        <v>486</v>
      </c>
      <c r="D3284" s="64" t="str">
        <f>IFERROR(INDEX('Feasibility Factor'!$D$5:$N$123,MATCH(VLOOKUP($A3284,PairList!$A$2:$D$205,2,0),'Feasibility Factor'!$C$5:$C$123,0),MATCH(VLOOKUP($B3284,PairList!$F$2:$I$14,2,0),'Feasibility Factor'!$D$3:$N$3,0)),"")</f>
        <v/>
      </c>
      <c r="E3284" s="64">
        <v>0.95</v>
      </c>
      <c r="F3284" s="64" t="str">
        <f>IFERROR(INDEX(ESShip!$C$2:$C$99,MATCH(VLOOKUP($A3284,PairList!$A$2:$D$205,3,0),ESShip!$A$2:$A$99,0)),"")</f>
        <v/>
      </c>
      <c r="G3284" s="64">
        <v>5.4370390906663624E-2</v>
      </c>
      <c r="H3284" s="67" t="str">
        <f>IF(INDEX(ApplicablePermutations!$B$3:$N$205,MATCH($A3284,ApplicablePermutations!$A$3:$A$205,0),MATCH($B3284,ApplicablePermutations!$B$2:$N$2,0))*INDEX(ApplicablePermutations!$Q$3:$S$205,MATCH($A3284,ApplicablePermutations!$P$3:$P$205,0),MATCH($C3284,ApplicablePermutations!$Q$2:$S$2,0))=1,"X","")</f>
        <v>X</v>
      </c>
      <c r="I3284" s="64">
        <f t="shared" si="266"/>
        <v>0.95</v>
      </c>
      <c r="J3284" s="64">
        <f t="shared" si="267"/>
        <v>5.4370390906663624E-2</v>
      </c>
      <c r="K3284" s="64">
        <f t="shared" si="264"/>
        <v>0.89834812863866953</v>
      </c>
      <c r="L3284" s="67" t="str">
        <f>IF(VLOOKUP($A3284,ApplicablePermutations!$U$3:$V$146,2,0)=1,"X","")</f>
        <v/>
      </c>
      <c r="M3284" t="str">
        <f t="shared" si="265"/>
        <v/>
      </c>
      <c r="N3284" s="64">
        <f t="shared" si="268"/>
        <v>0.89834812863866953</v>
      </c>
    </row>
    <row r="3285" spans="1:14" x14ac:dyDescent="0.25">
      <c r="A3285" t="s">
        <v>428</v>
      </c>
      <c r="B3285" t="s">
        <v>243</v>
      </c>
      <c r="C3285" s="65" t="s">
        <v>486</v>
      </c>
      <c r="D3285" s="64" t="str">
        <f>IFERROR(INDEX('Feasibility Factor'!$D$5:$N$123,MATCH(VLOOKUP($A3285,PairList!$A$2:$D$205,2,0),'Feasibility Factor'!$C$5:$C$123,0),MATCH(VLOOKUP($B3285,PairList!$F$2:$I$14,2,0),'Feasibility Factor'!$D$3:$N$3,0)),"")</f>
        <v/>
      </c>
      <c r="E3285" s="64">
        <v>0.95</v>
      </c>
      <c r="F3285" s="64" t="str">
        <f>IFERROR(INDEX(ESShip!$C$2:$C$99,MATCH(VLOOKUP($A3285,PairList!$A$2:$D$205,3,0),ESShip!$A$2:$A$99,0)),"")</f>
        <v/>
      </c>
      <c r="G3285" s="64">
        <v>5.4370390906663624E-2</v>
      </c>
      <c r="H3285" s="67" t="str">
        <f>IF(INDEX(ApplicablePermutations!$B$3:$N$205,MATCH($A3285,ApplicablePermutations!$A$3:$A$205,0),MATCH($B3285,ApplicablePermutations!$B$2:$N$2,0))*INDEX(ApplicablePermutations!$Q$3:$S$205,MATCH($A3285,ApplicablePermutations!$P$3:$P$205,0),MATCH($C3285,ApplicablePermutations!$Q$2:$S$2,0))=1,"X","")</f>
        <v>X</v>
      </c>
      <c r="I3285" s="64">
        <f t="shared" si="266"/>
        <v>0.95</v>
      </c>
      <c r="J3285" s="64">
        <f t="shared" si="267"/>
        <v>5.4370390906663624E-2</v>
      </c>
      <c r="K3285" s="64">
        <f t="shared" ref="K3285:K3348" si="269">IF(H3285="X",I3285*(1-J3285),0)</f>
        <v>0.89834812863866953</v>
      </c>
      <c r="L3285" s="67" t="str">
        <f>IF(VLOOKUP($A3285,ApplicablePermutations!$U$3:$V$146,2,0)=1,"X","")</f>
        <v/>
      </c>
      <c r="M3285" t="str">
        <f t="shared" si="265"/>
        <v/>
      </c>
      <c r="N3285" s="64">
        <f t="shared" si="268"/>
        <v>0.89834812863866953</v>
      </c>
    </row>
    <row r="3286" spans="1:14" x14ac:dyDescent="0.25">
      <c r="A3286" t="s">
        <v>428</v>
      </c>
      <c r="B3286" t="s">
        <v>333</v>
      </c>
      <c r="C3286" s="65" t="s">
        <v>486</v>
      </c>
      <c r="D3286" s="64" t="str">
        <f>IFERROR(INDEX('Feasibility Factor'!$D$5:$N$123,MATCH(VLOOKUP($A3286,PairList!$A$2:$D$205,2,0),'Feasibility Factor'!$C$5:$C$123,0),MATCH(VLOOKUP($B3286,PairList!$F$2:$I$14,2,0),'Feasibility Factor'!$D$3:$N$3,0)),"")</f>
        <v/>
      </c>
      <c r="E3286" s="64">
        <v>0</v>
      </c>
      <c r="F3286" s="64" t="str">
        <f>IFERROR(INDEX(ESShip!$C$2:$C$99,MATCH(VLOOKUP($A3286,PairList!$A$2:$D$205,3,0),ESShip!$A$2:$A$99,0)),"")</f>
        <v/>
      </c>
      <c r="G3286" s="64">
        <v>5.4370390906663624E-2</v>
      </c>
      <c r="H3286" s="67" t="str">
        <f>IF(INDEX(ApplicablePermutations!$B$3:$N$205,MATCH($A3286,ApplicablePermutations!$A$3:$A$205,0),MATCH($B3286,ApplicablePermutations!$B$2:$N$2,0))*INDEX(ApplicablePermutations!$Q$3:$S$205,MATCH($A3286,ApplicablePermutations!$P$3:$P$205,0),MATCH($C3286,ApplicablePermutations!$Q$2:$S$2,0))=1,"X","")</f>
        <v>X</v>
      </c>
      <c r="I3286" s="64">
        <f t="shared" si="266"/>
        <v>0.94999999999999973</v>
      </c>
      <c r="J3286" s="64">
        <f t="shared" si="267"/>
        <v>5.4370390906663624E-2</v>
      </c>
      <c r="K3286" s="64">
        <f t="shared" si="269"/>
        <v>0.89834812863866931</v>
      </c>
      <c r="L3286" s="67" t="str">
        <f>IF(VLOOKUP($A3286,ApplicablePermutations!$U$3:$V$146,2,0)=1,"X","")</f>
        <v/>
      </c>
      <c r="M3286" t="str">
        <f t="shared" si="265"/>
        <v/>
      </c>
      <c r="N3286" s="64">
        <f t="shared" si="268"/>
        <v>0.89834812863866931</v>
      </c>
    </row>
    <row r="3287" spans="1:14" x14ac:dyDescent="0.25">
      <c r="A3287" t="s">
        <v>428</v>
      </c>
      <c r="B3287" t="s">
        <v>334</v>
      </c>
      <c r="C3287" s="65" t="s">
        <v>486</v>
      </c>
      <c r="D3287" s="64" t="str">
        <f>IFERROR(INDEX('Feasibility Factor'!$D$5:$N$123,MATCH(VLOOKUP($A3287,PairList!$A$2:$D$205,2,0),'Feasibility Factor'!$C$5:$C$123,0),MATCH(VLOOKUP($B3287,PairList!$F$2:$I$14,2,0),'Feasibility Factor'!$D$3:$N$3,0)),"")</f>
        <v/>
      </c>
      <c r="E3287" s="64">
        <v>0.95</v>
      </c>
      <c r="F3287" s="64" t="str">
        <f>IFERROR(INDEX(ESShip!$C$2:$C$99,MATCH(VLOOKUP($A3287,PairList!$A$2:$D$205,3,0),ESShip!$A$2:$A$99,0)),"")</f>
        <v/>
      </c>
      <c r="G3287" s="64">
        <v>5.4370390906663624E-2</v>
      </c>
      <c r="H3287" s="67" t="str">
        <f>IF(INDEX(ApplicablePermutations!$B$3:$N$205,MATCH($A3287,ApplicablePermutations!$A$3:$A$205,0),MATCH($B3287,ApplicablePermutations!$B$2:$N$2,0))*INDEX(ApplicablePermutations!$Q$3:$S$205,MATCH($A3287,ApplicablePermutations!$P$3:$P$205,0),MATCH($C3287,ApplicablePermutations!$Q$2:$S$2,0))=1,"X","")</f>
        <v>X</v>
      </c>
      <c r="I3287" s="64">
        <f t="shared" si="266"/>
        <v>0.95</v>
      </c>
      <c r="J3287" s="64">
        <f t="shared" si="267"/>
        <v>5.4370390906663624E-2</v>
      </c>
      <c r="K3287" s="64">
        <f t="shared" si="269"/>
        <v>0.89834812863866953</v>
      </c>
      <c r="L3287" s="67" t="str">
        <f>IF(VLOOKUP($A3287,ApplicablePermutations!$U$3:$V$146,2,0)=1,"X","")</f>
        <v/>
      </c>
      <c r="M3287" t="str">
        <f t="shared" si="265"/>
        <v/>
      </c>
      <c r="N3287" s="64">
        <f t="shared" si="268"/>
        <v>0.89834812863866953</v>
      </c>
    </row>
    <row r="3288" spans="1:14" x14ac:dyDescent="0.25">
      <c r="A3288" t="s">
        <v>428</v>
      </c>
      <c r="B3288" t="s">
        <v>94</v>
      </c>
      <c r="C3288" s="65" t="s">
        <v>486</v>
      </c>
      <c r="D3288" s="64" t="str">
        <f>IFERROR(INDEX('Feasibility Factor'!$D$5:$N$123,MATCH(VLOOKUP($A3288,PairList!$A$2:$D$205,2,0),'Feasibility Factor'!$C$5:$C$123,0),MATCH(VLOOKUP($B3288,PairList!$F$2:$I$14,2,0),'Feasibility Factor'!$D$3:$N$3,0)),"")</f>
        <v/>
      </c>
      <c r="E3288" s="64">
        <v>0.95</v>
      </c>
      <c r="F3288" s="64" t="str">
        <f>IFERROR(INDEX(ESShip!$C$2:$C$99,MATCH(VLOOKUP($A3288,PairList!$A$2:$D$205,3,0),ESShip!$A$2:$A$99,0)),"")</f>
        <v/>
      </c>
      <c r="G3288" s="64">
        <v>5.4370390906663624E-2</v>
      </c>
      <c r="H3288" s="67" t="str">
        <f>IF(INDEX(ApplicablePermutations!$B$3:$N$205,MATCH($A3288,ApplicablePermutations!$A$3:$A$205,0),MATCH($B3288,ApplicablePermutations!$B$2:$N$2,0))*INDEX(ApplicablePermutations!$Q$3:$S$205,MATCH($A3288,ApplicablePermutations!$P$3:$P$205,0),MATCH($C3288,ApplicablePermutations!$Q$2:$S$2,0))=1,"X","")</f>
        <v>X</v>
      </c>
      <c r="I3288" s="64">
        <f t="shared" si="266"/>
        <v>0.95</v>
      </c>
      <c r="J3288" s="64">
        <f t="shared" si="267"/>
        <v>5.4370390906663624E-2</v>
      </c>
      <c r="K3288" s="64">
        <f t="shared" si="269"/>
        <v>0.89834812863866953</v>
      </c>
      <c r="L3288" s="67" t="str">
        <f>IF(VLOOKUP($A3288,ApplicablePermutations!$U$3:$V$146,2,0)=1,"X","")</f>
        <v/>
      </c>
      <c r="M3288" t="str">
        <f t="shared" si="265"/>
        <v/>
      </c>
      <c r="N3288" s="64">
        <f t="shared" si="268"/>
        <v>0.89834812863866953</v>
      </c>
    </row>
    <row r="3289" spans="1:14" x14ac:dyDescent="0.25">
      <c r="A3289" t="s">
        <v>428</v>
      </c>
      <c r="B3289" t="s">
        <v>335</v>
      </c>
      <c r="C3289" s="65" t="s">
        <v>486</v>
      </c>
      <c r="D3289" s="64" t="str">
        <f>IFERROR(INDEX('Feasibility Factor'!$D$5:$N$123,MATCH(VLOOKUP($A3289,PairList!$A$2:$D$205,2,0),'Feasibility Factor'!$C$5:$C$123,0),MATCH(VLOOKUP($B3289,PairList!$F$2:$I$14,2,0),'Feasibility Factor'!$D$3:$N$3,0)),"")</f>
        <v/>
      </c>
      <c r="E3289" s="64">
        <v>0.95</v>
      </c>
      <c r="F3289" s="64" t="str">
        <f>IFERROR(INDEX(ESShip!$C$2:$C$99,MATCH(VLOOKUP($A3289,PairList!$A$2:$D$205,3,0),ESShip!$A$2:$A$99,0)),"")</f>
        <v/>
      </c>
      <c r="G3289" s="64">
        <v>5.4370390906663624E-2</v>
      </c>
      <c r="H3289" s="67" t="str">
        <f>IF(INDEX(ApplicablePermutations!$B$3:$N$205,MATCH($A3289,ApplicablePermutations!$A$3:$A$205,0),MATCH($B3289,ApplicablePermutations!$B$2:$N$2,0))*INDEX(ApplicablePermutations!$Q$3:$S$205,MATCH($A3289,ApplicablePermutations!$P$3:$P$205,0),MATCH($C3289,ApplicablePermutations!$Q$2:$S$2,0))=1,"X","")</f>
        <v>X</v>
      </c>
      <c r="I3289" s="64">
        <f t="shared" si="266"/>
        <v>0.95</v>
      </c>
      <c r="J3289" s="64">
        <f t="shared" si="267"/>
        <v>5.4370390906663624E-2</v>
      </c>
      <c r="K3289" s="64">
        <f t="shared" si="269"/>
        <v>0.89834812863866953</v>
      </c>
      <c r="L3289" s="67" t="str">
        <f>IF(VLOOKUP($A3289,ApplicablePermutations!$U$3:$V$146,2,0)=1,"X","")</f>
        <v/>
      </c>
      <c r="M3289" t="str">
        <f t="shared" si="265"/>
        <v/>
      </c>
      <c r="N3289" s="64">
        <f t="shared" si="268"/>
        <v>0.89834812863866953</v>
      </c>
    </row>
    <row r="3290" spans="1:14" x14ac:dyDescent="0.25">
      <c r="A3290" t="s">
        <v>428</v>
      </c>
      <c r="B3290" t="s">
        <v>100</v>
      </c>
      <c r="C3290" s="65" t="s">
        <v>486</v>
      </c>
      <c r="D3290" s="64" t="str">
        <f>IFERROR(INDEX('Feasibility Factor'!$D$5:$N$123,MATCH(VLOOKUP($A3290,PairList!$A$2:$D$205,2,0),'Feasibility Factor'!$C$5:$C$123,0),MATCH(VLOOKUP($B3290,PairList!$F$2:$I$14,2,0),'Feasibility Factor'!$D$3:$N$3,0)),"")</f>
        <v/>
      </c>
      <c r="E3290" s="64">
        <v>0.95</v>
      </c>
      <c r="F3290" s="64" t="str">
        <f>IFERROR(INDEX(ESShip!$C$2:$C$99,MATCH(VLOOKUP($A3290,PairList!$A$2:$D$205,3,0),ESShip!$A$2:$A$99,0)),"")</f>
        <v/>
      </c>
      <c r="G3290" s="64">
        <v>5.4370390906663624E-2</v>
      </c>
      <c r="H3290" s="67" t="str">
        <f>IF(INDEX(ApplicablePermutations!$B$3:$N$205,MATCH($A3290,ApplicablePermutations!$A$3:$A$205,0),MATCH($B3290,ApplicablePermutations!$B$2:$N$2,0))*INDEX(ApplicablePermutations!$Q$3:$S$205,MATCH($A3290,ApplicablePermutations!$P$3:$P$205,0),MATCH($C3290,ApplicablePermutations!$Q$2:$S$2,0))=1,"X","")</f>
        <v>X</v>
      </c>
      <c r="I3290" s="64">
        <f t="shared" si="266"/>
        <v>0.95</v>
      </c>
      <c r="J3290" s="64">
        <f t="shared" si="267"/>
        <v>5.4370390906663624E-2</v>
      </c>
      <c r="K3290" s="64">
        <f t="shared" si="269"/>
        <v>0.89834812863866953</v>
      </c>
      <c r="L3290" s="67" t="str">
        <f>IF(VLOOKUP($A3290,ApplicablePermutations!$U$3:$V$146,2,0)=1,"X","")</f>
        <v/>
      </c>
      <c r="M3290" t="str">
        <f t="shared" ref="M3290:M3353" si="270">IF(L3290="X",1.2,"")</f>
        <v/>
      </c>
      <c r="N3290" s="64">
        <f t="shared" si="268"/>
        <v>0.89834812863866953</v>
      </c>
    </row>
    <row r="3291" spans="1:14" x14ac:dyDescent="0.25">
      <c r="A3291" t="s">
        <v>429</v>
      </c>
      <c r="B3291" t="s">
        <v>327</v>
      </c>
      <c r="C3291" s="65" t="s">
        <v>485</v>
      </c>
      <c r="D3291" s="64">
        <f>IFERROR(INDEX('Feasibility Factor'!$D$5:$N$123,MATCH(VLOOKUP($A3291,PairList!$A$2:$D$205,2,0),'Feasibility Factor'!$C$5:$C$123,0),MATCH(VLOOKUP($B3291,PairList!$F$2:$I$14,2,0),'Feasibility Factor'!$D$3:$N$3,0)),"")</f>
        <v>1</v>
      </c>
      <c r="E3291" s="69">
        <v>0.28500000000000003</v>
      </c>
      <c r="F3291" s="64" t="str">
        <f>IFERROR(INDEX(ESShip!$C$2:$C$99,MATCH(VLOOKUP($A3291,PairList!$A$2:$D$205,3,0),ESShip!$A$2:$A$99,0)),"")</f>
        <v/>
      </c>
      <c r="G3291" s="64">
        <v>0.25345030861052398</v>
      </c>
      <c r="H3291" s="67" t="str">
        <f>IF(INDEX(ApplicablePermutations!$B$3:$N$205,MATCH($A3291,ApplicablePermutations!$A$3:$A$205,0),MATCH($B3291,ApplicablePermutations!$B$2:$N$2,0))*INDEX(ApplicablePermutations!$Q$3:$S$205,MATCH($A3291,ApplicablePermutations!$P$3:$P$205,0),MATCH($C3291,ApplicablePermutations!$Q$2:$S$2,0))=1,"X","")</f>
        <v>X</v>
      </c>
      <c r="I3291" s="64">
        <f t="shared" si="266"/>
        <v>0.28500000000000003</v>
      </c>
      <c r="J3291" s="64">
        <f t="shared" si="267"/>
        <v>0.25345030861052398</v>
      </c>
      <c r="K3291" s="64">
        <f t="shared" si="269"/>
        <v>0.2127666620460007</v>
      </c>
      <c r="L3291" s="67" t="str">
        <f>IF(VLOOKUP($A3291,ApplicablePermutations!$U$3:$V$146,2,0)=1,"X","")</f>
        <v>X</v>
      </c>
      <c r="M3291">
        <f t="shared" si="270"/>
        <v>1.2</v>
      </c>
      <c r="N3291" s="64">
        <f t="shared" si="268"/>
        <v>0.25531999445520082</v>
      </c>
    </row>
    <row r="3292" spans="1:14" x14ac:dyDescent="0.25">
      <c r="A3292" t="s">
        <v>429</v>
      </c>
      <c r="B3292" t="s">
        <v>328</v>
      </c>
      <c r="C3292" s="65" t="s">
        <v>485</v>
      </c>
      <c r="D3292" s="64">
        <f>IFERROR(INDEX('Feasibility Factor'!$D$5:$N$123,MATCH(VLOOKUP($A3292,PairList!$A$2:$D$205,2,0),'Feasibility Factor'!$C$5:$C$123,0),MATCH(VLOOKUP($B3292,PairList!$F$2:$I$14,2,0),'Feasibility Factor'!$D$3:$N$3,0)),"")</f>
        <v>1</v>
      </c>
      <c r="E3292" s="69">
        <v>0.38000000000000012</v>
      </c>
      <c r="F3292" s="64" t="str">
        <f>IFERROR(INDEX(ESShip!$C$2:$C$99,MATCH(VLOOKUP($A3292,PairList!$A$2:$D$205,3,0),ESShip!$A$2:$A$99,0)),"")</f>
        <v/>
      </c>
      <c r="G3292" s="64">
        <v>0.25345030861052387</v>
      </c>
      <c r="H3292" s="67" t="str">
        <f>IF(INDEX(ApplicablePermutations!$B$3:$N$205,MATCH($A3292,ApplicablePermutations!$A$3:$A$205,0),MATCH($B3292,ApplicablePermutations!$B$2:$N$2,0))*INDEX(ApplicablePermutations!$Q$3:$S$205,MATCH($A3292,ApplicablePermutations!$P$3:$P$205,0),MATCH($C3292,ApplicablePermutations!$Q$2:$S$2,0))=1,"X","")</f>
        <v>X</v>
      </c>
      <c r="I3292" s="64">
        <f t="shared" si="266"/>
        <v>0.38000000000000012</v>
      </c>
      <c r="J3292" s="64">
        <f t="shared" si="267"/>
        <v>0.25345030861052387</v>
      </c>
      <c r="K3292" s="64">
        <f t="shared" si="269"/>
        <v>0.28368888272800102</v>
      </c>
      <c r="L3292" s="67" t="str">
        <f>IF(VLOOKUP($A3292,ApplicablePermutations!$U$3:$V$146,2,0)=1,"X","")</f>
        <v>X</v>
      </c>
      <c r="M3292">
        <f t="shared" si="270"/>
        <v>1.2</v>
      </c>
      <c r="N3292" s="64">
        <f t="shared" si="268"/>
        <v>0.34042665927360122</v>
      </c>
    </row>
    <row r="3293" spans="1:14" x14ac:dyDescent="0.25">
      <c r="A3293" t="s">
        <v>429</v>
      </c>
      <c r="B3293" t="s">
        <v>239</v>
      </c>
      <c r="C3293" s="65" t="s">
        <v>485</v>
      </c>
      <c r="D3293" s="64">
        <f>IFERROR(INDEX('Feasibility Factor'!$D$5:$N$123,MATCH(VLOOKUP($A3293,PairList!$A$2:$D$205,2,0),'Feasibility Factor'!$C$5:$C$123,0),MATCH(VLOOKUP($B3293,PairList!$F$2:$I$14,2,0),'Feasibility Factor'!$D$3:$N$3,0)),"")</f>
        <v>1</v>
      </c>
      <c r="E3293" s="69">
        <v>0.38000000000000012</v>
      </c>
      <c r="F3293" s="64" t="str">
        <f>IFERROR(INDEX(ESShip!$C$2:$C$99,MATCH(VLOOKUP($A3293,PairList!$A$2:$D$205,3,0),ESShip!$A$2:$A$99,0)),"")</f>
        <v/>
      </c>
      <c r="G3293" s="64">
        <v>0.25345030861052387</v>
      </c>
      <c r="H3293" s="67" t="str">
        <f>IF(INDEX(ApplicablePermutations!$B$3:$N$205,MATCH($A3293,ApplicablePermutations!$A$3:$A$205,0),MATCH($B3293,ApplicablePermutations!$B$2:$N$2,0))*INDEX(ApplicablePermutations!$Q$3:$S$205,MATCH($A3293,ApplicablePermutations!$P$3:$P$205,0),MATCH($C3293,ApplicablePermutations!$Q$2:$S$2,0))=1,"X","")</f>
        <v>X</v>
      </c>
      <c r="I3293" s="64">
        <f t="shared" si="266"/>
        <v>0.38000000000000012</v>
      </c>
      <c r="J3293" s="64">
        <f t="shared" si="267"/>
        <v>0.25345030861052387</v>
      </c>
      <c r="K3293" s="64">
        <f t="shared" si="269"/>
        <v>0.28368888272800102</v>
      </c>
      <c r="L3293" s="67" t="str">
        <f>IF(VLOOKUP($A3293,ApplicablePermutations!$U$3:$V$146,2,0)=1,"X","")</f>
        <v>X</v>
      </c>
      <c r="M3293">
        <f t="shared" si="270"/>
        <v>1.2</v>
      </c>
      <c r="N3293" s="64">
        <f t="shared" si="268"/>
        <v>0.34042665927360122</v>
      </c>
    </row>
    <row r="3294" spans="1:14" x14ac:dyDescent="0.25">
      <c r="A3294" t="s">
        <v>429</v>
      </c>
      <c r="B3294" t="s">
        <v>329</v>
      </c>
      <c r="C3294" s="65" t="s">
        <v>485</v>
      </c>
      <c r="D3294" s="64">
        <f>IFERROR(INDEX('Feasibility Factor'!$D$5:$N$123,MATCH(VLOOKUP($A3294,PairList!$A$2:$D$205,2,0),'Feasibility Factor'!$C$5:$C$123,0),MATCH(VLOOKUP($B3294,PairList!$F$2:$I$14,2,0),'Feasibility Factor'!$D$3:$N$3,0)),"")</f>
        <v>1</v>
      </c>
      <c r="E3294" s="69">
        <v>0.38000000000000012</v>
      </c>
      <c r="F3294" s="64" t="str">
        <f>IFERROR(INDEX(ESShip!$C$2:$C$99,MATCH(VLOOKUP($A3294,PairList!$A$2:$D$205,3,0),ESShip!$A$2:$A$99,0)),"")</f>
        <v/>
      </c>
      <c r="G3294" s="64">
        <v>0.25345030861052387</v>
      </c>
      <c r="H3294" s="67" t="str">
        <f>IF(INDEX(ApplicablePermutations!$B$3:$N$205,MATCH($A3294,ApplicablePermutations!$A$3:$A$205,0),MATCH($B3294,ApplicablePermutations!$B$2:$N$2,0))*INDEX(ApplicablePermutations!$Q$3:$S$205,MATCH($A3294,ApplicablePermutations!$P$3:$P$205,0),MATCH($C3294,ApplicablePermutations!$Q$2:$S$2,0))=1,"X","")</f>
        <v>X</v>
      </c>
      <c r="I3294" s="64">
        <f t="shared" si="266"/>
        <v>0.38000000000000012</v>
      </c>
      <c r="J3294" s="64">
        <f t="shared" si="267"/>
        <v>0.25345030861052387</v>
      </c>
      <c r="K3294" s="64">
        <f t="shared" si="269"/>
        <v>0.28368888272800102</v>
      </c>
      <c r="L3294" s="67" t="str">
        <f>IF(VLOOKUP($A3294,ApplicablePermutations!$U$3:$V$146,2,0)=1,"X","")</f>
        <v>X</v>
      </c>
      <c r="M3294">
        <f t="shared" si="270"/>
        <v>1.2</v>
      </c>
      <c r="N3294" s="64">
        <f t="shared" si="268"/>
        <v>0.34042665927360122</v>
      </c>
    </row>
    <row r="3295" spans="1:14" x14ac:dyDescent="0.25">
      <c r="A3295" t="s">
        <v>429</v>
      </c>
      <c r="B3295" t="s">
        <v>330</v>
      </c>
      <c r="C3295" s="65" t="s">
        <v>485</v>
      </c>
      <c r="D3295" s="64">
        <f>IFERROR(INDEX('Feasibility Factor'!$D$5:$N$123,MATCH(VLOOKUP($A3295,PairList!$A$2:$D$205,2,0),'Feasibility Factor'!$C$5:$C$123,0),MATCH(VLOOKUP($B3295,PairList!$F$2:$I$14,2,0),'Feasibility Factor'!$D$3:$N$3,0)),"")</f>
        <v>1</v>
      </c>
      <c r="E3295" s="69">
        <v>0.28500000000000003</v>
      </c>
      <c r="F3295" s="64" t="str">
        <f>IFERROR(INDEX(ESShip!$C$2:$C$99,MATCH(VLOOKUP($A3295,PairList!$A$2:$D$205,3,0),ESShip!$A$2:$A$99,0)),"")</f>
        <v/>
      </c>
      <c r="G3295" s="64">
        <v>0.25345030861052398</v>
      </c>
      <c r="H3295" s="67" t="str">
        <f>IF(INDEX(ApplicablePermutations!$B$3:$N$205,MATCH($A3295,ApplicablePermutations!$A$3:$A$205,0),MATCH($B3295,ApplicablePermutations!$B$2:$N$2,0))*INDEX(ApplicablePermutations!$Q$3:$S$205,MATCH($A3295,ApplicablePermutations!$P$3:$P$205,0),MATCH($C3295,ApplicablePermutations!$Q$2:$S$2,0))=1,"X","")</f>
        <v>X</v>
      </c>
      <c r="I3295" s="64">
        <f t="shared" si="266"/>
        <v>0.28500000000000003</v>
      </c>
      <c r="J3295" s="64">
        <f t="shared" si="267"/>
        <v>0.25345030861052398</v>
      </c>
      <c r="K3295" s="64">
        <f t="shared" si="269"/>
        <v>0.2127666620460007</v>
      </c>
      <c r="L3295" s="67" t="str">
        <f>IF(VLOOKUP($A3295,ApplicablePermutations!$U$3:$V$146,2,0)=1,"X","")</f>
        <v>X</v>
      </c>
      <c r="M3295">
        <f t="shared" si="270"/>
        <v>1.2</v>
      </c>
      <c r="N3295" s="64">
        <f t="shared" si="268"/>
        <v>0.25531999445520082</v>
      </c>
    </row>
    <row r="3296" spans="1:14" x14ac:dyDescent="0.25">
      <c r="A3296" t="s">
        <v>429</v>
      </c>
      <c r="B3296" t="s">
        <v>331</v>
      </c>
      <c r="C3296" s="65" t="s">
        <v>485</v>
      </c>
      <c r="D3296" s="64">
        <f>IFERROR(INDEX('Feasibility Factor'!$D$5:$N$123,MATCH(VLOOKUP($A3296,PairList!$A$2:$D$205,2,0),'Feasibility Factor'!$C$5:$C$123,0),MATCH(VLOOKUP($B3296,PairList!$F$2:$I$14,2,0),'Feasibility Factor'!$D$3:$N$3,0)),"")</f>
        <v>1</v>
      </c>
      <c r="E3296" s="69">
        <v>0.28500000000000003</v>
      </c>
      <c r="F3296" s="64" t="str">
        <f>IFERROR(INDEX(ESShip!$C$2:$C$99,MATCH(VLOOKUP($A3296,PairList!$A$2:$D$205,3,0),ESShip!$A$2:$A$99,0)),"")</f>
        <v/>
      </c>
      <c r="G3296" s="64">
        <v>0.25345030861052398</v>
      </c>
      <c r="H3296" s="67" t="str">
        <f>IF(INDEX(ApplicablePermutations!$B$3:$N$205,MATCH($A3296,ApplicablePermutations!$A$3:$A$205,0),MATCH($B3296,ApplicablePermutations!$B$2:$N$2,0))*INDEX(ApplicablePermutations!$Q$3:$S$205,MATCH($A3296,ApplicablePermutations!$P$3:$P$205,0),MATCH($C3296,ApplicablePermutations!$Q$2:$S$2,0))=1,"X","")</f>
        <v>X</v>
      </c>
      <c r="I3296" s="64">
        <f t="shared" si="266"/>
        <v>0.28500000000000003</v>
      </c>
      <c r="J3296" s="64">
        <f t="shared" si="267"/>
        <v>0.25345030861052398</v>
      </c>
      <c r="K3296" s="64">
        <f t="shared" si="269"/>
        <v>0.2127666620460007</v>
      </c>
      <c r="L3296" s="67" t="str">
        <f>IF(VLOOKUP($A3296,ApplicablePermutations!$U$3:$V$146,2,0)=1,"X","")</f>
        <v>X</v>
      </c>
      <c r="M3296">
        <f t="shared" si="270"/>
        <v>1.2</v>
      </c>
      <c r="N3296" s="64">
        <f t="shared" si="268"/>
        <v>0.25531999445520082</v>
      </c>
    </row>
    <row r="3297" spans="1:14" x14ac:dyDescent="0.25">
      <c r="A3297" t="s">
        <v>429</v>
      </c>
      <c r="B3297" t="s">
        <v>332</v>
      </c>
      <c r="C3297" s="65" t="s">
        <v>485</v>
      </c>
      <c r="D3297" s="64">
        <f>IFERROR(INDEX('Feasibility Factor'!$D$5:$N$123,MATCH(VLOOKUP($A3297,PairList!$A$2:$D$205,2,0),'Feasibility Factor'!$C$5:$C$123,0),MATCH(VLOOKUP($B3297,PairList!$F$2:$I$14,2,0),'Feasibility Factor'!$D$3:$N$3,0)),"")</f>
        <v>1</v>
      </c>
      <c r="E3297" s="69">
        <v>0.38000000000000012</v>
      </c>
      <c r="F3297" s="64" t="str">
        <f>IFERROR(INDEX(ESShip!$C$2:$C$99,MATCH(VLOOKUP($A3297,PairList!$A$2:$D$205,3,0),ESShip!$A$2:$A$99,0)),"")</f>
        <v/>
      </c>
      <c r="G3297" s="64">
        <v>0.25345030861052387</v>
      </c>
      <c r="H3297" s="67" t="str">
        <f>IF(INDEX(ApplicablePermutations!$B$3:$N$205,MATCH($A3297,ApplicablePermutations!$A$3:$A$205,0),MATCH($B3297,ApplicablePermutations!$B$2:$N$2,0))*INDEX(ApplicablePermutations!$Q$3:$S$205,MATCH($A3297,ApplicablePermutations!$P$3:$P$205,0),MATCH($C3297,ApplicablePermutations!$Q$2:$S$2,0))=1,"X","")</f>
        <v>X</v>
      </c>
      <c r="I3297" s="64">
        <f t="shared" si="266"/>
        <v>0.38000000000000012</v>
      </c>
      <c r="J3297" s="64">
        <f t="shared" si="267"/>
        <v>0.25345030861052387</v>
      </c>
      <c r="K3297" s="64">
        <f t="shared" si="269"/>
        <v>0.28368888272800102</v>
      </c>
      <c r="L3297" s="67" t="str">
        <f>IF(VLOOKUP($A3297,ApplicablePermutations!$U$3:$V$146,2,0)=1,"X","")</f>
        <v>X</v>
      </c>
      <c r="M3297">
        <f t="shared" si="270"/>
        <v>1.2</v>
      </c>
      <c r="N3297" s="64">
        <f t="shared" si="268"/>
        <v>0.34042665927360122</v>
      </c>
    </row>
    <row r="3298" spans="1:14" x14ac:dyDescent="0.25">
      <c r="A3298" t="s">
        <v>429</v>
      </c>
      <c r="B3298" t="s">
        <v>243</v>
      </c>
      <c r="C3298" s="65" t="s">
        <v>485</v>
      </c>
      <c r="D3298" s="64">
        <f>IFERROR(INDEX('Feasibility Factor'!$D$5:$N$123,MATCH(VLOOKUP($A3298,PairList!$A$2:$D$205,2,0),'Feasibility Factor'!$C$5:$C$123,0),MATCH(VLOOKUP($B3298,PairList!$F$2:$I$14,2,0),'Feasibility Factor'!$D$3:$N$3,0)),"")</f>
        <v>1</v>
      </c>
      <c r="E3298" s="69">
        <v>0.38000000000000012</v>
      </c>
      <c r="F3298" s="64" t="str">
        <f>IFERROR(INDEX(ESShip!$C$2:$C$99,MATCH(VLOOKUP($A3298,PairList!$A$2:$D$205,3,0),ESShip!$A$2:$A$99,0)),"")</f>
        <v/>
      </c>
      <c r="G3298" s="64">
        <v>0.25345030861052387</v>
      </c>
      <c r="H3298" s="67" t="str">
        <f>IF(INDEX(ApplicablePermutations!$B$3:$N$205,MATCH($A3298,ApplicablePermutations!$A$3:$A$205,0),MATCH($B3298,ApplicablePermutations!$B$2:$N$2,0))*INDEX(ApplicablePermutations!$Q$3:$S$205,MATCH($A3298,ApplicablePermutations!$P$3:$P$205,0),MATCH($C3298,ApplicablePermutations!$Q$2:$S$2,0))=1,"X","")</f>
        <v>X</v>
      </c>
      <c r="I3298" s="64">
        <f t="shared" si="266"/>
        <v>0.38000000000000012</v>
      </c>
      <c r="J3298" s="64">
        <f t="shared" si="267"/>
        <v>0.25345030861052387</v>
      </c>
      <c r="K3298" s="64">
        <f t="shared" si="269"/>
        <v>0.28368888272800102</v>
      </c>
      <c r="L3298" s="67" t="str">
        <f>IF(VLOOKUP($A3298,ApplicablePermutations!$U$3:$V$146,2,0)=1,"X","")</f>
        <v>X</v>
      </c>
      <c r="M3298">
        <f t="shared" si="270"/>
        <v>1.2</v>
      </c>
      <c r="N3298" s="64">
        <f t="shared" si="268"/>
        <v>0.34042665927360122</v>
      </c>
    </row>
    <row r="3299" spans="1:14" x14ac:dyDescent="0.25">
      <c r="A3299" t="s">
        <v>429</v>
      </c>
      <c r="B3299" t="s">
        <v>333</v>
      </c>
      <c r="C3299" s="65" t="s">
        <v>485</v>
      </c>
      <c r="D3299" s="64">
        <f>IFERROR(INDEX('Feasibility Factor'!$D$5:$N$123,MATCH(VLOOKUP($A3299,PairList!$A$2:$D$205,2,0),'Feasibility Factor'!$C$5:$C$123,0),MATCH(VLOOKUP($B3299,PairList!$F$2:$I$14,2,0),'Feasibility Factor'!$D$3:$N$3,0)),"")</f>
        <v>1</v>
      </c>
      <c r="E3299" s="69">
        <v>0.28500000000000003</v>
      </c>
      <c r="F3299" s="64" t="str">
        <f>IFERROR(INDEX(ESShip!$C$2:$C$99,MATCH(VLOOKUP($A3299,PairList!$A$2:$D$205,3,0),ESShip!$A$2:$A$99,0)),"")</f>
        <v/>
      </c>
      <c r="G3299" s="64">
        <v>0.25345030861052398</v>
      </c>
      <c r="H3299" s="67" t="str">
        <f>IF(INDEX(ApplicablePermutations!$B$3:$N$205,MATCH($A3299,ApplicablePermutations!$A$3:$A$205,0),MATCH($B3299,ApplicablePermutations!$B$2:$N$2,0))*INDEX(ApplicablePermutations!$Q$3:$S$205,MATCH($A3299,ApplicablePermutations!$P$3:$P$205,0),MATCH($C3299,ApplicablePermutations!$Q$2:$S$2,0))=1,"X","")</f>
        <v>X</v>
      </c>
      <c r="I3299" s="64">
        <f t="shared" si="266"/>
        <v>0.28500000000000003</v>
      </c>
      <c r="J3299" s="64">
        <f t="shared" si="267"/>
        <v>0.25345030861052398</v>
      </c>
      <c r="K3299" s="64">
        <f t="shared" si="269"/>
        <v>0.2127666620460007</v>
      </c>
      <c r="L3299" s="67" t="str">
        <f>IF(VLOOKUP($A3299,ApplicablePermutations!$U$3:$V$146,2,0)=1,"X","")</f>
        <v>X</v>
      </c>
      <c r="M3299">
        <f t="shared" si="270"/>
        <v>1.2</v>
      </c>
      <c r="N3299" s="64">
        <f t="shared" si="268"/>
        <v>0.25531999445520082</v>
      </c>
    </row>
    <row r="3300" spans="1:14" x14ac:dyDescent="0.25">
      <c r="A3300" t="s">
        <v>429</v>
      </c>
      <c r="B3300" t="s">
        <v>334</v>
      </c>
      <c r="C3300" s="65" t="s">
        <v>485</v>
      </c>
      <c r="D3300" s="64">
        <f>IFERROR(INDEX('Feasibility Factor'!$D$5:$N$123,MATCH(VLOOKUP($A3300,PairList!$A$2:$D$205,2,0),'Feasibility Factor'!$C$5:$C$123,0),MATCH(VLOOKUP($B3300,PairList!$F$2:$I$14,2,0),'Feasibility Factor'!$D$3:$N$3,0)),"")</f>
        <v>1</v>
      </c>
      <c r="E3300" s="69">
        <v>0.38000000000000012</v>
      </c>
      <c r="F3300" s="64" t="str">
        <f>IFERROR(INDEX(ESShip!$C$2:$C$99,MATCH(VLOOKUP($A3300,PairList!$A$2:$D$205,3,0),ESShip!$A$2:$A$99,0)),"")</f>
        <v/>
      </c>
      <c r="G3300" s="64">
        <v>0.25345030861052387</v>
      </c>
      <c r="H3300" s="67" t="str">
        <f>IF(INDEX(ApplicablePermutations!$B$3:$N$205,MATCH($A3300,ApplicablePermutations!$A$3:$A$205,0),MATCH($B3300,ApplicablePermutations!$B$2:$N$2,0))*INDEX(ApplicablePermutations!$Q$3:$S$205,MATCH($A3300,ApplicablePermutations!$P$3:$P$205,0),MATCH($C3300,ApplicablePermutations!$Q$2:$S$2,0))=1,"X","")</f>
        <v>X</v>
      </c>
      <c r="I3300" s="64">
        <f t="shared" si="266"/>
        <v>0.38000000000000012</v>
      </c>
      <c r="J3300" s="64">
        <f t="shared" si="267"/>
        <v>0.25345030861052387</v>
      </c>
      <c r="K3300" s="64">
        <f t="shared" si="269"/>
        <v>0.28368888272800102</v>
      </c>
      <c r="L3300" s="67" t="str">
        <f>IF(VLOOKUP($A3300,ApplicablePermutations!$U$3:$V$146,2,0)=1,"X","")</f>
        <v>X</v>
      </c>
      <c r="M3300">
        <f t="shared" si="270"/>
        <v>1.2</v>
      </c>
      <c r="N3300" s="64">
        <f t="shared" si="268"/>
        <v>0.34042665927360122</v>
      </c>
    </row>
    <row r="3301" spans="1:14" x14ac:dyDescent="0.25">
      <c r="A3301" t="s">
        <v>429</v>
      </c>
      <c r="B3301" t="s">
        <v>94</v>
      </c>
      <c r="C3301" s="65" t="s">
        <v>485</v>
      </c>
      <c r="D3301" s="64">
        <f>IFERROR(INDEX('Feasibility Factor'!$D$5:$N$123,MATCH(VLOOKUP($A3301,PairList!$A$2:$D$205,2,0),'Feasibility Factor'!$C$5:$C$123,0),MATCH(VLOOKUP($B3301,PairList!$F$2:$I$14,2,0),'Feasibility Factor'!$D$3:$N$3,0)),"")</f>
        <v>1</v>
      </c>
      <c r="E3301" s="69">
        <v>0.38000000000000012</v>
      </c>
      <c r="F3301" s="64" t="str">
        <f>IFERROR(INDEX(ESShip!$C$2:$C$99,MATCH(VLOOKUP($A3301,PairList!$A$2:$D$205,3,0),ESShip!$A$2:$A$99,0)),"")</f>
        <v/>
      </c>
      <c r="G3301" s="64">
        <v>0.25345030861052387</v>
      </c>
      <c r="H3301" s="67" t="str">
        <f>IF(INDEX(ApplicablePermutations!$B$3:$N$205,MATCH($A3301,ApplicablePermutations!$A$3:$A$205,0),MATCH($B3301,ApplicablePermutations!$B$2:$N$2,0))*INDEX(ApplicablePermutations!$Q$3:$S$205,MATCH($A3301,ApplicablePermutations!$P$3:$P$205,0),MATCH($C3301,ApplicablePermutations!$Q$2:$S$2,0))=1,"X","")</f>
        <v>X</v>
      </c>
      <c r="I3301" s="64">
        <f t="shared" si="266"/>
        <v>0.38000000000000012</v>
      </c>
      <c r="J3301" s="64">
        <f t="shared" si="267"/>
        <v>0.25345030861052387</v>
      </c>
      <c r="K3301" s="64">
        <f t="shared" si="269"/>
        <v>0.28368888272800102</v>
      </c>
      <c r="L3301" s="67" t="str">
        <f>IF(VLOOKUP($A3301,ApplicablePermutations!$U$3:$V$146,2,0)=1,"X","")</f>
        <v>X</v>
      </c>
      <c r="M3301">
        <f t="shared" si="270"/>
        <v>1.2</v>
      </c>
      <c r="N3301" s="64">
        <f t="shared" si="268"/>
        <v>0.34042665927360122</v>
      </c>
    </row>
    <row r="3302" spans="1:14" x14ac:dyDescent="0.25">
      <c r="A3302" t="s">
        <v>429</v>
      </c>
      <c r="B3302" t="s">
        <v>335</v>
      </c>
      <c r="C3302" s="65" t="s">
        <v>485</v>
      </c>
      <c r="D3302" s="64">
        <f>IFERROR(INDEX('Feasibility Factor'!$D$5:$N$123,MATCH(VLOOKUP($A3302,PairList!$A$2:$D$205,2,0),'Feasibility Factor'!$C$5:$C$123,0),MATCH(VLOOKUP($B3302,PairList!$F$2:$I$14,2,0),'Feasibility Factor'!$D$3:$N$3,0)),"")</f>
        <v>1</v>
      </c>
      <c r="E3302" s="69">
        <v>0.38000000000000012</v>
      </c>
      <c r="F3302" s="64" t="str">
        <f>IFERROR(INDEX(ESShip!$C$2:$C$99,MATCH(VLOOKUP($A3302,PairList!$A$2:$D$205,3,0),ESShip!$A$2:$A$99,0)),"")</f>
        <v/>
      </c>
      <c r="G3302" s="64">
        <v>0.25345030861052387</v>
      </c>
      <c r="H3302" s="67" t="str">
        <f>IF(INDEX(ApplicablePermutations!$B$3:$N$205,MATCH($A3302,ApplicablePermutations!$A$3:$A$205,0),MATCH($B3302,ApplicablePermutations!$B$2:$N$2,0))*INDEX(ApplicablePermutations!$Q$3:$S$205,MATCH($A3302,ApplicablePermutations!$P$3:$P$205,0),MATCH($C3302,ApplicablePermutations!$Q$2:$S$2,0))=1,"X","")</f>
        <v>X</v>
      </c>
      <c r="I3302" s="64">
        <f t="shared" si="266"/>
        <v>0.38000000000000012</v>
      </c>
      <c r="J3302" s="64">
        <f t="shared" si="267"/>
        <v>0.25345030861052387</v>
      </c>
      <c r="K3302" s="64">
        <f t="shared" si="269"/>
        <v>0.28368888272800102</v>
      </c>
      <c r="L3302" s="67" t="str">
        <f>IF(VLOOKUP($A3302,ApplicablePermutations!$U$3:$V$146,2,0)=1,"X","")</f>
        <v>X</v>
      </c>
      <c r="M3302">
        <f t="shared" si="270"/>
        <v>1.2</v>
      </c>
      <c r="N3302" s="64">
        <f t="shared" si="268"/>
        <v>0.34042665927360122</v>
      </c>
    </row>
    <row r="3303" spans="1:14" x14ac:dyDescent="0.25">
      <c r="A3303" t="s">
        <v>429</v>
      </c>
      <c r="B3303" t="s">
        <v>100</v>
      </c>
      <c r="C3303" s="65" t="s">
        <v>485</v>
      </c>
      <c r="D3303" s="64">
        <f>IFERROR(INDEX('Feasibility Factor'!$D$5:$N$123,MATCH(VLOOKUP($A3303,PairList!$A$2:$D$205,2,0),'Feasibility Factor'!$C$5:$C$123,0),MATCH(VLOOKUP($B3303,PairList!$F$2:$I$14,2,0),'Feasibility Factor'!$D$3:$N$3,0)),"")</f>
        <v>1</v>
      </c>
      <c r="E3303" s="69">
        <v>0.38000000000000012</v>
      </c>
      <c r="F3303" s="64" t="str">
        <f>IFERROR(INDEX(ESShip!$C$2:$C$99,MATCH(VLOOKUP($A3303,PairList!$A$2:$D$205,3,0),ESShip!$A$2:$A$99,0)),"")</f>
        <v/>
      </c>
      <c r="G3303" s="64">
        <v>0.25345030861052387</v>
      </c>
      <c r="H3303" s="67" t="str">
        <f>IF(INDEX(ApplicablePermutations!$B$3:$N$205,MATCH($A3303,ApplicablePermutations!$A$3:$A$205,0),MATCH($B3303,ApplicablePermutations!$B$2:$N$2,0))*INDEX(ApplicablePermutations!$Q$3:$S$205,MATCH($A3303,ApplicablePermutations!$P$3:$P$205,0),MATCH($C3303,ApplicablePermutations!$Q$2:$S$2,0))=1,"X","")</f>
        <v>X</v>
      </c>
      <c r="I3303" s="64">
        <f t="shared" si="266"/>
        <v>0.38000000000000012</v>
      </c>
      <c r="J3303" s="64">
        <f t="shared" si="267"/>
        <v>0.25345030861052387</v>
      </c>
      <c r="K3303" s="64">
        <f t="shared" si="269"/>
        <v>0.28368888272800102</v>
      </c>
      <c r="L3303" s="67" t="str">
        <f>IF(VLOOKUP($A3303,ApplicablePermutations!$U$3:$V$146,2,0)=1,"X","")</f>
        <v>X</v>
      </c>
      <c r="M3303">
        <f t="shared" si="270"/>
        <v>1.2</v>
      </c>
      <c r="N3303" s="64">
        <f t="shared" si="268"/>
        <v>0.34042665927360122</v>
      </c>
    </row>
    <row r="3304" spans="1:14" x14ac:dyDescent="0.25">
      <c r="A3304" t="s">
        <v>429</v>
      </c>
      <c r="B3304" t="s">
        <v>327</v>
      </c>
      <c r="C3304" s="65" t="s">
        <v>486</v>
      </c>
      <c r="D3304" s="64">
        <f>IFERROR(INDEX('Feasibility Factor'!$D$5:$N$123,MATCH(VLOOKUP($A3304,PairList!$A$2:$D$205,2,0),'Feasibility Factor'!$C$5:$C$123,0),MATCH(VLOOKUP($B3304,PairList!$F$2:$I$14,2,0),'Feasibility Factor'!$D$3:$N$3,0)),"")</f>
        <v>1</v>
      </c>
      <c r="E3304" s="69">
        <v>0.42749999999999999</v>
      </c>
      <c r="F3304" s="64" t="str">
        <f>IFERROR(INDEX(ESShip!$C$2:$C$99,MATCH(VLOOKUP($A3304,PairList!$A$2:$D$205,3,0),ESShip!$A$2:$A$99,0)),"")</f>
        <v/>
      </c>
      <c r="G3304" s="64">
        <v>0.25345030861052398</v>
      </c>
      <c r="H3304" s="67" t="str">
        <f>IF(INDEX(ApplicablePermutations!$B$3:$N$205,MATCH($A3304,ApplicablePermutations!$A$3:$A$205,0),MATCH($B3304,ApplicablePermutations!$B$2:$N$2,0))*INDEX(ApplicablePermutations!$Q$3:$S$205,MATCH($A3304,ApplicablePermutations!$P$3:$P$205,0),MATCH($C3304,ApplicablePermutations!$Q$2:$S$2,0))=1,"X","")</f>
        <v>X</v>
      </c>
      <c r="I3304" s="64">
        <f t="shared" si="266"/>
        <v>0.42749999999999999</v>
      </c>
      <c r="J3304" s="64">
        <f t="shared" si="267"/>
        <v>0.25345030861052398</v>
      </c>
      <c r="K3304" s="64">
        <f t="shared" si="269"/>
        <v>0.31914999306900099</v>
      </c>
      <c r="L3304" s="67" t="str">
        <f>IF(VLOOKUP($A3304,ApplicablePermutations!$U$3:$V$146,2,0)=1,"X","")</f>
        <v>X</v>
      </c>
      <c r="M3304">
        <f t="shared" si="270"/>
        <v>1.2</v>
      </c>
      <c r="N3304" s="64">
        <f t="shared" si="268"/>
        <v>0.38297999168280117</v>
      </c>
    </row>
    <row r="3305" spans="1:14" x14ac:dyDescent="0.25">
      <c r="A3305" t="s">
        <v>429</v>
      </c>
      <c r="B3305" t="s">
        <v>328</v>
      </c>
      <c r="C3305" s="65" t="s">
        <v>486</v>
      </c>
      <c r="D3305" s="64">
        <f>IFERROR(INDEX('Feasibility Factor'!$D$5:$N$123,MATCH(VLOOKUP($A3305,PairList!$A$2:$D$205,2,0),'Feasibility Factor'!$C$5:$C$123,0),MATCH(VLOOKUP($B3305,PairList!$F$2:$I$14,2,0),'Feasibility Factor'!$D$3:$N$3,0)),"")</f>
        <v>1</v>
      </c>
      <c r="E3305" s="69">
        <v>0.38000000000000012</v>
      </c>
      <c r="F3305" s="64" t="str">
        <f>IFERROR(INDEX(ESShip!$C$2:$C$99,MATCH(VLOOKUP($A3305,PairList!$A$2:$D$205,3,0),ESShip!$A$2:$A$99,0)),"")</f>
        <v/>
      </c>
      <c r="G3305" s="64">
        <v>0.25345030861052387</v>
      </c>
      <c r="H3305" s="67" t="str">
        <f>IF(INDEX(ApplicablePermutations!$B$3:$N$205,MATCH($A3305,ApplicablePermutations!$A$3:$A$205,0),MATCH($B3305,ApplicablePermutations!$B$2:$N$2,0))*INDEX(ApplicablePermutations!$Q$3:$S$205,MATCH($A3305,ApplicablePermutations!$P$3:$P$205,0),MATCH($C3305,ApplicablePermutations!$Q$2:$S$2,0))=1,"X","")</f>
        <v>X</v>
      </c>
      <c r="I3305" s="64">
        <f t="shared" si="266"/>
        <v>0.38000000000000012</v>
      </c>
      <c r="J3305" s="64">
        <f t="shared" si="267"/>
        <v>0.25345030861052387</v>
      </c>
      <c r="K3305" s="64">
        <f t="shared" si="269"/>
        <v>0.28368888272800102</v>
      </c>
      <c r="L3305" s="67" t="str">
        <f>IF(VLOOKUP($A3305,ApplicablePermutations!$U$3:$V$146,2,0)=1,"X","")</f>
        <v>X</v>
      </c>
      <c r="M3305">
        <f t="shared" si="270"/>
        <v>1.2</v>
      </c>
      <c r="N3305" s="64">
        <f t="shared" si="268"/>
        <v>0.34042665927360122</v>
      </c>
    </row>
    <row r="3306" spans="1:14" x14ac:dyDescent="0.25">
      <c r="A3306" t="s">
        <v>429</v>
      </c>
      <c r="B3306" t="s">
        <v>239</v>
      </c>
      <c r="C3306" s="65" t="s">
        <v>486</v>
      </c>
      <c r="D3306" s="64">
        <f>IFERROR(INDEX('Feasibility Factor'!$D$5:$N$123,MATCH(VLOOKUP($A3306,PairList!$A$2:$D$205,2,0),'Feasibility Factor'!$C$5:$C$123,0),MATCH(VLOOKUP($B3306,PairList!$F$2:$I$14,2,0),'Feasibility Factor'!$D$3:$N$3,0)),"")</f>
        <v>1</v>
      </c>
      <c r="E3306" s="69">
        <v>0.38000000000000012</v>
      </c>
      <c r="F3306" s="64" t="str">
        <f>IFERROR(INDEX(ESShip!$C$2:$C$99,MATCH(VLOOKUP($A3306,PairList!$A$2:$D$205,3,0),ESShip!$A$2:$A$99,0)),"")</f>
        <v/>
      </c>
      <c r="G3306" s="64">
        <v>0.25345030861052387</v>
      </c>
      <c r="H3306" s="67" t="str">
        <f>IF(INDEX(ApplicablePermutations!$B$3:$N$205,MATCH($A3306,ApplicablePermutations!$A$3:$A$205,0),MATCH($B3306,ApplicablePermutations!$B$2:$N$2,0))*INDEX(ApplicablePermutations!$Q$3:$S$205,MATCH($A3306,ApplicablePermutations!$P$3:$P$205,0),MATCH($C3306,ApplicablePermutations!$Q$2:$S$2,0))=1,"X","")</f>
        <v>X</v>
      </c>
      <c r="I3306" s="64">
        <f t="shared" si="266"/>
        <v>0.38000000000000012</v>
      </c>
      <c r="J3306" s="64">
        <f t="shared" si="267"/>
        <v>0.25345030861052387</v>
      </c>
      <c r="K3306" s="64">
        <f t="shared" si="269"/>
        <v>0.28368888272800102</v>
      </c>
      <c r="L3306" s="67" t="str">
        <f>IF(VLOOKUP($A3306,ApplicablePermutations!$U$3:$V$146,2,0)=1,"X","")</f>
        <v>X</v>
      </c>
      <c r="M3306">
        <f t="shared" si="270"/>
        <v>1.2</v>
      </c>
      <c r="N3306" s="64">
        <f t="shared" si="268"/>
        <v>0.34042665927360122</v>
      </c>
    </row>
    <row r="3307" spans="1:14" x14ac:dyDescent="0.25">
      <c r="A3307" t="s">
        <v>429</v>
      </c>
      <c r="B3307" t="s">
        <v>329</v>
      </c>
      <c r="C3307" s="65" t="s">
        <v>486</v>
      </c>
      <c r="D3307" s="64">
        <f>IFERROR(INDEX('Feasibility Factor'!$D$5:$N$123,MATCH(VLOOKUP($A3307,PairList!$A$2:$D$205,2,0),'Feasibility Factor'!$C$5:$C$123,0),MATCH(VLOOKUP($B3307,PairList!$F$2:$I$14,2,0),'Feasibility Factor'!$D$3:$N$3,0)),"")</f>
        <v>1</v>
      </c>
      <c r="E3307" s="69">
        <v>0.38000000000000012</v>
      </c>
      <c r="F3307" s="64" t="str">
        <f>IFERROR(INDEX(ESShip!$C$2:$C$99,MATCH(VLOOKUP($A3307,PairList!$A$2:$D$205,3,0),ESShip!$A$2:$A$99,0)),"")</f>
        <v/>
      </c>
      <c r="G3307" s="64">
        <v>0.25345030861052387</v>
      </c>
      <c r="H3307" s="67" t="str">
        <f>IF(INDEX(ApplicablePermutations!$B$3:$N$205,MATCH($A3307,ApplicablePermutations!$A$3:$A$205,0),MATCH($B3307,ApplicablePermutations!$B$2:$N$2,0))*INDEX(ApplicablePermutations!$Q$3:$S$205,MATCH($A3307,ApplicablePermutations!$P$3:$P$205,0),MATCH($C3307,ApplicablePermutations!$Q$2:$S$2,0))=1,"X","")</f>
        <v>X</v>
      </c>
      <c r="I3307" s="64">
        <f t="shared" si="266"/>
        <v>0.38000000000000012</v>
      </c>
      <c r="J3307" s="64">
        <f t="shared" si="267"/>
        <v>0.25345030861052387</v>
      </c>
      <c r="K3307" s="64">
        <f t="shared" si="269"/>
        <v>0.28368888272800102</v>
      </c>
      <c r="L3307" s="67" t="str">
        <f>IF(VLOOKUP($A3307,ApplicablePermutations!$U$3:$V$146,2,0)=1,"X","")</f>
        <v>X</v>
      </c>
      <c r="M3307">
        <f t="shared" si="270"/>
        <v>1.2</v>
      </c>
      <c r="N3307" s="64">
        <f t="shared" si="268"/>
        <v>0.34042665927360122</v>
      </c>
    </row>
    <row r="3308" spans="1:14" x14ac:dyDescent="0.25">
      <c r="A3308" t="s">
        <v>429</v>
      </c>
      <c r="B3308" t="s">
        <v>330</v>
      </c>
      <c r="C3308" s="65" t="s">
        <v>486</v>
      </c>
      <c r="D3308" s="64">
        <f>IFERROR(INDEX('Feasibility Factor'!$D$5:$N$123,MATCH(VLOOKUP($A3308,PairList!$A$2:$D$205,2,0),'Feasibility Factor'!$C$5:$C$123,0),MATCH(VLOOKUP($B3308,PairList!$F$2:$I$14,2,0),'Feasibility Factor'!$D$3:$N$3,0)),"")</f>
        <v>1</v>
      </c>
      <c r="E3308" s="69">
        <v>0.42749999999999999</v>
      </c>
      <c r="F3308" s="64" t="str">
        <f>IFERROR(INDEX(ESShip!$C$2:$C$99,MATCH(VLOOKUP($A3308,PairList!$A$2:$D$205,3,0),ESShip!$A$2:$A$99,0)),"")</f>
        <v/>
      </c>
      <c r="G3308" s="64">
        <v>0.25345030861052398</v>
      </c>
      <c r="H3308" s="67" t="str">
        <f>IF(INDEX(ApplicablePermutations!$B$3:$N$205,MATCH($A3308,ApplicablePermutations!$A$3:$A$205,0),MATCH($B3308,ApplicablePermutations!$B$2:$N$2,0))*INDEX(ApplicablePermutations!$Q$3:$S$205,MATCH($A3308,ApplicablePermutations!$P$3:$P$205,0),MATCH($C3308,ApplicablePermutations!$Q$2:$S$2,0))=1,"X","")</f>
        <v>X</v>
      </c>
      <c r="I3308" s="64">
        <f t="shared" si="266"/>
        <v>0.42749999999999999</v>
      </c>
      <c r="J3308" s="64">
        <f t="shared" si="267"/>
        <v>0.25345030861052398</v>
      </c>
      <c r="K3308" s="64">
        <f t="shared" si="269"/>
        <v>0.31914999306900099</v>
      </c>
      <c r="L3308" s="67" t="str">
        <f>IF(VLOOKUP($A3308,ApplicablePermutations!$U$3:$V$146,2,0)=1,"X","")</f>
        <v>X</v>
      </c>
      <c r="M3308">
        <f t="shared" si="270"/>
        <v>1.2</v>
      </c>
      <c r="N3308" s="64">
        <f t="shared" si="268"/>
        <v>0.38297999168280117</v>
      </c>
    </row>
    <row r="3309" spans="1:14" x14ac:dyDescent="0.25">
      <c r="A3309" t="s">
        <v>429</v>
      </c>
      <c r="B3309" t="s">
        <v>331</v>
      </c>
      <c r="C3309" s="65" t="s">
        <v>486</v>
      </c>
      <c r="D3309" s="64">
        <f>IFERROR(INDEX('Feasibility Factor'!$D$5:$N$123,MATCH(VLOOKUP($A3309,PairList!$A$2:$D$205,2,0),'Feasibility Factor'!$C$5:$C$123,0),MATCH(VLOOKUP($B3309,PairList!$F$2:$I$14,2,0),'Feasibility Factor'!$D$3:$N$3,0)),"")</f>
        <v>1</v>
      </c>
      <c r="E3309" s="69">
        <v>0.42749999999999999</v>
      </c>
      <c r="F3309" s="64" t="str">
        <f>IFERROR(INDEX(ESShip!$C$2:$C$99,MATCH(VLOOKUP($A3309,PairList!$A$2:$D$205,3,0),ESShip!$A$2:$A$99,0)),"")</f>
        <v/>
      </c>
      <c r="G3309" s="64">
        <v>0.25345030861052398</v>
      </c>
      <c r="H3309" s="67" t="str">
        <f>IF(INDEX(ApplicablePermutations!$B$3:$N$205,MATCH($A3309,ApplicablePermutations!$A$3:$A$205,0),MATCH($B3309,ApplicablePermutations!$B$2:$N$2,0))*INDEX(ApplicablePermutations!$Q$3:$S$205,MATCH($A3309,ApplicablePermutations!$P$3:$P$205,0),MATCH($C3309,ApplicablePermutations!$Q$2:$S$2,0))=1,"X","")</f>
        <v>X</v>
      </c>
      <c r="I3309" s="64">
        <f t="shared" si="266"/>
        <v>0.42749999999999999</v>
      </c>
      <c r="J3309" s="64">
        <f t="shared" si="267"/>
        <v>0.25345030861052398</v>
      </c>
      <c r="K3309" s="64">
        <f t="shared" si="269"/>
        <v>0.31914999306900099</v>
      </c>
      <c r="L3309" s="67" t="str">
        <f>IF(VLOOKUP($A3309,ApplicablePermutations!$U$3:$V$146,2,0)=1,"X","")</f>
        <v>X</v>
      </c>
      <c r="M3309">
        <f t="shared" si="270"/>
        <v>1.2</v>
      </c>
      <c r="N3309" s="64">
        <f t="shared" si="268"/>
        <v>0.38297999168280117</v>
      </c>
    </row>
    <row r="3310" spans="1:14" x14ac:dyDescent="0.25">
      <c r="A3310" t="s">
        <v>429</v>
      </c>
      <c r="B3310" t="s">
        <v>332</v>
      </c>
      <c r="C3310" s="65" t="s">
        <v>486</v>
      </c>
      <c r="D3310" s="64">
        <f>IFERROR(INDEX('Feasibility Factor'!$D$5:$N$123,MATCH(VLOOKUP($A3310,PairList!$A$2:$D$205,2,0),'Feasibility Factor'!$C$5:$C$123,0),MATCH(VLOOKUP($B3310,PairList!$F$2:$I$14,2,0),'Feasibility Factor'!$D$3:$N$3,0)),"")</f>
        <v>1</v>
      </c>
      <c r="E3310" s="69">
        <v>0.38000000000000012</v>
      </c>
      <c r="F3310" s="64" t="str">
        <f>IFERROR(INDEX(ESShip!$C$2:$C$99,MATCH(VLOOKUP($A3310,PairList!$A$2:$D$205,3,0),ESShip!$A$2:$A$99,0)),"")</f>
        <v/>
      </c>
      <c r="G3310" s="64">
        <v>0.25345030861052387</v>
      </c>
      <c r="H3310" s="67" t="str">
        <f>IF(INDEX(ApplicablePermutations!$B$3:$N$205,MATCH($A3310,ApplicablePermutations!$A$3:$A$205,0),MATCH($B3310,ApplicablePermutations!$B$2:$N$2,0))*INDEX(ApplicablePermutations!$Q$3:$S$205,MATCH($A3310,ApplicablePermutations!$P$3:$P$205,0),MATCH($C3310,ApplicablePermutations!$Q$2:$S$2,0))=1,"X","")</f>
        <v>X</v>
      </c>
      <c r="I3310" s="64">
        <f t="shared" si="266"/>
        <v>0.38000000000000012</v>
      </c>
      <c r="J3310" s="64">
        <f t="shared" si="267"/>
        <v>0.25345030861052387</v>
      </c>
      <c r="K3310" s="64">
        <f t="shared" si="269"/>
        <v>0.28368888272800102</v>
      </c>
      <c r="L3310" s="67" t="str">
        <f>IF(VLOOKUP($A3310,ApplicablePermutations!$U$3:$V$146,2,0)=1,"X","")</f>
        <v>X</v>
      </c>
      <c r="M3310">
        <f t="shared" si="270"/>
        <v>1.2</v>
      </c>
      <c r="N3310" s="64">
        <f t="shared" si="268"/>
        <v>0.34042665927360122</v>
      </c>
    </row>
    <row r="3311" spans="1:14" x14ac:dyDescent="0.25">
      <c r="A3311" t="s">
        <v>429</v>
      </c>
      <c r="B3311" t="s">
        <v>243</v>
      </c>
      <c r="C3311" s="65" t="s">
        <v>486</v>
      </c>
      <c r="D3311" s="64">
        <f>IFERROR(INDEX('Feasibility Factor'!$D$5:$N$123,MATCH(VLOOKUP($A3311,PairList!$A$2:$D$205,2,0),'Feasibility Factor'!$C$5:$C$123,0),MATCH(VLOOKUP($B3311,PairList!$F$2:$I$14,2,0),'Feasibility Factor'!$D$3:$N$3,0)),"")</f>
        <v>1</v>
      </c>
      <c r="E3311" s="69">
        <v>0.38000000000000012</v>
      </c>
      <c r="F3311" s="64" t="str">
        <f>IFERROR(INDEX(ESShip!$C$2:$C$99,MATCH(VLOOKUP($A3311,PairList!$A$2:$D$205,3,0),ESShip!$A$2:$A$99,0)),"")</f>
        <v/>
      </c>
      <c r="G3311" s="64">
        <v>0.25345030861052387</v>
      </c>
      <c r="H3311" s="67" t="str">
        <f>IF(INDEX(ApplicablePermutations!$B$3:$N$205,MATCH($A3311,ApplicablePermutations!$A$3:$A$205,0),MATCH($B3311,ApplicablePermutations!$B$2:$N$2,0))*INDEX(ApplicablePermutations!$Q$3:$S$205,MATCH($A3311,ApplicablePermutations!$P$3:$P$205,0),MATCH($C3311,ApplicablePermutations!$Q$2:$S$2,0))=1,"X","")</f>
        <v>X</v>
      </c>
      <c r="I3311" s="64">
        <f t="shared" si="266"/>
        <v>0.38000000000000012</v>
      </c>
      <c r="J3311" s="64">
        <f t="shared" si="267"/>
        <v>0.25345030861052387</v>
      </c>
      <c r="K3311" s="64">
        <f t="shared" si="269"/>
        <v>0.28368888272800102</v>
      </c>
      <c r="L3311" s="67" t="str">
        <f>IF(VLOOKUP($A3311,ApplicablePermutations!$U$3:$V$146,2,0)=1,"X","")</f>
        <v>X</v>
      </c>
      <c r="M3311">
        <f t="shared" si="270"/>
        <v>1.2</v>
      </c>
      <c r="N3311" s="64">
        <f t="shared" si="268"/>
        <v>0.34042665927360122</v>
      </c>
    </row>
    <row r="3312" spans="1:14" x14ac:dyDescent="0.25">
      <c r="A3312" t="s">
        <v>429</v>
      </c>
      <c r="B3312" t="s">
        <v>333</v>
      </c>
      <c r="C3312" s="65" t="s">
        <v>486</v>
      </c>
      <c r="D3312" s="64">
        <f>IFERROR(INDEX('Feasibility Factor'!$D$5:$N$123,MATCH(VLOOKUP($A3312,PairList!$A$2:$D$205,2,0),'Feasibility Factor'!$C$5:$C$123,0),MATCH(VLOOKUP($B3312,PairList!$F$2:$I$14,2,0),'Feasibility Factor'!$D$3:$N$3,0)),"")</f>
        <v>1</v>
      </c>
      <c r="E3312" s="69">
        <v>0.42749999999999999</v>
      </c>
      <c r="F3312" s="64" t="str">
        <f>IFERROR(INDEX(ESShip!$C$2:$C$99,MATCH(VLOOKUP($A3312,PairList!$A$2:$D$205,3,0),ESShip!$A$2:$A$99,0)),"")</f>
        <v/>
      </c>
      <c r="G3312" s="64">
        <v>0.25345030861052398</v>
      </c>
      <c r="H3312" s="67" t="str">
        <f>IF(INDEX(ApplicablePermutations!$B$3:$N$205,MATCH($A3312,ApplicablePermutations!$A$3:$A$205,0),MATCH($B3312,ApplicablePermutations!$B$2:$N$2,0))*INDEX(ApplicablePermutations!$Q$3:$S$205,MATCH($A3312,ApplicablePermutations!$P$3:$P$205,0),MATCH($C3312,ApplicablePermutations!$Q$2:$S$2,0))=1,"X","")</f>
        <v>X</v>
      </c>
      <c r="I3312" s="64">
        <f t="shared" si="266"/>
        <v>0.42749999999999999</v>
      </c>
      <c r="J3312" s="64">
        <f t="shared" si="267"/>
        <v>0.25345030861052398</v>
      </c>
      <c r="K3312" s="64">
        <f t="shared" si="269"/>
        <v>0.31914999306900099</v>
      </c>
      <c r="L3312" s="67" t="str">
        <f>IF(VLOOKUP($A3312,ApplicablePermutations!$U$3:$V$146,2,0)=1,"X","")</f>
        <v>X</v>
      </c>
      <c r="M3312">
        <f t="shared" si="270"/>
        <v>1.2</v>
      </c>
      <c r="N3312" s="64">
        <f t="shared" si="268"/>
        <v>0.38297999168280117</v>
      </c>
    </row>
    <row r="3313" spans="1:14" x14ac:dyDescent="0.25">
      <c r="A3313" t="s">
        <v>429</v>
      </c>
      <c r="B3313" t="s">
        <v>334</v>
      </c>
      <c r="C3313" s="65" t="s">
        <v>486</v>
      </c>
      <c r="D3313" s="64">
        <f>IFERROR(INDEX('Feasibility Factor'!$D$5:$N$123,MATCH(VLOOKUP($A3313,PairList!$A$2:$D$205,2,0),'Feasibility Factor'!$C$5:$C$123,0),MATCH(VLOOKUP($B3313,PairList!$F$2:$I$14,2,0),'Feasibility Factor'!$D$3:$N$3,0)),"")</f>
        <v>1</v>
      </c>
      <c r="E3313" s="69">
        <v>0.38000000000000012</v>
      </c>
      <c r="F3313" s="64" t="str">
        <f>IFERROR(INDEX(ESShip!$C$2:$C$99,MATCH(VLOOKUP($A3313,PairList!$A$2:$D$205,3,0),ESShip!$A$2:$A$99,0)),"")</f>
        <v/>
      </c>
      <c r="G3313" s="64">
        <v>0.25345030861052387</v>
      </c>
      <c r="H3313" s="67" t="str">
        <f>IF(INDEX(ApplicablePermutations!$B$3:$N$205,MATCH($A3313,ApplicablePermutations!$A$3:$A$205,0),MATCH($B3313,ApplicablePermutations!$B$2:$N$2,0))*INDEX(ApplicablePermutations!$Q$3:$S$205,MATCH($A3313,ApplicablePermutations!$P$3:$P$205,0),MATCH($C3313,ApplicablePermutations!$Q$2:$S$2,0))=1,"X","")</f>
        <v>X</v>
      </c>
      <c r="I3313" s="64">
        <f t="shared" si="266"/>
        <v>0.38000000000000012</v>
      </c>
      <c r="J3313" s="64">
        <f t="shared" si="267"/>
        <v>0.25345030861052387</v>
      </c>
      <c r="K3313" s="64">
        <f t="shared" si="269"/>
        <v>0.28368888272800102</v>
      </c>
      <c r="L3313" s="67" t="str">
        <f>IF(VLOOKUP($A3313,ApplicablePermutations!$U$3:$V$146,2,0)=1,"X","")</f>
        <v>X</v>
      </c>
      <c r="M3313">
        <f t="shared" si="270"/>
        <v>1.2</v>
      </c>
      <c r="N3313" s="64">
        <f t="shared" si="268"/>
        <v>0.34042665927360122</v>
      </c>
    </row>
    <row r="3314" spans="1:14" x14ac:dyDescent="0.25">
      <c r="A3314" t="s">
        <v>429</v>
      </c>
      <c r="B3314" t="s">
        <v>94</v>
      </c>
      <c r="C3314" s="65" t="s">
        <v>486</v>
      </c>
      <c r="D3314" s="64">
        <f>IFERROR(INDEX('Feasibility Factor'!$D$5:$N$123,MATCH(VLOOKUP($A3314,PairList!$A$2:$D$205,2,0),'Feasibility Factor'!$C$5:$C$123,0),MATCH(VLOOKUP($B3314,PairList!$F$2:$I$14,2,0),'Feasibility Factor'!$D$3:$N$3,0)),"")</f>
        <v>1</v>
      </c>
      <c r="E3314" s="69">
        <v>0.38000000000000012</v>
      </c>
      <c r="F3314" s="64" t="str">
        <f>IFERROR(INDEX(ESShip!$C$2:$C$99,MATCH(VLOOKUP($A3314,PairList!$A$2:$D$205,3,0),ESShip!$A$2:$A$99,0)),"")</f>
        <v/>
      </c>
      <c r="G3314" s="64">
        <v>0.25345030861052387</v>
      </c>
      <c r="H3314" s="67" t="str">
        <f>IF(INDEX(ApplicablePermutations!$B$3:$N$205,MATCH($A3314,ApplicablePermutations!$A$3:$A$205,0),MATCH($B3314,ApplicablePermutations!$B$2:$N$2,0))*INDEX(ApplicablePermutations!$Q$3:$S$205,MATCH($A3314,ApplicablePermutations!$P$3:$P$205,0),MATCH($C3314,ApplicablePermutations!$Q$2:$S$2,0))=1,"X","")</f>
        <v>X</v>
      </c>
      <c r="I3314" s="64">
        <f t="shared" si="266"/>
        <v>0.38000000000000012</v>
      </c>
      <c r="J3314" s="64">
        <f t="shared" si="267"/>
        <v>0.25345030861052387</v>
      </c>
      <c r="K3314" s="64">
        <f t="shared" si="269"/>
        <v>0.28368888272800102</v>
      </c>
      <c r="L3314" s="67" t="str">
        <f>IF(VLOOKUP($A3314,ApplicablePermutations!$U$3:$V$146,2,0)=1,"X","")</f>
        <v>X</v>
      </c>
      <c r="M3314">
        <f t="shared" si="270"/>
        <v>1.2</v>
      </c>
      <c r="N3314" s="64">
        <f t="shared" si="268"/>
        <v>0.34042665927360122</v>
      </c>
    </row>
    <row r="3315" spans="1:14" x14ac:dyDescent="0.25">
      <c r="A3315" t="s">
        <v>429</v>
      </c>
      <c r="B3315" t="s">
        <v>335</v>
      </c>
      <c r="C3315" s="65" t="s">
        <v>486</v>
      </c>
      <c r="D3315" s="64">
        <f>IFERROR(INDEX('Feasibility Factor'!$D$5:$N$123,MATCH(VLOOKUP($A3315,PairList!$A$2:$D$205,2,0),'Feasibility Factor'!$C$5:$C$123,0),MATCH(VLOOKUP($B3315,PairList!$F$2:$I$14,2,0),'Feasibility Factor'!$D$3:$N$3,0)),"")</f>
        <v>1</v>
      </c>
      <c r="E3315" s="69">
        <v>0.38000000000000012</v>
      </c>
      <c r="F3315" s="64" t="str">
        <f>IFERROR(INDEX(ESShip!$C$2:$C$99,MATCH(VLOOKUP($A3315,PairList!$A$2:$D$205,3,0),ESShip!$A$2:$A$99,0)),"")</f>
        <v/>
      </c>
      <c r="G3315" s="64">
        <v>0.25345030861052387</v>
      </c>
      <c r="H3315" s="67" t="str">
        <f>IF(INDEX(ApplicablePermutations!$B$3:$N$205,MATCH($A3315,ApplicablePermutations!$A$3:$A$205,0),MATCH($B3315,ApplicablePermutations!$B$2:$N$2,0))*INDEX(ApplicablePermutations!$Q$3:$S$205,MATCH($A3315,ApplicablePermutations!$P$3:$P$205,0),MATCH($C3315,ApplicablePermutations!$Q$2:$S$2,0))=1,"X","")</f>
        <v>X</v>
      </c>
      <c r="I3315" s="64">
        <f t="shared" si="266"/>
        <v>0.38000000000000012</v>
      </c>
      <c r="J3315" s="64">
        <f t="shared" si="267"/>
        <v>0.25345030861052387</v>
      </c>
      <c r="K3315" s="64">
        <f t="shared" si="269"/>
        <v>0.28368888272800102</v>
      </c>
      <c r="L3315" s="67" t="str">
        <f>IF(VLOOKUP($A3315,ApplicablePermutations!$U$3:$V$146,2,0)=1,"X","")</f>
        <v>X</v>
      </c>
      <c r="M3315">
        <f t="shared" si="270"/>
        <v>1.2</v>
      </c>
      <c r="N3315" s="64">
        <f t="shared" si="268"/>
        <v>0.34042665927360122</v>
      </c>
    </row>
    <row r="3316" spans="1:14" x14ac:dyDescent="0.25">
      <c r="A3316" t="s">
        <v>429</v>
      </c>
      <c r="B3316" t="s">
        <v>100</v>
      </c>
      <c r="C3316" s="65" t="s">
        <v>486</v>
      </c>
      <c r="D3316" s="64">
        <f>IFERROR(INDEX('Feasibility Factor'!$D$5:$N$123,MATCH(VLOOKUP($A3316,PairList!$A$2:$D$205,2,0),'Feasibility Factor'!$C$5:$C$123,0),MATCH(VLOOKUP($B3316,PairList!$F$2:$I$14,2,0),'Feasibility Factor'!$D$3:$N$3,0)),"")</f>
        <v>1</v>
      </c>
      <c r="E3316" s="69">
        <v>0.38000000000000012</v>
      </c>
      <c r="F3316" s="64" t="str">
        <f>IFERROR(INDEX(ESShip!$C$2:$C$99,MATCH(VLOOKUP($A3316,PairList!$A$2:$D$205,3,0),ESShip!$A$2:$A$99,0)),"")</f>
        <v/>
      </c>
      <c r="G3316" s="64">
        <v>0.25345030861052387</v>
      </c>
      <c r="H3316" s="67" t="str">
        <f>IF(INDEX(ApplicablePermutations!$B$3:$N$205,MATCH($A3316,ApplicablePermutations!$A$3:$A$205,0),MATCH($B3316,ApplicablePermutations!$B$2:$N$2,0))*INDEX(ApplicablePermutations!$Q$3:$S$205,MATCH($A3316,ApplicablePermutations!$P$3:$P$205,0),MATCH($C3316,ApplicablePermutations!$Q$2:$S$2,0))=1,"X","")</f>
        <v>X</v>
      </c>
      <c r="I3316" s="64">
        <f t="shared" ref="I3316:I3379" si="271">IF($H3316="X",IF(AND($D3316&gt;0,$D3316&lt;&gt;"",$E3316&gt;0,$E3316&lt;&gt;""),MIN($D3316,$E3316),IF(AND($D3316&gt;0,$D3316&lt;&gt;""),$D3316,IF(AND($E3316&gt;0,$E3316&lt;&gt;""),$E3316,AVERAGEIFS($E$2:$E$13027,$A$2:$A$13027,$A3316,$E$2:$E$13027,"&gt;0")))),"")</f>
        <v>0.38000000000000012</v>
      </c>
      <c r="J3316" s="64">
        <f t="shared" ref="J3316:J3379" si="272">IF(H3316="X",IF(F3316&lt;&gt;"",F3316,IF(G3316&lt;&gt;"",G3316,AVERAGEIFS($G$2:$G$13027,$A$2:$A$13027,$A3316,$C$2:$C$13027,$C3316))),"")</f>
        <v>0.25345030861052387</v>
      </c>
      <c r="K3316" s="64">
        <f t="shared" si="269"/>
        <v>0.28368888272800102</v>
      </c>
      <c r="L3316" s="67" t="str">
        <f>IF(VLOOKUP($A3316,ApplicablePermutations!$U$3:$V$146,2,0)=1,"X","")</f>
        <v>X</v>
      </c>
      <c r="M3316">
        <f t="shared" si="270"/>
        <v>1.2</v>
      </c>
      <c r="N3316" s="64">
        <f t="shared" si="268"/>
        <v>0.34042665927360122</v>
      </c>
    </row>
    <row r="3317" spans="1:14" x14ac:dyDescent="0.25">
      <c r="A3317" t="s">
        <v>430</v>
      </c>
      <c r="B3317" t="s">
        <v>327</v>
      </c>
      <c r="C3317" s="65" t="s">
        <v>485</v>
      </c>
      <c r="D3317" s="64">
        <f>IFERROR(INDEX('Feasibility Factor'!$D$5:$N$123,MATCH(VLOOKUP($A3317,PairList!$A$2:$D$205,2,0),'Feasibility Factor'!$C$5:$C$123,0),MATCH(VLOOKUP($B3317,PairList!$F$2:$I$14,2,0),'Feasibility Factor'!$D$3:$N$3,0)),"")</f>
        <v>1</v>
      </c>
      <c r="E3317" s="69"/>
      <c r="F3317" s="64" t="str">
        <f>IFERROR(INDEX(ESShip!$C$2:$C$99,MATCH(VLOOKUP($A3317,PairList!$A$2:$D$205,3,0),ESShip!$A$2:$A$99,0)),"")</f>
        <v/>
      </c>
      <c r="G3317" s="64">
        <v>0.26010908536132504</v>
      </c>
      <c r="H3317" s="67" t="str">
        <f>IF(INDEX(ApplicablePermutations!$B$3:$N$205,MATCH($A3317,ApplicablePermutations!$A$3:$A$205,0),MATCH($B3317,ApplicablePermutations!$B$2:$N$2,0))*INDEX(ApplicablePermutations!$Q$3:$S$205,MATCH($A3317,ApplicablePermutations!$P$3:$P$205,0),MATCH($C3317,ApplicablePermutations!$Q$2:$S$2,0))=1,"X","")</f>
        <v>X</v>
      </c>
      <c r="I3317" s="64">
        <f t="shared" si="271"/>
        <v>1</v>
      </c>
      <c r="J3317" s="64">
        <f t="shared" si="272"/>
        <v>0.26010908536132504</v>
      </c>
      <c r="K3317" s="64">
        <f t="shared" si="269"/>
        <v>0.73989091463867496</v>
      </c>
      <c r="L3317" s="67" t="str">
        <f>IF(VLOOKUP($A3317,ApplicablePermutations!$U$3:$V$146,2,0)=1,"X","")</f>
        <v/>
      </c>
      <c r="M3317" t="str">
        <f t="shared" si="270"/>
        <v/>
      </c>
      <c r="N3317" s="64">
        <f t="shared" si="268"/>
        <v>0.73989091463867496</v>
      </c>
    </row>
    <row r="3318" spans="1:14" x14ac:dyDescent="0.25">
      <c r="A3318" t="s">
        <v>430</v>
      </c>
      <c r="B3318" t="s">
        <v>328</v>
      </c>
      <c r="C3318" s="65" t="s">
        <v>485</v>
      </c>
      <c r="D3318" s="64">
        <f>IFERROR(INDEX('Feasibility Factor'!$D$5:$N$123,MATCH(VLOOKUP($A3318,PairList!$A$2:$D$205,2,0),'Feasibility Factor'!$C$5:$C$123,0),MATCH(VLOOKUP($B3318,PairList!$F$2:$I$14,2,0),'Feasibility Factor'!$D$3:$N$3,0)),"")</f>
        <v>1</v>
      </c>
      <c r="E3318" s="69"/>
      <c r="F3318" s="64" t="str">
        <f>IFERROR(INDEX(ESShip!$C$2:$C$99,MATCH(VLOOKUP($A3318,PairList!$A$2:$D$205,3,0),ESShip!$A$2:$A$99,0)),"")</f>
        <v/>
      </c>
      <c r="G3318" s="64">
        <v>0.26010908536132504</v>
      </c>
      <c r="H3318" s="67" t="str">
        <f>IF(INDEX(ApplicablePermutations!$B$3:$N$205,MATCH($A3318,ApplicablePermutations!$A$3:$A$205,0),MATCH($B3318,ApplicablePermutations!$B$2:$N$2,0))*INDEX(ApplicablePermutations!$Q$3:$S$205,MATCH($A3318,ApplicablePermutations!$P$3:$P$205,0),MATCH($C3318,ApplicablePermutations!$Q$2:$S$2,0))=1,"X","")</f>
        <v>X</v>
      </c>
      <c r="I3318" s="64">
        <f t="shared" si="271"/>
        <v>1</v>
      </c>
      <c r="J3318" s="64">
        <f t="shared" si="272"/>
        <v>0.26010908536132504</v>
      </c>
      <c r="K3318" s="64">
        <f t="shared" si="269"/>
        <v>0.73989091463867496</v>
      </c>
      <c r="L3318" s="67" t="str">
        <f>IF(VLOOKUP($A3318,ApplicablePermutations!$U$3:$V$146,2,0)=1,"X","")</f>
        <v/>
      </c>
      <c r="M3318" t="str">
        <f t="shared" si="270"/>
        <v/>
      </c>
      <c r="N3318" s="64">
        <f t="shared" si="268"/>
        <v>0.73989091463867496</v>
      </c>
    </row>
    <row r="3319" spans="1:14" x14ac:dyDescent="0.25">
      <c r="A3319" t="s">
        <v>430</v>
      </c>
      <c r="B3319" t="s">
        <v>239</v>
      </c>
      <c r="C3319" s="65" t="s">
        <v>485</v>
      </c>
      <c r="D3319" s="64">
        <f>IFERROR(INDEX('Feasibility Factor'!$D$5:$N$123,MATCH(VLOOKUP($A3319,PairList!$A$2:$D$205,2,0),'Feasibility Factor'!$C$5:$C$123,0),MATCH(VLOOKUP($B3319,PairList!$F$2:$I$14,2,0),'Feasibility Factor'!$D$3:$N$3,0)),"")</f>
        <v>1</v>
      </c>
      <c r="E3319" s="69"/>
      <c r="F3319" s="64" t="str">
        <f>IFERROR(INDEX(ESShip!$C$2:$C$99,MATCH(VLOOKUP($A3319,PairList!$A$2:$D$205,3,0),ESShip!$A$2:$A$99,0)),"")</f>
        <v/>
      </c>
      <c r="G3319" s="64">
        <v>0.25616300048325208</v>
      </c>
      <c r="H3319" s="67" t="str">
        <f>IF(INDEX(ApplicablePermutations!$B$3:$N$205,MATCH($A3319,ApplicablePermutations!$A$3:$A$205,0),MATCH($B3319,ApplicablePermutations!$B$2:$N$2,0))*INDEX(ApplicablePermutations!$Q$3:$S$205,MATCH($A3319,ApplicablePermutations!$P$3:$P$205,0),MATCH($C3319,ApplicablePermutations!$Q$2:$S$2,0))=1,"X","")</f>
        <v>X</v>
      </c>
      <c r="I3319" s="64">
        <f t="shared" si="271"/>
        <v>1</v>
      </c>
      <c r="J3319" s="64">
        <f t="shared" si="272"/>
        <v>0.25616300048325208</v>
      </c>
      <c r="K3319" s="64">
        <f t="shared" si="269"/>
        <v>0.74383699951674798</v>
      </c>
      <c r="L3319" s="67" t="str">
        <f>IF(VLOOKUP($A3319,ApplicablePermutations!$U$3:$V$146,2,0)=1,"X","")</f>
        <v/>
      </c>
      <c r="M3319" t="str">
        <f t="shared" si="270"/>
        <v/>
      </c>
      <c r="N3319" s="64">
        <f t="shared" si="268"/>
        <v>0.74383699951674798</v>
      </c>
    </row>
    <row r="3320" spans="1:14" x14ac:dyDescent="0.25">
      <c r="A3320" t="s">
        <v>430</v>
      </c>
      <c r="B3320" t="s">
        <v>329</v>
      </c>
      <c r="C3320" s="65" t="s">
        <v>485</v>
      </c>
      <c r="D3320" s="64">
        <f>IFERROR(INDEX('Feasibility Factor'!$D$5:$N$123,MATCH(VLOOKUP($A3320,PairList!$A$2:$D$205,2,0),'Feasibility Factor'!$C$5:$C$123,0),MATCH(VLOOKUP($B3320,PairList!$F$2:$I$14,2,0),'Feasibility Factor'!$D$3:$N$3,0)),"")</f>
        <v>1</v>
      </c>
      <c r="E3320" s="69"/>
      <c r="F3320" s="64" t="str">
        <f>IFERROR(INDEX(ESShip!$C$2:$C$99,MATCH(VLOOKUP($A3320,PairList!$A$2:$D$205,3,0),ESShip!$A$2:$A$99,0)),"")</f>
        <v/>
      </c>
      <c r="G3320" s="64">
        <v>0.26010908536132504</v>
      </c>
      <c r="H3320" s="67" t="str">
        <f>IF(INDEX(ApplicablePermutations!$B$3:$N$205,MATCH($A3320,ApplicablePermutations!$A$3:$A$205,0),MATCH($B3320,ApplicablePermutations!$B$2:$N$2,0))*INDEX(ApplicablePermutations!$Q$3:$S$205,MATCH($A3320,ApplicablePermutations!$P$3:$P$205,0),MATCH($C3320,ApplicablePermutations!$Q$2:$S$2,0))=1,"X","")</f>
        <v>X</v>
      </c>
      <c r="I3320" s="64">
        <f t="shared" si="271"/>
        <v>1</v>
      </c>
      <c r="J3320" s="64">
        <f t="shared" si="272"/>
        <v>0.26010908536132504</v>
      </c>
      <c r="K3320" s="64">
        <f t="shared" si="269"/>
        <v>0.73989091463867496</v>
      </c>
      <c r="L3320" s="67" t="str">
        <f>IF(VLOOKUP($A3320,ApplicablePermutations!$U$3:$V$146,2,0)=1,"X","")</f>
        <v/>
      </c>
      <c r="M3320" t="str">
        <f t="shared" si="270"/>
        <v/>
      </c>
      <c r="N3320" s="64">
        <f t="shared" si="268"/>
        <v>0.73989091463867496</v>
      </c>
    </row>
    <row r="3321" spans="1:14" x14ac:dyDescent="0.25">
      <c r="A3321" t="s">
        <v>430</v>
      </c>
      <c r="B3321" t="s">
        <v>330</v>
      </c>
      <c r="C3321" s="65" t="s">
        <v>485</v>
      </c>
      <c r="D3321" s="64">
        <f>IFERROR(INDEX('Feasibility Factor'!$D$5:$N$123,MATCH(VLOOKUP($A3321,PairList!$A$2:$D$205,2,0),'Feasibility Factor'!$C$5:$C$123,0),MATCH(VLOOKUP($B3321,PairList!$F$2:$I$14,2,0),'Feasibility Factor'!$D$3:$N$3,0)),"")</f>
        <v>1</v>
      </c>
      <c r="E3321" s="69"/>
      <c r="F3321" s="64" t="str">
        <f>IFERROR(INDEX(ESShip!$C$2:$C$99,MATCH(VLOOKUP($A3321,PairList!$A$2:$D$205,3,0),ESShip!$A$2:$A$99,0)),"")</f>
        <v/>
      </c>
      <c r="G3321" s="64">
        <v>0.26010908536132504</v>
      </c>
      <c r="H3321" s="67" t="str">
        <f>IF(INDEX(ApplicablePermutations!$B$3:$N$205,MATCH($A3321,ApplicablePermutations!$A$3:$A$205,0),MATCH($B3321,ApplicablePermutations!$B$2:$N$2,0))*INDEX(ApplicablePermutations!$Q$3:$S$205,MATCH($A3321,ApplicablePermutations!$P$3:$P$205,0),MATCH($C3321,ApplicablePermutations!$Q$2:$S$2,0))=1,"X","")</f>
        <v>X</v>
      </c>
      <c r="I3321" s="64">
        <f t="shared" si="271"/>
        <v>1</v>
      </c>
      <c r="J3321" s="64">
        <f t="shared" si="272"/>
        <v>0.26010908536132504</v>
      </c>
      <c r="K3321" s="64">
        <f t="shared" si="269"/>
        <v>0.73989091463867496</v>
      </c>
      <c r="L3321" s="67" t="str">
        <f>IF(VLOOKUP($A3321,ApplicablePermutations!$U$3:$V$146,2,0)=1,"X","")</f>
        <v/>
      </c>
      <c r="M3321" t="str">
        <f t="shared" si="270"/>
        <v/>
      </c>
      <c r="N3321" s="64">
        <f t="shared" si="268"/>
        <v>0.73989091463867496</v>
      </c>
    </row>
    <row r="3322" spans="1:14" x14ac:dyDescent="0.25">
      <c r="A3322" t="s">
        <v>430</v>
      </c>
      <c r="B3322" t="s">
        <v>331</v>
      </c>
      <c r="C3322" s="65" t="s">
        <v>485</v>
      </c>
      <c r="D3322" s="64">
        <f>IFERROR(INDEX('Feasibility Factor'!$D$5:$N$123,MATCH(VLOOKUP($A3322,PairList!$A$2:$D$205,2,0),'Feasibility Factor'!$C$5:$C$123,0),MATCH(VLOOKUP($B3322,PairList!$F$2:$I$14,2,0),'Feasibility Factor'!$D$3:$N$3,0)),"")</f>
        <v>1</v>
      </c>
      <c r="E3322" s="69"/>
      <c r="F3322" s="64" t="str">
        <f>IFERROR(INDEX(ESShip!$C$2:$C$99,MATCH(VLOOKUP($A3322,PairList!$A$2:$D$205,3,0),ESShip!$A$2:$A$99,0)),"")</f>
        <v/>
      </c>
      <c r="G3322" s="64">
        <v>0.26010908536132504</v>
      </c>
      <c r="H3322" s="67" t="str">
        <f>IF(INDEX(ApplicablePermutations!$B$3:$N$205,MATCH($A3322,ApplicablePermutations!$A$3:$A$205,0),MATCH($B3322,ApplicablePermutations!$B$2:$N$2,0))*INDEX(ApplicablePermutations!$Q$3:$S$205,MATCH($A3322,ApplicablePermutations!$P$3:$P$205,0),MATCH($C3322,ApplicablePermutations!$Q$2:$S$2,0))=1,"X","")</f>
        <v>X</v>
      </c>
      <c r="I3322" s="64">
        <f t="shared" si="271"/>
        <v>1</v>
      </c>
      <c r="J3322" s="64">
        <f t="shared" si="272"/>
        <v>0.26010908536132504</v>
      </c>
      <c r="K3322" s="64">
        <f t="shared" si="269"/>
        <v>0.73989091463867496</v>
      </c>
      <c r="L3322" s="67" t="str">
        <f>IF(VLOOKUP($A3322,ApplicablePermutations!$U$3:$V$146,2,0)=1,"X","")</f>
        <v/>
      </c>
      <c r="M3322" t="str">
        <f t="shared" si="270"/>
        <v/>
      </c>
      <c r="N3322" s="64">
        <f t="shared" si="268"/>
        <v>0.73989091463867496</v>
      </c>
    </row>
    <row r="3323" spans="1:14" x14ac:dyDescent="0.25">
      <c r="A3323" t="s">
        <v>430</v>
      </c>
      <c r="B3323" t="s">
        <v>332</v>
      </c>
      <c r="C3323" s="65" t="s">
        <v>485</v>
      </c>
      <c r="D3323" s="64">
        <f>IFERROR(INDEX('Feasibility Factor'!$D$5:$N$123,MATCH(VLOOKUP($A3323,PairList!$A$2:$D$205,2,0),'Feasibility Factor'!$C$5:$C$123,0),MATCH(VLOOKUP($B3323,PairList!$F$2:$I$14,2,0),'Feasibility Factor'!$D$3:$N$3,0)),"")</f>
        <v>1</v>
      </c>
      <c r="E3323" s="69"/>
      <c r="F3323" s="64" t="str">
        <f>IFERROR(INDEX(ESShip!$C$2:$C$99,MATCH(VLOOKUP($A3323,PairList!$A$2:$D$205,3,0),ESShip!$A$2:$A$99,0)),"")</f>
        <v/>
      </c>
      <c r="G3323" s="64">
        <v>0.26010908536132504</v>
      </c>
      <c r="H3323" s="67" t="str">
        <f>IF(INDEX(ApplicablePermutations!$B$3:$N$205,MATCH($A3323,ApplicablePermutations!$A$3:$A$205,0),MATCH($B3323,ApplicablePermutations!$B$2:$N$2,0))*INDEX(ApplicablePermutations!$Q$3:$S$205,MATCH($A3323,ApplicablePermutations!$P$3:$P$205,0),MATCH($C3323,ApplicablePermutations!$Q$2:$S$2,0))=1,"X","")</f>
        <v>X</v>
      </c>
      <c r="I3323" s="64">
        <f t="shared" si="271"/>
        <v>1</v>
      </c>
      <c r="J3323" s="64">
        <f t="shared" si="272"/>
        <v>0.26010908536132504</v>
      </c>
      <c r="K3323" s="64">
        <f t="shared" si="269"/>
        <v>0.73989091463867496</v>
      </c>
      <c r="L3323" s="67" t="str">
        <f>IF(VLOOKUP($A3323,ApplicablePermutations!$U$3:$V$146,2,0)=1,"X","")</f>
        <v/>
      </c>
      <c r="M3323" t="str">
        <f t="shared" si="270"/>
        <v/>
      </c>
      <c r="N3323" s="64">
        <f t="shared" si="268"/>
        <v>0.73989091463867496</v>
      </c>
    </row>
    <row r="3324" spans="1:14" x14ac:dyDescent="0.25">
      <c r="A3324" t="s">
        <v>430</v>
      </c>
      <c r="B3324" t="s">
        <v>243</v>
      </c>
      <c r="C3324" s="65" t="s">
        <v>485</v>
      </c>
      <c r="D3324" s="64">
        <f>IFERROR(INDEX('Feasibility Factor'!$D$5:$N$123,MATCH(VLOOKUP($A3324,PairList!$A$2:$D$205,2,0),'Feasibility Factor'!$C$5:$C$123,0),MATCH(VLOOKUP($B3324,PairList!$F$2:$I$14,2,0),'Feasibility Factor'!$D$3:$N$3,0)),"")</f>
        <v>1</v>
      </c>
      <c r="E3324" s="69"/>
      <c r="F3324" s="64" t="str">
        <f>IFERROR(INDEX(ESShip!$C$2:$C$99,MATCH(VLOOKUP($A3324,PairList!$A$2:$D$205,3,0),ESShip!$A$2:$A$99,0)),"")</f>
        <v/>
      </c>
      <c r="G3324" s="64">
        <v>0.25616300048325208</v>
      </c>
      <c r="H3324" s="67" t="str">
        <f>IF(INDEX(ApplicablePermutations!$B$3:$N$205,MATCH($A3324,ApplicablePermutations!$A$3:$A$205,0),MATCH($B3324,ApplicablePermutations!$B$2:$N$2,0))*INDEX(ApplicablePermutations!$Q$3:$S$205,MATCH($A3324,ApplicablePermutations!$P$3:$P$205,0),MATCH($C3324,ApplicablePermutations!$Q$2:$S$2,0))=1,"X","")</f>
        <v>X</v>
      </c>
      <c r="I3324" s="64">
        <f t="shared" si="271"/>
        <v>1</v>
      </c>
      <c r="J3324" s="64">
        <f t="shared" si="272"/>
        <v>0.25616300048325208</v>
      </c>
      <c r="K3324" s="64">
        <f t="shared" si="269"/>
        <v>0.74383699951674798</v>
      </c>
      <c r="L3324" s="67" t="str">
        <f>IF(VLOOKUP($A3324,ApplicablePermutations!$U$3:$V$146,2,0)=1,"X","")</f>
        <v/>
      </c>
      <c r="M3324" t="str">
        <f t="shared" si="270"/>
        <v/>
      </c>
      <c r="N3324" s="64">
        <f t="shared" si="268"/>
        <v>0.74383699951674798</v>
      </c>
    </row>
    <row r="3325" spans="1:14" x14ac:dyDescent="0.25">
      <c r="A3325" t="s">
        <v>430</v>
      </c>
      <c r="B3325" t="s">
        <v>333</v>
      </c>
      <c r="C3325" s="65" t="s">
        <v>485</v>
      </c>
      <c r="D3325" s="64">
        <f>IFERROR(INDEX('Feasibility Factor'!$D$5:$N$123,MATCH(VLOOKUP($A3325,PairList!$A$2:$D$205,2,0),'Feasibility Factor'!$C$5:$C$123,0),MATCH(VLOOKUP($B3325,PairList!$F$2:$I$14,2,0),'Feasibility Factor'!$D$3:$N$3,0)),"")</f>
        <v>1</v>
      </c>
      <c r="E3325" s="69"/>
      <c r="F3325" s="64" t="str">
        <f>IFERROR(INDEX(ESShip!$C$2:$C$99,MATCH(VLOOKUP($A3325,PairList!$A$2:$D$205,3,0),ESShip!$A$2:$A$99,0)),"")</f>
        <v/>
      </c>
      <c r="G3325" s="64">
        <v>0.26010908536132504</v>
      </c>
      <c r="H3325" s="67" t="str">
        <f>IF(INDEX(ApplicablePermutations!$B$3:$N$205,MATCH($A3325,ApplicablePermutations!$A$3:$A$205,0),MATCH($B3325,ApplicablePermutations!$B$2:$N$2,0))*INDEX(ApplicablePermutations!$Q$3:$S$205,MATCH($A3325,ApplicablePermutations!$P$3:$P$205,0),MATCH($C3325,ApplicablePermutations!$Q$2:$S$2,0))=1,"X","")</f>
        <v>X</v>
      </c>
      <c r="I3325" s="64">
        <f t="shared" si="271"/>
        <v>1</v>
      </c>
      <c r="J3325" s="64">
        <f t="shared" si="272"/>
        <v>0.26010908536132504</v>
      </c>
      <c r="K3325" s="64">
        <f t="shared" si="269"/>
        <v>0.73989091463867496</v>
      </c>
      <c r="L3325" s="67" t="str">
        <f>IF(VLOOKUP($A3325,ApplicablePermutations!$U$3:$V$146,2,0)=1,"X","")</f>
        <v/>
      </c>
      <c r="M3325" t="str">
        <f t="shared" si="270"/>
        <v/>
      </c>
      <c r="N3325" s="64">
        <f t="shared" si="268"/>
        <v>0.73989091463867496</v>
      </c>
    </row>
    <row r="3326" spans="1:14" x14ac:dyDescent="0.25">
      <c r="A3326" t="s">
        <v>430</v>
      </c>
      <c r="B3326" t="s">
        <v>334</v>
      </c>
      <c r="C3326" s="65" t="s">
        <v>485</v>
      </c>
      <c r="D3326" s="64">
        <f>IFERROR(INDEX('Feasibility Factor'!$D$5:$N$123,MATCH(VLOOKUP($A3326,PairList!$A$2:$D$205,2,0),'Feasibility Factor'!$C$5:$C$123,0),MATCH(VLOOKUP($B3326,PairList!$F$2:$I$14,2,0),'Feasibility Factor'!$D$3:$N$3,0)),"")</f>
        <v>1</v>
      </c>
      <c r="E3326" s="69"/>
      <c r="F3326" s="64" t="str">
        <f>IFERROR(INDEX(ESShip!$C$2:$C$99,MATCH(VLOOKUP($A3326,PairList!$A$2:$D$205,3,0),ESShip!$A$2:$A$99,0)),"")</f>
        <v/>
      </c>
      <c r="G3326" s="64">
        <v>0.26010908536132504</v>
      </c>
      <c r="H3326" s="67" t="str">
        <f>IF(INDEX(ApplicablePermutations!$B$3:$N$205,MATCH($A3326,ApplicablePermutations!$A$3:$A$205,0),MATCH($B3326,ApplicablePermutations!$B$2:$N$2,0))*INDEX(ApplicablePermutations!$Q$3:$S$205,MATCH($A3326,ApplicablePermutations!$P$3:$P$205,0),MATCH($C3326,ApplicablePermutations!$Q$2:$S$2,0))=1,"X","")</f>
        <v>X</v>
      </c>
      <c r="I3326" s="64">
        <f t="shared" si="271"/>
        <v>1</v>
      </c>
      <c r="J3326" s="64">
        <f t="shared" si="272"/>
        <v>0.26010908536132504</v>
      </c>
      <c r="K3326" s="64">
        <f t="shared" si="269"/>
        <v>0.73989091463867496</v>
      </c>
      <c r="L3326" s="67" t="str">
        <f>IF(VLOOKUP($A3326,ApplicablePermutations!$U$3:$V$146,2,0)=1,"X","")</f>
        <v/>
      </c>
      <c r="M3326" t="str">
        <f t="shared" si="270"/>
        <v/>
      </c>
      <c r="N3326" s="64">
        <f t="shared" si="268"/>
        <v>0.73989091463867496</v>
      </c>
    </row>
    <row r="3327" spans="1:14" x14ac:dyDescent="0.25">
      <c r="A3327" t="s">
        <v>430</v>
      </c>
      <c r="B3327" t="s">
        <v>94</v>
      </c>
      <c r="C3327" s="65" t="s">
        <v>485</v>
      </c>
      <c r="D3327" s="64">
        <f>IFERROR(INDEX('Feasibility Factor'!$D$5:$N$123,MATCH(VLOOKUP($A3327,PairList!$A$2:$D$205,2,0),'Feasibility Factor'!$C$5:$C$123,0),MATCH(VLOOKUP($B3327,PairList!$F$2:$I$14,2,0),'Feasibility Factor'!$D$3:$N$3,0)),"")</f>
        <v>1</v>
      </c>
      <c r="E3327" s="69"/>
      <c r="F3327" s="64" t="str">
        <f>IFERROR(INDEX(ESShip!$C$2:$C$99,MATCH(VLOOKUP($A3327,PairList!$A$2:$D$205,3,0),ESShip!$A$2:$A$99,0)),"")</f>
        <v/>
      </c>
      <c r="G3327" s="64">
        <v>0.26010908536132504</v>
      </c>
      <c r="H3327" s="67" t="str">
        <f>IF(INDEX(ApplicablePermutations!$B$3:$N$205,MATCH($A3327,ApplicablePermutations!$A$3:$A$205,0),MATCH($B3327,ApplicablePermutations!$B$2:$N$2,0))*INDEX(ApplicablePermutations!$Q$3:$S$205,MATCH($A3327,ApplicablePermutations!$P$3:$P$205,0),MATCH($C3327,ApplicablePermutations!$Q$2:$S$2,0))=1,"X","")</f>
        <v>X</v>
      </c>
      <c r="I3327" s="64">
        <f t="shared" si="271"/>
        <v>1</v>
      </c>
      <c r="J3327" s="64">
        <f t="shared" si="272"/>
        <v>0.26010908536132504</v>
      </c>
      <c r="K3327" s="64">
        <f t="shared" si="269"/>
        <v>0.73989091463867496</v>
      </c>
      <c r="L3327" s="67" t="str">
        <f>IF(VLOOKUP($A3327,ApplicablePermutations!$U$3:$V$146,2,0)=1,"X","")</f>
        <v/>
      </c>
      <c r="M3327" t="str">
        <f t="shared" si="270"/>
        <v/>
      </c>
      <c r="N3327" s="64">
        <f t="shared" si="268"/>
        <v>0.73989091463867496</v>
      </c>
    </row>
    <row r="3328" spans="1:14" x14ac:dyDescent="0.25">
      <c r="A3328" t="s">
        <v>430</v>
      </c>
      <c r="B3328" t="s">
        <v>335</v>
      </c>
      <c r="C3328" s="65" t="s">
        <v>485</v>
      </c>
      <c r="D3328" s="64">
        <f>IFERROR(INDEX('Feasibility Factor'!$D$5:$N$123,MATCH(VLOOKUP($A3328,PairList!$A$2:$D$205,2,0),'Feasibility Factor'!$C$5:$C$123,0),MATCH(VLOOKUP($B3328,PairList!$F$2:$I$14,2,0),'Feasibility Factor'!$D$3:$N$3,0)),"")</f>
        <v>1</v>
      </c>
      <c r="E3328" s="69"/>
      <c r="F3328" s="64" t="str">
        <f>IFERROR(INDEX(ESShip!$C$2:$C$99,MATCH(VLOOKUP($A3328,PairList!$A$2:$D$205,3,0),ESShip!$A$2:$A$99,0)),"")</f>
        <v/>
      </c>
      <c r="G3328" s="64">
        <v>0.26010908536132504</v>
      </c>
      <c r="H3328" s="67" t="str">
        <f>IF(INDEX(ApplicablePermutations!$B$3:$N$205,MATCH($A3328,ApplicablePermutations!$A$3:$A$205,0),MATCH($B3328,ApplicablePermutations!$B$2:$N$2,0))*INDEX(ApplicablePermutations!$Q$3:$S$205,MATCH($A3328,ApplicablePermutations!$P$3:$P$205,0),MATCH($C3328,ApplicablePermutations!$Q$2:$S$2,0))=1,"X","")</f>
        <v>X</v>
      </c>
      <c r="I3328" s="64">
        <f t="shared" si="271"/>
        <v>1</v>
      </c>
      <c r="J3328" s="64">
        <f t="shared" si="272"/>
        <v>0.26010908536132504</v>
      </c>
      <c r="K3328" s="64">
        <f t="shared" si="269"/>
        <v>0.73989091463867496</v>
      </c>
      <c r="L3328" s="67" t="str">
        <f>IF(VLOOKUP($A3328,ApplicablePermutations!$U$3:$V$146,2,0)=1,"X","")</f>
        <v/>
      </c>
      <c r="M3328" t="str">
        <f t="shared" si="270"/>
        <v/>
      </c>
      <c r="N3328" s="64">
        <f t="shared" si="268"/>
        <v>0.73989091463867496</v>
      </c>
    </row>
    <row r="3329" spans="1:14" x14ac:dyDescent="0.25">
      <c r="A3329" t="s">
        <v>430</v>
      </c>
      <c r="B3329" t="s">
        <v>100</v>
      </c>
      <c r="C3329" s="65" t="s">
        <v>485</v>
      </c>
      <c r="D3329" s="64">
        <f>IFERROR(INDEX('Feasibility Factor'!$D$5:$N$123,MATCH(VLOOKUP($A3329,PairList!$A$2:$D$205,2,0),'Feasibility Factor'!$C$5:$C$123,0),MATCH(VLOOKUP($B3329,PairList!$F$2:$I$14,2,0),'Feasibility Factor'!$D$3:$N$3,0)),"")</f>
        <v>1</v>
      </c>
      <c r="E3329" s="69"/>
      <c r="F3329" s="64" t="str">
        <f>IFERROR(INDEX(ESShip!$C$2:$C$99,MATCH(VLOOKUP($A3329,PairList!$A$2:$D$205,3,0),ESShip!$A$2:$A$99,0)),"")</f>
        <v/>
      </c>
      <c r="G3329" s="64">
        <v>0.26010908536132504</v>
      </c>
      <c r="H3329" s="67" t="str">
        <f>IF(INDEX(ApplicablePermutations!$B$3:$N$205,MATCH($A3329,ApplicablePermutations!$A$3:$A$205,0),MATCH($B3329,ApplicablePermutations!$B$2:$N$2,0))*INDEX(ApplicablePermutations!$Q$3:$S$205,MATCH($A3329,ApplicablePermutations!$P$3:$P$205,0),MATCH($C3329,ApplicablePermutations!$Q$2:$S$2,0))=1,"X","")</f>
        <v>X</v>
      </c>
      <c r="I3329" s="64">
        <f t="shared" si="271"/>
        <v>1</v>
      </c>
      <c r="J3329" s="64">
        <f t="shared" si="272"/>
        <v>0.26010908536132504</v>
      </c>
      <c r="K3329" s="64">
        <f t="shared" si="269"/>
        <v>0.73989091463867496</v>
      </c>
      <c r="L3329" s="67" t="str">
        <f>IF(VLOOKUP($A3329,ApplicablePermutations!$U$3:$V$146,2,0)=1,"X","")</f>
        <v/>
      </c>
      <c r="M3329" t="str">
        <f t="shared" si="270"/>
        <v/>
      </c>
      <c r="N3329" s="64">
        <f t="shared" si="268"/>
        <v>0.73989091463867496</v>
      </c>
    </row>
    <row r="3330" spans="1:14" x14ac:dyDescent="0.25">
      <c r="A3330" t="s">
        <v>430</v>
      </c>
      <c r="B3330" t="s">
        <v>327</v>
      </c>
      <c r="C3330" s="65" t="s">
        <v>486</v>
      </c>
      <c r="D3330" s="64">
        <f>IFERROR(INDEX('Feasibility Factor'!$D$5:$N$123,MATCH(VLOOKUP($A3330,PairList!$A$2:$D$205,2,0),'Feasibility Factor'!$C$5:$C$123,0),MATCH(VLOOKUP($B3330,PairList!$F$2:$I$14,2,0),'Feasibility Factor'!$D$3:$N$3,0)),"")</f>
        <v>1</v>
      </c>
      <c r="E3330" s="69"/>
      <c r="F3330" s="64" t="str">
        <f>IFERROR(INDEX(ESShip!$C$2:$C$99,MATCH(VLOOKUP($A3330,PairList!$A$2:$D$205,3,0),ESShip!$A$2:$A$99,0)),"")</f>
        <v/>
      </c>
      <c r="G3330" s="64">
        <v>0.26010908536132504</v>
      </c>
      <c r="H3330" s="67" t="str">
        <f>IF(INDEX(ApplicablePermutations!$B$3:$N$205,MATCH($A3330,ApplicablePermutations!$A$3:$A$205,0),MATCH($B3330,ApplicablePermutations!$B$2:$N$2,0))*INDEX(ApplicablePermutations!$Q$3:$S$205,MATCH($A3330,ApplicablePermutations!$P$3:$P$205,0),MATCH($C3330,ApplicablePermutations!$Q$2:$S$2,0))=1,"X","")</f>
        <v>X</v>
      </c>
      <c r="I3330" s="64">
        <f t="shared" si="271"/>
        <v>1</v>
      </c>
      <c r="J3330" s="64">
        <f t="shared" si="272"/>
        <v>0.26010908536132504</v>
      </c>
      <c r="K3330" s="64">
        <f t="shared" si="269"/>
        <v>0.73989091463867496</v>
      </c>
      <c r="L3330" s="67" t="str">
        <f>IF(VLOOKUP($A3330,ApplicablePermutations!$U$3:$V$146,2,0)=1,"X","")</f>
        <v/>
      </c>
      <c r="M3330" t="str">
        <f t="shared" si="270"/>
        <v/>
      </c>
      <c r="N3330" s="64">
        <f t="shared" si="268"/>
        <v>0.73989091463867496</v>
      </c>
    </row>
    <row r="3331" spans="1:14" x14ac:dyDescent="0.25">
      <c r="A3331" t="s">
        <v>430</v>
      </c>
      <c r="B3331" t="s">
        <v>328</v>
      </c>
      <c r="C3331" s="65" t="s">
        <v>486</v>
      </c>
      <c r="D3331" s="64">
        <f>IFERROR(INDEX('Feasibility Factor'!$D$5:$N$123,MATCH(VLOOKUP($A3331,PairList!$A$2:$D$205,2,0),'Feasibility Factor'!$C$5:$C$123,0),MATCH(VLOOKUP($B3331,PairList!$F$2:$I$14,2,0),'Feasibility Factor'!$D$3:$N$3,0)),"")</f>
        <v>1</v>
      </c>
      <c r="E3331" s="69"/>
      <c r="F3331" s="64" t="str">
        <f>IFERROR(INDEX(ESShip!$C$2:$C$99,MATCH(VLOOKUP($A3331,PairList!$A$2:$D$205,3,0),ESShip!$A$2:$A$99,0)),"")</f>
        <v/>
      </c>
      <c r="G3331" s="64">
        <v>0.26010908536132504</v>
      </c>
      <c r="H3331" s="67" t="str">
        <f>IF(INDEX(ApplicablePermutations!$B$3:$N$205,MATCH($A3331,ApplicablePermutations!$A$3:$A$205,0),MATCH($B3331,ApplicablePermutations!$B$2:$N$2,0))*INDEX(ApplicablePermutations!$Q$3:$S$205,MATCH($A3331,ApplicablePermutations!$P$3:$P$205,0),MATCH($C3331,ApplicablePermutations!$Q$2:$S$2,0))=1,"X","")</f>
        <v>X</v>
      </c>
      <c r="I3331" s="64">
        <f t="shared" si="271"/>
        <v>1</v>
      </c>
      <c r="J3331" s="64">
        <f t="shared" si="272"/>
        <v>0.26010908536132504</v>
      </c>
      <c r="K3331" s="64">
        <f t="shared" si="269"/>
        <v>0.73989091463867496</v>
      </c>
      <c r="L3331" s="67" t="str">
        <f>IF(VLOOKUP($A3331,ApplicablePermutations!$U$3:$V$146,2,0)=1,"X","")</f>
        <v/>
      </c>
      <c r="M3331" t="str">
        <f t="shared" si="270"/>
        <v/>
      </c>
      <c r="N3331" s="64">
        <f t="shared" ref="N3331:N3394" si="273">IF($L3331="X",$K3331*$M3331,K3331)</f>
        <v>0.73989091463867496</v>
      </c>
    </row>
    <row r="3332" spans="1:14" x14ac:dyDescent="0.25">
      <c r="A3332" t="s">
        <v>430</v>
      </c>
      <c r="B3332" t="s">
        <v>239</v>
      </c>
      <c r="C3332" s="65" t="s">
        <v>486</v>
      </c>
      <c r="D3332" s="64">
        <f>IFERROR(INDEX('Feasibility Factor'!$D$5:$N$123,MATCH(VLOOKUP($A3332,PairList!$A$2:$D$205,2,0),'Feasibility Factor'!$C$5:$C$123,0),MATCH(VLOOKUP($B3332,PairList!$F$2:$I$14,2,0),'Feasibility Factor'!$D$3:$N$3,0)),"")</f>
        <v>1</v>
      </c>
      <c r="E3332" s="69"/>
      <c r="F3332" s="64" t="str">
        <f>IFERROR(INDEX(ESShip!$C$2:$C$99,MATCH(VLOOKUP($A3332,PairList!$A$2:$D$205,3,0),ESShip!$A$2:$A$99,0)),"")</f>
        <v/>
      </c>
      <c r="G3332" s="64">
        <v>0.25616300048325208</v>
      </c>
      <c r="H3332" s="67" t="str">
        <f>IF(INDEX(ApplicablePermutations!$B$3:$N$205,MATCH($A3332,ApplicablePermutations!$A$3:$A$205,0),MATCH($B3332,ApplicablePermutations!$B$2:$N$2,0))*INDEX(ApplicablePermutations!$Q$3:$S$205,MATCH($A3332,ApplicablePermutations!$P$3:$P$205,0),MATCH($C3332,ApplicablePermutations!$Q$2:$S$2,0))=1,"X","")</f>
        <v>X</v>
      </c>
      <c r="I3332" s="64">
        <f t="shared" si="271"/>
        <v>1</v>
      </c>
      <c r="J3332" s="64">
        <f t="shared" si="272"/>
        <v>0.25616300048325208</v>
      </c>
      <c r="K3332" s="64">
        <f t="shared" si="269"/>
        <v>0.74383699951674798</v>
      </c>
      <c r="L3332" s="67" t="str">
        <f>IF(VLOOKUP($A3332,ApplicablePermutations!$U$3:$V$146,2,0)=1,"X","")</f>
        <v/>
      </c>
      <c r="M3332" t="str">
        <f t="shared" si="270"/>
        <v/>
      </c>
      <c r="N3332" s="64">
        <f t="shared" si="273"/>
        <v>0.74383699951674798</v>
      </c>
    </row>
    <row r="3333" spans="1:14" x14ac:dyDescent="0.25">
      <c r="A3333" t="s">
        <v>430</v>
      </c>
      <c r="B3333" t="s">
        <v>329</v>
      </c>
      <c r="C3333" s="65" t="s">
        <v>486</v>
      </c>
      <c r="D3333" s="64">
        <f>IFERROR(INDEX('Feasibility Factor'!$D$5:$N$123,MATCH(VLOOKUP($A3333,PairList!$A$2:$D$205,2,0),'Feasibility Factor'!$C$5:$C$123,0),MATCH(VLOOKUP($B3333,PairList!$F$2:$I$14,2,0),'Feasibility Factor'!$D$3:$N$3,0)),"")</f>
        <v>1</v>
      </c>
      <c r="E3333" s="69"/>
      <c r="F3333" s="64" t="str">
        <f>IFERROR(INDEX(ESShip!$C$2:$C$99,MATCH(VLOOKUP($A3333,PairList!$A$2:$D$205,3,0),ESShip!$A$2:$A$99,0)),"")</f>
        <v/>
      </c>
      <c r="G3333" s="64">
        <v>0.26010908536132504</v>
      </c>
      <c r="H3333" s="67" t="str">
        <f>IF(INDEX(ApplicablePermutations!$B$3:$N$205,MATCH($A3333,ApplicablePermutations!$A$3:$A$205,0),MATCH($B3333,ApplicablePermutations!$B$2:$N$2,0))*INDEX(ApplicablePermutations!$Q$3:$S$205,MATCH($A3333,ApplicablePermutations!$P$3:$P$205,0),MATCH($C3333,ApplicablePermutations!$Q$2:$S$2,0))=1,"X","")</f>
        <v>X</v>
      </c>
      <c r="I3333" s="64">
        <f t="shared" si="271"/>
        <v>1</v>
      </c>
      <c r="J3333" s="64">
        <f t="shared" si="272"/>
        <v>0.26010908536132504</v>
      </c>
      <c r="K3333" s="64">
        <f t="shared" si="269"/>
        <v>0.73989091463867496</v>
      </c>
      <c r="L3333" s="67" t="str">
        <f>IF(VLOOKUP($A3333,ApplicablePermutations!$U$3:$V$146,2,0)=1,"X","")</f>
        <v/>
      </c>
      <c r="M3333" t="str">
        <f t="shared" si="270"/>
        <v/>
      </c>
      <c r="N3333" s="64">
        <f t="shared" si="273"/>
        <v>0.73989091463867496</v>
      </c>
    </row>
    <row r="3334" spans="1:14" x14ac:dyDescent="0.25">
      <c r="A3334" t="s">
        <v>430</v>
      </c>
      <c r="B3334" t="s">
        <v>330</v>
      </c>
      <c r="C3334" s="65" t="s">
        <v>486</v>
      </c>
      <c r="D3334" s="64">
        <f>IFERROR(INDEX('Feasibility Factor'!$D$5:$N$123,MATCH(VLOOKUP($A3334,PairList!$A$2:$D$205,2,0),'Feasibility Factor'!$C$5:$C$123,0),MATCH(VLOOKUP($B3334,PairList!$F$2:$I$14,2,0),'Feasibility Factor'!$D$3:$N$3,0)),"")</f>
        <v>1</v>
      </c>
      <c r="E3334" s="69"/>
      <c r="F3334" s="64" t="str">
        <f>IFERROR(INDEX(ESShip!$C$2:$C$99,MATCH(VLOOKUP($A3334,PairList!$A$2:$D$205,3,0),ESShip!$A$2:$A$99,0)),"")</f>
        <v/>
      </c>
      <c r="G3334" s="64">
        <v>0.26010908536132504</v>
      </c>
      <c r="H3334" s="67" t="str">
        <f>IF(INDEX(ApplicablePermutations!$B$3:$N$205,MATCH($A3334,ApplicablePermutations!$A$3:$A$205,0),MATCH($B3334,ApplicablePermutations!$B$2:$N$2,0))*INDEX(ApplicablePermutations!$Q$3:$S$205,MATCH($A3334,ApplicablePermutations!$P$3:$P$205,0),MATCH($C3334,ApplicablePermutations!$Q$2:$S$2,0))=1,"X","")</f>
        <v>X</v>
      </c>
      <c r="I3334" s="64">
        <f t="shared" si="271"/>
        <v>1</v>
      </c>
      <c r="J3334" s="64">
        <f t="shared" si="272"/>
        <v>0.26010908536132504</v>
      </c>
      <c r="K3334" s="64">
        <f t="shared" si="269"/>
        <v>0.73989091463867496</v>
      </c>
      <c r="L3334" s="67" t="str">
        <f>IF(VLOOKUP($A3334,ApplicablePermutations!$U$3:$V$146,2,0)=1,"X","")</f>
        <v/>
      </c>
      <c r="M3334" t="str">
        <f t="shared" si="270"/>
        <v/>
      </c>
      <c r="N3334" s="64">
        <f t="shared" si="273"/>
        <v>0.73989091463867496</v>
      </c>
    </row>
    <row r="3335" spans="1:14" x14ac:dyDescent="0.25">
      <c r="A3335" t="s">
        <v>430</v>
      </c>
      <c r="B3335" t="s">
        <v>331</v>
      </c>
      <c r="C3335" s="65" t="s">
        <v>486</v>
      </c>
      <c r="D3335" s="64">
        <f>IFERROR(INDEX('Feasibility Factor'!$D$5:$N$123,MATCH(VLOOKUP($A3335,PairList!$A$2:$D$205,2,0),'Feasibility Factor'!$C$5:$C$123,0),MATCH(VLOOKUP($B3335,PairList!$F$2:$I$14,2,0),'Feasibility Factor'!$D$3:$N$3,0)),"")</f>
        <v>1</v>
      </c>
      <c r="E3335" s="69"/>
      <c r="F3335" s="64" t="str">
        <f>IFERROR(INDEX(ESShip!$C$2:$C$99,MATCH(VLOOKUP($A3335,PairList!$A$2:$D$205,3,0),ESShip!$A$2:$A$99,0)),"")</f>
        <v/>
      </c>
      <c r="G3335" s="64">
        <v>0.26010908536132504</v>
      </c>
      <c r="H3335" s="67" t="str">
        <f>IF(INDEX(ApplicablePermutations!$B$3:$N$205,MATCH($A3335,ApplicablePermutations!$A$3:$A$205,0),MATCH($B3335,ApplicablePermutations!$B$2:$N$2,0))*INDEX(ApplicablePermutations!$Q$3:$S$205,MATCH($A3335,ApplicablePermutations!$P$3:$P$205,0),MATCH($C3335,ApplicablePermutations!$Q$2:$S$2,0))=1,"X","")</f>
        <v>X</v>
      </c>
      <c r="I3335" s="64">
        <f t="shared" si="271"/>
        <v>1</v>
      </c>
      <c r="J3335" s="64">
        <f t="shared" si="272"/>
        <v>0.26010908536132504</v>
      </c>
      <c r="K3335" s="64">
        <f t="shared" si="269"/>
        <v>0.73989091463867496</v>
      </c>
      <c r="L3335" s="67" t="str">
        <f>IF(VLOOKUP($A3335,ApplicablePermutations!$U$3:$V$146,2,0)=1,"X","")</f>
        <v/>
      </c>
      <c r="M3335" t="str">
        <f t="shared" si="270"/>
        <v/>
      </c>
      <c r="N3335" s="64">
        <f t="shared" si="273"/>
        <v>0.73989091463867496</v>
      </c>
    </row>
    <row r="3336" spans="1:14" x14ac:dyDescent="0.25">
      <c r="A3336" t="s">
        <v>430</v>
      </c>
      <c r="B3336" t="s">
        <v>332</v>
      </c>
      <c r="C3336" s="65" t="s">
        <v>486</v>
      </c>
      <c r="D3336" s="64">
        <f>IFERROR(INDEX('Feasibility Factor'!$D$5:$N$123,MATCH(VLOOKUP($A3336,PairList!$A$2:$D$205,2,0),'Feasibility Factor'!$C$5:$C$123,0),MATCH(VLOOKUP($B3336,PairList!$F$2:$I$14,2,0),'Feasibility Factor'!$D$3:$N$3,0)),"")</f>
        <v>1</v>
      </c>
      <c r="E3336" s="69"/>
      <c r="F3336" s="64" t="str">
        <f>IFERROR(INDEX(ESShip!$C$2:$C$99,MATCH(VLOOKUP($A3336,PairList!$A$2:$D$205,3,0),ESShip!$A$2:$A$99,0)),"")</f>
        <v/>
      </c>
      <c r="G3336" s="64">
        <v>0.26010908536132504</v>
      </c>
      <c r="H3336" s="67" t="str">
        <f>IF(INDEX(ApplicablePermutations!$B$3:$N$205,MATCH($A3336,ApplicablePermutations!$A$3:$A$205,0),MATCH($B3336,ApplicablePermutations!$B$2:$N$2,0))*INDEX(ApplicablePermutations!$Q$3:$S$205,MATCH($A3336,ApplicablePermutations!$P$3:$P$205,0),MATCH($C3336,ApplicablePermutations!$Q$2:$S$2,0))=1,"X","")</f>
        <v>X</v>
      </c>
      <c r="I3336" s="64">
        <f t="shared" si="271"/>
        <v>1</v>
      </c>
      <c r="J3336" s="64">
        <f t="shared" si="272"/>
        <v>0.26010908536132504</v>
      </c>
      <c r="K3336" s="64">
        <f t="shared" si="269"/>
        <v>0.73989091463867496</v>
      </c>
      <c r="L3336" s="67" t="str">
        <f>IF(VLOOKUP($A3336,ApplicablePermutations!$U$3:$V$146,2,0)=1,"X","")</f>
        <v/>
      </c>
      <c r="M3336" t="str">
        <f t="shared" si="270"/>
        <v/>
      </c>
      <c r="N3336" s="64">
        <f t="shared" si="273"/>
        <v>0.73989091463867496</v>
      </c>
    </row>
    <row r="3337" spans="1:14" x14ac:dyDescent="0.25">
      <c r="A3337" t="s">
        <v>430</v>
      </c>
      <c r="B3337" t="s">
        <v>243</v>
      </c>
      <c r="C3337" s="65" t="s">
        <v>486</v>
      </c>
      <c r="D3337" s="64">
        <f>IFERROR(INDEX('Feasibility Factor'!$D$5:$N$123,MATCH(VLOOKUP($A3337,PairList!$A$2:$D$205,2,0),'Feasibility Factor'!$C$5:$C$123,0),MATCH(VLOOKUP($B3337,PairList!$F$2:$I$14,2,0),'Feasibility Factor'!$D$3:$N$3,0)),"")</f>
        <v>1</v>
      </c>
      <c r="E3337" s="69"/>
      <c r="F3337" s="64" t="str">
        <f>IFERROR(INDEX(ESShip!$C$2:$C$99,MATCH(VLOOKUP($A3337,PairList!$A$2:$D$205,3,0),ESShip!$A$2:$A$99,0)),"")</f>
        <v/>
      </c>
      <c r="G3337" s="64">
        <v>0.25616300048325208</v>
      </c>
      <c r="H3337" s="67" t="str">
        <f>IF(INDEX(ApplicablePermutations!$B$3:$N$205,MATCH($A3337,ApplicablePermutations!$A$3:$A$205,0),MATCH($B3337,ApplicablePermutations!$B$2:$N$2,0))*INDEX(ApplicablePermutations!$Q$3:$S$205,MATCH($A3337,ApplicablePermutations!$P$3:$P$205,0),MATCH($C3337,ApplicablePermutations!$Q$2:$S$2,0))=1,"X","")</f>
        <v>X</v>
      </c>
      <c r="I3337" s="64">
        <f t="shared" si="271"/>
        <v>1</v>
      </c>
      <c r="J3337" s="64">
        <f t="shared" si="272"/>
        <v>0.25616300048325208</v>
      </c>
      <c r="K3337" s="64">
        <f t="shared" si="269"/>
        <v>0.74383699951674798</v>
      </c>
      <c r="L3337" s="67" t="str">
        <f>IF(VLOOKUP($A3337,ApplicablePermutations!$U$3:$V$146,2,0)=1,"X","")</f>
        <v/>
      </c>
      <c r="M3337" t="str">
        <f t="shared" si="270"/>
        <v/>
      </c>
      <c r="N3337" s="64">
        <f t="shared" si="273"/>
        <v>0.74383699951674798</v>
      </c>
    </row>
    <row r="3338" spans="1:14" x14ac:dyDescent="0.25">
      <c r="A3338" t="s">
        <v>430</v>
      </c>
      <c r="B3338" t="s">
        <v>333</v>
      </c>
      <c r="C3338" s="65" t="s">
        <v>486</v>
      </c>
      <c r="D3338" s="64">
        <f>IFERROR(INDEX('Feasibility Factor'!$D$5:$N$123,MATCH(VLOOKUP($A3338,PairList!$A$2:$D$205,2,0),'Feasibility Factor'!$C$5:$C$123,0),MATCH(VLOOKUP($B3338,PairList!$F$2:$I$14,2,0),'Feasibility Factor'!$D$3:$N$3,0)),"")</f>
        <v>1</v>
      </c>
      <c r="E3338" s="69"/>
      <c r="F3338" s="64" t="str">
        <f>IFERROR(INDEX(ESShip!$C$2:$C$99,MATCH(VLOOKUP($A3338,PairList!$A$2:$D$205,3,0),ESShip!$A$2:$A$99,0)),"")</f>
        <v/>
      </c>
      <c r="G3338" s="64">
        <v>0.26010908536132504</v>
      </c>
      <c r="H3338" s="67" t="str">
        <f>IF(INDEX(ApplicablePermutations!$B$3:$N$205,MATCH($A3338,ApplicablePermutations!$A$3:$A$205,0),MATCH($B3338,ApplicablePermutations!$B$2:$N$2,0))*INDEX(ApplicablePermutations!$Q$3:$S$205,MATCH($A3338,ApplicablePermutations!$P$3:$P$205,0),MATCH($C3338,ApplicablePermutations!$Q$2:$S$2,0))=1,"X","")</f>
        <v>X</v>
      </c>
      <c r="I3338" s="64">
        <f t="shared" si="271"/>
        <v>1</v>
      </c>
      <c r="J3338" s="64">
        <f t="shared" si="272"/>
        <v>0.26010908536132504</v>
      </c>
      <c r="K3338" s="64">
        <f t="shared" si="269"/>
        <v>0.73989091463867496</v>
      </c>
      <c r="L3338" s="67" t="str">
        <f>IF(VLOOKUP($A3338,ApplicablePermutations!$U$3:$V$146,2,0)=1,"X","")</f>
        <v/>
      </c>
      <c r="M3338" t="str">
        <f t="shared" si="270"/>
        <v/>
      </c>
      <c r="N3338" s="64">
        <f t="shared" si="273"/>
        <v>0.73989091463867496</v>
      </c>
    </row>
    <row r="3339" spans="1:14" x14ac:dyDescent="0.25">
      <c r="A3339" t="s">
        <v>430</v>
      </c>
      <c r="B3339" t="s">
        <v>334</v>
      </c>
      <c r="C3339" s="65" t="s">
        <v>486</v>
      </c>
      <c r="D3339" s="64">
        <f>IFERROR(INDEX('Feasibility Factor'!$D$5:$N$123,MATCH(VLOOKUP($A3339,PairList!$A$2:$D$205,2,0),'Feasibility Factor'!$C$5:$C$123,0),MATCH(VLOOKUP($B3339,PairList!$F$2:$I$14,2,0),'Feasibility Factor'!$D$3:$N$3,0)),"")</f>
        <v>1</v>
      </c>
      <c r="E3339" s="69"/>
      <c r="F3339" s="64" t="str">
        <f>IFERROR(INDEX(ESShip!$C$2:$C$99,MATCH(VLOOKUP($A3339,PairList!$A$2:$D$205,3,0),ESShip!$A$2:$A$99,0)),"")</f>
        <v/>
      </c>
      <c r="G3339" s="64">
        <v>0.26010908536132504</v>
      </c>
      <c r="H3339" s="67" t="str">
        <f>IF(INDEX(ApplicablePermutations!$B$3:$N$205,MATCH($A3339,ApplicablePermutations!$A$3:$A$205,0),MATCH($B3339,ApplicablePermutations!$B$2:$N$2,0))*INDEX(ApplicablePermutations!$Q$3:$S$205,MATCH($A3339,ApplicablePermutations!$P$3:$P$205,0),MATCH($C3339,ApplicablePermutations!$Q$2:$S$2,0))=1,"X","")</f>
        <v>X</v>
      </c>
      <c r="I3339" s="64">
        <f t="shared" si="271"/>
        <v>1</v>
      </c>
      <c r="J3339" s="64">
        <f t="shared" si="272"/>
        <v>0.26010908536132504</v>
      </c>
      <c r="K3339" s="64">
        <f t="shared" si="269"/>
        <v>0.73989091463867496</v>
      </c>
      <c r="L3339" s="67" t="str">
        <f>IF(VLOOKUP($A3339,ApplicablePermutations!$U$3:$V$146,2,0)=1,"X","")</f>
        <v/>
      </c>
      <c r="M3339" t="str">
        <f t="shared" si="270"/>
        <v/>
      </c>
      <c r="N3339" s="64">
        <f t="shared" si="273"/>
        <v>0.73989091463867496</v>
      </c>
    </row>
    <row r="3340" spans="1:14" x14ac:dyDescent="0.25">
      <c r="A3340" t="s">
        <v>430</v>
      </c>
      <c r="B3340" t="s">
        <v>94</v>
      </c>
      <c r="C3340" s="65" t="s">
        <v>486</v>
      </c>
      <c r="D3340" s="64">
        <f>IFERROR(INDEX('Feasibility Factor'!$D$5:$N$123,MATCH(VLOOKUP($A3340,PairList!$A$2:$D$205,2,0),'Feasibility Factor'!$C$5:$C$123,0),MATCH(VLOOKUP($B3340,PairList!$F$2:$I$14,2,0),'Feasibility Factor'!$D$3:$N$3,0)),"")</f>
        <v>1</v>
      </c>
      <c r="E3340" s="69"/>
      <c r="F3340" s="64" t="str">
        <f>IFERROR(INDEX(ESShip!$C$2:$C$99,MATCH(VLOOKUP($A3340,PairList!$A$2:$D$205,3,0),ESShip!$A$2:$A$99,0)),"")</f>
        <v/>
      </c>
      <c r="G3340" s="64">
        <v>0.26010908536132504</v>
      </c>
      <c r="H3340" s="67" t="str">
        <f>IF(INDEX(ApplicablePermutations!$B$3:$N$205,MATCH($A3340,ApplicablePermutations!$A$3:$A$205,0),MATCH($B3340,ApplicablePermutations!$B$2:$N$2,0))*INDEX(ApplicablePermutations!$Q$3:$S$205,MATCH($A3340,ApplicablePermutations!$P$3:$P$205,0),MATCH($C3340,ApplicablePermutations!$Q$2:$S$2,0))=1,"X","")</f>
        <v>X</v>
      </c>
      <c r="I3340" s="64">
        <f t="shared" si="271"/>
        <v>1</v>
      </c>
      <c r="J3340" s="64">
        <f t="shared" si="272"/>
        <v>0.26010908536132504</v>
      </c>
      <c r="K3340" s="64">
        <f t="shared" si="269"/>
        <v>0.73989091463867496</v>
      </c>
      <c r="L3340" s="67" t="str">
        <f>IF(VLOOKUP($A3340,ApplicablePermutations!$U$3:$V$146,2,0)=1,"X","")</f>
        <v/>
      </c>
      <c r="M3340" t="str">
        <f t="shared" si="270"/>
        <v/>
      </c>
      <c r="N3340" s="64">
        <f t="shared" si="273"/>
        <v>0.73989091463867496</v>
      </c>
    </row>
    <row r="3341" spans="1:14" x14ac:dyDescent="0.25">
      <c r="A3341" t="s">
        <v>430</v>
      </c>
      <c r="B3341" t="s">
        <v>335</v>
      </c>
      <c r="C3341" s="65" t="s">
        <v>486</v>
      </c>
      <c r="D3341" s="64">
        <f>IFERROR(INDEX('Feasibility Factor'!$D$5:$N$123,MATCH(VLOOKUP($A3341,PairList!$A$2:$D$205,2,0),'Feasibility Factor'!$C$5:$C$123,0),MATCH(VLOOKUP($B3341,PairList!$F$2:$I$14,2,0),'Feasibility Factor'!$D$3:$N$3,0)),"")</f>
        <v>1</v>
      </c>
      <c r="E3341" s="69"/>
      <c r="F3341" s="64" t="str">
        <f>IFERROR(INDEX(ESShip!$C$2:$C$99,MATCH(VLOOKUP($A3341,PairList!$A$2:$D$205,3,0),ESShip!$A$2:$A$99,0)),"")</f>
        <v/>
      </c>
      <c r="G3341" s="64">
        <v>0.26010908536132504</v>
      </c>
      <c r="H3341" s="67" t="str">
        <f>IF(INDEX(ApplicablePermutations!$B$3:$N$205,MATCH($A3341,ApplicablePermutations!$A$3:$A$205,0),MATCH($B3341,ApplicablePermutations!$B$2:$N$2,0))*INDEX(ApplicablePermutations!$Q$3:$S$205,MATCH($A3341,ApplicablePermutations!$P$3:$P$205,0),MATCH($C3341,ApplicablePermutations!$Q$2:$S$2,0))=1,"X","")</f>
        <v>X</v>
      </c>
      <c r="I3341" s="64">
        <f t="shared" si="271"/>
        <v>1</v>
      </c>
      <c r="J3341" s="64">
        <f t="shared" si="272"/>
        <v>0.26010908536132504</v>
      </c>
      <c r="K3341" s="64">
        <f t="shared" si="269"/>
        <v>0.73989091463867496</v>
      </c>
      <c r="L3341" s="67" t="str">
        <f>IF(VLOOKUP($A3341,ApplicablePermutations!$U$3:$V$146,2,0)=1,"X","")</f>
        <v/>
      </c>
      <c r="M3341" t="str">
        <f t="shared" si="270"/>
        <v/>
      </c>
      <c r="N3341" s="64">
        <f t="shared" si="273"/>
        <v>0.73989091463867496</v>
      </c>
    </row>
    <row r="3342" spans="1:14" x14ac:dyDescent="0.25">
      <c r="A3342" t="s">
        <v>430</v>
      </c>
      <c r="B3342" t="s">
        <v>100</v>
      </c>
      <c r="C3342" s="65" t="s">
        <v>486</v>
      </c>
      <c r="D3342" s="64">
        <f>IFERROR(INDEX('Feasibility Factor'!$D$5:$N$123,MATCH(VLOOKUP($A3342,PairList!$A$2:$D$205,2,0),'Feasibility Factor'!$C$5:$C$123,0),MATCH(VLOOKUP($B3342,PairList!$F$2:$I$14,2,0),'Feasibility Factor'!$D$3:$N$3,0)),"")</f>
        <v>1</v>
      </c>
      <c r="E3342" s="69"/>
      <c r="F3342" s="64" t="str">
        <f>IFERROR(INDEX(ESShip!$C$2:$C$99,MATCH(VLOOKUP($A3342,PairList!$A$2:$D$205,3,0),ESShip!$A$2:$A$99,0)),"")</f>
        <v/>
      </c>
      <c r="G3342" s="64">
        <v>0.26010908536132504</v>
      </c>
      <c r="H3342" s="67" t="str">
        <f>IF(INDEX(ApplicablePermutations!$B$3:$N$205,MATCH($A3342,ApplicablePermutations!$A$3:$A$205,0),MATCH($B3342,ApplicablePermutations!$B$2:$N$2,0))*INDEX(ApplicablePermutations!$Q$3:$S$205,MATCH($A3342,ApplicablePermutations!$P$3:$P$205,0),MATCH($C3342,ApplicablePermutations!$Q$2:$S$2,0))=1,"X","")</f>
        <v>X</v>
      </c>
      <c r="I3342" s="64">
        <f t="shared" si="271"/>
        <v>1</v>
      </c>
      <c r="J3342" s="64">
        <f t="shared" si="272"/>
        <v>0.26010908536132504</v>
      </c>
      <c r="K3342" s="64">
        <f t="shared" si="269"/>
        <v>0.73989091463867496</v>
      </c>
      <c r="L3342" s="67" t="str">
        <f>IF(VLOOKUP($A3342,ApplicablePermutations!$U$3:$V$146,2,0)=1,"X","")</f>
        <v/>
      </c>
      <c r="M3342" t="str">
        <f t="shared" si="270"/>
        <v/>
      </c>
      <c r="N3342" s="64">
        <f t="shared" si="273"/>
        <v>0.73989091463867496</v>
      </c>
    </row>
    <row r="3343" spans="1:14" x14ac:dyDescent="0.25">
      <c r="A3343" t="s">
        <v>431</v>
      </c>
      <c r="B3343" t="s">
        <v>327</v>
      </c>
      <c r="C3343" s="65" t="s">
        <v>485</v>
      </c>
      <c r="D3343" s="69">
        <v>0.8</v>
      </c>
      <c r="E3343" s="69"/>
      <c r="F3343" s="64" t="str">
        <f>IFERROR(INDEX(ESShip!$C$2:$C$99,MATCH(VLOOKUP($A3343,PairList!$A$2:$D$205,3,0),ESShip!$A$2:$A$99,0)),"")</f>
        <v/>
      </c>
      <c r="G3343" s="64">
        <v>8.9925889127055791E-2</v>
      </c>
      <c r="H3343" s="67" t="str">
        <f>IF(INDEX(ApplicablePermutations!$B$3:$N$205,MATCH($A3343,ApplicablePermutations!$A$3:$A$205,0),MATCH($B3343,ApplicablePermutations!$B$2:$N$2,0))*INDEX(ApplicablePermutations!$Q$3:$S$205,MATCH($A3343,ApplicablePermutations!$P$3:$P$205,0),MATCH($C3343,ApplicablePermutations!$Q$2:$S$2,0))=1,"X","")</f>
        <v>X</v>
      </c>
      <c r="I3343" s="64">
        <f t="shared" si="271"/>
        <v>0.8</v>
      </c>
      <c r="J3343" s="64">
        <f t="shared" si="272"/>
        <v>8.9925889127055791E-2</v>
      </c>
      <c r="K3343" s="64">
        <f t="shared" si="269"/>
        <v>0.72805928869835546</v>
      </c>
      <c r="L3343" s="67" t="str">
        <f>IF(VLOOKUP($A3343,ApplicablePermutations!$U$3:$V$146,2,0)=1,"X","")</f>
        <v/>
      </c>
      <c r="M3343" t="str">
        <f t="shared" si="270"/>
        <v/>
      </c>
      <c r="N3343" s="64">
        <f t="shared" si="273"/>
        <v>0.72805928869835546</v>
      </c>
    </row>
    <row r="3344" spans="1:14" x14ac:dyDescent="0.25">
      <c r="A3344" t="s">
        <v>431</v>
      </c>
      <c r="B3344" t="s">
        <v>328</v>
      </c>
      <c r="C3344" s="65" t="s">
        <v>485</v>
      </c>
      <c r="D3344" s="69">
        <v>0.8</v>
      </c>
      <c r="E3344" s="69"/>
      <c r="F3344" s="64" t="str">
        <f>IFERROR(INDEX(ESShip!$C$2:$C$99,MATCH(VLOOKUP($A3344,PairList!$A$2:$D$205,3,0),ESShip!$A$2:$A$99,0)),"")</f>
        <v/>
      </c>
      <c r="G3344" s="64">
        <v>8.9925889127055791E-2</v>
      </c>
      <c r="H3344" s="67" t="str">
        <f>IF(INDEX(ApplicablePermutations!$B$3:$N$205,MATCH($A3344,ApplicablePermutations!$A$3:$A$205,0),MATCH($B3344,ApplicablePermutations!$B$2:$N$2,0))*INDEX(ApplicablePermutations!$Q$3:$S$205,MATCH($A3344,ApplicablePermutations!$P$3:$P$205,0),MATCH($C3344,ApplicablePermutations!$Q$2:$S$2,0))=1,"X","")</f>
        <v>X</v>
      </c>
      <c r="I3344" s="64">
        <f t="shared" si="271"/>
        <v>0.8</v>
      </c>
      <c r="J3344" s="64">
        <f t="shared" si="272"/>
        <v>8.9925889127055791E-2</v>
      </c>
      <c r="K3344" s="64">
        <f t="shared" si="269"/>
        <v>0.72805928869835546</v>
      </c>
      <c r="L3344" s="67" t="str">
        <f>IF(VLOOKUP($A3344,ApplicablePermutations!$U$3:$V$146,2,0)=1,"X","")</f>
        <v/>
      </c>
      <c r="M3344" t="str">
        <f t="shared" si="270"/>
        <v/>
      </c>
      <c r="N3344" s="64">
        <f t="shared" si="273"/>
        <v>0.72805928869835546</v>
      </c>
    </row>
    <row r="3345" spans="1:14" x14ac:dyDescent="0.25">
      <c r="A3345" t="s">
        <v>431</v>
      </c>
      <c r="B3345" t="s">
        <v>239</v>
      </c>
      <c r="C3345" s="65" t="s">
        <v>485</v>
      </c>
      <c r="D3345" s="69">
        <v>0.8</v>
      </c>
      <c r="E3345" s="69"/>
      <c r="F3345" s="64" t="str">
        <f>IFERROR(INDEX(ESShip!$C$2:$C$99,MATCH(VLOOKUP($A3345,PairList!$A$2:$D$205,3,0),ESShip!$A$2:$A$99,0)),"")</f>
        <v/>
      </c>
      <c r="G3345" s="64">
        <v>8.9925889127055791E-2</v>
      </c>
      <c r="H3345" s="67" t="str">
        <f>IF(INDEX(ApplicablePermutations!$B$3:$N$205,MATCH($A3345,ApplicablePermutations!$A$3:$A$205,0),MATCH($B3345,ApplicablePermutations!$B$2:$N$2,0))*INDEX(ApplicablePermutations!$Q$3:$S$205,MATCH($A3345,ApplicablePermutations!$P$3:$P$205,0),MATCH($C3345,ApplicablePermutations!$Q$2:$S$2,0))=1,"X","")</f>
        <v>X</v>
      </c>
      <c r="I3345" s="64">
        <f t="shared" si="271"/>
        <v>0.8</v>
      </c>
      <c r="J3345" s="64">
        <f t="shared" si="272"/>
        <v>8.9925889127055791E-2</v>
      </c>
      <c r="K3345" s="64">
        <f t="shared" si="269"/>
        <v>0.72805928869835546</v>
      </c>
      <c r="L3345" s="67" t="str">
        <f>IF(VLOOKUP($A3345,ApplicablePermutations!$U$3:$V$146,2,0)=1,"X","")</f>
        <v/>
      </c>
      <c r="M3345" t="str">
        <f t="shared" si="270"/>
        <v/>
      </c>
      <c r="N3345" s="64">
        <f t="shared" si="273"/>
        <v>0.72805928869835546</v>
      </c>
    </row>
    <row r="3346" spans="1:14" x14ac:dyDescent="0.25">
      <c r="A3346" t="s">
        <v>431</v>
      </c>
      <c r="B3346" t="s">
        <v>329</v>
      </c>
      <c r="C3346" s="65" t="s">
        <v>485</v>
      </c>
      <c r="D3346" s="69">
        <v>0.8</v>
      </c>
      <c r="E3346" s="69"/>
      <c r="F3346" s="64" t="str">
        <f>IFERROR(INDEX(ESShip!$C$2:$C$99,MATCH(VLOOKUP($A3346,PairList!$A$2:$D$205,3,0),ESShip!$A$2:$A$99,0)),"")</f>
        <v/>
      </c>
      <c r="G3346" s="64">
        <v>8.9925889127055791E-2</v>
      </c>
      <c r="H3346" s="67" t="str">
        <f>IF(INDEX(ApplicablePermutations!$B$3:$N$205,MATCH($A3346,ApplicablePermutations!$A$3:$A$205,0),MATCH($B3346,ApplicablePermutations!$B$2:$N$2,0))*INDEX(ApplicablePermutations!$Q$3:$S$205,MATCH($A3346,ApplicablePermutations!$P$3:$P$205,0),MATCH($C3346,ApplicablePermutations!$Q$2:$S$2,0))=1,"X","")</f>
        <v>X</v>
      </c>
      <c r="I3346" s="64">
        <f t="shared" si="271"/>
        <v>0.8</v>
      </c>
      <c r="J3346" s="64">
        <f t="shared" si="272"/>
        <v>8.9925889127055791E-2</v>
      </c>
      <c r="K3346" s="64">
        <f t="shared" si="269"/>
        <v>0.72805928869835546</v>
      </c>
      <c r="L3346" s="67" t="str">
        <f>IF(VLOOKUP($A3346,ApplicablePermutations!$U$3:$V$146,2,0)=1,"X","")</f>
        <v/>
      </c>
      <c r="M3346" t="str">
        <f t="shared" si="270"/>
        <v/>
      </c>
      <c r="N3346" s="64">
        <f t="shared" si="273"/>
        <v>0.72805928869835546</v>
      </c>
    </row>
    <row r="3347" spans="1:14" x14ac:dyDescent="0.25">
      <c r="A3347" t="s">
        <v>431</v>
      </c>
      <c r="B3347" t="s">
        <v>330</v>
      </c>
      <c r="C3347" s="65" t="s">
        <v>485</v>
      </c>
      <c r="D3347" s="69">
        <v>0.8</v>
      </c>
      <c r="E3347" s="69"/>
      <c r="F3347" s="64" t="str">
        <f>IFERROR(INDEX(ESShip!$C$2:$C$99,MATCH(VLOOKUP($A3347,PairList!$A$2:$D$205,3,0),ESShip!$A$2:$A$99,0)),"")</f>
        <v/>
      </c>
      <c r="G3347" s="64">
        <v>8.9925889127055791E-2</v>
      </c>
      <c r="H3347" s="67" t="str">
        <f>IF(INDEX(ApplicablePermutations!$B$3:$N$205,MATCH($A3347,ApplicablePermutations!$A$3:$A$205,0),MATCH($B3347,ApplicablePermutations!$B$2:$N$2,0))*INDEX(ApplicablePermutations!$Q$3:$S$205,MATCH($A3347,ApplicablePermutations!$P$3:$P$205,0),MATCH($C3347,ApplicablePermutations!$Q$2:$S$2,0))=1,"X","")</f>
        <v>X</v>
      </c>
      <c r="I3347" s="64">
        <f t="shared" si="271"/>
        <v>0.8</v>
      </c>
      <c r="J3347" s="64">
        <f t="shared" si="272"/>
        <v>8.9925889127055791E-2</v>
      </c>
      <c r="K3347" s="64">
        <f t="shared" si="269"/>
        <v>0.72805928869835546</v>
      </c>
      <c r="L3347" s="67" t="str">
        <f>IF(VLOOKUP($A3347,ApplicablePermutations!$U$3:$V$146,2,0)=1,"X","")</f>
        <v/>
      </c>
      <c r="M3347" t="str">
        <f t="shared" si="270"/>
        <v/>
      </c>
      <c r="N3347" s="64">
        <f t="shared" si="273"/>
        <v>0.72805928869835546</v>
      </c>
    </row>
    <row r="3348" spans="1:14" x14ac:dyDescent="0.25">
      <c r="A3348" t="s">
        <v>431</v>
      </c>
      <c r="B3348" t="s">
        <v>331</v>
      </c>
      <c r="C3348" s="65" t="s">
        <v>485</v>
      </c>
      <c r="D3348" s="69">
        <v>0.8</v>
      </c>
      <c r="E3348" s="69"/>
      <c r="F3348" s="64" t="str">
        <f>IFERROR(INDEX(ESShip!$C$2:$C$99,MATCH(VLOOKUP($A3348,PairList!$A$2:$D$205,3,0),ESShip!$A$2:$A$99,0)),"")</f>
        <v/>
      </c>
      <c r="G3348" s="64">
        <v>8.9925889127055791E-2</v>
      </c>
      <c r="H3348" s="67" t="str">
        <f>IF(INDEX(ApplicablePermutations!$B$3:$N$205,MATCH($A3348,ApplicablePermutations!$A$3:$A$205,0),MATCH($B3348,ApplicablePermutations!$B$2:$N$2,0))*INDEX(ApplicablePermutations!$Q$3:$S$205,MATCH($A3348,ApplicablePermutations!$P$3:$P$205,0),MATCH($C3348,ApplicablePermutations!$Q$2:$S$2,0))=1,"X","")</f>
        <v>X</v>
      </c>
      <c r="I3348" s="64">
        <f t="shared" si="271"/>
        <v>0.8</v>
      </c>
      <c r="J3348" s="64">
        <f t="shared" si="272"/>
        <v>8.9925889127055791E-2</v>
      </c>
      <c r="K3348" s="64">
        <f t="shared" si="269"/>
        <v>0.72805928869835546</v>
      </c>
      <c r="L3348" s="67" t="str">
        <f>IF(VLOOKUP($A3348,ApplicablePermutations!$U$3:$V$146,2,0)=1,"X","")</f>
        <v/>
      </c>
      <c r="M3348" t="str">
        <f t="shared" si="270"/>
        <v/>
      </c>
      <c r="N3348" s="64">
        <f t="shared" si="273"/>
        <v>0.72805928869835546</v>
      </c>
    </row>
    <row r="3349" spans="1:14" x14ac:dyDescent="0.25">
      <c r="A3349" t="s">
        <v>431</v>
      </c>
      <c r="B3349" t="s">
        <v>332</v>
      </c>
      <c r="C3349" s="65" t="s">
        <v>485</v>
      </c>
      <c r="D3349" s="69">
        <v>0.8</v>
      </c>
      <c r="E3349" s="69"/>
      <c r="F3349" s="64" t="str">
        <f>IFERROR(INDEX(ESShip!$C$2:$C$99,MATCH(VLOOKUP($A3349,PairList!$A$2:$D$205,3,0),ESShip!$A$2:$A$99,0)),"")</f>
        <v/>
      </c>
      <c r="G3349" s="64">
        <v>8.9925889127055791E-2</v>
      </c>
      <c r="H3349" s="67" t="str">
        <f>IF(INDEX(ApplicablePermutations!$B$3:$N$205,MATCH($A3349,ApplicablePermutations!$A$3:$A$205,0),MATCH($B3349,ApplicablePermutations!$B$2:$N$2,0))*INDEX(ApplicablePermutations!$Q$3:$S$205,MATCH($A3349,ApplicablePermutations!$P$3:$P$205,0),MATCH($C3349,ApplicablePermutations!$Q$2:$S$2,0))=1,"X","")</f>
        <v>X</v>
      </c>
      <c r="I3349" s="64">
        <f t="shared" si="271"/>
        <v>0.8</v>
      </c>
      <c r="J3349" s="64">
        <f t="shared" si="272"/>
        <v>8.9925889127055791E-2</v>
      </c>
      <c r="K3349" s="64">
        <f t="shared" ref="K3349:K3412" si="274">IF(H3349="X",I3349*(1-J3349),0)</f>
        <v>0.72805928869835546</v>
      </c>
      <c r="L3349" s="67" t="str">
        <f>IF(VLOOKUP($A3349,ApplicablePermutations!$U$3:$V$146,2,0)=1,"X","")</f>
        <v/>
      </c>
      <c r="M3349" t="str">
        <f t="shared" si="270"/>
        <v/>
      </c>
      <c r="N3349" s="64">
        <f t="shared" si="273"/>
        <v>0.72805928869835546</v>
      </c>
    </row>
    <row r="3350" spans="1:14" x14ac:dyDescent="0.25">
      <c r="A3350" t="s">
        <v>431</v>
      </c>
      <c r="B3350" t="s">
        <v>243</v>
      </c>
      <c r="C3350" s="65" t="s">
        <v>485</v>
      </c>
      <c r="D3350" s="69">
        <v>0.8</v>
      </c>
      <c r="E3350" s="69"/>
      <c r="F3350" s="64" t="str">
        <f>IFERROR(INDEX(ESShip!$C$2:$C$99,MATCH(VLOOKUP($A3350,PairList!$A$2:$D$205,3,0),ESShip!$A$2:$A$99,0)),"")</f>
        <v/>
      </c>
      <c r="G3350" s="64">
        <v>8.9925889127055611E-2</v>
      </c>
      <c r="H3350" s="67" t="str">
        <f>IF(INDEX(ApplicablePermutations!$B$3:$N$205,MATCH($A3350,ApplicablePermutations!$A$3:$A$205,0),MATCH($B3350,ApplicablePermutations!$B$2:$N$2,0))*INDEX(ApplicablePermutations!$Q$3:$S$205,MATCH($A3350,ApplicablePermutations!$P$3:$P$205,0),MATCH($C3350,ApplicablePermutations!$Q$2:$S$2,0))=1,"X","")</f>
        <v>X</v>
      </c>
      <c r="I3350" s="64">
        <f t="shared" si="271"/>
        <v>0.8</v>
      </c>
      <c r="J3350" s="64">
        <f t="shared" si="272"/>
        <v>8.9925889127055611E-2</v>
      </c>
      <c r="K3350" s="64">
        <f t="shared" si="274"/>
        <v>0.72805928869835557</v>
      </c>
      <c r="L3350" s="67" t="str">
        <f>IF(VLOOKUP($A3350,ApplicablePermutations!$U$3:$V$146,2,0)=1,"X","")</f>
        <v/>
      </c>
      <c r="M3350" t="str">
        <f t="shared" si="270"/>
        <v/>
      </c>
      <c r="N3350" s="64">
        <f t="shared" si="273"/>
        <v>0.72805928869835557</v>
      </c>
    </row>
    <row r="3351" spans="1:14" x14ac:dyDescent="0.25">
      <c r="A3351" t="s">
        <v>431</v>
      </c>
      <c r="B3351" t="s">
        <v>333</v>
      </c>
      <c r="C3351" s="65" t="s">
        <v>485</v>
      </c>
      <c r="D3351" s="69">
        <v>0.8</v>
      </c>
      <c r="E3351" s="69"/>
      <c r="F3351" s="64" t="str">
        <f>IFERROR(INDEX(ESShip!$C$2:$C$99,MATCH(VLOOKUP($A3351,PairList!$A$2:$D$205,3,0),ESShip!$A$2:$A$99,0)),"")</f>
        <v/>
      </c>
      <c r="G3351" s="64">
        <v>8.9925889127055791E-2</v>
      </c>
      <c r="H3351" s="67" t="str">
        <f>IF(INDEX(ApplicablePermutations!$B$3:$N$205,MATCH($A3351,ApplicablePermutations!$A$3:$A$205,0),MATCH($B3351,ApplicablePermutations!$B$2:$N$2,0))*INDEX(ApplicablePermutations!$Q$3:$S$205,MATCH($A3351,ApplicablePermutations!$P$3:$P$205,0),MATCH($C3351,ApplicablePermutations!$Q$2:$S$2,0))=1,"X","")</f>
        <v>X</v>
      </c>
      <c r="I3351" s="64">
        <f t="shared" si="271"/>
        <v>0.8</v>
      </c>
      <c r="J3351" s="64">
        <f t="shared" si="272"/>
        <v>8.9925889127055791E-2</v>
      </c>
      <c r="K3351" s="64">
        <f t="shared" si="274"/>
        <v>0.72805928869835546</v>
      </c>
      <c r="L3351" s="67" t="str">
        <f>IF(VLOOKUP($A3351,ApplicablePermutations!$U$3:$V$146,2,0)=1,"X","")</f>
        <v/>
      </c>
      <c r="M3351" t="str">
        <f t="shared" si="270"/>
        <v/>
      </c>
      <c r="N3351" s="64">
        <f t="shared" si="273"/>
        <v>0.72805928869835546</v>
      </c>
    </row>
    <row r="3352" spans="1:14" x14ac:dyDescent="0.25">
      <c r="A3352" t="s">
        <v>431</v>
      </c>
      <c r="B3352" t="s">
        <v>334</v>
      </c>
      <c r="C3352" s="65" t="s">
        <v>485</v>
      </c>
      <c r="D3352" s="69">
        <v>0.8</v>
      </c>
      <c r="E3352" s="69"/>
      <c r="F3352" s="64" t="str">
        <f>IFERROR(INDEX(ESShip!$C$2:$C$99,MATCH(VLOOKUP($A3352,PairList!$A$2:$D$205,3,0),ESShip!$A$2:$A$99,0)),"")</f>
        <v/>
      </c>
      <c r="G3352" s="64">
        <v>8.9925889127055791E-2</v>
      </c>
      <c r="H3352" s="67" t="str">
        <f>IF(INDEX(ApplicablePermutations!$B$3:$N$205,MATCH($A3352,ApplicablePermutations!$A$3:$A$205,0),MATCH($B3352,ApplicablePermutations!$B$2:$N$2,0))*INDEX(ApplicablePermutations!$Q$3:$S$205,MATCH($A3352,ApplicablePermutations!$P$3:$P$205,0),MATCH($C3352,ApplicablePermutations!$Q$2:$S$2,0))=1,"X","")</f>
        <v>X</v>
      </c>
      <c r="I3352" s="64">
        <f t="shared" si="271"/>
        <v>0.8</v>
      </c>
      <c r="J3352" s="64">
        <f t="shared" si="272"/>
        <v>8.9925889127055791E-2</v>
      </c>
      <c r="K3352" s="64">
        <f t="shared" si="274"/>
        <v>0.72805928869835546</v>
      </c>
      <c r="L3352" s="67" t="str">
        <f>IF(VLOOKUP($A3352,ApplicablePermutations!$U$3:$V$146,2,0)=1,"X","")</f>
        <v/>
      </c>
      <c r="M3352" t="str">
        <f t="shared" si="270"/>
        <v/>
      </c>
      <c r="N3352" s="64">
        <f t="shared" si="273"/>
        <v>0.72805928869835546</v>
      </c>
    </row>
    <row r="3353" spans="1:14" x14ac:dyDescent="0.25">
      <c r="A3353" t="s">
        <v>431</v>
      </c>
      <c r="B3353" t="s">
        <v>94</v>
      </c>
      <c r="C3353" s="65" t="s">
        <v>485</v>
      </c>
      <c r="D3353" s="69">
        <v>0.8</v>
      </c>
      <c r="E3353" s="69"/>
      <c r="F3353" s="64" t="str">
        <f>IFERROR(INDEX(ESShip!$C$2:$C$99,MATCH(VLOOKUP($A3353,PairList!$A$2:$D$205,3,0),ESShip!$A$2:$A$99,0)),"")</f>
        <v/>
      </c>
      <c r="G3353" s="64">
        <v>8.9925889127055791E-2</v>
      </c>
      <c r="H3353" s="67" t="str">
        <f>IF(INDEX(ApplicablePermutations!$B$3:$N$205,MATCH($A3353,ApplicablePermutations!$A$3:$A$205,0),MATCH($B3353,ApplicablePermutations!$B$2:$N$2,0))*INDEX(ApplicablePermutations!$Q$3:$S$205,MATCH($A3353,ApplicablePermutations!$P$3:$P$205,0),MATCH($C3353,ApplicablePermutations!$Q$2:$S$2,0))=1,"X","")</f>
        <v>X</v>
      </c>
      <c r="I3353" s="64">
        <f t="shared" si="271"/>
        <v>0.8</v>
      </c>
      <c r="J3353" s="64">
        <f t="shared" si="272"/>
        <v>8.9925889127055791E-2</v>
      </c>
      <c r="K3353" s="64">
        <f t="shared" si="274"/>
        <v>0.72805928869835546</v>
      </c>
      <c r="L3353" s="67" t="str">
        <f>IF(VLOOKUP($A3353,ApplicablePermutations!$U$3:$V$146,2,0)=1,"X","")</f>
        <v/>
      </c>
      <c r="M3353" t="str">
        <f t="shared" si="270"/>
        <v/>
      </c>
      <c r="N3353" s="64">
        <f t="shared" si="273"/>
        <v>0.72805928869835546</v>
      </c>
    </row>
    <row r="3354" spans="1:14" x14ac:dyDescent="0.25">
      <c r="A3354" t="s">
        <v>431</v>
      </c>
      <c r="B3354" t="s">
        <v>335</v>
      </c>
      <c r="C3354" s="65" t="s">
        <v>485</v>
      </c>
      <c r="D3354" s="69">
        <v>0.8</v>
      </c>
      <c r="E3354" s="69"/>
      <c r="F3354" s="64" t="str">
        <f>IFERROR(INDEX(ESShip!$C$2:$C$99,MATCH(VLOOKUP($A3354,PairList!$A$2:$D$205,3,0),ESShip!$A$2:$A$99,0)),"")</f>
        <v/>
      </c>
      <c r="G3354" s="64">
        <v>8.9925889127055791E-2</v>
      </c>
      <c r="H3354" s="67" t="str">
        <f>IF(INDEX(ApplicablePermutations!$B$3:$N$205,MATCH($A3354,ApplicablePermutations!$A$3:$A$205,0),MATCH($B3354,ApplicablePermutations!$B$2:$N$2,0))*INDEX(ApplicablePermutations!$Q$3:$S$205,MATCH($A3354,ApplicablePermutations!$P$3:$P$205,0),MATCH($C3354,ApplicablePermutations!$Q$2:$S$2,0))=1,"X","")</f>
        <v>X</v>
      </c>
      <c r="I3354" s="64">
        <f t="shared" si="271"/>
        <v>0.8</v>
      </c>
      <c r="J3354" s="64">
        <f t="shared" si="272"/>
        <v>8.9925889127055791E-2</v>
      </c>
      <c r="K3354" s="64">
        <f t="shared" si="274"/>
        <v>0.72805928869835546</v>
      </c>
      <c r="L3354" s="67" t="str">
        <f>IF(VLOOKUP($A3354,ApplicablePermutations!$U$3:$V$146,2,0)=1,"X","")</f>
        <v/>
      </c>
      <c r="M3354" t="str">
        <f t="shared" ref="M3354:M3417" si="275">IF(L3354="X",1.2,"")</f>
        <v/>
      </c>
      <c r="N3354" s="64">
        <f t="shared" si="273"/>
        <v>0.72805928869835546</v>
      </c>
    </row>
    <row r="3355" spans="1:14" x14ac:dyDescent="0.25">
      <c r="A3355" t="s">
        <v>431</v>
      </c>
      <c r="B3355" t="s">
        <v>100</v>
      </c>
      <c r="C3355" s="65" t="s">
        <v>485</v>
      </c>
      <c r="D3355" s="69">
        <v>0.8</v>
      </c>
      <c r="E3355" s="69"/>
      <c r="F3355" s="64" t="str">
        <f>IFERROR(INDEX(ESShip!$C$2:$C$99,MATCH(VLOOKUP($A3355,PairList!$A$2:$D$205,3,0),ESShip!$A$2:$A$99,0)),"")</f>
        <v/>
      </c>
      <c r="G3355" s="64">
        <v>8.9925889127055791E-2</v>
      </c>
      <c r="H3355" s="67" t="str">
        <f>IF(INDEX(ApplicablePermutations!$B$3:$N$205,MATCH($A3355,ApplicablePermutations!$A$3:$A$205,0),MATCH($B3355,ApplicablePermutations!$B$2:$N$2,0))*INDEX(ApplicablePermutations!$Q$3:$S$205,MATCH($A3355,ApplicablePermutations!$P$3:$P$205,0),MATCH($C3355,ApplicablePermutations!$Q$2:$S$2,0))=1,"X","")</f>
        <v>X</v>
      </c>
      <c r="I3355" s="64">
        <f t="shared" si="271"/>
        <v>0.8</v>
      </c>
      <c r="J3355" s="64">
        <f t="shared" si="272"/>
        <v>8.9925889127055791E-2</v>
      </c>
      <c r="K3355" s="64">
        <f t="shared" si="274"/>
        <v>0.72805928869835546</v>
      </c>
      <c r="L3355" s="67" t="str">
        <f>IF(VLOOKUP($A3355,ApplicablePermutations!$U$3:$V$146,2,0)=1,"X","")</f>
        <v/>
      </c>
      <c r="M3355" t="str">
        <f t="shared" si="275"/>
        <v/>
      </c>
      <c r="N3355" s="64">
        <f t="shared" si="273"/>
        <v>0.72805928869835546</v>
      </c>
    </row>
    <row r="3356" spans="1:14" x14ac:dyDescent="0.25">
      <c r="A3356" t="s">
        <v>431</v>
      </c>
      <c r="B3356" t="s">
        <v>327</v>
      </c>
      <c r="C3356" s="65" t="s">
        <v>486</v>
      </c>
      <c r="D3356" s="69">
        <v>0.8</v>
      </c>
      <c r="E3356" s="69"/>
      <c r="F3356" s="64" t="str">
        <f>IFERROR(INDEX(ESShip!$C$2:$C$99,MATCH(VLOOKUP($A3356,PairList!$A$2:$D$205,3,0),ESShip!$A$2:$A$99,0)),"")</f>
        <v/>
      </c>
      <c r="G3356" s="64">
        <v>8.9925889127055791E-2</v>
      </c>
      <c r="H3356" s="67" t="str">
        <f>IF(INDEX(ApplicablePermutations!$B$3:$N$205,MATCH($A3356,ApplicablePermutations!$A$3:$A$205,0),MATCH($B3356,ApplicablePermutations!$B$2:$N$2,0))*INDEX(ApplicablePermutations!$Q$3:$S$205,MATCH($A3356,ApplicablePermutations!$P$3:$P$205,0),MATCH($C3356,ApplicablePermutations!$Q$2:$S$2,0))=1,"X","")</f>
        <v>X</v>
      </c>
      <c r="I3356" s="64">
        <f t="shared" si="271"/>
        <v>0.8</v>
      </c>
      <c r="J3356" s="64">
        <f t="shared" si="272"/>
        <v>8.9925889127055791E-2</v>
      </c>
      <c r="K3356" s="64">
        <f t="shared" si="274"/>
        <v>0.72805928869835546</v>
      </c>
      <c r="L3356" s="67" t="str">
        <f>IF(VLOOKUP($A3356,ApplicablePermutations!$U$3:$V$146,2,0)=1,"X","")</f>
        <v/>
      </c>
      <c r="M3356" t="str">
        <f t="shared" si="275"/>
        <v/>
      </c>
      <c r="N3356" s="64">
        <f t="shared" si="273"/>
        <v>0.72805928869835546</v>
      </c>
    </row>
    <row r="3357" spans="1:14" x14ac:dyDescent="0.25">
      <c r="A3357" t="s">
        <v>431</v>
      </c>
      <c r="B3357" t="s">
        <v>328</v>
      </c>
      <c r="C3357" s="65" t="s">
        <v>486</v>
      </c>
      <c r="D3357" s="69">
        <v>0.8</v>
      </c>
      <c r="E3357" s="69"/>
      <c r="F3357" s="64" t="str">
        <f>IFERROR(INDEX(ESShip!$C$2:$C$99,MATCH(VLOOKUP($A3357,PairList!$A$2:$D$205,3,0),ESShip!$A$2:$A$99,0)),"")</f>
        <v/>
      </c>
      <c r="G3357" s="64">
        <v>8.9925889127055791E-2</v>
      </c>
      <c r="H3357" s="67" t="str">
        <f>IF(INDEX(ApplicablePermutations!$B$3:$N$205,MATCH($A3357,ApplicablePermutations!$A$3:$A$205,0),MATCH($B3357,ApplicablePermutations!$B$2:$N$2,0))*INDEX(ApplicablePermutations!$Q$3:$S$205,MATCH($A3357,ApplicablePermutations!$P$3:$P$205,0),MATCH($C3357,ApplicablePermutations!$Q$2:$S$2,0))=1,"X","")</f>
        <v>X</v>
      </c>
      <c r="I3357" s="64">
        <f t="shared" si="271"/>
        <v>0.8</v>
      </c>
      <c r="J3357" s="64">
        <f t="shared" si="272"/>
        <v>8.9925889127055791E-2</v>
      </c>
      <c r="K3357" s="64">
        <f t="shared" si="274"/>
        <v>0.72805928869835546</v>
      </c>
      <c r="L3357" s="67" t="str">
        <f>IF(VLOOKUP($A3357,ApplicablePermutations!$U$3:$V$146,2,0)=1,"X","")</f>
        <v/>
      </c>
      <c r="M3357" t="str">
        <f t="shared" si="275"/>
        <v/>
      </c>
      <c r="N3357" s="64">
        <f t="shared" si="273"/>
        <v>0.72805928869835546</v>
      </c>
    </row>
    <row r="3358" spans="1:14" x14ac:dyDescent="0.25">
      <c r="A3358" t="s">
        <v>431</v>
      </c>
      <c r="B3358" t="s">
        <v>239</v>
      </c>
      <c r="C3358" s="65" t="s">
        <v>486</v>
      </c>
      <c r="D3358" s="69">
        <v>0.8</v>
      </c>
      <c r="E3358" s="69"/>
      <c r="F3358" s="64" t="str">
        <f>IFERROR(INDEX(ESShip!$C$2:$C$99,MATCH(VLOOKUP($A3358,PairList!$A$2:$D$205,3,0),ESShip!$A$2:$A$99,0)),"")</f>
        <v/>
      </c>
      <c r="G3358" s="64">
        <v>8.9925889127055791E-2</v>
      </c>
      <c r="H3358" s="67" t="str">
        <f>IF(INDEX(ApplicablePermutations!$B$3:$N$205,MATCH($A3358,ApplicablePermutations!$A$3:$A$205,0),MATCH($B3358,ApplicablePermutations!$B$2:$N$2,0))*INDEX(ApplicablePermutations!$Q$3:$S$205,MATCH($A3358,ApplicablePermutations!$P$3:$P$205,0),MATCH($C3358,ApplicablePermutations!$Q$2:$S$2,0))=1,"X","")</f>
        <v>X</v>
      </c>
      <c r="I3358" s="64">
        <f t="shared" si="271"/>
        <v>0.8</v>
      </c>
      <c r="J3358" s="64">
        <f t="shared" si="272"/>
        <v>8.9925889127055791E-2</v>
      </c>
      <c r="K3358" s="64">
        <f t="shared" si="274"/>
        <v>0.72805928869835546</v>
      </c>
      <c r="L3358" s="67" t="str">
        <f>IF(VLOOKUP($A3358,ApplicablePermutations!$U$3:$V$146,2,0)=1,"X","")</f>
        <v/>
      </c>
      <c r="M3358" t="str">
        <f t="shared" si="275"/>
        <v/>
      </c>
      <c r="N3358" s="64">
        <f t="shared" si="273"/>
        <v>0.72805928869835546</v>
      </c>
    </row>
    <row r="3359" spans="1:14" x14ac:dyDescent="0.25">
      <c r="A3359" t="s">
        <v>431</v>
      </c>
      <c r="B3359" t="s">
        <v>329</v>
      </c>
      <c r="C3359" s="65" t="s">
        <v>486</v>
      </c>
      <c r="D3359" s="69">
        <v>0.8</v>
      </c>
      <c r="E3359" s="69"/>
      <c r="F3359" s="64" t="str">
        <f>IFERROR(INDEX(ESShip!$C$2:$C$99,MATCH(VLOOKUP($A3359,PairList!$A$2:$D$205,3,0),ESShip!$A$2:$A$99,0)),"")</f>
        <v/>
      </c>
      <c r="G3359" s="64">
        <v>8.9925889127055791E-2</v>
      </c>
      <c r="H3359" s="67" t="str">
        <f>IF(INDEX(ApplicablePermutations!$B$3:$N$205,MATCH($A3359,ApplicablePermutations!$A$3:$A$205,0),MATCH($B3359,ApplicablePermutations!$B$2:$N$2,0))*INDEX(ApplicablePermutations!$Q$3:$S$205,MATCH($A3359,ApplicablePermutations!$P$3:$P$205,0),MATCH($C3359,ApplicablePermutations!$Q$2:$S$2,0))=1,"X","")</f>
        <v>X</v>
      </c>
      <c r="I3359" s="64">
        <f t="shared" si="271"/>
        <v>0.8</v>
      </c>
      <c r="J3359" s="64">
        <f t="shared" si="272"/>
        <v>8.9925889127055791E-2</v>
      </c>
      <c r="K3359" s="64">
        <f t="shared" si="274"/>
        <v>0.72805928869835546</v>
      </c>
      <c r="L3359" s="67" t="str">
        <f>IF(VLOOKUP($A3359,ApplicablePermutations!$U$3:$V$146,2,0)=1,"X","")</f>
        <v/>
      </c>
      <c r="M3359" t="str">
        <f t="shared" si="275"/>
        <v/>
      </c>
      <c r="N3359" s="64">
        <f t="shared" si="273"/>
        <v>0.72805928869835546</v>
      </c>
    </row>
    <row r="3360" spans="1:14" x14ac:dyDescent="0.25">
      <c r="A3360" t="s">
        <v>431</v>
      </c>
      <c r="B3360" t="s">
        <v>330</v>
      </c>
      <c r="C3360" s="65" t="s">
        <v>486</v>
      </c>
      <c r="D3360" s="69">
        <v>0.8</v>
      </c>
      <c r="E3360" s="69"/>
      <c r="F3360" s="64" t="str">
        <f>IFERROR(INDEX(ESShip!$C$2:$C$99,MATCH(VLOOKUP($A3360,PairList!$A$2:$D$205,3,0),ESShip!$A$2:$A$99,0)),"")</f>
        <v/>
      </c>
      <c r="G3360" s="64">
        <v>8.9925889127055791E-2</v>
      </c>
      <c r="H3360" s="67" t="str">
        <f>IF(INDEX(ApplicablePermutations!$B$3:$N$205,MATCH($A3360,ApplicablePermutations!$A$3:$A$205,0),MATCH($B3360,ApplicablePermutations!$B$2:$N$2,0))*INDEX(ApplicablePermutations!$Q$3:$S$205,MATCH($A3360,ApplicablePermutations!$P$3:$P$205,0),MATCH($C3360,ApplicablePermutations!$Q$2:$S$2,0))=1,"X","")</f>
        <v>X</v>
      </c>
      <c r="I3360" s="64">
        <f t="shared" si="271"/>
        <v>0.8</v>
      </c>
      <c r="J3360" s="64">
        <f t="shared" si="272"/>
        <v>8.9925889127055791E-2</v>
      </c>
      <c r="K3360" s="64">
        <f t="shared" si="274"/>
        <v>0.72805928869835546</v>
      </c>
      <c r="L3360" s="67" t="str">
        <f>IF(VLOOKUP($A3360,ApplicablePermutations!$U$3:$V$146,2,0)=1,"X","")</f>
        <v/>
      </c>
      <c r="M3360" t="str">
        <f t="shared" si="275"/>
        <v/>
      </c>
      <c r="N3360" s="64">
        <f t="shared" si="273"/>
        <v>0.72805928869835546</v>
      </c>
    </row>
    <row r="3361" spans="1:14" x14ac:dyDescent="0.25">
      <c r="A3361" t="s">
        <v>431</v>
      </c>
      <c r="B3361" t="s">
        <v>331</v>
      </c>
      <c r="C3361" s="65" t="s">
        <v>486</v>
      </c>
      <c r="D3361" s="69">
        <v>0.8</v>
      </c>
      <c r="E3361" s="69"/>
      <c r="F3361" s="64" t="str">
        <f>IFERROR(INDEX(ESShip!$C$2:$C$99,MATCH(VLOOKUP($A3361,PairList!$A$2:$D$205,3,0),ESShip!$A$2:$A$99,0)),"")</f>
        <v/>
      </c>
      <c r="G3361" s="64">
        <v>8.9925889127055791E-2</v>
      </c>
      <c r="H3361" s="67" t="str">
        <f>IF(INDEX(ApplicablePermutations!$B$3:$N$205,MATCH($A3361,ApplicablePermutations!$A$3:$A$205,0),MATCH($B3361,ApplicablePermutations!$B$2:$N$2,0))*INDEX(ApplicablePermutations!$Q$3:$S$205,MATCH($A3361,ApplicablePermutations!$P$3:$P$205,0),MATCH($C3361,ApplicablePermutations!$Q$2:$S$2,0))=1,"X","")</f>
        <v>X</v>
      </c>
      <c r="I3361" s="64">
        <f t="shared" si="271"/>
        <v>0.8</v>
      </c>
      <c r="J3361" s="64">
        <f t="shared" si="272"/>
        <v>8.9925889127055791E-2</v>
      </c>
      <c r="K3361" s="64">
        <f t="shared" si="274"/>
        <v>0.72805928869835546</v>
      </c>
      <c r="L3361" s="67" t="str">
        <f>IF(VLOOKUP($A3361,ApplicablePermutations!$U$3:$V$146,2,0)=1,"X","")</f>
        <v/>
      </c>
      <c r="M3361" t="str">
        <f t="shared" si="275"/>
        <v/>
      </c>
      <c r="N3361" s="64">
        <f t="shared" si="273"/>
        <v>0.72805928869835546</v>
      </c>
    </row>
    <row r="3362" spans="1:14" x14ac:dyDescent="0.25">
      <c r="A3362" t="s">
        <v>431</v>
      </c>
      <c r="B3362" t="s">
        <v>332</v>
      </c>
      <c r="C3362" s="65" t="s">
        <v>486</v>
      </c>
      <c r="D3362" s="69">
        <v>0.8</v>
      </c>
      <c r="E3362" s="69"/>
      <c r="F3362" s="64" t="str">
        <f>IFERROR(INDEX(ESShip!$C$2:$C$99,MATCH(VLOOKUP($A3362,PairList!$A$2:$D$205,3,0),ESShip!$A$2:$A$99,0)),"")</f>
        <v/>
      </c>
      <c r="G3362" s="64">
        <v>8.9925889127055791E-2</v>
      </c>
      <c r="H3362" s="67" t="str">
        <f>IF(INDEX(ApplicablePermutations!$B$3:$N$205,MATCH($A3362,ApplicablePermutations!$A$3:$A$205,0),MATCH($B3362,ApplicablePermutations!$B$2:$N$2,0))*INDEX(ApplicablePermutations!$Q$3:$S$205,MATCH($A3362,ApplicablePermutations!$P$3:$P$205,0),MATCH($C3362,ApplicablePermutations!$Q$2:$S$2,0))=1,"X","")</f>
        <v>X</v>
      </c>
      <c r="I3362" s="64">
        <f t="shared" si="271"/>
        <v>0.8</v>
      </c>
      <c r="J3362" s="64">
        <f t="shared" si="272"/>
        <v>8.9925889127055791E-2</v>
      </c>
      <c r="K3362" s="64">
        <f t="shared" si="274"/>
        <v>0.72805928869835546</v>
      </c>
      <c r="L3362" s="67" t="str">
        <f>IF(VLOOKUP($A3362,ApplicablePermutations!$U$3:$V$146,2,0)=1,"X","")</f>
        <v/>
      </c>
      <c r="M3362" t="str">
        <f t="shared" si="275"/>
        <v/>
      </c>
      <c r="N3362" s="64">
        <f t="shared" si="273"/>
        <v>0.72805928869835546</v>
      </c>
    </row>
    <row r="3363" spans="1:14" x14ac:dyDescent="0.25">
      <c r="A3363" t="s">
        <v>431</v>
      </c>
      <c r="B3363" t="s">
        <v>243</v>
      </c>
      <c r="C3363" s="65" t="s">
        <v>486</v>
      </c>
      <c r="D3363" s="69">
        <v>0.8</v>
      </c>
      <c r="E3363" s="69"/>
      <c r="F3363" s="64" t="str">
        <f>IFERROR(INDEX(ESShip!$C$2:$C$99,MATCH(VLOOKUP($A3363,PairList!$A$2:$D$205,3,0),ESShip!$A$2:$A$99,0)),"")</f>
        <v/>
      </c>
      <c r="G3363" s="64">
        <v>8.9925889127055611E-2</v>
      </c>
      <c r="H3363" s="67" t="str">
        <f>IF(INDEX(ApplicablePermutations!$B$3:$N$205,MATCH($A3363,ApplicablePermutations!$A$3:$A$205,0),MATCH($B3363,ApplicablePermutations!$B$2:$N$2,0))*INDEX(ApplicablePermutations!$Q$3:$S$205,MATCH($A3363,ApplicablePermutations!$P$3:$P$205,0),MATCH($C3363,ApplicablePermutations!$Q$2:$S$2,0))=1,"X","")</f>
        <v>X</v>
      </c>
      <c r="I3363" s="64">
        <f t="shared" si="271"/>
        <v>0.8</v>
      </c>
      <c r="J3363" s="64">
        <f t="shared" si="272"/>
        <v>8.9925889127055611E-2</v>
      </c>
      <c r="K3363" s="64">
        <f t="shared" si="274"/>
        <v>0.72805928869835557</v>
      </c>
      <c r="L3363" s="67" t="str">
        <f>IF(VLOOKUP($A3363,ApplicablePermutations!$U$3:$V$146,2,0)=1,"X","")</f>
        <v/>
      </c>
      <c r="M3363" t="str">
        <f t="shared" si="275"/>
        <v/>
      </c>
      <c r="N3363" s="64">
        <f t="shared" si="273"/>
        <v>0.72805928869835557</v>
      </c>
    </row>
    <row r="3364" spans="1:14" x14ac:dyDescent="0.25">
      <c r="A3364" t="s">
        <v>431</v>
      </c>
      <c r="B3364" t="s">
        <v>333</v>
      </c>
      <c r="C3364" s="65" t="s">
        <v>486</v>
      </c>
      <c r="D3364" s="69">
        <v>0.8</v>
      </c>
      <c r="E3364" s="69"/>
      <c r="F3364" s="64" t="str">
        <f>IFERROR(INDEX(ESShip!$C$2:$C$99,MATCH(VLOOKUP($A3364,PairList!$A$2:$D$205,3,0),ESShip!$A$2:$A$99,0)),"")</f>
        <v/>
      </c>
      <c r="G3364" s="64">
        <v>8.9925889127055791E-2</v>
      </c>
      <c r="H3364" s="67" t="str">
        <f>IF(INDEX(ApplicablePermutations!$B$3:$N$205,MATCH($A3364,ApplicablePermutations!$A$3:$A$205,0),MATCH($B3364,ApplicablePermutations!$B$2:$N$2,0))*INDEX(ApplicablePermutations!$Q$3:$S$205,MATCH($A3364,ApplicablePermutations!$P$3:$P$205,0),MATCH($C3364,ApplicablePermutations!$Q$2:$S$2,0))=1,"X","")</f>
        <v>X</v>
      </c>
      <c r="I3364" s="64">
        <f t="shared" si="271"/>
        <v>0.8</v>
      </c>
      <c r="J3364" s="64">
        <f t="shared" si="272"/>
        <v>8.9925889127055791E-2</v>
      </c>
      <c r="K3364" s="64">
        <f t="shared" si="274"/>
        <v>0.72805928869835546</v>
      </c>
      <c r="L3364" s="67" t="str">
        <f>IF(VLOOKUP($A3364,ApplicablePermutations!$U$3:$V$146,2,0)=1,"X","")</f>
        <v/>
      </c>
      <c r="M3364" t="str">
        <f t="shared" si="275"/>
        <v/>
      </c>
      <c r="N3364" s="64">
        <f t="shared" si="273"/>
        <v>0.72805928869835546</v>
      </c>
    </row>
    <row r="3365" spans="1:14" x14ac:dyDescent="0.25">
      <c r="A3365" t="s">
        <v>431</v>
      </c>
      <c r="B3365" t="s">
        <v>334</v>
      </c>
      <c r="C3365" s="65" t="s">
        <v>486</v>
      </c>
      <c r="D3365" s="69">
        <v>0.8</v>
      </c>
      <c r="E3365" s="69"/>
      <c r="F3365" s="64" t="str">
        <f>IFERROR(INDEX(ESShip!$C$2:$C$99,MATCH(VLOOKUP($A3365,PairList!$A$2:$D$205,3,0),ESShip!$A$2:$A$99,0)),"")</f>
        <v/>
      </c>
      <c r="G3365" s="64">
        <v>8.9925889127055791E-2</v>
      </c>
      <c r="H3365" s="67" t="str">
        <f>IF(INDEX(ApplicablePermutations!$B$3:$N$205,MATCH($A3365,ApplicablePermutations!$A$3:$A$205,0),MATCH($B3365,ApplicablePermutations!$B$2:$N$2,0))*INDEX(ApplicablePermutations!$Q$3:$S$205,MATCH($A3365,ApplicablePermutations!$P$3:$P$205,0),MATCH($C3365,ApplicablePermutations!$Q$2:$S$2,0))=1,"X","")</f>
        <v>X</v>
      </c>
      <c r="I3365" s="64">
        <f t="shared" si="271"/>
        <v>0.8</v>
      </c>
      <c r="J3365" s="64">
        <f t="shared" si="272"/>
        <v>8.9925889127055791E-2</v>
      </c>
      <c r="K3365" s="64">
        <f t="shared" si="274"/>
        <v>0.72805928869835546</v>
      </c>
      <c r="L3365" s="67" t="str">
        <f>IF(VLOOKUP($A3365,ApplicablePermutations!$U$3:$V$146,2,0)=1,"X","")</f>
        <v/>
      </c>
      <c r="M3365" t="str">
        <f t="shared" si="275"/>
        <v/>
      </c>
      <c r="N3365" s="64">
        <f t="shared" si="273"/>
        <v>0.72805928869835546</v>
      </c>
    </row>
    <row r="3366" spans="1:14" x14ac:dyDescent="0.25">
      <c r="A3366" t="s">
        <v>431</v>
      </c>
      <c r="B3366" t="s">
        <v>94</v>
      </c>
      <c r="C3366" s="65" t="s">
        <v>486</v>
      </c>
      <c r="D3366" s="69">
        <v>0.8</v>
      </c>
      <c r="E3366" s="69"/>
      <c r="F3366" s="64" t="str">
        <f>IFERROR(INDEX(ESShip!$C$2:$C$99,MATCH(VLOOKUP($A3366,PairList!$A$2:$D$205,3,0),ESShip!$A$2:$A$99,0)),"")</f>
        <v/>
      </c>
      <c r="G3366" s="64">
        <v>8.9925889127055791E-2</v>
      </c>
      <c r="H3366" s="67" t="str">
        <f>IF(INDEX(ApplicablePermutations!$B$3:$N$205,MATCH($A3366,ApplicablePermutations!$A$3:$A$205,0),MATCH($B3366,ApplicablePermutations!$B$2:$N$2,0))*INDEX(ApplicablePermutations!$Q$3:$S$205,MATCH($A3366,ApplicablePermutations!$P$3:$P$205,0),MATCH($C3366,ApplicablePermutations!$Q$2:$S$2,0))=1,"X","")</f>
        <v>X</v>
      </c>
      <c r="I3366" s="64">
        <f t="shared" si="271"/>
        <v>0.8</v>
      </c>
      <c r="J3366" s="64">
        <f t="shared" si="272"/>
        <v>8.9925889127055791E-2</v>
      </c>
      <c r="K3366" s="64">
        <f t="shared" si="274"/>
        <v>0.72805928869835546</v>
      </c>
      <c r="L3366" s="67" t="str">
        <f>IF(VLOOKUP($A3366,ApplicablePermutations!$U$3:$V$146,2,0)=1,"X","")</f>
        <v/>
      </c>
      <c r="M3366" t="str">
        <f t="shared" si="275"/>
        <v/>
      </c>
      <c r="N3366" s="64">
        <f t="shared" si="273"/>
        <v>0.72805928869835546</v>
      </c>
    </row>
    <row r="3367" spans="1:14" x14ac:dyDescent="0.25">
      <c r="A3367" t="s">
        <v>431</v>
      </c>
      <c r="B3367" t="s">
        <v>335</v>
      </c>
      <c r="C3367" s="65" t="s">
        <v>486</v>
      </c>
      <c r="D3367" s="69">
        <v>0.8</v>
      </c>
      <c r="E3367" s="69"/>
      <c r="F3367" s="64" t="str">
        <f>IFERROR(INDEX(ESShip!$C$2:$C$99,MATCH(VLOOKUP($A3367,PairList!$A$2:$D$205,3,0),ESShip!$A$2:$A$99,0)),"")</f>
        <v/>
      </c>
      <c r="G3367" s="64">
        <v>8.9925889127055791E-2</v>
      </c>
      <c r="H3367" s="67" t="str">
        <f>IF(INDEX(ApplicablePermutations!$B$3:$N$205,MATCH($A3367,ApplicablePermutations!$A$3:$A$205,0),MATCH($B3367,ApplicablePermutations!$B$2:$N$2,0))*INDEX(ApplicablePermutations!$Q$3:$S$205,MATCH($A3367,ApplicablePermutations!$P$3:$P$205,0),MATCH($C3367,ApplicablePermutations!$Q$2:$S$2,0))=1,"X","")</f>
        <v>X</v>
      </c>
      <c r="I3367" s="64">
        <f t="shared" si="271"/>
        <v>0.8</v>
      </c>
      <c r="J3367" s="64">
        <f t="shared" si="272"/>
        <v>8.9925889127055791E-2</v>
      </c>
      <c r="K3367" s="64">
        <f t="shared" si="274"/>
        <v>0.72805928869835546</v>
      </c>
      <c r="L3367" s="67" t="str">
        <f>IF(VLOOKUP($A3367,ApplicablePermutations!$U$3:$V$146,2,0)=1,"X","")</f>
        <v/>
      </c>
      <c r="M3367" t="str">
        <f t="shared" si="275"/>
        <v/>
      </c>
      <c r="N3367" s="64">
        <f t="shared" si="273"/>
        <v>0.72805928869835546</v>
      </c>
    </row>
    <row r="3368" spans="1:14" x14ac:dyDescent="0.25">
      <c r="A3368" t="s">
        <v>431</v>
      </c>
      <c r="B3368" t="s">
        <v>100</v>
      </c>
      <c r="C3368" s="65" t="s">
        <v>486</v>
      </c>
      <c r="D3368" s="69">
        <v>0.8</v>
      </c>
      <c r="E3368" s="69"/>
      <c r="F3368" s="64" t="str">
        <f>IFERROR(INDEX(ESShip!$C$2:$C$99,MATCH(VLOOKUP($A3368,PairList!$A$2:$D$205,3,0),ESShip!$A$2:$A$99,0)),"")</f>
        <v/>
      </c>
      <c r="G3368" s="64">
        <v>8.9925889127055791E-2</v>
      </c>
      <c r="H3368" s="67" t="str">
        <f>IF(INDEX(ApplicablePermutations!$B$3:$N$205,MATCH($A3368,ApplicablePermutations!$A$3:$A$205,0),MATCH($B3368,ApplicablePermutations!$B$2:$N$2,0))*INDEX(ApplicablePermutations!$Q$3:$S$205,MATCH($A3368,ApplicablePermutations!$P$3:$P$205,0),MATCH($C3368,ApplicablePermutations!$Q$2:$S$2,0))=1,"X","")</f>
        <v>X</v>
      </c>
      <c r="I3368" s="64">
        <f t="shared" si="271"/>
        <v>0.8</v>
      </c>
      <c r="J3368" s="64">
        <f t="shared" si="272"/>
        <v>8.9925889127055791E-2</v>
      </c>
      <c r="K3368" s="64">
        <f t="shared" si="274"/>
        <v>0.72805928869835546</v>
      </c>
      <c r="L3368" s="67" t="str">
        <f>IF(VLOOKUP($A3368,ApplicablePermutations!$U$3:$V$146,2,0)=1,"X","")</f>
        <v/>
      </c>
      <c r="M3368" t="str">
        <f t="shared" si="275"/>
        <v/>
      </c>
      <c r="N3368" s="64">
        <f t="shared" si="273"/>
        <v>0.72805928869835546</v>
      </c>
    </row>
    <row r="3369" spans="1:14" x14ac:dyDescent="0.25">
      <c r="A3369" t="s">
        <v>432</v>
      </c>
      <c r="B3369" t="s">
        <v>327</v>
      </c>
      <c r="C3369" s="65" t="s">
        <v>485</v>
      </c>
      <c r="D3369" s="64">
        <f>IFERROR(INDEX('Feasibility Factor'!$D$5:$N$123,MATCH(VLOOKUP($A3369,PairList!$A$2:$D$205,2,0),'Feasibility Factor'!$C$5:$C$123,0),MATCH(VLOOKUP($B3369,PairList!$F$2:$I$14,2,0),'Feasibility Factor'!$D$3:$N$3,0)),"")</f>
        <v>1</v>
      </c>
      <c r="E3369" s="69"/>
      <c r="F3369" s="64" t="str">
        <f>IFERROR(INDEX(ESShip!$C$2:$C$99,MATCH(VLOOKUP($A3369,PairList!$A$2:$D$205,3,0),ESShip!$A$2:$A$99,0)),"")</f>
        <v/>
      </c>
      <c r="G3369" s="64">
        <v>0.50905108459358117</v>
      </c>
      <c r="H3369" s="67" t="str">
        <f>IF(INDEX(ApplicablePermutations!$B$3:$N$205,MATCH($A3369,ApplicablePermutations!$A$3:$A$205,0),MATCH($B3369,ApplicablePermutations!$B$2:$N$2,0))*INDEX(ApplicablePermutations!$Q$3:$S$205,MATCH($A3369,ApplicablePermutations!$P$3:$P$205,0),MATCH($C3369,ApplicablePermutations!$Q$2:$S$2,0))=1,"X","")</f>
        <v>X</v>
      </c>
      <c r="I3369" s="64">
        <f t="shared" si="271"/>
        <v>1</v>
      </c>
      <c r="J3369" s="64">
        <f t="shared" si="272"/>
        <v>0.50905108459358117</v>
      </c>
      <c r="K3369" s="64">
        <f t="shared" si="274"/>
        <v>0.49094891540641883</v>
      </c>
      <c r="L3369" s="67" t="str">
        <f>IF(VLOOKUP($A3369,ApplicablePermutations!$U$3:$V$146,2,0)=1,"X","")</f>
        <v>X</v>
      </c>
      <c r="M3369">
        <f t="shared" si="275"/>
        <v>1.2</v>
      </c>
      <c r="N3369" s="64">
        <f t="shared" si="273"/>
        <v>0.58913869848770262</v>
      </c>
    </row>
    <row r="3370" spans="1:14" x14ac:dyDescent="0.25">
      <c r="A3370" t="s">
        <v>432</v>
      </c>
      <c r="B3370" t="s">
        <v>328</v>
      </c>
      <c r="C3370" s="65" t="s">
        <v>485</v>
      </c>
      <c r="D3370" s="64">
        <f>IFERROR(INDEX('Feasibility Factor'!$D$5:$N$123,MATCH(VLOOKUP($A3370,PairList!$A$2:$D$205,2,0),'Feasibility Factor'!$C$5:$C$123,0),MATCH(VLOOKUP($B3370,PairList!$F$2:$I$14,2,0),'Feasibility Factor'!$D$3:$N$3,0)),"")</f>
        <v>1</v>
      </c>
      <c r="E3370" s="69"/>
      <c r="F3370" s="64" t="str">
        <f>IFERROR(INDEX(ESShip!$C$2:$C$99,MATCH(VLOOKUP($A3370,PairList!$A$2:$D$205,3,0),ESShip!$A$2:$A$99,0)),"")</f>
        <v/>
      </c>
      <c r="G3370" s="64">
        <v>0.50905108459358117</v>
      </c>
      <c r="H3370" s="67" t="str">
        <f>IF(INDEX(ApplicablePermutations!$B$3:$N$205,MATCH($A3370,ApplicablePermutations!$A$3:$A$205,0),MATCH($B3370,ApplicablePermutations!$B$2:$N$2,0))*INDEX(ApplicablePermutations!$Q$3:$S$205,MATCH($A3370,ApplicablePermutations!$P$3:$P$205,0),MATCH($C3370,ApplicablePermutations!$Q$2:$S$2,0))=1,"X","")</f>
        <v>X</v>
      </c>
      <c r="I3370" s="64">
        <f t="shared" si="271"/>
        <v>1</v>
      </c>
      <c r="J3370" s="64">
        <f t="shared" si="272"/>
        <v>0.50905108459358117</v>
      </c>
      <c r="K3370" s="64">
        <f t="shared" si="274"/>
        <v>0.49094891540641883</v>
      </c>
      <c r="L3370" s="67" t="str">
        <f>IF(VLOOKUP($A3370,ApplicablePermutations!$U$3:$V$146,2,0)=1,"X","")</f>
        <v>X</v>
      </c>
      <c r="M3370">
        <f t="shared" si="275"/>
        <v>1.2</v>
      </c>
      <c r="N3370" s="64">
        <f t="shared" si="273"/>
        <v>0.58913869848770262</v>
      </c>
    </row>
    <row r="3371" spans="1:14" x14ac:dyDescent="0.25">
      <c r="A3371" t="s">
        <v>432</v>
      </c>
      <c r="B3371" t="s">
        <v>239</v>
      </c>
      <c r="C3371" s="65" t="s">
        <v>485</v>
      </c>
      <c r="D3371" s="64">
        <f>IFERROR(INDEX('Feasibility Factor'!$D$5:$N$123,MATCH(VLOOKUP($A3371,PairList!$A$2:$D$205,2,0),'Feasibility Factor'!$C$5:$C$123,0),MATCH(VLOOKUP($B3371,PairList!$F$2:$I$14,2,0),'Feasibility Factor'!$D$3:$N$3,0)),"")</f>
        <v>1</v>
      </c>
      <c r="E3371" s="69"/>
      <c r="F3371" s="64" t="str">
        <f>IFERROR(INDEX(ESShip!$C$2:$C$99,MATCH(VLOOKUP($A3371,PairList!$A$2:$D$205,3,0),ESShip!$A$2:$A$99,0)),"")</f>
        <v/>
      </c>
      <c r="G3371" s="64">
        <v>0.50905108459358117</v>
      </c>
      <c r="H3371" s="67" t="str">
        <f>IF(INDEX(ApplicablePermutations!$B$3:$N$205,MATCH($A3371,ApplicablePermutations!$A$3:$A$205,0),MATCH($B3371,ApplicablePermutations!$B$2:$N$2,0))*INDEX(ApplicablePermutations!$Q$3:$S$205,MATCH($A3371,ApplicablePermutations!$P$3:$P$205,0),MATCH($C3371,ApplicablePermutations!$Q$2:$S$2,0))=1,"X","")</f>
        <v>X</v>
      </c>
      <c r="I3371" s="64">
        <f t="shared" si="271"/>
        <v>1</v>
      </c>
      <c r="J3371" s="64">
        <f t="shared" si="272"/>
        <v>0.50905108459358117</v>
      </c>
      <c r="K3371" s="64">
        <f t="shared" si="274"/>
        <v>0.49094891540641883</v>
      </c>
      <c r="L3371" s="67" t="str">
        <f>IF(VLOOKUP($A3371,ApplicablePermutations!$U$3:$V$146,2,0)=1,"X","")</f>
        <v>X</v>
      </c>
      <c r="M3371">
        <f t="shared" si="275"/>
        <v>1.2</v>
      </c>
      <c r="N3371" s="64">
        <f t="shared" si="273"/>
        <v>0.58913869848770262</v>
      </c>
    </row>
    <row r="3372" spans="1:14" x14ac:dyDescent="0.25">
      <c r="A3372" t="s">
        <v>432</v>
      </c>
      <c r="B3372" t="s">
        <v>329</v>
      </c>
      <c r="C3372" s="65" t="s">
        <v>485</v>
      </c>
      <c r="D3372" s="64">
        <f>IFERROR(INDEX('Feasibility Factor'!$D$5:$N$123,MATCH(VLOOKUP($A3372,PairList!$A$2:$D$205,2,0),'Feasibility Factor'!$C$5:$C$123,0),MATCH(VLOOKUP($B3372,PairList!$F$2:$I$14,2,0),'Feasibility Factor'!$D$3:$N$3,0)),"")</f>
        <v>1</v>
      </c>
      <c r="E3372" s="69"/>
      <c r="F3372" s="64" t="str">
        <f>IFERROR(INDEX(ESShip!$C$2:$C$99,MATCH(VLOOKUP($A3372,PairList!$A$2:$D$205,3,0),ESShip!$A$2:$A$99,0)),"")</f>
        <v/>
      </c>
      <c r="G3372" s="64">
        <v>0.50905108459358117</v>
      </c>
      <c r="H3372" s="67" t="str">
        <f>IF(INDEX(ApplicablePermutations!$B$3:$N$205,MATCH($A3372,ApplicablePermutations!$A$3:$A$205,0),MATCH($B3372,ApplicablePermutations!$B$2:$N$2,0))*INDEX(ApplicablePermutations!$Q$3:$S$205,MATCH($A3372,ApplicablePermutations!$P$3:$P$205,0),MATCH($C3372,ApplicablePermutations!$Q$2:$S$2,0))=1,"X","")</f>
        <v>X</v>
      </c>
      <c r="I3372" s="64">
        <f t="shared" si="271"/>
        <v>1</v>
      </c>
      <c r="J3372" s="64">
        <f t="shared" si="272"/>
        <v>0.50905108459358117</v>
      </c>
      <c r="K3372" s="64">
        <f t="shared" si="274"/>
        <v>0.49094891540641883</v>
      </c>
      <c r="L3372" s="67" t="str">
        <f>IF(VLOOKUP($A3372,ApplicablePermutations!$U$3:$V$146,2,0)=1,"X","")</f>
        <v>X</v>
      </c>
      <c r="M3372">
        <f t="shared" si="275"/>
        <v>1.2</v>
      </c>
      <c r="N3372" s="64">
        <f t="shared" si="273"/>
        <v>0.58913869848770262</v>
      </c>
    </row>
    <row r="3373" spans="1:14" x14ac:dyDescent="0.25">
      <c r="A3373" t="s">
        <v>432</v>
      </c>
      <c r="B3373" t="s">
        <v>330</v>
      </c>
      <c r="C3373" s="65" t="s">
        <v>485</v>
      </c>
      <c r="D3373" s="64">
        <f>IFERROR(INDEX('Feasibility Factor'!$D$5:$N$123,MATCH(VLOOKUP($A3373,PairList!$A$2:$D$205,2,0),'Feasibility Factor'!$C$5:$C$123,0),MATCH(VLOOKUP($B3373,PairList!$F$2:$I$14,2,0),'Feasibility Factor'!$D$3:$N$3,0)),"")</f>
        <v>1</v>
      </c>
      <c r="E3373" s="69"/>
      <c r="F3373" s="64" t="str">
        <f>IFERROR(INDEX(ESShip!$C$2:$C$99,MATCH(VLOOKUP($A3373,PairList!$A$2:$D$205,3,0),ESShip!$A$2:$A$99,0)),"")</f>
        <v/>
      </c>
      <c r="G3373" s="64">
        <v>0.50905108459358117</v>
      </c>
      <c r="H3373" s="67" t="str">
        <f>IF(INDEX(ApplicablePermutations!$B$3:$N$205,MATCH($A3373,ApplicablePermutations!$A$3:$A$205,0),MATCH($B3373,ApplicablePermutations!$B$2:$N$2,0))*INDEX(ApplicablePermutations!$Q$3:$S$205,MATCH($A3373,ApplicablePermutations!$P$3:$P$205,0),MATCH($C3373,ApplicablePermutations!$Q$2:$S$2,0))=1,"X","")</f>
        <v>X</v>
      </c>
      <c r="I3373" s="64">
        <f t="shared" si="271"/>
        <v>1</v>
      </c>
      <c r="J3373" s="64">
        <f t="shared" si="272"/>
        <v>0.50905108459358117</v>
      </c>
      <c r="K3373" s="64">
        <f t="shared" si="274"/>
        <v>0.49094891540641883</v>
      </c>
      <c r="L3373" s="67" t="str">
        <f>IF(VLOOKUP($A3373,ApplicablePermutations!$U$3:$V$146,2,0)=1,"X","")</f>
        <v>X</v>
      </c>
      <c r="M3373">
        <f t="shared" si="275"/>
        <v>1.2</v>
      </c>
      <c r="N3373" s="64">
        <f t="shared" si="273"/>
        <v>0.58913869848770262</v>
      </c>
    </row>
    <row r="3374" spans="1:14" x14ac:dyDescent="0.25">
      <c r="A3374" t="s">
        <v>432</v>
      </c>
      <c r="B3374" t="s">
        <v>331</v>
      </c>
      <c r="C3374" s="65" t="s">
        <v>485</v>
      </c>
      <c r="D3374" s="64">
        <f>IFERROR(INDEX('Feasibility Factor'!$D$5:$N$123,MATCH(VLOOKUP($A3374,PairList!$A$2:$D$205,2,0),'Feasibility Factor'!$C$5:$C$123,0),MATCH(VLOOKUP($B3374,PairList!$F$2:$I$14,2,0),'Feasibility Factor'!$D$3:$N$3,0)),"")</f>
        <v>1</v>
      </c>
      <c r="E3374" s="69"/>
      <c r="F3374" s="64" t="str">
        <f>IFERROR(INDEX(ESShip!$C$2:$C$99,MATCH(VLOOKUP($A3374,PairList!$A$2:$D$205,3,0),ESShip!$A$2:$A$99,0)),"")</f>
        <v/>
      </c>
      <c r="G3374" s="64">
        <v>0.50905108459358117</v>
      </c>
      <c r="H3374" s="67" t="str">
        <f>IF(INDEX(ApplicablePermutations!$B$3:$N$205,MATCH($A3374,ApplicablePermutations!$A$3:$A$205,0),MATCH($B3374,ApplicablePermutations!$B$2:$N$2,0))*INDEX(ApplicablePermutations!$Q$3:$S$205,MATCH($A3374,ApplicablePermutations!$P$3:$P$205,0),MATCH($C3374,ApplicablePermutations!$Q$2:$S$2,0))=1,"X","")</f>
        <v>X</v>
      </c>
      <c r="I3374" s="64">
        <f t="shared" si="271"/>
        <v>1</v>
      </c>
      <c r="J3374" s="64">
        <f t="shared" si="272"/>
        <v>0.50905108459358117</v>
      </c>
      <c r="K3374" s="64">
        <f t="shared" si="274"/>
        <v>0.49094891540641883</v>
      </c>
      <c r="L3374" s="67" t="str">
        <f>IF(VLOOKUP($A3374,ApplicablePermutations!$U$3:$V$146,2,0)=1,"X","")</f>
        <v>X</v>
      </c>
      <c r="M3374">
        <f t="shared" si="275"/>
        <v>1.2</v>
      </c>
      <c r="N3374" s="64">
        <f t="shared" si="273"/>
        <v>0.58913869848770262</v>
      </c>
    </row>
    <row r="3375" spans="1:14" x14ac:dyDescent="0.25">
      <c r="A3375" t="s">
        <v>432</v>
      </c>
      <c r="B3375" t="s">
        <v>332</v>
      </c>
      <c r="C3375" s="65" t="s">
        <v>485</v>
      </c>
      <c r="D3375" s="64">
        <f>IFERROR(INDEX('Feasibility Factor'!$D$5:$N$123,MATCH(VLOOKUP($A3375,PairList!$A$2:$D$205,2,0),'Feasibility Factor'!$C$5:$C$123,0),MATCH(VLOOKUP($B3375,PairList!$F$2:$I$14,2,0),'Feasibility Factor'!$D$3:$N$3,0)),"")</f>
        <v>1</v>
      </c>
      <c r="E3375" s="69"/>
      <c r="F3375" s="64" t="str">
        <f>IFERROR(INDEX(ESShip!$C$2:$C$99,MATCH(VLOOKUP($A3375,PairList!$A$2:$D$205,3,0),ESShip!$A$2:$A$99,0)),"")</f>
        <v/>
      </c>
      <c r="G3375" s="64">
        <v>0.50905108459358117</v>
      </c>
      <c r="H3375" s="67" t="str">
        <f>IF(INDEX(ApplicablePermutations!$B$3:$N$205,MATCH($A3375,ApplicablePermutations!$A$3:$A$205,0),MATCH($B3375,ApplicablePermutations!$B$2:$N$2,0))*INDEX(ApplicablePermutations!$Q$3:$S$205,MATCH($A3375,ApplicablePermutations!$P$3:$P$205,0),MATCH($C3375,ApplicablePermutations!$Q$2:$S$2,0))=1,"X","")</f>
        <v>X</v>
      </c>
      <c r="I3375" s="64">
        <f t="shared" si="271"/>
        <v>1</v>
      </c>
      <c r="J3375" s="64">
        <f t="shared" si="272"/>
        <v>0.50905108459358117</v>
      </c>
      <c r="K3375" s="64">
        <f t="shared" si="274"/>
        <v>0.49094891540641883</v>
      </c>
      <c r="L3375" s="67" t="str">
        <f>IF(VLOOKUP($A3375,ApplicablePermutations!$U$3:$V$146,2,0)=1,"X","")</f>
        <v>X</v>
      </c>
      <c r="M3375">
        <f t="shared" si="275"/>
        <v>1.2</v>
      </c>
      <c r="N3375" s="64">
        <f t="shared" si="273"/>
        <v>0.58913869848770262</v>
      </c>
    </row>
    <row r="3376" spans="1:14" x14ac:dyDescent="0.25">
      <c r="A3376" t="s">
        <v>432</v>
      </c>
      <c r="B3376" t="s">
        <v>243</v>
      </c>
      <c r="C3376" s="65" t="s">
        <v>485</v>
      </c>
      <c r="D3376" s="64">
        <f>IFERROR(INDEX('Feasibility Factor'!$D$5:$N$123,MATCH(VLOOKUP($A3376,PairList!$A$2:$D$205,2,0),'Feasibility Factor'!$C$5:$C$123,0),MATCH(VLOOKUP($B3376,PairList!$F$2:$I$14,2,0),'Feasibility Factor'!$D$3:$N$3,0)),"")</f>
        <v>1</v>
      </c>
      <c r="E3376" s="69"/>
      <c r="F3376" s="64" t="str">
        <f>IFERROR(INDEX(ESShip!$C$2:$C$99,MATCH(VLOOKUP($A3376,PairList!$A$2:$D$205,3,0),ESShip!$A$2:$A$99,0)),"")</f>
        <v/>
      </c>
      <c r="G3376" s="64">
        <v>0.50905108459358006</v>
      </c>
      <c r="H3376" s="67" t="str">
        <f>IF(INDEX(ApplicablePermutations!$B$3:$N$205,MATCH($A3376,ApplicablePermutations!$A$3:$A$205,0),MATCH($B3376,ApplicablePermutations!$B$2:$N$2,0))*INDEX(ApplicablePermutations!$Q$3:$S$205,MATCH($A3376,ApplicablePermutations!$P$3:$P$205,0),MATCH($C3376,ApplicablePermutations!$Q$2:$S$2,0))=1,"X","")</f>
        <v>X</v>
      </c>
      <c r="I3376" s="64">
        <f t="shared" si="271"/>
        <v>1</v>
      </c>
      <c r="J3376" s="64">
        <f t="shared" si="272"/>
        <v>0.50905108459358006</v>
      </c>
      <c r="K3376" s="64">
        <f t="shared" si="274"/>
        <v>0.49094891540641994</v>
      </c>
      <c r="L3376" s="67" t="str">
        <f>IF(VLOOKUP($A3376,ApplicablePermutations!$U$3:$V$146,2,0)=1,"X","")</f>
        <v>X</v>
      </c>
      <c r="M3376">
        <f t="shared" si="275"/>
        <v>1.2</v>
      </c>
      <c r="N3376" s="64">
        <f t="shared" si="273"/>
        <v>0.58913869848770395</v>
      </c>
    </row>
    <row r="3377" spans="1:14" x14ac:dyDescent="0.25">
      <c r="A3377" t="s">
        <v>432</v>
      </c>
      <c r="B3377" t="s">
        <v>333</v>
      </c>
      <c r="C3377" s="65" t="s">
        <v>485</v>
      </c>
      <c r="D3377" s="64">
        <f>IFERROR(INDEX('Feasibility Factor'!$D$5:$N$123,MATCH(VLOOKUP($A3377,PairList!$A$2:$D$205,2,0),'Feasibility Factor'!$C$5:$C$123,0),MATCH(VLOOKUP($B3377,PairList!$F$2:$I$14,2,0),'Feasibility Factor'!$D$3:$N$3,0)),"")</f>
        <v>1</v>
      </c>
      <c r="E3377" s="69"/>
      <c r="F3377" s="64" t="str">
        <f>IFERROR(INDEX(ESShip!$C$2:$C$99,MATCH(VLOOKUP($A3377,PairList!$A$2:$D$205,3,0),ESShip!$A$2:$A$99,0)),"")</f>
        <v/>
      </c>
      <c r="G3377" s="64">
        <v>0.50905108459358006</v>
      </c>
      <c r="H3377" s="67" t="str">
        <f>IF(INDEX(ApplicablePermutations!$B$3:$N$205,MATCH($A3377,ApplicablePermutations!$A$3:$A$205,0),MATCH($B3377,ApplicablePermutations!$B$2:$N$2,0))*INDEX(ApplicablePermutations!$Q$3:$S$205,MATCH($A3377,ApplicablePermutations!$P$3:$P$205,0),MATCH($C3377,ApplicablePermutations!$Q$2:$S$2,0))=1,"X","")</f>
        <v>X</v>
      </c>
      <c r="I3377" s="64">
        <f t="shared" si="271"/>
        <v>1</v>
      </c>
      <c r="J3377" s="64">
        <f t="shared" si="272"/>
        <v>0.50905108459358006</v>
      </c>
      <c r="K3377" s="64">
        <f t="shared" si="274"/>
        <v>0.49094891540641994</v>
      </c>
      <c r="L3377" s="67" t="str">
        <f>IF(VLOOKUP($A3377,ApplicablePermutations!$U$3:$V$146,2,0)=1,"X","")</f>
        <v>X</v>
      </c>
      <c r="M3377">
        <f t="shared" si="275"/>
        <v>1.2</v>
      </c>
      <c r="N3377" s="64">
        <f t="shared" si="273"/>
        <v>0.58913869848770395</v>
      </c>
    </row>
    <row r="3378" spans="1:14" x14ac:dyDescent="0.25">
      <c r="A3378" t="s">
        <v>432</v>
      </c>
      <c r="B3378" t="s">
        <v>334</v>
      </c>
      <c r="C3378" s="65" t="s">
        <v>485</v>
      </c>
      <c r="D3378" s="64">
        <f>IFERROR(INDEX('Feasibility Factor'!$D$5:$N$123,MATCH(VLOOKUP($A3378,PairList!$A$2:$D$205,2,0),'Feasibility Factor'!$C$5:$C$123,0),MATCH(VLOOKUP($B3378,PairList!$F$2:$I$14,2,0),'Feasibility Factor'!$D$3:$N$3,0)),"")</f>
        <v>1</v>
      </c>
      <c r="E3378" s="69"/>
      <c r="F3378" s="64" t="str">
        <f>IFERROR(INDEX(ESShip!$C$2:$C$99,MATCH(VLOOKUP($A3378,PairList!$A$2:$D$205,3,0),ESShip!$A$2:$A$99,0)),"")</f>
        <v/>
      </c>
      <c r="G3378" s="64">
        <v>0.50905108459358117</v>
      </c>
      <c r="H3378" s="67" t="str">
        <f>IF(INDEX(ApplicablePermutations!$B$3:$N$205,MATCH($A3378,ApplicablePermutations!$A$3:$A$205,0),MATCH($B3378,ApplicablePermutations!$B$2:$N$2,0))*INDEX(ApplicablePermutations!$Q$3:$S$205,MATCH($A3378,ApplicablePermutations!$P$3:$P$205,0),MATCH($C3378,ApplicablePermutations!$Q$2:$S$2,0))=1,"X","")</f>
        <v>X</v>
      </c>
      <c r="I3378" s="64">
        <f t="shared" si="271"/>
        <v>1</v>
      </c>
      <c r="J3378" s="64">
        <f t="shared" si="272"/>
        <v>0.50905108459358117</v>
      </c>
      <c r="K3378" s="64">
        <f t="shared" si="274"/>
        <v>0.49094891540641883</v>
      </c>
      <c r="L3378" s="67" t="str">
        <f>IF(VLOOKUP($A3378,ApplicablePermutations!$U$3:$V$146,2,0)=1,"X","")</f>
        <v>X</v>
      </c>
      <c r="M3378">
        <f t="shared" si="275"/>
        <v>1.2</v>
      </c>
      <c r="N3378" s="64">
        <f t="shared" si="273"/>
        <v>0.58913869848770262</v>
      </c>
    </row>
    <row r="3379" spans="1:14" x14ac:dyDescent="0.25">
      <c r="A3379" t="s">
        <v>432</v>
      </c>
      <c r="B3379" t="s">
        <v>94</v>
      </c>
      <c r="C3379" s="65" t="s">
        <v>485</v>
      </c>
      <c r="D3379" s="64">
        <f>IFERROR(INDEX('Feasibility Factor'!$D$5:$N$123,MATCH(VLOOKUP($A3379,PairList!$A$2:$D$205,2,0),'Feasibility Factor'!$C$5:$C$123,0),MATCH(VLOOKUP($B3379,PairList!$F$2:$I$14,2,0),'Feasibility Factor'!$D$3:$N$3,0)),"")</f>
        <v>1</v>
      </c>
      <c r="E3379" s="69"/>
      <c r="F3379" s="64" t="str">
        <f>IFERROR(INDEX(ESShip!$C$2:$C$99,MATCH(VLOOKUP($A3379,PairList!$A$2:$D$205,3,0),ESShip!$A$2:$A$99,0)),"")</f>
        <v/>
      </c>
      <c r="G3379" s="64">
        <v>0.50905108459358117</v>
      </c>
      <c r="H3379" s="67" t="str">
        <f>IF(INDEX(ApplicablePermutations!$B$3:$N$205,MATCH($A3379,ApplicablePermutations!$A$3:$A$205,0),MATCH($B3379,ApplicablePermutations!$B$2:$N$2,0))*INDEX(ApplicablePermutations!$Q$3:$S$205,MATCH($A3379,ApplicablePermutations!$P$3:$P$205,0),MATCH($C3379,ApplicablePermutations!$Q$2:$S$2,0))=1,"X","")</f>
        <v>X</v>
      </c>
      <c r="I3379" s="64">
        <f t="shared" si="271"/>
        <v>1</v>
      </c>
      <c r="J3379" s="64">
        <f t="shared" si="272"/>
        <v>0.50905108459358117</v>
      </c>
      <c r="K3379" s="64">
        <f t="shared" si="274"/>
        <v>0.49094891540641883</v>
      </c>
      <c r="L3379" s="67" t="str">
        <f>IF(VLOOKUP($A3379,ApplicablePermutations!$U$3:$V$146,2,0)=1,"X","")</f>
        <v>X</v>
      </c>
      <c r="M3379">
        <f t="shared" si="275"/>
        <v>1.2</v>
      </c>
      <c r="N3379" s="64">
        <f t="shared" si="273"/>
        <v>0.58913869848770262</v>
      </c>
    </row>
    <row r="3380" spans="1:14" x14ac:dyDescent="0.25">
      <c r="A3380" t="s">
        <v>432</v>
      </c>
      <c r="B3380" t="s">
        <v>335</v>
      </c>
      <c r="C3380" s="65" t="s">
        <v>485</v>
      </c>
      <c r="D3380" s="64">
        <f>IFERROR(INDEX('Feasibility Factor'!$D$5:$N$123,MATCH(VLOOKUP($A3380,PairList!$A$2:$D$205,2,0),'Feasibility Factor'!$C$5:$C$123,0),MATCH(VLOOKUP($B3380,PairList!$F$2:$I$14,2,0),'Feasibility Factor'!$D$3:$N$3,0)),"")</f>
        <v>1</v>
      </c>
      <c r="E3380" s="69"/>
      <c r="F3380" s="64" t="str">
        <f>IFERROR(INDEX(ESShip!$C$2:$C$99,MATCH(VLOOKUP($A3380,PairList!$A$2:$D$205,3,0),ESShip!$A$2:$A$99,0)),"")</f>
        <v/>
      </c>
      <c r="G3380" s="64">
        <v>0.50905108459358117</v>
      </c>
      <c r="H3380" s="67" t="str">
        <f>IF(INDEX(ApplicablePermutations!$B$3:$N$205,MATCH($A3380,ApplicablePermutations!$A$3:$A$205,0),MATCH($B3380,ApplicablePermutations!$B$2:$N$2,0))*INDEX(ApplicablePermutations!$Q$3:$S$205,MATCH($A3380,ApplicablePermutations!$P$3:$P$205,0),MATCH($C3380,ApplicablePermutations!$Q$2:$S$2,0))=1,"X","")</f>
        <v>X</v>
      </c>
      <c r="I3380" s="64">
        <f t="shared" ref="I3380:I3443" si="276">IF($H3380="X",IF(AND($D3380&gt;0,$D3380&lt;&gt;"",$E3380&gt;0,$E3380&lt;&gt;""),MIN($D3380,$E3380),IF(AND($D3380&gt;0,$D3380&lt;&gt;""),$D3380,IF(AND($E3380&gt;0,$E3380&lt;&gt;""),$E3380,AVERAGEIFS($E$2:$E$13027,$A$2:$A$13027,$A3380,$E$2:$E$13027,"&gt;0")))),"")</f>
        <v>1</v>
      </c>
      <c r="J3380" s="64">
        <f t="shared" ref="J3380:J3443" si="277">IF(H3380="X",IF(F3380&lt;&gt;"",F3380,IF(G3380&lt;&gt;"",G3380,AVERAGEIFS($G$2:$G$13027,$A$2:$A$13027,$A3380,$C$2:$C$13027,$C3380))),"")</f>
        <v>0.50905108459358117</v>
      </c>
      <c r="K3380" s="64">
        <f t="shared" si="274"/>
        <v>0.49094891540641883</v>
      </c>
      <c r="L3380" s="67" t="str">
        <f>IF(VLOOKUP($A3380,ApplicablePermutations!$U$3:$V$146,2,0)=1,"X","")</f>
        <v>X</v>
      </c>
      <c r="M3380">
        <f t="shared" si="275"/>
        <v>1.2</v>
      </c>
      <c r="N3380" s="64">
        <f t="shared" si="273"/>
        <v>0.58913869848770262</v>
      </c>
    </row>
    <row r="3381" spans="1:14" x14ac:dyDescent="0.25">
      <c r="A3381" t="s">
        <v>432</v>
      </c>
      <c r="B3381" t="s">
        <v>100</v>
      </c>
      <c r="C3381" s="65" t="s">
        <v>485</v>
      </c>
      <c r="D3381" s="64">
        <f>IFERROR(INDEX('Feasibility Factor'!$D$5:$N$123,MATCH(VLOOKUP($A3381,PairList!$A$2:$D$205,2,0),'Feasibility Factor'!$C$5:$C$123,0),MATCH(VLOOKUP($B3381,PairList!$F$2:$I$14,2,0),'Feasibility Factor'!$D$3:$N$3,0)),"")</f>
        <v>1</v>
      </c>
      <c r="E3381" s="69"/>
      <c r="F3381" s="64" t="str">
        <f>IFERROR(INDEX(ESShip!$C$2:$C$99,MATCH(VLOOKUP($A3381,PairList!$A$2:$D$205,3,0),ESShip!$A$2:$A$99,0)),"")</f>
        <v/>
      </c>
      <c r="G3381" s="64">
        <v>0.50905108459358117</v>
      </c>
      <c r="H3381" s="67" t="str">
        <f>IF(INDEX(ApplicablePermutations!$B$3:$N$205,MATCH($A3381,ApplicablePermutations!$A$3:$A$205,0),MATCH($B3381,ApplicablePermutations!$B$2:$N$2,0))*INDEX(ApplicablePermutations!$Q$3:$S$205,MATCH($A3381,ApplicablePermutations!$P$3:$P$205,0),MATCH($C3381,ApplicablePermutations!$Q$2:$S$2,0))=1,"X","")</f>
        <v>X</v>
      </c>
      <c r="I3381" s="64">
        <f t="shared" si="276"/>
        <v>1</v>
      </c>
      <c r="J3381" s="64">
        <f t="shared" si="277"/>
        <v>0.50905108459358117</v>
      </c>
      <c r="K3381" s="64">
        <f t="shared" si="274"/>
        <v>0.49094891540641883</v>
      </c>
      <c r="L3381" s="67" t="str">
        <f>IF(VLOOKUP($A3381,ApplicablePermutations!$U$3:$V$146,2,0)=1,"X","")</f>
        <v>X</v>
      </c>
      <c r="M3381">
        <f t="shared" si="275"/>
        <v>1.2</v>
      </c>
      <c r="N3381" s="64">
        <f t="shared" si="273"/>
        <v>0.58913869848770262</v>
      </c>
    </row>
    <row r="3382" spans="1:14" x14ac:dyDescent="0.25">
      <c r="A3382" t="s">
        <v>432</v>
      </c>
      <c r="B3382" t="s">
        <v>327</v>
      </c>
      <c r="C3382" s="65" t="s">
        <v>486</v>
      </c>
      <c r="D3382" s="64">
        <f>IFERROR(INDEX('Feasibility Factor'!$D$5:$N$123,MATCH(VLOOKUP($A3382,PairList!$A$2:$D$205,2,0),'Feasibility Factor'!$C$5:$C$123,0),MATCH(VLOOKUP($B3382,PairList!$F$2:$I$14,2,0),'Feasibility Factor'!$D$3:$N$3,0)),"")</f>
        <v>1</v>
      </c>
      <c r="E3382" s="69"/>
      <c r="F3382" s="64" t="str">
        <f>IFERROR(INDEX(ESShip!$C$2:$C$99,MATCH(VLOOKUP($A3382,PairList!$A$2:$D$205,3,0),ESShip!$A$2:$A$99,0)),"")</f>
        <v/>
      </c>
      <c r="G3382" s="64">
        <v>0.50905108459358117</v>
      </c>
      <c r="H3382" s="67" t="str">
        <f>IF(INDEX(ApplicablePermutations!$B$3:$N$205,MATCH($A3382,ApplicablePermutations!$A$3:$A$205,0),MATCH($B3382,ApplicablePermutations!$B$2:$N$2,0))*INDEX(ApplicablePermutations!$Q$3:$S$205,MATCH($A3382,ApplicablePermutations!$P$3:$P$205,0),MATCH($C3382,ApplicablePermutations!$Q$2:$S$2,0))=1,"X","")</f>
        <v>X</v>
      </c>
      <c r="I3382" s="64">
        <f t="shared" si="276"/>
        <v>1</v>
      </c>
      <c r="J3382" s="64">
        <f t="shared" si="277"/>
        <v>0.50905108459358117</v>
      </c>
      <c r="K3382" s="64">
        <f t="shared" si="274"/>
        <v>0.49094891540641883</v>
      </c>
      <c r="L3382" s="67" t="str">
        <f>IF(VLOOKUP($A3382,ApplicablePermutations!$U$3:$V$146,2,0)=1,"X","")</f>
        <v>X</v>
      </c>
      <c r="M3382">
        <f t="shared" si="275"/>
        <v>1.2</v>
      </c>
      <c r="N3382" s="64">
        <f t="shared" si="273"/>
        <v>0.58913869848770262</v>
      </c>
    </row>
    <row r="3383" spans="1:14" x14ac:dyDescent="0.25">
      <c r="A3383" t="s">
        <v>432</v>
      </c>
      <c r="B3383" t="s">
        <v>328</v>
      </c>
      <c r="C3383" s="65" t="s">
        <v>486</v>
      </c>
      <c r="D3383" s="64">
        <f>IFERROR(INDEX('Feasibility Factor'!$D$5:$N$123,MATCH(VLOOKUP($A3383,PairList!$A$2:$D$205,2,0),'Feasibility Factor'!$C$5:$C$123,0),MATCH(VLOOKUP($B3383,PairList!$F$2:$I$14,2,0),'Feasibility Factor'!$D$3:$N$3,0)),"")</f>
        <v>1</v>
      </c>
      <c r="E3383" s="69"/>
      <c r="F3383" s="64" t="str">
        <f>IFERROR(INDEX(ESShip!$C$2:$C$99,MATCH(VLOOKUP($A3383,PairList!$A$2:$D$205,3,0),ESShip!$A$2:$A$99,0)),"")</f>
        <v/>
      </c>
      <c r="G3383" s="64">
        <v>0.50905108459358117</v>
      </c>
      <c r="H3383" s="67" t="str">
        <f>IF(INDEX(ApplicablePermutations!$B$3:$N$205,MATCH($A3383,ApplicablePermutations!$A$3:$A$205,0),MATCH($B3383,ApplicablePermutations!$B$2:$N$2,0))*INDEX(ApplicablePermutations!$Q$3:$S$205,MATCH($A3383,ApplicablePermutations!$P$3:$P$205,0),MATCH($C3383,ApplicablePermutations!$Q$2:$S$2,0))=1,"X","")</f>
        <v>X</v>
      </c>
      <c r="I3383" s="64">
        <f t="shared" si="276"/>
        <v>1</v>
      </c>
      <c r="J3383" s="64">
        <f t="shared" si="277"/>
        <v>0.50905108459358117</v>
      </c>
      <c r="K3383" s="64">
        <f t="shared" si="274"/>
        <v>0.49094891540641883</v>
      </c>
      <c r="L3383" s="67" t="str">
        <f>IF(VLOOKUP($A3383,ApplicablePermutations!$U$3:$V$146,2,0)=1,"X","")</f>
        <v>X</v>
      </c>
      <c r="M3383">
        <f t="shared" si="275"/>
        <v>1.2</v>
      </c>
      <c r="N3383" s="64">
        <f t="shared" si="273"/>
        <v>0.58913869848770262</v>
      </c>
    </row>
    <row r="3384" spans="1:14" x14ac:dyDescent="0.25">
      <c r="A3384" t="s">
        <v>432</v>
      </c>
      <c r="B3384" t="s">
        <v>239</v>
      </c>
      <c r="C3384" s="65" t="s">
        <v>486</v>
      </c>
      <c r="D3384" s="64">
        <f>IFERROR(INDEX('Feasibility Factor'!$D$5:$N$123,MATCH(VLOOKUP($A3384,PairList!$A$2:$D$205,2,0),'Feasibility Factor'!$C$5:$C$123,0),MATCH(VLOOKUP($B3384,PairList!$F$2:$I$14,2,0),'Feasibility Factor'!$D$3:$N$3,0)),"")</f>
        <v>1</v>
      </c>
      <c r="E3384" s="69"/>
      <c r="F3384" s="64" t="str">
        <f>IFERROR(INDEX(ESShip!$C$2:$C$99,MATCH(VLOOKUP($A3384,PairList!$A$2:$D$205,3,0),ESShip!$A$2:$A$99,0)),"")</f>
        <v/>
      </c>
      <c r="G3384" s="64">
        <v>0.50905108459358117</v>
      </c>
      <c r="H3384" s="67" t="str">
        <f>IF(INDEX(ApplicablePermutations!$B$3:$N$205,MATCH($A3384,ApplicablePermutations!$A$3:$A$205,0),MATCH($B3384,ApplicablePermutations!$B$2:$N$2,0))*INDEX(ApplicablePermutations!$Q$3:$S$205,MATCH($A3384,ApplicablePermutations!$P$3:$P$205,0),MATCH($C3384,ApplicablePermutations!$Q$2:$S$2,0))=1,"X","")</f>
        <v>X</v>
      </c>
      <c r="I3384" s="64">
        <f t="shared" si="276"/>
        <v>1</v>
      </c>
      <c r="J3384" s="64">
        <f t="shared" si="277"/>
        <v>0.50905108459358117</v>
      </c>
      <c r="K3384" s="64">
        <f t="shared" si="274"/>
        <v>0.49094891540641883</v>
      </c>
      <c r="L3384" s="67" t="str">
        <f>IF(VLOOKUP($A3384,ApplicablePermutations!$U$3:$V$146,2,0)=1,"X","")</f>
        <v>X</v>
      </c>
      <c r="M3384">
        <f t="shared" si="275"/>
        <v>1.2</v>
      </c>
      <c r="N3384" s="64">
        <f t="shared" si="273"/>
        <v>0.58913869848770262</v>
      </c>
    </row>
    <row r="3385" spans="1:14" x14ac:dyDescent="0.25">
      <c r="A3385" t="s">
        <v>432</v>
      </c>
      <c r="B3385" t="s">
        <v>329</v>
      </c>
      <c r="C3385" s="65" t="s">
        <v>486</v>
      </c>
      <c r="D3385" s="64">
        <f>IFERROR(INDEX('Feasibility Factor'!$D$5:$N$123,MATCH(VLOOKUP($A3385,PairList!$A$2:$D$205,2,0),'Feasibility Factor'!$C$5:$C$123,0),MATCH(VLOOKUP($B3385,PairList!$F$2:$I$14,2,0),'Feasibility Factor'!$D$3:$N$3,0)),"")</f>
        <v>1</v>
      </c>
      <c r="E3385" s="69"/>
      <c r="F3385" s="64" t="str">
        <f>IFERROR(INDEX(ESShip!$C$2:$C$99,MATCH(VLOOKUP($A3385,PairList!$A$2:$D$205,3,0),ESShip!$A$2:$A$99,0)),"")</f>
        <v/>
      </c>
      <c r="G3385" s="64">
        <v>0.50905108459358117</v>
      </c>
      <c r="H3385" s="67" t="str">
        <f>IF(INDEX(ApplicablePermutations!$B$3:$N$205,MATCH($A3385,ApplicablePermutations!$A$3:$A$205,0),MATCH($B3385,ApplicablePermutations!$B$2:$N$2,0))*INDEX(ApplicablePermutations!$Q$3:$S$205,MATCH($A3385,ApplicablePermutations!$P$3:$P$205,0),MATCH($C3385,ApplicablePermutations!$Q$2:$S$2,0))=1,"X","")</f>
        <v>X</v>
      </c>
      <c r="I3385" s="64">
        <f t="shared" si="276"/>
        <v>1</v>
      </c>
      <c r="J3385" s="64">
        <f t="shared" si="277"/>
        <v>0.50905108459358117</v>
      </c>
      <c r="K3385" s="64">
        <f t="shared" si="274"/>
        <v>0.49094891540641883</v>
      </c>
      <c r="L3385" s="67" t="str">
        <f>IF(VLOOKUP($A3385,ApplicablePermutations!$U$3:$V$146,2,0)=1,"X","")</f>
        <v>X</v>
      </c>
      <c r="M3385">
        <f t="shared" si="275"/>
        <v>1.2</v>
      </c>
      <c r="N3385" s="64">
        <f t="shared" si="273"/>
        <v>0.58913869848770262</v>
      </c>
    </row>
    <row r="3386" spans="1:14" x14ac:dyDescent="0.25">
      <c r="A3386" t="s">
        <v>432</v>
      </c>
      <c r="B3386" t="s">
        <v>330</v>
      </c>
      <c r="C3386" s="65" t="s">
        <v>486</v>
      </c>
      <c r="D3386" s="64">
        <f>IFERROR(INDEX('Feasibility Factor'!$D$5:$N$123,MATCH(VLOOKUP($A3386,PairList!$A$2:$D$205,2,0),'Feasibility Factor'!$C$5:$C$123,0),MATCH(VLOOKUP($B3386,PairList!$F$2:$I$14,2,0),'Feasibility Factor'!$D$3:$N$3,0)),"")</f>
        <v>1</v>
      </c>
      <c r="E3386" s="69"/>
      <c r="F3386" s="64" t="str">
        <f>IFERROR(INDEX(ESShip!$C$2:$C$99,MATCH(VLOOKUP($A3386,PairList!$A$2:$D$205,3,0),ESShip!$A$2:$A$99,0)),"")</f>
        <v/>
      </c>
      <c r="G3386" s="64">
        <v>0.50905108459358117</v>
      </c>
      <c r="H3386" s="67" t="str">
        <f>IF(INDEX(ApplicablePermutations!$B$3:$N$205,MATCH($A3386,ApplicablePermutations!$A$3:$A$205,0),MATCH($B3386,ApplicablePermutations!$B$2:$N$2,0))*INDEX(ApplicablePermutations!$Q$3:$S$205,MATCH($A3386,ApplicablePermutations!$P$3:$P$205,0),MATCH($C3386,ApplicablePermutations!$Q$2:$S$2,0))=1,"X","")</f>
        <v>X</v>
      </c>
      <c r="I3386" s="64">
        <f t="shared" si="276"/>
        <v>1</v>
      </c>
      <c r="J3386" s="64">
        <f t="shared" si="277"/>
        <v>0.50905108459358117</v>
      </c>
      <c r="K3386" s="64">
        <f t="shared" si="274"/>
        <v>0.49094891540641883</v>
      </c>
      <c r="L3386" s="67" t="str">
        <f>IF(VLOOKUP($A3386,ApplicablePermutations!$U$3:$V$146,2,0)=1,"X","")</f>
        <v>X</v>
      </c>
      <c r="M3386">
        <f t="shared" si="275"/>
        <v>1.2</v>
      </c>
      <c r="N3386" s="64">
        <f t="shared" si="273"/>
        <v>0.58913869848770262</v>
      </c>
    </row>
    <row r="3387" spans="1:14" x14ac:dyDescent="0.25">
      <c r="A3387" t="s">
        <v>432</v>
      </c>
      <c r="B3387" t="s">
        <v>331</v>
      </c>
      <c r="C3387" s="65" t="s">
        <v>486</v>
      </c>
      <c r="D3387" s="64">
        <f>IFERROR(INDEX('Feasibility Factor'!$D$5:$N$123,MATCH(VLOOKUP($A3387,PairList!$A$2:$D$205,2,0),'Feasibility Factor'!$C$5:$C$123,0),MATCH(VLOOKUP($B3387,PairList!$F$2:$I$14,2,0),'Feasibility Factor'!$D$3:$N$3,0)),"")</f>
        <v>1</v>
      </c>
      <c r="E3387" s="69"/>
      <c r="F3387" s="64" t="str">
        <f>IFERROR(INDEX(ESShip!$C$2:$C$99,MATCH(VLOOKUP($A3387,PairList!$A$2:$D$205,3,0),ESShip!$A$2:$A$99,0)),"")</f>
        <v/>
      </c>
      <c r="G3387" s="64">
        <v>0.50905108459358117</v>
      </c>
      <c r="H3387" s="67" t="str">
        <f>IF(INDEX(ApplicablePermutations!$B$3:$N$205,MATCH($A3387,ApplicablePermutations!$A$3:$A$205,0),MATCH($B3387,ApplicablePermutations!$B$2:$N$2,0))*INDEX(ApplicablePermutations!$Q$3:$S$205,MATCH($A3387,ApplicablePermutations!$P$3:$P$205,0),MATCH($C3387,ApplicablePermutations!$Q$2:$S$2,0))=1,"X","")</f>
        <v>X</v>
      </c>
      <c r="I3387" s="64">
        <f t="shared" si="276"/>
        <v>1</v>
      </c>
      <c r="J3387" s="64">
        <f t="shared" si="277"/>
        <v>0.50905108459358117</v>
      </c>
      <c r="K3387" s="64">
        <f t="shared" si="274"/>
        <v>0.49094891540641883</v>
      </c>
      <c r="L3387" s="67" t="str">
        <f>IF(VLOOKUP($A3387,ApplicablePermutations!$U$3:$V$146,2,0)=1,"X","")</f>
        <v>X</v>
      </c>
      <c r="M3387">
        <f t="shared" si="275"/>
        <v>1.2</v>
      </c>
      <c r="N3387" s="64">
        <f t="shared" si="273"/>
        <v>0.58913869848770262</v>
      </c>
    </row>
    <row r="3388" spans="1:14" x14ac:dyDescent="0.25">
      <c r="A3388" t="s">
        <v>432</v>
      </c>
      <c r="B3388" t="s">
        <v>332</v>
      </c>
      <c r="C3388" s="65" t="s">
        <v>486</v>
      </c>
      <c r="D3388" s="64">
        <f>IFERROR(INDEX('Feasibility Factor'!$D$5:$N$123,MATCH(VLOOKUP($A3388,PairList!$A$2:$D$205,2,0),'Feasibility Factor'!$C$5:$C$123,0),MATCH(VLOOKUP($B3388,PairList!$F$2:$I$14,2,0),'Feasibility Factor'!$D$3:$N$3,0)),"")</f>
        <v>1</v>
      </c>
      <c r="E3388" s="69"/>
      <c r="F3388" s="64" t="str">
        <f>IFERROR(INDEX(ESShip!$C$2:$C$99,MATCH(VLOOKUP($A3388,PairList!$A$2:$D$205,3,0),ESShip!$A$2:$A$99,0)),"")</f>
        <v/>
      </c>
      <c r="G3388" s="64">
        <v>0.50905108459358117</v>
      </c>
      <c r="H3388" s="67" t="str">
        <f>IF(INDEX(ApplicablePermutations!$B$3:$N$205,MATCH($A3388,ApplicablePermutations!$A$3:$A$205,0),MATCH($B3388,ApplicablePermutations!$B$2:$N$2,0))*INDEX(ApplicablePermutations!$Q$3:$S$205,MATCH($A3388,ApplicablePermutations!$P$3:$P$205,0),MATCH($C3388,ApplicablePermutations!$Q$2:$S$2,0))=1,"X","")</f>
        <v>X</v>
      </c>
      <c r="I3388" s="64">
        <f t="shared" si="276"/>
        <v>1</v>
      </c>
      <c r="J3388" s="64">
        <f t="shared" si="277"/>
        <v>0.50905108459358117</v>
      </c>
      <c r="K3388" s="64">
        <f t="shared" si="274"/>
        <v>0.49094891540641883</v>
      </c>
      <c r="L3388" s="67" t="str">
        <f>IF(VLOOKUP($A3388,ApplicablePermutations!$U$3:$V$146,2,0)=1,"X","")</f>
        <v>X</v>
      </c>
      <c r="M3388">
        <f t="shared" si="275"/>
        <v>1.2</v>
      </c>
      <c r="N3388" s="64">
        <f t="shared" si="273"/>
        <v>0.58913869848770262</v>
      </c>
    </row>
    <row r="3389" spans="1:14" x14ac:dyDescent="0.25">
      <c r="A3389" t="s">
        <v>432</v>
      </c>
      <c r="B3389" t="s">
        <v>243</v>
      </c>
      <c r="C3389" s="65" t="s">
        <v>486</v>
      </c>
      <c r="D3389" s="64">
        <f>IFERROR(INDEX('Feasibility Factor'!$D$5:$N$123,MATCH(VLOOKUP($A3389,PairList!$A$2:$D$205,2,0),'Feasibility Factor'!$C$5:$C$123,0),MATCH(VLOOKUP($B3389,PairList!$F$2:$I$14,2,0),'Feasibility Factor'!$D$3:$N$3,0)),"")</f>
        <v>1</v>
      </c>
      <c r="E3389" s="69"/>
      <c r="F3389" s="64" t="str">
        <f>IFERROR(INDEX(ESShip!$C$2:$C$99,MATCH(VLOOKUP($A3389,PairList!$A$2:$D$205,3,0),ESShip!$A$2:$A$99,0)),"")</f>
        <v/>
      </c>
      <c r="G3389" s="64">
        <v>0.50905108459358006</v>
      </c>
      <c r="H3389" s="67" t="str">
        <f>IF(INDEX(ApplicablePermutations!$B$3:$N$205,MATCH($A3389,ApplicablePermutations!$A$3:$A$205,0),MATCH($B3389,ApplicablePermutations!$B$2:$N$2,0))*INDEX(ApplicablePermutations!$Q$3:$S$205,MATCH($A3389,ApplicablePermutations!$P$3:$P$205,0),MATCH($C3389,ApplicablePermutations!$Q$2:$S$2,0))=1,"X","")</f>
        <v>X</v>
      </c>
      <c r="I3389" s="64">
        <f t="shared" si="276"/>
        <v>1</v>
      </c>
      <c r="J3389" s="64">
        <f t="shared" si="277"/>
        <v>0.50905108459358006</v>
      </c>
      <c r="K3389" s="64">
        <f t="shared" si="274"/>
        <v>0.49094891540641994</v>
      </c>
      <c r="L3389" s="67" t="str">
        <f>IF(VLOOKUP($A3389,ApplicablePermutations!$U$3:$V$146,2,0)=1,"X","")</f>
        <v>X</v>
      </c>
      <c r="M3389">
        <f t="shared" si="275"/>
        <v>1.2</v>
      </c>
      <c r="N3389" s="64">
        <f t="shared" si="273"/>
        <v>0.58913869848770395</v>
      </c>
    </row>
    <row r="3390" spans="1:14" x14ac:dyDescent="0.25">
      <c r="A3390" t="s">
        <v>432</v>
      </c>
      <c r="B3390" t="s">
        <v>333</v>
      </c>
      <c r="C3390" s="65" t="s">
        <v>486</v>
      </c>
      <c r="D3390" s="64">
        <f>IFERROR(INDEX('Feasibility Factor'!$D$5:$N$123,MATCH(VLOOKUP($A3390,PairList!$A$2:$D$205,2,0),'Feasibility Factor'!$C$5:$C$123,0),MATCH(VLOOKUP($B3390,PairList!$F$2:$I$14,2,0),'Feasibility Factor'!$D$3:$N$3,0)),"")</f>
        <v>1</v>
      </c>
      <c r="E3390" s="69"/>
      <c r="F3390" s="64" t="str">
        <f>IFERROR(INDEX(ESShip!$C$2:$C$99,MATCH(VLOOKUP($A3390,PairList!$A$2:$D$205,3,0),ESShip!$A$2:$A$99,0)),"")</f>
        <v/>
      </c>
      <c r="G3390" s="64">
        <v>0.50905108459358006</v>
      </c>
      <c r="H3390" s="67" t="str">
        <f>IF(INDEX(ApplicablePermutations!$B$3:$N$205,MATCH($A3390,ApplicablePermutations!$A$3:$A$205,0),MATCH($B3390,ApplicablePermutations!$B$2:$N$2,0))*INDEX(ApplicablePermutations!$Q$3:$S$205,MATCH($A3390,ApplicablePermutations!$P$3:$P$205,0),MATCH($C3390,ApplicablePermutations!$Q$2:$S$2,0))=1,"X","")</f>
        <v>X</v>
      </c>
      <c r="I3390" s="64">
        <f t="shared" si="276"/>
        <v>1</v>
      </c>
      <c r="J3390" s="64">
        <f t="shared" si="277"/>
        <v>0.50905108459358006</v>
      </c>
      <c r="K3390" s="64">
        <f t="shared" si="274"/>
        <v>0.49094891540641994</v>
      </c>
      <c r="L3390" s="67" t="str">
        <f>IF(VLOOKUP($A3390,ApplicablePermutations!$U$3:$V$146,2,0)=1,"X","")</f>
        <v>X</v>
      </c>
      <c r="M3390">
        <f t="shared" si="275"/>
        <v>1.2</v>
      </c>
      <c r="N3390" s="64">
        <f t="shared" si="273"/>
        <v>0.58913869848770395</v>
      </c>
    </row>
    <row r="3391" spans="1:14" x14ac:dyDescent="0.25">
      <c r="A3391" t="s">
        <v>432</v>
      </c>
      <c r="B3391" t="s">
        <v>334</v>
      </c>
      <c r="C3391" s="65" t="s">
        <v>486</v>
      </c>
      <c r="D3391" s="64">
        <f>IFERROR(INDEX('Feasibility Factor'!$D$5:$N$123,MATCH(VLOOKUP($A3391,PairList!$A$2:$D$205,2,0),'Feasibility Factor'!$C$5:$C$123,0),MATCH(VLOOKUP($B3391,PairList!$F$2:$I$14,2,0),'Feasibility Factor'!$D$3:$N$3,0)),"")</f>
        <v>1</v>
      </c>
      <c r="E3391" s="69"/>
      <c r="F3391" s="64" t="str">
        <f>IFERROR(INDEX(ESShip!$C$2:$C$99,MATCH(VLOOKUP($A3391,PairList!$A$2:$D$205,3,0),ESShip!$A$2:$A$99,0)),"")</f>
        <v/>
      </c>
      <c r="G3391" s="64">
        <v>0.50905108459358117</v>
      </c>
      <c r="H3391" s="67" t="str">
        <f>IF(INDEX(ApplicablePermutations!$B$3:$N$205,MATCH($A3391,ApplicablePermutations!$A$3:$A$205,0),MATCH($B3391,ApplicablePermutations!$B$2:$N$2,0))*INDEX(ApplicablePermutations!$Q$3:$S$205,MATCH($A3391,ApplicablePermutations!$P$3:$P$205,0),MATCH($C3391,ApplicablePermutations!$Q$2:$S$2,0))=1,"X","")</f>
        <v>X</v>
      </c>
      <c r="I3391" s="64">
        <f t="shared" si="276"/>
        <v>1</v>
      </c>
      <c r="J3391" s="64">
        <f t="shared" si="277"/>
        <v>0.50905108459358117</v>
      </c>
      <c r="K3391" s="64">
        <f t="shared" si="274"/>
        <v>0.49094891540641883</v>
      </c>
      <c r="L3391" s="67" t="str">
        <f>IF(VLOOKUP($A3391,ApplicablePermutations!$U$3:$V$146,2,0)=1,"X","")</f>
        <v>X</v>
      </c>
      <c r="M3391">
        <f t="shared" si="275"/>
        <v>1.2</v>
      </c>
      <c r="N3391" s="64">
        <f t="shared" si="273"/>
        <v>0.58913869848770262</v>
      </c>
    </row>
    <row r="3392" spans="1:14" x14ac:dyDescent="0.25">
      <c r="A3392" t="s">
        <v>432</v>
      </c>
      <c r="B3392" t="s">
        <v>94</v>
      </c>
      <c r="C3392" s="65" t="s">
        <v>486</v>
      </c>
      <c r="D3392" s="64">
        <f>IFERROR(INDEX('Feasibility Factor'!$D$5:$N$123,MATCH(VLOOKUP($A3392,PairList!$A$2:$D$205,2,0),'Feasibility Factor'!$C$5:$C$123,0),MATCH(VLOOKUP($B3392,PairList!$F$2:$I$14,2,0),'Feasibility Factor'!$D$3:$N$3,0)),"")</f>
        <v>1</v>
      </c>
      <c r="E3392" s="69"/>
      <c r="F3392" s="64" t="str">
        <f>IFERROR(INDEX(ESShip!$C$2:$C$99,MATCH(VLOOKUP($A3392,PairList!$A$2:$D$205,3,0),ESShip!$A$2:$A$99,0)),"")</f>
        <v/>
      </c>
      <c r="G3392" s="64">
        <v>0.50905108459358117</v>
      </c>
      <c r="H3392" s="67" t="str">
        <f>IF(INDEX(ApplicablePermutations!$B$3:$N$205,MATCH($A3392,ApplicablePermutations!$A$3:$A$205,0),MATCH($B3392,ApplicablePermutations!$B$2:$N$2,0))*INDEX(ApplicablePermutations!$Q$3:$S$205,MATCH($A3392,ApplicablePermutations!$P$3:$P$205,0),MATCH($C3392,ApplicablePermutations!$Q$2:$S$2,0))=1,"X","")</f>
        <v>X</v>
      </c>
      <c r="I3392" s="64">
        <f t="shared" si="276"/>
        <v>1</v>
      </c>
      <c r="J3392" s="64">
        <f t="shared" si="277"/>
        <v>0.50905108459358117</v>
      </c>
      <c r="K3392" s="64">
        <f t="shared" si="274"/>
        <v>0.49094891540641883</v>
      </c>
      <c r="L3392" s="67" t="str">
        <f>IF(VLOOKUP($A3392,ApplicablePermutations!$U$3:$V$146,2,0)=1,"X","")</f>
        <v>X</v>
      </c>
      <c r="M3392">
        <f t="shared" si="275"/>
        <v>1.2</v>
      </c>
      <c r="N3392" s="64">
        <f t="shared" si="273"/>
        <v>0.58913869848770262</v>
      </c>
    </row>
    <row r="3393" spans="1:14" x14ac:dyDescent="0.25">
      <c r="A3393" t="s">
        <v>432</v>
      </c>
      <c r="B3393" t="s">
        <v>335</v>
      </c>
      <c r="C3393" s="65" t="s">
        <v>486</v>
      </c>
      <c r="D3393" s="64">
        <f>IFERROR(INDEX('Feasibility Factor'!$D$5:$N$123,MATCH(VLOOKUP($A3393,PairList!$A$2:$D$205,2,0),'Feasibility Factor'!$C$5:$C$123,0),MATCH(VLOOKUP($B3393,PairList!$F$2:$I$14,2,0),'Feasibility Factor'!$D$3:$N$3,0)),"")</f>
        <v>1</v>
      </c>
      <c r="E3393" s="69"/>
      <c r="F3393" s="64" t="str">
        <f>IFERROR(INDEX(ESShip!$C$2:$C$99,MATCH(VLOOKUP($A3393,PairList!$A$2:$D$205,3,0),ESShip!$A$2:$A$99,0)),"")</f>
        <v/>
      </c>
      <c r="G3393" s="64">
        <v>0.50905108459358117</v>
      </c>
      <c r="H3393" s="67" t="str">
        <f>IF(INDEX(ApplicablePermutations!$B$3:$N$205,MATCH($A3393,ApplicablePermutations!$A$3:$A$205,0),MATCH($B3393,ApplicablePermutations!$B$2:$N$2,0))*INDEX(ApplicablePermutations!$Q$3:$S$205,MATCH($A3393,ApplicablePermutations!$P$3:$P$205,0),MATCH($C3393,ApplicablePermutations!$Q$2:$S$2,0))=1,"X","")</f>
        <v>X</v>
      </c>
      <c r="I3393" s="64">
        <f t="shared" si="276"/>
        <v>1</v>
      </c>
      <c r="J3393" s="64">
        <f t="shared" si="277"/>
        <v>0.50905108459358117</v>
      </c>
      <c r="K3393" s="64">
        <f t="shared" si="274"/>
        <v>0.49094891540641883</v>
      </c>
      <c r="L3393" s="67" t="str">
        <f>IF(VLOOKUP($A3393,ApplicablePermutations!$U$3:$V$146,2,0)=1,"X","")</f>
        <v>X</v>
      </c>
      <c r="M3393">
        <f t="shared" si="275"/>
        <v>1.2</v>
      </c>
      <c r="N3393" s="64">
        <f t="shared" si="273"/>
        <v>0.58913869848770262</v>
      </c>
    </row>
    <row r="3394" spans="1:14" x14ac:dyDescent="0.25">
      <c r="A3394" t="s">
        <v>432</v>
      </c>
      <c r="B3394" t="s">
        <v>100</v>
      </c>
      <c r="C3394" s="65" t="s">
        <v>486</v>
      </c>
      <c r="D3394" s="64">
        <f>IFERROR(INDEX('Feasibility Factor'!$D$5:$N$123,MATCH(VLOOKUP($A3394,PairList!$A$2:$D$205,2,0),'Feasibility Factor'!$C$5:$C$123,0),MATCH(VLOOKUP($B3394,PairList!$F$2:$I$14,2,0),'Feasibility Factor'!$D$3:$N$3,0)),"")</f>
        <v>1</v>
      </c>
      <c r="E3394" s="69"/>
      <c r="F3394" s="64" t="str">
        <f>IFERROR(INDEX(ESShip!$C$2:$C$99,MATCH(VLOOKUP($A3394,PairList!$A$2:$D$205,3,0),ESShip!$A$2:$A$99,0)),"")</f>
        <v/>
      </c>
      <c r="G3394" s="64">
        <v>0.50905108459358117</v>
      </c>
      <c r="H3394" s="67" t="str">
        <f>IF(INDEX(ApplicablePermutations!$B$3:$N$205,MATCH($A3394,ApplicablePermutations!$A$3:$A$205,0),MATCH($B3394,ApplicablePermutations!$B$2:$N$2,0))*INDEX(ApplicablePermutations!$Q$3:$S$205,MATCH($A3394,ApplicablePermutations!$P$3:$P$205,0),MATCH($C3394,ApplicablePermutations!$Q$2:$S$2,0))=1,"X","")</f>
        <v>X</v>
      </c>
      <c r="I3394" s="64">
        <f t="shared" si="276"/>
        <v>1</v>
      </c>
      <c r="J3394" s="64">
        <f t="shared" si="277"/>
        <v>0.50905108459358117</v>
      </c>
      <c r="K3394" s="64">
        <f t="shared" si="274"/>
        <v>0.49094891540641883</v>
      </c>
      <c r="L3394" s="67" t="str">
        <f>IF(VLOOKUP($A3394,ApplicablePermutations!$U$3:$V$146,2,0)=1,"X","")</f>
        <v>X</v>
      </c>
      <c r="M3394">
        <f t="shared" si="275"/>
        <v>1.2</v>
      </c>
      <c r="N3394" s="64">
        <f t="shared" si="273"/>
        <v>0.58913869848770262</v>
      </c>
    </row>
    <row r="3395" spans="1:14" x14ac:dyDescent="0.25">
      <c r="A3395" t="s">
        <v>433</v>
      </c>
      <c r="B3395" t="s">
        <v>327</v>
      </c>
      <c r="C3395" s="65" t="s">
        <v>485</v>
      </c>
      <c r="D3395" s="64" t="str">
        <f>IFERROR(INDEX('Feasibility Factor'!$D$5:$N$123,MATCH(VLOOKUP($A3395,PairList!$A$2:$D$205,2,0),'Feasibility Factor'!$C$5:$C$123,0),MATCH(VLOOKUP($B3395,PairList!$F$2:$I$14,2,0),'Feasibility Factor'!$D$3:$N$3,0)),"")</f>
        <v/>
      </c>
      <c r="E3395" s="69"/>
      <c r="F3395" s="64" t="str">
        <f>IFERROR(INDEX(ESShip!$C$2:$C$99,MATCH(VLOOKUP($A3395,PairList!$A$2:$D$205,3,0),ESShip!$A$2:$A$99,0)),"")</f>
        <v/>
      </c>
      <c r="G3395" s="64">
        <v>0.25345030861052398</v>
      </c>
      <c r="H3395" s="67" t="str">
        <f>IF(INDEX(ApplicablePermutations!$B$3:$N$205,MATCH($A3395,ApplicablePermutations!$A$3:$A$205,0),MATCH($B3395,ApplicablePermutations!$B$2:$N$2,0))*INDEX(ApplicablePermutations!$Q$3:$S$205,MATCH($A3395,ApplicablePermutations!$P$3:$P$205,0),MATCH($C3395,ApplicablePermutations!$Q$2:$S$2,0))=1,"X","")</f>
        <v/>
      </c>
      <c r="I3395" s="64" t="str">
        <f t="shared" si="276"/>
        <v/>
      </c>
      <c r="J3395" s="64" t="str">
        <f t="shared" si="277"/>
        <v/>
      </c>
      <c r="K3395" s="64">
        <f t="shared" si="274"/>
        <v>0</v>
      </c>
      <c r="L3395" s="67" t="str">
        <f>IF(VLOOKUP($A3395,ApplicablePermutations!$U$3:$V$146,2,0)=1,"X","")</f>
        <v/>
      </c>
      <c r="M3395" t="str">
        <f t="shared" si="275"/>
        <v/>
      </c>
      <c r="N3395" s="64">
        <f t="shared" ref="N3395:N3458" si="278">IF($L3395="X",$K3395*$M3395,K3395)</f>
        <v>0</v>
      </c>
    </row>
    <row r="3396" spans="1:14" x14ac:dyDescent="0.25">
      <c r="A3396" t="s">
        <v>433</v>
      </c>
      <c r="B3396" t="s">
        <v>328</v>
      </c>
      <c r="C3396" s="65" t="s">
        <v>485</v>
      </c>
      <c r="D3396" s="64" t="str">
        <f>IFERROR(INDEX('Feasibility Factor'!$D$5:$N$123,MATCH(VLOOKUP($A3396,PairList!$A$2:$D$205,2,0),'Feasibility Factor'!$C$5:$C$123,0),MATCH(VLOOKUP($B3396,PairList!$F$2:$I$14,2,0),'Feasibility Factor'!$D$3:$N$3,0)),"")</f>
        <v/>
      </c>
      <c r="E3396" s="69"/>
      <c r="F3396" s="64" t="str">
        <f>IFERROR(INDEX(ESShip!$C$2:$C$99,MATCH(VLOOKUP($A3396,PairList!$A$2:$D$205,3,0),ESShip!$A$2:$A$99,0)),"")</f>
        <v/>
      </c>
      <c r="G3396" s="64">
        <v>0.25345030861052398</v>
      </c>
      <c r="H3396" s="67" t="str">
        <f>IF(INDEX(ApplicablePermutations!$B$3:$N$205,MATCH($A3396,ApplicablePermutations!$A$3:$A$205,0),MATCH($B3396,ApplicablePermutations!$B$2:$N$2,0))*INDEX(ApplicablePermutations!$Q$3:$S$205,MATCH($A3396,ApplicablePermutations!$P$3:$P$205,0),MATCH($C3396,ApplicablePermutations!$Q$2:$S$2,0))=1,"X","")</f>
        <v/>
      </c>
      <c r="I3396" s="64" t="str">
        <f t="shared" si="276"/>
        <v/>
      </c>
      <c r="J3396" s="64" t="str">
        <f t="shared" si="277"/>
        <v/>
      </c>
      <c r="K3396" s="64">
        <f t="shared" si="274"/>
        <v>0</v>
      </c>
      <c r="L3396" s="67" t="str">
        <f>IF(VLOOKUP($A3396,ApplicablePermutations!$U$3:$V$146,2,0)=1,"X","")</f>
        <v/>
      </c>
      <c r="M3396" t="str">
        <f t="shared" si="275"/>
        <v/>
      </c>
      <c r="N3396" s="64">
        <f t="shared" si="278"/>
        <v>0</v>
      </c>
    </row>
    <row r="3397" spans="1:14" x14ac:dyDescent="0.25">
      <c r="A3397" t="s">
        <v>433</v>
      </c>
      <c r="B3397" t="s">
        <v>239</v>
      </c>
      <c r="C3397" s="65" t="s">
        <v>485</v>
      </c>
      <c r="D3397" s="64" t="str">
        <f>IFERROR(INDEX('Feasibility Factor'!$D$5:$N$123,MATCH(VLOOKUP($A3397,PairList!$A$2:$D$205,2,0),'Feasibility Factor'!$C$5:$C$123,0),MATCH(VLOOKUP($B3397,PairList!$F$2:$I$14,2,0),'Feasibility Factor'!$D$3:$N$3,0)),"")</f>
        <v/>
      </c>
      <c r="E3397" s="69"/>
      <c r="F3397" s="64" t="str">
        <f>IFERROR(INDEX(ESShip!$C$2:$C$99,MATCH(VLOOKUP($A3397,PairList!$A$2:$D$205,3,0),ESShip!$A$2:$A$99,0)),"")</f>
        <v/>
      </c>
      <c r="G3397" s="64">
        <v>0.25345030861052398</v>
      </c>
      <c r="H3397" s="67" t="str">
        <f>IF(INDEX(ApplicablePermutations!$B$3:$N$205,MATCH($A3397,ApplicablePermutations!$A$3:$A$205,0),MATCH($B3397,ApplicablePermutations!$B$2:$N$2,0))*INDEX(ApplicablePermutations!$Q$3:$S$205,MATCH($A3397,ApplicablePermutations!$P$3:$P$205,0),MATCH($C3397,ApplicablePermutations!$Q$2:$S$2,0))=1,"X","")</f>
        <v/>
      </c>
      <c r="I3397" s="64" t="str">
        <f t="shared" si="276"/>
        <v/>
      </c>
      <c r="J3397" s="64" t="str">
        <f t="shared" si="277"/>
        <v/>
      </c>
      <c r="K3397" s="64">
        <f t="shared" si="274"/>
        <v>0</v>
      </c>
      <c r="L3397" s="67" t="str">
        <f>IF(VLOOKUP($A3397,ApplicablePermutations!$U$3:$V$146,2,0)=1,"X","")</f>
        <v/>
      </c>
      <c r="M3397" t="str">
        <f t="shared" si="275"/>
        <v/>
      </c>
      <c r="N3397" s="64">
        <f t="shared" si="278"/>
        <v>0</v>
      </c>
    </row>
    <row r="3398" spans="1:14" x14ac:dyDescent="0.25">
      <c r="A3398" t="s">
        <v>433</v>
      </c>
      <c r="B3398" t="s">
        <v>329</v>
      </c>
      <c r="C3398" s="65" t="s">
        <v>485</v>
      </c>
      <c r="D3398" s="64" t="str">
        <f>IFERROR(INDEX('Feasibility Factor'!$D$5:$N$123,MATCH(VLOOKUP($A3398,PairList!$A$2:$D$205,2,0),'Feasibility Factor'!$C$5:$C$123,0),MATCH(VLOOKUP($B3398,PairList!$F$2:$I$14,2,0),'Feasibility Factor'!$D$3:$N$3,0)),"")</f>
        <v/>
      </c>
      <c r="E3398" s="69"/>
      <c r="F3398" s="64" t="str">
        <f>IFERROR(INDEX(ESShip!$C$2:$C$99,MATCH(VLOOKUP($A3398,PairList!$A$2:$D$205,3,0),ESShip!$A$2:$A$99,0)),"")</f>
        <v/>
      </c>
      <c r="G3398" s="64">
        <v>0.25345030861052398</v>
      </c>
      <c r="H3398" s="67" t="str">
        <f>IF(INDEX(ApplicablePermutations!$B$3:$N$205,MATCH($A3398,ApplicablePermutations!$A$3:$A$205,0),MATCH($B3398,ApplicablePermutations!$B$2:$N$2,0))*INDEX(ApplicablePermutations!$Q$3:$S$205,MATCH($A3398,ApplicablePermutations!$P$3:$P$205,0),MATCH($C3398,ApplicablePermutations!$Q$2:$S$2,0))=1,"X","")</f>
        <v/>
      </c>
      <c r="I3398" s="64" t="str">
        <f t="shared" si="276"/>
        <v/>
      </c>
      <c r="J3398" s="64" t="str">
        <f t="shared" si="277"/>
        <v/>
      </c>
      <c r="K3398" s="64">
        <f t="shared" si="274"/>
        <v>0</v>
      </c>
      <c r="L3398" s="67" t="str">
        <f>IF(VLOOKUP($A3398,ApplicablePermutations!$U$3:$V$146,2,0)=1,"X","")</f>
        <v/>
      </c>
      <c r="M3398" t="str">
        <f t="shared" si="275"/>
        <v/>
      </c>
      <c r="N3398" s="64">
        <f t="shared" si="278"/>
        <v>0</v>
      </c>
    </row>
    <row r="3399" spans="1:14" x14ac:dyDescent="0.25">
      <c r="A3399" t="s">
        <v>433</v>
      </c>
      <c r="B3399" t="s">
        <v>330</v>
      </c>
      <c r="C3399" s="65" t="s">
        <v>485</v>
      </c>
      <c r="D3399" s="64" t="str">
        <f>IFERROR(INDEX('Feasibility Factor'!$D$5:$N$123,MATCH(VLOOKUP($A3399,PairList!$A$2:$D$205,2,0),'Feasibility Factor'!$C$5:$C$123,0),MATCH(VLOOKUP($B3399,PairList!$F$2:$I$14,2,0),'Feasibility Factor'!$D$3:$N$3,0)),"")</f>
        <v/>
      </c>
      <c r="E3399" s="69"/>
      <c r="F3399" s="64" t="str">
        <f>IFERROR(INDEX(ESShip!$C$2:$C$99,MATCH(VLOOKUP($A3399,PairList!$A$2:$D$205,3,0),ESShip!$A$2:$A$99,0)),"")</f>
        <v/>
      </c>
      <c r="G3399" s="64">
        <v>0.25345030861052398</v>
      </c>
      <c r="H3399" s="67" t="str">
        <f>IF(INDEX(ApplicablePermutations!$B$3:$N$205,MATCH($A3399,ApplicablePermutations!$A$3:$A$205,0),MATCH($B3399,ApplicablePermutations!$B$2:$N$2,0))*INDEX(ApplicablePermutations!$Q$3:$S$205,MATCH($A3399,ApplicablePermutations!$P$3:$P$205,0),MATCH($C3399,ApplicablePermutations!$Q$2:$S$2,0))=1,"X","")</f>
        <v/>
      </c>
      <c r="I3399" s="64" t="str">
        <f t="shared" si="276"/>
        <v/>
      </c>
      <c r="J3399" s="64" t="str">
        <f t="shared" si="277"/>
        <v/>
      </c>
      <c r="K3399" s="64">
        <f t="shared" si="274"/>
        <v>0</v>
      </c>
      <c r="L3399" s="67" t="str">
        <f>IF(VLOOKUP($A3399,ApplicablePermutations!$U$3:$V$146,2,0)=1,"X","")</f>
        <v/>
      </c>
      <c r="M3399" t="str">
        <f t="shared" si="275"/>
        <v/>
      </c>
      <c r="N3399" s="64">
        <f t="shared" si="278"/>
        <v>0</v>
      </c>
    </row>
    <row r="3400" spans="1:14" x14ac:dyDescent="0.25">
      <c r="A3400" t="s">
        <v>433</v>
      </c>
      <c r="B3400" t="s">
        <v>331</v>
      </c>
      <c r="C3400" s="65" t="s">
        <v>485</v>
      </c>
      <c r="D3400" s="64" t="str">
        <f>IFERROR(INDEX('Feasibility Factor'!$D$5:$N$123,MATCH(VLOOKUP($A3400,PairList!$A$2:$D$205,2,0),'Feasibility Factor'!$C$5:$C$123,0),MATCH(VLOOKUP($B3400,PairList!$F$2:$I$14,2,0),'Feasibility Factor'!$D$3:$N$3,0)),"")</f>
        <v/>
      </c>
      <c r="E3400" s="69"/>
      <c r="F3400" s="64" t="str">
        <f>IFERROR(INDEX(ESShip!$C$2:$C$99,MATCH(VLOOKUP($A3400,PairList!$A$2:$D$205,3,0),ESShip!$A$2:$A$99,0)),"")</f>
        <v/>
      </c>
      <c r="G3400" s="64">
        <v>0.25345030861052398</v>
      </c>
      <c r="H3400" s="67" t="str">
        <f>IF(INDEX(ApplicablePermutations!$B$3:$N$205,MATCH($A3400,ApplicablePermutations!$A$3:$A$205,0),MATCH($B3400,ApplicablePermutations!$B$2:$N$2,0))*INDEX(ApplicablePermutations!$Q$3:$S$205,MATCH($A3400,ApplicablePermutations!$P$3:$P$205,0),MATCH($C3400,ApplicablePermutations!$Q$2:$S$2,0))=1,"X","")</f>
        <v/>
      </c>
      <c r="I3400" s="64" t="str">
        <f t="shared" si="276"/>
        <v/>
      </c>
      <c r="J3400" s="64" t="str">
        <f t="shared" si="277"/>
        <v/>
      </c>
      <c r="K3400" s="64">
        <f t="shared" si="274"/>
        <v>0</v>
      </c>
      <c r="L3400" s="67" t="str">
        <f>IF(VLOOKUP($A3400,ApplicablePermutations!$U$3:$V$146,2,0)=1,"X","")</f>
        <v/>
      </c>
      <c r="M3400" t="str">
        <f t="shared" si="275"/>
        <v/>
      </c>
      <c r="N3400" s="64">
        <f t="shared" si="278"/>
        <v>0</v>
      </c>
    </row>
    <row r="3401" spans="1:14" x14ac:dyDescent="0.25">
      <c r="A3401" t="s">
        <v>433</v>
      </c>
      <c r="B3401" t="s">
        <v>332</v>
      </c>
      <c r="C3401" s="65" t="s">
        <v>485</v>
      </c>
      <c r="D3401" s="64" t="str">
        <f>IFERROR(INDEX('Feasibility Factor'!$D$5:$N$123,MATCH(VLOOKUP($A3401,PairList!$A$2:$D$205,2,0),'Feasibility Factor'!$C$5:$C$123,0),MATCH(VLOOKUP($B3401,PairList!$F$2:$I$14,2,0),'Feasibility Factor'!$D$3:$N$3,0)),"")</f>
        <v/>
      </c>
      <c r="E3401" s="69"/>
      <c r="F3401" s="64" t="str">
        <f>IFERROR(INDEX(ESShip!$C$2:$C$99,MATCH(VLOOKUP($A3401,PairList!$A$2:$D$205,3,0),ESShip!$A$2:$A$99,0)),"")</f>
        <v/>
      </c>
      <c r="G3401" s="64">
        <v>0.25345030861052398</v>
      </c>
      <c r="H3401" s="67" t="str">
        <f>IF(INDEX(ApplicablePermutations!$B$3:$N$205,MATCH($A3401,ApplicablePermutations!$A$3:$A$205,0),MATCH($B3401,ApplicablePermutations!$B$2:$N$2,0))*INDEX(ApplicablePermutations!$Q$3:$S$205,MATCH($A3401,ApplicablePermutations!$P$3:$P$205,0),MATCH($C3401,ApplicablePermutations!$Q$2:$S$2,0))=1,"X","")</f>
        <v/>
      </c>
      <c r="I3401" s="64" t="str">
        <f t="shared" si="276"/>
        <v/>
      </c>
      <c r="J3401" s="64" t="str">
        <f t="shared" si="277"/>
        <v/>
      </c>
      <c r="K3401" s="64">
        <f t="shared" si="274"/>
        <v>0</v>
      </c>
      <c r="L3401" s="67" t="str">
        <f>IF(VLOOKUP($A3401,ApplicablePermutations!$U$3:$V$146,2,0)=1,"X","")</f>
        <v/>
      </c>
      <c r="M3401" t="str">
        <f t="shared" si="275"/>
        <v/>
      </c>
      <c r="N3401" s="64">
        <f t="shared" si="278"/>
        <v>0</v>
      </c>
    </row>
    <row r="3402" spans="1:14" x14ac:dyDescent="0.25">
      <c r="A3402" t="s">
        <v>433</v>
      </c>
      <c r="B3402" t="s">
        <v>243</v>
      </c>
      <c r="C3402" s="65" t="s">
        <v>485</v>
      </c>
      <c r="D3402" s="64" t="str">
        <f>IFERROR(INDEX('Feasibility Factor'!$D$5:$N$123,MATCH(VLOOKUP($A3402,PairList!$A$2:$D$205,2,0),'Feasibility Factor'!$C$5:$C$123,0),MATCH(VLOOKUP($B3402,PairList!$F$2:$I$14,2,0),'Feasibility Factor'!$D$3:$N$3,0)),"")</f>
        <v/>
      </c>
      <c r="E3402" s="69"/>
      <c r="F3402" s="64" t="str">
        <f>IFERROR(INDEX(ESShip!$C$2:$C$99,MATCH(VLOOKUP($A3402,PairList!$A$2:$D$205,3,0),ESShip!$A$2:$A$99,0)),"")</f>
        <v/>
      </c>
      <c r="G3402" s="64">
        <v>0.25345030861052442</v>
      </c>
      <c r="H3402" s="67" t="str">
        <f>IF(INDEX(ApplicablePermutations!$B$3:$N$205,MATCH($A3402,ApplicablePermutations!$A$3:$A$205,0),MATCH($B3402,ApplicablePermutations!$B$2:$N$2,0))*INDEX(ApplicablePermutations!$Q$3:$S$205,MATCH($A3402,ApplicablePermutations!$P$3:$P$205,0),MATCH($C3402,ApplicablePermutations!$Q$2:$S$2,0))=1,"X","")</f>
        <v/>
      </c>
      <c r="I3402" s="64" t="str">
        <f t="shared" si="276"/>
        <v/>
      </c>
      <c r="J3402" s="64" t="str">
        <f t="shared" si="277"/>
        <v/>
      </c>
      <c r="K3402" s="64">
        <f t="shared" si="274"/>
        <v>0</v>
      </c>
      <c r="L3402" s="67" t="str">
        <f>IF(VLOOKUP($A3402,ApplicablePermutations!$U$3:$V$146,2,0)=1,"X","")</f>
        <v/>
      </c>
      <c r="M3402" t="str">
        <f t="shared" si="275"/>
        <v/>
      </c>
      <c r="N3402" s="64">
        <f t="shared" si="278"/>
        <v>0</v>
      </c>
    </row>
    <row r="3403" spans="1:14" x14ac:dyDescent="0.25">
      <c r="A3403" t="s">
        <v>433</v>
      </c>
      <c r="B3403" t="s">
        <v>333</v>
      </c>
      <c r="C3403" s="65" t="s">
        <v>485</v>
      </c>
      <c r="D3403" s="64" t="str">
        <f>IFERROR(INDEX('Feasibility Factor'!$D$5:$N$123,MATCH(VLOOKUP($A3403,PairList!$A$2:$D$205,2,0),'Feasibility Factor'!$C$5:$C$123,0),MATCH(VLOOKUP($B3403,PairList!$F$2:$I$14,2,0),'Feasibility Factor'!$D$3:$N$3,0)),"")</f>
        <v/>
      </c>
      <c r="E3403" s="69"/>
      <c r="F3403" s="64" t="str">
        <f>IFERROR(INDEX(ESShip!$C$2:$C$99,MATCH(VLOOKUP($A3403,PairList!$A$2:$D$205,3,0),ESShip!$A$2:$A$99,0)),"")</f>
        <v/>
      </c>
      <c r="G3403" s="64">
        <v>0.25345030861052398</v>
      </c>
      <c r="H3403" s="67" t="str">
        <f>IF(INDEX(ApplicablePermutations!$B$3:$N$205,MATCH($A3403,ApplicablePermutations!$A$3:$A$205,0),MATCH($B3403,ApplicablePermutations!$B$2:$N$2,0))*INDEX(ApplicablePermutations!$Q$3:$S$205,MATCH($A3403,ApplicablePermutations!$P$3:$P$205,0),MATCH($C3403,ApplicablePermutations!$Q$2:$S$2,0))=1,"X","")</f>
        <v/>
      </c>
      <c r="I3403" s="64" t="str">
        <f t="shared" si="276"/>
        <v/>
      </c>
      <c r="J3403" s="64" t="str">
        <f t="shared" si="277"/>
        <v/>
      </c>
      <c r="K3403" s="64">
        <f t="shared" si="274"/>
        <v>0</v>
      </c>
      <c r="L3403" s="67" t="str">
        <f>IF(VLOOKUP($A3403,ApplicablePermutations!$U$3:$V$146,2,0)=1,"X","")</f>
        <v/>
      </c>
      <c r="M3403" t="str">
        <f t="shared" si="275"/>
        <v/>
      </c>
      <c r="N3403" s="64">
        <f t="shared" si="278"/>
        <v>0</v>
      </c>
    </row>
    <row r="3404" spans="1:14" x14ac:dyDescent="0.25">
      <c r="A3404" t="s">
        <v>433</v>
      </c>
      <c r="B3404" t="s">
        <v>334</v>
      </c>
      <c r="C3404" s="65" t="s">
        <v>485</v>
      </c>
      <c r="D3404" s="64" t="str">
        <f>IFERROR(INDEX('Feasibility Factor'!$D$5:$N$123,MATCH(VLOOKUP($A3404,PairList!$A$2:$D$205,2,0),'Feasibility Factor'!$C$5:$C$123,0),MATCH(VLOOKUP($B3404,PairList!$F$2:$I$14,2,0),'Feasibility Factor'!$D$3:$N$3,0)),"")</f>
        <v/>
      </c>
      <c r="E3404" s="69"/>
      <c r="F3404" s="64" t="str">
        <f>IFERROR(INDEX(ESShip!$C$2:$C$99,MATCH(VLOOKUP($A3404,PairList!$A$2:$D$205,3,0),ESShip!$A$2:$A$99,0)),"")</f>
        <v/>
      </c>
      <c r="G3404" s="64">
        <v>0.25345030861052398</v>
      </c>
      <c r="H3404" s="67" t="str">
        <f>IF(INDEX(ApplicablePermutations!$B$3:$N$205,MATCH($A3404,ApplicablePermutations!$A$3:$A$205,0),MATCH($B3404,ApplicablePermutations!$B$2:$N$2,0))*INDEX(ApplicablePermutations!$Q$3:$S$205,MATCH($A3404,ApplicablePermutations!$P$3:$P$205,0),MATCH($C3404,ApplicablePermutations!$Q$2:$S$2,0))=1,"X","")</f>
        <v/>
      </c>
      <c r="I3404" s="64" t="str">
        <f t="shared" si="276"/>
        <v/>
      </c>
      <c r="J3404" s="64" t="str">
        <f t="shared" si="277"/>
        <v/>
      </c>
      <c r="K3404" s="64">
        <f t="shared" si="274"/>
        <v>0</v>
      </c>
      <c r="L3404" s="67" t="str">
        <f>IF(VLOOKUP($A3404,ApplicablePermutations!$U$3:$V$146,2,0)=1,"X","")</f>
        <v/>
      </c>
      <c r="M3404" t="str">
        <f t="shared" si="275"/>
        <v/>
      </c>
      <c r="N3404" s="64">
        <f t="shared" si="278"/>
        <v>0</v>
      </c>
    </row>
    <row r="3405" spans="1:14" x14ac:dyDescent="0.25">
      <c r="A3405" t="s">
        <v>433</v>
      </c>
      <c r="B3405" t="s">
        <v>94</v>
      </c>
      <c r="C3405" s="65" t="s">
        <v>485</v>
      </c>
      <c r="D3405" s="64" t="str">
        <f>IFERROR(INDEX('Feasibility Factor'!$D$5:$N$123,MATCH(VLOOKUP($A3405,PairList!$A$2:$D$205,2,0),'Feasibility Factor'!$C$5:$C$123,0),MATCH(VLOOKUP($B3405,PairList!$F$2:$I$14,2,0),'Feasibility Factor'!$D$3:$N$3,0)),"")</f>
        <v/>
      </c>
      <c r="E3405" s="69"/>
      <c r="F3405" s="64" t="str">
        <f>IFERROR(INDEX(ESShip!$C$2:$C$99,MATCH(VLOOKUP($A3405,PairList!$A$2:$D$205,3,0),ESShip!$A$2:$A$99,0)),"")</f>
        <v/>
      </c>
      <c r="G3405" s="64">
        <v>0.25345030861052398</v>
      </c>
      <c r="H3405" s="67" t="str">
        <f>IF(INDEX(ApplicablePermutations!$B$3:$N$205,MATCH($A3405,ApplicablePermutations!$A$3:$A$205,0),MATCH($B3405,ApplicablePermutations!$B$2:$N$2,0))*INDEX(ApplicablePermutations!$Q$3:$S$205,MATCH($A3405,ApplicablePermutations!$P$3:$P$205,0),MATCH($C3405,ApplicablePermutations!$Q$2:$S$2,0))=1,"X","")</f>
        <v/>
      </c>
      <c r="I3405" s="64" t="str">
        <f t="shared" si="276"/>
        <v/>
      </c>
      <c r="J3405" s="64" t="str">
        <f t="shared" si="277"/>
        <v/>
      </c>
      <c r="K3405" s="64">
        <f t="shared" si="274"/>
        <v>0</v>
      </c>
      <c r="L3405" s="67" t="str">
        <f>IF(VLOOKUP($A3405,ApplicablePermutations!$U$3:$V$146,2,0)=1,"X","")</f>
        <v/>
      </c>
      <c r="M3405" t="str">
        <f t="shared" si="275"/>
        <v/>
      </c>
      <c r="N3405" s="64">
        <f t="shared" si="278"/>
        <v>0</v>
      </c>
    </row>
    <row r="3406" spans="1:14" x14ac:dyDescent="0.25">
      <c r="A3406" t="s">
        <v>433</v>
      </c>
      <c r="B3406" t="s">
        <v>335</v>
      </c>
      <c r="C3406" s="65" t="s">
        <v>485</v>
      </c>
      <c r="D3406" s="64" t="str">
        <f>IFERROR(INDEX('Feasibility Factor'!$D$5:$N$123,MATCH(VLOOKUP($A3406,PairList!$A$2:$D$205,2,0),'Feasibility Factor'!$C$5:$C$123,0),MATCH(VLOOKUP($B3406,PairList!$F$2:$I$14,2,0),'Feasibility Factor'!$D$3:$N$3,0)),"")</f>
        <v/>
      </c>
      <c r="E3406" s="69"/>
      <c r="F3406" s="64" t="str">
        <f>IFERROR(INDEX(ESShip!$C$2:$C$99,MATCH(VLOOKUP($A3406,PairList!$A$2:$D$205,3,0),ESShip!$A$2:$A$99,0)),"")</f>
        <v/>
      </c>
      <c r="G3406" s="64">
        <v>0.25345030861052398</v>
      </c>
      <c r="H3406" s="67" t="str">
        <f>IF(INDEX(ApplicablePermutations!$B$3:$N$205,MATCH($A3406,ApplicablePermutations!$A$3:$A$205,0),MATCH($B3406,ApplicablePermutations!$B$2:$N$2,0))*INDEX(ApplicablePermutations!$Q$3:$S$205,MATCH($A3406,ApplicablePermutations!$P$3:$P$205,0),MATCH($C3406,ApplicablePermutations!$Q$2:$S$2,0))=1,"X","")</f>
        <v/>
      </c>
      <c r="I3406" s="64" t="str">
        <f t="shared" si="276"/>
        <v/>
      </c>
      <c r="J3406" s="64" t="str">
        <f t="shared" si="277"/>
        <v/>
      </c>
      <c r="K3406" s="64">
        <f t="shared" si="274"/>
        <v>0</v>
      </c>
      <c r="L3406" s="67" t="str">
        <f>IF(VLOOKUP($A3406,ApplicablePermutations!$U$3:$V$146,2,0)=1,"X","")</f>
        <v/>
      </c>
      <c r="M3406" t="str">
        <f t="shared" si="275"/>
        <v/>
      </c>
      <c r="N3406" s="64">
        <f t="shared" si="278"/>
        <v>0</v>
      </c>
    </row>
    <row r="3407" spans="1:14" x14ac:dyDescent="0.25">
      <c r="A3407" t="s">
        <v>433</v>
      </c>
      <c r="B3407" t="s">
        <v>100</v>
      </c>
      <c r="C3407" s="65" t="s">
        <v>485</v>
      </c>
      <c r="D3407" s="64">
        <v>1</v>
      </c>
      <c r="E3407" s="69"/>
      <c r="F3407" s="64" t="str">
        <f>IFERROR(INDEX(ESShip!$C$2:$C$99,MATCH(VLOOKUP($A3407,PairList!$A$2:$D$205,3,0),ESShip!$A$2:$A$99,0)),"")</f>
        <v/>
      </c>
      <c r="G3407" s="64">
        <v>0.25345030861052398</v>
      </c>
      <c r="H3407" s="67" t="str">
        <f>IF(INDEX(ApplicablePermutations!$B$3:$N$205,MATCH($A3407,ApplicablePermutations!$A$3:$A$205,0),MATCH($B3407,ApplicablePermutations!$B$2:$N$2,0))*INDEX(ApplicablePermutations!$Q$3:$S$205,MATCH($A3407,ApplicablePermutations!$P$3:$P$205,0),MATCH($C3407,ApplicablePermutations!$Q$2:$S$2,0))=1,"X","")</f>
        <v>X</v>
      </c>
      <c r="I3407" s="64">
        <f t="shared" si="276"/>
        <v>1</v>
      </c>
      <c r="J3407" s="64">
        <f t="shared" si="277"/>
        <v>0.25345030861052398</v>
      </c>
      <c r="K3407" s="64">
        <f t="shared" si="274"/>
        <v>0.74654969138947602</v>
      </c>
      <c r="L3407" s="67" t="str">
        <f>IF(VLOOKUP($A3407,ApplicablePermutations!$U$3:$V$146,2,0)=1,"X","")</f>
        <v/>
      </c>
      <c r="M3407" t="str">
        <f t="shared" si="275"/>
        <v/>
      </c>
      <c r="N3407" s="64">
        <f t="shared" si="278"/>
        <v>0.74654969138947602</v>
      </c>
    </row>
    <row r="3408" spans="1:14" x14ac:dyDescent="0.25">
      <c r="A3408" t="s">
        <v>433</v>
      </c>
      <c r="B3408" t="s">
        <v>327</v>
      </c>
      <c r="C3408" s="65" t="s">
        <v>486</v>
      </c>
      <c r="D3408" s="64" t="str">
        <f>IFERROR(INDEX('Feasibility Factor'!$D$5:$N$123,MATCH(VLOOKUP($A3408,PairList!$A$2:$D$205,2,0),'Feasibility Factor'!$C$5:$C$123,0),MATCH(VLOOKUP($B3408,PairList!$F$2:$I$14,2,0),'Feasibility Factor'!$D$3:$N$3,0)),"")</f>
        <v/>
      </c>
      <c r="E3408" s="69"/>
      <c r="F3408" s="64" t="str">
        <f>IFERROR(INDEX(ESShip!$C$2:$C$99,MATCH(VLOOKUP($A3408,PairList!$A$2:$D$205,3,0),ESShip!$A$2:$A$99,0)),"")</f>
        <v/>
      </c>
      <c r="G3408" s="64">
        <v>0.25345030861052398</v>
      </c>
      <c r="H3408" s="67" t="str">
        <f>IF(INDEX(ApplicablePermutations!$B$3:$N$205,MATCH($A3408,ApplicablePermutations!$A$3:$A$205,0),MATCH($B3408,ApplicablePermutations!$B$2:$N$2,0))*INDEX(ApplicablePermutations!$Q$3:$S$205,MATCH($A3408,ApplicablePermutations!$P$3:$P$205,0),MATCH($C3408,ApplicablePermutations!$Q$2:$S$2,0))=1,"X","")</f>
        <v/>
      </c>
      <c r="I3408" s="64" t="str">
        <f t="shared" si="276"/>
        <v/>
      </c>
      <c r="J3408" s="64" t="str">
        <f t="shared" si="277"/>
        <v/>
      </c>
      <c r="K3408" s="64">
        <f t="shared" si="274"/>
        <v>0</v>
      </c>
      <c r="L3408" s="67" t="str">
        <f>IF(VLOOKUP($A3408,ApplicablePermutations!$U$3:$V$146,2,0)=1,"X","")</f>
        <v/>
      </c>
      <c r="M3408" t="str">
        <f t="shared" si="275"/>
        <v/>
      </c>
      <c r="N3408" s="64">
        <f t="shared" si="278"/>
        <v>0</v>
      </c>
    </row>
    <row r="3409" spans="1:14" x14ac:dyDescent="0.25">
      <c r="A3409" t="s">
        <v>433</v>
      </c>
      <c r="B3409" t="s">
        <v>328</v>
      </c>
      <c r="C3409" s="65" t="s">
        <v>486</v>
      </c>
      <c r="D3409" s="64" t="str">
        <f>IFERROR(INDEX('Feasibility Factor'!$D$5:$N$123,MATCH(VLOOKUP($A3409,PairList!$A$2:$D$205,2,0),'Feasibility Factor'!$C$5:$C$123,0),MATCH(VLOOKUP($B3409,PairList!$F$2:$I$14,2,0),'Feasibility Factor'!$D$3:$N$3,0)),"")</f>
        <v/>
      </c>
      <c r="E3409" s="69"/>
      <c r="F3409" s="64" t="str">
        <f>IFERROR(INDEX(ESShip!$C$2:$C$99,MATCH(VLOOKUP($A3409,PairList!$A$2:$D$205,3,0),ESShip!$A$2:$A$99,0)),"")</f>
        <v/>
      </c>
      <c r="G3409" s="64">
        <v>0.25345030861052398</v>
      </c>
      <c r="H3409" s="67" t="str">
        <f>IF(INDEX(ApplicablePermutations!$B$3:$N$205,MATCH($A3409,ApplicablePermutations!$A$3:$A$205,0),MATCH($B3409,ApplicablePermutations!$B$2:$N$2,0))*INDEX(ApplicablePermutations!$Q$3:$S$205,MATCH($A3409,ApplicablePermutations!$P$3:$P$205,0),MATCH($C3409,ApplicablePermutations!$Q$2:$S$2,0))=1,"X","")</f>
        <v/>
      </c>
      <c r="I3409" s="64" t="str">
        <f t="shared" si="276"/>
        <v/>
      </c>
      <c r="J3409" s="64" t="str">
        <f t="shared" si="277"/>
        <v/>
      </c>
      <c r="K3409" s="64">
        <f t="shared" si="274"/>
        <v>0</v>
      </c>
      <c r="L3409" s="67" t="str">
        <f>IF(VLOOKUP($A3409,ApplicablePermutations!$U$3:$V$146,2,0)=1,"X","")</f>
        <v/>
      </c>
      <c r="M3409" t="str">
        <f t="shared" si="275"/>
        <v/>
      </c>
      <c r="N3409" s="64">
        <f t="shared" si="278"/>
        <v>0</v>
      </c>
    </row>
    <row r="3410" spans="1:14" x14ac:dyDescent="0.25">
      <c r="A3410" t="s">
        <v>433</v>
      </c>
      <c r="B3410" t="s">
        <v>239</v>
      </c>
      <c r="C3410" s="65" t="s">
        <v>486</v>
      </c>
      <c r="D3410" s="64" t="str">
        <f>IFERROR(INDEX('Feasibility Factor'!$D$5:$N$123,MATCH(VLOOKUP($A3410,PairList!$A$2:$D$205,2,0),'Feasibility Factor'!$C$5:$C$123,0),MATCH(VLOOKUP($B3410,PairList!$F$2:$I$14,2,0),'Feasibility Factor'!$D$3:$N$3,0)),"")</f>
        <v/>
      </c>
      <c r="E3410" s="69"/>
      <c r="F3410" s="64" t="str">
        <f>IFERROR(INDEX(ESShip!$C$2:$C$99,MATCH(VLOOKUP($A3410,PairList!$A$2:$D$205,3,0),ESShip!$A$2:$A$99,0)),"")</f>
        <v/>
      </c>
      <c r="G3410" s="64">
        <v>0.25345030861052398</v>
      </c>
      <c r="H3410" s="67" t="str">
        <f>IF(INDEX(ApplicablePermutations!$B$3:$N$205,MATCH($A3410,ApplicablePermutations!$A$3:$A$205,0),MATCH($B3410,ApplicablePermutations!$B$2:$N$2,0))*INDEX(ApplicablePermutations!$Q$3:$S$205,MATCH($A3410,ApplicablePermutations!$P$3:$P$205,0),MATCH($C3410,ApplicablePermutations!$Q$2:$S$2,0))=1,"X","")</f>
        <v/>
      </c>
      <c r="I3410" s="64" t="str">
        <f t="shared" si="276"/>
        <v/>
      </c>
      <c r="J3410" s="64" t="str">
        <f t="shared" si="277"/>
        <v/>
      </c>
      <c r="K3410" s="64">
        <f t="shared" si="274"/>
        <v>0</v>
      </c>
      <c r="L3410" s="67" t="str">
        <f>IF(VLOOKUP($A3410,ApplicablePermutations!$U$3:$V$146,2,0)=1,"X","")</f>
        <v/>
      </c>
      <c r="M3410" t="str">
        <f t="shared" si="275"/>
        <v/>
      </c>
      <c r="N3410" s="64">
        <f t="shared" si="278"/>
        <v>0</v>
      </c>
    </row>
    <row r="3411" spans="1:14" x14ac:dyDescent="0.25">
      <c r="A3411" t="s">
        <v>433</v>
      </c>
      <c r="B3411" t="s">
        <v>329</v>
      </c>
      <c r="C3411" s="65" t="s">
        <v>486</v>
      </c>
      <c r="D3411" s="64" t="str">
        <f>IFERROR(INDEX('Feasibility Factor'!$D$5:$N$123,MATCH(VLOOKUP($A3411,PairList!$A$2:$D$205,2,0),'Feasibility Factor'!$C$5:$C$123,0),MATCH(VLOOKUP($B3411,PairList!$F$2:$I$14,2,0),'Feasibility Factor'!$D$3:$N$3,0)),"")</f>
        <v/>
      </c>
      <c r="E3411" s="69"/>
      <c r="F3411" s="64" t="str">
        <f>IFERROR(INDEX(ESShip!$C$2:$C$99,MATCH(VLOOKUP($A3411,PairList!$A$2:$D$205,3,0),ESShip!$A$2:$A$99,0)),"")</f>
        <v/>
      </c>
      <c r="G3411" s="64">
        <v>0.25345030861052398</v>
      </c>
      <c r="H3411" s="67" t="str">
        <f>IF(INDEX(ApplicablePermutations!$B$3:$N$205,MATCH($A3411,ApplicablePermutations!$A$3:$A$205,0),MATCH($B3411,ApplicablePermutations!$B$2:$N$2,0))*INDEX(ApplicablePermutations!$Q$3:$S$205,MATCH($A3411,ApplicablePermutations!$P$3:$P$205,0),MATCH($C3411,ApplicablePermutations!$Q$2:$S$2,0))=1,"X","")</f>
        <v/>
      </c>
      <c r="I3411" s="64" t="str">
        <f t="shared" si="276"/>
        <v/>
      </c>
      <c r="J3411" s="64" t="str">
        <f t="shared" si="277"/>
        <v/>
      </c>
      <c r="K3411" s="64">
        <f t="shared" si="274"/>
        <v>0</v>
      </c>
      <c r="L3411" s="67" t="str">
        <f>IF(VLOOKUP($A3411,ApplicablePermutations!$U$3:$V$146,2,0)=1,"X","")</f>
        <v/>
      </c>
      <c r="M3411" t="str">
        <f t="shared" si="275"/>
        <v/>
      </c>
      <c r="N3411" s="64">
        <f t="shared" si="278"/>
        <v>0</v>
      </c>
    </row>
    <row r="3412" spans="1:14" x14ac:dyDescent="0.25">
      <c r="A3412" t="s">
        <v>433</v>
      </c>
      <c r="B3412" t="s">
        <v>330</v>
      </c>
      <c r="C3412" s="65" t="s">
        <v>486</v>
      </c>
      <c r="D3412" s="64" t="str">
        <f>IFERROR(INDEX('Feasibility Factor'!$D$5:$N$123,MATCH(VLOOKUP($A3412,PairList!$A$2:$D$205,2,0),'Feasibility Factor'!$C$5:$C$123,0),MATCH(VLOOKUP($B3412,PairList!$F$2:$I$14,2,0),'Feasibility Factor'!$D$3:$N$3,0)),"")</f>
        <v/>
      </c>
      <c r="E3412" s="69"/>
      <c r="F3412" s="64" t="str">
        <f>IFERROR(INDEX(ESShip!$C$2:$C$99,MATCH(VLOOKUP($A3412,PairList!$A$2:$D$205,3,0),ESShip!$A$2:$A$99,0)),"")</f>
        <v/>
      </c>
      <c r="G3412" s="64">
        <v>0.25345030861052398</v>
      </c>
      <c r="H3412" s="67" t="str">
        <f>IF(INDEX(ApplicablePermutations!$B$3:$N$205,MATCH($A3412,ApplicablePermutations!$A$3:$A$205,0),MATCH($B3412,ApplicablePermutations!$B$2:$N$2,0))*INDEX(ApplicablePermutations!$Q$3:$S$205,MATCH($A3412,ApplicablePermutations!$P$3:$P$205,0),MATCH($C3412,ApplicablePermutations!$Q$2:$S$2,0))=1,"X","")</f>
        <v/>
      </c>
      <c r="I3412" s="64" t="str">
        <f t="shared" si="276"/>
        <v/>
      </c>
      <c r="J3412" s="64" t="str">
        <f t="shared" si="277"/>
        <v/>
      </c>
      <c r="K3412" s="64">
        <f t="shared" si="274"/>
        <v>0</v>
      </c>
      <c r="L3412" s="67" t="str">
        <f>IF(VLOOKUP($A3412,ApplicablePermutations!$U$3:$V$146,2,0)=1,"X","")</f>
        <v/>
      </c>
      <c r="M3412" t="str">
        <f t="shared" si="275"/>
        <v/>
      </c>
      <c r="N3412" s="64">
        <f t="shared" si="278"/>
        <v>0</v>
      </c>
    </row>
    <row r="3413" spans="1:14" x14ac:dyDescent="0.25">
      <c r="A3413" t="s">
        <v>433</v>
      </c>
      <c r="B3413" t="s">
        <v>331</v>
      </c>
      <c r="C3413" s="65" t="s">
        <v>486</v>
      </c>
      <c r="D3413" s="64" t="str">
        <f>IFERROR(INDEX('Feasibility Factor'!$D$5:$N$123,MATCH(VLOOKUP($A3413,PairList!$A$2:$D$205,2,0),'Feasibility Factor'!$C$5:$C$123,0),MATCH(VLOOKUP($B3413,PairList!$F$2:$I$14,2,0),'Feasibility Factor'!$D$3:$N$3,0)),"")</f>
        <v/>
      </c>
      <c r="E3413" s="69"/>
      <c r="F3413" s="64" t="str">
        <f>IFERROR(INDEX(ESShip!$C$2:$C$99,MATCH(VLOOKUP($A3413,PairList!$A$2:$D$205,3,0),ESShip!$A$2:$A$99,0)),"")</f>
        <v/>
      </c>
      <c r="G3413" s="64">
        <v>0.25345030861052398</v>
      </c>
      <c r="H3413" s="67" t="str">
        <f>IF(INDEX(ApplicablePermutations!$B$3:$N$205,MATCH($A3413,ApplicablePermutations!$A$3:$A$205,0),MATCH($B3413,ApplicablePermutations!$B$2:$N$2,0))*INDEX(ApplicablePermutations!$Q$3:$S$205,MATCH($A3413,ApplicablePermutations!$P$3:$P$205,0),MATCH($C3413,ApplicablePermutations!$Q$2:$S$2,0))=1,"X","")</f>
        <v/>
      </c>
      <c r="I3413" s="64" t="str">
        <f t="shared" si="276"/>
        <v/>
      </c>
      <c r="J3413" s="64" t="str">
        <f t="shared" si="277"/>
        <v/>
      </c>
      <c r="K3413" s="64">
        <f t="shared" ref="K3413:K3476" si="279">IF(H3413="X",I3413*(1-J3413),0)</f>
        <v>0</v>
      </c>
      <c r="L3413" s="67" t="str">
        <f>IF(VLOOKUP($A3413,ApplicablePermutations!$U$3:$V$146,2,0)=1,"X","")</f>
        <v/>
      </c>
      <c r="M3413" t="str">
        <f t="shared" si="275"/>
        <v/>
      </c>
      <c r="N3413" s="64">
        <f t="shared" si="278"/>
        <v>0</v>
      </c>
    </row>
    <row r="3414" spans="1:14" x14ac:dyDescent="0.25">
      <c r="A3414" t="s">
        <v>433</v>
      </c>
      <c r="B3414" t="s">
        <v>332</v>
      </c>
      <c r="C3414" s="65" t="s">
        <v>486</v>
      </c>
      <c r="D3414" s="64" t="str">
        <f>IFERROR(INDEX('Feasibility Factor'!$D$5:$N$123,MATCH(VLOOKUP($A3414,PairList!$A$2:$D$205,2,0),'Feasibility Factor'!$C$5:$C$123,0),MATCH(VLOOKUP($B3414,PairList!$F$2:$I$14,2,0),'Feasibility Factor'!$D$3:$N$3,0)),"")</f>
        <v/>
      </c>
      <c r="E3414" s="69"/>
      <c r="F3414" s="64" t="str">
        <f>IFERROR(INDEX(ESShip!$C$2:$C$99,MATCH(VLOOKUP($A3414,PairList!$A$2:$D$205,3,0),ESShip!$A$2:$A$99,0)),"")</f>
        <v/>
      </c>
      <c r="G3414" s="64">
        <v>0.25345030861052398</v>
      </c>
      <c r="H3414" s="67" t="str">
        <f>IF(INDEX(ApplicablePermutations!$B$3:$N$205,MATCH($A3414,ApplicablePermutations!$A$3:$A$205,0),MATCH($B3414,ApplicablePermutations!$B$2:$N$2,0))*INDEX(ApplicablePermutations!$Q$3:$S$205,MATCH($A3414,ApplicablePermutations!$P$3:$P$205,0),MATCH($C3414,ApplicablePermutations!$Q$2:$S$2,0))=1,"X","")</f>
        <v/>
      </c>
      <c r="I3414" s="64" t="str">
        <f t="shared" si="276"/>
        <v/>
      </c>
      <c r="J3414" s="64" t="str">
        <f t="shared" si="277"/>
        <v/>
      </c>
      <c r="K3414" s="64">
        <f t="shared" si="279"/>
        <v>0</v>
      </c>
      <c r="L3414" s="67" t="str">
        <f>IF(VLOOKUP($A3414,ApplicablePermutations!$U$3:$V$146,2,0)=1,"X","")</f>
        <v/>
      </c>
      <c r="M3414" t="str">
        <f t="shared" si="275"/>
        <v/>
      </c>
      <c r="N3414" s="64">
        <f t="shared" si="278"/>
        <v>0</v>
      </c>
    </row>
    <row r="3415" spans="1:14" x14ac:dyDescent="0.25">
      <c r="A3415" t="s">
        <v>433</v>
      </c>
      <c r="B3415" t="s">
        <v>243</v>
      </c>
      <c r="C3415" s="65" t="s">
        <v>486</v>
      </c>
      <c r="D3415" s="64" t="str">
        <f>IFERROR(INDEX('Feasibility Factor'!$D$5:$N$123,MATCH(VLOOKUP($A3415,PairList!$A$2:$D$205,2,0),'Feasibility Factor'!$C$5:$C$123,0),MATCH(VLOOKUP($B3415,PairList!$F$2:$I$14,2,0),'Feasibility Factor'!$D$3:$N$3,0)),"")</f>
        <v/>
      </c>
      <c r="E3415" s="69"/>
      <c r="F3415" s="64" t="str">
        <f>IFERROR(INDEX(ESShip!$C$2:$C$99,MATCH(VLOOKUP($A3415,PairList!$A$2:$D$205,3,0),ESShip!$A$2:$A$99,0)),"")</f>
        <v/>
      </c>
      <c r="G3415" s="64">
        <v>0.25345030861052442</v>
      </c>
      <c r="H3415" s="67" t="str">
        <f>IF(INDEX(ApplicablePermutations!$B$3:$N$205,MATCH($A3415,ApplicablePermutations!$A$3:$A$205,0),MATCH($B3415,ApplicablePermutations!$B$2:$N$2,0))*INDEX(ApplicablePermutations!$Q$3:$S$205,MATCH($A3415,ApplicablePermutations!$P$3:$P$205,0),MATCH($C3415,ApplicablePermutations!$Q$2:$S$2,0))=1,"X","")</f>
        <v/>
      </c>
      <c r="I3415" s="64" t="str">
        <f t="shared" si="276"/>
        <v/>
      </c>
      <c r="J3415" s="64" t="str">
        <f t="shared" si="277"/>
        <v/>
      </c>
      <c r="K3415" s="64">
        <f t="shared" si="279"/>
        <v>0</v>
      </c>
      <c r="L3415" s="67" t="str">
        <f>IF(VLOOKUP($A3415,ApplicablePermutations!$U$3:$V$146,2,0)=1,"X","")</f>
        <v/>
      </c>
      <c r="M3415" t="str">
        <f t="shared" si="275"/>
        <v/>
      </c>
      <c r="N3415" s="64">
        <f t="shared" si="278"/>
        <v>0</v>
      </c>
    </row>
    <row r="3416" spans="1:14" x14ac:dyDescent="0.25">
      <c r="A3416" t="s">
        <v>433</v>
      </c>
      <c r="B3416" t="s">
        <v>333</v>
      </c>
      <c r="C3416" s="65" t="s">
        <v>486</v>
      </c>
      <c r="D3416" s="64" t="str">
        <f>IFERROR(INDEX('Feasibility Factor'!$D$5:$N$123,MATCH(VLOOKUP($A3416,PairList!$A$2:$D$205,2,0),'Feasibility Factor'!$C$5:$C$123,0),MATCH(VLOOKUP($B3416,PairList!$F$2:$I$14,2,0),'Feasibility Factor'!$D$3:$N$3,0)),"")</f>
        <v/>
      </c>
      <c r="E3416" s="69"/>
      <c r="F3416" s="64" t="str">
        <f>IFERROR(INDEX(ESShip!$C$2:$C$99,MATCH(VLOOKUP($A3416,PairList!$A$2:$D$205,3,0),ESShip!$A$2:$A$99,0)),"")</f>
        <v/>
      </c>
      <c r="G3416" s="64">
        <v>0.25345030861052398</v>
      </c>
      <c r="H3416" s="67" t="str">
        <f>IF(INDEX(ApplicablePermutations!$B$3:$N$205,MATCH($A3416,ApplicablePermutations!$A$3:$A$205,0),MATCH($B3416,ApplicablePermutations!$B$2:$N$2,0))*INDEX(ApplicablePermutations!$Q$3:$S$205,MATCH($A3416,ApplicablePermutations!$P$3:$P$205,0),MATCH($C3416,ApplicablePermutations!$Q$2:$S$2,0))=1,"X","")</f>
        <v/>
      </c>
      <c r="I3416" s="64" t="str">
        <f t="shared" si="276"/>
        <v/>
      </c>
      <c r="J3416" s="64" t="str">
        <f t="shared" si="277"/>
        <v/>
      </c>
      <c r="K3416" s="64">
        <f t="shared" si="279"/>
        <v>0</v>
      </c>
      <c r="L3416" s="67" t="str">
        <f>IF(VLOOKUP($A3416,ApplicablePermutations!$U$3:$V$146,2,0)=1,"X","")</f>
        <v/>
      </c>
      <c r="M3416" t="str">
        <f t="shared" si="275"/>
        <v/>
      </c>
      <c r="N3416" s="64">
        <f t="shared" si="278"/>
        <v>0</v>
      </c>
    </row>
    <row r="3417" spans="1:14" x14ac:dyDescent="0.25">
      <c r="A3417" t="s">
        <v>433</v>
      </c>
      <c r="B3417" t="s">
        <v>334</v>
      </c>
      <c r="C3417" s="65" t="s">
        <v>486</v>
      </c>
      <c r="D3417" s="64" t="str">
        <f>IFERROR(INDEX('Feasibility Factor'!$D$5:$N$123,MATCH(VLOOKUP($A3417,PairList!$A$2:$D$205,2,0),'Feasibility Factor'!$C$5:$C$123,0),MATCH(VLOOKUP($B3417,PairList!$F$2:$I$14,2,0),'Feasibility Factor'!$D$3:$N$3,0)),"")</f>
        <v/>
      </c>
      <c r="E3417" s="69"/>
      <c r="F3417" s="64" t="str">
        <f>IFERROR(INDEX(ESShip!$C$2:$C$99,MATCH(VLOOKUP($A3417,PairList!$A$2:$D$205,3,0),ESShip!$A$2:$A$99,0)),"")</f>
        <v/>
      </c>
      <c r="G3417" s="64">
        <v>0.25345030861052398</v>
      </c>
      <c r="H3417" s="67" t="str">
        <f>IF(INDEX(ApplicablePermutations!$B$3:$N$205,MATCH($A3417,ApplicablePermutations!$A$3:$A$205,0),MATCH($B3417,ApplicablePermutations!$B$2:$N$2,0))*INDEX(ApplicablePermutations!$Q$3:$S$205,MATCH($A3417,ApplicablePermutations!$P$3:$P$205,0),MATCH($C3417,ApplicablePermutations!$Q$2:$S$2,0))=1,"X","")</f>
        <v/>
      </c>
      <c r="I3417" s="64" t="str">
        <f t="shared" si="276"/>
        <v/>
      </c>
      <c r="J3417" s="64" t="str">
        <f t="shared" si="277"/>
        <v/>
      </c>
      <c r="K3417" s="64">
        <f t="shared" si="279"/>
        <v>0</v>
      </c>
      <c r="L3417" s="67" t="str">
        <f>IF(VLOOKUP($A3417,ApplicablePermutations!$U$3:$V$146,2,0)=1,"X","")</f>
        <v/>
      </c>
      <c r="M3417" t="str">
        <f t="shared" si="275"/>
        <v/>
      </c>
      <c r="N3417" s="64">
        <f t="shared" si="278"/>
        <v>0</v>
      </c>
    </row>
    <row r="3418" spans="1:14" x14ac:dyDescent="0.25">
      <c r="A3418" t="s">
        <v>433</v>
      </c>
      <c r="B3418" t="s">
        <v>94</v>
      </c>
      <c r="C3418" s="65" t="s">
        <v>486</v>
      </c>
      <c r="D3418" s="64" t="str">
        <f>IFERROR(INDEX('Feasibility Factor'!$D$5:$N$123,MATCH(VLOOKUP($A3418,PairList!$A$2:$D$205,2,0),'Feasibility Factor'!$C$5:$C$123,0),MATCH(VLOOKUP($B3418,PairList!$F$2:$I$14,2,0),'Feasibility Factor'!$D$3:$N$3,0)),"")</f>
        <v/>
      </c>
      <c r="E3418" s="69"/>
      <c r="F3418" s="64" t="str">
        <f>IFERROR(INDEX(ESShip!$C$2:$C$99,MATCH(VLOOKUP($A3418,PairList!$A$2:$D$205,3,0),ESShip!$A$2:$A$99,0)),"")</f>
        <v/>
      </c>
      <c r="G3418" s="64">
        <v>0.25345030861052398</v>
      </c>
      <c r="H3418" s="67" t="str">
        <f>IF(INDEX(ApplicablePermutations!$B$3:$N$205,MATCH($A3418,ApplicablePermutations!$A$3:$A$205,0),MATCH($B3418,ApplicablePermutations!$B$2:$N$2,0))*INDEX(ApplicablePermutations!$Q$3:$S$205,MATCH($A3418,ApplicablePermutations!$P$3:$P$205,0),MATCH($C3418,ApplicablePermutations!$Q$2:$S$2,0))=1,"X","")</f>
        <v/>
      </c>
      <c r="I3418" s="64" t="str">
        <f t="shared" si="276"/>
        <v/>
      </c>
      <c r="J3418" s="64" t="str">
        <f t="shared" si="277"/>
        <v/>
      </c>
      <c r="K3418" s="64">
        <f t="shared" si="279"/>
        <v>0</v>
      </c>
      <c r="L3418" s="67" t="str">
        <f>IF(VLOOKUP($A3418,ApplicablePermutations!$U$3:$V$146,2,0)=1,"X","")</f>
        <v/>
      </c>
      <c r="M3418" t="str">
        <f t="shared" ref="M3418:M3481" si="280">IF(L3418="X",1.2,"")</f>
        <v/>
      </c>
      <c r="N3418" s="64">
        <f t="shared" si="278"/>
        <v>0</v>
      </c>
    </row>
    <row r="3419" spans="1:14" x14ac:dyDescent="0.25">
      <c r="A3419" t="s">
        <v>433</v>
      </c>
      <c r="B3419" t="s">
        <v>335</v>
      </c>
      <c r="C3419" s="65" t="s">
        <v>486</v>
      </c>
      <c r="D3419" s="64" t="str">
        <f>IFERROR(INDEX('Feasibility Factor'!$D$5:$N$123,MATCH(VLOOKUP($A3419,PairList!$A$2:$D$205,2,0),'Feasibility Factor'!$C$5:$C$123,0),MATCH(VLOOKUP($B3419,PairList!$F$2:$I$14,2,0),'Feasibility Factor'!$D$3:$N$3,0)),"")</f>
        <v/>
      </c>
      <c r="E3419" s="69"/>
      <c r="F3419" s="64" t="str">
        <f>IFERROR(INDEX(ESShip!$C$2:$C$99,MATCH(VLOOKUP($A3419,PairList!$A$2:$D$205,3,0),ESShip!$A$2:$A$99,0)),"")</f>
        <v/>
      </c>
      <c r="G3419" s="64">
        <v>0.25345030861052398</v>
      </c>
      <c r="H3419" s="67" t="str">
        <f>IF(INDEX(ApplicablePermutations!$B$3:$N$205,MATCH($A3419,ApplicablePermutations!$A$3:$A$205,0),MATCH($B3419,ApplicablePermutations!$B$2:$N$2,0))*INDEX(ApplicablePermutations!$Q$3:$S$205,MATCH($A3419,ApplicablePermutations!$P$3:$P$205,0),MATCH($C3419,ApplicablePermutations!$Q$2:$S$2,0))=1,"X","")</f>
        <v/>
      </c>
      <c r="I3419" s="64" t="str">
        <f t="shared" si="276"/>
        <v/>
      </c>
      <c r="J3419" s="64" t="str">
        <f t="shared" si="277"/>
        <v/>
      </c>
      <c r="K3419" s="64">
        <f t="shared" si="279"/>
        <v>0</v>
      </c>
      <c r="L3419" s="67" t="str">
        <f>IF(VLOOKUP($A3419,ApplicablePermutations!$U$3:$V$146,2,0)=1,"X","")</f>
        <v/>
      </c>
      <c r="M3419" t="str">
        <f t="shared" si="280"/>
        <v/>
      </c>
      <c r="N3419" s="64">
        <f t="shared" si="278"/>
        <v>0</v>
      </c>
    </row>
    <row r="3420" spans="1:14" x14ac:dyDescent="0.25">
      <c r="A3420" t="s">
        <v>433</v>
      </c>
      <c r="B3420" t="s">
        <v>100</v>
      </c>
      <c r="C3420" s="65" t="s">
        <v>486</v>
      </c>
      <c r="D3420" s="64">
        <v>1</v>
      </c>
      <c r="E3420" s="69"/>
      <c r="F3420" s="64" t="str">
        <f>IFERROR(INDEX(ESShip!$C$2:$C$99,MATCH(VLOOKUP($A3420,PairList!$A$2:$D$205,3,0),ESShip!$A$2:$A$99,0)),"")</f>
        <v/>
      </c>
      <c r="G3420" s="64">
        <v>0.25345030861052398</v>
      </c>
      <c r="H3420" s="67" t="str">
        <f>IF(INDEX(ApplicablePermutations!$B$3:$N$205,MATCH($A3420,ApplicablePermutations!$A$3:$A$205,0),MATCH($B3420,ApplicablePermutations!$B$2:$N$2,0))*INDEX(ApplicablePermutations!$Q$3:$S$205,MATCH($A3420,ApplicablePermutations!$P$3:$P$205,0),MATCH($C3420,ApplicablePermutations!$Q$2:$S$2,0))=1,"X","")</f>
        <v>X</v>
      </c>
      <c r="I3420" s="64">
        <f t="shared" si="276"/>
        <v>1</v>
      </c>
      <c r="J3420" s="64">
        <f t="shared" si="277"/>
        <v>0.25345030861052398</v>
      </c>
      <c r="K3420" s="64">
        <f t="shared" si="279"/>
        <v>0.74654969138947602</v>
      </c>
      <c r="L3420" s="67" t="str">
        <f>IF(VLOOKUP($A3420,ApplicablePermutations!$U$3:$V$146,2,0)=1,"X","")</f>
        <v/>
      </c>
      <c r="M3420" t="str">
        <f t="shared" si="280"/>
        <v/>
      </c>
      <c r="N3420" s="64">
        <f t="shared" si="278"/>
        <v>0.74654969138947602</v>
      </c>
    </row>
    <row r="3421" spans="1:14" x14ac:dyDescent="0.25">
      <c r="A3421" t="s">
        <v>434</v>
      </c>
      <c r="B3421" t="s">
        <v>327</v>
      </c>
      <c r="C3421" s="65" t="s">
        <v>485</v>
      </c>
      <c r="D3421" s="64">
        <f>IFERROR(INDEX('Feasibility Factor'!$D$5:$N$123,MATCH(VLOOKUP($A3421,PairList!$A$2:$D$205,2,0),'Feasibility Factor'!$C$5:$C$123,0),MATCH(VLOOKUP($B3421,PairList!$F$2:$I$14,2,0),'Feasibility Factor'!$D$3:$N$3,0)),"")</f>
        <v>0.75</v>
      </c>
      <c r="E3421" s="69"/>
      <c r="F3421" s="64" t="str">
        <f>IFERROR(INDEX(ESShip!$C$2:$C$99,MATCH(VLOOKUP($A3421,PairList!$A$2:$D$205,3,0),ESShip!$A$2:$A$99,0)),"")</f>
        <v/>
      </c>
      <c r="G3421" s="64">
        <v>0.66052369733950722</v>
      </c>
      <c r="H3421" s="67" t="str">
        <f>IF(INDEX(ApplicablePermutations!$B$3:$N$205,MATCH($A3421,ApplicablePermutations!$A$3:$A$205,0),MATCH($B3421,ApplicablePermutations!$B$2:$N$2,0))*INDEX(ApplicablePermutations!$Q$3:$S$205,MATCH($A3421,ApplicablePermutations!$P$3:$P$205,0),MATCH($C3421,ApplicablePermutations!$Q$2:$S$2,0))=1,"X","")</f>
        <v/>
      </c>
      <c r="I3421" s="64" t="str">
        <f t="shared" si="276"/>
        <v/>
      </c>
      <c r="J3421" s="64" t="str">
        <f t="shared" si="277"/>
        <v/>
      </c>
      <c r="K3421" s="64">
        <f t="shared" si="279"/>
        <v>0</v>
      </c>
      <c r="L3421" s="67" t="str">
        <f>IF(VLOOKUP($A3421,ApplicablePermutations!$U$3:$V$146,2,0)=1,"X","")</f>
        <v>X</v>
      </c>
      <c r="M3421">
        <f t="shared" si="280"/>
        <v>1.2</v>
      </c>
      <c r="N3421" s="64">
        <f t="shared" si="278"/>
        <v>0</v>
      </c>
    </row>
    <row r="3422" spans="1:14" x14ac:dyDescent="0.25">
      <c r="A3422" t="s">
        <v>434</v>
      </c>
      <c r="B3422" t="s">
        <v>328</v>
      </c>
      <c r="C3422" s="65" t="s">
        <v>485</v>
      </c>
      <c r="D3422" s="64">
        <f>IFERROR(INDEX('Feasibility Factor'!$D$5:$N$123,MATCH(VLOOKUP($A3422,PairList!$A$2:$D$205,2,0),'Feasibility Factor'!$C$5:$C$123,0),MATCH(VLOOKUP($B3422,PairList!$F$2:$I$14,2,0),'Feasibility Factor'!$D$3:$N$3,0)),"")</f>
        <v>0.75</v>
      </c>
      <c r="E3422" s="69"/>
      <c r="F3422" s="64" t="str">
        <f>IFERROR(INDEX(ESShip!$C$2:$C$99,MATCH(VLOOKUP($A3422,PairList!$A$2:$D$205,3,0),ESShip!$A$2:$A$99,0)),"")</f>
        <v/>
      </c>
      <c r="G3422" s="64">
        <v>0.66052369733950722</v>
      </c>
      <c r="H3422" s="67" t="str">
        <f>IF(INDEX(ApplicablePermutations!$B$3:$N$205,MATCH($A3422,ApplicablePermutations!$A$3:$A$205,0),MATCH($B3422,ApplicablePermutations!$B$2:$N$2,0))*INDEX(ApplicablePermutations!$Q$3:$S$205,MATCH($A3422,ApplicablePermutations!$P$3:$P$205,0),MATCH($C3422,ApplicablePermutations!$Q$2:$S$2,0))=1,"X","")</f>
        <v/>
      </c>
      <c r="I3422" s="64" t="str">
        <f t="shared" si="276"/>
        <v/>
      </c>
      <c r="J3422" s="64" t="str">
        <f t="shared" si="277"/>
        <v/>
      </c>
      <c r="K3422" s="64">
        <f t="shared" si="279"/>
        <v>0</v>
      </c>
      <c r="L3422" s="67" t="str">
        <f>IF(VLOOKUP($A3422,ApplicablePermutations!$U$3:$V$146,2,0)=1,"X","")</f>
        <v>X</v>
      </c>
      <c r="M3422">
        <f t="shared" si="280"/>
        <v>1.2</v>
      </c>
      <c r="N3422" s="64">
        <f t="shared" si="278"/>
        <v>0</v>
      </c>
    </row>
    <row r="3423" spans="1:14" x14ac:dyDescent="0.25">
      <c r="A3423" t="s">
        <v>434</v>
      </c>
      <c r="B3423" t="s">
        <v>239</v>
      </c>
      <c r="C3423" s="65" t="s">
        <v>485</v>
      </c>
      <c r="D3423" s="64">
        <f>IFERROR(INDEX('Feasibility Factor'!$D$5:$N$123,MATCH(VLOOKUP($A3423,PairList!$A$2:$D$205,2,0),'Feasibility Factor'!$C$5:$C$123,0),MATCH(VLOOKUP($B3423,PairList!$F$2:$I$14,2,0),'Feasibility Factor'!$D$3:$N$3,0)),"")</f>
        <v>0.75</v>
      </c>
      <c r="E3423" s="69"/>
      <c r="F3423" s="64" t="str">
        <f>IFERROR(INDEX(ESShip!$C$2:$C$99,MATCH(VLOOKUP($A3423,PairList!$A$2:$D$205,3,0),ESShip!$A$2:$A$99,0)),"")</f>
        <v/>
      </c>
      <c r="G3423" s="64">
        <v>0.66052369733950722</v>
      </c>
      <c r="H3423" s="67" t="str">
        <f>IF(INDEX(ApplicablePermutations!$B$3:$N$205,MATCH($A3423,ApplicablePermutations!$A$3:$A$205,0),MATCH($B3423,ApplicablePermutations!$B$2:$N$2,0))*INDEX(ApplicablePermutations!$Q$3:$S$205,MATCH($A3423,ApplicablePermutations!$P$3:$P$205,0),MATCH($C3423,ApplicablePermutations!$Q$2:$S$2,0))=1,"X","")</f>
        <v/>
      </c>
      <c r="I3423" s="64" t="str">
        <f t="shared" si="276"/>
        <v/>
      </c>
      <c r="J3423" s="64" t="str">
        <f t="shared" si="277"/>
        <v/>
      </c>
      <c r="K3423" s="64">
        <f t="shared" si="279"/>
        <v>0</v>
      </c>
      <c r="L3423" s="67" t="str">
        <f>IF(VLOOKUP($A3423,ApplicablePermutations!$U$3:$V$146,2,0)=1,"X","")</f>
        <v>X</v>
      </c>
      <c r="M3423">
        <f t="shared" si="280"/>
        <v>1.2</v>
      </c>
      <c r="N3423" s="64">
        <f t="shared" si="278"/>
        <v>0</v>
      </c>
    </row>
    <row r="3424" spans="1:14" x14ac:dyDescent="0.25">
      <c r="A3424" t="s">
        <v>434</v>
      </c>
      <c r="B3424" t="s">
        <v>329</v>
      </c>
      <c r="C3424" s="65" t="s">
        <v>485</v>
      </c>
      <c r="D3424" s="64">
        <f>IFERROR(INDEX('Feasibility Factor'!$D$5:$N$123,MATCH(VLOOKUP($A3424,PairList!$A$2:$D$205,2,0),'Feasibility Factor'!$C$5:$C$123,0),MATCH(VLOOKUP($B3424,PairList!$F$2:$I$14,2,0),'Feasibility Factor'!$D$3:$N$3,0)),"")</f>
        <v>0.75</v>
      </c>
      <c r="E3424" s="69"/>
      <c r="F3424" s="64" t="str">
        <f>IFERROR(INDEX(ESShip!$C$2:$C$99,MATCH(VLOOKUP($A3424,PairList!$A$2:$D$205,3,0),ESShip!$A$2:$A$99,0)),"")</f>
        <v/>
      </c>
      <c r="G3424" s="64">
        <v>0.66052369733950722</v>
      </c>
      <c r="H3424" s="67" t="str">
        <f>IF(INDEX(ApplicablePermutations!$B$3:$N$205,MATCH($A3424,ApplicablePermutations!$A$3:$A$205,0),MATCH($B3424,ApplicablePermutations!$B$2:$N$2,0))*INDEX(ApplicablePermutations!$Q$3:$S$205,MATCH($A3424,ApplicablePermutations!$P$3:$P$205,0),MATCH($C3424,ApplicablePermutations!$Q$2:$S$2,0))=1,"X","")</f>
        <v/>
      </c>
      <c r="I3424" s="64" t="str">
        <f t="shared" si="276"/>
        <v/>
      </c>
      <c r="J3424" s="64" t="str">
        <f t="shared" si="277"/>
        <v/>
      </c>
      <c r="K3424" s="64">
        <f t="shared" si="279"/>
        <v>0</v>
      </c>
      <c r="L3424" s="67" t="str">
        <f>IF(VLOOKUP($A3424,ApplicablePermutations!$U$3:$V$146,2,0)=1,"X","")</f>
        <v>X</v>
      </c>
      <c r="M3424">
        <f t="shared" si="280"/>
        <v>1.2</v>
      </c>
      <c r="N3424" s="64">
        <f t="shared" si="278"/>
        <v>0</v>
      </c>
    </row>
    <row r="3425" spans="1:14" x14ac:dyDescent="0.25">
      <c r="A3425" t="s">
        <v>434</v>
      </c>
      <c r="B3425" t="s">
        <v>330</v>
      </c>
      <c r="C3425" s="65" t="s">
        <v>485</v>
      </c>
      <c r="D3425" s="64">
        <f>IFERROR(INDEX('Feasibility Factor'!$D$5:$N$123,MATCH(VLOOKUP($A3425,PairList!$A$2:$D$205,2,0),'Feasibility Factor'!$C$5:$C$123,0),MATCH(VLOOKUP($B3425,PairList!$F$2:$I$14,2,0),'Feasibility Factor'!$D$3:$N$3,0)),"")</f>
        <v>0.75</v>
      </c>
      <c r="E3425" s="69"/>
      <c r="F3425" s="64" t="str">
        <f>IFERROR(INDEX(ESShip!$C$2:$C$99,MATCH(VLOOKUP($A3425,PairList!$A$2:$D$205,3,0),ESShip!$A$2:$A$99,0)),"")</f>
        <v/>
      </c>
      <c r="G3425" s="64">
        <v>0.66052369733950722</v>
      </c>
      <c r="H3425" s="67" t="str">
        <f>IF(INDEX(ApplicablePermutations!$B$3:$N$205,MATCH($A3425,ApplicablePermutations!$A$3:$A$205,0),MATCH($B3425,ApplicablePermutations!$B$2:$N$2,0))*INDEX(ApplicablePermutations!$Q$3:$S$205,MATCH($A3425,ApplicablePermutations!$P$3:$P$205,0),MATCH($C3425,ApplicablePermutations!$Q$2:$S$2,0))=1,"X","")</f>
        <v/>
      </c>
      <c r="I3425" s="64" t="str">
        <f t="shared" si="276"/>
        <v/>
      </c>
      <c r="J3425" s="64" t="str">
        <f t="shared" si="277"/>
        <v/>
      </c>
      <c r="K3425" s="64">
        <f t="shared" si="279"/>
        <v>0</v>
      </c>
      <c r="L3425" s="67" t="str">
        <f>IF(VLOOKUP($A3425,ApplicablePermutations!$U$3:$V$146,2,0)=1,"X","")</f>
        <v>X</v>
      </c>
      <c r="M3425">
        <f t="shared" si="280"/>
        <v>1.2</v>
      </c>
      <c r="N3425" s="64">
        <f t="shared" si="278"/>
        <v>0</v>
      </c>
    </row>
    <row r="3426" spans="1:14" x14ac:dyDescent="0.25">
      <c r="A3426" t="s">
        <v>434</v>
      </c>
      <c r="B3426" t="s">
        <v>331</v>
      </c>
      <c r="C3426" s="65" t="s">
        <v>485</v>
      </c>
      <c r="D3426" s="64">
        <f>IFERROR(INDEX('Feasibility Factor'!$D$5:$N$123,MATCH(VLOOKUP($A3426,PairList!$A$2:$D$205,2,0),'Feasibility Factor'!$C$5:$C$123,0),MATCH(VLOOKUP($B3426,PairList!$F$2:$I$14,2,0),'Feasibility Factor'!$D$3:$N$3,0)),"")</f>
        <v>0.75</v>
      </c>
      <c r="E3426" s="69"/>
      <c r="F3426" s="64" t="str">
        <f>IFERROR(INDEX(ESShip!$C$2:$C$99,MATCH(VLOOKUP($A3426,PairList!$A$2:$D$205,3,0),ESShip!$A$2:$A$99,0)),"")</f>
        <v/>
      </c>
      <c r="G3426" s="64">
        <v>0.66052369733950722</v>
      </c>
      <c r="H3426" s="67" t="str">
        <f>IF(INDEX(ApplicablePermutations!$B$3:$N$205,MATCH($A3426,ApplicablePermutations!$A$3:$A$205,0),MATCH($B3426,ApplicablePermutations!$B$2:$N$2,0))*INDEX(ApplicablePermutations!$Q$3:$S$205,MATCH($A3426,ApplicablePermutations!$P$3:$P$205,0),MATCH($C3426,ApplicablePermutations!$Q$2:$S$2,0))=1,"X","")</f>
        <v/>
      </c>
      <c r="I3426" s="64" t="str">
        <f t="shared" si="276"/>
        <v/>
      </c>
      <c r="J3426" s="64" t="str">
        <f t="shared" si="277"/>
        <v/>
      </c>
      <c r="K3426" s="64">
        <f t="shared" si="279"/>
        <v>0</v>
      </c>
      <c r="L3426" s="67" t="str">
        <f>IF(VLOOKUP($A3426,ApplicablePermutations!$U$3:$V$146,2,0)=1,"X","")</f>
        <v>X</v>
      </c>
      <c r="M3426">
        <f t="shared" si="280"/>
        <v>1.2</v>
      </c>
      <c r="N3426" s="64">
        <f t="shared" si="278"/>
        <v>0</v>
      </c>
    </row>
    <row r="3427" spans="1:14" x14ac:dyDescent="0.25">
      <c r="A3427" t="s">
        <v>434</v>
      </c>
      <c r="B3427" t="s">
        <v>332</v>
      </c>
      <c r="C3427" s="65" t="s">
        <v>485</v>
      </c>
      <c r="D3427" s="64">
        <f>IFERROR(INDEX('Feasibility Factor'!$D$5:$N$123,MATCH(VLOOKUP($A3427,PairList!$A$2:$D$205,2,0),'Feasibility Factor'!$C$5:$C$123,0),MATCH(VLOOKUP($B3427,PairList!$F$2:$I$14,2,0),'Feasibility Factor'!$D$3:$N$3,0)),"")</f>
        <v>0.75</v>
      </c>
      <c r="E3427" s="69"/>
      <c r="F3427" s="64" t="str">
        <f>IFERROR(INDEX(ESShip!$C$2:$C$99,MATCH(VLOOKUP($A3427,PairList!$A$2:$D$205,3,0),ESShip!$A$2:$A$99,0)),"")</f>
        <v/>
      </c>
      <c r="G3427" s="64">
        <v>0.66052369733950722</v>
      </c>
      <c r="H3427" s="67" t="str">
        <f>IF(INDEX(ApplicablePermutations!$B$3:$N$205,MATCH($A3427,ApplicablePermutations!$A$3:$A$205,0),MATCH($B3427,ApplicablePermutations!$B$2:$N$2,0))*INDEX(ApplicablePermutations!$Q$3:$S$205,MATCH($A3427,ApplicablePermutations!$P$3:$P$205,0),MATCH($C3427,ApplicablePermutations!$Q$2:$S$2,0))=1,"X","")</f>
        <v/>
      </c>
      <c r="I3427" s="64" t="str">
        <f t="shared" si="276"/>
        <v/>
      </c>
      <c r="J3427" s="64" t="str">
        <f t="shared" si="277"/>
        <v/>
      </c>
      <c r="K3427" s="64">
        <f t="shared" si="279"/>
        <v>0</v>
      </c>
      <c r="L3427" s="67" t="str">
        <f>IF(VLOOKUP($A3427,ApplicablePermutations!$U$3:$V$146,2,0)=1,"X","")</f>
        <v>X</v>
      </c>
      <c r="M3427">
        <f t="shared" si="280"/>
        <v>1.2</v>
      </c>
      <c r="N3427" s="64">
        <f t="shared" si="278"/>
        <v>0</v>
      </c>
    </row>
    <row r="3428" spans="1:14" x14ac:dyDescent="0.25">
      <c r="A3428" t="s">
        <v>434</v>
      </c>
      <c r="B3428" t="s">
        <v>243</v>
      </c>
      <c r="C3428" s="65" t="s">
        <v>485</v>
      </c>
      <c r="D3428" s="64">
        <f>IFERROR(INDEX('Feasibility Factor'!$D$5:$N$123,MATCH(VLOOKUP($A3428,PairList!$A$2:$D$205,2,0),'Feasibility Factor'!$C$5:$C$123,0),MATCH(VLOOKUP($B3428,PairList!$F$2:$I$14,2,0),'Feasibility Factor'!$D$3:$N$3,0)),"")</f>
        <v>0.75</v>
      </c>
      <c r="E3428" s="69"/>
      <c r="F3428" s="64" t="str">
        <f>IFERROR(INDEX(ESShip!$C$2:$C$99,MATCH(VLOOKUP($A3428,PairList!$A$2:$D$205,3,0),ESShip!$A$2:$A$99,0)),"")</f>
        <v/>
      </c>
      <c r="G3428" s="64">
        <v>0.66052369733950855</v>
      </c>
      <c r="H3428" s="67" t="str">
        <f>IF(INDEX(ApplicablePermutations!$B$3:$N$205,MATCH($A3428,ApplicablePermutations!$A$3:$A$205,0),MATCH($B3428,ApplicablePermutations!$B$2:$N$2,0))*INDEX(ApplicablePermutations!$Q$3:$S$205,MATCH($A3428,ApplicablePermutations!$P$3:$P$205,0),MATCH($C3428,ApplicablePermutations!$Q$2:$S$2,0))=1,"X","")</f>
        <v/>
      </c>
      <c r="I3428" s="64" t="str">
        <f t="shared" si="276"/>
        <v/>
      </c>
      <c r="J3428" s="64" t="str">
        <f t="shared" si="277"/>
        <v/>
      </c>
      <c r="K3428" s="64">
        <f t="shared" si="279"/>
        <v>0</v>
      </c>
      <c r="L3428" s="67" t="str">
        <f>IF(VLOOKUP($A3428,ApplicablePermutations!$U$3:$V$146,2,0)=1,"X","")</f>
        <v>X</v>
      </c>
      <c r="M3428">
        <f t="shared" si="280"/>
        <v>1.2</v>
      </c>
      <c r="N3428" s="64">
        <f t="shared" si="278"/>
        <v>0</v>
      </c>
    </row>
    <row r="3429" spans="1:14" x14ac:dyDescent="0.25">
      <c r="A3429" t="s">
        <v>434</v>
      </c>
      <c r="B3429" t="s">
        <v>333</v>
      </c>
      <c r="C3429" s="65" t="s">
        <v>485</v>
      </c>
      <c r="D3429" s="64">
        <f>IFERROR(INDEX('Feasibility Factor'!$D$5:$N$123,MATCH(VLOOKUP($A3429,PairList!$A$2:$D$205,2,0),'Feasibility Factor'!$C$5:$C$123,0),MATCH(VLOOKUP($B3429,PairList!$F$2:$I$14,2,0),'Feasibility Factor'!$D$3:$N$3,0)),"")</f>
        <v>0.75</v>
      </c>
      <c r="E3429" s="69"/>
      <c r="F3429" s="64" t="str">
        <f>IFERROR(INDEX(ESShip!$C$2:$C$99,MATCH(VLOOKUP($A3429,PairList!$A$2:$D$205,3,0),ESShip!$A$2:$A$99,0)),"")</f>
        <v/>
      </c>
      <c r="G3429" s="64">
        <v>0.66052369733950722</v>
      </c>
      <c r="H3429" s="67" t="str">
        <f>IF(INDEX(ApplicablePermutations!$B$3:$N$205,MATCH($A3429,ApplicablePermutations!$A$3:$A$205,0),MATCH($B3429,ApplicablePermutations!$B$2:$N$2,0))*INDEX(ApplicablePermutations!$Q$3:$S$205,MATCH($A3429,ApplicablePermutations!$P$3:$P$205,0),MATCH($C3429,ApplicablePermutations!$Q$2:$S$2,0))=1,"X","")</f>
        <v>X</v>
      </c>
      <c r="I3429" s="64">
        <f t="shared" si="276"/>
        <v>0.75</v>
      </c>
      <c r="J3429" s="64">
        <f t="shared" si="277"/>
        <v>0.66052369733950722</v>
      </c>
      <c r="K3429" s="64">
        <f t="shared" si="279"/>
        <v>0.25460722699536958</v>
      </c>
      <c r="L3429" s="67" t="str">
        <f>IF(VLOOKUP($A3429,ApplicablePermutations!$U$3:$V$146,2,0)=1,"X","")</f>
        <v>X</v>
      </c>
      <c r="M3429">
        <f t="shared" si="280"/>
        <v>1.2</v>
      </c>
      <c r="N3429" s="64">
        <f t="shared" si="278"/>
        <v>0.30552867239444348</v>
      </c>
    </row>
    <row r="3430" spans="1:14" x14ac:dyDescent="0.25">
      <c r="A3430" t="s">
        <v>434</v>
      </c>
      <c r="B3430" t="s">
        <v>334</v>
      </c>
      <c r="C3430" s="65" t="s">
        <v>485</v>
      </c>
      <c r="D3430" s="64">
        <f>IFERROR(INDEX('Feasibility Factor'!$D$5:$N$123,MATCH(VLOOKUP($A3430,PairList!$A$2:$D$205,2,0),'Feasibility Factor'!$C$5:$C$123,0),MATCH(VLOOKUP($B3430,PairList!$F$2:$I$14,2,0),'Feasibility Factor'!$D$3:$N$3,0)),"")</f>
        <v>0.75</v>
      </c>
      <c r="E3430" s="69"/>
      <c r="F3430" s="64" t="str">
        <f>IFERROR(INDEX(ESShip!$C$2:$C$99,MATCH(VLOOKUP($A3430,PairList!$A$2:$D$205,3,0),ESShip!$A$2:$A$99,0)),"")</f>
        <v/>
      </c>
      <c r="G3430" s="64">
        <v>0.66052369733950722</v>
      </c>
      <c r="H3430" s="67" t="str">
        <f>IF(INDEX(ApplicablePermutations!$B$3:$N$205,MATCH($A3430,ApplicablePermutations!$A$3:$A$205,0),MATCH($B3430,ApplicablePermutations!$B$2:$N$2,0))*INDEX(ApplicablePermutations!$Q$3:$S$205,MATCH($A3430,ApplicablePermutations!$P$3:$P$205,0),MATCH($C3430,ApplicablePermutations!$Q$2:$S$2,0))=1,"X","")</f>
        <v>X</v>
      </c>
      <c r="I3430" s="64">
        <f t="shared" si="276"/>
        <v>0.75</v>
      </c>
      <c r="J3430" s="64">
        <f t="shared" si="277"/>
        <v>0.66052369733950722</v>
      </c>
      <c r="K3430" s="64">
        <f t="shared" si="279"/>
        <v>0.25460722699536958</v>
      </c>
      <c r="L3430" s="67" t="str">
        <f>IF(VLOOKUP($A3430,ApplicablePermutations!$U$3:$V$146,2,0)=1,"X","")</f>
        <v>X</v>
      </c>
      <c r="M3430">
        <f t="shared" si="280"/>
        <v>1.2</v>
      </c>
      <c r="N3430" s="64">
        <f t="shared" si="278"/>
        <v>0.30552867239444348</v>
      </c>
    </row>
    <row r="3431" spans="1:14" x14ac:dyDescent="0.25">
      <c r="A3431" t="s">
        <v>434</v>
      </c>
      <c r="B3431" t="s">
        <v>94</v>
      </c>
      <c r="C3431" s="65" t="s">
        <v>485</v>
      </c>
      <c r="D3431" s="64">
        <f>IFERROR(INDEX('Feasibility Factor'!$D$5:$N$123,MATCH(VLOOKUP($A3431,PairList!$A$2:$D$205,2,0),'Feasibility Factor'!$C$5:$C$123,0),MATCH(VLOOKUP($B3431,PairList!$F$2:$I$14,2,0),'Feasibility Factor'!$D$3:$N$3,0)),"")</f>
        <v>0.75</v>
      </c>
      <c r="E3431" s="69"/>
      <c r="F3431" s="64" t="str">
        <f>IFERROR(INDEX(ESShip!$C$2:$C$99,MATCH(VLOOKUP($A3431,PairList!$A$2:$D$205,3,0),ESShip!$A$2:$A$99,0)),"")</f>
        <v/>
      </c>
      <c r="G3431" s="64">
        <v>0.66052369733950722</v>
      </c>
      <c r="H3431" s="67" t="str">
        <f>IF(INDEX(ApplicablePermutations!$B$3:$N$205,MATCH($A3431,ApplicablePermutations!$A$3:$A$205,0),MATCH($B3431,ApplicablePermutations!$B$2:$N$2,0))*INDEX(ApplicablePermutations!$Q$3:$S$205,MATCH($A3431,ApplicablePermutations!$P$3:$P$205,0),MATCH($C3431,ApplicablePermutations!$Q$2:$S$2,0))=1,"X","")</f>
        <v>X</v>
      </c>
      <c r="I3431" s="64">
        <f t="shared" si="276"/>
        <v>0.75</v>
      </c>
      <c r="J3431" s="64">
        <f t="shared" si="277"/>
        <v>0.66052369733950722</v>
      </c>
      <c r="K3431" s="64">
        <f t="shared" si="279"/>
        <v>0.25460722699536958</v>
      </c>
      <c r="L3431" s="67" t="str">
        <f>IF(VLOOKUP($A3431,ApplicablePermutations!$U$3:$V$146,2,0)=1,"X","")</f>
        <v>X</v>
      </c>
      <c r="M3431">
        <f t="shared" si="280"/>
        <v>1.2</v>
      </c>
      <c r="N3431" s="64">
        <f t="shared" si="278"/>
        <v>0.30552867239444348</v>
      </c>
    </row>
    <row r="3432" spans="1:14" x14ac:dyDescent="0.25">
      <c r="A3432" t="s">
        <v>434</v>
      </c>
      <c r="B3432" t="s">
        <v>335</v>
      </c>
      <c r="C3432" s="65" t="s">
        <v>485</v>
      </c>
      <c r="D3432" s="64">
        <f>IFERROR(INDEX('Feasibility Factor'!$D$5:$N$123,MATCH(VLOOKUP($A3432,PairList!$A$2:$D$205,2,0),'Feasibility Factor'!$C$5:$C$123,0),MATCH(VLOOKUP($B3432,PairList!$F$2:$I$14,2,0),'Feasibility Factor'!$D$3:$N$3,0)),"")</f>
        <v>0.75</v>
      </c>
      <c r="E3432" s="69"/>
      <c r="F3432" s="64" t="str">
        <f>IFERROR(INDEX(ESShip!$C$2:$C$99,MATCH(VLOOKUP($A3432,PairList!$A$2:$D$205,3,0),ESShip!$A$2:$A$99,0)),"")</f>
        <v/>
      </c>
      <c r="G3432" s="64">
        <v>0.66052369733950722</v>
      </c>
      <c r="H3432" s="67" t="str">
        <f>IF(INDEX(ApplicablePermutations!$B$3:$N$205,MATCH($A3432,ApplicablePermutations!$A$3:$A$205,0),MATCH($B3432,ApplicablePermutations!$B$2:$N$2,0))*INDEX(ApplicablePermutations!$Q$3:$S$205,MATCH($A3432,ApplicablePermutations!$P$3:$P$205,0),MATCH($C3432,ApplicablePermutations!$Q$2:$S$2,0))=1,"X","")</f>
        <v/>
      </c>
      <c r="I3432" s="64" t="str">
        <f t="shared" si="276"/>
        <v/>
      </c>
      <c r="J3432" s="64" t="str">
        <f t="shared" si="277"/>
        <v/>
      </c>
      <c r="K3432" s="64">
        <f t="shared" si="279"/>
        <v>0</v>
      </c>
      <c r="L3432" s="67" t="str">
        <f>IF(VLOOKUP($A3432,ApplicablePermutations!$U$3:$V$146,2,0)=1,"X","")</f>
        <v>X</v>
      </c>
      <c r="M3432">
        <f t="shared" si="280"/>
        <v>1.2</v>
      </c>
      <c r="N3432" s="64">
        <f t="shared" si="278"/>
        <v>0</v>
      </c>
    </row>
    <row r="3433" spans="1:14" x14ac:dyDescent="0.25">
      <c r="A3433" t="s">
        <v>434</v>
      </c>
      <c r="B3433" t="s">
        <v>100</v>
      </c>
      <c r="C3433" s="65" t="s">
        <v>485</v>
      </c>
      <c r="D3433" s="64">
        <f>IFERROR(INDEX('Feasibility Factor'!$D$5:$N$123,MATCH(VLOOKUP($A3433,PairList!$A$2:$D$205,2,0),'Feasibility Factor'!$C$5:$C$123,0),MATCH(VLOOKUP($B3433,PairList!$F$2:$I$14,2,0),'Feasibility Factor'!$D$3:$N$3,0)),"")</f>
        <v>0.75</v>
      </c>
      <c r="E3433" s="69"/>
      <c r="F3433" s="64" t="str">
        <f>IFERROR(INDEX(ESShip!$C$2:$C$99,MATCH(VLOOKUP($A3433,PairList!$A$2:$D$205,3,0),ESShip!$A$2:$A$99,0)),"")</f>
        <v/>
      </c>
      <c r="G3433" s="64">
        <v>0.66052369733950722</v>
      </c>
      <c r="H3433" s="67" t="str">
        <f>IF(INDEX(ApplicablePermutations!$B$3:$N$205,MATCH($A3433,ApplicablePermutations!$A$3:$A$205,0),MATCH($B3433,ApplicablePermutations!$B$2:$N$2,0))*INDEX(ApplicablePermutations!$Q$3:$S$205,MATCH($A3433,ApplicablePermutations!$P$3:$P$205,0),MATCH($C3433,ApplicablePermutations!$Q$2:$S$2,0))=1,"X","")</f>
        <v/>
      </c>
      <c r="I3433" s="64" t="str">
        <f t="shared" si="276"/>
        <v/>
      </c>
      <c r="J3433" s="64" t="str">
        <f t="shared" si="277"/>
        <v/>
      </c>
      <c r="K3433" s="64">
        <f t="shared" si="279"/>
        <v>0</v>
      </c>
      <c r="L3433" s="67" t="str">
        <f>IF(VLOOKUP($A3433,ApplicablePermutations!$U$3:$V$146,2,0)=1,"X","")</f>
        <v>X</v>
      </c>
      <c r="M3433">
        <f t="shared" si="280"/>
        <v>1.2</v>
      </c>
      <c r="N3433" s="64">
        <f t="shared" si="278"/>
        <v>0</v>
      </c>
    </row>
    <row r="3434" spans="1:14" x14ac:dyDescent="0.25">
      <c r="A3434" t="s">
        <v>434</v>
      </c>
      <c r="B3434" t="s">
        <v>327</v>
      </c>
      <c r="C3434" s="65" t="s">
        <v>486</v>
      </c>
      <c r="D3434" s="64">
        <f>IFERROR(INDEX('Feasibility Factor'!$D$5:$N$123,MATCH(VLOOKUP($A3434,PairList!$A$2:$D$205,2,0),'Feasibility Factor'!$C$5:$C$123,0),MATCH(VLOOKUP($B3434,PairList!$F$2:$I$14,2,0),'Feasibility Factor'!$D$3:$N$3,0)),"")</f>
        <v>0.75</v>
      </c>
      <c r="E3434" s="69"/>
      <c r="F3434" s="64" t="str">
        <f>IFERROR(INDEX(ESShip!$C$2:$C$99,MATCH(VLOOKUP($A3434,PairList!$A$2:$D$205,3,0),ESShip!$A$2:$A$99,0)),"")</f>
        <v/>
      </c>
      <c r="G3434" s="64">
        <v>0.66052369733950722</v>
      </c>
      <c r="H3434" s="67" t="str">
        <f>IF(INDEX(ApplicablePermutations!$B$3:$N$205,MATCH($A3434,ApplicablePermutations!$A$3:$A$205,0),MATCH($B3434,ApplicablePermutations!$B$2:$N$2,0))*INDEX(ApplicablePermutations!$Q$3:$S$205,MATCH($A3434,ApplicablePermutations!$P$3:$P$205,0),MATCH($C3434,ApplicablePermutations!$Q$2:$S$2,0))=1,"X","")</f>
        <v/>
      </c>
      <c r="I3434" s="64" t="str">
        <f t="shared" si="276"/>
        <v/>
      </c>
      <c r="J3434" s="64" t="str">
        <f t="shared" si="277"/>
        <v/>
      </c>
      <c r="K3434" s="64">
        <f t="shared" si="279"/>
        <v>0</v>
      </c>
      <c r="L3434" s="67" t="str">
        <f>IF(VLOOKUP($A3434,ApplicablePermutations!$U$3:$V$146,2,0)=1,"X","")</f>
        <v>X</v>
      </c>
      <c r="M3434">
        <f t="shared" si="280"/>
        <v>1.2</v>
      </c>
      <c r="N3434" s="64">
        <f t="shared" si="278"/>
        <v>0</v>
      </c>
    </row>
    <row r="3435" spans="1:14" x14ac:dyDescent="0.25">
      <c r="A3435" t="s">
        <v>434</v>
      </c>
      <c r="B3435" t="s">
        <v>328</v>
      </c>
      <c r="C3435" s="65" t="s">
        <v>486</v>
      </c>
      <c r="D3435" s="64">
        <f>IFERROR(INDEX('Feasibility Factor'!$D$5:$N$123,MATCH(VLOOKUP($A3435,PairList!$A$2:$D$205,2,0),'Feasibility Factor'!$C$5:$C$123,0),MATCH(VLOOKUP($B3435,PairList!$F$2:$I$14,2,0),'Feasibility Factor'!$D$3:$N$3,0)),"")</f>
        <v>0.75</v>
      </c>
      <c r="E3435" s="69"/>
      <c r="F3435" s="64" t="str">
        <f>IFERROR(INDEX(ESShip!$C$2:$C$99,MATCH(VLOOKUP($A3435,PairList!$A$2:$D$205,3,0),ESShip!$A$2:$A$99,0)),"")</f>
        <v/>
      </c>
      <c r="G3435" s="64">
        <v>0.66052369733950722</v>
      </c>
      <c r="H3435" s="67" t="str">
        <f>IF(INDEX(ApplicablePermutations!$B$3:$N$205,MATCH($A3435,ApplicablePermutations!$A$3:$A$205,0),MATCH($B3435,ApplicablePermutations!$B$2:$N$2,0))*INDEX(ApplicablePermutations!$Q$3:$S$205,MATCH($A3435,ApplicablePermutations!$P$3:$P$205,0),MATCH($C3435,ApplicablePermutations!$Q$2:$S$2,0))=1,"X","")</f>
        <v/>
      </c>
      <c r="I3435" s="64" t="str">
        <f t="shared" si="276"/>
        <v/>
      </c>
      <c r="J3435" s="64" t="str">
        <f t="shared" si="277"/>
        <v/>
      </c>
      <c r="K3435" s="64">
        <f t="shared" si="279"/>
        <v>0</v>
      </c>
      <c r="L3435" s="67" t="str">
        <f>IF(VLOOKUP($A3435,ApplicablePermutations!$U$3:$V$146,2,0)=1,"X","")</f>
        <v>X</v>
      </c>
      <c r="M3435">
        <f t="shared" si="280"/>
        <v>1.2</v>
      </c>
      <c r="N3435" s="64">
        <f t="shared" si="278"/>
        <v>0</v>
      </c>
    </row>
    <row r="3436" spans="1:14" x14ac:dyDescent="0.25">
      <c r="A3436" t="s">
        <v>434</v>
      </c>
      <c r="B3436" t="s">
        <v>239</v>
      </c>
      <c r="C3436" s="65" t="s">
        <v>486</v>
      </c>
      <c r="D3436" s="64">
        <f>IFERROR(INDEX('Feasibility Factor'!$D$5:$N$123,MATCH(VLOOKUP($A3436,PairList!$A$2:$D$205,2,0),'Feasibility Factor'!$C$5:$C$123,0),MATCH(VLOOKUP($B3436,PairList!$F$2:$I$14,2,0),'Feasibility Factor'!$D$3:$N$3,0)),"")</f>
        <v>0.75</v>
      </c>
      <c r="E3436" s="69"/>
      <c r="F3436" s="64" t="str">
        <f>IFERROR(INDEX(ESShip!$C$2:$C$99,MATCH(VLOOKUP($A3436,PairList!$A$2:$D$205,3,0),ESShip!$A$2:$A$99,0)),"")</f>
        <v/>
      </c>
      <c r="G3436" s="64">
        <v>0.66052369733950722</v>
      </c>
      <c r="H3436" s="67" t="str">
        <f>IF(INDEX(ApplicablePermutations!$B$3:$N$205,MATCH($A3436,ApplicablePermutations!$A$3:$A$205,0),MATCH($B3436,ApplicablePermutations!$B$2:$N$2,0))*INDEX(ApplicablePermutations!$Q$3:$S$205,MATCH($A3436,ApplicablePermutations!$P$3:$P$205,0),MATCH($C3436,ApplicablePermutations!$Q$2:$S$2,0))=1,"X","")</f>
        <v/>
      </c>
      <c r="I3436" s="64" t="str">
        <f t="shared" si="276"/>
        <v/>
      </c>
      <c r="J3436" s="64" t="str">
        <f t="shared" si="277"/>
        <v/>
      </c>
      <c r="K3436" s="64">
        <f t="shared" si="279"/>
        <v>0</v>
      </c>
      <c r="L3436" s="67" t="str">
        <f>IF(VLOOKUP($A3436,ApplicablePermutations!$U$3:$V$146,2,0)=1,"X","")</f>
        <v>X</v>
      </c>
      <c r="M3436">
        <f t="shared" si="280"/>
        <v>1.2</v>
      </c>
      <c r="N3436" s="64">
        <f t="shared" si="278"/>
        <v>0</v>
      </c>
    </row>
    <row r="3437" spans="1:14" x14ac:dyDescent="0.25">
      <c r="A3437" t="s">
        <v>434</v>
      </c>
      <c r="B3437" t="s">
        <v>329</v>
      </c>
      <c r="C3437" s="65" t="s">
        <v>486</v>
      </c>
      <c r="D3437" s="64">
        <f>IFERROR(INDEX('Feasibility Factor'!$D$5:$N$123,MATCH(VLOOKUP($A3437,PairList!$A$2:$D$205,2,0),'Feasibility Factor'!$C$5:$C$123,0),MATCH(VLOOKUP($B3437,PairList!$F$2:$I$14,2,0),'Feasibility Factor'!$D$3:$N$3,0)),"")</f>
        <v>0.75</v>
      </c>
      <c r="E3437" s="69"/>
      <c r="F3437" s="64" t="str">
        <f>IFERROR(INDEX(ESShip!$C$2:$C$99,MATCH(VLOOKUP($A3437,PairList!$A$2:$D$205,3,0),ESShip!$A$2:$A$99,0)),"")</f>
        <v/>
      </c>
      <c r="G3437" s="64">
        <v>0.66052369733950722</v>
      </c>
      <c r="H3437" s="67" t="str">
        <f>IF(INDEX(ApplicablePermutations!$B$3:$N$205,MATCH($A3437,ApplicablePermutations!$A$3:$A$205,0),MATCH($B3437,ApplicablePermutations!$B$2:$N$2,0))*INDEX(ApplicablePermutations!$Q$3:$S$205,MATCH($A3437,ApplicablePermutations!$P$3:$P$205,0),MATCH($C3437,ApplicablePermutations!$Q$2:$S$2,0))=1,"X","")</f>
        <v/>
      </c>
      <c r="I3437" s="64" t="str">
        <f t="shared" si="276"/>
        <v/>
      </c>
      <c r="J3437" s="64" t="str">
        <f t="shared" si="277"/>
        <v/>
      </c>
      <c r="K3437" s="64">
        <f t="shared" si="279"/>
        <v>0</v>
      </c>
      <c r="L3437" s="67" t="str">
        <f>IF(VLOOKUP($A3437,ApplicablePermutations!$U$3:$V$146,2,0)=1,"X","")</f>
        <v>X</v>
      </c>
      <c r="M3437">
        <f t="shared" si="280"/>
        <v>1.2</v>
      </c>
      <c r="N3437" s="64">
        <f t="shared" si="278"/>
        <v>0</v>
      </c>
    </row>
    <row r="3438" spans="1:14" x14ac:dyDescent="0.25">
      <c r="A3438" t="s">
        <v>434</v>
      </c>
      <c r="B3438" t="s">
        <v>330</v>
      </c>
      <c r="C3438" s="65" t="s">
        <v>486</v>
      </c>
      <c r="D3438" s="64">
        <f>IFERROR(INDEX('Feasibility Factor'!$D$5:$N$123,MATCH(VLOOKUP($A3438,PairList!$A$2:$D$205,2,0),'Feasibility Factor'!$C$5:$C$123,0),MATCH(VLOOKUP($B3438,PairList!$F$2:$I$14,2,0),'Feasibility Factor'!$D$3:$N$3,0)),"")</f>
        <v>0.75</v>
      </c>
      <c r="E3438" s="69"/>
      <c r="F3438" s="64" t="str">
        <f>IFERROR(INDEX(ESShip!$C$2:$C$99,MATCH(VLOOKUP($A3438,PairList!$A$2:$D$205,3,0),ESShip!$A$2:$A$99,0)),"")</f>
        <v/>
      </c>
      <c r="G3438" s="64">
        <v>0.66052369733950722</v>
      </c>
      <c r="H3438" s="67" t="str">
        <f>IF(INDEX(ApplicablePermutations!$B$3:$N$205,MATCH($A3438,ApplicablePermutations!$A$3:$A$205,0),MATCH($B3438,ApplicablePermutations!$B$2:$N$2,0))*INDEX(ApplicablePermutations!$Q$3:$S$205,MATCH($A3438,ApplicablePermutations!$P$3:$P$205,0),MATCH($C3438,ApplicablePermutations!$Q$2:$S$2,0))=1,"X","")</f>
        <v/>
      </c>
      <c r="I3438" s="64" t="str">
        <f t="shared" si="276"/>
        <v/>
      </c>
      <c r="J3438" s="64" t="str">
        <f t="shared" si="277"/>
        <v/>
      </c>
      <c r="K3438" s="64">
        <f t="shared" si="279"/>
        <v>0</v>
      </c>
      <c r="L3438" s="67" t="str">
        <f>IF(VLOOKUP($A3438,ApplicablePermutations!$U$3:$V$146,2,0)=1,"X","")</f>
        <v>X</v>
      </c>
      <c r="M3438">
        <f t="shared" si="280"/>
        <v>1.2</v>
      </c>
      <c r="N3438" s="64">
        <f t="shared" si="278"/>
        <v>0</v>
      </c>
    </row>
    <row r="3439" spans="1:14" x14ac:dyDescent="0.25">
      <c r="A3439" t="s">
        <v>434</v>
      </c>
      <c r="B3439" t="s">
        <v>331</v>
      </c>
      <c r="C3439" s="65" t="s">
        <v>486</v>
      </c>
      <c r="D3439" s="64">
        <f>IFERROR(INDEX('Feasibility Factor'!$D$5:$N$123,MATCH(VLOOKUP($A3439,PairList!$A$2:$D$205,2,0),'Feasibility Factor'!$C$5:$C$123,0),MATCH(VLOOKUP($B3439,PairList!$F$2:$I$14,2,0),'Feasibility Factor'!$D$3:$N$3,0)),"")</f>
        <v>0.75</v>
      </c>
      <c r="E3439" s="69"/>
      <c r="F3439" s="64" t="str">
        <f>IFERROR(INDEX(ESShip!$C$2:$C$99,MATCH(VLOOKUP($A3439,PairList!$A$2:$D$205,3,0),ESShip!$A$2:$A$99,0)),"")</f>
        <v/>
      </c>
      <c r="G3439" s="64">
        <v>0.66052369733950722</v>
      </c>
      <c r="H3439" s="67" t="str">
        <f>IF(INDEX(ApplicablePermutations!$B$3:$N$205,MATCH($A3439,ApplicablePermutations!$A$3:$A$205,0),MATCH($B3439,ApplicablePermutations!$B$2:$N$2,0))*INDEX(ApplicablePermutations!$Q$3:$S$205,MATCH($A3439,ApplicablePermutations!$P$3:$P$205,0),MATCH($C3439,ApplicablePermutations!$Q$2:$S$2,0))=1,"X","")</f>
        <v/>
      </c>
      <c r="I3439" s="64" t="str">
        <f t="shared" si="276"/>
        <v/>
      </c>
      <c r="J3439" s="64" t="str">
        <f t="shared" si="277"/>
        <v/>
      </c>
      <c r="K3439" s="64">
        <f t="shared" si="279"/>
        <v>0</v>
      </c>
      <c r="L3439" s="67" t="str">
        <f>IF(VLOOKUP($A3439,ApplicablePermutations!$U$3:$V$146,2,0)=1,"X","")</f>
        <v>X</v>
      </c>
      <c r="M3439">
        <f t="shared" si="280"/>
        <v>1.2</v>
      </c>
      <c r="N3439" s="64">
        <f t="shared" si="278"/>
        <v>0</v>
      </c>
    </row>
    <row r="3440" spans="1:14" x14ac:dyDescent="0.25">
      <c r="A3440" t="s">
        <v>434</v>
      </c>
      <c r="B3440" t="s">
        <v>332</v>
      </c>
      <c r="C3440" s="65" t="s">
        <v>486</v>
      </c>
      <c r="D3440" s="64">
        <f>IFERROR(INDEX('Feasibility Factor'!$D$5:$N$123,MATCH(VLOOKUP($A3440,PairList!$A$2:$D$205,2,0),'Feasibility Factor'!$C$5:$C$123,0),MATCH(VLOOKUP($B3440,PairList!$F$2:$I$14,2,0),'Feasibility Factor'!$D$3:$N$3,0)),"")</f>
        <v>0.75</v>
      </c>
      <c r="E3440" s="69"/>
      <c r="F3440" s="64" t="str">
        <f>IFERROR(INDEX(ESShip!$C$2:$C$99,MATCH(VLOOKUP($A3440,PairList!$A$2:$D$205,3,0),ESShip!$A$2:$A$99,0)),"")</f>
        <v/>
      </c>
      <c r="G3440" s="64">
        <v>0.66052369733950722</v>
      </c>
      <c r="H3440" s="67" t="str">
        <f>IF(INDEX(ApplicablePermutations!$B$3:$N$205,MATCH($A3440,ApplicablePermutations!$A$3:$A$205,0),MATCH($B3440,ApplicablePermutations!$B$2:$N$2,0))*INDEX(ApplicablePermutations!$Q$3:$S$205,MATCH($A3440,ApplicablePermutations!$P$3:$P$205,0),MATCH($C3440,ApplicablePermutations!$Q$2:$S$2,0))=1,"X","")</f>
        <v/>
      </c>
      <c r="I3440" s="64" t="str">
        <f t="shared" si="276"/>
        <v/>
      </c>
      <c r="J3440" s="64" t="str">
        <f t="shared" si="277"/>
        <v/>
      </c>
      <c r="K3440" s="64">
        <f t="shared" si="279"/>
        <v>0</v>
      </c>
      <c r="L3440" s="67" t="str">
        <f>IF(VLOOKUP($A3440,ApplicablePermutations!$U$3:$V$146,2,0)=1,"X","")</f>
        <v>X</v>
      </c>
      <c r="M3440">
        <f t="shared" si="280"/>
        <v>1.2</v>
      </c>
      <c r="N3440" s="64">
        <f t="shared" si="278"/>
        <v>0</v>
      </c>
    </row>
    <row r="3441" spans="1:14" x14ac:dyDescent="0.25">
      <c r="A3441" t="s">
        <v>434</v>
      </c>
      <c r="B3441" t="s">
        <v>243</v>
      </c>
      <c r="C3441" s="65" t="s">
        <v>486</v>
      </c>
      <c r="D3441" s="64">
        <f>IFERROR(INDEX('Feasibility Factor'!$D$5:$N$123,MATCH(VLOOKUP($A3441,PairList!$A$2:$D$205,2,0),'Feasibility Factor'!$C$5:$C$123,0),MATCH(VLOOKUP($B3441,PairList!$F$2:$I$14,2,0),'Feasibility Factor'!$D$3:$N$3,0)),"")</f>
        <v>0.75</v>
      </c>
      <c r="E3441" s="69"/>
      <c r="F3441" s="64" t="str">
        <f>IFERROR(INDEX(ESShip!$C$2:$C$99,MATCH(VLOOKUP($A3441,PairList!$A$2:$D$205,3,0),ESShip!$A$2:$A$99,0)),"")</f>
        <v/>
      </c>
      <c r="G3441" s="64">
        <v>0.66052369733950855</v>
      </c>
      <c r="H3441" s="67" t="str">
        <f>IF(INDEX(ApplicablePermutations!$B$3:$N$205,MATCH($A3441,ApplicablePermutations!$A$3:$A$205,0),MATCH($B3441,ApplicablePermutations!$B$2:$N$2,0))*INDEX(ApplicablePermutations!$Q$3:$S$205,MATCH($A3441,ApplicablePermutations!$P$3:$P$205,0),MATCH($C3441,ApplicablePermutations!$Q$2:$S$2,0))=1,"X","")</f>
        <v/>
      </c>
      <c r="I3441" s="64" t="str">
        <f t="shared" si="276"/>
        <v/>
      </c>
      <c r="J3441" s="64" t="str">
        <f t="shared" si="277"/>
        <v/>
      </c>
      <c r="K3441" s="64">
        <f t="shared" si="279"/>
        <v>0</v>
      </c>
      <c r="L3441" s="67" t="str">
        <f>IF(VLOOKUP($A3441,ApplicablePermutations!$U$3:$V$146,2,0)=1,"X","")</f>
        <v>X</v>
      </c>
      <c r="M3441">
        <f t="shared" si="280"/>
        <v>1.2</v>
      </c>
      <c r="N3441" s="64">
        <f t="shared" si="278"/>
        <v>0</v>
      </c>
    </row>
    <row r="3442" spans="1:14" x14ac:dyDescent="0.25">
      <c r="A3442" t="s">
        <v>434</v>
      </c>
      <c r="B3442" t="s">
        <v>333</v>
      </c>
      <c r="C3442" s="65" t="s">
        <v>486</v>
      </c>
      <c r="D3442" s="64">
        <f>IFERROR(INDEX('Feasibility Factor'!$D$5:$N$123,MATCH(VLOOKUP($A3442,PairList!$A$2:$D$205,2,0),'Feasibility Factor'!$C$5:$C$123,0),MATCH(VLOOKUP($B3442,PairList!$F$2:$I$14,2,0),'Feasibility Factor'!$D$3:$N$3,0)),"")</f>
        <v>0.75</v>
      </c>
      <c r="E3442" s="69"/>
      <c r="F3442" s="64" t="str">
        <f>IFERROR(INDEX(ESShip!$C$2:$C$99,MATCH(VLOOKUP($A3442,PairList!$A$2:$D$205,3,0),ESShip!$A$2:$A$99,0)),"")</f>
        <v/>
      </c>
      <c r="G3442" s="64">
        <v>0.66052369733950722</v>
      </c>
      <c r="H3442" s="67" t="str">
        <f>IF(INDEX(ApplicablePermutations!$B$3:$N$205,MATCH($A3442,ApplicablePermutations!$A$3:$A$205,0),MATCH($B3442,ApplicablePermutations!$B$2:$N$2,0))*INDEX(ApplicablePermutations!$Q$3:$S$205,MATCH($A3442,ApplicablePermutations!$P$3:$P$205,0),MATCH($C3442,ApplicablePermutations!$Q$2:$S$2,0))=1,"X","")</f>
        <v/>
      </c>
      <c r="I3442" s="64" t="str">
        <f t="shared" si="276"/>
        <v/>
      </c>
      <c r="J3442" s="64" t="str">
        <f t="shared" si="277"/>
        <v/>
      </c>
      <c r="K3442" s="64">
        <f t="shared" si="279"/>
        <v>0</v>
      </c>
      <c r="L3442" s="67" t="str">
        <f>IF(VLOOKUP($A3442,ApplicablePermutations!$U$3:$V$146,2,0)=1,"X","")</f>
        <v>X</v>
      </c>
      <c r="M3442">
        <f t="shared" si="280"/>
        <v>1.2</v>
      </c>
      <c r="N3442" s="64">
        <f t="shared" si="278"/>
        <v>0</v>
      </c>
    </row>
    <row r="3443" spans="1:14" x14ac:dyDescent="0.25">
      <c r="A3443" t="s">
        <v>434</v>
      </c>
      <c r="B3443" t="s">
        <v>334</v>
      </c>
      <c r="C3443" s="65" t="s">
        <v>486</v>
      </c>
      <c r="D3443" s="64">
        <f>IFERROR(INDEX('Feasibility Factor'!$D$5:$N$123,MATCH(VLOOKUP($A3443,PairList!$A$2:$D$205,2,0),'Feasibility Factor'!$C$5:$C$123,0),MATCH(VLOOKUP($B3443,PairList!$F$2:$I$14,2,0),'Feasibility Factor'!$D$3:$N$3,0)),"")</f>
        <v>0.75</v>
      </c>
      <c r="E3443" s="69"/>
      <c r="F3443" s="64" t="str">
        <f>IFERROR(INDEX(ESShip!$C$2:$C$99,MATCH(VLOOKUP($A3443,PairList!$A$2:$D$205,3,0),ESShip!$A$2:$A$99,0)),"")</f>
        <v/>
      </c>
      <c r="G3443" s="64">
        <v>0.66052369733950722</v>
      </c>
      <c r="H3443" s="67" t="str">
        <f>IF(INDEX(ApplicablePermutations!$B$3:$N$205,MATCH($A3443,ApplicablePermutations!$A$3:$A$205,0),MATCH($B3443,ApplicablePermutations!$B$2:$N$2,0))*INDEX(ApplicablePermutations!$Q$3:$S$205,MATCH($A3443,ApplicablePermutations!$P$3:$P$205,0),MATCH($C3443,ApplicablePermutations!$Q$2:$S$2,0))=1,"X","")</f>
        <v/>
      </c>
      <c r="I3443" s="64" t="str">
        <f t="shared" si="276"/>
        <v/>
      </c>
      <c r="J3443" s="64" t="str">
        <f t="shared" si="277"/>
        <v/>
      </c>
      <c r="K3443" s="64">
        <f t="shared" si="279"/>
        <v>0</v>
      </c>
      <c r="L3443" s="67" t="str">
        <f>IF(VLOOKUP($A3443,ApplicablePermutations!$U$3:$V$146,2,0)=1,"X","")</f>
        <v>X</v>
      </c>
      <c r="M3443">
        <f t="shared" si="280"/>
        <v>1.2</v>
      </c>
      <c r="N3443" s="64">
        <f t="shared" si="278"/>
        <v>0</v>
      </c>
    </row>
    <row r="3444" spans="1:14" x14ac:dyDescent="0.25">
      <c r="A3444" t="s">
        <v>434</v>
      </c>
      <c r="B3444" t="s">
        <v>94</v>
      </c>
      <c r="C3444" s="65" t="s">
        <v>486</v>
      </c>
      <c r="D3444" s="64">
        <f>IFERROR(INDEX('Feasibility Factor'!$D$5:$N$123,MATCH(VLOOKUP($A3444,PairList!$A$2:$D$205,2,0),'Feasibility Factor'!$C$5:$C$123,0),MATCH(VLOOKUP($B3444,PairList!$F$2:$I$14,2,0),'Feasibility Factor'!$D$3:$N$3,0)),"")</f>
        <v>0.75</v>
      </c>
      <c r="E3444" s="69"/>
      <c r="F3444" s="64" t="str">
        <f>IFERROR(INDEX(ESShip!$C$2:$C$99,MATCH(VLOOKUP($A3444,PairList!$A$2:$D$205,3,0),ESShip!$A$2:$A$99,0)),"")</f>
        <v/>
      </c>
      <c r="G3444" s="64">
        <v>0.66052369733950722</v>
      </c>
      <c r="H3444" s="67" t="str">
        <f>IF(INDEX(ApplicablePermutations!$B$3:$N$205,MATCH($A3444,ApplicablePermutations!$A$3:$A$205,0),MATCH($B3444,ApplicablePermutations!$B$2:$N$2,0))*INDEX(ApplicablePermutations!$Q$3:$S$205,MATCH($A3444,ApplicablePermutations!$P$3:$P$205,0),MATCH($C3444,ApplicablePermutations!$Q$2:$S$2,0))=1,"X","")</f>
        <v/>
      </c>
      <c r="I3444" s="64" t="str">
        <f t="shared" ref="I3444:I3474" si="281">IF($H3444="X",IF(AND($D3444&gt;0,$D3444&lt;&gt;"",$E3444&gt;0,$E3444&lt;&gt;""),MIN($D3444,$E3444),IF(AND($D3444&gt;0,$D3444&lt;&gt;""),$D3444,IF(AND($E3444&gt;0,$E3444&lt;&gt;""),$E3444,AVERAGEIFS($E$2:$E$13027,$A$2:$A$13027,$A3444,$E$2:$E$13027,"&gt;0")))),"")</f>
        <v/>
      </c>
      <c r="J3444" s="64" t="str">
        <f t="shared" ref="J3444:J3507" si="282">IF(H3444="X",IF(F3444&lt;&gt;"",F3444,IF(G3444&lt;&gt;"",G3444,AVERAGEIFS($G$2:$G$13027,$A$2:$A$13027,$A3444,$C$2:$C$13027,$C3444))),"")</f>
        <v/>
      </c>
      <c r="K3444" s="64">
        <f t="shared" si="279"/>
        <v>0</v>
      </c>
      <c r="L3444" s="67" t="str">
        <f>IF(VLOOKUP($A3444,ApplicablePermutations!$U$3:$V$146,2,0)=1,"X","")</f>
        <v>X</v>
      </c>
      <c r="M3444">
        <f t="shared" si="280"/>
        <v>1.2</v>
      </c>
      <c r="N3444" s="64">
        <f t="shared" si="278"/>
        <v>0</v>
      </c>
    </row>
    <row r="3445" spans="1:14" x14ac:dyDescent="0.25">
      <c r="A3445" t="s">
        <v>434</v>
      </c>
      <c r="B3445" t="s">
        <v>335</v>
      </c>
      <c r="C3445" s="65" t="s">
        <v>486</v>
      </c>
      <c r="D3445" s="64">
        <f>IFERROR(INDEX('Feasibility Factor'!$D$5:$N$123,MATCH(VLOOKUP($A3445,PairList!$A$2:$D$205,2,0),'Feasibility Factor'!$C$5:$C$123,0),MATCH(VLOOKUP($B3445,PairList!$F$2:$I$14,2,0),'Feasibility Factor'!$D$3:$N$3,0)),"")</f>
        <v>0.75</v>
      </c>
      <c r="E3445" s="69"/>
      <c r="F3445" s="64" t="str">
        <f>IFERROR(INDEX(ESShip!$C$2:$C$99,MATCH(VLOOKUP($A3445,PairList!$A$2:$D$205,3,0),ESShip!$A$2:$A$99,0)),"")</f>
        <v/>
      </c>
      <c r="G3445" s="64">
        <v>0.66052369733950722</v>
      </c>
      <c r="H3445" s="67" t="str">
        <f>IF(INDEX(ApplicablePermutations!$B$3:$N$205,MATCH($A3445,ApplicablePermutations!$A$3:$A$205,0),MATCH($B3445,ApplicablePermutations!$B$2:$N$2,0))*INDEX(ApplicablePermutations!$Q$3:$S$205,MATCH($A3445,ApplicablePermutations!$P$3:$P$205,0),MATCH($C3445,ApplicablePermutations!$Q$2:$S$2,0))=1,"X","")</f>
        <v/>
      </c>
      <c r="I3445" s="64" t="str">
        <f t="shared" si="281"/>
        <v/>
      </c>
      <c r="J3445" s="64" t="str">
        <f t="shared" si="282"/>
        <v/>
      </c>
      <c r="K3445" s="64">
        <f t="shared" si="279"/>
        <v>0</v>
      </c>
      <c r="L3445" s="67" t="str">
        <f>IF(VLOOKUP($A3445,ApplicablePermutations!$U$3:$V$146,2,0)=1,"X","")</f>
        <v>X</v>
      </c>
      <c r="M3445">
        <f t="shared" si="280"/>
        <v>1.2</v>
      </c>
      <c r="N3445" s="64">
        <f t="shared" si="278"/>
        <v>0</v>
      </c>
    </row>
    <row r="3446" spans="1:14" x14ac:dyDescent="0.25">
      <c r="A3446" t="s">
        <v>434</v>
      </c>
      <c r="B3446" t="s">
        <v>100</v>
      </c>
      <c r="C3446" s="65" t="s">
        <v>486</v>
      </c>
      <c r="D3446" s="64">
        <f>IFERROR(INDEX('Feasibility Factor'!$D$5:$N$123,MATCH(VLOOKUP($A3446,PairList!$A$2:$D$205,2,0),'Feasibility Factor'!$C$5:$C$123,0),MATCH(VLOOKUP($B3446,PairList!$F$2:$I$14,2,0),'Feasibility Factor'!$D$3:$N$3,0)),"")</f>
        <v>0.75</v>
      </c>
      <c r="E3446" s="69"/>
      <c r="F3446" s="64" t="str">
        <f>IFERROR(INDEX(ESShip!$C$2:$C$99,MATCH(VLOOKUP($A3446,PairList!$A$2:$D$205,3,0),ESShip!$A$2:$A$99,0)),"")</f>
        <v/>
      </c>
      <c r="G3446" s="64">
        <v>0.66052369733950722</v>
      </c>
      <c r="H3446" s="67" t="str">
        <f>IF(INDEX(ApplicablePermutations!$B$3:$N$205,MATCH($A3446,ApplicablePermutations!$A$3:$A$205,0),MATCH($B3446,ApplicablePermutations!$B$2:$N$2,0))*INDEX(ApplicablePermutations!$Q$3:$S$205,MATCH($A3446,ApplicablePermutations!$P$3:$P$205,0),MATCH($C3446,ApplicablePermutations!$Q$2:$S$2,0))=1,"X","")</f>
        <v/>
      </c>
      <c r="I3446" s="64" t="str">
        <f t="shared" si="281"/>
        <v/>
      </c>
      <c r="J3446" s="64" t="str">
        <f t="shared" si="282"/>
        <v/>
      </c>
      <c r="K3446" s="64">
        <f t="shared" si="279"/>
        <v>0</v>
      </c>
      <c r="L3446" s="67" t="str">
        <f>IF(VLOOKUP($A3446,ApplicablePermutations!$U$3:$V$146,2,0)=1,"X","")</f>
        <v>X</v>
      </c>
      <c r="M3446">
        <f t="shared" si="280"/>
        <v>1.2</v>
      </c>
      <c r="N3446" s="64">
        <f t="shared" si="278"/>
        <v>0</v>
      </c>
    </row>
    <row r="3447" spans="1:14" x14ac:dyDescent="0.25">
      <c r="A3447" t="s">
        <v>435</v>
      </c>
      <c r="B3447" t="s">
        <v>327</v>
      </c>
      <c r="C3447" s="65" t="s">
        <v>485</v>
      </c>
      <c r="D3447" s="64">
        <f>IFERROR(INDEX('Feasibility Factor'!$D$5:$N$123,MATCH(VLOOKUP($A3447,PairList!$A$2:$D$205,2,0),'Feasibility Factor'!$C$5:$C$123,0),MATCH(VLOOKUP($B3447,PairList!$F$2:$I$14,2,0),'Feasibility Factor'!$D$3:$N$3,0)),"")</f>
        <v>0.75</v>
      </c>
      <c r="E3447" s="69"/>
      <c r="F3447" s="64" t="str">
        <f>IFERROR(INDEX(ESShip!$C$2:$C$99,MATCH(VLOOKUP($A3447,PairList!$A$2:$D$205,3,0),ESShip!$A$2:$A$99,0)),"")</f>
        <v/>
      </c>
      <c r="G3447" s="64">
        <v>0.66052369733950722</v>
      </c>
      <c r="H3447" s="67" t="str">
        <f>IF(INDEX(ApplicablePermutations!$B$3:$N$205,MATCH($A3447,ApplicablePermutations!$A$3:$A$205,0),MATCH($B3447,ApplicablePermutations!$B$2:$N$2,0))*INDEX(ApplicablePermutations!$Q$3:$S$205,MATCH($A3447,ApplicablePermutations!$P$3:$P$205,0),MATCH($C3447,ApplicablePermutations!$Q$2:$S$2,0))=1,"X","")</f>
        <v/>
      </c>
      <c r="I3447" s="64" t="str">
        <f t="shared" si="281"/>
        <v/>
      </c>
      <c r="J3447" s="64" t="str">
        <f t="shared" si="282"/>
        <v/>
      </c>
      <c r="K3447" s="64">
        <f t="shared" si="279"/>
        <v>0</v>
      </c>
      <c r="L3447" s="67" t="str">
        <f>IF(VLOOKUP($A3447,ApplicablePermutations!$U$3:$V$146,2,0)=1,"X","")</f>
        <v>X</v>
      </c>
      <c r="M3447">
        <f t="shared" si="280"/>
        <v>1.2</v>
      </c>
      <c r="N3447" s="64">
        <f t="shared" si="278"/>
        <v>0</v>
      </c>
    </row>
    <row r="3448" spans="1:14" x14ac:dyDescent="0.25">
      <c r="A3448" t="s">
        <v>435</v>
      </c>
      <c r="B3448" t="s">
        <v>328</v>
      </c>
      <c r="C3448" s="65" t="s">
        <v>485</v>
      </c>
      <c r="D3448" s="64">
        <f>IFERROR(INDEX('Feasibility Factor'!$D$5:$N$123,MATCH(VLOOKUP($A3448,PairList!$A$2:$D$205,2,0),'Feasibility Factor'!$C$5:$C$123,0),MATCH(VLOOKUP($B3448,PairList!$F$2:$I$14,2,0),'Feasibility Factor'!$D$3:$N$3,0)),"")</f>
        <v>0.75</v>
      </c>
      <c r="E3448" s="69"/>
      <c r="F3448" s="64" t="str">
        <f>IFERROR(INDEX(ESShip!$C$2:$C$99,MATCH(VLOOKUP($A3448,PairList!$A$2:$D$205,3,0),ESShip!$A$2:$A$99,0)),"")</f>
        <v/>
      </c>
      <c r="G3448" s="64">
        <v>0.66052369733950722</v>
      </c>
      <c r="H3448" s="67" t="str">
        <f>IF(INDEX(ApplicablePermutations!$B$3:$N$205,MATCH($A3448,ApplicablePermutations!$A$3:$A$205,0),MATCH($B3448,ApplicablePermutations!$B$2:$N$2,0))*INDEX(ApplicablePermutations!$Q$3:$S$205,MATCH($A3448,ApplicablePermutations!$P$3:$P$205,0),MATCH($C3448,ApplicablePermutations!$Q$2:$S$2,0))=1,"X","")</f>
        <v/>
      </c>
      <c r="I3448" s="64" t="str">
        <f t="shared" si="281"/>
        <v/>
      </c>
      <c r="J3448" s="64" t="str">
        <f t="shared" si="282"/>
        <v/>
      </c>
      <c r="K3448" s="64">
        <f t="shared" si="279"/>
        <v>0</v>
      </c>
      <c r="L3448" s="67" t="str">
        <f>IF(VLOOKUP($A3448,ApplicablePermutations!$U$3:$V$146,2,0)=1,"X","")</f>
        <v>X</v>
      </c>
      <c r="M3448">
        <f t="shared" si="280"/>
        <v>1.2</v>
      </c>
      <c r="N3448" s="64">
        <f t="shared" si="278"/>
        <v>0</v>
      </c>
    </row>
    <row r="3449" spans="1:14" x14ac:dyDescent="0.25">
      <c r="A3449" t="s">
        <v>435</v>
      </c>
      <c r="B3449" t="s">
        <v>239</v>
      </c>
      <c r="C3449" s="65" t="s">
        <v>485</v>
      </c>
      <c r="D3449" s="64">
        <f>IFERROR(INDEX('Feasibility Factor'!$D$5:$N$123,MATCH(VLOOKUP($A3449,PairList!$A$2:$D$205,2,0),'Feasibility Factor'!$C$5:$C$123,0),MATCH(VLOOKUP($B3449,PairList!$F$2:$I$14,2,0),'Feasibility Factor'!$D$3:$N$3,0)),"")</f>
        <v>0.75</v>
      </c>
      <c r="E3449" s="69"/>
      <c r="F3449" s="64" t="str">
        <f>IFERROR(INDEX(ESShip!$C$2:$C$99,MATCH(VLOOKUP($A3449,PairList!$A$2:$D$205,3,0),ESShip!$A$2:$A$99,0)),"")</f>
        <v/>
      </c>
      <c r="G3449" s="64">
        <v>0.66052369733950722</v>
      </c>
      <c r="H3449" s="67" t="str">
        <f>IF(INDEX(ApplicablePermutations!$B$3:$N$205,MATCH($A3449,ApplicablePermutations!$A$3:$A$205,0),MATCH($B3449,ApplicablePermutations!$B$2:$N$2,0))*INDEX(ApplicablePermutations!$Q$3:$S$205,MATCH($A3449,ApplicablePermutations!$P$3:$P$205,0),MATCH($C3449,ApplicablePermutations!$Q$2:$S$2,0))=1,"X","")</f>
        <v/>
      </c>
      <c r="I3449" s="64" t="str">
        <f t="shared" si="281"/>
        <v/>
      </c>
      <c r="J3449" s="64" t="str">
        <f t="shared" si="282"/>
        <v/>
      </c>
      <c r="K3449" s="64">
        <f t="shared" si="279"/>
        <v>0</v>
      </c>
      <c r="L3449" s="67" t="str">
        <f>IF(VLOOKUP($A3449,ApplicablePermutations!$U$3:$V$146,2,0)=1,"X","")</f>
        <v>X</v>
      </c>
      <c r="M3449">
        <f t="shared" si="280"/>
        <v>1.2</v>
      </c>
      <c r="N3449" s="64">
        <f t="shared" si="278"/>
        <v>0</v>
      </c>
    </row>
    <row r="3450" spans="1:14" x14ac:dyDescent="0.25">
      <c r="A3450" t="s">
        <v>435</v>
      </c>
      <c r="B3450" t="s">
        <v>329</v>
      </c>
      <c r="C3450" s="65" t="s">
        <v>485</v>
      </c>
      <c r="D3450" s="64">
        <f>IFERROR(INDEX('Feasibility Factor'!$D$5:$N$123,MATCH(VLOOKUP($A3450,PairList!$A$2:$D$205,2,0),'Feasibility Factor'!$C$5:$C$123,0),MATCH(VLOOKUP($B3450,PairList!$F$2:$I$14,2,0),'Feasibility Factor'!$D$3:$N$3,0)),"")</f>
        <v>0.75</v>
      </c>
      <c r="E3450" s="69"/>
      <c r="F3450" s="64" t="str">
        <f>IFERROR(INDEX(ESShip!$C$2:$C$99,MATCH(VLOOKUP($A3450,PairList!$A$2:$D$205,3,0),ESShip!$A$2:$A$99,0)),"")</f>
        <v/>
      </c>
      <c r="G3450" s="64">
        <v>0.66052369733950722</v>
      </c>
      <c r="H3450" s="67" t="str">
        <f>IF(INDEX(ApplicablePermutations!$B$3:$N$205,MATCH($A3450,ApplicablePermutations!$A$3:$A$205,0),MATCH($B3450,ApplicablePermutations!$B$2:$N$2,0))*INDEX(ApplicablePermutations!$Q$3:$S$205,MATCH($A3450,ApplicablePermutations!$P$3:$P$205,0),MATCH($C3450,ApplicablePermutations!$Q$2:$S$2,0))=1,"X","")</f>
        <v/>
      </c>
      <c r="I3450" s="64" t="str">
        <f t="shared" si="281"/>
        <v/>
      </c>
      <c r="J3450" s="64" t="str">
        <f t="shared" si="282"/>
        <v/>
      </c>
      <c r="K3450" s="64">
        <f t="shared" si="279"/>
        <v>0</v>
      </c>
      <c r="L3450" s="67" t="str">
        <f>IF(VLOOKUP($A3450,ApplicablePermutations!$U$3:$V$146,2,0)=1,"X","")</f>
        <v>X</v>
      </c>
      <c r="M3450">
        <f t="shared" si="280"/>
        <v>1.2</v>
      </c>
      <c r="N3450" s="64">
        <f t="shared" si="278"/>
        <v>0</v>
      </c>
    </row>
    <row r="3451" spans="1:14" x14ac:dyDescent="0.25">
      <c r="A3451" t="s">
        <v>435</v>
      </c>
      <c r="B3451" t="s">
        <v>330</v>
      </c>
      <c r="C3451" s="65" t="s">
        <v>485</v>
      </c>
      <c r="D3451" s="64">
        <f>IFERROR(INDEX('Feasibility Factor'!$D$5:$N$123,MATCH(VLOOKUP($A3451,PairList!$A$2:$D$205,2,0),'Feasibility Factor'!$C$5:$C$123,0),MATCH(VLOOKUP($B3451,PairList!$F$2:$I$14,2,0),'Feasibility Factor'!$D$3:$N$3,0)),"")</f>
        <v>0.75</v>
      </c>
      <c r="E3451" s="69"/>
      <c r="F3451" s="64" t="str">
        <f>IFERROR(INDEX(ESShip!$C$2:$C$99,MATCH(VLOOKUP($A3451,PairList!$A$2:$D$205,3,0),ESShip!$A$2:$A$99,0)),"")</f>
        <v/>
      </c>
      <c r="G3451" s="64">
        <v>0.66052369733950722</v>
      </c>
      <c r="H3451" s="67" t="str">
        <f>IF(INDEX(ApplicablePermutations!$B$3:$N$205,MATCH($A3451,ApplicablePermutations!$A$3:$A$205,0),MATCH($B3451,ApplicablePermutations!$B$2:$N$2,0))*INDEX(ApplicablePermutations!$Q$3:$S$205,MATCH($A3451,ApplicablePermutations!$P$3:$P$205,0),MATCH($C3451,ApplicablePermutations!$Q$2:$S$2,0))=1,"X","")</f>
        <v/>
      </c>
      <c r="I3451" s="64" t="str">
        <f t="shared" si="281"/>
        <v/>
      </c>
      <c r="J3451" s="64" t="str">
        <f t="shared" si="282"/>
        <v/>
      </c>
      <c r="K3451" s="64">
        <f t="shared" si="279"/>
        <v>0</v>
      </c>
      <c r="L3451" s="67" t="str">
        <f>IF(VLOOKUP($A3451,ApplicablePermutations!$U$3:$V$146,2,0)=1,"X","")</f>
        <v>X</v>
      </c>
      <c r="M3451">
        <f t="shared" si="280"/>
        <v>1.2</v>
      </c>
      <c r="N3451" s="64">
        <f t="shared" si="278"/>
        <v>0</v>
      </c>
    </row>
    <row r="3452" spans="1:14" x14ac:dyDescent="0.25">
      <c r="A3452" t="s">
        <v>435</v>
      </c>
      <c r="B3452" t="s">
        <v>331</v>
      </c>
      <c r="C3452" s="65" t="s">
        <v>485</v>
      </c>
      <c r="D3452" s="64">
        <f>IFERROR(INDEX('Feasibility Factor'!$D$5:$N$123,MATCH(VLOOKUP($A3452,PairList!$A$2:$D$205,2,0),'Feasibility Factor'!$C$5:$C$123,0),MATCH(VLOOKUP($B3452,PairList!$F$2:$I$14,2,0),'Feasibility Factor'!$D$3:$N$3,0)),"")</f>
        <v>0.75</v>
      </c>
      <c r="E3452" s="69"/>
      <c r="F3452" s="64" t="str">
        <f>IFERROR(INDEX(ESShip!$C$2:$C$99,MATCH(VLOOKUP($A3452,PairList!$A$2:$D$205,3,0),ESShip!$A$2:$A$99,0)),"")</f>
        <v/>
      </c>
      <c r="G3452" s="64">
        <v>0.66052369733950722</v>
      </c>
      <c r="H3452" s="67" t="str">
        <f>IF(INDEX(ApplicablePermutations!$B$3:$N$205,MATCH($A3452,ApplicablePermutations!$A$3:$A$205,0),MATCH($B3452,ApplicablePermutations!$B$2:$N$2,0))*INDEX(ApplicablePermutations!$Q$3:$S$205,MATCH($A3452,ApplicablePermutations!$P$3:$P$205,0),MATCH($C3452,ApplicablePermutations!$Q$2:$S$2,0))=1,"X","")</f>
        <v/>
      </c>
      <c r="I3452" s="64" t="str">
        <f t="shared" si="281"/>
        <v/>
      </c>
      <c r="J3452" s="64" t="str">
        <f t="shared" si="282"/>
        <v/>
      </c>
      <c r="K3452" s="64">
        <f t="shared" si="279"/>
        <v>0</v>
      </c>
      <c r="L3452" s="67" t="str">
        <f>IF(VLOOKUP($A3452,ApplicablePermutations!$U$3:$V$146,2,0)=1,"X","")</f>
        <v>X</v>
      </c>
      <c r="M3452">
        <f t="shared" si="280"/>
        <v>1.2</v>
      </c>
      <c r="N3452" s="64">
        <f t="shared" si="278"/>
        <v>0</v>
      </c>
    </row>
    <row r="3453" spans="1:14" x14ac:dyDescent="0.25">
      <c r="A3453" t="s">
        <v>435</v>
      </c>
      <c r="B3453" t="s">
        <v>332</v>
      </c>
      <c r="C3453" s="65" t="s">
        <v>485</v>
      </c>
      <c r="D3453" s="64">
        <f>IFERROR(INDEX('Feasibility Factor'!$D$5:$N$123,MATCH(VLOOKUP($A3453,PairList!$A$2:$D$205,2,0),'Feasibility Factor'!$C$5:$C$123,0),MATCH(VLOOKUP($B3453,PairList!$F$2:$I$14,2,0),'Feasibility Factor'!$D$3:$N$3,0)),"")</f>
        <v>0.75</v>
      </c>
      <c r="E3453" s="69"/>
      <c r="F3453" s="64" t="str">
        <f>IFERROR(INDEX(ESShip!$C$2:$C$99,MATCH(VLOOKUP($A3453,PairList!$A$2:$D$205,3,0),ESShip!$A$2:$A$99,0)),"")</f>
        <v/>
      </c>
      <c r="G3453" s="64">
        <v>0.66052369733950722</v>
      </c>
      <c r="H3453" s="67" t="str">
        <f>IF(INDEX(ApplicablePermutations!$B$3:$N$205,MATCH($A3453,ApplicablePermutations!$A$3:$A$205,0),MATCH($B3453,ApplicablePermutations!$B$2:$N$2,0))*INDEX(ApplicablePermutations!$Q$3:$S$205,MATCH($A3453,ApplicablePermutations!$P$3:$P$205,0),MATCH($C3453,ApplicablePermutations!$Q$2:$S$2,0))=1,"X","")</f>
        <v/>
      </c>
      <c r="I3453" s="64" t="str">
        <f t="shared" si="281"/>
        <v/>
      </c>
      <c r="J3453" s="64" t="str">
        <f t="shared" si="282"/>
        <v/>
      </c>
      <c r="K3453" s="64">
        <f t="shared" si="279"/>
        <v>0</v>
      </c>
      <c r="L3453" s="67" t="str">
        <f>IF(VLOOKUP($A3453,ApplicablePermutations!$U$3:$V$146,2,0)=1,"X","")</f>
        <v>X</v>
      </c>
      <c r="M3453">
        <f t="shared" si="280"/>
        <v>1.2</v>
      </c>
      <c r="N3453" s="64">
        <f t="shared" si="278"/>
        <v>0</v>
      </c>
    </row>
    <row r="3454" spans="1:14" x14ac:dyDescent="0.25">
      <c r="A3454" t="s">
        <v>435</v>
      </c>
      <c r="B3454" t="s">
        <v>243</v>
      </c>
      <c r="C3454" s="65" t="s">
        <v>485</v>
      </c>
      <c r="D3454" s="64">
        <f>IFERROR(INDEX('Feasibility Factor'!$D$5:$N$123,MATCH(VLOOKUP($A3454,PairList!$A$2:$D$205,2,0),'Feasibility Factor'!$C$5:$C$123,0),MATCH(VLOOKUP($B3454,PairList!$F$2:$I$14,2,0),'Feasibility Factor'!$D$3:$N$3,0)),"")</f>
        <v>0.75</v>
      </c>
      <c r="E3454" s="69"/>
      <c r="F3454" s="64" t="str">
        <f>IFERROR(INDEX(ESShip!$C$2:$C$99,MATCH(VLOOKUP($A3454,PairList!$A$2:$D$205,3,0),ESShip!$A$2:$A$99,0)),"")</f>
        <v/>
      </c>
      <c r="G3454" s="64">
        <v>0.66052369733950855</v>
      </c>
      <c r="H3454" s="67" t="str">
        <f>IF(INDEX(ApplicablePermutations!$B$3:$N$205,MATCH($A3454,ApplicablePermutations!$A$3:$A$205,0),MATCH($B3454,ApplicablePermutations!$B$2:$N$2,0))*INDEX(ApplicablePermutations!$Q$3:$S$205,MATCH($A3454,ApplicablePermutations!$P$3:$P$205,0),MATCH($C3454,ApplicablePermutations!$Q$2:$S$2,0))=1,"X","")</f>
        <v/>
      </c>
      <c r="I3454" s="64" t="str">
        <f t="shared" si="281"/>
        <v/>
      </c>
      <c r="J3454" s="64" t="str">
        <f t="shared" si="282"/>
        <v/>
      </c>
      <c r="K3454" s="64">
        <f t="shared" si="279"/>
        <v>0</v>
      </c>
      <c r="L3454" s="67" t="str">
        <f>IF(VLOOKUP($A3454,ApplicablePermutations!$U$3:$V$146,2,0)=1,"X","")</f>
        <v>X</v>
      </c>
      <c r="M3454">
        <f t="shared" si="280"/>
        <v>1.2</v>
      </c>
      <c r="N3454" s="64">
        <f t="shared" si="278"/>
        <v>0</v>
      </c>
    </row>
    <row r="3455" spans="1:14" x14ac:dyDescent="0.25">
      <c r="A3455" t="s">
        <v>435</v>
      </c>
      <c r="B3455" t="s">
        <v>333</v>
      </c>
      <c r="C3455" s="65" t="s">
        <v>485</v>
      </c>
      <c r="D3455" s="64">
        <f>IFERROR(INDEX('Feasibility Factor'!$D$5:$N$123,MATCH(VLOOKUP($A3455,PairList!$A$2:$D$205,2,0),'Feasibility Factor'!$C$5:$C$123,0),MATCH(VLOOKUP($B3455,PairList!$F$2:$I$14,2,0),'Feasibility Factor'!$D$3:$N$3,0)),"")</f>
        <v>0.75</v>
      </c>
      <c r="E3455" s="69"/>
      <c r="F3455" s="64" t="str">
        <f>IFERROR(INDEX(ESShip!$C$2:$C$99,MATCH(VLOOKUP($A3455,PairList!$A$2:$D$205,3,0),ESShip!$A$2:$A$99,0)),"")</f>
        <v/>
      </c>
      <c r="G3455" s="64">
        <v>0.66052369733950722</v>
      </c>
      <c r="H3455" s="67" t="str">
        <f>IF(INDEX(ApplicablePermutations!$B$3:$N$205,MATCH($A3455,ApplicablePermutations!$A$3:$A$205,0),MATCH($B3455,ApplicablePermutations!$B$2:$N$2,0))*INDEX(ApplicablePermutations!$Q$3:$S$205,MATCH($A3455,ApplicablePermutations!$P$3:$P$205,0),MATCH($C3455,ApplicablePermutations!$Q$2:$S$2,0))=1,"X","")</f>
        <v>X</v>
      </c>
      <c r="I3455" s="64">
        <f t="shared" si="281"/>
        <v>0.75</v>
      </c>
      <c r="J3455" s="64">
        <f t="shared" si="282"/>
        <v>0.66052369733950722</v>
      </c>
      <c r="K3455" s="64">
        <f t="shared" si="279"/>
        <v>0.25460722699536958</v>
      </c>
      <c r="L3455" s="67" t="str">
        <f>IF(VLOOKUP($A3455,ApplicablePermutations!$U$3:$V$146,2,0)=1,"X","")</f>
        <v>X</v>
      </c>
      <c r="M3455">
        <f t="shared" si="280"/>
        <v>1.2</v>
      </c>
      <c r="N3455" s="64">
        <f t="shared" si="278"/>
        <v>0.30552867239444348</v>
      </c>
    </row>
    <row r="3456" spans="1:14" x14ac:dyDescent="0.25">
      <c r="A3456" t="s">
        <v>435</v>
      </c>
      <c r="B3456" t="s">
        <v>334</v>
      </c>
      <c r="C3456" s="65" t="s">
        <v>485</v>
      </c>
      <c r="D3456" s="64">
        <f>IFERROR(INDEX('Feasibility Factor'!$D$5:$N$123,MATCH(VLOOKUP($A3456,PairList!$A$2:$D$205,2,0),'Feasibility Factor'!$C$5:$C$123,0),MATCH(VLOOKUP($B3456,PairList!$F$2:$I$14,2,0),'Feasibility Factor'!$D$3:$N$3,0)),"")</f>
        <v>0.75</v>
      </c>
      <c r="E3456" s="69"/>
      <c r="F3456" s="64" t="str">
        <f>IFERROR(INDEX(ESShip!$C$2:$C$99,MATCH(VLOOKUP($A3456,PairList!$A$2:$D$205,3,0),ESShip!$A$2:$A$99,0)),"")</f>
        <v/>
      </c>
      <c r="G3456" s="64">
        <v>0.66052369733950722</v>
      </c>
      <c r="H3456" s="67" t="str">
        <f>IF(INDEX(ApplicablePermutations!$B$3:$N$205,MATCH($A3456,ApplicablePermutations!$A$3:$A$205,0),MATCH($B3456,ApplicablePermutations!$B$2:$N$2,0))*INDEX(ApplicablePermutations!$Q$3:$S$205,MATCH($A3456,ApplicablePermutations!$P$3:$P$205,0),MATCH($C3456,ApplicablePermutations!$Q$2:$S$2,0))=1,"X","")</f>
        <v>X</v>
      </c>
      <c r="I3456" s="64">
        <f t="shared" si="281"/>
        <v>0.75</v>
      </c>
      <c r="J3456" s="64">
        <f t="shared" si="282"/>
        <v>0.66052369733950722</v>
      </c>
      <c r="K3456" s="64">
        <f t="shared" si="279"/>
        <v>0.25460722699536958</v>
      </c>
      <c r="L3456" s="67" t="str">
        <f>IF(VLOOKUP($A3456,ApplicablePermutations!$U$3:$V$146,2,0)=1,"X","")</f>
        <v>X</v>
      </c>
      <c r="M3456">
        <f t="shared" si="280"/>
        <v>1.2</v>
      </c>
      <c r="N3456" s="64">
        <f t="shared" si="278"/>
        <v>0.30552867239444348</v>
      </c>
    </row>
    <row r="3457" spans="1:14" x14ac:dyDescent="0.25">
      <c r="A3457" t="s">
        <v>435</v>
      </c>
      <c r="B3457" t="s">
        <v>94</v>
      </c>
      <c r="C3457" s="65" t="s">
        <v>485</v>
      </c>
      <c r="D3457" s="64">
        <f>IFERROR(INDEX('Feasibility Factor'!$D$5:$N$123,MATCH(VLOOKUP($A3457,PairList!$A$2:$D$205,2,0),'Feasibility Factor'!$C$5:$C$123,0),MATCH(VLOOKUP($B3457,PairList!$F$2:$I$14,2,0),'Feasibility Factor'!$D$3:$N$3,0)),"")</f>
        <v>0.75</v>
      </c>
      <c r="E3457" s="69"/>
      <c r="F3457" s="64" t="str">
        <f>IFERROR(INDEX(ESShip!$C$2:$C$99,MATCH(VLOOKUP($A3457,PairList!$A$2:$D$205,3,0),ESShip!$A$2:$A$99,0)),"")</f>
        <v/>
      </c>
      <c r="G3457" s="64">
        <v>0.66052369733950722</v>
      </c>
      <c r="H3457" s="67" t="str">
        <f>IF(INDEX(ApplicablePermutations!$B$3:$N$205,MATCH($A3457,ApplicablePermutations!$A$3:$A$205,0),MATCH($B3457,ApplicablePermutations!$B$2:$N$2,0))*INDEX(ApplicablePermutations!$Q$3:$S$205,MATCH($A3457,ApplicablePermutations!$P$3:$P$205,0),MATCH($C3457,ApplicablePermutations!$Q$2:$S$2,0))=1,"X","")</f>
        <v>X</v>
      </c>
      <c r="I3457" s="64">
        <f t="shared" si="281"/>
        <v>0.75</v>
      </c>
      <c r="J3457" s="64">
        <f t="shared" si="282"/>
        <v>0.66052369733950722</v>
      </c>
      <c r="K3457" s="64">
        <f t="shared" si="279"/>
        <v>0.25460722699536958</v>
      </c>
      <c r="L3457" s="67" t="str">
        <f>IF(VLOOKUP($A3457,ApplicablePermutations!$U$3:$V$146,2,0)=1,"X","")</f>
        <v>X</v>
      </c>
      <c r="M3457">
        <f t="shared" si="280"/>
        <v>1.2</v>
      </c>
      <c r="N3457" s="64">
        <f t="shared" si="278"/>
        <v>0.30552867239444348</v>
      </c>
    </row>
    <row r="3458" spans="1:14" x14ac:dyDescent="0.25">
      <c r="A3458" t="s">
        <v>435</v>
      </c>
      <c r="B3458" t="s">
        <v>335</v>
      </c>
      <c r="C3458" s="65" t="s">
        <v>485</v>
      </c>
      <c r="D3458" s="64">
        <f>IFERROR(INDEX('Feasibility Factor'!$D$5:$N$123,MATCH(VLOOKUP($A3458,PairList!$A$2:$D$205,2,0),'Feasibility Factor'!$C$5:$C$123,0),MATCH(VLOOKUP($B3458,PairList!$F$2:$I$14,2,0),'Feasibility Factor'!$D$3:$N$3,0)),"")</f>
        <v>0.75</v>
      </c>
      <c r="E3458" s="69"/>
      <c r="F3458" s="64" t="str">
        <f>IFERROR(INDEX(ESShip!$C$2:$C$99,MATCH(VLOOKUP($A3458,PairList!$A$2:$D$205,3,0),ESShip!$A$2:$A$99,0)),"")</f>
        <v/>
      </c>
      <c r="G3458" s="64">
        <v>0.66052369733950722</v>
      </c>
      <c r="H3458" s="67" t="str">
        <f>IF(INDEX(ApplicablePermutations!$B$3:$N$205,MATCH($A3458,ApplicablePermutations!$A$3:$A$205,0),MATCH($B3458,ApplicablePermutations!$B$2:$N$2,0))*INDEX(ApplicablePermutations!$Q$3:$S$205,MATCH($A3458,ApplicablePermutations!$P$3:$P$205,0),MATCH($C3458,ApplicablePermutations!$Q$2:$S$2,0))=1,"X","")</f>
        <v/>
      </c>
      <c r="I3458" s="64" t="str">
        <f t="shared" si="281"/>
        <v/>
      </c>
      <c r="J3458" s="64" t="str">
        <f t="shared" si="282"/>
        <v/>
      </c>
      <c r="K3458" s="64">
        <f t="shared" si="279"/>
        <v>0</v>
      </c>
      <c r="L3458" s="67" t="str">
        <f>IF(VLOOKUP($A3458,ApplicablePermutations!$U$3:$V$146,2,0)=1,"X","")</f>
        <v>X</v>
      </c>
      <c r="M3458">
        <f t="shared" si="280"/>
        <v>1.2</v>
      </c>
      <c r="N3458" s="64">
        <f t="shared" si="278"/>
        <v>0</v>
      </c>
    </row>
    <row r="3459" spans="1:14" x14ac:dyDescent="0.25">
      <c r="A3459" t="s">
        <v>435</v>
      </c>
      <c r="B3459" t="s">
        <v>100</v>
      </c>
      <c r="C3459" s="65" t="s">
        <v>485</v>
      </c>
      <c r="D3459" s="64">
        <f>IFERROR(INDEX('Feasibility Factor'!$D$5:$N$123,MATCH(VLOOKUP($A3459,PairList!$A$2:$D$205,2,0),'Feasibility Factor'!$C$5:$C$123,0),MATCH(VLOOKUP($B3459,PairList!$F$2:$I$14,2,0),'Feasibility Factor'!$D$3:$N$3,0)),"")</f>
        <v>0.75</v>
      </c>
      <c r="E3459" s="69"/>
      <c r="F3459" s="64" t="str">
        <f>IFERROR(INDEX(ESShip!$C$2:$C$99,MATCH(VLOOKUP($A3459,PairList!$A$2:$D$205,3,0),ESShip!$A$2:$A$99,0)),"")</f>
        <v/>
      </c>
      <c r="G3459" s="64">
        <v>0.66052369733950722</v>
      </c>
      <c r="H3459" s="67" t="str">
        <f>IF(INDEX(ApplicablePermutations!$B$3:$N$205,MATCH($A3459,ApplicablePermutations!$A$3:$A$205,0),MATCH($B3459,ApplicablePermutations!$B$2:$N$2,0))*INDEX(ApplicablePermutations!$Q$3:$S$205,MATCH($A3459,ApplicablePermutations!$P$3:$P$205,0),MATCH($C3459,ApplicablePermutations!$Q$2:$S$2,0))=1,"X","")</f>
        <v/>
      </c>
      <c r="I3459" s="64" t="str">
        <f t="shared" si="281"/>
        <v/>
      </c>
      <c r="J3459" s="64" t="str">
        <f t="shared" si="282"/>
        <v/>
      </c>
      <c r="K3459" s="64">
        <f t="shared" si="279"/>
        <v>0</v>
      </c>
      <c r="L3459" s="67" t="str">
        <f>IF(VLOOKUP($A3459,ApplicablePermutations!$U$3:$V$146,2,0)=1,"X","")</f>
        <v>X</v>
      </c>
      <c r="M3459">
        <f t="shared" si="280"/>
        <v>1.2</v>
      </c>
      <c r="N3459" s="64">
        <f t="shared" ref="N3459:N3522" si="283">IF($L3459="X",$K3459*$M3459,K3459)</f>
        <v>0</v>
      </c>
    </row>
    <row r="3460" spans="1:14" x14ac:dyDescent="0.25">
      <c r="A3460" t="s">
        <v>435</v>
      </c>
      <c r="B3460" t="s">
        <v>327</v>
      </c>
      <c r="C3460" s="65" t="s">
        <v>486</v>
      </c>
      <c r="D3460" s="64">
        <f>IFERROR(INDEX('Feasibility Factor'!$D$5:$N$123,MATCH(VLOOKUP($A3460,PairList!$A$2:$D$205,2,0),'Feasibility Factor'!$C$5:$C$123,0),MATCH(VLOOKUP($B3460,PairList!$F$2:$I$14,2,0),'Feasibility Factor'!$D$3:$N$3,0)),"")</f>
        <v>0.75</v>
      </c>
      <c r="E3460" s="69"/>
      <c r="F3460" s="64" t="str">
        <f>IFERROR(INDEX(ESShip!$C$2:$C$99,MATCH(VLOOKUP($A3460,PairList!$A$2:$D$205,3,0),ESShip!$A$2:$A$99,0)),"")</f>
        <v/>
      </c>
      <c r="G3460" s="64">
        <v>0.66052369733950722</v>
      </c>
      <c r="H3460" s="67" t="str">
        <f>IF(INDEX(ApplicablePermutations!$B$3:$N$205,MATCH($A3460,ApplicablePermutations!$A$3:$A$205,0),MATCH($B3460,ApplicablePermutations!$B$2:$N$2,0))*INDEX(ApplicablePermutations!$Q$3:$S$205,MATCH($A3460,ApplicablePermutations!$P$3:$P$205,0),MATCH($C3460,ApplicablePermutations!$Q$2:$S$2,0))=1,"X","")</f>
        <v/>
      </c>
      <c r="I3460" s="64" t="str">
        <f t="shared" si="281"/>
        <v/>
      </c>
      <c r="J3460" s="64" t="str">
        <f t="shared" si="282"/>
        <v/>
      </c>
      <c r="K3460" s="64">
        <f t="shared" si="279"/>
        <v>0</v>
      </c>
      <c r="L3460" s="67" t="str">
        <f>IF(VLOOKUP($A3460,ApplicablePermutations!$U$3:$V$146,2,0)=1,"X","")</f>
        <v>X</v>
      </c>
      <c r="M3460">
        <f t="shared" si="280"/>
        <v>1.2</v>
      </c>
      <c r="N3460" s="64">
        <f t="shared" si="283"/>
        <v>0</v>
      </c>
    </row>
    <row r="3461" spans="1:14" x14ac:dyDescent="0.25">
      <c r="A3461" t="s">
        <v>435</v>
      </c>
      <c r="B3461" t="s">
        <v>328</v>
      </c>
      <c r="C3461" s="65" t="s">
        <v>486</v>
      </c>
      <c r="D3461" s="64">
        <f>IFERROR(INDEX('Feasibility Factor'!$D$5:$N$123,MATCH(VLOOKUP($A3461,PairList!$A$2:$D$205,2,0),'Feasibility Factor'!$C$5:$C$123,0),MATCH(VLOOKUP($B3461,PairList!$F$2:$I$14,2,0),'Feasibility Factor'!$D$3:$N$3,0)),"")</f>
        <v>0.75</v>
      </c>
      <c r="E3461" s="69"/>
      <c r="F3461" s="64" t="str">
        <f>IFERROR(INDEX(ESShip!$C$2:$C$99,MATCH(VLOOKUP($A3461,PairList!$A$2:$D$205,3,0),ESShip!$A$2:$A$99,0)),"")</f>
        <v/>
      </c>
      <c r="G3461" s="64">
        <v>0.66052369733950722</v>
      </c>
      <c r="H3461" s="67" t="str">
        <f>IF(INDEX(ApplicablePermutations!$B$3:$N$205,MATCH($A3461,ApplicablePermutations!$A$3:$A$205,0),MATCH($B3461,ApplicablePermutations!$B$2:$N$2,0))*INDEX(ApplicablePermutations!$Q$3:$S$205,MATCH($A3461,ApplicablePermutations!$P$3:$P$205,0),MATCH($C3461,ApplicablePermutations!$Q$2:$S$2,0))=1,"X","")</f>
        <v/>
      </c>
      <c r="I3461" s="64" t="str">
        <f t="shared" si="281"/>
        <v/>
      </c>
      <c r="J3461" s="64" t="str">
        <f t="shared" si="282"/>
        <v/>
      </c>
      <c r="K3461" s="64">
        <f t="shared" si="279"/>
        <v>0</v>
      </c>
      <c r="L3461" s="67" t="str">
        <f>IF(VLOOKUP($A3461,ApplicablePermutations!$U$3:$V$146,2,0)=1,"X","")</f>
        <v>X</v>
      </c>
      <c r="M3461">
        <f t="shared" si="280"/>
        <v>1.2</v>
      </c>
      <c r="N3461" s="64">
        <f t="shared" si="283"/>
        <v>0</v>
      </c>
    </row>
    <row r="3462" spans="1:14" x14ac:dyDescent="0.25">
      <c r="A3462" t="s">
        <v>435</v>
      </c>
      <c r="B3462" t="s">
        <v>239</v>
      </c>
      <c r="C3462" s="65" t="s">
        <v>486</v>
      </c>
      <c r="D3462" s="64">
        <f>IFERROR(INDEX('Feasibility Factor'!$D$5:$N$123,MATCH(VLOOKUP($A3462,PairList!$A$2:$D$205,2,0),'Feasibility Factor'!$C$5:$C$123,0),MATCH(VLOOKUP($B3462,PairList!$F$2:$I$14,2,0),'Feasibility Factor'!$D$3:$N$3,0)),"")</f>
        <v>0.75</v>
      </c>
      <c r="E3462" s="69"/>
      <c r="F3462" s="64" t="str">
        <f>IFERROR(INDEX(ESShip!$C$2:$C$99,MATCH(VLOOKUP($A3462,PairList!$A$2:$D$205,3,0),ESShip!$A$2:$A$99,0)),"")</f>
        <v/>
      </c>
      <c r="G3462" s="64">
        <v>0.66052369733950722</v>
      </c>
      <c r="H3462" s="67" t="str">
        <f>IF(INDEX(ApplicablePermutations!$B$3:$N$205,MATCH($A3462,ApplicablePermutations!$A$3:$A$205,0),MATCH($B3462,ApplicablePermutations!$B$2:$N$2,0))*INDEX(ApplicablePermutations!$Q$3:$S$205,MATCH($A3462,ApplicablePermutations!$P$3:$P$205,0),MATCH($C3462,ApplicablePermutations!$Q$2:$S$2,0))=1,"X","")</f>
        <v/>
      </c>
      <c r="I3462" s="64" t="str">
        <f t="shared" si="281"/>
        <v/>
      </c>
      <c r="J3462" s="64" t="str">
        <f t="shared" si="282"/>
        <v/>
      </c>
      <c r="K3462" s="64">
        <f t="shared" si="279"/>
        <v>0</v>
      </c>
      <c r="L3462" s="67" t="str">
        <f>IF(VLOOKUP($A3462,ApplicablePermutations!$U$3:$V$146,2,0)=1,"X","")</f>
        <v>X</v>
      </c>
      <c r="M3462">
        <f t="shared" si="280"/>
        <v>1.2</v>
      </c>
      <c r="N3462" s="64">
        <f t="shared" si="283"/>
        <v>0</v>
      </c>
    </row>
    <row r="3463" spans="1:14" x14ac:dyDescent="0.25">
      <c r="A3463" t="s">
        <v>435</v>
      </c>
      <c r="B3463" t="s">
        <v>329</v>
      </c>
      <c r="C3463" s="65" t="s">
        <v>486</v>
      </c>
      <c r="D3463" s="64">
        <f>IFERROR(INDEX('Feasibility Factor'!$D$5:$N$123,MATCH(VLOOKUP($A3463,PairList!$A$2:$D$205,2,0),'Feasibility Factor'!$C$5:$C$123,0),MATCH(VLOOKUP($B3463,PairList!$F$2:$I$14,2,0),'Feasibility Factor'!$D$3:$N$3,0)),"")</f>
        <v>0.75</v>
      </c>
      <c r="E3463" s="69"/>
      <c r="F3463" s="64" t="str">
        <f>IFERROR(INDEX(ESShip!$C$2:$C$99,MATCH(VLOOKUP($A3463,PairList!$A$2:$D$205,3,0),ESShip!$A$2:$A$99,0)),"")</f>
        <v/>
      </c>
      <c r="G3463" s="64">
        <v>0.66052369733950722</v>
      </c>
      <c r="H3463" s="67" t="str">
        <f>IF(INDEX(ApplicablePermutations!$B$3:$N$205,MATCH($A3463,ApplicablePermutations!$A$3:$A$205,0),MATCH($B3463,ApplicablePermutations!$B$2:$N$2,0))*INDEX(ApplicablePermutations!$Q$3:$S$205,MATCH($A3463,ApplicablePermutations!$P$3:$P$205,0),MATCH($C3463,ApplicablePermutations!$Q$2:$S$2,0))=1,"X","")</f>
        <v/>
      </c>
      <c r="I3463" s="64" t="str">
        <f t="shared" si="281"/>
        <v/>
      </c>
      <c r="J3463" s="64" t="str">
        <f t="shared" si="282"/>
        <v/>
      </c>
      <c r="K3463" s="64">
        <f t="shared" si="279"/>
        <v>0</v>
      </c>
      <c r="L3463" s="67" t="str">
        <f>IF(VLOOKUP($A3463,ApplicablePermutations!$U$3:$V$146,2,0)=1,"X","")</f>
        <v>X</v>
      </c>
      <c r="M3463">
        <f t="shared" si="280"/>
        <v>1.2</v>
      </c>
      <c r="N3463" s="64">
        <f t="shared" si="283"/>
        <v>0</v>
      </c>
    </row>
    <row r="3464" spans="1:14" x14ac:dyDescent="0.25">
      <c r="A3464" t="s">
        <v>435</v>
      </c>
      <c r="B3464" t="s">
        <v>330</v>
      </c>
      <c r="C3464" s="65" t="s">
        <v>486</v>
      </c>
      <c r="D3464" s="64">
        <f>IFERROR(INDEX('Feasibility Factor'!$D$5:$N$123,MATCH(VLOOKUP($A3464,PairList!$A$2:$D$205,2,0),'Feasibility Factor'!$C$5:$C$123,0),MATCH(VLOOKUP($B3464,PairList!$F$2:$I$14,2,0),'Feasibility Factor'!$D$3:$N$3,0)),"")</f>
        <v>0.75</v>
      </c>
      <c r="E3464" s="69"/>
      <c r="F3464" s="64" t="str">
        <f>IFERROR(INDEX(ESShip!$C$2:$C$99,MATCH(VLOOKUP($A3464,PairList!$A$2:$D$205,3,0),ESShip!$A$2:$A$99,0)),"")</f>
        <v/>
      </c>
      <c r="G3464" s="64">
        <v>0.66052369733950722</v>
      </c>
      <c r="H3464" s="67" t="str">
        <f>IF(INDEX(ApplicablePermutations!$B$3:$N$205,MATCH($A3464,ApplicablePermutations!$A$3:$A$205,0),MATCH($B3464,ApplicablePermutations!$B$2:$N$2,0))*INDEX(ApplicablePermutations!$Q$3:$S$205,MATCH($A3464,ApplicablePermutations!$P$3:$P$205,0),MATCH($C3464,ApplicablePermutations!$Q$2:$S$2,0))=1,"X","")</f>
        <v/>
      </c>
      <c r="I3464" s="64" t="str">
        <f t="shared" si="281"/>
        <v/>
      </c>
      <c r="J3464" s="64" t="str">
        <f t="shared" si="282"/>
        <v/>
      </c>
      <c r="K3464" s="64">
        <f t="shared" si="279"/>
        <v>0</v>
      </c>
      <c r="L3464" s="67" t="str">
        <f>IF(VLOOKUP($A3464,ApplicablePermutations!$U$3:$V$146,2,0)=1,"X","")</f>
        <v>X</v>
      </c>
      <c r="M3464">
        <f t="shared" si="280"/>
        <v>1.2</v>
      </c>
      <c r="N3464" s="64">
        <f t="shared" si="283"/>
        <v>0</v>
      </c>
    </row>
    <row r="3465" spans="1:14" x14ac:dyDescent="0.25">
      <c r="A3465" t="s">
        <v>435</v>
      </c>
      <c r="B3465" t="s">
        <v>331</v>
      </c>
      <c r="C3465" s="65" t="s">
        <v>486</v>
      </c>
      <c r="D3465" s="64">
        <f>IFERROR(INDEX('Feasibility Factor'!$D$5:$N$123,MATCH(VLOOKUP($A3465,PairList!$A$2:$D$205,2,0),'Feasibility Factor'!$C$5:$C$123,0),MATCH(VLOOKUP($B3465,PairList!$F$2:$I$14,2,0),'Feasibility Factor'!$D$3:$N$3,0)),"")</f>
        <v>0.75</v>
      </c>
      <c r="E3465" s="69"/>
      <c r="F3465" s="64" t="str">
        <f>IFERROR(INDEX(ESShip!$C$2:$C$99,MATCH(VLOOKUP($A3465,PairList!$A$2:$D$205,3,0),ESShip!$A$2:$A$99,0)),"")</f>
        <v/>
      </c>
      <c r="G3465" s="64">
        <v>0.66052369733950722</v>
      </c>
      <c r="H3465" s="67" t="str">
        <f>IF(INDEX(ApplicablePermutations!$B$3:$N$205,MATCH($A3465,ApplicablePermutations!$A$3:$A$205,0),MATCH($B3465,ApplicablePermutations!$B$2:$N$2,0))*INDEX(ApplicablePermutations!$Q$3:$S$205,MATCH($A3465,ApplicablePermutations!$P$3:$P$205,0),MATCH($C3465,ApplicablePermutations!$Q$2:$S$2,0))=1,"X","")</f>
        <v/>
      </c>
      <c r="I3465" s="64" t="str">
        <f t="shared" si="281"/>
        <v/>
      </c>
      <c r="J3465" s="64" t="str">
        <f t="shared" si="282"/>
        <v/>
      </c>
      <c r="K3465" s="64">
        <f t="shared" si="279"/>
        <v>0</v>
      </c>
      <c r="L3465" s="67" t="str">
        <f>IF(VLOOKUP($A3465,ApplicablePermutations!$U$3:$V$146,2,0)=1,"X","")</f>
        <v>X</v>
      </c>
      <c r="M3465">
        <f t="shared" si="280"/>
        <v>1.2</v>
      </c>
      <c r="N3465" s="64">
        <f t="shared" si="283"/>
        <v>0</v>
      </c>
    </row>
    <row r="3466" spans="1:14" x14ac:dyDescent="0.25">
      <c r="A3466" t="s">
        <v>435</v>
      </c>
      <c r="B3466" t="s">
        <v>332</v>
      </c>
      <c r="C3466" s="65" t="s">
        <v>486</v>
      </c>
      <c r="D3466" s="64">
        <f>IFERROR(INDEX('Feasibility Factor'!$D$5:$N$123,MATCH(VLOOKUP($A3466,PairList!$A$2:$D$205,2,0),'Feasibility Factor'!$C$5:$C$123,0),MATCH(VLOOKUP($B3466,PairList!$F$2:$I$14,2,0),'Feasibility Factor'!$D$3:$N$3,0)),"")</f>
        <v>0.75</v>
      </c>
      <c r="E3466" s="69"/>
      <c r="F3466" s="64" t="str">
        <f>IFERROR(INDEX(ESShip!$C$2:$C$99,MATCH(VLOOKUP($A3466,PairList!$A$2:$D$205,3,0),ESShip!$A$2:$A$99,0)),"")</f>
        <v/>
      </c>
      <c r="G3466" s="64">
        <v>0.66052369733950722</v>
      </c>
      <c r="H3466" s="67" t="str">
        <f>IF(INDEX(ApplicablePermutations!$B$3:$N$205,MATCH($A3466,ApplicablePermutations!$A$3:$A$205,0),MATCH($B3466,ApplicablePermutations!$B$2:$N$2,0))*INDEX(ApplicablePermutations!$Q$3:$S$205,MATCH($A3466,ApplicablePermutations!$P$3:$P$205,0),MATCH($C3466,ApplicablePermutations!$Q$2:$S$2,0))=1,"X","")</f>
        <v/>
      </c>
      <c r="I3466" s="64" t="str">
        <f t="shared" si="281"/>
        <v/>
      </c>
      <c r="J3466" s="64" t="str">
        <f t="shared" si="282"/>
        <v/>
      </c>
      <c r="K3466" s="64">
        <f t="shared" si="279"/>
        <v>0</v>
      </c>
      <c r="L3466" s="67" t="str">
        <f>IF(VLOOKUP($A3466,ApplicablePermutations!$U$3:$V$146,2,0)=1,"X","")</f>
        <v>X</v>
      </c>
      <c r="M3466">
        <f t="shared" si="280"/>
        <v>1.2</v>
      </c>
      <c r="N3466" s="64">
        <f t="shared" si="283"/>
        <v>0</v>
      </c>
    </row>
    <row r="3467" spans="1:14" x14ac:dyDescent="0.25">
      <c r="A3467" t="s">
        <v>435</v>
      </c>
      <c r="B3467" t="s">
        <v>243</v>
      </c>
      <c r="C3467" s="65" t="s">
        <v>486</v>
      </c>
      <c r="D3467" s="64">
        <f>IFERROR(INDEX('Feasibility Factor'!$D$5:$N$123,MATCH(VLOOKUP($A3467,PairList!$A$2:$D$205,2,0),'Feasibility Factor'!$C$5:$C$123,0),MATCH(VLOOKUP($B3467,PairList!$F$2:$I$14,2,0),'Feasibility Factor'!$D$3:$N$3,0)),"")</f>
        <v>0.75</v>
      </c>
      <c r="E3467" s="69"/>
      <c r="F3467" s="64" t="str">
        <f>IFERROR(INDEX(ESShip!$C$2:$C$99,MATCH(VLOOKUP($A3467,PairList!$A$2:$D$205,3,0),ESShip!$A$2:$A$99,0)),"")</f>
        <v/>
      </c>
      <c r="G3467" s="64">
        <v>0.66052369733950855</v>
      </c>
      <c r="H3467" s="67" t="str">
        <f>IF(INDEX(ApplicablePermutations!$B$3:$N$205,MATCH($A3467,ApplicablePermutations!$A$3:$A$205,0),MATCH($B3467,ApplicablePermutations!$B$2:$N$2,0))*INDEX(ApplicablePermutations!$Q$3:$S$205,MATCH($A3467,ApplicablePermutations!$P$3:$P$205,0),MATCH($C3467,ApplicablePermutations!$Q$2:$S$2,0))=1,"X","")</f>
        <v/>
      </c>
      <c r="I3467" s="64" t="str">
        <f t="shared" si="281"/>
        <v/>
      </c>
      <c r="J3467" s="64" t="str">
        <f t="shared" si="282"/>
        <v/>
      </c>
      <c r="K3467" s="64">
        <f t="shared" si="279"/>
        <v>0</v>
      </c>
      <c r="L3467" s="67" t="str">
        <f>IF(VLOOKUP($A3467,ApplicablePermutations!$U$3:$V$146,2,0)=1,"X","")</f>
        <v>X</v>
      </c>
      <c r="M3467">
        <f t="shared" si="280"/>
        <v>1.2</v>
      </c>
      <c r="N3467" s="64">
        <f t="shared" si="283"/>
        <v>0</v>
      </c>
    </row>
    <row r="3468" spans="1:14" x14ac:dyDescent="0.25">
      <c r="A3468" t="s">
        <v>435</v>
      </c>
      <c r="B3468" t="s">
        <v>333</v>
      </c>
      <c r="C3468" s="65" t="s">
        <v>486</v>
      </c>
      <c r="D3468" s="64">
        <f>IFERROR(INDEX('Feasibility Factor'!$D$5:$N$123,MATCH(VLOOKUP($A3468,PairList!$A$2:$D$205,2,0),'Feasibility Factor'!$C$5:$C$123,0),MATCH(VLOOKUP($B3468,PairList!$F$2:$I$14,2,0),'Feasibility Factor'!$D$3:$N$3,0)),"")</f>
        <v>0.75</v>
      </c>
      <c r="E3468" s="69"/>
      <c r="F3468" s="64" t="str">
        <f>IFERROR(INDEX(ESShip!$C$2:$C$99,MATCH(VLOOKUP($A3468,PairList!$A$2:$D$205,3,0),ESShip!$A$2:$A$99,0)),"")</f>
        <v/>
      </c>
      <c r="G3468" s="64">
        <v>0.66052369733950722</v>
      </c>
      <c r="H3468" s="67" t="str">
        <f>IF(INDEX(ApplicablePermutations!$B$3:$N$205,MATCH($A3468,ApplicablePermutations!$A$3:$A$205,0),MATCH($B3468,ApplicablePermutations!$B$2:$N$2,0))*INDEX(ApplicablePermutations!$Q$3:$S$205,MATCH($A3468,ApplicablePermutations!$P$3:$P$205,0),MATCH($C3468,ApplicablePermutations!$Q$2:$S$2,0))=1,"X","")</f>
        <v/>
      </c>
      <c r="I3468" s="64" t="str">
        <f t="shared" si="281"/>
        <v/>
      </c>
      <c r="J3468" s="64" t="str">
        <f t="shared" si="282"/>
        <v/>
      </c>
      <c r="K3468" s="64">
        <f t="shared" si="279"/>
        <v>0</v>
      </c>
      <c r="L3468" s="67" t="str">
        <f>IF(VLOOKUP($A3468,ApplicablePermutations!$U$3:$V$146,2,0)=1,"X","")</f>
        <v>X</v>
      </c>
      <c r="M3468">
        <f t="shared" si="280"/>
        <v>1.2</v>
      </c>
      <c r="N3468" s="64">
        <f t="shared" si="283"/>
        <v>0</v>
      </c>
    </row>
    <row r="3469" spans="1:14" x14ac:dyDescent="0.25">
      <c r="A3469" t="s">
        <v>435</v>
      </c>
      <c r="B3469" t="s">
        <v>334</v>
      </c>
      <c r="C3469" s="65" t="s">
        <v>486</v>
      </c>
      <c r="D3469" s="64">
        <f>IFERROR(INDEX('Feasibility Factor'!$D$5:$N$123,MATCH(VLOOKUP($A3469,PairList!$A$2:$D$205,2,0),'Feasibility Factor'!$C$5:$C$123,0),MATCH(VLOOKUP($B3469,PairList!$F$2:$I$14,2,0),'Feasibility Factor'!$D$3:$N$3,0)),"")</f>
        <v>0.75</v>
      </c>
      <c r="E3469" s="69"/>
      <c r="F3469" s="64" t="str">
        <f>IFERROR(INDEX(ESShip!$C$2:$C$99,MATCH(VLOOKUP($A3469,PairList!$A$2:$D$205,3,0),ESShip!$A$2:$A$99,0)),"")</f>
        <v/>
      </c>
      <c r="G3469" s="64">
        <v>0.66052369733950722</v>
      </c>
      <c r="H3469" s="67" t="str">
        <f>IF(INDEX(ApplicablePermutations!$B$3:$N$205,MATCH($A3469,ApplicablePermutations!$A$3:$A$205,0),MATCH($B3469,ApplicablePermutations!$B$2:$N$2,0))*INDEX(ApplicablePermutations!$Q$3:$S$205,MATCH($A3469,ApplicablePermutations!$P$3:$P$205,0),MATCH($C3469,ApplicablePermutations!$Q$2:$S$2,0))=1,"X","")</f>
        <v/>
      </c>
      <c r="I3469" s="64" t="str">
        <f t="shared" si="281"/>
        <v/>
      </c>
      <c r="J3469" s="64" t="str">
        <f t="shared" si="282"/>
        <v/>
      </c>
      <c r="K3469" s="64">
        <f t="shared" si="279"/>
        <v>0</v>
      </c>
      <c r="L3469" s="67" t="str">
        <f>IF(VLOOKUP($A3469,ApplicablePermutations!$U$3:$V$146,2,0)=1,"X","")</f>
        <v>X</v>
      </c>
      <c r="M3469">
        <f t="shared" si="280"/>
        <v>1.2</v>
      </c>
      <c r="N3469" s="64">
        <f t="shared" si="283"/>
        <v>0</v>
      </c>
    </row>
    <row r="3470" spans="1:14" x14ac:dyDescent="0.25">
      <c r="A3470" t="s">
        <v>435</v>
      </c>
      <c r="B3470" t="s">
        <v>94</v>
      </c>
      <c r="C3470" s="65" t="s">
        <v>486</v>
      </c>
      <c r="D3470" s="64">
        <f>IFERROR(INDEX('Feasibility Factor'!$D$5:$N$123,MATCH(VLOOKUP($A3470,PairList!$A$2:$D$205,2,0),'Feasibility Factor'!$C$5:$C$123,0),MATCH(VLOOKUP($B3470,PairList!$F$2:$I$14,2,0),'Feasibility Factor'!$D$3:$N$3,0)),"")</f>
        <v>0.75</v>
      </c>
      <c r="E3470" s="69"/>
      <c r="F3470" s="64" t="str">
        <f>IFERROR(INDEX(ESShip!$C$2:$C$99,MATCH(VLOOKUP($A3470,PairList!$A$2:$D$205,3,0),ESShip!$A$2:$A$99,0)),"")</f>
        <v/>
      </c>
      <c r="G3470" s="64">
        <v>0.66052369733950722</v>
      </c>
      <c r="H3470" s="67" t="str">
        <f>IF(INDEX(ApplicablePermutations!$B$3:$N$205,MATCH($A3470,ApplicablePermutations!$A$3:$A$205,0),MATCH($B3470,ApplicablePermutations!$B$2:$N$2,0))*INDEX(ApplicablePermutations!$Q$3:$S$205,MATCH($A3470,ApplicablePermutations!$P$3:$P$205,0),MATCH($C3470,ApplicablePermutations!$Q$2:$S$2,0))=1,"X","")</f>
        <v/>
      </c>
      <c r="I3470" s="64" t="str">
        <f t="shared" si="281"/>
        <v/>
      </c>
      <c r="J3470" s="64" t="str">
        <f t="shared" si="282"/>
        <v/>
      </c>
      <c r="K3470" s="64">
        <f t="shared" si="279"/>
        <v>0</v>
      </c>
      <c r="L3470" s="67" t="str">
        <f>IF(VLOOKUP($A3470,ApplicablePermutations!$U$3:$V$146,2,0)=1,"X","")</f>
        <v>X</v>
      </c>
      <c r="M3470">
        <f t="shared" si="280"/>
        <v>1.2</v>
      </c>
      <c r="N3470" s="64">
        <f t="shared" si="283"/>
        <v>0</v>
      </c>
    </row>
    <row r="3471" spans="1:14" x14ac:dyDescent="0.25">
      <c r="A3471" t="s">
        <v>435</v>
      </c>
      <c r="B3471" t="s">
        <v>335</v>
      </c>
      <c r="C3471" s="65" t="s">
        <v>486</v>
      </c>
      <c r="D3471" s="64">
        <f>IFERROR(INDEX('Feasibility Factor'!$D$5:$N$123,MATCH(VLOOKUP($A3471,PairList!$A$2:$D$205,2,0),'Feasibility Factor'!$C$5:$C$123,0),MATCH(VLOOKUP($B3471,PairList!$F$2:$I$14,2,0),'Feasibility Factor'!$D$3:$N$3,0)),"")</f>
        <v>0.75</v>
      </c>
      <c r="E3471" s="69"/>
      <c r="F3471" s="64" t="str">
        <f>IFERROR(INDEX(ESShip!$C$2:$C$99,MATCH(VLOOKUP($A3471,PairList!$A$2:$D$205,3,0),ESShip!$A$2:$A$99,0)),"")</f>
        <v/>
      </c>
      <c r="G3471" s="64">
        <v>0.66052369733950722</v>
      </c>
      <c r="H3471" s="67" t="str">
        <f>IF(INDEX(ApplicablePermutations!$B$3:$N$205,MATCH($A3471,ApplicablePermutations!$A$3:$A$205,0),MATCH($B3471,ApplicablePermutations!$B$2:$N$2,0))*INDEX(ApplicablePermutations!$Q$3:$S$205,MATCH($A3471,ApplicablePermutations!$P$3:$P$205,0),MATCH($C3471,ApplicablePermutations!$Q$2:$S$2,0))=1,"X","")</f>
        <v/>
      </c>
      <c r="I3471" s="64" t="str">
        <f t="shared" si="281"/>
        <v/>
      </c>
      <c r="J3471" s="64" t="str">
        <f t="shared" si="282"/>
        <v/>
      </c>
      <c r="K3471" s="64">
        <f t="shared" si="279"/>
        <v>0</v>
      </c>
      <c r="L3471" s="67" t="str">
        <f>IF(VLOOKUP($A3471,ApplicablePermutations!$U$3:$V$146,2,0)=1,"X","")</f>
        <v>X</v>
      </c>
      <c r="M3471">
        <f t="shared" si="280"/>
        <v>1.2</v>
      </c>
      <c r="N3471" s="64">
        <f t="shared" si="283"/>
        <v>0</v>
      </c>
    </row>
    <row r="3472" spans="1:14" x14ac:dyDescent="0.25">
      <c r="A3472" t="s">
        <v>435</v>
      </c>
      <c r="B3472" t="s">
        <v>100</v>
      </c>
      <c r="C3472" s="65" t="s">
        <v>486</v>
      </c>
      <c r="D3472" s="64">
        <f>IFERROR(INDEX('Feasibility Factor'!$D$5:$N$123,MATCH(VLOOKUP($A3472,PairList!$A$2:$D$205,2,0),'Feasibility Factor'!$C$5:$C$123,0),MATCH(VLOOKUP($B3472,PairList!$F$2:$I$14,2,0),'Feasibility Factor'!$D$3:$N$3,0)),"")</f>
        <v>0.75</v>
      </c>
      <c r="E3472" s="69"/>
      <c r="F3472" s="64" t="str">
        <f>IFERROR(INDEX(ESShip!$C$2:$C$99,MATCH(VLOOKUP($A3472,PairList!$A$2:$D$205,3,0),ESShip!$A$2:$A$99,0)),"")</f>
        <v/>
      </c>
      <c r="G3472" s="64">
        <v>0.66052369733950722</v>
      </c>
      <c r="H3472" s="67" t="str">
        <f>IF(INDEX(ApplicablePermutations!$B$3:$N$205,MATCH($A3472,ApplicablePermutations!$A$3:$A$205,0),MATCH($B3472,ApplicablePermutations!$B$2:$N$2,0))*INDEX(ApplicablePermutations!$Q$3:$S$205,MATCH($A3472,ApplicablePermutations!$P$3:$P$205,0),MATCH($C3472,ApplicablePermutations!$Q$2:$S$2,0))=1,"X","")</f>
        <v/>
      </c>
      <c r="I3472" s="64" t="str">
        <f t="shared" si="281"/>
        <v/>
      </c>
      <c r="J3472" s="64" t="str">
        <f t="shared" si="282"/>
        <v/>
      </c>
      <c r="K3472" s="64">
        <f t="shared" si="279"/>
        <v>0</v>
      </c>
      <c r="L3472" s="67" t="str">
        <f>IF(VLOOKUP($A3472,ApplicablePermutations!$U$3:$V$146,2,0)=1,"X","")</f>
        <v>X</v>
      </c>
      <c r="M3472">
        <f t="shared" si="280"/>
        <v>1.2</v>
      </c>
      <c r="N3472" s="64">
        <f t="shared" si="283"/>
        <v>0</v>
      </c>
    </row>
    <row r="3473" spans="1:14" x14ac:dyDescent="0.25">
      <c r="A3473" t="s">
        <v>436</v>
      </c>
      <c r="B3473" t="s">
        <v>327</v>
      </c>
      <c r="C3473" s="65" t="s">
        <v>485</v>
      </c>
      <c r="D3473" s="64">
        <f>IFERROR(INDEX('Feasibility Factor'!$D$5:$N$123,MATCH(VLOOKUP($A3473,PairList!$A$2:$D$205,2,0),'Feasibility Factor'!$C$5:$C$123,0),MATCH(VLOOKUP($B3473,PairList!$F$2:$I$14,2,0),'Feasibility Factor'!$D$3:$N$3,0)),"")</f>
        <v>1</v>
      </c>
      <c r="E3473" s="69">
        <v>0.8</v>
      </c>
      <c r="F3473" s="64" t="str">
        <f>IFERROR(INDEX(ESShip!$C$2:$C$99,MATCH(VLOOKUP($A3473,PairList!$A$2:$D$205,3,0),ESShip!$A$2:$A$99,0)),"")</f>
        <v/>
      </c>
      <c r="G3473" s="64">
        <v>0.50230020574034995</v>
      </c>
      <c r="H3473" s="67" t="str">
        <f>IF(INDEX(ApplicablePermutations!$B$3:$N$205,MATCH($A3473,ApplicablePermutations!$A$3:$A$205,0),MATCH($B3473,ApplicablePermutations!$B$2:$N$2,0))*INDEX(ApplicablePermutations!$Q$3:$S$205,MATCH($A3473,ApplicablePermutations!$P$3:$P$205,0),MATCH($C3473,ApplicablePermutations!$Q$2:$S$2,0))=1,"X","")</f>
        <v>X</v>
      </c>
      <c r="I3473" s="64">
        <f t="shared" si="281"/>
        <v>0.8</v>
      </c>
      <c r="J3473" s="64">
        <f t="shared" si="282"/>
        <v>0.50230020574034995</v>
      </c>
      <c r="K3473" s="64">
        <f t="shared" si="279"/>
        <v>0.39815983540772004</v>
      </c>
      <c r="L3473" s="67" t="str">
        <f>IF(VLOOKUP($A3473,ApplicablePermutations!$U$3:$V$146,2,0)=1,"X","")</f>
        <v>X</v>
      </c>
      <c r="M3473">
        <f t="shared" si="280"/>
        <v>1.2</v>
      </c>
      <c r="N3473" s="64">
        <f t="shared" si="283"/>
        <v>0.47779180248926401</v>
      </c>
    </row>
    <row r="3474" spans="1:14" x14ac:dyDescent="0.25">
      <c r="A3474" t="s">
        <v>436</v>
      </c>
      <c r="B3474" t="s">
        <v>328</v>
      </c>
      <c r="C3474" s="65" t="s">
        <v>485</v>
      </c>
      <c r="D3474" s="64">
        <f>IFERROR(INDEX('Feasibility Factor'!$D$5:$N$123,MATCH(VLOOKUP($A3474,PairList!$A$2:$D$205,2,0),'Feasibility Factor'!$C$5:$C$123,0),MATCH(VLOOKUP($B3474,PairList!$F$2:$I$14,2,0),'Feasibility Factor'!$D$3:$N$3,0)),"")</f>
        <v>1</v>
      </c>
      <c r="E3474" s="69">
        <v>0.8</v>
      </c>
      <c r="F3474" s="64" t="str">
        <f>IFERROR(INDEX(ESShip!$C$2:$C$99,MATCH(VLOOKUP($A3474,PairList!$A$2:$D$205,3,0),ESShip!$A$2:$A$99,0)),"")</f>
        <v/>
      </c>
      <c r="G3474" s="64">
        <v>0.50230020574034928</v>
      </c>
      <c r="H3474" s="67" t="str">
        <f>IF(INDEX(ApplicablePermutations!$B$3:$N$205,MATCH($A3474,ApplicablePermutations!$A$3:$A$205,0),MATCH($B3474,ApplicablePermutations!$B$2:$N$2,0))*INDEX(ApplicablePermutations!$Q$3:$S$205,MATCH($A3474,ApplicablePermutations!$P$3:$P$205,0),MATCH($C3474,ApplicablePermutations!$Q$2:$S$2,0))=1,"X","")</f>
        <v>X</v>
      </c>
      <c r="I3474" s="64">
        <f t="shared" si="281"/>
        <v>0.8</v>
      </c>
      <c r="J3474" s="64">
        <f t="shared" si="282"/>
        <v>0.50230020574034928</v>
      </c>
      <c r="K3474" s="64">
        <f t="shared" si="279"/>
        <v>0.3981598354077206</v>
      </c>
      <c r="L3474" s="67" t="str">
        <f>IF(VLOOKUP($A3474,ApplicablePermutations!$U$3:$V$146,2,0)=1,"X","")</f>
        <v>X</v>
      </c>
      <c r="M3474">
        <f t="shared" si="280"/>
        <v>1.2</v>
      </c>
      <c r="N3474" s="64">
        <f t="shared" si="283"/>
        <v>0.47779180248926467</v>
      </c>
    </row>
    <row r="3475" spans="1:14" x14ac:dyDescent="0.25">
      <c r="A3475" t="s">
        <v>436</v>
      </c>
      <c r="B3475" t="s">
        <v>239</v>
      </c>
      <c r="C3475" s="65" t="s">
        <v>485</v>
      </c>
      <c r="D3475" s="64">
        <f>IFERROR(INDEX('Feasibility Factor'!$D$5:$N$123,MATCH(VLOOKUP($A3475,PairList!$A$2:$D$205,2,0),'Feasibility Factor'!$C$5:$C$123,0),MATCH(VLOOKUP($B3475,PairList!$F$2:$I$14,2,0),'Feasibility Factor'!$D$3:$N$3,0)),"")</f>
        <v>1</v>
      </c>
      <c r="E3475" s="69">
        <v>0.8</v>
      </c>
      <c r="F3475" s="64" t="str">
        <f>IFERROR(INDEX(ESShip!$C$2:$C$99,MATCH(VLOOKUP($A3475,PairList!$A$2:$D$205,3,0),ESShip!$A$2:$A$99,0)),"")</f>
        <v/>
      </c>
      <c r="G3475" s="64">
        <v>0.50230020574034928</v>
      </c>
      <c r="H3475" s="67" t="str">
        <f>IF(INDEX(ApplicablePermutations!$B$3:$N$205,MATCH($A3475,ApplicablePermutations!$A$3:$A$205,0),MATCH($B3475,ApplicablePermutations!$B$2:$N$2,0))*INDEX(ApplicablePermutations!$Q$3:$S$205,MATCH($A3475,ApplicablePermutations!$P$3:$P$205,0),MATCH($C3475,ApplicablePermutations!$Q$2:$S$2,0))=1,"X","")</f>
        <v>X</v>
      </c>
      <c r="I3475" s="69">
        <f>I3473</f>
        <v>0.8</v>
      </c>
      <c r="J3475" s="64">
        <f t="shared" si="282"/>
        <v>0.50230020574034928</v>
      </c>
      <c r="K3475" s="64">
        <f t="shared" si="279"/>
        <v>0.3981598354077206</v>
      </c>
      <c r="L3475" s="67" t="str">
        <f>IF(VLOOKUP($A3475,ApplicablePermutations!$U$3:$V$146,2,0)=1,"X","")</f>
        <v>X</v>
      </c>
      <c r="M3475">
        <f t="shared" si="280"/>
        <v>1.2</v>
      </c>
      <c r="N3475" s="64">
        <f t="shared" si="283"/>
        <v>0.47779180248926467</v>
      </c>
    </row>
    <row r="3476" spans="1:14" x14ac:dyDescent="0.25">
      <c r="A3476" t="s">
        <v>436</v>
      </c>
      <c r="B3476" t="s">
        <v>329</v>
      </c>
      <c r="C3476" s="65" t="s">
        <v>485</v>
      </c>
      <c r="D3476" s="64">
        <f>IFERROR(INDEX('Feasibility Factor'!$D$5:$N$123,MATCH(VLOOKUP($A3476,PairList!$A$2:$D$205,2,0),'Feasibility Factor'!$C$5:$C$123,0),MATCH(VLOOKUP($B3476,PairList!$F$2:$I$14,2,0),'Feasibility Factor'!$D$3:$N$3,0)),"")</f>
        <v>1</v>
      </c>
      <c r="E3476" s="69">
        <v>0.8</v>
      </c>
      <c r="F3476" s="64" t="str">
        <f>IFERROR(INDEX(ESShip!$C$2:$C$99,MATCH(VLOOKUP($A3476,PairList!$A$2:$D$205,3,0),ESShip!$A$2:$A$99,0)),"")</f>
        <v/>
      </c>
      <c r="G3476" s="64">
        <v>0.50230020574034928</v>
      </c>
      <c r="H3476" s="67" t="str">
        <f>IF(INDEX(ApplicablePermutations!$B$3:$N$205,MATCH($A3476,ApplicablePermutations!$A$3:$A$205,0),MATCH($B3476,ApplicablePermutations!$B$2:$N$2,0))*INDEX(ApplicablePermutations!$Q$3:$S$205,MATCH($A3476,ApplicablePermutations!$P$3:$P$205,0),MATCH($C3476,ApplicablePermutations!$Q$2:$S$2,0))=1,"X","")</f>
        <v>X</v>
      </c>
      <c r="I3476" s="64">
        <f t="shared" ref="I3476:I3487" si="284">IF($H3476="X",IF(AND($D3476&gt;0,$D3476&lt;&gt;"",$E3476&gt;0,$E3476&lt;&gt;""),MIN($D3476,$E3476),IF(AND($D3476&gt;0,$D3476&lt;&gt;""),$D3476,IF(AND($E3476&gt;0,$E3476&lt;&gt;""),$E3476,AVERAGEIFS($E$2:$E$13027,$A$2:$A$13027,$A3476,$E$2:$E$13027,"&gt;0")))),"")</f>
        <v>0.8</v>
      </c>
      <c r="J3476" s="64">
        <f t="shared" si="282"/>
        <v>0.50230020574034928</v>
      </c>
      <c r="K3476" s="64">
        <f t="shared" si="279"/>
        <v>0.3981598354077206</v>
      </c>
      <c r="L3476" s="67" t="str">
        <f>IF(VLOOKUP($A3476,ApplicablePermutations!$U$3:$V$146,2,0)=1,"X","")</f>
        <v>X</v>
      </c>
      <c r="M3476">
        <f t="shared" si="280"/>
        <v>1.2</v>
      </c>
      <c r="N3476" s="64">
        <f t="shared" si="283"/>
        <v>0.47779180248926467</v>
      </c>
    </row>
    <row r="3477" spans="1:14" x14ac:dyDescent="0.25">
      <c r="A3477" t="s">
        <v>436</v>
      </c>
      <c r="B3477" t="s">
        <v>330</v>
      </c>
      <c r="C3477" s="65" t="s">
        <v>485</v>
      </c>
      <c r="D3477" s="64">
        <f>IFERROR(INDEX('Feasibility Factor'!$D$5:$N$123,MATCH(VLOOKUP($A3477,PairList!$A$2:$D$205,2,0),'Feasibility Factor'!$C$5:$C$123,0),MATCH(VLOOKUP($B3477,PairList!$F$2:$I$14,2,0),'Feasibility Factor'!$D$3:$N$3,0)),"")</f>
        <v>1</v>
      </c>
      <c r="E3477" s="69">
        <v>0.8</v>
      </c>
      <c r="F3477" s="64" t="str">
        <f>IFERROR(INDEX(ESShip!$C$2:$C$99,MATCH(VLOOKUP($A3477,PairList!$A$2:$D$205,3,0),ESShip!$A$2:$A$99,0)),"")</f>
        <v/>
      </c>
      <c r="G3477" s="64">
        <v>0.50230020574034928</v>
      </c>
      <c r="H3477" s="67" t="str">
        <f>IF(INDEX(ApplicablePermutations!$B$3:$N$205,MATCH($A3477,ApplicablePermutations!$A$3:$A$205,0),MATCH($B3477,ApplicablePermutations!$B$2:$N$2,0))*INDEX(ApplicablePermutations!$Q$3:$S$205,MATCH($A3477,ApplicablePermutations!$P$3:$P$205,0),MATCH($C3477,ApplicablePermutations!$Q$2:$S$2,0))=1,"X","")</f>
        <v>X</v>
      </c>
      <c r="I3477" s="64">
        <f t="shared" si="284"/>
        <v>0.8</v>
      </c>
      <c r="J3477" s="64">
        <f t="shared" si="282"/>
        <v>0.50230020574034928</v>
      </c>
      <c r="K3477" s="64">
        <f t="shared" ref="K3477:K3540" si="285">IF(H3477="X",I3477*(1-J3477),0)</f>
        <v>0.3981598354077206</v>
      </c>
      <c r="L3477" s="67" t="str">
        <f>IF(VLOOKUP($A3477,ApplicablePermutations!$U$3:$V$146,2,0)=1,"X","")</f>
        <v>X</v>
      </c>
      <c r="M3477">
        <f t="shared" si="280"/>
        <v>1.2</v>
      </c>
      <c r="N3477" s="64">
        <f t="shared" si="283"/>
        <v>0.47779180248926467</v>
      </c>
    </row>
    <row r="3478" spans="1:14" x14ac:dyDescent="0.25">
      <c r="A3478" t="s">
        <v>436</v>
      </c>
      <c r="B3478" t="s">
        <v>331</v>
      </c>
      <c r="C3478" s="65" t="s">
        <v>485</v>
      </c>
      <c r="D3478" s="64">
        <f>IFERROR(INDEX('Feasibility Factor'!$D$5:$N$123,MATCH(VLOOKUP($A3478,PairList!$A$2:$D$205,2,0),'Feasibility Factor'!$C$5:$C$123,0),MATCH(VLOOKUP($B3478,PairList!$F$2:$I$14,2,0),'Feasibility Factor'!$D$3:$N$3,0)),"")</f>
        <v>1</v>
      </c>
      <c r="E3478" s="69">
        <v>0.8</v>
      </c>
      <c r="F3478" s="64" t="str">
        <f>IFERROR(INDEX(ESShip!$C$2:$C$99,MATCH(VLOOKUP($A3478,PairList!$A$2:$D$205,3,0),ESShip!$A$2:$A$99,0)),"")</f>
        <v/>
      </c>
      <c r="G3478" s="64">
        <v>0.50230020574034995</v>
      </c>
      <c r="H3478" s="67" t="str">
        <f>IF(INDEX(ApplicablePermutations!$B$3:$N$205,MATCH($A3478,ApplicablePermutations!$A$3:$A$205,0),MATCH($B3478,ApplicablePermutations!$B$2:$N$2,0))*INDEX(ApplicablePermutations!$Q$3:$S$205,MATCH($A3478,ApplicablePermutations!$P$3:$P$205,0),MATCH($C3478,ApplicablePermutations!$Q$2:$S$2,0))=1,"X","")</f>
        <v>X</v>
      </c>
      <c r="I3478" s="64">
        <f t="shared" si="284"/>
        <v>0.8</v>
      </c>
      <c r="J3478" s="64">
        <f t="shared" si="282"/>
        <v>0.50230020574034995</v>
      </c>
      <c r="K3478" s="64">
        <f t="shared" si="285"/>
        <v>0.39815983540772004</v>
      </c>
      <c r="L3478" s="67" t="str">
        <f>IF(VLOOKUP($A3478,ApplicablePermutations!$U$3:$V$146,2,0)=1,"X","")</f>
        <v>X</v>
      </c>
      <c r="M3478">
        <f t="shared" si="280"/>
        <v>1.2</v>
      </c>
      <c r="N3478" s="64">
        <f t="shared" si="283"/>
        <v>0.47779180248926401</v>
      </c>
    </row>
    <row r="3479" spans="1:14" x14ac:dyDescent="0.25">
      <c r="A3479" t="s">
        <v>436</v>
      </c>
      <c r="B3479" t="s">
        <v>332</v>
      </c>
      <c r="C3479" s="65" t="s">
        <v>485</v>
      </c>
      <c r="D3479" s="64">
        <f>IFERROR(INDEX('Feasibility Factor'!$D$5:$N$123,MATCH(VLOOKUP($A3479,PairList!$A$2:$D$205,2,0),'Feasibility Factor'!$C$5:$C$123,0),MATCH(VLOOKUP($B3479,PairList!$F$2:$I$14,2,0),'Feasibility Factor'!$D$3:$N$3,0)),"")</f>
        <v>1</v>
      </c>
      <c r="E3479" s="69">
        <v>0.8</v>
      </c>
      <c r="F3479" s="64" t="str">
        <f>IFERROR(INDEX(ESShip!$C$2:$C$99,MATCH(VLOOKUP($A3479,PairList!$A$2:$D$205,3,0),ESShip!$A$2:$A$99,0)),"")</f>
        <v/>
      </c>
      <c r="G3479" s="64">
        <v>0.50230020574034928</v>
      </c>
      <c r="H3479" s="67" t="str">
        <f>IF(INDEX(ApplicablePermutations!$B$3:$N$205,MATCH($A3479,ApplicablePermutations!$A$3:$A$205,0),MATCH($B3479,ApplicablePermutations!$B$2:$N$2,0))*INDEX(ApplicablePermutations!$Q$3:$S$205,MATCH($A3479,ApplicablePermutations!$P$3:$P$205,0),MATCH($C3479,ApplicablePermutations!$Q$2:$S$2,0))=1,"X","")</f>
        <v>X</v>
      </c>
      <c r="I3479" s="64">
        <f t="shared" si="284"/>
        <v>0.8</v>
      </c>
      <c r="J3479" s="64">
        <f t="shared" si="282"/>
        <v>0.50230020574034928</v>
      </c>
      <c r="K3479" s="64">
        <f t="shared" si="285"/>
        <v>0.3981598354077206</v>
      </c>
      <c r="L3479" s="67" t="str">
        <f>IF(VLOOKUP($A3479,ApplicablePermutations!$U$3:$V$146,2,0)=1,"X","")</f>
        <v>X</v>
      </c>
      <c r="M3479">
        <f t="shared" si="280"/>
        <v>1.2</v>
      </c>
      <c r="N3479" s="64">
        <f t="shared" si="283"/>
        <v>0.47779180248926467</v>
      </c>
    </row>
    <row r="3480" spans="1:14" x14ac:dyDescent="0.25">
      <c r="A3480" t="s">
        <v>436</v>
      </c>
      <c r="B3480" t="s">
        <v>243</v>
      </c>
      <c r="C3480" s="65" t="s">
        <v>485</v>
      </c>
      <c r="D3480" s="64">
        <f>IFERROR(INDEX('Feasibility Factor'!$D$5:$N$123,MATCH(VLOOKUP($A3480,PairList!$A$2:$D$205,2,0),'Feasibility Factor'!$C$5:$C$123,0),MATCH(VLOOKUP($B3480,PairList!$F$2:$I$14,2,0),'Feasibility Factor'!$D$3:$N$3,0)),"")</f>
        <v>1</v>
      </c>
      <c r="E3480" s="69">
        <v>0.8</v>
      </c>
      <c r="F3480" s="64" t="str">
        <f>IFERROR(INDEX(ESShip!$C$2:$C$99,MATCH(VLOOKUP($A3480,PairList!$A$2:$D$205,3,0),ESShip!$A$2:$A$99,0)),"")</f>
        <v/>
      </c>
      <c r="G3480" s="64">
        <v>0.50230020574034995</v>
      </c>
      <c r="H3480" s="67" t="str">
        <f>IF(INDEX(ApplicablePermutations!$B$3:$N$205,MATCH($A3480,ApplicablePermutations!$A$3:$A$205,0),MATCH($B3480,ApplicablePermutations!$B$2:$N$2,0))*INDEX(ApplicablePermutations!$Q$3:$S$205,MATCH($A3480,ApplicablePermutations!$P$3:$P$205,0),MATCH($C3480,ApplicablePermutations!$Q$2:$S$2,0))=1,"X","")</f>
        <v>X</v>
      </c>
      <c r="I3480" s="64">
        <f t="shared" si="284"/>
        <v>0.8</v>
      </c>
      <c r="J3480" s="64">
        <f t="shared" si="282"/>
        <v>0.50230020574034995</v>
      </c>
      <c r="K3480" s="64">
        <f t="shared" si="285"/>
        <v>0.39815983540772004</v>
      </c>
      <c r="L3480" s="67" t="str">
        <f>IF(VLOOKUP($A3480,ApplicablePermutations!$U$3:$V$146,2,0)=1,"X","")</f>
        <v>X</v>
      </c>
      <c r="M3480">
        <f t="shared" si="280"/>
        <v>1.2</v>
      </c>
      <c r="N3480" s="64">
        <f t="shared" si="283"/>
        <v>0.47779180248926401</v>
      </c>
    </row>
    <row r="3481" spans="1:14" x14ac:dyDescent="0.25">
      <c r="A3481" t="s">
        <v>436</v>
      </c>
      <c r="B3481" t="s">
        <v>333</v>
      </c>
      <c r="C3481" s="65" t="s">
        <v>485</v>
      </c>
      <c r="D3481" s="64">
        <f>IFERROR(INDEX('Feasibility Factor'!$D$5:$N$123,MATCH(VLOOKUP($A3481,PairList!$A$2:$D$205,2,0),'Feasibility Factor'!$C$5:$C$123,0),MATCH(VLOOKUP($B3481,PairList!$F$2:$I$14,2,0),'Feasibility Factor'!$D$3:$N$3,0)),"")</f>
        <v>1</v>
      </c>
      <c r="E3481" s="69">
        <v>0.8</v>
      </c>
      <c r="F3481" s="64" t="str">
        <f>IFERROR(INDEX(ESShip!$C$2:$C$99,MATCH(VLOOKUP($A3481,PairList!$A$2:$D$205,3,0),ESShip!$A$2:$A$99,0)),"")</f>
        <v/>
      </c>
      <c r="G3481" s="64">
        <v>0.50230020574034995</v>
      </c>
      <c r="H3481" s="67" t="str">
        <f>IF(INDEX(ApplicablePermutations!$B$3:$N$205,MATCH($A3481,ApplicablePermutations!$A$3:$A$205,0),MATCH($B3481,ApplicablePermutations!$B$2:$N$2,0))*INDEX(ApplicablePermutations!$Q$3:$S$205,MATCH($A3481,ApplicablePermutations!$P$3:$P$205,0),MATCH($C3481,ApplicablePermutations!$Q$2:$S$2,0))=1,"X","")</f>
        <v>X</v>
      </c>
      <c r="I3481" s="64">
        <f t="shared" si="284"/>
        <v>0.8</v>
      </c>
      <c r="J3481" s="64">
        <f t="shared" si="282"/>
        <v>0.50230020574034995</v>
      </c>
      <c r="K3481" s="64">
        <f t="shared" si="285"/>
        <v>0.39815983540772004</v>
      </c>
      <c r="L3481" s="67" t="str">
        <f>IF(VLOOKUP($A3481,ApplicablePermutations!$U$3:$V$146,2,0)=1,"X","")</f>
        <v>X</v>
      </c>
      <c r="M3481">
        <f t="shared" si="280"/>
        <v>1.2</v>
      </c>
      <c r="N3481" s="64">
        <f t="shared" si="283"/>
        <v>0.47779180248926401</v>
      </c>
    </row>
    <row r="3482" spans="1:14" x14ac:dyDescent="0.25">
      <c r="A3482" t="s">
        <v>436</v>
      </c>
      <c r="B3482" t="s">
        <v>334</v>
      </c>
      <c r="C3482" s="65" t="s">
        <v>485</v>
      </c>
      <c r="D3482" s="64">
        <f>IFERROR(INDEX('Feasibility Factor'!$D$5:$N$123,MATCH(VLOOKUP($A3482,PairList!$A$2:$D$205,2,0),'Feasibility Factor'!$C$5:$C$123,0),MATCH(VLOOKUP($B3482,PairList!$F$2:$I$14,2,0),'Feasibility Factor'!$D$3:$N$3,0)),"")</f>
        <v>1</v>
      </c>
      <c r="E3482" s="69">
        <v>0.8</v>
      </c>
      <c r="F3482" s="64" t="str">
        <f>IFERROR(INDEX(ESShip!$C$2:$C$99,MATCH(VLOOKUP($A3482,PairList!$A$2:$D$205,3,0),ESShip!$A$2:$A$99,0)),"")</f>
        <v/>
      </c>
      <c r="G3482" s="64">
        <v>0.50230020574034928</v>
      </c>
      <c r="H3482" s="67" t="str">
        <f>IF(INDEX(ApplicablePermutations!$B$3:$N$205,MATCH($A3482,ApplicablePermutations!$A$3:$A$205,0),MATCH($B3482,ApplicablePermutations!$B$2:$N$2,0))*INDEX(ApplicablePermutations!$Q$3:$S$205,MATCH($A3482,ApplicablePermutations!$P$3:$P$205,0),MATCH($C3482,ApplicablePermutations!$Q$2:$S$2,0))=1,"X","")</f>
        <v>X</v>
      </c>
      <c r="I3482" s="64">
        <f t="shared" si="284"/>
        <v>0.8</v>
      </c>
      <c r="J3482" s="64">
        <f t="shared" si="282"/>
        <v>0.50230020574034928</v>
      </c>
      <c r="K3482" s="64">
        <f t="shared" si="285"/>
        <v>0.3981598354077206</v>
      </c>
      <c r="L3482" s="67" t="str">
        <f>IF(VLOOKUP($A3482,ApplicablePermutations!$U$3:$V$146,2,0)=1,"X","")</f>
        <v>X</v>
      </c>
      <c r="M3482">
        <f t="shared" ref="M3482:M3545" si="286">IF(L3482="X",1.2,"")</f>
        <v>1.2</v>
      </c>
      <c r="N3482" s="64">
        <f t="shared" si="283"/>
        <v>0.47779180248926467</v>
      </c>
    </row>
    <row r="3483" spans="1:14" x14ac:dyDescent="0.25">
      <c r="A3483" t="s">
        <v>436</v>
      </c>
      <c r="B3483" t="s">
        <v>94</v>
      </c>
      <c r="C3483" s="65" t="s">
        <v>485</v>
      </c>
      <c r="D3483" s="64">
        <f>IFERROR(INDEX('Feasibility Factor'!$D$5:$N$123,MATCH(VLOOKUP($A3483,PairList!$A$2:$D$205,2,0),'Feasibility Factor'!$C$5:$C$123,0),MATCH(VLOOKUP($B3483,PairList!$F$2:$I$14,2,0),'Feasibility Factor'!$D$3:$N$3,0)),"")</f>
        <v>1</v>
      </c>
      <c r="E3483" s="69">
        <v>0.8</v>
      </c>
      <c r="F3483" s="64" t="str">
        <f>IFERROR(INDEX(ESShip!$C$2:$C$99,MATCH(VLOOKUP($A3483,PairList!$A$2:$D$205,3,0),ESShip!$A$2:$A$99,0)),"")</f>
        <v/>
      </c>
      <c r="G3483" s="64">
        <v>0.50230020574034928</v>
      </c>
      <c r="H3483" s="67" t="str">
        <f>IF(INDEX(ApplicablePermutations!$B$3:$N$205,MATCH($A3483,ApplicablePermutations!$A$3:$A$205,0),MATCH($B3483,ApplicablePermutations!$B$2:$N$2,0))*INDEX(ApplicablePermutations!$Q$3:$S$205,MATCH($A3483,ApplicablePermutations!$P$3:$P$205,0),MATCH($C3483,ApplicablePermutations!$Q$2:$S$2,0))=1,"X","")</f>
        <v>X</v>
      </c>
      <c r="I3483" s="64">
        <f t="shared" si="284"/>
        <v>0.8</v>
      </c>
      <c r="J3483" s="64">
        <f t="shared" si="282"/>
        <v>0.50230020574034928</v>
      </c>
      <c r="K3483" s="64">
        <f t="shared" si="285"/>
        <v>0.3981598354077206</v>
      </c>
      <c r="L3483" s="67" t="str">
        <f>IF(VLOOKUP($A3483,ApplicablePermutations!$U$3:$V$146,2,0)=1,"X","")</f>
        <v>X</v>
      </c>
      <c r="M3483">
        <f t="shared" si="286"/>
        <v>1.2</v>
      </c>
      <c r="N3483" s="64">
        <f t="shared" si="283"/>
        <v>0.47779180248926467</v>
      </c>
    </row>
    <row r="3484" spans="1:14" x14ac:dyDescent="0.25">
      <c r="A3484" t="s">
        <v>436</v>
      </c>
      <c r="B3484" t="s">
        <v>335</v>
      </c>
      <c r="C3484" s="65" t="s">
        <v>485</v>
      </c>
      <c r="D3484" s="64">
        <f>IFERROR(INDEX('Feasibility Factor'!$D$5:$N$123,MATCH(VLOOKUP($A3484,PairList!$A$2:$D$205,2,0),'Feasibility Factor'!$C$5:$C$123,0),MATCH(VLOOKUP($B3484,PairList!$F$2:$I$14,2,0),'Feasibility Factor'!$D$3:$N$3,0)),"")</f>
        <v>1</v>
      </c>
      <c r="E3484" s="69">
        <v>0.8</v>
      </c>
      <c r="F3484" s="64" t="str">
        <f>IFERROR(INDEX(ESShip!$C$2:$C$99,MATCH(VLOOKUP($A3484,PairList!$A$2:$D$205,3,0),ESShip!$A$2:$A$99,0)),"")</f>
        <v/>
      </c>
      <c r="G3484" s="64">
        <v>0.50230020574034928</v>
      </c>
      <c r="H3484" s="67" t="str">
        <f>IF(INDEX(ApplicablePermutations!$B$3:$N$205,MATCH($A3484,ApplicablePermutations!$A$3:$A$205,0),MATCH($B3484,ApplicablePermutations!$B$2:$N$2,0))*INDEX(ApplicablePermutations!$Q$3:$S$205,MATCH($A3484,ApplicablePermutations!$P$3:$P$205,0),MATCH($C3484,ApplicablePermutations!$Q$2:$S$2,0))=1,"X","")</f>
        <v>X</v>
      </c>
      <c r="I3484" s="64">
        <f t="shared" si="284"/>
        <v>0.8</v>
      </c>
      <c r="J3484" s="64">
        <f t="shared" si="282"/>
        <v>0.50230020574034928</v>
      </c>
      <c r="K3484" s="64">
        <f t="shared" si="285"/>
        <v>0.3981598354077206</v>
      </c>
      <c r="L3484" s="67" t="str">
        <f>IF(VLOOKUP($A3484,ApplicablePermutations!$U$3:$V$146,2,0)=1,"X","")</f>
        <v>X</v>
      </c>
      <c r="M3484">
        <f t="shared" si="286"/>
        <v>1.2</v>
      </c>
      <c r="N3484" s="64">
        <f t="shared" si="283"/>
        <v>0.47779180248926467</v>
      </c>
    </row>
    <row r="3485" spans="1:14" x14ac:dyDescent="0.25">
      <c r="A3485" t="s">
        <v>436</v>
      </c>
      <c r="B3485" t="s">
        <v>100</v>
      </c>
      <c r="C3485" s="65" t="s">
        <v>485</v>
      </c>
      <c r="D3485" s="64">
        <f>IFERROR(INDEX('Feasibility Factor'!$D$5:$N$123,MATCH(VLOOKUP($A3485,PairList!$A$2:$D$205,2,0),'Feasibility Factor'!$C$5:$C$123,0),MATCH(VLOOKUP($B3485,PairList!$F$2:$I$14,2,0),'Feasibility Factor'!$D$3:$N$3,0)),"")</f>
        <v>1</v>
      </c>
      <c r="E3485" s="69">
        <v>0.8</v>
      </c>
      <c r="F3485" s="64" t="str">
        <f>IFERROR(INDEX(ESShip!$C$2:$C$99,MATCH(VLOOKUP($A3485,PairList!$A$2:$D$205,3,0),ESShip!$A$2:$A$99,0)),"")</f>
        <v/>
      </c>
      <c r="G3485" s="64">
        <v>0.50230020574034995</v>
      </c>
      <c r="H3485" s="67" t="str">
        <f>IF(INDEX(ApplicablePermutations!$B$3:$N$205,MATCH($A3485,ApplicablePermutations!$A$3:$A$205,0),MATCH($B3485,ApplicablePermutations!$B$2:$N$2,0))*INDEX(ApplicablePermutations!$Q$3:$S$205,MATCH($A3485,ApplicablePermutations!$P$3:$P$205,0),MATCH($C3485,ApplicablePermutations!$Q$2:$S$2,0))=1,"X","")</f>
        <v>X</v>
      </c>
      <c r="I3485" s="64">
        <f t="shared" si="284"/>
        <v>0.8</v>
      </c>
      <c r="J3485" s="64">
        <f t="shared" si="282"/>
        <v>0.50230020574034995</v>
      </c>
      <c r="K3485" s="64">
        <f t="shared" si="285"/>
        <v>0.39815983540772004</v>
      </c>
      <c r="L3485" s="67" t="str">
        <f>IF(VLOOKUP($A3485,ApplicablePermutations!$U$3:$V$146,2,0)=1,"X","")</f>
        <v>X</v>
      </c>
      <c r="M3485">
        <f t="shared" si="286"/>
        <v>1.2</v>
      </c>
      <c r="N3485" s="64">
        <f t="shared" si="283"/>
        <v>0.47779180248926401</v>
      </c>
    </row>
    <row r="3486" spans="1:14" x14ac:dyDescent="0.25">
      <c r="A3486" t="s">
        <v>436</v>
      </c>
      <c r="B3486" t="s">
        <v>327</v>
      </c>
      <c r="C3486" s="65" t="s">
        <v>486</v>
      </c>
      <c r="D3486" s="64">
        <f>IFERROR(INDEX('Feasibility Factor'!$D$5:$N$123,MATCH(VLOOKUP($A3486,PairList!$A$2:$D$205,2,0),'Feasibility Factor'!$C$5:$C$123,0),MATCH(VLOOKUP($B3486,PairList!$F$2:$I$14,2,0),'Feasibility Factor'!$D$3:$N$3,0)),"")</f>
        <v>1</v>
      </c>
      <c r="E3486" s="69">
        <v>0.8</v>
      </c>
      <c r="F3486" s="64" t="str">
        <f>IFERROR(INDEX(ESShip!$C$2:$C$99,MATCH(VLOOKUP($A3486,PairList!$A$2:$D$205,3,0),ESShip!$A$2:$A$99,0)),"")</f>
        <v/>
      </c>
      <c r="G3486" s="64">
        <v>0.50230020574034995</v>
      </c>
      <c r="H3486" s="67" t="str">
        <f>IF(INDEX(ApplicablePermutations!$B$3:$N$205,MATCH($A3486,ApplicablePermutations!$A$3:$A$205,0),MATCH($B3486,ApplicablePermutations!$B$2:$N$2,0))*INDEX(ApplicablePermutations!$Q$3:$S$205,MATCH($A3486,ApplicablePermutations!$P$3:$P$205,0),MATCH($C3486,ApplicablePermutations!$Q$2:$S$2,0))=1,"X","")</f>
        <v>X</v>
      </c>
      <c r="I3486" s="64">
        <f t="shared" si="284"/>
        <v>0.8</v>
      </c>
      <c r="J3486" s="64">
        <f t="shared" si="282"/>
        <v>0.50230020574034995</v>
      </c>
      <c r="K3486" s="64">
        <f t="shared" si="285"/>
        <v>0.39815983540772004</v>
      </c>
      <c r="L3486" s="67" t="str">
        <f>IF(VLOOKUP($A3486,ApplicablePermutations!$U$3:$V$146,2,0)=1,"X","")</f>
        <v>X</v>
      </c>
      <c r="M3486">
        <f t="shared" si="286"/>
        <v>1.2</v>
      </c>
      <c r="N3486" s="64">
        <f t="shared" si="283"/>
        <v>0.47779180248926401</v>
      </c>
    </row>
    <row r="3487" spans="1:14" x14ac:dyDescent="0.25">
      <c r="A3487" t="s">
        <v>436</v>
      </c>
      <c r="B3487" t="s">
        <v>328</v>
      </c>
      <c r="C3487" s="65" t="s">
        <v>486</v>
      </c>
      <c r="D3487" s="64">
        <f>IFERROR(INDEX('Feasibility Factor'!$D$5:$N$123,MATCH(VLOOKUP($A3487,PairList!$A$2:$D$205,2,0),'Feasibility Factor'!$C$5:$C$123,0),MATCH(VLOOKUP($B3487,PairList!$F$2:$I$14,2,0),'Feasibility Factor'!$D$3:$N$3,0)),"")</f>
        <v>1</v>
      </c>
      <c r="E3487" s="69">
        <v>0.8</v>
      </c>
      <c r="F3487" s="64" t="str">
        <f>IFERROR(INDEX(ESShip!$C$2:$C$99,MATCH(VLOOKUP($A3487,PairList!$A$2:$D$205,3,0),ESShip!$A$2:$A$99,0)),"")</f>
        <v/>
      </c>
      <c r="G3487" s="64">
        <v>0.50230020574034928</v>
      </c>
      <c r="H3487" s="67" t="str">
        <f>IF(INDEX(ApplicablePermutations!$B$3:$N$205,MATCH($A3487,ApplicablePermutations!$A$3:$A$205,0),MATCH($B3487,ApplicablePermutations!$B$2:$N$2,0))*INDEX(ApplicablePermutations!$Q$3:$S$205,MATCH($A3487,ApplicablePermutations!$P$3:$P$205,0),MATCH($C3487,ApplicablePermutations!$Q$2:$S$2,0))=1,"X","")</f>
        <v>X</v>
      </c>
      <c r="I3487" s="64">
        <f t="shared" si="284"/>
        <v>0.8</v>
      </c>
      <c r="J3487" s="64">
        <f t="shared" si="282"/>
        <v>0.50230020574034928</v>
      </c>
      <c r="K3487" s="64">
        <f t="shared" si="285"/>
        <v>0.3981598354077206</v>
      </c>
      <c r="L3487" s="67" t="str">
        <f>IF(VLOOKUP($A3487,ApplicablePermutations!$U$3:$V$146,2,0)=1,"X","")</f>
        <v>X</v>
      </c>
      <c r="M3487">
        <f t="shared" si="286"/>
        <v>1.2</v>
      </c>
      <c r="N3487" s="64">
        <f t="shared" si="283"/>
        <v>0.47779180248926467</v>
      </c>
    </row>
    <row r="3488" spans="1:14" x14ac:dyDescent="0.25">
      <c r="A3488" t="s">
        <v>436</v>
      </c>
      <c r="B3488" t="s">
        <v>239</v>
      </c>
      <c r="C3488" s="65" t="s">
        <v>486</v>
      </c>
      <c r="D3488" s="64">
        <f>IFERROR(INDEX('Feasibility Factor'!$D$5:$N$123,MATCH(VLOOKUP($A3488,PairList!$A$2:$D$205,2,0),'Feasibility Factor'!$C$5:$C$123,0),MATCH(VLOOKUP($B3488,PairList!$F$2:$I$14,2,0),'Feasibility Factor'!$D$3:$N$3,0)),"")</f>
        <v>1</v>
      </c>
      <c r="E3488" s="69">
        <v>0.8</v>
      </c>
      <c r="F3488" s="64" t="str">
        <f>IFERROR(INDEX(ESShip!$C$2:$C$99,MATCH(VLOOKUP($A3488,PairList!$A$2:$D$205,3,0),ESShip!$A$2:$A$99,0)),"")</f>
        <v/>
      </c>
      <c r="G3488" s="64">
        <v>0.50230020574034928</v>
      </c>
      <c r="H3488" s="67" t="str">
        <f>IF(INDEX(ApplicablePermutations!$B$3:$N$205,MATCH($A3488,ApplicablePermutations!$A$3:$A$205,0),MATCH($B3488,ApplicablePermutations!$B$2:$N$2,0))*INDEX(ApplicablePermutations!$Q$3:$S$205,MATCH($A3488,ApplicablePermutations!$P$3:$P$205,0),MATCH($C3488,ApplicablePermutations!$Q$2:$S$2,0))=1,"X","")</f>
        <v>X</v>
      </c>
      <c r="I3488" s="69">
        <f>I3486</f>
        <v>0.8</v>
      </c>
      <c r="J3488" s="64">
        <f t="shared" si="282"/>
        <v>0.50230020574034928</v>
      </c>
      <c r="K3488" s="64">
        <f t="shared" si="285"/>
        <v>0.3981598354077206</v>
      </c>
      <c r="L3488" s="67" t="str">
        <f>IF(VLOOKUP($A3488,ApplicablePermutations!$U$3:$V$146,2,0)=1,"X","")</f>
        <v>X</v>
      </c>
      <c r="M3488">
        <f t="shared" si="286"/>
        <v>1.2</v>
      </c>
      <c r="N3488" s="64">
        <f t="shared" si="283"/>
        <v>0.47779180248926467</v>
      </c>
    </row>
    <row r="3489" spans="1:14" x14ac:dyDescent="0.25">
      <c r="A3489" t="s">
        <v>436</v>
      </c>
      <c r="B3489" t="s">
        <v>329</v>
      </c>
      <c r="C3489" s="65" t="s">
        <v>486</v>
      </c>
      <c r="D3489" s="64">
        <f>IFERROR(INDEX('Feasibility Factor'!$D$5:$N$123,MATCH(VLOOKUP($A3489,PairList!$A$2:$D$205,2,0),'Feasibility Factor'!$C$5:$C$123,0),MATCH(VLOOKUP($B3489,PairList!$F$2:$I$14,2,0),'Feasibility Factor'!$D$3:$N$3,0)),"")</f>
        <v>1</v>
      </c>
      <c r="E3489" s="69">
        <v>0.8</v>
      </c>
      <c r="F3489" s="64" t="str">
        <f>IFERROR(INDEX(ESShip!$C$2:$C$99,MATCH(VLOOKUP($A3489,PairList!$A$2:$D$205,3,0),ESShip!$A$2:$A$99,0)),"")</f>
        <v/>
      </c>
      <c r="G3489" s="64">
        <v>0.50230020574034928</v>
      </c>
      <c r="H3489" s="67" t="str">
        <f>IF(INDEX(ApplicablePermutations!$B$3:$N$205,MATCH($A3489,ApplicablePermutations!$A$3:$A$205,0),MATCH($B3489,ApplicablePermutations!$B$2:$N$2,0))*INDEX(ApplicablePermutations!$Q$3:$S$205,MATCH($A3489,ApplicablePermutations!$P$3:$P$205,0),MATCH($C3489,ApplicablePermutations!$Q$2:$S$2,0))=1,"X","")</f>
        <v>X</v>
      </c>
      <c r="I3489" s="64">
        <f t="shared" ref="I3489:I3512" si="287">IF($H3489="X",IF(AND($D3489&gt;0,$D3489&lt;&gt;"",$E3489&gt;0,$E3489&lt;&gt;""),MIN($D3489,$E3489),IF(AND($D3489&gt;0,$D3489&lt;&gt;""),$D3489,IF(AND($E3489&gt;0,$E3489&lt;&gt;""),$E3489,AVERAGEIFS($E$2:$E$13027,$A$2:$A$13027,$A3489,$E$2:$E$13027,"&gt;0")))),"")</f>
        <v>0.8</v>
      </c>
      <c r="J3489" s="64">
        <f t="shared" si="282"/>
        <v>0.50230020574034928</v>
      </c>
      <c r="K3489" s="64">
        <f t="shared" si="285"/>
        <v>0.3981598354077206</v>
      </c>
      <c r="L3489" s="67" t="str">
        <f>IF(VLOOKUP($A3489,ApplicablePermutations!$U$3:$V$146,2,0)=1,"X","")</f>
        <v>X</v>
      </c>
      <c r="M3489">
        <f t="shared" si="286"/>
        <v>1.2</v>
      </c>
      <c r="N3489" s="64">
        <f t="shared" si="283"/>
        <v>0.47779180248926467</v>
      </c>
    </row>
    <row r="3490" spans="1:14" x14ac:dyDescent="0.25">
      <c r="A3490" t="s">
        <v>436</v>
      </c>
      <c r="B3490" t="s">
        <v>330</v>
      </c>
      <c r="C3490" s="65" t="s">
        <v>486</v>
      </c>
      <c r="D3490" s="64">
        <f>IFERROR(INDEX('Feasibility Factor'!$D$5:$N$123,MATCH(VLOOKUP($A3490,PairList!$A$2:$D$205,2,0),'Feasibility Factor'!$C$5:$C$123,0),MATCH(VLOOKUP($B3490,PairList!$F$2:$I$14,2,0),'Feasibility Factor'!$D$3:$N$3,0)),"")</f>
        <v>1</v>
      </c>
      <c r="E3490" s="69">
        <v>0.8</v>
      </c>
      <c r="F3490" s="64" t="str">
        <f>IFERROR(INDEX(ESShip!$C$2:$C$99,MATCH(VLOOKUP($A3490,PairList!$A$2:$D$205,3,0),ESShip!$A$2:$A$99,0)),"")</f>
        <v/>
      </c>
      <c r="G3490" s="64">
        <v>0.50230020574034928</v>
      </c>
      <c r="H3490" s="67" t="str">
        <f>IF(INDEX(ApplicablePermutations!$B$3:$N$205,MATCH($A3490,ApplicablePermutations!$A$3:$A$205,0),MATCH($B3490,ApplicablePermutations!$B$2:$N$2,0))*INDEX(ApplicablePermutations!$Q$3:$S$205,MATCH($A3490,ApplicablePermutations!$P$3:$P$205,0),MATCH($C3490,ApplicablePermutations!$Q$2:$S$2,0))=1,"X","")</f>
        <v>X</v>
      </c>
      <c r="I3490" s="64">
        <f t="shared" si="287"/>
        <v>0.8</v>
      </c>
      <c r="J3490" s="64">
        <f t="shared" si="282"/>
        <v>0.50230020574034928</v>
      </c>
      <c r="K3490" s="64">
        <f t="shared" si="285"/>
        <v>0.3981598354077206</v>
      </c>
      <c r="L3490" s="67" t="str">
        <f>IF(VLOOKUP($A3490,ApplicablePermutations!$U$3:$V$146,2,0)=1,"X","")</f>
        <v>X</v>
      </c>
      <c r="M3490">
        <f t="shared" si="286"/>
        <v>1.2</v>
      </c>
      <c r="N3490" s="64">
        <f t="shared" si="283"/>
        <v>0.47779180248926467</v>
      </c>
    </row>
    <row r="3491" spans="1:14" x14ac:dyDescent="0.25">
      <c r="A3491" t="s">
        <v>436</v>
      </c>
      <c r="B3491" t="s">
        <v>331</v>
      </c>
      <c r="C3491" s="65" t="s">
        <v>486</v>
      </c>
      <c r="D3491" s="64">
        <f>IFERROR(INDEX('Feasibility Factor'!$D$5:$N$123,MATCH(VLOOKUP($A3491,PairList!$A$2:$D$205,2,0),'Feasibility Factor'!$C$5:$C$123,0),MATCH(VLOOKUP($B3491,PairList!$F$2:$I$14,2,0),'Feasibility Factor'!$D$3:$N$3,0)),"")</f>
        <v>1</v>
      </c>
      <c r="E3491" s="69">
        <v>0.8</v>
      </c>
      <c r="F3491" s="64" t="str">
        <f>IFERROR(INDEX(ESShip!$C$2:$C$99,MATCH(VLOOKUP($A3491,PairList!$A$2:$D$205,3,0),ESShip!$A$2:$A$99,0)),"")</f>
        <v/>
      </c>
      <c r="G3491" s="64">
        <v>0.50230020574034995</v>
      </c>
      <c r="H3491" s="67" t="str">
        <f>IF(INDEX(ApplicablePermutations!$B$3:$N$205,MATCH($A3491,ApplicablePermutations!$A$3:$A$205,0),MATCH($B3491,ApplicablePermutations!$B$2:$N$2,0))*INDEX(ApplicablePermutations!$Q$3:$S$205,MATCH($A3491,ApplicablePermutations!$P$3:$P$205,0),MATCH($C3491,ApplicablePermutations!$Q$2:$S$2,0))=1,"X","")</f>
        <v>X</v>
      </c>
      <c r="I3491" s="64">
        <f t="shared" si="287"/>
        <v>0.8</v>
      </c>
      <c r="J3491" s="64">
        <f t="shared" si="282"/>
        <v>0.50230020574034995</v>
      </c>
      <c r="K3491" s="64">
        <f t="shared" si="285"/>
        <v>0.39815983540772004</v>
      </c>
      <c r="L3491" s="67" t="str">
        <f>IF(VLOOKUP($A3491,ApplicablePermutations!$U$3:$V$146,2,0)=1,"X","")</f>
        <v>X</v>
      </c>
      <c r="M3491">
        <f t="shared" si="286"/>
        <v>1.2</v>
      </c>
      <c r="N3491" s="64">
        <f t="shared" si="283"/>
        <v>0.47779180248926401</v>
      </c>
    </row>
    <row r="3492" spans="1:14" x14ac:dyDescent="0.25">
      <c r="A3492" t="s">
        <v>436</v>
      </c>
      <c r="B3492" t="s">
        <v>332</v>
      </c>
      <c r="C3492" s="65" t="s">
        <v>486</v>
      </c>
      <c r="D3492" s="64">
        <f>IFERROR(INDEX('Feasibility Factor'!$D$5:$N$123,MATCH(VLOOKUP($A3492,PairList!$A$2:$D$205,2,0),'Feasibility Factor'!$C$5:$C$123,0),MATCH(VLOOKUP($B3492,PairList!$F$2:$I$14,2,0),'Feasibility Factor'!$D$3:$N$3,0)),"")</f>
        <v>1</v>
      </c>
      <c r="E3492" s="69">
        <v>0.8</v>
      </c>
      <c r="F3492" s="64" t="str">
        <f>IFERROR(INDEX(ESShip!$C$2:$C$99,MATCH(VLOOKUP($A3492,PairList!$A$2:$D$205,3,0),ESShip!$A$2:$A$99,0)),"")</f>
        <v/>
      </c>
      <c r="G3492" s="64">
        <v>0.50230020574034928</v>
      </c>
      <c r="H3492" s="67" t="str">
        <f>IF(INDEX(ApplicablePermutations!$B$3:$N$205,MATCH($A3492,ApplicablePermutations!$A$3:$A$205,0),MATCH($B3492,ApplicablePermutations!$B$2:$N$2,0))*INDEX(ApplicablePermutations!$Q$3:$S$205,MATCH($A3492,ApplicablePermutations!$P$3:$P$205,0),MATCH($C3492,ApplicablePermutations!$Q$2:$S$2,0))=1,"X","")</f>
        <v>X</v>
      </c>
      <c r="I3492" s="64">
        <f t="shared" si="287"/>
        <v>0.8</v>
      </c>
      <c r="J3492" s="64">
        <f t="shared" si="282"/>
        <v>0.50230020574034928</v>
      </c>
      <c r="K3492" s="64">
        <f t="shared" si="285"/>
        <v>0.3981598354077206</v>
      </c>
      <c r="L3492" s="67" t="str">
        <f>IF(VLOOKUP($A3492,ApplicablePermutations!$U$3:$V$146,2,0)=1,"X","")</f>
        <v>X</v>
      </c>
      <c r="M3492">
        <f t="shared" si="286"/>
        <v>1.2</v>
      </c>
      <c r="N3492" s="64">
        <f t="shared" si="283"/>
        <v>0.47779180248926467</v>
      </c>
    </row>
    <row r="3493" spans="1:14" x14ac:dyDescent="0.25">
      <c r="A3493" t="s">
        <v>436</v>
      </c>
      <c r="B3493" t="s">
        <v>243</v>
      </c>
      <c r="C3493" s="65" t="s">
        <v>486</v>
      </c>
      <c r="D3493" s="64">
        <f>IFERROR(INDEX('Feasibility Factor'!$D$5:$N$123,MATCH(VLOOKUP($A3493,PairList!$A$2:$D$205,2,0),'Feasibility Factor'!$C$5:$C$123,0),MATCH(VLOOKUP($B3493,PairList!$F$2:$I$14,2,0),'Feasibility Factor'!$D$3:$N$3,0)),"")</f>
        <v>1</v>
      </c>
      <c r="E3493" s="69">
        <v>0.8</v>
      </c>
      <c r="F3493" s="64" t="str">
        <f>IFERROR(INDEX(ESShip!$C$2:$C$99,MATCH(VLOOKUP($A3493,PairList!$A$2:$D$205,3,0),ESShip!$A$2:$A$99,0)),"")</f>
        <v/>
      </c>
      <c r="G3493" s="64">
        <v>0.50230020574034995</v>
      </c>
      <c r="H3493" s="67" t="str">
        <f>IF(INDEX(ApplicablePermutations!$B$3:$N$205,MATCH($A3493,ApplicablePermutations!$A$3:$A$205,0),MATCH($B3493,ApplicablePermutations!$B$2:$N$2,0))*INDEX(ApplicablePermutations!$Q$3:$S$205,MATCH($A3493,ApplicablePermutations!$P$3:$P$205,0),MATCH($C3493,ApplicablePermutations!$Q$2:$S$2,0))=1,"X","")</f>
        <v>X</v>
      </c>
      <c r="I3493" s="64">
        <f t="shared" si="287"/>
        <v>0.8</v>
      </c>
      <c r="J3493" s="64">
        <f t="shared" si="282"/>
        <v>0.50230020574034995</v>
      </c>
      <c r="K3493" s="64">
        <f t="shared" si="285"/>
        <v>0.39815983540772004</v>
      </c>
      <c r="L3493" s="67" t="str">
        <f>IF(VLOOKUP($A3493,ApplicablePermutations!$U$3:$V$146,2,0)=1,"X","")</f>
        <v>X</v>
      </c>
      <c r="M3493">
        <f t="shared" si="286"/>
        <v>1.2</v>
      </c>
      <c r="N3493" s="64">
        <f t="shared" si="283"/>
        <v>0.47779180248926401</v>
      </c>
    </row>
    <row r="3494" spans="1:14" x14ac:dyDescent="0.25">
      <c r="A3494" t="s">
        <v>436</v>
      </c>
      <c r="B3494" t="s">
        <v>333</v>
      </c>
      <c r="C3494" s="65" t="s">
        <v>486</v>
      </c>
      <c r="D3494" s="64">
        <f>IFERROR(INDEX('Feasibility Factor'!$D$5:$N$123,MATCH(VLOOKUP($A3494,PairList!$A$2:$D$205,2,0),'Feasibility Factor'!$C$5:$C$123,0),MATCH(VLOOKUP($B3494,PairList!$F$2:$I$14,2,0),'Feasibility Factor'!$D$3:$N$3,0)),"")</f>
        <v>1</v>
      </c>
      <c r="E3494" s="69">
        <v>0.8</v>
      </c>
      <c r="F3494" s="64" t="str">
        <f>IFERROR(INDEX(ESShip!$C$2:$C$99,MATCH(VLOOKUP($A3494,PairList!$A$2:$D$205,3,0),ESShip!$A$2:$A$99,0)),"")</f>
        <v/>
      </c>
      <c r="G3494" s="64">
        <v>0.50230020574034995</v>
      </c>
      <c r="H3494" s="67" t="str">
        <f>IF(INDEX(ApplicablePermutations!$B$3:$N$205,MATCH($A3494,ApplicablePermutations!$A$3:$A$205,0),MATCH($B3494,ApplicablePermutations!$B$2:$N$2,0))*INDEX(ApplicablePermutations!$Q$3:$S$205,MATCH($A3494,ApplicablePermutations!$P$3:$P$205,0),MATCH($C3494,ApplicablePermutations!$Q$2:$S$2,0))=1,"X","")</f>
        <v>X</v>
      </c>
      <c r="I3494" s="64">
        <f t="shared" si="287"/>
        <v>0.8</v>
      </c>
      <c r="J3494" s="64">
        <f t="shared" si="282"/>
        <v>0.50230020574034995</v>
      </c>
      <c r="K3494" s="64">
        <f t="shared" si="285"/>
        <v>0.39815983540772004</v>
      </c>
      <c r="L3494" s="67" t="str">
        <f>IF(VLOOKUP($A3494,ApplicablePermutations!$U$3:$V$146,2,0)=1,"X","")</f>
        <v>X</v>
      </c>
      <c r="M3494">
        <f t="shared" si="286"/>
        <v>1.2</v>
      </c>
      <c r="N3494" s="64">
        <f t="shared" si="283"/>
        <v>0.47779180248926401</v>
      </c>
    </row>
    <row r="3495" spans="1:14" x14ac:dyDescent="0.25">
      <c r="A3495" t="s">
        <v>436</v>
      </c>
      <c r="B3495" t="s">
        <v>334</v>
      </c>
      <c r="C3495" s="65" t="s">
        <v>486</v>
      </c>
      <c r="D3495" s="64">
        <f>IFERROR(INDEX('Feasibility Factor'!$D$5:$N$123,MATCH(VLOOKUP($A3495,PairList!$A$2:$D$205,2,0),'Feasibility Factor'!$C$5:$C$123,0),MATCH(VLOOKUP($B3495,PairList!$F$2:$I$14,2,0),'Feasibility Factor'!$D$3:$N$3,0)),"")</f>
        <v>1</v>
      </c>
      <c r="E3495" s="69">
        <v>0.8</v>
      </c>
      <c r="F3495" s="64" t="str">
        <f>IFERROR(INDEX(ESShip!$C$2:$C$99,MATCH(VLOOKUP($A3495,PairList!$A$2:$D$205,3,0),ESShip!$A$2:$A$99,0)),"")</f>
        <v/>
      </c>
      <c r="G3495" s="64">
        <v>0.50230020574034928</v>
      </c>
      <c r="H3495" s="67" t="str">
        <f>IF(INDEX(ApplicablePermutations!$B$3:$N$205,MATCH($A3495,ApplicablePermutations!$A$3:$A$205,0),MATCH($B3495,ApplicablePermutations!$B$2:$N$2,0))*INDEX(ApplicablePermutations!$Q$3:$S$205,MATCH($A3495,ApplicablePermutations!$P$3:$P$205,0),MATCH($C3495,ApplicablePermutations!$Q$2:$S$2,0))=1,"X","")</f>
        <v>X</v>
      </c>
      <c r="I3495" s="64">
        <f t="shared" si="287"/>
        <v>0.8</v>
      </c>
      <c r="J3495" s="64">
        <f t="shared" si="282"/>
        <v>0.50230020574034928</v>
      </c>
      <c r="K3495" s="64">
        <f t="shared" si="285"/>
        <v>0.3981598354077206</v>
      </c>
      <c r="L3495" s="67" t="str">
        <f>IF(VLOOKUP($A3495,ApplicablePermutations!$U$3:$V$146,2,0)=1,"X","")</f>
        <v>X</v>
      </c>
      <c r="M3495">
        <f t="shared" si="286"/>
        <v>1.2</v>
      </c>
      <c r="N3495" s="64">
        <f t="shared" si="283"/>
        <v>0.47779180248926467</v>
      </c>
    </row>
    <row r="3496" spans="1:14" x14ac:dyDescent="0.25">
      <c r="A3496" t="s">
        <v>436</v>
      </c>
      <c r="B3496" t="s">
        <v>94</v>
      </c>
      <c r="C3496" s="65" t="s">
        <v>486</v>
      </c>
      <c r="D3496" s="64">
        <f>IFERROR(INDEX('Feasibility Factor'!$D$5:$N$123,MATCH(VLOOKUP($A3496,PairList!$A$2:$D$205,2,0),'Feasibility Factor'!$C$5:$C$123,0),MATCH(VLOOKUP($B3496,PairList!$F$2:$I$14,2,0),'Feasibility Factor'!$D$3:$N$3,0)),"")</f>
        <v>1</v>
      </c>
      <c r="E3496" s="69">
        <v>0.8</v>
      </c>
      <c r="F3496" s="64" t="str">
        <f>IFERROR(INDEX(ESShip!$C$2:$C$99,MATCH(VLOOKUP($A3496,PairList!$A$2:$D$205,3,0),ESShip!$A$2:$A$99,0)),"")</f>
        <v/>
      </c>
      <c r="G3496" s="64">
        <v>0.50230020574034928</v>
      </c>
      <c r="H3496" s="67" t="str">
        <f>IF(INDEX(ApplicablePermutations!$B$3:$N$205,MATCH($A3496,ApplicablePermutations!$A$3:$A$205,0),MATCH($B3496,ApplicablePermutations!$B$2:$N$2,0))*INDEX(ApplicablePermutations!$Q$3:$S$205,MATCH($A3496,ApplicablePermutations!$P$3:$P$205,0),MATCH($C3496,ApplicablePermutations!$Q$2:$S$2,0))=1,"X","")</f>
        <v>X</v>
      </c>
      <c r="I3496" s="64">
        <f t="shared" si="287"/>
        <v>0.8</v>
      </c>
      <c r="J3496" s="64">
        <f t="shared" si="282"/>
        <v>0.50230020574034928</v>
      </c>
      <c r="K3496" s="64">
        <f t="shared" si="285"/>
        <v>0.3981598354077206</v>
      </c>
      <c r="L3496" s="67" t="str">
        <f>IF(VLOOKUP($A3496,ApplicablePermutations!$U$3:$V$146,2,0)=1,"X","")</f>
        <v>X</v>
      </c>
      <c r="M3496">
        <f t="shared" si="286"/>
        <v>1.2</v>
      </c>
      <c r="N3496" s="64">
        <f t="shared" si="283"/>
        <v>0.47779180248926467</v>
      </c>
    </row>
    <row r="3497" spans="1:14" x14ac:dyDescent="0.25">
      <c r="A3497" t="s">
        <v>436</v>
      </c>
      <c r="B3497" t="s">
        <v>335</v>
      </c>
      <c r="C3497" s="65" t="s">
        <v>486</v>
      </c>
      <c r="D3497" s="64">
        <f>IFERROR(INDEX('Feasibility Factor'!$D$5:$N$123,MATCH(VLOOKUP($A3497,PairList!$A$2:$D$205,2,0),'Feasibility Factor'!$C$5:$C$123,0),MATCH(VLOOKUP($B3497,PairList!$F$2:$I$14,2,0),'Feasibility Factor'!$D$3:$N$3,0)),"")</f>
        <v>1</v>
      </c>
      <c r="E3497" s="69">
        <v>0.8</v>
      </c>
      <c r="F3497" s="64" t="str">
        <f>IFERROR(INDEX(ESShip!$C$2:$C$99,MATCH(VLOOKUP($A3497,PairList!$A$2:$D$205,3,0),ESShip!$A$2:$A$99,0)),"")</f>
        <v/>
      </c>
      <c r="G3497" s="64">
        <v>0.50230020574034928</v>
      </c>
      <c r="H3497" s="67" t="str">
        <f>IF(INDEX(ApplicablePermutations!$B$3:$N$205,MATCH($A3497,ApplicablePermutations!$A$3:$A$205,0),MATCH($B3497,ApplicablePermutations!$B$2:$N$2,0))*INDEX(ApplicablePermutations!$Q$3:$S$205,MATCH($A3497,ApplicablePermutations!$P$3:$P$205,0),MATCH($C3497,ApplicablePermutations!$Q$2:$S$2,0))=1,"X","")</f>
        <v>X</v>
      </c>
      <c r="I3497" s="64">
        <f t="shared" si="287"/>
        <v>0.8</v>
      </c>
      <c r="J3497" s="64">
        <f t="shared" si="282"/>
        <v>0.50230020574034928</v>
      </c>
      <c r="K3497" s="64">
        <f t="shared" si="285"/>
        <v>0.3981598354077206</v>
      </c>
      <c r="L3497" s="67" t="str">
        <f>IF(VLOOKUP($A3497,ApplicablePermutations!$U$3:$V$146,2,0)=1,"X","")</f>
        <v>X</v>
      </c>
      <c r="M3497">
        <f t="shared" si="286"/>
        <v>1.2</v>
      </c>
      <c r="N3497" s="64">
        <f t="shared" si="283"/>
        <v>0.47779180248926467</v>
      </c>
    </row>
    <row r="3498" spans="1:14" x14ac:dyDescent="0.25">
      <c r="A3498" t="s">
        <v>436</v>
      </c>
      <c r="B3498" t="s">
        <v>100</v>
      </c>
      <c r="C3498" s="65" t="s">
        <v>486</v>
      </c>
      <c r="D3498" s="64">
        <f>IFERROR(INDEX('Feasibility Factor'!$D$5:$N$123,MATCH(VLOOKUP($A3498,PairList!$A$2:$D$205,2,0),'Feasibility Factor'!$C$5:$C$123,0),MATCH(VLOOKUP($B3498,PairList!$F$2:$I$14,2,0),'Feasibility Factor'!$D$3:$N$3,0)),"")</f>
        <v>1</v>
      </c>
      <c r="E3498" s="69">
        <v>0.8</v>
      </c>
      <c r="F3498" s="64" t="str">
        <f>IFERROR(INDEX(ESShip!$C$2:$C$99,MATCH(VLOOKUP($A3498,PairList!$A$2:$D$205,3,0),ESShip!$A$2:$A$99,0)),"")</f>
        <v/>
      </c>
      <c r="G3498" s="64">
        <v>0.50230020574034995</v>
      </c>
      <c r="H3498" s="67" t="str">
        <f>IF(INDEX(ApplicablePermutations!$B$3:$N$205,MATCH($A3498,ApplicablePermutations!$A$3:$A$205,0),MATCH($B3498,ApplicablePermutations!$B$2:$N$2,0))*INDEX(ApplicablePermutations!$Q$3:$S$205,MATCH($A3498,ApplicablePermutations!$P$3:$P$205,0),MATCH($C3498,ApplicablePermutations!$Q$2:$S$2,0))=1,"X","")</f>
        <v>X</v>
      </c>
      <c r="I3498" s="64">
        <f t="shared" si="287"/>
        <v>0.8</v>
      </c>
      <c r="J3498" s="64">
        <f t="shared" si="282"/>
        <v>0.50230020574034995</v>
      </c>
      <c r="K3498" s="64">
        <f t="shared" si="285"/>
        <v>0.39815983540772004</v>
      </c>
      <c r="L3498" s="67" t="str">
        <f>IF(VLOOKUP($A3498,ApplicablePermutations!$U$3:$V$146,2,0)=1,"X","")</f>
        <v>X</v>
      </c>
      <c r="M3498">
        <f t="shared" si="286"/>
        <v>1.2</v>
      </c>
      <c r="N3498" s="64">
        <f t="shared" si="283"/>
        <v>0.47779180248926401</v>
      </c>
    </row>
    <row r="3499" spans="1:14" x14ac:dyDescent="0.25">
      <c r="A3499" t="s">
        <v>437</v>
      </c>
      <c r="B3499" t="s">
        <v>327</v>
      </c>
      <c r="C3499" s="65" t="s">
        <v>485</v>
      </c>
      <c r="D3499" s="69">
        <f>(1-G3499-G4593-0.05)*0.95</f>
        <v>0.72382911242764469</v>
      </c>
      <c r="E3499" s="69"/>
      <c r="F3499" s="69">
        <v>0</v>
      </c>
      <c r="G3499" s="64">
        <v>0.1237502317053594</v>
      </c>
      <c r="H3499" s="67" t="str">
        <f>IF(INDEX(ApplicablePermutations!$B$3:$N$205,MATCH($A3499,ApplicablePermutations!$A$3:$A$205,0),MATCH($B3499,ApplicablePermutations!$B$2:$N$2,0))*INDEX(ApplicablePermutations!$Q$3:$S$205,MATCH($A3499,ApplicablePermutations!$P$3:$P$205,0),MATCH($C3499,ApplicablePermutations!$Q$2:$S$2,0))=1,"X","")</f>
        <v>X</v>
      </c>
      <c r="I3499" s="64">
        <f t="shared" si="287"/>
        <v>0.72382911242764469</v>
      </c>
      <c r="J3499" s="64">
        <f t="shared" si="282"/>
        <v>0</v>
      </c>
      <c r="K3499" s="64">
        <f t="shared" si="285"/>
        <v>0.72382911242764469</v>
      </c>
      <c r="L3499" s="67" t="str">
        <f>IF(VLOOKUP($A3499,ApplicablePermutations!$U$3:$V$146,2,0)=1,"X","")</f>
        <v/>
      </c>
      <c r="M3499" t="str">
        <f t="shared" si="286"/>
        <v/>
      </c>
      <c r="N3499" s="64">
        <f t="shared" si="283"/>
        <v>0.72382911242764469</v>
      </c>
    </row>
    <row r="3500" spans="1:14" x14ac:dyDescent="0.25">
      <c r="A3500" t="s">
        <v>437</v>
      </c>
      <c r="B3500" t="s">
        <v>328</v>
      </c>
      <c r="C3500" s="65" t="s">
        <v>485</v>
      </c>
      <c r="D3500" s="69">
        <f t="shared" ref="D3500:D3524" si="288">(1-G3500-G4594-0.05)*0.95</f>
        <v>0.72382911242764458</v>
      </c>
      <c r="E3500" s="69"/>
      <c r="F3500" s="69">
        <v>0</v>
      </c>
      <c r="G3500" s="64">
        <v>0.12375023170535948</v>
      </c>
      <c r="H3500" s="67" t="str">
        <f>IF(INDEX(ApplicablePermutations!$B$3:$N$205,MATCH($A3500,ApplicablePermutations!$A$3:$A$205,0),MATCH($B3500,ApplicablePermutations!$B$2:$N$2,0))*INDEX(ApplicablePermutations!$Q$3:$S$205,MATCH($A3500,ApplicablePermutations!$P$3:$P$205,0),MATCH($C3500,ApplicablePermutations!$Q$2:$S$2,0))=1,"X","")</f>
        <v>X</v>
      </c>
      <c r="I3500" s="64">
        <f t="shared" si="287"/>
        <v>0.72382911242764458</v>
      </c>
      <c r="J3500" s="64">
        <f t="shared" si="282"/>
        <v>0</v>
      </c>
      <c r="K3500" s="64">
        <f t="shared" si="285"/>
        <v>0.72382911242764458</v>
      </c>
      <c r="L3500" s="67" t="str">
        <f>IF(VLOOKUP($A3500,ApplicablePermutations!$U$3:$V$146,2,0)=1,"X","")</f>
        <v/>
      </c>
      <c r="M3500" t="str">
        <f t="shared" si="286"/>
        <v/>
      </c>
      <c r="N3500" s="64">
        <f t="shared" si="283"/>
        <v>0.72382911242764458</v>
      </c>
    </row>
    <row r="3501" spans="1:14" x14ac:dyDescent="0.25">
      <c r="A3501" t="s">
        <v>437</v>
      </c>
      <c r="B3501" t="s">
        <v>239</v>
      </c>
      <c r="C3501" s="65" t="s">
        <v>485</v>
      </c>
      <c r="D3501" s="69">
        <f t="shared" si="288"/>
        <v>0.72382911242764458</v>
      </c>
      <c r="E3501" s="69"/>
      <c r="F3501" s="69">
        <v>0</v>
      </c>
      <c r="G3501" s="64">
        <v>0.1237502317053594</v>
      </c>
      <c r="H3501" s="67" t="str">
        <f>IF(INDEX(ApplicablePermutations!$B$3:$N$205,MATCH($A3501,ApplicablePermutations!$A$3:$A$205,0),MATCH($B3501,ApplicablePermutations!$B$2:$N$2,0))*INDEX(ApplicablePermutations!$Q$3:$S$205,MATCH($A3501,ApplicablePermutations!$P$3:$P$205,0),MATCH($C3501,ApplicablePermutations!$Q$2:$S$2,0))=1,"X","")</f>
        <v>X</v>
      </c>
      <c r="I3501" s="64">
        <f t="shared" si="287"/>
        <v>0.72382911242764458</v>
      </c>
      <c r="J3501" s="64">
        <f t="shared" si="282"/>
        <v>0</v>
      </c>
      <c r="K3501" s="64">
        <f t="shared" si="285"/>
        <v>0.72382911242764458</v>
      </c>
      <c r="L3501" s="67" t="str">
        <f>IF(VLOOKUP($A3501,ApplicablePermutations!$U$3:$V$146,2,0)=1,"X","")</f>
        <v/>
      </c>
      <c r="M3501" t="str">
        <f t="shared" si="286"/>
        <v/>
      </c>
      <c r="N3501" s="64">
        <f t="shared" si="283"/>
        <v>0.72382911242764458</v>
      </c>
    </row>
    <row r="3502" spans="1:14" x14ac:dyDescent="0.25">
      <c r="A3502" t="s">
        <v>437</v>
      </c>
      <c r="B3502" t="s">
        <v>329</v>
      </c>
      <c r="C3502" s="65" t="s">
        <v>485</v>
      </c>
      <c r="D3502" s="69">
        <f t="shared" si="288"/>
        <v>0.72382911242764458</v>
      </c>
      <c r="E3502" s="69"/>
      <c r="F3502" s="69">
        <v>0</v>
      </c>
      <c r="G3502" s="64">
        <v>0.12375023170535948</v>
      </c>
      <c r="H3502" s="67" t="str">
        <f>IF(INDEX(ApplicablePermutations!$B$3:$N$205,MATCH($A3502,ApplicablePermutations!$A$3:$A$205,0),MATCH($B3502,ApplicablePermutations!$B$2:$N$2,0))*INDEX(ApplicablePermutations!$Q$3:$S$205,MATCH($A3502,ApplicablePermutations!$P$3:$P$205,0),MATCH($C3502,ApplicablePermutations!$Q$2:$S$2,0))=1,"X","")</f>
        <v>X</v>
      </c>
      <c r="I3502" s="64">
        <f t="shared" si="287"/>
        <v>0.72382911242764458</v>
      </c>
      <c r="J3502" s="64">
        <f t="shared" si="282"/>
        <v>0</v>
      </c>
      <c r="K3502" s="64">
        <f t="shared" si="285"/>
        <v>0.72382911242764458</v>
      </c>
      <c r="L3502" s="67" t="str">
        <f>IF(VLOOKUP($A3502,ApplicablePermutations!$U$3:$V$146,2,0)=1,"X","")</f>
        <v/>
      </c>
      <c r="M3502" t="str">
        <f t="shared" si="286"/>
        <v/>
      </c>
      <c r="N3502" s="64">
        <f t="shared" si="283"/>
        <v>0.72382911242764458</v>
      </c>
    </row>
    <row r="3503" spans="1:14" x14ac:dyDescent="0.25">
      <c r="A3503" t="s">
        <v>437</v>
      </c>
      <c r="B3503" t="s">
        <v>330</v>
      </c>
      <c r="C3503" s="65" t="s">
        <v>485</v>
      </c>
      <c r="D3503" s="69">
        <f t="shared" si="288"/>
        <v>0.72382911242764469</v>
      </c>
      <c r="E3503" s="69"/>
      <c r="F3503" s="69">
        <v>0</v>
      </c>
      <c r="G3503" s="64">
        <v>0.1237502317053594</v>
      </c>
      <c r="H3503" s="67" t="str">
        <f>IF(INDEX(ApplicablePermutations!$B$3:$N$205,MATCH($A3503,ApplicablePermutations!$A$3:$A$205,0),MATCH($B3503,ApplicablePermutations!$B$2:$N$2,0))*INDEX(ApplicablePermutations!$Q$3:$S$205,MATCH($A3503,ApplicablePermutations!$P$3:$P$205,0),MATCH($C3503,ApplicablePermutations!$Q$2:$S$2,0))=1,"X","")</f>
        <v>X</v>
      </c>
      <c r="I3503" s="64">
        <f t="shared" si="287"/>
        <v>0.72382911242764469</v>
      </c>
      <c r="J3503" s="64">
        <f t="shared" si="282"/>
        <v>0</v>
      </c>
      <c r="K3503" s="64">
        <f t="shared" si="285"/>
        <v>0.72382911242764469</v>
      </c>
      <c r="L3503" s="67" t="str">
        <f>IF(VLOOKUP($A3503,ApplicablePermutations!$U$3:$V$146,2,0)=1,"X","")</f>
        <v/>
      </c>
      <c r="M3503" t="str">
        <f t="shared" si="286"/>
        <v/>
      </c>
      <c r="N3503" s="64">
        <f t="shared" si="283"/>
        <v>0.72382911242764469</v>
      </c>
    </row>
    <row r="3504" spans="1:14" x14ac:dyDescent="0.25">
      <c r="A3504" t="s">
        <v>437</v>
      </c>
      <c r="B3504" t="s">
        <v>331</v>
      </c>
      <c r="C3504" s="65" t="s">
        <v>485</v>
      </c>
      <c r="D3504" s="69">
        <f t="shared" si="288"/>
        <v>0.72382911242764469</v>
      </c>
      <c r="E3504" s="69"/>
      <c r="F3504" s="69">
        <v>0</v>
      </c>
      <c r="G3504" s="64">
        <v>0.1237502317053594</v>
      </c>
      <c r="H3504" s="67" t="str">
        <f>IF(INDEX(ApplicablePermutations!$B$3:$N$205,MATCH($A3504,ApplicablePermutations!$A$3:$A$205,0),MATCH($B3504,ApplicablePermutations!$B$2:$N$2,0))*INDEX(ApplicablePermutations!$Q$3:$S$205,MATCH($A3504,ApplicablePermutations!$P$3:$P$205,0),MATCH($C3504,ApplicablePermutations!$Q$2:$S$2,0))=1,"X","")</f>
        <v>X</v>
      </c>
      <c r="I3504" s="64">
        <f t="shared" si="287"/>
        <v>0.72382911242764469</v>
      </c>
      <c r="J3504" s="64">
        <f t="shared" si="282"/>
        <v>0</v>
      </c>
      <c r="K3504" s="64">
        <f t="shared" si="285"/>
        <v>0.72382911242764469</v>
      </c>
      <c r="L3504" s="67" t="str">
        <f>IF(VLOOKUP($A3504,ApplicablePermutations!$U$3:$V$146,2,0)=1,"X","")</f>
        <v/>
      </c>
      <c r="M3504" t="str">
        <f t="shared" si="286"/>
        <v/>
      </c>
      <c r="N3504" s="64">
        <f t="shared" si="283"/>
        <v>0.72382911242764469</v>
      </c>
    </row>
    <row r="3505" spans="1:14" x14ac:dyDescent="0.25">
      <c r="A3505" t="s">
        <v>437</v>
      </c>
      <c r="B3505" t="s">
        <v>332</v>
      </c>
      <c r="C3505" s="65" t="s">
        <v>485</v>
      </c>
      <c r="D3505" s="69">
        <f t="shared" si="288"/>
        <v>0.72382911242764458</v>
      </c>
      <c r="E3505" s="69"/>
      <c r="F3505" s="69">
        <v>0</v>
      </c>
      <c r="G3505" s="64">
        <v>0.12375023170535948</v>
      </c>
      <c r="H3505" s="67" t="str">
        <f>IF(INDEX(ApplicablePermutations!$B$3:$N$205,MATCH($A3505,ApplicablePermutations!$A$3:$A$205,0),MATCH($B3505,ApplicablePermutations!$B$2:$N$2,0))*INDEX(ApplicablePermutations!$Q$3:$S$205,MATCH($A3505,ApplicablePermutations!$P$3:$P$205,0),MATCH($C3505,ApplicablePermutations!$Q$2:$S$2,0))=1,"X","")</f>
        <v>X</v>
      </c>
      <c r="I3505" s="64">
        <f t="shared" si="287"/>
        <v>0.72382911242764458</v>
      </c>
      <c r="J3505" s="64">
        <f t="shared" si="282"/>
        <v>0</v>
      </c>
      <c r="K3505" s="64">
        <f t="shared" si="285"/>
        <v>0.72382911242764458</v>
      </c>
      <c r="L3505" s="67" t="str">
        <f>IF(VLOOKUP($A3505,ApplicablePermutations!$U$3:$V$146,2,0)=1,"X","")</f>
        <v/>
      </c>
      <c r="M3505" t="str">
        <f t="shared" si="286"/>
        <v/>
      </c>
      <c r="N3505" s="64">
        <f t="shared" si="283"/>
        <v>0.72382911242764458</v>
      </c>
    </row>
    <row r="3506" spans="1:14" x14ac:dyDescent="0.25">
      <c r="A3506" t="s">
        <v>437</v>
      </c>
      <c r="B3506" t="s">
        <v>243</v>
      </c>
      <c r="C3506" s="65" t="s">
        <v>485</v>
      </c>
      <c r="D3506" s="69">
        <f t="shared" si="288"/>
        <v>0.72382911242764458</v>
      </c>
      <c r="E3506" s="69"/>
      <c r="F3506" s="69">
        <v>0</v>
      </c>
      <c r="G3506" s="64">
        <v>0.1237502317053594</v>
      </c>
      <c r="H3506" s="67" t="str">
        <f>IF(INDEX(ApplicablePermutations!$B$3:$N$205,MATCH($A3506,ApplicablePermutations!$A$3:$A$205,0),MATCH($B3506,ApplicablePermutations!$B$2:$N$2,0))*INDEX(ApplicablePermutations!$Q$3:$S$205,MATCH($A3506,ApplicablePermutations!$P$3:$P$205,0),MATCH($C3506,ApplicablePermutations!$Q$2:$S$2,0))=1,"X","")</f>
        <v>X</v>
      </c>
      <c r="I3506" s="64">
        <f t="shared" si="287"/>
        <v>0.72382911242764458</v>
      </c>
      <c r="J3506" s="64">
        <f t="shared" si="282"/>
        <v>0</v>
      </c>
      <c r="K3506" s="64">
        <f t="shared" si="285"/>
        <v>0.72382911242764458</v>
      </c>
      <c r="L3506" s="67" t="str">
        <f>IF(VLOOKUP($A3506,ApplicablePermutations!$U$3:$V$146,2,0)=1,"X","")</f>
        <v/>
      </c>
      <c r="M3506" t="str">
        <f t="shared" si="286"/>
        <v/>
      </c>
      <c r="N3506" s="64">
        <f t="shared" si="283"/>
        <v>0.72382911242764458</v>
      </c>
    </row>
    <row r="3507" spans="1:14" x14ac:dyDescent="0.25">
      <c r="A3507" t="s">
        <v>437</v>
      </c>
      <c r="B3507" t="s">
        <v>333</v>
      </c>
      <c r="C3507" s="65" t="s">
        <v>485</v>
      </c>
      <c r="D3507" s="69">
        <f t="shared" si="288"/>
        <v>0.72382911242764469</v>
      </c>
      <c r="E3507" s="69"/>
      <c r="F3507" s="69">
        <v>0</v>
      </c>
      <c r="G3507" s="64">
        <v>0.1237502317053594</v>
      </c>
      <c r="H3507" s="67" t="str">
        <f>IF(INDEX(ApplicablePermutations!$B$3:$N$205,MATCH($A3507,ApplicablePermutations!$A$3:$A$205,0),MATCH($B3507,ApplicablePermutations!$B$2:$N$2,0))*INDEX(ApplicablePermutations!$Q$3:$S$205,MATCH($A3507,ApplicablePermutations!$P$3:$P$205,0),MATCH($C3507,ApplicablePermutations!$Q$2:$S$2,0))=1,"X","")</f>
        <v>X</v>
      </c>
      <c r="I3507" s="64">
        <f t="shared" si="287"/>
        <v>0.72382911242764469</v>
      </c>
      <c r="J3507" s="64">
        <f t="shared" si="282"/>
        <v>0</v>
      </c>
      <c r="K3507" s="64">
        <f t="shared" si="285"/>
        <v>0.72382911242764469</v>
      </c>
      <c r="L3507" s="67" t="str">
        <f>IF(VLOOKUP($A3507,ApplicablePermutations!$U$3:$V$146,2,0)=1,"X","")</f>
        <v/>
      </c>
      <c r="M3507" t="str">
        <f t="shared" si="286"/>
        <v/>
      </c>
      <c r="N3507" s="64">
        <f t="shared" si="283"/>
        <v>0.72382911242764469</v>
      </c>
    </row>
    <row r="3508" spans="1:14" x14ac:dyDescent="0.25">
      <c r="A3508" t="s">
        <v>437</v>
      </c>
      <c r="B3508" t="s">
        <v>334</v>
      </c>
      <c r="C3508" s="65" t="s">
        <v>485</v>
      </c>
      <c r="D3508" s="69">
        <f t="shared" si="288"/>
        <v>0.72382911242764458</v>
      </c>
      <c r="E3508" s="69"/>
      <c r="F3508" s="69">
        <v>0</v>
      </c>
      <c r="G3508" s="64">
        <v>0.12375023170535948</v>
      </c>
      <c r="H3508" s="67" t="str">
        <f>IF(INDEX(ApplicablePermutations!$B$3:$N$205,MATCH($A3508,ApplicablePermutations!$A$3:$A$205,0),MATCH($B3508,ApplicablePermutations!$B$2:$N$2,0))*INDEX(ApplicablePermutations!$Q$3:$S$205,MATCH($A3508,ApplicablePermutations!$P$3:$P$205,0),MATCH($C3508,ApplicablePermutations!$Q$2:$S$2,0))=1,"X","")</f>
        <v>X</v>
      </c>
      <c r="I3508" s="64">
        <f t="shared" si="287"/>
        <v>0.72382911242764458</v>
      </c>
      <c r="J3508" s="64">
        <f t="shared" ref="J3508:J3571" si="289">IF(H3508="X",IF(F3508&lt;&gt;"",F3508,IF(G3508&lt;&gt;"",G3508,AVERAGEIFS($G$2:$G$13027,$A$2:$A$13027,$A3508,$C$2:$C$13027,$C3508))),"")</f>
        <v>0</v>
      </c>
      <c r="K3508" s="64">
        <f t="shared" si="285"/>
        <v>0.72382911242764458</v>
      </c>
      <c r="L3508" s="67" t="str">
        <f>IF(VLOOKUP($A3508,ApplicablePermutations!$U$3:$V$146,2,0)=1,"X","")</f>
        <v/>
      </c>
      <c r="M3508" t="str">
        <f t="shared" si="286"/>
        <v/>
      </c>
      <c r="N3508" s="64">
        <f t="shared" si="283"/>
        <v>0.72382911242764458</v>
      </c>
    </row>
    <row r="3509" spans="1:14" x14ac:dyDescent="0.25">
      <c r="A3509" t="s">
        <v>437</v>
      </c>
      <c r="B3509" t="s">
        <v>94</v>
      </c>
      <c r="C3509" s="65" t="s">
        <v>485</v>
      </c>
      <c r="D3509" s="69">
        <f t="shared" si="288"/>
        <v>0.72382911242764458</v>
      </c>
      <c r="E3509" s="69"/>
      <c r="F3509" s="69">
        <v>0</v>
      </c>
      <c r="G3509" s="64">
        <v>0.1237502317053594</v>
      </c>
      <c r="H3509" s="67" t="str">
        <f>IF(INDEX(ApplicablePermutations!$B$3:$N$205,MATCH($A3509,ApplicablePermutations!$A$3:$A$205,0),MATCH($B3509,ApplicablePermutations!$B$2:$N$2,0))*INDEX(ApplicablePermutations!$Q$3:$S$205,MATCH($A3509,ApplicablePermutations!$P$3:$P$205,0),MATCH($C3509,ApplicablePermutations!$Q$2:$S$2,0))=1,"X","")</f>
        <v>X</v>
      </c>
      <c r="I3509" s="64">
        <f t="shared" si="287"/>
        <v>0.72382911242764458</v>
      </c>
      <c r="J3509" s="64">
        <f t="shared" si="289"/>
        <v>0</v>
      </c>
      <c r="K3509" s="64">
        <f t="shared" si="285"/>
        <v>0.72382911242764458</v>
      </c>
      <c r="L3509" s="67" t="str">
        <f>IF(VLOOKUP($A3509,ApplicablePermutations!$U$3:$V$146,2,0)=1,"X","")</f>
        <v/>
      </c>
      <c r="M3509" t="str">
        <f t="shared" si="286"/>
        <v/>
      </c>
      <c r="N3509" s="64">
        <f t="shared" si="283"/>
        <v>0.72382911242764458</v>
      </c>
    </row>
    <row r="3510" spans="1:14" x14ac:dyDescent="0.25">
      <c r="A3510" t="s">
        <v>437</v>
      </c>
      <c r="B3510" t="s">
        <v>335</v>
      </c>
      <c r="C3510" s="65" t="s">
        <v>485</v>
      </c>
      <c r="D3510" s="69">
        <f t="shared" si="288"/>
        <v>0.72382911242764458</v>
      </c>
      <c r="E3510" s="69"/>
      <c r="F3510" s="69">
        <v>0</v>
      </c>
      <c r="G3510" s="64">
        <v>0.12375023170535948</v>
      </c>
      <c r="H3510" s="67" t="str">
        <f>IF(INDEX(ApplicablePermutations!$B$3:$N$205,MATCH($A3510,ApplicablePermutations!$A$3:$A$205,0),MATCH($B3510,ApplicablePermutations!$B$2:$N$2,0))*INDEX(ApplicablePermutations!$Q$3:$S$205,MATCH($A3510,ApplicablePermutations!$P$3:$P$205,0),MATCH($C3510,ApplicablePermutations!$Q$2:$S$2,0))=1,"X","")</f>
        <v>X</v>
      </c>
      <c r="I3510" s="64">
        <f t="shared" si="287"/>
        <v>0.72382911242764458</v>
      </c>
      <c r="J3510" s="64">
        <f t="shared" si="289"/>
        <v>0</v>
      </c>
      <c r="K3510" s="64">
        <f t="shared" si="285"/>
        <v>0.72382911242764458</v>
      </c>
      <c r="L3510" s="67" t="str">
        <f>IF(VLOOKUP($A3510,ApplicablePermutations!$U$3:$V$146,2,0)=1,"X","")</f>
        <v/>
      </c>
      <c r="M3510" t="str">
        <f t="shared" si="286"/>
        <v/>
      </c>
      <c r="N3510" s="64">
        <f t="shared" si="283"/>
        <v>0.72382911242764458</v>
      </c>
    </row>
    <row r="3511" spans="1:14" x14ac:dyDescent="0.25">
      <c r="A3511" t="s">
        <v>437</v>
      </c>
      <c r="B3511" t="s">
        <v>100</v>
      </c>
      <c r="C3511" s="65" t="s">
        <v>485</v>
      </c>
      <c r="D3511" s="69">
        <f t="shared" si="288"/>
        <v>0.72382911242764458</v>
      </c>
      <c r="E3511" s="69"/>
      <c r="F3511" s="69">
        <v>0</v>
      </c>
      <c r="G3511" s="64">
        <v>0.1237502317053594</v>
      </c>
      <c r="H3511" s="67" t="str">
        <f>IF(INDEX(ApplicablePermutations!$B$3:$N$205,MATCH($A3511,ApplicablePermutations!$A$3:$A$205,0),MATCH($B3511,ApplicablePermutations!$B$2:$N$2,0))*INDEX(ApplicablePermutations!$Q$3:$S$205,MATCH($A3511,ApplicablePermutations!$P$3:$P$205,0),MATCH($C3511,ApplicablePermutations!$Q$2:$S$2,0))=1,"X","")</f>
        <v>X</v>
      </c>
      <c r="I3511" s="64">
        <f t="shared" si="287"/>
        <v>0.72382911242764458</v>
      </c>
      <c r="J3511" s="64">
        <f t="shared" si="289"/>
        <v>0</v>
      </c>
      <c r="K3511" s="64">
        <f t="shared" si="285"/>
        <v>0.72382911242764458</v>
      </c>
      <c r="L3511" s="67" t="str">
        <f>IF(VLOOKUP($A3511,ApplicablePermutations!$U$3:$V$146,2,0)=1,"X","")</f>
        <v/>
      </c>
      <c r="M3511" t="str">
        <f t="shared" si="286"/>
        <v/>
      </c>
      <c r="N3511" s="64">
        <f t="shared" si="283"/>
        <v>0.72382911242764458</v>
      </c>
    </row>
    <row r="3512" spans="1:14" x14ac:dyDescent="0.25">
      <c r="A3512" t="s">
        <v>437</v>
      </c>
      <c r="B3512" t="s">
        <v>327</v>
      </c>
      <c r="C3512" s="65" t="s">
        <v>486</v>
      </c>
      <c r="D3512" s="69">
        <f t="shared" si="288"/>
        <v>0.72382911242764469</v>
      </c>
      <c r="E3512" s="69"/>
      <c r="F3512" s="69">
        <v>0</v>
      </c>
      <c r="G3512" s="64">
        <v>0.1237502317053594</v>
      </c>
      <c r="H3512" s="67" t="str">
        <f>IF(INDEX(ApplicablePermutations!$B$3:$N$205,MATCH($A3512,ApplicablePermutations!$A$3:$A$205,0),MATCH($B3512,ApplicablePermutations!$B$2:$N$2,0))*INDEX(ApplicablePermutations!$Q$3:$S$205,MATCH($A3512,ApplicablePermutations!$P$3:$P$205,0),MATCH($C3512,ApplicablePermutations!$Q$2:$S$2,0))=1,"X","")</f>
        <v>X</v>
      </c>
      <c r="I3512" s="64">
        <f t="shared" si="287"/>
        <v>0.72382911242764469</v>
      </c>
      <c r="J3512" s="64">
        <f t="shared" si="289"/>
        <v>0</v>
      </c>
      <c r="K3512" s="64">
        <f t="shared" si="285"/>
        <v>0.72382911242764469</v>
      </c>
      <c r="L3512" s="67" t="str">
        <f>IF(VLOOKUP($A3512,ApplicablePermutations!$U$3:$V$146,2,0)=1,"X","")</f>
        <v/>
      </c>
      <c r="M3512" t="str">
        <f t="shared" si="286"/>
        <v/>
      </c>
      <c r="N3512" s="64">
        <f t="shared" si="283"/>
        <v>0.72382911242764469</v>
      </c>
    </row>
    <row r="3513" spans="1:14" x14ac:dyDescent="0.25">
      <c r="A3513" t="s">
        <v>437</v>
      </c>
      <c r="B3513" t="s">
        <v>328</v>
      </c>
      <c r="C3513" s="65" t="s">
        <v>486</v>
      </c>
      <c r="D3513" s="69">
        <f t="shared" si="288"/>
        <v>0.72382911242764458</v>
      </c>
      <c r="E3513" s="69"/>
      <c r="F3513" s="69">
        <v>0</v>
      </c>
      <c r="G3513" s="64">
        <v>0.12375023170535948</v>
      </c>
      <c r="H3513" s="67" t="str">
        <f>IF(INDEX(ApplicablePermutations!$B$3:$N$205,MATCH($A3513,ApplicablePermutations!$A$3:$A$205,0),MATCH($B3513,ApplicablePermutations!$B$2:$N$2,0))*INDEX(ApplicablePermutations!$Q$3:$S$205,MATCH($A3513,ApplicablePermutations!$P$3:$P$205,0),MATCH($C3513,ApplicablePermutations!$Q$2:$S$2,0))=1,"X","")</f>
        <v>X</v>
      </c>
      <c r="I3513" s="69">
        <f>I3500</f>
        <v>0.72382911242764458</v>
      </c>
      <c r="J3513" s="64">
        <f t="shared" si="289"/>
        <v>0</v>
      </c>
      <c r="K3513" s="64">
        <f t="shared" si="285"/>
        <v>0.72382911242764458</v>
      </c>
      <c r="L3513" s="67" t="str">
        <f>IF(VLOOKUP($A3513,ApplicablePermutations!$U$3:$V$146,2,0)=1,"X","")</f>
        <v/>
      </c>
      <c r="M3513" t="str">
        <f t="shared" si="286"/>
        <v/>
      </c>
      <c r="N3513" s="64">
        <f t="shared" si="283"/>
        <v>0.72382911242764458</v>
      </c>
    </row>
    <row r="3514" spans="1:14" x14ac:dyDescent="0.25">
      <c r="A3514" t="s">
        <v>437</v>
      </c>
      <c r="B3514" t="s">
        <v>239</v>
      </c>
      <c r="C3514" s="65" t="s">
        <v>486</v>
      </c>
      <c r="D3514" s="69">
        <f t="shared" si="288"/>
        <v>0.72382911242764458</v>
      </c>
      <c r="E3514" s="69"/>
      <c r="F3514" s="69">
        <v>0</v>
      </c>
      <c r="G3514" s="64">
        <v>0.1237502317053594</v>
      </c>
      <c r="H3514" s="67" t="str">
        <f>IF(INDEX(ApplicablePermutations!$B$3:$N$205,MATCH($A3514,ApplicablePermutations!$A$3:$A$205,0),MATCH($B3514,ApplicablePermutations!$B$2:$N$2,0))*INDEX(ApplicablePermutations!$Q$3:$S$205,MATCH($A3514,ApplicablePermutations!$P$3:$P$205,0),MATCH($C3514,ApplicablePermutations!$Q$2:$S$2,0))=1,"X","")</f>
        <v>X</v>
      </c>
      <c r="I3514" s="64">
        <f>IF($H3514="X",IF(AND($D3514&gt;0,$D3514&lt;&gt;"",$E3514&gt;0,$E3514&lt;&gt;""),MIN($D3514,$E3514),IF(AND($D3514&gt;0,$D3514&lt;&gt;""),$D3514,IF(AND($E3514&gt;0,$E3514&lt;&gt;""),$E3514,AVERAGEIFS($E$2:$E$13027,$A$2:$A$13027,$A3514,$E$2:$E$13027,"&gt;0")))),"")</f>
        <v>0.72382911242764458</v>
      </c>
      <c r="J3514" s="64">
        <f t="shared" si="289"/>
        <v>0</v>
      </c>
      <c r="K3514" s="64">
        <f t="shared" si="285"/>
        <v>0.72382911242764458</v>
      </c>
      <c r="L3514" s="67" t="str">
        <f>IF(VLOOKUP($A3514,ApplicablePermutations!$U$3:$V$146,2,0)=1,"X","")</f>
        <v/>
      </c>
      <c r="M3514" t="str">
        <f t="shared" si="286"/>
        <v/>
      </c>
      <c r="N3514" s="64">
        <f t="shared" si="283"/>
        <v>0.72382911242764458</v>
      </c>
    </row>
    <row r="3515" spans="1:14" x14ac:dyDescent="0.25">
      <c r="A3515" t="s">
        <v>437</v>
      </c>
      <c r="B3515" t="s">
        <v>329</v>
      </c>
      <c r="C3515" s="65" t="s">
        <v>486</v>
      </c>
      <c r="D3515" s="69">
        <f t="shared" si="288"/>
        <v>0.72382911242764458</v>
      </c>
      <c r="E3515" s="69"/>
      <c r="F3515" s="69">
        <v>0</v>
      </c>
      <c r="G3515" s="64">
        <v>0.12375023170535948</v>
      </c>
      <c r="H3515" s="67" t="str">
        <f>IF(INDEX(ApplicablePermutations!$B$3:$N$205,MATCH($A3515,ApplicablePermutations!$A$3:$A$205,0),MATCH($B3515,ApplicablePermutations!$B$2:$N$2,0))*INDEX(ApplicablePermutations!$Q$3:$S$205,MATCH($A3515,ApplicablePermutations!$P$3:$P$205,0),MATCH($C3515,ApplicablePermutations!$Q$2:$S$2,0))=1,"X","")</f>
        <v>X</v>
      </c>
      <c r="I3515" s="69">
        <f>I3502</f>
        <v>0.72382911242764458</v>
      </c>
      <c r="J3515" s="64">
        <f t="shared" si="289"/>
        <v>0</v>
      </c>
      <c r="K3515" s="64">
        <f t="shared" si="285"/>
        <v>0.72382911242764458</v>
      </c>
      <c r="L3515" s="67" t="str">
        <f>IF(VLOOKUP($A3515,ApplicablePermutations!$U$3:$V$146,2,0)=1,"X","")</f>
        <v/>
      </c>
      <c r="M3515" t="str">
        <f t="shared" si="286"/>
        <v/>
      </c>
      <c r="N3515" s="64">
        <f t="shared" si="283"/>
        <v>0.72382911242764458</v>
      </c>
    </row>
    <row r="3516" spans="1:14" x14ac:dyDescent="0.25">
      <c r="A3516" t="s">
        <v>437</v>
      </c>
      <c r="B3516" t="s">
        <v>330</v>
      </c>
      <c r="C3516" s="65" t="s">
        <v>486</v>
      </c>
      <c r="D3516" s="69">
        <f t="shared" si="288"/>
        <v>0.72382911242764469</v>
      </c>
      <c r="E3516" s="69"/>
      <c r="F3516" s="69">
        <v>0</v>
      </c>
      <c r="G3516" s="64">
        <v>0.1237502317053594</v>
      </c>
      <c r="H3516" s="67" t="str">
        <f>IF(INDEX(ApplicablePermutations!$B$3:$N$205,MATCH($A3516,ApplicablePermutations!$A$3:$A$205,0),MATCH($B3516,ApplicablePermutations!$B$2:$N$2,0))*INDEX(ApplicablePermutations!$Q$3:$S$205,MATCH($A3516,ApplicablePermutations!$P$3:$P$205,0),MATCH($C3516,ApplicablePermutations!$Q$2:$S$2,0))=1,"X","")</f>
        <v>X</v>
      </c>
      <c r="I3516" s="64">
        <f>IF($H3516="X",IF(AND($D3516&gt;0,$D3516&lt;&gt;"",$E3516&gt;0,$E3516&lt;&gt;""),MIN($D3516,$E3516),IF(AND($D3516&gt;0,$D3516&lt;&gt;""),$D3516,IF(AND($E3516&gt;0,$E3516&lt;&gt;""),$E3516,AVERAGEIFS($E$2:$E$13027,$A$2:$A$13027,$A3516,$E$2:$E$13027,"&gt;0")))),"")</f>
        <v>0.72382911242764469</v>
      </c>
      <c r="J3516" s="64">
        <f t="shared" si="289"/>
        <v>0</v>
      </c>
      <c r="K3516" s="64">
        <f t="shared" si="285"/>
        <v>0.72382911242764469</v>
      </c>
      <c r="L3516" s="67" t="str">
        <f>IF(VLOOKUP($A3516,ApplicablePermutations!$U$3:$V$146,2,0)=1,"X","")</f>
        <v/>
      </c>
      <c r="M3516" t="str">
        <f t="shared" si="286"/>
        <v/>
      </c>
      <c r="N3516" s="64">
        <f t="shared" si="283"/>
        <v>0.72382911242764469</v>
      </c>
    </row>
    <row r="3517" spans="1:14" x14ac:dyDescent="0.25">
      <c r="A3517" t="s">
        <v>437</v>
      </c>
      <c r="B3517" t="s">
        <v>331</v>
      </c>
      <c r="C3517" s="65" t="s">
        <v>486</v>
      </c>
      <c r="D3517" s="69">
        <f t="shared" si="288"/>
        <v>0.72382911242764469</v>
      </c>
      <c r="E3517" s="69"/>
      <c r="F3517" s="69">
        <v>0</v>
      </c>
      <c r="G3517" s="64">
        <v>0.1237502317053594</v>
      </c>
      <c r="H3517" s="67" t="str">
        <f>IF(INDEX(ApplicablePermutations!$B$3:$N$205,MATCH($A3517,ApplicablePermutations!$A$3:$A$205,0),MATCH($B3517,ApplicablePermutations!$B$2:$N$2,0))*INDEX(ApplicablePermutations!$Q$3:$S$205,MATCH($A3517,ApplicablePermutations!$P$3:$P$205,0),MATCH($C3517,ApplicablePermutations!$Q$2:$S$2,0))=1,"X","")</f>
        <v>X</v>
      </c>
      <c r="I3517" s="64">
        <f>IF($H3517="X",IF(AND($D3517&gt;0,$D3517&lt;&gt;"",$E3517&gt;0,$E3517&lt;&gt;""),MIN($D3517,$E3517),IF(AND($D3517&gt;0,$D3517&lt;&gt;""),$D3517,IF(AND($E3517&gt;0,$E3517&lt;&gt;""),$E3517,AVERAGEIFS($E$2:$E$13027,$A$2:$A$13027,$A3517,$E$2:$E$13027,"&gt;0")))),"")</f>
        <v>0.72382911242764469</v>
      </c>
      <c r="J3517" s="64">
        <f t="shared" si="289"/>
        <v>0</v>
      </c>
      <c r="K3517" s="64">
        <f t="shared" si="285"/>
        <v>0.72382911242764469</v>
      </c>
      <c r="L3517" s="67" t="str">
        <f>IF(VLOOKUP($A3517,ApplicablePermutations!$U$3:$V$146,2,0)=1,"X","")</f>
        <v/>
      </c>
      <c r="M3517" t="str">
        <f t="shared" si="286"/>
        <v/>
      </c>
      <c r="N3517" s="64">
        <f t="shared" si="283"/>
        <v>0.72382911242764469</v>
      </c>
    </row>
    <row r="3518" spans="1:14" x14ac:dyDescent="0.25">
      <c r="A3518" t="s">
        <v>437</v>
      </c>
      <c r="B3518" t="s">
        <v>332</v>
      </c>
      <c r="C3518" s="65" t="s">
        <v>486</v>
      </c>
      <c r="D3518" s="69">
        <f t="shared" si="288"/>
        <v>0.72382911242764458</v>
      </c>
      <c r="E3518" s="69"/>
      <c r="F3518" s="69">
        <v>0</v>
      </c>
      <c r="G3518" s="64">
        <v>0.12375023170535948</v>
      </c>
      <c r="H3518" s="67" t="str">
        <f>IF(INDEX(ApplicablePermutations!$B$3:$N$205,MATCH($A3518,ApplicablePermutations!$A$3:$A$205,0),MATCH($B3518,ApplicablePermutations!$B$2:$N$2,0))*INDEX(ApplicablePermutations!$Q$3:$S$205,MATCH($A3518,ApplicablePermutations!$P$3:$P$205,0),MATCH($C3518,ApplicablePermutations!$Q$2:$S$2,0))=1,"X","")</f>
        <v>X</v>
      </c>
      <c r="I3518" s="69">
        <f>I3505</f>
        <v>0.72382911242764458</v>
      </c>
      <c r="J3518" s="64">
        <f t="shared" si="289"/>
        <v>0</v>
      </c>
      <c r="K3518" s="64">
        <f t="shared" si="285"/>
        <v>0.72382911242764458</v>
      </c>
      <c r="L3518" s="67" t="str">
        <f>IF(VLOOKUP($A3518,ApplicablePermutations!$U$3:$V$146,2,0)=1,"X","")</f>
        <v/>
      </c>
      <c r="M3518" t="str">
        <f t="shared" si="286"/>
        <v/>
      </c>
      <c r="N3518" s="64">
        <f t="shared" si="283"/>
        <v>0.72382911242764458</v>
      </c>
    </row>
    <row r="3519" spans="1:14" x14ac:dyDescent="0.25">
      <c r="A3519" t="s">
        <v>437</v>
      </c>
      <c r="B3519" t="s">
        <v>243</v>
      </c>
      <c r="C3519" s="65" t="s">
        <v>486</v>
      </c>
      <c r="D3519" s="69">
        <f t="shared" si="288"/>
        <v>0.72382911242764458</v>
      </c>
      <c r="E3519" s="69"/>
      <c r="F3519" s="69">
        <v>0</v>
      </c>
      <c r="G3519" s="64">
        <v>0.1237502317053594</v>
      </c>
      <c r="H3519" s="67" t="str">
        <f>IF(INDEX(ApplicablePermutations!$B$3:$N$205,MATCH($A3519,ApplicablePermutations!$A$3:$A$205,0),MATCH($B3519,ApplicablePermutations!$B$2:$N$2,0))*INDEX(ApplicablePermutations!$Q$3:$S$205,MATCH($A3519,ApplicablePermutations!$P$3:$P$205,0),MATCH($C3519,ApplicablePermutations!$Q$2:$S$2,0))=1,"X","")</f>
        <v>X</v>
      </c>
      <c r="I3519" s="64">
        <f>IF($H3519="X",IF(AND($D3519&gt;0,$D3519&lt;&gt;"",$E3519&gt;0,$E3519&lt;&gt;""),MIN($D3519,$E3519),IF(AND($D3519&gt;0,$D3519&lt;&gt;""),$D3519,IF(AND($E3519&gt;0,$E3519&lt;&gt;""),$E3519,AVERAGEIFS($E$2:$E$13027,$A$2:$A$13027,$A3519,$E$2:$E$13027,"&gt;0")))),"")</f>
        <v>0.72382911242764458</v>
      </c>
      <c r="J3519" s="64">
        <f t="shared" si="289"/>
        <v>0</v>
      </c>
      <c r="K3519" s="64">
        <f t="shared" si="285"/>
        <v>0.72382911242764458</v>
      </c>
      <c r="L3519" s="67" t="str">
        <f>IF(VLOOKUP($A3519,ApplicablePermutations!$U$3:$V$146,2,0)=1,"X","")</f>
        <v/>
      </c>
      <c r="M3519" t="str">
        <f t="shared" si="286"/>
        <v/>
      </c>
      <c r="N3519" s="64">
        <f t="shared" si="283"/>
        <v>0.72382911242764458</v>
      </c>
    </row>
    <row r="3520" spans="1:14" x14ac:dyDescent="0.25">
      <c r="A3520" t="s">
        <v>437</v>
      </c>
      <c r="B3520" t="s">
        <v>333</v>
      </c>
      <c r="C3520" s="65" t="s">
        <v>486</v>
      </c>
      <c r="D3520" s="69">
        <f t="shared" si="288"/>
        <v>0.72382911242764469</v>
      </c>
      <c r="E3520" s="69"/>
      <c r="F3520" s="69">
        <v>0</v>
      </c>
      <c r="G3520" s="64">
        <v>0.1237502317053594</v>
      </c>
      <c r="H3520" s="67" t="str">
        <f>IF(INDEX(ApplicablePermutations!$B$3:$N$205,MATCH($A3520,ApplicablePermutations!$A$3:$A$205,0),MATCH($B3520,ApplicablePermutations!$B$2:$N$2,0))*INDEX(ApplicablePermutations!$Q$3:$S$205,MATCH($A3520,ApplicablePermutations!$P$3:$P$205,0),MATCH($C3520,ApplicablePermutations!$Q$2:$S$2,0))=1,"X","")</f>
        <v>X</v>
      </c>
      <c r="I3520" s="64">
        <f>IF($H3520="X",IF(AND($D3520&gt;0,$D3520&lt;&gt;"",$E3520&gt;0,$E3520&lt;&gt;""),MIN($D3520,$E3520),IF(AND($D3520&gt;0,$D3520&lt;&gt;""),$D3520,IF(AND($E3520&gt;0,$E3520&lt;&gt;""),$E3520,AVERAGEIFS($E$2:$E$13027,$A$2:$A$13027,$A3520,$E$2:$E$13027,"&gt;0")))),"")</f>
        <v>0.72382911242764469</v>
      </c>
      <c r="J3520" s="64">
        <f t="shared" si="289"/>
        <v>0</v>
      </c>
      <c r="K3520" s="64">
        <f t="shared" si="285"/>
        <v>0.72382911242764469</v>
      </c>
      <c r="L3520" s="67" t="str">
        <f>IF(VLOOKUP($A3520,ApplicablePermutations!$U$3:$V$146,2,0)=1,"X","")</f>
        <v/>
      </c>
      <c r="M3520" t="str">
        <f t="shared" si="286"/>
        <v/>
      </c>
      <c r="N3520" s="64">
        <f t="shared" si="283"/>
        <v>0.72382911242764469</v>
      </c>
    </row>
    <row r="3521" spans="1:14" x14ac:dyDescent="0.25">
      <c r="A3521" t="s">
        <v>437</v>
      </c>
      <c r="B3521" t="s">
        <v>334</v>
      </c>
      <c r="C3521" s="65" t="s">
        <v>486</v>
      </c>
      <c r="D3521" s="69">
        <f t="shared" si="288"/>
        <v>0.72382911242764458</v>
      </c>
      <c r="E3521" s="69"/>
      <c r="F3521" s="69">
        <v>0</v>
      </c>
      <c r="G3521" s="64">
        <v>0.12375023170535948</v>
      </c>
      <c r="H3521" s="67" t="str">
        <f>IF(INDEX(ApplicablePermutations!$B$3:$N$205,MATCH($A3521,ApplicablePermutations!$A$3:$A$205,0),MATCH($B3521,ApplicablePermutations!$B$2:$N$2,0))*INDEX(ApplicablePermutations!$Q$3:$S$205,MATCH($A3521,ApplicablePermutations!$P$3:$P$205,0),MATCH($C3521,ApplicablePermutations!$Q$2:$S$2,0))=1,"X","")</f>
        <v>X</v>
      </c>
      <c r="I3521" s="69">
        <f>I3508</f>
        <v>0.72382911242764458</v>
      </c>
      <c r="J3521" s="64">
        <f t="shared" si="289"/>
        <v>0</v>
      </c>
      <c r="K3521" s="64">
        <f t="shared" si="285"/>
        <v>0.72382911242764458</v>
      </c>
      <c r="L3521" s="67" t="str">
        <f>IF(VLOOKUP($A3521,ApplicablePermutations!$U$3:$V$146,2,0)=1,"X","")</f>
        <v/>
      </c>
      <c r="M3521" t="str">
        <f t="shared" si="286"/>
        <v/>
      </c>
      <c r="N3521" s="64">
        <f t="shared" si="283"/>
        <v>0.72382911242764458</v>
      </c>
    </row>
    <row r="3522" spans="1:14" x14ac:dyDescent="0.25">
      <c r="A3522" t="s">
        <v>437</v>
      </c>
      <c r="B3522" t="s">
        <v>94</v>
      </c>
      <c r="C3522" s="65" t="s">
        <v>486</v>
      </c>
      <c r="D3522" s="69">
        <f t="shared" si="288"/>
        <v>0.72382911242764458</v>
      </c>
      <c r="E3522" s="69"/>
      <c r="F3522" s="69">
        <v>0</v>
      </c>
      <c r="G3522" s="64">
        <v>0.1237502317053594</v>
      </c>
      <c r="H3522" s="67" t="str">
        <f>IF(INDEX(ApplicablePermutations!$B$3:$N$205,MATCH($A3522,ApplicablePermutations!$A$3:$A$205,0),MATCH($B3522,ApplicablePermutations!$B$2:$N$2,0))*INDEX(ApplicablePermutations!$Q$3:$S$205,MATCH($A3522,ApplicablePermutations!$P$3:$P$205,0),MATCH($C3522,ApplicablePermutations!$Q$2:$S$2,0))=1,"X","")</f>
        <v>X</v>
      </c>
      <c r="I3522" s="64">
        <f>IF($H3522="X",IF(AND($D3522&gt;0,$D3522&lt;&gt;"",$E3522&gt;0,$E3522&lt;&gt;""),MIN($D3522,$E3522),IF(AND($D3522&gt;0,$D3522&lt;&gt;""),$D3522,IF(AND($E3522&gt;0,$E3522&lt;&gt;""),$E3522,AVERAGEIFS($E$2:$E$13027,$A$2:$A$13027,$A3522,$E$2:$E$13027,"&gt;0")))),"")</f>
        <v>0.72382911242764458</v>
      </c>
      <c r="J3522" s="64">
        <f t="shared" si="289"/>
        <v>0</v>
      </c>
      <c r="K3522" s="64">
        <f t="shared" si="285"/>
        <v>0.72382911242764458</v>
      </c>
      <c r="L3522" s="67" t="str">
        <f>IF(VLOOKUP($A3522,ApplicablePermutations!$U$3:$V$146,2,0)=1,"X","")</f>
        <v/>
      </c>
      <c r="M3522" t="str">
        <f t="shared" si="286"/>
        <v/>
      </c>
      <c r="N3522" s="64">
        <f t="shared" si="283"/>
        <v>0.72382911242764458</v>
      </c>
    </row>
    <row r="3523" spans="1:14" x14ac:dyDescent="0.25">
      <c r="A3523" t="s">
        <v>437</v>
      </c>
      <c r="B3523" t="s">
        <v>335</v>
      </c>
      <c r="C3523" s="65" t="s">
        <v>486</v>
      </c>
      <c r="D3523" s="69">
        <f t="shared" si="288"/>
        <v>0.72382911242764458</v>
      </c>
      <c r="E3523" s="69"/>
      <c r="F3523" s="69">
        <v>0</v>
      </c>
      <c r="G3523" s="64">
        <v>0.12375023170535948</v>
      </c>
      <c r="H3523" s="67" t="str">
        <f>IF(INDEX(ApplicablePermutations!$B$3:$N$205,MATCH($A3523,ApplicablePermutations!$A$3:$A$205,0),MATCH($B3523,ApplicablePermutations!$B$2:$N$2,0))*INDEX(ApplicablePermutations!$Q$3:$S$205,MATCH($A3523,ApplicablePermutations!$P$3:$P$205,0),MATCH($C3523,ApplicablePermutations!$Q$2:$S$2,0))=1,"X","")</f>
        <v>X</v>
      </c>
      <c r="I3523" s="69">
        <f>I3510</f>
        <v>0.72382911242764458</v>
      </c>
      <c r="J3523" s="64">
        <f t="shared" si="289"/>
        <v>0</v>
      </c>
      <c r="K3523" s="64">
        <f t="shared" si="285"/>
        <v>0.72382911242764458</v>
      </c>
      <c r="L3523" s="67" t="str">
        <f>IF(VLOOKUP($A3523,ApplicablePermutations!$U$3:$V$146,2,0)=1,"X","")</f>
        <v/>
      </c>
      <c r="M3523" t="str">
        <f t="shared" si="286"/>
        <v/>
      </c>
      <c r="N3523" s="64">
        <f t="shared" ref="N3523:N3586" si="290">IF($L3523="X",$K3523*$M3523,K3523)</f>
        <v>0.72382911242764458</v>
      </c>
    </row>
    <row r="3524" spans="1:14" x14ac:dyDescent="0.25">
      <c r="A3524" t="s">
        <v>437</v>
      </c>
      <c r="B3524" t="s">
        <v>100</v>
      </c>
      <c r="C3524" s="65" t="s">
        <v>486</v>
      </c>
      <c r="D3524" s="69">
        <f t="shared" si="288"/>
        <v>0.72382911242764458</v>
      </c>
      <c r="E3524" s="69"/>
      <c r="F3524" s="69">
        <v>0</v>
      </c>
      <c r="G3524" s="64">
        <v>0.1237502317053594</v>
      </c>
      <c r="H3524" s="67" t="str">
        <f>IF(INDEX(ApplicablePermutations!$B$3:$N$205,MATCH($A3524,ApplicablePermutations!$A$3:$A$205,0),MATCH($B3524,ApplicablePermutations!$B$2:$N$2,0))*INDEX(ApplicablePermutations!$Q$3:$S$205,MATCH($A3524,ApplicablePermutations!$P$3:$P$205,0),MATCH($C3524,ApplicablePermutations!$Q$2:$S$2,0))=1,"X","")</f>
        <v>X</v>
      </c>
      <c r="I3524" s="64">
        <f t="shared" ref="I3524:I3587" si="291">IF($H3524="X",IF(AND($D3524&gt;0,$D3524&lt;&gt;"",$E3524&gt;0,$E3524&lt;&gt;""),MIN($D3524,$E3524),IF(AND($D3524&gt;0,$D3524&lt;&gt;""),$D3524,IF(AND($E3524&gt;0,$E3524&lt;&gt;""),$E3524,AVERAGEIFS($E$2:$E$13027,$A$2:$A$13027,$A3524,$E$2:$E$13027,"&gt;0")))),"")</f>
        <v>0.72382911242764458</v>
      </c>
      <c r="J3524" s="64">
        <f t="shared" si="289"/>
        <v>0</v>
      </c>
      <c r="K3524" s="64">
        <f t="shared" si="285"/>
        <v>0.72382911242764458</v>
      </c>
      <c r="L3524" s="67" t="str">
        <f>IF(VLOOKUP($A3524,ApplicablePermutations!$U$3:$V$146,2,0)=1,"X","")</f>
        <v/>
      </c>
      <c r="M3524" t="str">
        <f t="shared" si="286"/>
        <v/>
      </c>
      <c r="N3524" s="64">
        <f t="shared" si="290"/>
        <v>0.72382911242764458</v>
      </c>
    </row>
    <row r="3525" spans="1:14" x14ac:dyDescent="0.25">
      <c r="A3525" t="s">
        <v>322</v>
      </c>
      <c r="B3525" t="s">
        <v>327</v>
      </c>
      <c r="C3525" s="65" t="s">
        <v>485</v>
      </c>
      <c r="D3525" s="64" t="str">
        <f>IFERROR(INDEX('Feasibility Factor'!$D$5:$N$123,MATCH(VLOOKUP($A3525,PairList!$A$2:$D$205,2,0),'Feasibility Factor'!$C$5:$C$123,0),MATCH(VLOOKUP($B3525,PairList!$F$2:$I$14,2,0),'Feasibility Factor'!$D$3:$N$3,0)),"")</f>
        <v/>
      </c>
      <c r="E3525" s="64">
        <v>0</v>
      </c>
      <c r="F3525" s="64" t="str">
        <f>IFERROR(INDEX(ESShip!$C$2:$C$99,MATCH(VLOOKUP($A3525,PairList!$A$2:$D$205,3,0),ESShip!$A$2:$A$99,0)),"")</f>
        <v/>
      </c>
      <c r="G3525" s="64">
        <v>0.20368032918455881</v>
      </c>
      <c r="H3525" s="67" t="str">
        <f>IF(INDEX(ApplicablePermutations!$B$3:$N$205,MATCH($A3525,ApplicablePermutations!$A$3:$A$205,0),MATCH($B3525,ApplicablePermutations!$B$2:$N$2,0))*INDEX(ApplicablePermutations!$Q$3:$S$205,MATCH($A3525,ApplicablePermutations!$P$3:$P$205,0),MATCH($C3525,ApplicablePermutations!$Q$2:$S$2,0))=1,"X","")</f>
        <v>X</v>
      </c>
      <c r="I3525" s="64">
        <f t="shared" si="291"/>
        <v>0.6861952438729223</v>
      </c>
      <c r="J3525" s="64">
        <f t="shared" si="289"/>
        <v>0.20368032918455881</v>
      </c>
      <c r="K3525" s="64">
        <f t="shared" si="285"/>
        <v>0.54643077071600687</v>
      </c>
      <c r="L3525" s="67" t="str">
        <f>IF(VLOOKUP($A3525,ApplicablePermutations!$U$3:$V$146,2,0)=1,"X","")</f>
        <v/>
      </c>
      <c r="M3525" t="str">
        <f t="shared" si="286"/>
        <v/>
      </c>
      <c r="N3525" s="64">
        <f t="shared" si="290"/>
        <v>0.54643077071600687</v>
      </c>
    </row>
    <row r="3526" spans="1:14" x14ac:dyDescent="0.25">
      <c r="A3526" t="s">
        <v>322</v>
      </c>
      <c r="B3526" t="s">
        <v>328</v>
      </c>
      <c r="C3526" s="65" t="s">
        <v>485</v>
      </c>
      <c r="D3526" s="64" t="str">
        <f>IFERROR(INDEX('Feasibility Factor'!$D$5:$N$123,MATCH(VLOOKUP($A3526,PairList!$A$2:$D$205,2,0),'Feasibility Factor'!$C$5:$C$123,0),MATCH(VLOOKUP($B3526,PairList!$F$2:$I$14,2,0),'Feasibility Factor'!$D$3:$N$3,0)),"")</f>
        <v/>
      </c>
      <c r="E3526" s="64">
        <v>0</v>
      </c>
      <c r="F3526" s="64" t="str">
        <f>IFERROR(INDEX(ESShip!$C$2:$C$99,MATCH(VLOOKUP($A3526,PairList!$A$2:$D$205,3,0),ESShip!$A$2:$A$99,0)),"")</f>
        <v/>
      </c>
      <c r="G3526" s="64">
        <v>0.20368032918455881</v>
      </c>
      <c r="H3526" s="67" t="str">
        <f>IF(INDEX(ApplicablePermutations!$B$3:$N$205,MATCH($A3526,ApplicablePermutations!$A$3:$A$205,0),MATCH($B3526,ApplicablePermutations!$B$2:$N$2,0))*INDEX(ApplicablePermutations!$Q$3:$S$205,MATCH($A3526,ApplicablePermutations!$P$3:$P$205,0),MATCH($C3526,ApplicablePermutations!$Q$2:$S$2,0))=1,"X","")</f>
        <v>X</v>
      </c>
      <c r="I3526" s="64">
        <f t="shared" si="291"/>
        <v>0.6861952438729223</v>
      </c>
      <c r="J3526" s="64">
        <f t="shared" si="289"/>
        <v>0.20368032918455881</v>
      </c>
      <c r="K3526" s="64">
        <f t="shared" si="285"/>
        <v>0.54643077071600687</v>
      </c>
      <c r="L3526" s="67" t="str">
        <f>IF(VLOOKUP($A3526,ApplicablePermutations!$U$3:$V$146,2,0)=1,"X","")</f>
        <v/>
      </c>
      <c r="M3526" t="str">
        <f t="shared" si="286"/>
        <v/>
      </c>
      <c r="N3526" s="64">
        <f t="shared" si="290"/>
        <v>0.54643077071600687</v>
      </c>
    </row>
    <row r="3527" spans="1:14" x14ac:dyDescent="0.25">
      <c r="A3527" t="s">
        <v>322</v>
      </c>
      <c r="B3527" t="s">
        <v>239</v>
      </c>
      <c r="C3527" s="65" t="s">
        <v>485</v>
      </c>
      <c r="D3527" s="64" t="str">
        <f>IFERROR(INDEX('Feasibility Factor'!$D$5:$N$123,MATCH(VLOOKUP($A3527,PairList!$A$2:$D$205,2,0),'Feasibility Factor'!$C$5:$C$123,0),MATCH(VLOOKUP($B3527,PairList!$F$2:$I$14,2,0),'Feasibility Factor'!$D$3:$N$3,0)),"")</f>
        <v/>
      </c>
      <c r="E3527" s="64">
        <v>0.67066489322995959</v>
      </c>
      <c r="F3527" s="64" t="str">
        <f>IFERROR(INDEX(ESShip!$C$2:$C$99,MATCH(VLOOKUP($A3527,PairList!$A$2:$D$205,3,0),ESShip!$A$2:$A$99,0)),"")</f>
        <v/>
      </c>
      <c r="G3527" s="64">
        <v>0.20368032918455803</v>
      </c>
      <c r="H3527" s="67" t="str">
        <f>IF(INDEX(ApplicablePermutations!$B$3:$N$205,MATCH($A3527,ApplicablePermutations!$A$3:$A$205,0),MATCH($B3527,ApplicablePermutations!$B$2:$N$2,0))*INDEX(ApplicablePermutations!$Q$3:$S$205,MATCH($A3527,ApplicablePermutations!$P$3:$P$205,0),MATCH($C3527,ApplicablePermutations!$Q$2:$S$2,0))=1,"X","")</f>
        <v>X</v>
      </c>
      <c r="I3527" s="64">
        <f t="shared" si="291"/>
        <v>0.67066489322995959</v>
      </c>
      <c r="J3527" s="64">
        <f t="shared" si="289"/>
        <v>0.20368032918455803</v>
      </c>
      <c r="K3527" s="64">
        <f t="shared" si="285"/>
        <v>0.53406364700435494</v>
      </c>
      <c r="L3527" s="67" t="str">
        <f>IF(VLOOKUP($A3527,ApplicablePermutations!$U$3:$V$146,2,0)=1,"X","")</f>
        <v/>
      </c>
      <c r="M3527" t="str">
        <f t="shared" si="286"/>
        <v/>
      </c>
      <c r="N3527" s="64">
        <f t="shared" si="290"/>
        <v>0.53406364700435494</v>
      </c>
    </row>
    <row r="3528" spans="1:14" x14ac:dyDescent="0.25">
      <c r="A3528" t="s">
        <v>322</v>
      </c>
      <c r="B3528" t="s">
        <v>329</v>
      </c>
      <c r="C3528" s="65" t="s">
        <v>485</v>
      </c>
      <c r="D3528" s="64" t="str">
        <f>IFERROR(INDEX('Feasibility Factor'!$D$5:$N$123,MATCH(VLOOKUP($A3528,PairList!$A$2:$D$205,2,0),'Feasibility Factor'!$C$5:$C$123,0),MATCH(VLOOKUP($B3528,PairList!$F$2:$I$14,2,0),'Feasibility Factor'!$D$3:$N$3,0)),"")</f>
        <v/>
      </c>
      <c r="E3528" s="64">
        <v>0</v>
      </c>
      <c r="F3528" s="64" t="str">
        <f>IFERROR(INDEX(ESShip!$C$2:$C$99,MATCH(VLOOKUP($A3528,PairList!$A$2:$D$205,3,0),ESShip!$A$2:$A$99,0)),"")</f>
        <v/>
      </c>
      <c r="G3528" s="64">
        <v>0.20368032918455881</v>
      </c>
      <c r="H3528" s="67" t="str">
        <f>IF(INDEX(ApplicablePermutations!$B$3:$N$205,MATCH($A3528,ApplicablePermutations!$A$3:$A$205,0),MATCH($B3528,ApplicablePermutations!$B$2:$N$2,0))*INDEX(ApplicablePermutations!$Q$3:$S$205,MATCH($A3528,ApplicablePermutations!$P$3:$P$205,0),MATCH($C3528,ApplicablePermutations!$Q$2:$S$2,0))=1,"X","")</f>
        <v>X</v>
      </c>
      <c r="I3528" s="64">
        <f t="shared" si="291"/>
        <v>0.6861952438729223</v>
      </c>
      <c r="J3528" s="64">
        <f t="shared" si="289"/>
        <v>0.20368032918455881</v>
      </c>
      <c r="K3528" s="64">
        <f t="shared" si="285"/>
        <v>0.54643077071600687</v>
      </c>
      <c r="L3528" s="67" t="str">
        <f>IF(VLOOKUP($A3528,ApplicablePermutations!$U$3:$V$146,2,0)=1,"X","")</f>
        <v/>
      </c>
      <c r="M3528" t="str">
        <f t="shared" si="286"/>
        <v/>
      </c>
      <c r="N3528" s="64">
        <f t="shared" si="290"/>
        <v>0.54643077071600687</v>
      </c>
    </row>
    <row r="3529" spans="1:14" x14ac:dyDescent="0.25">
      <c r="A3529" t="s">
        <v>322</v>
      </c>
      <c r="B3529" t="s">
        <v>330</v>
      </c>
      <c r="C3529" s="65" t="s">
        <v>485</v>
      </c>
      <c r="D3529" s="64" t="str">
        <f>IFERROR(INDEX('Feasibility Factor'!$D$5:$N$123,MATCH(VLOOKUP($A3529,PairList!$A$2:$D$205,2,0),'Feasibility Factor'!$C$5:$C$123,0),MATCH(VLOOKUP($B3529,PairList!$F$2:$I$14,2,0),'Feasibility Factor'!$D$3:$N$3,0)),"")</f>
        <v/>
      </c>
      <c r="E3529" s="64">
        <v>0</v>
      </c>
      <c r="F3529" s="64" t="str">
        <f>IFERROR(INDEX(ESShip!$C$2:$C$99,MATCH(VLOOKUP($A3529,PairList!$A$2:$D$205,3,0),ESShip!$A$2:$A$99,0)),"")</f>
        <v/>
      </c>
      <c r="G3529" s="64">
        <v>0.20368032918455881</v>
      </c>
      <c r="H3529" s="67" t="str">
        <f>IF(INDEX(ApplicablePermutations!$B$3:$N$205,MATCH($A3529,ApplicablePermutations!$A$3:$A$205,0),MATCH($B3529,ApplicablePermutations!$B$2:$N$2,0))*INDEX(ApplicablePermutations!$Q$3:$S$205,MATCH($A3529,ApplicablePermutations!$P$3:$P$205,0),MATCH($C3529,ApplicablePermutations!$Q$2:$S$2,0))=1,"X","")</f>
        <v>X</v>
      </c>
      <c r="I3529" s="64">
        <f t="shared" si="291"/>
        <v>0.6861952438729223</v>
      </c>
      <c r="J3529" s="64">
        <f t="shared" si="289"/>
        <v>0.20368032918455881</v>
      </c>
      <c r="K3529" s="64">
        <f t="shared" si="285"/>
        <v>0.54643077071600687</v>
      </c>
      <c r="L3529" s="67" t="str">
        <f>IF(VLOOKUP($A3529,ApplicablePermutations!$U$3:$V$146,2,0)=1,"X","")</f>
        <v/>
      </c>
      <c r="M3529" t="str">
        <f t="shared" si="286"/>
        <v/>
      </c>
      <c r="N3529" s="64">
        <f t="shared" si="290"/>
        <v>0.54643077071600687</v>
      </c>
    </row>
    <row r="3530" spans="1:14" x14ac:dyDescent="0.25">
      <c r="A3530" t="s">
        <v>322</v>
      </c>
      <c r="B3530" t="s">
        <v>331</v>
      </c>
      <c r="C3530" s="65" t="s">
        <v>485</v>
      </c>
      <c r="D3530" s="64" t="str">
        <f>IFERROR(INDEX('Feasibility Factor'!$D$5:$N$123,MATCH(VLOOKUP($A3530,PairList!$A$2:$D$205,2,0),'Feasibility Factor'!$C$5:$C$123,0),MATCH(VLOOKUP($B3530,PairList!$F$2:$I$14,2,0),'Feasibility Factor'!$D$3:$N$3,0)),"")</f>
        <v/>
      </c>
      <c r="E3530" s="64">
        <v>0</v>
      </c>
      <c r="F3530" s="64" t="str">
        <f>IFERROR(INDEX(ESShip!$C$2:$C$99,MATCH(VLOOKUP($A3530,PairList!$A$2:$D$205,3,0),ESShip!$A$2:$A$99,0)),"")</f>
        <v/>
      </c>
      <c r="G3530" s="64">
        <v>0.20368032918455881</v>
      </c>
      <c r="H3530" s="67" t="str">
        <f>IF(INDEX(ApplicablePermutations!$B$3:$N$205,MATCH($A3530,ApplicablePermutations!$A$3:$A$205,0),MATCH($B3530,ApplicablePermutations!$B$2:$N$2,0))*INDEX(ApplicablePermutations!$Q$3:$S$205,MATCH($A3530,ApplicablePermutations!$P$3:$P$205,0),MATCH($C3530,ApplicablePermutations!$Q$2:$S$2,0))=1,"X","")</f>
        <v>X</v>
      </c>
      <c r="I3530" s="64">
        <f t="shared" si="291"/>
        <v>0.6861952438729223</v>
      </c>
      <c r="J3530" s="64">
        <f t="shared" si="289"/>
        <v>0.20368032918455881</v>
      </c>
      <c r="K3530" s="64">
        <f t="shared" si="285"/>
        <v>0.54643077071600687</v>
      </c>
      <c r="L3530" s="67" t="str">
        <f>IF(VLOOKUP($A3530,ApplicablePermutations!$U$3:$V$146,2,0)=1,"X","")</f>
        <v/>
      </c>
      <c r="M3530" t="str">
        <f t="shared" si="286"/>
        <v/>
      </c>
      <c r="N3530" s="64">
        <f t="shared" si="290"/>
        <v>0.54643077071600687</v>
      </c>
    </row>
    <row r="3531" spans="1:14" x14ac:dyDescent="0.25">
      <c r="A3531" t="s">
        <v>322</v>
      </c>
      <c r="B3531" t="s">
        <v>332</v>
      </c>
      <c r="C3531" s="65" t="s">
        <v>485</v>
      </c>
      <c r="D3531" s="64" t="str">
        <f>IFERROR(INDEX('Feasibility Factor'!$D$5:$N$123,MATCH(VLOOKUP($A3531,PairList!$A$2:$D$205,2,0),'Feasibility Factor'!$C$5:$C$123,0),MATCH(VLOOKUP($B3531,PairList!$F$2:$I$14,2,0),'Feasibility Factor'!$D$3:$N$3,0)),"")</f>
        <v/>
      </c>
      <c r="E3531" s="64">
        <v>0</v>
      </c>
      <c r="F3531" s="64" t="str">
        <f>IFERROR(INDEX(ESShip!$C$2:$C$99,MATCH(VLOOKUP($A3531,PairList!$A$2:$D$205,3,0),ESShip!$A$2:$A$99,0)),"")</f>
        <v/>
      </c>
      <c r="G3531" s="64">
        <v>0.20368032918455881</v>
      </c>
      <c r="H3531" s="67" t="str">
        <f>IF(INDEX(ApplicablePermutations!$B$3:$N$205,MATCH($A3531,ApplicablePermutations!$A$3:$A$205,0),MATCH($B3531,ApplicablePermutations!$B$2:$N$2,0))*INDEX(ApplicablePermutations!$Q$3:$S$205,MATCH($A3531,ApplicablePermutations!$P$3:$P$205,0),MATCH($C3531,ApplicablePermutations!$Q$2:$S$2,0))=1,"X","")</f>
        <v>X</v>
      </c>
      <c r="I3531" s="64">
        <f t="shared" si="291"/>
        <v>0.6861952438729223</v>
      </c>
      <c r="J3531" s="64">
        <f t="shared" si="289"/>
        <v>0.20368032918455881</v>
      </c>
      <c r="K3531" s="64">
        <f t="shared" si="285"/>
        <v>0.54643077071600687</v>
      </c>
      <c r="L3531" s="67" t="str">
        <f>IF(VLOOKUP($A3531,ApplicablePermutations!$U$3:$V$146,2,0)=1,"X","")</f>
        <v/>
      </c>
      <c r="M3531" t="str">
        <f t="shared" si="286"/>
        <v/>
      </c>
      <c r="N3531" s="64">
        <f t="shared" si="290"/>
        <v>0.54643077071600687</v>
      </c>
    </row>
    <row r="3532" spans="1:14" x14ac:dyDescent="0.25">
      <c r="A3532" t="s">
        <v>322</v>
      </c>
      <c r="B3532" t="s">
        <v>243</v>
      </c>
      <c r="C3532" s="65" t="s">
        <v>485</v>
      </c>
      <c r="D3532" s="64" t="str">
        <f>IFERROR(INDEX('Feasibility Factor'!$D$5:$N$123,MATCH(VLOOKUP($A3532,PairList!$A$2:$D$205,2,0),'Feasibility Factor'!$C$5:$C$123,0),MATCH(VLOOKUP($B3532,PairList!$F$2:$I$14,2,0),'Feasibility Factor'!$D$3:$N$3,0)),"")</f>
        <v/>
      </c>
      <c r="E3532" s="64">
        <v>0.67066489322995959</v>
      </c>
      <c r="F3532" s="64" t="str">
        <f>IFERROR(INDEX(ESShip!$C$2:$C$99,MATCH(VLOOKUP($A3532,PairList!$A$2:$D$205,3,0),ESShip!$A$2:$A$99,0)),"")</f>
        <v/>
      </c>
      <c r="G3532" s="64">
        <v>0.20368032918455803</v>
      </c>
      <c r="H3532" s="67" t="str">
        <f>IF(INDEX(ApplicablePermutations!$B$3:$N$205,MATCH($A3532,ApplicablePermutations!$A$3:$A$205,0),MATCH($B3532,ApplicablePermutations!$B$2:$N$2,0))*INDEX(ApplicablePermutations!$Q$3:$S$205,MATCH($A3532,ApplicablePermutations!$P$3:$P$205,0),MATCH($C3532,ApplicablePermutations!$Q$2:$S$2,0))=1,"X","")</f>
        <v>X</v>
      </c>
      <c r="I3532" s="64">
        <f t="shared" si="291"/>
        <v>0.67066489322995959</v>
      </c>
      <c r="J3532" s="64">
        <f t="shared" si="289"/>
        <v>0.20368032918455803</v>
      </c>
      <c r="K3532" s="64">
        <f t="shared" si="285"/>
        <v>0.53406364700435494</v>
      </c>
      <c r="L3532" s="67" t="str">
        <f>IF(VLOOKUP($A3532,ApplicablePermutations!$U$3:$V$146,2,0)=1,"X","")</f>
        <v/>
      </c>
      <c r="M3532" t="str">
        <f t="shared" si="286"/>
        <v/>
      </c>
      <c r="N3532" s="64">
        <f t="shared" si="290"/>
        <v>0.53406364700435494</v>
      </c>
    </row>
    <row r="3533" spans="1:14" x14ac:dyDescent="0.25">
      <c r="A3533" t="s">
        <v>322</v>
      </c>
      <c r="B3533" t="s">
        <v>333</v>
      </c>
      <c r="C3533" s="65" t="s">
        <v>485</v>
      </c>
      <c r="D3533" s="64" t="str">
        <f>IFERROR(INDEX('Feasibility Factor'!$D$5:$N$123,MATCH(VLOOKUP($A3533,PairList!$A$2:$D$205,2,0),'Feasibility Factor'!$C$5:$C$123,0),MATCH(VLOOKUP($B3533,PairList!$F$2:$I$14,2,0),'Feasibility Factor'!$D$3:$N$3,0)),"")</f>
        <v/>
      </c>
      <c r="E3533" s="64">
        <v>0</v>
      </c>
      <c r="F3533" s="64" t="str">
        <f>IFERROR(INDEX(ESShip!$C$2:$C$99,MATCH(VLOOKUP($A3533,PairList!$A$2:$D$205,3,0),ESShip!$A$2:$A$99,0)),"")</f>
        <v/>
      </c>
      <c r="G3533" s="64">
        <v>0.20368032918455881</v>
      </c>
      <c r="H3533" s="67" t="str">
        <f>IF(INDEX(ApplicablePermutations!$B$3:$N$205,MATCH($A3533,ApplicablePermutations!$A$3:$A$205,0),MATCH($B3533,ApplicablePermutations!$B$2:$N$2,0))*INDEX(ApplicablePermutations!$Q$3:$S$205,MATCH($A3533,ApplicablePermutations!$P$3:$P$205,0),MATCH($C3533,ApplicablePermutations!$Q$2:$S$2,0))=1,"X","")</f>
        <v>X</v>
      </c>
      <c r="I3533" s="64">
        <f t="shared" si="291"/>
        <v>0.6861952438729223</v>
      </c>
      <c r="J3533" s="64">
        <f t="shared" si="289"/>
        <v>0.20368032918455881</v>
      </c>
      <c r="K3533" s="64">
        <f t="shared" si="285"/>
        <v>0.54643077071600687</v>
      </c>
      <c r="L3533" s="67" t="str">
        <f>IF(VLOOKUP($A3533,ApplicablePermutations!$U$3:$V$146,2,0)=1,"X","")</f>
        <v/>
      </c>
      <c r="M3533" t="str">
        <f t="shared" si="286"/>
        <v/>
      </c>
      <c r="N3533" s="64">
        <f t="shared" si="290"/>
        <v>0.54643077071600687</v>
      </c>
    </row>
    <row r="3534" spans="1:14" x14ac:dyDescent="0.25">
      <c r="A3534" t="s">
        <v>322</v>
      </c>
      <c r="B3534" t="s">
        <v>334</v>
      </c>
      <c r="C3534" s="65" t="s">
        <v>485</v>
      </c>
      <c r="D3534" s="64" t="str">
        <f>IFERROR(INDEX('Feasibility Factor'!$D$5:$N$123,MATCH(VLOOKUP($A3534,PairList!$A$2:$D$205,2,0),'Feasibility Factor'!$C$5:$C$123,0),MATCH(VLOOKUP($B3534,PairList!$F$2:$I$14,2,0),'Feasibility Factor'!$D$3:$N$3,0)),"")</f>
        <v/>
      </c>
      <c r="E3534" s="64">
        <v>0</v>
      </c>
      <c r="F3534" s="64" t="str">
        <f>IFERROR(INDEX(ESShip!$C$2:$C$99,MATCH(VLOOKUP($A3534,PairList!$A$2:$D$205,3,0),ESShip!$A$2:$A$99,0)),"")</f>
        <v/>
      </c>
      <c r="G3534" s="64">
        <v>0.20368032918455881</v>
      </c>
      <c r="H3534" s="67" t="str">
        <f>IF(INDEX(ApplicablePermutations!$B$3:$N$205,MATCH($A3534,ApplicablePermutations!$A$3:$A$205,0),MATCH($B3534,ApplicablePermutations!$B$2:$N$2,0))*INDEX(ApplicablePermutations!$Q$3:$S$205,MATCH($A3534,ApplicablePermutations!$P$3:$P$205,0),MATCH($C3534,ApplicablePermutations!$Q$2:$S$2,0))=1,"X","")</f>
        <v>X</v>
      </c>
      <c r="I3534" s="64">
        <f t="shared" si="291"/>
        <v>0.6861952438729223</v>
      </c>
      <c r="J3534" s="64">
        <f t="shared" si="289"/>
        <v>0.20368032918455881</v>
      </c>
      <c r="K3534" s="64">
        <f t="shared" si="285"/>
        <v>0.54643077071600687</v>
      </c>
      <c r="L3534" s="67" t="str">
        <f>IF(VLOOKUP($A3534,ApplicablePermutations!$U$3:$V$146,2,0)=1,"X","")</f>
        <v/>
      </c>
      <c r="M3534" t="str">
        <f t="shared" si="286"/>
        <v/>
      </c>
      <c r="N3534" s="64">
        <f t="shared" si="290"/>
        <v>0.54643077071600687</v>
      </c>
    </row>
    <row r="3535" spans="1:14" x14ac:dyDescent="0.25">
      <c r="A3535" t="s">
        <v>322</v>
      </c>
      <c r="B3535" t="s">
        <v>94</v>
      </c>
      <c r="C3535" s="65" t="s">
        <v>485</v>
      </c>
      <c r="D3535" s="64" t="str">
        <f>IFERROR(INDEX('Feasibility Factor'!$D$5:$N$123,MATCH(VLOOKUP($A3535,PairList!$A$2:$D$205,2,0),'Feasibility Factor'!$C$5:$C$123,0),MATCH(VLOOKUP($B3535,PairList!$F$2:$I$14,2,0),'Feasibility Factor'!$D$3:$N$3,0)),"")</f>
        <v/>
      </c>
      <c r="E3535" s="64">
        <v>0.67066489322995959</v>
      </c>
      <c r="F3535" s="64" t="str">
        <f>IFERROR(INDEX(ESShip!$C$2:$C$99,MATCH(VLOOKUP($A3535,PairList!$A$2:$D$205,3,0),ESShip!$A$2:$A$99,0)),"")</f>
        <v/>
      </c>
      <c r="G3535" s="64">
        <v>0.20368032918455803</v>
      </c>
      <c r="H3535" s="67" t="str">
        <f>IF(INDEX(ApplicablePermutations!$B$3:$N$205,MATCH($A3535,ApplicablePermutations!$A$3:$A$205,0),MATCH($B3535,ApplicablePermutations!$B$2:$N$2,0))*INDEX(ApplicablePermutations!$Q$3:$S$205,MATCH($A3535,ApplicablePermutations!$P$3:$P$205,0),MATCH($C3535,ApplicablePermutations!$Q$2:$S$2,0))=1,"X","")</f>
        <v>X</v>
      </c>
      <c r="I3535" s="64">
        <f t="shared" si="291"/>
        <v>0.67066489322995959</v>
      </c>
      <c r="J3535" s="64">
        <f t="shared" si="289"/>
        <v>0.20368032918455803</v>
      </c>
      <c r="K3535" s="64">
        <f t="shared" si="285"/>
        <v>0.53406364700435494</v>
      </c>
      <c r="L3535" s="67" t="str">
        <f>IF(VLOOKUP($A3535,ApplicablePermutations!$U$3:$V$146,2,0)=1,"X","")</f>
        <v/>
      </c>
      <c r="M3535" t="str">
        <f t="shared" si="286"/>
        <v/>
      </c>
      <c r="N3535" s="64">
        <f t="shared" si="290"/>
        <v>0.53406364700435494</v>
      </c>
    </row>
    <row r="3536" spans="1:14" x14ac:dyDescent="0.25">
      <c r="A3536" t="s">
        <v>322</v>
      </c>
      <c r="B3536" t="s">
        <v>335</v>
      </c>
      <c r="C3536" s="65" t="s">
        <v>485</v>
      </c>
      <c r="D3536" s="64" t="str">
        <f>IFERROR(INDEX('Feasibility Factor'!$D$5:$N$123,MATCH(VLOOKUP($A3536,PairList!$A$2:$D$205,2,0),'Feasibility Factor'!$C$5:$C$123,0),MATCH(VLOOKUP($B3536,PairList!$F$2:$I$14,2,0),'Feasibility Factor'!$D$3:$N$3,0)),"")</f>
        <v/>
      </c>
      <c r="E3536" s="64">
        <v>0</v>
      </c>
      <c r="F3536" s="64" t="str">
        <f>IFERROR(INDEX(ESShip!$C$2:$C$99,MATCH(VLOOKUP($A3536,PairList!$A$2:$D$205,3,0),ESShip!$A$2:$A$99,0)),"")</f>
        <v/>
      </c>
      <c r="G3536" s="64">
        <v>0.20368032918455881</v>
      </c>
      <c r="H3536" s="67" t="str">
        <f>IF(INDEX(ApplicablePermutations!$B$3:$N$205,MATCH($A3536,ApplicablePermutations!$A$3:$A$205,0),MATCH($B3536,ApplicablePermutations!$B$2:$N$2,0))*INDEX(ApplicablePermutations!$Q$3:$S$205,MATCH($A3536,ApplicablePermutations!$P$3:$P$205,0),MATCH($C3536,ApplicablePermutations!$Q$2:$S$2,0))=1,"X","")</f>
        <v>X</v>
      </c>
      <c r="I3536" s="64">
        <f t="shared" si="291"/>
        <v>0.6861952438729223</v>
      </c>
      <c r="J3536" s="64">
        <f t="shared" si="289"/>
        <v>0.20368032918455881</v>
      </c>
      <c r="K3536" s="64">
        <f t="shared" si="285"/>
        <v>0.54643077071600687</v>
      </c>
      <c r="L3536" s="67" t="str">
        <f>IF(VLOOKUP($A3536,ApplicablePermutations!$U$3:$V$146,2,0)=1,"X","")</f>
        <v/>
      </c>
      <c r="M3536" t="str">
        <f t="shared" si="286"/>
        <v/>
      </c>
      <c r="N3536" s="64">
        <f t="shared" si="290"/>
        <v>0.54643077071600687</v>
      </c>
    </row>
    <row r="3537" spans="1:14" x14ac:dyDescent="0.25">
      <c r="A3537" t="s">
        <v>322</v>
      </c>
      <c r="B3537" t="s">
        <v>100</v>
      </c>
      <c r="C3537" s="65" t="s">
        <v>485</v>
      </c>
      <c r="D3537" s="64" t="str">
        <f>IFERROR(INDEX('Feasibility Factor'!$D$5:$N$123,MATCH(VLOOKUP($A3537,PairList!$A$2:$D$205,2,0),'Feasibility Factor'!$C$5:$C$123,0),MATCH(VLOOKUP($B3537,PairList!$F$2:$I$14,2,0),'Feasibility Factor'!$D$3:$N$3,0)),"")</f>
        <v/>
      </c>
      <c r="E3537" s="64">
        <v>0.67066489322995959</v>
      </c>
      <c r="F3537" s="64" t="str">
        <f>IFERROR(INDEX(ESShip!$C$2:$C$99,MATCH(VLOOKUP($A3537,PairList!$A$2:$D$205,3,0),ESShip!$A$2:$A$99,0)),"")</f>
        <v/>
      </c>
      <c r="G3537" s="64">
        <v>0.20368032918455803</v>
      </c>
      <c r="H3537" s="67" t="str">
        <f>IF(INDEX(ApplicablePermutations!$B$3:$N$205,MATCH($A3537,ApplicablePermutations!$A$3:$A$205,0),MATCH($B3537,ApplicablePermutations!$B$2:$N$2,0))*INDEX(ApplicablePermutations!$Q$3:$S$205,MATCH($A3537,ApplicablePermutations!$P$3:$P$205,0),MATCH($C3537,ApplicablePermutations!$Q$2:$S$2,0))=1,"X","")</f>
        <v>X</v>
      </c>
      <c r="I3537" s="64">
        <f t="shared" si="291"/>
        <v>0.67066489322995959</v>
      </c>
      <c r="J3537" s="64">
        <f t="shared" si="289"/>
        <v>0.20368032918455803</v>
      </c>
      <c r="K3537" s="64">
        <f t="shared" si="285"/>
        <v>0.53406364700435494</v>
      </c>
      <c r="L3537" s="67" t="str">
        <f>IF(VLOOKUP($A3537,ApplicablePermutations!$U$3:$V$146,2,0)=1,"X","")</f>
        <v/>
      </c>
      <c r="M3537" t="str">
        <f t="shared" si="286"/>
        <v/>
      </c>
      <c r="N3537" s="64">
        <f t="shared" si="290"/>
        <v>0.53406364700435494</v>
      </c>
    </row>
    <row r="3538" spans="1:14" x14ac:dyDescent="0.25">
      <c r="A3538" t="s">
        <v>322</v>
      </c>
      <c r="B3538" t="s">
        <v>327</v>
      </c>
      <c r="C3538" s="65" t="s">
        <v>486</v>
      </c>
      <c r="D3538" s="64" t="str">
        <f>IFERROR(INDEX('Feasibility Factor'!$D$5:$N$123,MATCH(VLOOKUP($A3538,PairList!$A$2:$D$205,2,0),'Feasibility Factor'!$C$5:$C$123,0),MATCH(VLOOKUP($B3538,PairList!$F$2:$I$14,2,0),'Feasibility Factor'!$D$3:$N$3,0)),"")</f>
        <v/>
      </c>
      <c r="E3538" s="64">
        <v>0.45</v>
      </c>
      <c r="F3538" s="64" t="str">
        <f>IFERROR(INDEX(ESShip!$C$2:$C$99,MATCH(VLOOKUP($A3538,PairList!$A$2:$D$205,3,0),ESShip!$A$2:$A$99,0)),"")</f>
        <v/>
      </c>
      <c r="G3538" s="64">
        <v>0.20368032918455881</v>
      </c>
      <c r="H3538" s="67" t="str">
        <f>IF(INDEX(ApplicablePermutations!$B$3:$N$205,MATCH($A3538,ApplicablePermutations!$A$3:$A$205,0),MATCH($B3538,ApplicablePermutations!$B$2:$N$2,0))*INDEX(ApplicablePermutations!$Q$3:$S$205,MATCH($A3538,ApplicablePermutations!$P$3:$P$205,0),MATCH($C3538,ApplicablePermutations!$Q$2:$S$2,0))=1,"X","")</f>
        <v>X</v>
      </c>
      <c r="I3538" s="64">
        <f t="shared" si="291"/>
        <v>0.45</v>
      </c>
      <c r="J3538" s="64">
        <f t="shared" si="289"/>
        <v>0.20368032918455881</v>
      </c>
      <c r="K3538" s="64">
        <f t="shared" si="285"/>
        <v>0.35834385186694856</v>
      </c>
      <c r="L3538" s="67" t="str">
        <f>IF(VLOOKUP($A3538,ApplicablePermutations!$U$3:$V$146,2,0)=1,"X","")</f>
        <v/>
      </c>
      <c r="M3538" t="str">
        <f t="shared" si="286"/>
        <v/>
      </c>
      <c r="N3538" s="64">
        <f t="shared" si="290"/>
        <v>0.35834385186694856</v>
      </c>
    </row>
    <row r="3539" spans="1:14" x14ac:dyDescent="0.25">
      <c r="A3539" t="s">
        <v>322</v>
      </c>
      <c r="B3539" t="s">
        <v>328</v>
      </c>
      <c r="C3539" s="65" t="s">
        <v>486</v>
      </c>
      <c r="D3539" s="64" t="str">
        <f>IFERROR(INDEX('Feasibility Factor'!$D$5:$N$123,MATCH(VLOOKUP($A3539,PairList!$A$2:$D$205,2,0),'Feasibility Factor'!$C$5:$C$123,0),MATCH(VLOOKUP($B3539,PairList!$F$2:$I$14,2,0),'Feasibility Factor'!$D$3:$N$3,0)),"")</f>
        <v/>
      </c>
      <c r="E3539" s="64">
        <v>0.9</v>
      </c>
      <c r="F3539" s="64" t="str">
        <f>IFERROR(INDEX(ESShip!$C$2:$C$99,MATCH(VLOOKUP($A3539,PairList!$A$2:$D$205,3,0),ESShip!$A$2:$A$99,0)),"")</f>
        <v/>
      </c>
      <c r="G3539" s="64">
        <v>0.20368032918455881</v>
      </c>
      <c r="H3539" s="67" t="str">
        <f>IF(INDEX(ApplicablePermutations!$B$3:$N$205,MATCH($A3539,ApplicablePermutations!$A$3:$A$205,0),MATCH($B3539,ApplicablePermutations!$B$2:$N$2,0))*INDEX(ApplicablePermutations!$Q$3:$S$205,MATCH($A3539,ApplicablePermutations!$P$3:$P$205,0),MATCH($C3539,ApplicablePermutations!$Q$2:$S$2,0))=1,"X","")</f>
        <v>X</v>
      </c>
      <c r="I3539" s="64">
        <f t="shared" si="291"/>
        <v>0.9</v>
      </c>
      <c r="J3539" s="64">
        <f t="shared" si="289"/>
        <v>0.20368032918455881</v>
      </c>
      <c r="K3539" s="64">
        <f t="shared" si="285"/>
        <v>0.71668770373389712</v>
      </c>
      <c r="L3539" s="67" t="str">
        <f>IF(VLOOKUP($A3539,ApplicablePermutations!$U$3:$V$146,2,0)=1,"X","")</f>
        <v/>
      </c>
      <c r="M3539" t="str">
        <f t="shared" si="286"/>
        <v/>
      </c>
      <c r="N3539" s="64">
        <f t="shared" si="290"/>
        <v>0.71668770373389712</v>
      </c>
    </row>
    <row r="3540" spans="1:14" x14ac:dyDescent="0.25">
      <c r="A3540" t="s">
        <v>322</v>
      </c>
      <c r="B3540" t="s">
        <v>239</v>
      </c>
      <c r="C3540" s="65" t="s">
        <v>486</v>
      </c>
      <c r="D3540" s="64" t="str">
        <f>IFERROR(INDEX('Feasibility Factor'!$D$5:$N$123,MATCH(VLOOKUP($A3540,PairList!$A$2:$D$205,2,0),'Feasibility Factor'!$C$5:$C$123,0),MATCH(VLOOKUP($B3540,PairList!$F$2:$I$14,2,0),'Feasibility Factor'!$D$3:$N$3,0)),"")</f>
        <v/>
      </c>
      <c r="E3540" s="64">
        <v>0.67066489322995959</v>
      </c>
      <c r="F3540" s="64" t="str">
        <f>IFERROR(INDEX(ESShip!$C$2:$C$99,MATCH(VLOOKUP($A3540,PairList!$A$2:$D$205,3,0),ESShip!$A$2:$A$99,0)),"")</f>
        <v/>
      </c>
      <c r="G3540" s="64">
        <v>0.20368032918455803</v>
      </c>
      <c r="H3540" s="67" t="str">
        <f>IF(INDEX(ApplicablePermutations!$B$3:$N$205,MATCH($A3540,ApplicablePermutations!$A$3:$A$205,0),MATCH($B3540,ApplicablePermutations!$B$2:$N$2,0))*INDEX(ApplicablePermutations!$Q$3:$S$205,MATCH($A3540,ApplicablePermutations!$P$3:$P$205,0),MATCH($C3540,ApplicablePermutations!$Q$2:$S$2,0))=1,"X","")</f>
        <v>X</v>
      </c>
      <c r="I3540" s="64">
        <f t="shared" si="291"/>
        <v>0.67066489322995959</v>
      </c>
      <c r="J3540" s="64">
        <f t="shared" si="289"/>
        <v>0.20368032918455803</v>
      </c>
      <c r="K3540" s="64">
        <f t="shared" si="285"/>
        <v>0.53406364700435494</v>
      </c>
      <c r="L3540" s="67" t="str">
        <f>IF(VLOOKUP($A3540,ApplicablePermutations!$U$3:$V$146,2,0)=1,"X","")</f>
        <v/>
      </c>
      <c r="M3540" t="str">
        <f t="shared" si="286"/>
        <v/>
      </c>
      <c r="N3540" s="64">
        <f t="shared" si="290"/>
        <v>0.53406364700435494</v>
      </c>
    </row>
    <row r="3541" spans="1:14" x14ac:dyDescent="0.25">
      <c r="A3541" t="s">
        <v>322</v>
      </c>
      <c r="B3541" t="s">
        <v>329</v>
      </c>
      <c r="C3541" s="65" t="s">
        <v>486</v>
      </c>
      <c r="D3541" s="64" t="str">
        <f>IFERROR(INDEX('Feasibility Factor'!$D$5:$N$123,MATCH(VLOOKUP($A3541,PairList!$A$2:$D$205,2,0),'Feasibility Factor'!$C$5:$C$123,0),MATCH(VLOOKUP($B3541,PairList!$F$2:$I$14,2,0),'Feasibility Factor'!$D$3:$N$3,0)),"")</f>
        <v/>
      </c>
      <c r="E3541" s="64">
        <v>0.9</v>
      </c>
      <c r="F3541" s="64" t="str">
        <f>IFERROR(INDEX(ESShip!$C$2:$C$99,MATCH(VLOOKUP($A3541,PairList!$A$2:$D$205,3,0),ESShip!$A$2:$A$99,0)),"")</f>
        <v/>
      </c>
      <c r="G3541" s="64">
        <v>0.20368032918455881</v>
      </c>
      <c r="H3541" s="67" t="str">
        <f>IF(INDEX(ApplicablePermutations!$B$3:$N$205,MATCH($A3541,ApplicablePermutations!$A$3:$A$205,0),MATCH($B3541,ApplicablePermutations!$B$2:$N$2,0))*INDEX(ApplicablePermutations!$Q$3:$S$205,MATCH($A3541,ApplicablePermutations!$P$3:$P$205,0),MATCH($C3541,ApplicablePermutations!$Q$2:$S$2,0))=1,"X","")</f>
        <v>X</v>
      </c>
      <c r="I3541" s="64">
        <f t="shared" si="291"/>
        <v>0.9</v>
      </c>
      <c r="J3541" s="64">
        <f t="shared" si="289"/>
        <v>0.20368032918455881</v>
      </c>
      <c r="K3541" s="64">
        <f t="shared" ref="K3541:K3604" si="292">IF(H3541="X",I3541*(1-J3541),0)</f>
        <v>0.71668770373389712</v>
      </c>
      <c r="L3541" s="67" t="str">
        <f>IF(VLOOKUP($A3541,ApplicablePermutations!$U$3:$V$146,2,0)=1,"X","")</f>
        <v/>
      </c>
      <c r="M3541" t="str">
        <f t="shared" si="286"/>
        <v/>
      </c>
      <c r="N3541" s="64">
        <f t="shared" si="290"/>
        <v>0.71668770373389712</v>
      </c>
    </row>
    <row r="3542" spans="1:14" x14ac:dyDescent="0.25">
      <c r="A3542" t="s">
        <v>322</v>
      </c>
      <c r="B3542" t="s">
        <v>330</v>
      </c>
      <c r="C3542" s="65" t="s">
        <v>486</v>
      </c>
      <c r="D3542" s="64" t="str">
        <f>IFERROR(INDEX('Feasibility Factor'!$D$5:$N$123,MATCH(VLOOKUP($A3542,PairList!$A$2:$D$205,2,0),'Feasibility Factor'!$C$5:$C$123,0),MATCH(VLOOKUP($B3542,PairList!$F$2:$I$14,2,0),'Feasibility Factor'!$D$3:$N$3,0)),"")</f>
        <v/>
      </c>
      <c r="E3542" s="64">
        <v>0.45</v>
      </c>
      <c r="F3542" s="64" t="str">
        <f>IFERROR(INDEX(ESShip!$C$2:$C$99,MATCH(VLOOKUP($A3542,PairList!$A$2:$D$205,3,0),ESShip!$A$2:$A$99,0)),"")</f>
        <v/>
      </c>
      <c r="G3542" s="64">
        <v>0.20368032918455881</v>
      </c>
      <c r="H3542" s="67" t="str">
        <f>IF(INDEX(ApplicablePermutations!$B$3:$N$205,MATCH($A3542,ApplicablePermutations!$A$3:$A$205,0),MATCH($B3542,ApplicablePermutations!$B$2:$N$2,0))*INDEX(ApplicablePermutations!$Q$3:$S$205,MATCH($A3542,ApplicablePermutations!$P$3:$P$205,0),MATCH($C3542,ApplicablePermutations!$Q$2:$S$2,0))=1,"X","")</f>
        <v>X</v>
      </c>
      <c r="I3542" s="64">
        <f t="shared" si="291"/>
        <v>0.45</v>
      </c>
      <c r="J3542" s="64">
        <f t="shared" si="289"/>
        <v>0.20368032918455881</v>
      </c>
      <c r="K3542" s="64">
        <f t="shared" si="292"/>
        <v>0.35834385186694856</v>
      </c>
      <c r="L3542" s="67" t="str">
        <f>IF(VLOOKUP($A3542,ApplicablePermutations!$U$3:$V$146,2,0)=1,"X","")</f>
        <v/>
      </c>
      <c r="M3542" t="str">
        <f t="shared" si="286"/>
        <v/>
      </c>
      <c r="N3542" s="64">
        <f t="shared" si="290"/>
        <v>0.35834385186694856</v>
      </c>
    </row>
    <row r="3543" spans="1:14" x14ac:dyDescent="0.25">
      <c r="A3543" t="s">
        <v>322</v>
      </c>
      <c r="B3543" t="s">
        <v>331</v>
      </c>
      <c r="C3543" s="65" t="s">
        <v>486</v>
      </c>
      <c r="D3543" s="64" t="str">
        <f>IFERROR(INDEX('Feasibility Factor'!$D$5:$N$123,MATCH(VLOOKUP($A3543,PairList!$A$2:$D$205,2,0),'Feasibility Factor'!$C$5:$C$123,0),MATCH(VLOOKUP($B3543,PairList!$F$2:$I$14,2,0),'Feasibility Factor'!$D$3:$N$3,0)),"")</f>
        <v/>
      </c>
      <c r="E3543" s="64">
        <v>0.45</v>
      </c>
      <c r="F3543" s="64" t="str">
        <f>IFERROR(INDEX(ESShip!$C$2:$C$99,MATCH(VLOOKUP($A3543,PairList!$A$2:$D$205,3,0),ESShip!$A$2:$A$99,0)),"")</f>
        <v/>
      </c>
      <c r="G3543" s="64">
        <v>0.20368032918455881</v>
      </c>
      <c r="H3543" s="67" t="str">
        <f>IF(INDEX(ApplicablePermutations!$B$3:$N$205,MATCH($A3543,ApplicablePermutations!$A$3:$A$205,0),MATCH($B3543,ApplicablePermutations!$B$2:$N$2,0))*INDEX(ApplicablePermutations!$Q$3:$S$205,MATCH($A3543,ApplicablePermutations!$P$3:$P$205,0),MATCH($C3543,ApplicablePermutations!$Q$2:$S$2,0))=1,"X","")</f>
        <v>X</v>
      </c>
      <c r="I3543" s="64">
        <f t="shared" si="291"/>
        <v>0.45</v>
      </c>
      <c r="J3543" s="64">
        <f t="shared" si="289"/>
        <v>0.20368032918455881</v>
      </c>
      <c r="K3543" s="64">
        <f t="shared" si="292"/>
        <v>0.35834385186694856</v>
      </c>
      <c r="L3543" s="67" t="str">
        <f>IF(VLOOKUP($A3543,ApplicablePermutations!$U$3:$V$146,2,0)=1,"X","")</f>
        <v/>
      </c>
      <c r="M3543" t="str">
        <f t="shared" si="286"/>
        <v/>
      </c>
      <c r="N3543" s="64">
        <f t="shared" si="290"/>
        <v>0.35834385186694856</v>
      </c>
    </row>
    <row r="3544" spans="1:14" x14ac:dyDescent="0.25">
      <c r="A3544" t="s">
        <v>322</v>
      </c>
      <c r="B3544" t="s">
        <v>332</v>
      </c>
      <c r="C3544" s="65" t="s">
        <v>486</v>
      </c>
      <c r="D3544" s="64" t="str">
        <f>IFERROR(INDEX('Feasibility Factor'!$D$5:$N$123,MATCH(VLOOKUP($A3544,PairList!$A$2:$D$205,2,0),'Feasibility Factor'!$C$5:$C$123,0),MATCH(VLOOKUP($B3544,PairList!$F$2:$I$14,2,0),'Feasibility Factor'!$D$3:$N$3,0)),"")</f>
        <v/>
      </c>
      <c r="E3544" s="64">
        <v>0.9</v>
      </c>
      <c r="F3544" s="64" t="str">
        <f>IFERROR(INDEX(ESShip!$C$2:$C$99,MATCH(VLOOKUP($A3544,PairList!$A$2:$D$205,3,0),ESShip!$A$2:$A$99,0)),"")</f>
        <v/>
      </c>
      <c r="G3544" s="64">
        <v>0.20368032918455881</v>
      </c>
      <c r="H3544" s="67" t="str">
        <f>IF(INDEX(ApplicablePermutations!$B$3:$N$205,MATCH($A3544,ApplicablePermutations!$A$3:$A$205,0),MATCH($B3544,ApplicablePermutations!$B$2:$N$2,0))*INDEX(ApplicablePermutations!$Q$3:$S$205,MATCH($A3544,ApplicablePermutations!$P$3:$P$205,0),MATCH($C3544,ApplicablePermutations!$Q$2:$S$2,0))=1,"X","")</f>
        <v>X</v>
      </c>
      <c r="I3544" s="64">
        <f t="shared" si="291"/>
        <v>0.9</v>
      </c>
      <c r="J3544" s="64">
        <f t="shared" si="289"/>
        <v>0.20368032918455881</v>
      </c>
      <c r="K3544" s="64">
        <f t="shared" si="292"/>
        <v>0.71668770373389712</v>
      </c>
      <c r="L3544" s="67" t="str">
        <f>IF(VLOOKUP($A3544,ApplicablePermutations!$U$3:$V$146,2,0)=1,"X","")</f>
        <v/>
      </c>
      <c r="M3544" t="str">
        <f t="shared" si="286"/>
        <v/>
      </c>
      <c r="N3544" s="64">
        <f t="shared" si="290"/>
        <v>0.71668770373389712</v>
      </c>
    </row>
    <row r="3545" spans="1:14" x14ac:dyDescent="0.25">
      <c r="A3545" t="s">
        <v>322</v>
      </c>
      <c r="B3545" t="s">
        <v>243</v>
      </c>
      <c r="C3545" s="65" t="s">
        <v>486</v>
      </c>
      <c r="D3545" s="64" t="str">
        <f>IFERROR(INDEX('Feasibility Factor'!$D$5:$N$123,MATCH(VLOOKUP($A3545,PairList!$A$2:$D$205,2,0),'Feasibility Factor'!$C$5:$C$123,0),MATCH(VLOOKUP($B3545,PairList!$F$2:$I$14,2,0),'Feasibility Factor'!$D$3:$N$3,0)),"")</f>
        <v/>
      </c>
      <c r="E3545" s="64">
        <v>0.67066489322995959</v>
      </c>
      <c r="F3545" s="64" t="str">
        <f>IFERROR(INDEX(ESShip!$C$2:$C$99,MATCH(VLOOKUP($A3545,PairList!$A$2:$D$205,3,0),ESShip!$A$2:$A$99,0)),"")</f>
        <v/>
      </c>
      <c r="G3545" s="64">
        <v>0.20368032918455803</v>
      </c>
      <c r="H3545" s="67" t="str">
        <f>IF(INDEX(ApplicablePermutations!$B$3:$N$205,MATCH($A3545,ApplicablePermutations!$A$3:$A$205,0),MATCH($B3545,ApplicablePermutations!$B$2:$N$2,0))*INDEX(ApplicablePermutations!$Q$3:$S$205,MATCH($A3545,ApplicablePermutations!$P$3:$P$205,0),MATCH($C3545,ApplicablePermutations!$Q$2:$S$2,0))=1,"X","")</f>
        <v>X</v>
      </c>
      <c r="I3545" s="64">
        <f t="shared" si="291"/>
        <v>0.67066489322995959</v>
      </c>
      <c r="J3545" s="64">
        <f t="shared" si="289"/>
        <v>0.20368032918455803</v>
      </c>
      <c r="K3545" s="64">
        <f t="shared" si="292"/>
        <v>0.53406364700435494</v>
      </c>
      <c r="L3545" s="67" t="str">
        <f>IF(VLOOKUP($A3545,ApplicablePermutations!$U$3:$V$146,2,0)=1,"X","")</f>
        <v/>
      </c>
      <c r="M3545" t="str">
        <f t="shared" si="286"/>
        <v/>
      </c>
      <c r="N3545" s="64">
        <f t="shared" si="290"/>
        <v>0.53406364700435494</v>
      </c>
    </row>
    <row r="3546" spans="1:14" x14ac:dyDescent="0.25">
      <c r="A3546" t="s">
        <v>322</v>
      </c>
      <c r="B3546" t="s">
        <v>333</v>
      </c>
      <c r="C3546" s="65" t="s">
        <v>486</v>
      </c>
      <c r="D3546" s="64" t="str">
        <f>IFERROR(INDEX('Feasibility Factor'!$D$5:$N$123,MATCH(VLOOKUP($A3546,PairList!$A$2:$D$205,2,0),'Feasibility Factor'!$C$5:$C$123,0),MATCH(VLOOKUP($B3546,PairList!$F$2:$I$14,2,0),'Feasibility Factor'!$D$3:$N$3,0)),"")</f>
        <v/>
      </c>
      <c r="E3546" s="64">
        <v>0.45</v>
      </c>
      <c r="F3546" s="64" t="str">
        <f>IFERROR(INDEX(ESShip!$C$2:$C$99,MATCH(VLOOKUP($A3546,PairList!$A$2:$D$205,3,0),ESShip!$A$2:$A$99,0)),"")</f>
        <v/>
      </c>
      <c r="G3546" s="64">
        <v>0.20368032918455881</v>
      </c>
      <c r="H3546" s="67" t="str">
        <f>IF(INDEX(ApplicablePermutations!$B$3:$N$205,MATCH($A3546,ApplicablePermutations!$A$3:$A$205,0),MATCH($B3546,ApplicablePermutations!$B$2:$N$2,0))*INDEX(ApplicablePermutations!$Q$3:$S$205,MATCH($A3546,ApplicablePermutations!$P$3:$P$205,0),MATCH($C3546,ApplicablePermutations!$Q$2:$S$2,0))=1,"X","")</f>
        <v>X</v>
      </c>
      <c r="I3546" s="64">
        <f t="shared" si="291"/>
        <v>0.45</v>
      </c>
      <c r="J3546" s="64">
        <f t="shared" si="289"/>
        <v>0.20368032918455881</v>
      </c>
      <c r="K3546" s="64">
        <f t="shared" si="292"/>
        <v>0.35834385186694856</v>
      </c>
      <c r="L3546" s="67" t="str">
        <f>IF(VLOOKUP($A3546,ApplicablePermutations!$U$3:$V$146,2,0)=1,"X","")</f>
        <v/>
      </c>
      <c r="M3546" t="str">
        <f t="shared" ref="M3546:M3609" si="293">IF(L3546="X",1.2,"")</f>
        <v/>
      </c>
      <c r="N3546" s="64">
        <f t="shared" si="290"/>
        <v>0.35834385186694856</v>
      </c>
    </row>
    <row r="3547" spans="1:14" x14ac:dyDescent="0.25">
      <c r="A3547" t="s">
        <v>322</v>
      </c>
      <c r="B3547" t="s">
        <v>334</v>
      </c>
      <c r="C3547" s="65" t="s">
        <v>486</v>
      </c>
      <c r="D3547" s="64" t="str">
        <f>IFERROR(INDEX('Feasibility Factor'!$D$5:$N$123,MATCH(VLOOKUP($A3547,PairList!$A$2:$D$205,2,0),'Feasibility Factor'!$C$5:$C$123,0),MATCH(VLOOKUP($B3547,PairList!$F$2:$I$14,2,0),'Feasibility Factor'!$D$3:$N$3,0)),"")</f>
        <v/>
      </c>
      <c r="E3547" s="64">
        <v>0.9</v>
      </c>
      <c r="F3547" s="64" t="str">
        <f>IFERROR(INDEX(ESShip!$C$2:$C$99,MATCH(VLOOKUP($A3547,PairList!$A$2:$D$205,3,0),ESShip!$A$2:$A$99,0)),"")</f>
        <v/>
      </c>
      <c r="G3547" s="64">
        <v>0.20368032918455881</v>
      </c>
      <c r="H3547" s="67" t="str">
        <f>IF(INDEX(ApplicablePermutations!$B$3:$N$205,MATCH($A3547,ApplicablePermutations!$A$3:$A$205,0),MATCH($B3547,ApplicablePermutations!$B$2:$N$2,0))*INDEX(ApplicablePermutations!$Q$3:$S$205,MATCH($A3547,ApplicablePermutations!$P$3:$P$205,0),MATCH($C3547,ApplicablePermutations!$Q$2:$S$2,0))=1,"X","")</f>
        <v>X</v>
      </c>
      <c r="I3547" s="64">
        <f t="shared" si="291"/>
        <v>0.9</v>
      </c>
      <c r="J3547" s="64">
        <f t="shared" si="289"/>
        <v>0.20368032918455881</v>
      </c>
      <c r="K3547" s="64">
        <f t="shared" si="292"/>
        <v>0.71668770373389712</v>
      </c>
      <c r="L3547" s="67" t="str">
        <f>IF(VLOOKUP($A3547,ApplicablePermutations!$U$3:$V$146,2,0)=1,"X","")</f>
        <v/>
      </c>
      <c r="M3547" t="str">
        <f t="shared" si="293"/>
        <v/>
      </c>
      <c r="N3547" s="64">
        <f t="shared" si="290"/>
        <v>0.71668770373389712</v>
      </c>
    </row>
    <row r="3548" spans="1:14" x14ac:dyDescent="0.25">
      <c r="A3548" t="s">
        <v>322</v>
      </c>
      <c r="B3548" t="s">
        <v>94</v>
      </c>
      <c r="C3548" s="65" t="s">
        <v>486</v>
      </c>
      <c r="D3548" s="64" t="str">
        <f>IFERROR(INDEX('Feasibility Factor'!$D$5:$N$123,MATCH(VLOOKUP($A3548,PairList!$A$2:$D$205,2,0),'Feasibility Factor'!$C$5:$C$123,0),MATCH(VLOOKUP($B3548,PairList!$F$2:$I$14,2,0),'Feasibility Factor'!$D$3:$N$3,0)),"")</f>
        <v/>
      </c>
      <c r="E3548" s="64">
        <v>0.67066489322995959</v>
      </c>
      <c r="F3548" s="64" t="str">
        <f>IFERROR(INDEX(ESShip!$C$2:$C$99,MATCH(VLOOKUP($A3548,PairList!$A$2:$D$205,3,0),ESShip!$A$2:$A$99,0)),"")</f>
        <v/>
      </c>
      <c r="G3548" s="64">
        <v>0.20368032918455803</v>
      </c>
      <c r="H3548" s="67" t="str">
        <f>IF(INDEX(ApplicablePermutations!$B$3:$N$205,MATCH($A3548,ApplicablePermutations!$A$3:$A$205,0),MATCH($B3548,ApplicablePermutations!$B$2:$N$2,0))*INDEX(ApplicablePermutations!$Q$3:$S$205,MATCH($A3548,ApplicablePermutations!$P$3:$P$205,0),MATCH($C3548,ApplicablePermutations!$Q$2:$S$2,0))=1,"X","")</f>
        <v>X</v>
      </c>
      <c r="I3548" s="64">
        <f t="shared" si="291"/>
        <v>0.67066489322995959</v>
      </c>
      <c r="J3548" s="64">
        <f t="shared" si="289"/>
        <v>0.20368032918455803</v>
      </c>
      <c r="K3548" s="64">
        <f t="shared" si="292"/>
        <v>0.53406364700435494</v>
      </c>
      <c r="L3548" s="67" t="str">
        <f>IF(VLOOKUP($A3548,ApplicablePermutations!$U$3:$V$146,2,0)=1,"X","")</f>
        <v/>
      </c>
      <c r="M3548" t="str">
        <f t="shared" si="293"/>
        <v/>
      </c>
      <c r="N3548" s="64">
        <f t="shared" si="290"/>
        <v>0.53406364700435494</v>
      </c>
    </row>
    <row r="3549" spans="1:14" x14ac:dyDescent="0.25">
      <c r="A3549" t="s">
        <v>322</v>
      </c>
      <c r="B3549" t="s">
        <v>335</v>
      </c>
      <c r="C3549" s="65" t="s">
        <v>486</v>
      </c>
      <c r="D3549" s="64" t="str">
        <f>IFERROR(INDEX('Feasibility Factor'!$D$5:$N$123,MATCH(VLOOKUP($A3549,PairList!$A$2:$D$205,2,0),'Feasibility Factor'!$C$5:$C$123,0),MATCH(VLOOKUP($B3549,PairList!$F$2:$I$14,2,0),'Feasibility Factor'!$D$3:$N$3,0)),"")</f>
        <v/>
      </c>
      <c r="E3549" s="64">
        <v>0.9</v>
      </c>
      <c r="F3549" s="64" t="str">
        <f>IFERROR(INDEX(ESShip!$C$2:$C$99,MATCH(VLOOKUP($A3549,PairList!$A$2:$D$205,3,0),ESShip!$A$2:$A$99,0)),"")</f>
        <v/>
      </c>
      <c r="G3549" s="64">
        <v>0.20368032918455881</v>
      </c>
      <c r="H3549" s="67" t="str">
        <f>IF(INDEX(ApplicablePermutations!$B$3:$N$205,MATCH($A3549,ApplicablePermutations!$A$3:$A$205,0),MATCH($B3549,ApplicablePermutations!$B$2:$N$2,0))*INDEX(ApplicablePermutations!$Q$3:$S$205,MATCH($A3549,ApplicablePermutations!$P$3:$P$205,0),MATCH($C3549,ApplicablePermutations!$Q$2:$S$2,0))=1,"X","")</f>
        <v>X</v>
      </c>
      <c r="I3549" s="64">
        <f t="shared" si="291"/>
        <v>0.9</v>
      </c>
      <c r="J3549" s="64">
        <f t="shared" si="289"/>
        <v>0.20368032918455881</v>
      </c>
      <c r="K3549" s="64">
        <f t="shared" si="292"/>
        <v>0.71668770373389712</v>
      </c>
      <c r="L3549" s="67" t="str">
        <f>IF(VLOOKUP($A3549,ApplicablePermutations!$U$3:$V$146,2,0)=1,"X","")</f>
        <v/>
      </c>
      <c r="M3549" t="str">
        <f t="shared" si="293"/>
        <v/>
      </c>
      <c r="N3549" s="64">
        <f t="shared" si="290"/>
        <v>0.71668770373389712</v>
      </c>
    </row>
    <row r="3550" spans="1:14" x14ac:dyDescent="0.25">
      <c r="A3550" t="s">
        <v>322</v>
      </c>
      <c r="B3550" t="s">
        <v>100</v>
      </c>
      <c r="C3550" s="65" t="s">
        <v>486</v>
      </c>
      <c r="D3550" s="64" t="str">
        <f>IFERROR(INDEX('Feasibility Factor'!$D$5:$N$123,MATCH(VLOOKUP($A3550,PairList!$A$2:$D$205,2,0),'Feasibility Factor'!$C$5:$C$123,0),MATCH(VLOOKUP($B3550,PairList!$F$2:$I$14,2,0),'Feasibility Factor'!$D$3:$N$3,0)),"")</f>
        <v/>
      </c>
      <c r="E3550" s="64">
        <v>0.67066489322995959</v>
      </c>
      <c r="F3550" s="64" t="str">
        <f>IFERROR(INDEX(ESShip!$C$2:$C$99,MATCH(VLOOKUP($A3550,PairList!$A$2:$D$205,3,0),ESShip!$A$2:$A$99,0)),"")</f>
        <v/>
      </c>
      <c r="G3550" s="64">
        <v>0.20368032918455803</v>
      </c>
      <c r="H3550" s="67" t="str">
        <f>IF(INDEX(ApplicablePermutations!$B$3:$N$205,MATCH($A3550,ApplicablePermutations!$A$3:$A$205,0),MATCH($B3550,ApplicablePermutations!$B$2:$N$2,0))*INDEX(ApplicablePermutations!$Q$3:$S$205,MATCH($A3550,ApplicablePermutations!$P$3:$P$205,0),MATCH($C3550,ApplicablePermutations!$Q$2:$S$2,0))=1,"X","")</f>
        <v>X</v>
      </c>
      <c r="I3550" s="64">
        <f t="shared" si="291"/>
        <v>0.67066489322995959</v>
      </c>
      <c r="J3550" s="64">
        <f t="shared" si="289"/>
        <v>0.20368032918455803</v>
      </c>
      <c r="K3550" s="64">
        <f t="shared" si="292"/>
        <v>0.53406364700435494</v>
      </c>
      <c r="L3550" s="67" t="str">
        <f>IF(VLOOKUP($A3550,ApplicablePermutations!$U$3:$V$146,2,0)=1,"X","")</f>
        <v/>
      </c>
      <c r="M3550" t="str">
        <f t="shared" si="293"/>
        <v/>
      </c>
      <c r="N3550" s="64">
        <f t="shared" si="290"/>
        <v>0.53406364700435494</v>
      </c>
    </row>
    <row r="3551" spans="1:14" x14ac:dyDescent="0.25">
      <c r="A3551" t="s">
        <v>438</v>
      </c>
      <c r="B3551" t="s">
        <v>327</v>
      </c>
      <c r="C3551" s="65" t="s">
        <v>485</v>
      </c>
      <c r="D3551" s="64" t="str">
        <f>IFERROR(INDEX('Feasibility Factor'!$D$5:$N$123,MATCH(VLOOKUP($A3551,PairList!$A$2:$D$205,2,0),'Feasibility Factor'!$C$5:$C$123,0),MATCH(VLOOKUP($B3551,PairList!$F$2:$I$14,2,0),'Feasibility Factor'!$D$3:$N$3,0)),"")</f>
        <v/>
      </c>
      <c r="E3551" s="64">
        <v>7.5000000000000011E-2</v>
      </c>
      <c r="F3551" s="64" t="str">
        <f>IFERROR(INDEX(ESShip!$C$2:$C$99,MATCH(VLOOKUP($A3551,PairList!$A$2:$D$205,3,0),ESShip!$A$2:$A$99,0)),"")</f>
        <v/>
      </c>
      <c r="G3551" s="64">
        <v>0.40276024688841916</v>
      </c>
      <c r="H3551" s="67" t="str">
        <f>IF(INDEX(ApplicablePermutations!$B$3:$N$205,MATCH($A3551,ApplicablePermutations!$A$3:$A$205,0),MATCH($B3551,ApplicablePermutations!$B$2:$N$2,0))*INDEX(ApplicablePermutations!$Q$3:$S$205,MATCH($A3551,ApplicablePermutations!$P$3:$P$205,0),MATCH($C3551,ApplicablePermutations!$Q$2:$S$2,0))=1,"X","")</f>
        <v>X</v>
      </c>
      <c r="I3551" s="64">
        <f t="shared" si="291"/>
        <v>7.5000000000000011E-2</v>
      </c>
      <c r="J3551" s="64">
        <f t="shared" si="289"/>
        <v>0.40276024688841916</v>
      </c>
      <c r="K3551" s="64">
        <f t="shared" si="292"/>
        <v>4.479298148336857E-2</v>
      </c>
      <c r="L3551" s="67" t="str">
        <f>IF(VLOOKUP($A3551,ApplicablePermutations!$U$3:$V$146,2,0)=1,"X","")</f>
        <v>X</v>
      </c>
      <c r="M3551">
        <f t="shared" si="293"/>
        <v>1.2</v>
      </c>
      <c r="N3551" s="64">
        <f t="shared" si="290"/>
        <v>5.3751577780042283E-2</v>
      </c>
    </row>
    <row r="3552" spans="1:14" x14ac:dyDescent="0.25">
      <c r="A3552" t="s">
        <v>438</v>
      </c>
      <c r="B3552" t="s">
        <v>328</v>
      </c>
      <c r="C3552" s="65" t="s">
        <v>485</v>
      </c>
      <c r="D3552" s="64" t="str">
        <f>IFERROR(INDEX('Feasibility Factor'!$D$5:$N$123,MATCH(VLOOKUP($A3552,PairList!$A$2:$D$205,2,0),'Feasibility Factor'!$C$5:$C$123,0),MATCH(VLOOKUP($B3552,PairList!$F$2:$I$14,2,0),'Feasibility Factor'!$D$3:$N$3,0)),"")</f>
        <v/>
      </c>
      <c r="E3552" s="64">
        <v>2.0000000000000004E-2</v>
      </c>
      <c r="F3552" s="64" t="str">
        <f>IFERROR(INDEX(ESShip!$C$2:$C$99,MATCH(VLOOKUP($A3552,PairList!$A$2:$D$205,3,0),ESShip!$A$2:$A$99,0)),"")</f>
        <v/>
      </c>
      <c r="G3552" s="64">
        <v>0.70138012344420964</v>
      </c>
      <c r="H3552" s="67" t="str">
        <f>IF(INDEX(ApplicablePermutations!$B$3:$N$205,MATCH($A3552,ApplicablePermutations!$A$3:$A$205,0),MATCH($B3552,ApplicablePermutations!$B$2:$N$2,0))*INDEX(ApplicablePermutations!$Q$3:$S$205,MATCH($A3552,ApplicablePermutations!$P$3:$P$205,0),MATCH($C3552,ApplicablePermutations!$Q$2:$S$2,0))=1,"X","")</f>
        <v>X</v>
      </c>
      <c r="I3552" s="64">
        <f t="shared" si="291"/>
        <v>2.0000000000000004E-2</v>
      </c>
      <c r="J3552" s="64">
        <f t="shared" si="289"/>
        <v>0.70138012344420964</v>
      </c>
      <c r="K3552" s="64">
        <f t="shared" si="292"/>
        <v>5.9723975311158084E-3</v>
      </c>
      <c r="L3552" s="67" t="str">
        <f>IF(VLOOKUP($A3552,ApplicablePermutations!$U$3:$V$146,2,0)=1,"X","")</f>
        <v>X</v>
      </c>
      <c r="M3552">
        <f t="shared" si="293"/>
        <v>1.2</v>
      </c>
      <c r="N3552" s="64">
        <f t="shared" si="290"/>
        <v>7.1668770373389699E-3</v>
      </c>
    </row>
    <row r="3553" spans="1:14" x14ac:dyDescent="0.25">
      <c r="A3553" t="s">
        <v>438</v>
      </c>
      <c r="B3553" t="s">
        <v>239</v>
      </c>
      <c r="C3553" s="65" t="s">
        <v>485</v>
      </c>
      <c r="D3553" s="64" t="str">
        <f>IFERROR(INDEX('Feasibility Factor'!$D$5:$N$123,MATCH(VLOOKUP($A3553,PairList!$A$2:$D$205,2,0),'Feasibility Factor'!$C$5:$C$123,0),MATCH(VLOOKUP($B3553,PairList!$F$2:$I$14,2,0),'Feasibility Factor'!$D$3:$N$3,0)),"")</f>
        <v/>
      </c>
      <c r="E3553" s="64">
        <v>0.10000000000000002</v>
      </c>
      <c r="F3553" s="64" t="str">
        <f>IFERROR(INDEX(ESShip!$C$2:$C$99,MATCH(VLOOKUP($A3553,PairList!$A$2:$D$205,3,0),ESShip!$A$2:$A$99,0)),"")</f>
        <v/>
      </c>
      <c r="G3553" s="64">
        <v>0.40276024688841922</v>
      </c>
      <c r="H3553" s="67" t="str">
        <f>IF(INDEX(ApplicablePermutations!$B$3:$N$205,MATCH($A3553,ApplicablePermutations!$A$3:$A$205,0),MATCH($B3553,ApplicablePermutations!$B$2:$N$2,0))*INDEX(ApplicablePermutations!$Q$3:$S$205,MATCH($A3553,ApplicablePermutations!$P$3:$P$205,0),MATCH($C3553,ApplicablePermutations!$Q$2:$S$2,0))=1,"X","")</f>
        <v>X</v>
      </c>
      <c r="I3553" s="64">
        <f t="shared" si="291"/>
        <v>0.10000000000000002</v>
      </c>
      <c r="J3553" s="64">
        <f t="shared" si="289"/>
        <v>0.40276024688841922</v>
      </c>
      <c r="K3553" s="64">
        <f t="shared" si="292"/>
        <v>5.9723975311158084E-2</v>
      </c>
      <c r="L3553" s="67" t="str">
        <f>IF(VLOOKUP($A3553,ApplicablePermutations!$U$3:$V$146,2,0)=1,"X","")</f>
        <v>X</v>
      </c>
      <c r="M3553">
        <f t="shared" si="293"/>
        <v>1.2</v>
      </c>
      <c r="N3553" s="64">
        <f t="shared" si="290"/>
        <v>7.1668770373389701E-2</v>
      </c>
    </row>
    <row r="3554" spans="1:14" x14ac:dyDescent="0.25">
      <c r="A3554" t="s">
        <v>438</v>
      </c>
      <c r="B3554" t="s">
        <v>329</v>
      </c>
      <c r="C3554" s="65" t="s">
        <v>485</v>
      </c>
      <c r="D3554" s="64" t="str">
        <f>IFERROR(INDEX('Feasibility Factor'!$D$5:$N$123,MATCH(VLOOKUP($A3554,PairList!$A$2:$D$205,2,0),'Feasibility Factor'!$C$5:$C$123,0),MATCH(VLOOKUP($B3554,PairList!$F$2:$I$14,2,0),'Feasibility Factor'!$D$3:$N$3,0)),"")</f>
        <v/>
      </c>
      <c r="E3554" s="64">
        <v>1.4074074074074079E-2</v>
      </c>
      <c r="F3554" s="64" t="str">
        <f>IFERROR(INDEX(ESShip!$C$2:$C$99,MATCH(VLOOKUP($A3554,PairList!$A$2:$D$205,3,0),ESShip!$A$2:$A$99,0)),"")</f>
        <v/>
      </c>
      <c r="G3554" s="64">
        <v>0.70138012344420975</v>
      </c>
      <c r="H3554" s="67" t="str">
        <f>IF(INDEX(ApplicablePermutations!$B$3:$N$205,MATCH($A3554,ApplicablePermutations!$A$3:$A$205,0),MATCH($B3554,ApplicablePermutations!$B$2:$N$2,0))*INDEX(ApplicablePermutations!$Q$3:$S$205,MATCH($A3554,ApplicablePermutations!$P$3:$P$205,0),MATCH($C3554,ApplicablePermutations!$Q$2:$S$2,0))=1,"X","")</f>
        <v>X</v>
      </c>
      <c r="I3554" s="64">
        <f t="shared" si="291"/>
        <v>1.4074074074074079E-2</v>
      </c>
      <c r="J3554" s="64">
        <f t="shared" si="289"/>
        <v>0.70138012344420975</v>
      </c>
      <c r="K3554" s="64">
        <f t="shared" si="292"/>
        <v>4.2027982626370499E-3</v>
      </c>
      <c r="L3554" s="67" t="str">
        <f>IF(VLOOKUP($A3554,ApplicablePermutations!$U$3:$V$146,2,0)=1,"X","")</f>
        <v>X</v>
      </c>
      <c r="M3554">
        <f t="shared" si="293"/>
        <v>1.2</v>
      </c>
      <c r="N3554" s="64">
        <f t="shared" si="290"/>
        <v>5.0433579151644599E-3</v>
      </c>
    </row>
    <row r="3555" spans="1:14" x14ac:dyDescent="0.25">
      <c r="A3555" t="s">
        <v>438</v>
      </c>
      <c r="B3555" t="s">
        <v>330</v>
      </c>
      <c r="C3555" s="65" t="s">
        <v>485</v>
      </c>
      <c r="D3555" s="64" t="str">
        <f>IFERROR(INDEX('Feasibility Factor'!$D$5:$N$123,MATCH(VLOOKUP($A3555,PairList!$A$2:$D$205,2,0),'Feasibility Factor'!$C$5:$C$123,0),MATCH(VLOOKUP($B3555,PairList!$F$2:$I$14,2,0),'Feasibility Factor'!$D$3:$N$3,0)),"")</f>
        <v/>
      </c>
      <c r="E3555" s="64">
        <v>7.5000000000000011E-2</v>
      </c>
      <c r="F3555" s="64" t="str">
        <f>IFERROR(INDEX(ESShip!$C$2:$C$99,MATCH(VLOOKUP($A3555,PairList!$A$2:$D$205,3,0),ESShip!$A$2:$A$99,0)),"")</f>
        <v/>
      </c>
      <c r="G3555" s="64">
        <v>0.40276024688841916</v>
      </c>
      <c r="H3555" s="67" t="str">
        <f>IF(INDEX(ApplicablePermutations!$B$3:$N$205,MATCH($A3555,ApplicablePermutations!$A$3:$A$205,0),MATCH($B3555,ApplicablePermutations!$B$2:$N$2,0))*INDEX(ApplicablePermutations!$Q$3:$S$205,MATCH($A3555,ApplicablePermutations!$P$3:$P$205,0),MATCH($C3555,ApplicablePermutations!$Q$2:$S$2,0))=1,"X","")</f>
        <v>X</v>
      </c>
      <c r="I3555" s="64">
        <f t="shared" si="291"/>
        <v>7.5000000000000011E-2</v>
      </c>
      <c r="J3555" s="64">
        <f t="shared" si="289"/>
        <v>0.40276024688841916</v>
      </c>
      <c r="K3555" s="64">
        <f t="shared" si="292"/>
        <v>4.479298148336857E-2</v>
      </c>
      <c r="L3555" s="67" t="str">
        <f>IF(VLOOKUP($A3555,ApplicablePermutations!$U$3:$V$146,2,0)=1,"X","")</f>
        <v>X</v>
      </c>
      <c r="M3555">
        <f t="shared" si="293"/>
        <v>1.2</v>
      </c>
      <c r="N3555" s="64">
        <f t="shared" si="290"/>
        <v>5.3751577780042283E-2</v>
      </c>
    </row>
    <row r="3556" spans="1:14" x14ac:dyDescent="0.25">
      <c r="A3556" t="s">
        <v>438</v>
      </c>
      <c r="B3556" t="s">
        <v>331</v>
      </c>
      <c r="C3556" s="65" t="s">
        <v>485</v>
      </c>
      <c r="D3556" s="64" t="str">
        <f>IFERROR(INDEX('Feasibility Factor'!$D$5:$N$123,MATCH(VLOOKUP($A3556,PairList!$A$2:$D$205,2,0),'Feasibility Factor'!$C$5:$C$123,0),MATCH(VLOOKUP($B3556,PairList!$F$2:$I$14,2,0),'Feasibility Factor'!$D$3:$N$3,0)),"")</f>
        <v/>
      </c>
      <c r="E3556" s="64">
        <v>7.5000000000000011E-2</v>
      </c>
      <c r="F3556" s="64" t="str">
        <f>IFERROR(INDEX(ESShip!$C$2:$C$99,MATCH(VLOOKUP($A3556,PairList!$A$2:$D$205,3,0),ESShip!$A$2:$A$99,0)),"")</f>
        <v/>
      </c>
      <c r="G3556" s="64">
        <v>0.40276024688841916</v>
      </c>
      <c r="H3556" s="67" t="str">
        <f>IF(INDEX(ApplicablePermutations!$B$3:$N$205,MATCH($A3556,ApplicablePermutations!$A$3:$A$205,0),MATCH($B3556,ApplicablePermutations!$B$2:$N$2,0))*INDEX(ApplicablePermutations!$Q$3:$S$205,MATCH($A3556,ApplicablePermutations!$P$3:$P$205,0),MATCH($C3556,ApplicablePermutations!$Q$2:$S$2,0))=1,"X","")</f>
        <v>X</v>
      </c>
      <c r="I3556" s="64">
        <f t="shared" si="291"/>
        <v>7.5000000000000011E-2</v>
      </c>
      <c r="J3556" s="64">
        <f t="shared" si="289"/>
        <v>0.40276024688841916</v>
      </c>
      <c r="K3556" s="64">
        <f t="shared" si="292"/>
        <v>4.479298148336857E-2</v>
      </c>
      <c r="L3556" s="67" t="str">
        <f>IF(VLOOKUP($A3556,ApplicablePermutations!$U$3:$V$146,2,0)=1,"X","")</f>
        <v>X</v>
      </c>
      <c r="M3556">
        <f t="shared" si="293"/>
        <v>1.2</v>
      </c>
      <c r="N3556" s="64">
        <f t="shared" si="290"/>
        <v>5.3751577780042283E-2</v>
      </c>
    </row>
    <row r="3557" spans="1:14" x14ac:dyDescent="0.25">
      <c r="A3557" t="s">
        <v>438</v>
      </c>
      <c r="B3557" t="s">
        <v>332</v>
      </c>
      <c r="C3557" s="65" t="s">
        <v>485</v>
      </c>
      <c r="D3557" s="64" t="str">
        <f>IFERROR(INDEX('Feasibility Factor'!$D$5:$N$123,MATCH(VLOOKUP($A3557,PairList!$A$2:$D$205,2,0),'Feasibility Factor'!$C$5:$C$123,0),MATCH(VLOOKUP($B3557,PairList!$F$2:$I$14,2,0),'Feasibility Factor'!$D$3:$N$3,0)),"")</f>
        <v/>
      </c>
      <c r="E3557" s="64">
        <v>2.0000000000000004E-2</v>
      </c>
      <c r="F3557" s="64" t="str">
        <f>IFERROR(INDEX(ESShip!$C$2:$C$99,MATCH(VLOOKUP($A3557,PairList!$A$2:$D$205,3,0),ESShip!$A$2:$A$99,0)),"")</f>
        <v/>
      </c>
      <c r="G3557" s="64">
        <v>0.70138012344420964</v>
      </c>
      <c r="H3557" s="67" t="str">
        <f>IF(INDEX(ApplicablePermutations!$B$3:$N$205,MATCH($A3557,ApplicablePermutations!$A$3:$A$205,0),MATCH($B3557,ApplicablePermutations!$B$2:$N$2,0))*INDEX(ApplicablePermutations!$Q$3:$S$205,MATCH($A3557,ApplicablePermutations!$P$3:$P$205,0),MATCH($C3557,ApplicablePermutations!$Q$2:$S$2,0))=1,"X","")</f>
        <v>X</v>
      </c>
      <c r="I3557" s="64">
        <f t="shared" si="291"/>
        <v>2.0000000000000004E-2</v>
      </c>
      <c r="J3557" s="64">
        <f t="shared" si="289"/>
        <v>0.70138012344420964</v>
      </c>
      <c r="K3557" s="64">
        <f t="shared" si="292"/>
        <v>5.9723975311158084E-3</v>
      </c>
      <c r="L3557" s="67" t="str">
        <f>IF(VLOOKUP($A3557,ApplicablePermutations!$U$3:$V$146,2,0)=1,"X","")</f>
        <v>X</v>
      </c>
      <c r="M3557">
        <f t="shared" si="293"/>
        <v>1.2</v>
      </c>
      <c r="N3557" s="64">
        <f t="shared" si="290"/>
        <v>7.1668770373389699E-3</v>
      </c>
    </row>
    <row r="3558" spans="1:14" x14ac:dyDescent="0.25">
      <c r="A3558" t="s">
        <v>438</v>
      </c>
      <c r="B3558" t="s">
        <v>243</v>
      </c>
      <c r="C3558" s="65" t="s">
        <v>485</v>
      </c>
      <c r="D3558" s="64" t="str">
        <f>IFERROR(INDEX('Feasibility Factor'!$D$5:$N$123,MATCH(VLOOKUP($A3558,PairList!$A$2:$D$205,2,0),'Feasibility Factor'!$C$5:$C$123,0),MATCH(VLOOKUP($B3558,PairList!$F$2:$I$14,2,0),'Feasibility Factor'!$D$3:$N$3,0)),"")</f>
        <v/>
      </c>
      <c r="E3558" s="64">
        <v>0.10606562034612023</v>
      </c>
      <c r="F3558" s="64" t="str">
        <f>IFERROR(INDEX(ESShip!$C$2:$C$99,MATCH(VLOOKUP($A3558,PairList!$A$2:$D$205,3,0),ESShip!$A$2:$A$99,0)),"")</f>
        <v/>
      </c>
      <c r="G3558" s="64">
        <v>0.46093779783884253</v>
      </c>
      <c r="H3558" s="67" t="str">
        <f>IF(INDEX(ApplicablePermutations!$B$3:$N$205,MATCH($A3558,ApplicablePermutations!$A$3:$A$205,0),MATCH($B3558,ApplicablePermutations!$B$2:$N$2,0))*INDEX(ApplicablePermutations!$Q$3:$S$205,MATCH($A3558,ApplicablePermutations!$P$3:$P$205,0),MATCH($C3558,ApplicablePermutations!$Q$2:$S$2,0))=1,"X","")</f>
        <v>X</v>
      </c>
      <c r="I3558" s="64">
        <f t="shared" si="291"/>
        <v>0.10606562034612023</v>
      </c>
      <c r="J3558" s="64">
        <f t="shared" si="289"/>
        <v>0.46093779783884253</v>
      </c>
      <c r="K3558" s="64">
        <f t="shared" si="292"/>
        <v>5.7175966877368846E-2</v>
      </c>
      <c r="L3558" s="67" t="str">
        <f>IF(VLOOKUP($A3558,ApplicablePermutations!$U$3:$V$146,2,0)=1,"X","")</f>
        <v>X</v>
      </c>
      <c r="M3558">
        <f t="shared" si="293"/>
        <v>1.2</v>
      </c>
      <c r="N3558" s="64">
        <f t="shared" si="290"/>
        <v>6.8611160252842612E-2</v>
      </c>
    </row>
    <row r="3559" spans="1:14" x14ac:dyDescent="0.25">
      <c r="A3559" t="s">
        <v>438</v>
      </c>
      <c r="B3559" t="s">
        <v>333</v>
      </c>
      <c r="C3559" s="65" t="s">
        <v>485</v>
      </c>
      <c r="D3559" s="64" t="str">
        <f>IFERROR(INDEX('Feasibility Factor'!$D$5:$N$123,MATCH(VLOOKUP($A3559,PairList!$A$2:$D$205,2,0),'Feasibility Factor'!$C$5:$C$123,0),MATCH(VLOOKUP($B3559,PairList!$F$2:$I$14,2,0),'Feasibility Factor'!$D$3:$N$3,0)),"")</f>
        <v/>
      </c>
      <c r="E3559" s="64">
        <v>9.0000000000000011E-2</v>
      </c>
      <c r="F3559" s="64" t="str">
        <f>IFERROR(INDEX(ESShip!$C$2:$C$99,MATCH(VLOOKUP($A3559,PairList!$A$2:$D$205,3,0),ESShip!$A$2:$A$99,0)),"")</f>
        <v/>
      </c>
      <c r="G3559" s="64">
        <v>0.72317937443278224</v>
      </c>
      <c r="H3559" s="67" t="str">
        <f>IF(INDEX(ApplicablePermutations!$B$3:$N$205,MATCH($A3559,ApplicablePermutations!$A$3:$A$205,0),MATCH($B3559,ApplicablePermutations!$B$2:$N$2,0))*INDEX(ApplicablePermutations!$Q$3:$S$205,MATCH($A3559,ApplicablePermutations!$P$3:$P$205,0),MATCH($C3559,ApplicablePermutations!$Q$2:$S$2,0))=1,"X","")</f>
        <v>X</v>
      </c>
      <c r="I3559" s="64">
        <f t="shared" si="291"/>
        <v>9.0000000000000011E-2</v>
      </c>
      <c r="J3559" s="64">
        <f t="shared" si="289"/>
        <v>0.72317937443278224</v>
      </c>
      <c r="K3559" s="64">
        <f t="shared" si="292"/>
        <v>2.49138563010496E-2</v>
      </c>
      <c r="L3559" s="67" t="str">
        <f>IF(VLOOKUP($A3559,ApplicablePermutations!$U$3:$V$146,2,0)=1,"X","")</f>
        <v>X</v>
      </c>
      <c r="M3559">
        <f t="shared" si="293"/>
        <v>1.2</v>
      </c>
      <c r="N3559" s="64">
        <f t="shared" si="290"/>
        <v>2.989662756125952E-2</v>
      </c>
    </row>
    <row r="3560" spans="1:14" x14ac:dyDescent="0.25">
      <c r="A3560" t="s">
        <v>438</v>
      </c>
      <c r="B3560" t="s">
        <v>334</v>
      </c>
      <c r="C3560" s="65" t="s">
        <v>485</v>
      </c>
      <c r="D3560" s="64" t="str">
        <f>IFERROR(INDEX('Feasibility Factor'!$D$5:$N$123,MATCH(VLOOKUP($A3560,PairList!$A$2:$D$205,2,0),'Feasibility Factor'!$C$5:$C$123,0),MATCH(VLOOKUP($B3560,PairList!$F$2:$I$14,2,0),'Feasibility Factor'!$D$3:$N$3,0)),"")</f>
        <v/>
      </c>
      <c r="E3560" s="64">
        <v>1.4074074074074079E-2</v>
      </c>
      <c r="F3560" s="64" t="str">
        <f>IFERROR(INDEX(ESShip!$C$2:$C$99,MATCH(VLOOKUP($A3560,PairList!$A$2:$D$205,3,0),ESShip!$A$2:$A$99,0)),"")</f>
        <v/>
      </c>
      <c r="G3560" s="64">
        <v>0.70138012344420975</v>
      </c>
      <c r="H3560" s="67" t="str">
        <f>IF(INDEX(ApplicablePermutations!$B$3:$N$205,MATCH($A3560,ApplicablePermutations!$A$3:$A$205,0),MATCH($B3560,ApplicablePermutations!$B$2:$N$2,0))*INDEX(ApplicablePermutations!$Q$3:$S$205,MATCH($A3560,ApplicablePermutations!$P$3:$P$205,0),MATCH($C3560,ApplicablePermutations!$Q$2:$S$2,0))=1,"X","")</f>
        <v>X</v>
      </c>
      <c r="I3560" s="64">
        <f t="shared" si="291"/>
        <v>1.4074074074074079E-2</v>
      </c>
      <c r="J3560" s="64">
        <f t="shared" si="289"/>
        <v>0.70138012344420975</v>
      </c>
      <c r="K3560" s="64">
        <f t="shared" si="292"/>
        <v>4.2027982626370499E-3</v>
      </c>
      <c r="L3560" s="67" t="str">
        <f>IF(VLOOKUP($A3560,ApplicablePermutations!$U$3:$V$146,2,0)=1,"X","")</f>
        <v>X</v>
      </c>
      <c r="M3560">
        <f t="shared" si="293"/>
        <v>1.2</v>
      </c>
      <c r="N3560" s="64">
        <f t="shared" si="290"/>
        <v>5.0433579151644599E-3</v>
      </c>
    </row>
    <row r="3561" spans="1:14" x14ac:dyDescent="0.25">
      <c r="A3561" t="s">
        <v>438</v>
      </c>
      <c r="B3561" t="s">
        <v>94</v>
      </c>
      <c r="C3561" s="65" t="s">
        <v>485</v>
      </c>
      <c r="D3561" s="64" t="str">
        <f>IFERROR(INDEX('Feasibility Factor'!$D$5:$N$123,MATCH(VLOOKUP($A3561,PairList!$A$2:$D$205,2,0),'Feasibility Factor'!$C$5:$C$123,0),MATCH(VLOOKUP($B3561,PairList!$F$2:$I$14,2,0),'Feasibility Factor'!$D$3:$N$3,0)),"")</f>
        <v/>
      </c>
      <c r="E3561" s="64">
        <v>6.0000000000000012E-2</v>
      </c>
      <c r="F3561" s="64" t="str">
        <f>IFERROR(INDEX(ESShip!$C$2:$C$99,MATCH(VLOOKUP($A3561,PairList!$A$2:$D$205,3,0),ESShip!$A$2:$A$99,0)),"")</f>
        <v/>
      </c>
      <c r="G3561" s="64">
        <v>0.40276024688841916</v>
      </c>
      <c r="H3561" s="67" t="str">
        <f>IF(INDEX(ApplicablePermutations!$B$3:$N$205,MATCH($A3561,ApplicablePermutations!$A$3:$A$205,0),MATCH($B3561,ApplicablePermutations!$B$2:$N$2,0))*INDEX(ApplicablePermutations!$Q$3:$S$205,MATCH($A3561,ApplicablePermutations!$P$3:$P$205,0),MATCH($C3561,ApplicablePermutations!$Q$2:$S$2,0))=1,"X","")</f>
        <v>X</v>
      </c>
      <c r="I3561" s="64">
        <f t="shared" si="291"/>
        <v>6.0000000000000012E-2</v>
      </c>
      <c r="J3561" s="64">
        <f t="shared" si="289"/>
        <v>0.40276024688841916</v>
      </c>
      <c r="K3561" s="64">
        <f t="shared" si="292"/>
        <v>3.5834385186694857E-2</v>
      </c>
      <c r="L3561" s="67" t="str">
        <f>IF(VLOOKUP($A3561,ApplicablePermutations!$U$3:$V$146,2,0)=1,"X","")</f>
        <v>X</v>
      </c>
      <c r="M3561">
        <f t="shared" si="293"/>
        <v>1.2</v>
      </c>
      <c r="N3561" s="64">
        <f t="shared" si="290"/>
        <v>4.3001262224033825E-2</v>
      </c>
    </row>
    <row r="3562" spans="1:14" x14ac:dyDescent="0.25">
      <c r="A3562" t="s">
        <v>438</v>
      </c>
      <c r="B3562" t="s">
        <v>335</v>
      </c>
      <c r="C3562" s="65" t="s">
        <v>485</v>
      </c>
      <c r="D3562" s="64" t="str">
        <f>IFERROR(INDEX('Feasibility Factor'!$D$5:$N$123,MATCH(VLOOKUP($A3562,PairList!$A$2:$D$205,2,0),'Feasibility Factor'!$C$5:$C$123,0),MATCH(VLOOKUP($B3562,PairList!$F$2:$I$14,2,0),'Feasibility Factor'!$D$3:$N$3,0)),"")</f>
        <v/>
      </c>
      <c r="E3562" s="64">
        <v>2.0000000000000004E-2</v>
      </c>
      <c r="F3562" s="64" t="str">
        <f>IFERROR(INDEX(ESShip!$C$2:$C$99,MATCH(VLOOKUP($A3562,PairList!$A$2:$D$205,3,0),ESShip!$A$2:$A$99,0)),"")</f>
        <v/>
      </c>
      <c r="G3562" s="64">
        <v>0.70138012344420964</v>
      </c>
      <c r="H3562" s="67" t="str">
        <f>IF(INDEX(ApplicablePermutations!$B$3:$N$205,MATCH($A3562,ApplicablePermutations!$A$3:$A$205,0),MATCH($B3562,ApplicablePermutations!$B$2:$N$2,0))*INDEX(ApplicablePermutations!$Q$3:$S$205,MATCH($A3562,ApplicablePermutations!$P$3:$P$205,0),MATCH($C3562,ApplicablePermutations!$Q$2:$S$2,0))=1,"X","")</f>
        <v>X</v>
      </c>
      <c r="I3562" s="64">
        <f t="shared" si="291"/>
        <v>2.0000000000000004E-2</v>
      </c>
      <c r="J3562" s="64">
        <f t="shared" si="289"/>
        <v>0.70138012344420964</v>
      </c>
      <c r="K3562" s="64">
        <f t="shared" si="292"/>
        <v>5.9723975311158084E-3</v>
      </c>
      <c r="L3562" s="67" t="str">
        <f>IF(VLOOKUP($A3562,ApplicablePermutations!$U$3:$V$146,2,0)=1,"X","")</f>
        <v>X</v>
      </c>
      <c r="M3562">
        <f t="shared" si="293"/>
        <v>1.2</v>
      </c>
      <c r="N3562" s="64">
        <f t="shared" si="290"/>
        <v>7.1668770373389699E-3</v>
      </c>
    </row>
    <row r="3563" spans="1:14" x14ac:dyDescent="0.25">
      <c r="A3563" t="s">
        <v>438</v>
      </c>
      <c r="B3563" t="s">
        <v>100</v>
      </c>
      <c r="C3563" s="65" t="s">
        <v>485</v>
      </c>
      <c r="D3563" s="64" t="str">
        <f>IFERROR(INDEX('Feasibility Factor'!$D$5:$N$123,MATCH(VLOOKUP($A3563,PairList!$A$2:$D$205,2,0),'Feasibility Factor'!$C$5:$C$123,0),MATCH(VLOOKUP($B3563,PairList!$F$2:$I$14,2,0),'Feasibility Factor'!$D$3:$N$3,0)),"")</f>
        <v/>
      </c>
      <c r="E3563" s="64">
        <v>6.0000000000000012E-2</v>
      </c>
      <c r="F3563" s="64" t="str">
        <f>IFERROR(INDEX(ESShip!$C$2:$C$99,MATCH(VLOOKUP($A3563,PairList!$A$2:$D$205,3,0),ESShip!$A$2:$A$99,0)),"")</f>
        <v/>
      </c>
      <c r="G3563" s="64">
        <v>0.40276024688841916</v>
      </c>
      <c r="H3563" s="67" t="str">
        <f>IF(INDEX(ApplicablePermutations!$B$3:$N$205,MATCH($A3563,ApplicablePermutations!$A$3:$A$205,0),MATCH($B3563,ApplicablePermutations!$B$2:$N$2,0))*INDEX(ApplicablePermutations!$Q$3:$S$205,MATCH($A3563,ApplicablePermutations!$P$3:$P$205,0),MATCH($C3563,ApplicablePermutations!$Q$2:$S$2,0))=1,"X","")</f>
        <v>X</v>
      </c>
      <c r="I3563" s="64">
        <f t="shared" si="291"/>
        <v>6.0000000000000012E-2</v>
      </c>
      <c r="J3563" s="64">
        <f t="shared" si="289"/>
        <v>0.40276024688841916</v>
      </c>
      <c r="K3563" s="64">
        <f t="shared" si="292"/>
        <v>3.5834385186694857E-2</v>
      </c>
      <c r="L3563" s="67" t="str">
        <f>IF(VLOOKUP($A3563,ApplicablePermutations!$U$3:$V$146,2,0)=1,"X","")</f>
        <v>X</v>
      </c>
      <c r="M3563">
        <f t="shared" si="293"/>
        <v>1.2</v>
      </c>
      <c r="N3563" s="64">
        <f t="shared" si="290"/>
        <v>4.3001262224033825E-2</v>
      </c>
    </row>
    <row r="3564" spans="1:14" x14ac:dyDescent="0.25">
      <c r="A3564" t="s">
        <v>438</v>
      </c>
      <c r="B3564" t="s">
        <v>327</v>
      </c>
      <c r="C3564" s="65" t="s">
        <v>486</v>
      </c>
      <c r="D3564" s="64" t="str">
        <f>IFERROR(INDEX('Feasibility Factor'!$D$5:$N$123,MATCH(VLOOKUP($A3564,PairList!$A$2:$D$205,2,0),'Feasibility Factor'!$C$5:$C$123,0),MATCH(VLOOKUP($B3564,PairList!$F$2:$I$14,2,0),'Feasibility Factor'!$D$3:$N$3,0)),"")</f>
        <v/>
      </c>
      <c r="E3564" s="64">
        <v>0</v>
      </c>
      <c r="F3564" s="64" t="str">
        <f>IFERROR(INDEX(ESShip!$C$2:$C$99,MATCH(VLOOKUP($A3564,PairList!$A$2:$D$205,3,0),ESShip!$A$2:$A$99,0)),"")</f>
        <v/>
      </c>
      <c r="G3564" s="64">
        <v>0.40276024688841916</v>
      </c>
      <c r="H3564" s="67" t="str">
        <f>IF(INDEX(ApplicablePermutations!$B$3:$N$205,MATCH($A3564,ApplicablePermutations!$A$3:$A$205,0),MATCH($B3564,ApplicablePermutations!$B$2:$N$2,0))*INDEX(ApplicablePermutations!$Q$3:$S$205,MATCH($A3564,ApplicablePermutations!$P$3:$P$205,0),MATCH($C3564,ApplicablePermutations!$Q$2:$S$2,0))=1,"X","")</f>
        <v>X</v>
      </c>
      <c r="I3564" s="64">
        <f t="shared" si="291"/>
        <v>5.9662813488599205E-2</v>
      </c>
      <c r="J3564" s="64">
        <f t="shared" si="289"/>
        <v>0.40276024688841916</v>
      </c>
      <c r="K3564" s="64">
        <f t="shared" si="292"/>
        <v>3.5633003997873287E-2</v>
      </c>
      <c r="L3564" s="67" t="str">
        <f>IF(VLOOKUP($A3564,ApplicablePermutations!$U$3:$V$146,2,0)=1,"X","")</f>
        <v>X</v>
      </c>
      <c r="M3564">
        <f t="shared" si="293"/>
        <v>1.2</v>
      </c>
      <c r="N3564" s="64">
        <f t="shared" si="290"/>
        <v>4.2759604797447941E-2</v>
      </c>
    </row>
    <row r="3565" spans="1:14" x14ac:dyDescent="0.25">
      <c r="A3565" t="s">
        <v>438</v>
      </c>
      <c r="B3565" t="s">
        <v>328</v>
      </c>
      <c r="C3565" s="65" t="s">
        <v>486</v>
      </c>
      <c r="D3565" s="64" t="str">
        <f>IFERROR(INDEX('Feasibility Factor'!$D$5:$N$123,MATCH(VLOOKUP($A3565,PairList!$A$2:$D$205,2,0),'Feasibility Factor'!$C$5:$C$123,0),MATCH(VLOOKUP($B3565,PairList!$F$2:$I$14,2,0),'Feasibility Factor'!$D$3:$N$3,0)),"")</f>
        <v/>
      </c>
      <c r="E3565" s="64">
        <v>0</v>
      </c>
      <c r="F3565" s="64" t="str">
        <f>IFERROR(INDEX(ESShip!$C$2:$C$99,MATCH(VLOOKUP($A3565,PairList!$A$2:$D$205,3,0),ESShip!$A$2:$A$99,0)),"")</f>
        <v/>
      </c>
      <c r="G3565" s="64">
        <v>0.40276024688841916</v>
      </c>
      <c r="H3565" s="67" t="str">
        <f>IF(INDEX(ApplicablePermutations!$B$3:$N$205,MATCH($A3565,ApplicablePermutations!$A$3:$A$205,0),MATCH($B3565,ApplicablePermutations!$B$2:$N$2,0))*INDEX(ApplicablePermutations!$Q$3:$S$205,MATCH($A3565,ApplicablePermutations!$P$3:$P$205,0),MATCH($C3565,ApplicablePermutations!$Q$2:$S$2,0))=1,"X","")</f>
        <v>X</v>
      </c>
      <c r="I3565" s="64">
        <f t="shared" si="291"/>
        <v>5.9662813488599205E-2</v>
      </c>
      <c r="J3565" s="64">
        <f t="shared" si="289"/>
        <v>0.40276024688841916</v>
      </c>
      <c r="K3565" s="64">
        <f t="shared" si="292"/>
        <v>3.5633003997873287E-2</v>
      </c>
      <c r="L3565" s="67" t="str">
        <f>IF(VLOOKUP($A3565,ApplicablePermutations!$U$3:$V$146,2,0)=1,"X","")</f>
        <v>X</v>
      </c>
      <c r="M3565">
        <f t="shared" si="293"/>
        <v>1.2</v>
      </c>
      <c r="N3565" s="64">
        <f t="shared" si="290"/>
        <v>4.2759604797447941E-2</v>
      </c>
    </row>
    <row r="3566" spans="1:14" x14ac:dyDescent="0.25">
      <c r="A3566" t="s">
        <v>438</v>
      </c>
      <c r="B3566" t="s">
        <v>239</v>
      </c>
      <c r="C3566" s="65" t="s">
        <v>486</v>
      </c>
      <c r="D3566" s="64" t="str">
        <f>IFERROR(INDEX('Feasibility Factor'!$D$5:$N$123,MATCH(VLOOKUP($A3566,PairList!$A$2:$D$205,2,0),'Feasibility Factor'!$C$5:$C$123,0),MATCH(VLOOKUP($B3566,PairList!$F$2:$I$14,2,0),'Feasibility Factor'!$D$3:$N$3,0)),"")</f>
        <v/>
      </c>
      <c r="E3566" s="64">
        <v>0</v>
      </c>
      <c r="F3566" s="64" t="str">
        <f>IFERROR(INDEX(ESShip!$C$2:$C$99,MATCH(VLOOKUP($A3566,PairList!$A$2:$D$205,3,0),ESShip!$A$2:$A$99,0)),"")</f>
        <v/>
      </c>
      <c r="G3566" s="64">
        <v>0.40276024688841922</v>
      </c>
      <c r="H3566" s="67" t="str">
        <f>IF(INDEX(ApplicablePermutations!$B$3:$N$205,MATCH($A3566,ApplicablePermutations!$A$3:$A$205,0),MATCH($B3566,ApplicablePermutations!$B$2:$N$2,0))*INDEX(ApplicablePermutations!$Q$3:$S$205,MATCH($A3566,ApplicablePermutations!$P$3:$P$205,0),MATCH($C3566,ApplicablePermutations!$Q$2:$S$2,0))=1,"X","")</f>
        <v>X</v>
      </c>
      <c r="I3566" s="64">
        <f t="shared" si="291"/>
        <v>5.9662813488599205E-2</v>
      </c>
      <c r="J3566" s="64">
        <f t="shared" si="289"/>
        <v>0.40276024688841922</v>
      </c>
      <c r="K3566" s="64">
        <f t="shared" si="292"/>
        <v>3.563300399787328E-2</v>
      </c>
      <c r="L3566" s="67" t="str">
        <f>IF(VLOOKUP($A3566,ApplicablePermutations!$U$3:$V$146,2,0)=1,"X","")</f>
        <v>X</v>
      </c>
      <c r="M3566">
        <f t="shared" si="293"/>
        <v>1.2</v>
      </c>
      <c r="N3566" s="64">
        <f t="shared" si="290"/>
        <v>4.2759604797447934E-2</v>
      </c>
    </row>
    <row r="3567" spans="1:14" x14ac:dyDescent="0.25">
      <c r="A3567" t="s">
        <v>438</v>
      </c>
      <c r="B3567" t="s">
        <v>329</v>
      </c>
      <c r="C3567" s="65" t="s">
        <v>486</v>
      </c>
      <c r="D3567" s="64" t="str">
        <f>IFERROR(INDEX('Feasibility Factor'!$D$5:$N$123,MATCH(VLOOKUP($A3567,PairList!$A$2:$D$205,2,0),'Feasibility Factor'!$C$5:$C$123,0),MATCH(VLOOKUP($B3567,PairList!$F$2:$I$14,2,0),'Feasibility Factor'!$D$3:$N$3,0)),"")</f>
        <v/>
      </c>
      <c r="E3567" s="64">
        <v>0</v>
      </c>
      <c r="F3567" s="64" t="str">
        <f>IFERROR(INDEX(ESShip!$C$2:$C$99,MATCH(VLOOKUP($A3567,PairList!$A$2:$D$205,3,0),ESShip!$A$2:$A$99,0)),"")</f>
        <v/>
      </c>
      <c r="G3567" s="64">
        <v>0.40276024688841922</v>
      </c>
      <c r="H3567" s="67" t="str">
        <f>IF(INDEX(ApplicablePermutations!$B$3:$N$205,MATCH($A3567,ApplicablePermutations!$A$3:$A$205,0),MATCH($B3567,ApplicablePermutations!$B$2:$N$2,0))*INDEX(ApplicablePermutations!$Q$3:$S$205,MATCH($A3567,ApplicablePermutations!$P$3:$P$205,0),MATCH($C3567,ApplicablePermutations!$Q$2:$S$2,0))=1,"X","")</f>
        <v>X</v>
      </c>
      <c r="I3567" s="64">
        <f t="shared" si="291"/>
        <v>5.9662813488599205E-2</v>
      </c>
      <c r="J3567" s="64">
        <f t="shared" si="289"/>
        <v>0.40276024688841922</v>
      </c>
      <c r="K3567" s="64">
        <f t="shared" si="292"/>
        <v>3.563300399787328E-2</v>
      </c>
      <c r="L3567" s="67" t="str">
        <f>IF(VLOOKUP($A3567,ApplicablePermutations!$U$3:$V$146,2,0)=1,"X","")</f>
        <v>X</v>
      </c>
      <c r="M3567">
        <f t="shared" si="293"/>
        <v>1.2</v>
      </c>
      <c r="N3567" s="64">
        <f t="shared" si="290"/>
        <v>4.2759604797447934E-2</v>
      </c>
    </row>
    <row r="3568" spans="1:14" x14ac:dyDescent="0.25">
      <c r="A3568" t="s">
        <v>438</v>
      </c>
      <c r="B3568" t="s">
        <v>330</v>
      </c>
      <c r="C3568" s="65" t="s">
        <v>486</v>
      </c>
      <c r="D3568" s="64" t="str">
        <f>IFERROR(INDEX('Feasibility Factor'!$D$5:$N$123,MATCH(VLOOKUP($A3568,PairList!$A$2:$D$205,2,0),'Feasibility Factor'!$C$5:$C$123,0),MATCH(VLOOKUP($B3568,PairList!$F$2:$I$14,2,0),'Feasibility Factor'!$D$3:$N$3,0)),"")</f>
        <v/>
      </c>
      <c r="E3568" s="64">
        <v>0</v>
      </c>
      <c r="F3568" s="64" t="str">
        <f>IFERROR(INDEX(ESShip!$C$2:$C$99,MATCH(VLOOKUP($A3568,PairList!$A$2:$D$205,3,0),ESShip!$A$2:$A$99,0)),"")</f>
        <v/>
      </c>
      <c r="G3568" s="64">
        <v>0.40276024688841916</v>
      </c>
      <c r="H3568" s="67" t="str">
        <f>IF(INDEX(ApplicablePermutations!$B$3:$N$205,MATCH($A3568,ApplicablePermutations!$A$3:$A$205,0),MATCH($B3568,ApplicablePermutations!$B$2:$N$2,0))*INDEX(ApplicablePermutations!$Q$3:$S$205,MATCH($A3568,ApplicablePermutations!$P$3:$P$205,0),MATCH($C3568,ApplicablePermutations!$Q$2:$S$2,0))=1,"X","")</f>
        <v>X</v>
      </c>
      <c r="I3568" s="64">
        <f t="shared" si="291"/>
        <v>5.9662813488599205E-2</v>
      </c>
      <c r="J3568" s="64">
        <f t="shared" si="289"/>
        <v>0.40276024688841916</v>
      </c>
      <c r="K3568" s="64">
        <f t="shared" si="292"/>
        <v>3.5633003997873287E-2</v>
      </c>
      <c r="L3568" s="67" t="str">
        <f>IF(VLOOKUP($A3568,ApplicablePermutations!$U$3:$V$146,2,0)=1,"X","")</f>
        <v>X</v>
      </c>
      <c r="M3568">
        <f t="shared" si="293"/>
        <v>1.2</v>
      </c>
      <c r="N3568" s="64">
        <f t="shared" si="290"/>
        <v>4.2759604797447941E-2</v>
      </c>
    </row>
    <row r="3569" spans="1:14" x14ac:dyDescent="0.25">
      <c r="A3569" t="s">
        <v>438</v>
      </c>
      <c r="B3569" t="s">
        <v>331</v>
      </c>
      <c r="C3569" s="65" t="s">
        <v>486</v>
      </c>
      <c r="D3569" s="64" t="str">
        <f>IFERROR(INDEX('Feasibility Factor'!$D$5:$N$123,MATCH(VLOOKUP($A3569,PairList!$A$2:$D$205,2,0),'Feasibility Factor'!$C$5:$C$123,0),MATCH(VLOOKUP($B3569,PairList!$F$2:$I$14,2,0),'Feasibility Factor'!$D$3:$N$3,0)),"")</f>
        <v/>
      </c>
      <c r="E3569" s="64">
        <v>0</v>
      </c>
      <c r="F3569" s="64" t="str">
        <f>IFERROR(INDEX(ESShip!$C$2:$C$99,MATCH(VLOOKUP($A3569,PairList!$A$2:$D$205,3,0),ESShip!$A$2:$A$99,0)),"")</f>
        <v/>
      </c>
      <c r="G3569" s="64">
        <v>0.72317937443278224</v>
      </c>
      <c r="H3569" s="67" t="str">
        <f>IF(INDEX(ApplicablePermutations!$B$3:$N$205,MATCH($A3569,ApplicablePermutations!$A$3:$A$205,0),MATCH($B3569,ApplicablePermutations!$B$2:$N$2,0))*INDEX(ApplicablePermutations!$Q$3:$S$205,MATCH($A3569,ApplicablePermutations!$P$3:$P$205,0),MATCH($C3569,ApplicablePermutations!$Q$2:$S$2,0))=1,"X","")</f>
        <v>X</v>
      </c>
      <c r="I3569" s="64">
        <f t="shared" si="291"/>
        <v>5.9662813488599205E-2</v>
      </c>
      <c r="J3569" s="64">
        <f t="shared" si="289"/>
        <v>0.72317937443278224</v>
      </c>
      <c r="K3569" s="64">
        <f t="shared" si="292"/>
        <v>1.6515897353014269E-2</v>
      </c>
      <c r="L3569" s="67" t="str">
        <f>IF(VLOOKUP($A3569,ApplicablePermutations!$U$3:$V$146,2,0)=1,"X","")</f>
        <v>X</v>
      </c>
      <c r="M3569">
        <f t="shared" si="293"/>
        <v>1.2</v>
      </c>
      <c r="N3569" s="64">
        <f t="shared" si="290"/>
        <v>1.981907682361712E-2</v>
      </c>
    </row>
    <row r="3570" spans="1:14" x14ac:dyDescent="0.25">
      <c r="A3570" t="s">
        <v>438</v>
      </c>
      <c r="B3570" t="s">
        <v>332</v>
      </c>
      <c r="C3570" s="65" t="s">
        <v>486</v>
      </c>
      <c r="D3570" s="64" t="str">
        <f>IFERROR(INDEX('Feasibility Factor'!$D$5:$N$123,MATCH(VLOOKUP($A3570,PairList!$A$2:$D$205,2,0),'Feasibility Factor'!$C$5:$C$123,0),MATCH(VLOOKUP($B3570,PairList!$F$2:$I$14,2,0),'Feasibility Factor'!$D$3:$N$3,0)),"")</f>
        <v/>
      </c>
      <c r="E3570" s="64">
        <v>0</v>
      </c>
      <c r="F3570" s="64" t="str">
        <f>IFERROR(INDEX(ESShip!$C$2:$C$99,MATCH(VLOOKUP($A3570,PairList!$A$2:$D$205,3,0),ESShip!$A$2:$A$99,0)),"")</f>
        <v/>
      </c>
      <c r="G3570" s="64">
        <v>0.40276024688841916</v>
      </c>
      <c r="H3570" s="67" t="str">
        <f>IF(INDEX(ApplicablePermutations!$B$3:$N$205,MATCH($A3570,ApplicablePermutations!$A$3:$A$205,0),MATCH($B3570,ApplicablePermutations!$B$2:$N$2,0))*INDEX(ApplicablePermutations!$Q$3:$S$205,MATCH($A3570,ApplicablePermutations!$P$3:$P$205,0),MATCH($C3570,ApplicablePermutations!$Q$2:$S$2,0))=1,"X","")</f>
        <v>X</v>
      </c>
      <c r="I3570" s="64">
        <f t="shared" si="291"/>
        <v>5.9662813488599205E-2</v>
      </c>
      <c r="J3570" s="64">
        <f t="shared" si="289"/>
        <v>0.40276024688841916</v>
      </c>
      <c r="K3570" s="64">
        <f t="shared" si="292"/>
        <v>3.5633003997873287E-2</v>
      </c>
      <c r="L3570" s="67" t="str">
        <f>IF(VLOOKUP($A3570,ApplicablePermutations!$U$3:$V$146,2,0)=1,"X","")</f>
        <v>X</v>
      </c>
      <c r="M3570">
        <f t="shared" si="293"/>
        <v>1.2</v>
      </c>
      <c r="N3570" s="64">
        <f t="shared" si="290"/>
        <v>4.2759604797447941E-2</v>
      </c>
    </row>
    <row r="3571" spans="1:14" x14ac:dyDescent="0.25">
      <c r="A3571" t="s">
        <v>438</v>
      </c>
      <c r="B3571" t="s">
        <v>243</v>
      </c>
      <c r="C3571" s="65" t="s">
        <v>486</v>
      </c>
      <c r="D3571" s="64" t="str">
        <f>IFERROR(INDEX('Feasibility Factor'!$D$5:$N$123,MATCH(VLOOKUP($A3571,PairList!$A$2:$D$205,2,0),'Feasibility Factor'!$C$5:$C$123,0),MATCH(VLOOKUP($B3571,PairList!$F$2:$I$14,2,0),'Feasibility Factor'!$D$3:$N$3,0)),"")</f>
        <v/>
      </c>
      <c r="E3571" s="64">
        <v>0.10606562034612023</v>
      </c>
      <c r="F3571" s="64" t="str">
        <f>IFERROR(INDEX(ESShip!$C$2:$C$99,MATCH(VLOOKUP($A3571,PairList!$A$2:$D$205,3,0),ESShip!$A$2:$A$99,0)),"")</f>
        <v/>
      </c>
      <c r="G3571" s="64">
        <v>0.46093779783884253</v>
      </c>
      <c r="H3571" s="67" t="str">
        <f>IF(INDEX(ApplicablePermutations!$B$3:$N$205,MATCH($A3571,ApplicablePermutations!$A$3:$A$205,0),MATCH($B3571,ApplicablePermutations!$B$2:$N$2,0))*INDEX(ApplicablePermutations!$Q$3:$S$205,MATCH($A3571,ApplicablePermutations!$P$3:$P$205,0),MATCH($C3571,ApplicablePermutations!$Q$2:$S$2,0))=1,"X","")</f>
        <v>X</v>
      </c>
      <c r="I3571" s="64">
        <f t="shared" si="291"/>
        <v>0.10606562034612023</v>
      </c>
      <c r="J3571" s="64">
        <f t="shared" si="289"/>
        <v>0.46093779783884253</v>
      </c>
      <c r="K3571" s="64">
        <f t="shared" si="292"/>
        <v>5.7175966877368846E-2</v>
      </c>
      <c r="L3571" s="67" t="str">
        <f>IF(VLOOKUP($A3571,ApplicablePermutations!$U$3:$V$146,2,0)=1,"X","")</f>
        <v>X</v>
      </c>
      <c r="M3571">
        <f t="shared" si="293"/>
        <v>1.2</v>
      </c>
      <c r="N3571" s="64">
        <f t="shared" si="290"/>
        <v>6.8611160252842612E-2</v>
      </c>
    </row>
    <row r="3572" spans="1:14" x14ac:dyDescent="0.25">
      <c r="A3572" t="s">
        <v>438</v>
      </c>
      <c r="B3572" t="s">
        <v>333</v>
      </c>
      <c r="C3572" s="65" t="s">
        <v>486</v>
      </c>
      <c r="D3572" s="64" t="str">
        <f>IFERROR(INDEX('Feasibility Factor'!$D$5:$N$123,MATCH(VLOOKUP($A3572,PairList!$A$2:$D$205,2,0),'Feasibility Factor'!$C$5:$C$123,0),MATCH(VLOOKUP($B3572,PairList!$F$2:$I$14,2,0),'Feasibility Factor'!$D$3:$N$3,0)),"")</f>
        <v/>
      </c>
      <c r="E3572" s="64">
        <v>0</v>
      </c>
      <c r="F3572" s="64" t="str">
        <f>IFERROR(INDEX(ESShip!$C$2:$C$99,MATCH(VLOOKUP($A3572,PairList!$A$2:$D$205,3,0),ESShip!$A$2:$A$99,0)),"")</f>
        <v/>
      </c>
      <c r="G3572" s="64">
        <v>0.72317937443278224</v>
      </c>
      <c r="H3572" s="67" t="str">
        <f>IF(INDEX(ApplicablePermutations!$B$3:$N$205,MATCH($A3572,ApplicablePermutations!$A$3:$A$205,0),MATCH($B3572,ApplicablePermutations!$B$2:$N$2,0))*INDEX(ApplicablePermutations!$Q$3:$S$205,MATCH($A3572,ApplicablePermutations!$P$3:$P$205,0),MATCH($C3572,ApplicablePermutations!$Q$2:$S$2,0))=1,"X","")</f>
        <v>X</v>
      </c>
      <c r="I3572" s="64">
        <f t="shared" si="291"/>
        <v>5.9662813488599205E-2</v>
      </c>
      <c r="J3572" s="64">
        <f t="shared" ref="J3572:J3635" si="294">IF(H3572="X",IF(F3572&lt;&gt;"",F3572,IF(G3572&lt;&gt;"",G3572,AVERAGEIFS($G$2:$G$13027,$A$2:$A$13027,$A3572,$C$2:$C$13027,$C3572))),"")</f>
        <v>0.72317937443278224</v>
      </c>
      <c r="K3572" s="64">
        <f t="shared" si="292"/>
        <v>1.6515897353014269E-2</v>
      </c>
      <c r="L3572" s="67" t="str">
        <f>IF(VLOOKUP($A3572,ApplicablePermutations!$U$3:$V$146,2,0)=1,"X","")</f>
        <v>X</v>
      </c>
      <c r="M3572">
        <f t="shared" si="293"/>
        <v>1.2</v>
      </c>
      <c r="N3572" s="64">
        <f t="shared" si="290"/>
        <v>1.981907682361712E-2</v>
      </c>
    </row>
    <row r="3573" spans="1:14" x14ac:dyDescent="0.25">
      <c r="A3573" t="s">
        <v>438</v>
      </c>
      <c r="B3573" t="s">
        <v>334</v>
      </c>
      <c r="C3573" s="65" t="s">
        <v>486</v>
      </c>
      <c r="D3573" s="64" t="str">
        <f>IFERROR(INDEX('Feasibility Factor'!$D$5:$N$123,MATCH(VLOOKUP($A3573,PairList!$A$2:$D$205,2,0),'Feasibility Factor'!$C$5:$C$123,0),MATCH(VLOOKUP($B3573,PairList!$F$2:$I$14,2,0),'Feasibility Factor'!$D$3:$N$3,0)),"")</f>
        <v/>
      </c>
      <c r="E3573" s="64">
        <v>0</v>
      </c>
      <c r="F3573" s="64" t="str">
        <f>IFERROR(INDEX(ESShip!$C$2:$C$99,MATCH(VLOOKUP($A3573,PairList!$A$2:$D$205,3,0),ESShip!$A$2:$A$99,0)),"")</f>
        <v/>
      </c>
      <c r="G3573" s="64">
        <v>0.40276024688841922</v>
      </c>
      <c r="H3573" s="67" t="str">
        <f>IF(INDEX(ApplicablePermutations!$B$3:$N$205,MATCH($A3573,ApplicablePermutations!$A$3:$A$205,0),MATCH($B3573,ApplicablePermutations!$B$2:$N$2,0))*INDEX(ApplicablePermutations!$Q$3:$S$205,MATCH($A3573,ApplicablePermutations!$P$3:$P$205,0),MATCH($C3573,ApplicablePermutations!$Q$2:$S$2,0))=1,"X","")</f>
        <v>X</v>
      </c>
      <c r="I3573" s="64">
        <f t="shared" si="291"/>
        <v>5.9662813488599205E-2</v>
      </c>
      <c r="J3573" s="64">
        <f t="shared" si="294"/>
        <v>0.40276024688841922</v>
      </c>
      <c r="K3573" s="64">
        <f t="shared" si="292"/>
        <v>3.563300399787328E-2</v>
      </c>
      <c r="L3573" s="67" t="str">
        <f>IF(VLOOKUP($A3573,ApplicablePermutations!$U$3:$V$146,2,0)=1,"X","")</f>
        <v>X</v>
      </c>
      <c r="M3573">
        <f t="shared" si="293"/>
        <v>1.2</v>
      </c>
      <c r="N3573" s="64">
        <f t="shared" si="290"/>
        <v>4.2759604797447934E-2</v>
      </c>
    </row>
    <row r="3574" spans="1:14" x14ac:dyDescent="0.25">
      <c r="A3574" t="s">
        <v>438</v>
      </c>
      <c r="B3574" t="s">
        <v>94</v>
      </c>
      <c r="C3574" s="65" t="s">
        <v>486</v>
      </c>
      <c r="D3574" s="64" t="str">
        <f>IFERROR(INDEX('Feasibility Factor'!$D$5:$N$123,MATCH(VLOOKUP($A3574,PairList!$A$2:$D$205,2,0),'Feasibility Factor'!$C$5:$C$123,0),MATCH(VLOOKUP($B3574,PairList!$F$2:$I$14,2,0),'Feasibility Factor'!$D$3:$N$3,0)),"")</f>
        <v/>
      </c>
      <c r="E3574" s="64">
        <v>0</v>
      </c>
      <c r="F3574" s="64" t="str">
        <f>IFERROR(INDEX(ESShip!$C$2:$C$99,MATCH(VLOOKUP($A3574,PairList!$A$2:$D$205,3,0),ESShip!$A$2:$A$99,0)),"")</f>
        <v/>
      </c>
      <c r="G3574" s="64">
        <v>0.40276024688841916</v>
      </c>
      <c r="H3574" s="67" t="str">
        <f>IF(INDEX(ApplicablePermutations!$B$3:$N$205,MATCH($A3574,ApplicablePermutations!$A$3:$A$205,0),MATCH($B3574,ApplicablePermutations!$B$2:$N$2,0))*INDEX(ApplicablePermutations!$Q$3:$S$205,MATCH($A3574,ApplicablePermutations!$P$3:$P$205,0),MATCH($C3574,ApplicablePermutations!$Q$2:$S$2,0))=1,"X","")</f>
        <v>X</v>
      </c>
      <c r="I3574" s="64">
        <f t="shared" si="291"/>
        <v>5.9662813488599205E-2</v>
      </c>
      <c r="J3574" s="64">
        <f t="shared" si="294"/>
        <v>0.40276024688841916</v>
      </c>
      <c r="K3574" s="64">
        <f t="shared" si="292"/>
        <v>3.5633003997873287E-2</v>
      </c>
      <c r="L3574" s="67" t="str">
        <f>IF(VLOOKUP($A3574,ApplicablePermutations!$U$3:$V$146,2,0)=1,"X","")</f>
        <v>X</v>
      </c>
      <c r="M3574">
        <f t="shared" si="293"/>
        <v>1.2</v>
      </c>
      <c r="N3574" s="64">
        <f t="shared" si="290"/>
        <v>4.2759604797447941E-2</v>
      </c>
    </row>
    <row r="3575" spans="1:14" x14ac:dyDescent="0.25">
      <c r="A3575" t="s">
        <v>438</v>
      </c>
      <c r="B3575" t="s">
        <v>335</v>
      </c>
      <c r="C3575" s="65" t="s">
        <v>486</v>
      </c>
      <c r="D3575" s="64" t="str">
        <f>IFERROR(INDEX('Feasibility Factor'!$D$5:$N$123,MATCH(VLOOKUP($A3575,PairList!$A$2:$D$205,2,0),'Feasibility Factor'!$C$5:$C$123,0),MATCH(VLOOKUP($B3575,PairList!$F$2:$I$14,2,0),'Feasibility Factor'!$D$3:$N$3,0)),"")</f>
        <v/>
      </c>
      <c r="E3575" s="64">
        <v>0</v>
      </c>
      <c r="F3575" s="64" t="str">
        <f>IFERROR(INDEX(ESShip!$C$2:$C$99,MATCH(VLOOKUP($A3575,PairList!$A$2:$D$205,3,0),ESShip!$A$2:$A$99,0)),"")</f>
        <v/>
      </c>
      <c r="G3575" s="64">
        <v>0.40276024688841916</v>
      </c>
      <c r="H3575" s="67" t="str">
        <f>IF(INDEX(ApplicablePermutations!$B$3:$N$205,MATCH($A3575,ApplicablePermutations!$A$3:$A$205,0),MATCH($B3575,ApplicablePermutations!$B$2:$N$2,0))*INDEX(ApplicablePermutations!$Q$3:$S$205,MATCH($A3575,ApplicablePermutations!$P$3:$P$205,0),MATCH($C3575,ApplicablePermutations!$Q$2:$S$2,0))=1,"X","")</f>
        <v>X</v>
      </c>
      <c r="I3575" s="64">
        <f t="shared" si="291"/>
        <v>5.9662813488599205E-2</v>
      </c>
      <c r="J3575" s="64">
        <f t="shared" si="294"/>
        <v>0.40276024688841916</v>
      </c>
      <c r="K3575" s="64">
        <f t="shared" si="292"/>
        <v>3.5633003997873287E-2</v>
      </c>
      <c r="L3575" s="67" t="str">
        <f>IF(VLOOKUP($A3575,ApplicablePermutations!$U$3:$V$146,2,0)=1,"X","")</f>
        <v>X</v>
      </c>
      <c r="M3575">
        <f t="shared" si="293"/>
        <v>1.2</v>
      </c>
      <c r="N3575" s="64">
        <f t="shared" si="290"/>
        <v>4.2759604797447941E-2</v>
      </c>
    </row>
    <row r="3576" spans="1:14" x14ac:dyDescent="0.25">
      <c r="A3576" t="s">
        <v>438</v>
      </c>
      <c r="B3576" t="s">
        <v>100</v>
      </c>
      <c r="C3576" s="65" t="s">
        <v>486</v>
      </c>
      <c r="D3576" s="64" t="str">
        <f>IFERROR(INDEX('Feasibility Factor'!$D$5:$N$123,MATCH(VLOOKUP($A3576,PairList!$A$2:$D$205,2,0),'Feasibility Factor'!$C$5:$C$123,0),MATCH(VLOOKUP($B3576,PairList!$F$2:$I$14,2,0),'Feasibility Factor'!$D$3:$N$3,0)),"")</f>
        <v/>
      </c>
      <c r="E3576" s="64">
        <v>0</v>
      </c>
      <c r="F3576" s="64" t="str">
        <f>IFERROR(INDEX(ESShip!$C$2:$C$99,MATCH(VLOOKUP($A3576,PairList!$A$2:$D$205,3,0),ESShip!$A$2:$A$99,0)),"")</f>
        <v/>
      </c>
      <c r="G3576" s="64">
        <v>0.40276024688841916</v>
      </c>
      <c r="H3576" s="67" t="str">
        <f>IF(INDEX(ApplicablePermutations!$B$3:$N$205,MATCH($A3576,ApplicablePermutations!$A$3:$A$205,0),MATCH($B3576,ApplicablePermutations!$B$2:$N$2,0))*INDEX(ApplicablePermutations!$Q$3:$S$205,MATCH($A3576,ApplicablePermutations!$P$3:$P$205,0),MATCH($C3576,ApplicablePermutations!$Q$2:$S$2,0))=1,"X","")</f>
        <v>X</v>
      </c>
      <c r="I3576" s="64">
        <f t="shared" si="291"/>
        <v>5.9662813488599205E-2</v>
      </c>
      <c r="J3576" s="64">
        <f t="shared" si="294"/>
        <v>0.40276024688841916</v>
      </c>
      <c r="K3576" s="64">
        <f t="shared" si="292"/>
        <v>3.5633003997873287E-2</v>
      </c>
      <c r="L3576" s="67" t="str">
        <f>IF(VLOOKUP($A3576,ApplicablePermutations!$U$3:$V$146,2,0)=1,"X","")</f>
        <v>X</v>
      </c>
      <c r="M3576">
        <f t="shared" si="293"/>
        <v>1.2</v>
      </c>
      <c r="N3576" s="64">
        <f t="shared" si="290"/>
        <v>4.2759604797447941E-2</v>
      </c>
    </row>
    <row r="3577" spans="1:14" x14ac:dyDescent="0.25">
      <c r="A3577" t="s">
        <v>439</v>
      </c>
      <c r="B3577" t="s">
        <v>327</v>
      </c>
      <c r="C3577" s="65" t="s">
        <v>485</v>
      </c>
      <c r="D3577" s="64" t="str">
        <f>IFERROR(INDEX('Feasibility Factor'!$D$5:$N$123,MATCH(VLOOKUP($A3577,PairList!$A$2:$D$205,2,0),'Feasibility Factor'!$C$5:$C$123,0),MATCH(VLOOKUP($B3577,PairList!$F$2:$I$14,2,0),'Feasibility Factor'!$D$3:$N$3,0)),"")</f>
        <v/>
      </c>
      <c r="E3577" s="69">
        <v>0.13500000000000004</v>
      </c>
      <c r="F3577" s="64" t="str">
        <f>IFERROR(INDEX(ESShip!$C$2:$C$99,MATCH(VLOOKUP($A3577,PairList!$A$2:$D$205,3,0),ESShip!$A$2:$A$99,0)),"")</f>
        <v/>
      </c>
      <c r="G3577" s="64">
        <v>5.0080410078112925E-2</v>
      </c>
      <c r="H3577" s="67" t="str">
        <f>IF(INDEX(ApplicablePermutations!$B$3:$N$205,MATCH($A3577,ApplicablePermutations!$A$3:$A$205,0),MATCH($B3577,ApplicablePermutations!$B$2:$N$2,0))*INDEX(ApplicablePermutations!$Q$3:$S$205,MATCH($A3577,ApplicablePermutations!$P$3:$P$205,0),MATCH($C3577,ApplicablePermutations!$Q$2:$S$2,0))=1,"X","")</f>
        <v>X</v>
      </c>
      <c r="I3577" s="64">
        <f t="shared" si="291"/>
        <v>0.13500000000000004</v>
      </c>
      <c r="J3577" s="64">
        <f t="shared" si="294"/>
        <v>5.0080410078112925E-2</v>
      </c>
      <c r="K3577" s="64">
        <f t="shared" si="292"/>
        <v>0.12823914463945479</v>
      </c>
      <c r="L3577" s="67" t="str">
        <f>IF(VLOOKUP($A3577,ApplicablePermutations!$U$3:$V$146,2,0)=1,"X","")</f>
        <v/>
      </c>
      <c r="M3577" t="str">
        <f t="shared" si="293"/>
        <v/>
      </c>
      <c r="N3577" s="64">
        <f t="shared" si="290"/>
        <v>0.12823914463945479</v>
      </c>
    </row>
    <row r="3578" spans="1:14" x14ac:dyDescent="0.25">
      <c r="A3578" t="s">
        <v>439</v>
      </c>
      <c r="B3578" t="s">
        <v>328</v>
      </c>
      <c r="C3578" s="65" t="s">
        <v>485</v>
      </c>
      <c r="D3578" s="64" t="str">
        <f>IFERROR(INDEX('Feasibility Factor'!$D$5:$N$123,MATCH(VLOOKUP($A3578,PairList!$A$2:$D$205,2,0),'Feasibility Factor'!$C$5:$C$123,0),MATCH(VLOOKUP($B3578,PairList!$F$2:$I$14,2,0),'Feasibility Factor'!$D$3:$N$3,0)),"")</f>
        <v/>
      </c>
      <c r="E3578" s="69">
        <v>0.27000000000000007</v>
      </c>
      <c r="F3578" s="64" t="str">
        <f>IFERROR(INDEX(ESShip!$C$2:$C$99,MATCH(VLOOKUP($A3578,PairList!$A$2:$D$205,3,0),ESShip!$A$2:$A$99,0)),"")</f>
        <v/>
      </c>
      <c r="G3578" s="64">
        <v>0.75002116054687185</v>
      </c>
      <c r="H3578" s="67" t="str">
        <f>IF(INDEX(ApplicablePermutations!$B$3:$N$205,MATCH($A3578,ApplicablePermutations!$A$3:$A$205,0),MATCH($B3578,ApplicablePermutations!$B$2:$N$2,0))*INDEX(ApplicablePermutations!$Q$3:$S$205,MATCH($A3578,ApplicablePermutations!$P$3:$P$205,0),MATCH($C3578,ApplicablePermutations!$Q$2:$S$2,0))=1,"X","")</f>
        <v>X</v>
      </c>
      <c r="I3578" s="64">
        <f t="shared" si="291"/>
        <v>0.27000000000000007</v>
      </c>
      <c r="J3578" s="64">
        <f t="shared" si="294"/>
        <v>0.75002116054687185</v>
      </c>
      <c r="K3578" s="64">
        <f t="shared" si="292"/>
        <v>6.7494286652344623E-2</v>
      </c>
      <c r="L3578" s="67" t="str">
        <f>IF(VLOOKUP($A3578,ApplicablePermutations!$U$3:$V$146,2,0)=1,"X","")</f>
        <v/>
      </c>
      <c r="M3578" t="str">
        <f t="shared" si="293"/>
        <v/>
      </c>
      <c r="N3578" s="64">
        <f t="shared" si="290"/>
        <v>6.7494286652344623E-2</v>
      </c>
    </row>
    <row r="3579" spans="1:14" x14ac:dyDescent="0.25">
      <c r="A3579" t="s">
        <v>439</v>
      </c>
      <c r="B3579" t="s">
        <v>239</v>
      </c>
      <c r="C3579" s="65" t="s">
        <v>485</v>
      </c>
      <c r="D3579" s="64" t="str">
        <f>IFERROR(INDEX('Feasibility Factor'!$D$5:$N$123,MATCH(VLOOKUP($A3579,PairList!$A$2:$D$205,2,0),'Feasibility Factor'!$C$5:$C$123,0),MATCH(VLOOKUP($B3579,PairList!$F$2:$I$14,2,0),'Feasibility Factor'!$D$3:$N$3,0)),"")</f>
        <v/>
      </c>
      <c r="E3579" s="69">
        <v>0.21000000000000002</v>
      </c>
      <c r="F3579" s="64" t="str">
        <f>IFERROR(INDEX(ESShip!$C$2:$C$99,MATCH(VLOOKUP($A3579,PairList!$A$2:$D$205,3,0),ESShip!$A$2:$A$99,0)),"")</f>
        <v/>
      </c>
      <c r="G3579" s="64">
        <v>5.0080410078112925E-2</v>
      </c>
      <c r="H3579" s="67" t="str">
        <f>IF(INDEX(ApplicablePermutations!$B$3:$N$205,MATCH($A3579,ApplicablePermutations!$A$3:$A$205,0),MATCH($B3579,ApplicablePermutations!$B$2:$N$2,0))*INDEX(ApplicablePermutations!$Q$3:$S$205,MATCH($A3579,ApplicablePermutations!$P$3:$P$205,0),MATCH($C3579,ApplicablePermutations!$Q$2:$S$2,0))=1,"X","")</f>
        <v>X</v>
      </c>
      <c r="I3579" s="64">
        <f t="shared" si="291"/>
        <v>0.21000000000000002</v>
      </c>
      <c r="J3579" s="64">
        <f t="shared" si="294"/>
        <v>5.0080410078112925E-2</v>
      </c>
      <c r="K3579" s="64">
        <f t="shared" si="292"/>
        <v>0.1994831138835963</v>
      </c>
      <c r="L3579" s="67" t="str">
        <f>IF(VLOOKUP($A3579,ApplicablePermutations!$U$3:$V$146,2,0)=1,"X","")</f>
        <v/>
      </c>
      <c r="M3579" t="str">
        <f t="shared" si="293"/>
        <v/>
      </c>
      <c r="N3579" s="64">
        <f t="shared" si="290"/>
        <v>0.1994831138835963</v>
      </c>
    </row>
    <row r="3580" spans="1:14" x14ac:dyDescent="0.25">
      <c r="A3580" t="s">
        <v>439</v>
      </c>
      <c r="B3580" t="s">
        <v>329</v>
      </c>
      <c r="C3580" s="65" t="s">
        <v>485</v>
      </c>
      <c r="D3580" s="64" t="str">
        <f>IFERROR(INDEX('Feasibility Factor'!$D$5:$N$123,MATCH(VLOOKUP($A3580,PairList!$A$2:$D$205,2,0),'Feasibility Factor'!$C$5:$C$123,0),MATCH(VLOOKUP($B3580,PairList!$F$2:$I$14,2,0),'Feasibility Factor'!$D$3:$N$3,0)),"")</f>
        <v/>
      </c>
      <c r="E3580" s="69">
        <v>0.21000000000000002</v>
      </c>
      <c r="F3580" s="64" t="str">
        <f>IFERROR(INDEX(ESShip!$C$2:$C$99,MATCH(VLOOKUP($A3580,PairList!$A$2:$D$205,3,0),ESShip!$A$2:$A$99,0)),"")</f>
        <v/>
      </c>
      <c r="G3580" s="64">
        <v>0.75002116054687173</v>
      </c>
      <c r="H3580" s="67" t="str">
        <f>IF(INDEX(ApplicablePermutations!$B$3:$N$205,MATCH($A3580,ApplicablePermutations!$A$3:$A$205,0),MATCH($B3580,ApplicablePermutations!$B$2:$N$2,0))*INDEX(ApplicablePermutations!$Q$3:$S$205,MATCH($A3580,ApplicablePermutations!$P$3:$P$205,0),MATCH($C3580,ApplicablePermutations!$Q$2:$S$2,0))=1,"X","")</f>
        <v>X</v>
      </c>
      <c r="I3580" s="64">
        <f t="shared" si="291"/>
        <v>0.21000000000000002</v>
      </c>
      <c r="J3580" s="64">
        <f t="shared" si="294"/>
        <v>0.75002116054687173</v>
      </c>
      <c r="K3580" s="64">
        <f t="shared" si="292"/>
        <v>5.2495556285156939E-2</v>
      </c>
      <c r="L3580" s="67" t="str">
        <f>IF(VLOOKUP($A3580,ApplicablePermutations!$U$3:$V$146,2,0)=1,"X","")</f>
        <v/>
      </c>
      <c r="M3580" t="str">
        <f t="shared" si="293"/>
        <v/>
      </c>
      <c r="N3580" s="64">
        <f t="shared" si="290"/>
        <v>5.2495556285156939E-2</v>
      </c>
    </row>
    <row r="3581" spans="1:14" x14ac:dyDescent="0.25">
      <c r="A3581" t="s">
        <v>439</v>
      </c>
      <c r="B3581" t="s">
        <v>330</v>
      </c>
      <c r="C3581" s="65" t="s">
        <v>485</v>
      </c>
      <c r="D3581" s="64" t="str">
        <f>IFERROR(INDEX('Feasibility Factor'!$D$5:$N$123,MATCH(VLOOKUP($A3581,PairList!$A$2:$D$205,2,0),'Feasibility Factor'!$C$5:$C$123,0),MATCH(VLOOKUP($B3581,PairList!$F$2:$I$14,2,0),'Feasibility Factor'!$D$3:$N$3,0)),"")</f>
        <v/>
      </c>
      <c r="E3581" s="69">
        <v>0.13500000000000004</v>
      </c>
      <c r="F3581" s="64" t="str">
        <f>IFERROR(INDEX(ESShip!$C$2:$C$99,MATCH(VLOOKUP($A3581,PairList!$A$2:$D$205,3,0),ESShip!$A$2:$A$99,0)),"")</f>
        <v/>
      </c>
      <c r="G3581" s="64">
        <v>5.0080410078112925E-2</v>
      </c>
      <c r="H3581" s="67" t="str">
        <f>IF(INDEX(ApplicablePermutations!$B$3:$N$205,MATCH($A3581,ApplicablePermutations!$A$3:$A$205,0),MATCH($B3581,ApplicablePermutations!$B$2:$N$2,0))*INDEX(ApplicablePermutations!$Q$3:$S$205,MATCH($A3581,ApplicablePermutations!$P$3:$P$205,0),MATCH($C3581,ApplicablePermutations!$Q$2:$S$2,0))=1,"X","")</f>
        <v>X</v>
      </c>
      <c r="I3581" s="64">
        <f t="shared" si="291"/>
        <v>0.13500000000000004</v>
      </c>
      <c r="J3581" s="64">
        <f t="shared" si="294"/>
        <v>5.0080410078112925E-2</v>
      </c>
      <c r="K3581" s="64">
        <f t="shared" si="292"/>
        <v>0.12823914463945479</v>
      </c>
      <c r="L3581" s="67" t="str">
        <f>IF(VLOOKUP($A3581,ApplicablePermutations!$U$3:$V$146,2,0)=1,"X","")</f>
        <v/>
      </c>
      <c r="M3581" t="str">
        <f t="shared" si="293"/>
        <v/>
      </c>
      <c r="N3581" s="64">
        <f t="shared" si="290"/>
        <v>0.12823914463945479</v>
      </c>
    </row>
    <row r="3582" spans="1:14" x14ac:dyDescent="0.25">
      <c r="A3582" t="s">
        <v>439</v>
      </c>
      <c r="B3582" t="s">
        <v>331</v>
      </c>
      <c r="C3582" s="65" t="s">
        <v>485</v>
      </c>
      <c r="D3582" s="64" t="str">
        <f>IFERROR(INDEX('Feasibility Factor'!$D$5:$N$123,MATCH(VLOOKUP($A3582,PairList!$A$2:$D$205,2,0),'Feasibility Factor'!$C$5:$C$123,0),MATCH(VLOOKUP($B3582,PairList!$F$2:$I$14,2,0),'Feasibility Factor'!$D$3:$N$3,0)),"")</f>
        <v/>
      </c>
      <c r="E3582" s="69">
        <v>0.12600000000000003</v>
      </c>
      <c r="F3582" s="64" t="str">
        <f>IFERROR(INDEX(ESShip!$C$2:$C$99,MATCH(VLOOKUP($A3582,PairList!$A$2:$D$205,3,0),ESShip!$A$2:$A$99,0)),"")</f>
        <v/>
      </c>
      <c r="G3582" s="64">
        <v>5.0080410078112925E-2</v>
      </c>
      <c r="H3582" s="67" t="str">
        <f>IF(INDEX(ApplicablePermutations!$B$3:$N$205,MATCH($A3582,ApplicablePermutations!$A$3:$A$205,0),MATCH($B3582,ApplicablePermutations!$B$2:$N$2,0))*INDEX(ApplicablePermutations!$Q$3:$S$205,MATCH($A3582,ApplicablePermutations!$P$3:$P$205,0),MATCH($C3582,ApplicablePermutations!$Q$2:$S$2,0))=1,"X","")</f>
        <v>X</v>
      </c>
      <c r="I3582" s="64">
        <f t="shared" si="291"/>
        <v>0.12600000000000003</v>
      </c>
      <c r="J3582" s="64">
        <f t="shared" si="294"/>
        <v>5.0080410078112925E-2</v>
      </c>
      <c r="K3582" s="64">
        <f t="shared" si="292"/>
        <v>0.11968986833015779</v>
      </c>
      <c r="L3582" s="67" t="str">
        <f>IF(VLOOKUP($A3582,ApplicablePermutations!$U$3:$V$146,2,0)=1,"X","")</f>
        <v/>
      </c>
      <c r="M3582" t="str">
        <f t="shared" si="293"/>
        <v/>
      </c>
      <c r="N3582" s="64">
        <f t="shared" si="290"/>
        <v>0.11968986833015779</v>
      </c>
    </row>
    <row r="3583" spans="1:14" x14ac:dyDescent="0.25">
      <c r="A3583" t="s">
        <v>439</v>
      </c>
      <c r="B3583" t="s">
        <v>332</v>
      </c>
      <c r="C3583" s="65" t="s">
        <v>485</v>
      </c>
      <c r="D3583" s="64" t="str">
        <f>IFERROR(INDEX('Feasibility Factor'!$D$5:$N$123,MATCH(VLOOKUP($A3583,PairList!$A$2:$D$205,2,0),'Feasibility Factor'!$C$5:$C$123,0),MATCH(VLOOKUP($B3583,PairList!$F$2:$I$14,2,0),'Feasibility Factor'!$D$3:$N$3,0)),"")</f>
        <v/>
      </c>
      <c r="E3583" s="69">
        <v>0.27000000000000007</v>
      </c>
      <c r="F3583" s="64" t="str">
        <f>IFERROR(INDEX(ESShip!$C$2:$C$99,MATCH(VLOOKUP($A3583,PairList!$A$2:$D$205,3,0),ESShip!$A$2:$A$99,0)),"")</f>
        <v/>
      </c>
      <c r="G3583" s="64">
        <v>0.55003808898436923</v>
      </c>
      <c r="H3583" s="67" t="str">
        <f>IF(INDEX(ApplicablePermutations!$B$3:$N$205,MATCH($A3583,ApplicablePermutations!$A$3:$A$205,0),MATCH($B3583,ApplicablePermutations!$B$2:$N$2,0))*INDEX(ApplicablePermutations!$Q$3:$S$205,MATCH($A3583,ApplicablePermutations!$P$3:$P$205,0),MATCH($C3583,ApplicablePermutations!$Q$2:$S$2,0))=1,"X","")</f>
        <v>X</v>
      </c>
      <c r="I3583" s="64">
        <f t="shared" si="291"/>
        <v>0.27000000000000007</v>
      </c>
      <c r="J3583" s="64">
        <f t="shared" si="294"/>
        <v>0.55003808898436923</v>
      </c>
      <c r="K3583" s="64">
        <f t="shared" si="292"/>
        <v>0.12148971597422034</v>
      </c>
      <c r="L3583" s="67" t="str">
        <f>IF(VLOOKUP($A3583,ApplicablePermutations!$U$3:$V$146,2,0)=1,"X","")</f>
        <v/>
      </c>
      <c r="M3583" t="str">
        <f t="shared" si="293"/>
        <v/>
      </c>
      <c r="N3583" s="64">
        <f t="shared" si="290"/>
        <v>0.12148971597422034</v>
      </c>
    </row>
    <row r="3584" spans="1:14" x14ac:dyDescent="0.25">
      <c r="A3584" t="s">
        <v>439</v>
      </c>
      <c r="B3584" t="s">
        <v>243</v>
      </c>
      <c r="C3584" s="65" t="s">
        <v>485</v>
      </c>
      <c r="D3584" s="64" t="str">
        <f>IFERROR(INDEX('Feasibility Factor'!$D$5:$N$123,MATCH(VLOOKUP($A3584,PairList!$A$2:$D$205,2,0),'Feasibility Factor'!$C$5:$C$123,0),MATCH(VLOOKUP($B3584,PairList!$F$2:$I$14,2,0),'Feasibility Factor'!$D$3:$N$3,0)),"")</f>
        <v/>
      </c>
      <c r="E3584" s="69">
        <v>0.3634615384615385</v>
      </c>
      <c r="F3584" s="64" t="str">
        <f>IFERROR(INDEX(ESShip!$C$2:$C$99,MATCH(VLOOKUP($A3584,PairList!$A$2:$D$205,3,0),ESShip!$A$2:$A$99,0)),"")</f>
        <v/>
      </c>
      <c r="G3584" s="64">
        <v>0.33452235166943944</v>
      </c>
      <c r="H3584" s="67" t="str">
        <f>IF(INDEX(ApplicablePermutations!$B$3:$N$205,MATCH($A3584,ApplicablePermutations!$A$3:$A$205,0),MATCH($B3584,ApplicablePermutations!$B$2:$N$2,0))*INDEX(ApplicablePermutations!$Q$3:$S$205,MATCH($A3584,ApplicablePermutations!$P$3:$P$205,0),MATCH($C3584,ApplicablePermutations!$Q$2:$S$2,0))=1,"X","")</f>
        <v>X</v>
      </c>
      <c r="I3584" s="64">
        <f t="shared" si="291"/>
        <v>0.3634615384615385</v>
      </c>
      <c r="J3584" s="64">
        <f t="shared" si="294"/>
        <v>0.33452235166943944</v>
      </c>
      <c r="K3584" s="64">
        <f t="shared" si="292"/>
        <v>0.24187552987399222</v>
      </c>
      <c r="L3584" s="67" t="str">
        <f>IF(VLOOKUP($A3584,ApplicablePermutations!$U$3:$V$146,2,0)=1,"X","")</f>
        <v/>
      </c>
      <c r="M3584" t="str">
        <f t="shared" si="293"/>
        <v/>
      </c>
      <c r="N3584" s="64">
        <f t="shared" si="290"/>
        <v>0.24187552987399222</v>
      </c>
    </row>
    <row r="3585" spans="1:14" x14ac:dyDescent="0.25">
      <c r="A3585" t="s">
        <v>439</v>
      </c>
      <c r="B3585" t="s">
        <v>333</v>
      </c>
      <c r="C3585" s="65" t="s">
        <v>485</v>
      </c>
      <c r="D3585" s="64" t="str">
        <f>IFERROR(INDEX('Feasibility Factor'!$D$5:$N$123,MATCH(VLOOKUP($A3585,PairList!$A$2:$D$205,2,0),'Feasibility Factor'!$C$5:$C$123,0),MATCH(VLOOKUP($B3585,PairList!$F$2:$I$14,2,0),'Feasibility Factor'!$D$3:$N$3,0)),"")</f>
        <v/>
      </c>
      <c r="E3585" s="69">
        <v>0.13500000000000004</v>
      </c>
      <c r="F3585" s="64" t="str">
        <f>IFERROR(INDEX(ESShip!$C$2:$C$99,MATCH(VLOOKUP($A3585,PairList!$A$2:$D$205,3,0),ESShip!$A$2:$A$99,0)),"")</f>
        <v/>
      </c>
      <c r="G3585" s="64">
        <v>0.75002116054687185</v>
      </c>
      <c r="H3585" s="67" t="str">
        <f>IF(INDEX(ApplicablePermutations!$B$3:$N$205,MATCH($A3585,ApplicablePermutations!$A$3:$A$205,0),MATCH($B3585,ApplicablePermutations!$B$2:$N$2,0))*INDEX(ApplicablePermutations!$Q$3:$S$205,MATCH($A3585,ApplicablePermutations!$P$3:$P$205,0),MATCH($C3585,ApplicablePermutations!$Q$2:$S$2,0))=1,"X","")</f>
        <v>X</v>
      </c>
      <c r="I3585" s="64">
        <f t="shared" si="291"/>
        <v>0.13500000000000004</v>
      </c>
      <c r="J3585" s="64">
        <f t="shared" si="294"/>
        <v>0.75002116054687185</v>
      </c>
      <c r="K3585" s="64">
        <f t="shared" si="292"/>
        <v>3.3747143326172312E-2</v>
      </c>
      <c r="L3585" s="67" t="str">
        <f>IF(VLOOKUP($A3585,ApplicablePermutations!$U$3:$V$146,2,0)=1,"X","")</f>
        <v/>
      </c>
      <c r="M3585" t="str">
        <f t="shared" si="293"/>
        <v/>
      </c>
      <c r="N3585" s="64">
        <f t="shared" si="290"/>
        <v>3.3747143326172312E-2</v>
      </c>
    </row>
    <row r="3586" spans="1:14" x14ac:dyDescent="0.25">
      <c r="A3586" t="s">
        <v>439</v>
      </c>
      <c r="B3586" t="s">
        <v>334</v>
      </c>
      <c r="C3586" s="65" t="s">
        <v>485</v>
      </c>
      <c r="D3586" s="64" t="str">
        <f>IFERROR(INDEX('Feasibility Factor'!$D$5:$N$123,MATCH(VLOOKUP($A3586,PairList!$A$2:$D$205,2,0),'Feasibility Factor'!$C$5:$C$123,0),MATCH(VLOOKUP($B3586,PairList!$F$2:$I$14,2,0),'Feasibility Factor'!$D$3:$N$3,0)),"")</f>
        <v/>
      </c>
      <c r="E3586" s="69">
        <v>0.27000000000000007</v>
      </c>
      <c r="F3586" s="64" t="str">
        <f>IFERROR(INDEX(ESShip!$C$2:$C$99,MATCH(VLOOKUP($A3586,PairList!$A$2:$D$205,3,0),ESShip!$A$2:$A$99,0)),"")</f>
        <v/>
      </c>
      <c r="G3586" s="64">
        <v>0.75002116054687185</v>
      </c>
      <c r="H3586" s="67" t="str">
        <f>IF(INDEX(ApplicablePermutations!$B$3:$N$205,MATCH($A3586,ApplicablePermutations!$A$3:$A$205,0),MATCH($B3586,ApplicablePermutations!$B$2:$N$2,0))*INDEX(ApplicablePermutations!$Q$3:$S$205,MATCH($A3586,ApplicablePermutations!$P$3:$P$205,0),MATCH($C3586,ApplicablePermutations!$Q$2:$S$2,0))=1,"X","")</f>
        <v>X</v>
      </c>
      <c r="I3586" s="64">
        <f t="shared" si="291"/>
        <v>0.27000000000000007</v>
      </c>
      <c r="J3586" s="64">
        <f t="shared" si="294"/>
        <v>0.75002116054687185</v>
      </c>
      <c r="K3586" s="64">
        <f t="shared" si="292"/>
        <v>6.7494286652344623E-2</v>
      </c>
      <c r="L3586" s="67" t="str">
        <f>IF(VLOOKUP($A3586,ApplicablePermutations!$U$3:$V$146,2,0)=1,"X","")</f>
        <v/>
      </c>
      <c r="M3586" t="str">
        <f t="shared" si="293"/>
        <v/>
      </c>
      <c r="N3586" s="64">
        <f t="shared" si="290"/>
        <v>6.7494286652344623E-2</v>
      </c>
    </row>
    <row r="3587" spans="1:14" x14ac:dyDescent="0.25">
      <c r="A3587" t="s">
        <v>439</v>
      </c>
      <c r="B3587" t="s">
        <v>94</v>
      </c>
      <c r="C3587" s="65" t="s">
        <v>485</v>
      </c>
      <c r="D3587" s="64" t="str">
        <f>IFERROR(INDEX('Feasibility Factor'!$D$5:$N$123,MATCH(VLOOKUP($A3587,PairList!$A$2:$D$205,2,0),'Feasibility Factor'!$C$5:$C$123,0),MATCH(VLOOKUP($B3587,PairList!$F$2:$I$14,2,0),'Feasibility Factor'!$D$3:$N$3,0)),"")</f>
        <v/>
      </c>
      <c r="E3587" s="69">
        <v>0.12600000000000003</v>
      </c>
      <c r="F3587" s="64" t="str">
        <f>IFERROR(INDEX(ESShip!$C$2:$C$99,MATCH(VLOOKUP($A3587,PairList!$A$2:$D$205,3,0),ESShip!$A$2:$A$99,0)),"")</f>
        <v/>
      </c>
      <c r="G3587" s="64">
        <v>5.0080410078112925E-2</v>
      </c>
      <c r="H3587" s="67" t="str">
        <f>IF(INDEX(ApplicablePermutations!$B$3:$N$205,MATCH($A3587,ApplicablePermutations!$A$3:$A$205,0),MATCH($B3587,ApplicablePermutations!$B$2:$N$2,0))*INDEX(ApplicablePermutations!$Q$3:$S$205,MATCH($A3587,ApplicablePermutations!$P$3:$P$205,0),MATCH($C3587,ApplicablePermutations!$Q$2:$S$2,0))=1,"X","")</f>
        <v>X</v>
      </c>
      <c r="I3587" s="64">
        <f t="shared" si="291"/>
        <v>0.12600000000000003</v>
      </c>
      <c r="J3587" s="64">
        <f t="shared" si="294"/>
        <v>5.0080410078112925E-2</v>
      </c>
      <c r="K3587" s="64">
        <f t="shared" si="292"/>
        <v>0.11968986833015779</v>
      </c>
      <c r="L3587" s="67" t="str">
        <f>IF(VLOOKUP($A3587,ApplicablePermutations!$U$3:$V$146,2,0)=1,"X","")</f>
        <v/>
      </c>
      <c r="M3587" t="str">
        <f t="shared" si="293"/>
        <v/>
      </c>
      <c r="N3587" s="64">
        <f t="shared" ref="N3587:N3650" si="295">IF($L3587="X",$K3587*$M3587,K3587)</f>
        <v>0.11968986833015779</v>
      </c>
    </row>
    <row r="3588" spans="1:14" x14ac:dyDescent="0.25">
      <c r="A3588" t="s">
        <v>439</v>
      </c>
      <c r="B3588" t="s">
        <v>335</v>
      </c>
      <c r="C3588" s="65" t="s">
        <v>485</v>
      </c>
      <c r="D3588" s="64" t="str">
        <f>IFERROR(INDEX('Feasibility Factor'!$D$5:$N$123,MATCH(VLOOKUP($A3588,PairList!$A$2:$D$205,2,0),'Feasibility Factor'!$C$5:$C$123,0),MATCH(VLOOKUP($B3588,PairList!$F$2:$I$14,2,0),'Feasibility Factor'!$D$3:$N$3,0)),"")</f>
        <v/>
      </c>
      <c r="E3588" s="69">
        <v>0.27000000000000007</v>
      </c>
      <c r="F3588" s="64" t="str">
        <f>IFERROR(INDEX(ESShip!$C$2:$C$99,MATCH(VLOOKUP($A3588,PairList!$A$2:$D$205,3,0),ESShip!$A$2:$A$99,0)),"")</f>
        <v/>
      </c>
      <c r="G3588" s="64">
        <v>0.75002116054687185</v>
      </c>
      <c r="H3588" s="67" t="str">
        <f>IF(INDEX(ApplicablePermutations!$B$3:$N$205,MATCH($A3588,ApplicablePermutations!$A$3:$A$205,0),MATCH($B3588,ApplicablePermutations!$B$2:$N$2,0))*INDEX(ApplicablePermutations!$Q$3:$S$205,MATCH($A3588,ApplicablePermutations!$P$3:$P$205,0),MATCH($C3588,ApplicablePermutations!$Q$2:$S$2,0))=1,"X","")</f>
        <v>X</v>
      </c>
      <c r="I3588" s="64">
        <f t="shared" ref="I3588:I3651" si="296">IF($H3588="X",IF(AND($D3588&gt;0,$D3588&lt;&gt;"",$E3588&gt;0,$E3588&lt;&gt;""),MIN($D3588,$E3588),IF(AND($D3588&gt;0,$D3588&lt;&gt;""),$D3588,IF(AND($E3588&gt;0,$E3588&lt;&gt;""),$E3588,AVERAGEIFS($E$2:$E$13027,$A$2:$A$13027,$A3588,$E$2:$E$13027,"&gt;0")))),"")</f>
        <v>0.27000000000000007</v>
      </c>
      <c r="J3588" s="64">
        <f t="shared" si="294"/>
        <v>0.75002116054687185</v>
      </c>
      <c r="K3588" s="64">
        <f t="shared" si="292"/>
        <v>6.7494286652344623E-2</v>
      </c>
      <c r="L3588" s="67" t="str">
        <f>IF(VLOOKUP($A3588,ApplicablePermutations!$U$3:$V$146,2,0)=1,"X","")</f>
        <v/>
      </c>
      <c r="M3588" t="str">
        <f t="shared" si="293"/>
        <v/>
      </c>
      <c r="N3588" s="64">
        <f t="shared" si="295"/>
        <v>6.7494286652344623E-2</v>
      </c>
    </row>
    <row r="3589" spans="1:14" x14ac:dyDescent="0.25">
      <c r="A3589" t="s">
        <v>439</v>
      </c>
      <c r="B3589" t="s">
        <v>100</v>
      </c>
      <c r="C3589" s="65" t="s">
        <v>485</v>
      </c>
      <c r="D3589" s="64" t="str">
        <f>IFERROR(INDEX('Feasibility Factor'!$D$5:$N$123,MATCH(VLOOKUP($A3589,PairList!$A$2:$D$205,2,0),'Feasibility Factor'!$C$5:$C$123,0),MATCH(VLOOKUP($B3589,PairList!$F$2:$I$14,2,0),'Feasibility Factor'!$D$3:$N$3,0)),"")</f>
        <v/>
      </c>
      <c r="E3589" s="69">
        <v>0.21000000000000002</v>
      </c>
      <c r="F3589" s="64" t="str">
        <f>IFERROR(INDEX(ESShip!$C$2:$C$99,MATCH(VLOOKUP($A3589,PairList!$A$2:$D$205,3,0),ESShip!$A$2:$A$99,0)),"")</f>
        <v/>
      </c>
      <c r="G3589" s="64">
        <v>5.0080410078112925E-2</v>
      </c>
      <c r="H3589" s="67" t="str">
        <f>IF(INDEX(ApplicablePermutations!$B$3:$N$205,MATCH($A3589,ApplicablePermutations!$A$3:$A$205,0),MATCH($B3589,ApplicablePermutations!$B$2:$N$2,0))*INDEX(ApplicablePermutations!$Q$3:$S$205,MATCH($A3589,ApplicablePermutations!$P$3:$P$205,0),MATCH($C3589,ApplicablePermutations!$Q$2:$S$2,0))=1,"X","")</f>
        <v>X</v>
      </c>
      <c r="I3589" s="64">
        <f t="shared" si="296"/>
        <v>0.21000000000000002</v>
      </c>
      <c r="J3589" s="64">
        <f t="shared" si="294"/>
        <v>5.0080410078112925E-2</v>
      </c>
      <c r="K3589" s="64">
        <f t="shared" si="292"/>
        <v>0.1994831138835963</v>
      </c>
      <c r="L3589" s="67" t="str">
        <f>IF(VLOOKUP($A3589,ApplicablePermutations!$U$3:$V$146,2,0)=1,"X","")</f>
        <v/>
      </c>
      <c r="M3589" t="str">
        <f t="shared" si="293"/>
        <v/>
      </c>
      <c r="N3589" s="64">
        <f t="shared" si="295"/>
        <v>0.1994831138835963</v>
      </c>
    </row>
    <row r="3590" spans="1:14" x14ac:dyDescent="0.25">
      <c r="A3590" t="s">
        <v>439</v>
      </c>
      <c r="B3590" t="s">
        <v>327</v>
      </c>
      <c r="C3590" s="65" t="s">
        <v>486</v>
      </c>
      <c r="D3590" s="64" t="str">
        <f>IFERROR(INDEX('Feasibility Factor'!$D$5:$N$123,MATCH(VLOOKUP($A3590,PairList!$A$2:$D$205,2,0),'Feasibility Factor'!$C$5:$C$123,0),MATCH(VLOOKUP($B3590,PairList!$F$2:$I$14,2,0),'Feasibility Factor'!$D$3:$N$3,0)),"")</f>
        <v/>
      </c>
      <c r="E3590" s="69">
        <v>0.33750000000000002</v>
      </c>
      <c r="F3590" s="64" t="str">
        <f>IFERROR(INDEX(ESShip!$C$2:$C$99,MATCH(VLOOKUP($A3590,PairList!$A$2:$D$205,3,0),ESShip!$A$2:$A$99,0)),"")</f>
        <v/>
      </c>
      <c r="G3590" s="64">
        <v>5.0080410078112925E-2</v>
      </c>
      <c r="H3590" s="67" t="str">
        <f>IF(INDEX(ApplicablePermutations!$B$3:$N$205,MATCH($A3590,ApplicablePermutations!$A$3:$A$205,0),MATCH($B3590,ApplicablePermutations!$B$2:$N$2,0))*INDEX(ApplicablePermutations!$Q$3:$S$205,MATCH($A3590,ApplicablePermutations!$P$3:$P$205,0),MATCH($C3590,ApplicablePermutations!$Q$2:$S$2,0))=1,"X","")</f>
        <v>X</v>
      </c>
      <c r="I3590" s="64">
        <f t="shared" si="296"/>
        <v>0.33750000000000002</v>
      </c>
      <c r="J3590" s="64">
        <f t="shared" si="294"/>
        <v>5.0080410078112925E-2</v>
      </c>
      <c r="K3590" s="64">
        <f t="shared" si="292"/>
        <v>0.3205978615986369</v>
      </c>
      <c r="L3590" s="67" t="str">
        <f>IF(VLOOKUP($A3590,ApplicablePermutations!$U$3:$V$146,2,0)=1,"X","")</f>
        <v/>
      </c>
      <c r="M3590" t="str">
        <f t="shared" si="293"/>
        <v/>
      </c>
      <c r="N3590" s="64">
        <f t="shared" si="295"/>
        <v>0.3205978615986369</v>
      </c>
    </row>
    <row r="3591" spans="1:14" x14ac:dyDescent="0.25">
      <c r="A3591" t="s">
        <v>439</v>
      </c>
      <c r="B3591" t="s">
        <v>328</v>
      </c>
      <c r="C3591" s="65" t="s">
        <v>486</v>
      </c>
      <c r="D3591" s="64" t="str">
        <f>IFERROR(INDEX('Feasibility Factor'!$D$5:$N$123,MATCH(VLOOKUP($A3591,PairList!$A$2:$D$205,2,0),'Feasibility Factor'!$C$5:$C$123,0),MATCH(VLOOKUP($B3591,PairList!$F$2:$I$14,2,0),'Feasibility Factor'!$D$3:$N$3,0)),"")</f>
        <v/>
      </c>
      <c r="E3591" s="69">
        <v>0.67500000000000004</v>
      </c>
      <c r="F3591" s="64" t="str">
        <f>IFERROR(INDEX(ESShip!$C$2:$C$99,MATCH(VLOOKUP($A3591,PairList!$A$2:$D$205,3,0),ESShip!$A$2:$A$99,0)),"")</f>
        <v/>
      </c>
      <c r="G3591" s="64">
        <v>0.75002116054687185</v>
      </c>
      <c r="H3591" s="67" t="str">
        <f>IF(INDEX(ApplicablePermutations!$B$3:$N$205,MATCH($A3591,ApplicablePermutations!$A$3:$A$205,0),MATCH($B3591,ApplicablePermutations!$B$2:$N$2,0))*INDEX(ApplicablePermutations!$Q$3:$S$205,MATCH($A3591,ApplicablePermutations!$P$3:$P$205,0),MATCH($C3591,ApplicablePermutations!$Q$2:$S$2,0))=1,"X","")</f>
        <v>X</v>
      </c>
      <c r="I3591" s="64">
        <f t="shared" si="296"/>
        <v>0.67500000000000004</v>
      </c>
      <c r="J3591" s="64">
        <f t="shared" si="294"/>
        <v>0.75002116054687185</v>
      </c>
      <c r="K3591" s="64">
        <f t="shared" si="292"/>
        <v>0.16873571663086151</v>
      </c>
      <c r="L3591" s="67" t="str">
        <f>IF(VLOOKUP($A3591,ApplicablePermutations!$U$3:$V$146,2,0)=1,"X","")</f>
        <v/>
      </c>
      <c r="M3591" t="str">
        <f t="shared" si="293"/>
        <v/>
      </c>
      <c r="N3591" s="64">
        <f t="shared" si="295"/>
        <v>0.16873571663086151</v>
      </c>
    </row>
    <row r="3592" spans="1:14" x14ac:dyDescent="0.25">
      <c r="A3592" t="s">
        <v>439</v>
      </c>
      <c r="B3592" t="s">
        <v>239</v>
      </c>
      <c r="C3592" s="65" t="s">
        <v>486</v>
      </c>
      <c r="D3592" s="64" t="str">
        <f>IFERROR(INDEX('Feasibility Factor'!$D$5:$N$123,MATCH(VLOOKUP($A3592,PairList!$A$2:$D$205,2,0),'Feasibility Factor'!$C$5:$C$123,0),MATCH(VLOOKUP($B3592,PairList!$F$2:$I$14,2,0),'Feasibility Factor'!$D$3:$N$3,0)),"")</f>
        <v/>
      </c>
      <c r="E3592" s="69">
        <v>0.52500000000000002</v>
      </c>
      <c r="F3592" s="64" t="str">
        <f>IFERROR(INDEX(ESShip!$C$2:$C$99,MATCH(VLOOKUP($A3592,PairList!$A$2:$D$205,3,0),ESShip!$A$2:$A$99,0)),"")</f>
        <v/>
      </c>
      <c r="G3592" s="64">
        <v>5.0080410078112925E-2</v>
      </c>
      <c r="H3592" s="67" t="str">
        <f>IF(INDEX(ApplicablePermutations!$B$3:$N$205,MATCH($A3592,ApplicablePermutations!$A$3:$A$205,0),MATCH($B3592,ApplicablePermutations!$B$2:$N$2,0))*INDEX(ApplicablePermutations!$Q$3:$S$205,MATCH($A3592,ApplicablePermutations!$P$3:$P$205,0),MATCH($C3592,ApplicablePermutations!$Q$2:$S$2,0))=1,"X","")</f>
        <v>X</v>
      </c>
      <c r="I3592" s="64">
        <f t="shared" si="296"/>
        <v>0.52500000000000002</v>
      </c>
      <c r="J3592" s="64">
        <f t="shared" si="294"/>
        <v>5.0080410078112925E-2</v>
      </c>
      <c r="K3592" s="64">
        <f t="shared" si="292"/>
        <v>0.49870778470899074</v>
      </c>
      <c r="L3592" s="67" t="str">
        <f>IF(VLOOKUP($A3592,ApplicablePermutations!$U$3:$V$146,2,0)=1,"X","")</f>
        <v/>
      </c>
      <c r="M3592" t="str">
        <f t="shared" si="293"/>
        <v/>
      </c>
      <c r="N3592" s="64">
        <f t="shared" si="295"/>
        <v>0.49870778470899074</v>
      </c>
    </row>
    <row r="3593" spans="1:14" x14ac:dyDescent="0.25">
      <c r="A3593" t="s">
        <v>439</v>
      </c>
      <c r="B3593" t="s">
        <v>329</v>
      </c>
      <c r="C3593" s="65" t="s">
        <v>486</v>
      </c>
      <c r="D3593" s="64" t="str">
        <f>IFERROR(INDEX('Feasibility Factor'!$D$5:$N$123,MATCH(VLOOKUP($A3593,PairList!$A$2:$D$205,2,0),'Feasibility Factor'!$C$5:$C$123,0),MATCH(VLOOKUP($B3593,PairList!$F$2:$I$14,2,0),'Feasibility Factor'!$D$3:$N$3,0)),"")</f>
        <v/>
      </c>
      <c r="E3593" s="69">
        <v>0.52500000000000002</v>
      </c>
      <c r="F3593" s="64" t="str">
        <f>IFERROR(INDEX(ESShip!$C$2:$C$99,MATCH(VLOOKUP($A3593,PairList!$A$2:$D$205,3,0),ESShip!$A$2:$A$99,0)),"")</f>
        <v/>
      </c>
      <c r="G3593" s="64">
        <v>0.75002116054687173</v>
      </c>
      <c r="H3593" s="67" t="str">
        <f>IF(INDEX(ApplicablePermutations!$B$3:$N$205,MATCH($A3593,ApplicablePermutations!$A$3:$A$205,0),MATCH($B3593,ApplicablePermutations!$B$2:$N$2,0))*INDEX(ApplicablePermutations!$Q$3:$S$205,MATCH($A3593,ApplicablePermutations!$P$3:$P$205,0),MATCH($C3593,ApplicablePermutations!$Q$2:$S$2,0))=1,"X","")</f>
        <v>X</v>
      </c>
      <c r="I3593" s="64">
        <f t="shared" si="296"/>
        <v>0.52500000000000002</v>
      </c>
      <c r="J3593" s="64">
        <f t="shared" si="294"/>
        <v>0.75002116054687173</v>
      </c>
      <c r="K3593" s="64">
        <f t="shared" si="292"/>
        <v>0.13123889071289235</v>
      </c>
      <c r="L3593" s="67" t="str">
        <f>IF(VLOOKUP($A3593,ApplicablePermutations!$U$3:$V$146,2,0)=1,"X","")</f>
        <v/>
      </c>
      <c r="M3593" t="str">
        <f t="shared" si="293"/>
        <v/>
      </c>
      <c r="N3593" s="64">
        <f t="shared" si="295"/>
        <v>0.13123889071289235</v>
      </c>
    </row>
    <row r="3594" spans="1:14" x14ac:dyDescent="0.25">
      <c r="A3594" t="s">
        <v>439</v>
      </c>
      <c r="B3594" t="s">
        <v>330</v>
      </c>
      <c r="C3594" s="65" t="s">
        <v>486</v>
      </c>
      <c r="D3594" s="64" t="str">
        <f>IFERROR(INDEX('Feasibility Factor'!$D$5:$N$123,MATCH(VLOOKUP($A3594,PairList!$A$2:$D$205,2,0),'Feasibility Factor'!$C$5:$C$123,0),MATCH(VLOOKUP($B3594,PairList!$F$2:$I$14,2,0),'Feasibility Factor'!$D$3:$N$3,0)),"")</f>
        <v/>
      </c>
      <c r="E3594" s="69">
        <v>0.33750000000000002</v>
      </c>
      <c r="F3594" s="64" t="str">
        <f>IFERROR(INDEX(ESShip!$C$2:$C$99,MATCH(VLOOKUP($A3594,PairList!$A$2:$D$205,3,0),ESShip!$A$2:$A$99,0)),"")</f>
        <v/>
      </c>
      <c r="G3594" s="64">
        <v>5.0080410078112925E-2</v>
      </c>
      <c r="H3594" s="67" t="str">
        <f>IF(INDEX(ApplicablePermutations!$B$3:$N$205,MATCH($A3594,ApplicablePermutations!$A$3:$A$205,0),MATCH($B3594,ApplicablePermutations!$B$2:$N$2,0))*INDEX(ApplicablePermutations!$Q$3:$S$205,MATCH($A3594,ApplicablePermutations!$P$3:$P$205,0),MATCH($C3594,ApplicablePermutations!$Q$2:$S$2,0))=1,"X","")</f>
        <v>X</v>
      </c>
      <c r="I3594" s="64">
        <f t="shared" si="296"/>
        <v>0.33750000000000002</v>
      </c>
      <c r="J3594" s="64">
        <f t="shared" si="294"/>
        <v>5.0080410078112925E-2</v>
      </c>
      <c r="K3594" s="64">
        <f t="shared" si="292"/>
        <v>0.3205978615986369</v>
      </c>
      <c r="L3594" s="67" t="str">
        <f>IF(VLOOKUP($A3594,ApplicablePermutations!$U$3:$V$146,2,0)=1,"X","")</f>
        <v/>
      </c>
      <c r="M3594" t="str">
        <f t="shared" si="293"/>
        <v/>
      </c>
      <c r="N3594" s="64">
        <f t="shared" si="295"/>
        <v>0.3205978615986369</v>
      </c>
    </row>
    <row r="3595" spans="1:14" x14ac:dyDescent="0.25">
      <c r="A3595" t="s">
        <v>439</v>
      </c>
      <c r="B3595" t="s">
        <v>331</v>
      </c>
      <c r="C3595" s="65" t="s">
        <v>486</v>
      </c>
      <c r="D3595" s="64" t="str">
        <f>IFERROR(INDEX('Feasibility Factor'!$D$5:$N$123,MATCH(VLOOKUP($A3595,PairList!$A$2:$D$205,2,0),'Feasibility Factor'!$C$5:$C$123,0),MATCH(VLOOKUP($B3595,PairList!$F$2:$I$14,2,0),'Feasibility Factor'!$D$3:$N$3,0)),"")</f>
        <v/>
      </c>
      <c r="E3595" s="69">
        <v>0.315</v>
      </c>
      <c r="F3595" s="64" t="str">
        <f>IFERROR(INDEX(ESShip!$C$2:$C$99,MATCH(VLOOKUP($A3595,PairList!$A$2:$D$205,3,0),ESShip!$A$2:$A$99,0)),"")</f>
        <v/>
      </c>
      <c r="G3595" s="64">
        <v>5.0080410078112925E-2</v>
      </c>
      <c r="H3595" s="67" t="str">
        <f>IF(INDEX(ApplicablePermutations!$B$3:$N$205,MATCH($A3595,ApplicablePermutations!$A$3:$A$205,0),MATCH($B3595,ApplicablePermutations!$B$2:$N$2,0))*INDEX(ApplicablePermutations!$Q$3:$S$205,MATCH($A3595,ApplicablePermutations!$P$3:$P$205,0),MATCH($C3595,ApplicablePermutations!$Q$2:$S$2,0))=1,"X","")</f>
        <v>X</v>
      </c>
      <c r="I3595" s="64">
        <f t="shared" si="296"/>
        <v>0.315</v>
      </c>
      <c r="J3595" s="64">
        <f t="shared" si="294"/>
        <v>5.0080410078112925E-2</v>
      </c>
      <c r="K3595" s="64">
        <f t="shared" si="292"/>
        <v>0.29922467082539445</v>
      </c>
      <c r="L3595" s="67" t="str">
        <f>IF(VLOOKUP($A3595,ApplicablePermutations!$U$3:$V$146,2,0)=1,"X","")</f>
        <v/>
      </c>
      <c r="M3595" t="str">
        <f t="shared" si="293"/>
        <v/>
      </c>
      <c r="N3595" s="64">
        <f t="shared" si="295"/>
        <v>0.29922467082539445</v>
      </c>
    </row>
    <row r="3596" spans="1:14" x14ac:dyDescent="0.25">
      <c r="A3596" t="s">
        <v>439</v>
      </c>
      <c r="B3596" t="s">
        <v>332</v>
      </c>
      <c r="C3596" s="65" t="s">
        <v>486</v>
      </c>
      <c r="D3596" s="64" t="str">
        <f>IFERROR(INDEX('Feasibility Factor'!$D$5:$N$123,MATCH(VLOOKUP($A3596,PairList!$A$2:$D$205,2,0),'Feasibility Factor'!$C$5:$C$123,0),MATCH(VLOOKUP($B3596,PairList!$F$2:$I$14,2,0),'Feasibility Factor'!$D$3:$N$3,0)),"")</f>
        <v/>
      </c>
      <c r="E3596" s="69">
        <v>0.67500000000000004</v>
      </c>
      <c r="F3596" s="64" t="str">
        <f>IFERROR(INDEX(ESShip!$C$2:$C$99,MATCH(VLOOKUP($A3596,PairList!$A$2:$D$205,3,0),ESShip!$A$2:$A$99,0)),"")</f>
        <v/>
      </c>
      <c r="G3596" s="64">
        <v>0.75002116054687185</v>
      </c>
      <c r="H3596" s="67" t="str">
        <f>IF(INDEX(ApplicablePermutations!$B$3:$N$205,MATCH($A3596,ApplicablePermutations!$A$3:$A$205,0),MATCH($B3596,ApplicablePermutations!$B$2:$N$2,0))*INDEX(ApplicablePermutations!$Q$3:$S$205,MATCH($A3596,ApplicablePermutations!$P$3:$P$205,0),MATCH($C3596,ApplicablePermutations!$Q$2:$S$2,0))=1,"X","")</f>
        <v>X</v>
      </c>
      <c r="I3596" s="64">
        <f t="shared" si="296"/>
        <v>0.67500000000000004</v>
      </c>
      <c r="J3596" s="64">
        <f t="shared" si="294"/>
        <v>0.75002116054687185</v>
      </c>
      <c r="K3596" s="64">
        <f t="shared" si="292"/>
        <v>0.16873571663086151</v>
      </c>
      <c r="L3596" s="67" t="str">
        <f>IF(VLOOKUP($A3596,ApplicablePermutations!$U$3:$V$146,2,0)=1,"X","")</f>
        <v/>
      </c>
      <c r="M3596" t="str">
        <f t="shared" si="293"/>
        <v/>
      </c>
      <c r="N3596" s="64">
        <f t="shared" si="295"/>
        <v>0.16873571663086151</v>
      </c>
    </row>
    <row r="3597" spans="1:14" x14ac:dyDescent="0.25">
      <c r="A3597" t="s">
        <v>439</v>
      </c>
      <c r="B3597" t="s">
        <v>243</v>
      </c>
      <c r="C3597" s="65" t="s">
        <v>486</v>
      </c>
      <c r="D3597" s="64" t="str">
        <f>IFERROR(INDEX('Feasibility Factor'!$D$5:$N$123,MATCH(VLOOKUP($A3597,PairList!$A$2:$D$205,2,0),'Feasibility Factor'!$C$5:$C$123,0),MATCH(VLOOKUP($B3597,PairList!$F$2:$I$14,2,0),'Feasibility Factor'!$D$3:$N$3,0)),"")</f>
        <v/>
      </c>
      <c r="E3597" s="69">
        <v>0.3634615384615385</v>
      </c>
      <c r="F3597" s="64" t="str">
        <f>IFERROR(INDEX(ESShip!$C$2:$C$99,MATCH(VLOOKUP($A3597,PairList!$A$2:$D$205,3,0),ESShip!$A$2:$A$99,0)),"")</f>
        <v/>
      </c>
      <c r="G3597" s="64">
        <v>0.33452235166943944</v>
      </c>
      <c r="H3597" s="67" t="str">
        <f>IF(INDEX(ApplicablePermutations!$B$3:$N$205,MATCH($A3597,ApplicablePermutations!$A$3:$A$205,0),MATCH($B3597,ApplicablePermutations!$B$2:$N$2,0))*INDEX(ApplicablePermutations!$Q$3:$S$205,MATCH($A3597,ApplicablePermutations!$P$3:$P$205,0),MATCH($C3597,ApplicablePermutations!$Q$2:$S$2,0))=1,"X","")</f>
        <v>X</v>
      </c>
      <c r="I3597" s="64">
        <f t="shared" si="296"/>
        <v>0.3634615384615385</v>
      </c>
      <c r="J3597" s="64">
        <f t="shared" si="294"/>
        <v>0.33452235166943944</v>
      </c>
      <c r="K3597" s="64">
        <f t="shared" si="292"/>
        <v>0.24187552987399222</v>
      </c>
      <c r="L3597" s="67" t="str">
        <f>IF(VLOOKUP($A3597,ApplicablePermutations!$U$3:$V$146,2,0)=1,"X","")</f>
        <v/>
      </c>
      <c r="M3597" t="str">
        <f t="shared" si="293"/>
        <v/>
      </c>
      <c r="N3597" s="64">
        <f t="shared" si="295"/>
        <v>0.24187552987399222</v>
      </c>
    </row>
    <row r="3598" spans="1:14" x14ac:dyDescent="0.25">
      <c r="A3598" t="s">
        <v>439</v>
      </c>
      <c r="B3598" t="s">
        <v>333</v>
      </c>
      <c r="C3598" s="65" t="s">
        <v>486</v>
      </c>
      <c r="D3598" s="64" t="str">
        <f>IFERROR(INDEX('Feasibility Factor'!$D$5:$N$123,MATCH(VLOOKUP($A3598,PairList!$A$2:$D$205,2,0),'Feasibility Factor'!$C$5:$C$123,0),MATCH(VLOOKUP($B3598,PairList!$F$2:$I$14,2,0),'Feasibility Factor'!$D$3:$N$3,0)),"")</f>
        <v/>
      </c>
      <c r="E3598" s="69">
        <v>0.33750000000000002</v>
      </c>
      <c r="F3598" s="64" t="str">
        <f>IFERROR(INDEX(ESShip!$C$2:$C$99,MATCH(VLOOKUP($A3598,PairList!$A$2:$D$205,3,0),ESShip!$A$2:$A$99,0)),"")</f>
        <v/>
      </c>
      <c r="G3598" s="64">
        <v>0.75002116054687185</v>
      </c>
      <c r="H3598" s="67" t="str">
        <f>IF(INDEX(ApplicablePermutations!$B$3:$N$205,MATCH($A3598,ApplicablePermutations!$A$3:$A$205,0),MATCH($B3598,ApplicablePermutations!$B$2:$N$2,0))*INDEX(ApplicablePermutations!$Q$3:$S$205,MATCH($A3598,ApplicablePermutations!$P$3:$P$205,0),MATCH($C3598,ApplicablePermutations!$Q$2:$S$2,0))=1,"X","")</f>
        <v>X</v>
      </c>
      <c r="I3598" s="64">
        <f t="shared" si="296"/>
        <v>0.33750000000000002</v>
      </c>
      <c r="J3598" s="64">
        <f t="shared" si="294"/>
        <v>0.75002116054687185</v>
      </c>
      <c r="K3598" s="64">
        <f t="shared" si="292"/>
        <v>8.4367858315430755E-2</v>
      </c>
      <c r="L3598" s="67" t="str">
        <f>IF(VLOOKUP($A3598,ApplicablePermutations!$U$3:$V$146,2,0)=1,"X","")</f>
        <v/>
      </c>
      <c r="M3598" t="str">
        <f t="shared" si="293"/>
        <v/>
      </c>
      <c r="N3598" s="64">
        <f t="shared" si="295"/>
        <v>8.4367858315430755E-2</v>
      </c>
    </row>
    <row r="3599" spans="1:14" x14ac:dyDescent="0.25">
      <c r="A3599" t="s">
        <v>439</v>
      </c>
      <c r="B3599" t="s">
        <v>334</v>
      </c>
      <c r="C3599" s="65" t="s">
        <v>486</v>
      </c>
      <c r="D3599" s="64" t="str">
        <f>IFERROR(INDEX('Feasibility Factor'!$D$5:$N$123,MATCH(VLOOKUP($A3599,PairList!$A$2:$D$205,2,0),'Feasibility Factor'!$C$5:$C$123,0),MATCH(VLOOKUP($B3599,PairList!$F$2:$I$14,2,0),'Feasibility Factor'!$D$3:$N$3,0)),"")</f>
        <v/>
      </c>
      <c r="E3599" s="69">
        <v>0.67500000000000004</v>
      </c>
      <c r="F3599" s="64" t="str">
        <f>IFERROR(INDEX(ESShip!$C$2:$C$99,MATCH(VLOOKUP($A3599,PairList!$A$2:$D$205,3,0),ESShip!$A$2:$A$99,0)),"")</f>
        <v/>
      </c>
      <c r="G3599" s="64">
        <v>0.75002116054687185</v>
      </c>
      <c r="H3599" s="67" t="str">
        <f>IF(INDEX(ApplicablePermutations!$B$3:$N$205,MATCH($A3599,ApplicablePermutations!$A$3:$A$205,0),MATCH($B3599,ApplicablePermutations!$B$2:$N$2,0))*INDEX(ApplicablePermutations!$Q$3:$S$205,MATCH($A3599,ApplicablePermutations!$P$3:$P$205,0),MATCH($C3599,ApplicablePermutations!$Q$2:$S$2,0))=1,"X","")</f>
        <v>X</v>
      </c>
      <c r="I3599" s="64">
        <f t="shared" si="296"/>
        <v>0.67500000000000004</v>
      </c>
      <c r="J3599" s="64">
        <f t="shared" si="294"/>
        <v>0.75002116054687185</v>
      </c>
      <c r="K3599" s="64">
        <f t="shared" si="292"/>
        <v>0.16873571663086151</v>
      </c>
      <c r="L3599" s="67" t="str">
        <f>IF(VLOOKUP($A3599,ApplicablePermutations!$U$3:$V$146,2,0)=1,"X","")</f>
        <v/>
      </c>
      <c r="M3599" t="str">
        <f t="shared" si="293"/>
        <v/>
      </c>
      <c r="N3599" s="64">
        <f t="shared" si="295"/>
        <v>0.16873571663086151</v>
      </c>
    </row>
    <row r="3600" spans="1:14" x14ac:dyDescent="0.25">
      <c r="A3600" t="s">
        <v>439</v>
      </c>
      <c r="B3600" t="s">
        <v>94</v>
      </c>
      <c r="C3600" s="65" t="s">
        <v>486</v>
      </c>
      <c r="D3600" s="64" t="str">
        <f>IFERROR(INDEX('Feasibility Factor'!$D$5:$N$123,MATCH(VLOOKUP($A3600,PairList!$A$2:$D$205,2,0),'Feasibility Factor'!$C$5:$C$123,0),MATCH(VLOOKUP($B3600,PairList!$F$2:$I$14,2,0),'Feasibility Factor'!$D$3:$N$3,0)),"")</f>
        <v/>
      </c>
      <c r="E3600" s="69">
        <v>0.315</v>
      </c>
      <c r="F3600" s="64" t="str">
        <f>IFERROR(INDEX(ESShip!$C$2:$C$99,MATCH(VLOOKUP($A3600,PairList!$A$2:$D$205,3,0),ESShip!$A$2:$A$99,0)),"")</f>
        <v/>
      </c>
      <c r="G3600" s="64">
        <v>5.0080410078112925E-2</v>
      </c>
      <c r="H3600" s="67" t="str">
        <f>IF(INDEX(ApplicablePermutations!$B$3:$N$205,MATCH($A3600,ApplicablePermutations!$A$3:$A$205,0),MATCH($B3600,ApplicablePermutations!$B$2:$N$2,0))*INDEX(ApplicablePermutations!$Q$3:$S$205,MATCH($A3600,ApplicablePermutations!$P$3:$P$205,0),MATCH($C3600,ApplicablePermutations!$Q$2:$S$2,0))=1,"X","")</f>
        <v>X</v>
      </c>
      <c r="I3600" s="64">
        <f t="shared" si="296"/>
        <v>0.315</v>
      </c>
      <c r="J3600" s="64">
        <f t="shared" si="294"/>
        <v>5.0080410078112925E-2</v>
      </c>
      <c r="K3600" s="64">
        <f t="shared" si="292"/>
        <v>0.29922467082539445</v>
      </c>
      <c r="L3600" s="67" t="str">
        <f>IF(VLOOKUP($A3600,ApplicablePermutations!$U$3:$V$146,2,0)=1,"X","")</f>
        <v/>
      </c>
      <c r="M3600" t="str">
        <f t="shared" si="293"/>
        <v/>
      </c>
      <c r="N3600" s="64">
        <f t="shared" si="295"/>
        <v>0.29922467082539445</v>
      </c>
    </row>
    <row r="3601" spans="1:14" x14ac:dyDescent="0.25">
      <c r="A3601" t="s">
        <v>439</v>
      </c>
      <c r="B3601" t="s">
        <v>335</v>
      </c>
      <c r="C3601" s="65" t="s">
        <v>486</v>
      </c>
      <c r="D3601" s="64" t="str">
        <f>IFERROR(INDEX('Feasibility Factor'!$D$5:$N$123,MATCH(VLOOKUP($A3601,PairList!$A$2:$D$205,2,0),'Feasibility Factor'!$C$5:$C$123,0),MATCH(VLOOKUP($B3601,PairList!$F$2:$I$14,2,0),'Feasibility Factor'!$D$3:$N$3,0)),"")</f>
        <v/>
      </c>
      <c r="E3601" s="69">
        <v>0.67500000000000004</v>
      </c>
      <c r="F3601" s="64" t="str">
        <f>IFERROR(INDEX(ESShip!$C$2:$C$99,MATCH(VLOOKUP($A3601,PairList!$A$2:$D$205,3,0),ESShip!$A$2:$A$99,0)),"")</f>
        <v/>
      </c>
      <c r="G3601" s="64">
        <v>0.75002116054687185</v>
      </c>
      <c r="H3601" s="67" t="str">
        <f>IF(INDEX(ApplicablePermutations!$B$3:$N$205,MATCH($A3601,ApplicablePermutations!$A$3:$A$205,0),MATCH($B3601,ApplicablePermutations!$B$2:$N$2,0))*INDEX(ApplicablePermutations!$Q$3:$S$205,MATCH($A3601,ApplicablePermutations!$P$3:$P$205,0),MATCH($C3601,ApplicablePermutations!$Q$2:$S$2,0))=1,"X","")</f>
        <v>X</v>
      </c>
      <c r="I3601" s="64">
        <f t="shared" si="296"/>
        <v>0.67500000000000004</v>
      </c>
      <c r="J3601" s="64">
        <f t="shared" si="294"/>
        <v>0.75002116054687185</v>
      </c>
      <c r="K3601" s="64">
        <f t="shared" si="292"/>
        <v>0.16873571663086151</v>
      </c>
      <c r="L3601" s="67" t="str">
        <f>IF(VLOOKUP($A3601,ApplicablePermutations!$U$3:$V$146,2,0)=1,"X","")</f>
        <v/>
      </c>
      <c r="M3601" t="str">
        <f t="shared" si="293"/>
        <v/>
      </c>
      <c r="N3601" s="64">
        <f t="shared" si="295"/>
        <v>0.16873571663086151</v>
      </c>
    </row>
    <row r="3602" spans="1:14" x14ac:dyDescent="0.25">
      <c r="A3602" t="s">
        <v>439</v>
      </c>
      <c r="B3602" t="s">
        <v>100</v>
      </c>
      <c r="C3602" s="65" t="s">
        <v>486</v>
      </c>
      <c r="D3602" s="64" t="str">
        <f>IFERROR(INDEX('Feasibility Factor'!$D$5:$N$123,MATCH(VLOOKUP($A3602,PairList!$A$2:$D$205,2,0),'Feasibility Factor'!$C$5:$C$123,0),MATCH(VLOOKUP($B3602,PairList!$F$2:$I$14,2,0),'Feasibility Factor'!$D$3:$N$3,0)),"")</f>
        <v/>
      </c>
      <c r="E3602" s="69">
        <v>0.52500000000000002</v>
      </c>
      <c r="F3602" s="64" t="str">
        <f>IFERROR(INDEX(ESShip!$C$2:$C$99,MATCH(VLOOKUP($A3602,PairList!$A$2:$D$205,3,0),ESShip!$A$2:$A$99,0)),"")</f>
        <v/>
      </c>
      <c r="G3602" s="64">
        <v>5.0080410078112925E-2</v>
      </c>
      <c r="H3602" s="67" t="str">
        <f>IF(INDEX(ApplicablePermutations!$B$3:$N$205,MATCH($A3602,ApplicablePermutations!$A$3:$A$205,0),MATCH($B3602,ApplicablePermutations!$B$2:$N$2,0))*INDEX(ApplicablePermutations!$Q$3:$S$205,MATCH($A3602,ApplicablePermutations!$P$3:$P$205,0),MATCH($C3602,ApplicablePermutations!$Q$2:$S$2,0))=1,"X","")</f>
        <v>X</v>
      </c>
      <c r="I3602" s="64">
        <f t="shared" si="296"/>
        <v>0.52500000000000002</v>
      </c>
      <c r="J3602" s="64">
        <f t="shared" si="294"/>
        <v>5.0080410078112925E-2</v>
      </c>
      <c r="K3602" s="64">
        <f t="shared" si="292"/>
        <v>0.49870778470899074</v>
      </c>
      <c r="L3602" s="67" t="str">
        <f>IF(VLOOKUP($A3602,ApplicablePermutations!$U$3:$V$146,2,0)=1,"X","")</f>
        <v/>
      </c>
      <c r="M3602" t="str">
        <f t="shared" si="293"/>
        <v/>
      </c>
      <c r="N3602" s="64">
        <f t="shared" si="295"/>
        <v>0.49870778470899074</v>
      </c>
    </row>
    <row r="3603" spans="1:14" x14ac:dyDescent="0.25">
      <c r="A3603" t="s">
        <v>440</v>
      </c>
      <c r="B3603" t="s">
        <v>327</v>
      </c>
      <c r="C3603" s="65" t="s">
        <v>485</v>
      </c>
      <c r="D3603" s="64" t="str">
        <f>IFERROR(INDEX('Feasibility Factor'!$D$5:$N$123,MATCH(VLOOKUP($A3603,PairList!$A$2:$D$205,2,0),'Feasibility Factor'!$C$5:$C$123,0),MATCH(VLOOKUP($B3603,PairList!$F$2:$I$14,2,0),'Feasibility Factor'!$D$3:$N$3,0)),"")</f>
        <v/>
      </c>
      <c r="E3603" s="64">
        <v>9.999999999999998E-4</v>
      </c>
      <c r="F3603" s="64">
        <f>IFERROR(INDEX(ESShip!$C$2:$C$99,MATCH(VLOOKUP($A3603,PairList!$A$2:$D$205,3,0),ESShip!$A$2:$A$99,0)),"")</f>
        <v>0.37</v>
      </c>
      <c r="G3603" s="64">
        <v>2.4508403251084609E-2</v>
      </c>
      <c r="H3603" s="67" t="str">
        <f>IF(INDEX(ApplicablePermutations!$B$3:$N$205,MATCH($A3603,ApplicablePermutations!$A$3:$A$205,0),MATCH($B3603,ApplicablePermutations!$B$2:$N$2,0))*INDEX(ApplicablePermutations!$Q$3:$S$205,MATCH($A3603,ApplicablePermutations!$P$3:$P$205,0),MATCH($C3603,ApplicablePermutations!$Q$2:$S$2,0))=1,"X","")</f>
        <v>X</v>
      </c>
      <c r="I3603" s="64">
        <f t="shared" si="296"/>
        <v>9.999999999999998E-4</v>
      </c>
      <c r="J3603" s="64">
        <f t="shared" si="294"/>
        <v>0.37</v>
      </c>
      <c r="K3603" s="64">
        <f t="shared" si="292"/>
        <v>6.2999999999999992E-4</v>
      </c>
      <c r="L3603" s="67" t="str">
        <f>IF(VLOOKUP($A3603,ApplicablePermutations!$U$3:$V$146,2,0)=1,"X","")</f>
        <v/>
      </c>
      <c r="M3603" t="str">
        <f t="shared" si="293"/>
        <v/>
      </c>
      <c r="N3603" s="64">
        <f t="shared" si="295"/>
        <v>6.2999999999999992E-4</v>
      </c>
    </row>
    <row r="3604" spans="1:14" x14ac:dyDescent="0.25">
      <c r="A3604" t="s">
        <v>440</v>
      </c>
      <c r="B3604" t="s">
        <v>328</v>
      </c>
      <c r="C3604" s="65" t="s">
        <v>485</v>
      </c>
      <c r="D3604" s="64" t="str">
        <f>IFERROR(INDEX('Feasibility Factor'!$D$5:$N$123,MATCH(VLOOKUP($A3604,PairList!$A$2:$D$205,2,0),'Feasibility Factor'!$C$5:$C$123,0),MATCH(VLOOKUP($B3604,PairList!$F$2:$I$14,2,0),'Feasibility Factor'!$D$3:$N$3,0)),"")</f>
        <v/>
      </c>
      <c r="E3604" s="64">
        <v>1.9999999999999996E-3</v>
      </c>
      <c r="F3604" s="64">
        <f>IFERROR(INDEX(ESShip!$C$2:$C$99,MATCH(VLOOKUP($A3604,PairList!$A$2:$D$205,3,0),ESShip!$A$2:$A$99,0)),"")</f>
        <v>0.37</v>
      </c>
      <c r="G3604" s="64">
        <v>2.4508403251084609E-2</v>
      </c>
      <c r="H3604" s="67" t="str">
        <f>IF(INDEX(ApplicablePermutations!$B$3:$N$205,MATCH($A3604,ApplicablePermutations!$A$3:$A$205,0),MATCH($B3604,ApplicablePermutations!$B$2:$N$2,0))*INDEX(ApplicablePermutations!$Q$3:$S$205,MATCH($A3604,ApplicablePermutations!$P$3:$P$205,0),MATCH($C3604,ApplicablePermutations!$Q$2:$S$2,0))=1,"X","")</f>
        <v>X</v>
      </c>
      <c r="I3604" s="64">
        <f t="shared" si="296"/>
        <v>1.9999999999999996E-3</v>
      </c>
      <c r="J3604" s="64">
        <f t="shared" si="294"/>
        <v>0.37</v>
      </c>
      <c r="K3604" s="64">
        <f t="shared" si="292"/>
        <v>1.2599999999999998E-3</v>
      </c>
      <c r="L3604" s="67" t="str">
        <f>IF(VLOOKUP($A3604,ApplicablePermutations!$U$3:$V$146,2,0)=1,"X","")</f>
        <v/>
      </c>
      <c r="M3604" t="str">
        <f t="shared" si="293"/>
        <v/>
      </c>
      <c r="N3604" s="64">
        <f t="shared" si="295"/>
        <v>1.2599999999999998E-3</v>
      </c>
    </row>
    <row r="3605" spans="1:14" x14ac:dyDescent="0.25">
      <c r="A3605" t="s">
        <v>440</v>
      </c>
      <c r="B3605" t="s">
        <v>239</v>
      </c>
      <c r="C3605" s="65" t="s">
        <v>485</v>
      </c>
      <c r="D3605" s="64" t="str">
        <f>IFERROR(INDEX('Feasibility Factor'!$D$5:$N$123,MATCH(VLOOKUP($A3605,PairList!$A$2:$D$205,2,0),'Feasibility Factor'!$C$5:$C$123,0),MATCH(VLOOKUP($B3605,PairList!$F$2:$I$14,2,0),'Feasibility Factor'!$D$3:$N$3,0)),"")</f>
        <v/>
      </c>
      <c r="E3605" s="64">
        <v>1.5555555555555555E-3</v>
      </c>
      <c r="F3605" s="64">
        <f>IFERROR(INDEX(ESShip!$C$2:$C$99,MATCH(VLOOKUP($A3605,PairList!$A$2:$D$205,3,0),ESShip!$A$2:$A$99,0)),"")</f>
        <v>0.37</v>
      </c>
      <c r="G3605" s="64">
        <v>2.4508403251084609E-2</v>
      </c>
      <c r="H3605" s="67" t="str">
        <f>IF(INDEX(ApplicablePermutations!$B$3:$N$205,MATCH($A3605,ApplicablePermutations!$A$3:$A$205,0),MATCH($B3605,ApplicablePermutations!$B$2:$N$2,0))*INDEX(ApplicablePermutations!$Q$3:$S$205,MATCH($A3605,ApplicablePermutations!$P$3:$P$205,0),MATCH($C3605,ApplicablePermutations!$Q$2:$S$2,0))=1,"X","")</f>
        <v>X</v>
      </c>
      <c r="I3605" s="64">
        <f t="shared" si="296"/>
        <v>1.5555555555555555E-3</v>
      </c>
      <c r="J3605" s="64">
        <f t="shared" si="294"/>
        <v>0.37</v>
      </c>
      <c r="K3605" s="64">
        <f t="shared" ref="K3605:K3668" si="297">IF(H3605="X",I3605*(1-J3605),0)</f>
        <v>9.7999999999999997E-4</v>
      </c>
      <c r="L3605" s="67" t="str">
        <f>IF(VLOOKUP($A3605,ApplicablePermutations!$U$3:$V$146,2,0)=1,"X","")</f>
        <v/>
      </c>
      <c r="M3605" t="str">
        <f t="shared" si="293"/>
        <v/>
      </c>
      <c r="N3605" s="64">
        <f t="shared" si="295"/>
        <v>9.7999999999999997E-4</v>
      </c>
    </row>
    <row r="3606" spans="1:14" x14ac:dyDescent="0.25">
      <c r="A3606" t="s">
        <v>440</v>
      </c>
      <c r="B3606" t="s">
        <v>329</v>
      </c>
      <c r="C3606" s="65" t="s">
        <v>485</v>
      </c>
      <c r="D3606" s="64" t="str">
        <f>IFERROR(INDEX('Feasibility Factor'!$D$5:$N$123,MATCH(VLOOKUP($A3606,PairList!$A$2:$D$205,2,0),'Feasibility Factor'!$C$5:$C$123,0),MATCH(VLOOKUP($B3606,PairList!$F$2:$I$14,2,0),'Feasibility Factor'!$D$3:$N$3,0)),"")</f>
        <v/>
      </c>
      <c r="E3606" s="64">
        <v>1.5555555555555555E-3</v>
      </c>
      <c r="F3606" s="64">
        <f>IFERROR(INDEX(ESShip!$C$2:$C$99,MATCH(VLOOKUP($A3606,PairList!$A$2:$D$205,3,0),ESShip!$A$2:$A$99,0)),"")</f>
        <v>0.37</v>
      </c>
      <c r="G3606" s="64">
        <v>2.4508403251084609E-2</v>
      </c>
      <c r="H3606" s="67" t="str">
        <f>IF(INDEX(ApplicablePermutations!$B$3:$N$205,MATCH($A3606,ApplicablePermutations!$A$3:$A$205,0),MATCH($B3606,ApplicablePermutations!$B$2:$N$2,0))*INDEX(ApplicablePermutations!$Q$3:$S$205,MATCH($A3606,ApplicablePermutations!$P$3:$P$205,0),MATCH($C3606,ApplicablePermutations!$Q$2:$S$2,0))=1,"X","")</f>
        <v>X</v>
      </c>
      <c r="I3606" s="64">
        <f t="shared" si="296"/>
        <v>1.5555555555555555E-3</v>
      </c>
      <c r="J3606" s="64">
        <f t="shared" si="294"/>
        <v>0.37</v>
      </c>
      <c r="K3606" s="64">
        <f t="shared" si="297"/>
        <v>9.7999999999999997E-4</v>
      </c>
      <c r="L3606" s="67" t="str">
        <f>IF(VLOOKUP($A3606,ApplicablePermutations!$U$3:$V$146,2,0)=1,"X","")</f>
        <v/>
      </c>
      <c r="M3606" t="str">
        <f t="shared" si="293"/>
        <v/>
      </c>
      <c r="N3606" s="64">
        <f t="shared" si="295"/>
        <v>9.7999999999999997E-4</v>
      </c>
    </row>
    <row r="3607" spans="1:14" x14ac:dyDescent="0.25">
      <c r="A3607" t="s">
        <v>440</v>
      </c>
      <c r="B3607" t="s">
        <v>330</v>
      </c>
      <c r="C3607" s="65" t="s">
        <v>485</v>
      </c>
      <c r="D3607" s="64" t="str">
        <f>IFERROR(INDEX('Feasibility Factor'!$D$5:$N$123,MATCH(VLOOKUP($A3607,PairList!$A$2:$D$205,2,0),'Feasibility Factor'!$C$5:$C$123,0),MATCH(VLOOKUP($B3607,PairList!$F$2:$I$14,2,0),'Feasibility Factor'!$D$3:$N$3,0)),"")</f>
        <v/>
      </c>
      <c r="E3607" s="64">
        <v>9.999999999999998E-4</v>
      </c>
      <c r="F3607" s="64">
        <f>IFERROR(INDEX(ESShip!$C$2:$C$99,MATCH(VLOOKUP($A3607,PairList!$A$2:$D$205,3,0),ESShip!$A$2:$A$99,0)),"")</f>
        <v>0.37</v>
      </c>
      <c r="G3607" s="64">
        <v>2.4508403251084609E-2</v>
      </c>
      <c r="H3607" s="67" t="str">
        <f>IF(INDEX(ApplicablePermutations!$B$3:$N$205,MATCH($A3607,ApplicablePermutations!$A$3:$A$205,0),MATCH($B3607,ApplicablePermutations!$B$2:$N$2,0))*INDEX(ApplicablePermutations!$Q$3:$S$205,MATCH($A3607,ApplicablePermutations!$P$3:$P$205,0),MATCH($C3607,ApplicablePermutations!$Q$2:$S$2,0))=1,"X","")</f>
        <v>X</v>
      </c>
      <c r="I3607" s="64">
        <f t="shared" si="296"/>
        <v>9.999999999999998E-4</v>
      </c>
      <c r="J3607" s="64">
        <f t="shared" si="294"/>
        <v>0.37</v>
      </c>
      <c r="K3607" s="64">
        <f t="shared" si="297"/>
        <v>6.2999999999999992E-4</v>
      </c>
      <c r="L3607" s="67" t="str">
        <f>IF(VLOOKUP($A3607,ApplicablePermutations!$U$3:$V$146,2,0)=1,"X","")</f>
        <v/>
      </c>
      <c r="M3607" t="str">
        <f t="shared" si="293"/>
        <v/>
      </c>
      <c r="N3607" s="64">
        <f t="shared" si="295"/>
        <v>6.2999999999999992E-4</v>
      </c>
    </row>
    <row r="3608" spans="1:14" x14ac:dyDescent="0.25">
      <c r="A3608" t="s">
        <v>440</v>
      </c>
      <c r="B3608" t="s">
        <v>331</v>
      </c>
      <c r="C3608" s="65" t="s">
        <v>485</v>
      </c>
      <c r="D3608" s="64" t="str">
        <f>IFERROR(INDEX('Feasibility Factor'!$D$5:$N$123,MATCH(VLOOKUP($A3608,PairList!$A$2:$D$205,2,0),'Feasibility Factor'!$C$5:$C$123,0),MATCH(VLOOKUP($B3608,PairList!$F$2:$I$14,2,0),'Feasibility Factor'!$D$3:$N$3,0)),"")</f>
        <v/>
      </c>
      <c r="E3608" s="64">
        <v>9.999999999999998E-4</v>
      </c>
      <c r="F3608" s="64">
        <f>IFERROR(INDEX(ESShip!$C$2:$C$99,MATCH(VLOOKUP($A3608,PairList!$A$2:$D$205,3,0),ESShip!$A$2:$A$99,0)),"")</f>
        <v>0.37</v>
      </c>
      <c r="G3608" s="64">
        <v>2.4508403251084609E-2</v>
      </c>
      <c r="H3608" s="67" t="str">
        <f>IF(INDEX(ApplicablePermutations!$B$3:$N$205,MATCH($A3608,ApplicablePermutations!$A$3:$A$205,0),MATCH($B3608,ApplicablePermutations!$B$2:$N$2,0))*INDEX(ApplicablePermutations!$Q$3:$S$205,MATCH($A3608,ApplicablePermutations!$P$3:$P$205,0),MATCH($C3608,ApplicablePermutations!$Q$2:$S$2,0))=1,"X","")</f>
        <v>X</v>
      </c>
      <c r="I3608" s="64">
        <f t="shared" si="296"/>
        <v>9.999999999999998E-4</v>
      </c>
      <c r="J3608" s="64">
        <f t="shared" si="294"/>
        <v>0.37</v>
      </c>
      <c r="K3608" s="64">
        <f t="shared" si="297"/>
        <v>6.2999999999999992E-4</v>
      </c>
      <c r="L3608" s="67" t="str">
        <f>IF(VLOOKUP($A3608,ApplicablePermutations!$U$3:$V$146,2,0)=1,"X","")</f>
        <v/>
      </c>
      <c r="M3608" t="str">
        <f t="shared" si="293"/>
        <v/>
      </c>
      <c r="N3608" s="64">
        <f t="shared" si="295"/>
        <v>6.2999999999999992E-4</v>
      </c>
    </row>
    <row r="3609" spans="1:14" x14ac:dyDescent="0.25">
      <c r="A3609" t="s">
        <v>440</v>
      </c>
      <c r="B3609" t="s">
        <v>332</v>
      </c>
      <c r="C3609" s="65" t="s">
        <v>485</v>
      </c>
      <c r="D3609" s="64" t="str">
        <f>IFERROR(INDEX('Feasibility Factor'!$D$5:$N$123,MATCH(VLOOKUP($A3609,PairList!$A$2:$D$205,2,0),'Feasibility Factor'!$C$5:$C$123,0),MATCH(VLOOKUP($B3609,PairList!$F$2:$I$14,2,0),'Feasibility Factor'!$D$3:$N$3,0)),"")</f>
        <v/>
      </c>
      <c r="E3609" s="64">
        <v>1.9999999999999996E-3</v>
      </c>
      <c r="F3609" s="64">
        <f>IFERROR(INDEX(ESShip!$C$2:$C$99,MATCH(VLOOKUP($A3609,PairList!$A$2:$D$205,3,0),ESShip!$A$2:$A$99,0)),"")</f>
        <v>0.37</v>
      </c>
      <c r="G3609" s="64">
        <v>2.4508403251084609E-2</v>
      </c>
      <c r="H3609" s="67" t="str">
        <f>IF(INDEX(ApplicablePermutations!$B$3:$N$205,MATCH($A3609,ApplicablePermutations!$A$3:$A$205,0),MATCH($B3609,ApplicablePermutations!$B$2:$N$2,0))*INDEX(ApplicablePermutations!$Q$3:$S$205,MATCH($A3609,ApplicablePermutations!$P$3:$P$205,0),MATCH($C3609,ApplicablePermutations!$Q$2:$S$2,0))=1,"X","")</f>
        <v>X</v>
      </c>
      <c r="I3609" s="64">
        <f t="shared" si="296"/>
        <v>1.9999999999999996E-3</v>
      </c>
      <c r="J3609" s="64">
        <f t="shared" si="294"/>
        <v>0.37</v>
      </c>
      <c r="K3609" s="64">
        <f t="shared" si="297"/>
        <v>1.2599999999999998E-3</v>
      </c>
      <c r="L3609" s="67" t="str">
        <f>IF(VLOOKUP($A3609,ApplicablePermutations!$U$3:$V$146,2,0)=1,"X","")</f>
        <v/>
      </c>
      <c r="M3609" t="str">
        <f t="shared" si="293"/>
        <v/>
      </c>
      <c r="N3609" s="64">
        <f t="shared" si="295"/>
        <v>1.2599999999999998E-3</v>
      </c>
    </row>
    <row r="3610" spans="1:14" x14ac:dyDescent="0.25">
      <c r="A3610" t="s">
        <v>440</v>
      </c>
      <c r="B3610" t="s">
        <v>243</v>
      </c>
      <c r="C3610" s="65" t="s">
        <v>485</v>
      </c>
      <c r="D3610" s="64" t="str">
        <f>IFERROR(INDEX('Feasibility Factor'!$D$5:$N$123,MATCH(VLOOKUP($A3610,PairList!$A$2:$D$205,2,0),'Feasibility Factor'!$C$5:$C$123,0),MATCH(VLOOKUP($B3610,PairList!$F$2:$I$14,2,0),'Feasibility Factor'!$D$3:$N$3,0)),"")</f>
        <v/>
      </c>
      <c r="E3610" s="64">
        <v>5.3027967064338379E-3</v>
      </c>
      <c r="F3610" s="64">
        <f>IFERROR(INDEX(ESShip!$C$2:$C$99,MATCH(VLOOKUP($A3610,PairList!$A$2:$D$205,3,0),ESShip!$A$2:$A$99,0)),"")</f>
        <v>0.37</v>
      </c>
      <c r="G3610" s="64">
        <v>2.4508403251084537E-2</v>
      </c>
      <c r="H3610" s="67" t="str">
        <f>IF(INDEX(ApplicablePermutations!$B$3:$N$205,MATCH($A3610,ApplicablePermutations!$A$3:$A$205,0),MATCH($B3610,ApplicablePermutations!$B$2:$N$2,0))*INDEX(ApplicablePermutations!$Q$3:$S$205,MATCH($A3610,ApplicablePermutations!$P$3:$P$205,0),MATCH($C3610,ApplicablePermutations!$Q$2:$S$2,0))=1,"X","")</f>
        <v>X</v>
      </c>
      <c r="I3610" s="64">
        <f t="shared" si="296"/>
        <v>5.3027967064338379E-3</v>
      </c>
      <c r="J3610" s="64">
        <f t="shared" si="294"/>
        <v>0.37</v>
      </c>
      <c r="K3610" s="64">
        <f t="shared" si="297"/>
        <v>3.3407619250533181E-3</v>
      </c>
      <c r="L3610" s="67" t="str">
        <f>IF(VLOOKUP($A3610,ApplicablePermutations!$U$3:$V$146,2,0)=1,"X","")</f>
        <v/>
      </c>
      <c r="M3610" t="str">
        <f t="shared" ref="M3610:M3673" si="298">IF(L3610="X",1.2,"")</f>
        <v/>
      </c>
      <c r="N3610" s="64">
        <f t="shared" si="295"/>
        <v>3.3407619250533181E-3</v>
      </c>
    </row>
    <row r="3611" spans="1:14" x14ac:dyDescent="0.25">
      <c r="A3611" t="s">
        <v>440</v>
      </c>
      <c r="B3611" t="s">
        <v>333</v>
      </c>
      <c r="C3611" s="65" t="s">
        <v>485</v>
      </c>
      <c r="D3611" s="64" t="str">
        <f>IFERROR(INDEX('Feasibility Factor'!$D$5:$N$123,MATCH(VLOOKUP($A3611,PairList!$A$2:$D$205,2,0),'Feasibility Factor'!$C$5:$C$123,0),MATCH(VLOOKUP($B3611,PairList!$F$2:$I$14,2,0),'Feasibility Factor'!$D$3:$N$3,0)),"")</f>
        <v/>
      </c>
      <c r="E3611" s="64">
        <v>9.999999999999998E-4</v>
      </c>
      <c r="F3611" s="64">
        <f>IFERROR(INDEX(ESShip!$C$2:$C$99,MATCH(VLOOKUP($A3611,PairList!$A$2:$D$205,3,0),ESShip!$A$2:$A$99,0)),"")</f>
        <v>0.37</v>
      </c>
      <c r="G3611" s="64">
        <v>2.4508403251084609E-2</v>
      </c>
      <c r="H3611" s="67" t="str">
        <f>IF(INDEX(ApplicablePermutations!$B$3:$N$205,MATCH($A3611,ApplicablePermutations!$A$3:$A$205,0),MATCH($B3611,ApplicablePermutations!$B$2:$N$2,0))*INDEX(ApplicablePermutations!$Q$3:$S$205,MATCH($A3611,ApplicablePermutations!$P$3:$P$205,0),MATCH($C3611,ApplicablePermutations!$Q$2:$S$2,0))=1,"X","")</f>
        <v>X</v>
      </c>
      <c r="I3611" s="64">
        <f t="shared" si="296"/>
        <v>9.999999999999998E-4</v>
      </c>
      <c r="J3611" s="64">
        <f t="shared" si="294"/>
        <v>0.37</v>
      </c>
      <c r="K3611" s="64">
        <f t="shared" si="297"/>
        <v>6.2999999999999992E-4</v>
      </c>
      <c r="L3611" s="67" t="str">
        <f>IF(VLOOKUP($A3611,ApplicablePermutations!$U$3:$V$146,2,0)=1,"X","")</f>
        <v/>
      </c>
      <c r="M3611" t="str">
        <f t="shared" si="298"/>
        <v/>
      </c>
      <c r="N3611" s="64">
        <f t="shared" si="295"/>
        <v>6.2999999999999992E-4</v>
      </c>
    </row>
    <row r="3612" spans="1:14" x14ac:dyDescent="0.25">
      <c r="A3612" t="s">
        <v>440</v>
      </c>
      <c r="B3612" t="s">
        <v>334</v>
      </c>
      <c r="C3612" s="65" t="s">
        <v>485</v>
      </c>
      <c r="D3612" s="64" t="str">
        <f>IFERROR(INDEX('Feasibility Factor'!$D$5:$N$123,MATCH(VLOOKUP($A3612,PairList!$A$2:$D$205,2,0),'Feasibility Factor'!$C$5:$C$123,0),MATCH(VLOOKUP($B3612,PairList!$F$2:$I$14,2,0),'Feasibility Factor'!$D$3:$N$3,0)),"")</f>
        <v/>
      </c>
      <c r="E3612" s="64">
        <v>1.5555555555555555E-3</v>
      </c>
      <c r="F3612" s="64">
        <f>IFERROR(INDEX(ESShip!$C$2:$C$99,MATCH(VLOOKUP($A3612,PairList!$A$2:$D$205,3,0),ESShip!$A$2:$A$99,0)),"")</f>
        <v>0.37</v>
      </c>
      <c r="G3612" s="64">
        <v>2.4508403251084609E-2</v>
      </c>
      <c r="H3612" s="67" t="str">
        <f>IF(INDEX(ApplicablePermutations!$B$3:$N$205,MATCH($A3612,ApplicablePermutations!$A$3:$A$205,0),MATCH($B3612,ApplicablePermutations!$B$2:$N$2,0))*INDEX(ApplicablePermutations!$Q$3:$S$205,MATCH($A3612,ApplicablePermutations!$P$3:$P$205,0),MATCH($C3612,ApplicablePermutations!$Q$2:$S$2,0))=1,"X","")</f>
        <v>X</v>
      </c>
      <c r="I3612" s="64">
        <f t="shared" si="296"/>
        <v>1.5555555555555555E-3</v>
      </c>
      <c r="J3612" s="64">
        <f t="shared" si="294"/>
        <v>0.37</v>
      </c>
      <c r="K3612" s="64">
        <f t="shared" si="297"/>
        <v>9.7999999999999997E-4</v>
      </c>
      <c r="L3612" s="67" t="str">
        <f>IF(VLOOKUP($A3612,ApplicablePermutations!$U$3:$V$146,2,0)=1,"X","")</f>
        <v/>
      </c>
      <c r="M3612" t="str">
        <f t="shared" si="298"/>
        <v/>
      </c>
      <c r="N3612" s="64">
        <f t="shared" si="295"/>
        <v>9.7999999999999997E-4</v>
      </c>
    </row>
    <row r="3613" spans="1:14" x14ac:dyDescent="0.25">
      <c r="A3613" t="s">
        <v>440</v>
      </c>
      <c r="B3613" t="s">
        <v>94</v>
      </c>
      <c r="C3613" s="65" t="s">
        <v>485</v>
      </c>
      <c r="D3613" s="64" t="str">
        <f>IFERROR(INDEX('Feasibility Factor'!$D$5:$N$123,MATCH(VLOOKUP($A3613,PairList!$A$2:$D$205,2,0),'Feasibility Factor'!$C$5:$C$123,0),MATCH(VLOOKUP($B3613,PairList!$F$2:$I$14,2,0),'Feasibility Factor'!$D$3:$N$3,0)),"")</f>
        <v/>
      </c>
      <c r="E3613" s="64">
        <v>9.3333333333333322E-4</v>
      </c>
      <c r="F3613" s="64">
        <f>IFERROR(INDEX(ESShip!$C$2:$C$99,MATCH(VLOOKUP($A3613,PairList!$A$2:$D$205,3,0),ESShip!$A$2:$A$99,0)),"")</f>
        <v>0.37</v>
      </c>
      <c r="G3613" s="64">
        <v>2.4508403251084609E-2</v>
      </c>
      <c r="H3613" s="67" t="str">
        <f>IF(INDEX(ApplicablePermutations!$B$3:$N$205,MATCH($A3613,ApplicablePermutations!$A$3:$A$205,0),MATCH($B3613,ApplicablePermutations!$B$2:$N$2,0))*INDEX(ApplicablePermutations!$Q$3:$S$205,MATCH($A3613,ApplicablePermutations!$P$3:$P$205,0),MATCH($C3613,ApplicablePermutations!$Q$2:$S$2,0))=1,"X","")</f>
        <v>X</v>
      </c>
      <c r="I3613" s="64">
        <f t="shared" si="296"/>
        <v>9.3333333333333322E-4</v>
      </c>
      <c r="J3613" s="64">
        <f t="shared" si="294"/>
        <v>0.37</v>
      </c>
      <c r="K3613" s="64">
        <f t="shared" si="297"/>
        <v>5.8799999999999998E-4</v>
      </c>
      <c r="L3613" s="67" t="str">
        <f>IF(VLOOKUP($A3613,ApplicablePermutations!$U$3:$V$146,2,0)=1,"X","")</f>
        <v/>
      </c>
      <c r="M3613" t="str">
        <f t="shared" si="298"/>
        <v/>
      </c>
      <c r="N3613" s="64">
        <f t="shared" si="295"/>
        <v>5.8799999999999998E-4</v>
      </c>
    </row>
    <row r="3614" spans="1:14" x14ac:dyDescent="0.25">
      <c r="A3614" t="s">
        <v>440</v>
      </c>
      <c r="B3614" t="s">
        <v>335</v>
      </c>
      <c r="C3614" s="65" t="s">
        <v>485</v>
      </c>
      <c r="D3614" s="64" t="str">
        <f>IFERROR(INDEX('Feasibility Factor'!$D$5:$N$123,MATCH(VLOOKUP($A3614,PairList!$A$2:$D$205,2,0),'Feasibility Factor'!$C$5:$C$123,0),MATCH(VLOOKUP($B3614,PairList!$F$2:$I$14,2,0),'Feasibility Factor'!$D$3:$N$3,0)),"")</f>
        <v/>
      </c>
      <c r="E3614" s="64">
        <v>1.9999999999999996E-3</v>
      </c>
      <c r="F3614" s="64">
        <f>IFERROR(INDEX(ESShip!$C$2:$C$99,MATCH(VLOOKUP($A3614,PairList!$A$2:$D$205,3,0),ESShip!$A$2:$A$99,0)),"")</f>
        <v>0.37</v>
      </c>
      <c r="G3614" s="64">
        <v>2.4508403251084609E-2</v>
      </c>
      <c r="H3614" s="67" t="str">
        <f>IF(INDEX(ApplicablePermutations!$B$3:$N$205,MATCH($A3614,ApplicablePermutations!$A$3:$A$205,0),MATCH($B3614,ApplicablePermutations!$B$2:$N$2,0))*INDEX(ApplicablePermutations!$Q$3:$S$205,MATCH($A3614,ApplicablePermutations!$P$3:$P$205,0),MATCH($C3614,ApplicablePermutations!$Q$2:$S$2,0))=1,"X","")</f>
        <v>X</v>
      </c>
      <c r="I3614" s="64">
        <f t="shared" si="296"/>
        <v>1.9999999999999996E-3</v>
      </c>
      <c r="J3614" s="64">
        <f t="shared" si="294"/>
        <v>0.37</v>
      </c>
      <c r="K3614" s="64">
        <f t="shared" si="297"/>
        <v>1.2599999999999998E-3</v>
      </c>
      <c r="L3614" s="67" t="str">
        <f>IF(VLOOKUP($A3614,ApplicablePermutations!$U$3:$V$146,2,0)=1,"X","")</f>
        <v/>
      </c>
      <c r="M3614" t="str">
        <f t="shared" si="298"/>
        <v/>
      </c>
      <c r="N3614" s="64">
        <f t="shared" si="295"/>
        <v>1.2599999999999998E-3</v>
      </c>
    </row>
    <row r="3615" spans="1:14" x14ac:dyDescent="0.25">
      <c r="A3615" t="s">
        <v>440</v>
      </c>
      <c r="B3615" t="s">
        <v>100</v>
      </c>
      <c r="C3615" s="65" t="s">
        <v>485</v>
      </c>
      <c r="D3615" s="64" t="str">
        <f>IFERROR(INDEX('Feasibility Factor'!$D$5:$N$123,MATCH(VLOOKUP($A3615,PairList!$A$2:$D$205,2,0),'Feasibility Factor'!$C$5:$C$123,0),MATCH(VLOOKUP($B3615,PairList!$F$2:$I$14,2,0),'Feasibility Factor'!$D$3:$N$3,0)),"")</f>
        <v/>
      </c>
      <c r="E3615" s="64">
        <v>9.3333333333333322E-4</v>
      </c>
      <c r="F3615" s="64">
        <f>IFERROR(INDEX(ESShip!$C$2:$C$99,MATCH(VLOOKUP($A3615,PairList!$A$2:$D$205,3,0),ESShip!$A$2:$A$99,0)),"")</f>
        <v>0.37</v>
      </c>
      <c r="G3615" s="64">
        <v>2.4508403251084609E-2</v>
      </c>
      <c r="H3615" s="67" t="str">
        <f>IF(INDEX(ApplicablePermutations!$B$3:$N$205,MATCH($A3615,ApplicablePermutations!$A$3:$A$205,0),MATCH($B3615,ApplicablePermutations!$B$2:$N$2,0))*INDEX(ApplicablePermutations!$Q$3:$S$205,MATCH($A3615,ApplicablePermutations!$P$3:$P$205,0),MATCH($C3615,ApplicablePermutations!$Q$2:$S$2,0))=1,"X","")</f>
        <v>X</v>
      </c>
      <c r="I3615" s="64">
        <f t="shared" si="296"/>
        <v>9.3333333333333322E-4</v>
      </c>
      <c r="J3615" s="64">
        <f t="shared" si="294"/>
        <v>0.37</v>
      </c>
      <c r="K3615" s="64">
        <f t="shared" si="297"/>
        <v>5.8799999999999998E-4</v>
      </c>
      <c r="L3615" s="67" t="str">
        <f>IF(VLOOKUP($A3615,ApplicablePermutations!$U$3:$V$146,2,0)=1,"X","")</f>
        <v/>
      </c>
      <c r="M3615" t="str">
        <f t="shared" si="298"/>
        <v/>
      </c>
      <c r="N3615" s="64">
        <f t="shared" si="295"/>
        <v>5.8799999999999998E-4</v>
      </c>
    </row>
    <row r="3616" spans="1:14" x14ac:dyDescent="0.25">
      <c r="A3616" t="s">
        <v>440</v>
      </c>
      <c r="B3616" t="s">
        <v>327</v>
      </c>
      <c r="C3616" s="65" t="s">
        <v>486</v>
      </c>
      <c r="D3616" s="64" t="str">
        <f>IFERROR(INDEX('Feasibility Factor'!$D$5:$N$123,MATCH(VLOOKUP($A3616,PairList!$A$2:$D$205,2,0),'Feasibility Factor'!$C$5:$C$123,0),MATCH(VLOOKUP($B3616,PairList!$F$2:$I$14,2,0),'Feasibility Factor'!$D$3:$N$3,0)),"")</f>
        <v/>
      </c>
      <c r="E3616" s="64">
        <v>5.000000000000001E-3</v>
      </c>
      <c r="F3616" s="64">
        <f>IFERROR(INDEX(ESShip!$C$2:$C$99,MATCH(VLOOKUP($A3616,PairList!$A$2:$D$205,3,0),ESShip!$A$2:$A$99,0)),"")</f>
        <v>0.37</v>
      </c>
      <c r="G3616" s="64">
        <v>2.4508403251084609E-2</v>
      </c>
      <c r="H3616" s="67" t="str">
        <f>IF(INDEX(ApplicablePermutations!$B$3:$N$205,MATCH($A3616,ApplicablePermutations!$A$3:$A$205,0),MATCH($B3616,ApplicablePermutations!$B$2:$N$2,0))*INDEX(ApplicablePermutations!$Q$3:$S$205,MATCH($A3616,ApplicablePermutations!$P$3:$P$205,0),MATCH($C3616,ApplicablePermutations!$Q$2:$S$2,0))=1,"X","")</f>
        <v>X</v>
      </c>
      <c r="I3616" s="64">
        <f t="shared" si="296"/>
        <v>5.000000000000001E-3</v>
      </c>
      <c r="J3616" s="64">
        <f t="shared" si="294"/>
        <v>0.37</v>
      </c>
      <c r="K3616" s="64">
        <f t="shared" si="297"/>
        <v>3.1500000000000005E-3</v>
      </c>
      <c r="L3616" s="67" t="str">
        <f>IF(VLOOKUP($A3616,ApplicablePermutations!$U$3:$V$146,2,0)=1,"X","")</f>
        <v/>
      </c>
      <c r="M3616" t="str">
        <f t="shared" si="298"/>
        <v/>
      </c>
      <c r="N3616" s="64">
        <f t="shared" si="295"/>
        <v>3.1500000000000005E-3</v>
      </c>
    </row>
    <row r="3617" spans="1:14" x14ac:dyDescent="0.25">
      <c r="A3617" t="s">
        <v>440</v>
      </c>
      <c r="B3617" t="s">
        <v>328</v>
      </c>
      <c r="C3617" s="65" t="s">
        <v>486</v>
      </c>
      <c r="D3617" s="64" t="str">
        <f>IFERROR(INDEX('Feasibility Factor'!$D$5:$N$123,MATCH(VLOOKUP($A3617,PairList!$A$2:$D$205,2,0),'Feasibility Factor'!$C$5:$C$123,0),MATCH(VLOOKUP($B3617,PairList!$F$2:$I$14,2,0),'Feasibility Factor'!$D$3:$N$3,0)),"")</f>
        <v/>
      </c>
      <c r="E3617" s="64">
        <v>1.0000000000000002E-2</v>
      </c>
      <c r="F3617" s="64">
        <f>IFERROR(INDEX(ESShip!$C$2:$C$99,MATCH(VLOOKUP($A3617,PairList!$A$2:$D$205,3,0),ESShip!$A$2:$A$99,0)),"")</f>
        <v>0.37</v>
      </c>
      <c r="G3617" s="64">
        <v>2.4508403251084609E-2</v>
      </c>
      <c r="H3617" s="67" t="str">
        <f>IF(INDEX(ApplicablePermutations!$B$3:$N$205,MATCH($A3617,ApplicablePermutations!$A$3:$A$205,0),MATCH($B3617,ApplicablePermutations!$B$2:$N$2,0))*INDEX(ApplicablePermutations!$Q$3:$S$205,MATCH($A3617,ApplicablePermutations!$P$3:$P$205,0),MATCH($C3617,ApplicablePermutations!$Q$2:$S$2,0))=1,"X","")</f>
        <v>X</v>
      </c>
      <c r="I3617" s="64">
        <f t="shared" si="296"/>
        <v>1.0000000000000002E-2</v>
      </c>
      <c r="J3617" s="64">
        <f t="shared" si="294"/>
        <v>0.37</v>
      </c>
      <c r="K3617" s="64">
        <f t="shared" si="297"/>
        <v>6.3000000000000009E-3</v>
      </c>
      <c r="L3617" s="67" t="str">
        <f>IF(VLOOKUP($A3617,ApplicablePermutations!$U$3:$V$146,2,0)=1,"X","")</f>
        <v/>
      </c>
      <c r="M3617" t="str">
        <f t="shared" si="298"/>
        <v/>
      </c>
      <c r="N3617" s="64">
        <f t="shared" si="295"/>
        <v>6.3000000000000009E-3</v>
      </c>
    </row>
    <row r="3618" spans="1:14" x14ac:dyDescent="0.25">
      <c r="A3618" t="s">
        <v>440</v>
      </c>
      <c r="B3618" t="s">
        <v>239</v>
      </c>
      <c r="C3618" s="65" t="s">
        <v>486</v>
      </c>
      <c r="D3618" s="64" t="str">
        <f>IFERROR(INDEX('Feasibility Factor'!$D$5:$N$123,MATCH(VLOOKUP($A3618,PairList!$A$2:$D$205,2,0),'Feasibility Factor'!$C$5:$C$123,0),MATCH(VLOOKUP($B3618,PairList!$F$2:$I$14,2,0),'Feasibility Factor'!$D$3:$N$3,0)),"")</f>
        <v/>
      </c>
      <c r="E3618" s="64">
        <v>7.7777777777777793E-3</v>
      </c>
      <c r="F3618" s="64">
        <f>IFERROR(INDEX(ESShip!$C$2:$C$99,MATCH(VLOOKUP($A3618,PairList!$A$2:$D$205,3,0),ESShip!$A$2:$A$99,0)),"")</f>
        <v>0.37</v>
      </c>
      <c r="G3618" s="64">
        <v>2.4508403251084609E-2</v>
      </c>
      <c r="H3618" s="67" t="str">
        <f>IF(INDEX(ApplicablePermutations!$B$3:$N$205,MATCH($A3618,ApplicablePermutations!$A$3:$A$205,0),MATCH($B3618,ApplicablePermutations!$B$2:$N$2,0))*INDEX(ApplicablePermutations!$Q$3:$S$205,MATCH($A3618,ApplicablePermutations!$P$3:$P$205,0),MATCH($C3618,ApplicablePermutations!$Q$2:$S$2,0))=1,"X","")</f>
        <v>X</v>
      </c>
      <c r="I3618" s="64">
        <f t="shared" si="296"/>
        <v>7.7777777777777793E-3</v>
      </c>
      <c r="J3618" s="64">
        <f t="shared" si="294"/>
        <v>0.37</v>
      </c>
      <c r="K3618" s="64">
        <f t="shared" si="297"/>
        <v>4.9000000000000007E-3</v>
      </c>
      <c r="L3618" s="67" t="str">
        <f>IF(VLOOKUP($A3618,ApplicablePermutations!$U$3:$V$146,2,0)=1,"X","")</f>
        <v/>
      </c>
      <c r="M3618" t="str">
        <f t="shared" si="298"/>
        <v/>
      </c>
      <c r="N3618" s="64">
        <f t="shared" si="295"/>
        <v>4.9000000000000007E-3</v>
      </c>
    </row>
    <row r="3619" spans="1:14" x14ac:dyDescent="0.25">
      <c r="A3619" t="s">
        <v>440</v>
      </c>
      <c r="B3619" t="s">
        <v>329</v>
      </c>
      <c r="C3619" s="65" t="s">
        <v>486</v>
      </c>
      <c r="D3619" s="64" t="str">
        <f>IFERROR(INDEX('Feasibility Factor'!$D$5:$N$123,MATCH(VLOOKUP($A3619,PairList!$A$2:$D$205,2,0),'Feasibility Factor'!$C$5:$C$123,0),MATCH(VLOOKUP($B3619,PairList!$F$2:$I$14,2,0),'Feasibility Factor'!$D$3:$N$3,0)),"")</f>
        <v/>
      </c>
      <c r="E3619" s="64">
        <v>7.7777777777777793E-3</v>
      </c>
      <c r="F3619" s="64">
        <f>IFERROR(INDEX(ESShip!$C$2:$C$99,MATCH(VLOOKUP($A3619,PairList!$A$2:$D$205,3,0),ESShip!$A$2:$A$99,0)),"")</f>
        <v>0.37</v>
      </c>
      <c r="G3619" s="64">
        <v>2.4508403251084609E-2</v>
      </c>
      <c r="H3619" s="67" t="str">
        <f>IF(INDEX(ApplicablePermutations!$B$3:$N$205,MATCH($A3619,ApplicablePermutations!$A$3:$A$205,0),MATCH($B3619,ApplicablePermutations!$B$2:$N$2,0))*INDEX(ApplicablePermutations!$Q$3:$S$205,MATCH($A3619,ApplicablePermutations!$P$3:$P$205,0),MATCH($C3619,ApplicablePermutations!$Q$2:$S$2,0))=1,"X","")</f>
        <v>X</v>
      </c>
      <c r="I3619" s="64">
        <f t="shared" si="296"/>
        <v>7.7777777777777793E-3</v>
      </c>
      <c r="J3619" s="64">
        <f t="shared" si="294"/>
        <v>0.37</v>
      </c>
      <c r="K3619" s="64">
        <f t="shared" si="297"/>
        <v>4.9000000000000007E-3</v>
      </c>
      <c r="L3619" s="67" t="str">
        <f>IF(VLOOKUP($A3619,ApplicablePermutations!$U$3:$V$146,2,0)=1,"X","")</f>
        <v/>
      </c>
      <c r="M3619" t="str">
        <f t="shared" si="298"/>
        <v/>
      </c>
      <c r="N3619" s="64">
        <f t="shared" si="295"/>
        <v>4.9000000000000007E-3</v>
      </c>
    </row>
    <row r="3620" spans="1:14" x14ac:dyDescent="0.25">
      <c r="A3620" t="s">
        <v>440</v>
      </c>
      <c r="B3620" t="s">
        <v>330</v>
      </c>
      <c r="C3620" s="65" t="s">
        <v>486</v>
      </c>
      <c r="D3620" s="64" t="str">
        <f>IFERROR(INDEX('Feasibility Factor'!$D$5:$N$123,MATCH(VLOOKUP($A3620,PairList!$A$2:$D$205,2,0),'Feasibility Factor'!$C$5:$C$123,0),MATCH(VLOOKUP($B3620,PairList!$F$2:$I$14,2,0),'Feasibility Factor'!$D$3:$N$3,0)),"")</f>
        <v/>
      </c>
      <c r="E3620" s="64">
        <v>5.000000000000001E-3</v>
      </c>
      <c r="F3620" s="64">
        <f>IFERROR(INDEX(ESShip!$C$2:$C$99,MATCH(VLOOKUP($A3620,PairList!$A$2:$D$205,3,0),ESShip!$A$2:$A$99,0)),"")</f>
        <v>0.37</v>
      </c>
      <c r="G3620" s="64">
        <v>2.4508403251084609E-2</v>
      </c>
      <c r="H3620" s="67" t="str">
        <f>IF(INDEX(ApplicablePermutations!$B$3:$N$205,MATCH($A3620,ApplicablePermutations!$A$3:$A$205,0),MATCH($B3620,ApplicablePermutations!$B$2:$N$2,0))*INDEX(ApplicablePermutations!$Q$3:$S$205,MATCH($A3620,ApplicablePermutations!$P$3:$P$205,0),MATCH($C3620,ApplicablePermutations!$Q$2:$S$2,0))=1,"X","")</f>
        <v>X</v>
      </c>
      <c r="I3620" s="64">
        <f t="shared" si="296"/>
        <v>5.000000000000001E-3</v>
      </c>
      <c r="J3620" s="64">
        <f t="shared" si="294"/>
        <v>0.37</v>
      </c>
      <c r="K3620" s="64">
        <f t="shared" si="297"/>
        <v>3.1500000000000005E-3</v>
      </c>
      <c r="L3620" s="67" t="str">
        <f>IF(VLOOKUP($A3620,ApplicablePermutations!$U$3:$V$146,2,0)=1,"X","")</f>
        <v/>
      </c>
      <c r="M3620" t="str">
        <f t="shared" si="298"/>
        <v/>
      </c>
      <c r="N3620" s="64">
        <f t="shared" si="295"/>
        <v>3.1500000000000005E-3</v>
      </c>
    </row>
    <row r="3621" spans="1:14" x14ac:dyDescent="0.25">
      <c r="A3621" t="s">
        <v>440</v>
      </c>
      <c r="B3621" t="s">
        <v>331</v>
      </c>
      <c r="C3621" s="65" t="s">
        <v>486</v>
      </c>
      <c r="D3621" s="64" t="str">
        <f>IFERROR(INDEX('Feasibility Factor'!$D$5:$N$123,MATCH(VLOOKUP($A3621,PairList!$A$2:$D$205,2,0),'Feasibility Factor'!$C$5:$C$123,0),MATCH(VLOOKUP($B3621,PairList!$F$2:$I$14,2,0),'Feasibility Factor'!$D$3:$N$3,0)),"")</f>
        <v/>
      </c>
      <c r="E3621" s="64">
        <v>5.000000000000001E-3</v>
      </c>
      <c r="F3621" s="64">
        <f>IFERROR(INDEX(ESShip!$C$2:$C$99,MATCH(VLOOKUP($A3621,PairList!$A$2:$D$205,3,0),ESShip!$A$2:$A$99,0)),"")</f>
        <v>0.37</v>
      </c>
      <c r="G3621" s="64">
        <v>2.4508403251084609E-2</v>
      </c>
      <c r="H3621" s="67" t="str">
        <f>IF(INDEX(ApplicablePermutations!$B$3:$N$205,MATCH($A3621,ApplicablePermutations!$A$3:$A$205,0),MATCH($B3621,ApplicablePermutations!$B$2:$N$2,0))*INDEX(ApplicablePermutations!$Q$3:$S$205,MATCH($A3621,ApplicablePermutations!$P$3:$P$205,0),MATCH($C3621,ApplicablePermutations!$Q$2:$S$2,0))=1,"X","")</f>
        <v>X</v>
      </c>
      <c r="I3621" s="64">
        <f t="shared" si="296"/>
        <v>5.000000000000001E-3</v>
      </c>
      <c r="J3621" s="64">
        <f t="shared" si="294"/>
        <v>0.37</v>
      </c>
      <c r="K3621" s="64">
        <f t="shared" si="297"/>
        <v>3.1500000000000005E-3</v>
      </c>
      <c r="L3621" s="67" t="str">
        <f>IF(VLOOKUP($A3621,ApplicablePermutations!$U$3:$V$146,2,0)=1,"X","")</f>
        <v/>
      </c>
      <c r="M3621" t="str">
        <f t="shared" si="298"/>
        <v/>
      </c>
      <c r="N3621" s="64">
        <f t="shared" si="295"/>
        <v>3.1500000000000005E-3</v>
      </c>
    </row>
    <row r="3622" spans="1:14" x14ac:dyDescent="0.25">
      <c r="A3622" t="s">
        <v>440</v>
      </c>
      <c r="B3622" t="s">
        <v>332</v>
      </c>
      <c r="C3622" s="65" t="s">
        <v>486</v>
      </c>
      <c r="D3622" s="64" t="str">
        <f>IFERROR(INDEX('Feasibility Factor'!$D$5:$N$123,MATCH(VLOOKUP($A3622,PairList!$A$2:$D$205,2,0),'Feasibility Factor'!$C$5:$C$123,0),MATCH(VLOOKUP($B3622,PairList!$F$2:$I$14,2,0),'Feasibility Factor'!$D$3:$N$3,0)),"")</f>
        <v/>
      </c>
      <c r="E3622" s="64">
        <v>1.0000000000000002E-2</v>
      </c>
      <c r="F3622" s="64">
        <f>IFERROR(INDEX(ESShip!$C$2:$C$99,MATCH(VLOOKUP($A3622,PairList!$A$2:$D$205,3,0),ESShip!$A$2:$A$99,0)),"")</f>
        <v>0.37</v>
      </c>
      <c r="G3622" s="64">
        <v>2.4508403251084609E-2</v>
      </c>
      <c r="H3622" s="67" t="str">
        <f>IF(INDEX(ApplicablePermutations!$B$3:$N$205,MATCH($A3622,ApplicablePermutations!$A$3:$A$205,0),MATCH($B3622,ApplicablePermutations!$B$2:$N$2,0))*INDEX(ApplicablePermutations!$Q$3:$S$205,MATCH($A3622,ApplicablePermutations!$P$3:$P$205,0),MATCH($C3622,ApplicablePermutations!$Q$2:$S$2,0))=1,"X","")</f>
        <v>X</v>
      </c>
      <c r="I3622" s="64">
        <f t="shared" si="296"/>
        <v>1.0000000000000002E-2</v>
      </c>
      <c r="J3622" s="64">
        <f t="shared" si="294"/>
        <v>0.37</v>
      </c>
      <c r="K3622" s="64">
        <f t="shared" si="297"/>
        <v>6.3000000000000009E-3</v>
      </c>
      <c r="L3622" s="67" t="str">
        <f>IF(VLOOKUP($A3622,ApplicablePermutations!$U$3:$V$146,2,0)=1,"X","")</f>
        <v/>
      </c>
      <c r="M3622" t="str">
        <f t="shared" si="298"/>
        <v/>
      </c>
      <c r="N3622" s="64">
        <f t="shared" si="295"/>
        <v>6.3000000000000009E-3</v>
      </c>
    </row>
    <row r="3623" spans="1:14" x14ac:dyDescent="0.25">
      <c r="A3623" t="s">
        <v>440</v>
      </c>
      <c r="B3623" t="s">
        <v>243</v>
      </c>
      <c r="C3623" s="65" t="s">
        <v>486</v>
      </c>
      <c r="D3623" s="64" t="str">
        <f>IFERROR(INDEX('Feasibility Factor'!$D$5:$N$123,MATCH(VLOOKUP($A3623,PairList!$A$2:$D$205,2,0),'Feasibility Factor'!$C$5:$C$123,0),MATCH(VLOOKUP($B3623,PairList!$F$2:$I$14,2,0),'Feasibility Factor'!$D$3:$N$3,0)),"")</f>
        <v/>
      </c>
      <c r="E3623" s="64">
        <v>5.3027967064338379E-3</v>
      </c>
      <c r="F3623" s="64">
        <f>IFERROR(INDEX(ESShip!$C$2:$C$99,MATCH(VLOOKUP($A3623,PairList!$A$2:$D$205,3,0),ESShip!$A$2:$A$99,0)),"")</f>
        <v>0.37</v>
      </c>
      <c r="G3623" s="64">
        <v>2.4508403251084537E-2</v>
      </c>
      <c r="H3623" s="67" t="str">
        <f>IF(INDEX(ApplicablePermutations!$B$3:$N$205,MATCH($A3623,ApplicablePermutations!$A$3:$A$205,0),MATCH($B3623,ApplicablePermutations!$B$2:$N$2,0))*INDEX(ApplicablePermutations!$Q$3:$S$205,MATCH($A3623,ApplicablePermutations!$P$3:$P$205,0),MATCH($C3623,ApplicablePermutations!$Q$2:$S$2,0))=1,"X","")</f>
        <v>X</v>
      </c>
      <c r="I3623" s="64">
        <f t="shared" si="296"/>
        <v>5.3027967064338379E-3</v>
      </c>
      <c r="J3623" s="64">
        <f t="shared" si="294"/>
        <v>0.37</v>
      </c>
      <c r="K3623" s="64">
        <f t="shared" si="297"/>
        <v>3.3407619250533181E-3</v>
      </c>
      <c r="L3623" s="67" t="str">
        <f>IF(VLOOKUP($A3623,ApplicablePermutations!$U$3:$V$146,2,0)=1,"X","")</f>
        <v/>
      </c>
      <c r="M3623" t="str">
        <f t="shared" si="298"/>
        <v/>
      </c>
      <c r="N3623" s="64">
        <f t="shared" si="295"/>
        <v>3.3407619250533181E-3</v>
      </c>
    </row>
    <row r="3624" spans="1:14" x14ac:dyDescent="0.25">
      <c r="A3624" t="s">
        <v>440</v>
      </c>
      <c r="B3624" t="s">
        <v>333</v>
      </c>
      <c r="C3624" s="65" t="s">
        <v>486</v>
      </c>
      <c r="D3624" s="64" t="str">
        <f>IFERROR(INDEX('Feasibility Factor'!$D$5:$N$123,MATCH(VLOOKUP($A3624,PairList!$A$2:$D$205,2,0),'Feasibility Factor'!$C$5:$C$123,0),MATCH(VLOOKUP($B3624,PairList!$F$2:$I$14,2,0),'Feasibility Factor'!$D$3:$N$3,0)),"")</f>
        <v/>
      </c>
      <c r="E3624" s="64">
        <v>5.000000000000001E-3</v>
      </c>
      <c r="F3624" s="64">
        <f>IFERROR(INDEX(ESShip!$C$2:$C$99,MATCH(VLOOKUP($A3624,PairList!$A$2:$D$205,3,0),ESShip!$A$2:$A$99,0)),"")</f>
        <v>0.37</v>
      </c>
      <c r="G3624" s="64">
        <v>2.4508403251084609E-2</v>
      </c>
      <c r="H3624" s="67" t="str">
        <f>IF(INDEX(ApplicablePermutations!$B$3:$N$205,MATCH($A3624,ApplicablePermutations!$A$3:$A$205,0),MATCH($B3624,ApplicablePermutations!$B$2:$N$2,0))*INDEX(ApplicablePermutations!$Q$3:$S$205,MATCH($A3624,ApplicablePermutations!$P$3:$P$205,0),MATCH($C3624,ApplicablePermutations!$Q$2:$S$2,0))=1,"X","")</f>
        <v>X</v>
      </c>
      <c r="I3624" s="64">
        <f t="shared" si="296"/>
        <v>5.000000000000001E-3</v>
      </c>
      <c r="J3624" s="64">
        <f t="shared" si="294"/>
        <v>0.37</v>
      </c>
      <c r="K3624" s="64">
        <f t="shared" si="297"/>
        <v>3.1500000000000005E-3</v>
      </c>
      <c r="L3624" s="67" t="str">
        <f>IF(VLOOKUP($A3624,ApplicablePermutations!$U$3:$V$146,2,0)=1,"X","")</f>
        <v/>
      </c>
      <c r="M3624" t="str">
        <f t="shared" si="298"/>
        <v/>
      </c>
      <c r="N3624" s="64">
        <f t="shared" si="295"/>
        <v>3.1500000000000005E-3</v>
      </c>
    </row>
    <row r="3625" spans="1:14" x14ac:dyDescent="0.25">
      <c r="A3625" t="s">
        <v>440</v>
      </c>
      <c r="B3625" t="s">
        <v>334</v>
      </c>
      <c r="C3625" s="65" t="s">
        <v>486</v>
      </c>
      <c r="D3625" s="64" t="str">
        <f>IFERROR(INDEX('Feasibility Factor'!$D$5:$N$123,MATCH(VLOOKUP($A3625,PairList!$A$2:$D$205,2,0),'Feasibility Factor'!$C$5:$C$123,0),MATCH(VLOOKUP($B3625,PairList!$F$2:$I$14,2,0),'Feasibility Factor'!$D$3:$N$3,0)),"")</f>
        <v/>
      </c>
      <c r="E3625" s="64">
        <v>7.7777777777777793E-3</v>
      </c>
      <c r="F3625" s="64">
        <f>IFERROR(INDEX(ESShip!$C$2:$C$99,MATCH(VLOOKUP($A3625,PairList!$A$2:$D$205,3,0),ESShip!$A$2:$A$99,0)),"")</f>
        <v>0.37</v>
      </c>
      <c r="G3625" s="64">
        <v>2.4508403251084609E-2</v>
      </c>
      <c r="H3625" s="67" t="str">
        <f>IF(INDEX(ApplicablePermutations!$B$3:$N$205,MATCH($A3625,ApplicablePermutations!$A$3:$A$205,0),MATCH($B3625,ApplicablePermutations!$B$2:$N$2,0))*INDEX(ApplicablePermutations!$Q$3:$S$205,MATCH($A3625,ApplicablePermutations!$P$3:$P$205,0),MATCH($C3625,ApplicablePermutations!$Q$2:$S$2,0))=1,"X","")</f>
        <v>X</v>
      </c>
      <c r="I3625" s="64">
        <f t="shared" si="296"/>
        <v>7.7777777777777793E-3</v>
      </c>
      <c r="J3625" s="64">
        <f t="shared" si="294"/>
        <v>0.37</v>
      </c>
      <c r="K3625" s="64">
        <f t="shared" si="297"/>
        <v>4.9000000000000007E-3</v>
      </c>
      <c r="L3625" s="67" t="str">
        <f>IF(VLOOKUP($A3625,ApplicablePermutations!$U$3:$V$146,2,0)=1,"X","")</f>
        <v/>
      </c>
      <c r="M3625" t="str">
        <f t="shared" si="298"/>
        <v/>
      </c>
      <c r="N3625" s="64">
        <f t="shared" si="295"/>
        <v>4.9000000000000007E-3</v>
      </c>
    </row>
    <row r="3626" spans="1:14" x14ac:dyDescent="0.25">
      <c r="A3626" t="s">
        <v>440</v>
      </c>
      <c r="B3626" t="s">
        <v>94</v>
      </c>
      <c r="C3626" s="65" t="s">
        <v>486</v>
      </c>
      <c r="D3626" s="64" t="str">
        <f>IFERROR(INDEX('Feasibility Factor'!$D$5:$N$123,MATCH(VLOOKUP($A3626,PairList!$A$2:$D$205,2,0),'Feasibility Factor'!$C$5:$C$123,0),MATCH(VLOOKUP($B3626,PairList!$F$2:$I$14,2,0),'Feasibility Factor'!$D$3:$N$3,0)),"")</f>
        <v/>
      </c>
      <c r="E3626" s="64">
        <v>4.6666666666666679E-3</v>
      </c>
      <c r="F3626" s="64">
        <f>IFERROR(INDEX(ESShip!$C$2:$C$99,MATCH(VLOOKUP($A3626,PairList!$A$2:$D$205,3,0),ESShip!$A$2:$A$99,0)),"")</f>
        <v>0.37</v>
      </c>
      <c r="G3626" s="64">
        <v>2.4508403251084609E-2</v>
      </c>
      <c r="H3626" s="67" t="str">
        <f>IF(INDEX(ApplicablePermutations!$B$3:$N$205,MATCH($A3626,ApplicablePermutations!$A$3:$A$205,0),MATCH($B3626,ApplicablePermutations!$B$2:$N$2,0))*INDEX(ApplicablePermutations!$Q$3:$S$205,MATCH($A3626,ApplicablePermutations!$P$3:$P$205,0),MATCH($C3626,ApplicablePermutations!$Q$2:$S$2,0))=1,"X","")</f>
        <v>X</v>
      </c>
      <c r="I3626" s="64">
        <f t="shared" si="296"/>
        <v>4.6666666666666679E-3</v>
      </c>
      <c r="J3626" s="64">
        <f t="shared" si="294"/>
        <v>0.37</v>
      </c>
      <c r="K3626" s="64">
        <f t="shared" si="297"/>
        <v>2.9400000000000008E-3</v>
      </c>
      <c r="L3626" s="67" t="str">
        <f>IF(VLOOKUP($A3626,ApplicablePermutations!$U$3:$V$146,2,0)=1,"X","")</f>
        <v/>
      </c>
      <c r="M3626" t="str">
        <f t="shared" si="298"/>
        <v/>
      </c>
      <c r="N3626" s="64">
        <f t="shared" si="295"/>
        <v>2.9400000000000008E-3</v>
      </c>
    </row>
    <row r="3627" spans="1:14" x14ac:dyDescent="0.25">
      <c r="A3627" t="s">
        <v>440</v>
      </c>
      <c r="B3627" t="s">
        <v>335</v>
      </c>
      <c r="C3627" s="65" t="s">
        <v>486</v>
      </c>
      <c r="D3627" s="64" t="str">
        <f>IFERROR(INDEX('Feasibility Factor'!$D$5:$N$123,MATCH(VLOOKUP($A3627,PairList!$A$2:$D$205,2,0),'Feasibility Factor'!$C$5:$C$123,0),MATCH(VLOOKUP($B3627,PairList!$F$2:$I$14,2,0),'Feasibility Factor'!$D$3:$N$3,0)),"")</f>
        <v/>
      </c>
      <c r="E3627" s="64">
        <v>1.0000000000000002E-2</v>
      </c>
      <c r="F3627" s="64">
        <f>IFERROR(INDEX(ESShip!$C$2:$C$99,MATCH(VLOOKUP($A3627,PairList!$A$2:$D$205,3,0),ESShip!$A$2:$A$99,0)),"")</f>
        <v>0.37</v>
      </c>
      <c r="G3627" s="64">
        <v>2.4508403251084609E-2</v>
      </c>
      <c r="H3627" s="67" t="str">
        <f>IF(INDEX(ApplicablePermutations!$B$3:$N$205,MATCH($A3627,ApplicablePermutations!$A$3:$A$205,0),MATCH($B3627,ApplicablePermutations!$B$2:$N$2,0))*INDEX(ApplicablePermutations!$Q$3:$S$205,MATCH($A3627,ApplicablePermutations!$P$3:$P$205,0),MATCH($C3627,ApplicablePermutations!$Q$2:$S$2,0))=1,"X","")</f>
        <v>X</v>
      </c>
      <c r="I3627" s="64">
        <f t="shared" si="296"/>
        <v>1.0000000000000002E-2</v>
      </c>
      <c r="J3627" s="64">
        <f t="shared" si="294"/>
        <v>0.37</v>
      </c>
      <c r="K3627" s="64">
        <f t="shared" si="297"/>
        <v>6.3000000000000009E-3</v>
      </c>
      <c r="L3627" s="67" t="str">
        <f>IF(VLOOKUP($A3627,ApplicablePermutations!$U$3:$V$146,2,0)=1,"X","")</f>
        <v/>
      </c>
      <c r="M3627" t="str">
        <f t="shared" si="298"/>
        <v/>
      </c>
      <c r="N3627" s="64">
        <f t="shared" si="295"/>
        <v>6.3000000000000009E-3</v>
      </c>
    </row>
    <row r="3628" spans="1:14" x14ac:dyDescent="0.25">
      <c r="A3628" t="s">
        <v>440</v>
      </c>
      <c r="B3628" t="s">
        <v>100</v>
      </c>
      <c r="C3628" s="65" t="s">
        <v>486</v>
      </c>
      <c r="D3628" s="64" t="str">
        <f>IFERROR(INDEX('Feasibility Factor'!$D$5:$N$123,MATCH(VLOOKUP($A3628,PairList!$A$2:$D$205,2,0),'Feasibility Factor'!$C$5:$C$123,0),MATCH(VLOOKUP($B3628,PairList!$F$2:$I$14,2,0),'Feasibility Factor'!$D$3:$N$3,0)),"")</f>
        <v/>
      </c>
      <c r="E3628" s="64">
        <v>4.6666666666666679E-3</v>
      </c>
      <c r="F3628" s="64">
        <f>IFERROR(INDEX(ESShip!$C$2:$C$99,MATCH(VLOOKUP($A3628,PairList!$A$2:$D$205,3,0),ESShip!$A$2:$A$99,0)),"")</f>
        <v>0.37</v>
      </c>
      <c r="G3628" s="64">
        <v>2.4508403251084609E-2</v>
      </c>
      <c r="H3628" s="67" t="str">
        <f>IF(INDEX(ApplicablePermutations!$B$3:$N$205,MATCH($A3628,ApplicablePermutations!$A$3:$A$205,0),MATCH($B3628,ApplicablePermutations!$B$2:$N$2,0))*INDEX(ApplicablePermutations!$Q$3:$S$205,MATCH($A3628,ApplicablePermutations!$P$3:$P$205,0),MATCH($C3628,ApplicablePermutations!$Q$2:$S$2,0))=1,"X","")</f>
        <v>X</v>
      </c>
      <c r="I3628" s="64">
        <f t="shared" si="296"/>
        <v>4.6666666666666679E-3</v>
      </c>
      <c r="J3628" s="64">
        <f t="shared" si="294"/>
        <v>0.37</v>
      </c>
      <c r="K3628" s="64">
        <f t="shared" si="297"/>
        <v>2.9400000000000008E-3</v>
      </c>
      <c r="L3628" s="67" t="str">
        <f>IF(VLOOKUP($A3628,ApplicablePermutations!$U$3:$V$146,2,0)=1,"X","")</f>
        <v/>
      </c>
      <c r="M3628" t="str">
        <f t="shared" si="298"/>
        <v/>
      </c>
      <c r="N3628" s="64">
        <f t="shared" si="295"/>
        <v>2.9400000000000008E-3</v>
      </c>
    </row>
    <row r="3629" spans="1:14" x14ac:dyDescent="0.25">
      <c r="A3629" t="s">
        <v>441</v>
      </c>
      <c r="B3629" t="s">
        <v>327</v>
      </c>
      <c r="C3629" s="65" t="s">
        <v>485</v>
      </c>
      <c r="D3629" s="64" t="str">
        <f>IFERROR(INDEX('Feasibility Factor'!$D$5:$N$123,MATCH(VLOOKUP($A3629,PairList!$A$2:$D$205,2,0),'Feasibility Factor'!$C$5:$C$123,0),MATCH(VLOOKUP($B3629,PairList!$F$2:$I$14,2,0),'Feasibility Factor'!$D$3:$N$3,0)),"")</f>
        <v/>
      </c>
      <c r="E3629" s="64">
        <v>0.5</v>
      </c>
      <c r="F3629" s="64" t="str">
        <f>IFERROR(INDEX(ESShip!$C$2:$C$99,MATCH(VLOOKUP($A3629,PairList!$A$2:$D$205,3,0),ESShip!$A$2:$A$99,0)),"")</f>
        <v/>
      </c>
      <c r="G3629" s="64">
        <v>0.1747723478707397</v>
      </c>
      <c r="H3629" s="67" t="str">
        <f>IF(INDEX(ApplicablePermutations!$B$3:$N$205,MATCH($A3629,ApplicablePermutations!$A$3:$A$205,0),MATCH($B3629,ApplicablePermutations!$B$2:$N$2,0))*INDEX(ApplicablePermutations!$Q$3:$S$205,MATCH($A3629,ApplicablePermutations!$P$3:$P$205,0),MATCH($C3629,ApplicablePermutations!$Q$2:$S$2,0))=1,"X","")</f>
        <v/>
      </c>
      <c r="I3629" s="64" t="str">
        <f t="shared" si="296"/>
        <v/>
      </c>
      <c r="J3629" s="64" t="str">
        <f t="shared" si="294"/>
        <v/>
      </c>
      <c r="K3629" s="64">
        <f t="shared" si="297"/>
        <v>0</v>
      </c>
      <c r="L3629" s="67" t="str">
        <f>IF(VLOOKUP($A3629,ApplicablePermutations!$U$3:$V$146,2,0)=1,"X","")</f>
        <v/>
      </c>
      <c r="M3629" t="str">
        <f t="shared" si="298"/>
        <v/>
      </c>
      <c r="N3629" s="64">
        <f t="shared" si="295"/>
        <v>0</v>
      </c>
    </row>
    <row r="3630" spans="1:14" x14ac:dyDescent="0.25">
      <c r="A3630" t="s">
        <v>441</v>
      </c>
      <c r="B3630" t="s">
        <v>328</v>
      </c>
      <c r="C3630" s="65" t="s">
        <v>485</v>
      </c>
      <c r="D3630" s="64" t="str">
        <f>IFERROR(INDEX('Feasibility Factor'!$D$5:$N$123,MATCH(VLOOKUP($A3630,PairList!$A$2:$D$205,2,0),'Feasibility Factor'!$C$5:$C$123,0),MATCH(VLOOKUP($B3630,PairList!$F$2:$I$14,2,0),'Feasibility Factor'!$D$3:$N$3,0)),"")</f>
        <v/>
      </c>
      <c r="E3630" s="64">
        <v>0.5</v>
      </c>
      <c r="F3630" s="64" t="str">
        <f>IFERROR(INDEX(ESShip!$C$2:$C$99,MATCH(VLOOKUP($A3630,PairList!$A$2:$D$205,3,0),ESShip!$A$2:$A$99,0)),"")</f>
        <v/>
      </c>
      <c r="G3630" s="64">
        <v>0.1747723478707397</v>
      </c>
      <c r="H3630" s="67" t="str">
        <f>IF(INDEX(ApplicablePermutations!$B$3:$N$205,MATCH($A3630,ApplicablePermutations!$A$3:$A$205,0),MATCH($B3630,ApplicablePermutations!$B$2:$N$2,0))*INDEX(ApplicablePermutations!$Q$3:$S$205,MATCH($A3630,ApplicablePermutations!$P$3:$P$205,0),MATCH($C3630,ApplicablePermutations!$Q$2:$S$2,0))=1,"X","")</f>
        <v/>
      </c>
      <c r="I3630" s="64" t="str">
        <f t="shared" si="296"/>
        <v/>
      </c>
      <c r="J3630" s="64" t="str">
        <f t="shared" si="294"/>
        <v/>
      </c>
      <c r="K3630" s="64">
        <f t="shared" si="297"/>
        <v>0</v>
      </c>
      <c r="L3630" s="67" t="str">
        <f>IF(VLOOKUP($A3630,ApplicablePermutations!$U$3:$V$146,2,0)=1,"X","")</f>
        <v/>
      </c>
      <c r="M3630" t="str">
        <f t="shared" si="298"/>
        <v/>
      </c>
      <c r="N3630" s="64">
        <f t="shared" si="295"/>
        <v>0</v>
      </c>
    </row>
    <row r="3631" spans="1:14" x14ac:dyDescent="0.25">
      <c r="A3631" t="s">
        <v>441</v>
      </c>
      <c r="B3631" t="s">
        <v>239</v>
      </c>
      <c r="C3631" s="65" t="s">
        <v>485</v>
      </c>
      <c r="D3631" s="64" t="str">
        <f>IFERROR(INDEX('Feasibility Factor'!$D$5:$N$123,MATCH(VLOOKUP($A3631,PairList!$A$2:$D$205,2,0),'Feasibility Factor'!$C$5:$C$123,0),MATCH(VLOOKUP($B3631,PairList!$F$2:$I$14,2,0),'Feasibility Factor'!$D$3:$N$3,0)),"")</f>
        <v/>
      </c>
      <c r="E3631" s="64">
        <v>0.5</v>
      </c>
      <c r="F3631" s="64" t="str">
        <f>IFERROR(INDEX(ESShip!$C$2:$C$99,MATCH(VLOOKUP($A3631,PairList!$A$2:$D$205,3,0),ESShip!$A$2:$A$99,0)),"")</f>
        <v/>
      </c>
      <c r="G3631" s="64">
        <v>0.1747723478707397</v>
      </c>
      <c r="H3631" s="67" t="str">
        <f>IF(INDEX(ApplicablePermutations!$B$3:$N$205,MATCH($A3631,ApplicablePermutations!$A$3:$A$205,0),MATCH($B3631,ApplicablePermutations!$B$2:$N$2,0))*INDEX(ApplicablePermutations!$Q$3:$S$205,MATCH($A3631,ApplicablePermutations!$P$3:$P$205,0),MATCH($C3631,ApplicablePermutations!$Q$2:$S$2,0))=1,"X","")</f>
        <v/>
      </c>
      <c r="I3631" s="64" t="str">
        <f t="shared" si="296"/>
        <v/>
      </c>
      <c r="J3631" s="64" t="str">
        <f t="shared" si="294"/>
        <v/>
      </c>
      <c r="K3631" s="64">
        <f t="shared" si="297"/>
        <v>0</v>
      </c>
      <c r="L3631" s="67" t="str">
        <f>IF(VLOOKUP($A3631,ApplicablePermutations!$U$3:$V$146,2,0)=1,"X","")</f>
        <v/>
      </c>
      <c r="M3631" t="str">
        <f t="shared" si="298"/>
        <v/>
      </c>
      <c r="N3631" s="64">
        <f t="shared" si="295"/>
        <v>0</v>
      </c>
    </row>
    <row r="3632" spans="1:14" x14ac:dyDescent="0.25">
      <c r="A3632" t="s">
        <v>441</v>
      </c>
      <c r="B3632" t="s">
        <v>329</v>
      </c>
      <c r="C3632" s="65" t="s">
        <v>485</v>
      </c>
      <c r="D3632" s="64" t="str">
        <f>IFERROR(INDEX('Feasibility Factor'!$D$5:$N$123,MATCH(VLOOKUP($A3632,PairList!$A$2:$D$205,2,0),'Feasibility Factor'!$C$5:$C$123,0),MATCH(VLOOKUP($B3632,PairList!$F$2:$I$14,2,0),'Feasibility Factor'!$D$3:$N$3,0)),"")</f>
        <v/>
      </c>
      <c r="E3632" s="64">
        <v>0.5</v>
      </c>
      <c r="F3632" s="64" t="str">
        <f>IFERROR(INDEX(ESShip!$C$2:$C$99,MATCH(VLOOKUP($A3632,PairList!$A$2:$D$205,3,0),ESShip!$A$2:$A$99,0)),"")</f>
        <v/>
      </c>
      <c r="G3632" s="64">
        <v>0.1747723478707397</v>
      </c>
      <c r="H3632" s="67" t="str">
        <f>IF(INDEX(ApplicablePermutations!$B$3:$N$205,MATCH($A3632,ApplicablePermutations!$A$3:$A$205,0),MATCH($B3632,ApplicablePermutations!$B$2:$N$2,0))*INDEX(ApplicablePermutations!$Q$3:$S$205,MATCH($A3632,ApplicablePermutations!$P$3:$P$205,0),MATCH($C3632,ApplicablePermutations!$Q$2:$S$2,0))=1,"X","")</f>
        <v/>
      </c>
      <c r="I3632" s="64" t="str">
        <f t="shared" si="296"/>
        <v/>
      </c>
      <c r="J3632" s="64" t="str">
        <f t="shared" si="294"/>
        <v/>
      </c>
      <c r="K3632" s="64">
        <f t="shared" si="297"/>
        <v>0</v>
      </c>
      <c r="L3632" s="67" t="str">
        <f>IF(VLOOKUP($A3632,ApplicablePermutations!$U$3:$V$146,2,0)=1,"X","")</f>
        <v/>
      </c>
      <c r="M3632" t="str">
        <f t="shared" si="298"/>
        <v/>
      </c>
      <c r="N3632" s="64">
        <f t="shared" si="295"/>
        <v>0</v>
      </c>
    </row>
    <row r="3633" spans="1:14" x14ac:dyDescent="0.25">
      <c r="A3633" t="s">
        <v>441</v>
      </c>
      <c r="B3633" t="s">
        <v>330</v>
      </c>
      <c r="C3633" s="65" t="s">
        <v>485</v>
      </c>
      <c r="D3633" s="64" t="str">
        <f>IFERROR(INDEX('Feasibility Factor'!$D$5:$N$123,MATCH(VLOOKUP($A3633,PairList!$A$2:$D$205,2,0),'Feasibility Factor'!$C$5:$C$123,0),MATCH(VLOOKUP($B3633,PairList!$F$2:$I$14,2,0),'Feasibility Factor'!$D$3:$N$3,0)),"")</f>
        <v/>
      </c>
      <c r="E3633" s="64">
        <v>0.5</v>
      </c>
      <c r="F3633" s="64" t="str">
        <f>IFERROR(INDEX(ESShip!$C$2:$C$99,MATCH(VLOOKUP($A3633,PairList!$A$2:$D$205,3,0),ESShip!$A$2:$A$99,0)),"")</f>
        <v/>
      </c>
      <c r="G3633" s="64">
        <v>0.1747723478707397</v>
      </c>
      <c r="H3633" s="67" t="str">
        <f>IF(INDEX(ApplicablePermutations!$B$3:$N$205,MATCH($A3633,ApplicablePermutations!$A$3:$A$205,0),MATCH($B3633,ApplicablePermutations!$B$2:$N$2,0))*INDEX(ApplicablePermutations!$Q$3:$S$205,MATCH($A3633,ApplicablePermutations!$P$3:$P$205,0),MATCH($C3633,ApplicablePermutations!$Q$2:$S$2,0))=1,"X","")</f>
        <v/>
      </c>
      <c r="I3633" s="64" t="str">
        <f t="shared" si="296"/>
        <v/>
      </c>
      <c r="J3633" s="64" t="str">
        <f t="shared" si="294"/>
        <v/>
      </c>
      <c r="K3633" s="64">
        <f t="shared" si="297"/>
        <v>0</v>
      </c>
      <c r="L3633" s="67" t="str">
        <f>IF(VLOOKUP($A3633,ApplicablePermutations!$U$3:$V$146,2,0)=1,"X","")</f>
        <v/>
      </c>
      <c r="M3633" t="str">
        <f t="shared" si="298"/>
        <v/>
      </c>
      <c r="N3633" s="64">
        <f t="shared" si="295"/>
        <v>0</v>
      </c>
    </row>
    <row r="3634" spans="1:14" x14ac:dyDescent="0.25">
      <c r="A3634" t="s">
        <v>441</v>
      </c>
      <c r="B3634" t="s">
        <v>331</v>
      </c>
      <c r="C3634" s="65" t="s">
        <v>485</v>
      </c>
      <c r="D3634" s="64" t="str">
        <f>IFERROR(INDEX('Feasibility Factor'!$D$5:$N$123,MATCH(VLOOKUP($A3634,PairList!$A$2:$D$205,2,0),'Feasibility Factor'!$C$5:$C$123,0),MATCH(VLOOKUP($B3634,PairList!$F$2:$I$14,2,0),'Feasibility Factor'!$D$3:$N$3,0)),"")</f>
        <v/>
      </c>
      <c r="E3634" s="64">
        <v>0.5</v>
      </c>
      <c r="F3634" s="64" t="str">
        <f>IFERROR(INDEX(ESShip!$C$2:$C$99,MATCH(VLOOKUP($A3634,PairList!$A$2:$D$205,3,0),ESShip!$A$2:$A$99,0)),"")</f>
        <v/>
      </c>
      <c r="G3634" s="64">
        <v>0.1747723478707397</v>
      </c>
      <c r="H3634" s="67" t="str">
        <f>IF(INDEX(ApplicablePermutations!$B$3:$N$205,MATCH($A3634,ApplicablePermutations!$A$3:$A$205,0),MATCH($B3634,ApplicablePermutations!$B$2:$N$2,0))*INDEX(ApplicablePermutations!$Q$3:$S$205,MATCH($A3634,ApplicablePermutations!$P$3:$P$205,0),MATCH($C3634,ApplicablePermutations!$Q$2:$S$2,0))=1,"X","")</f>
        <v/>
      </c>
      <c r="I3634" s="64" t="str">
        <f t="shared" si="296"/>
        <v/>
      </c>
      <c r="J3634" s="64" t="str">
        <f t="shared" si="294"/>
        <v/>
      </c>
      <c r="K3634" s="64">
        <f t="shared" si="297"/>
        <v>0</v>
      </c>
      <c r="L3634" s="67" t="str">
        <f>IF(VLOOKUP($A3634,ApplicablePermutations!$U$3:$V$146,2,0)=1,"X","")</f>
        <v/>
      </c>
      <c r="M3634" t="str">
        <f t="shared" si="298"/>
        <v/>
      </c>
      <c r="N3634" s="64">
        <f t="shared" si="295"/>
        <v>0</v>
      </c>
    </row>
    <row r="3635" spans="1:14" x14ac:dyDescent="0.25">
      <c r="A3635" t="s">
        <v>441</v>
      </c>
      <c r="B3635" t="s">
        <v>332</v>
      </c>
      <c r="C3635" s="65" t="s">
        <v>485</v>
      </c>
      <c r="D3635" s="64" t="str">
        <f>IFERROR(INDEX('Feasibility Factor'!$D$5:$N$123,MATCH(VLOOKUP($A3635,PairList!$A$2:$D$205,2,0),'Feasibility Factor'!$C$5:$C$123,0),MATCH(VLOOKUP($B3635,PairList!$F$2:$I$14,2,0),'Feasibility Factor'!$D$3:$N$3,0)),"")</f>
        <v/>
      </c>
      <c r="E3635" s="64">
        <v>0</v>
      </c>
      <c r="F3635" s="64" t="str">
        <f>IFERROR(INDEX(ESShip!$C$2:$C$99,MATCH(VLOOKUP($A3635,PairList!$A$2:$D$205,3,0),ESShip!$A$2:$A$99,0)),"")</f>
        <v/>
      </c>
      <c r="G3635" s="64">
        <v>0.1747723478707397</v>
      </c>
      <c r="H3635" s="67" t="str">
        <f>IF(INDEX(ApplicablePermutations!$B$3:$N$205,MATCH($A3635,ApplicablePermutations!$A$3:$A$205,0),MATCH($B3635,ApplicablePermutations!$B$2:$N$2,0))*INDEX(ApplicablePermutations!$Q$3:$S$205,MATCH($A3635,ApplicablePermutations!$P$3:$P$205,0),MATCH($C3635,ApplicablePermutations!$Q$2:$S$2,0))=1,"X","")</f>
        <v>X</v>
      </c>
      <c r="I3635" s="64">
        <f t="shared" si="296"/>
        <v>0.5</v>
      </c>
      <c r="J3635" s="64">
        <f t="shared" si="294"/>
        <v>0.1747723478707397</v>
      </c>
      <c r="K3635" s="64">
        <f t="shared" si="297"/>
        <v>0.41261382606463015</v>
      </c>
      <c r="L3635" s="67" t="str">
        <f>IF(VLOOKUP($A3635,ApplicablePermutations!$U$3:$V$146,2,0)=1,"X","")</f>
        <v/>
      </c>
      <c r="M3635" t="str">
        <f t="shared" si="298"/>
        <v/>
      </c>
      <c r="N3635" s="64">
        <f t="shared" si="295"/>
        <v>0.41261382606463015</v>
      </c>
    </row>
    <row r="3636" spans="1:14" x14ac:dyDescent="0.25">
      <c r="A3636" t="s">
        <v>441</v>
      </c>
      <c r="B3636" t="s">
        <v>243</v>
      </c>
      <c r="C3636" s="65" t="s">
        <v>485</v>
      </c>
      <c r="D3636" s="64" t="str">
        <f>IFERROR(INDEX('Feasibility Factor'!$D$5:$N$123,MATCH(VLOOKUP($A3636,PairList!$A$2:$D$205,2,0),'Feasibility Factor'!$C$5:$C$123,0),MATCH(VLOOKUP($B3636,PairList!$F$2:$I$14,2,0),'Feasibility Factor'!$D$3:$N$3,0)),"")</f>
        <v/>
      </c>
      <c r="E3636" s="64">
        <v>0.5</v>
      </c>
      <c r="F3636" s="64" t="str">
        <f>IFERROR(INDEX(ESShip!$C$2:$C$99,MATCH(VLOOKUP($A3636,PairList!$A$2:$D$205,3,0),ESShip!$A$2:$A$99,0)),"")</f>
        <v/>
      </c>
      <c r="G3636" s="64">
        <v>0.1747723478707397</v>
      </c>
      <c r="H3636" s="67" t="str">
        <f>IF(INDEX(ApplicablePermutations!$B$3:$N$205,MATCH($A3636,ApplicablePermutations!$A$3:$A$205,0),MATCH($B3636,ApplicablePermutations!$B$2:$N$2,0))*INDEX(ApplicablePermutations!$Q$3:$S$205,MATCH($A3636,ApplicablePermutations!$P$3:$P$205,0),MATCH($C3636,ApplicablePermutations!$Q$2:$S$2,0))=1,"X","")</f>
        <v/>
      </c>
      <c r="I3636" s="64" t="str">
        <f t="shared" si="296"/>
        <v/>
      </c>
      <c r="J3636" s="64" t="str">
        <f t="shared" ref="J3636:J3699" si="299">IF(H3636="X",IF(F3636&lt;&gt;"",F3636,IF(G3636&lt;&gt;"",G3636,AVERAGEIFS($G$2:$G$13027,$A$2:$A$13027,$A3636,$C$2:$C$13027,$C3636))),"")</f>
        <v/>
      </c>
      <c r="K3636" s="64">
        <f t="shared" si="297"/>
        <v>0</v>
      </c>
      <c r="L3636" s="67" t="str">
        <f>IF(VLOOKUP($A3636,ApplicablePermutations!$U$3:$V$146,2,0)=1,"X","")</f>
        <v/>
      </c>
      <c r="M3636" t="str">
        <f t="shared" si="298"/>
        <v/>
      </c>
      <c r="N3636" s="64">
        <f t="shared" si="295"/>
        <v>0</v>
      </c>
    </row>
    <row r="3637" spans="1:14" x14ac:dyDescent="0.25">
      <c r="A3637" t="s">
        <v>441</v>
      </c>
      <c r="B3637" t="s">
        <v>333</v>
      </c>
      <c r="C3637" s="65" t="s">
        <v>485</v>
      </c>
      <c r="D3637" s="64" t="str">
        <f>IFERROR(INDEX('Feasibility Factor'!$D$5:$N$123,MATCH(VLOOKUP($A3637,PairList!$A$2:$D$205,2,0),'Feasibility Factor'!$C$5:$C$123,0),MATCH(VLOOKUP($B3637,PairList!$F$2:$I$14,2,0),'Feasibility Factor'!$D$3:$N$3,0)),"")</f>
        <v/>
      </c>
      <c r="E3637" s="64">
        <v>0</v>
      </c>
      <c r="F3637" s="64" t="str">
        <f>IFERROR(INDEX(ESShip!$C$2:$C$99,MATCH(VLOOKUP($A3637,PairList!$A$2:$D$205,3,0),ESShip!$A$2:$A$99,0)),"")</f>
        <v/>
      </c>
      <c r="G3637" s="64">
        <v>0.1747723478707397</v>
      </c>
      <c r="H3637" s="67" t="str">
        <f>IF(INDEX(ApplicablePermutations!$B$3:$N$205,MATCH($A3637,ApplicablePermutations!$A$3:$A$205,0),MATCH($B3637,ApplicablePermutations!$B$2:$N$2,0))*INDEX(ApplicablePermutations!$Q$3:$S$205,MATCH($A3637,ApplicablePermutations!$P$3:$P$205,0),MATCH($C3637,ApplicablePermutations!$Q$2:$S$2,0))=1,"X","")</f>
        <v/>
      </c>
      <c r="I3637" s="64" t="str">
        <f t="shared" si="296"/>
        <v/>
      </c>
      <c r="J3637" s="64" t="str">
        <f t="shared" si="299"/>
        <v/>
      </c>
      <c r="K3637" s="64">
        <f t="shared" si="297"/>
        <v>0</v>
      </c>
      <c r="L3637" s="67" t="str">
        <f>IF(VLOOKUP($A3637,ApplicablePermutations!$U$3:$V$146,2,0)=1,"X","")</f>
        <v/>
      </c>
      <c r="M3637" t="str">
        <f t="shared" si="298"/>
        <v/>
      </c>
      <c r="N3637" s="64">
        <f t="shared" si="295"/>
        <v>0</v>
      </c>
    </row>
    <row r="3638" spans="1:14" x14ac:dyDescent="0.25">
      <c r="A3638" t="s">
        <v>441</v>
      </c>
      <c r="B3638" t="s">
        <v>334</v>
      </c>
      <c r="C3638" s="65" t="s">
        <v>485</v>
      </c>
      <c r="D3638" s="64" t="str">
        <f>IFERROR(INDEX('Feasibility Factor'!$D$5:$N$123,MATCH(VLOOKUP($A3638,PairList!$A$2:$D$205,2,0),'Feasibility Factor'!$C$5:$C$123,0),MATCH(VLOOKUP($B3638,PairList!$F$2:$I$14,2,0),'Feasibility Factor'!$D$3:$N$3,0)),"")</f>
        <v/>
      </c>
      <c r="E3638" s="64">
        <v>0.5</v>
      </c>
      <c r="F3638" s="64" t="str">
        <f>IFERROR(INDEX(ESShip!$C$2:$C$99,MATCH(VLOOKUP($A3638,PairList!$A$2:$D$205,3,0),ESShip!$A$2:$A$99,0)),"")</f>
        <v/>
      </c>
      <c r="G3638" s="64">
        <v>0.1747723478707397</v>
      </c>
      <c r="H3638" s="67" t="str">
        <f>IF(INDEX(ApplicablePermutations!$B$3:$N$205,MATCH($A3638,ApplicablePermutations!$A$3:$A$205,0),MATCH($B3638,ApplicablePermutations!$B$2:$N$2,0))*INDEX(ApplicablePermutations!$Q$3:$S$205,MATCH($A3638,ApplicablePermutations!$P$3:$P$205,0),MATCH($C3638,ApplicablePermutations!$Q$2:$S$2,0))=1,"X","")</f>
        <v/>
      </c>
      <c r="I3638" s="64" t="str">
        <f t="shared" si="296"/>
        <v/>
      </c>
      <c r="J3638" s="64" t="str">
        <f t="shared" si="299"/>
        <v/>
      </c>
      <c r="K3638" s="64">
        <f t="shared" si="297"/>
        <v>0</v>
      </c>
      <c r="L3638" s="67" t="str">
        <f>IF(VLOOKUP($A3638,ApplicablePermutations!$U$3:$V$146,2,0)=1,"X","")</f>
        <v/>
      </c>
      <c r="M3638" t="str">
        <f t="shared" si="298"/>
        <v/>
      </c>
      <c r="N3638" s="64">
        <f t="shared" si="295"/>
        <v>0</v>
      </c>
    </row>
    <row r="3639" spans="1:14" x14ac:dyDescent="0.25">
      <c r="A3639" t="s">
        <v>441</v>
      </c>
      <c r="B3639" t="s">
        <v>94</v>
      </c>
      <c r="C3639" s="65" t="s">
        <v>485</v>
      </c>
      <c r="D3639" s="64" t="str">
        <f>IFERROR(INDEX('Feasibility Factor'!$D$5:$N$123,MATCH(VLOOKUP($A3639,PairList!$A$2:$D$205,2,0),'Feasibility Factor'!$C$5:$C$123,0),MATCH(VLOOKUP($B3639,PairList!$F$2:$I$14,2,0),'Feasibility Factor'!$D$3:$N$3,0)),"")</f>
        <v/>
      </c>
      <c r="E3639" s="64">
        <v>0.5</v>
      </c>
      <c r="F3639" s="64" t="str">
        <f>IFERROR(INDEX(ESShip!$C$2:$C$99,MATCH(VLOOKUP($A3639,PairList!$A$2:$D$205,3,0),ESShip!$A$2:$A$99,0)),"")</f>
        <v/>
      </c>
      <c r="G3639" s="64">
        <v>0.1747723478707397</v>
      </c>
      <c r="H3639" s="67" t="str">
        <f>IF(INDEX(ApplicablePermutations!$B$3:$N$205,MATCH($A3639,ApplicablePermutations!$A$3:$A$205,0),MATCH($B3639,ApplicablePermutations!$B$2:$N$2,0))*INDEX(ApplicablePermutations!$Q$3:$S$205,MATCH($A3639,ApplicablePermutations!$P$3:$P$205,0),MATCH($C3639,ApplicablePermutations!$Q$2:$S$2,0))=1,"X","")</f>
        <v/>
      </c>
      <c r="I3639" s="64" t="str">
        <f t="shared" si="296"/>
        <v/>
      </c>
      <c r="J3639" s="64" t="str">
        <f t="shared" si="299"/>
        <v/>
      </c>
      <c r="K3639" s="64">
        <f t="shared" si="297"/>
        <v>0</v>
      </c>
      <c r="L3639" s="67" t="str">
        <f>IF(VLOOKUP($A3639,ApplicablePermutations!$U$3:$V$146,2,0)=1,"X","")</f>
        <v/>
      </c>
      <c r="M3639" t="str">
        <f t="shared" si="298"/>
        <v/>
      </c>
      <c r="N3639" s="64">
        <f t="shared" si="295"/>
        <v>0</v>
      </c>
    </row>
    <row r="3640" spans="1:14" x14ac:dyDescent="0.25">
      <c r="A3640" t="s">
        <v>441</v>
      </c>
      <c r="B3640" t="s">
        <v>335</v>
      </c>
      <c r="C3640" s="65" t="s">
        <v>485</v>
      </c>
      <c r="D3640" s="64" t="str">
        <f>IFERROR(INDEX('Feasibility Factor'!$D$5:$N$123,MATCH(VLOOKUP($A3640,PairList!$A$2:$D$205,2,0),'Feasibility Factor'!$C$5:$C$123,0),MATCH(VLOOKUP($B3640,PairList!$F$2:$I$14,2,0),'Feasibility Factor'!$D$3:$N$3,0)),"")</f>
        <v/>
      </c>
      <c r="E3640" s="64">
        <v>0.5</v>
      </c>
      <c r="F3640" s="64" t="str">
        <f>IFERROR(INDEX(ESShip!$C$2:$C$99,MATCH(VLOOKUP($A3640,PairList!$A$2:$D$205,3,0),ESShip!$A$2:$A$99,0)),"")</f>
        <v/>
      </c>
      <c r="G3640" s="64">
        <v>0.1747723478707397</v>
      </c>
      <c r="H3640" s="67" t="str">
        <f>IF(INDEX(ApplicablePermutations!$B$3:$N$205,MATCH($A3640,ApplicablePermutations!$A$3:$A$205,0),MATCH($B3640,ApplicablePermutations!$B$2:$N$2,0))*INDEX(ApplicablePermutations!$Q$3:$S$205,MATCH($A3640,ApplicablePermutations!$P$3:$P$205,0),MATCH($C3640,ApplicablePermutations!$Q$2:$S$2,0))=1,"X","")</f>
        <v/>
      </c>
      <c r="I3640" s="64" t="str">
        <f t="shared" si="296"/>
        <v/>
      </c>
      <c r="J3640" s="64" t="str">
        <f t="shared" si="299"/>
        <v/>
      </c>
      <c r="K3640" s="64">
        <f t="shared" si="297"/>
        <v>0</v>
      </c>
      <c r="L3640" s="67" t="str">
        <f>IF(VLOOKUP($A3640,ApplicablePermutations!$U$3:$V$146,2,0)=1,"X","")</f>
        <v/>
      </c>
      <c r="M3640" t="str">
        <f t="shared" si="298"/>
        <v/>
      </c>
      <c r="N3640" s="64">
        <f t="shared" si="295"/>
        <v>0</v>
      </c>
    </row>
    <row r="3641" spans="1:14" x14ac:dyDescent="0.25">
      <c r="A3641" t="s">
        <v>441</v>
      </c>
      <c r="B3641" t="s">
        <v>100</v>
      </c>
      <c r="C3641" s="65" t="s">
        <v>485</v>
      </c>
      <c r="D3641" s="64" t="str">
        <f>IFERROR(INDEX('Feasibility Factor'!$D$5:$N$123,MATCH(VLOOKUP($A3641,PairList!$A$2:$D$205,2,0),'Feasibility Factor'!$C$5:$C$123,0),MATCH(VLOOKUP($B3641,PairList!$F$2:$I$14,2,0),'Feasibility Factor'!$D$3:$N$3,0)),"")</f>
        <v/>
      </c>
      <c r="E3641" s="64">
        <v>0.5</v>
      </c>
      <c r="F3641" s="64" t="str">
        <f>IFERROR(INDEX(ESShip!$C$2:$C$99,MATCH(VLOOKUP($A3641,PairList!$A$2:$D$205,3,0),ESShip!$A$2:$A$99,0)),"")</f>
        <v/>
      </c>
      <c r="G3641" s="64">
        <v>0.1747723478707397</v>
      </c>
      <c r="H3641" s="67" t="str">
        <f>IF(INDEX(ApplicablePermutations!$B$3:$N$205,MATCH($A3641,ApplicablePermutations!$A$3:$A$205,0),MATCH($B3641,ApplicablePermutations!$B$2:$N$2,0))*INDEX(ApplicablePermutations!$Q$3:$S$205,MATCH($A3641,ApplicablePermutations!$P$3:$P$205,0),MATCH($C3641,ApplicablePermutations!$Q$2:$S$2,0))=1,"X","")</f>
        <v/>
      </c>
      <c r="I3641" s="64" t="str">
        <f t="shared" si="296"/>
        <v/>
      </c>
      <c r="J3641" s="64" t="str">
        <f t="shared" si="299"/>
        <v/>
      </c>
      <c r="K3641" s="64">
        <f t="shared" si="297"/>
        <v>0</v>
      </c>
      <c r="L3641" s="67" t="str">
        <f>IF(VLOOKUP($A3641,ApplicablePermutations!$U$3:$V$146,2,0)=1,"X","")</f>
        <v/>
      </c>
      <c r="M3641" t="str">
        <f t="shared" si="298"/>
        <v/>
      </c>
      <c r="N3641" s="64">
        <f t="shared" si="295"/>
        <v>0</v>
      </c>
    </row>
    <row r="3642" spans="1:14" x14ac:dyDescent="0.25">
      <c r="A3642" t="s">
        <v>441</v>
      </c>
      <c r="B3642" t="s">
        <v>327</v>
      </c>
      <c r="C3642" s="65" t="s">
        <v>486</v>
      </c>
      <c r="D3642" s="64" t="str">
        <f>IFERROR(INDEX('Feasibility Factor'!$D$5:$N$123,MATCH(VLOOKUP($A3642,PairList!$A$2:$D$205,2,0),'Feasibility Factor'!$C$5:$C$123,0),MATCH(VLOOKUP($B3642,PairList!$F$2:$I$14,2,0),'Feasibility Factor'!$D$3:$N$3,0)),"")</f>
        <v/>
      </c>
      <c r="E3642" s="64">
        <v>0.5</v>
      </c>
      <c r="F3642" s="64" t="str">
        <f>IFERROR(INDEX(ESShip!$C$2:$C$99,MATCH(VLOOKUP($A3642,PairList!$A$2:$D$205,3,0),ESShip!$A$2:$A$99,0)),"")</f>
        <v/>
      </c>
      <c r="G3642" s="64">
        <v>0.1747723478707397</v>
      </c>
      <c r="H3642" s="67" t="str">
        <f>IF(INDEX(ApplicablePermutations!$B$3:$N$205,MATCH($A3642,ApplicablePermutations!$A$3:$A$205,0),MATCH($B3642,ApplicablePermutations!$B$2:$N$2,0))*INDEX(ApplicablePermutations!$Q$3:$S$205,MATCH($A3642,ApplicablePermutations!$P$3:$P$205,0),MATCH($C3642,ApplicablePermutations!$Q$2:$S$2,0))=1,"X","")</f>
        <v/>
      </c>
      <c r="I3642" s="64" t="str">
        <f t="shared" si="296"/>
        <v/>
      </c>
      <c r="J3642" s="64" t="str">
        <f t="shared" si="299"/>
        <v/>
      </c>
      <c r="K3642" s="64">
        <f t="shared" si="297"/>
        <v>0</v>
      </c>
      <c r="L3642" s="67" t="str">
        <f>IF(VLOOKUP($A3642,ApplicablePermutations!$U$3:$V$146,2,0)=1,"X","")</f>
        <v/>
      </c>
      <c r="M3642" t="str">
        <f t="shared" si="298"/>
        <v/>
      </c>
      <c r="N3642" s="64">
        <f t="shared" si="295"/>
        <v>0</v>
      </c>
    </row>
    <row r="3643" spans="1:14" x14ac:dyDescent="0.25">
      <c r="A3643" t="s">
        <v>441</v>
      </c>
      <c r="B3643" t="s">
        <v>328</v>
      </c>
      <c r="C3643" s="65" t="s">
        <v>486</v>
      </c>
      <c r="D3643" s="64" t="str">
        <f>IFERROR(INDEX('Feasibility Factor'!$D$5:$N$123,MATCH(VLOOKUP($A3643,PairList!$A$2:$D$205,2,0),'Feasibility Factor'!$C$5:$C$123,0),MATCH(VLOOKUP($B3643,PairList!$F$2:$I$14,2,0),'Feasibility Factor'!$D$3:$N$3,0)),"")</f>
        <v/>
      </c>
      <c r="E3643" s="64">
        <v>0.5</v>
      </c>
      <c r="F3643" s="64" t="str">
        <f>IFERROR(INDEX(ESShip!$C$2:$C$99,MATCH(VLOOKUP($A3643,PairList!$A$2:$D$205,3,0),ESShip!$A$2:$A$99,0)),"")</f>
        <v/>
      </c>
      <c r="G3643" s="64">
        <v>0.1747723478707397</v>
      </c>
      <c r="H3643" s="67" t="str">
        <f>IF(INDEX(ApplicablePermutations!$B$3:$N$205,MATCH($A3643,ApplicablePermutations!$A$3:$A$205,0),MATCH($B3643,ApplicablePermutations!$B$2:$N$2,0))*INDEX(ApplicablePermutations!$Q$3:$S$205,MATCH($A3643,ApplicablePermutations!$P$3:$P$205,0),MATCH($C3643,ApplicablePermutations!$Q$2:$S$2,0))=1,"X","")</f>
        <v/>
      </c>
      <c r="I3643" s="64" t="str">
        <f t="shared" si="296"/>
        <v/>
      </c>
      <c r="J3643" s="64" t="str">
        <f t="shared" si="299"/>
        <v/>
      </c>
      <c r="K3643" s="64">
        <f t="shared" si="297"/>
        <v>0</v>
      </c>
      <c r="L3643" s="67" t="str">
        <f>IF(VLOOKUP($A3643,ApplicablePermutations!$U$3:$V$146,2,0)=1,"X","")</f>
        <v/>
      </c>
      <c r="M3643" t="str">
        <f t="shared" si="298"/>
        <v/>
      </c>
      <c r="N3643" s="64">
        <f t="shared" si="295"/>
        <v>0</v>
      </c>
    </row>
    <row r="3644" spans="1:14" x14ac:dyDescent="0.25">
      <c r="A3644" t="s">
        <v>441</v>
      </c>
      <c r="B3644" t="s">
        <v>239</v>
      </c>
      <c r="C3644" s="65" t="s">
        <v>486</v>
      </c>
      <c r="D3644" s="64" t="str">
        <f>IFERROR(INDEX('Feasibility Factor'!$D$5:$N$123,MATCH(VLOOKUP($A3644,PairList!$A$2:$D$205,2,0),'Feasibility Factor'!$C$5:$C$123,0),MATCH(VLOOKUP($B3644,PairList!$F$2:$I$14,2,0),'Feasibility Factor'!$D$3:$N$3,0)),"")</f>
        <v/>
      </c>
      <c r="E3644" s="64">
        <v>0.5</v>
      </c>
      <c r="F3644" s="64" t="str">
        <f>IFERROR(INDEX(ESShip!$C$2:$C$99,MATCH(VLOOKUP($A3644,PairList!$A$2:$D$205,3,0),ESShip!$A$2:$A$99,0)),"")</f>
        <v/>
      </c>
      <c r="G3644" s="64">
        <v>0.1747723478707397</v>
      </c>
      <c r="H3644" s="67" t="str">
        <f>IF(INDEX(ApplicablePermutations!$B$3:$N$205,MATCH($A3644,ApplicablePermutations!$A$3:$A$205,0),MATCH($B3644,ApplicablePermutations!$B$2:$N$2,0))*INDEX(ApplicablePermutations!$Q$3:$S$205,MATCH($A3644,ApplicablePermutations!$P$3:$P$205,0),MATCH($C3644,ApplicablePermutations!$Q$2:$S$2,0))=1,"X","")</f>
        <v/>
      </c>
      <c r="I3644" s="64" t="str">
        <f t="shared" si="296"/>
        <v/>
      </c>
      <c r="J3644" s="64" t="str">
        <f t="shared" si="299"/>
        <v/>
      </c>
      <c r="K3644" s="64">
        <f t="shared" si="297"/>
        <v>0</v>
      </c>
      <c r="L3644" s="67" t="str">
        <f>IF(VLOOKUP($A3644,ApplicablePermutations!$U$3:$V$146,2,0)=1,"X","")</f>
        <v/>
      </c>
      <c r="M3644" t="str">
        <f t="shared" si="298"/>
        <v/>
      </c>
      <c r="N3644" s="64">
        <f t="shared" si="295"/>
        <v>0</v>
      </c>
    </row>
    <row r="3645" spans="1:14" x14ac:dyDescent="0.25">
      <c r="A3645" t="s">
        <v>441</v>
      </c>
      <c r="B3645" t="s">
        <v>329</v>
      </c>
      <c r="C3645" s="65" t="s">
        <v>486</v>
      </c>
      <c r="D3645" s="64" t="str">
        <f>IFERROR(INDEX('Feasibility Factor'!$D$5:$N$123,MATCH(VLOOKUP($A3645,PairList!$A$2:$D$205,2,0),'Feasibility Factor'!$C$5:$C$123,0),MATCH(VLOOKUP($B3645,PairList!$F$2:$I$14,2,0),'Feasibility Factor'!$D$3:$N$3,0)),"")</f>
        <v/>
      </c>
      <c r="E3645" s="64">
        <v>0.5</v>
      </c>
      <c r="F3645" s="64" t="str">
        <f>IFERROR(INDEX(ESShip!$C$2:$C$99,MATCH(VLOOKUP($A3645,PairList!$A$2:$D$205,3,0),ESShip!$A$2:$A$99,0)),"")</f>
        <v/>
      </c>
      <c r="G3645" s="64">
        <v>0.1747723478707397</v>
      </c>
      <c r="H3645" s="67" t="str">
        <f>IF(INDEX(ApplicablePermutations!$B$3:$N$205,MATCH($A3645,ApplicablePermutations!$A$3:$A$205,0),MATCH($B3645,ApplicablePermutations!$B$2:$N$2,0))*INDEX(ApplicablePermutations!$Q$3:$S$205,MATCH($A3645,ApplicablePermutations!$P$3:$P$205,0),MATCH($C3645,ApplicablePermutations!$Q$2:$S$2,0))=1,"X","")</f>
        <v/>
      </c>
      <c r="I3645" s="64" t="str">
        <f t="shared" si="296"/>
        <v/>
      </c>
      <c r="J3645" s="64" t="str">
        <f t="shared" si="299"/>
        <v/>
      </c>
      <c r="K3645" s="64">
        <f t="shared" si="297"/>
        <v>0</v>
      </c>
      <c r="L3645" s="67" t="str">
        <f>IF(VLOOKUP($A3645,ApplicablePermutations!$U$3:$V$146,2,0)=1,"X","")</f>
        <v/>
      </c>
      <c r="M3645" t="str">
        <f t="shared" si="298"/>
        <v/>
      </c>
      <c r="N3645" s="64">
        <f t="shared" si="295"/>
        <v>0</v>
      </c>
    </row>
    <row r="3646" spans="1:14" x14ac:dyDescent="0.25">
      <c r="A3646" t="s">
        <v>441</v>
      </c>
      <c r="B3646" t="s">
        <v>330</v>
      </c>
      <c r="C3646" s="65" t="s">
        <v>486</v>
      </c>
      <c r="D3646" s="64" t="str">
        <f>IFERROR(INDEX('Feasibility Factor'!$D$5:$N$123,MATCH(VLOOKUP($A3646,PairList!$A$2:$D$205,2,0),'Feasibility Factor'!$C$5:$C$123,0),MATCH(VLOOKUP($B3646,PairList!$F$2:$I$14,2,0),'Feasibility Factor'!$D$3:$N$3,0)),"")</f>
        <v/>
      </c>
      <c r="E3646" s="64">
        <v>0.5</v>
      </c>
      <c r="F3646" s="64" t="str">
        <f>IFERROR(INDEX(ESShip!$C$2:$C$99,MATCH(VLOOKUP($A3646,PairList!$A$2:$D$205,3,0),ESShip!$A$2:$A$99,0)),"")</f>
        <v/>
      </c>
      <c r="G3646" s="64">
        <v>0.1747723478707397</v>
      </c>
      <c r="H3646" s="67" t="str">
        <f>IF(INDEX(ApplicablePermutations!$B$3:$N$205,MATCH($A3646,ApplicablePermutations!$A$3:$A$205,0),MATCH($B3646,ApplicablePermutations!$B$2:$N$2,0))*INDEX(ApplicablePermutations!$Q$3:$S$205,MATCH($A3646,ApplicablePermutations!$P$3:$P$205,0),MATCH($C3646,ApplicablePermutations!$Q$2:$S$2,0))=1,"X","")</f>
        <v/>
      </c>
      <c r="I3646" s="64" t="str">
        <f t="shared" si="296"/>
        <v/>
      </c>
      <c r="J3646" s="64" t="str">
        <f t="shared" si="299"/>
        <v/>
      </c>
      <c r="K3646" s="64">
        <f t="shared" si="297"/>
        <v>0</v>
      </c>
      <c r="L3646" s="67" t="str">
        <f>IF(VLOOKUP($A3646,ApplicablePermutations!$U$3:$V$146,2,0)=1,"X","")</f>
        <v/>
      </c>
      <c r="M3646" t="str">
        <f t="shared" si="298"/>
        <v/>
      </c>
      <c r="N3646" s="64">
        <f t="shared" si="295"/>
        <v>0</v>
      </c>
    </row>
    <row r="3647" spans="1:14" x14ac:dyDescent="0.25">
      <c r="A3647" t="s">
        <v>441</v>
      </c>
      <c r="B3647" t="s">
        <v>331</v>
      </c>
      <c r="C3647" s="65" t="s">
        <v>486</v>
      </c>
      <c r="D3647" s="64" t="str">
        <f>IFERROR(INDEX('Feasibility Factor'!$D$5:$N$123,MATCH(VLOOKUP($A3647,PairList!$A$2:$D$205,2,0),'Feasibility Factor'!$C$5:$C$123,0),MATCH(VLOOKUP($B3647,PairList!$F$2:$I$14,2,0),'Feasibility Factor'!$D$3:$N$3,0)),"")</f>
        <v/>
      </c>
      <c r="E3647" s="64">
        <v>0.5</v>
      </c>
      <c r="F3647" s="64" t="str">
        <f>IFERROR(INDEX(ESShip!$C$2:$C$99,MATCH(VLOOKUP($A3647,PairList!$A$2:$D$205,3,0),ESShip!$A$2:$A$99,0)),"")</f>
        <v/>
      </c>
      <c r="G3647" s="64">
        <v>0.1747723478707397</v>
      </c>
      <c r="H3647" s="67" t="str">
        <f>IF(INDEX(ApplicablePermutations!$B$3:$N$205,MATCH($A3647,ApplicablePermutations!$A$3:$A$205,0),MATCH($B3647,ApplicablePermutations!$B$2:$N$2,0))*INDEX(ApplicablePermutations!$Q$3:$S$205,MATCH($A3647,ApplicablePermutations!$P$3:$P$205,0),MATCH($C3647,ApplicablePermutations!$Q$2:$S$2,0))=1,"X","")</f>
        <v/>
      </c>
      <c r="I3647" s="64" t="str">
        <f t="shared" si="296"/>
        <v/>
      </c>
      <c r="J3647" s="64" t="str">
        <f t="shared" si="299"/>
        <v/>
      </c>
      <c r="K3647" s="64">
        <f t="shared" si="297"/>
        <v>0</v>
      </c>
      <c r="L3647" s="67" t="str">
        <f>IF(VLOOKUP($A3647,ApplicablePermutations!$U$3:$V$146,2,0)=1,"X","")</f>
        <v/>
      </c>
      <c r="M3647" t="str">
        <f t="shared" si="298"/>
        <v/>
      </c>
      <c r="N3647" s="64">
        <f t="shared" si="295"/>
        <v>0</v>
      </c>
    </row>
    <row r="3648" spans="1:14" x14ac:dyDescent="0.25">
      <c r="A3648" t="s">
        <v>441</v>
      </c>
      <c r="B3648" t="s">
        <v>332</v>
      </c>
      <c r="C3648" s="65" t="s">
        <v>486</v>
      </c>
      <c r="D3648" s="64" t="str">
        <f>IFERROR(INDEX('Feasibility Factor'!$D$5:$N$123,MATCH(VLOOKUP($A3648,PairList!$A$2:$D$205,2,0),'Feasibility Factor'!$C$5:$C$123,0),MATCH(VLOOKUP($B3648,PairList!$F$2:$I$14,2,0),'Feasibility Factor'!$D$3:$N$3,0)),"")</f>
        <v/>
      </c>
      <c r="E3648" s="64">
        <v>0.5</v>
      </c>
      <c r="F3648" s="64" t="str">
        <f>IFERROR(INDEX(ESShip!$C$2:$C$99,MATCH(VLOOKUP($A3648,PairList!$A$2:$D$205,3,0),ESShip!$A$2:$A$99,0)),"")</f>
        <v/>
      </c>
      <c r="G3648" s="64">
        <v>0.1747723478707397</v>
      </c>
      <c r="H3648" s="67" t="str">
        <f>IF(INDEX(ApplicablePermutations!$B$3:$N$205,MATCH($A3648,ApplicablePermutations!$A$3:$A$205,0),MATCH($B3648,ApplicablePermutations!$B$2:$N$2,0))*INDEX(ApplicablePermutations!$Q$3:$S$205,MATCH($A3648,ApplicablePermutations!$P$3:$P$205,0),MATCH($C3648,ApplicablePermutations!$Q$2:$S$2,0))=1,"X","")</f>
        <v>X</v>
      </c>
      <c r="I3648" s="64">
        <f t="shared" si="296"/>
        <v>0.5</v>
      </c>
      <c r="J3648" s="64">
        <f t="shared" si="299"/>
        <v>0.1747723478707397</v>
      </c>
      <c r="K3648" s="64">
        <f t="shared" si="297"/>
        <v>0.41261382606463015</v>
      </c>
      <c r="L3648" s="67" t="str">
        <f>IF(VLOOKUP($A3648,ApplicablePermutations!$U$3:$V$146,2,0)=1,"X","")</f>
        <v/>
      </c>
      <c r="M3648" t="str">
        <f t="shared" si="298"/>
        <v/>
      </c>
      <c r="N3648" s="64">
        <f t="shared" si="295"/>
        <v>0.41261382606463015</v>
      </c>
    </row>
    <row r="3649" spans="1:14" x14ac:dyDescent="0.25">
      <c r="A3649" t="s">
        <v>441</v>
      </c>
      <c r="B3649" t="s">
        <v>243</v>
      </c>
      <c r="C3649" s="65" t="s">
        <v>486</v>
      </c>
      <c r="D3649" s="64" t="str">
        <f>IFERROR(INDEX('Feasibility Factor'!$D$5:$N$123,MATCH(VLOOKUP($A3649,PairList!$A$2:$D$205,2,0),'Feasibility Factor'!$C$5:$C$123,0),MATCH(VLOOKUP($B3649,PairList!$F$2:$I$14,2,0),'Feasibility Factor'!$D$3:$N$3,0)),"")</f>
        <v/>
      </c>
      <c r="E3649" s="64">
        <v>0.5</v>
      </c>
      <c r="F3649" s="64" t="str">
        <f>IFERROR(INDEX(ESShip!$C$2:$C$99,MATCH(VLOOKUP($A3649,PairList!$A$2:$D$205,3,0),ESShip!$A$2:$A$99,0)),"")</f>
        <v/>
      </c>
      <c r="G3649" s="64">
        <v>0.1747723478707397</v>
      </c>
      <c r="H3649" s="67" t="str">
        <f>IF(INDEX(ApplicablePermutations!$B$3:$N$205,MATCH($A3649,ApplicablePermutations!$A$3:$A$205,0),MATCH($B3649,ApplicablePermutations!$B$2:$N$2,0))*INDEX(ApplicablePermutations!$Q$3:$S$205,MATCH($A3649,ApplicablePermutations!$P$3:$P$205,0),MATCH($C3649,ApplicablePermutations!$Q$2:$S$2,0))=1,"X","")</f>
        <v/>
      </c>
      <c r="I3649" s="64" t="str">
        <f t="shared" si="296"/>
        <v/>
      </c>
      <c r="J3649" s="64" t="str">
        <f t="shared" si="299"/>
        <v/>
      </c>
      <c r="K3649" s="64">
        <f t="shared" si="297"/>
        <v>0</v>
      </c>
      <c r="L3649" s="67" t="str">
        <f>IF(VLOOKUP($A3649,ApplicablePermutations!$U$3:$V$146,2,0)=1,"X","")</f>
        <v/>
      </c>
      <c r="M3649" t="str">
        <f t="shared" si="298"/>
        <v/>
      </c>
      <c r="N3649" s="64">
        <f t="shared" si="295"/>
        <v>0</v>
      </c>
    </row>
    <row r="3650" spans="1:14" x14ac:dyDescent="0.25">
      <c r="A3650" t="s">
        <v>441</v>
      </c>
      <c r="B3650" t="s">
        <v>333</v>
      </c>
      <c r="C3650" s="65" t="s">
        <v>486</v>
      </c>
      <c r="D3650" s="64" t="str">
        <f>IFERROR(INDEX('Feasibility Factor'!$D$5:$N$123,MATCH(VLOOKUP($A3650,PairList!$A$2:$D$205,2,0),'Feasibility Factor'!$C$5:$C$123,0),MATCH(VLOOKUP($B3650,PairList!$F$2:$I$14,2,0),'Feasibility Factor'!$D$3:$N$3,0)),"")</f>
        <v/>
      </c>
      <c r="E3650" s="64">
        <v>0</v>
      </c>
      <c r="F3650" s="64" t="str">
        <f>IFERROR(INDEX(ESShip!$C$2:$C$99,MATCH(VLOOKUP($A3650,PairList!$A$2:$D$205,3,0),ESShip!$A$2:$A$99,0)),"")</f>
        <v/>
      </c>
      <c r="G3650" s="64">
        <v>0.1747723478707397</v>
      </c>
      <c r="H3650" s="67" t="str">
        <f>IF(INDEX(ApplicablePermutations!$B$3:$N$205,MATCH($A3650,ApplicablePermutations!$A$3:$A$205,0),MATCH($B3650,ApplicablePermutations!$B$2:$N$2,0))*INDEX(ApplicablePermutations!$Q$3:$S$205,MATCH($A3650,ApplicablePermutations!$P$3:$P$205,0),MATCH($C3650,ApplicablePermutations!$Q$2:$S$2,0))=1,"X","")</f>
        <v/>
      </c>
      <c r="I3650" s="64" t="str">
        <f t="shared" si="296"/>
        <v/>
      </c>
      <c r="J3650" s="64" t="str">
        <f t="shared" si="299"/>
        <v/>
      </c>
      <c r="K3650" s="64">
        <f t="shared" si="297"/>
        <v>0</v>
      </c>
      <c r="L3650" s="67" t="str">
        <f>IF(VLOOKUP($A3650,ApplicablePermutations!$U$3:$V$146,2,0)=1,"X","")</f>
        <v/>
      </c>
      <c r="M3650" t="str">
        <f t="shared" si="298"/>
        <v/>
      </c>
      <c r="N3650" s="64">
        <f t="shared" si="295"/>
        <v>0</v>
      </c>
    </row>
    <row r="3651" spans="1:14" x14ac:dyDescent="0.25">
      <c r="A3651" t="s">
        <v>441</v>
      </c>
      <c r="B3651" t="s">
        <v>334</v>
      </c>
      <c r="C3651" s="65" t="s">
        <v>486</v>
      </c>
      <c r="D3651" s="64" t="str">
        <f>IFERROR(INDEX('Feasibility Factor'!$D$5:$N$123,MATCH(VLOOKUP($A3651,PairList!$A$2:$D$205,2,0),'Feasibility Factor'!$C$5:$C$123,0),MATCH(VLOOKUP($B3651,PairList!$F$2:$I$14,2,0),'Feasibility Factor'!$D$3:$N$3,0)),"")</f>
        <v/>
      </c>
      <c r="E3651" s="64">
        <v>0.5</v>
      </c>
      <c r="F3651" s="64" t="str">
        <f>IFERROR(INDEX(ESShip!$C$2:$C$99,MATCH(VLOOKUP($A3651,PairList!$A$2:$D$205,3,0),ESShip!$A$2:$A$99,0)),"")</f>
        <v/>
      </c>
      <c r="G3651" s="64">
        <v>0.1747723478707397</v>
      </c>
      <c r="H3651" s="67" t="str">
        <f>IF(INDEX(ApplicablePermutations!$B$3:$N$205,MATCH($A3651,ApplicablePermutations!$A$3:$A$205,0),MATCH($B3651,ApplicablePermutations!$B$2:$N$2,0))*INDEX(ApplicablePermutations!$Q$3:$S$205,MATCH($A3651,ApplicablePermutations!$P$3:$P$205,0),MATCH($C3651,ApplicablePermutations!$Q$2:$S$2,0))=1,"X","")</f>
        <v/>
      </c>
      <c r="I3651" s="64" t="str">
        <f t="shared" si="296"/>
        <v/>
      </c>
      <c r="J3651" s="64" t="str">
        <f t="shared" si="299"/>
        <v/>
      </c>
      <c r="K3651" s="64">
        <f t="shared" si="297"/>
        <v>0</v>
      </c>
      <c r="L3651" s="67" t="str">
        <f>IF(VLOOKUP($A3651,ApplicablePermutations!$U$3:$V$146,2,0)=1,"X","")</f>
        <v/>
      </c>
      <c r="M3651" t="str">
        <f t="shared" si="298"/>
        <v/>
      </c>
      <c r="N3651" s="64">
        <f t="shared" ref="N3651:N3714" si="300">IF($L3651="X",$K3651*$M3651,K3651)</f>
        <v>0</v>
      </c>
    </row>
    <row r="3652" spans="1:14" x14ac:dyDescent="0.25">
      <c r="A3652" t="s">
        <v>441</v>
      </c>
      <c r="B3652" t="s">
        <v>94</v>
      </c>
      <c r="C3652" s="65" t="s">
        <v>486</v>
      </c>
      <c r="D3652" s="64" t="str">
        <f>IFERROR(INDEX('Feasibility Factor'!$D$5:$N$123,MATCH(VLOOKUP($A3652,PairList!$A$2:$D$205,2,0),'Feasibility Factor'!$C$5:$C$123,0),MATCH(VLOOKUP($B3652,PairList!$F$2:$I$14,2,0),'Feasibility Factor'!$D$3:$N$3,0)),"")</f>
        <v/>
      </c>
      <c r="E3652" s="64">
        <v>0.5</v>
      </c>
      <c r="F3652" s="64" t="str">
        <f>IFERROR(INDEX(ESShip!$C$2:$C$99,MATCH(VLOOKUP($A3652,PairList!$A$2:$D$205,3,0),ESShip!$A$2:$A$99,0)),"")</f>
        <v/>
      </c>
      <c r="G3652" s="64">
        <v>0.1747723478707397</v>
      </c>
      <c r="H3652" s="67" t="str">
        <f>IF(INDEX(ApplicablePermutations!$B$3:$N$205,MATCH($A3652,ApplicablePermutations!$A$3:$A$205,0),MATCH($B3652,ApplicablePermutations!$B$2:$N$2,0))*INDEX(ApplicablePermutations!$Q$3:$S$205,MATCH($A3652,ApplicablePermutations!$P$3:$P$205,0),MATCH($C3652,ApplicablePermutations!$Q$2:$S$2,0))=1,"X","")</f>
        <v/>
      </c>
      <c r="I3652" s="64" t="str">
        <f t="shared" ref="I3652:I3715" si="301">IF($H3652="X",IF(AND($D3652&gt;0,$D3652&lt;&gt;"",$E3652&gt;0,$E3652&lt;&gt;""),MIN($D3652,$E3652),IF(AND($D3652&gt;0,$D3652&lt;&gt;""),$D3652,IF(AND($E3652&gt;0,$E3652&lt;&gt;""),$E3652,AVERAGEIFS($E$2:$E$13027,$A$2:$A$13027,$A3652,$E$2:$E$13027,"&gt;0")))),"")</f>
        <v/>
      </c>
      <c r="J3652" s="64" t="str">
        <f t="shared" si="299"/>
        <v/>
      </c>
      <c r="K3652" s="64">
        <f t="shared" si="297"/>
        <v>0</v>
      </c>
      <c r="L3652" s="67" t="str">
        <f>IF(VLOOKUP($A3652,ApplicablePermutations!$U$3:$V$146,2,0)=1,"X","")</f>
        <v/>
      </c>
      <c r="M3652" t="str">
        <f t="shared" si="298"/>
        <v/>
      </c>
      <c r="N3652" s="64">
        <f t="shared" si="300"/>
        <v>0</v>
      </c>
    </row>
    <row r="3653" spans="1:14" x14ac:dyDescent="0.25">
      <c r="A3653" t="s">
        <v>441</v>
      </c>
      <c r="B3653" t="s">
        <v>335</v>
      </c>
      <c r="C3653" s="65" t="s">
        <v>486</v>
      </c>
      <c r="D3653" s="64" t="str">
        <f>IFERROR(INDEX('Feasibility Factor'!$D$5:$N$123,MATCH(VLOOKUP($A3653,PairList!$A$2:$D$205,2,0),'Feasibility Factor'!$C$5:$C$123,0),MATCH(VLOOKUP($B3653,PairList!$F$2:$I$14,2,0),'Feasibility Factor'!$D$3:$N$3,0)),"")</f>
        <v/>
      </c>
      <c r="E3653" s="64">
        <v>0.5</v>
      </c>
      <c r="F3653" s="64" t="str">
        <f>IFERROR(INDEX(ESShip!$C$2:$C$99,MATCH(VLOOKUP($A3653,PairList!$A$2:$D$205,3,0),ESShip!$A$2:$A$99,0)),"")</f>
        <v/>
      </c>
      <c r="G3653" s="64">
        <v>0.1747723478707397</v>
      </c>
      <c r="H3653" s="67" t="str">
        <f>IF(INDEX(ApplicablePermutations!$B$3:$N$205,MATCH($A3653,ApplicablePermutations!$A$3:$A$205,0),MATCH($B3653,ApplicablePermutations!$B$2:$N$2,0))*INDEX(ApplicablePermutations!$Q$3:$S$205,MATCH($A3653,ApplicablePermutations!$P$3:$P$205,0),MATCH($C3653,ApplicablePermutations!$Q$2:$S$2,0))=1,"X","")</f>
        <v/>
      </c>
      <c r="I3653" s="64" t="str">
        <f t="shared" si="301"/>
        <v/>
      </c>
      <c r="J3653" s="64" t="str">
        <f t="shared" si="299"/>
        <v/>
      </c>
      <c r="K3653" s="64">
        <f t="shared" si="297"/>
        <v>0</v>
      </c>
      <c r="L3653" s="67" t="str">
        <f>IF(VLOOKUP($A3653,ApplicablePermutations!$U$3:$V$146,2,0)=1,"X","")</f>
        <v/>
      </c>
      <c r="M3653" t="str">
        <f t="shared" si="298"/>
        <v/>
      </c>
      <c r="N3653" s="64">
        <f t="shared" si="300"/>
        <v>0</v>
      </c>
    </row>
    <row r="3654" spans="1:14" x14ac:dyDescent="0.25">
      <c r="A3654" t="s">
        <v>441</v>
      </c>
      <c r="B3654" t="s">
        <v>100</v>
      </c>
      <c r="C3654" s="65" t="s">
        <v>486</v>
      </c>
      <c r="D3654" s="64" t="str">
        <f>IFERROR(INDEX('Feasibility Factor'!$D$5:$N$123,MATCH(VLOOKUP($A3654,PairList!$A$2:$D$205,2,0),'Feasibility Factor'!$C$5:$C$123,0),MATCH(VLOOKUP($B3654,PairList!$F$2:$I$14,2,0),'Feasibility Factor'!$D$3:$N$3,0)),"")</f>
        <v/>
      </c>
      <c r="E3654" s="64">
        <v>0.5</v>
      </c>
      <c r="F3654" s="64" t="str">
        <f>IFERROR(INDEX(ESShip!$C$2:$C$99,MATCH(VLOOKUP($A3654,PairList!$A$2:$D$205,3,0),ESShip!$A$2:$A$99,0)),"")</f>
        <v/>
      </c>
      <c r="G3654" s="64">
        <v>0.1747723478707397</v>
      </c>
      <c r="H3654" s="67" t="str">
        <f>IF(INDEX(ApplicablePermutations!$B$3:$N$205,MATCH($A3654,ApplicablePermutations!$A$3:$A$205,0),MATCH($B3654,ApplicablePermutations!$B$2:$N$2,0))*INDEX(ApplicablePermutations!$Q$3:$S$205,MATCH($A3654,ApplicablePermutations!$P$3:$P$205,0),MATCH($C3654,ApplicablePermutations!$Q$2:$S$2,0))=1,"X","")</f>
        <v/>
      </c>
      <c r="I3654" s="64" t="str">
        <f t="shared" si="301"/>
        <v/>
      </c>
      <c r="J3654" s="64" t="str">
        <f t="shared" si="299"/>
        <v/>
      </c>
      <c r="K3654" s="64">
        <f t="shared" si="297"/>
        <v>0</v>
      </c>
      <c r="L3654" s="67" t="str">
        <f>IF(VLOOKUP($A3654,ApplicablePermutations!$U$3:$V$146,2,0)=1,"X","")</f>
        <v/>
      </c>
      <c r="M3654" t="str">
        <f t="shared" si="298"/>
        <v/>
      </c>
      <c r="N3654" s="64">
        <f t="shared" si="300"/>
        <v>0</v>
      </c>
    </row>
    <row r="3655" spans="1:14" x14ac:dyDescent="0.25">
      <c r="A3655" t="s">
        <v>442</v>
      </c>
      <c r="B3655" t="s">
        <v>327</v>
      </c>
      <c r="C3655" s="65" t="s">
        <v>485</v>
      </c>
      <c r="D3655" s="64">
        <f>IFERROR(INDEX('Feasibility Factor'!$D$5:$N$123,MATCH(VLOOKUP($A3655,PairList!$A$2:$D$205,2,0),'Feasibility Factor'!$C$5:$C$123,0),MATCH(VLOOKUP($B3655,PairList!$F$2:$I$14,2,0),'Feasibility Factor'!$D$3:$N$3,0)),"")</f>
        <v>1</v>
      </c>
      <c r="E3655" s="69"/>
      <c r="F3655" s="64" t="str">
        <f>IFERROR(INDEX(ESShip!$C$2:$C$99,MATCH(VLOOKUP($A3655,PairList!$A$2:$D$205,3,0),ESShip!$A$2:$A$99,0)),"")</f>
        <v/>
      </c>
      <c r="G3655" s="64">
        <v>0.50905108459358117</v>
      </c>
      <c r="H3655" s="67" t="str">
        <f>IF(INDEX(ApplicablePermutations!$B$3:$N$205,MATCH($A3655,ApplicablePermutations!$A$3:$A$205,0),MATCH($B3655,ApplicablePermutations!$B$2:$N$2,0))*INDEX(ApplicablePermutations!$Q$3:$S$205,MATCH($A3655,ApplicablePermutations!$P$3:$P$205,0),MATCH($C3655,ApplicablePermutations!$Q$2:$S$2,0))=1,"X","")</f>
        <v>X</v>
      </c>
      <c r="I3655" s="64">
        <f t="shared" si="301"/>
        <v>1</v>
      </c>
      <c r="J3655" s="64">
        <f t="shared" si="299"/>
        <v>0.50905108459358117</v>
      </c>
      <c r="K3655" s="64">
        <f t="shared" si="297"/>
        <v>0.49094891540641883</v>
      </c>
      <c r="L3655" s="67" t="str">
        <f>IF(VLOOKUP($A3655,ApplicablePermutations!$U$3:$V$146,2,0)=1,"X","")</f>
        <v/>
      </c>
      <c r="M3655" t="str">
        <f t="shared" si="298"/>
        <v/>
      </c>
      <c r="N3655" s="64">
        <f t="shared" si="300"/>
        <v>0.49094891540641883</v>
      </c>
    </row>
    <row r="3656" spans="1:14" x14ac:dyDescent="0.25">
      <c r="A3656" t="s">
        <v>442</v>
      </c>
      <c r="B3656" t="s">
        <v>328</v>
      </c>
      <c r="C3656" s="65" t="s">
        <v>485</v>
      </c>
      <c r="D3656" s="64">
        <f>IFERROR(INDEX('Feasibility Factor'!$D$5:$N$123,MATCH(VLOOKUP($A3656,PairList!$A$2:$D$205,2,0),'Feasibility Factor'!$C$5:$C$123,0),MATCH(VLOOKUP($B3656,PairList!$F$2:$I$14,2,0),'Feasibility Factor'!$D$3:$N$3,0)),"")</f>
        <v>1</v>
      </c>
      <c r="E3656" s="69"/>
      <c r="F3656" s="64" t="str">
        <f>IFERROR(INDEX(ESShip!$C$2:$C$99,MATCH(VLOOKUP($A3656,PairList!$A$2:$D$205,3,0),ESShip!$A$2:$A$99,0)),"")</f>
        <v/>
      </c>
      <c r="G3656" s="64">
        <v>0.50905108459358117</v>
      </c>
      <c r="H3656" s="67" t="str">
        <f>IF(INDEX(ApplicablePermutations!$B$3:$N$205,MATCH($A3656,ApplicablePermutations!$A$3:$A$205,0),MATCH($B3656,ApplicablePermutations!$B$2:$N$2,0))*INDEX(ApplicablePermutations!$Q$3:$S$205,MATCH($A3656,ApplicablePermutations!$P$3:$P$205,0),MATCH($C3656,ApplicablePermutations!$Q$2:$S$2,0))=1,"X","")</f>
        <v>X</v>
      </c>
      <c r="I3656" s="64">
        <f t="shared" si="301"/>
        <v>1</v>
      </c>
      <c r="J3656" s="64">
        <f t="shared" si="299"/>
        <v>0.50905108459358117</v>
      </c>
      <c r="K3656" s="64">
        <f t="shared" si="297"/>
        <v>0.49094891540641883</v>
      </c>
      <c r="L3656" s="67" t="str">
        <f>IF(VLOOKUP($A3656,ApplicablePermutations!$U$3:$V$146,2,0)=1,"X","")</f>
        <v/>
      </c>
      <c r="M3656" t="str">
        <f t="shared" si="298"/>
        <v/>
      </c>
      <c r="N3656" s="64">
        <f t="shared" si="300"/>
        <v>0.49094891540641883</v>
      </c>
    </row>
    <row r="3657" spans="1:14" x14ac:dyDescent="0.25">
      <c r="A3657" t="s">
        <v>442</v>
      </c>
      <c r="B3657" t="s">
        <v>239</v>
      </c>
      <c r="C3657" s="65" t="s">
        <v>485</v>
      </c>
      <c r="D3657" s="64">
        <f>IFERROR(INDEX('Feasibility Factor'!$D$5:$N$123,MATCH(VLOOKUP($A3657,PairList!$A$2:$D$205,2,0),'Feasibility Factor'!$C$5:$C$123,0),MATCH(VLOOKUP($B3657,PairList!$F$2:$I$14,2,0),'Feasibility Factor'!$D$3:$N$3,0)),"")</f>
        <v>1</v>
      </c>
      <c r="E3657" s="69"/>
      <c r="F3657" s="64" t="str">
        <f>IFERROR(INDEX(ESShip!$C$2:$C$99,MATCH(VLOOKUP($A3657,PairList!$A$2:$D$205,3,0),ESShip!$A$2:$A$99,0)),"")</f>
        <v/>
      </c>
      <c r="G3657" s="64">
        <v>0.50905108459358117</v>
      </c>
      <c r="H3657" s="67" t="str">
        <f>IF(INDEX(ApplicablePermutations!$B$3:$N$205,MATCH($A3657,ApplicablePermutations!$A$3:$A$205,0),MATCH($B3657,ApplicablePermutations!$B$2:$N$2,0))*INDEX(ApplicablePermutations!$Q$3:$S$205,MATCH($A3657,ApplicablePermutations!$P$3:$P$205,0),MATCH($C3657,ApplicablePermutations!$Q$2:$S$2,0))=1,"X","")</f>
        <v>X</v>
      </c>
      <c r="I3657" s="64">
        <f t="shared" si="301"/>
        <v>1</v>
      </c>
      <c r="J3657" s="64">
        <f t="shared" si="299"/>
        <v>0.50905108459358117</v>
      </c>
      <c r="K3657" s="64">
        <f t="shared" si="297"/>
        <v>0.49094891540641883</v>
      </c>
      <c r="L3657" s="67" t="str">
        <f>IF(VLOOKUP($A3657,ApplicablePermutations!$U$3:$V$146,2,0)=1,"X","")</f>
        <v/>
      </c>
      <c r="M3657" t="str">
        <f t="shared" si="298"/>
        <v/>
      </c>
      <c r="N3657" s="64">
        <f t="shared" si="300"/>
        <v>0.49094891540641883</v>
      </c>
    </row>
    <row r="3658" spans="1:14" x14ac:dyDescent="0.25">
      <c r="A3658" t="s">
        <v>442</v>
      </c>
      <c r="B3658" t="s">
        <v>329</v>
      </c>
      <c r="C3658" s="65" t="s">
        <v>485</v>
      </c>
      <c r="D3658" s="64">
        <f>IFERROR(INDEX('Feasibility Factor'!$D$5:$N$123,MATCH(VLOOKUP($A3658,PairList!$A$2:$D$205,2,0),'Feasibility Factor'!$C$5:$C$123,0),MATCH(VLOOKUP($B3658,PairList!$F$2:$I$14,2,0),'Feasibility Factor'!$D$3:$N$3,0)),"")</f>
        <v>1</v>
      </c>
      <c r="E3658" s="69"/>
      <c r="F3658" s="64" t="str">
        <f>IFERROR(INDEX(ESShip!$C$2:$C$99,MATCH(VLOOKUP($A3658,PairList!$A$2:$D$205,3,0),ESShip!$A$2:$A$99,0)),"")</f>
        <v/>
      </c>
      <c r="G3658" s="64">
        <v>0.50905108459358117</v>
      </c>
      <c r="H3658" s="67" t="str">
        <f>IF(INDEX(ApplicablePermutations!$B$3:$N$205,MATCH($A3658,ApplicablePermutations!$A$3:$A$205,0),MATCH($B3658,ApplicablePermutations!$B$2:$N$2,0))*INDEX(ApplicablePermutations!$Q$3:$S$205,MATCH($A3658,ApplicablePermutations!$P$3:$P$205,0),MATCH($C3658,ApplicablePermutations!$Q$2:$S$2,0))=1,"X","")</f>
        <v>X</v>
      </c>
      <c r="I3658" s="64">
        <f t="shared" si="301"/>
        <v>1</v>
      </c>
      <c r="J3658" s="64">
        <f t="shared" si="299"/>
        <v>0.50905108459358117</v>
      </c>
      <c r="K3658" s="64">
        <f t="shared" si="297"/>
        <v>0.49094891540641883</v>
      </c>
      <c r="L3658" s="67" t="str">
        <f>IF(VLOOKUP($A3658,ApplicablePermutations!$U$3:$V$146,2,0)=1,"X","")</f>
        <v/>
      </c>
      <c r="M3658" t="str">
        <f t="shared" si="298"/>
        <v/>
      </c>
      <c r="N3658" s="64">
        <f t="shared" si="300"/>
        <v>0.49094891540641883</v>
      </c>
    </row>
    <row r="3659" spans="1:14" x14ac:dyDescent="0.25">
      <c r="A3659" t="s">
        <v>442</v>
      </c>
      <c r="B3659" t="s">
        <v>330</v>
      </c>
      <c r="C3659" s="65" t="s">
        <v>485</v>
      </c>
      <c r="D3659" s="64">
        <f>IFERROR(INDEX('Feasibility Factor'!$D$5:$N$123,MATCH(VLOOKUP($A3659,PairList!$A$2:$D$205,2,0),'Feasibility Factor'!$C$5:$C$123,0),MATCH(VLOOKUP($B3659,PairList!$F$2:$I$14,2,0),'Feasibility Factor'!$D$3:$N$3,0)),"")</f>
        <v>1</v>
      </c>
      <c r="E3659" s="69"/>
      <c r="F3659" s="64" t="str">
        <f>IFERROR(INDEX(ESShip!$C$2:$C$99,MATCH(VLOOKUP($A3659,PairList!$A$2:$D$205,3,0),ESShip!$A$2:$A$99,0)),"")</f>
        <v/>
      </c>
      <c r="G3659" s="64">
        <v>0.50905108459358117</v>
      </c>
      <c r="H3659" s="67" t="str">
        <f>IF(INDEX(ApplicablePermutations!$B$3:$N$205,MATCH($A3659,ApplicablePermutations!$A$3:$A$205,0),MATCH($B3659,ApplicablePermutations!$B$2:$N$2,0))*INDEX(ApplicablePermutations!$Q$3:$S$205,MATCH($A3659,ApplicablePermutations!$P$3:$P$205,0),MATCH($C3659,ApplicablePermutations!$Q$2:$S$2,0))=1,"X","")</f>
        <v>X</v>
      </c>
      <c r="I3659" s="64">
        <f t="shared" si="301"/>
        <v>1</v>
      </c>
      <c r="J3659" s="64">
        <f t="shared" si="299"/>
        <v>0.50905108459358117</v>
      </c>
      <c r="K3659" s="64">
        <f t="shared" si="297"/>
        <v>0.49094891540641883</v>
      </c>
      <c r="L3659" s="67" t="str">
        <f>IF(VLOOKUP($A3659,ApplicablePermutations!$U$3:$V$146,2,0)=1,"X","")</f>
        <v/>
      </c>
      <c r="M3659" t="str">
        <f t="shared" si="298"/>
        <v/>
      </c>
      <c r="N3659" s="64">
        <f t="shared" si="300"/>
        <v>0.49094891540641883</v>
      </c>
    </row>
    <row r="3660" spans="1:14" x14ac:dyDescent="0.25">
      <c r="A3660" t="s">
        <v>442</v>
      </c>
      <c r="B3660" t="s">
        <v>331</v>
      </c>
      <c r="C3660" s="65" t="s">
        <v>485</v>
      </c>
      <c r="D3660" s="64">
        <f>IFERROR(INDEX('Feasibility Factor'!$D$5:$N$123,MATCH(VLOOKUP($A3660,PairList!$A$2:$D$205,2,0),'Feasibility Factor'!$C$5:$C$123,0),MATCH(VLOOKUP($B3660,PairList!$F$2:$I$14,2,0),'Feasibility Factor'!$D$3:$N$3,0)),"")</f>
        <v>1</v>
      </c>
      <c r="E3660" s="69"/>
      <c r="F3660" s="64" t="str">
        <f>IFERROR(INDEX(ESShip!$C$2:$C$99,MATCH(VLOOKUP($A3660,PairList!$A$2:$D$205,3,0),ESShip!$A$2:$A$99,0)),"")</f>
        <v/>
      </c>
      <c r="G3660" s="64">
        <v>0.50905108459358117</v>
      </c>
      <c r="H3660" s="67" t="str">
        <f>IF(INDEX(ApplicablePermutations!$B$3:$N$205,MATCH($A3660,ApplicablePermutations!$A$3:$A$205,0),MATCH($B3660,ApplicablePermutations!$B$2:$N$2,0))*INDEX(ApplicablePermutations!$Q$3:$S$205,MATCH($A3660,ApplicablePermutations!$P$3:$P$205,0),MATCH($C3660,ApplicablePermutations!$Q$2:$S$2,0))=1,"X","")</f>
        <v>X</v>
      </c>
      <c r="I3660" s="64">
        <f t="shared" si="301"/>
        <v>1</v>
      </c>
      <c r="J3660" s="64">
        <f t="shared" si="299"/>
        <v>0.50905108459358117</v>
      </c>
      <c r="K3660" s="64">
        <f t="shared" si="297"/>
        <v>0.49094891540641883</v>
      </c>
      <c r="L3660" s="67" t="str">
        <f>IF(VLOOKUP($A3660,ApplicablePermutations!$U$3:$V$146,2,0)=1,"X","")</f>
        <v/>
      </c>
      <c r="M3660" t="str">
        <f t="shared" si="298"/>
        <v/>
      </c>
      <c r="N3660" s="64">
        <f t="shared" si="300"/>
        <v>0.49094891540641883</v>
      </c>
    </row>
    <row r="3661" spans="1:14" x14ac:dyDescent="0.25">
      <c r="A3661" t="s">
        <v>442</v>
      </c>
      <c r="B3661" t="s">
        <v>332</v>
      </c>
      <c r="C3661" s="65" t="s">
        <v>485</v>
      </c>
      <c r="D3661" s="64">
        <f>IFERROR(INDEX('Feasibility Factor'!$D$5:$N$123,MATCH(VLOOKUP($A3661,PairList!$A$2:$D$205,2,0),'Feasibility Factor'!$C$5:$C$123,0),MATCH(VLOOKUP($B3661,PairList!$F$2:$I$14,2,0),'Feasibility Factor'!$D$3:$N$3,0)),"")</f>
        <v>1</v>
      </c>
      <c r="E3661" s="69"/>
      <c r="F3661" s="64" t="str">
        <f>IFERROR(INDEX(ESShip!$C$2:$C$99,MATCH(VLOOKUP($A3661,PairList!$A$2:$D$205,3,0),ESShip!$A$2:$A$99,0)),"")</f>
        <v/>
      </c>
      <c r="G3661" s="64">
        <v>0.50905108459358117</v>
      </c>
      <c r="H3661" s="67" t="str">
        <f>IF(INDEX(ApplicablePermutations!$B$3:$N$205,MATCH($A3661,ApplicablePermutations!$A$3:$A$205,0),MATCH($B3661,ApplicablePermutations!$B$2:$N$2,0))*INDEX(ApplicablePermutations!$Q$3:$S$205,MATCH($A3661,ApplicablePermutations!$P$3:$P$205,0),MATCH($C3661,ApplicablePermutations!$Q$2:$S$2,0))=1,"X","")</f>
        <v>X</v>
      </c>
      <c r="I3661" s="64">
        <f t="shared" si="301"/>
        <v>1</v>
      </c>
      <c r="J3661" s="64">
        <f t="shared" si="299"/>
        <v>0.50905108459358117</v>
      </c>
      <c r="K3661" s="64">
        <f t="shared" si="297"/>
        <v>0.49094891540641883</v>
      </c>
      <c r="L3661" s="67" t="str">
        <f>IF(VLOOKUP($A3661,ApplicablePermutations!$U$3:$V$146,2,0)=1,"X","")</f>
        <v/>
      </c>
      <c r="M3661" t="str">
        <f t="shared" si="298"/>
        <v/>
      </c>
      <c r="N3661" s="64">
        <f t="shared" si="300"/>
        <v>0.49094891540641883</v>
      </c>
    </row>
    <row r="3662" spans="1:14" x14ac:dyDescent="0.25">
      <c r="A3662" t="s">
        <v>442</v>
      </c>
      <c r="B3662" t="s">
        <v>243</v>
      </c>
      <c r="C3662" s="65" t="s">
        <v>485</v>
      </c>
      <c r="D3662" s="64">
        <f>IFERROR(INDEX('Feasibility Factor'!$D$5:$N$123,MATCH(VLOOKUP($A3662,PairList!$A$2:$D$205,2,0),'Feasibility Factor'!$C$5:$C$123,0),MATCH(VLOOKUP($B3662,PairList!$F$2:$I$14,2,0),'Feasibility Factor'!$D$3:$N$3,0)),"")</f>
        <v>1</v>
      </c>
      <c r="E3662" s="69"/>
      <c r="F3662" s="64" t="str">
        <f>IFERROR(INDEX(ESShip!$C$2:$C$99,MATCH(VLOOKUP($A3662,PairList!$A$2:$D$205,3,0),ESShip!$A$2:$A$99,0)),"")</f>
        <v/>
      </c>
      <c r="G3662" s="64">
        <v>0.50905108459358006</v>
      </c>
      <c r="H3662" s="67" t="str">
        <f>IF(INDEX(ApplicablePermutations!$B$3:$N$205,MATCH($A3662,ApplicablePermutations!$A$3:$A$205,0),MATCH($B3662,ApplicablePermutations!$B$2:$N$2,0))*INDEX(ApplicablePermutations!$Q$3:$S$205,MATCH($A3662,ApplicablePermutations!$P$3:$P$205,0),MATCH($C3662,ApplicablePermutations!$Q$2:$S$2,0))=1,"X","")</f>
        <v>X</v>
      </c>
      <c r="I3662" s="64">
        <f t="shared" si="301"/>
        <v>1</v>
      </c>
      <c r="J3662" s="64">
        <f t="shared" si="299"/>
        <v>0.50905108459358006</v>
      </c>
      <c r="K3662" s="64">
        <f t="shared" si="297"/>
        <v>0.49094891540641994</v>
      </c>
      <c r="L3662" s="67" t="str">
        <f>IF(VLOOKUP($A3662,ApplicablePermutations!$U$3:$V$146,2,0)=1,"X","")</f>
        <v/>
      </c>
      <c r="M3662" t="str">
        <f t="shared" si="298"/>
        <v/>
      </c>
      <c r="N3662" s="64">
        <f t="shared" si="300"/>
        <v>0.49094891540641994</v>
      </c>
    </row>
    <row r="3663" spans="1:14" x14ac:dyDescent="0.25">
      <c r="A3663" t="s">
        <v>442</v>
      </c>
      <c r="B3663" t="s">
        <v>333</v>
      </c>
      <c r="C3663" s="65" t="s">
        <v>485</v>
      </c>
      <c r="D3663" s="64">
        <f>IFERROR(INDEX('Feasibility Factor'!$D$5:$N$123,MATCH(VLOOKUP($A3663,PairList!$A$2:$D$205,2,0),'Feasibility Factor'!$C$5:$C$123,0),MATCH(VLOOKUP($B3663,PairList!$F$2:$I$14,2,0),'Feasibility Factor'!$D$3:$N$3,0)),"")</f>
        <v>1</v>
      </c>
      <c r="E3663" s="69"/>
      <c r="F3663" s="64" t="str">
        <f>IFERROR(INDEX(ESShip!$C$2:$C$99,MATCH(VLOOKUP($A3663,PairList!$A$2:$D$205,3,0),ESShip!$A$2:$A$99,0)),"")</f>
        <v/>
      </c>
      <c r="G3663" s="64">
        <v>0.50905108459358006</v>
      </c>
      <c r="H3663" s="67" t="str">
        <f>IF(INDEX(ApplicablePermutations!$B$3:$N$205,MATCH($A3663,ApplicablePermutations!$A$3:$A$205,0),MATCH($B3663,ApplicablePermutations!$B$2:$N$2,0))*INDEX(ApplicablePermutations!$Q$3:$S$205,MATCH($A3663,ApplicablePermutations!$P$3:$P$205,0),MATCH($C3663,ApplicablePermutations!$Q$2:$S$2,0))=1,"X","")</f>
        <v>X</v>
      </c>
      <c r="I3663" s="64">
        <f t="shared" si="301"/>
        <v>1</v>
      </c>
      <c r="J3663" s="64">
        <f t="shared" si="299"/>
        <v>0.50905108459358006</v>
      </c>
      <c r="K3663" s="64">
        <f t="shared" si="297"/>
        <v>0.49094891540641994</v>
      </c>
      <c r="L3663" s="67" t="str">
        <f>IF(VLOOKUP($A3663,ApplicablePermutations!$U$3:$V$146,2,0)=1,"X","")</f>
        <v/>
      </c>
      <c r="M3663" t="str">
        <f t="shared" si="298"/>
        <v/>
      </c>
      <c r="N3663" s="64">
        <f t="shared" si="300"/>
        <v>0.49094891540641994</v>
      </c>
    </row>
    <row r="3664" spans="1:14" x14ac:dyDescent="0.25">
      <c r="A3664" t="s">
        <v>442</v>
      </c>
      <c r="B3664" t="s">
        <v>334</v>
      </c>
      <c r="C3664" s="65" t="s">
        <v>485</v>
      </c>
      <c r="D3664" s="64">
        <f>IFERROR(INDEX('Feasibility Factor'!$D$5:$N$123,MATCH(VLOOKUP($A3664,PairList!$A$2:$D$205,2,0),'Feasibility Factor'!$C$5:$C$123,0),MATCH(VLOOKUP($B3664,PairList!$F$2:$I$14,2,0),'Feasibility Factor'!$D$3:$N$3,0)),"")</f>
        <v>1</v>
      </c>
      <c r="E3664" s="69"/>
      <c r="F3664" s="64" t="str">
        <f>IFERROR(INDEX(ESShip!$C$2:$C$99,MATCH(VLOOKUP($A3664,PairList!$A$2:$D$205,3,0),ESShip!$A$2:$A$99,0)),"")</f>
        <v/>
      </c>
      <c r="G3664" s="64">
        <v>0.50905108459358117</v>
      </c>
      <c r="H3664" s="67" t="str">
        <f>IF(INDEX(ApplicablePermutations!$B$3:$N$205,MATCH($A3664,ApplicablePermutations!$A$3:$A$205,0),MATCH($B3664,ApplicablePermutations!$B$2:$N$2,0))*INDEX(ApplicablePermutations!$Q$3:$S$205,MATCH($A3664,ApplicablePermutations!$P$3:$P$205,0),MATCH($C3664,ApplicablePermutations!$Q$2:$S$2,0))=1,"X","")</f>
        <v>X</v>
      </c>
      <c r="I3664" s="64">
        <f t="shared" si="301"/>
        <v>1</v>
      </c>
      <c r="J3664" s="64">
        <f t="shared" si="299"/>
        <v>0.50905108459358117</v>
      </c>
      <c r="K3664" s="64">
        <f t="shared" si="297"/>
        <v>0.49094891540641883</v>
      </c>
      <c r="L3664" s="67" t="str">
        <f>IF(VLOOKUP($A3664,ApplicablePermutations!$U$3:$V$146,2,0)=1,"X","")</f>
        <v/>
      </c>
      <c r="M3664" t="str">
        <f t="shared" si="298"/>
        <v/>
      </c>
      <c r="N3664" s="64">
        <f t="shared" si="300"/>
        <v>0.49094891540641883</v>
      </c>
    </row>
    <row r="3665" spans="1:14" x14ac:dyDescent="0.25">
      <c r="A3665" t="s">
        <v>442</v>
      </c>
      <c r="B3665" t="s">
        <v>94</v>
      </c>
      <c r="C3665" s="65" t="s">
        <v>485</v>
      </c>
      <c r="D3665" s="64">
        <f>IFERROR(INDEX('Feasibility Factor'!$D$5:$N$123,MATCH(VLOOKUP($A3665,PairList!$A$2:$D$205,2,0),'Feasibility Factor'!$C$5:$C$123,0),MATCH(VLOOKUP($B3665,PairList!$F$2:$I$14,2,0),'Feasibility Factor'!$D$3:$N$3,0)),"")</f>
        <v>1</v>
      </c>
      <c r="E3665" s="69"/>
      <c r="F3665" s="64" t="str">
        <f>IFERROR(INDEX(ESShip!$C$2:$C$99,MATCH(VLOOKUP($A3665,PairList!$A$2:$D$205,3,0),ESShip!$A$2:$A$99,0)),"")</f>
        <v/>
      </c>
      <c r="G3665" s="64">
        <v>0.50905108459358117</v>
      </c>
      <c r="H3665" s="67" t="str">
        <f>IF(INDEX(ApplicablePermutations!$B$3:$N$205,MATCH($A3665,ApplicablePermutations!$A$3:$A$205,0),MATCH($B3665,ApplicablePermutations!$B$2:$N$2,0))*INDEX(ApplicablePermutations!$Q$3:$S$205,MATCH($A3665,ApplicablePermutations!$P$3:$P$205,0),MATCH($C3665,ApplicablePermutations!$Q$2:$S$2,0))=1,"X","")</f>
        <v>X</v>
      </c>
      <c r="I3665" s="64">
        <f t="shared" si="301"/>
        <v>1</v>
      </c>
      <c r="J3665" s="64">
        <f t="shared" si="299"/>
        <v>0.50905108459358117</v>
      </c>
      <c r="K3665" s="64">
        <f t="shared" si="297"/>
        <v>0.49094891540641883</v>
      </c>
      <c r="L3665" s="67" t="str">
        <f>IF(VLOOKUP($A3665,ApplicablePermutations!$U$3:$V$146,2,0)=1,"X","")</f>
        <v/>
      </c>
      <c r="M3665" t="str">
        <f t="shared" si="298"/>
        <v/>
      </c>
      <c r="N3665" s="64">
        <f t="shared" si="300"/>
        <v>0.49094891540641883</v>
      </c>
    </row>
    <row r="3666" spans="1:14" x14ac:dyDescent="0.25">
      <c r="A3666" t="s">
        <v>442</v>
      </c>
      <c r="B3666" t="s">
        <v>335</v>
      </c>
      <c r="C3666" s="65" t="s">
        <v>485</v>
      </c>
      <c r="D3666" s="64">
        <f>IFERROR(INDEX('Feasibility Factor'!$D$5:$N$123,MATCH(VLOOKUP($A3666,PairList!$A$2:$D$205,2,0),'Feasibility Factor'!$C$5:$C$123,0),MATCH(VLOOKUP($B3666,PairList!$F$2:$I$14,2,0),'Feasibility Factor'!$D$3:$N$3,0)),"")</f>
        <v>1</v>
      </c>
      <c r="E3666" s="69"/>
      <c r="F3666" s="64" t="str">
        <f>IFERROR(INDEX(ESShip!$C$2:$C$99,MATCH(VLOOKUP($A3666,PairList!$A$2:$D$205,3,0),ESShip!$A$2:$A$99,0)),"")</f>
        <v/>
      </c>
      <c r="G3666" s="64">
        <v>0.50905108459358117</v>
      </c>
      <c r="H3666" s="67" t="str">
        <f>IF(INDEX(ApplicablePermutations!$B$3:$N$205,MATCH($A3666,ApplicablePermutations!$A$3:$A$205,0),MATCH($B3666,ApplicablePermutations!$B$2:$N$2,0))*INDEX(ApplicablePermutations!$Q$3:$S$205,MATCH($A3666,ApplicablePermutations!$P$3:$P$205,0),MATCH($C3666,ApplicablePermutations!$Q$2:$S$2,0))=1,"X","")</f>
        <v>X</v>
      </c>
      <c r="I3666" s="64">
        <f t="shared" si="301"/>
        <v>1</v>
      </c>
      <c r="J3666" s="64">
        <f t="shared" si="299"/>
        <v>0.50905108459358117</v>
      </c>
      <c r="K3666" s="64">
        <f t="shared" si="297"/>
        <v>0.49094891540641883</v>
      </c>
      <c r="L3666" s="67" t="str">
        <f>IF(VLOOKUP($A3666,ApplicablePermutations!$U$3:$V$146,2,0)=1,"X","")</f>
        <v/>
      </c>
      <c r="M3666" t="str">
        <f t="shared" si="298"/>
        <v/>
      </c>
      <c r="N3666" s="64">
        <f t="shared" si="300"/>
        <v>0.49094891540641883</v>
      </c>
    </row>
    <row r="3667" spans="1:14" x14ac:dyDescent="0.25">
      <c r="A3667" t="s">
        <v>442</v>
      </c>
      <c r="B3667" t="s">
        <v>100</v>
      </c>
      <c r="C3667" s="65" t="s">
        <v>485</v>
      </c>
      <c r="D3667" s="64">
        <f>IFERROR(INDEX('Feasibility Factor'!$D$5:$N$123,MATCH(VLOOKUP($A3667,PairList!$A$2:$D$205,2,0),'Feasibility Factor'!$C$5:$C$123,0),MATCH(VLOOKUP($B3667,PairList!$F$2:$I$14,2,0),'Feasibility Factor'!$D$3:$N$3,0)),"")</f>
        <v>1</v>
      </c>
      <c r="E3667" s="69"/>
      <c r="F3667" s="64" t="str">
        <f>IFERROR(INDEX(ESShip!$C$2:$C$99,MATCH(VLOOKUP($A3667,PairList!$A$2:$D$205,3,0),ESShip!$A$2:$A$99,0)),"")</f>
        <v/>
      </c>
      <c r="G3667" s="64">
        <v>0.50905108459358117</v>
      </c>
      <c r="H3667" s="67" t="str">
        <f>IF(INDEX(ApplicablePermutations!$B$3:$N$205,MATCH($A3667,ApplicablePermutations!$A$3:$A$205,0),MATCH($B3667,ApplicablePermutations!$B$2:$N$2,0))*INDEX(ApplicablePermutations!$Q$3:$S$205,MATCH($A3667,ApplicablePermutations!$P$3:$P$205,0),MATCH($C3667,ApplicablePermutations!$Q$2:$S$2,0))=1,"X","")</f>
        <v>X</v>
      </c>
      <c r="I3667" s="64">
        <f t="shared" si="301"/>
        <v>1</v>
      </c>
      <c r="J3667" s="64">
        <f t="shared" si="299"/>
        <v>0.50905108459358117</v>
      </c>
      <c r="K3667" s="64">
        <f t="shared" si="297"/>
        <v>0.49094891540641883</v>
      </c>
      <c r="L3667" s="67" t="str">
        <f>IF(VLOOKUP($A3667,ApplicablePermutations!$U$3:$V$146,2,0)=1,"X","")</f>
        <v/>
      </c>
      <c r="M3667" t="str">
        <f t="shared" si="298"/>
        <v/>
      </c>
      <c r="N3667" s="64">
        <f t="shared" si="300"/>
        <v>0.49094891540641883</v>
      </c>
    </row>
    <row r="3668" spans="1:14" x14ac:dyDescent="0.25">
      <c r="A3668" t="s">
        <v>442</v>
      </c>
      <c r="B3668" t="s">
        <v>327</v>
      </c>
      <c r="C3668" s="65" t="s">
        <v>486</v>
      </c>
      <c r="D3668" s="64">
        <f>IFERROR(INDEX('Feasibility Factor'!$D$5:$N$123,MATCH(VLOOKUP($A3668,PairList!$A$2:$D$205,2,0),'Feasibility Factor'!$C$5:$C$123,0),MATCH(VLOOKUP($B3668,PairList!$F$2:$I$14,2,0),'Feasibility Factor'!$D$3:$N$3,0)),"")</f>
        <v>1</v>
      </c>
      <c r="E3668" s="69"/>
      <c r="F3668" s="64" t="str">
        <f>IFERROR(INDEX(ESShip!$C$2:$C$99,MATCH(VLOOKUP($A3668,PairList!$A$2:$D$205,3,0),ESShip!$A$2:$A$99,0)),"")</f>
        <v/>
      </c>
      <c r="G3668" s="64">
        <v>0.50905108459358117</v>
      </c>
      <c r="H3668" s="67" t="str">
        <f>IF(INDEX(ApplicablePermutations!$B$3:$N$205,MATCH($A3668,ApplicablePermutations!$A$3:$A$205,0),MATCH($B3668,ApplicablePermutations!$B$2:$N$2,0))*INDEX(ApplicablePermutations!$Q$3:$S$205,MATCH($A3668,ApplicablePermutations!$P$3:$P$205,0),MATCH($C3668,ApplicablePermutations!$Q$2:$S$2,0))=1,"X","")</f>
        <v>X</v>
      </c>
      <c r="I3668" s="64">
        <f t="shared" si="301"/>
        <v>1</v>
      </c>
      <c r="J3668" s="64">
        <f t="shared" si="299"/>
        <v>0.50905108459358117</v>
      </c>
      <c r="K3668" s="64">
        <f t="shared" si="297"/>
        <v>0.49094891540641883</v>
      </c>
      <c r="L3668" s="67" t="str">
        <f>IF(VLOOKUP($A3668,ApplicablePermutations!$U$3:$V$146,2,0)=1,"X","")</f>
        <v/>
      </c>
      <c r="M3668" t="str">
        <f t="shared" si="298"/>
        <v/>
      </c>
      <c r="N3668" s="64">
        <f t="shared" si="300"/>
        <v>0.49094891540641883</v>
      </c>
    </row>
    <row r="3669" spans="1:14" x14ac:dyDescent="0.25">
      <c r="A3669" t="s">
        <v>442</v>
      </c>
      <c r="B3669" t="s">
        <v>328</v>
      </c>
      <c r="C3669" s="65" t="s">
        <v>486</v>
      </c>
      <c r="D3669" s="64">
        <f>IFERROR(INDEX('Feasibility Factor'!$D$5:$N$123,MATCH(VLOOKUP($A3669,PairList!$A$2:$D$205,2,0),'Feasibility Factor'!$C$5:$C$123,0),MATCH(VLOOKUP($B3669,PairList!$F$2:$I$14,2,0),'Feasibility Factor'!$D$3:$N$3,0)),"")</f>
        <v>1</v>
      </c>
      <c r="E3669" s="69"/>
      <c r="F3669" s="64" t="str">
        <f>IFERROR(INDEX(ESShip!$C$2:$C$99,MATCH(VLOOKUP($A3669,PairList!$A$2:$D$205,3,0),ESShip!$A$2:$A$99,0)),"")</f>
        <v/>
      </c>
      <c r="G3669" s="64">
        <v>0.50905108459358117</v>
      </c>
      <c r="H3669" s="67" t="str">
        <f>IF(INDEX(ApplicablePermutations!$B$3:$N$205,MATCH($A3669,ApplicablePermutations!$A$3:$A$205,0),MATCH($B3669,ApplicablePermutations!$B$2:$N$2,0))*INDEX(ApplicablePermutations!$Q$3:$S$205,MATCH($A3669,ApplicablePermutations!$P$3:$P$205,0),MATCH($C3669,ApplicablePermutations!$Q$2:$S$2,0))=1,"X","")</f>
        <v>X</v>
      </c>
      <c r="I3669" s="64">
        <f t="shared" si="301"/>
        <v>1</v>
      </c>
      <c r="J3669" s="64">
        <f t="shared" si="299"/>
        <v>0.50905108459358117</v>
      </c>
      <c r="K3669" s="64">
        <f t="shared" ref="K3669:K3758" si="302">IF(H3669="X",I3669*(1-J3669),0)</f>
        <v>0.49094891540641883</v>
      </c>
      <c r="L3669" s="67" t="str">
        <f>IF(VLOOKUP($A3669,ApplicablePermutations!$U$3:$V$146,2,0)=1,"X","")</f>
        <v/>
      </c>
      <c r="M3669" t="str">
        <f t="shared" si="298"/>
        <v/>
      </c>
      <c r="N3669" s="64">
        <f t="shared" si="300"/>
        <v>0.49094891540641883</v>
      </c>
    </row>
    <row r="3670" spans="1:14" x14ac:dyDescent="0.25">
      <c r="A3670" t="s">
        <v>442</v>
      </c>
      <c r="B3670" t="s">
        <v>239</v>
      </c>
      <c r="C3670" s="65" t="s">
        <v>486</v>
      </c>
      <c r="D3670" s="64">
        <f>IFERROR(INDEX('Feasibility Factor'!$D$5:$N$123,MATCH(VLOOKUP($A3670,PairList!$A$2:$D$205,2,0),'Feasibility Factor'!$C$5:$C$123,0),MATCH(VLOOKUP($B3670,PairList!$F$2:$I$14,2,0),'Feasibility Factor'!$D$3:$N$3,0)),"")</f>
        <v>1</v>
      </c>
      <c r="E3670" s="69"/>
      <c r="F3670" s="64" t="str">
        <f>IFERROR(INDEX(ESShip!$C$2:$C$99,MATCH(VLOOKUP($A3670,PairList!$A$2:$D$205,3,0),ESShip!$A$2:$A$99,0)),"")</f>
        <v/>
      </c>
      <c r="G3670" s="64">
        <v>0.50905108459358117</v>
      </c>
      <c r="H3670" s="67" t="str">
        <f>IF(INDEX(ApplicablePermutations!$B$3:$N$205,MATCH($A3670,ApplicablePermutations!$A$3:$A$205,0),MATCH($B3670,ApplicablePermutations!$B$2:$N$2,0))*INDEX(ApplicablePermutations!$Q$3:$S$205,MATCH($A3670,ApplicablePermutations!$P$3:$P$205,0),MATCH($C3670,ApplicablePermutations!$Q$2:$S$2,0))=1,"X","")</f>
        <v>X</v>
      </c>
      <c r="I3670" s="64">
        <f t="shared" si="301"/>
        <v>1</v>
      </c>
      <c r="J3670" s="64">
        <f t="shared" si="299"/>
        <v>0.50905108459358117</v>
      </c>
      <c r="K3670" s="64">
        <f t="shared" si="302"/>
        <v>0.49094891540641883</v>
      </c>
      <c r="L3670" s="67" t="str">
        <f>IF(VLOOKUP($A3670,ApplicablePermutations!$U$3:$V$146,2,0)=1,"X","")</f>
        <v/>
      </c>
      <c r="M3670" t="str">
        <f t="shared" si="298"/>
        <v/>
      </c>
      <c r="N3670" s="64">
        <f t="shared" si="300"/>
        <v>0.49094891540641883</v>
      </c>
    </row>
    <row r="3671" spans="1:14" x14ac:dyDescent="0.25">
      <c r="A3671" t="s">
        <v>442</v>
      </c>
      <c r="B3671" t="s">
        <v>329</v>
      </c>
      <c r="C3671" s="65" t="s">
        <v>486</v>
      </c>
      <c r="D3671" s="64">
        <f>IFERROR(INDEX('Feasibility Factor'!$D$5:$N$123,MATCH(VLOOKUP($A3671,PairList!$A$2:$D$205,2,0),'Feasibility Factor'!$C$5:$C$123,0),MATCH(VLOOKUP($B3671,PairList!$F$2:$I$14,2,0),'Feasibility Factor'!$D$3:$N$3,0)),"")</f>
        <v>1</v>
      </c>
      <c r="E3671" s="69"/>
      <c r="F3671" s="64" t="str">
        <f>IFERROR(INDEX(ESShip!$C$2:$C$99,MATCH(VLOOKUP($A3671,PairList!$A$2:$D$205,3,0),ESShip!$A$2:$A$99,0)),"")</f>
        <v/>
      </c>
      <c r="G3671" s="64">
        <v>0.50905108459358117</v>
      </c>
      <c r="H3671" s="67" t="str">
        <f>IF(INDEX(ApplicablePermutations!$B$3:$N$205,MATCH($A3671,ApplicablePermutations!$A$3:$A$205,0),MATCH($B3671,ApplicablePermutations!$B$2:$N$2,0))*INDEX(ApplicablePermutations!$Q$3:$S$205,MATCH($A3671,ApplicablePermutations!$P$3:$P$205,0),MATCH($C3671,ApplicablePermutations!$Q$2:$S$2,0))=1,"X","")</f>
        <v>X</v>
      </c>
      <c r="I3671" s="64">
        <f t="shared" si="301"/>
        <v>1</v>
      </c>
      <c r="J3671" s="64">
        <f t="shared" si="299"/>
        <v>0.50905108459358117</v>
      </c>
      <c r="K3671" s="64">
        <f t="shared" si="302"/>
        <v>0.49094891540641883</v>
      </c>
      <c r="L3671" s="67" t="str">
        <f>IF(VLOOKUP($A3671,ApplicablePermutations!$U$3:$V$146,2,0)=1,"X","")</f>
        <v/>
      </c>
      <c r="M3671" t="str">
        <f t="shared" si="298"/>
        <v/>
      </c>
      <c r="N3671" s="64">
        <f t="shared" si="300"/>
        <v>0.49094891540641883</v>
      </c>
    </row>
    <row r="3672" spans="1:14" x14ac:dyDescent="0.25">
      <c r="A3672" t="s">
        <v>442</v>
      </c>
      <c r="B3672" t="s">
        <v>330</v>
      </c>
      <c r="C3672" s="65" t="s">
        <v>486</v>
      </c>
      <c r="D3672" s="64">
        <f>IFERROR(INDEX('Feasibility Factor'!$D$5:$N$123,MATCH(VLOOKUP($A3672,PairList!$A$2:$D$205,2,0),'Feasibility Factor'!$C$5:$C$123,0),MATCH(VLOOKUP($B3672,PairList!$F$2:$I$14,2,0),'Feasibility Factor'!$D$3:$N$3,0)),"")</f>
        <v>1</v>
      </c>
      <c r="E3672" s="69"/>
      <c r="F3672" s="64" t="str">
        <f>IFERROR(INDEX(ESShip!$C$2:$C$99,MATCH(VLOOKUP($A3672,PairList!$A$2:$D$205,3,0),ESShip!$A$2:$A$99,0)),"")</f>
        <v/>
      </c>
      <c r="G3672" s="64">
        <v>0.50905108459358117</v>
      </c>
      <c r="H3672" s="67" t="str">
        <f>IF(INDEX(ApplicablePermutations!$B$3:$N$205,MATCH($A3672,ApplicablePermutations!$A$3:$A$205,0),MATCH($B3672,ApplicablePermutations!$B$2:$N$2,0))*INDEX(ApplicablePermutations!$Q$3:$S$205,MATCH($A3672,ApplicablePermutations!$P$3:$P$205,0),MATCH($C3672,ApplicablePermutations!$Q$2:$S$2,0))=1,"X","")</f>
        <v>X</v>
      </c>
      <c r="I3672" s="64">
        <f t="shared" si="301"/>
        <v>1</v>
      </c>
      <c r="J3672" s="64">
        <f t="shared" si="299"/>
        <v>0.50905108459358117</v>
      </c>
      <c r="K3672" s="64">
        <f t="shared" si="302"/>
        <v>0.49094891540641883</v>
      </c>
      <c r="L3672" s="67" t="str">
        <f>IF(VLOOKUP($A3672,ApplicablePermutations!$U$3:$V$146,2,0)=1,"X","")</f>
        <v/>
      </c>
      <c r="M3672" t="str">
        <f t="shared" si="298"/>
        <v/>
      </c>
      <c r="N3672" s="64">
        <f t="shared" si="300"/>
        <v>0.49094891540641883</v>
      </c>
    </row>
    <row r="3673" spans="1:14" x14ac:dyDescent="0.25">
      <c r="A3673" t="s">
        <v>442</v>
      </c>
      <c r="B3673" t="s">
        <v>331</v>
      </c>
      <c r="C3673" s="65" t="s">
        <v>486</v>
      </c>
      <c r="D3673" s="64">
        <f>IFERROR(INDEX('Feasibility Factor'!$D$5:$N$123,MATCH(VLOOKUP($A3673,PairList!$A$2:$D$205,2,0),'Feasibility Factor'!$C$5:$C$123,0),MATCH(VLOOKUP($B3673,PairList!$F$2:$I$14,2,0),'Feasibility Factor'!$D$3:$N$3,0)),"")</f>
        <v>1</v>
      </c>
      <c r="E3673" s="69"/>
      <c r="F3673" s="64" t="str">
        <f>IFERROR(INDEX(ESShip!$C$2:$C$99,MATCH(VLOOKUP($A3673,PairList!$A$2:$D$205,3,0),ESShip!$A$2:$A$99,0)),"")</f>
        <v/>
      </c>
      <c r="G3673" s="64">
        <v>0.50905108459358117</v>
      </c>
      <c r="H3673" s="67" t="str">
        <f>IF(INDEX(ApplicablePermutations!$B$3:$N$205,MATCH($A3673,ApplicablePermutations!$A$3:$A$205,0),MATCH($B3673,ApplicablePermutations!$B$2:$N$2,0))*INDEX(ApplicablePermutations!$Q$3:$S$205,MATCH($A3673,ApplicablePermutations!$P$3:$P$205,0),MATCH($C3673,ApplicablePermutations!$Q$2:$S$2,0))=1,"X","")</f>
        <v>X</v>
      </c>
      <c r="I3673" s="64">
        <f t="shared" si="301"/>
        <v>1</v>
      </c>
      <c r="J3673" s="64">
        <f t="shared" si="299"/>
        <v>0.50905108459358117</v>
      </c>
      <c r="K3673" s="64">
        <f t="shared" si="302"/>
        <v>0.49094891540641883</v>
      </c>
      <c r="L3673" s="67" t="str">
        <f>IF(VLOOKUP($A3673,ApplicablePermutations!$U$3:$V$146,2,0)=1,"X","")</f>
        <v/>
      </c>
      <c r="M3673" t="str">
        <f t="shared" si="298"/>
        <v/>
      </c>
      <c r="N3673" s="64">
        <f t="shared" si="300"/>
        <v>0.49094891540641883</v>
      </c>
    </row>
    <row r="3674" spans="1:14" x14ac:dyDescent="0.25">
      <c r="A3674" t="s">
        <v>442</v>
      </c>
      <c r="B3674" t="s">
        <v>332</v>
      </c>
      <c r="C3674" s="65" t="s">
        <v>486</v>
      </c>
      <c r="D3674" s="64">
        <f>IFERROR(INDEX('Feasibility Factor'!$D$5:$N$123,MATCH(VLOOKUP($A3674,PairList!$A$2:$D$205,2,0),'Feasibility Factor'!$C$5:$C$123,0),MATCH(VLOOKUP($B3674,PairList!$F$2:$I$14,2,0),'Feasibility Factor'!$D$3:$N$3,0)),"")</f>
        <v>1</v>
      </c>
      <c r="E3674" s="69"/>
      <c r="F3674" s="64" t="str">
        <f>IFERROR(INDEX(ESShip!$C$2:$C$99,MATCH(VLOOKUP($A3674,PairList!$A$2:$D$205,3,0),ESShip!$A$2:$A$99,0)),"")</f>
        <v/>
      </c>
      <c r="G3674" s="64">
        <v>0.50905108459358117</v>
      </c>
      <c r="H3674" s="67" t="str">
        <f>IF(INDEX(ApplicablePermutations!$B$3:$N$205,MATCH($A3674,ApplicablePermutations!$A$3:$A$205,0),MATCH($B3674,ApplicablePermutations!$B$2:$N$2,0))*INDEX(ApplicablePermutations!$Q$3:$S$205,MATCH($A3674,ApplicablePermutations!$P$3:$P$205,0),MATCH($C3674,ApplicablePermutations!$Q$2:$S$2,0))=1,"X","")</f>
        <v>X</v>
      </c>
      <c r="I3674" s="64">
        <f t="shared" si="301"/>
        <v>1</v>
      </c>
      <c r="J3674" s="64">
        <f t="shared" si="299"/>
        <v>0.50905108459358117</v>
      </c>
      <c r="K3674" s="64">
        <f t="shared" si="302"/>
        <v>0.49094891540641883</v>
      </c>
      <c r="L3674" s="67" t="str">
        <f>IF(VLOOKUP($A3674,ApplicablePermutations!$U$3:$V$146,2,0)=1,"X","")</f>
        <v/>
      </c>
      <c r="M3674" t="str">
        <f t="shared" ref="M3674:M3737" si="303">IF(L3674="X",1.2,"")</f>
        <v/>
      </c>
      <c r="N3674" s="64">
        <f t="shared" si="300"/>
        <v>0.49094891540641883</v>
      </c>
    </row>
    <row r="3675" spans="1:14" x14ac:dyDescent="0.25">
      <c r="A3675" t="s">
        <v>442</v>
      </c>
      <c r="B3675" t="s">
        <v>243</v>
      </c>
      <c r="C3675" s="65" t="s">
        <v>486</v>
      </c>
      <c r="D3675" s="64">
        <f>IFERROR(INDEX('Feasibility Factor'!$D$5:$N$123,MATCH(VLOOKUP($A3675,PairList!$A$2:$D$205,2,0),'Feasibility Factor'!$C$5:$C$123,0),MATCH(VLOOKUP($B3675,PairList!$F$2:$I$14,2,0),'Feasibility Factor'!$D$3:$N$3,0)),"")</f>
        <v>1</v>
      </c>
      <c r="E3675" s="69"/>
      <c r="F3675" s="64" t="str">
        <f>IFERROR(INDEX(ESShip!$C$2:$C$99,MATCH(VLOOKUP($A3675,PairList!$A$2:$D$205,3,0),ESShip!$A$2:$A$99,0)),"")</f>
        <v/>
      </c>
      <c r="G3675" s="64">
        <v>0.50905108459358006</v>
      </c>
      <c r="H3675" s="67" t="str">
        <f>IF(INDEX(ApplicablePermutations!$B$3:$N$205,MATCH($A3675,ApplicablePermutations!$A$3:$A$205,0),MATCH($B3675,ApplicablePermutations!$B$2:$N$2,0))*INDEX(ApplicablePermutations!$Q$3:$S$205,MATCH($A3675,ApplicablePermutations!$P$3:$P$205,0),MATCH($C3675,ApplicablePermutations!$Q$2:$S$2,0))=1,"X","")</f>
        <v>X</v>
      </c>
      <c r="I3675" s="64">
        <f t="shared" si="301"/>
        <v>1</v>
      </c>
      <c r="J3675" s="64">
        <f t="shared" si="299"/>
        <v>0.50905108459358006</v>
      </c>
      <c r="K3675" s="64">
        <f t="shared" si="302"/>
        <v>0.49094891540641994</v>
      </c>
      <c r="L3675" s="67" t="str">
        <f>IF(VLOOKUP($A3675,ApplicablePermutations!$U$3:$V$146,2,0)=1,"X","")</f>
        <v/>
      </c>
      <c r="M3675" t="str">
        <f t="shared" si="303"/>
        <v/>
      </c>
      <c r="N3675" s="64">
        <f t="shared" si="300"/>
        <v>0.49094891540641994</v>
      </c>
    </row>
    <row r="3676" spans="1:14" x14ac:dyDescent="0.25">
      <c r="A3676" t="s">
        <v>442</v>
      </c>
      <c r="B3676" t="s">
        <v>333</v>
      </c>
      <c r="C3676" s="65" t="s">
        <v>486</v>
      </c>
      <c r="D3676" s="64">
        <f>IFERROR(INDEX('Feasibility Factor'!$D$5:$N$123,MATCH(VLOOKUP($A3676,PairList!$A$2:$D$205,2,0),'Feasibility Factor'!$C$5:$C$123,0),MATCH(VLOOKUP($B3676,PairList!$F$2:$I$14,2,0),'Feasibility Factor'!$D$3:$N$3,0)),"")</f>
        <v>1</v>
      </c>
      <c r="E3676" s="69"/>
      <c r="F3676" s="64" t="str">
        <f>IFERROR(INDEX(ESShip!$C$2:$C$99,MATCH(VLOOKUP($A3676,PairList!$A$2:$D$205,3,0),ESShip!$A$2:$A$99,0)),"")</f>
        <v/>
      </c>
      <c r="G3676" s="64">
        <v>0.50905108459358006</v>
      </c>
      <c r="H3676" s="67" t="str">
        <f>IF(INDEX(ApplicablePermutations!$B$3:$N$205,MATCH($A3676,ApplicablePermutations!$A$3:$A$205,0),MATCH($B3676,ApplicablePermutations!$B$2:$N$2,0))*INDEX(ApplicablePermutations!$Q$3:$S$205,MATCH($A3676,ApplicablePermutations!$P$3:$P$205,0),MATCH($C3676,ApplicablePermutations!$Q$2:$S$2,0))=1,"X","")</f>
        <v>X</v>
      </c>
      <c r="I3676" s="64">
        <f t="shared" si="301"/>
        <v>1</v>
      </c>
      <c r="J3676" s="64">
        <f t="shared" si="299"/>
        <v>0.50905108459358006</v>
      </c>
      <c r="K3676" s="64">
        <f t="shared" si="302"/>
        <v>0.49094891540641994</v>
      </c>
      <c r="L3676" s="67" t="str">
        <f>IF(VLOOKUP($A3676,ApplicablePermutations!$U$3:$V$146,2,0)=1,"X","")</f>
        <v/>
      </c>
      <c r="M3676" t="str">
        <f t="shared" si="303"/>
        <v/>
      </c>
      <c r="N3676" s="64">
        <f t="shared" si="300"/>
        <v>0.49094891540641994</v>
      </c>
    </row>
    <row r="3677" spans="1:14" x14ac:dyDescent="0.25">
      <c r="A3677" t="s">
        <v>442</v>
      </c>
      <c r="B3677" t="s">
        <v>334</v>
      </c>
      <c r="C3677" s="65" t="s">
        <v>486</v>
      </c>
      <c r="D3677" s="64">
        <f>IFERROR(INDEX('Feasibility Factor'!$D$5:$N$123,MATCH(VLOOKUP($A3677,PairList!$A$2:$D$205,2,0),'Feasibility Factor'!$C$5:$C$123,0),MATCH(VLOOKUP($B3677,PairList!$F$2:$I$14,2,0),'Feasibility Factor'!$D$3:$N$3,0)),"")</f>
        <v>1</v>
      </c>
      <c r="E3677" s="69"/>
      <c r="F3677" s="64" t="str">
        <f>IFERROR(INDEX(ESShip!$C$2:$C$99,MATCH(VLOOKUP($A3677,PairList!$A$2:$D$205,3,0),ESShip!$A$2:$A$99,0)),"")</f>
        <v/>
      </c>
      <c r="G3677" s="64">
        <v>0.50905108459358117</v>
      </c>
      <c r="H3677" s="67" t="str">
        <f>IF(INDEX(ApplicablePermutations!$B$3:$N$205,MATCH($A3677,ApplicablePermutations!$A$3:$A$205,0),MATCH($B3677,ApplicablePermutations!$B$2:$N$2,0))*INDEX(ApplicablePermutations!$Q$3:$S$205,MATCH($A3677,ApplicablePermutations!$P$3:$P$205,0),MATCH($C3677,ApplicablePermutations!$Q$2:$S$2,0))=1,"X","")</f>
        <v>X</v>
      </c>
      <c r="I3677" s="64">
        <f t="shared" si="301"/>
        <v>1</v>
      </c>
      <c r="J3677" s="64">
        <f t="shared" si="299"/>
        <v>0.50905108459358117</v>
      </c>
      <c r="K3677" s="64">
        <f t="shared" si="302"/>
        <v>0.49094891540641883</v>
      </c>
      <c r="L3677" s="67" t="str">
        <f>IF(VLOOKUP($A3677,ApplicablePermutations!$U$3:$V$146,2,0)=1,"X","")</f>
        <v/>
      </c>
      <c r="M3677" t="str">
        <f t="shared" si="303"/>
        <v/>
      </c>
      <c r="N3677" s="64">
        <f t="shared" si="300"/>
        <v>0.49094891540641883</v>
      </c>
    </row>
    <row r="3678" spans="1:14" x14ac:dyDescent="0.25">
      <c r="A3678" t="s">
        <v>442</v>
      </c>
      <c r="B3678" t="s">
        <v>94</v>
      </c>
      <c r="C3678" s="65" t="s">
        <v>486</v>
      </c>
      <c r="D3678" s="64">
        <f>IFERROR(INDEX('Feasibility Factor'!$D$5:$N$123,MATCH(VLOOKUP($A3678,PairList!$A$2:$D$205,2,0),'Feasibility Factor'!$C$5:$C$123,0),MATCH(VLOOKUP($B3678,PairList!$F$2:$I$14,2,0),'Feasibility Factor'!$D$3:$N$3,0)),"")</f>
        <v>1</v>
      </c>
      <c r="E3678" s="69"/>
      <c r="F3678" s="64" t="str">
        <f>IFERROR(INDEX(ESShip!$C$2:$C$99,MATCH(VLOOKUP($A3678,PairList!$A$2:$D$205,3,0),ESShip!$A$2:$A$99,0)),"")</f>
        <v/>
      </c>
      <c r="G3678" s="64">
        <v>0.50905108459358117</v>
      </c>
      <c r="H3678" s="67" t="str">
        <f>IF(INDEX(ApplicablePermutations!$B$3:$N$205,MATCH($A3678,ApplicablePermutations!$A$3:$A$205,0),MATCH($B3678,ApplicablePermutations!$B$2:$N$2,0))*INDEX(ApplicablePermutations!$Q$3:$S$205,MATCH($A3678,ApplicablePermutations!$P$3:$P$205,0),MATCH($C3678,ApplicablePermutations!$Q$2:$S$2,0))=1,"X","")</f>
        <v>X</v>
      </c>
      <c r="I3678" s="64">
        <f t="shared" si="301"/>
        <v>1</v>
      </c>
      <c r="J3678" s="64">
        <f t="shared" si="299"/>
        <v>0.50905108459358117</v>
      </c>
      <c r="K3678" s="64">
        <f t="shared" si="302"/>
        <v>0.49094891540641883</v>
      </c>
      <c r="L3678" s="67" t="str">
        <f>IF(VLOOKUP($A3678,ApplicablePermutations!$U$3:$V$146,2,0)=1,"X","")</f>
        <v/>
      </c>
      <c r="M3678" t="str">
        <f t="shared" si="303"/>
        <v/>
      </c>
      <c r="N3678" s="64">
        <f t="shared" si="300"/>
        <v>0.49094891540641883</v>
      </c>
    </row>
    <row r="3679" spans="1:14" x14ac:dyDescent="0.25">
      <c r="A3679" t="s">
        <v>442</v>
      </c>
      <c r="B3679" t="s">
        <v>335</v>
      </c>
      <c r="C3679" s="65" t="s">
        <v>486</v>
      </c>
      <c r="D3679" s="64">
        <f>IFERROR(INDEX('Feasibility Factor'!$D$5:$N$123,MATCH(VLOOKUP($A3679,PairList!$A$2:$D$205,2,0),'Feasibility Factor'!$C$5:$C$123,0),MATCH(VLOOKUP($B3679,PairList!$F$2:$I$14,2,0),'Feasibility Factor'!$D$3:$N$3,0)),"")</f>
        <v>1</v>
      </c>
      <c r="E3679" s="69"/>
      <c r="F3679" s="64" t="str">
        <f>IFERROR(INDEX(ESShip!$C$2:$C$99,MATCH(VLOOKUP($A3679,PairList!$A$2:$D$205,3,0),ESShip!$A$2:$A$99,0)),"")</f>
        <v/>
      </c>
      <c r="G3679" s="64">
        <v>0.50905108459358117</v>
      </c>
      <c r="H3679" s="67" t="str">
        <f>IF(INDEX(ApplicablePermutations!$B$3:$N$205,MATCH($A3679,ApplicablePermutations!$A$3:$A$205,0),MATCH($B3679,ApplicablePermutations!$B$2:$N$2,0))*INDEX(ApplicablePermutations!$Q$3:$S$205,MATCH($A3679,ApplicablePermutations!$P$3:$P$205,0),MATCH($C3679,ApplicablePermutations!$Q$2:$S$2,0))=1,"X","")</f>
        <v>X</v>
      </c>
      <c r="I3679" s="64">
        <f t="shared" si="301"/>
        <v>1</v>
      </c>
      <c r="J3679" s="64">
        <f t="shared" si="299"/>
        <v>0.50905108459358117</v>
      </c>
      <c r="K3679" s="64">
        <f t="shared" si="302"/>
        <v>0.49094891540641883</v>
      </c>
      <c r="L3679" s="67" t="str">
        <f>IF(VLOOKUP($A3679,ApplicablePermutations!$U$3:$V$146,2,0)=1,"X","")</f>
        <v/>
      </c>
      <c r="M3679" t="str">
        <f t="shared" si="303"/>
        <v/>
      </c>
      <c r="N3679" s="64">
        <f t="shared" si="300"/>
        <v>0.49094891540641883</v>
      </c>
    </row>
    <row r="3680" spans="1:14" x14ac:dyDescent="0.25">
      <c r="A3680" t="s">
        <v>442</v>
      </c>
      <c r="B3680" t="s">
        <v>100</v>
      </c>
      <c r="C3680" s="65" t="s">
        <v>486</v>
      </c>
      <c r="D3680" s="64">
        <f>IFERROR(INDEX('Feasibility Factor'!$D$5:$N$123,MATCH(VLOOKUP($A3680,PairList!$A$2:$D$205,2,0),'Feasibility Factor'!$C$5:$C$123,0),MATCH(VLOOKUP($B3680,PairList!$F$2:$I$14,2,0),'Feasibility Factor'!$D$3:$N$3,0)),"")</f>
        <v>1</v>
      </c>
      <c r="E3680" s="69"/>
      <c r="F3680" s="64" t="str">
        <f>IFERROR(INDEX(ESShip!$C$2:$C$99,MATCH(VLOOKUP($A3680,PairList!$A$2:$D$205,3,0),ESShip!$A$2:$A$99,0)),"")</f>
        <v/>
      </c>
      <c r="G3680" s="64">
        <v>0.50905108459358117</v>
      </c>
      <c r="H3680" s="67" t="str">
        <f>IF(INDEX(ApplicablePermutations!$B$3:$N$205,MATCH($A3680,ApplicablePermutations!$A$3:$A$205,0),MATCH($B3680,ApplicablePermutations!$B$2:$N$2,0))*INDEX(ApplicablePermutations!$Q$3:$S$205,MATCH($A3680,ApplicablePermutations!$P$3:$P$205,0),MATCH($C3680,ApplicablePermutations!$Q$2:$S$2,0))=1,"X","")</f>
        <v>X</v>
      </c>
      <c r="I3680" s="64">
        <f t="shared" si="301"/>
        <v>1</v>
      </c>
      <c r="J3680" s="64">
        <f t="shared" si="299"/>
        <v>0.50905108459358117</v>
      </c>
      <c r="K3680" s="64">
        <f t="shared" si="302"/>
        <v>0.49094891540641883</v>
      </c>
      <c r="L3680" s="67" t="str">
        <f>IF(VLOOKUP($A3680,ApplicablePermutations!$U$3:$V$146,2,0)=1,"X","")</f>
        <v/>
      </c>
      <c r="M3680" t="str">
        <f t="shared" si="303"/>
        <v/>
      </c>
      <c r="N3680" s="64">
        <f t="shared" si="300"/>
        <v>0.49094891540641883</v>
      </c>
    </row>
    <row r="3681" spans="1:14" x14ac:dyDescent="0.25">
      <c r="A3681" t="s">
        <v>540</v>
      </c>
      <c r="B3681" t="s">
        <v>327</v>
      </c>
      <c r="C3681" s="65" t="s">
        <v>485</v>
      </c>
      <c r="D3681" s="64">
        <f>IFERROR(INDEX('Feasibility Factor'!$D$5:$N$123,MATCH(VLOOKUP($A3681,PairList!$A$2:$D$205,2,0),'Feasibility Factor'!$C$5:$C$123,0),MATCH(VLOOKUP($B3681,PairList!$F$2:$I$14,2,0),'Feasibility Factor'!$D$3:$N$3,0)),"")</f>
        <v>1</v>
      </c>
      <c r="E3681" s="69">
        <v>0</v>
      </c>
      <c r="F3681" s="64" t="str">
        <f>IFERROR(INDEX(ESShip!$C$2:$C$99,MATCH(VLOOKUP($A3681,PairList!$A$2:$D$205,3,0),ESShip!$A$2:$A$99,0)),"")</f>
        <v/>
      </c>
      <c r="G3681" s="64">
        <v>5.4370390906663554E-2</v>
      </c>
      <c r="H3681" s="67" t="str">
        <f>IF(INDEX(ApplicablePermutations!$B$3:$N$205,MATCH($A3681,ApplicablePermutations!$A$3:$A$205,0),MATCH($B3681,ApplicablePermutations!$B$2:$N$2,0))*INDEX(ApplicablePermutations!$Q$3:$S$205,MATCH($A3681,ApplicablePermutations!$P$3:$P$205,0),MATCH($C3681,ApplicablePermutations!$Q$2:$S$2,0))=1,"X","")</f>
        <v>X</v>
      </c>
      <c r="I3681" s="64">
        <f t="shared" si="301"/>
        <v>1</v>
      </c>
      <c r="J3681" s="64">
        <f t="shared" si="299"/>
        <v>5.4370390906663554E-2</v>
      </c>
      <c r="K3681" s="64">
        <f t="shared" si="302"/>
        <v>0.94562960909333649</v>
      </c>
      <c r="L3681" s="67" t="str">
        <f>IF(VLOOKUP($A3681,ApplicablePermutations!$U$3:$V$146,2,0)=1,"X","")</f>
        <v/>
      </c>
      <c r="M3681" t="str">
        <f t="shared" si="303"/>
        <v/>
      </c>
      <c r="N3681" s="64">
        <f t="shared" si="300"/>
        <v>0.94562960909333649</v>
      </c>
    </row>
    <row r="3682" spans="1:14" x14ac:dyDescent="0.25">
      <c r="A3682" t="s">
        <v>540</v>
      </c>
      <c r="B3682" t="s">
        <v>328</v>
      </c>
      <c r="C3682" s="65" t="s">
        <v>485</v>
      </c>
      <c r="D3682" s="64">
        <f>IFERROR(INDEX('Feasibility Factor'!$D$5:$N$123,MATCH(VLOOKUP($A3682,PairList!$A$2:$D$205,2,0),'Feasibility Factor'!$C$5:$C$123,0),MATCH(VLOOKUP($B3682,PairList!$F$2:$I$14,2,0),'Feasibility Factor'!$D$3:$N$3,0)),"")</f>
        <v>1</v>
      </c>
      <c r="E3682" s="69">
        <v>0</v>
      </c>
      <c r="F3682" s="64" t="str">
        <f>IFERROR(INDEX(ESShip!$C$2:$C$99,MATCH(VLOOKUP($A3682,PairList!$A$2:$D$205,3,0),ESShip!$A$2:$A$99,0)),"")</f>
        <v/>
      </c>
      <c r="G3682" s="64">
        <v>5.4370390906663624E-2</v>
      </c>
      <c r="H3682" s="67" t="str">
        <f>IF(INDEX(ApplicablePermutations!$B$3:$N$205,MATCH($A3682,ApplicablePermutations!$A$3:$A$205,0),MATCH($B3682,ApplicablePermutations!$B$2:$N$2,0))*INDEX(ApplicablePermutations!$Q$3:$S$205,MATCH($A3682,ApplicablePermutations!$P$3:$P$205,0),MATCH($C3682,ApplicablePermutations!$Q$2:$S$2,0))=1,"X","")</f>
        <v>X</v>
      </c>
      <c r="I3682" s="64">
        <f t="shared" si="301"/>
        <v>1</v>
      </c>
      <c r="J3682" s="64">
        <f t="shared" si="299"/>
        <v>5.4370390906663624E-2</v>
      </c>
      <c r="K3682" s="64">
        <f t="shared" si="302"/>
        <v>0.94562960909333638</v>
      </c>
      <c r="L3682" s="67" t="str">
        <f>IF(VLOOKUP($A3682,ApplicablePermutations!$U$3:$V$146,2,0)=1,"X","")</f>
        <v/>
      </c>
      <c r="M3682" t="str">
        <f t="shared" si="303"/>
        <v/>
      </c>
      <c r="N3682" s="64">
        <f t="shared" si="300"/>
        <v>0.94562960909333638</v>
      </c>
    </row>
    <row r="3683" spans="1:14" x14ac:dyDescent="0.25">
      <c r="A3683" t="s">
        <v>540</v>
      </c>
      <c r="B3683" t="s">
        <v>239</v>
      </c>
      <c r="C3683" s="65" t="s">
        <v>485</v>
      </c>
      <c r="D3683" s="64">
        <f>IFERROR(INDEX('Feasibility Factor'!$D$5:$N$123,MATCH(VLOOKUP($A3683,PairList!$A$2:$D$205,2,0),'Feasibility Factor'!$C$5:$C$123,0),MATCH(VLOOKUP($B3683,PairList!$F$2:$I$14,2,0),'Feasibility Factor'!$D$3:$N$3,0)),"")</f>
        <v>1</v>
      </c>
      <c r="E3683" s="69">
        <v>0</v>
      </c>
      <c r="F3683" s="64" t="str">
        <f>IFERROR(INDEX(ESShip!$C$2:$C$99,MATCH(VLOOKUP($A3683,PairList!$A$2:$D$205,3,0),ESShip!$A$2:$A$99,0)),"")</f>
        <v/>
      </c>
      <c r="G3683" s="64">
        <v>5.4370390906663624E-2</v>
      </c>
      <c r="H3683" s="67" t="str">
        <f>IF(INDEX(ApplicablePermutations!$B$3:$N$205,MATCH($A3683,ApplicablePermutations!$A$3:$A$205,0),MATCH($B3683,ApplicablePermutations!$B$2:$N$2,0))*INDEX(ApplicablePermutations!$Q$3:$S$205,MATCH($A3683,ApplicablePermutations!$P$3:$P$205,0),MATCH($C3683,ApplicablePermutations!$Q$2:$S$2,0))=1,"X","")</f>
        <v>X</v>
      </c>
      <c r="I3683" s="64">
        <f t="shared" si="301"/>
        <v>1</v>
      </c>
      <c r="J3683" s="64">
        <f t="shared" si="299"/>
        <v>5.4370390906663624E-2</v>
      </c>
      <c r="K3683" s="64">
        <f t="shared" si="302"/>
        <v>0.94562960909333638</v>
      </c>
      <c r="L3683" s="67" t="str">
        <f>IF(VLOOKUP($A3683,ApplicablePermutations!$U$3:$V$146,2,0)=1,"X","")</f>
        <v/>
      </c>
      <c r="M3683" t="str">
        <f t="shared" si="303"/>
        <v/>
      </c>
      <c r="N3683" s="64">
        <f t="shared" si="300"/>
        <v>0.94562960909333638</v>
      </c>
    </row>
    <row r="3684" spans="1:14" x14ac:dyDescent="0.25">
      <c r="A3684" t="s">
        <v>540</v>
      </c>
      <c r="B3684" t="s">
        <v>329</v>
      </c>
      <c r="C3684" s="65" t="s">
        <v>485</v>
      </c>
      <c r="D3684" s="64">
        <f>IFERROR(INDEX('Feasibility Factor'!$D$5:$N$123,MATCH(VLOOKUP($A3684,PairList!$A$2:$D$205,2,0),'Feasibility Factor'!$C$5:$C$123,0),MATCH(VLOOKUP($B3684,PairList!$F$2:$I$14,2,0),'Feasibility Factor'!$D$3:$N$3,0)),"")</f>
        <v>1</v>
      </c>
      <c r="E3684" s="69">
        <v>0</v>
      </c>
      <c r="F3684" s="64" t="str">
        <f>IFERROR(INDEX(ESShip!$C$2:$C$99,MATCH(VLOOKUP($A3684,PairList!$A$2:$D$205,3,0),ESShip!$A$2:$A$99,0)),"")</f>
        <v/>
      </c>
      <c r="G3684" s="64">
        <v>5.4370390906663624E-2</v>
      </c>
      <c r="H3684" s="67" t="str">
        <f>IF(INDEX(ApplicablePermutations!$B$3:$N$205,MATCH($A3684,ApplicablePermutations!$A$3:$A$205,0),MATCH($B3684,ApplicablePermutations!$B$2:$N$2,0))*INDEX(ApplicablePermutations!$Q$3:$S$205,MATCH($A3684,ApplicablePermutations!$P$3:$P$205,0),MATCH($C3684,ApplicablePermutations!$Q$2:$S$2,0))=1,"X","")</f>
        <v>X</v>
      </c>
      <c r="I3684" s="64">
        <f t="shared" si="301"/>
        <v>1</v>
      </c>
      <c r="J3684" s="64">
        <f t="shared" si="299"/>
        <v>5.4370390906663624E-2</v>
      </c>
      <c r="K3684" s="64">
        <f t="shared" si="302"/>
        <v>0.94562960909333638</v>
      </c>
      <c r="L3684" s="67" t="str">
        <f>IF(VLOOKUP($A3684,ApplicablePermutations!$U$3:$V$146,2,0)=1,"X","")</f>
        <v/>
      </c>
      <c r="M3684" t="str">
        <f t="shared" si="303"/>
        <v/>
      </c>
      <c r="N3684" s="64">
        <f t="shared" si="300"/>
        <v>0.94562960909333638</v>
      </c>
    </row>
    <row r="3685" spans="1:14" x14ac:dyDescent="0.25">
      <c r="A3685" t="s">
        <v>540</v>
      </c>
      <c r="B3685" t="s">
        <v>330</v>
      </c>
      <c r="C3685" s="65" t="s">
        <v>485</v>
      </c>
      <c r="D3685" s="64">
        <f>IFERROR(INDEX('Feasibility Factor'!$D$5:$N$123,MATCH(VLOOKUP($A3685,PairList!$A$2:$D$205,2,0),'Feasibility Factor'!$C$5:$C$123,0),MATCH(VLOOKUP($B3685,PairList!$F$2:$I$14,2,0),'Feasibility Factor'!$D$3:$N$3,0)),"")</f>
        <v>1</v>
      </c>
      <c r="E3685" s="69">
        <v>0</v>
      </c>
      <c r="F3685" s="64" t="str">
        <f>IFERROR(INDEX(ESShip!$C$2:$C$99,MATCH(VLOOKUP($A3685,PairList!$A$2:$D$205,3,0),ESShip!$A$2:$A$99,0)),"")</f>
        <v/>
      </c>
      <c r="G3685" s="64">
        <v>5.4370390906663624E-2</v>
      </c>
      <c r="H3685" s="67" t="str">
        <f>IF(INDEX(ApplicablePermutations!$B$3:$N$205,MATCH($A3685,ApplicablePermutations!$A$3:$A$205,0),MATCH($B3685,ApplicablePermutations!$B$2:$N$2,0))*INDEX(ApplicablePermutations!$Q$3:$S$205,MATCH($A3685,ApplicablePermutations!$P$3:$P$205,0),MATCH($C3685,ApplicablePermutations!$Q$2:$S$2,0))=1,"X","")</f>
        <v>X</v>
      </c>
      <c r="I3685" s="64">
        <f t="shared" si="301"/>
        <v>1</v>
      </c>
      <c r="J3685" s="64">
        <f t="shared" si="299"/>
        <v>5.4370390906663624E-2</v>
      </c>
      <c r="K3685" s="64">
        <f t="shared" si="302"/>
        <v>0.94562960909333638</v>
      </c>
      <c r="L3685" s="67" t="str">
        <f>IF(VLOOKUP($A3685,ApplicablePermutations!$U$3:$V$146,2,0)=1,"X","")</f>
        <v/>
      </c>
      <c r="M3685" t="str">
        <f t="shared" si="303"/>
        <v/>
      </c>
      <c r="N3685" s="64">
        <f t="shared" si="300"/>
        <v>0.94562960909333638</v>
      </c>
    </row>
    <row r="3686" spans="1:14" x14ac:dyDescent="0.25">
      <c r="A3686" t="s">
        <v>540</v>
      </c>
      <c r="B3686" t="s">
        <v>331</v>
      </c>
      <c r="C3686" s="65" t="s">
        <v>485</v>
      </c>
      <c r="D3686" s="64">
        <f>IFERROR(INDEX('Feasibility Factor'!$D$5:$N$123,MATCH(VLOOKUP($A3686,PairList!$A$2:$D$205,2,0),'Feasibility Factor'!$C$5:$C$123,0),MATCH(VLOOKUP($B3686,PairList!$F$2:$I$14,2,0),'Feasibility Factor'!$D$3:$N$3,0)),"")</f>
        <v>1</v>
      </c>
      <c r="E3686" s="69">
        <v>0</v>
      </c>
      <c r="F3686" s="64" t="str">
        <f>IFERROR(INDEX(ESShip!$C$2:$C$99,MATCH(VLOOKUP($A3686,PairList!$A$2:$D$205,3,0),ESShip!$A$2:$A$99,0)),"")</f>
        <v/>
      </c>
      <c r="G3686" s="64">
        <v>5.4370390906663554E-2</v>
      </c>
      <c r="H3686" s="67" t="str">
        <f>IF(INDEX(ApplicablePermutations!$B$3:$N$205,MATCH($A3686,ApplicablePermutations!$A$3:$A$205,0),MATCH($B3686,ApplicablePermutations!$B$2:$N$2,0))*INDEX(ApplicablePermutations!$Q$3:$S$205,MATCH($A3686,ApplicablePermutations!$P$3:$P$205,0),MATCH($C3686,ApplicablePermutations!$Q$2:$S$2,0))=1,"X","")</f>
        <v>X</v>
      </c>
      <c r="I3686" s="64">
        <f t="shared" si="301"/>
        <v>1</v>
      </c>
      <c r="J3686" s="64">
        <f t="shared" si="299"/>
        <v>5.4370390906663554E-2</v>
      </c>
      <c r="K3686" s="64">
        <f t="shared" si="302"/>
        <v>0.94562960909333649</v>
      </c>
      <c r="L3686" s="67" t="str">
        <f>IF(VLOOKUP($A3686,ApplicablePermutations!$U$3:$V$146,2,0)=1,"X","")</f>
        <v/>
      </c>
      <c r="M3686" t="str">
        <f t="shared" si="303"/>
        <v/>
      </c>
      <c r="N3686" s="64">
        <f t="shared" si="300"/>
        <v>0.94562960909333649</v>
      </c>
    </row>
    <row r="3687" spans="1:14" x14ac:dyDescent="0.25">
      <c r="A3687" t="s">
        <v>540</v>
      </c>
      <c r="B3687" t="s">
        <v>332</v>
      </c>
      <c r="C3687" s="65" t="s">
        <v>485</v>
      </c>
      <c r="D3687" s="64">
        <f>IFERROR(INDEX('Feasibility Factor'!$D$5:$N$123,MATCH(VLOOKUP($A3687,PairList!$A$2:$D$205,2,0),'Feasibility Factor'!$C$5:$C$123,0),MATCH(VLOOKUP($B3687,PairList!$F$2:$I$14,2,0),'Feasibility Factor'!$D$3:$N$3,0)),"")</f>
        <v>1</v>
      </c>
      <c r="E3687" s="69">
        <v>0</v>
      </c>
      <c r="F3687" s="64" t="str">
        <f>IFERROR(INDEX(ESShip!$C$2:$C$99,MATCH(VLOOKUP($A3687,PairList!$A$2:$D$205,3,0),ESShip!$A$2:$A$99,0)),"")</f>
        <v/>
      </c>
      <c r="G3687" s="64">
        <v>5.4370390906663624E-2</v>
      </c>
      <c r="H3687" s="67" t="str">
        <f>IF(INDEX(ApplicablePermutations!$B$3:$N$205,MATCH($A3687,ApplicablePermutations!$A$3:$A$205,0),MATCH($B3687,ApplicablePermutations!$B$2:$N$2,0))*INDEX(ApplicablePermutations!$Q$3:$S$205,MATCH($A3687,ApplicablePermutations!$P$3:$P$205,0),MATCH($C3687,ApplicablePermutations!$Q$2:$S$2,0))=1,"X","")</f>
        <v>X</v>
      </c>
      <c r="I3687" s="64">
        <f t="shared" si="301"/>
        <v>1</v>
      </c>
      <c r="J3687" s="64">
        <f t="shared" si="299"/>
        <v>5.4370390906663624E-2</v>
      </c>
      <c r="K3687" s="64">
        <f t="shared" si="302"/>
        <v>0.94562960909333638</v>
      </c>
      <c r="L3687" s="67" t="str">
        <f>IF(VLOOKUP($A3687,ApplicablePermutations!$U$3:$V$146,2,0)=1,"X","")</f>
        <v/>
      </c>
      <c r="M3687" t="str">
        <f t="shared" si="303"/>
        <v/>
      </c>
      <c r="N3687" s="64">
        <f t="shared" si="300"/>
        <v>0.94562960909333638</v>
      </c>
    </row>
    <row r="3688" spans="1:14" x14ac:dyDescent="0.25">
      <c r="A3688" t="s">
        <v>540</v>
      </c>
      <c r="B3688" t="s">
        <v>243</v>
      </c>
      <c r="C3688" s="65" t="s">
        <v>485</v>
      </c>
      <c r="D3688" s="64">
        <f>IFERROR(INDEX('Feasibility Factor'!$D$5:$N$123,MATCH(VLOOKUP($A3688,PairList!$A$2:$D$205,2,0),'Feasibility Factor'!$C$5:$C$123,0),MATCH(VLOOKUP($B3688,PairList!$F$2:$I$14,2,0),'Feasibility Factor'!$D$3:$N$3,0)),"")</f>
        <v>1</v>
      </c>
      <c r="E3688" s="69">
        <v>0</v>
      </c>
      <c r="F3688" s="64" t="str">
        <f>IFERROR(INDEX(ESShip!$C$2:$C$99,MATCH(VLOOKUP($A3688,PairList!$A$2:$D$205,3,0),ESShip!$A$2:$A$99,0)),"")</f>
        <v/>
      </c>
      <c r="G3688" s="64">
        <v>5.4370390906663554E-2</v>
      </c>
      <c r="H3688" s="67" t="str">
        <f>IF(INDEX(ApplicablePermutations!$B$3:$N$205,MATCH($A3688,ApplicablePermutations!$A$3:$A$205,0),MATCH($B3688,ApplicablePermutations!$B$2:$N$2,0))*INDEX(ApplicablePermutations!$Q$3:$S$205,MATCH($A3688,ApplicablePermutations!$P$3:$P$205,0),MATCH($C3688,ApplicablePermutations!$Q$2:$S$2,0))=1,"X","")</f>
        <v>X</v>
      </c>
      <c r="I3688" s="64">
        <f t="shared" si="301"/>
        <v>1</v>
      </c>
      <c r="J3688" s="64">
        <f t="shared" si="299"/>
        <v>5.4370390906663554E-2</v>
      </c>
      <c r="K3688" s="64">
        <f t="shared" si="302"/>
        <v>0.94562960909333649</v>
      </c>
      <c r="L3688" s="67" t="str">
        <f>IF(VLOOKUP($A3688,ApplicablePermutations!$U$3:$V$146,2,0)=1,"X","")</f>
        <v/>
      </c>
      <c r="M3688" t="str">
        <f t="shared" si="303"/>
        <v/>
      </c>
      <c r="N3688" s="64">
        <f t="shared" si="300"/>
        <v>0.94562960909333649</v>
      </c>
    </row>
    <row r="3689" spans="1:14" x14ac:dyDescent="0.25">
      <c r="A3689" t="s">
        <v>540</v>
      </c>
      <c r="B3689" t="s">
        <v>333</v>
      </c>
      <c r="C3689" s="65" t="s">
        <v>485</v>
      </c>
      <c r="D3689" s="64">
        <f>IFERROR(INDEX('Feasibility Factor'!$D$5:$N$123,MATCH(VLOOKUP($A3689,PairList!$A$2:$D$205,2,0),'Feasibility Factor'!$C$5:$C$123,0),MATCH(VLOOKUP($B3689,PairList!$F$2:$I$14,2,0),'Feasibility Factor'!$D$3:$N$3,0)),"")</f>
        <v>1</v>
      </c>
      <c r="E3689" s="69">
        <v>0</v>
      </c>
      <c r="F3689" s="64" t="str">
        <f>IFERROR(INDEX(ESShip!$C$2:$C$99,MATCH(VLOOKUP($A3689,PairList!$A$2:$D$205,3,0),ESShip!$A$2:$A$99,0)),"")</f>
        <v/>
      </c>
      <c r="G3689" s="64">
        <v>5.4370390906663554E-2</v>
      </c>
      <c r="H3689" s="67" t="str">
        <f>IF(INDEX(ApplicablePermutations!$B$3:$N$205,MATCH($A3689,ApplicablePermutations!$A$3:$A$205,0),MATCH($B3689,ApplicablePermutations!$B$2:$N$2,0))*INDEX(ApplicablePermutations!$Q$3:$S$205,MATCH($A3689,ApplicablePermutations!$P$3:$P$205,0),MATCH($C3689,ApplicablePermutations!$Q$2:$S$2,0))=1,"X","")</f>
        <v>X</v>
      </c>
      <c r="I3689" s="64">
        <f t="shared" si="301"/>
        <v>1</v>
      </c>
      <c r="J3689" s="64">
        <f t="shared" si="299"/>
        <v>5.4370390906663554E-2</v>
      </c>
      <c r="K3689" s="64">
        <f t="shared" si="302"/>
        <v>0.94562960909333649</v>
      </c>
      <c r="L3689" s="67" t="str">
        <f>IF(VLOOKUP($A3689,ApplicablePermutations!$U$3:$V$146,2,0)=1,"X","")</f>
        <v/>
      </c>
      <c r="M3689" t="str">
        <f t="shared" si="303"/>
        <v/>
      </c>
      <c r="N3689" s="64">
        <f t="shared" si="300"/>
        <v>0.94562960909333649</v>
      </c>
    </row>
    <row r="3690" spans="1:14" x14ac:dyDescent="0.25">
      <c r="A3690" t="s">
        <v>540</v>
      </c>
      <c r="B3690" t="s">
        <v>334</v>
      </c>
      <c r="C3690" s="65" t="s">
        <v>485</v>
      </c>
      <c r="D3690" s="64">
        <f>IFERROR(INDEX('Feasibility Factor'!$D$5:$N$123,MATCH(VLOOKUP($A3690,PairList!$A$2:$D$205,2,0),'Feasibility Factor'!$C$5:$C$123,0),MATCH(VLOOKUP($B3690,PairList!$F$2:$I$14,2,0),'Feasibility Factor'!$D$3:$N$3,0)),"")</f>
        <v>1</v>
      </c>
      <c r="E3690" s="69">
        <v>0</v>
      </c>
      <c r="F3690" s="64" t="str">
        <f>IFERROR(INDEX(ESShip!$C$2:$C$99,MATCH(VLOOKUP($A3690,PairList!$A$2:$D$205,3,0),ESShip!$A$2:$A$99,0)),"")</f>
        <v/>
      </c>
      <c r="G3690" s="64">
        <v>5.4370390906663624E-2</v>
      </c>
      <c r="H3690" s="67" t="str">
        <f>IF(INDEX(ApplicablePermutations!$B$3:$N$205,MATCH($A3690,ApplicablePermutations!$A$3:$A$205,0),MATCH($B3690,ApplicablePermutations!$B$2:$N$2,0))*INDEX(ApplicablePermutations!$Q$3:$S$205,MATCH($A3690,ApplicablePermutations!$P$3:$P$205,0),MATCH($C3690,ApplicablePermutations!$Q$2:$S$2,0))=1,"X","")</f>
        <v>X</v>
      </c>
      <c r="I3690" s="64">
        <f t="shared" si="301"/>
        <v>1</v>
      </c>
      <c r="J3690" s="64">
        <f t="shared" si="299"/>
        <v>5.4370390906663624E-2</v>
      </c>
      <c r="K3690" s="64">
        <f t="shared" si="302"/>
        <v>0.94562960909333638</v>
      </c>
      <c r="L3690" s="67" t="str">
        <f>IF(VLOOKUP($A3690,ApplicablePermutations!$U$3:$V$146,2,0)=1,"X","")</f>
        <v/>
      </c>
      <c r="M3690" t="str">
        <f t="shared" si="303"/>
        <v/>
      </c>
      <c r="N3690" s="64">
        <f t="shared" si="300"/>
        <v>0.94562960909333638</v>
      </c>
    </row>
    <row r="3691" spans="1:14" x14ac:dyDescent="0.25">
      <c r="A3691" t="s">
        <v>540</v>
      </c>
      <c r="B3691" t="s">
        <v>94</v>
      </c>
      <c r="C3691" s="65" t="s">
        <v>485</v>
      </c>
      <c r="D3691" s="64">
        <f>IFERROR(INDEX('Feasibility Factor'!$D$5:$N$123,MATCH(VLOOKUP($A3691,PairList!$A$2:$D$205,2,0),'Feasibility Factor'!$C$5:$C$123,0),MATCH(VLOOKUP($B3691,PairList!$F$2:$I$14,2,0),'Feasibility Factor'!$D$3:$N$3,0)),"")</f>
        <v>1</v>
      </c>
      <c r="E3691" s="69">
        <v>0</v>
      </c>
      <c r="F3691" s="64" t="str">
        <f>IFERROR(INDEX(ESShip!$C$2:$C$99,MATCH(VLOOKUP($A3691,PairList!$A$2:$D$205,3,0),ESShip!$A$2:$A$99,0)),"")</f>
        <v/>
      </c>
      <c r="G3691" s="64">
        <v>5.4370390906663624E-2</v>
      </c>
      <c r="H3691" s="67" t="str">
        <f>IF(INDEX(ApplicablePermutations!$B$3:$N$205,MATCH($A3691,ApplicablePermutations!$A$3:$A$205,0),MATCH($B3691,ApplicablePermutations!$B$2:$N$2,0))*INDEX(ApplicablePermutations!$Q$3:$S$205,MATCH($A3691,ApplicablePermutations!$P$3:$P$205,0),MATCH($C3691,ApplicablePermutations!$Q$2:$S$2,0))=1,"X","")</f>
        <v>X</v>
      </c>
      <c r="I3691" s="64">
        <f t="shared" si="301"/>
        <v>1</v>
      </c>
      <c r="J3691" s="64">
        <f t="shared" si="299"/>
        <v>5.4370390906663624E-2</v>
      </c>
      <c r="K3691" s="64">
        <f t="shared" si="302"/>
        <v>0.94562960909333638</v>
      </c>
      <c r="L3691" s="67" t="str">
        <f>IF(VLOOKUP($A3691,ApplicablePermutations!$U$3:$V$146,2,0)=1,"X","")</f>
        <v/>
      </c>
      <c r="M3691" t="str">
        <f t="shared" si="303"/>
        <v/>
      </c>
      <c r="N3691" s="64">
        <f t="shared" si="300"/>
        <v>0.94562960909333638</v>
      </c>
    </row>
    <row r="3692" spans="1:14" x14ac:dyDescent="0.25">
      <c r="A3692" t="s">
        <v>540</v>
      </c>
      <c r="B3692" t="s">
        <v>335</v>
      </c>
      <c r="C3692" s="65" t="s">
        <v>485</v>
      </c>
      <c r="D3692" s="64">
        <f>IFERROR(INDEX('Feasibility Factor'!$D$5:$N$123,MATCH(VLOOKUP($A3692,PairList!$A$2:$D$205,2,0),'Feasibility Factor'!$C$5:$C$123,0),MATCH(VLOOKUP($B3692,PairList!$F$2:$I$14,2,0),'Feasibility Factor'!$D$3:$N$3,0)),"")</f>
        <v>1</v>
      </c>
      <c r="E3692" s="69">
        <v>0</v>
      </c>
      <c r="F3692" s="64" t="str">
        <f>IFERROR(INDEX(ESShip!$C$2:$C$99,MATCH(VLOOKUP($A3692,PairList!$A$2:$D$205,3,0),ESShip!$A$2:$A$99,0)),"")</f>
        <v/>
      </c>
      <c r="G3692" s="64">
        <v>5.4370390906663624E-2</v>
      </c>
      <c r="H3692" s="67" t="str">
        <f>IF(INDEX(ApplicablePermutations!$B$3:$N$205,MATCH($A3692,ApplicablePermutations!$A$3:$A$205,0),MATCH($B3692,ApplicablePermutations!$B$2:$N$2,0))*INDEX(ApplicablePermutations!$Q$3:$S$205,MATCH($A3692,ApplicablePermutations!$P$3:$P$205,0),MATCH($C3692,ApplicablePermutations!$Q$2:$S$2,0))=1,"X","")</f>
        <v>X</v>
      </c>
      <c r="I3692" s="64">
        <f t="shared" si="301"/>
        <v>1</v>
      </c>
      <c r="J3692" s="64">
        <f t="shared" si="299"/>
        <v>5.4370390906663624E-2</v>
      </c>
      <c r="K3692" s="64">
        <f t="shared" si="302"/>
        <v>0.94562960909333638</v>
      </c>
      <c r="L3692" s="67" t="str">
        <f>IF(VLOOKUP($A3692,ApplicablePermutations!$U$3:$V$146,2,0)=1,"X","")</f>
        <v/>
      </c>
      <c r="M3692" t="str">
        <f t="shared" si="303"/>
        <v/>
      </c>
      <c r="N3692" s="64">
        <f t="shared" si="300"/>
        <v>0.94562960909333638</v>
      </c>
    </row>
    <row r="3693" spans="1:14" x14ac:dyDescent="0.25">
      <c r="A3693" t="s">
        <v>540</v>
      </c>
      <c r="B3693" t="s">
        <v>100</v>
      </c>
      <c r="C3693" s="65" t="s">
        <v>485</v>
      </c>
      <c r="D3693" s="64">
        <f>IFERROR(INDEX('Feasibility Factor'!$D$5:$N$123,MATCH(VLOOKUP($A3693,PairList!$A$2:$D$205,2,0),'Feasibility Factor'!$C$5:$C$123,0),MATCH(VLOOKUP($B3693,PairList!$F$2:$I$14,2,0),'Feasibility Factor'!$D$3:$N$3,0)),"")</f>
        <v>1</v>
      </c>
      <c r="E3693" s="69">
        <v>0</v>
      </c>
      <c r="F3693" s="64" t="str">
        <f>IFERROR(INDEX(ESShip!$C$2:$C$99,MATCH(VLOOKUP($A3693,PairList!$A$2:$D$205,3,0),ESShip!$A$2:$A$99,0)),"")</f>
        <v/>
      </c>
      <c r="G3693" s="64">
        <v>5.4370390906663554E-2</v>
      </c>
      <c r="H3693" s="67" t="str">
        <f>IF(INDEX(ApplicablePermutations!$B$3:$N$205,MATCH($A3693,ApplicablePermutations!$A$3:$A$205,0),MATCH($B3693,ApplicablePermutations!$B$2:$N$2,0))*INDEX(ApplicablePermutations!$Q$3:$S$205,MATCH($A3693,ApplicablePermutations!$P$3:$P$205,0),MATCH($C3693,ApplicablePermutations!$Q$2:$S$2,0))=1,"X","")</f>
        <v>X</v>
      </c>
      <c r="I3693" s="64">
        <f t="shared" si="301"/>
        <v>1</v>
      </c>
      <c r="J3693" s="64">
        <f t="shared" si="299"/>
        <v>5.4370390906663554E-2</v>
      </c>
      <c r="K3693" s="64">
        <f t="shared" si="302"/>
        <v>0.94562960909333649</v>
      </c>
      <c r="L3693" s="67" t="str">
        <f>IF(VLOOKUP($A3693,ApplicablePermutations!$U$3:$V$146,2,0)=1,"X","")</f>
        <v/>
      </c>
      <c r="M3693" t="str">
        <f t="shared" si="303"/>
        <v/>
      </c>
      <c r="N3693" s="64">
        <f t="shared" si="300"/>
        <v>0.94562960909333649</v>
      </c>
    </row>
    <row r="3694" spans="1:14" x14ac:dyDescent="0.25">
      <c r="A3694" t="s">
        <v>540</v>
      </c>
      <c r="B3694" t="s">
        <v>327</v>
      </c>
      <c r="C3694" s="65" t="s">
        <v>486</v>
      </c>
      <c r="D3694" s="64">
        <f>IFERROR(INDEX('Feasibility Factor'!$D$5:$N$123,MATCH(VLOOKUP($A3694,PairList!$A$2:$D$205,2,0),'Feasibility Factor'!$C$5:$C$123,0),MATCH(VLOOKUP($B3694,PairList!$F$2:$I$14,2,0),'Feasibility Factor'!$D$3:$N$3,0)),"")</f>
        <v>1</v>
      </c>
      <c r="E3694" s="69">
        <v>0</v>
      </c>
      <c r="F3694" s="64" t="str">
        <f>IFERROR(INDEX(ESShip!$C$2:$C$99,MATCH(VLOOKUP($A3694,PairList!$A$2:$D$205,3,0),ESShip!$A$2:$A$99,0)),"")</f>
        <v/>
      </c>
      <c r="G3694" s="64">
        <v>5.4370390906663554E-2</v>
      </c>
      <c r="H3694" s="67" t="str">
        <f>IF(INDEX(ApplicablePermutations!$B$3:$N$205,MATCH($A3694,ApplicablePermutations!$A$3:$A$205,0),MATCH($B3694,ApplicablePermutations!$B$2:$N$2,0))*INDEX(ApplicablePermutations!$Q$3:$S$205,MATCH($A3694,ApplicablePermutations!$P$3:$P$205,0),MATCH($C3694,ApplicablePermutations!$Q$2:$S$2,0))=1,"X","")</f>
        <v>X</v>
      </c>
      <c r="I3694" s="64">
        <f t="shared" si="301"/>
        <v>1</v>
      </c>
      <c r="J3694" s="64">
        <f t="shared" si="299"/>
        <v>5.4370390906663554E-2</v>
      </c>
      <c r="K3694" s="64">
        <f t="shared" si="302"/>
        <v>0.94562960909333649</v>
      </c>
      <c r="L3694" s="67" t="str">
        <f>IF(VLOOKUP($A3694,ApplicablePermutations!$U$3:$V$146,2,0)=1,"X","")</f>
        <v/>
      </c>
      <c r="M3694" t="str">
        <f t="shared" si="303"/>
        <v/>
      </c>
      <c r="N3694" s="64">
        <f t="shared" si="300"/>
        <v>0.94562960909333649</v>
      </c>
    </row>
    <row r="3695" spans="1:14" x14ac:dyDescent="0.25">
      <c r="A3695" t="s">
        <v>540</v>
      </c>
      <c r="B3695" t="s">
        <v>328</v>
      </c>
      <c r="C3695" s="65" t="s">
        <v>486</v>
      </c>
      <c r="D3695" s="64">
        <f>IFERROR(INDEX('Feasibility Factor'!$D$5:$N$123,MATCH(VLOOKUP($A3695,PairList!$A$2:$D$205,2,0),'Feasibility Factor'!$C$5:$C$123,0),MATCH(VLOOKUP($B3695,PairList!$F$2:$I$14,2,0),'Feasibility Factor'!$D$3:$N$3,0)),"")</f>
        <v>1</v>
      </c>
      <c r="E3695" s="69">
        <v>0</v>
      </c>
      <c r="F3695" s="64" t="str">
        <f>IFERROR(INDEX(ESShip!$C$2:$C$99,MATCH(VLOOKUP($A3695,PairList!$A$2:$D$205,3,0),ESShip!$A$2:$A$99,0)),"")</f>
        <v/>
      </c>
      <c r="G3695" s="64">
        <v>5.4370390906663624E-2</v>
      </c>
      <c r="H3695" s="67" t="str">
        <f>IF(INDEX(ApplicablePermutations!$B$3:$N$205,MATCH($A3695,ApplicablePermutations!$A$3:$A$205,0),MATCH($B3695,ApplicablePermutations!$B$2:$N$2,0))*INDEX(ApplicablePermutations!$Q$3:$S$205,MATCH($A3695,ApplicablePermutations!$P$3:$P$205,0),MATCH($C3695,ApplicablePermutations!$Q$2:$S$2,0))=1,"X","")</f>
        <v>X</v>
      </c>
      <c r="I3695" s="64">
        <f t="shared" si="301"/>
        <v>1</v>
      </c>
      <c r="J3695" s="64">
        <f t="shared" si="299"/>
        <v>5.4370390906663624E-2</v>
      </c>
      <c r="K3695" s="64">
        <f t="shared" ref="K3695:K3706" si="304">IF(H3695="X",I3695*(1-J3695),0)</f>
        <v>0.94562960909333638</v>
      </c>
      <c r="L3695" s="67" t="str">
        <f>IF(VLOOKUP($A3695,ApplicablePermutations!$U$3:$V$146,2,0)=1,"X","")</f>
        <v/>
      </c>
      <c r="M3695" t="str">
        <f t="shared" si="303"/>
        <v/>
      </c>
      <c r="N3695" s="64">
        <f t="shared" si="300"/>
        <v>0.94562960909333638</v>
      </c>
    </row>
    <row r="3696" spans="1:14" x14ac:dyDescent="0.25">
      <c r="A3696" t="s">
        <v>540</v>
      </c>
      <c r="B3696" t="s">
        <v>239</v>
      </c>
      <c r="C3696" s="65" t="s">
        <v>486</v>
      </c>
      <c r="D3696" s="64">
        <f>IFERROR(INDEX('Feasibility Factor'!$D$5:$N$123,MATCH(VLOOKUP($A3696,PairList!$A$2:$D$205,2,0),'Feasibility Factor'!$C$5:$C$123,0),MATCH(VLOOKUP($B3696,PairList!$F$2:$I$14,2,0),'Feasibility Factor'!$D$3:$N$3,0)),"")</f>
        <v>1</v>
      </c>
      <c r="E3696" s="69">
        <v>0</v>
      </c>
      <c r="F3696" s="64" t="str">
        <f>IFERROR(INDEX(ESShip!$C$2:$C$99,MATCH(VLOOKUP($A3696,PairList!$A$2:$D$205,3,0),ESShip!$A$2:$A$99,0)),"")</f>
        <v/>
      </c>
      <c r="G3696" s="64">
        <v>5.4370390906663624E-2</v>
      </c>
      <c r="H3696" s="67" t="str">
        <f>IF(INDEX(ApplicablePermutations!$B$3:$N$205,MATCH($A3696,ApplicablePermutations!$A$3:$A$205,0),MATCH($B3696,ApplicablePermutations!$B$2:$N$2,0))*INDEX(ApplicablePermutations!$Q$3:$S$205,MATCH($A3696,ApplicablePermutations!$P$3:$P$205,0),MATCH($C3696,ApplicablePermutations!$Q$2:$S$2,0))=1,"X","")</f>
        <v>X</v>
      </c>
      <c r="I3696" s="64">
        <f t="shared" si="301"/>
        <v>1</v>
      </c>
      <c r="J3696" s="64">
        <f t="shared" si="299"/>
        <v>5.4370390906663624E-2</v>
      </c>
      <c r="K3696" s="64">
        <f t="shared" si="304"/>
        <v>0.94562960909333638</v>
      </c>
      <c r="L3696" s="67" t="str">
        <f>IF(VLOOKUP($A3696,ApplicablePermutations!$U$3:$V$146,2,0)=1,"X","")</f>
        <v/>
      </c>
      <c r="M3696" t="str">
        <f t="shared" si="303"/>
        <v/>
      </c>
      <c r="N3696" s="64">
        <f t="shared" si="300"/>
        <v>0.94562960909333638</v>
      </c>
    </row>
    <row r="3697" spans="1:14" x14ac:dyDescent="0.25">
      <c r="A3697" t="s">
        <v>540</v>
      </c>
      <c r="B3697" t="s">
        <v>329</v>
      </c>
      <c r="C3697" s="65" t="s">
        <v>486</v>
      </c>
      <c r="D3697" s="64">
        <f>IFERROR(INDEX('Feasibility Factor'!$D$5:$N$123,MATCH(VLOOKUP($A3697,PairList!$A$2:$D$205,2,0),'Feasibility Factor'!$C$5:$C$123,0),MATCH(VLOOKUP($B3697,PairList!$F$2:$I$14,2,0),'Feasibility Factor'!$D$3:$N$3,0)),"")</f>
        <v>1</v>
      </c>
      <c r="E3697" s="69">
        <v>0</v>
      </c>
      <c r="F3697" s="64" t="str">
        <f>IFERROR(INDEX(ESShip!$C$2:$C$99,MATCH(VLOOKUP($A3697,PairList!$A$2:$D$205,3,0),ESShip!$A$2:$A$99,0)),"")</f>
        <v/>
      </c>
      <c r="G3697" s="64">
        <v>5.4370390906663624E-2</v>
      </c>
      <c r="H3697" s="67" t="str">
        <f>IF(INDEX(ApplicablePermutations!$B$3:$N$205,MATCH($A3697,ApplicablePermutations!$A$3:$A$205,0),MATCH($B3697,ApplicablePermutations!$B$2:$N$2,0))*INDEX(ApplicablePermutations!$Q$3:$S$205,MATCH($A3697,ApplicablePermutations!$P$3:$P$205,0),MATCH($C3697,ApplicablePermutations!$Q$2:$S$2,0))=1,"X","")</f>
        <v>X</v>
      </c>
      <c r="I3697" s="64">
        <f t="shared" si="301"/>
        <v>1</v>
      </c>
      <c r="J3697" s="64">
        <f t="shared" si="299"/>
        <v>5.4370390906663624E-2</v>
      </c>
      <c r="K3697" s="64">
        <f t="shared" si="304"/>
        <v>0.94562960909333638</v>
      </c>
      <c r="L3697" s="67" t="str">
        <f>IF(VLOOKUP($A3697,ApplicablePermutations!$U$3:$V$146,2,0)=1,"X","")</f>
        <v/>
      </c>
      <c r="M3697" t="str">
        <f t="shared" si="303"/>
        <v/>
      </c>
      <c r="N3697" s="64">
        <f t="shared" si="300"/>
        <v>0.94562960909333638</v>
      </c>
    </row>
    <row r="3698" spans="1:14" x14ac:dyDescent="0.25">
      <c r="A3698" t="s">
        <v>540</v>
      </c>
      <c r="B3698" t="s">
        <v>330</v>
      </c>
      <c r="C3698" s="65" t="s">
        <v>486</v>
      </c>
      <c r="D3698" s="64">
        <f>IFERROR(INDEX('Feasibility Factor'!$D$5:$N$123,MATCH(VLOOKUP($A3698,PairList!$A$2:$D$205,2,0),'Feasibility Factor'!$C$5:$C$123,0),MATCH(VLOOKUP($B3698,PairList!$F$2:$I$14,2,0),'Feasibility Factor'!$D$3:$N$3,0)),"")</f>
        <v>1</v>
      </c>
      <c r="E3698" s="69">
        <v>0</v>
      </c>
      <c r="F3698" s="64" t="str">
        <f>IFERROR(INDEX(ESShip!$C$2:$C$99,MATCH(VLOOKUP($A3698,PairList!$A$2:$D$205,3,0),ESShip!$A$2:$A$99,0)),"")</f>
        <v/>
      </c>
      <c r="G3698" s="64">
        <v>5.4370390906663624E-2</v>
      </c>
      <c r="H3698" s="67" t="str">
        <f>IF(INDEX(ApplicablePermutations!$B$3:$N$205,MATCH($A3698,ApplicablePermutations!$A$3:$A$205,0),MATCH($B3698,ApplicablePermutations!$B$2:$N$2,0))*INDEX(ApplicablePermutations!$Q$3:$S$205,MATCH($A3698,ApplicablePermutations!$P$3:$P$205,0),MATCH($C3698,ApplicablePermutations!$Q$2:$S$2,0))=1,"X","")</f>
        <v>X</v>
      </c>
      <c r="I3698" s="64">
        <f t="shared" si="301"/>
        <v>1</v>
      </c>
      <c r="J3698" s="64">
        <f t="shared" si="299"/>
        <v>5.4370390906663624E-2</v>
      </c>
      <c r="K3698" s="64">
        <f t="shared" si="304"/>
        <v>0.94562960909333638</v>
      </c>
      <c r="L3698" s="67" t="str">
        <f>IF(VLOOKUP($A3698,ApplicablePermutations!$U$3:$V$146,2,0)=1,"X","")</f>
        <v/>
      </c>
      <c r="M3698" t="str">
        <f t="shared" si="303"/>
        <v/>
      </c>
      <c r="N3698" s="64">
        <f t="shared" si="300"/>
        <v>0.94562960909333638</v>
      </c>
    </row>
    <row r="3699" spans="1:14" x14ac:dyDescent="0.25">
      <c r="A3699" t="s">
        <v>540</v>
      </c>
      <c r="B3699" t="s">
        <v>331</v>
      </c>
      <c r="C3699" s="65" t="s">
        <v>486</v>
      </c>
      <c r="D3699" s="64">
        <f>IFERROR(INDEX('Feasibility Factor'!$D$5:$N$123,MATCH(VLOOKUP($A3699,PairList!$A$2:$D$205,2,0),'Feasibility Factor'!$C$5:$C$123,0),MATCH(VLOOKUP($B3699,PairList!$F$2:$I$14,2,0),'Feasibility Factor'!$D$3:$N$3,0)),"")</f>
        <v>1</v>
      </c>
      <c r="E3699" s="69">
        <v>0</v>
      </c>
      <c r="F3699" s="64" t="str">
        <f>IFERROR(INDEX(ESShip!$C$2:$C$99,MATCH(VLOOKUP($A3699,PairList!$A$2:$D$205,3,0),ESShip!$A$2:$A$99,0)),"")</f>
        <v/>
      </c>
      <c r="G3699" s="64">
        <v>5.4370390906663554E-2</v>
      </c>
      <c r="H3699" s="67" t="str">
        <f>IF(INDEX(ApplicablePermutations!$B$3:$N$205,MATCH($A3699,ApplicablePermutations!$A$3:$A$205,0),MATCH($B3699,ApplicablePermutations!$B$2:$N$2,0))*INDEX(ApplicablePermutations!$Q$3:$S$205,MATCH($A3699,ApplicablePermutations!$P$3:$P$205,0),MATCH($C3699,ApplicablePermutations!$Q$2:$S$2,0))=1,"X","")</f>
        <v>X</v>
      </c>
      <c r="I3699" s="64">
        <f t="shared" si="301"/>
        <v>1</v>
      </c>
      <c r="J3699" s="64">
        <f t="shared" si="299"/>
        <v>5.4370390906663554E-2</v>
      </c>
      <c r="K3699" s="64">
        <f t="shared" si="304"/>
        <v>0.94562960909333649</v>
      </c>
      <c r="L3699" s="67" t="str">
        <f>IF(VLOOKUP($A3699,ApplicablePermutations!$U$3:$V$146,2,0)=1,"X","")</f>
        <v/>
      </c>
      <c r="M3699" t="str">
        <f t="shared" si="303"/>
        <v/>
      </c>
      <c r="N3699" s="64">
        <f t="shared" si="300"/>
        <v>0.94562960909333649</v>
      </c>
    </row>
    <row r="3700" spans="1:14" x14ac:dyDescent="0.25">
      <c r="A3700" t="s">
        <v>540</v>
      </c>
      <c r="B3700" t="s">
        <v>332</v>
      </c>
      <c r="C3700" s="65" t="s">
        <v>486</v>
      </c>
      <c r="D3700" s="64">
        <f>IFERROR(INDEX('Feasibility Factor'!$D$5:$N$123,MATCH(VLOOKUP($A3700,PairList!$A$2:$D$205,2,0),'Feasibility Factor'!$C$5:$C$123,0),MATCH(VLOOKUP($B3700,PairList!$F$2:$I$14,2,0),'Feasibility Factor'!$D$3:$N$3,0)),"")</f>
        <v>1</v>
      </c>
      <c r="E3700" s="69">
        <v>0</v>
      </c>
      <c r="F3700" s="64" t="str">
        <f>IFERROR(INDEX(ESShip!$C$2:$C$99,MATCH(VLOOKUP($A3700,PairList!$A$2:$D$205,3,0),ESShip!$A$2:$A$99,0)),"")</f>
        <v/>
      </c>
      <c r="G3700" s="64">
        <v>5.4370390906663624E-2</v>
      </c>
      <c r="H3700" s="67" t="str">
        <f>IF(INDEX(ApplicablePermutations!$B$3:$N$205,MATCH($A3700,ApplicablePermutations!$A$3:$A$205,0),MATCH($B3700,ApplicablePermutations!$B$2:$N$2,0))*INDEX(ApplicablePermutations!$Q$3:$S$205,MATCH($A3700,ApplicablePermutations!$P$3:$P$205,0),MATCH($C3700,ApplicablePermutations!$Q$2:$S$2,0))=1,"X","")</f>
        <v>X</v>
      </c>
      <c r="I3700" s="64">
        <f t="shared" si="301"/>
        <v>1</v>
      </c>
      <c r="J3700" s="64">
        <f t="shared" ref="J3700:J3763" si="305">IF(H3700="X",IF(F3700&lt;&gt;"",F3700,IF(G3700&lt;&gt;"",G3700,AVERAGEIFS($G$2:$G$13027,$A$2:$A$13027,$A3700,$C$2:$C$13027,$C3700))),"")</f>
        <v>5.4370390906663624E-2</v>
      </c>
      <c r="K3700" s="64">
        <f t="shared" si="304"/>
        <v>0.94562960909333638</v>
      </c>
      <c r="L3700" s="67" t="str">
        <f>IF(VLOOKUP($A3700,ApplicablePermutations!$U$3:$V$146,2,0)=1,"X","")</f>
        <v/>
      </c>
      <c r="M3700" t="str">
        <f t="shared" si="303"/>
        <v/>
      </c>
      <c r="N3700" s="64">
        <f t="shared" si="300"/>
        <v>0.94562960909333638</v>
      </c>
    </row>
    <row r="3701" spans="1:14" x14ac:dyDescent="0.25">
      <c r="A3701" t="s">
        <v>540</v>
      </c>
      <c r="B3701" t="s">
        <v>243</v>
      </c>
      <c r="C3701" s="65" t="s">
        <v>486</v>
      </c>
      <c r="D3701" s="64">
        <f>IFERROR(INDEX('Feasibility Factor'!$D$5:$N$123,MATCH(VLOOKUP($A3701,PairList!$A$2:$D$205,2,0),'Feasibility Factor'!$C$5:$C$123,0),MATCH(VLOOKUP($B3701,PairList!$F$2:$I$14,2,0),'Feasibility Factor'!$D$3:$N$3,0)),"")</f>
        <v>1</v>
      </c>
      <c r="E3701" s="69">
        <v>0</v>
      </c>
      <c r="F3701" s="64" t="str">
        <f>IFERROR(INDEX(ESShip!$C$2:$C$99,MATCH(VLOOKUP($A3701,PairList!$A$2:$D$205,3,0),ESShip!$A$2:$A$99,0)),"")</f>
        <v/>
      </c>
      <c r="G3701" s="64">
        <v>5.4370390906663554E-2</v>
      </c>
      <c r="H3701" s="67" t="str">
        <f>IF(INDEX(ApplicablePermutations!$B$3:$N$205,MATCH($A3701,ApplicablePermutations!$A$3:$A$205,0),MATCH($B3701,ApplicablePermutations!$B$2:$N$2,0))*INDEX(ApplicablePermutations!$Q$3:$S$205,MATCH($A3701,ApplicablePermutations!$P$3:$P$205,0),MATCH($C3701,ApplicablePermutations!$Q$2:$S$2,0))=1,"X","")</f>
        <v>X</v>
      </c>
      <c r="I3701" s="64">
        <f t="shared" si="301"/>
        <v>1</v>
      </c>
      <c r="J3701" s="64">
        <f t="shared" si="305"/>
        <v>5.4370390906663554E-2</v>
      </c>
      <c r="K3701" s="64">
        <f t="shared" si="304"/>
        <v>0.94562960909333649</v>
      </c>
      <c r="L3701" s="67" t="str">
        <f>IF(VLOOKUP($A3701,ApplicablePermutations!$U$3:$V$146,2,0)=1,"X","")</f>
        <v/>
      </c>
      <c r="M3701" t="str">
        <f t="shared" si="303"/>
        <v/>
      </c>
      <c r="N3701" s="64">
        <f t="shared" si="300"/>
        <v>0.94562960909333649</v>
      </c>
    </row>
    <row r="3702" spans="1:14" x14ac:dyDescent="0.25">
      <c r="A3702" t="s">
        <v>540</v>
      </c>
      <c r="B3702" t="s">
        <v>333</v>
      </c>
      <c r="C3702" s="65" t="s">
        <v>486</v>
      </c>
      <c r="D3702" s="64">
        <f>IFERROR(INDEX('Feasibility Factor'!$D$5:$N$123,MATCH(VLOOKUP($A3702,PairList!$A$2:$D$205,2,0),'Feasibility Factor'!$C$5:$C$123,0),MATCH(VLOOKUP($B3702,PairList!$F$2:$I$14,2,0),'Feasibility Factor'!$D$3:$N$3,0)),"")</f>
        <v>1</v>
      </c>
      <c r="E3702" s="69">
        <v>0</v>
      </c>
      <c r="F3702" s="64" t="str">
        <f>IFERROR(INDEX(ESShip!$C$2:$C$99,MATCH(VLOOKUP($A3702,PairList!$A$2:$D$205,3,0),ESShip!$A$2:$A$99,0)),"")</f>
        <v/>
      </c>
      <c r="G3702" s="64">
        <v>5.4370390906663554E-2</v>
      </c>
      <c r="H3702" s="67" t="str">
        <f>IF(INDEX(ApplicablePermutations!$B$3:$N$205,MATCH($A3702,ApplicablePermutations!$A$3:$A$205,0),MATCH($B3702,ApplicablePermutations!$B$2:$N$2,0))*INDEX(ApplicablePermutations!$Q$3:$S$205,MATCH($A3702,ApplicablePermutations!$P$3:$P$205,0),MATCH($C3702,ApplicablePermutations!$Q$2:$S$2,0))=1,"X","")</f>
        <v>X</v>
      </c>
      <c r="I3702" s="64">
        <f t="shared" si="301"/>
        <v>1</v>
      </c>
      <c r="J3702" s="64">
        <f t="shared" si="305"/>
        <v>5.4370390906663554E-2</v>
      </c>
      <c r="K3702" s="64">
        <f t="shared" si="304"/>
        <v>0.94562960909333649</v>
      </c>
      <c r="L3702" s="67" t="str">
        <f>IF(VLOOKUP($A3702,ApplicablePermutations!$U$3:$V$146,2,0)=1,"X","")</f>
        <v/>
      </c>
      <c r="M3702" t="str">
        <f t="shared" si="303"/>
        <v/>
      </c>
      <c r="N3702" s="64">
        <f t="shared" si="300"/>
        <v>0.94562960909333649</v>
      </c>
    </row>
    <row r="3703" spans="1:14" x14ac:dyDescent="0.25">
      <c r="A3703" t="s">
        <v>540</v>
      </c>
      <c r="B3703" t="s">
        <v>334</v>
      </c>
      <c r="C3703" s="65" t="s">
        <v>486</v>
      </c>
      <c r="D3703" s="64">
        <f>IFERROR(INDEX('Feasibility Factor'!$D$5:$N$123,MATCH(VLOOKUP($A3703,PairList!$A$2:$D$205,2,0),'Feasibility Factor'!$C$5:$C$123,0),MATCH(VLOOKUP($B3703,PairList!$F$2:$I$14,2,0),'Feasibility Factor'!$D$3:$N$3,0)),"")</f>
        <v>1</v>
      </c>
      <c r="E3703" s="69">
        <v>0</v>
      </c>
      <c r="F3703" s="64" t="str">
        <f>IFERROR(INDEX(ESShip!$C$2:$C$99,MATCH(VLOOKUP($A3703,PairList!$A$2:$D$205,3,0),ESShip!$A$2:$A$99,0)),"")</f>
        <v/>
      </c>
      <c r="G3703" s="64">
        <v>5.4370390906663624E-2</v>
      </c>
      <c r="H3703" s="67" t="str">
        <f>IF(INDEX(ApplicablePermutations!$B$3:$N$205,MATCH($A3703,ApplicablePermutations!$A$3:$A$205,0),MATCH($B3703,ApplicablePermutations!$B$2:$N$2,0))*INDEX(ApplicablePermutations!$Q$3:$S$205,MATCH($A3703,ApplicablePermutations!$P$3:$P$205,0),MATCH($C3703,ApplicablePermutations!$Q$2:$S$2,0))=1,"X","")</f>
        <v>X</v>
      </c>
      <c r="I3703" s="64">
        <f t="shared" si="301"/>
        <v>1</v>
      </c>
      <c r="J3703" s="64">
        <f t="shared" si="305"/>
        <v>5.4370390906663624E-2</v>
      </c>
      <c r="K3703" s="64">
        <f t="shared" si="304"/>
        <v>0.94562960909333638</v>
      </c>
      <c r="L3703" s="67" t="str">
        <f>IF(VLOOKUP($A3703,ApplicablePermutations!$U$3:$V$146,2,0)=1,"X","")</f>
        <v/>
      </c>
      <c r="M3703" t="str">
        <f t="shared" si="303"/>
        <v/>
      </c>
      <c r="N3703" s="64">
        <f t="shared" si="300"/>
        <v>0.94562960909333638</v>
      </c>
    </row>
    <row r="3704" spans="1:14" x14ac:dyDescent="0.25">
      <c r="A3704" t="s">
        <v>540</v>
      </c>
      <c r="B3704" t="s">
        <v>94</v>
      </c>
      <c r="C3704" s="65" t="s">
        <v>486</v>
      </c>
      <c r="D3704" s="64">
        <f>IFERROR(INDEX('Feasibility Factor'!$D$5:$N$123,MATCH(VLOOKUP($A3704,PairList!$A$2:$D$205,2,0),'Feasibility Factor'!$C$5:$C$123,0),MATCH(VLOOKUP($B3704,PairList!$F$2:$I$14,2,0),'Feasibility Factor'!$D$3:$N$3,0)),"")</f>
        <v>1</v>
      </c>
      <c r="E3704" s="69">
        <v>0</v>
      </c>
      <c r="F3704" s="64" t="str">
        <f>IFERROR(INDEX(ESShip!$C$2:$C$99,MATCH(VLOOKUP($A3704,PairList!$A$2:$D$205,3,0),ESShip!$A$2:$A$99,0)),"")</f>
        <v/>
      </c>
      <c r="G3704" s="64">
        <v>5.4370390906663624E-2</v>
      </c>
      <c r="H3704" s="67" t="str">
        <f>IF(INDEX(ApplicablePermutations!$B$3:$N$205,MATCH($A3704,ApplicablePermutations!$A$3:$A$205,0),MATCH($B3704,ApplicablePermutations!$B$2:$N$2,0))*INDEX(ApplicablePermutations!$Q$3:$S$205,MATCH($A3704,ApplicablePermutations!$P$3:$P$205,0),MATCH($C3704,ApplicablePermutations!$Q$2:$S$2,0))=1,"X","")</f>
        <v>X</v>
      </c>
      <c r="I3704" s="64">
        <f t="shared" si="301"/>
        <v>1</v>
      </c>
      <c r="J3704" s="64">
        <f t="shared" si="305"/>
        <v>5.4370390906663624E-2</v>
      </c>
      <c r="K3704" s="64">
        <f t="shared" si="304"/>
        <v>0.94562960909333638</v>
      </c>
      <c r="L3704" s="67" t="str">
        <f>IF(VLOOKUP($A3704,ApplicablePermutations!$U$3:$V$146,2,0)=1,"X","")</f>
        <v/>
      </c>
      <c r="M3704" t="str">
        <f t="shared" si="303"/>
        <v/>
      </c>
      <c r="N3704" s="64">
        <f t="shared" si="300"/>
        <v>0.94562960909333638</v>
      </c>
    </row>
    <row r="3705" spans="1:14" x14ac:dyDescent="0.25">
      <c r="A3705" t="s">
        <v>540</v>
      </c>
      <c r="B3705" t="s">
        <v>335</v>
      </c>
      <c r="C3705" s="65" t="s">
        <v>486</v>
      </c>
      <c r="D3705" s="64">
        <f>IFERROR(INDEX('Feasibility Factor'!$D$5:$N$123,MATCH(VLOOKUP($A3705,PairList!$A$2:$D$205,2,0),'Feasibility Factor'!$C$5:$C$123,0),MATCH(VLOOKUP($B3705,PairList!$F$2:$I$14,2,0),'Feasibility Factor'!$D$3:$N$3,0)),"")</f>
        <v>1</v>
      </c>
      <c r="E3705" s="69">
        <v>0</v>
      </c>
      <c r="F3705" s="64" t="str">
        <f>IFERROR(INDEX(ESShip!$C$2:$C$99,MATCH(VLOOKUP($A3705,PairList!$A$2:$D$205,3,0),ESShip!$A$2:$A$99,0)),"")</f>
        <v/>
      </c>
      <c r="G3705" s="64">
        <v>5.4370390906663624E-2</v>
      </c>
      <c r="H3705" s="67" t="str">
        <f>IF(INDEX(ApplicablePermutations!$B$3:$N$205,MATCH($A3705,ApplicablePermutations!$A$3:$A$205,0),MATCH($B3705,ApplicablePermutations!$B$2:$N$2,0))*INDEX(ApplicablePermutations!$Q$3:$S$205,MATCH($A3705,ApplicablePermutations!$P$3:$P$205,0),MATCH($C3705,ApplicablePermutations!$Q$2:$S$2,0))=1,"X","")</f>
        <v>X</v>
      </c>
      <c r="I3705" s="64">
        <f t="shared" si="301"/>
        <v>1</v>
      </c>
      <c r="J3705" s="64">
        <f t="shared" si="305"/>
        <v>5.4370390906663624E-2</v>
      </c>
      <c r="K3705" s="64">
        <f t="shared" si="304"/>
        <v>0.94562960909333638</v>
      </c>
      <c r="L3705" s="67" t="str">
        <f>IF(VLOOKUP($A3705,ApplicablePermutations!$U$3:$V$146,2,0)=1,"X","")</f>
        <v/>
      </c>
      <c r="M3705" t="str">
        <f t="shared" si="303"/>
        <v/>
      </c>
      <c r="N3705" s="64">
        <f t="shared" si="300"/>
        <v>0.94562960909333638</v>
      </c>
    </row>
    <row r="3706" spans="1:14" x14ac:dyDescent="0.25">
      <c r="A3706" t="s">
        <v>540</v>
      </c>
      <c r="B3706" t="s">
        <v>100</v>
      </c>
      <c r="C3706" s="65" t="s">
        <v>486</v>
      </c>
      <c r="D3706" s="64">
        <f>IFERROR(INDEX('Feasibility Factor'!$D$5:$N$123,MATCH(VLOOKUP($A3706,PairList!$A$2:$D$205,2,0),'Feasibility Factor'!$C$5:$C$123,0),MATCH(VLOOKUP($B3706,PairList!$F$2:$I$14,2,0),'Feasibility Factor'!$D$3:$N$3,0)),"")</f>
        <v>1</v>
      </c>
      <c r="E3706" s="69">
        <v>0</v>
      </c>
      <c r="F3706" s="64" t="str">
        <f>IFERROR(INDEX(ESShip!$C$2:$C$99,MATCH(VLOOKUP($A3706,PairList!$A$2:$D$205,3,0),ESShip!$A$2:$A$99,0)),"")</f>
        <v/>
      </c>
      <c r="G3706" s="64">
        <v>5.4370390906663554E-2</v>
      </c>
      <c r="H3706" s="67" t="str">
        <f>IF(INDEX(ApplicablePermutations!$B$3:$N$205,MATCH($A3706,ApplicablePermutations!$A$3:$A$205,0),MATCH($B3706,ApplicablePermutations!$B$2:$N$2,0))*INDEX(ApplicablePermutations!$Q$3:$S$205,MATCH($A3706,ApplicablePermutations!$P$3:$P$205,0),MATCH($C3706,ApplicablePermutations!$Q$2:$S$2,0))=1,"X","")</f>
        <v>X</v>
      </c>
      <c r="I3706" s="64">
        <f t="shared" si="301"/>
        <v>1</v>
      </c>
      <c r="J3706" s="64">
        <f t="shared" si="305"/>
        <v>5.4370390906663554E-2</v>
      </c>
      <c r="K3706" s="64">
        <f t="shared" si="304"/>
        <v>0.94562960909333649</v>
      </c>
      <c r="L3706" s="67" t="str">
        <f>IF(VLOOKUP($A3706,ApplicablePermutations!$U$3:$V$146,2,0)=1,"X","")</f>
        <v/>
      </c>
      <c r="M3706" t="str">
        <f t="shared" si="303"/>
        <v/>
      </c>
      <c r="N3706" s="64">
        <f t="shared" si="300"/>
        <v>0.94562960909333649</v>
      </c>
    </row>
    <row r="3707" spans="1:14" x14ac:dyDescent="0.25">
      <c r="A3707" t="s">
        <v>443</v>
      </c>
      <c r="B3707" t="s">
        <v>327</v>
      </c>
      <c r="C3707" s="65" t="s">
        <v>485</v>
      </c>
      <c r="D3707" s="64">
        <f>IFERROR(INDEX('Feasibility Factor'!$D$5:$N$123,MATCH(VLOOKUP($A3707,PairList!$A$2:$D$205,2,0),'Feasibility Factor'!$C$5:$C$123,0),MATCH(VLOOKUP($B3707,PairList!$F$2:$I$14,2,0),'Feasibility Factor'!$D$3:$N$3,0)),"")</f>
        <v>0.75</v>
      </c>
      <c r="E3707" s="69"/>
      <c r="F3707" s="64" t="str">
        <f>IFERROR(INDEX(ESShip!$C$2:$C$99,MATCH(VLOOKUP($A3707,PairList!$A$2:$D$205,3,0),ESShip!$A$2:$A$99,0)),"")</f>
        <v/>
      </c>
      <c r="G3707" s="64">
        <v>0.50230020574034928</v>
      </c>
      <c r="H3707" s="67" t="str">
        <f>IF(INDEX(ApplicablePermutations!$B$3:$N$205,MATCH($A3707,ApplicablePermutations!$A$3:$A$205,0),MATCH($B3707,ApplicablePermutations!$B$2:$N$2,0))*INDEX(ApplicablePermutations!$Q$3:$S$205,MATCH($A3707,ApplicablePermutations!$P$3:$P$205,0),MATCH($C3707,ApplicablePermutations!$Q$2:$S$2,0))=1,"X","")</f>
        <v/>
      </c>
      <c r="I3707" s="64" t="str">
        <f t="shared" si="301"/>
        <v/>
      </c>
      <c r="J3707" s="64" t="str">
        <f t="shared" si="305"/>
        <v/>
      </c>
      <c r="K3707" s="64">
        <f t="shared" si="302"/>
        <v>0</v>
      </c>
      <c r="L3707" s="67" t="str">
        <f>IF(VLOOKUP($A3707,ApplicablePermutations!$U$3:$V$146,2,0)=1,"X","")</f>
        <v>X</v>
      </c>
      <c r="M3707">
        <f t="shared" si="303"/>
        <v>1.2</v>
      </c>
      <c r="N3707" s="64">
        <f t="shared" si="300"/>
        <v>0</v>
      </c>
    </row>
    <row r="3708" spans="1:14" x14ac:dyDescent="0.25">
      <c r="A3708" t="s">
        <v>443</v>
      </c>
      <c r="B3708" t="s">
        <v>328</v>
      </c>
      <c r="C3708" s="65" t="s">
        <v>485</v>
      </c>
      <c r="D3708" s="64">
        <f>IFERROR(INDEX('Feasibility Factor'!$D$5:$N$123,MATCH(VLOOKUP($A3708,PairList!$A$2:$D$205,2,0),'Feasibility Factor'!$C$5:$C$123,0),MATCH(VLOOKUP($B3708,PairList!$F$2:$I$14,2,0),'Feasibility Factor'!$D$3:$N$3,0)),"")</f>
        <v>0.75</v>
      </c>
      <c r="E3708" s="69"/>
      <c r="F3708" s="64" t="str">
        <f>IFERROR(INDEX(ESShip!$C$2:$C$99,MATCH(VLOOKUP($A3708,PairList!$A$2:$D$205,3,0),ESShip!$A$2:$A$99,0)),"")</f>
        <v/>
      </c>
      <c r="G3708" s="64">
        <v>0.50230020574034928</v>
      </c>
      <c r="H3708" s="67" t="str">
        <f>IF(INDEX(ApplicablePermutations!$B$3:$N$205,MATCH($A3708,ApplicablePermutations!$A$3:$A$205,0),MATCH($B3708,ApplicablePermutations!$B$2:$N$2,0))*INDEX(ApplicablePermutations!$Q$3:$S$205,MATCH($A3708,ApplicablePermutations!$P$3:$P$205,0),MATCH($C3708,ApplicablePermutations!$Q$2:$S$2,0))=1,"X","")</f>
        <v/>
      </c>
      <c r="I3708" s="64" t="str">
        <f t="shared" si="301"/>
        <v/>
      </c>
      <c r="J3708" s="64" t="str">
        <f t="shared" si="305"/>
        <v/>
      </c>
      <c r="K3708" s="64">
        <f t="shared" si="302"/>
        <v>0</v>
      </c>
      <c r="L3708" s="67" t="str">
        <f>IF(VLOOKUP($A3708,ApplicablePermutations!$U$3:$V$146,2,0)=1,"X","")</f>
        <v>X</v>
      </c>
      <c r="M3708">
        <f t="shared" si="303"/>
        <v>1.2</v>
      </c>
      <c r="N3708" s="64">
        <f t="shared" si="300"/>
        <v>0</v>
      </c>
    </row>
    <row r="3709" spans="1:14" x14ac:dyDescent="0.25">
      <c r="A3709" t="s">
        <v>443</v>
      </c>
      <c r="B3709" t="s">
        <v>239</v>
      </c>
      <c r="C3709" s="65" t="s">
        <v>485</v>
      </c>
      <c r="D3709" s="64">
        <f>IFERROR(INDEX('Feasibility Factor'!$D$5:$N$123,MATCH(VLOOKUP($A3709,PairList!$A$2:$D$205,2,0),'Feasibility Factor'!$C$5:$C$123,0),MATCH(VLOOKUP($B3709,PairList!$F$2:$I$14,2,0),'Feasibility Factor'!$D$3:$N$3,0)),"")</f>
        <v>0.75</v>
      </c>
      <c r="E3709" s="69"/>
      <c r="F3709" s="64" t="str">
        <f>IFERROR(INDEX(ESShip!$C$2:$C$99,MATCH(VLOOKUP($A3709,PairList!$A$2:$D$205,3,0),ESShip!$A$2:$A$99,0)),"")</f>
        <v/>
      </c>
      <c r="G3709" s="64">
        <v>0.50230020574034928</v>
      </c>
      <c r="H3709" s="67" t="str">
        <f>IF(INDEX(ApplicablePermutations!$B$3:$N$205,MATCH($A3709,ApplicablePermutations!$A$3:$A$205,0),MATCH($B3709,ApplicablePermutations!$B$2:$N$2,0))*INDEX(ApplicablePermutations!$Q$3:$S$205,MATCH($A3709,ApplicablePermutations!$P$3:$P$205,0),MATCH($C3709,ApplicablePermutations!$Q$2:$S$2,0))=1,"X","")</f>
        <v/>
      </c>
      <c r="I3709" s="64" t="str">
        <f t="shared" si="301"/>
        <v/>
      </c>
      <c r="J3709" s="64" t="str">
        <f t="shared" si="305"/>
        <v/>
      </c>
      <c r="K3709" s="64">
        <f t="shared" si="302"/>
        <v>0</v>
      </c>
      <c r="L3709" s="67" t="str">
        <f>IF(VLOOKUP($A3709,ApplicablePermutations!$U$3:$V$146,2,0)=1,"X","")</f>
        <v>X</v>
      </c>
      <c r="M3709">
        <f t="shared" si="303"/>
        <v>1.2</v>
      </c>
      <c r="N3709" s="64">
        <f t="shared" si="300"/>
        <v>0</v>
      </c>
    </row>
    <row r="3710" spans="1:14" x14ac:dyDescent="0.25">
      <c r="A3710" t="s">
        <v>443</v>
      </c>
      <c r="B3710" t="s">
        <v>329</v>
      </c>
      <c r="C3710" s="65" t="s">
        <v>485</v>
      </c>
      <c r="D3710" s="64">
        <f>IFERROR(INDEX('Feasibility Factor'!$D$5:$N$123,MATCH(VLOOKUP($A3710,PairList!$A$2:$D$205,2,0),'Feasibility Factor'!$C$5:$C$123,0),MATCH(VLOOKUP($B3710,PairList!$F$2:$I$14,2,0),'Feasibility Factor'!$D$3:$N$3,0)),"")</f>
        <v>0.75</v>
      </c>
      <c r="E3710" s="69"/>
      <c r="F3710" s="64" t="str">
        <f>IFERROR(INDEX(ESShip!$C$2:$C$99,MATCH(VLOOKUP($A3710,PairList!$A$2:$D$205,3,0),ESShip!$A$2:$A$99,0)),"")</f>
        <v/>
      </c>
      <c r="G3710" s="64">
        <v>0.50230020574034928</v>
      </c>
      <c r="H3710" s="67" t="str">
        <f>IF(INDEX(ApplicablePermutations!$B$3:$N$205,MATCH($A3710,ApplicablePermutations!$A$3:$A$205,0),MATCH($B3710,ApplicablePermutations!$B$2:$N$2,0))*INDEX(ApplicablePermutations!$Q$3:$S$205,MATCH($A3710,ApplicablePermutations!$P$3:$P$205,0),MATCH($C3710,ApplicablePermutations!$Q$2:$S$2,0))=1,"X","")</f>
        <v>X</v>
      </c>
      <c r="I3710" s="64">
        <f t="shared" si="301"/>
        <v>0.75</v>
      </c>
      <c r="J3710" s="64">
        <f t="shared" si="305"/>
        <v>0.50230020574034928</v>
      </c>
      <c r="K3710" s="64">
        <f t="shared" si="302"/>
        <v>0.37327484569473801</v>
      </c>
      <c r="L3710" s="67" t="str">
        <f>IF(VLOOKUP($A3710,ApplicablePermutations!$U$3:$V$146,2,0)=1,"X","")</f>
        <v>X</v>
      </c>
      <c r="M3710">
        <f t="shared" si="303"/>
        <v>1.2</v>
      </c>
      <c r="N3710" s="64">
        <f t="shared" si="300"/>
        <v>0.4479298148336856</v>
      </c>
    </row>
    <row r="3711" spans="1:14" x14ac:dyDescent="0.25">
      <c r="A3711" t="s">
        <v>443</v>
      </c>
      <c r="B3711" t="s">
        <v>330</v>
      </c>
      <c r="C3711" s="65" t="s">
        <v>485</v>
      </c>
      <c r="D3711" s="64">
        <f>IFERROR(INDEX('Feasibility Factor'!$D$5:$N$123,MATCH(VLOOKUP($A3711,PairList!$A$2:$D$205,2,0),'Feasibility Factor'!$C$5:$C$123,0),MATCH(VLOOKUP($B3711,PairList!$F$2:$I$14,2,0),'Feasibility Factor'!$D$3:$N$3,0)),"")</f>
        <v>0.75</v>
      </c>
      <c r="E3711" s="69"/>
      <c r="F3711" s="64" t="str">
        <f>IFERROR(INDEX(ESShip!$C$2:$C$99,MATCH(VLOOKUP($A3711,PairList!$A$2:$D$205,3,0),ESShip!$A$2:$A$99,0)),"")</f>
        <v/>
      </c>
      <c r="G3711" s="64">
        <v>0.50230020574034928</v>
      </c>
      <c r="H3711" s="67" t="str">
        <f>IF(INDEX(ApplicablePermutations!$B$3:$N$205,MATCH($A3711,ApplicablePermutations!$A$3:$A$205,0),MATCH($B3711,ApplicablePermutations!$B$2:$N$2,0))*INDEX(ApplicablePermutations!$Q$3:$S$205,MATCH($A3711,ApplicablePermutations!$P$3:$P$205,0),MATCH($C3711,ApplicablePermutations!$Q$2:$S$2,0))=1,"X","")</f>
        <v/>
      </c>
      <c r="I3711" s="64" t="str">
        <f t="shared" si="301"/>
        <v/>
      </c>
      <c r="J3711" s="64" t="str">
        <f t="shared" si="305"/>
        <v/>
      </c>
      <c r="K3711" s="64">
        <f t="shared" si="302"/>
        <v>0</v>
      </c>
      <c r="L3711" s="67" t="str">
        <f>IF(VLOOKUP($A3711,ApplicablePermutations!$U$3:$V$146,2,0)=1,"X","")</f>
        <v>X</v>
      </c>
      <c r="M3711">
        <f t="shared" si="303"/>
        <v>1.2</v>
      </c>
      <c r="N3711" s="64">
        <f t="shared" si="300"/>
        <v>0</v>
      </c>
    </row>
    <row r="3712" spans="1:14" x14ac:dyDescent="0.25">
      <c r="A3712" t="s">
        <v>443</v>
      </c>
      <c r="B3712" t="s">
        <v>331</v>
      </c>
      <c r="C3712" s="65" t="s">
        <v>485</v>
      </c>
      <c r="D3712" s="64">
        <f>IFERROR(INDEX('Feasibility Factor'!$D$5:$N$123,MATCH(VLOOKUP($A3712,PairList!$A$2:$D$205,2,0),'Feasibility Factor'!$C$5:$C$123,0),MATCH(VLOOKUP($B3712,PairList!$F$2:$I$14,2,0),'Feasibility Factor'!$D$3:$N$3,0)),"")</f>
        <v>0.75</v>
      </c>
      <c r="E3712" s="69"/>
      <c r="F3712" s="64" t="str">
        <f>IFERROR(INDEX(ESShip!$C$2:$C$99,MATCH(VLOOKUP($A3712,PairList!$A$2:$D$205,3,0),ESShip!$A$2:$A$99,0)),"")</f>
        <v/>
      </c>
      <c r="G3712" s="64">
        <v>0.50230020574034928</v>
      </c>
      <c r="H3712" s="67" t="str">
        <f>IF(INDEX(ApplicablePermutations!$B$3:$N$205,MATCH($A3712,ApplicablePermutations!$A$3:$A$205,0),MATCH($B3712,ApplicablePermutations!$B$2:$N$2,0))*INDEX(ApplicablePermutations!$Q$3:$S$205,MATCH($A3712,ApplicablePermutations!$P$3:$P$205,0),MATCH($C3712,ApplicablePermutations!$Q$2:$S$2,0))=1,"X","")</f>
        <v/>
      </c>
      <c r="I3712" s="64" t="str">
        <f t="shared" si="301"/>
        <v/>
      </c>
      <c r="J3712" s="64" t="str">
        <f t="shared" si="305"/>
        <v/>
      </c>
      <c r="K3712" s="64">
        <f t="shared" si="302"/>
        <v>0</v>
      </c>
      <c r="L3712" s="67" t="str">
        <f>IF(VLOOKUP($A3712,ApplicablePermutations!$U$3:$V$146,2,0)=1,"X","")</f>
        <v>X</v>
      </c>
      <c r="M3712">
        <f t="shared" si="303"/>
        <v>1.2</v>
      </c>
      <c r="N3712" s="64">
        <f t="shared" si="300"/>
        <v>0</v>
      </c>
    </row>
    <row r="3713" spans="1:14" x14ac:dyDescent="0.25">
      <c r="A3713" t="s">
        <v>443</v>
      </c>
      <c r="B3713" t="s">
        <v>332</v>
      </c>
      <c r="C3713" s="65" t="s">
        <v>485</v>
      </c>
      <c r="D3713" s="64">
        <f>IFERROR(INDEX('Feasibility Factor'!$D$5:$N$123,MATCH(VLOOKUP($A3713,PairList!$A$2:$D$205,2,0),'Feasibility Factor'!$C$5:$C$123,0),MATCH(VLOOKUP($B3713,PairList!$F$2:$I$14,2,0),'Feasibility Factor'!$D$3:$N$3,0)),"")</f>
        <v>0.75</v>
      </c>
      <c r="E3713" s="69"/>
      <c r="F3713" s="64" t="str">
        <f>IFERROR(INDEX(ESShip!$C$2:$C$99,MATCH(VLOOKUP($A3713,PairList!$A$2:$D$205,3,0),ESShip!$A$2:$A$99,0)),"")</f>
        <v/>
      </c>
      <c r="G3713" s="64">
        <v>0.50230020574034928</v>
      </c>
      <c r="H3713" s="67" t="str">
        <f>IF(INDEX(ApplicablePermutations!$B$3:$N$205,MATCH($A3713,ApplicablePermutations!$A$3:$A$205,0),MATCH($B3713,ApplicablePermutations!$B$2:$N$2,0))*INDEX(ApplicablePermutations!$Q$3:$S$205,MATCH($A3713,ApplicablePermutations!$P$3:$P$205,0),MATCH($C3713,ApplicablePermutations!$Q$2:$S$2,0))=1,"X","")</f>
        <v/>
      </c>
      <c r="I3713" s="64" t="str">
        <f t="shared" si="301"/>
        <v/>
      </c>
      <c r="J3713" s="64" t="str">
        <f t="shared" si="305"/>
        <v/>
      </c>
      <c r="K3713" s="64">
        <f t="shared" si="302"/>
        <v>0</v>
      </c>
      <c r="L3713" s="67" t="str">
        <f>IF(VLOOKUP($A3713,ApplicablePermutations!$U$3:$V$146,2,0)=1,"X","")</f>
        <v>X</v>
      </c>
      <c r="M3713">
        <f t="shared" si="303"/>
        <v>1.2</v>
      </c>
      <c r="N3713" s="64">
        <f t="shared" si="300"/>
        <v>0</v>
      </c>
    </row>
    <row r="3714" spans="1:14" x14ac:dyDescent="0.25">
      <c r="A3714" t="s">
        <v>443</v>
      </c>
      <c r="B3714" t="s">
        <v>243</v>
      </c>
      <c r="C3714" s="65" t="s">
        <v>485</v>
      </c>
      <c r="D3714" s="64">
        <f>IFERROR(INDEX('Feasibility Factor'!$D$5:$N$123,MATCH(VLOOKUP($A3714,PairList!$A$2:$D$205,2,0),'Feasibility Factor'!$C$5:$C$123,0),MATCH(VLOOKUP($B3714,PairList!$F$2:$I$14,2,0),'Feasibility Factor'!$D$3:$N$3,0)),"")</f>
        <v>0.75</v>
      </c>
      <c r="E3714" s="69"/>
      <c r="F3714" s="64" t="str">
        <f>IFERROR(INDEX(ESShip!$C$2:$C$99,MATCH(VLOOKUP($A3714,PairList!$A$2:$D$205,3,0),ESShip!$A$2:$A$99,0)),"")</f>
        <v/>
      </c>
      <c r="G3714" s="64">
        <v>0.50230020574034928</v>
      </c>
      <c r="H3714" s="67" t="str">
        <f>IF(INDEX(ApplicablePermutations!$B$3:$N$205,MATCH($A3714,ApplicablePermutations!$A$3:$A$205,0),MATCH($B3714,ApplicablePermutations!$B$2:$N$2,0))*INDEX(ApplicablePermutations!$Q$3:$S$205,MATCH($A3714,ApplicablePermutations!$P$3:$P$205,0),MATCH($C3714,ApplicablePermutations!$Q$2:$S$2,0))=1,"X","")</f>
        <v/>
      </c>
      <c r="I3714" s="64" t="str">
        <f t="shared" si="301"/>
        <v/>
      </c>
      <c r="J3714" s="64" t="str">
        <f t="shared" si="305"/>
        <v/>
      </c>
      <c r="K3714" s="64">
        <f t="shared" si="302"/>
        <v>0</v>
      </c>
      <c r="L3714" s="67" t="str">
        <f>IF(VLOOKUP($A3714,ApplicablePermutations!$U$3:$V$146,2,0)=1,"X","")</f>
        <v>X</v>
      </c>
      <c r="M3714">
        <f t="shared" si="303"/>
        <v>1.2</v>
      </c>
      <c r="N3714" s="64">
        <f t="shared" si="300"/>
        <v>0</v>
      </c>
    </row>
    <row r="3715" spans="1:14" x14ac:dyDescent="0.25">
      <c r="A3715" t="s">
        <v>443</v>
      </c>
      <c r="B3715" t="s">
        <v>333</v>
      </c>
      <c r="C3715" s="65" t="s">
        <v>485</v>
      </c>
      <c r="D3715" s="64">
        <f>IFERROR(INDEX('Feasibility Factor'!$D$5:$N$123,MATCH(VLOOKUP($A3715,PairList!$A$2:$D$205,2,0),'Feasibility Factor'!$C$5:$C$123,0),MATCH(VLOOKUP($B3715,PairList!$F$2:$I$14,2,0),'Feasibility Factor'!$D$3:$N$3,0)),"")</f>
        <v>0.75</v>
      </c>
      <c r="E3715" s="69"/>
      <c r="F3715" s="64" t="str">
        <f>IFERROR(INDEX(ESShip!$C$2:$C$99,MATCH(VLOOKUP($A3715,PairList!$A$2:$D$205,3,0),ESShip!$A$2:$A$99,0)),"")</f>
        <v/>
      </c>
      <c r="G3715" s="64">
        <v>0.50230020574034928</v>
      </c>
      <c r="H3715" s="67" t="str">
        <f>IF(INDEX(ApplicablePermutations!$B$3:$N$205,MATCH($A3715,ApplicablePermutations!$A$3:$A$205,0),MATCH($B3715,ApplicablePermutations!$B$2:$N$2,0))*INDEX(ApplicablePermutations!$Q$3:$S$205,MATCH($A3715,ApplicablePermutations!$P$3:$P$205,0),MATCH($C3715,ApplicablePermutations!$Q$2:$S$2,0))=1,"X","")</f>
        <v>X</v>
      </c>
      <c r="I3715" s="64">
        <f t="shared" si="301"/>
        <v>0.75</v>
      </c>
      <c r="J3715" s="64">
        <f t="shared" si="305"/>
        <v>0.50230020574034928</v>
      </c>
      <c r="K3715" s="64">
        <f t="shared" si="302"/>
        <v>0.37327484569473801</v>
      </c>
      <c r="L3715" s="67" t="str">
        <f>IF(VLOOKUP($A3715,ApplicablePermutations!$U$3:$V$146,2,0)=1,"X","")</f>
        <v>X</v>
      </c>
      <c r="M3715">
        <f t="shared" si="303"/>
        <v>1.2</v>
      </c>
      <c r="N3715" s="64">
        <f t="shared" ref="N3715:N3778" si="306">IF($L3715="X",$K3715*$M3715,K3715)</f>
        <v>0.4479298148336856</v>
      </c>
    </row>
    <row r="3716" spans="1:14" x14ac:dyDescent="0.25">
      <c r="A3716" t="s">
        <v>443</v>
      </c>
      <c r="B3716" t="s">
        <v>334</v>
      </c>
      <c r="C3716" s="65" t="s">
        <v>485</v>
      </c>
      <c r="D3716" s="64">
        <f>IFERROR(INDEX('Feasibility Factor'!$D$5:$N$123,MATCH(VLOOKUP($A3716,PairList!$A$2:$D$205,2,0),'Feasibility Factor'!$C$5:$C$123,0),MATCH(VLOOKUP($B3716,PairList!$F$2:$I$14,2,0),'Feasibility Factor'!$D$3:$N$3,0)),"")</f>
        <v>0.75</v>
      </c>
      <c r="E3716" s="69"/>
      <c r="F3716" s="64" t="str">
        <f>IFERROR(INDEX(ESShip!$C$2:$C$99,MATCH(VLOOKUP($A3716,PairList!$A$2:$D$205,3,0),ESShip!$A$2:$A$99,0)),"")</f>
        <v/>
      </c>
      <c r="G3716" s="64">
        <v>0.50230020574034928</v>
      </c>
      <c r="H3716" s="67" t="str">
        <f>IF(INDEX(ApplicablePermutations!$B$3:$N$205,MATCH($A3716,ApplicablePermutations!$A$3:$A$205,0),MATCH($B3716,ApplicablePermutations!$B$2:$N$2,0))*INDEX(ApplicablePermutations!$Q$3:$S$205,MATCH($A3716,ApplicablePermutations!$P$3:$P$205,0),MATCH($C3716,ApplicablePermutations!$Q$2:$S$2,0))=1,"X","")</f>
        <v/>
      </c>
      <c r="I3716" s="64" t="str">
        <f t="shared" ref="I3716:I3779" si="307">IF($H3716="X",IF(AND($D3716&gt;0,$D3716&lt;&gt;"",$E3716&gt;0,$E3716&lt;&gt;""),MIN($D3716,$E3716),IF(AND($D3716&gt;0,$D3716&lt;&gt;""),$D3716,IF(AND($E3716&gt;0,$E3716&lt;&gt;""),$E3716,AVERAGEIFS($E$2:$E$13027,$A$2:$A$13027,$A3716,$E$2:$E$13027,"&gt;0")))),"")</f>
        <v/>
      </c>
      <c r="J3716" s="64" t="str">
        <f t="shared" si="305"/>
        <v/>
      </c>
      <c r="K3716" s="64">
        <f t="shared" si="302"/>
        <v>0</v>
      </c>
      <c r="L3716" s="67" t="str">
        <f>IF(VLOOKUP($A3716,ApplicablePermutations!$U$3:$V$146,2,0)=1,"X","")</f>
        <v>X</v>
      </c>
      <c r="M3716">
        <f t="shared" si="303"/>
        <v>1.2</v>
      </c>
      <c r="N3716" s="64">
        <f t="shared" si="306"/>
        <v>0</v>
      </c>
    </row>
    <row r="3717" spans="1:14" x14ac:dyDescent="0.25">
      <c r="A3717" t="s">
        <v>443</v>
      </c>
      <c r="B3717" t="s">
        <v>94</v>
      </c>
      <c r="C3717" s="65" t="s">
        <v>485</v>
      </c>
      <c r="D3717" s="64">
        <f>IFERROR(INDEX('Feasibility Factor'!$D$5:$N$123,MATCH(VLOOKUP($A3717,PairList!$A$2:$D$205,2,0),'Feasibility Factor'!$C$5:$C$123,0),MATCH(VLOOKUP($B3717,PairList!$F$2:$I$14,2,0),'Feasibility Factor'!$D$3:$N$3,0)),"")</f>
        <v>0.75</v>
      </c>
      <c r="E3717" s="69"/>
      <c r="F3717" s="64" t="str">
        <f>IFERROR(INDEX(ESShip!$C$2:$C$99,MATCH(VLOOKUP($A3717,PairList!$A$2:$D$205,3,0),ESShip!$A$2:$A$99,0)),"")</f>
        <v/>
      </c>
      <c r="G3717" s="64">
        <v>0.50230020574034928</v>
      </c>
      <c r="H3717" s="67" t="str">
        <f>IF(INDEX(ApplicablePermutations!$B$3:$N$205,MATCH($A3717,ApplicablePermutations!$A$3:$A$205,0),MATCH($B3717,ApplicablePermutations!$B$2:$N$2,0))*INDEX(ApplicablePermutations!$Q$3:$S$205,MATCH($A3717,ApplicablePermutations!$P$3:$P$205,0),MATCH($C3717,ApplicablePermutations!$Q$2:$S$2,0))=1,"X","")</f>
        <v>X</v>
      </c>
      <c r="I3717" s="64">
        <f t="shared" si="307"/>
        <v>0.75</v>
      </c>
      <c r="J3717" s="64">
        <f t="shared" si="305"/>
        <v>0.50230020574034928</v>
      </c>
      <c r="K3717" s="64">
        <f t="shared" si="302"/>
        <v>0.37327484569473801</v>
      </c>
      <c r="L3717" s="67" t="str">
        <f>IF(VLOOKUP($A3717,ApplicablePermutations!$U$3:$V$146,2,0)=1,"X","")</f>
        <v>X</v>
      </c>
      <c r="M3717">
        <f t="shared" si="303"/>
        <v>1.2</v>
      </c>
      <c r="N3717" s="64">
        <f t="shared" si="306"/>
        <v>0.4479298148336856</v>
      </c>
    </row>
    <row r="3718" spans="1:14" x14ac:dyDescent="0.25">
      <c r="A3718" t="s">
        <v>443</v>
      </c>
      <c r="B3718" t="s">
        <v>335</v>
      </c>
      <c r="C3718" s="65" t="s">
        <v>485</v>
      </c>
      <c r="D3718" s="64">
        <f>IFERROR(INDEX('Feasibility Factor'!$D$5:$N$123,MATCH(VLOOKUP($A3718,PairList!$A$2:$D$205,2,0),'Feasibility Factor'!$C$5:$C$123,0),MATCH(VLOOKUP($B3718,PairList!$F$2:$I$14,2,0),'Feasibility Factor'!$D$3:$N$3,0)),"")</f>
        <v>0.75</v>
      </c>
      <c r="E3718" s="69"/>
      <c r="F3718" s="64" t="str">
        <f>IFERROR(INDEX(ESShip!$C$2:$C$99,MATCH(VLOOKUP($A3718,PairList!$A$2:$D$205,3,0),ESShip!$A$2:$A$99,0)),"")</f>
        <v/>
      </c>
      <c r="G3718" s="64">
        <v>0.50230020574034928</v>
      </c>
      <c r="H3718" s="67" t="str">
        <f>IF(INDEX(ApplicablePermutations!$B$3:$N$205,MATCH($A3718,ApplicablePermutations!$A$3:$A$205,0),MATCH($B3718,ApplicablePermutations!$B$2:$N$2,0))*INDEX(ApplicablePermutations!$Q$3:$S$205,MATCH($A3718,ApplicablePermutations!$P$3:$P$205,0),MATCH($C3718,ApplicablePermutations!$Q$2:$S$2,0))=1,"X","")</f>
        <v/>
      </c>
      <c r="I3718" s="64" t="str">
        <f t="shared" si="307"/>
        <v/>
      </c>
      <c r="J3718" s="64" t="str">
        <f t="shared" si="305"/>
        <v/>
      </c>
      <c r="K3718" s="64">
        <f t="shared" si="302"/>
        <v>0</v>
      </c>
      <c r="L3718" s="67" t="str">
        <f>IF(VLOOKUP($A3718,ApplicablePermutations!$U$3:$V$146,2,0)=1,"X","")</f>
        <v>X</v>
      </c>
      <c r="M3718">
        <f t="shared" si="303"/>
        <v>1.2</v>
      </c>
      <c r="N3718" s="64">
        <f t="shared" si="306"/>
        <v>0</v>
      </c>
    </row>
    <row r="3719" spans="1:14" x14ac:dyDescent="0.25">
      <c r="A3719" t="s">
        <v>443</v>
      </c>
      <c r="B3719" t="s">
        <v>100</v>
      </c>
      <c r="C3719" s="65" t="s">
        <v>485</v>
      </c>
      <c r="D3719" s="64">
        <f>IFERROR(INDEX('Feasibility Factor'!$D$5:$N$123,MATCH(VLOOKUP($A3719,PairList!$A$2:$D$205,2,0),'Feasibility Factor'!$C$5:$C$123,0),MATCH(VLOOKUP($B3719,PairList!$F$2:$I$14,2,0),'Feasibility Factor'!$D$3:$N$3,0)),"")</f>
        <v>0.75</v>
      </c>
      <c r="E3719" s="69"/>
      <c r="F3719" s="64" t="str">
        <f>IFERROR(INDEX(ESShip!$C$2:$C$99,MATCH(VLOOKUP($A3719,PairList!$A$2:$D$205,3,0),ESShip!$A$2:$A$99,0)),"")</f>
        <v/>
      </c>
      <c r="G3719" s="64">
        <v>0.50230020574034928</v>
      </c>
      <c r="H3719" s="67" t="str">
        <f>IF(INDEX(ApplicablePermutations!$B$3:$N$205,MATCH($A3719,ApplicablePermutations!$A$3:$A$205,0),MATCH($B3719,ApplicablePermutations!$B$2:$N$2,0))*INDEX(ApplicablePermutations!$Q$3:$S$205,MATCH($A3719,ApplicablePermutations!$P$3:$P$205,0),MATCH($C3719,ApplicablePermutations!$Q$2:$S$2,0))=1,"X","")</f>
        <v/>
      </c>
      <c r="I3719" s="64" t="str">
        <f t="shared" si="307"/>
        <v/>
      </c>
      <c r="J3719" s="64" t="str">
        <f t="shared" si="305"/>
        <v/>
      </c>
      <c r="K3719" s="64">
        <f t="shared" si="302"/>
        <v>0</v>
      </c>
      <c r="L3719" s="67" t="str">
        <f>IF(VLOOKUP($A3719,ApplicablePermutations!$U$3:$V$146,2,0)=1,"X","")</f>
        <v>X</v>
      </c>
      <c r="M3719">
        <f t="shared" si="303"/>
        <v>1.2</v>
      </c>
      <c r="N3719" s="64">
        <f t="shared" si="306"/>
        <v>0</v>
      </c>
    </row>
    <row r="3720" spans="1:14" x14ac:dyDescent="0.25">
      <c r="A3720" t="s">
        <v>443</v>
      </c>
      <c r="B3720" t="s">
        <v>327</v>
      </c>
      <c r="C3720" s="65" t="s">
        <v>486</v>
      </c>
      <c r="D3720" s="64">
        <f>IFERROR(INDEX('Feasibility Factor'!$D$5:$N$123,MATCH(VLOOKUP($A3720,PairList!$A$2:$D$205,2,0),'Feasibility Factor'!$C$5:$C$123,0),MATCH(VLOOKUP($B3720,PairList!$F$2:$I$14,2,0),'Feasibility Factor'!$D$3:$N$3,0)),"")</f>
        <v>0.75</v>
      </c>
      <c r="E3720" s="69"/>
      <c r="F3720" s="64" t="str">
        <f>IFERROR(INDEX(ESShip!$C$2:$C$99,MATCH(VLOOKUP($A3720,PairList!$A$2:$D$205,3,0),ESShip!$A$2:$A$99,0)),"")</f>
        <v/>
      </c>
      <c r="G3720" s="64">
        <v>0.50230020574034928</v>
      </c>
      <c r="H3720" s="67" t="str">
        <f>IF(INDEX(ApplicablePermutations!$B$3:$N$205,MATCH($A3720,ApplicablePermutations!$A$3:$A$205,0),MATCH($B3720,ApplicablePermutations!$B$2:$N$2,0))*INDEX(ApplicablePermutations!$Q$3:$S$205,MATCH($A3720,ApplicablePermutations!$P$3:$P$205,0),MATCH($C3720,ApplicablePermutations!$Q$2:$S$2,0))=1,"X","")</f>
        <v/>
      </c>
      <c r="I3720" s="64" t="str">
        <f t="shared" si="307"/>
        <v/>
      </c>
      <c r="J3720" s="64" t="str">
        <f t="shared" si="305"/>
        <v/>
      </c>
      <c r="K3720" s="69">
        <v>0</v>
      </c>
      <c r="L3720" s="67" t="str">
        <f>IF(VLOOKUP($A3720,ApplicablePermutations!$U$3:$V$146,2,0)=1,"X","")</f>
        <v>X</v>
      </c>
      <c r="M3720">
        <f t="shared" si="303"/>
        <v>1.2</v>
      </c>
      <c r="N3720" s="64">
        <f t="shared" si="306"/>
        <v>0</v>
      </c>
    </row>
    <row r="3721" spans="1:14" x14ac:dyDescent="0.25">
      <c r="A3721" t="s">
        <v>443</v>
      </c>
      <c r="B3721" t="s">
        <v>328</v>
      </c>
      <c r="C3721" s="65" t="s">
        <v>486</v>
      </c>
      <c r="D3721" s="64">
        <f>IFERROR(INDEX('Feasibility Factor'!$D$5:$N$123,MATCH(VLOOKUP($A3721,PairList!$A$2:$D$205,2,0),'Feasibility Factor'!$C$5:$C$123,0),MATCH(VLOOKUP($B3721,PairList!$F$2:$I$14,2,0),'Feasibility Factor'!$D$3:$N$3,0)),"")</f>
        <v>0.75</v>
      </c>
      <c r="E3721" s="69"/>
      <c r="F3721" s="64" t="str">
        <f>IFERROR(INDEX(ESShip!$C$2:$C$99,MATCH(VLOOKUP($A3721,PairList!$A$2:$D$205,3,0),ESShip!$A$2:$A$99,0)),"")</f>
        <v/>
      </c>
      <c r="G3721" s="64">
        <v>0.50230020574034928</v>
      </c>
      <c r="H3721" s="67" t="str">
        <f>IF(INDEX(ApplicablePermutations!$B$3:$N$205,MATCH($A3721,ApplicablePermutations!$A$3:$A$205,0),MATCH($B3721,ApplicablePermutations!$B$2:$N$2,0))*INDEX(ApplicablePermutations!$Q$3:$S$205,MATCH($A3721,ApplicablePermutations!$P$3:$P$205,0),MATCH($C3721,ApplicablePermutations!$Q$2:$S$2,0))=1,"X","")</f>
        <v/>
      </c>
      <c r="I3721" s="64" t="str">
        <f t="shared" si="307"/>
        <v/>
      </c>
      <c r="J3721" s="64" t="str">
        <f t="shared" si="305"/>
        <v/>
      </c>
      <c r="K3721" s="69">
        <v>0</v>
      </c>
      <c r="L3721" s="67" t="str">
        <f>IF(VLOOKUP($A3721,ApplicablePermutations!$U$3:$V$146,2,0)=1,"X","")</f>
        <v>X</v>
      </c>
      <c r="M3721">
        <f t="shared" si="303"/>
        <v>1.2</v>
      </c>
      <c r="N3721" s="64">
        <f t="shared" si="306"/>
        <v>0</v>
      </c>
    </row>
    <row r="3722" spans="1:14" x14ac:dyDescent="0.25">
      <c r="A3722" t="s">
        <v>443</v>
      </c>
      <c r="B3722" t="s">
        <v>239</v>
      </c>
      <c r="C3722" s="65" t="s">
        <v>486</v>
      </c>
      <c r="D3722" s="64">
        <f>IFERROR(INDEX('Feasibility Factor'!$D$5:$N$123,MATCH(VLOOKUP($A3722,PairList!$A$2:$D$205,2,0),'Feasibility Factor'!$C$5:$C$123,0),MATCH(VLOOKUP($B3722,PairList!$F$2:$I$14,2,0),'Feasibility Factor'!$D$3:$N$3,0)),"")</f>
        <v>0.75</v>
      </c>
      <c r="E3722" s="69"/>
      <c r="F3722" s="64" t="str">
        <f>IFERROR(INDEX(ESShip!$C$2:$C$99,MATCH(VLOOKUP($A3722,PairList!$A$2:$D$205,3,0),ESShip!$A$2:$A$99,0)),"")</f>
        <v/>
      </c>
      <c r="G3722" s="64">
        <v>0.50230020574034928</v>
      </c>
      <c r="H3722" s="67" t="str">
        <f>IF(INDEX(ApplicablePermutations!$B$3:$N$205,MATCH($A3722,ApplicablePermutations!$A$3:$A$205,0),MATCH($B3722,ApplicablePermutations!$B$2:$N$2,0))*INDEX(ApplicablePermutations!$Q$3:$S$205,MATCH($A3722,ApplicablePermutations!$P$3:$P$205,0),MATCH($C3722,ApplicablePermutations!$Q$2:$S$2,0))=1,"X","")</f>
        <v/>
      </c>
      <c r="I3722" s="64" t="str">
        <f t="shared" si="307"/>
        <v/>
      </c>
      <c r="J3722" s="64" t="str">
        <f t="shared" si="305"/>
        <v/>
      </c>
      <c r="K3722" s="69">
        <v>0</v>
      </c>
      <c r="L3722" s="67" t="str">
        <f>IF(VLOOKUP($A3722,ApplicablePermutations!$U$3:$V$146,2,0)=1,"X","")</f>
        <v>X</v>
      </c>
      <c r="M3722">
        <f t="shared" si="303"/>
        <v>1.2</v>
      </c>
      <c r="N3722" s="64">
        <f t="shared" si="306"/>
        <v>0</v>
      </c>
    </row>
    <row r="3723" spans="1:14" x14ac:dyDescent="0.25">
      <c r="A3723" t="s">
        <v>443</v>
      </c>
      <c r="B3723" t="s">
        <v>329</v>
      </c>
      <c r="C3723" s="65" t="s">
        <v>486</v>
      </c>
      <c r="D3723" s="64">
        <f>IFERROR(INDEX('Feasibility Factor'!$D$5:$N$123,MATCH(VLOOKUP($A3723,PairList!$A$2:$D$205,2,0),'Feasibility Factor'!$C$5:$C$123,0),MATCH(VLOOKUP($B3723,PairList!$F$2:$I$14,2,0),'Feasibility Factor'!$D$3:$N$3,0)),"")</f>
        <v>0.75</v>
      </c>
      <c r="E3723" s="69"/>
      <c r="F3723" s="64" t="str">
        <f>IFERROR(INDEX(ESShip!$C$2:$C$99,MATCH(VLOOKUP($A3723,PairList!$A$2:$D$205,3,0),ESShip!$A$2:$A$99,0)),"")</f>
        <v/>
      </c>
      <c r="G3723" s="64">
        <v>0.50230020574034928</v>
      </c>
      <c r="H3723" s="67" t="str">
        <f>IF(INDEX(ApplicablePermutations!$B$3:$N$205,MATCH($A3723,ApplicablePermutations!$A$3:$A$205,0),MATCH($B3723,ApplicablePermutations!$B$2:$N$2,0))*INDEX(ApplicablePermutations!$Q$3:$S$205,MATCH($A3723,ApplicablePermutations!$P$3:$P$205,0),MATCH($C3723,ApplicablePermutations!$Q$2:$S$2,0))=1,"X","")</f>
        <v>X</v>
      </c>
      <c r="I3723" s="64">
        <f t="shared" si="307"/>
        <v>0.75</v>
      </c>
      <c r="J3723" s="64">
        <f t="shared" si="305"/>
        <v>0.50230020574034928</v>
      </c>
      <c r="K3723" s="69">
        <v>0</v>
      </c>
      <c r="L3723" s="67" t="str">
        <f>IF(VLOOKUP($A3723,ApplicablePermutations!$U$3:$V$146,2,0)=1,"X","")</f>
        <v>X</v>
      </c>
      <c r="M3723">
        <f t="shared" si="303"/>
        <v>1.2</v>
      </c>
      <c r="N3723" s="64">
        <f t="shared" si="306"/>
        <v>0</v>
      </c>
    </row>
    <row r="3724" spans="1:14" x14ac:dyDescent="0.25">
      <c r="A3724" t="s">
        <v>443</v>
      </c>
      <c r="B3724" t="s">
        <v>330</v>
      </c>
      <c r="C3724" s="65" t="s">
        <v>486</v>
      </c>
      <c r="D3724" s="64">
        <f>IFERROR(INDEX('Feasibility Factor'!$D$5:$N$123,MATCH(VLOOKUP($A3724,PairList!$A$2:$D$205,2,0),'Feasibility Factor'!$C$5:$C$123,0),MATCH(VLOOKUP($B3724,PairList!$F$2:$I$14,2,0),'Feasibility Factor'!$D$3:$N$3,0)),"")</f>
        <v>0.75</v>
      </c>
      <c r="E3724" s="69"/>
      <c r="F3724" s="64" t="str">
        <f>IFERROR(INDEX(ESShip!$C$2:$C$99,MATCH(VLOOKUP($A3724,PairList!$A$2:$D$205,3,0),ESShip!$A$2:$A$99,0)),"")</f>
        <v/>
      </c>
      <c r="G3724" s="64">
        <v>0.50230020574034928</v>
      </c>
      <c r="H3724" s="67" t="str">
        <f>IF(INDEX(ApplicablePermutations!$B$3:$N$205,MATCH($A3724,ApplicablePermutations!$A$3:$A$205,0),MATCH($B3724,ApplicablePermutations!$B$2:$N$2,0))*INDEX(ApplicablePermutations!$Q$3:$S$205,MATCH($A3724,ApplicablePermutations!$P$3:$P$205,0),MATCH($C3724,ApplicablePermutations!$Q$2:$S$2,0))=1,"X","")</f>
        <v/>
      </c>
      <c r="I3724" s="64" t="str">
        <f t="shared" si="307"/>
        <v/>
      </c>
      <c r="J3724" s="64" t="str">
        <f t="shared" si="305"/>
        <v/>
      </c>
      <c r="K3724" s="69">
        <v>0</v>
      </c>
      <c r="L3724" s="67" t="str">
        <f>IF(VLOOKUP($A3724,ApplicablePermutations!$U$3:$V$146,2,0)=1,"X","")</f>
        <v>X</v>
      </c>
      <c r="M3724">
        <f t="shared" si="303"/>
        <v>1.2</v>
      </c>
      <c r="N3724" s="64">
        <f t="shared" si="306"/>
        <v>0</v>
      </c>
    </row>
    <row r="3725" spans="1:14" x14ac:dyDescent="0.25">
      <c r="A3725" t="s">
        <v>443</v>
      </c>
      <c r="B3725" t="s">
        <v>331</v>
      </c>
      <c r="C3725" s="65" t="s">
        <v>486</v>
      </c>
      <c r="D3725" s="64">
        <f>IFERROR(INDEX('Feasibility Factor'!$D$5:$N$123,MATCH(VLOOKUP($A3725,PairList!$A$2:$D$205,2,0),'Feasibility Factor'!$C$5:$C$123,0),MATCH(VLOOKUP($B3725,PairList!$F$2:$I$14,2,0),'Feasibility Factor'!$D$3:$N$3,0)),"")</f>
        <v>0.75</v>
      </c>
      <c r="E3725" s="69"/>
      <c r="F3725" s="64" t="str">
        <f>IFERROR(INDEX(ESShip!$C$2:$C$99,MATCH(VLOOKUP($A3725,PairList!$A$2:$D$205,3,0),ESShip!$A$2:$A$99,0)),"")</f>
        <v/>
      </c>
      <c r="G3725" s="64">
        <v>0.50230020574034928</v>
      </c>
      <c r="H3725" s="67" t="str">
        <f>IF(INDEX(ApplicablePermutations!$B$3:$N$205,MATCH($A3725,ApplicablePermutations!$A$3:$A$205,0),MATCH($B3725,ApplicablePermutations!$B$2:$N$2,0))*INDEX(ApplicablePermutations!$Q$3:$S$205,MATCH($A3725,ApplicablePermutations!$P$3:$P$205,0),MATCH($C3725,ApplicablePermutations!$Q$2:$S$2,0))=1,"X","")</f>
        <v/>
      </c>
      <c r="I3725" s="64" t="str">
        <f t="shared" si="307"/>
        <v/>
      </c>
      <c r="J3725" s="64" t="str">
        <f t="shared" si="305"/>
        <v/>
      </c>
      <c r="K3725" s="69">
        <v>0</v>
      </c>
      <c r="L3725" s="67" t="str">
        <f>IF(VLOOKUP($A3725,ApplicablePermutations!$U$3:$V$146,2,0)=1,"X","")</f>
        <v>X</v>
      </c>
      <c r="M3725">
        <f t="shared" si="303"/>
        <v>1.2</v>
      </c>
      <c r="N3725" s="64">
        <f t="shared" si="306"/>
        <v>0</v>
      </c>
    </row>
    <row r="3726" spans="1:14" x14ac:dyDescent="0.25">
      <c r="A3726" t="s">
        <v>443</v>
      </c>
      <c r="B3726" t="s">
        <v>332</v>
      </c>
      <c r="C3726" s="65" t="s">
        <v>486</v>
      </c>
      <c r="D3726" s="64">
        <f>IFERROR(INDEX('Feasibility Factor'!$D$5:$N$123,MATCH(VLOOKUP($A3726,PairList!$A$2:$D$205,2,0),'Feasibility Factor'!$C$5:$C$123,0),MATCH(VLOOKUP($B3726,PairList!$F$2:$I$14,2,0),'Feasibility Factor'!$D$3:$N$3,0)),"")</f>
        <v>0.75</v>
      </c>
      <c r="E3726" s="69"/>
      <c r="F3726" s="64" t="str">
        <f>IFERROR(INDEX(ESShip!$C$2:$C$99,MATCH(VLOOKUP($A3726,PairList!$A$2:$D$205,3,0),ESShip!$A$2:$A$99,0)),"")</f>
        <v/>
      </c>
      <c r="G3726" s="64">
        <v>0.50230020574034928</v>
      </c>
      <c r="H3726" s="67" t="str">
        <f>IF(INDEX(ApplicablePermutations!$B$3:$N$205,MATCH($A3726,ApplicablePermutations!$A$3:$A$205,0),MATCH($B3726,ApplicablePermutations!$B$2:$N$2,0))*INDEX(ApplicablePermutations!$Q$3:$S$205,MATCH($A3726,ApplicablePermutations!$P$3:$P$205,0),MATCH($C3726,ApplicablePermutations!$Q$2:$S$2,0))=1,"X","")</f>
        <v/>
      </c>
      <c r="I3726" s="64" t="str">
        <f t="shared" si="307"/>
        <v/>
      </c>
      <c r="J3726" s="64" t="str">
        <f t="shared" si="305"/>
        <v/>
      </c>
      <c r="K3726" s="69">
        <v>0</v>
      </c>
      <c r="L3726" s="67" t="str">
        <f>IF(VLOOKUP($A3726,ApplicablePermutations!$U$3:$V$146,2,0)=1,"X","")</f>
        <v>X</v>
      </c>
      <c r="M3726">
        <f t="shared" si="303"/>
        <v>1.2</v>
      </c>
      <c r="N3726" s="64">
        <f t="shared" si="306"/>
        <v>0</v>
      </c>
    </row>
    <row r="3727" spans="1:14" x14ac:dyDescent="0.25">
      <c r="A3727" t="s">
        <v>443</v>
      </c>
      <c r="B3727" t="s">
        <v>243</v>
      </c>
      <c r="C3727" s="65" t="s">
        <v>486</v>
      </c>
      <c r="D3727" s="64">
        <f>IFERROR(INDEX('Feasibility Factor'!$D$5:$N$123,MATCH(VLOOKUP($A3727,PairList!$A$2:$D$205,2,0),'Feasibility Factor'!$C$5:$C$123,0),MATCH(VLOOKUP($B3727,PairList!$F$2:$I$14,2,0),'Feasibility Factor'!$D$3:$N$3,0)),"")</f>
        <v>0.75</v>
      </c>
      <c r="E3727" s="69"/>
      <c r="F3727" s="64" t="str">
        <f>IFERROR(INDEX(ESShip!$C$2:$C$99,MATCH(VLOOKUP($A3727,PairList!$A$2:$D$205,3,0),ESShip!$A$2:$A$99,0)),"")</f>
        <v/>
      </c>
      <c r="G3727" s="64">
        <v>0.50230020574034928</v>
      </c>
      <c r="H3727" s="67" t="str">
        <f>IF(INDEX(ApplicablePermutations!$B$3:$N$205,MATCH($A3727,ApplicablePermutations!$A$3:$A$205,0),MATCH($B3727,ApplicablePermutations!$B$2:$N$2,0))*INDEX(ApplicablePermutations!$Q$3:$S$205,MATCH($A3727,ApplicablePermutations!$P$3:$P$205,0),MATCH($C3727,ApplicablePermutations!$Q$2:$S$2,0))=1,"X","")</f>
        <v/>
      </c>
      <c r="I3727" s="64" t="str">
        <f t="shared" si="307"/>
        <v/>
      </c>
      <c r="J3727" s="64" t="str">
        <f t="shared" si="305"/>
        <v/>
      </c>
      <c r="K3727" s="69">
        <v>0</v>
      </c>
      <c r="L3727" s="67" t="str">
        <f>IF(VLOOKUP($A3727,ApplicablePermutations!$U$3:$V$146,2,0)=1,"X","")</f>
        <v>X</v>
      </c>
      <c r="M3727">
        <f t="shared" si="303"/>
        <v>1.2</v>
      </c>
      <c r="N3727" s="64">
        <f t="shared" si="306"/>
        <v>0</v>
      </c>
    </row>
    <row r="3728" spans="1:14" x14ac:dyDescent="0.25">
      <c r="A3728" t="s">
        <v>443</v>
      </c>
      <c r="B3728" t="s">
        <v>333</v>
      </c>
      <c r="C3728" s="65" t="s">
        <v>486</v>
      </c>
      <c r="D3728" s="64">
        <f>IFERROR(INDEX('Feasibility Factor'!$D$5:$N$123,MATCH(VLOOKUP($A3728,PairList!$A$2:$D$205,2,0),'Feasibility Factor'!$C$5:$C$123,0),MATCH(VLOOKUP($B3728,PairList!$F$2:$I$14,2,0),'Feasibility Factor'!$D$3:$N$3,0)),"")</f>
        <v>0.75</v>
      </c>
      <c r="E3728" s="69"/>
      <c r="F3728" s="64" t="str">
        <f>IFERROR(INDEX(ESShip!$C$2:$C$99,MATCH(VLOOKUP($A3728,PairList!$A$2:$D$205,3,0),ESShip!$A$2:$A$99,0)),"")</f>
        <v/>
      </c>
      <c r="G3728" s="64">
        <v>0.50230020574034928</v>
      </c>
      <c r="H3728" s="67" t="str">
        <f>IF(INDEX(ApplicablePermutations!$B$3:$N$205,MATCH($A3728,ApplicablePermutations!$A$3:$A$205,0),MATCH($B3728,ApplicablePermutations!$B$2:$N$2,0))*INDEX(ApplicablePermutations!$Q$3:$S$205,MATCH($A3728,ApplicablePermutations!$P$3:$P$205,0),MATCH($C3728,ApplicablePermutations!$Q$2:$S$2,0))=1,"X","")</f>
        <v>X</v>
      </c>
      <c r="I3728" s="64">
        <f t="shared" si="307"/>
        <v>0.75</v>
      </c>
      <c r="J3728" s="64">
        <f t="shared" si="305"/>
        <v>0.50230020574034928</v>
      </c>
      <c r="K3728" s="69">
        <v>0</v>
      </c>
      <c r="L3728" s="67" t="str">
        <f>IF(VLOOKUP($A3728,ApplicablePermutations!$U$3:$V$146,2,0)=1,"X","")</f>
        <v>X</v>
      </c>
      <c r="M3728">
        <f t="shared" si="303"/>
        <v>1.2</v>
      </c>
      <c r="N3728" s="64">
        <f t="shared" si="306"/>
        <v>0</v>
      </c>
    </row>
    <row r="3729" spans="1:14" x14ac:dyDescent="0.25">
      <c r="A3729" t="s">
        <v>443</v>
      </c>
      <c r="B3729" t="s">
        <v>334</v>
      </c>
      <c r="C3729" s="65" t="s">
        <v>486</v>
      </c>
      <c r="D3729" s="64">
        <f>IFERROR(INDEX('Feasibility Factor'!$D$5:$N$123,MATCH(VLOOKUP($A3729,PairList!$A$2:$D$205,2,0),'Feasibility Factor'!$C$5:$C$123,0),MATCH(VLOOKUP($B3729,PairList!$F$2:$I$14,2,0),'Feasibility Factor'!$D$3:$N$3,0)),"")</f>
        <v>0.75</v>
      </c>
      <c r="E3729" s="69"/>
      <c r="F3729" s="64" t="str">
        <f>IFERROR(INDEX(ESShip!$C$2:$C$99,MATCH(VLOOKUP($A3729,PairList!$A$2:$D$205,3,0),ESShip!$A$2:$A$99,0)),"")</f>
        <v/>
      </c>
      <c r="G3729" s="64">
        <v>0.50230020574034928</v>
      </c>
      <c r="H3729" s="67" t="str">
        <f>IF(INDEX(ApplicablePermutations!$B$3:$N$205,MATCH($A3729,ApplicablePermutations!$A$3:$A$205,0),MATCH($B3729,ApplicablePermutations!$B$2:$N$2,0))*INDEX(ApplicablePermutations!$Q$3:$S$205,MATCH($A3729,ApplicablePermutations!$P$3:$P$205,0),MATCH($C3729,ApplicablePermutations!$Q$2:$S$2,0))=1,"X","")</f>
        <v/>
      </c>
      <c r="I3729" s="64" t="str">
        <f t="shared" si="307"/>
        <v/>
      </c>
      <c r="J3729" s="64" t="str">
        <f t="shared" si="305"/>
        <v/>
      </c>
      <c r="K3729" s="69">
        <v>0</v>
      </c>
      <c r="L3729" s="67" t="str">
        <f>IF(VLOOKUP($A3729,ApplicablePermutations!$U$3:$V$146,2,0)=1,"X","")</f>
        <v>X</v>
      </c>
      <c r="M3729">
        <f t="shared" si="303"/>
        <v>1.2</v>
      </c>
      <c r="N3729" s="64">
        <f t="shared" si="306"/>
        <v>0</v>
      </c>
    </row>
    <row r="3730" spans="1:14" x14ac:dyDescent="0.25">
      <c r="A3730" t="s">
        <v>443</v>
      </c>
      <c r="B3730" t="s">
        <v>94</v>
      </c>
      <c r="C3730" s="65" t="s">
        <v>486</v>
      </c>
      <c r="D3730" s="64">
        <f>IFERROR(INDEX('Feasibility Factor'!$D$5:$N$123,MATCH(VLOOKUP($A3730,PairList!$A$2:$D$205,2,0),'Feasibility Factor'!$C$5:$C$123,0),MATCH(VLOOKUP($B3730,PairList!$F$2:$I$14,2,0),'Feasibility Factor'!$D$3:$N$3,0)),"")</f>
        <v>0.75</v>
      </c>
      <c r="E3730" s="69"/>
      <c r="F3730" s="64" t="str">
        <f>IFERROR(INDEX(ESShip!$C$2:$C$99,MATCH(VLOOKUP($A3730,PairList!$A$2:$D$205,3,0),ESShip!$A$2:$A$99,0)),"")</f>
        <v/>
      </c>
      <c r="G3730" s="64">
        <v>0.50230020574034928</v>
      </c>
      <c r="H3730" s="67" t="str">
        <f>IF(INDEX(ApplicablePermutations!$B$3:$N$205,MATCH($A3730,ApplicablePermutations!$A$3:$A$205,0),MATCH($B3730,ApplicablePermutations!$B$2:$N$2,0))*INDEX(ApplicablePermutations!$Q$3:$S$205,MATCH($A3730,ApplicablePermutations!$P$3:$P$205,0),MATCH($C3730,ApplicablePermutations!$Q$2:$S$2,0))=1,"X","")</f>
        <v>X</v>
      </c>
      <c r="I3730" s="64">
        <f t="shared" si="307"/>
        <v>0.75</v>
      </c>
      <c r="J3730" s="64">
        <f t="shared" si="305"/>
        <v>0.50230020574034928</v>
      </c>
      <c r="K3730" s="69">
        <v>0</v>
      </c>
      <c r="L3730" s="67" t="str">
        <f>IF(VLOOKUP($A3730,ApplicablePermutations!$U$3:$V$146,2,0)=1,"X","")</f>
        <v>X</v>
      </c>
      <c r="M3730">
        <f t="shared" si="303"/>
        <v>1.2</v>
      </c>
      <c r="N3730" s="64">
        <f t="shared" si="306"/>
        <v>0</v>
      </c>
    </row>
    <row r="3731" spans="1:14" x14ac:dyDescent="0.25">
      <c r="A3731" t="s">
        <v>443</v>
      </c>
      <c r="B3731" t="s">
        <v>335</v>
      </c>
      <c r="C3731" s="65" t="s">
        <v>486</v>
      </c>
      <c r="D3731" s="64">
        <f>IFERROR(INDEX('Feasibility Factor'!$D$5:$N$123,MATCH(VLOOKUP($A3731,PairList!$A$2:$D$205,2,0),'Feasibility Factor'!$C$5:$C$123,0),MATCH(VLOOKUP($B3731,PairList!$F$2:$I$14,2,0),'Feasibility Factor'!$D$3:$N$3,0)),"")</f>
        <v>0.75</v>
      </c>
      <c r="E3731" s="69"/>
      <c r="F3731" s="64" t="str">
        <f>IFERROR(INDEX(ESShip!$C$2:$C$99,MATCH(VLOOKUP($A3731,PairList!$A$2:$D$205,3,0),ESShip!$A$2:$A$99,0)),"")</f>
        <v/>
      </c>
      <c r="G3731" s="64">
        <v>0.50230020574034928</v>
      </c>
      <c r="H3731" s="67" t="str">
        <f>IF(INDEX(ApplicablePermutations!$B$3:$N$205,MATCH($A3731,ApplicablePermutations!$A$3:$A$205,0),MATCH($B3731,ApplicablePermutations!$B$2:$N$2,0))*INDEX(ApplicablePermutations!$Q$3:$S$205,MATCH($A3731,ApplicablePermutations!$P$3:$P$205,0),MATCH($C3731,ApplicablePermutations!$Q$2:$S$2,0))=1,"X","")</f>
        <v/>
      </c>
      <c r="I3731" s="64" t="str">
        <f t="shared" si="307"/>
        <v/>
      </c>
      <c r="J3731" s="64" t="str">
        <f t="shared" si="305"/>
        <v/>
      </c>
      <c r="K3731" s="69">
        <v>0</v>
      </c>
      <c r="L3731" s="67" t="str">
        <f>IF(VLOOKUP($A3731,ApplicablePermutations!$U$3:$V$146,2,0)=1,"X","")</f>
        <v>X</v>
      </c>
      <c r="M3731">
        <f t="shared" si="303"/>
        <v>1.2</v>
      </c>
      <c r="N3731" s="64">
        <f t="shared" si="306"/>
        <v>0</v>
      </c>
    </row>
    <row r="3732" spans="1:14" x14ac:dyDescent="0.25">
      <c r="A3732" t="s">
        <v>443</v>
      </c>
      <c r="B3732" t="s">
        <v>100</v>
      </c>
      <c r="C3732" s="65" t="s">
        <v>486</v>
      </c>
      <c r="D3732" s="64">
        <f>IFERROR(INDEX('Feasibility Factor'!$D$5:$N$123,MATCH(VLOOKUP($A3732,PairList!$A$2:$D$205,2,0),'Feasibility Factor'!$C$5:$C$123,0),MATCH(VLOOKUP($B3732,PairList!$F$2:$I$14,2,0),'Feasibility Factor'!$D$3:$N$3,0)),"")</f>
        <v>0.75</v>
      </c>
      <c r="E3732" s="69"/>
      <c r="F3732" s="64" t="str">
        <f>IFERROR(INDEX(ESShip!$C$2:$C$99,MATCH(VLOOKUP($A3732,PairList!$A$2:$D$205,3,0),ESShip!$A$2:$A$99,0)),"")</f>
        <v/>
      </c>
      <c r="G3732" s="64">
        <v>0.50230020574034928</v>
      </c>
      <c r="H3732" s="67" t="str">
        <f>IF(INDEX(ApplicablePermutations!$B$3:$N$205,MATCH($A3732,ApplicablePermutations!$A$3:$A$205,0),MATCH($B3732,ApplicablePermutations!$B$2:$N$2,0))*INDEX(ApplicablePermutations!$Q$3:$S$205,MATCH($A3732,ApplicablePermutations!$P$3:$P$205,0),MATCH($C3732,ApplicablePermutations!$Q$2:$S$2,0))=1,"X","")</f>
        <v/>
      </c>
      <c r="I3732" s="64" t="str">
        <f t="shared" si="307"/>
        <v/>
      </c>
      <c r="J3732" s="64" t="str">
        <f t="shared" si="305"/>
        <v/>
      </c>
      <c r="K3732" s="69">
        <v>0</v>
      </c>
      <c r="L3732" s="67" t="str">
        <f>IF(VLOOKUP($A3732,ApplicablePermutations!$U$3:$V$146,2,0)=1,"X","")</f>
        <v>X</v>
      </c>
      <c r="M3732">
        <f t="shared" si="303"/>
        <v>1.2</v>
      </c>
      <c r="N3732" s="64">
        <f t="shared" si="306"/>
        <v>0</v>
      </c>
    </row>
    <row r="3733" spans="1:14" x14ac:dyDescent="0.25">
      <c r="A3733" t="s">
        <v>444</v>
      </c>
      <c r="B3733" t="s">
        <v>327</v>
      </c>
      <c r="C3733" s="65" t="s">
        <v>485</v>
      </c>
      <c r="D3733" s="64">
        <f>IFERROR(INDEX('Feasibility Factor'!$D$5:$N$123,MATCH(VLOOKUP($A3733,PairList!$A$2:$D$205,2,0),'Feasibility Factor'!$C$5:$C$123,0),MATCH(VLOOKUP($B3733,PairList!$F$2:$I$14,2,0),'Feasibility Factor'!$D$3:$N$3,0)),"")</f>
        <v>0.75</v>
      </c>
      <c r="E3733" s="64">
        <v>0.06</v>
      </c>
      <c r="F3733" s="64" t="str">
        <f>IFERROR(INDEX(ESShip!$C$2:$C$99,MATCH(VLOOKUP($A3733,PairList!$A$2:$D$205,3,0),ESShip!$A$2:$A$99,0)),"")</f>
        <v/>
      </c>
      <c r="G3733" s="64">
        <v>0.10414037033262868</v>
      </c>
      <c r="H3733" s="67" t="str">
        <f>IF(INDEX(ApplicablePermutations!$B$3:$N$205,MATCH($A3733,ApplicablePermutations!$A$3:$A$205,0),MATCH($B3733,ApplicablePermutations!$B$2:$N$2,0))*INDEX(ApplicablePermutations!$Q$3:$S$205,MATCH($A3733,ApplicablePermutations!$P$3:$P$205,0),MATCH($C3733,ApplicablePermutations!$Q$2:$S$2,0))=1,"X","")</f>
        <v>X</v>
      </c>
      <c r="I3733" s="64">
        <f t="shared" si="307"/>
        <v>0.06</v>
      </c>
      <c r="J3733" s="64">
        <f t="shared" si="305"/>
        <v>0.10414037033262868</v>
      </c>
      <c r="K3733" s="64">
        <f t="shared" si="302"/>
        <v>5.3751577780042276E-2</v>
      </c>
      <c r="L3733" s="67" t="str">
        <f>IF(VLOOKUP($A3733,ApplicablePermutations!$U$3:$V$146,2,0)=1,"X","")</f>
        <v/>
      </c>
      <c r="M3733" t="str">
        <f t="shared" si="303"/>
        <v/>
      </c>
      <c r="N3733" s="64">
        <f t="shared" si="306"/>
        <v>5.3751577780042276E-2</v>
      </c>
    </row>
    <row r="3734" spans="1:14" x14ac:dyDescent="0.25">
      <c r="A3734" t="s">
        <v>444</v>
      </c>
      <c r="B3734" t="s">
        <v>328</v>
      </c>
      <c r="C3734" s="65" t="s">
        <v>485</v>
      </c>
      <c r="D3734" s="64">
        <f>IFERROR(INDEX('Feasibility Factor'!$D$5:$N$123,MATCH(VLOOKUP($A3734,PairList!$A$2:$D$205,2,0),'Feasibility Factor'!$C$5:$C$123,0),MATCH(VLOOKUP($B3734,PairList!$F$2:$I$14,2,0),'Feasibility Factor'!$D$3:$N$3,0)),"")</f>
        <v>0.75</v>
      </c>
      <c r="E3734" s="64">
        <v>0.12</v>
      </c>
      <c r="F3734" s="64" t="str">
        <f>IFERROR(INDEX(ESShip!$C$2:$C$99,MATCH(VLOOKUP($A3734,PairList!$A$2:$D$205,3,0),ESShip!$A$2:$A$99,0)),"")</f>
        <v/>
      </c>
      <c r="G3734" s="64">
        <v>0.10414037033262868</v>
      </c>
      <c r="H3734" s="67" t="str">
        <f>IF(INDEX(ApplicablePermutations!$B$3:$N$205,MATCH($A3734,ApplicablePermutations!$A$3:$A$205,0),MATCH($B3734,ApplicablePermutations!$B$2:$N$2,0))*INDEX(ApplicablePermutations!$Q$3:$S$205,MATCH($A3734,ApplicablePermutations!$P$3:$P$205,0),MATCH($C3734,ApplicablePermutations!$Q$2:$S$2,0))=1,"X","")</f>
        <v>X</v>
      </c>
      <c r="I3734" s="64">
        <f t="shared" si="307"/>
        <v>0.12</v>
      </c>
      <c r="J3734" s="64">
        <f t="shared" si="305"/>
        <v>0.10414037033262868</v>
      </c>
      <c r="K3734" s="64">
        <f t="shared" si="302"/>
        <v>0.10750315556008455</v>
      </c>
      <c r="L3734" s="67" t="str">
        <f>IF(VLOOKUP($A3734,ApplicablePermutations!$U$3:$V$146,2,0)=1,"X","")</f>
        <v/>
      </c>
      <c r="M3734" t="str">
        <f t="shared" si="303"/>
        <v/>
      </c>
      <c r="N3734" s="64">
        <f t="shared" si="306"/>
        <v>0.10750315556008455</v>
      </c>
    </row>
    <row r="3735" spans="1:14" x14ac:dyDescent="0.25">
      <c r="A3735" t="s">
        <v>444</v>
      </c>
      <c r="B3735" t="s">
        <v>239</v>
      </c>
      <c r="C3735" s="65" t="s">
        <v>485</v>
      </c>
      <c r="D3735" s="64">
        <f>IFERROR(INDEX('Feasibility Factor'!$D$5:$N$123,MATCH(VLOOKUP($A3735,PairList!$A$2:$D$205,2,0),'Feasibility Factor'!$C$5:$C$123,0),MATCH(VLOOKUP($B3735,PairList!$F$2:$I$14,2,0),'Feasibility Factor'!$D$3:$N$3,0)),"")</f>
        <v>0.75</v>
      </c>
      <c r="E3735" s="64">
        <v>9.3333333333333338E-2</v>
      </c>
      <c r="F3735" s="64" t="str">
        <f>IFERROR(INDEX(ESShip!$C$2:$C$99,MATCH(VLOOKUP($A3735,PairList!$A$2:$D$205,3,0),ESShip!$A$2:$A$99,0)),"")</f>
        <v/>
      </c>
      <c r="G3735" s="64">
        <v>0.10414037033262868</v>
      </c>
      <c r="H3735" s="67" t="str">
        <f>IF(INDEX(ApplicablePermutations!$B$3:$N$205,MATCH($A3735,ApplicablePermutations!$A$3:$A$205,0),MATCH($B3735,ApplicablePermutations!$B$2:$N$2,0))*INDEX(ApplicablePermutations!$Q$3:$S$205,MATCH($A3735,ApplicablePermutations!$P$3:$P$205,0),MATCH($C3735,ApplicablePermutations!$Q$2:$S$2,0))=1,"X","")</f>
        <v>X</v>
      </c>
      <c r="I3735" s="64">
        <f t="shared" si="307"/>
        <v>9.3333333333333338E-2</v>
      </c>
      <c r="J3735" s="64">
        <f t="shared" si="305"/>
        <v>0.10414037033262868</v>
      </c>
      <c r="K3735" s="64">
        <f t="shared" si="302"/>
        <v>8.3613565435621331E-2</v>
      </c>
      <c r="L3735" s="67" t="str">
        <f>IF(VLOOKUP($A3735,ApplicablePermutations!$U$3:$V$146,2,0)=1,"X","")</f>
        <v/>
      </c>
      <c r="M3735" t="str">
        <f t="shared" si="303"/>
        <v/>
      </c>
      <c r="N3735" s="64">
        <f t="shared" si="306"/>
        <v>8.3613565435621331E-2</v>
      </c>
    </row>
    <row r="3736" spans="1:14" x14ac:dyDescent="0.25">
      <c r="A3736" t="s">
        <v>444</v>
      </c>
      <c r="B3736" t="s">
        <v>329</v>
      </c>
      <c r="C3736" s="65" t="s">
        <v>485</v>
      </c>
      <c r="D3736" s="64">
        <f>IFERROR(INDEX('Feasibility Factor'!$D$5:$N$123,MATCH(VLOOKUP($A3736,PairList!$A$2:$D$205,2,0),'Feasibility Factor'!$C$5:$C$123,0),MATCH(VLOOKUP($B3736,PairList!$F$2:$I$14,2,0),'Feasibility Factor'!$D$3:$N$3,0)),"")</f>
        <v>0.75</v>
      </c>
      <c r="E3736" s="64">
        <v>9.3333333333333338E-2</v>
      </c>
      <c r="F3736" s="64" t="str">
        <f>IFERROR(INDEX(ESShip!$C$2:$C$99,MATCH(VLOOKUP($A3736,PairList!$A$2:$D$205,3,0),ESShip!$A$2:$A$99,0)),"")</f>
        <v/>
      </c>
      <c r="G3736" s="64">
        <v>0.10414037033262868</v>
      </c>
      <c r="H3736" s="67" t="str">
        <f>IF(INDEX(ApplicablePermutations!$B$3:$N$205,MATCH($A3736,ApplicablePermutations!$A$3:$A$205,0),MATCH($B3736,ApplicablePermutations!$B$2:$N$2,0))*INDEX(ApplicablePermutations!$Q$3:$S$205,MATCH($A3736,ApplicablePermutations!$P$3:$P$205,0),MATCH($C3736,ApplicablePermutations!$Q$2:$S$2,0))=1,"X","")</f>
        <v>X</v>
      </c>
      <c r="I3736" s="64">
        <f t="shared" si="307"/>
        <v>9.3333333333333338E-2</v>
      </c>
      <c r="J3736" s="64">
        <f t="shared" si="305"/>
        <v>0.10414037033262868</v>
      </c>
      <c r="K3736" s="64">
        <f t="shared" si="302"/>
        <v>8.3613565435621331E-2</v>
      </c>
      <c r="L3736" s="67" t="str">
        <f>IF(VLOOKUP($A3736,ApplicablePermutations!$U$3:$V$146,2,0)=1,"X","")</f>
        <v/>
      </c>
      <c r="M3736" t="str">
        <f t="shared" si="303"/>
        <v/>
      </c>
      <c r="N3736" s="64">
        <f t="shared" si="306"/>
        <v>8.3613565435621331E-2</v>
      </c>
    </row>
    <row r="3737" spans="1:14" x14ac:dyDescent="0.25">
      <c r="A3737" t="s">
        <v>444</v>
      </c>
      <c r="B3737" t="s">
        <v>330</v>
      </c>
      <c r="C3737" s="65" t="s">
        <v>485</v>
      </c>
      <c r="D3737" s="64">
        <f>IFERROR(INDEX('Feasibility Factor'!$D$5:$N$123,MATCH(VLOOKUP($A3737,PairList!$A$2:$D$205,2,0),'Feasibility Factor'!$C$5:$C$123,0),MATCH(VLOOKUP($B3737,PairList!$F$2:$I$14,2,0),'Feasibility Factor'!$D$3:$N$3,0)),"")</f>
        <v>0.75</v>
      </c>
      <c r="E3737" s="64">
        <v>0.06</v>
      </c>
      <c r="F3737" s="64" t="str">
        <f>IFERROR(INDEX(ESShip!$C$2:$C$99,MATCH(VLOOKUP($A3737,PairList!$A$2:$D$205,3,0),ESShip!$A$2:$A$99,0)),"")</f>
        <v/>
      </c>
      <c r="G3737" s="64">
        <v>0.10414037033262868</v>
      </c>
      <c r="H3737" s="67" t="str">
        <f>IF(INDEX(ApplicablePermutations!$B$3:$N$205,MATCH($A3737,ApplicablePermutations!$A$3:$A$205,0),MATCH($B3737,ApplicablePermutations!$B$2:$N$2,0))*INDEX(ApplicablePermutations!$Q$3:$S$205,MATCH($A3737,ApplicablePermutations!$P$3:$P$205,0),MATCH($C3737,ApplicablePermutations!$Q$2:$S$2,0))=1,"X","")</f>
        <v>X</v>
      </c>
      <c r="I3737" s="64">
        <f t="shared" si="307"/>
        <v>0.06</v>
      </c>
      <c r="J3737" s="64">
        <f t="shared" si="305"/>
        <v>0.10414037033262868</v>
      </c>
      <c r="K3737" s="64">
        <f t="shared" si="302"/>
        <v>5.3751577780042276E-2</v>
      </c>
      <c r="L3737" s="67" t="str">
        <f>IF(VLOOKUP($A3737,ApplicablePermutations!$U$3:$V$146,2,0)=1,"X","")</f>
        <v/>
      </c>
      <c r="M3737" t="str">
        <f t="shared" si="303"/>
        <v/>
      </c>
      <c r="N3737" s="64">
        <f t="shared" si="306"/>
        <v>5.3751577780042276E-2</v>
      </c>
    </row>
    <row r="3738" spans="1:14" x14ac:dyDescent="0.25">
      <c r="A3738" t="s">
        <v>444</v>
      </c>
      <c r="B3738" t="s">
        <v>331</v>
      </c>
      <c r="C3738" s="65" t="s">
        <v>485</v>
      </c>
      <c r="D3738" s="64">
        <f>IFERROR(INDEX('Feasibility Factor'!$D$5:$N$123,MATCH(VLOOKUP($A3738,PairList!$A$2:$D$205,2,0),'Feasibility Factor'!$C$5:$C$123,0),MATCH(VLOOKUP($B3738,PairList!$F$2:$I$14,2,0),'Feasibility Factor'!$D$3:$N$3,0)),"")</f>
        <v>0.75</v>
      </c>
      <c r="E3738" s="64">
        <v>5.6000000000000008E-2</v>
      </c>
      <c r="F3738" s="64" t="str">
        <f>IFERROR(INDEX(ESShip!$C$2:$C$99,MATCH(VLOOKUP($A3738,PairList!$A$2:$D$205,3,0),ESShip!$A$2:$A$99,0)),"")</f>
        <v/>
      </c>
      <c r="G3738" s="64">
        <v>0.10414037033262868</v>
      </c>
      <c r="H3738" s="67" t="str">
        <f>IF(INDEX(ApplicablePermutations!$B$3:$N$205,MATCH($A3738,ApplicablePermutations!$A$3:$A$205,0),MATCH($B3738,ApplicablePermutations!$B$2:$N$2,0))*INDEX(ApplicablePermutations!$Q$3:$S$205,MATCH($A3738,ApplicablePermutations!$P$3:$P$205,0),MATCH($C3738,ApplicablePermutations!$Q$2:$S$2,0))=1,"X","")</f>
        <v>X</v>
      </c>
      <c r="I3738" s="64">
        <f t="shared" si="307"/>
        <v>5.6000000000000008E-2</v>
      </c>
      <c r="J3738" s="64">
        <f t="shared" si="305"/>
        <v>0.10414037033262868</v>
      </c>
      <c r="K3738" s="64">
        <f t="shared" si="302"/>
        <v>5.0168139261372799E-2</v>
      </c>
      <c r="L3738" s="67" t="str">
        <f>IF(VLOOKUP($A3738,ApplicablePermutations!$U$3:$V$146,2,0)=1,"X","")</f>
        <v/>
      </c>
      <c r="M3738" t="str">
        <f t="shared" ref="M3738:M3801" si="308">IF(L3738="X",1.2,"")</f>
        <v/>
      </c>
      <c r="N3738" s="64">
        <f t="shared" si="306"/>
        <v>5.0168139261372799E-2</v>
      </c>
    </row>
    <row r="3739" spans="1:14" x14ac:dyDescent="0.25">
      <c r="A3739" t="s">
        <v>444</v>
      </c>
      <c r="B3739" t="s">
        <v>332</v>
      </c>
      <c r="C3739" s="65" t="s">
        <v>485</v>
      </c>
      <c r="D3739" s="64">
        <f>IFERROR(INDEX('Feasibility Factor'!$D$5:$N$123,MATCH(VLOOKUP($A3739,PairList!$A$2:$D$205,2,0),'Feasibility Factor'!$C$5:$C$123,0),MATCH(VLOOKUP($B3739,PairList!$F$2:$I$14,2,0),'Feasibility Factor'!$D$3:$N$3,0)),"")</f>
        <v>0.75</v>
      </c>
      <c r="E3739" s="64">
        <v>0.12</v>
      </c>
      <c r="F3739" s="64" t="str">
        <f>IFERROR(INDEX(ESShip!$C$2:$C$99,MATCH(VLOOKUP($A3739,PairList!$A$2:$D$205,3,0),ESShip!$A$2:$A$99,0)),"")</f>
        <v/>
      </c>
      <c r="G3739" s="64">
        <v>0.10414037033262868</v>
      </c>
      <c r="H3739" s="67" t="str">
        <f>IF(INDEX(ApplicablePermutations!$B$3:$N$205,MATCH($A3739,ApplicablePermutations!$A$3:$A$205,0),MATCH($B3739,ApplicablePermutations!$B$2:$N$2,0))*INDEX(ApplicablePermutations!$Q$3:$S$205,MATCH($A3739,ApplicablePermutations!$P$3:$P$205,0),MATCH($C3739,ApplicablePermutations!$Q$2:$S$2,0))=1,"X","")</f>
        <v>X</v>
      </c>
      <c r="I3739" s="64">
        <f t="shared" si="307"/>
        <v>0.12</v>
      </c>
      <c r="J3739" s="64">
        <f t="shared" si="305"/>
        <v>0.10414037033262868</v>
      </c>
      <c r="K3739" s="64">
        <f t="shared" si="302"/>
        <v>0.10750315556008455</v>
      </c>
      <c r="L3739" s="67" t="str">
        <f>IF(VLOOKUP($A3739,ApplicablePermutations!$U$3:$V$146,2,0)=1,"X","")</f>
        <v/>
      </c>
      <c r="M3739" t="str">
        <f t="shared" si="308"/>
        <v/>
      </c>
      <c r="N3739" s="64">
        <f t="shared" si="306"/>
        <v>0.10750315556008455</v>
      </c>
    </row>
    <row r="3740" spans="1:14" x14ac:dyDescent="0.25">
      <c r="A3740" t="s">
        <v>444</v>
      </c>
      <c r="B3740" t="s">
        <v>243</v>
      </c>
      <c r="C3740" s="65" t="s">
        <v>485</v>
      </c>
      <c r="D3740" s="64">
        <f>IFERROR(INDEX('Feasibility Factor'!$D$5:$N$123,MATCH(VLOOKUP($A3740,PairList!$A$2:$D$205,2,0),'Feasibility Factor'!$C$5:$C$123,0),MATCH(VLOOKUP($B3740,PairList!$F$2:$I$14,2,0),'Feasibility Factor'!$D$3:$N$3,0)),"")</f>
        <v>0.75</v>
      </c>
      <c r="E3740" s="64">
        <v>0.16145833333333323</v>
      </c>
      <c r="F3740" s="64" t="str">
        <f>IFERROR(INDEX(ESShip!$C$2:$C$99,MATCH(VLOOKUP($A3740,PairList!$A$2:$D$205,3,0),ESShip!$A$2:$A$99,0)),"")</f>
        <v/>
      </c>
      <c r="G3740" s="64">
        <v>0.10414037033262898</v>
      </c>
      <c r="H3740" s="67" t="str">
        <f>IF(INDEX(ApplicablePermutations!$B$3:$N$205,MATCH($A3740,ApplicablePermutations!$A$3:$A$205,0),MATCH($B3740,ApplicablePermutations!$B$2:$N$2,0))*INDEX(ApplicablePermutations!$Q$3:$S$205,MATCH($A3740,ApplicablePermutations!$P$3:$P$205,0),MATCH($C3740,ApplicablePermutations!$Q$2:$S$2,0))=1,"X","")</f>
        <v>X</v>
      </c>
      <c r="I3740" s="64">
        <f t="shared" si="307"/>
        <v>0.16145833333333323</v>
      </c>
      <c r="J3740" s="64">
        <f t="shared" si="305"/>
        <v>0.10414037033262898</v>
      </c>
      <c r="K3740" s="64">
        <f t="shared" si="302"/>
        <v>0.14464400270671085</v>
      </c>
      <c r="L3740" s="67" t="str">
        <f>IF(VLOOKUP($A3740,ApplicablePermutations!$U$3:$V$146,2,0)=1,"X","")</f>
        <v/>
      </c>
      <c r="M3740" t="str">
        <f t="shared" si="308"/>
        <v/>
      </c>
      <c r="N3740" s="64">
        <f t="shared" si="306"/>
        <v>0.14464400270671085</v>
      </c>
    </row>
    <row r="3741" spans="1:14" x14ac:dyDescent="0.25">
      <c r="A3741" t="s">
        <v>444</v>
      </c>
      <c r="B3741" t="s">
        <v>333</v>
      </c>
      <c r="C3741" s="65" t="s">
        <v>485</v>
      </c>
      <c r="D3741" s="64">
        <f>IFERROR(INDEX('Feasibility Factor'!$D$5:$N$123,MATCH(VLOOKUP($A3741,PairList!$A$2:$D$205,2,0),'Feasibility Factor'!$C$5:$C$123,0),MATCH(VLOOKUP($B3741,PairList!$F$2:$I$14,2,0),'Feasibility Factor'!$D$3:$N$3,0)),"")</f>
        <v>0.75</v>
      </c>
      <c r="E3741" s="64">
        <v>0.06</v>
      </c>
      <c r="F3741" s="64" t="str">
        <f>IFERROR(INDEX(ESShip!$C$2:$C$99,MATCH(VLOOKUP($A3741,PairList!$A$2:$D$205,3,0),ESShip!$A$2:$A$99,0)),"")</f>
        <v/>
      </c>
      <c r="G3741" s="64">
        <v>0.10414037033262868</v>
      </c>
      <c r="H3741" s="67" t="str">
        <f>IF(INDEX(ApplicablePermutations!$B$3:$N$205,MATCH($A3741,ApplicablePermutations!$A$3:$A$205,0),MATCH($B3741,ApplicablePermutations!$B$2:$N$2,0))*INDEX(ApplicablePermutations!$Q$3:$S$205,MATCH($A3741,ApplicablePermutations!$P$3:$P$205,0),MATCH($C3741,ApplicablePermutations!$Q$2:$S$2,0))=1,"X","")</f>
        <v>X</v>
      </c>
      <c r="I3741" s="64">
        <f t="shared" si="307"/>
        <v>0.06</v>
      </c>
      <c r="J3741" s="64">
        <f t="shared" si="305"/>
        <v>0.10414037033262868</v>
      </c>
      <c r="K3741" s="64">
        <f t="shared" si="302"/>
        <v>5.3751577780042276E-2</v>
      </c>
      <c r="L3741" s="67" t="str">
        <f>IF(VLOOKUP($A3741,ApplicablePermutations!$U$3:$V$146,2,0)=1,"X","")</f>
        <v/>
      </c>
      <c r="M3741" t="str">
        <f t="shared" si="308"/>
        <v/>
      </c>
      <c r="N3741" s="64">
        <f t="shared" si="306"/>
        <v>5.3751577780042276E-2</v>
      </c>
    </row>
    <row r="3742" spans="1:14" x14ac:dyDescent="0.25">
      <c r="A3742" t="s">
        <v>444</v>
      </c>
      <c r="B3742" t="s">
        <v>334</v>
      </c>
      <c r="C3742" s="65" t="s">
        <v>485</v>
      </c>
      <c r="D3742" s="64">
        <f>IFERROR(INDEX('Feasibility Factor'!$D$5:$N$123,MATCH(VLOOKUP($A3742,PairList!$A$2:$D$205,2,0),'Feasibility Factor'!$C$5:$C$123,0),MATCH(VLOOKUP($B3742,PairList!$F$2:$I$14,2,0),'Feasibility Factor'!$D$3:$N$3,0)),"")</f>
        <v>0.75</v>
      </c>
      <c r="E3742" s="64">
        <v>0.12</v>
      </c>
      <c r="F3742" s="64" t="str">
        <f>IFERROR(INDEX(ESShip!$C$2:$C$99,MATCH(VLOOKUP($A3742,PairList!$A$2:$D$205,3,0),ESShip!$A$2:$A$99,0)),"")</f>
        <v/>
      </c>
      <c r="G3742" s="64">
        <v>0.10414037033262868</v>
      </c>
      <c r="H3742" s="67" t="str">
        <f>IF(INDEX(ApplicablePermutations!$B$3:$N$205,MATCH($A3742,ApplicablePermutations!$A$3:$A$205,0),MATCH($B3742,ApplicablePermutations!$B$2:$N$2,0))*INDEX(ApplicablePermutations!$Q$3:$S$205,MATCH($A3742,ApplicablePermutations!$P$3:$P$205,0),MATCH($C3742,ApplicablePermutations!$Q$2:$S$2,0))=1,"X","")</f>
        <v>X</v>
      </c>
      <c r="I3742" s="64">
        <f t="shared" si="307"/>
        <v>0.12</v>
      </c>
      <c r="J3742" s="64">
        <f t="shared" si="305"/>
        <v>0.10414037033262868</v>
      </c>
      <c r="K3742" s="64">
        <f t="shared" si="302"/>
        <v>0.10750315556008455</v>
      </c>
      <c r="L3742" s="67" t="str">
        <f>IF(VLOOKUP($A3742,ApplicablePermutations!$U$3:$V$146,2,0)=1,"X","")</f>
        <v/>
      </c>
      <c r="M3742" t="str">
        <f t="shared" si="308"/>
        <v/>
      </c>
      <c r="N3742" s="64">
        <f t="shared" si="306"/>
        <v>0.10750315556008455</v>
      </c>
    </row>
    <row r="3743" spans="1:14" x14ac:dyDescent="0.25">
      <c r="A3743" t="s">
        <v>444</v>
      </c>
      <c r="B3743" t="s">
        <v>94</v>
      </c>
      <c r="C3743" s="65" t="s">
        <v>485</v>
      </c>
      <c r="D3743" s="64">
        <f>IFERROR(INDEX('Feasibility Factor'!$D$5:$N$123,MATCH(VLOOKUP($A3743,PairList!$A$2:$D$205,2,0),'Feasibility Factor'!$C$5:$C$123,0),MATCH(VLOOKUP($B3743,PairList!$F$2:$I$14,2,0),'Feasibility Factor'!$D$3:$N$3,0)),"")</f>
        <v>0.5</v>
      </c>
      <c r="E3743" s="64">
        <v>5.6000000000000008E-2</v>
      </c>
      <c r="F3743" s="64" t="str">
        <f>IFERROR(INDEX(ESShip!$C$2:$C$99,MATCH(VLOOKUP($A3743,PairList!$A$2:$D$205,3,0),ESShip!$A$2:$A$99,0)),"")</f>
        <v/>
      </c>
      <c r="G3743" s="64">
        <v>0.10414037033262868</v>
      </c>
      <c r="H3743" s="67" t="str">
        <f>IF(INDEX(ApplicablePermutations!$B$3:$N$205,MATCH($A3743,ApplicablePermutations!$A$3:$A$205,0),MATCH($B3743,ApplicablePermutations!$B$2:$N$2,0))*INDEX(ApplicablePermutations!$Q$3:$S$205,MATCH($A3743,ApplicablePermutations!$P$3:$P$205,0),MATCH($C3743,ApplicablePermutations!$Q$2:$S$2,0))=1,"X","")</f>
        <v>X</v>
      </c>
      <c r="I3743" s="64">
        <f t="shared" si="307"/>
        <v>5.6000000000000008E-2</v>
      </c>
      <c r="J3743" s="64">
        <f t="shared" si="305"/>
        <v>0.10414037033262868</v>
      </c>
      <c r="K3743" s="64">
        <f t="shared" si="302"/>
        <v>5.0168139261372799E-2</v>
      </c>
      <c r="L3743" s="67" t="str">
        <f>IF(VLOOKUP($A3743,ApplicablePermutations!$U$3:$V$146,2,0)=1,"X","")</f>
        <v/>
      </c>
      <c r="M3743" t="str">
        <f t="shared" si="308"/>
        <v/>
      </c>
      <c r="N3743" s="64">
        <f t="shared" si="306"/>
        <v>5.0168139261372799E-2</v>
      </c>
    </row>
    <row r="3744" spans="1:14" x14ac:dyDescent="0.25">
      <c r="A3744" t="s">
        <v>444</v>
      </c>
      <c r="B3744" t="s">
        <v>335</v>
      </c>
      <c r="C3744" s="65" t="s">
        <v>485</v>
      </c>
      <c r="D3744" s="64">
        <f>IFERROR(INDEX('Feasibility Factor'!$D$5:$N$123,MATCH(VLOOKUP($A3744,PairList!$A$2:$D$205,2,0),'Feasibility Factor'!$C$5:$C$123,0),MATCH(VLOOKUP($B3744,PairList!$F$2:$I$14,2,0),'Feasibility Factor'!$D$3:$N$3,0)),"")</f>
        <v>0.75</v>
      </c>
      <c r="E3744" s="64">
        <v>0.12</v>
      </c>
      <c r="F3744" s="64" t="str">
        <f>IFERROR(INDEX(ESShip!$C$2:$C$99,MATCH(VLOOKUP($A3744,PairList!$A$2:$D$205,3,0),ESShip!$A$2:$A$99,0)),"")</f>
        <v/>
      </c>
      <c r="G3744" s="64">
        <v>0.10414037033262868</v>
      </c>
      <c r="H3744" s="67" t="str">
        <f>IF(INDEX(ApplicablePermutations!$B$3:$N$205,MATCH($A3744,ApplicablePermutations!$A$3:$A$205,0),MATCH($B3744,ApplicablePermutations!$B$2:$N$2,0))*INDEX(ApplicablePermutations!$Q$3:$S$205,MATCH($A3744,ApplicablePermutations!$P$3:$P$205,0),MATCH($C3744,ApplicablePermutations!$Q$2:$S$2,0))=1,"X","")</f>
        <v>X</v>
      </c>
      <c r="I3744" s="64">
        <f t="shared" si="307"/>
        <v>0.12</v>
      </c>
      <c r="J3744" s="64">
        <f t="shared" si="305"/>
        <v>0.10414037033262868</v>
      </c>
      <c r="K3744" s="64">
        <f t="shared" si="302"/>
        <v>0.10750315556008455</v>
      </c>
      <c r="L3744" s="67" t="str">
        <f>IF(VLOOKUP($A3744,ApplicablePermutations!$U$3:$V$146,2,0)=1,"X","")</f>
        <v/>
      </c>
      <c r="M3744" t="str">
        <f t="shared" si="308"/>
        <v/>
      </c>
      <c r="N3744" s="64">
        <f t="shared" si="306"/>
        <v>0.10750315556008455</v>
      </c>
    </row>
    <row r="3745" spans="1:14" x14ac:dyDescent="0.25">
      <c r="A3745" t="s">
        <v>444</v>
      </c>
      <c r="B3745" t="s">
        <v>100</v>
      </c>
      <c r="C3745" s="65" t="s">
        <v>485</v>
      </c>
      <c r="D3745" s="64">
        <f>IFERROR(INDEX('Feasibility Factor'!$D$5:$N$123,MATCH(VLOOKUP($A3745,PairList!$A$2:$D$205,2,0),'Feasibility Factor'!$C$5:$C$123,0),MATCH(VLOOKUP($B3745,PairList!$F$2:$I$14,2,0),'Feasibility Factor'!$D$3:$N$3,0)),"")</f>
        <v>0.5</v>
      </c>
      <c r="E3745" s="64">
        <v>5.6000000000000008E-2</v>
      </c>
      <c r="F3745" s="64" t="str">
        <f>IFERROR(INDEX(ESShip!$C$2:$C$99,MATCH(VLOOKUP($A3745,PairList!$A$2:$D$205,3,0),ESShip!$A$2:$A$99,0)),"")</f>
        <v/>
      </c>
      <c r="G3745" s="64">
        <v>0.10414037033262868</v>
      </c>
      <c r="H3745" s="67" t="str">
        <f>IF(INDEX(ApplicablePermutations!$B$3:$N$205,MATCH($A3745,ApplicablePermutations!$A$3:$A$205,0),MATCH($B3745,ApplicablePermutations!$B$2:$N$2,0))*INDEX(ApplicablePermutations!$Q$3:$S$205,MATCH($A3745,ApplicablePermutations!$P$3:$P$205,0),MATCH($C3745,ApplicablePermutations!$Q$2:$S$2,0))=1,"X","")</f>
        <v>X</v>
      </c>
      <c r="I3745" s="64">
        <f t="shared" si="307"/>
        <v>5.6000000000000008E-2</v>
      </c>
      <c r="J3745" s="64">
        <f t="shared" si="305"/>
        <v>0.10414037033262868</v>
      </c>
      <c r="K3745" s="64">
        <f t="shared" si="302"/>
        <v>5.0168139261372799E-2</v>
      </c>
      <c r="L3745" s="67" t="str">
        <f>IF(VLOOKUP($A3745,ApplicablePermutations!$U$3:$V$146,2,0)=1,"X","")</f>
        <v/>
      </c>
      <c r="M3745" t="str">
        <f t="shared" si="308"/>
        <v/>
      </c>
      <c r="N3745" s="64">
        <f t="shared" si="306"/>
        <v>5.0168139261372799E-2</v>
      </c>
    </row>
    <row r="3746" spans="1:14" x14ac:dyDescent="0.25">
      <c r="A3746" t="s">
        <v>444</v>
      </c>
      <c r="B3746" t="s">
        <v>327</v>
      </c>
      <c r="C3746" s="65" t="s">
        <v>486</v>
      </c>
      <c r="D3746" s="64">
        <f>IFERROR(INDEX('Feasibility Factor'!$D$5:$N$123,MATCH(VLOOKUP($A3746,PairList!$A$2:$D$205,2,0),'Feasibility Factor'!$C$5:$C$123,0),MATCH(VLOOKUP($B3746,PairList!$F$2:$I$14,2,0),'Feasibility Factor'!$D$3:$N$3,0)),"")</f>
        <v>0.75</v>
      </c>
      <c r="E3746" s="64">
        <v>0.15</v>
      </c>
      <c r="F3746" s="64" t="str">
        <f>IFERROR(INDEX(ESShip!$C$2:$C$99,MATCH(VLOOKUP($A3746,PairList!$A$2:$D$205,3,0),ESShip!$A$2:$A$99,0)),"")</f>
        <v/>
      </c>
      <c r="G3746" s="64">
        <v>0.10414037033262868</v>
      </c>
      <c r="H3746" s="67" t="str">
        <f>IF(INDEX(ApplicablePermutations!$B$3:$N$205,MATCH($A3746,ApplicablePermutations!$A$3:$A$205,0),MATCH($B3746,ApplicablePermutations!$B$2:$N$2,0))*INDEX(ApplicablePermutations!$Q$3:$S$205,MATCH($A3746,ApplicablePermutations!$P$3:$P$205,0),MATCH($C3746,ApplicablePermutations!$Q$2:$S$2,0))=1,"X","")</f>
        <v>X</v>
      </c>
      <c r="I3746" s="64">
        <f t="shared" si="307"/>
        <v>0.15</v>
      </c>
      <c r="J3746" s="64">
        <f t="shared" si="305"/>
        <v>0.10414037033262868</v>
      </c>
      <c r="K3746" s="64">
        <f t="shared" si="302"/>
        <v>0.1343789444501057</v>
      </c>
      <c r="L3746" s="67" t="str">
        <f>IF(VLOOKUP($A3746,ApplicablePermutations!$U$3:$V$146,2,0)=1,"X","")</f>
        <v/>
      </c>
      <c r="M3746" t="str">
        <f t="shared" si="308"/>
        <v/>
      </c>
      <c r="N3746" s="64">
        <f t="shared" si="306"/>
        <v>0.1343789444501057</v>
      </c>
    </row>
    <row r="3747" spans="1:14" x14ac:dyDescent="0.25">
      <c r="A3747" t="s">
        <v>444</v>
      </c>
      <c r="B3747" t="s">
        <v>328</v>
      </c>
      <c r="C3747" s="65" t="s">
        <v>486</v>
      </c>
      <c r="D3747" s="64">
        <f>IFERROR(INDEX('Feasibility Factor'!$D$5:$N$123,MATCH(VLOOKUP($A3747,PairList!$A$2:$D$205,2,0),'Feasibility Factor'!$C$5:$C$123,0),MATCH(VLOOKUP($B3747,PairList!$F$2:$I$14,2,0),'Feasibility Factor'!$D$3:$N$3,0)),"")</f>
        <v>0.75</v>
      </c>
      <c r="E3747" s="64">
        <v>0.3</v>
      </c>
      <c r="F3747" s="64" t="str">
        <f>IFERROR(INDEX(ESShip!$C$2:$C$99,MATCH(VLOOKUP($A3747,PairList!$A$2:$D$205,3,0),ESShip!$A$2:$A$99,0)),"")</f>
        <v/>
      </c>
      <c r="G3747" s="64">
        <v>0.10414037033262868</v>
      </c>
      <c r="H3747" s="67" t="str">
        <f>IF(INDEX(ApplicablePermutations!$B$3:$N$205,MATCH($A3747,ApplicablePermutations!$A$3:$A$205,0),MATCH($B3747,ApplicablePermutations!$B$2:$N$2,0))*INDEX(ApplicablePermutations!$Q$3:$S$205,MATCH($A3747,ApplicablePermutations!$P$3:$P$205,0),MATCH($C3747,ApplicablePermutations!$Q$2:$S$2,0))=1,"X","")</f>
        <v>X</v>
      </c>
      <c r="I3747" s="64">
        <f t="shared" si="307"/>
        <v>0.3</v>
      </c>
      <c r="J3747" s="64">
        <f t="shared" si="305"/>
        <v>0.10414037033262868</v>
      </c>
      <c r="K3747" s="64">
        <f t="shared" si="302"/>
        <v>0.26875788890021141</v>
      </c>
      <c r="L3747" s="67" t="str">
        <f>IF(VLOOKUP($A3747,ApplicablePermutations!$U$3:$V$146,2,0)=1,"X","")</f>
        <v/>
      </c>
      <c r="M3747" t="str">
        <f t="shared" si="308"/>
        <v/>
      </c>
      <c r="N3747" s="64">
        <f t="shared" si="306"/>
        <v>0.26875788890021141</v>
      </c>
    </row>
    <row r="3748" spans="1:14" x14ac:dyDescent="0.25">
      <c r="A3748" t="s">
        <v>444</v>
      </c>
      <c r="B3748" t="s">
        <v>239</v>
      </c>
      <c r="C3748" s="65" t="s">
        <v>486</v>
      </c>
      <c r="D3748" s="64">
        <f>IFERROR(INDEX('Feasibility Factor'!$D$5:$N$123,MATCH(VLOOKUP($A3748,PairList!$A$2:$D$205,2,0),'Feasibility Factor'!$C$5:$C$123,0),MATCH(VLOOKUP($B3748,PairList!$F$2:$I$14,2,0),'Feasibility Factor'!$D$3:$N$3,0)),"")</f>
        <v>0.75</v>
      </c>
      <c r="E3748" s="64">
        <v>0.23333333333333331</v>
      </c>
      <c r="F3748" s="64" t="str">
        <f>IFERROR(INDEX(ESShip!$C$2:$C$99,MATCH(VLOOKUP($A3748,PairList!$A$2:$D$205,3,0),ESShip!$A$2:$A$99,0)),"")</f>
        <v/>
      </c>
      <c r="G3748" s="64">
        <v>0.10414037033262868</v>
      </c>
      <c r="H3748" s="67" t="str">
        <f>IF(INDEX(ApplicablePermutations!$B$3:$N$205,MATCH($A3748,ApplicablePermutations!$A$3:$A$205,0),MATCH($B3748,ApplicablePermutations!$B$2:$N$2,0))*INDEX(ApplicablePermutations!$Q$3:$S$205,MATCH($A3748,ApplicablePermutations!$P$3:$P$205,0),MATCH($C3748,ApplicablePermutations!$Q$2:$S$2,0))=1,"X","")</f>
        <v>X</v>
      </c>
      <c r="I3748" s="64">
        <f t="shared" si="307"/>
        <v>0.23333333333333331</v>
      </c>
      <c r="J3748" s="64">
        <f t="shared" si="305"/>
        <v>0.10414037033262868</v>
      </c>
      <c r="K3748" s="64">
        <f t="shared" si="302"/>
        <v>0.20903391358905329</v>
      </c>
      <c r="L3748" s="67" t="str">
        <f>IF(VLOOKUP($A3748,ApplicablePermutations!$U$3:$V$146,2,0)=1,"X","")</f>
        <v/>
      </c>
      <c r="M3748" t="str">
        <f t="shared" si="308"/>
        <v/>
      </c>
      <c r="N3748" s="64">
        <f t="shared" si="306"/>
        <v>0.20903391358905329</v>
      </c>
    </row>
    <row r="3749" spans="1:14" x14ac:dyDescent="0.25">
      <c r="A3749" t="s">
        <v>444</v>
      </c>
      <c r="B3749" t="s">
        <v>329</v>
      </c>
      <c r="C3749" s="65" t="s">
        <v>486</v>
      </c>
      <c r="D3749" s="64">
        <f>IFERROR(INDEX('Feasibility Factor'!$D$5:$N$123,MATCH(VLOOKUP($A3749,PairList!$A$2:$D$205,2,0),'Feasibility Factor'!$C$5:$C$123,0),MATCH(VLOOKUP($B3749,PairList!$F$2:$I$14,2,0),'Feasibility Factor'!$D$3:$N$3,0)),"")</f>
        <v>0.75</v>
      </c>
      <c r="E3749" s="64">
        <v>0.23333333333333331</v>
      </c>
      <c r="F3749" s="64" t="str">
        <f>IFERROR(INDEX(ESShip!$C$2:$C$99,MATCH(VLOOKUP($A3749,PairList!$A$2:$D$205,3,0),ESShip!$A$2:$A$99,0)),"")</f>
        <v/>
      </c>
      <c r="G3749" s="64">
        <v>0.10414037033262868</v>
      </c>
      <c r="H3749" s="67" t="str">
        <f>IF(INDEX(ApplicablePermutations!$B$3:$N$205,MATCH($A3749,ApplicablePermutations!$A$3:$A$205,0),MATCH($B3749,ApplicablePermutations!$B$2:$N$2,0))*INDEX(ApplicablePermutations!$Q$3:$S$205,MATCH($A3749,ApplicablePermutations!$P$3:$P$205,0),MATCH($C3749,ApplicablePermutations!$Q$2:$S$2,0))=1,"X","")</f>
        <v>X</v>
      </c>
      <c r="I3749" s="64">
        <f t="shared" si="307"/>
        <v>0.23333333333333331</v>
      </c>
      <c r="J3749" s="64">
        <f t="shared" si="305"/>
        <v>0.10414037033262868</v>
      </c>
      <c r="K3749" s="64">
        <f t="shared" si="302"/>
        <v>0.20903391358905329</v>
      </c>
      <c r="L3749" s="67" t="str">
        <f>IF(VLOOKUP($A3749,ApplicablePermutations!$U$3:$V$146,2,0)=1,"X","")</f>
        <v/>
      </c>
      <c r="M3749" t="str">
        <f t="shared" si="308"/>
        <v/>
      </c>
      <c r="N3749" s="64">
        <f t="shared" si="306"/>
        <v>0.20903391358905329</v>
      </c>
    </row>
    <row r="3750" spans="1:14" x14ac:dyDescent="0.25">
      <c r="A3750" t="s">
        <v>444</v>
      </c>
      <c r="B3750" t="s">
        <v>330</v>
      </c>
      <c r="C3750" s="65" t="s">
        <v>486</v>
      </c>
      <c r="D3750" s="64">
        <f>IFERROR(INDEX('Feasibility Factor'!$D$5:$N$123,MATCH(VLOOKUP($A3750,PairList!$A$2:$D$205,2,0),'Feasibility Factor'!$C$5:$C$123,0),MATCH(VLOOKUP($B3750,PairList!$F$2:$I$14,2,0),'Feasibility Factor'!$D$3:$N$3,0)),"")</f>
        <v>0.75</v>
      </c>
      <c r="E3750" s="64">
        <v>0.15</v>
      </c>
      <c r="F3750" s="64" t="str">
        <f>IFERROR(INDEX(ESShip!$C$2:$C$99,MATCH(VLOOKUP($A3750,PairList!$A$2:$D$205,3,0),ESShip!$A$2:$A$99,0)),"")</f>
        <v/>
      </c>
      <c r="G3750" s="64">
        <v>0.10414037033262868</v>
      </c>
      <c r="H3750" s="67" t="str">
        <f>IF(INDEX(ApplicablePermutations!$B$3:$N$205,MATCH($A3750,ApplicablePermutations!$A$3:$A$205,0),MATCH($B3750,ApplicablePermutations!$B$2:$N$2,0))*INDEX(ApplicablePermutations!$Q$3:$S$205,MATCH($A3750,ApplicablePermutations!$P$3:$P$205,0),MATCH($C3750,ApplicablePermutations!$Q$2:$S$2,0))=1,"X","")</f>
        <v>X</v>
      </c>
      <c r="I3750" s="64">
        <f t="shared" si="307"/>
        <v>0.15</v>
      </c>
      <c r="J3750" s="64">
        <f t="shared" si="305"/>
        <v>0.10414037033262868</v>
      </c>
      <c r="K3750" s="64">
        <f t="shared" si="302"/>
        <v>0.1343789444501057</v>
      </c>
      <c r="L3750" s="67" t="str">
        <f>IF(VLOOKUP($A3750,ApplicablePermutations!$U$3:$V$146,2,0)=1,"X","")</f>
        <v/>
      </c>
      <c r="M3750" t="str">
        <f t="shared" si="308"/>
        <v/>
      </c>
      <c r="N3750" s="64">
        <f t="shared" si="306"/>
        <v>0.1343789444501057</v>
      </c>
    </row>
    <row r="3751" spans="1:14" x14ac:dyDescent="0.25">
      <c r="A3751" t="s">
        <v>444</v>
      </c>
      <c r="B3751" t="s">
        <v>331</v>
      </c>
      <c r="C3751" s="65" t="s">
        <v>486</v>
      </c>
      <c r="D3751" s="64">
        <f>IFERROR(INDEX('Feasibility Factor'!$D$5:$N$123,MATCH(VLOOKUP($A3751,PairList!$A$2:$D$205,2,0),'Feasibility Factor'!$C$5:$C$123,0),MATCH(VLOOKUP($B3751,PairList!$F$2:$I$14,2,0),'Feasibility Factor'!$D$3:$N$3,0)),"")</f>
        <v>0.75</v>
      </c>
      <c r="E3751" s="64">
        <v>0.13999999999999999</v>
      </c>
      <c r="F3751" s="64" t="str">
        <f>IFERROR(INDEX(ESShip!$C$2:$C$99,MATCH(VLOOKUP($A3751,PairList!$A$2:$D$205,3,0),ESShip!$A$2:$A$99,0)),"")</f>
        <v/>
      </c>
      <c r="G3751" s="64">
        <v>0.10414037033262868</v>
      </c>
      <c r="H3751" s="67" t="str">
        <f>IF(INDEX(ApplicablePermutations!$B$3:$N$205,MATCH($A3751,ApplicablePermutations!$A$3:$A$205,0),MATCH($B3751,ApplicablePermutations!$B$2:$N$2,0))*INDEX(ApplicablePermutations!$Q$3:$S$205,MATCH($A3751,ApplicablePermutations!$P$3:$P$205,0),MATCH($C3751,ApplicablePermutations!$Q$2:$S$2,0))=1,"X","")</f>
        <v>X</v>
      </c>
      <c r="I3751" s="64">
        <f t="shared" si="307"/>
        <v>0.13999999999999999</v>
      </c>
      <c r="J3751" s="64">
        <f t="shared" si="305"/>
        <v>0.10414037033262868</v>
      </c>
      <c r="K3751" s="64">
        <f t="shared" si="302"/>
        <v>0.12542034815343198</v>
      </c>
      <c r="L3751" s="67" t="str">
        <f>IF(VLOOKUP($A3751,ApplicablePermutations!$U$3:$V$146,2,0)=1,"X","")</f>
        <v/>
      </c>
      <c r="M3751" t="str">
        <f t="shared" si="308"/>
        <v/>
      </c>
      <c r="N3751" s="64">
        <f t="shared" si="306"/>
        <v>0.12542034815343198</v>
      </c>
    </row>
    <row r="3752" spans="1:14" x14ac:dyDescent="0.25">
      <c r="A3752" t="s">
        <v>444</v>
      </c>
      <c r="B3752" t="s">
        <v>332</v>
      </c>
      <c r="C3752" s="65" t="s">
        <v>486</v>
      </c>
      <c r="D3752" s="64">
        <f>IFERROR(INDEX('Feasibility Factor'!$D$5:$N$123,MATCH(VLOOKUP($A3752,PairList!$A$2:$D$205,2,0),'Feasibility Factor'!$C$5:$C$123,0),MATCH(VLOOKUP($B3752,PairList!$F$2:$I$14,2,0),'Feasibility Factor'!$D$3:$N$3,0)),"")</f>
        <v>0.75</v>
      </c>
      <c r="E3752" s="64">
        <v>0.3</v>
      </c>
      <c r="F3752" s="64" t="str">
        <f>IFERROR(INDEX(ESShip!$C$2:$C$99,MATCH(VLOOKUP($A3752,PairList!$A$2:$D$205,3,0),ESShip!$A$2:$A$99,0)),"")</f>
        <v/>
      </c>
      <c r="G3752" s="64">
        <v>0.10414037033262868</v>
      </c>
      <c r="H3752" s="67" t="str">
        <f>IF(INDEX(ApplicablePermutations!$B$3:$N$205,MATCH($A3752,ApplicablePermutations!$A$3:$A$205,0),MATCH($B3752,ApplicablePermutations!$B$2:$N$2,0))*INDEX(ApplicablePermutations!$Q$3:$S$205,MATCH($A3752,ApplicablePermutations!$P$3:$P$205,0),MATCH($C3752,ApplicablePermutations!$Q$2:$S$2,0))=1,"X","")</f>
        <v>X</v>
      </c>
      <c r="I3752" s="64">
        <f t="shared" si="307"/>
        <v>0.3</v>
      </c>
      <c r="J3752" s="64">
        <f t="shared" si="305"/>
        <v>0.10414037033262868</v>
      </c>
      <c r="K3752" s="64">
        <f t="shared" si="302"/>
        <v>0.26875788890021141</v>
      </c>
      <c r="L3752" s="67" t="str">
        <f>IF(VLOOKUP($A3752,ApplicablePermutations!$U$3:$V$146,2,0)=1,"X","")</f>
        <v/>
      </c>
      <c r="M3752" t="str">
        <f t="shared" si="308"/>
        <v/>
      </c>
      <c r="N3752" s="64">
        <f t="shared" si="306"/>
        <v>0.26875788890021141</v>
      </c>
    </row>
    <row r="3753" spans="1:14" x14ac:dyDescent="0.25">
      <c r="A3753" t="s">
        <v>444</v>
      </c>
      <c r="B3753" t="s">
        <v>243</v>
      </c>
      <c r="C3753" s="65" t="s">
        <v>486</v>
      </c>
      <c r="D3753" s="64">
        <f>IFERROR(INDEX('Feasibility Factor'!$D$5:$N$123,MATCH(VLOOKUP($A3753,PairList!$A$2:$D$205,2,0),'Feasibility Factor'!$C$5:$C$123,0),MATCH(VLOOKUP($B3753,PairList!$F$2:$I$14,2,0),'Feasibility Factor'!$D$3:$N$3,0)),"")</f>
        <v>0.75</v>
      </c>
      <c r="E3753" s="64">
        <v>0.16145833333333323</v>
      </c>
      <c r="F3753" s="64" t="str">
        <f>IFERROR(INDEX(ESShip!$C$2:$C$99,MATCH(VLOOKUP($A3753,PairList!$A$2:$D$205,3,0),ESShip!$A$2:$A$99,0)),"")</f>
        <v/>
      </c>
      <c r="G3753" s="64">
        <v>0.10414037033262898</v>
      </c>
      <c r="H3753" s="67" t="str">
        <f>IF(INDEX(ApplicablePermutations!$B$3:$N$205,MATCH($A3753,ApplicablePermutations!$A$3:$A$205,0),MATCH($B3753,ApplicablePermutations!$B$2:$N$2,0))*INDEX(ApplicablePermutations!$Q$3:$S$205,MATCH($A3753,ApplicablePermutations!$P$3:$P$205,0),MATCH($C3753,ApplicablePermutations!$Q$2:$S$2,0))=1,"X","")</f>
        <v>X</v>
      </c>
      <c r="I3753" s="64">
        <f t="shared" si="307"/>
        <v>0.16145833333333323</v>
      </c>
      <c r="J3753" s="64">
        <f t="shared" si="305"/>
        <v>0.10414037033262898</v>
      </c>
      <c r="K3753" s="64">
        <f t="shared" si="302"/>
        <v>0.14464400270671085</v>
      </c>
      <c r="L3753" s="67" t="str">
        <f>IF(VLOOKUP($A3753,ApplicablePermutations!$U$3:$V$146,2,0)=1,"X","")</f>
        <v/>
      </c>
      <c r="M3753" t="str">
        <f t="shared" si="308"/>
        <v/>
      </c>
      <c r="N3753" s="64">
        <f t="shared" si="306"/>
        <v>0.14464400270671085</v>
      </c>
    </row>
    <row r="3754" spans="1:14" x14ac:dyDescent="0.25">
      <c r="A3754" t="s">
        <v>444</v>
      </c>
      <c r="B3754" t="s">
        <v>333</v>
      </c>
      <c r="C3754" s="65" t="s">
        <v>486</v>
      </c>
      <c r="D3754" s="64">
        <f>IFERROR(INDEX('Feasibility Factor'!$D$5:$N$123,MATCH(VLOOKUP($A3754,PairList!$A$2:$D$205,2,0),'Feasibility Factor'!$C$5:$C$123,0),MATCH(VLOOKUP($B3754,PairList!$F$2:$I$14,2,0),'Feasibility Factor'!$D$3:$N$3,0)),"")</f>
        <v>0.75</v>
      </c>
      <c r="E3754" s="64">
        <v>0.15</v>
      </c>
      <c r="F3754" s="64" t="str">
        <f>IFERROR(INDEX(ESShip!$C$2:$C$99,MATCH(VLOOKUP($A3754,PairList!$A$2:$D$205,3,0),ESShip!$A$2:$A$99,0)),"")</f>
        <v/>
      </c>
      <c r="G3754" s="64">
        <v>0.10414037033262868</v>
      </c>
      <c r="H3754" s="67" t="str">
        <f>IF(INDEX(ApplicablePermutations!$B$3:$N$205,MATCH($A3754,ApplicablePermutations!$A$3:$A$205,0),MATCH($B3754,ApplicablePermutations!$B$2:$N$2,0))*INDEX(ApplicablePermutations!$Q$3:$S$205,MATCH($A3754,ApplicablePermutations!$P$3:$P$205,0),MATCH($C3754,ApplicablePermutations!$Q$2:$S$2,0))=1,"X","")</f>
        <v>X</v>
      </c>
      <c r="I3754" s="64">
        <f t="shared" si="307"/>
        <v>0.15</v>
      </c>
      <c r="J3754" s="64">
        <f t="shared" si="305"/>
        <v>0.10414037033262868</v>
      </c>
      <c r="K3754" s="64">
        <f t="shared" si="302"/>
        <v>0.1343789444501057</v>
      </c>
      <c r="L3754" s="67" t="str">
        <f>IF(VLOOKUP($A3754,ApplicablePermutations!$U$3:$V$146,2,0)=1,"X","")</f>
        <v/>
      </c>
      <c r="M3754" t="str">
        <f t="shared" si="308"/>
        <v/>
      </c>
      <c r="N3754" s="64">
        <f t="shared" si="306"/>
        <v>0.1343789444501057</v>
      </c>
    </row>
    <row r="3755" spans="1:14" x14ac:dyDescent="0.25">
      <c r="A3755" t="s">
        <v>444</v>
      </c>
      <c r="B3755" t="s">
        <v>334</v>
      </c>
      <c r="C3755" s="65" t="s">
        <v>486</v>
      </c>
      <c r="D3755" s="64">
        <f>IFERROR(INDEX('Feasibility Factor'!$D$5:$N$123,MATCH(VLOOKUP($A3755,PairList!$A$2:$D$205,2,0),'Feasibility Factor'!$C$5:$C$123,0),MATCH(VLOOKUP($B3755,PairList!$F$2:$I$14,2,0),'Feasibility Factor'!$D$3:$N$3,0)),"")</f>
        <v>0.75</v>
      </c>
      <c r="E3755" s="64">
        <v>0.3</v>
      </c>
      <c r="F3755" s="64" t="str">
        <f>IFERROR(INDEX(ESShip!$C$2:$C$99,MATCH(VLOOKUP($A3755,PairList!$A$2:$D$205,3,0),ESShip!$A$2:$A$99,0)),"")</f>
        <v/>
      </c>
      <c r="G3755" s="64">
        <v>0.10414037033262868</v>
      </c>
      <c r="H3755" s="67" t="str">
        <f>IF(INDEX(ApplicablePermutations!$B$3:$N$205,MATCH($A3755,ApplicablePermutations!$A$3:$A$205,0),MATCH($B3755,ApplicablePermutations!$B$2:$N$2,0))*INDEX(ApplicablePermutations!$Q$3:$S$205,MATCH($A3755,ApplicablePermutations!$P$3:$P$205,0),MATCH($C3755,ApplicablePermutations!$Q$2:$S$2,0))=1,"X","")</f>
        <v>X</v>
      </c>
      <c r="I3755" s="64">
        <f t="shared" si="307"/>
        <v>0.3</v>
      </c>
      <c r="J3755" s="64">
        <f t="shared" si="305"/>
        <v>0.10414037033262868</v>
      </c>
      <c r="K3755" s="64">
        <f t="shared" si="302"/>
        <v>0.26875788890021141</v>
      </c>
      <c r="L3755" s="67" t="str">
        <f>IF(VLOOKUP($A3755,ApplicablePermutations!$U$3:$V$146,2,0)=1,"X","")</f>
        <v/>
      </c>
      <c r="M3755" t="str">
        <f t="shared" si="308"/>
        <v/>
      </c>
      <c r="N3755" s="64">
        <f t="shared" si="306"/>
        <v>0.26875788890021141</v>
      </c>
    </row>
    <row r="3756" spans="1:14" x14ac:dyDescent="0.25">
      <c r="A3756" t="s">
        <v>444</v>
      </c>
      <c r="B3756" t="s">
        <v>94</v>
      </c>
      <c r="C3756" s="65" t="s">
        <v>486</v>
      </c>
      <c r="D3756" s="64">
        <f>IFERROR(INDEX('Feasibility Factor'!$D$5:$N$123,MATCH(VLOOKUP($A3756,PairList!$A$2:$D$205,2,0),'Feasibility Factor'!$C$5:$C$123,0),MATCH(VLOOKUP($B3756,PairList!$F$2:$I$14,2,0),'Feasibility Factor'!$D$3:$N$3,0)),"")</f>
        <v>0.5</v>
      </c>
      <c r="E3756" s="64">
        <v>0.13999999999999999</v>
      </c>
      <c r="F3756" s="64" t="str">
        <f>IFERROR(INDEX(ESShip!$C$2:$C$99,MATCH(VLOOKUP($A3756,PairList!$A$2:$D$205,3,0),ESShip!$A$2:$A$99,0)),"")</f>
        <v/>
      </c>
      <c r="G3756" s="64">
        <v>0.10414037033262868</v>
      </c>
      <c r="H3756" s="67" t="str">
        <f>IF(INDEX(ApplicablePermutations!$B$3:$N$205,MATCH($A3756,ApplicablePermutations!$A$3:$A$205,0),MATCH($B3756,ApplicablePermutations!$B$2:$N$2,0))*INDEX(ApplicablePermutations!$Q$3:$S$205,MATCH($A3756,ApplicablePermutations!$P$3:$P$205,0),MATCH($C3756,ApplicablePermutations!$Q$2:$S$2,0))=1,"X","")</f>
        <v>X</v>
      </c>
      <c r="I3756" s="64">
        <f t="shared" si="307"/>
        <v>0.13999999999999999</v>
      </c>
      <c r="J3756" s="64">
        <f t="shared" si="305"/>
        <v>0.10414037033262868</v>
      </c>
      <c r="K3756" s="64">
        <f t="shared" si="302"/>
        <v>0.12542034815343198</v>
      </c>
      <c r="L3756" s="67" t="str">
        <f>IF(VLOOKUP($A3756,ApplicablePermutations!$U$3:$V$146,2,0)=1,"X","")</f>
        <v/>
      </c>
      <c r="M3756" t="str">
        <f t="shared" si="308"/>
        <v/>
      </c>
      <c r="N3756" s="64">
        <f t="shared" si="306"/>
        <v>0.12542034815343198</v>
      </c>
    </row>
    <row r="3757" spans="1:14" x14ac:dyDescent="0.25">
      <c r="A3757" t="s">
        <v>444</v>
      </c>
      <c r="B3757" t="s">
        <v>335</v>
      </c>
      <c r="C3757" s="65" t="s">
        <v>486</v>
      </c>
      <c r="D3757" s="64">
        <f>IFERROR(INDEX('Feasibility Factor'!$D$5:$N$123,MATCH(VLOOKUP($A3757,PairList!$A$2:$D$205,2,0),'Feasibility Factor'!$C$5:$C$123,0),MATCH(VLOOKUP($B3757,PairList!$F$2:$I$14,2,0),'Feasibility Factor'!$D$3:$N$3,0)),"")</f>
        <v>0.75</v>
      </c>
      <c r="E3757" s="64">
        <v>0.3</v>
      </c>
      <c r="F3757" s="64" t="str">
        <f>IFERROR(INDEX(ESShip!$C$2:$C$99,MATCH(VLOOKUP($A3757,PairList!$A$2:$D$205,3,0),ESShip!$A$2:$A$99,0)),"")</f>
        <v/>
      </c>
      <c r="G3757" s="64">
        <v>0.10414037033262868</v>
      </c>
      <c r="H3757" s="67" t="str">
        <f>IF(INDEX(ApplicablePermutations!$B$3:$N$205,MATCH($A3757,ApplicablePermutations!$A$3:$A$205,0),MATCH($B3757,ApplicablePermutations!$B$2:$N$2,0))*INDEX(ApplicablePermutations!$Q$3:$S$205,MATCH($A3757,ApplicablePermutations!$P$3:$P$205,0),MATCH($C3757,ApplicablePermutations!$Q$2:$S$2,0))=1,"X","")</f>
        <v>X</v>
      </c>
      <c r="I3757" s="64">
        <f t="shared" si="307"/>
        <v>0.3</v>
      </c>
      <c r="J3757" s="64">
        <f t="shared" si="305"/>
        <v>0.10414037033262868</v>
      </c>
      <c r="K3757" s="64">
        <f t="shared" si="302"/>
        <v>0.26875788890021141</v>
      </c>
      <c r="L3757" s="67" t="str">
        <f>IF(VLOOKUP($A3757,ApplicablePermutations!$U$3:$V$146,2,0)=1,"X","")</f>
        <v/>
      </c>
      <c r="M3757" t="str">
        <f t="shared" si="308"/>
        <v/>
      </c>
      <c r="N3757" s="64">
        <f t="shared" si="306"/>
        <v>0.26875788890021141</v>
      </c>
    </row>
    <row r="3758" spans="1:14" x14ac:dyDescent="0.25">
      <c r="A3758" t="s">
        <v>444</v>
      </c>
      <c r="B3758" t="s">
        <v>100</v>
      </c>
      <c r="C3758" s="65" t="s">
        <v>486</v>
      </c>
      <c r="D3758" s="64">
        <f>IFERROR(INDEX('Feasibility Factor'!$D$5:$N$123,MATCH(VLOOKUP($A3758,PairList!$A$2:$D$205,2,0),'Feasibility Factor'!$C$5:$C$123,0),MATCH(VLOOKUP($B3758,PairList!$F$2:$I$14,2,0),'Feasibility Factor'!$D$3:$N$3,0)),"")</f>
        <v>0.5</v>
      </c>
      <c r="E3758" s="64">
        <v>0.13999999999999999</v>
      </c>
      <c r="F3758" s="64" t="str">
        <f>IFERROR(INDEX(ESShip!$C$2:$C$99,MATCH(VLOOKUP($A3758,PairList!$A$2:$D$205,3,0),ESShip!$A$2:$A$99,0)),"")</f>
        <v/>
      </c>
      <c r="G3758" s="64">
        <v>0.10414037033262868</v>
      </c>
      <c r="H3758" s="67" t="str">
        <f>IF(INDEX(ApplicablePermutations!$B$3:$N$205,MATCH($A3758,ApplicablePermutations!$A$3:$A$205,0),MATCH($B3758,ApplicablePermutations!$B$2:$N$2,0))*INDEX(ApplicablePermutations!$Q$3:$S$205,MATCH($A3758,ApplicablePermutations!$P$3:$P$205,0),MATCH($C3758,ApplicablePermutations!$Q$2:$S$2,0))=1,"X","")</f>
        <v>X</v>
      </c>
      <c r="I3758" s="64">
        <f t="shared" si="307"/>
        <v>0.13999999999999999</v>
      </c>
      <c r="J3758" s="64">
        <f t="shared" si="305"/>
        <v>0.10414037033262868</v>
      </c>
      <c r="K3758" s="64">
        <f t="shared" si="302"/>
        <v>0.12542034815343198</v>
      </c>
      <c r="L3758" s="67" t="str">
        <f>IF(VLOOKUP($A3758,ApplicablePermutations!$U$3:$V$146,2,0)=1,"X","")</f>
        <v/>
      </c>
      <c r="M3758" t="str">
        <f t="shared" si="308"/>
        <v/>
      </c>
      <c r="N3758" s="64">
        <f t="shared" si="306"/>
        <v>0.12542034815343198</v>
      </c>
    </row>
    <row r="3759" spans="1:14" x14ac:dyDescent="0.25">
      <c r="A3759" t="s">
        <v>445</v>
      </c>
      <c r="B3759" t="s">
        <v>327</v>
      </c>
      <c r="C3759" s="65" t="s">
        <v>485</v>
      </c>
      <c r="D3759" s="64" t="str">
        <f>IFERROR(INDEX('Feasibility Factor'!$D$5:$N$123,MATCH(VLOOKUP($A3759,PairList!$A$2:$D$205,2,0),'Feasibility Factor'!$C$5:$C$123,0),MATCH(VLOOKUP($B3759,PairList!$F$2:$I$14,2,0),'Feasibility Factor'!$D$3:$N$3,0)),"")</f>
        <v/>
      </c>
      <c r="E3759" s="64">
        <v>0</v>
      </c>
      <c r="F3759" s="64" t="str">
        <f>IFERROR(INDEX(ESShip!$C$2:$C$99,MATCH(VLOOKUP($A3759,PairList!$A$2:$D$205,3,0),ESShip!$A$2:$A$99,0)),"")</f>
        <v/>
      </c>
      <c r="G3759" s="64">
        <v>0.45378022708870819</v>
      </c>
      <c r="H3759" s="67" t="str">
        <f>IF(INDEX(ApplicablePermutations!$B$3:$N$205,MATCH($A3759,ApplicablePermutations!$A$3:$A$205,0),MATCH($B3759,ApplicablePermutations!$B$2:$N$2,0))*INDEX(ApplicablePermutations!$Q$3:$S$205,MATCH($A3759,ApplicablePermutations!$P$3:$P$205,0),MATCH($C3759,ApplicablePermutations!$Q$2:$S$2,0))=1,"X","")</f>
        <v>X</v>
      </c>
      <c r="I3759" s="64">
        <f t="shared" si="307"/>
        <v>0.48021220300940309</v>
      </c>
      <c r="J3759" s="64">
        <f t="shared" si="305"/>
        <v>0.45378022708870819</v>
      </c>
      <c r="K3759" s="64">
        <f t="shared" ref="K3759:K3822" si="309">IF(H3759="X",I3759*(1-J3759),0)</f>
        <v>0.26230140047702732</v>
      </c>
      <c r="L3759" s="67" t="str">
        <f>IF(VLOOKUP($A3759,ApplicablePermutations!$U$3:$V$146,2,0)=1,"X","")</f>
        <v>X</v>
      </c>
      <c r="M3759">
        <f t="shared" si="308"/>
        <v>1.2</v>
      </c>
      <c r="N3759" s="64">
        <f t="shared" si="306"/>
        <v>0.31476168057243276</v>
      </c>
    </row>
    <row r="3760" spans="1:14" x14ac:dyDescent="0.25">
      <c r="A3760" t="s">
        <v>445</v>
      </c>
      <c r="B3760" t="s">
        <v>328</v>
      </c>
      <c r="C3760" s="65" t="s">
        <v>485</v>
      </c>
      <c r="D3760" s="64" t="str">
        <f>IFERROR(INDEX('Feasibility Factor'!$D$5:$N$123,MATCH(VLOOKUP($A3760,PairList!$A$2:$D$205,2,0),'Feasibility Factor'!$C$5:$C$123,0),MATCH(VLOOKUP($B3760,PairList!$F$2:$I$14,2,0),'Feasibility Factor'!$D$3:$N$3,0)),"")</f>
        <v/>
      </c>
      <c r="E3760" s="64">
        <v>0</v>
      </c>
      <c r="F3760" s="64" t="str">
        <f>IFERROR(INDEX(ESShip!$C$2:$C$99,MATCH(VLOOKUP($A3760,PairList!$A$2:$D$205,3,0),ESShip!$A$2:$A$99,0)),"")</f>
        <v/>
      </c>
      <c r="G3760" s="64">
        <v>0.21342220331281103</v>
      </c>
      <c r="H3760" s="67" t="str">
        <f>IF(INDEX(ApplicablePermutations!$B$3:$N$205,MATCH($A3760,ApplicablePermutations!$A$3:$A$205,0),MATCH($B3760,ApplicablePermutations!$B$2:$N$2,0))*INDEX(ApplicablePermutations!$Q$3:$S$205,MATCH($A3760,ApplicablePermutations!$P$3:$P$205,0),MATCH($C3760,ApplicablePermutations!$Q$2:$S$2,0))=1,"X","")</f>
        <v>X</v>
      </c>
      <c r="I3760" s="64">
        <f t="shared" si="307"/>
        <v>0.48021220300940309</v>
      </c>
      <c r="J3760" s="64">
        <f t="shared" si="305"/>
        <v>0.21342220331281103</v>
      </c>
      <c r="K3760" s="64">
        <f t="shared" si="309"/>
        <v>0.3777242565854374</v>
      </c>
      <c r="L3760" s="67" t="str">
        <f>IF(VLOOKUP($A3760,ApplicablePermutations!$U$3:$V$146,2,0)=1,"X","")</f>
        <v>X</v>
      </c>
      <c r="M3760">
        <f t="shared" si="308"/>
        <v>1.2</v>
      </c>
      <c r="N3760" s="64">
        <f t="shared" si="306"/>
        <v>0.45326910790252484</v>
      </c>
    </row>
    <row r="3761" spans="1:14" x14ac:dyDescent="0.25">
      <c r="A3761" t="s">
        <v>445</v>
      </c>
      <c r="B3761" t="s">
        <v>239</v>
      </c>
      <c r="C3761" s="65" t="s">
        <v>485</v>
      </c>
      <c r="D3761" s="64" t="str">
        <f>IFERROR(INDEX('Feasibility Factor'!$D$5:$N$123,MATCH(VLOOKUP($A3761,PairList!$A$2:$D$205,2,0),'Feasibility Factor'!$C$5:$C$123,0),MATCH(VLOOKUP($B3761,PairList!$F$2:$I$14,2,0),'Feasibility Factor'!$D$3:$N$3,0)),"")</f>
        <v/>
      </c>
      <c r="E3761" s="64">
        <v>0</v>
      </c>
      <c r="F3761" s="64" t="str">
        <f>IFERROR(INDEX(ESShip!$C$2:$C$99,MATCH(VLOOKUP($A3761,PairList!$A$2:$D$205,3,0),ESShip!$A$2:$A$99,0)),"")</f>
        <v/>
      </c>
      <c r="G3761" s="64">
        <v>0.45378022708870819</v>
      </c>
      <c r="H3761" s="67" t="str">
        <f>IF(INDEX(ApplicablePermutations!$B$3:$N$205,MATCH($A3761,ApplicablePermutations!$A$3:$A$205,0),MATCH($B3761,ApplicablePermutations!$B$2:$N$2,0))*INDEX(ApplicablePermutations!$Q$3:$S$205,MATCH($A3761,ApplicablePermutations!$P$3:$P$205,0),MATCH($C3761,ApplicablePermutations!$Q$2:$S$2,0))=1,"X","")</f>
        <v>X</v>
      </c>
      <c r="I3761" s="64">
        <f t="shared" si="307"/>
        <v>0.48021220300940309</v>
      </c>
      <c r="J3761" s="64">
        <f t="shared" si="305"/>
        <v>0.45378022708870819</v>
      </c>
      <c r="K3761" s="64">
        <f t="shared" si="309"/>
        <v>0.26230140047702732</v>
      </c>
      <c r="L3761" s="67" t="str">
        <f>IF(VLOOKUP($A3761,ApplicablePermutations!$U$3:$V$146,2,0)=1,"X","")</f>
        <v>X</v>
      </c>
      <c r="M3761">
        <f t="shared" si="308"/>
        <v>1.2</v>
      </c>
      <c r="N3761" s="64">
        <f t="shared" si="306"/>
        <v>0.31476168057243276</v>
      </c>
    </row>
    <row r="3762" spans="1:14" x14ac:dyDescent="0.25">
      <c r="A3762" t="s">
        <v>445</v>
      </c>
      <c r="B3762" t="s">
        <v>329</v>
      </c>
      <c r="C3762" s="65" t="s">
        <v>485</v>
      </c>
      <c r="D3762" s="64" t="str">
        <f>IFERROR(INDEX('Feasibility Factor'!$D$5:$N$123,MATCH(VLOOKUP($A3762,PairList!$A$2:$D$205,2,0),'Feasibility Factor'!$C$5:$C$123,0),MATCH(VLOOKUP($B3762,PairList!$F$2:$I$14,2,0),'Feasibility Factor'!$D$3:$N$3,0)),"")</f>
        <v/>
      </c>
      <c r="E3762" s="64">
        <v>0</v>
      </c>
      <c r="F3762" s="64" t="str">
        <f>IFERROR(INDEX(ESShip!$C$2:$C$99,MATCH(VLOOKUP($A3762,PairList!$A$2:$D$205,3,0),ESShip!$A$2:$A$99,0)),"")</f>
        <v/>
      </c>
      <c r="G3762" s="64">
        <v>0.21342220331281103</v>
      </c>
      <c r="H3762" s="67" t="str">
        <f>IF(INDEX(ApplicablePermutations!$B$3:$N$205,MATCH($A3762,ApplicablePermutations!$A$3:$A$205,0),MATCH($B3762,ApplicablePermutations!$B$2:$N$2,0))*INDEX(ApplicablePermutations!$Q$3:$S$205,MATCH($A3762,ApplicablePermutations!$P$3:$P$205,0),MATCH($C3762,ApplicablePermutations!$Q$2:$S$2,0))=1,"X","")</f>
        <v>X</v>
      </c>
      <c r="I3762" s="64">
        <f t="shared" si="307"/>
        <v>0.48021220300940309</v>
      </c>
      <c r="J3762" s="64">
        <f t="shared" si="305"/>
        <v>0.21342220331281103</v>
      </c>
      <c r="K3762" s="64">
        <f t="shared" si="309"/>
        <v>0.3777242565854374</v>
      </c>
      <c r="L3762" s="67" t="str">
        <f>IF(VLOOKUP($A3762,ApplicablePermutations!$U$3:$V$146,2,0)=1,"X","")</f>
        <v>X</v>
      </c>
      <c r="M3762">
        <f t="shared" si="308"/>
        <v>1.2</v>
      </c>
      <c r="N3762" s="64">
        <f t="shared" si="306"/>
        <v>0.45326910790252484</v>
      </c>
    </row>
    <row r="3763" spans="1:14" x14ac:dyDescent="0.25">
      <c r="A3763" t="s">
        <v>445</v>
      </c>
      <c r="B3763" t="s">
        <v>330</v>
      </c>
      <c r="C3763" s="65" t="s">
        <v>485</v>
      </c>
      <c r="D3763" s="64" t="str">
        <f>IFERROR(INDEX('Feasibility Factor'!$D$5:$N$123,MATCH(VLOOKUP($A3763,PairList!$A$2:$D$205,2,0),'Feasibility Factor'!$C$5:$C$123,0),MATCH(VLOOKUP($B3763,PairList!$F$2:$I$14,2,0),'Feasibility Factor'!$D$3:$N$3,0)),"")</f>
        <v/>
      </c>
      <c r="E3763" s="64">
        <v>0</v>
      </c>
      <c r="F3763" s="64" t="str">
        <f>IFERROR(INDEX(ESShip!$C$2:$C$99,MATCH(VLOOKUP($A3763,PairList!$A$2:$D$205,3,0),ESShip!$A$2:$A$99,0)),"")</f>
        <v/>
      </c>
      <c r="G3763" s="64">
        <v>0.45378022708870819</v>
      </c>
      <c r="H3763" s="67" t="str">
        <f>IF(INDEX(ApplicablePermutations!$B$3:$N$205,MATCH($A3763,ApplicablePermutations!$A$3:$A$205,0),MATCH($B3763,ApplicablePermutations!$B$2:$N$2,0))*INDEX(ApplicablePermutations!$Q$3:$S$205,MATCH($A3763,ApplicablePermutations!$P$3:$P$205,0),MATCH($C3763,ApplicablePermutations!$Q$2:$S$2,0))=1,"X","")</f>
        <v>X</v>
      </c>
      <c r="I3763" s="64">
        <f t="shared" si="307"/>
        <v>0.48021220300940309</v>
      </c>
      <c r="J3763" s="64">
        <f t="shared" si="305"/>
        <v>0.45378022708870819</v>
      </c>
      <c r="K3763" s="64">
        <f t="shared" si="309"/>
        <v>0.26230140047702732</v>
      </c>
      <c r="L3763" s="67" t="str">
        <f>IF(VLOOKUP($A3763,ApplicablePermutations!$U$3:$V$146,2,0)=1,"X","")</f>
        <v>X</v>
      </c>
      <c r="M3763">
        <f t="shared" si="308"/>
        <v>1.2</v>
      </c>
      <c r="N3763" s="64">
        <f t="shared" si="306"/>
        <v>0.31476168057243276</v>
      </c>
    </row>
    <row r="3764" spans="1:14" x14ac:dyDescent="0.25">
      <c r="A3764" t="s">
        <v>445</v>
      </c>
      <c r="B3764" t="s">
        <v>331</v>
      </c>
      <c r="C3764" s="65" t="s">
        <v>485</v>
      </c>
      <c r="D3764" s="64" t="str">
        <f>IFERROR(INDEX('Feasibility Factor'!$D$5:$N$123,MATCH(VLOOKUP($A3764,PairList!$A$2:$D$205,2,0),'Feasibility Factor'!$C$5:$C$123,0),MATCH(VLOOKUP($B3764,PairList!$F$2:$I$14,2,0),'Feasibility Factor'!$D$3:$N$3,0)),"")</f>
        <v/>
      </c>
      <c r="E3764" s="64">
        <v>0</v>
      </c>
      <c r="F3764" s="64" t="str">
        <f>IFERROR(INDEX(ESShip!$C$2:$C$99,MATCH(VLOOKUP($A3764,PairList!$A$2:$D$205,3,0),ESShip!$A$2:$A$99,0)),"")</f>
        <v/>
      </c>
      <c r="G3764" s="64">
        <v>0.45378022708870819</v>
      </c>
      <c r="H3764" s="67" t="str">
        <f>IF(INDEX(ApplicablePermutations!$B$3:$N$205,MATCH($A3764,ApplicablePermutations!$A$3:$A$205,0),MATCH($B3764,ApplicablePermutations!$B$2:$N$2,0))*INDEX(ApplicablePermutations!$Q$3:$S$205,MATCH($A3764,ApplicablePermutations!$P$3:$P$205,0),MATCH($C3764,ApplicablePermutations!$Q$2:$S$2,0))=1,"X","")</f>
        <v>X</v>
      </c>
      <c r="I3764" s="64">
        <f t="shared" si="307"/>
        <v>0.48021220300940309</v>
      </c>
      <c r="J3764" s="64">
        <f t="shared" ref="J3764:J3827" si="310">IF(H3764="X",IF(F3764&lt;&gt;"",F3764,IF(G3764&lt;&gt;"",G3764,AVERAGEIFS($G$2:$G$13027,$A$2:$A$13027,$A3764,$C$2:$C$13027,$C3764))),"")</f>
        <v>0.45378022708870819</v>
      </c>
      <c r="K3764" s="64">
        <f t="shared" si="309"/>
        <v>0.26230140047702732</v>
      </c>
      <c r="L3764" s="67" t="str">
        <f>IF(VLOOKUP($A3764,ApplicablePermutations!$U$3:$V$146,2,0)=1,"X","")</f>
        <v>X</v>
      </c>
      <c r="M3764">
        <f t="shared" si="308"/>
        <v>1.2</v>
      </c>
      <c r="N3764" s="64">
        <f t="shared" si="306"/>
        <v>0.31476168057243276</v>
      </c>
    </row>
    <row r="3765" spans="1:14" x14ac:dyDescent="0.25">
      <c r="A3765" t="s">
        <v>445</v>
      </c>
      <c r="B3765" t="s">
        <v>332</v>
      </c>
      <c r="C3765" s="65" t="s">
        <v>485</v>
      </c>
      <c r="D3765" s="64" t="str">
        <f>IFERROR(INDEX('Feasibility Factor'!$D$5:$N$123,MATCH(VLOOKUP($A3765,PairList!$A$2:$D$205,2,0),'Feasibility Factor'!$C$5:$C$123,0),MATCH(VLOOKUP($B3765,PairList!$F$2:$I$14,2,0),'Feasibility Factor'!$D$3:$N$3,0)),"")</f>
        <v/>
      </c>
      <c r="E3765" s="64">
        <v>0</v>
      </c>
      <c r="F3765" s="64" t="str">
        <f>IFERROR(INDEX(ESShip!$C$2:$C$99,MATCH(VLOOKUP($A3765,PairList!$A$2:$D$205,3,0),ESShip!$A$2:$A$99,0)),"")</f>
        <v/>
      </c>
      <c r="G3765" s="64">
        <v>0.21342220331281103</v>
      </c>
      <c r="H3765" s="67" t="str">
        <f>IF(INDEX(ApplicablePermutations!$B$3:$N$205,MATCH($A3765,ApplicablePermutations!$A$3:$A$205,0),MATCH($B3765,ApplicablePermutations!$B$2:$N$2,0))*INDEX(ApplicablePermutations!$Q$3:$S$205,MATCH($A3765,ApplicablePermutations!$P$3:$P$205,0),MATCH($C3765,ApplicablePermutations!$Q$2:$S$2,0))=1,"X","")</f>
        <v>X</v>
      </c>
      <c r="I3765" s="64">
        <f t="shared" si="307"/>
        <v>0.48021220300940309</v>
      </c>
      <c r="J3765" s="64">
        <f t="shared" si="310"/>
        <v>0.21342220331281103</v>
      </c>
      <c r="K3765" s="64">
        <f t="shared" si="309"/>
        <v>0.3777242565854374</v>
      </c>
      <c r="L3765" s="67" t="str">
        <f>IF(VLOOKUP($A3765,ApplicablePermutations!$U$3:$V$146,2,0)=1,"X","")</f>
        <v>X</v>
      </c>
      <c r="M3765">
        <f t="shared" si="308"/>
        <v>1.2</v>
      </c>
      <c r="N3765" s="64">
        <f t="shared" si="306"/>
        <v>0.45326910790252484</v>
      </c>
    </row>
    <row r="3766" spans="1:14" x14ac:dyDescent="0.25">
      <c r="A3766" t="s">
        <v>445</v>
      </c>
      <c r="B3766" t="s">
        <v>243</v>
      </c>
      <c r="C3766" s="65" t="s">
        <v>485</v>
      </c>
      <c r="D3766" s="64" t="str">
        <f>IFERROR(INDEX('Feasibility Factor'!$D$5:$N$123,MATCH(VLOOKUP($A3766,PairList!$A$2:$D$205,2,0),'Feasibility Factor'!$C$5:$C$123,0),MATCH(VLOOKUP($B3766,PairList!$F$2:$I$14,2,0),'Feasibility Factor'!$D$3:$N$3,0)),"")</f>
        <v/>
      </c>
      <c r="E3766" s="64">
        <v>0.48021220300940309</v>
      </c>
      <c r="F3766" s="64" t="str">
        <f>IFERROR(INDEX(ESShip!$C$2:$C$99,MATCH(VLOOKUP($A3766,PairList!$A$2:$D$205,3,0),ESShip!$A$2:$A$99,0)),"")</f>
        <v/>
      </c>
      <c r="G3766" s="64">
        <v>0.61018103081760544</v>
      </c>
      <c r="H3766" s="67" t="str">
        <f>IF(INDEX(ApplicablePermutations!$B$3:$N$205,MATCH($A3766,ApplicablePermutations!$A$3:$A$205,0),MATCH($B3766,ApplicablePermutations!$B$2:$N$2,0))*INDEX(ApplicablePermutations!$Q$3:$S$205,MATCH($A3766,ApplicablePermutations!$P$3:$P$205,0),MATCH($C3766,ApplicablePermutations!$Q$2:$S$2,0))=1,"X","")</f>
        <v>X</v>
      </c>
      <c r="I3766" s="64">
        <f t="shared" si="307"/>
        <v>0.48021220300940309</v>
      </c>
      <c r="J3766" s="64">
        <f t="shared" si="310"/>
        <v>0.61018103081760544</v>
      </c>
      <c r="K3766" s="64">
        <f t="shared" si="309"/>
        <v>0.18719582596593232</v>
      </c>
      <c r="L3766" s="67" t="str">
        <f>IF(VLOOKUP($A3766,ApplicablePermutations!$U$3:$V$146,2,0)=1,"X","")</f>
        <v>X</v>
      </c>
      <c r="M3766">
        <f t="shared" si="308"/>
        <v>1.2</v>
      </c>
      <c r="N3766" s="64">
        <f t="shared" si="306"/>
        <v>0.22463499115911878</v>
      </c>
    </row>
    <row r="3767" spans="1:14" x14ac:dyDescent="0.25">
      <c r="A3767" t="s">
        <v>445</v>
      </c>
      <c r="B3767" t="s">
        <v>333</v>
      </c>
      <c r="C3767" s="65" t="s">
        <v>485</v>
      </c>
      <c r="D3767" s="64" t="str">
        <f>IFERROR(INDEX('Feasibility Factor'!$D$5:$N$123,MATCH(VLOOKUP($A3767,PairList!$A$2:$D$205,2,0),'Feasibility Factor'!$C$5:$C$123,0),MATCH(VLOOKUP($B3767,PairList!$F$2:$I$14,2,0),'Feasibility Factor'!$D$3:$N$3,0)),"")</f>
        <v/>
      </c>
      <c r="E3767" s="64">
        <v>0</v>
      </c>
      <c r="F3767" s="64" t="str">
        <f>IFERROR(INDEX(ESShip!$C$2:$C$99,MATCH(VLOOKUP($A3767,PairList!$A$2:$D$205,3,0),ESShip!$A$2:$A$99,0)),"")</f>
        <v/>
      </c>
      <c r="G3767" s="64">
        <v>0.21342220331281103</v>
      </c>
      <c r="H3767" s="67" t="str">
        <f>IF(INDEX(ApplicablePermutations!$B$3:$N$205,MATCH($A3767,ApplicablePermutations!$A$3:$A$205,0),MATCH($B3767,ApplicablePermutations!$B$2:$N$2,0))*INDEX(ApplicablePermutations!$Q$3:$S$205,MATCH($A3767,ApplicablePermutations!$P$3:$P$205,0),MATCH($C3767,ApplicablePermutations!$Q$2:$S$2,0))=1,"X","")</f>
        <v>X</v>
      </c>
      <c r="I3767" s="64">
        <f t="shared" si="307"/>
        <v>0.48021220300940309</v>
      </c>
      <c r="J3767" s="64">
        <f t="shared" si="310"/>
        <v>0.21342220331281103</v>
      </c>
      <c r="K3767" s="64">
        <f t="shared" si="309"/>
        <v>0.3777242565854374</v>
      </c>
      <c r="L3767" s="67" t="str">
        <f>IF(VLOOKUP($A3767,ApplicablePermutations!$U$3:$V$146,2,0)=1,"X","")</f>
        <v>X</v>
      </c>
      <c r="M3767">
        <f t="shared" si="308"/>
        <v>1.2</v>
      </c>
      <c r="N3767" s="64">
        <f t="shared" si="306"/>
        <v>0.45326910790252484</v>
      </c>
    </row>
    <row r="3768" spans="1:14" x14ac:dyDescent="0.25">
      <c r="A3768" t="s">
        <v>445</v>
      </c>
      <c r="B3768" t="s">
        <v>334</v>
      </c>
      <c r="C3768" s="65" t="s">
        <v>485</v>
      </c>
      <c r="D3768" s="64" t="str">
        <f>IFERROR(INDEX('Feasibility Factor'!$D$5:$N$123,MATCH(VLOOKUP($A3768,PairList!$A$2:$D$205,2,0),'Feasibility Factor'!$C$5:$C$123,0),MATCH(VLOOKUP($B3768,PairList!$F$2:$I$14,2,0),'Feasibility Factor'!$D$3:$N$3,0)),"")</f>
        <v/>
      </c>
      <c r="E3768" s="64">
        <v>0</v>
      </c>
      <c r="F3768" s="64" t="str">
        <f>IFERROR(INDEX(ESShip!$C$2:$C$99,MATCH(VLOOKUP($A3768,PairList!$A$2:$D$205,3,0),ESShip!$A$2:$A$99,0)),"")</f>
        <v/>
      </c>
      <c r="G3768" s="64">
        <v>0.21342220331281103</v>
      </c>
      <c r="H3768" s="67" t="str">
        <f>IF(INDEX(ApplicablePermutations!$B$3:$N$205,MATCH($A3768,ApplicablePermutations!$A$3:$A$205,0),MATCH($B3768,ApplicablePermutations!$B$2:$N$2,0))*INDEX(ApplicablePermutations!$Q$3:$S$205,MATCH($A3768,ApplicablePermutations!$P$3:$P$205,0),MATCH($C3768,ApplicablePermutations!$Q$2:$S$2,0))=1,"X","")</f>
        <v>X</v>
      </c>
      <c r="I3768" s="64">
        <f t="shared" si="307"/>
        <v>0.48021220300940309</v>
      </c>
      <c r="J3768" s="64">
        <f t="shared" si="310"/>
        <v>0.21342220331281103</v>
      </c>
      <c r="K3768" s="64">
        <f t="shared" si="309"/>
        <v>0.3777242565854374</v>
      </c>
      <c r="L3768" s="67" t="str">
        <f>IF(VLOOKUP($A3768,ApplicablePermutations!$U$3:$V$146,2,0)=1,"X","")</f>
        <v>X</v>
      </c>
      <c r="M3768">
        <f t="shared" si="308"/>
        <v>1.2</v>
      </c>
      <c r="N3768" s="64">
        <f t="shared" si="306"/>
        <v>0.45326910790252484</v>
      </c>
    </row>
    <row r="3769" spans="1:14" x14ac:dyDescent="0.25">
      <c r="A3769" t="s">
        <v>445</v>
      </c>
      <c r="B3769" t="s">
        <v>94</v>
      </c>
      <c r="C3769" s="65" t="s">
        <v>485</v>
      </c>
      <c r="D3769" s="64" t="str">
        <f>IFERROR(INDEX('Feasibility Factor'!$D$5:$N$123,MATCH(VLOOKUP($A3769,PairList!$A$2:$D$205,2,0),'Feasibility Factor'!$C$5:$C$123,0),MATCH(VLOOKUP($B3769,PairList!$F$2:$I$14,2,0),'Feasibility Factor'!$D$3:$N$3,0)),"")</f>
        <v/>
      </c>
      <c r="E3769" s="64">
        <v>0</v>
      </c>
      <c r="F3769" s="64" t="str">
        <f>IFERROR(INDEX(ESShip!$C$2:$C$99,MATCH(VLOOKUP($A3769,PairList!$A$2:$D$205,3,0),ESShip!$A$2:$A$99,0)),"")</f>
        <v/>
      </c>
      <c r="G3769" s="64">
        <v>0.45378022708870824</v>
      </c>
      <c r="H3769" s="67" t="str">
        <f>IF(INDEX(ApplicablePermutations!$B$3:$N$205,MATCH($A3769,ApplicablePermutations!$A$3:$A$205,0),MATCH($B3769,ApplicablePermutations!$B$2:$N$2,0))*INDEX(ApplicablePermutations!$Q$3:$S$205,MATCH($A3769,ApplicablePermutations!$P$3:$P$205,0),MATCH($C3769,ApplicablePermutations!$Q$2:$S$2,0))=1,"X","")</f>
        <v>X</v>
      </c>
      <c r="I3769" s="64">
        <f t="shared" si="307"/>
        <v>0.48021220300940309</v>
      </c>
      <c r="J3769" s="64">
        <f t="shared" si="310"/>
        <v>0.45378022708870824</v>
      </c>
      <c r="K3769" s="64">
        <f t="shared" si="309"/>
        <v>0.26230140047702727</v>
      </c>
      <c r="L3769" s="67" t="str">
        <f>IF(VLOOKUP($A3769,ApplicablePermutations!$U$3:$V$146,2,0)=1,"X","")</f>
        <v>X</v>
      </c>
      <c r="M3769">
        <f t="shared" si="308"/>
        <v>1.2</v>
      </c>
      <c r="N3769" s="64">
        <f t="shared" si="306"/>
        <v>0.3147616805724327</v>
      </c>
    </row>
    <row r="3770" spans="1:14" x14ac:dyDescent="0.25">
      <c r="A3770" t="s">
        <v>445</v>
      </c>
      <c r="B3770" t="s">
        <v>335</v>
      </c>
      <c r="C3770" s="65" t="s">
        <v>485</v>
      </c>
      <c r="D3770" s="64" t="str">
        <f>IFERROR(INDEX('Feasibility Factor'!$D$5:$N$123,MATCH(VLOOKUP($A3770,PairList!$A$2:$D$205,2,0),'Feasibility Factor'!$C$5:$C$123,0),MATCH(VLOOKUP($B3770,PairList!$F$2:$I$14,2,0),'Feasibility Factor'!$D$3:$N$3,0)),"")</f>
        <v/>
      </c>
      <c r="E3770" s="64">
        <v>0</v>
      </c>
      <c r="F3770" s="64" t="str">
        <f>IFERROR(INDEX(ESShip!$C$2:$C$99,MATCH(VLOOKUP($A3770,PairList!$A$2:$D$205,3,0),ESShip!$A$2:$A$99,0)),"")</f>
        <v/>
      </c>
      <c r="G3770" s="64">
        <v>0.21342220331281103</v>
      </c>
      <c r="H3770" s="67" t="str">
        <f>IF(INDEX(ApplicablePermutations!$B$3:$N$205,MATCH($A3770,ApplicablePermutations!$A$3:$A$205,0),MATCH($B3770,ApplicablePermutations!$B$2:$N$2,0))*INDEX(ApplicablePermutations!$Q$3:$S$205,MATCH($A3770,ApplicablePermutations!$P$3:$P$205,0),MATCH($C3770,ApplicablePermutations!$Q$2:$S$2,0))=1,"X","")</f>
        <v>X</v>
      </c>
      <c r="I3770" s="64">
        <f t="shared" si="307"/>
        <v>0.48021220300940309</v>
      </c>
      <c r="J3770" s="64">
        <f t="shared" si="310"/>
        <v>0.21342220331281103</v>
      </c>
      <c r="K3770" s="64">
        <f t="shared" si="309"/>
        <v>0.3777242565854374</v>
      </c>
      <c r="L3770" s="67" t="str">
        <f>IF(VLOOKUP($A3770,ApplicablePermutations!$U$3:$V$146,2,0)=1,"X","")</f>
        <v>X</v>
      </c>
      <c r="M3770">
        <f t="shared" si="308"/>
        <v>1.2</v>
      </c>
      <c r="N3770" s="64">
        <f t="shared" si="306"/>
        <v>0.45326910790252484</v>
      </c>
    </row>
    <row r="3771" spans="1:14" x14ac:dyDescent="0.25">
      <c r="A3771" t="s">
        <v>445</v>
      </c>
      <c r="B3771" t="s">
        <v>100</v>
      </c>
      <c r="C3771" s="65" t="s">
        <v>485</v>
      </c>
      <c r="D3771" s="64" t="str">
        <f>IFERROR(INDEX('Feasibility Factor'!$D$5:$N$123,MATCH(VLOOKUP($A3771,PairList!$A$2:$D$205,2,0),'Feasibility Factor'!$C$5:$C$123,0),MATCH(VLOOKUP($B3771,PairList!$F$2:$I$14,2,0),'Feasibility Factor'!$D$3:$N$3,0)),"")</f>
        <v/>
      </c>
      <c r="E3771" s="64">
        <v>0</v>
      </c>
      <c r="F3771" s="64" t="str">
        <f>IFERROR(INDEX(ESShip!$C$2:$C$99,MATCH(VLOOKUP($A3771,PairList!$A$2:$D$205,3,0),ESShip!$A$2:$A$99,0)),"")</f>
        <v/>
      </c>
      <c r="G3771" s="64">
        <v>0.45378022708870819</v>
      </c>
      <c r="H3771" s="67" t="str">
        <f>IF(INDEX(ApplicablePermutations!$B$3:$N$205,MATCH($A3771,ApplicablePermutations!$A$3:$A$205,0),MATCH($B3771,ApplicablePermutations!$B$2:$N$2,0))*INDEX(ApplicablePermutations!$Q$3:$S$205,MATCH($A3771,ApplicablePermutations!$P$3:$P$205,0),MATCH($C3771,ApplicablePermutations!$Q$2:$S$2,0))=1,"X","")</f>
        <v>X</v>
      </c>
      <c r="I3771" s="64">
        <f t="shared" si="307"/>
        <v>0.48021220300940309</v>
      </c>
      <c r="J3771" s="64">
        <f t="shared" si="310"/>
        <v>0.45378022708870819</v>
      </c>
      <c r="K3771" s="64">
        <f t="shared" si="309"/>
        <v>0.26230140047702732</v>
      </c>
      <c r="L3771" s="67" t="str">
        <f>IF(VLOOKUP($A3771,ApplicablePermutations!$U$3:$V$146,2,0)=1,"X","")</f>
        <v>X</v>
      </c>
      <c r="M3771">
        <f t="shared" si="308"/>
        <v>1.2</v>
      </c>
      <c r="N3771" s="64">
        <f t="shared" si="306"/>
        <v>0.31476168057243276</v>
      </c>
    </row>
    <row r="3772" spans="1:14" x14ac:dyDescent="0.25">
      <c r="A3772" t="s">
        <v>445</v>
      </c>
      <c r="B3772" t="s">
        <v>327</v>
      </c>
      <c r="C3772" s="65" t="s">
        <v>486</v>
      </c>
      <c r="D3772" s="64" t="str">
        <f>IFERROR(INDEX('Feasibility Factor'!$D$5:$N$123,MATCH(VLOOKUP($A3772,PairList!$A$2:$D$205,2,0),'Feasibility Factor'!$C$5:$C$123,0),MATCH(VLOOKUP($B3772,PairList!$F$2:$I$14,2,0),'Feasibility Factor'!$D$3:$N$3,0)),"")</f>
        <v/>
      </c>
      <c r="E3772" s="64">
        <v>0</v>
      </c>
      <c r="F3772" s="64" t="str">
        <f>IFERROR(INDEX(ESShip!$C$2:$C$99,MATCH(VLOOKUP($A3772,PairList!$A$2:$D$205,3,0),ESShip!$A$2:$A$99,0)),"")</f>
        <v/>
      </c>
      <c r="G3772" s="69">
        <v>0.45378022708870819</v>
      </c>
      <c r="H3772" s="67" t="str">
        <f>IF(INDEX(ApplicablePermutations!$B$3:$N$205,MATCH($A3772,ApplicablePermutations!$A$3:$A$205,0),MATCH($B3772,ApplicablePermutations!$B$2:$N$2,0))*INDEX(ApplicablePermutations!$Q$3:$S$205,MATCH($A3772,ApplicablePermutations!$P$3:$P$205,0),MATCH($C3772,ApplicablePermutations!$Q$2:$S$2,0))=1,"X","")</f>
        <v>X</v>
      </c>
      <c r="I3772" s="64">
        <f t="shared" si="307"/>
        <v>0.48021220300940309</v>
      </c>
      <c r="J3772" s="64">
        <f t="shared" si="310"/>
        <v>0.45378022708870819</v>
      </c>
      <c r="K3772" s="64">
        <f t="shared" si="309"/>
        <v>0.26230140047702732</v>
      </c>
      <c r="L3772" s="67" t="str">
        <f>IF(VLOOKUP($A3772,ApplicablePermutations!$U$3:$V$146,2,0)=1,"X","")</f>
        <v>X</v>
      </c>
      <c r="M3772">
        <f t="shared" si="308"/>
        <v>1.2</v>
      </c>
      <c r="N3772" s="64">
        <f t="shared" si="306"/>
        <v>0.31476168057243276</v>
      </c>
    </row>
    <row r="3773" spans="1:14" x14ac:dyDescent="0.25">
      <c r="A3773" t="s">
        <v>445</v>
      </c>
      <c r="B3773" t="s">
        <v>328</v>
      </c>
      <c r="C3773" s="65" t="s">
        <v>486</v>
      </c>
      <c r="D3773" s="64" t="str">
        <f>IFERROR(INDEX('Feasibility Factor'!$D$5:$N$123,MATCH(VLOOKUP($A3773,PairList!$A$2:$D$205,2,0),'Feasibility Factor'!$C$5:$C$123,0),MATCH(VLOOKUP($B3773,PairList!$F$2:$I$14,2,0),'Feasibility Factor'!$D$3:$N$3,0)),"")</f>
        <v/>
      </c>
      <c r="E3773" s="64">
        <v>0</v>
      </c>
      <c r="F3773" s="64" t="str">
        <f>IFERROR(INDEX(ESShip!$C$2:$C$99,MATCH(VLOOKUP($A3773,PairList!$A$2:$D$205,3,0),ESShip!$A$2:$A$99,0)),"")</f>
        <v/>
      </c>
      <c r="G3773" s="69">
        <v>0.21342220331281103</v>
      </c>
      <c r="H3773" s="67" t="str">
        <f>IF(INDEX(ApplicablePermutations!$B$3:$N$205,MATCH($A3773,ApplicablePermutations!$A$3:$A$205,0),MATCH($B3773,ApplicablePermutations!$B$2:$N$2,0))*INDEX(ApplicablePermutations!$Q$3:$S$205,MATCH($A3773,ApplicablePermutations!$P$3:$P$205,0),MATCH($C3773,ApplicablePermutations!$Q$2:$S$2,0))=1,"X","")</f>
        <v>X</v>
      </c>
      <c r="I3773" s="64">
        <f t="shared" si="307"/>
        <v>0.48021220300940309</v>
      </c>
      <c r="J3773" s="64">
        <f t="shared" si="310"/>
        <v>0.21342220331281103</v>
      </c>
      <c r="K3773" s="64">
        <f t="shared" si="309"/>
        <v>0.3777242565854374</v>
      </c>
      <c r="L3773" s="67" t="str">
        <f>IF(VLOOKUP($A3773,ApplicablePermutations!$U$3:$V$146,2,0)=1,"X","")</f>
        <v>X</v>
      </c>
      <c r="M3773">
        <f t="shared" si="308"/>
        <v>1.2</v>
      </c>
      <c r="N3773" s="64">
        <f t="shared" si="306"/>
        <v>0.45326910790252484</v>
      </c>
    </row>
    <row r="3774" spans="1:14" x14ac:dyDescent="0.25">
      <c r="A3774" t="s">
        <v>445</v>
      </c>
      <c r="B3774" t="s">
        <v>239</v>
      </c>
      <c r="C3774" s="65" t="s">
        <v>486</v>
      </c>
      <c r="D3774" s="64" t="str">
        <f>IFERROR(INDEX('Feasibility Factor'!$D$5:$N$123,MATCH(VLOOKUP($A3774,PairList!$A$2:$D$205,2,0),'Feasibility Factor'!$C$5:$C$123,0),MATCH(VLOOKUP($B3774,PairList!$F$2:$I$14,2,0),'Feasibility Factor'!$D$3:$N$3,0)),"")</f>
        <v/>
      </c>
      <c r="E3774" s="64">
        <v>0</v>
      </c>
      <c r="F3774" s="64" t="str">
        <f>IFERROR(INDEX(ESShip!$C$2:$C$99,MATCH(VLOOKUP($A3774,PairList!$A$2:$D$205,3,0),ESShip!$A$2:$A$99,0)),"")</f>
        <v/>
      </c>
      <c r="G3774" s="69">
        <v>0.45378022708870819</v>
      </c>
      <c r="H3774" s="67" t="str">
        <f>IF(INDEX(ApplicablePermutations!$B$3:$N$205,MATCH($A3774,ApplicablePermutations!$A$3:$A$205,0),MATCH($B3774,ApplicablePermutations!$B$2:$N$2,0))*INDEX(ApplicablePermutations!$Q$3:$S$205,MATCH($A3774,ApplicablePermutations!$P$3:$P$205,0),MATCH($C3774,ApplicablePermutations!$Q$2:$S$2,0))=1,"X","")</f>
        <v>X</v>
      </c>
      <c r="I3774" s="64">
        <f t="shared" si="307"/>
        <v>0.48021220300940309</v>
      </c>
      <c r="J3774" s="64">
        <f t="shared" si="310"/>
        <v>0.45378022708870819</v>
      </c>
      <c r="K3774" s="64">
        <f t="shared" si="309"/>
        <v>0.26230140047702732</v>
      </c>
      <c r="L3774" s="67" t="str">
        <f>IF(VLOOKUP($A3774,ApplicablePermutations!$U$3:$V$146,2,0)=1,"X","")</f>
        <v>X</v>
      </c>
      <c r="M3774">
        <f t="shared" si="308"/>
        <v>1.2</v>
      </c>
      <c r="N3774" s="64">
        <f t="shared" si="306"/>
        <v>0.31476168057243276</v>
      </c>
    </row>
    <row r="3775" spans="1:14" x14ac:dyDescent="0.25">
      <c r="A3775" t="s">
        <v>445</v>
      </c>
      <c r="B3775" t="s">
        <v>329</v>
      </c>
      <c r="C3775" s="65" t="s">
        <v>486</v>
      </c>
      <c r="D3775" s="64" t="str">
        <f>IFERROR(INDEX('Feasibility Factor'!$D$5:$N$123,MATCH(VLOOKUP($A3775,PairList!$A$2:$D$205,2,0),'Feasibility Factor'!$C$5:$C$123,0),MATCH(VLOOKUP($B3775,PairList!$F$2:$I$14,2,0),'Feasibility Factor'!$D$3:$N$3,0)),"")</f>
        <v/>
      </c>
      <c r="E3775" s="64">
        <v>0</v>
      </c>
      <c r="F3775" s="64" t="str">
        <f>IFERROR(INDEX(ESShip!$C$2:$C$99,MATCH(VLOOKUP($A3775,PairList!$A$2:$D$205,3,0),ESShip!$A$2:$A$99,0)),"")</f>
        <v/>
      </c>
      <c r="G3775" s="69">
        <v>0.21342220331281103</v>
      </c>
      <c r="H3775" s="67" t="str">
        <f>IF(INDEX(ApplicablePermutations!$B$3:$N$205,MATCH($A3775,ApplicablePermutations!$A$3:$A$205,0),MATCH($B3775,ApplicablePermutations!$B$2:$N$2,0))*INDEX(ApplicablePermutations!$Q$3:$S$205,MATCH($A3775,ApplicablePermutations!$P$3:$P$205,0),MATCH($C3775,ApplicablePermutations!$Q$2:$S$2,0))=1,"X","")</f>
        <v>X</v>
      </c>
      <c r="I3775" s="64">
        <f t="shared" si="307"/>
        <v>0.48021220300940309</v>
      </c>
      <c r="J3775" s="64">
        <f t="shared" si="310"/>
        <v>0.21342220331281103</v>
      </c>
      <c r="K3775" s="64">
        <f t="shared" si="309"/>
        <v>0.3777242565854374</v>
      </c>
      <c r="L3775" s="67" t="str">
        <f>IF(VLOOKUP($A3775,ApplicablePermutations!$U$3:$V$146,2,0)=1,"X","")</f>
        <v>X</v>
      </c>
      <c r="M3775">
        <f t="shared" si="308"/>
        <v>1.2</v>
      </c>
      <c r="N3775" s="64">
        <f t="shared" si="306"/>
        <v>0.45326910790252484</v>
      </c>
    </row>
    <row r="3776" spans="1:14" x14ac:dyDescent="0.25">
      <c r="A3776" t="s">
        <v>445</v>
      </c>
      <c r="B3776" t="s">
        <v>330</v>
      </c>
      <c r="C3776" s="65" t="s">
        <v>486</v>
      </c>
      <c r="D3776" s="64" t="str">
        <f>IFERROR(INDEX('Feasibility Factor'!$D$5:$N$123,MATCH(VLOOKUP($A3776,PairList!$A$2:$D$205,2,0),'Feasibility Factor'!$C$5:$C$123,0),MATCH(VLOOKUP($B3776,PairList!$F$2:$I$14,2,0),'Feasibility Factor'!$D$3:$N$3,0)),"")</f>
        <v/>
      </c>
      <c r="E3776" s="64">
        <v>0</v>
      </c>
      <c r="F3776" s="64" t="str">
        <f>IFERROR(INDEX(ESShip!$C$2:$C$99,MATCH(VLOOKUP($A3776,PairList!$A$2:$D$205,3,0),ESShip!$A$2:$A$99,0)),"")</f>
        <v/>
      </c>
      <c r="G3776" s="69">
        <v>0.45378022708870819</v>
      </c>
      <c r="H3776" s="67" t="str">
        <f>IF(INDEX(ApplicablePermutations!$B$3:$N$205,MATCH($A3776,ApplicablePermutations!$A$3:$A$205,0),MATCH($B3776,ApplicablePermutations!$B$2:$N$2,0))*INDEX(ApplicablePermutations!$Q$3:$S$205,MATCH($A3776,ApplicablePermutations!$P$3:$P$205,0),MATCH($C3776,ApplicablePermutations!$Q$2:$S$2,0))=1,"X","")</f>
        <v>X</v>
      </c>
      <c r="I3776" s="64">
        <f t="shared" si="307"/>
        <v>0.48021220300940309</v>
      </c>
      <c r="J3776" s="64">
        <f t="shared" si="310"/>
        <v>0.45378022708870819</v>
      </c>
      <c r="K3776" s="64">
        <f t="shared" si="309"/>
        <v>0.26230140047702732</v>
      </c>
      <c r="L3776" s="67" t="str">
        <f>IF(VLOOKUP($A3776,ApplicablePermutations!$U$3:$V$146,2,0)=1,"X","")</f>
        <v>X</v>
      </c>
      <c r="M3776">
        <f t="shared" si="308"/>
        <v>1.2</v>
      </c>
      <c r="N3776" s="64">
        <f t="shared" si="306"/>
        <v>0.31476168057243276</v>
      </c>
    </row>
    <row r="3777" spans="1:14" x14ac:dyDescent="0.25">
      <c r="A3777" t="s">
        <v>445</v>
      </c>
      <c r="B3777" t="s">
        <v>331</v>
      </c>
      <c r="C3777" s="65" t="s">
        <v>486</v>
      </c>
      <c r="D3777" s="64" t="str">
        <f>IFERROR(INDEX('Feasibility Factor'!$D$5:$N$123,MATCH(VLOOKUP($A3777,PairList!$A$2:$D$205,2,0),'Feasibility Factor'!$C$5:$C$123,0),MATCH(VLOOKUP($B3777,PairList!$F$2:$I$14,2,0),'Feasibility Factor'!$D$3:$N$3,0)),"")</f>
        <v/>
      </c>
      <c r="E3777" s="64">
        <v>0</v>
      </c>
      <c r="F3777" s="64" t="str">
        <f>IFERROR(INDEX(ESShip!$C$2:$C$99,MATCH(VLOOKUP($A3777,PairList!$A$2:$D$205,3,0),ESShip!$A$2:$A$99,0)),"")</f>
        <v/>
      </c>
      <c r="G3777" s="69">
        <v>0.45378022708870819</v>
      </c>
      <c r="H3777" s="67" t="str">
        <f>IF(INDEX(ApplicablePermutations!$B$3:$N$205,MATCH($A3777,ApplicablePermutations!$A$3:$A$205,0),MATCH($B3777,ApplicablePermutations!$B$2:$N$2,0))*INDEX(ApplicablePermutations!$Q$3:$S$205,MATCH($A3777,ApplicablePermutations!$P$3:$P$205,0),MATCH($C3777,ApplicablePermutations!$Q$2:$S$2,0))=1,"X","")</f>
        <v>X</v>
      </c>
      <c r="I3777" s="64">
        <f t="shared" si="307"/>
        <v>0.48021220300940309</v>
      </c>
      <c r="J3777" s="64">
        <f t="shared" si="310"/>
        <v>0.45378022708870819</v>
      </c>
      <c r="K3777" s="64">
        <f t="shared" si="309"/>
        <v>0.26230140047702732</v>
      </c>
      <c r="L3777" s="67" t="str">
        <f>IF(VLOOKUP($A3777,ApplicablePermutations!$U$3:$V$146,2,0)=1,"X","")</f>
        <v>X</v>
      </c>
      <c r="M3777">
        <f t="shared" si="308"/>
        <v>1.2</v>
      </c>
      <c r="N3777" s="64">
        <f t="shared" si="306"/>
        <v>0.31476168057243276</v>
      </c>
    </row>
    <row r="3778" spans="1:14" x14ac:dyDescent="0.25">
      <c r="A3778" t="s">
        <v>445</v>
      </c>
      <c r="B3778" t="s">
        <v>332</v>
      </c>
      <c r="C3778" s="65" t="s">
        <v>486</v>
      </c>
      <c r="D3778" s="64" t="str">
        <f>IFERROR(INDEX('Feasibility Factor'!$D$5:$N$123,MATCH(VLOOKUP($A3778,PairList!$A$2:$D$205,2,0),'Feasibility Factor'!$C$5:$C$123,0),MATCH(VLOOKUP($B3778,PairList!$F$2:$I$14,2,0),'Feasibility Factor'!$D$3:$N$3,0)),"")</f>
        <v/>
      </c>
      <c r="E3778" s="64">
        <v>0</v>
      </c>
      <c r="F3778" s="64" t="str">
        <f>IFERROR(INDEX(ESShip!$C$2:$C$99,MATCH(VLOOKUP($A3778,PairList!$A$2:$D$205,3,0),ESShip!$A$2:$A$99,0)),"")</f>
        <v/>
      </c>
      <c r="G3778" s="69">
        <v>0.21342220331281103</v>
      </c>
      <c r="H3778" s="67" t="str">
        <f>IF(INDEX(ApplicablePermutations!$B$3:$N$205,MATCH($A3778,ApplicablePermutations!$A$3:$A$205,0),MATCH($B3778,ApplicablePermutations!$B$2:$N$2,0))*INDEX(ApplicablePermutations!$Q$3:$S$205,MATCH($A3778,ApplicablePermutations!$P$3:$P$205,0),MATCH($C3778,ApplicablePermutations!$Q$2:$S$2,0))=1,"X","")</f>
        <v>X</v>
      </c>
      <c r="I3778" s="64">
        <f t="shared" si="307"/>
        <v>0.48021220300940309</v>
      </c>
      <c r="J3778" s="64">
        <f t="shared" si="310"/>
        <v>0.21342220331281103</v>
      </c>
      <c r="K3778" s="64">
        <f t="shared" si="309"/>
        <v>0.3777242565854374</v>
      </c>
      <c r="L3778" s="67" t="str">
        <f>IF(VLOOKUP($A3778,ApplicablePermutations!$U$3:$V$146,2,0)=1,"X","")</f>
        <v>X</v>
      </c>
      <c r="M3778">
        <f t="shared" si="308"/>
        <v>1.2</v>
      </c>
      <c r="N3778" s="64">
        <f t="shared" si="306"/>
        <v>0.45326910790252484</v>
      </c>
    </row>
    <row r="3779" spans="1:14" x14ac:dyDescent="0.25">
      <c r="A3779" t="s">
        <v>445</v>
      </c>
      <c r="B3779" t="s">
        <v>243</v>
      </c>
      <c r="C3779" s="65" t="s">
        <v>486</v>
      </c>
      <c r="D3779" s="64" t="str">
        <f>IFERROR(INDEX('Feasibility Factor'!$D$5:$N$123,MATCH(VLOOKUP($A3779,PairList!$A$2:$D$205,2,0),'Feasibility Factor'!$C$5:$C$123,0),MATCH(VLOOKUP($B3779,PairList!$F$2:$I$14,2,0),'Feasibility Factor'!$D$3:$N$3,0)),"")</f>
        <v/>
      </c>
      <c r="E3779" s="64">
        <v>0.48021220300940309</v>
      </c>
      <c r="F3779" s="64" t="str">
        <f>IFERROR(INDEX(ESShip!$C$2:$C$99,MATCH(VLOOKUP($A3779,PairList!$A$2:$D$205,3,0),ESShip!$A$2:$A$99,0)),"")</f>
        <v/>
      </c>
      <c r="G3779" s="69">
        <v>0.61018103081760544</v>
      </c>
      <c r="H3779" s="67" t="str">
        <f>IF(INDEX(ApplicablePermutations!$B$3:$N$205,MATCH($A3779,ApplicablePermutations!$A$3:$A$205,0),MATCH($B3779,ApplicablePermutations!$B$2:$N$2,0))*INDEX(ApplicablePermutations!$Q$3:$S$205,MATCH($A3779,ApplicablePermutations!$P$3:$P$205,0),MATCH($C3779,ApplicablePermutations!$Q$2:$S$2,0))=1,"X","")</f>
        <v>X</v>
      </c>
      <c r="I3779" s="64">
        <f t="shared" si="307"/>
        <v>0.48021220300940309</v>
      </c>
      <c r="J3779" s="64">
        <f t="shared" si="310"/>
        <v>0.61018103081760544</v>
      </c>
      <c r="K3779" s="64">
        <f t="shared" si="309"/>
        <v>0.18719582596593232</v>
      </c>
      <c r="L3779" s="67" t="str">
        <f>IF(VLOOKUP($A3779,ApplicablePermutations!$U$3:$V$146,2,0)=1,"X","")</f>
        <v>X</v>
      </c>
      <c r="M3779">
        <f t="shared" si="308"/>
        <v>1.2</v>
      </c>
      <c r="N3779" s="64">
        <f t="shared" ref="N3779:N3842" si="311">IF($L3779="X",$K3779*$M3779,K3779)</f>
        <v>0.22463499115911878</v>
      </c>
    </row>
    <row r="3780" spans="1:14" x14ac:dyDescent="0.25">
      <c r="A3780" t="s">
        <v>445</v>
      </c>
      <c r="B3780" t="s">
        <v>333</v>
      </c>
      <c r="C3780" s="65" t="s">
        <v>486</v>
      </c>
      <c r="D3780" s="64" t="str">
        <f>IFERROR(INDEX('Feasibility Factor'!$D$5:$N$123,MATCH(VLOOKUP($A3780,PairList!$A$2:$D$205,2,0),'Feasibility Factor'!$C$5:$C$123,0),MATCH(VLOOKUP($B3780,PairList!$F$2:$I$14,2,0),'Feasibility Factor'!$D$3:$N$3,0)),"")</f>
        <v/>
      </c>
      <c r="E3780" s="64">
        <v>0</v>
      </c>
      <c r="F3780" s="64" t="str">
        <f>IFERROR(INDEX(ESShip!$C$2:$C$99,MATCH(VLOOKUP($A3780,PairList!$A$2:$D$205,3,0),ESShip!$A$2:$A$99,0)),"")</f>
        <v/>
      </c>
      <c r="G3780" s="69">
        <v>0.21342220331281103</v>
      </c>
      <c r="H3780" s="67" t="str">
        <f>IF(INDEX(ApplicablePermutations!$B$3:$N$205,MATCH($A3780,ApplicablePermutations!$A$3:$A$205,0),MATCH($B3780,ApplicablePermutations!$B$2:$N$2,0))*INDEX(ApplicablePermutations!$Q$3:$S$205,MATCH($A3780,ApplicablePermutations!$P$3:$P$205,0),MATCH($C3780,ApplicablePermutations!$Q$2:$S$2,0))=1,"X","")</f>
        <v>X</v>
      </c>
      <c r="I3780" s="64">
        <f t="shared" ref="I3780:I3843" si="312">IF($H3780="X",IF(AND($D3780&gt;0,$D3780&lt;&gt;"",$E3780&gt;0,$E3780&lt;&gt;""),MIN($D3780,$E3780),IF(AND($D3780&gt;0,$D3780&lt;&gt;""),$D3780,IF(AND($E3780&gt;0,$E3780&lt;&gt;""),$E3780,AVERAGEIFS($E$2:$E$13027,$A$2:$A$13027,$A3780,$E$2:$E$13027,"&gt;0")))),"")</f>
        <v>0.48021220300940309</v>
      </c>
      <c r="J3780" s="64">
        <f t="shared" si="310"/>
        <v>0.21342220331281103</v>
      </c>
      <c r="K3780" s="64">
        <f t="shared" si="309"/>
        <v>0.3777242565854374</v>
      </c>
      <c r="L3780" s="67" t="str">
        <f>IF(VLOOKUP($A3780,ApplicablePermutations!$U$3:$V$146,2,0)=1,"X","")</f>
        <v>X</v>
      </c>
      <c r="M3780">
        <f t="shared" si="308"/>
        <v>1.2</v>
      </c>
      <c r="N3780" s="64">
        <f t="shared" si="311"/>
        <v>0.45326910790252484</v>
      </c>
    </row>
    <row r="3781" spans="1:14" x14ac:dyDescent="0.25">
      <c r="A3781" t="s">
        <v>445</v>
      </c>
      <c r="B3781" t="s">
        <v>334</v>
      </c>
      <c r="C3781" s="65" t="s">
        <v>486</v>
      </c>
      <c r="D3781" s="64" t="str">
        <f>IFERROR(INDEX('Feasibility Factor'!$D$5:$N$123,MATCH(VLOOKUP($A3781,PairList!$A$2:$D$205,2,0),'Feasibility Factor'!$C$5:$C$123,0),MATCH(VLOOKUP($B3781,PairList!$F$2:$I$14,2,0),'Feasibility Factor'!$D$3:$N$3,0)),"")</f>
        <v/>
      </c>
      <c r="E3781" s="64">
        <v>0</v>
      </c>
      <c r="F3781" s="64" t="str">
        <f>IFERROR(INDEX(ESShip!$C$2:$C$99,MATCH(VLOOKUP($A3781,PairList!$A$2:$D$205,3,0),ESShip!$A$2:$A$99,0)),"")</f>
        <v/>
      </c>
      <c r="G3781" s="69">
        <v>0.21342220331281103</v>
      </c>
      <c r="H3781" s="67" t="str">
        <f>IF(INDEX(ApplicablePermutations!$B$3:$N$205,MATCH($A3781,ApplicablePermutations!$A$3:$A$205,0),MATCH($B3781,ApplicablePermutations!$B$2:$N$2,0))*INDEX(ApplicablePermutations!$Q$3:$S$205,MATCH($A3781,ApplicablePermutations!$P$3:$P$205,0),MATCH($C3781,ApplicablePermutations!$Q$2:$S$2,0))=1,"X","")</f>
        <v>X</v>
      </c>
      <c r="I3781" s="64">
        <f t="shared" si="312"/>
        <v>0.48021220300940309</v>
      </c>
      <c r="J3781" s="64">
        <f t="shared" si="310"/>
        <v>0.21342220331281103</v>
      </c>
      <c r="K3781" s="64">
        <f t="shared" si="309"/>
        <v>0.3777242565854374</v>
      </c>
      <c r="L3781" s="67" t="str">
        <f>IF(VLOOKUP($A3781,ApplicablePermutations!$U$3:$V$146,2,0)=1,"X","")</f>
        <v>X</v>
      </c>
      <c r="M3781">
        <f t="shared" si="308"/>
        <v>1.2</v>
      </c>
      <c r="N3781" s="64">
        <f t="shared" si="311"/>
        <v>0.45326910790252484</v>
      </c>
    </row>
    <row r="3782" spans="1:14" x14ac:dyDescent="0.25">
      <c r="A3782" t="s">
        <v>445</v>
      </c>
      <c r="B3782" t="s">
        <v>94</v>
      </c>
      <c r="C3782" s="65" t="s">
        <v>486</v>
      </c>
      <c r="D3782" s="64" t="str">
        <f>IFERROR(INDEX('Feasibility Factor'!$D$5:$N$123,MATCH(VLOOKUP($A3782,PairList!$A$2:$D$205,2,0),'Feasibility Factor'!$C$5:$C$123,0),MATCH(VLOOKUP($B3782,PairList!$F$2:$I$14,2,0),'Feasibility Factor'!$D$3:$N$3,0)),"")</f>
        <v/>
      </c>
      <c r="E3782" s="64">
        <v>0</v>
      </c>
      <c r="F3782" s="64" t="str">
        <f>IFERROR(INDEX(ESShip!$C$2:$C$99,MATCH(VLOOKUP($A3782,PairList!$A$2:$D$205,3,0),ESShip!$A$2:$A$99,0)),"")</f>
        <v/>
      </c>
      <c r="G3782" s="69">
        <v>0.45378022708870824</v>
      </c>
      <c r="H3782" s="67" t="str">
        <f>IF(INDEX(ApplicablePermutations!$B$3:$N$205,MATCH($A3782,ApplicablePermutations!$A$3:$A$205,0),MATCH($B3782,ApplicablePermutations!$B$2:$N$2,0))*INDEX(ApplicablePermutations!$Q$3:$S$205,MATCH($A3782,ApplicablePermutations!$P$3:$P$205,0),MATCH($C3782,ApplicablePermutations!$Q$2:$S$2,0))=1,"X","")</f>
        <v>X</v>
      </c>
      <c r="I3782" s="64">
        <f t="shared" si="312"/>
        <v>0.48021220300940309</v>
      </c>
      <c r="J3782" s="64">
        <f t="shared" si="310"/>
        <v>0.45378022708870824</v>
      </c>
      <c r="K3782" s="64">
        <f t="shared" si="309"/>
        <v>0.26230140047702727</v>
      </c>
      <c r="L3782" s="67" t="str">
        <f>IF(VLOOKUP($A3782,ApplicablePermutations!$U$3:$V$146,2,0)=1,"X","")</f>
        <v>X</v>
      </c>
      <c r="M3782">
        <f t="shared" si="308"/>
        <v>1.2</v>
      </c>
      <c r="N3782" s="64">
        <f t="shared" si="311"/>
        <v>0.3147616805724327</v>
      </c>
    </row>
    <row r="3783" spans="1:14" x14ac:dyDescent="0.25">
      <c r="A3783" t="s">
        <v>445</v>
      </c>
      <c r="B3783" t="s">
        <v>335</v>
      </c>
      <c r="C3783" s="65" t="s">
        <v>486</v>
      </c>
      <c r="D3783" s="64" t="str">
        <f>IFERROR(INDEX('Feasibility Factor'!$D$5:$N$123,MATCH(VLOOKUP($A3783,PairList!$A$2:$D$205,2,0),'Feasibility Factor'!$C$5:$C$123,0),MATCH(VLOOKUP($B3783,PairList!$F$2:$I$14,2,0),'Feasibility Factor'!$D$3:$N$3,0)),"")</f>
        <v/>
      </c>
      <c r="E3783" s="64">
        <v>0</v>
      </c>
      <c r="F3783" s="64" t="str">
        <f>IFERROR(INDEX(ESShip!$C$2:$C$99,MATCH(VLOOKUP($A3783,PairList!$A$2:$D$205,3,0),ESShip!$A$2:$A$99,0)),"")</f>
        <v/>
      </c>
      <c r="G3783" s="69">
        <v>0.21342220331281103</v>
      </c>
      <c r="H3783" s="67" t="str">
        <f>IF(INDEX(ApplicablePermutations!$B$3:$N$205,MATCH($A3783,ApplicablePermutations!$A$3:$A$205,0),MATCH($B3783,ApplicablePermutations!$B$2:$N$2,0))*INDEX(ApplicablePermutations!$Q$3:$S$205,MATCH($A3783,ApplicablePermutations!$P$3:$P$205,0),MATCH($C3783,ApplicablePermutations!$Q$2:$S$2,0))=1,"X","")</f>
        <v>X</v>
      </c>
      <c r="I3783" s="64">
        <f t="shared" si="312"/>
        <v>0.48021220300940309</v>
      </c>
      <c r="J3783" s="64">
        <f t="shared" si="310"/>
        <v>0.21342220331281103</v>
      </c>
      <c r="K3783" s="64">
        <f t="shared" si="309"/>
        <v>0.3777242565854374</v>
      </c>
      <c r="L3783" s="67" t="str">
        <f>IF(VLOOKUP($A3783,ApplicablePermutations!$U$3:$V$146,2,0)=1,"X","")</f>
        <v>X</v>
      </c>
      <c r="M3783">
        <f t="shared" si="308"/>
        <v>1.2</v>
      </c>
      <c r="N3783" s="64">
        <f t="shared" si="311"/>
        <v>0.45326910790252484</v>
      </c>
    </row>
    <row r="3784" spans="1:14" x14ac:dyDescent="0.25">
      <c r="A3784" t="s">
        <v>445</v>
      </c>
      <c r="B3784" t="s">
        <v>100</v>
      </c>
      <c r="C3784" s="65" t="s">
        <v>486</v>
      </c>
      <c r="D3784" s="64" t="str">
        <f>IFERROR(INDEX('Feasibility Factor'!$D$5:$N$123,MATCH(VLOOKUP($A3784,PairList!$A$2:$D$205,2,0),'Feasibility Factor'!$C$5:$C$123,0),MATCH(VLOOKUP($B3784,PairList!$F$2:$I$14,2,0),'Feasibility Factor'!$D$3:$N$3,0)),"")</f>
        <v/>
      </c>
      <c r="E3784" s="64">
        <v>0</v>
      </c>
      <c r="F3784" s="64" t="str">
        <f>IFERROR(INDEX(ESShip!$C$2:$C$99,MATCH(VLOOKUP($A3784,PairList!$A$2:$D$205,3,0),ESShip!$A$2:$A$99,0)),"")</f>
        <v/>
      </c>
      <c r="G3784" s="69">
        <v>0.45378022708870819</v>
      </c>
      <c r="H3784" s="67" t="str">
        <f>IF(INDEX(ApplicablePermutations!$B$3:$N$205,MATCH($A3784,ApplicablePermutations!$A$3:$A$205,0),MATCH($B3784,ApplicablePermutations!$B$2:$N$2,0))*INDEX(ApplicablePermutations!$Q$3:$S$205,MATCH($A3784,ApplicablePermutations!$P$3:$P$205,0),MATCH($C3784,ApplicablePermutations!$Q$2:$S$2,0))=1,"X","")</f>
        <v>X</v>
      </c>
      <c r="I3784" s="64">
        <f t="shared" si="312"/>
        <v>0.48021220300940309</v>
      </c>
      <c r="J3784" s="64">
        <f t="shared" si="310"/>
        <v>0.45378022708870819</v>
      </c>
      <c r="K3784" s="64">
        <f t="shared" si="309"/>
        <v>0.26230140047702732</v>
      </c>
      <c r="L3784" s="67" t="str">
        <f>IF(VLOOKUP($A3784,ApplicablePermutations!$U$3:$V$146,2,0)=1,"X","")</f>
        <v>X</v>
      </c>
      <c r="M3784">
        <f t="shared" si="308"/>
        <v>1.2</v>
      </c>
      <c r="N3784" s="64">
        <f t="shared" si="311"/>
        <v>0.31476168057243276</v>
      </c>
    </row>
    <row r="3785" spans="1:14" x14ac:dyDescent="0.25">
      <c r="A3785" t="s">
        <v>153</v>
      </c>
      <c r="B3785" t="s">
        <v>327</v>
      </c>
      <c r="C3785" s="65" t="s">
        <v>485</v>
      </c>
      <c r="D3785" s="64">
        <f>IFERROR(INDEX('Feasibility Factor'!$D$5:$N$123,MATCH(VLOOKUP($A3785,PairList!$A$2:$D$205,2,0),'Feasibility Factor'!$C$5:$C$123,0),MATCH(VLOOKUP($B3785,PairList!$F$2:$I$14,2,0),'Feasibility Factor'!$D$3:$N$3,0)),"")</f>
        <v>0.5</v>
      </c>
      <c r="E3785" s="101" t="s">
        <v>548</v>
      </c>
      <c r="F3785" s="64" t="str">
        <f>IFERROR(INDEX(ESShip!$C$2:$C$99,MATCH(VLOOKUP($A3785,PairList!$A$2:$D$205,3,0),ESShip!$A$2:$A$99,0)),"")</f>
        <v/>
      </c>
      <c r="G3785" s="69">
        <v>2.5040205039056448E-2</v>
      </c>
      <c r="H3785" s="67" t="str">
        <f>IF(INDEX(ApplicablePermutations!$B$3:$N$205,MATCH($A3785,ApplicablePermutations!$A$3:$A$205,0),MATCH($B3785,ApplicablePermutations!$B$2:$N$2,0))*INDEX(ApplicablePermutations!$Q$3:$S$205,MATCH($A3785,ApplicablePermutations!$P$3:$P$205,0),MATCH($C3785,ApplicablePermutations!$Q$2:$S$2,0))=1,"X","")</f>
        <v>X</v>
      </c>
      <c r="I3785" s="64">
        <f t="shared" si="312"/>
        <v>0.5</v>
      </c>
      <c r="J3785" s="64">
        <f t="shared" si="310"/>
        <v>2.5040205039056448E-2</v>
      </c>
      <c r="K3785" s="64">
        <f t="shared" si="309"/>
        <v>0.48747989748047177</v>
      </c>
      <c r="L3785" s="67" t="str">
        <f>IF(VLOOKUP($A3785,ApplicablePermutations!$U$3:$V$146,2,0)=1,"X","")</f>
        <v>X</v>
      </c>
      <c r="M3785">
        <f t="shared" si="308"/>
        <v>1.2</v>
      </c>
      <c r="N3785" s="64">
        <f t="shared" si="311"/>
        <v>0.58497587697656606</v>
      </c>
    </row>
    <row r="3786" spans="1:14" x14ac:dyDescent="0.25">
      <c r="A3786" t="s">
        <v>153</v>
      </c>
      <c r="B3786" t="s">
        <v>328</v>
      </c>
      <c r="C3786" s="65" t="s">
        <v>485</v>
      </c>
      <c r="D3786" s="64">
        <f>IFERROR(INDEX('Feasibility Factor'!$D$5:$N$123,MATCH(VLOOKUP($A3786,PairList!$A$2:$D$205,2,0),'Feasibility Factor'!$C$5:$C$123,0),MATCH(VLOOKUP($B3786,PairList!$F$2:$I$14,2,0),'Feasibility Factor'!$D$3:$N$3,0)),"")</f>
        <v>0.5</v>
      </c>
      <c r="E3786" s="101" t="s">
        <v>548</v>
      </c>
      <c r="F3786" s="64" t="str">
        <f>IFERROR(INDEX(ESShip!$C$2:$C$99,MATCH(VLOOKUP($A3786,PairList!$A$2:$D$205,3,0),ESShip!$A$2:$A$99,0)),"")</f>
        <v/>
      </c>
      <c r="G3786" s="69">
        <v>0.37501058027343603</v>
      </c>
      <c r="H3786" s="67" t="str">
        <f>IF(INDEX(ApplicablePermutations!$B$3:$N$205,MATCH($A3786,ApplicablePermutations!$A$3:$A$205,0),MATCH($B3786,ApplicablePermutations!$B$2:$N$2,0))*INDEX(ApplicablePermutations!$Q$3:$S$205,MATCH($A3786,ApplicablePermutations!$P$3:$P$205,0),MATCH($C3786,ApplicablePermutations!$Q$2:$S$2,0))=1,"X","")</f>
        <v>X</v>
      </c>
      <c r="I3786" s="64">
        <f t="shared" si="312"/>
        <v>0.5</v>
      </c>
      <c r="J3786" s="64">
        <f t="shared" si="310"/>
        <v>0.37501058027343603</v>
      </c>
      <c r="K3786" s="64">
        <f t="shared" si="309"/>
        <v>0.31249470986328198</v>
      </c>
      <c r="L3786" s="67" t="str">
        <f>IF(VLOOKUP($A3786,ApplicablePermutations!$U$3:$V$146,2,0)=1,"X","")</f>
        <v>X</v>
      </c>
      <c r="M3786">
        <f t="shared" si="308"/>
        <v>1.2</v>
      </c>
      <c r="N3786" s="64">
        <f t="shared" si="311"/>
        <v>0.37499365183593836</v>
      </c>
    </row>
    <row r="3787" spans="1:14" x14ac:dyDescent="0.25">
      <c r="A3787" t="s">
        <v>153</v>
      </c>
      <c r="B3787" t="s">
        <v>239</v>
      </c>
      <c r="C3787" s="65" t="s">
        <v>485</v>
      </c>
      <c r="D3787" s="64">
        <f>IFERROR(INDEX('Feasibility Factor'!$D$5:$N$123,MATCH(VLOOKUP($A3787,PairList!$A$2:$D$205,2,0),'Feasibility Factor'!$C$5:$C$123,0),MATCH(VLOOKUP($B3787,PairList!$F$2:$I$14,2,0),'Feasibility Factor'!$D$3:$N$3,0)),"")</f>
        <v>0.5</v>
      </c>
      <c r="E3787" s="101" t="s">
        <v>548</v>
      </c>
      <c r="F3787" s="64" t="str">
        <f>IFERROR(INDEX(ESShip!$C$2:$C$99,MATCH(VLOOKUP($A3787,PairList!$A$2:$D$205,3,0),ESShip!$A$2:$A$99,0)),"")</f>
        <v/>
      </c>
      <c r="G3787" s="69">
        <v>2.5040205039056448E-2</v>
      </c>
      <c r="H3787" s="67" t="str">
        <f>IF(INDEX(ApplicablePermutations!$B$3:$N$205,MATCH($A3787,ApplicablePermutations!$A$3:$A$205,0),MATCH($B3787,ApplicablePermutations!$B$2:$N$2,0))*INDEX(ApplicablePermutations!$Q$3:$S$205,MATCH($A3787,ApplicablePermutations!$P$3:$P$205,0),MATCH($C3787,ApplicablePermutations!$Q$2:$S$2,0))=1,"X","")</f>
        <v>X</v>
      </c>
      <c r="I3787" s="64">
        <f t="shared" si="312"/>
        <v>0.5</v>
      </c>
      <c r="J3787" s="64">
        <f t="shared" si="310"/>
        <v>2.5040205039056448E-2</v>
      </c>
      <c r="K3787" s="64">
        <f t="shared" si="309"/>
        <v>0.48747989748047177</v>
      </c>
      <c r="L3787" s="67" t="str">
        <f>IF(VLOOKUP($A3787,ApplicablePermutations!$U$3:$V$146,2,0)=1,"X","")</f>
        <v>X</v>
      </c>
      <c r="M3787">
        <f t="shared" si="308"/>
        <v>1.2</v>
      </c>
      <c r="N3787" s="64">
        <f t="shared" si="311"/>
        <v>0.58497587697656606</v>
      </c>
    </row>
    <row r="3788" spans="1:14" x14ac:dyDescent="0.25">
      <c r="A3788" t="s">
        <v>153</v>
      </c>
      <c r="B3788" t="s">
        <v>329</v>
      </c>
      <c r="C3788" s="65" t="s">
        <v>485</v>
      </c>
      <c r="D3788" s="64">
        <f>IFERROR(INDEX('Feasibility Factor'!$D$5:$N$123,MATCH(VLOOKUP($A3788,PairList!$A$2:$D$205,2,0),'Feasibility Factor'!$C$5:$C$123,0),MATCH(VLOOKUP($B3788,PairList!$F$2:$I$14,2,0),'Feasibility Factor'!$D$3:$N$3,0)),"")</f>
        <v>0.5</v>
      </c>
      <c r="E3788" s="101" t="s">
        <v>548</v>
      </c>
      <c r="F3788" s="64" t="str">
        <f>IFERROR(INDEX(ESShip!$C$2:$C$99,MATCH(VLOOKUP($A3788,PairList!$A$2:$D$205,3,0),ESShip!$A$2:$A$99,0)),"")</f>
        <v/>
      </c>
      <c r="G3788" s="69">
        <v>0.37501058027343603</v>
      </c>
      <c r="H3788" s="67" t="str">
        <f>IF(INDEX(ApplicablePermutations!$B$3:$N$205,MATCH($A3788,ApplicablePermutations!$A$3:$A$205,0),MATCH($B3788,ApplicablePermutations!$B$2:$N$2,0))*INDEX(ApplicablePermutations!$Q$3:$S$205,MATCH($A3788,ApplicablePermutations!$P$3:$P$205,0),MATCH($C3788,ApplicablePermutations!$Q$2:$S$2,0))=1,"X","")</f>
        <v>X</v>
      </c>
      <c r="I3788" s="64">
        <f t="shared" si="312"/>
        <v>0.5</v>
      </c>
      <c r="J3788" s="64">
        <f t="shared" si="310"/>
        <v>0.37501058027343603</v>
      </c>
      <c r="K3788" s="64">
        <f t="shared" si="309"/>
        <v>0.31249470986328198</v>
      </c>
      <c r="L3788" s="67" t="str">
        <f>IF(VLOOKUP($A3788,ApplicablePermutations!$U$3:$V$146,2,0)=1,"X","")</f>
        <v>X</v>
      </c>
      <c r="M3788">
        <f t="shared" si="308"/>
        <v>1.2</v>
      </c>
      <c r="N3788" s="64">
        <f t="shared" si="311"/>
        <v>0.37499365183593836</v>
      </c>
    </row>
    <row r="3789" spans="1:14" x14ac:dyDescent="0.25">
      <c r="A3789" t="s">
        <v>153</v>
      </c>
      <c r="B3789" t="s">
        <v>330</v>
      </c>
      <c r="C3789" s="65" t="s">
        <v>485</v>
      </c>
      <c r="D3789" s="64">
        <f>IFERROR(INDEX('Feasibility Factor'!$D$5:$N$123,MATCH(VLOOKUP($A3789,PairList!$A$2:$D$205,2,0),'Feasibility Factor'!$C$5:$C$123,0),MATCH(VLOOKUP($B3789,PairList!$F$2:$I$14,2,0),'Feasibility Factor'!$D$3:$N$3,0)),"")</f>
        <v>0.5</v>
      </c>
      <c r="E3789" s="101" t="s">
        <v>548</v>
      </c>
      <c r="F3789" s="64" t="str">
        <f>IFERROR(INDEX(ESShip!$C$2:$C$99,MATCH(VLOOKUP($A3789,PairList!$A$2:$D$205,3,0),ESShip!$A$2:$A$99,0)),"")</f>
        <v/>
      </c>
      <c r="G3789" s="69">
        <v>2.5040205039056448E-2</v>
      </c>
      <c r="H3789" s="67" t="str">
        <f>IF(INDEX(ApplicablePermutations!$B$3:$N$205,MATCH($A3789,ApplicablePermutations!$A$3:$A$205,0),MATCH($B3789,ApplicablePermutations!$B$2:$N$2,0))*INDEX(ApplicablePermutations!$Q$3:$S$205,MATCH($A3789,ApplicablePermutations!$P$3:$P$205,0),MATCH($C3789,ApplicablePermutations!$Q$2:$S$2,0))=1,"X","")</f>
        <v>X</v>
      </c>
      <c r="I3789" s="64">
        <f t="shared" si="312"/>
        <v>0.5</v>
      </c>
      <c r="J3789" s="64">
        <f t="shared" si="310"/>
        <v>2.5040205039056448E-2</v>
      </c>
      <c r="K3789" s="64">
        <f t="shared" si="309"/>
        <v>0.48747989748047177</v>
      </c>
      <c r="L3789" s="67" t="str">
        <f>IF(VLOOKUP($A3789,ApplicablePermutations!$U$3:$V$146,2,0)=1,"X","")</f>
        <v>X</v>
      </c>
      <c r="M3789">
        <f t="shared" si="308"/>
        <v>1.2</v>
      </c>
      <c r="N3789" s="64">
        <f t="shared" si="311"/>
        <v>0.58497587697656606</v>
      </c>
    </row>
    <row r="3790" spans="1:14" x14ac:dyDescent="0.25">
      <c r="A3790" t="s">
        <v>153</v>
      </c>
      <c r="B3790" t="s">
        <v>331</v>
      </c>
      <c r="C3790" s="65" t="s">
        <v>485</v>
      </c>
      <c r="D3790" s="64">
        <f>IFERROR(INDEX('Feasibility Factor'!$D$5:$N$123,MATCH(VLOOKUP($A3790,PairList!$A$2:$D$205,2,0),'Feasibility Factor'!$C$5:$C$123,0),MATCH(VLOOKUP($B3790,PairList!$F$2:$I$14,2,0),'Feasibility Factor'!$D$3:$N$3,0)),"")</f>
        <v>0.5</v>
      </c>
      <c r="E3790" s="101" t="s">
        <v>548</v>
      </c>
      <c r="F3790" s="64" t="str">
        <f>IFERROR(INDEX(ESShip!$C$2:$C$99,MATCH(VLOOKUP($A3790,PairList!$A$2:$D$205,3,0),ESShip!$A$2:$A$99,0)),"")</f>
        <v/>
      </c>
      <c r="G3790" s="69">
        <v>2.5040205039056448E-2</v>
      </c>
      <c r="H3790" s="67" t="str">
        <f>IF(INDEX(ApplicablePermutations!$B$3:$N$205,MATCH($A3790,ApplicablePermutations!$A$3:$A$205,0),MATCH($B3790,ApplicablePermutations!$B$2:$N$2,0))*INDEX(ApplicablePermutations!$Q$3:$S$205,MATCH($A3790,ApplicablePermutations!$P$3:$P$205,0),MATCH($C3790,ApplicablePermutations!$Q$2:$S$2,0))=1,"X","")</f>
        <v>X</v>
      </c>
      <c r="I3790" s="64">
        <f t="shared" si="312"/>
        <v>0.5</v>
      </c>
      <c r="J3790" s="64">
        <f t="shared" si="310"/>
        <v>2.5040205039056448E-2</v>
      </c>
      <c r="K3790" s="64">
        <f t="shared" si="309"/>
        <v>0.48747989748047177</v>
      </c>
      <c r="L3790" s="67" t="str">
        <f>IF(VLOOKUP($A3790,ApplicablePermutations!$U$3:$V$146,2,0)=1,"X","")</f>
        <v>X</v>
      </c>
      <c r="M3790">
        <f t="shared" si="308"/>
        <v>1.2</v>
      </c>
      <c r="N3790" s="64">
        <f t="shared" si="311"/>
        <v>0.58497587697656606</v>
      </c>
    </row>
    <row r="3791" spans="1:14" x14ac:dyDescent="0.25">
      <c r="A3791" t="s">
        <v>153</v>
      </c>
      <c r="B3791" t="s">
        <v>332</v>
      </c>
      <c r="C3791" s="65" t="s">
        <v>485</v>
      </c>
      <c r="D3791" s="64">
        <f>IFERROR(INDEX('Feasibility Factor'!$D$5:$N$123,MATCH(VLOOKUP($A3791,PairList!$A$2:$D$205,2,0),'Feasibility Factor'!$C$5:$C$123,0),MATCH(VLOOKUP($B3791,PairList!$F$2:$I$14,2,0),'Feasibility Factor'!$D$3:$N$3,0)),"")</f>
        <v>0.5</v>
      </c>
      <c r="E3791" s="101" t="s">
        <v>548</v>
      </c>
      <c r="F3791" s="64" t="str">
        <f>IFERROR(INDEX(ESShip!$C$2:$C$99,MATCH(VLOOKUP($A3791,PairList!$A$2:$D$205,3,0),ESShip!$A$2:$A$99,0)),"")</f>
        <v/>
      </c>
      <c r="G3791" s="69">
        <v>0.27501904449218451</v>
      </c>
      <c r="H3791" s="67" t="str">
        <f>IF(INDEX(ApplicablePermutations!$B$3:$N$205,MATCH($A3791,ApplicablePermutations!$A$3:$A$205,0),MATCH($B3791,ApplicablePermutations!$B$2:$N$2,0))*INDEX(ApplicablePermutations!$Q$3:$S$205,MATCH($A3791,ApplicablePermutations!$P$3:$P$205,0),MATCH($C3791,ApplicablePermutations!$Q$2:$S$2,0))=1,"X","")</f>
        <v>X</v>
      </c>
      <c r="I3791" s="64">
        <f t="shared" si="312"/>
        <v>0.5</v>
      </c>
      <c r="J3791" s="64">
        <f t="shared" si="310"/>
        <v>0.27501904449218451</v>
      </c>
      <c r="K3791" s="64">
        <f t="shared" si="309"/>
        <v>0.36249047775390775</v>
      </c>
      <c r="L3791" s="67" t="str">
        <f>IF(VLOOKUP($A3791,ApplicablePermutations!$U$3:$V$146,2,0)=1,"X","")</f>
        <v>X</v>
      </c>
      <c r="M3791">
        <f t="shared" si="308"/>
        <v>1.2</v>
      </c>
      <c r="N3791" s="64">
        <f t="shared" si="311"/>
        <v>0.43498857330468926</v>
      </c>
    </row>
    <row r="3792" spans="1:14" x14ac:dyDescent="0.25">
      <c r="A3792" t="s">
        <v>153</v>
      </c>
      <c r="B3792" t="s">
        <v>243</v>
      </c>
      <c r="C3792" s="65" t="s">
        <v>485</v>
      </c>
      <c r="D3792" s="64">
        <f>IFERROR(INDEX('Feasibility Factor'!$D$5:$N$123,MATCH(VLOOKUP($A3792,PairList!$A$2:$D$205,2,0),'Feasibility Factor'!$C$5:$C$123,0),MATCH(VLOOKUP($B3792,PairList!$F$2:$I$14,2,0),'Feasibility Factor'!$D$3:$N$3,0)),"")</f>
        <v>0.5</v>
      </c>
      <c r="E3792" s="101" t="s">
        <v>548</v>
      </c>
      <c r="F3792" s="64" t="str">
        <f>IFERROR(INDEX(ESShip!$C$2:$C$99,MATCH(VLOOKUP($A3792,PairList!$A$2:$D$205,3,0),ESShip!$A$2:$A$99,0)),"")</f>
        <v/>
      </c>
      <c r="G3792" s="69">
        <v>0.1672611758347195</v>
      </c>
      <c r="H3792" s="67" t="str">
        <f>IF(INDEX(ApplicablePermutations!$B$3:$N$205,MATCH($A3792,ApplicablePermutations!$A$3:$A$205,0),MATCH($B3792,ApplicablePermutations!$B$2:$N$2,0))*INDEX(ApplicablePermutations!$Q$3:$S$205,MATCH($A3792,ApplicablePermutations!$P$3:$P$205,0),MATCH($C3792,ApplicablePermutations!$Q$2:$S$2,0))=1,"X","")</f>
        <v>X</v>
      </c>
      <c r="I3792" s="64">
        <f t="shared" si="312"/>
        <v>0.5</v>
      </c>
      <c r="J3792" s="64">
        <f t="shared" si="310"/>
        <v>0.1672611758347195</v>
      </c>
      <c r="K3792" s="64">
        <f t="shared" si="309"/>
        <v>0.41636941208264022</v>
      </c>
      <c r="L3792" s="67" t="str">
        <f>IF(VLOOKUP($A3792,ApplicablePermutations!$U$3:$V$146,2,0)=1,"X","")</f>
        <v>X</v>
      </c>
      <c r="M3792">
        <f t="shared" si="308"/>
        <v>1.2</v>
      </c>
      <c r="N3792" s="64">
        <f t="shared" si="311"/>
        <v>0.49964329449916822</v>
      </c>
    </row>
    <row r="3793" spans="1:14" x14ac:dyDescent="0.25">
      <c r="A3793" t="s">
        <v>153</v>
      </c>
      <c r="B3793" t="s">
        <v>333</v>
      </c>
      <c r="C3793" s="65" t="s">
        <v>485</v>
      </c>
      <c r="D3793" s="64">
        <f>IFERROR(INDEX('Feasibility Factor'!$D$5:$N$123,MATCH(VLOOKUP($A3793,PairList!$A$2:$D$205,2,0),'Feasibility Factor'!$C$5:$C$123,0),MATCH(VLOOKUP($B3793,PairList!$F$2:$I$14,2,0),'Feasibility Factor'!$D$3:$N$3,0)),"")</f>
        <v>0.5</v>
      </c>
      <c r="E3793" s="101" t="s">
        <v>548</v>
      </c>
      <c r="F3793" s="64" t="str">
        <f>IFERROR(INDEX(ESShip!$C$2:$C$99,MATCH(VLOOKUP($A3793,PairList!$A$2:$D$205,3,0),ESShip!$A$2:$A$99,0)),"")</f>
        <v/>
      </c>
      <c r="G3793" s="69">
        <v>0.37501058027343603</v>
      </c>
      <c r="H3793" s="67" t="str">
        <f>IF(INDEX(ApplicablePermutations!$B$3:$N$205,MATCH($A3793,ApplicablePermutations!$A$3:$A$205,0),MATCH($B3793,ApplicablePermutations!$B$2:$N$2,0))*INDEX(ApplicablePermutations!$Q$3:$S$205,MATCH($A3793,ApplicablePermutations!$P$3:$P$205,0),MATCH($C3793,ApplicablePermutations!$Q$2:$S$2,0))=1,"X","")</f>
        <v>X</v>
      </c>
      <c r="I3793" s="64">
        <f t="shared" si="312"/>
        <v>0.5</v>
      </c>
      <c r="J3793" s="64">
        <f t="shared" si="310"/>
        <v>0.37501058027343603</v>
      </c>
      <c r="K3793" s="64">
        <f t="shared" si="309"/>
        <v>0.31249470986328198</v>
      </c>
      <c r="L3793" s="67" t="str">
        <f>IF(VLOOKUP($A3793,ApplicablePermutations!$U$3:$V$146,2,0)=1,"X","")</f>
        <v>X</v>
      </c>
      <c r="M3793">
        <f t="shared" si="308"/>
        <v>1.2</v>
      </c>
      <c r="N3793" s="64">
        <f t="shared" si="311"/>
        <v>0.37499365183593836</v>
      </c>
    </row>
    <row r="3794" spans="1:14" x14ac:dyDescent="0.25">
      <c r="A3794" t="s">
        <v>153</v>
      </c>
      <c r="B3794" t="s">
        <v>334</v>
      </c>
      <c r="C3794" s="65" t="s">
        <v>485</v>
      </c>
      <c r="D3794" s="64">
        <f>IFERROR(INDEX('Feasibility Factor'!$D$5:$N$123,MATCH(VLOOKUP($A3794,PairList!$A$2:$D$205,2,0),'Feasibility Factor'!$C$5:$C$123,0),MATCH(VLOOKUP($B3794,PairList!$F$2:$I$14,2,0),'Feasibility Factor'!$D$3:$N$3,0)),"")</f>
        <v>0.5</v>
      </c>
      <c r="E3794" s="101" t="s">
        <v>548</v>
      </c>
      <c r="F3794" s="64" t="str">
        <f>IFERROR(INDEX(ESShip!$C$2:$C$99,MATCH(VLOOKUP($A3794,PairList!$A$2:$D$205,3,0),ESShip!$A$2:$A$99,0)),"")</f>
        <v/>
      </c>
      <c r="G3794" s="69">
        <v>0.37501058027343603</v>
      </c>
      <c r="H3794" s="67" t="str">
        <f>IF(INDEX(ApplicablePermutations!$B$3:$N$205,MATCH($A3794,ApplicablePermutations!$A$3:$A$205,0),MATCH($B3794,ApplicablePermutations!$B$2:$N$2,0))*INDEX(ApplicablePermutations!$Q$3:$S$205,MATCH($A3794,ApplicablePermutations!$P$3:$P$205,0),MATCH($C3794,ApplicablePermutations!$Q$2:$S$2,0))=1,"X","")</f>
        <v>X</v>
      </c>
      <c r="I3794" s="64">
        <f t="shared" si="312"/>
        <v>0.5</v>
      </c>
      <c r="J3794" s="64">
        <f t="shared" si="310"/>
        <v>0.37501058027343603</v>
      </c>
      <c r="K3794" s="64">
        <f t="shared" si="309"/>
        <v>0.31249470986328198</v>
      </c>
      <c r="L3794" s="67" t="str">
        <f>IF(VLOOKUP($A3794,ApplicablePermutations!$U$3:$V$146,2,0)=1,"X","")</f>
        <v>X</v>
      </c>
      <c r="M3794">
        <f t="shared" si="308"/>
        <v>1.2</v>
      </c>
      <c r="N3794" s="64">
        <f t="shared" si="311"/>
        <v>0.37499365183593836</v>
      </c>
    </row>
    <row r="3795" spans="1:14" x14ac:dyDescent="0.25">
      <c r="A3795" t="s">
        <v>153</v>
      </c>
      <c r="B3795" t="s">
        <v>94</v>
      </c>
      <c r="C3795" s="65" t="s">
        <v>485</v>
      </c>
      <c r="D3795" s="64">
        <f>IFERROR(INDEX('Feasibility Factor'!$D$5:$N$123,MATCH(VLOOKUP($A3795,PairList!$A$2:$D$205,2,0),'Feasibility Factor'!$C$5:$C$123,0),MATCH(VLOOKUP($B3795,PairList!$F$2:$I$14,2,0),'Feasibility Factor'!$D$3:$N$3,0)),"")</f>
        <v>0.5</v>
      </c>
      <c r="E3795" s="101" t="s">
        <v>548</v>
      </c>
      <c r="F3795" s="64" t="str">
        <f>IFERROR(INDEX(ESShip!$C$2:$C$99,MATCH(VLOOKUP($A3795,PairList!$A$2:$D$205,3,0),ESShip!$A$2:$A$99,0)),"")</f>
        <v/>
      </c>
      <c r="G3795" s="69">
        <v>2.5040205039056448E-2</v>
      </c>
      <c r="H3795" s="67" t="str">
        <f>IF(INDEX(ApplicablePermutations!$B$3:$N$205,MATCH($A3795,ApplicablePermutations!$A$3:$A$205,0),MATCH($B3795,ApplicablePermutations!$B$2:$N$2,0))*INDEX(ApplicablePermutations!$Q$3:$S$205,MATCH($A3795,ApplicablePermutations!$P$3:$P$205,0),MATCH($C3795,ApplicablePermutations!$Q$2:$S$2,0))=1,"X","")</f>
        <v>X</v>
      </c>
      <c r="I3795" s="64">
        <f t="shared" si="312"/>
        <v>0.5</v>
      </c>
      <c r="J3795" s="64">
        <f t="shared" si="310"/>
        <v>2.5040205039056448E-2</v>
      </c>
      <c r="K3795" s="64">
        <f t="shared" si="309"/>
        <v>0.48747989748047177</v>
      </c>
      <c r="L3795" s="67" t="str">
        <f>IF(VLOOKUP($A3795,ApplicablePermutations!$U$3:$V$146,2,0)=1,"X","")</f>
        <v>X</v>
      </c>
      <c r="M3795">
        <f t="shared" si="308"/>
        <v>1.2</v>
      </c>
      <c r="N3795" s="64">
        <f t="shared" si="311"/>
        <v>0.58497587697656606</v>
      </c>
    </row>
    <row r="3796" spans="1:14" x14ac:dyDescent="0.25">
      <c r="A3796" t="s">
        <v>153</v>
      </c>
      <c r="B3796" t="s">
        <v>335</v>
      </c>
      <c r="C3796" s="65" t="s">
        <v>485</v>
      </c>
      <c r="D3796" s="64">
        <f>IFERROR(INDEX('Feasibility Factor'!$D$5:$N$123,MATCH(VLOOKUP($A3796,PairList!$A$2:$D$205,2,0),'Feasibility Factor'!$C$5:$C$123,0),MATCH(VLOOKUP($B3796,PairList!$F$2:$I$14,2,0),'Feasibility Factor'!$D$3:$N$3,0)),"")</f>
        <v>0.5</v>
      </c>
      <c r="E3796" s="101" t="s">
        <v>548</v>
      </c>
      <c r="F3796" s="64" t="str">
        <f>IFERROR(INDEX(ESShip!$C$2:$C$99,MATCH(VLOOKUP($A3796,PairList!$A$2:$D$205,3,0),ESShip!$A$2:$A$99,0)),"")</f>
        <v/>
      </c>
      <c r="G3796" s="69">
        <v>0.37501058027343603</v>
      </c>
      <c r="H3796" s="67" t="str">
        <f>IF(INDEX(ApplicablePermutations!$B$3:$N$205,MATCH($A3796,ApplicablePermutations!$A$3:$A$205,0),MATCH($B3796,ApplicablePermutations!$B$2:$N$2,0))*INDEX(ApplicablePermutations!$Q$3:$S$205,MATCH($A3796,ApplicablePermutations!$P$3:$P$205,0),MATCH($C3796,ApplicablePermutations!$Q$2:$S$2,0))=1,"X","")</f>
        <v>X</v>
      </c>
      <c r="I3796" s="64">
        <f t="shared" si="312"/>
        <v>0.5</v>
      </c>
      <c r="J3796" s="64">
        <f t="shared" si="310"/>
        <v>0.37501058027343603</v>
      </c>
      <c r="K3796" s="64">
        <f t="shared" si="309"/>
        <v>0.31249470986328198</v>
      </c>
      <c r="L3796" s="67" t="str">
        <f>IF(VLOOKUP($A3796,ApplicablePermutations!$U$3:$V$146,2,0)=1,"X","")</f>
        <v>X</v>
      </c>
      <c r="M3796">
        <f t="shared" si="308"/>
        <v>1.2</v>
      </c>
      <c r="N3796" s="64">
        <f t="shared" si="311"/>
        <v>0.37499365183593836</v>
      </c>
    </row>
    <row r="3797" spans="1:14" x14ac:dyDescent="0.25">
      <c r="A3797" t="s">
        <v>153</v>
      </c>
      <c r="B3797" t="s">
        <v>100</v>
      </c>
      <c r="C3797" s="65" t="s">
        <v>485</v>
      </c>
      <c r="D3797" s="64">
        <f>IFERROR(INDEX('Feasibility Factor'!$D$5:$N$123,MATCH(VLOOKUP($A3797,PairList!$A$2:$D$205,2,0),'Feasibility Factor'!$C$5:$C$123,0),MATCH(VLOOKUP($B3797,PairList!$F$2:$I$14,2,0),'Feasibility Factor'!$D$3:$N$3,0)),"")</f>
        <v>0.5</v>
      </c>
      <c r="E3797" s="101" t="s">
        <v>548</v>
      </c>
      <c r="F3797" s="64" t="str">
        <f>IFERROR(INDEX(ESShip!$C$2:$C$99,MATCH(VLOOKUP($A3797,PairList!$A$2:$D$205,3,0),ESShip!$A$2:$A$99,0)),"")</f>
        <v/>
      </c>
      <c r="G3797" s="69">
        <v>2.5040205039056448E-2</v>
      </c>
      <c r="H3797" s="67" t="str">
        <f>IF(INDEX(ApplicablePermutations!$B$3:$N$205,MATCH($A3797,ApplicablePermutations!$A$3:$A$205,0),MATCH($B3797,ApplicablePermutations!$B$2:$N$2,0))*INDEX(ApplicablePermutations!$Q$3:$S$205,MATCH($A3797,ApplicablePermutations!$P$3:$P$205,0),MATCH($C3797,ApplicablePermutations!$Q$2:$S$2,0))=1,"X","")</f>
        <v>X</v>
      </c>
      <c r="I3797" s="64">
        <f t="shared" si="312"/>
        <v>0.5</v>
      </c>
      <c r="J3797" s="64">
        <f t="shared" si="310"/>
        <v>2.5040205039056448E-2</v>
      </c>
      <c r="K3797" s="64">
        <f t="shared" si="309"/>
        <v>0.48747989748047177</v>
      </c>
      <c r="L3797" s="67" t="str">
        <f>IF(VLOOKUP($A3797,ApplicablePermutations!$U$3:$V$146,2,0)=1,"X","")</f>
        <v>X</v>
      </c>
      <c r="M3797">
        <f t="shared" si="308"/>
        <v>1.2</v>
      </c>
      <c r="N3797" s="64">
        <f t="shared" si="311"/>
        <v>0.58497587697656606</v>
      </c>
    </row>
    <row r="3798" spans="1:14" x14ac:dyDescent="0.25">
      <c r="A3798" t="s">
        <v>153</v>
      </c>
      <c r="B3798" t="s">
        <v>327</v>
      </c>
      <c r="C3798" s="65" t="s">
        <v>486</v>
      </c>
      <c r="D3798" s="64">
        <f>IFERROR(INDEX('Feasibility Factor'!$D$5:$N$123,MATCH(VLOOKUP($A3798,PairList!$A$2:$D$205,2,0),'Feasibility Factor'!$C$5:$C$123,0),MATCH(VLOOKUP($B3798,PairList!$F$2:$I$14,2,0),'Feasibility Factor'!$D$3:$N$3,0)),"")</f>
        <v>0.5</v>
      </c>
      <c r="E3798" s="101" t="s">
        <v>548</v>
      </c>
      <c r="F3798" s="64" t="str">
        <f>IFERROR(INDEX(ESShip!$C$2:$C$99,MATCH(VLOOKUP($A3798,PairList!$A$2:$D$205,3,0),ESShip!$A$2:$A$99,0)),"")</f>
        <v/>
      </c>
      <c r="G3798" s="69">
        <v>2.5040205039056448E-2</v>
      </c>
      <c r="H3798" s="67" t="str">
        <f>IF(INDEX(ApplicablePermutations!$B$3:$N$205,MATCH($A3798,ApplicablePermutations!$A$3:$A$205,0),MATCH($B3798,ApplicablePermutations!$B$2:$N$2,0))*INDEX(ApplicablePermutations!$Q$3:$S$205,MATCH($A3798,ApplicablePermutations!$P$3:$P$205,0),MATCH($C3798,ApplicablePermutations!$Q$2:$S$2,0))=1,"X","")</f>
        <v>X</v>
      </c>
      <c r="I3798" s="64">
        <f t="shared" si="312"/>
        <v>0.5</v>
      </c>
      <c r="J3798" s="64">
        <f t="shared" si="310"/>
        <v>2.5040205039056448E-2</v>
      </c>
      <c r="K3798" s="64">
        <f t="shared" si="309"/>
        <v>0.48747989748047177</v>
      </c>
      <c r="L3798" s="67" t="str">
        <f>IF(VLOOKUP($A3798,ApplicablePermutations!$U$3:$V$146,2,0)=1,"X","")</f>
        <v>X</v>
      </c>
      <c r="M3798">
        <f t="shared" si="308"/>
        <v>1.2</v>
      </c>
      <c r="N3798" s="64">
        <f t="shared" si="311"/>
        <v>0.58497587697656606</v>
      </c>
    </row>
    <row r="3799" spans="1:14" x14ac:dyDescent="0.25">
      <c r="A3799" t="s">
        <v>153</v>
      </c>
      <c r="B3799" t="s">
        <v>328</v>
      </c>
      <c r="C3799" s="65" t="s">
        <v>486</v>
      </c>
      <c r="D3799" s="64">
        <f>IFERROR(INDEX('Feasibility Factor'!$D$5:$N$123,MATCH(VLOOKUP($A3799,PairList!$A$2:$D$205,2,0),'Feasibility Factor'!$C$5:$C$123,0),MATCH(VLOOKUP($B3799,PairList!$F$2:$I$14,2,0),'Feasibility Factor'!$D$3:$N$3,0)),"")</f>
        <v>0.5</v>
      </c>
      <c r="E3799" s="101" t="s">
        <v>548</v>
      </c>
      <c r="F3799" s="64" t="str">
        <f>IFERROR(INDEX(ESShip!$C$2:$C$99,MATCH(VLOOKUP($A3799,PairList!$A$2:$D$205,3,0),ESShip!$A$2:$A$99,0)),"")</f>
        <v/>
      </c>
      <c r="G3799" s="69">
        <v>0.37501058027343603</v>
      </c>
      <c r="H3799" s="67" t="str">
        <f>IF(INDEX(ApplicablePermutations!$B$3:$N$205,MATCH($A3799,ApplicablePermutations!$A$3:$A$205,0),MATCH($B3799,ApplicablePermutations!$B$2:$N$2,0))*INDEX(ApplicablePermutations!$Q$3:$S$205,MATCH($A3799,ApplicablePermutations!$P$3:$P$205,0),MATCH($C3799,ApplicablePermutations!$Q$2:$S$2,0))=1,"X","")</f>
        <v>X</v>
      </c>
      <c r="I3799" s="64">
        <f t="shared" si="312"/>
        <v>0.5</v>
      </c>
      <c r="J3799" s="64">
        <f t="shared" si="310"/>
        <v>0.37501058027343603</v>
      </c>
      <c r="K3799" s="64">
        <f t="shared" si="309"/>
        <v>0.31249470986328198</v>
      </c>
      <c r="L3799" s="67" t="str">
        <f>IF(VLOOKUP($A3799,ApplicablePermutations!$U$3:$V$146,2,0)=1,"X","")</f>
        <v>X</v>
      </c>
      <c r="M3799">
        <f t="shared" si="308"/>
        <v>1.2</v>
      </c>
      <c r="N3799" s="64">
        <f t="shared" si="311"/>
        <v>0.37499365183593836</v>
      </c>
    </row>
    <row r="3800" spans="1:14" x14ac:dyDescent="0.25">
      <c r="A3800" t="s">
        <v>153</v>
      </c>
      <c r="B3800" t="s">
        <v>239</v>
      </c>
      <c r="C3800" s="65" t="s">
        <v>486</v>
      </c>
      <c r="D3800" s="64">
        <f>IFERROR(INDEX('Feasibility Factor'!$D$5:$N$123,MATCH(VLOOKUP($A3800,PairList!$A$2:$D$205,2,0),'Feasibility Factor'!$C$5:$C$123,0),MATCH(VLOOKUP($B3800,PairList!$F$2:$I$14,2,0),'Feasibility Factor'!$D$3:$N$3,0)),"")</f>
        <v>0.5</v>
      </c>
      <c r="E3800" s="101" t="s">
        <v>548</v>
      </c>
      <c r="F3800" s="64" t="str">
        <f>IFERROR(INDEX(ESShip!$C$2:$C$99,MATCH(VLOOKUP($A3800,PairList!$A$2:$D$205,3,0),ESShip!$A$2:$A$99,0)),"")</f>
        <v/>
      </c>
      <c r="G3800" s="69">
        <v>2.5040205039056448E-2</v>
      </c>
      <c r="H3800" s="67" t="str">
        <f>IF(INDEX(ApplicablePermutations!$B$3:$N$205,MATCH($A3800,ApplicablePermutations!$A$3:$A$205,0),MATCH($B3800,ApplicablePermutations!$B$2:$N$2,0))*INDEX(ApplicablePermutations!$Q$3:$S$205,MATCH($A3800,ApplicablePermutations!$P$3:$P$205,0),MATCH($C3800,ApplicablePermutations!$Q$2:$S$2,0))=1,"X","")</f>
        <v>X</v>
      </c>
      <c r="I3800" s="64">
        <f t="shared" si="312"/>
        <v>0.5</v>
      </c>
      <c r="J3800" s="64">
        <f t="shared" si="310"/>
        <v>2.5040205039056448E-2</v>
      </c>
      <c r="K3800" s="64">
        <f t="shared" si="309"/>
        <v>0.48747989748047177</v>
      </c>
      <c r="L3800" s="67" t="str">
        <f>IF(VLOOKUP($A3800,ApplicablePermutations!$U$3:$V$146,2,0)=1,"X","")</f>
        <v>X</v>
      </c>
      <c r="M3800">
        <f t="shared" si="308"/>
        <v>1.2</v>
      </c>
      <c r="N3800" s="64">
        <f t="shared" si="311"/>
        <v>0.58497587697656606</v>
      </c>
    </row>
    <row r="3801" spans="1:14" x14ac:dyDescent="0.25">
      <c r="A3801" t="s">
        <v>153</v>
      </c>
      <c r="B3801" t="s">
        <v>329</v>
      </c>
      <c r="C3801" s="65" t="s">
        <v>486</v>
      </c>
      <c r="D3801" s="64">
        <f>IFERROR(INDEX('Feasibility Factor'!$D$5:$N$123,MATCH(VLOOKUP($A3801,PairList!$A$2:$D$205,2,0),'Feasibility Factor'!$C$5:$C$123,0),MATCH(VLOOKUP($B3801,PairList!$F$2:$I$14,2,0),'Feasibility Factor'!$D$3:$N$3,0)),"")</f>
        <v>0.5</v>
      </c>
      <c r="E3801" s="101" t="s">
        <v>548</v>
      </c>
      <c r="F3801" s="64" t="str">
        <f>IFERROR(INDEX(ESShip!$C$2:$C$99,MATCH(VLOOKUP($A3801,PairList!$A$2:$D$205,3,0),ESShip!$A$2:$A$99,0)),"")</f>
        <v/>
      </c>
      <c r="G3801" s="69">
        <v>0.37501058027343603</v>
      </c>
      <c r="H3801" s="67" t="str">
        <f>IF(INDEX(ApplicablePermutations!$B$3:$N$205,MATCH($A3801,ApplicablePermutations!$A$3:$A$205,0),MATCH($B3801,ApplicablePermutations!$B$2:$N$2,0))*INDEX(ApplicablePermutations!$Q$3:$S$205,MATCH($A3801,ApplicablePermutations!$P$3:$P$205,0),MATCH($C3801,ApplicablePermutations!$Q$2:$S$2,0))=1,"X","")</f>
        <v>X</v>
      </c>
      <c r="I3801" s="64">
        <f t="shared" si="312"/>
        <v>0.5</v>
      </c>
      <c r="J3801" s="64">
        <f t="shared" si="310"/>
        <v>0.37501058027343603</v>
      </c>
      <c r="K3801" s="64">
        <f t="shared" si="309"/>
        <v>0.31249470986328198</v>
      </c>
      <c r="L3801" s="67" t="str">
        <f>IF(VLOOKUP($A3801,ApplicablePermutations!$U$3:$V$146,2,0)=1,"X","")</f>
        <v>X</v>
      </c>
      <c r="M3801">
        <f t="shared" si="308"/>
        <v>1.2</v>
      </c>
      <c r="N3801" s="64">
        <f t="shared" si="311"/>
        <v>0.37499365183593836</v>
      </c>
    </row>
    <row r="3802" spans="1:14" x14ac:dyDescent="0.25">
      <c r="A3802" t="s">
        <v>153</v>
      </c>
      <c r="B3802" t="s">
        <v>330</v>
      </c>
      <c r="C3802" s="65" t="s">
        <v>486</v>
      </c>
      <c r="D3802" s="64">
        <f>IFERROR(INDEX('Feasibility Factor'!$D$5:$N$123,MATCH(VLOOKUP($A3802,PairList!$A$2:$D$205,2,0),'Feasibility Factor'!$C$5:$C$123,0),MATCH(VLOOKUP($B3802,PairList!$F$2:$I$14,2,0),'Feasibility Factor'!$D$3:$N$3,0)),"")</f>
        <v>0.5</v>
      </c>
      <c r="E3802" s="101" t="s">
        <v>548</v>
      </c>
      <c r="F3802" s="64" t="str">
        <f>IFERROR(INDEX(ESShip!$C$2:$C$99,MATCH(VLOOKUP($A3802,PairList!$A$2:$D$205,3,0),ESShip!$A$2:$A$99,0)),"")</f>
        <v/>
      </c>
      <c r="G3802" s="69">
        <v>2.5040205039056448E-2</v>
      </c>
      <c r="H3802" s="67" t="str">
        <f>IF(INDEX(ApplicablePermutations!$B$3:$N$205,MATCH($A3802,ApplicablePermutations!$A$3:$A$205,0),MATCH($B3802,ApplicablePermutations!$B$2:$N$2,0))*INDEX(ApplicablePermutations!$Q$3:$S$205,MATCH($A3802,ApplicablePermutations!$P$3:$P$205,0),MATCH($C3802,ApplicablePermutations!$Q$2:$S$2,0))=1,"X","")</f>
        <v>X</v>
      </c>
      <c r="I3802" s="64">
        <f t="shared" si="312"/>
        <v>0.5</v>
      </c>
      <c r="J3802" s="64">
        <f t="shared" si="310"/>
        <v>2.5040205039056448E-2</v>
      </c>
      <c r="K3802" s="64">
        <f t="shared" si="309"/>
        <v>0.48747989748047177</v>
      </c>
      <c r="L3802" s="67" t="str">
        <f>IF(VLOOKUP($A3802,ApplicablePermutations!$U$3:$V$146,2,0)=1,"X","")</f>
        <v>X</v>
      </c>
      <c r="M3802">
        <f t="shared" ref="M3802:M3865" si="313">IF(L3802="X",1.2,"")</f>
        <v>1.2</v>
      </c>
      <c r="N3802" s="64">
        <f t="shared" si="311"/>
        <v>0.58497587697656606</v>
      </c>
    </row>
    <row r="3803" spans="1:14" x14ac:dyDescent="0.25">
      <c r="A3803" t="s">
        <v>153</v>
      </c>
      <c r="B3803" t="s">
        <v>331</v>
      </c>
      <c r="C3803" s="65" t="s">
        <v>486</v>
      </c>
      <c r="D3803" s="64">
        <f>IFERROR(INDEX('Feasibility Factor'!$D$5:$N$123,MATCH(VLOOKUP($A3803,PairList!$A$2:$D$205,2,0),'Feasibility Factor'!$C$5:$C$123,0),MATCH(VLOOKUP($B3803,PairList!$F$2:$I$14,2,0),'Feasibility Factor'!$D$3:$N$3,0)),"")</f>
        <v>0.5</v>
      </c>
      <c r="E3803" s="101" t="s">
        <v>548</v>
      </c>
      <c r="F3803" s="64" t="str">
        <f>IFERROR(INDEX(ESShip!$C$2:$C$99,MATCH(VLOOKUP($A3803,PairList!$A$2:$D$205,3,0),ESShip!$A$2:$A$99,0)),"")</f>
        <v/>
      </c>
      <c r="G3803" s="69">
        <v>2.5040205039056448E-2</v>
      </c>
      <c r="H3803" s="67" t="str">
        <f>IF(INDEX(ApplicablePermutations!$B$3:$N$205,MATCH($A3803,ApplicablePermutations!$A$3:$A$205,0),MATCH($B3803,ApplicablePermutations!$B$2:$N$2,0))*INDEX(ApplicablePermutations!$Q$3:$S$205,MATCH($A3803,ApplicablePermutations!$P$3:$P$205,0),MATCH($C3803,ApplicablePermutations!$Q$2:$S$2,0))=1,"X","")</f>
        <v>X</v>
      </c>
      <c r="I3803" s="64">
        <f t="shared" si="312"/>
        <v>0.5</v>
      </c>
      <c r="J3803" s="64">
        <f t="shared" si="310"/>
        <v>2.5040205039056448E-2</v>
      </c>
      <c r="K3803" s="64">
        <f t="shared" si="309"/>
        <v>0.48747989748047177</v>
      </c>
      <c r="L3803" s="67" t="str">
        <f>IF(VLOOKUP($A3803,ApplicablePermutations!$U$3:$V$146,2,0)=1,"X","")</f>
        <v>X</v>
      </c>
      <c r="M3803">
        <f t="shared" si="313"/>
        <v>1.2</v>
      </c>
      <c r="N3803" s="64">
        <f t="shared" si="311"/>
        <v>0.58497587697656606</v>
      </c>
    </row>
    <row r="3804" spans="1:14" x14ac:dyDescent="0.25">
      <c r="A3804" t="s">
        <v>153</v>
      </c>
      <c r="B3804" t="s">
        <v>332</v>
      </c>
      <c r="C3804" s="65" t="s">
        <v>486</v>
      </c>
      <c r="D3804" s="64">
        <f>IFERROR(INDEX('Feasibility Factor'!$D$5:$N$123,MATCH(VLOOKUP($A3804,PairList!$A$2:$D$205,2,0),'Feasibility Factor'!$C$5:$C$123,0),MATCH(VLOOKUP($B3804,PairList!$F$2:$I$14,2,0),'Feasibility Factor'!$D$3:$N$3,0)),"")</f>
        <v>0.5</v>
      </c>
      <c r="E3804" s="101" t="s">
        <v>548</v>
      </c>
      <c r="F3804" s="64" t="str">
        <f>IFERROR(INDEX(ESShip!$C$2:$C$99,MATCH(VLOOKUP($A3804,PairList!$A$2:$D$205,3,0),ESShip!$A$2:$A$99,0)),"")</f>
        <v/>
      </c>
      <c r="G3804" s="69">
        <v>0.37501058027343603</v>
      </c>
      <c r="H3804" s="67" t="str">
        <f>IF(INDEX(ApplicablePermutations!$B$3:$N$205,MATCH($A3804,ApplicablePermutations!$A$3:$A$205,0),MATCH($B3804,ApplicablePermutations!$B$2:$N$2,0))*INDEX(ApplicablePermutations!$Q$3:$S$205,MATCH($A3804,ApplicablePermutations!$P$3:$P$205,0),MATCH($C3804,ApplicablePermutations!$Q$2:$S$2,0))=1,"X","")</f>
        <v>X</v>
      </c>
      <c r="I3804" s="64">
        <f t="shared" si="312"/>
        <v>0.5</v>
      </c>
      <c r="J3804" s="64">
        <f t="shared" si="310"/>
        <v>0.37501058027343603</v>
      </c>
      <c r="K3804" s="64">
        <f t="shared" si="309"/>
        <v>0.31249470986328198</v>
      </c>
      <c r="L3804" s="67" t="str">
        <f>IF(VLOOKUP($A3804,ApplicablePermutations!$U$3:$V$146,2,0)=1,"X","")</f>
        <v>X</v>
      </c>
      <c r="M3804">
        <f t="shared" si="313"/>
        <v>1.2</v>
      </c>
      <c r="N3804" s="64">
        <f t="shared" si="311"/>
        <v>0.37499365183593836</v>
      </c>
    </row>
    <row r="3805" spans="1:14" x14ac:dyDescent="0.25">
      <c r="A3805" t="s">
        <v>153</v>
      </c>
      <c r="B3805" t="s">
        <v>243</v>
      </c>
      <c r="C3805" s="65" t="s">
        <v>486</v>
      </c>
      <c r="D3805" s="64">
        <f>IFERROR(INDEX('Feasibility Factor'!$D$5:$N$123,MATCH(VLOOKUP($A3805,PairList!$A$2:$D$205,2,0),'Feasibility Factor'!$C$5:$C$123,0),MATCH(VLOOKUP($B3805,PairList!$F$2:$I$14,2,0),'Feasibility Factor'!$D$3:$N$3,0)),"")</f>
        <v>0.5</v>
      </c>
      <c r="E3805" s="101" t="s">
        <v>548</v>
      </c>
      <c r="F3805" s="64" t="str">
        <f>IFERROR(INDEX(ESShip!$C$2:$C$99,MATCH(VLOOKUP($A3805,PairList!$A$2:$D$205,3,0),ESShip!$A$2:$A$99,0)),"")</f>
        <v/>
      </c>
      <c r="G3805" s="69">
        <v>0.1672611758347195</v>
      </c>
      <c r="H3805" s="67" t="str">
        <f>IF(INDEX(ApplicablePermutations!$B$3:$N$205,MATCH($A3805,ApplicablePermutations!$A$3:$A$205,0),MATCH($B3805,ApplicablePermutations!$B$2:$N$2,0))*INDEX(ApplicablePermutations!$Q$3:$S$205,MATCH($A3805,ApplicablePermutations!$P$3:$P$205,0),MATCH($C3805,ApplicablePermutations!$Q$2:$S$2,0))=1,"X","")</f>
        <v>X</v>
      </c>
      <c r="I3805" s="64">
        <f t="shared" si="312"/>
        <v>0.5</v>
      </c>
      <c r="J3805" s="64">
        <f t="shared" si="310"/>
        <v>0.1672611758347195</v>
      </c>
      <c r="K3805" s="64">
        <f t="shared" si="309"/>
        <v>0.41636941208264022</v>
      </c>
      <c r="L3805" s="67" t="str">
        <f>IF(VLOOKUP($A3805,ApplicablePermutations!$U$3:$V$146,2,0)=1,"X","")</f>
        <v>X</v>
      </c>
      <c r="M3805">
        <f t="shared" si="313"/>
        <v>1.2</v>
      </c>
      <c r="N3805" s="64">
        <f t="shared" si="311"/>
        <v>0.49964329449916822</v>
      </c>
    </row>
    <row r="3806" spans="1:14" x14ac:dyDescent="0.25">
      <c r="A3806" t="s">
        <v>153</v>
      </c>
      <c r="B3806" t="s">
        <v>333</v>
      </c>
      <c r="C3806" s="65" t="s">
        <v>486</v>
      </c>
      <c r="D3806" s="64">
        <f>IFERROR(INDEX('Feasibility Factor'!$D$5:$N$123,MATCH(VLOOKUP($A3806,PairList!$A$2:$D$205,2,0),'Feasibility Factor'!$C$5:$C$123,0),MATCH(VLOOKUP($B3806,PairList!$F$2:$I$14,2,0),'Feasibility Factor'!$D$3:$N$3,0)),"")</f>
        <v>0.5</v>
      </c>
      <c r="E3806" s="101" t="s">
        <v>548</v>
      </c>
      <c r="F3806" s="64" t="str">
        <f>IFERROR(INDEX(ESShip!$C$2:$C$99,MATCH(VLOOKUP($A3806,PairList!$A$2:$D$205,3,0),ESShip!$A$2:$A$99,0)),"")</f>
        <v/>
      </c>
      <c r="G3806" s="69">
        <v>0.37501058027343603</v>
      </c>
      <c r="H3806" s="67" t="str">
        <f>IF(INDEX(ApplicablePermutations!$B$3:$N$205,MATCH($A3806,ApplicablePermutations!$A$3:$A$205,0),MATCH($B3806,ApplicablePermutations!$B$2:$N$2,0))*INDEX(ApplicablePermutations!$Q$3:$S$205,MATCH($A3806,ApplicablePermutations!$P$3:$P$205,0),MATCH($C3806,ApplicablePermutations!$Q$2:$S$2,0))=1,"X","")</f>
        <v>X</v>
      </c>
      <c r="I3806" s="64">
        <f t="shared" si="312"/>
        <v>0.5</v>
      </c>
      <c r="J3806" s="64">
        <f t="shared" si="310"/>
        <v>0.37501058027343603</v>
      </c>
      <c r="K3806" s="64">
        <f t="shared" si="309"/>
        <v>0.31249470986328198</v>
      </c>
      <c r="L3806" s="67" t="str">
        <f>IF(VLOOKUP($A3806,ApplicablePermutations!$U$3:$V$146,2,0)=1,"X","")</f>
        <v>X</v>
      </c>
      <c r="M3806">
        <f t="shared" si="313"/>
        <v>1.2</v>
      </c>
      <c r="N3806" s="64">
        <f t="shared" si="311"/>
        <v>0.37499365183593836</v>
      </c>
    </row>
    <row r="3807" spans="1:14" x14ac:dyDescent="0.25">
      <c r="A3807" t="s">
        <v>153</v>
      </c>
      <c r="B3807" t="s">
        <v>334</v>
      </c>
      <c r="C3807" s="65" t="s">
        <v>486</v>
      </c>
      <c r="D3807" s="64">
        <f>IFERROR(INDEX('Feasibility Factor'!$D$5:$N$123,MATCH(VLOOKUP($A3807,PairList!$A$2:$D$205,2,0),'Feasibility Factor'!$C$5:$C$123,0),MATCH(VLOOKUP($B3807,PairList!$F$2:$I$14,2,0),'Feasibility Factor'!$D$3:$N$3,0)),"")</f>
        <v>0.5</v>
      </c>
      <c r="E3807" s="101" t="s">
        <v>548</v>
      </c>
      <c r="F3807" s="64" t="str">
        <f>IFERROR(INDEX(ESShip!$C$2:$C$99,MATCH(VLOOKUP($A3807,PairList!$A$2:$D$205,3,0),ESShip!$A$2:$A$99,0)),"")</f>
        <v/>
      </c>
      <c r="G3807" s="69">
        <v>0.37501058027343603</v>
      </c>
      <c r="H3807" s="67" t="str">
        <f>IF(INDEX(ApplicablePermutations!$B$3:$N$205,MATCH($A3807,ApplicablePermutations!$A$3:$A$205,0),MATCH($B3807,ApplicablePermutations!$B$2:$N$2,0))*INDEX(ApplicablePermutations!$Q$3:$S$205,MATCH($A3807,ApplicablePermutations!$P$3:$P$205,0),MATCH($C3807,ApplicablePermutations!$Q$2:$S$2,0))=1,"X","")</f>
        <v>X</v>
      </c>
      <c r="I3807" s="64">
        <f t="shared" si="312"/>
        <v>0.5</v>
      </c>
      <c r="J3807" s="64">
        <f t="shared" si="310"/>
        <v>0.37501058027343603</v>
      </c>
      <c r="K3807" s="64">
        <f t="shared" si="309"/>
        <v>0.31249470986328198</v>
      </c>
      <c r="L3807" s="67" t="str">
        <f>IF(VLOOKUP($A3807,ApplicablePermutations!$U$3:$V$146,2,0)=1,"X","")</f>
        <v>X</v>
      </c>
      <c r="M3807">
        <f t="shared" si="313"/>
        <v>1.2</v>
      </c>
      <c r="N3807" s="64">
        <f t="shared" si="311"/>
        <v>0.37499365183593836</v>
      </c>
    </row>
    <row r="3808" spans="1:14" x14ac:dyDescent="0.25">
      <c r="A3808" t="s">
        <v>153</v>
      </c>
      <c r="B3808" t="s">
        <v>94</v>
      </c>
      <c r="C3808" s="65" t="s">
        <v>486</v>
      </c>
      <c r="D3808" s="64">
        <f>IFERROR(INDEX('Feasibility Factor'!$D$5:$N$123,MATCH(VLOOKUP($A3808,PairList!$A$2:$D$205,2,0),'Feasibility Factor'!$C$5:$C$123,0),MATCH(VLOOKUP($B3808,PairList!$F$2:$I$14,2,0),'Feasibility Factor'!$D$3:$N$3,0)),"")</f>
        <v>0.5</v>
      </c>
      <c r="E3808" s="101" t="s">
        <v>548</v>
      </c>
      <c r="F3808" s="64" t="str">
        <f>IFERROR(INDEX(ESShip!$C$2:$C$99,MATCH(VLOOKUP($A3808,PairList!$A$2:$D$205,3,0),ESShip!$A$2:$A$99,0)),"")</f>
        <v/>
      </c>
      <c r="G3808" s="69">
        <v>2.5040205039056448E-2</v>
      </c>
      <c r="H3808" s="67" t="str">
        <f>IF(INDEX(ApplicablePermutations!$B$3:$N$205,MATCH($A3808,ApplicablePermutations!$A$3:$A$205,0),MATCH($B3808,ApplicablePermutations!$B$2:$N$2,0))*INDEX(ApplicablePermutations!$Q$3:$S$205,MATCH($A3808,ApplicablePermutations!$P$3:$P$205,0),MATCH($C3808,ApplicablePermutations!$Q$2:$S$2,0))=1,"X","")</f>
        <v>X</v>
      </c>
      <c r="I3808" s="64">
        <f t="shared" si="312"/>
        <v>0.5</v>
      </c>
      <c r="J3808" s="64">
        <f t="shared" si="310"/>
        <v>2.5040205039056448E-2</v>
      </c>
      <c r="K3808" s="64">
        <f t="shared" si="309"/>
        <v>0.48747989748047177</v>
      </c>
      <c r="L3808" s="67" t="str">
        <f>IF(VLOOKUP($A3808,ApplicablePermutations!$U$3:$V$146,2,0)=1,"X","")</f>
        <v>X</v>
      </c>
      <c r="M3808">
        <f t="shared" si="313"/>
        <v>1.2</v>
      </c>
      <c r="N3808" s="64">
        <f t="shared" si="311"/>
        <v>0.58497587697656606</v>
      </c>
    </row>
    <row r="3809" spans="1:14" x14ac:dyDescent="0.25">
      <c r="A3809" t="s">
        <v>153</v>
      </c>
      <c r="B3809" t="s">
        <v>335</v>
      </c>
      <c r="C3809" s="65" t="s">
        <v>486</v>
      </c>
      <c r="D3809" s="64">
        <f>IFERROR(INDEX('Feasibility Factor'!$D$5:$N$123,MATCH(VLOOKUP($A3809,PairList!$A$2:$D$205,2,0),'Feasibility Factor'!$C$5:$C$123,0),MATCH(VLOOKUP($B3809,PairList!$F$2:$I$14,2,0),'Feasibility Factor'!$D$3:$N$3,0)),"")</f>
        <v>0.5</v>
      </c>
      <c r="E3809" s="101" t="s">
        <v>548</v>
      </c>
      <c r="F3809" s="64" t="str">
        <f>IFERROR(INDEX(ESShip!$C$2:$C$99,MATCH(VLOOKUP($A3809,PairList!$A$2:$D$205,3,0),ESShip!$A$2:$A$99,0)),"")</f>
        <v/>
      </c>
      <c r="G3809" s="69">
        <v>0.37501058027343603</v>
      </c>
      <c r="H3809" s="67" t="str">
        <f>IF(INDEX(ApplicablePermutations!$B$3:$N$205,MATCH($A3809,ApplicablePermutations!$A$3:$A$205,0),MATCH($B3809,ApplicablePermutations!$B$2:$N$2,0))*INDEX(ApplicablePermutations!$Q$3:$S$205,MATCH($A3809,ApplicablePermutations!$P$3:$P$205,0),MATCH($C3809,ApplicablePermutations!$Q$2:$S$2,0))=1,"X","")</f>
        <v>X</v>
      </c>
      <c r="I3809" s="64">
        <f t="shared" si="312"/>
        <v>0.5</v>
      </c>
      <c r="J3809" s="64">
        <f t="shared" si="310"/>
        <v>0.37501058027343603</v>
      </c>
      <c r="K3809" s="64">
        <f t="shared" si="309"/>
        <v>0.31249470986328198</v>
      </c>
      <c r="L3809" s="67" t="str">
        <f>IF(VLOOKUP($A3809,ApplicablePermutations!$U$3:$V$146,2,0)=1,"X","")</f>
        <v>X</v>
      </c>
      <c r="M3809">
        <f t="shared" si="313"/>
        <v>1.2</v>
      </c>
      <c r="N3809" s="64">
        <f t="shared" si="311"/>
        <v>0.37499365183593836</v>
      </c>
    </row>
    <row r="3810" spans="1:14" x14ac:dyDescent="0.25">
      <c r="A3810" t="s">
        <v>153</v>
      </c>
      <c r="B3810" t="s">
        <v>100</v>
      </c>
      <c r="C3810" s="65" t="s">
        <v>486</v>
      </c>
      <c r="D3810" s="64">
        <f>IFERROR(INDEX('Feasibility Factor'!$D$5:$N$123,MATCH(VLOOKUP($A3810,PairList!$A$2:$D$205,2,0),'Feasibility Factor'!$C$5:$C$123,0),MATCH(VLOOKUP($B3810,PairList!$F$2:$I$14,2,0),'Feasibility Factor'!$D$3:$N$3,0)),"")</f>
        <v>0.5</v>
      </c>
      <c r="E3810" s="101" t="s">
        <v>548</v>
      </c>
      <c r="F3810" s="64" t="str">
        <f>IFERROR(INDEX(ESShip!$C$2:$C$99,MATCH(VLOOKUP($A3810,PairList!$A$2:$D$205,3,0),ESShip!$A$2:$A$99,0)),"")</f>
        <v/>
      </c>
      <c r="G3810" s="69">
        <v>2.5040205039056448E-2</v>
      </c>
      <c r="H3810" s="67" t="str">
        <f>IF(INDEX(ApplicablePermutations!$B$3:$N$205,MATCH($A3810,ApplicablePermutations!$A$3:$A$205,0),MATCH($B3810,ApplicablePermutations!$B$2:$N$2,0))*INDEX(ApplicablePermutations!$Q$3:$S$205,MATCH($A3810,ApplicablePermutations!$P$3:$P$205,0),MATCH($C3810,ApplicablePermutations!$Q$2:$S$2,0))=1,"X","")</f>
        <v>X</v>
      </c>
      <c r="I3810" s="64">
        <f t="shared" si="312"/>
        <v>0.5</v>
      </c>
      <c r="J3810" s="64">
        <f t="shared" si="310"/>
        <v>2.5040205039056448E-2</v>
      </c>
      <c r="K3810" s="64">
        <f t="shared" si="309"/>
        <v>0.48747989748047177</v>
      </c>
      <c r="L3810" s="67" t="str">
        <f>IF(VLOOKUP($A3810,ApplicablePermutations!$U$3:$V$146,2,0)=1,"X","")</f>
        <v>X</v>
      </c>
      <c r="M3810">
        <f t="shared" si="313"/>
        <v>1.2</v>
      </c>
      <c r="N3810" s="64">
        <f t="shared" si="311"/>
        <v>0.58497587697656606</v>
      </c>
    </row>
    <row r="3811" spans="1:14" x14ac:dyDescent="0.25">
      <c r="A3811" t="s">
        <v>446</v>
      </c>
      <c r="B3811" t="s">
        <v>327</v>
      </c>
      <c r="C3811" s="65" t="s">
        <v>485</v>
      </c>
      <c r="D3811" s="64" t="str">
        <f>IFERROR(INDEX('Feasibility Factor'!$D$5:$N$123,MATCH(VLOOKUP($A3811,PairList!$A$2:$D$205,2,0),'Feasibility Factor'!$C$5:$C$123,0),MATCH(VLOOKUP($B3811,PairList!$F$2:$I$14,2,0),'Feasibility Factor'!$D$3:$N$3,0)),"")</f>
        <v/>
      </c>
      <c r="E3811" s="64">
        <v>0</v>
      </c>
      <c r="F3811" s="64" t="str">
        <f>IFERROR(INDEX(ESShip!$C$2:$C$99,MATCH(VLOOKUP($A3811,PairList!$A$2:$D$205,3,0),ESShip!$A$2:$A$99,0)),"")</f>
        <v/>
      </c>
      <c r="G3811" s="64">
        <v>0.45378022708870819</v>
      </c>
      <c r="H3811" s="67" t="str">
        <f>IF(INDEX(ApplicablePermutations!$B$3:$N$205,MATCH($A3811,ApplicablePermutations!$A$3:$A$205,0),MATCH($B3811,ApplicablePermutations!$B$2:$N$2,0))*INDEX(ApplicablePermutations!$Q$3:$S$205,MATCH($A3811,ApplicablePermutations!$P$3:$P$205,0),MATCH($C3811,ApplicablePermutations!$Q$2:$S$2,0))=1,"X","")</f>
        <v>X</v>
      </c>
      <c r="I3811" s="64">
        <f t="shared" si="312"/>
        <v>0.48021220300940309</v>
      </c>
      <c r="J3811" s="64">
        <f t="shared" si="310"/>
        <v>0.45378022708870819</v>
      </c>
      <c r="K3811" s="64">
        <f t="shared" si="309"/>
        <v>0.26230140047702732</v>
      </c>
      <c r="L3811" s="67" t="str">
        <f>IF(VLOOKUP($A3811,ApplicablePermutations!$U$3:$V$146,2,0)=1,"X","")</f>
        <v>X</v>
      </c>
      <c r="M3811">
        <f t="shared" si="313"/>
        <v>1.2</v>
      </c>
      <c r="N3811" s="64">
        <f t="shared" si="311"/>
        <v>0.31476168057243276</v>
      </c>
    </row>
    <row r="3812" spans="1:14" x14ac:dyDescent="0.25">
      <c r="A3812" t="s">
        <v>446</v>
      </c>
      <c r="B3812" t="s">
        <v>328</v>
      </c>
      <c r="C3812" s="65" t="s">
        <v>485</v>
      </c>
      <c r="D3812" s="64" t="str">
        <f>IFERROR(INDEX('Feasibility Factor'!$D$5:$N$123,MATCH(VLOOKUP($A3812,PairList!$A$2:$D$205,2,0),'Feasibility Factor'!$C$5:$C$123,0),MATCH(VLOOKUP($B3812,PairList!$F$2:$I$14,2,0),'Feasibility Factor'!$D$3:$N$3,0)),"")</f>
        <v/>
      </c>
      <c r="E3812" s="64">
        <v>0</v>
      </c>
      <c r="F3812" s="64" t="str">
        <f>IFERROR(INDEX(ESShip!$C$2:$C$99,MATCH(VLOOKUP($A3812,PairList!$A$2:$D$205,3,0),ESShip!$A$2:$A$99,0)),"")</f>
        <v/>
      </c>
      <c r="G3812" s="64">
        <v>0.21342220331281103</v>
      </c>
      <c r="H3812" s="67" t="str">
        <f>IF(INDEX(ApplicablePermutations!$B$3:$N$205,MATCH($A3812,ApplicablePermutations!$A$3:$A$205,0),MATCH($B3812,ApplicablePermutations!$B$2:$N$2,0))*INDEX(ApplicablePermutations!$Q$3:$S$205,MATCH($A3812,ApplicablePermutations!$P$3:$P$205,0),MATCH($C3812,ApplicablePermutations!$Q$2:$S$2,0))=1,"X","")</f>
        <v>X</v>
      </c>
      <c r="I3812" s="64">
        <f t="shared" si="312"/>
        <v>0.48021220300940309</v>
      </c>
      <c r="J3812" s="64">
        <f t="shared" si="310"/>
        <v>0.21342220331281103</v>
      </c>
      <c r="K3812" s="64">
        <f t="shared" si="309"/>
        <v>0.3777242565854374</v>
      </c>
      <c r="L3812" s="67" t="str">
        <f>IF(VLOOKUP($A3812,ApplicablePermutations!$U$3:$V$146,2,0)=1,"X","")</f>
        <v>X</v>
      </c>
      <c r="M3812">
        <f t="shared" si="313"/>
        <v>1.2</v>
      </c>
      <c r="N3812" s="64">
        <f t="shared" si="311"/>
        <v>0.45326910790252484</v>
      </c>
    </row>
    <row r="3813" spans="1:14" x14ac:dyDescent="0.25">
      <c r="A3813" t="s">
        <v>446</v>
      </c>
      <c r="B3813" t="s">
        <v>239</v>
      </c>
      <c r="C3813" s="65" t="s">
        <v>485</v>
      </c>
      <c r="D3813" s="64" t="str">
        <f>IFERROR(INDEX('Feasibility Factor'!$D$5:$N$123,MATCH(VLOOKUP($A3813,PairList!$A$2:$D$205,2,0),'Feasibility Factor'!$C$5:$C$123,0),MATCH(VLOOKUP($B3813,PairList!$F$2:$I$14,2,0),'Feasibility Factor'!$D$3:$N$3,0)),"")</f>
        <v/>
      </c>
      <c r="E3813" s="64">
        <v>0</v>
      </c>
      <c r="F3813" s="64" t="str">
        <f>IFERROR(INDEX(ESShip!$C$2:$C$99,MATCH(VLOOKUP($A3813,PairList!$A$2:$D$205,3,0),ESShip!$A$2:$A$99,0)),"")</f>
        <v/>
      </c>
      <c r="G3813" s="64">
        <v>0.45378022708870819</v>
      </c>
      <c r="H3813" s="67" t="str">
        <f>IF(INDEX(ApplicablePermutations!$B$3:$N$205,MATCH($A3813,ApplicablePermutations!$A$3:$A$205,0),MATCH($B3813,ApplicablePermutations!$B$2:$N$2,0))*INDEX(ApplicablePermutations!$Q$3:$S$205,MATCH($A3813,ApplicablePermutations!$P$3:$P$205,0),MATCH($C3813,ApplicablePermutations!$Q$2:$S$2,0))=1,"X","")</f>
        <v>X</v>
      </c>
      <c r="I3813" s="64">
        <f t="shared" si="312"/>
        <v>0.48021220300940309</v>
      </c>
      <c r="J3813" s="64">
        <f t="shared" si="310"/>
        <v>0.45378022708870819</v>
      </c>
      <c r="K3813" s="64">
        <f t="shared" si="309"/>
        <v>0.26230140047702732</v>
      </c>
      <c r="L3813" s="67" t="str">
        <f>IF(VLOOKUP($A3813,ApplicablePermutations!$U$3:$V$146,2,0)=1,"X","")</f>
        <v>X</v>
      </c>
      <c r="M3813">
        <f t="shared" si="313"/>
        <v>1.2</v>
      </c>
      <c r="N3813" s="64">
        <f t="shared" si="311"/>
        <v>0.31476168057243276</v>
      </c>
    </row>
    <row r="3814" spans="1:14" x14ac:dyDescent="0.25">
      <c r="A3814" t="s">
        <v>446</v>
      </c>
      <c r="B3814" t="s">
        <v>329</v>
      </c>
      <c r="C3814" s="65" t="s">
        <v>485</v>
      </c>
      <c r="D3814" s="64" t="str">
        <f>IFERROR(INDEX('Feasibility Factor'!$D$5:$N$123,MATCH(VLOOKUP($A3814,PairList!$A$2:$D$205,2,0),'Feasibility Factor'!$C$5:$C$123,0),MATCH(VLOOKUP($B3814,PairList!$F$2:$I$14,2,0),'Feasibility Factor'!$D$3:$N$3,0)),"")</f>
        <v/>
      </c>
      <c r="E3814" s="64">
        <v>0</v>
      </c>
      <c r="F3814" s="64" t="str">
        <f>IFERROR(INDEX(ESShip!$C$2:$C$99,MATCH(VLOOKUP($A3814,PairList!$A$2:$D$205,3,0),ESShip!$A$2:$A$99,0)),"")</f>
        <v/>
      </c>
      <c r="G3814" s="64">
        <v>0.21342220331281103</v>
      </c>
      <c r="H3814" s="67" t="str">
        <f>IF(INDEX(ApplicablePermutations!$B$3:$N$205,MATCH($A3814,ApplicablePermutations!$A$3:$A$205,0),MATCH($B3814,ApplicablePermutations!$B$2:$N$2,0))*INDEX(ApplicablePermutations!$Q$3:$S$205,MATCH($A3814,ApplicablePermutations!$P$3:$P$205,0),MATCH($C3814,ApplicablePermutations!$Q$2:$S$2,0))=1,"X","")</f>
        <v>X</v>
      </c>
      <c r="I3814" s="64">
        <f t="shared" si="312"/>
        <v>0.48021220300940309</v>
      </c>
      <c r="J3814" s="64">
        <f t="shared" si="310"/>
        <v>0.21342220331281103</v>
      </c>
      <c r="K3814" s="64">
        <f t="shared" si="309"/>
        <v>0.3777242565854374</v>
      </c>
      <c r="L3814" s="67" t="str">
        <f>IF(VLOOKUP($A3814,ApplicablePermutations!$U$3:$V$146,2,0)=1,"X","")</f>
        <v>X</v>
      </c>
      <c r="M3814">
        <f t="shared" si="313"/>
        <v>1.2</v>
      </c>
      <c r="N3814" s="64">
        <f t="shared" si="311"/>
        <v>0.45326910790252484</v>
      </c>
    </row>
    <row r="3815" spans="1:14" x14ac:dyDescent="0.25">
      <c r="A3815" t="s">
        <v>446</v>
      </c>
      <c r="B3815" t="s">
        <v>330</v>
      </c>
      <c r="C3815" s="65" t="s">
        <v>485</v>
      </c>
      <c r="D3815" s="64" t="str">
        <f>IFERROR(INDEX('Feasibility Factor'!$D$5:$N$123,MATCH(VLOOKUP($A3815,PairList!$A$2:$D$205,2,0),'Feasibility Factor'!$C$5:$C$123,0),MATCH(VLOOKUP($B3815,PairList!$F$2:$I$14,2,0),'Feasibility Factor'!$D$3:$N$3,0)),"")</f>
        <v/>
      </c>
      <c r="E3815" s="64">
        <v>0</v>
      </c>
      <c r="F3815" s="64" t="str">
        <f>IFERROR(INDEX(ESShip!$C$2:$C$99,MATCH(VLOOKUP($A3815,PairList!$A$2:$D$205,3,0),ESShip!$A$2:$A$99,0)),"")</f>
        <v/>
      </c>
      <c r="G3815" s="64">
        <v>0.45378022708870819</v>
      </c>
      <c r="H3815" s="67" t="str">
        <f>IF(INDEX(ApplicablePermutations!$B$3:$N$205,MATCH($A3815,ApplicablePermutations!$A$3:$A$205,0),MATCH($B3815,ApplicablePermutations!$B$2:$N$2,0))*INDEX(ApplicablePermutations!$Q$3:$S$205,MATCH($A3815,ApplicablePermutations!$P$3:$P$205,0),MATCH($C3815,ApplicablePermutations!$Q$2:$S$2,0))=1,"X","")</f>
        <v>X</v>
      </c>
      <c r="I3815" s="64">
        <f t="shared" si="312"/>
        <v>0.48021220300940309</v>
      </c>
      <c r="J3815" s="64">
        <f t="shared" si="310"/>
        <v>0.45378022708870819</v>
      </c>
      <c r="K3815" s="64">
        <f t="shared" si="309"/>
        <v>0.26230140047702732</v>
      </c>
      <c r="L3815" s="67" t="str">
        <f>IF(VLOOKUP($A3815,ApplicablePermutations!$U$3:$V$146,2,0)=1,"X","")</f>
        <v>X</v>
      </c>
      <c r="M3815">
        <f t="shared" si="313"/>
        <v>1.2</v>
      </c>
      <c r="N3815" s="64">
        <f t="shared" si="311"/>
        <v>0.31476168057243276</v>
      </c>
    </row>
    <row r="3816" spans="1:14" x14ac:dyDescent="0.25">
      <c r="A3816" t="s">
        <v>446</v>
      </c>
      <c r="B3816" t="s">
        <v>331</v>
      </c>
      <c r="C3816" s="65" t="s">
        <v>485</v>
      </c>
      <c r="D3816" s="64" t="str">
        <f>IFERROR(INDEX('Feasibility Factor'!$D$5:$N$123,MATCH(VLOOKUP($A3816,PairList!$A$2:$D$205,2,0),'Feasibility Factor'!$C$5:$C$123,0),MATCH(VLOOKUP($B3816,PairList!$F$2:$I$14,2,0),'Feasibility Factor'!$D$3:$N$3,0)),"")</f>
        <v/>
      </c>
      <c r="E3816" s="64">
        <v>0</v>
      </c>
      <c r="F3816" s="64" t="str">
        <f>IFERROR(INDEX(ESShip!$C$2:$C$99,MATCH(VLOOKUP($A3816,PairList!$A$2:$D$205,3,0),ESShip!$A$2:$A$99,0)),"")</f>
        <v/>
      </c>
      <c r="G3816" s="64">
        <v>0.45378022708870819</v>
      </c>
      <c r="H3816" s="67" t="str">
        <f>IF(INDEX(ApplicablePermutations!$B$3:$N$205,MATCH($A3816,ApplicablePermutations!$A$3:$A$205,0),MATCH($B3816,ApplicablePermutations!$B$2:$N$2,0))*INDEX(ApplicablePermutations!$Q$3:$S$205,MATCH($A3816,ApplicablePermutations!$P$3:$P$205,0),MATCH($C3816,ApplicablePermutations!$Q$2:$S$2,0))=1,"X","")</f>
        <v>X</v>
      </c>
      <c r="I3816" s="64">
        <f t="shared" si="312"/>
        <v>0.48021220300940309</v>
      </c>
      <c r="J3816" s="64">
        <f t="shared" si="310"/>
        <v>0.45378022708870819</v>
      </c>
      <c r="K3816" s="64">
        <f t="shared" si="309"/>
        <v>0.26230140047702732</v>
      </c>
      <c r="L3816" s="67" t="str">
        <f>IF(VLOOKUP($A3816,ApplicablePermutations!$U$3:$V$146,2,0)=1,"X","")</f>
        <v>X</v>
      </c>
      <c r="M3816">
        <f t="shared" si="313"/>
        <v>1.2</v>
      </c>
      <c r="N3816" s="64">
        <f t="shared" si="311"/>
        <v>0.31476168057243276</v>
      </c>
    </row>
    <row r="3817" spans="1:14" x14ac:dyDescent="0.25">
      <c r="A3817" t="s">
        <v>446</v>
      </c>
      <c r="B3817" t="s">
        <v>332</v>
      </c>
      <c r="C3817" s="65" t="s">
        <v>485</v>
      </c>
      <c r="D3817" s="64" t="str">
        <f>IFERROR(INDEX('Feasibility Factor'!$D$5:$N$123,MATCH(VLOOKUP($A3817,PairList!$A$2:$D$205,2,0),'Feasibility Factor'!$C$5:$C$123,0),MATCH(VLOOKUP($B3817,PairList!$F$2:$I$14,2,0),'Feasibility Factor'!$D$3:$N$3,0)),"")</f>
        <v/>
      </c>
      <c r="E3817" s="64">
        <v>0</v>
      </c>
      <c r="F3817" s="64" t="str">
        <f>IFERROR(INDEX(ESShip!$C$2:$C$99,MATCH(VLOOKUP($A3817,PairList!$A$2:$D$205,3,0),ESShip!$A$2:$A$99,0)),"")</f>
        <v/>
      </c>
      <c r="G3817" s="64">
        <v>0.21342220331281103</v>
      </c>
      <c r="H3817" s="67" t="str">
        <f>IF(INDEX(ApplicablePermutations!$B$3:$N$205,MATCH($A3817,ApplicablePermutations!$A$3:$A$205,0),MATCH($B3817,ApplicablePermutations!$B$2:$N$2,0))*INDEX(ApplicablePermutations!$Q$3:$S$205,MATCH($A3817,ApplicablePermutations!$P$3:$P$205,0),MATCH($C3817,ApplicablePermutations!$Q$2:$S$2,0))=1,"X","")</f>
        <v>X</v>
      </c>
      <c r="I3817" s="64">
        <f t="shared" si="312"/>
        <v>0.48021220300940309</v>
      </c>
      <c r="J3817" s="64">
        <f t="shared" si="310"/>
        <v>0.21342220331281103</v>
      </c>
      <c r="K3817" s="64">
        <f t="shared" si="309"/>
        <v>0.3777242565854374</v>
      </c>
      <c r="L3817" s="67" t="str">
        <f>IF(VLOOKUP($A3817,ApplicablePermutations!$U$3:$V$146,2,0)=1,"X","")</f>
        <v>X</v>
      </c>
      <c r="M3817">
        <f t="shared" si="313"/>
        <v>1.2</v>
      </c>
      <c r="N3817" s="64">
        <f t="shared" si="311"/>
        <v>0.45326910790252484</v>
      </c>
    </row>
    <row r="3818" spans="1:14" x14ac:dyDescent="0.25">
      <c r="A3818" t="s">
        <v>446</v>
      </c>
      <c r="B3818" t="s">
        <v>243</v>
      </c>
      <c r="C3818" s="65" t="s">
        <v>485</v>
      </c>
      <c r="D3818" s="64" t="str">
        <f>IFERROR(INDEX('Feasibility Factor'!$D$5:$N$123,MATCH(VLOOKUP($A3818,PairList!$A$2:$D$205,2,0),'Feasibility Factor'!$C$5:$C$123,0),MATCH(VLOOKUP($B3818,PairList!$F$2:$I$14,2,0),'Feasibility Factor'!$D$3:$N$3,0)),"")</f>
        <v/>
      </c>
      <c r="E3818" s="64">
        <v>0.48021220300940309</v>
      </c>
      <c r="F3818" s="64" t="str">
        <f>IFERROR(INDEX(ESShip!$C$2:$C$99,MATCH(VLOOKUP($A3818,PairList!$A$2:$D$205,3,0),ESShip!$A$2:$A$99,0)),"")</f>
        <v/>
      </c>
      <c r="G3818" s="64">
        <v>0.61018103081760544</v>
      </c>
      <c r="H3818" s="67" t="str">
        <f>IF(INDEX(ApplicablePermutations!$B$3:$N$205,MATCH($A3818,ApplicablePermutations!$A$3:$A$205,0),MATCH($B3818,ApplicablePermutations!$B$2:$N$2,0))*INDEX(ApplicablePermutations!$Q$3:$S$205,MATCH($A3818,ApplicablePermutations!$P$3:$P$205,0),MATCH($C3818,ApplicablePermutations!$Q$2:$S$2,0))=1,"X","")</f>
        <v>X</v>
      </c>
      <c r="I3818" s="64">
        <f t="shared" si="312"/>
        <v>0.48021220300940309</v>
      </c>
      <c r="J3818" s="64">
        <f t="shared" si="310"/>
        <v>0.61018103081760544</v>
      </c>
      <c r="K3818" s="64">
        <f t="shared" si="309"/>
        <v>0.18719582596593232</v>
      </c>
      <c r="L3818" s="67" t="str">
        <f>IF(VLOOKUP($A3818,ApplicablePermutations!$U$3:$V$146,2,0)=1,"X","")</f>
        <v>X</v>
      </c>
      <c r="M3818">
        <f t="shared" si="313"/>
        <v>1.2</v>
      </c>
      <c r="N3818" s="64">
        <f t="shared" si="311"/>
        <v>0.22463499115911878</v>
      </c>
    </row>
    <row r="3819" spans="1:14" x14ac:dyDescent="0.25">
      <c r="A3819" t="s">
        <v>446</v>
      </c>
      <c r="B3819" t="s">
        <v>333</v>
      </c>
      <c r="C3819" s="65" t="s">
        <v>485</v>
      </c>
      <c r="D3819" s="64" t="str">
        <f>IFERROR(INDEX('Feasibility Factor'!$D$5:$N$123,MATCH(VLOOKUP($A3819,PairList!$A$2:$D$205,2,0),'Feasibility Factor'!$C$5:$C$123,0),MATCH(VLOOKUP($B3819,PairList!$F$2:$I$14,2,0),'Feasibility Factor'!$D$3:$N$3,0)),"")</f>
        <v/>
      </c>
      <c r="E3819" s="64">
        <v>0</v>
      </c>
      <c r="F3819" s="64" t="str">
        <f>IFERROR(INDEX(ESShip!$C$2:$C$99,MATCH(VLOOKUP($A3819,PairList!$A$2:$D$205,3,0),ESShip!$A$2:$A$99,0)),"")</f>
        <v/>
      </c>
      <c r="G3819" s="64">
        <v>0.21342220331281103</v>
      </c>
      <c r="H3819" s="67" t="str">
        <f>IF(INDEX(ApplicablePermutations!$B$3:$N$205,MATCH($A3819,ApplicablePermutations!$A$3:$A$205,0),MATCH($B3819,ApplicablePermutations!$B$2:$N$2,0))*INDEX(ApplicablePermutations!$Q$3:$S$205,MATCH($A3819,ApplicablePermutations!$P$3:$P$205,0),MATCH($C3819,ApplicablePermutations!$Q$2:$S$2,0))=1,"X","")</f>
        <v>X</v>
      </c>
      <c r="I3819" s="64">
        <f t="shared" si="312"/>
        <v>0.48021220300940309</v>
      </c>
      <c r="J3819" s="64">
        <f t="shared" si="310"/>
        <v>0.21342220331281103</v>
      </c>
      <c r="K3819" s="64">
        <f t="shared" si="309"/>
        <v>0.3777242565854374</v>
      </c>
      <c r="L3819" s="67" t="str">
        <f>IF(VLOOKUP($A3819,ApplicablePermutations!$U$3:$V$146,2,0)=1,"X","")</f>
        <v>X</v>
      </c>
      <c r="M3819">
        <f t="shared" si="313"/>
        <v>1.2</v>
      </c>
      <c r="N3819" s="64">
        <f t="shared" si="311"/>
        <v>0.45326910790252484</v>
      </c>
    </row>
    <row r="3820" spans="1:14" x14ac:dyDescent="0.25">
      <c r="A3820" t="s">
        <v>446</v>
      </c>
      <c r="B3820" t="s">
        <v>334</v>
      </c>
      <c r="C3820" s="65" t="s">
        <v>485</v>
      </c>
      <c r="D3820" s="64" t="str">
        <f>IFERROR(INDEX('Feasibility Factor'!$D$5:$N$123,MATCH(VLOOKUP($A3820,PairList!$A$2:$D$205,2,0),'Feasibility Factor'!$C$5:$C$123,0),MATCH(VLOOKUP($B3820,PairList!$F$2:$I$14,2,0),'Feasibility Factor'!$D$3:$N$3,0)),"")</f>
        <v/>
      </c>
      <c r="E3820" s="64">
        <v>0</v>
      </c>
      <c r="F3820" s="64" t="str">
        <f>IFERROR(INDEX(ESShip!$C$2:$C$99,MATCH(VLOOKUP($A3820,PairList!$A$2:$D$205,3,0),ESShip!$A$2:$A$99,0)),"")</f>
        <v/>
      </c>
      <c r="G3820" s="64">
        <v>0.21342220331281103</v>
      </c>
      <c r="H3820" s="67" t="str">
        <f>IF(INDEX(ApplicablePermutations!$B$3:$N$205,MATCH($A3820,ApplicablePermutations!$A$3:$A$205,0),MATCH($B3820,ApplicablePermutations!$B$2:$N$2,0))*INDEX(ApplicablePermutations!$Q$3:$S$205,MATCH($A3820,ApplicablePermutations!$P$3:$P$205,0),MATCH($C3820,ApplicablePermutations!$Q$2:$S$2,0))=1,"X","")</f>
        <v>X</v>
      </c>
      <c r="I3820" s="64">
        <f t="shared" si="312"/>
        <v>0.48021220300940309</v>
      </c>
      <c r="J3820" s="64">
        <f t="shared" si="310"/>
        <v>0.21342220331281103</v>
      </c>
      <c r="K3820" s="64">
        <f t="shared" si="309"/>
        <v>0.3777242565854374</v>
      </c>
      <c r="L3820" s="67" t="str">
        <f>IF(VLOOKUP($A3820,ApplicablePermutations!$U$3:$V$146,2,0)=1,"X","")</f>
        <v>X</v>
      </c>
      <c r="M3820">
        <f t="shared" si="313"/>
        <v>1.2</v>
      </c>
      <c r="N3820" s="64">
        <f t="shared" si="311"/>
        <v>0.45326910790252484</v>
      </c>
    </row>
    <row r="3821" spans="1:14" x14ac:dyDescent="0.25">
      <c r="A3821" t="s">
        <v>446</v>
      </c>
      <c r="B3821" t="s">
        <v>94</v>
      </c>
      <c r="C3821" s="65" t="s">
        <v>485</v>
      </c>
      <c r="D3821" s="64" t="str">
        <f>IFERROR(INDEX('Feasibility Factor'!$D$5:$N$123,MATCH(VLOOKUP($A3821,PairList!$A$2:$D$205,2,0),'Feasibility Factor'!$C$5:$C$123,0),MATCH(VLOOKUP($B3821,PairList!$F$2:$I$14,2,0),'Feasibility Factor'!$D$3:$N$3,0)),"")</f>
        <v/>
      </c>
      <c r="E3821" s="64">
        <v>0</v>
      </c>
      <c r="F3821" s="64" t="str">
        <f>IFERROR(INDEX(ESShip!$C$2:$C$99,MATCH(VLOOKUP($A3821,PairList!$A$2:$D$205,3,0),ESShip!$A$2:$A$99,0)),"")</f>
        <v/>
      </c>
      <c r="G3821" s="64">
        <v>0.45378022708870824</v>
      </c>
      <c r="H3821" s="67" t="str">
        <f>IF(INDEX(ApplicablePermutations!$B$3:$N$205,MATCH($A3821,ApplicablePermutations!$A$3:$A$205,0),MATCH($B3821,ApplicablePermutations!$B$2:$N$2,0))*INDEX(ApplicablePermutations!$Q$3:$S$205,MATCH($A3821,ApplicablePermutations!$P$3:$P$205,0),MATCH($C3821,ApplicablePermutations!$Q$2:$S$2,0))=1,"X","")</f>
        <v>X</v>
      </c>
      <c r="I3821" s="64">
        <f t="shared" si="312"/>
        <v>0.48021220300940309</v>
      </c>
      <c r="J3821" s="64">
        <f t="shared" si="310"/>
        <v>0.45378022708870824</v>
      </c>
      <c r="K3821" s="64">
        <f t="shared" si="309"/>
        <v>0.26230140047702727</v>
      </c>
      <c r="L3821" s="67" t="str">
        <f>IF(VLOOKUP($A3821,ApplicablePermutations!$U$3:$V$146,2,0)=1,"X","")</f>
        <v>X</v>
      </c>
      <c r="M3821">
        <f t="shared" si="313"/>
        <v>1.2</v>
      </c>
      <c r="N3821" s="64">
        <f t="shared" si="311"/>
        <v>0.3147616805724327</v>
      </c>
    </row>
    <row r="3822" spans="1:14" x14ac:dyDescent="0.25">
      <c r="A3822" t="s">
        <v>446</v>
      </c>
      <c r="B3822" t="s">
        <v>335</v>
      </c>
      <c r="C3822" s="65" t="s">
        <v>485</v>
      </c>
      <c r="D3822" s="64" t="str">
        <f>IFERROR(INDEX('Feasibility Factor'!$D$5:$N$123,MATCH(VLOOKUP($A3822,PairList!$A$2:$D$205,2,0),'Feasibility Factor'!$C$5:$C$123,0),MATCH(VLOOKUP($B3822,PairList!$F$2:$I$14,2,0),'Feasibility Factor'!$D$3:$N$3,0)),"")</f>
        <v/>
      </c>
      <c r="E3822" s="64">
        <v>0</v>
      </c>
      <c r="F3822" s="64" t="str">
        <f>IFERROR(INDEX(ESShip!$C$2:$C$99,MATCH(VLOOKUP($A3822,PairList!$A$2:$D$205,3,0),ESShip!$A$2:$A$99,0)),"")</f>
        <v/>
      </c>
      <c r="G3822" s="64">
        <v>0.21342220331281103</v>
      </c>
      <c r="H3822" s="67" t="str">
        <f>IF(INDEX(ApplicablePermutations!$B$3:$N$205,MATCH($A3822,ApplicablePermutations!$A$3:$A$205,0),MATCH($B3822,ApplicablePermutations!$B$2:$N$2,0))*INDEX(ApplicablePermutations!$Q$3:$S$205,MATCH($A3822,ApplicablePermutations!$P$3:$P$205,0),MATCH($C3822,ApplicablePermutations!$Q$2:$S$2,0))=1,"X","")</f>
        <v>X</v>
      </c>
      <c r="I3822" s="64">
        <f t="shared" si="312"/>
        <v>0.48021220300940309</v>
      </c>
      <c r="J3822" s="64">
        <f t="shared" si="310"/>
        <v>0.21342220331281103</v>
      </c>
      <c r="K3822" s="64">
        <f t="shared" si="309"/>
        <v>0.3777242565854374</v>
      </c>
      <c r="L3822" s="67" t="str">
        <f>IF(VLOOKUP($A3822,ApplicablePermutations!$U$3:$V$146,2,0)=1,"X","")</f>
        <v>X</v>
      </c>
      <c r="M3822">
        <f t="shared" si="313"/>
        <v>1.2</v>
      </c>
      <c r="N3822" s="64">
        <f t="shared" si="311"/>
        <v>0.45326910790252484</v>
      </c>
    </row>
    <row r="3823" spans="1:14" x14ac:dyDescent="0.25">
      <c r="A3823" t="s">
        <v>446</v>
      </c>
      <c r="B3823" t="s">
        <v>100</v>
      </c>
      <c r="C3823" s="65" t="s">
        <v>485</v>
      </c>
      <c r="D3823" s="64" t="str">
        <f>IFERROR(INDEX('Feasibility Factor'!$D$5:$N$123,MATCH(VLOOKUP($A3823,PairList!$A$2:$D$205,2,0),'Feasibility Factor'!$C$5:$C$123,0),MATCH(VLOOKUP($B3823,PairList!$F$2:$I$14,2,0),'Feasibility Factor'!$D$3:$N$3,0)),"")</f>
        <v/>
      </c>
      <c r="E3823" s="64">
        <v>0</v>
      </c>
      <c r="F3823" s="64" t="str">
        <f>IFERROR(INDEX(ESShip!$C$2:$C$99,MATCH(VLOOKUP($A3823,PairList!$A$2:$D$205,3,0),ESShip!$A$2:$A$99,0)),"")</f>
        <v/>
      </c>
      <c r="G3823" s="64">
        <v>0.45378022708870819</v>
      </c>
      <c r="H3823" s="67" t="str">
        <f>IF(INDEX(ApplicablePermutations!$B$3:$N$205,MATCH($A3823,ApplicablePermutations!$A$3:$A$205,0),MATCH($B3823,ApplicablePermutations!$B$2:$N$2,0))*INDEX(ApplicablePermutations!$Q$3:$S$205,MATCH($A3823,ApplicablePermutations!$P$3:$P$205,0),MATCH($C3823,ApplicablePermutations!$Q$2:$S$2,0))=1,"X","")</f>
        <v>X</v>
      </c>
      <c r="I3823" s="64">
        <f t="shared" si="312"/>
        <v>0.48021220300940309</v>
      </c>
      <c r="J3823" s="64">
        <f t="shared" si="310"/>
        <v>0.45378022708870819</v>
      </c>
      <c r="K3823" s="64">
        <f t="shared" ref="K3823:K3886" si="314">IF(H3823="X",I3823*(1-J3823),0)</f>
        <v>0.26230140047702732</v>
      </c>
      <c r="L3823" s="67" t="str">
        <f>IF(VLOOKUP($A3823,ApplicablePermutations!$U$3:$V$146,2,0)=1,"X","")</f>
        <v>X</v>
      </c>
      <c r="M3823">
        <f t="shared" si="313"/>
        <v>1.2</v>
      </c>
      <c r="N3823" s="64">
        <f t="shared" si="311"/>
        <v>0.31476168057243276</v>
      </c>
    </row>
    <row r="3824" spans="1:14" x14ac:dyDescent="0.25">
      <c r="A3824" t="s">
        <v>446</v>
      </c>
      <c r="B3824" t="s">
        <v>327</v>
      </c>
      <c r="C3824" s="65" t="s">
        <v>486</v>
      </c>
      <c r="D3824" s="64" t="str">
        <f>IFERROR(INDEX('Feasibility Factor'!$D$5:$N$123,MATCH(VLOOKUP($A3824,PairList!$A$2:$D$205,2,0),'Feasibility Factor'!$C$5:$C$123,0),MATCH(VLOOKUP($B3824,PairList!$F$2:$I$14,2,0),'Feasibility Factor'!$D$3:$N$3,0)),"")</f>
        <v/>
      </c>
      <c r="E3824" s="64">
        <v>0</v>
      </c>
      <c r="F3824" s="64" t="str">
        <f>IFERROR(INDEX(ESShip!$C$2:$C$99,MATCH(VLOOKUP($A3824,PairList!$A$2:$D$205,3,0),ESShip!$A$2:$A$99,0)),"")</f>
        <v/>
      </c>
      <c r="G3824" s="69">
        <v>0.45378022708870819</v>
      </c>
      <c r="H3824" s="67" t="str">
        <f>IF(INDEX(ApplicablePermutations!$B$3:$N$205,MATCH($A3824,ApplicablePermutations!$A$3:$A$205,0),MATCH($B3824,ApplicablePermutations!$B$2:$N$2,0))*INDEX(ApplicablePermutations!$Q$3:$S$205,MATCH($A3824,ApplicablePermutations!$P$3:$P$205,0),MATCH($C3824,ApplicablePermutations!$Q$2:$S$2,0))=1,"X","")</f>
        <v>X</v>
      </c>
      <c r="I3824" s="64">
        <f t="shared" si="312"/>
        <v>0.48021220300940309</v>
      </c>
      <c r="J3824" s="64">
        <f t="shared" si="310"/>
        <v>0.45378022708870819</v>
      </c>
      <c r="K3824" s="64">
        <f t="shared" si="314"/>
        <v>0.26230140047702732</v>
      </c>
      <c r="L3824" s="67" t="str">
        <f>IF(VLOOKUP($A3824,ApplicablePermutations!$U$3:$V$146,2,0)=1,"X","")</f>
        <v>X</v>
      </c>
      <c r="M3824">
        <f t="shared" si="313"/>
        <v>1.2</v>
      </c>
      <c r="N3824" s="64">
        <f t="shared" si="311"/>
        <v>0.31476168057243276</v>
      </c>
    </row>
    <row r="3825" spans="1:14" x14ac:dyDescent="0.25">
      <c r="A3825" t="s">
        <v>446</v>
      </c>
      <c r="B3825" t="s">
        <v>328</v>
      </c>
      <c r="C3825" s="65" t="s">
        <v>486</v>
      </c>
      <c r="D3825" s="64" t="str">
        <f>IFERROR(INDEX('Feasibility Factor'!$D$5:$N$123,MATCH(VLOOKUP($A3825,PairList!$A$2:$D$205,2,0),'Feasibility Factor'!$C$5:$C$123,0),MATCH(VLOOKUP($B3825,PairList!$F$2:$I$14,2,0),'Feasibility Factor'!$D$3:$N$3,0)),"")</f>
        <v/>
      </c>
      <c r="E3825" s="64">
        <v>0</v>
      </c>
      <c r="F3825" s="64" t="str">
        <f>IFERROR(INDEX(ESShip!$C$2:$C$99,MATCH(VLOOKUP($A3825,PairList!$A$2:$D$205,3,0),ESShip!$A$2:$A$99,0)),"")</f>
        <v/>
      </c>
      <c r="G3825" s="69">
        <v>0.21342220331281103</v>
      </c>
      <c r="H3825" s="67" t="str">
        <f>IF(INDEX(ApplicablePermutations!$B$3:$N$205,MATCH($A3825,ApplicablePermutations!$A$3:$A$205,0),MATCH($B3825,ApplicablePermutations!$B$2:$N$2,0))*INDEX(ApplicablePermutations!$Q$3:$S$205,MATCH($A3825,ApplicablePermutations!$P$3:$P$205,0),MATCH($C3825,ApplicablePermutations!$Q$2:$S$2,0))=1,"X","")</f>
        <v>X</v>
      </c>
      <c r="I3825" s="64">
        <f t="shared" si="312"/>
        <v>0.48021220300940309</v>
      </c>
      <c r="J3825" s="64">
        <f t="shared" si="310"/>
        <v>0.21342220331281103</v>
      </c>
      <c r="K3825" s="64">
        <f t="shared" si="314"/>
        <v>0.3777242565854374</v>
      </c>
      <c r="L3825" s="67" t="str">
        <f>IF(VLOOKUP($A3825,ApplicablePermutations!$U$3:$V$146,2,0)=1,"X","")</f>
        <v>X</v>
      </c>
      <c r="M3825">
        <f t="shared" si="313"/>
        <v>1.2</v>
      </c>
      <c r="N3825" s="64">
        <f t="shared" si="311"/>
        <v>0.45326910790252484</v>
      </c>
    </row>
    <row r="3826" spans="1:14" x14ac:dyDescent="0.25">
      <c r="A3826" t="s">
        <v>446</v>
      </c>
      <c r="B3826" t="s">
        <v>239</v>
      </c>
      <c r="C3826" s="65" t="s">
        <v>486</v>
      </c>
      <c r="D3826" s="64" t="str">
        <f>IFERROR(INDEX('Feasibility Factor'!$D$5:$N$123,MATCH(VLOOKUP($A3826,PairList!$A$2:$D$205,2,0),'Feasibility Factor'!$C$5:$C$123,0),MATCH(VLOOKUP($B3826,PairList!$F$2:$I$14,2,0),'Feasibility Factor'!$D$3:$N$3,0)),"")</f>
        <v/>
      </c>
      <c r="E3826" s="64">
        <v>0</v>
      </c>
      <c r="F3826" s="64" t="str">
        <f>IFERROR(INDEX(ESShip!$C$2:$C$99,MATCH(VLOOKUP($A3826,PairList!$A$2:$D$205,3,0),ESShip!$A$2:$A$99,0)),"")</f>
        <v/>
      </c>
      <c r="G3826" s="69">
        <v>0.45378022708870819</v>
      </c>
      <c r="H3826" s="67" t="str">
        <f>IF(INDEX(ApplicablePermutations!$B$3:$N$205,MATCH($A3826,ApplicablePermutations!$A$3:$A$205,0),MATCH($B3826,ApplicablePermutations!$B$2:$N$2,0))*INDEX(ApplicablePermutations!$Q$3:$S$205,MATCH($A3826,ApplicablePermutations!$P$3:$P$205,0),MATCH($C3826,ApplicablePermutations!$Q$2:$S$2,0))=1,"X","")</f>
        <v>X</v>
      </c>
      <c r="I3826" s="64">
        <f t="shared" si="312"/>
        <v>0.48021220300940309</v>
      </c>
      <c r="J3826" s="64">
        <f t="shared" si="310"/>
        <v>0.45378022708870819</v>
      </c>
      <c r="K3826" s="64">
        <f t="shared" si="314"/>
        <v>0.26230140047702732</v>
      </c>
      <c r="L3826" s="67" t="str">
        <f>IF(VLOOKUP($A3826,ApplicablePermutations!$U$3:$V$146,2,0)=1,"X","")</f>
        <v>X</v>
      </c>
      <c r="M3826">
        <f t="shared" si="313"/>
        <v>1.2</v>
      </c>
      <c r="N3826" s="64">
        <f t="shared" si="311"/>
        <v>0.31476168057243276</v>
      </c>
    </row>
    <row r="3827" spans="1:14" x14ac:dyDescent="0.25">
      <c r="A3827" t="s">
        <v>446</v>
      </c>
      <c r="B3827" t="s">
        <v>329</v>
      </c>
      <c r="C3827" s="65" t="s">
        <v>486</v>
      </c>
      <c r="D3827" s="64" t="str">
        <f>IFERROR(INDEX('Feasibility Factor'!$D$5:$N$123,MATCH(VLOOKUP($A3827,PairList!$A$2:$D$205,2,0),'Feasibility Factor'!$C$5:$C$123,0),MATCH(VLOOKUP($B3827,PairList!$F$2:$I$14,2,0),'Feasibility Factor'!$D$3:$N$3,0)),"")</f>
        <v/>
      </c>
      <c r="E3827" s="64">
        <v>0</v>
      </c>
      <c r="F3827" s="64" t="str">
        <f>IFERROR(INDEX(ESShip!$C$2:$C$99,MATCH(VLOOKUP($A3827,PairList!$A$2:$D$205,3,0),ESShip!$A$2:$A$99,0)),"")</f>
        <v/>
      </c>
      <c r="G3827" s="69">
        <v>0.21342220331281103</v>
      </c>
      <c r="H3827" s="67" t="str">
        <f>IF(INDEX(ApplicablePermutations!$B$3:$N$205,MATCH($A3827,ApplicablePermutations!$A$3:$A$205,0),MATCH($B3827,ApplicablePermutations!$B$2:$N$2,0))*INDEX(ApplicablePermutations!$Q$3:$S$205,MATCH($A3827,ApplicablePermutations!$P$3:$P$205,0),MATCH($C3827,ApplicablePermutations!$Q$2:$S$2,0))=1,"X","")</f>
        <v>X</v>
      </c>
      <c r="I3827" s="64">
        <f t="shared" si="312"/>
        <v>0.48021220300940309</v>
      </c>
      <c r="J3827" s="64">
        <f t="shared" si="310"/>
        <v>0.21342220331281103</v>
      </c>
      <c r="K3827" s="64">
        <f t="shared" si="314"/>
        <v>0.3777242565854374</v>
      </c>
      <c r="L3827" s="67" t="str">
        <f>IF(VLOOKUP($A3827,ApplicablePermutations!$U$3:$V$146,2,0)=1,"X","")</f>
        <v>X</v>
      </c>
      <c r="M3827">
        <f t="shared" si="313"/>
        <v>1.2</v>
      </c>
      <c r="N3827" s="64">
        <f t="shared" si="311"/>
        <v>0.45326910790252484</v>
      </c>
    </row>
    <row r="3828" spans="1:14" x14ac:dyDescent="0.25">
      <c r="A3828" t="s">
        <v>446</v>
      </c>
      <c r="B3828" t="s">
        <v>330</v>
      </c>
      <c r="C3828" s="65" t="s">
        <v>486</v>
      </c>
      <c r="D3828" s="64" t="str">
        <f>IFERROR(INDEX('Feasibility Factor'!$D$5:$N$123,MATCH(VLOOKUP($A3828,PairList!$A$2:$D$205,2,0),'Feasibility Factor'!$C$5:$C$123,0),MATCH(VLOOKUP($B3828,PairList!$F$2:$I$14,2,0),'Feasibility Factor'!$D$3:$N$3,0)),"")</f>
        <v/>
      </c>
      <c r="E3828" s="64">
        <v>0</v>
      </c>
      <c r="F3828" s="64" t="str">
        <f>IFERROR(INDEX(ESShip!$C$2:$C$99,MATCH(VLOOKUP($A3828,PairList!$A$2:$D$205,3,0),ESShip!$A$2:$A$99,0)),"")</f>
        <v/>
      </c>
      <c r="G3828" s="69">
        <v>0.45378022708870819</v>
      </c>
      <c r="H3828" s="67" t="str">
        <f>IF(INDEX(ApplicablePermutations!$B$3:$N$205,MATCH($A3828,ApplicablePermutations!$A$3:$A$205,0),MATCH($B3828,ApplicablePermutations!$B$2:$N$2,0))*INDEX(ApplicablePermutations!$Q$3:$S$205,MATCH($A3828,ApplicablePermutations!$P$3:$P$205,0),MATCH($C3828,ApplicablePermutations!$Q$2:$S$2,0))=1,"X","")</f>
        <v>X</v>
      </c>
      <c r="I3828" s="64">
        <f t="shared" si="312"/>
        <v>0.48021220300940309</v>
      </c>
      <c r="J3828" s="64">
        <f t="shared" ref="J3828:J3891" si="315">IF(H3828="X",IF(F3828&lt;&gt;"",F3828,IF(G3828&lt;&gt;"",G3828,AVERAGEIFS($G$2:$G$13027,$A$2:$A$13027,$A3828,$C$2:$C$13027,$C3828))),"")</f>
        <v>0.45378022708870819</v>
      </c>
      <c r="K3828" s="64">
        <f t="shared" si="314"/>
        <v>0.26230140047702732</v>
      </c>
      <c r="L3828" s="67" t="str">
        <f>IF(VLOOKUP($A3828,ApplicablePermutations!$U$3:$V$146,2,0)=1,"X","")</f>
        <v>X</v>
      </c>
      <c r="M3828">
        <f t="shared" si="313"/>
        <v>1.2</v>
      </c>
      <c r="N3828" s="64">
        <f t="shared" si="311"/>
        <v>0.31476168057243276</v>
      </c>
    </row>
    <row r="3829" spans="1:14" x14ac:dyDescent="0.25">
      <c r="A3829" t="s">
        <v>446</v>
      </c>
      <c r="B3829" t="s">
        <v>331</v>
      </c>
      <c r="C3829" s="65" t="s">
        <v>486</v>
      </c>
      <c r="D3829" s="64" t="str">
        <f>IFERROR(INDEX('Feasibility Factor'!$D$5:$N$123,MATCH(VLOOKUP($A3829,PairList!$A$2:$D$205,2,0),'Feasibility Factor'!$C$5:$C$123,0),MATCH(VLOOKUP($B3829,PairList!$F$2:$I$14,2,0),'Feasibility Factor'!$D$3:$N$3,0)),"")</f>
        <v/>
      </c>
      <c r="E3829" s="64">
        <v>0</v>
      </c>
      <c r="F3829" s="64" t="str">
        <f>IFERROR(INDEX(ESShip!$C$2:$C$99,MATCH(VLOOKUP($A3829,PairList!$A$2:$D$205,3,0),ESShip!$A$2:$A$99,0)),"")</f>
        <v/>
      </c>
      <c r="G3829" s="69">
        <v>0.45378022708870819</v>
      </c>
      <c r="H3829" s="67" t="str">
        <f>IF(INDEX(ApplicablePermutations!$B$3:$N$205,MATCH($A3829,ApplicablePermutations!$A$3:$A$205,0),MATCH($B3829,ApplicablePermutations!$B$2:$N$2,0))*INDEX(ApplicablePermutations!$Q$3:$S$205,MATCH($A3829,ApplicablePermutations!$P$3:$P$205,0),MATCH($C3829,ApplicablePermutations!$Q$2:$S$2,0))=1,"X","")</f>
        <v>X</v>
      </c>
      <c r="I3829" s="64">
        <f t="shared" si="312"/>
        <v>0.48021220300940309</v>
      </c>
      <c r="J3829" s="64">
        <f t="shared" si="315"/>
        <v>0.45378022708870819</v>
      </c>
      <c r="K3829" s="64">
        <f t="shared" si="314"/>
        <v>0.26230140047702732</v>
      </c>
      <c r="L3829" s="67" t="str">
        <f>IF(VLOOKUP($A3829,ApplicablePermutations!$U$3:$V$146,2,0)=1,"X","")</f>
        <v>X</v>
      </c>
      <c r="M3829">
        <f t="shared" si="313"/>
        <v>1.2</v>
      </c>
      <c r="N3829" s="64">
        <f t="shared" si="311"/>
        <v>0.31476168057243276</v>
      </c>
    </row>
    <row r="3830" spans="1:14" x14ac:dyDescent="0.25">
      <c r="A3830" t="s">
        <v>446</v>
      </c>
      <c r="B3830" t="s">
        <v>332</v>
      </c>
      <c r="C3830" s="65" t="s">
        <v>486</v>
      </c>
      <c r="D3830" s="64" t="str">
        <f>IFERROR(INDEX('Feasibility Factor'!$D$5:$N$123,MATCH(VLOOKUP($A3830,PairList!$A$2:$D$205,2,0),'Feasibility Factor'!$C$5:$C$123,0),MATCH(VLOOKUP($B3830,PairList!$F$2:$I$14,2,0),'Feasibility Factor'!$D$3:$N$3,0)),"")</f>
        <v/>
      </c>
      <c r="E3830" s="64">
        <v>0</v>
      </c>
      <c r="F3830" s="64" t="str">
        <f>IFERROR(INDEX(ESShip!$C$2:$C$99,MATCH(VLOOKUP($A3830,PairList!$A$2:$D$205,3,0),ESShip!$A$2:$A$99,0)),"")</f>
        <v/>
      </c>
      <c r="G3830" s="69">
        <v>0.21342220331281103</v>
      </c>
      <c r="H3830" s="67" t="str">
        <f>IF(INDEX(ApplicablePermutations!$B$3:$N$205,MATCH($A3830,ApplicablePermutations!$A$3:$A$205,0),MATCH($B3830,ApplicablePermutations!$B$2:$N$2,0))*INDEX(ApplicablePermutations!$Q$3:$S$205,MATCH($A3830,ApplicablePermutations!$P$3:$P$205,0),MATCH($C3830,ApplicablePermutations!$Q$2:$S$2,0))=1,"X","")</f>
        <v>X</v>
      </c>
      <c r="I3830" s="64">
        <f t="shared" si="312"/>
        <v>0.48021220300940309</v>
      </c>
      <c r="J3830" s="64">
        <f t="shared" si="315"/>
        <v>0.21342220331281103</v>
      </c>
      <c r="K3830" s="64">
        <f t="shared" si="314"/>
        <v>0.3777242565854374</v>
      </c>
      <c r="L3830" s="67" t="str">
        <f>IF(VLOOKUP($A3830,ApplicablePermutations!$U$3:$V$146,2,0)=1,"X","")</f>
        <v>X</v>
      </c>
      <c r="M3830">
        <f t="shared" si="313"/>
        <v>1.2</v>
      </c>
      <c r="N3830" s="64">
        <f t="shared" si="311"/>
        <v>0.45326910790252484</v>
      </c>
    </row>
    <row r="3831" spans="1:14" x14ac:dyDescent="0.25">
      <c r="A3831" t="s">
        <v>446</v>
      </c>
      <c r="B3831" t="s">
        <v>243</v>
      </c>
      <c r="C3831" s="65" t="s">
        <v>486</v>
      </c>
      <c r="D3831" s="64" t="str">
        <f>IFERROR(INDEX('Feasibility Factor'!$D$5:$N$123,MATCH(VLOOKUP($A3831,PairList!$A$2:$D$205,2,0),'Feasibility Factor'!$C$5:$C$123,0),MATCH(VLOOKUP($B3831,PairList!$F$2:$I$14,2,0),'Feasibility Factor'!$D$3:$N$3,0)),"")</f>
        <v/>
      </c>
      <c r="E3831" s="64">
        <v>0.48021220300940309</v>
      </c>
      <c r="F3831" s="64" t="str">
        <f>IFERROR(INDEX(ESShip!$C$2:$C$99,MATCH(VLOOKUP($A3831,PairList!$A$2:$D$205,3,0),ESShip!$A$2:$A$99,0)),"")</f>
        <v/>
      </c>
      <c r="G3831" s="69">
        <v>0.61018103081760544</v>
      </c>
      <c r="H3831" s="67" t="str">
        <f>IF(INDEX(ApplicablePermutations!$B$3:$N$205,MATCH($A3831,ApplicablePermutations!$A$3:$A$205,0),MATCH($B3831,ApplicablePermutations!$B$2:$N$2,0))*INDEX(ApplicablePermutations!$Q$3:$S$205,MATCH($A3831,ApplicablePermutations!$P$3:$P$205,0),MATCH($C3831,ApplicablePermutations!$Q$2:$S$2,0))=1,"X","")</f>
        <v>X</v>
      </c>
      <c r="I3831" s="64">
        <f t="shared" si="312"/>
        <v>0.48021220300940309</v>
      </c>
      <c r="J3831" s="64">
        <f t="shared" si="315"/>
        <v>0.61018103081760544</v>
      </c>
      <c r="K3831" s="64">
        <f t="shared" si="314"/>
        <v>0.18719582596593232</v>
      </c>
      <c r="L3831" s="67" t="str">
        <f>IF(VLOOKUP($A3831,ApplicablePermutations!$U$3:$V$146,2,0)=1,"X","")</f>
        <v>X</v>
      </c>
      <c r="M3831">
        <f t="shared" si="313"/>
        <v>1.2</v>
      </c>
      <c r="N3831" s="64">
        <f t="shared" si="311"/>
        <v>0.22463499115911878</v>
      </c>
    </row>
    <row r="3832" spans="1:14" x14ac:dyDescent="0.25">
      <c r="A3832" t="s">
        <v>446</v>
      </c>
      <c r="B3832" t="s">
        <v>333</v>
      </c>
      <c r="C3832" s="65" t="s">
        <v>486</v>
      </c>
      <c r="D3832" s="64" t="str">
        <f>IFERROR(INDEX('Feasibility Factor'!$D$5:$N$123,MATCH(VLOOKUP($A3832,PairList!$A$2:$D$205,2,0),'Feasibility Factor'!$C$5:$C$123,0),MATCH(VLOOKUP($B3832,PairList!$F$2:$I$14,2,0),'Feasibility Factor'!$D$3:$N$3,0)),"")</f>
        <v/>
      </c>
      <c r="E3832" s="64">
        <v>0</v>
      </c>
      <c r="F3832" s="64" t="str">
        <f>IFERROR(INDEX(ESShip!$C$2:$C$99,MATCH(VLOOKUP($A3832,PairList!$A$2:$D$205,3,0),ESShip!$A$2:$A$99,0)),"")</f>
        <v/>
      </c>
      <c r="G3832" s="69">
        <v>0.21342220331281103</v>
      </c>
      <c r="H3832" s="67" t="str">
        <f>IF(INDEX(ApplicablePermutations!$B$3:$N$205,MATCH($A3832,ApplicablePermutations!$A$3:$A$205,0),MATCH($B3832,ApplicablePermutations!$B$2:$N$2,0))*INDEX(ApplicablePermutations!$Q$3:$S$205,MATCH($A3832,ApplicablePermutations!$P$3:$P$205,0),MATCH($C3832,ApplicablePermutations!$Q$2:$S$2,0))=1,"X","")</f>
        <v>X</v>
      </c>
      <c r="I3832" s="64">
        <f t="shared" si="312"/>
        <v>0.48021220300940309</v>
      </c>
      <c r="J3832" s="64">
        <f t="shared" si="315"/>
        <v>0.21342220331281103</v>
      </c>
      <c r="K3832" s="64">
        <f t="shared" si="314"/>
        <v>0.3777242565854374</v>
      </c>
      <c r="L3832" s="67" t="str">
        <f>IF(VLOOKUP($A3832,ApplicablePermutations!$U$3:$V$146,2,0)=1,"X","")</f>
        <v>X</v>
      </c>
      <c r="M3832">
        <f t="shared" si="313"/>
        <v>1.2</v>
      </c>
      <c r="N3832" s="64">
        <f t="shared" si="311"/>
        <v>0.45326910790252484</v>
      </c>
    </row>
    <row r="3833" spans="1:14" x14ac:dyDescent="0.25">
      <c r="A3833" t="s">
        <v>446</v>
      </c>
      <c r="B3833" t="s">
        <v>334</v>
      </c>
      <c r="C3833" s="65" t="s">
        <v>486</v>
      </c>
      <c r="D3833" s="64" t="str">
        <f>IFERROR(INDEX('Feasibility Factor'!$D$5:$N$123,MATCH(VLOOKUP($A3833,PairList!$A$2:$D$205,2,0),'Feasibility Factor'!$C$5:$C$123,0),MATCH(VLOOKUP($B3833,PairList!$F$2:$I$14,2,0),'Feasibility Factor'!$D$3:$N$3,0)),"")</f>
        <v/>
      </c>
      <c r="E3833" s="64">
        <v>0</v>
      </c>
      <c r="F3833" s="64" t="str">
        <f>IFERROR(INDEX(ESShip!$C$2:$C$99,MATCH(VLOOKUP($A3833,PairList!$A$2:$D$205,3,0),ESShip!$A$2:$A$99,0)),"")</f>
        <v/>
      </c>
      <c r="G3833" s="69">
        <v>0.21342220331281103</v>
      </c>
      <c r="H3833" s="67" t="str">
        <f>IF(INDEX(ApplicablePermutations!$B$3:$N$205,MATCH($A3833,ApplicablePermutations!$A$3:$A$205,0),MATCH($B3833,ApplicablePermutations!$B$2:$N$2,0))*INDEX(ApplicablePermutations!$Q$3:$S$205,MATCH($A3833,ApplicablePermutations!$P$3:$P$205,0),MATCH($C3833,ApplicablePermutations!$Q$2:$S$2,0))=1,"X","")</f>
        <v>X</v>
      </c>
      <c r="I3833" s="64">
        <f t="shared" si="312"/>
        <v>0.48021220300940309</v>
      </c>
      <c r="J3833" s="64">
        <f t="shared" si="315"/>
        <v>0.21342220331281103</v>
      </c>
      <c r="K3833" s="64">
        <f t="shared" si="314"/>
        <v>0.3777242565854374</v>
      </c>
      <c r="L3833" s="67" t="str">
        <f>IF(VLOOKUP($A3833,ApplicablePermutations!$U$3:$V$146,2,0)=1,"X","")</f>
        <v>X</v>
      </c>
      <c r="M3833">
        <f t="shared" si="313"/>
        <v>1.2</v>
      </c>
      <c r="N3833" s="64">
        <f t="shared" si="311"/>
        <v>0.45326910790252484</v>
      </c>
    </row>
    <row r="3834" spans="1:14" x14ac:dyDescent="0.25">
      <c r="A3834" t="s">
        <v>446</v>
      </c>
      <c r="B3834" t="s">
        <v>94</v>
      </c>
      <c r="C3834" s="65" t="s">
        <v>486</v>
      </c>
      <c r="D3834" s="64" t="str">
        <f>IFERROR(INDEX('Feasibility Factor'!$D$5:$N$123,MATCH(VLOOKUP($A3834,PairList!$A$2:$D$205,2,0),'Feasibility Factor'!$C$5:$C$123,0),MATCH(VLOOKUP($B3834,PairList!$F$2:$I$14,2,0),'Feasibility Factor'!$D$3:$N$3,0)),"")</f>
        <v/>
      </c>
      <c r="E3834" s="64">
        <v>0</v>
      </c>
      <c r="F3834" s="64" t="str">
        <f>IFERROR(INDEX(ESShip!$C$2:$C$99,MATCH(VLOOKUP($A3834,PairList!$A$2:$D$205,3,0),ESShip!$A$2:$A$99,0)),"")</f>
        <v/>
      </c>
      <c r="G3834" s="69">
        <v>0.45378022708870824</v>
      </c>
      <c r="H3834" s="67" t="str">
        <f>IF(INDEX(ApplicablePermutations!$B$3:$N$205,MATCH($A3834,ApplicablePermutations!$A$3:$A$205,0),MATCH($B3834,ApplicablePermutations!$B$2:$N$2,0))*INDEX(ApplicablePermutations!$Q$3:$S$205,MATCH($A3834,ApplicablePermutations!$P$3:$P$205,0),MATCH($C3834,ApplicablePermutations!$Q$2:$S$2,0))=1,"X","")</f>
        <v>X</v>
      </c>
      <c r="I3834" s="64">
        <f t="shared" si="312"/>
        <v>0.48021220300940309</v>
      </c>
      <c r="J3834" s="64">
        <f t="shared" si="315"/>
        <v>0.45378022708870824</v>
      </c>
      <c r="K3834" s="64">
        <f t="shared" si="314"/>
        <v>0.26230140047702727</v>
      </c>
      <c r="L3834" s="67" t="str">
        <f>IF(VLOOKUP($A3834,ApplicablePermutations!$U$3:$V$146,2,0)=1,"X","")</f>
        <v>X</v>
      </c>
      <c r="M3834">
        <f t="shared" si="313"/>
        <v>1.2</v>
      </c>
      <c r="N3834" s="64">
        <f t="shared" si="311"/>
        <v>0.3147616805724327</v>
      </c>
    </row>
    <row r="3835" spans="1:14" x14ac:dyDescent="0.25">
      <c r="A3835" t="s">
        <v>446</v>
      </c>
      <c r="B3835" t="s">
        <v>335</v>
      </c>
      <c r="C3835" s="65" t="s">
        <v>486</v>
      </c>
      <c r="D3835" s="64" t="str">
        <f>IFERROR(INDEX('Feasibility Factor'!$D$5:$N$123,MATCH(VLOOKUP($A3835,PairList!$A$2:$D$205,2,0),'Feasibility Factor'!$C$5:$C$123,0),MATCH(VLOOKUP($B3835,PairList!$F$2:$I$14,2,0),'Feasibility Factor'!$D$3:$N$3,0)),"")</f>
        <v/>
      </c>
      <c r="E3835" s="64">
        <v>0</v>
      </c>
      <c r="F3835" s="64" t="str">
        <f>IFERROR(INDEX(ESShip!$C$2:$C$99,MATCH(VLOOKUP($A3835,PairList!$A$2:$D$205,3,0),ESShip!$A$2:$A$99,0)),"")</f>
        <v/>
      </c>
      <c r="G3835" s="69">
        <v>0.21342220331281103</v>
      </c>
      <c r="H3835" s="67" t="str">
        <f>IF(INDEX(ApplicablePermutations!$B$3:$N$205,MATCH($A3835,ApplicablePermutations!$A$3:$A$205,0),MATCH($B3835,ApplicablePermutations!$B$2:$N$2,0))*INDEX(ApplicablePermutations!$Q$3:$S$205,MATCH($A3835,ApplicablePermutations!$P$3:$P$205,0),MATCH($C3835,ApplicablePermutations!$Q$2:$S$2,0))=1,"X","")</f>
        <v>X</v>
      </c>
      <c r="I3835" s="64">
        <f t="shared" si="312"/>
        <v>0.48021220300940309</v>
      </c>
      <c r="J3835" s="64">
        <f t="shared" si="315"/>
        <v>0.21342220331281103</v>
      </c>
      <c r="K3835" s="64">
        <f t="shared" si="314"/>
        <v>0.3777242565854374</v>
      </c>
      <c r="L3835" s="67" t="str">
        <f>IF(VLOOKUP($A3835,ApplicablePermutations!$U$3:$V$146,2,0)=1,"X","")</f>
        <v>X</v>
      </c>
      <c r="M3835">
        <f t="shared" si="313"/>
        <v>1.2</v>
      </c>
      <c r="N3835" s="64">
        <f t="shared" si="311"/>
        <v>0.45326910790252484</v>
      </c>
    </row>
    <row r="3836" spans="1:14" x14ac:dyDescent="0.25">
      <c r="A3836" t="s">
        <v>446</v>
      </c>
      <c r="B3836" t="s">
        <v>100</v>
      </c>
      <c r="C3836" s="65" t="s">
        <v>486</v>
      </c>
      <c r="D3836" s="64" t="str">
        <f>IFERROR(INDEX('Feasibility Factor'!$D$5:$N$123,MATCH(VLOOKUP($A3836,PairList!$A$2:$D$205,2,0),'Feasibility Factor'!$C$5:$C$123,0),MATCH(VLOOKUP($B3836,PairList!$F$2:$I$14,2,0),'Feasibility Factor'!$D$3:$N$3,0)),"")</f>
        <v/>
      </c>
      <c r="E3836" s="64">
        <v>0</v>
      </c>
      <c r="F3836" s="64" t="str">
        <f>IFERROR(INDEX(ESShip!$C$2:$C$99,MATCH(VLOOKUP($A3836,PairList!$A$2:$D$205,3,0),ESShip!$A$2:$A$99,0)),"")</f>
        <v/>
      </c>
      <c r="G3836" s="69">
        <v>0.45378022708870819</v>
      </c>
      <c r="H3836" s="67" t="str">
        <f>IF(INDEX(ApplicablePermutations!$B$3:$N$205,MATCH($A3836,ApplicablePermutations!$A$3:$A$205,0),MATCH($B3836,ApplicablePermutations!$B$2:$N$2,0))*INDEX(ApplicablePermutations!$Q$3:$S$205,MATCH($A3836,ApplicablePermutations!$P$3:$P$205,0),MATCH($C3836,ApplicablePermutations!$Q$2:$S$2,0))=1,"X","")</f>
        <v>X</v>
      </c>
      <c r="I3836" s="64">
        <f t="shared" si="312"/>
        <v>0.48021220300940309</v>
      </c>
      <c r="J3836" s="64">
        <f t="shared" si="315"/>
        <v>0.45378022708870819</v>
      </c>
      <c r="K3836" s="64">
        <f t="shared" si="314"/>
        <v>0.26230140047702732</v>
      </c>
      <c r="L3836" s="67" t="str">
        <f>IF(VLOOKUP($A3836,ApplicablePermutations!$U$3:$V$146,2,0)=1,"X","")</f>
        <v>X</v>
      </c>
      <c r="M3836">
        <f t="shared" si="313"/>
        <v>1.2</v>
      </c>
      <c r="N3836" s="64">
        <f t="shared" si="311"/>
        <v>0.31476168057243276</v>
      </c>
    </row>
    <row r="3837" spans="1:14" x14ac:dyDescent="0.25">
      <c r="A3837" t="s">
        <v>447</v>
      </c>
      <c r="B3837" t="s">
        <v>327</v>
      </c>
      <c r="C3837" s="65" t="s">
        <v>485</v>
      </c>
      <c r="D3837" s="69">
        <v>0.5</v>
      </c>
      <c r="E3837" s="69"/>
      <c r="F3837" s="69">
        <v>0</v>
      </c>
      <c r="G3837" s="69"/>
      <c r="H3837" s="67" t="str">
        <f>IF(INDEX(ApplicablePermutations!$B$3:$N$205,MATCH($A3837,ApplicablePermutations!$A$3:$A$205,0),MATCH($B3837,ApplicablePermutations!$B$2:$N$2,0))*INDEX(ApplicablePermutations!$Q$3:$S$205,MATCH($A3837,ApplicablePermutations!$P$3:$P$205,0),MATCH($C3837,ApplicablePermutations!$Q$2:$S$2,0))=1,"X","")</f>
        <v>X</v>
      </c>
      <c r="I3837" s="64">
        <f t="shared" si="312"/>
        <v>0.5</v>
      </c>
      <c r="J3837" s="64">
        <f t="shared" si="315"/>
        <v>0</v>
      </c>
      <c r="K3837" s="64">
        <f t="shared" si="314"/>
        <v>0.5</v>
      </c>
      <c r="L3837" s="67" t="str">
        <f>IF(VLOOKUP($A3837,ApplicablePermutations!$U$3:$V$146,2,0)=1,"X","")</f>
        <v/>
      </c>
      <c r="M3837" t="str">
        <f t="shared" si="313"/>
        <v/>
      </c>
      <c r="N3837" s="64">
        <f t="shared" si="311"/>
        <v>0.5</v>
      </c>
    </row>
    <row r="3838" spans="1:14" x14ac:dyDescent="0.25">
      <c r="A3838" t="s">
        <v>447</v>
      </c>
      <c r="B3838" t="s">
        <v>328</v>
      </c>
      <c r="C3838" s="65" t="s">
        <v>485</v>
      </c>
      <c r="D3838" s="69">
        <v>0.66669999999999996</v>
      </c>
      <c r="E3838" s="69"/>
      <c r="F3838" s="69">
        <v>0</v>
      </c>
      <c r="G3838" s="69"/>
      <c r="H3838" s="67" t="str">
        <f>IF(INDEX(ApplicablePermutations!$B$3:$N$205,MATCH($A3838,ApplicablePermutations!$A$3:$A$205,0),MATCH($B3838,ApplicablePermutations!$B$2:$N$2,0))*INDEX(ApplicablePermutations!$Q$3:$S$205,MATCH($A3838,ApplicablePermutations!$P$3:$P$205,0),MATCH($C3838,ApplicablePermutations!$Q$2:$S$2,0))=1,"X","")</f>
        <v>X</v>
      </c>
      <c r="I3838" s="64">
        <f t="shared" si="312"/>
        <v>0.66669999999999996</v>
      </c>
      <c r="J3838" s="64">
        <f t="shared" si="315"/>
        <v>0</v>
      </c>
      <c r="K3838" s="64">
        <f t="shared" si="314"/>
        <v>0.66669999999999996</v>
      </c>
      <c r="L3838" s="67" t="str">
        <f>IF(VLOOKUP($A3838,ApplicablePermutations!$U$3:$V$146,2,0)=1,"X","")</f>
        <v/>
      </c>
      <c r="M3838" t="str">
        <f t="shared" si="313"/>
        <v/>
      </c>
      <c r="N3838" s="64">
        <f t="shared" si="311"/>
        <v>0.66669999999999996</v>
      </c>
    </row>
    <row r="3839" spans="1:14" x14ac:dyDescent="0.25">
      <c r="A3839" t="s">
        <v>447</v>
      </c>
      <c r="B3839" t="s">
        <v>239</v>
      </c>
      <c r="C3839" s="65" t="s">
        <v>485</v>
      </c>
      <c r="D3839" s="69">
        <v>0.33329999999999999</v>
      </c>
      <c r="E3839" s="69"/>
      <c r="F3839" s="69">
        <v>0</v>
      </c>
      <c r="G3839" s="69"/>
      <c r="H3839" s="67" t="str">
        <f>IF(INDEX(ApplicablePermutations!$B$3:$N$205,MATCH($A3839,ApplicablePermutations!$A$3:$A$205,0),MATCH($B3839,ApplicablePermutations!$B$2:$N$2,0))*INDEX(ApplicablePermutations!$Q$3:$S$205,MATCH($A3839,ApplicablePermutations!$P$3:$P$205,0),MATCH($C3839,ApplicablePermutations!$Q$2:$S$2,0))=1,"X","")</f>
        <v>X</v>
      </c>
      <c r="I3839" s="64">
        <f t="shared" si="312"/>
        <v>0.33329999999999999</v>
      </c>
      <c r="J3839" s="64">
        <f t="shared" si="315"/>
        <v>0</v>
      </c>
      <c r="K3839" s="64">
        <f t="shared" si="314"/>
        <v>0.33329999999999999</v>
      </c>
      <c r="L3839" s="67" t="str">
        <f>IF(VLOOKUP($A3839,ApplicablePermutations!$U$3:$V$146,2,0)=1,"X","")</f>
        <v/>
      </c>
      <c r="M3839" t="str">
        <f t="shared" si="313"/>
        <v/>
      </c>
      <c r="N3839" s="64">
        <f t="shared" si="311"/>
        <v>0.33329999999999999</v>
      </c>
    </row>
    <row r="3840" spans="1:14" x14ac:dyDescent="0.25">
      <c r="A3840" t="s">
        <v>447</v>
      </c>
      <c r="B3840" t="s">
        <v>329</v>
      </c>
      <c r="C3840" s="65" t="s">
        <v>485</v>
      </c>
      <c r="D3840" s="69">
        <v>0.2</v>
      </c>
      <c r="E3840" s="69"/>
      <c r="F3840" s="69">
        <v>0</v>
      </c>
      <c r="G3840" s="69"/>
      <c r="H3840" s="67" t="str">
        <f>IF(INDEX(ApplicablePermutations!$B$3:$N$205,MATCH($A3840,ApplicablePermutations!$A$3:$A$205,0),MATCH($B3840,ApplicablePermutations!$B$2:$N$2,0))*INDEX(ApplicablePermutations!$Q$3:$S$205,MATCH($A3840,ApplicablePermutations!$P$3:$P$205,0),MATCH($C3840,ApplicablePermutations!$Q$2:$S$2,0))=1,"X","")</f>
        <v>X</v>
      </c>
      <c r="I3840" s="64">
        <f t="shared" si="312"/>
        <v>0.2</v>
      </c>
      <c r="J3840" s="64">
        <f t="shared" si="315"/>
        <v>0</v>
      </c>
      <c r="K3840" s="64">
        <f t="shared" si="314"/>
        <v>0.2</v>
      </c>
      <c r="L3840" s="67" t="str">
        <f>IF(VLOOKUP($A3840,ApplicablePermutations!$U$3:$V$146,2,0)=1,"X","")</f>
        <v/>
      </c>
      <c r="M3840" t="str">
        <f t="shared" si="313"/>
        <v/>
      </c>
      <c r="N3840" s="64">
        <f t="shared" si="311"/>
        <v>0.2</v>
      </c>
    </row>
    <row r="3841" spans="1:14" x14ac:dyDescent="0.25">
      <c r="A3841" t="s">
        <v>447</v>
      </c>
      <c r="B3841" t="s">
        <v>330</v>
      </c>
      <c r="C3841" s="65" t="s">
        <v>485</v>
      </c>
      <c r="D3841" s="69">
        <v>0.66669999999999996</v>
      </c>
      <c r="E3841" s="69"/>
      <c r="F3841" s="69">
        <v>0</v>
      </c>
      <c r="G3841" s="69"/>
      <c r="H3841" s="67" t="str">
        <f>IF(INDEX(ApplicablePermutations!$B$3:$N$205,MATCH($A3841,ApplicablePermutations!$A$3:$A$205,0),MATCH($B3841,ApplicablePermutations!$B$2:$N$2,0))*INDEX(ApplicablePermutations!$Q$3:$S$205,MATCH($A3841,ApplicablePermutations!$P$3:$P$205,0),MATCH($C3841,ApplicablePermutations!$Q$2:$S$2,0))=1,"X","")</f>
        <v>X</v>
      </c>
      <c r="I3841" s="64">
        <f t="shared" si="312"/>
        <v>0.66669999999999996</v>
      </c>
      <c r="J3841" s="64">
        <f t="shared" si="315"/>
        <v>0</v>
      </c>
      <c r="K3841" s="64">
        <f t="shared" si="314"/>
        <v>0.66669999999999996</v>
      </c>
      <c r="L3841" s="67" t="str">
        <f>IF(VLOOKUP($A3841,ApplicablePermutations!$U$3:$V$146,2,0)=1,"X","")</f>
        <v/>
      </c>
      <c r="M3841" t="str">
        <f t="shared" si="313"/>
        <v/>
      </c>
      <c r="N3841" s="64">
        <f t="shared" si="311"/>
        <v>0.66669999999999996</v>
      </c>
    </row>
    <row r="3842" spans="1:14" x14ac:dyDescent="0.25">
      <c r="A3842" t="s">
        <v>447</v>
      </c>
      <c r="B3842" t="s">
        <v>331</v>
      </c>
      <c r="C3842" s="65" t="s">
        <v>485</v>
      </c>
      <c r="D3842" s="69">
        <v>0.33329999999999999</v>
      </c>
      <c r="E3842" s="69"/>
      <c r="F3842" s="69">
        <v>0</v>
      </c>
      <c r="G3842" s="69"/>
      <c r="H3842" s="67" t="str">
        <f>IF(INDEX(ApplicablePermutations!$B$3:$N$205,MATCH($A3842,ApplicablePermutations!$A$3:$A$205,0),MATCH($B3842,ApplicablePermutations!$B$2:$N$2,0))*INDEX(ApplicablePermutations!$Q$3:$S$205,MATCH($A3842,ApplicablePermutations!$P$3:$P$205,0),MATCH($C3842,ApplicablePermutations!$Q$2:$S$2,0))=1,"X","")</f>
        <v>X</v>
      </c>
      <c r="I3842" s="64">
        <f t="shared" si="312"/>
        <v>0.33329999999999999</v>
      </c>
      <c r="J3842" s="64">
        <f t="shared" si="315"/>
        <v>0</v>
      </c>
      <c r="K3842" s="64">
        <f t="shared" si="314"/>
        <v>0.33329999999999999</v>
      </c>
      <c r="L3842" s="67" t="str">
        <f>IF(VLOOKUP($A3842,ApplicablePermutations!$U$3:$V$146,2,0)=1,"X","")</f>
        <v/>
      </c>
      <c r="M3842" t="str">
        <f t="shared" si="313"/>
        <v/>
      </c>
      <c r="N3842" s="64">
        <f t="shared" si="311"/>
        <v>0.33329999999999999</v>
      </c>
    </row>
    <row r="3843" spans="1:14" x14ac:dyDescent="0.25">
      <c r="A3843" t="s">
        <v>447</v>
      </c>
      <c r="B3843" t="s">
        <v>332</v>
      </c>
      <c r="C3843" s="65" t="s">
        <v>485</v>
      </c>
      <c r="D3843" s="69">
        <v>0.33329999999999999</v>
      </c>
      <c r="E3843" s="69"/>
      <c r="F3843" s="69">
        <v>0</v>
      </c>
      <c r="G3843" s="69"/>
      <c r="H3843" s="67" t="str">
        <f>IF(INDEX(ApplicablePermutations!$B$3:$N$205,MATCH($A3843,ApplicablePermutations!$A$3:$A$205,0),MATCH($B3843,ApplicablePermutations!$B$2:$N$2,0))*INDEX(ApplicablePermutations!$Q$3:$S$205,MATCH($A3843,ApplicablePermutations!$P$3:$P$205,0),MATCH($C3843,ApplicablePermutations!$Q$2:$S$2,0))=1,"X","")</f>
        <v>X</v>
      </c>
      <c r="I3843" s="64">
        <f t="shared" si="312"/>
        <v>0.33329999999999999</v>
      </c>
      <c r="J3843" s="64">
        <f t="shared" si="315"/>
        <v>0</v>
      </c>
      <c r="K3843" s="64">
        <f t="shared" si="314"/>
        <v>0.33329999999999999</v>
      </c>
      <c r="L3843" s="67" t="str">
        <f>IF(VLOOKUP($A3843,ApplicablePermutations!$U$3:$V$146,2,0)=1,"X","")</f>
        <v/>
      </c>
      <c r="M3843" t="str">
        <f t="shared" si="313"/>
        <v/>
      </c>
      <c r="N3843" s="64">
        <f t="shared" ref="N3843:N3906" si="316">IF($L3843="X",$K3843*$M3843,K3843)</f>
        <v>0.33329999999999999</v>
      </c>
    </row>
    <row r="3844" spans="1:14" x14ac:dyDescent="0.25">
      <c r="A3844" t="s">
        <v>447</v>
      </c>
      <c r="B3844" t="s">
        <v>243</v>
      </c>
      <c r="C3844" s="65" t="s">
        <v>485</v>
      </c>
      <c r="D3844" s="69">
        <v>0.5</v>
      </c>
      <c r="E3844" s="69"/>
      <c r="F3844" s="69">
        <v>0</v>
      </c>
      <c r="G3844" s="69"/>
      <c r="H3844" s="67" t="str">
        <f>IF(INDEX(ApplicablePermutations!$B$3:$N$205,MATCH($A3844,ApplicablePermutations!$A$3:$A$205,0),MATCH($B3844,ApplicablePermutations!$B$2:$N$2,0))*INDEX(ApplicablePermutations!$Q$3:$S$205,MATCH($A3844,ApplicablePermutations!$P$3:$P$205,0),MATCH($C3844,ApplicablePermutations!$Q$2:$S$2,0))=1,"X","")</f>
        <v>X</v>
      </c>
      <c r="I3844" s="64">
        <f t="shared" ref="I3844:I3907" si="317">IF($H3844="X",IF(AND($D3844&gt;0,$D3844&lt;&gt;"",$E3844&gt;0,$E3844&lt;&gt;""),MIN($D3844,$E3844),IF(AND($D3844&gt;0,$D3844&lt;&gt;""),$D3844,IF(AND($E3844&gt;0,$E3844&lt;&gt;""),$E3844,AVERAGEIFS($E$2:$E$13027,$A$2:$A$13027,$A3844,$E$2:$E$13027,"&gt;0")))),"")</f>
        <v>0.5</v>
      </c>
      <c r="J3844" s="64">
        <f t="shared" si="315"/>
        <v>0</v>
      </c>
      <c r="K3844" s="64">
        <f t="shared" si="314"/>
        <v>0.5</v>
      </c>
      <c r="L3844" s="67" t="str">
        <f>IF(VLOOKUP($A3844,ApplicablePermutations!$U$3:$V$146,2,0)=1,"X","")</f>
        <v/>
      </c>
      <c r="M3844" t="str">
        <f t="shared" si="313"/>
        <v/>
      </c>
      <c r="N3844" s="64">
        <f t="shared" si="316"/>
        <v>0.5</v>
      </c>
    </row>
    <row r="3845" spans="1:14" x14ac:dyDescent="0.25">
      <c r="A3845" t="s">
        <v>447</v>
      </c>
      <c r="B3845" t="s">
        <v>333</v>
      </c>
      <c r="C3845" s="65" t="s">
        <v>485</v>
      </c>
      <c r="D3845" s="69">
        <v>0.33329999999999999</v>
      </c>
      <c r="E3845" s="69"/>
      <c r="F3845" s="69">
        <v>0</v>
      </c>
      <c r="G3845" s="69"/>
      <c r="H3845" s="67" t="str">
        <f>IF(INDEX(ApplicablePermutations!$B$3:$N$205,MATCH($A3845,ApplicablePermutations!$A$3:$A$205,0),MATCH($B3845,ApplicablePermutations!$B$2:$N$2,0))*INDEX(ApplicablePermutations!$Q$3:$S$205,MATCH($A3845,ApplicablePermutations!$P$3:$P$205,0),MATCH($C3845,ApplicablePermutations!$Q$2:$S$2,0))=1,"X","")</f>
        <v>X</v>
      </c>
      <c r="I3845" s="64">
        <f t="shared" si="317"/>
        <v>0.33329999999999999</v>
      </c>
      <c r="J3845" s="64">
        <f t="shared" si="315"/>
        <v>0</v>
      </c>
      <c r="K3845" s="64">
        <f t="shared" si="314"/>
        <v>0.33329999999999999</v>
      </c>
      <c r="L3845" s="67" t="str">
        <f>IF(VLOOKUP($A3845,ApplicablePermutations!$U$3:$V$146,2,0)=1,"X","")</f>
        <v/>
      </c>
      <c r="M3845" t="str">
        <f t="shared" si="313"/>
        <v/>
      </c>
      <c r="N3845" s="64">
        <f t="shared" si="316"/>
        <v>0.33329999999999999</v>
      </c>
    </row>
    <row r="3846" spans="1:14" x14ac:dyDescent="0.25">
      <c r="A3846" t="s">
        <v>447</v>
      </c>
      <c r="B3846" t="s">
        <v>334</v>
      </c>
      <c r="C3846" s="65" t="s">
        <v>485</v>
      </c>
      <c r="D3846" s="69">
        <v>0</v>
      </c>
      <c r="E3846" s="69"/>
      <c r="F3846" s="69">
        <v>0</v>
      </c>
      <c r="G3846" s="69"/>
      <c r="H3846" s="67" t="str">
        <f>IF(INDEX(ApplicablePermutations!$B$3:$N$205,MATCH($A3846,ApplicablePermutations!$A$3:$A$205,0),MATCH($B3846,ApplicablePermutations!$B$2:$N$2,0))*INDEX(ApplicablePermutations!$Q$3:$S$205,MATCH($A3846,ApplicablePermutations!$P$3:$P$205,0),MATCH($C3846,ApplicablePermutations!$Q$2:$S$2,0))=1,"X","")</f>
        <v/>
      </c>
      <c r="I3846" s="64" t="str">
        <f t="shared" si="317"/>
        <v/>
      </c>
      <c r="J3846" s="64" t="str">
        <f t="shared" si="315"/>
        <v/>
      </c>
      <c r="K3846" s="64">
        <f t="shared" si="314"/>
        <v>0</v>
      </c>
      <c r="L3846" s="67" t="str">
        <f>IF(VLOOKUP($A3846,ApplicablePermutations!$U$3:$V$146,2,0)=1,"X","")</f>
        <v/>
      </c>
      <c r="M3846" t="str">
        <f t="shared" si="313"/>
        <v/>
      </c>
      <c r="N3846" s="64">
        <f t="shared" si="316"/>
        <v>0</v>
      </c>
    </row>
    <row r="3847" spans="1:14" x14ac:dyDescent="0.25">
      <c r="A3847" t="s">
        <v>447</v>
      </c>
      <c r="B3847" t="s">
        <v>94</v>
      </c>
      <c r="C3847" s="65" t="s">
        <v>485</v>
      </c>
      <c r="D3847" s="69">
        <v>0.2</v>
      </c>
      <c r="E3847" s="69"/>
      <c r="F3847" s="69">
        <v>0</v>
      </c>
      <c r="G3847" s="69"/>
      <c r="H3847" s="67" t="str">
        <f>IF(INDEX(ApplicablePermutations!$B$3:$N$205,MATCH($A3847,ApplicablePermutations!$A$3:$A$205,0),MATCH($B3847,ApplicablePermutations!$B$2:$N$2,0))*INDEX(ApplicablePermutations!$Q$3:$S$205,MATCH($A3847,ApplicablePermutations!$P$3:$P$205,0),MATCH($C3847,ApplicablePermutations!$Q$2:$S$2,0))=1,"X","")</f>
        <v>X</v>
      </c>
      <c r="I3847" s="64">
        <f t="shared" si="317"/>
        <v>0.2</v>
      </c>
      <c r="J3847" s="64">
        <f t="shared" si="315"/>
        <v>0</v>
      </c>
      <c r="K3847" s="64">
        <f t="shared" si="314"/>
        <v>0.2</v>
      </c>
      <c r="L3847" s="67" t="str">
        <f>IF(VLOOKUP($A3847,ApplicablePermutations!$U$3:$V$146,2,0)=1,"X","")</f>
        <v/>
      </c>
      <c r="M3847" t="str">
        <f t="shared" si="313"/>
        <v/>
      </c>
      <c r="N3847" s="64">
        <f t="shared" si="316"/>
        <v>0.2</v>
      </c>
    </row>
    <row r="3848" spans="1:14" x14ac:dyDescent="0.25">
      <c r="A3848" t="s">
        <v>447</v>
      </c>
      <c r="B3848" t="s">
        <v>335</v>
      </c>
      <c r="C3848" s="65" t="s">
        <v>485</v>
      </c>
      <c r="D3848" s="69">
        <v>0.33329999999999999</v>
      </c>
      <c r="E3848" s="69"/>
      <c r="F3848" s="69">
        <v>0</v>
      </c>
      <c r="G3848" s="69"/>
      <c r="H3848" s="67" t="str">
        <f>IF(INDEX(ApplicablePermutations!$B$3:$N$205,MATCH($A3848,ApplicablePermutations!$A$3:$A$205,0),MATCH($B3848,ApplicablePermutations!$B$2:$N$2,0))*INDEX(ApplicablePermutations!$Q$3:$S$205,MATCH($A3848,ApplicablePermutations!$P$3:$P$205,0),MATCH($C3848,ApplicablePermutations!$Q$2:$S$2,0))=1,"X","")</f>
        <v>X</v>
      </c>
      <c r="I3848" s="64">
        <f t="shared" si="317"/>
        <v>0.33329999999999999</v>
      </c>
      <c r="J3848" s="64">
        <f t="shared" si="315"/>
        <v>0</v>
      </c>
      <c r="K3848" s="64">
        <f t="shared" si="314"/>
        <v>0.33329999999999999</v>
      </c>
      <c r="L3848" s="67" t="str">
        <f>IF(VLOOKUP($A3848,ApplicablePermutations!$U$3:$V$146,2,0)=1,"X","")</f>
        <v/>
      </c>
      <c r="M3848" t="str">
        <f t="shared" si="313"/>
        <v/>
      </c>
      <c r="N3848" s="64">
        <f t="shared" si="316"/>
        <v>0.33329999999999999</v>
      </c>
    </row>
    <row r="3849" spans="1:14" x14ac:dyDescent="0.25">
      <c r="A3849" t="s">
        <v>447</v>
      </c>
      <c r="B3849" t="s">
        <v>100</v>
      </c>
      <c r="C3849" s="65" t="s">
        <v>485</v>
      </c>
      <c r="D3849" s="69">
        <v>0</v>
      </c>
      <c r="E3849" s="69"/>
      <c r="F3849" s="69">
        <v>0</v>
      </c>
      <c r="G3849" s="69"/>
      <c r="H3849" s="67" t="str">
        <f>IF(INDEX(ApplicablePermutations!$B$3:$N$205,MATCH($A3849,ApplicablePermutations!$A$3:$A$205,0),MATCH($B3849,ApplicablePermutations!$B$2:$N$2,0))*INDEX(ApplicablePermutations!$Q$3:$S$205,MATCH($A3849,ApplicablePermutations!$P$3:$P$205,0),MATCH($C3849,ApplicablePermutations!$Q$2:$S$2,0))=1,"X","")</f>
        <v/>
      </c>
      <c r="I3849" s="64" t="str">
        <f t="shared" si="317"/>
        <v/>
      </c>
      <c r="J3849" s="64" t="str">
        <f t="shared" si="315"/>
        <v/>
      </c>
      <c r="K3849" s="64">
        <f t="shared" si="314"/>
        <v>0</v>
      </c>
      <c r="L3849" s="67" t="str">
        <f>IF(VLOOKUP($A3849,ApplicablePermutations!$U$3:$V$146,2,0)=1,"X","")</f>
        <v/>
      </c>
      <c r="M3849" t="str">
        <f t="shared" si="313"/>
        <v/>
      </c>
      <c r="N3849" s="64">
        <f t="shared" si="316"/>
        <v>0</v>
      </c>
    </row>
    <row r="3850" spans="1:14" x14ac:dyDescent="0.25">
      <c r="A3850" t="s">
        <v>447</v>
      </c>
      <c r="B3850" t="s">
        <v>327</v>
      </c>
      <c r="C3850" s="65" t="s">
        <v>486</v>
      </c>
      <c r="D3850" s="69">
        <v>0.5</v>
      </c>
      <c r="E3850" s="69"/>
      <c r="F3850" s="69">
        <v>0</v>
      </c>
      <c r="G3850" s="69"/>
      <c r="H3850" s="67" t="str">
        <f>IF(INDEX(ApplicablePermutations!$B$3:$N$205,MATCH($A3850,ApplicablePermutations!$A$3:$A$205,0),MATCH($B3850,ApplicablePermutations!$B$2:$N$2,0))*INDEX(ApplicablePermutations!$Q$3:$S$205,MATCH($A3850,ApplicablePermutations!$P$3:$P$205,0),MATCH($C3850,ApplicablePermutations!$Q$2:$S$2,0))=1,"X","")</f>
        <v>X</v>
      </c>
      <c r="I3850" s="64">
        <f t="shared" si="317"/>
        <v>0.5</v>
      </c>
      <c r="J3850" s="64">
        <f t="shared" si="315"/>
        <v>0</v>
      </c>
      <c r="K3850" s="64">
        <f t="shared" si="314"/>
        <v>0.5</v>
      </c>
      <c r="L3850" s="67" t="str">
        <f>IF(VLOOKUP($A3850,ApplicablePermutations!$U$3:$V$146,2,0)=1,"X","")</f>
        <v/>
      </c>
      <c r="M3850" t="str">
        <f t="shared" si="313"/>
        <v/>
      </c>
      <c r="N3850" s="64">
        <f t="shared" si="316"/>
        <v>0.5</v>
      </c>
    </row>
    <row r="3851" spans="1:14" x14ac:dyDescent="0.25">
      <c r="A3851" t="s">
        <v>447</v>
      </c>
      <c r="B3851" t="s">
        <v>328</v>
      </c>
      <c r="C3851" s="65" t="s">
        <v>486</v>
      </c>
      <c r="D3851" s="69">
        <v>0.66669999999999996</v>
      </c>
      <c r="E3851" s="69"/>
      <c r="F3851" s="69">
        <v>0</v>
      </c>
      <c r="G3851" s="69"/>
      <c r="H3851" s="67" t="str">
        <f>IF(INDEX(ApplicablePermutations!$B$3:$N$205,MATCH($A3851,ApplicablePermutations!$A$3:$A$205,0),MATCH($B3851,ApplicablePermutations!$B$2:$N$2,0))*INDEX(ApplicablePermutations!$Q$3:$S$205,MATCH($A3851,ApplicablePermutations!$P$3:$P$205,0),MATCH($C3851,ApplicablePermutations!$Q$2:$S$2,0))=1,"X","")</f>
        <v>X</v>
      </c>
      <c r="I3851" s="64">
        <f t="shared" si="317"/>
        <v>0.66669999999999996</v>
      </c>
      <c r="J3851" s="64">
        <f t="shared" si="315"/>
        <v>0</v>
      </c>
      <c r="K3851" s="64">
        <f t="shared" si="314"/>
        <v>0.66669999999999996</v>
      </c>
      <c r="L3851" s="67" t="str">
        <f>IF(VLOOKUP($A3851,ApplicablePermutations!$U$3:$V$146,2,0)=1,"X","")</f>
        <v/>
      </c>
      <c r="M3851" t="str">
        <f t="shared" si="313"/>
        <v/>
      </c>
      <c r="N3851" s="64">
        <f t="shared" si="316"/>
        <v>0.66669999999999996</v>
      </c>
    </row>
    <row r="3852" spans="1:14" x14ac:dyDescent="0.25">
      <c r="A3852" t="s">
        <v>447</v>
      </c>
      <c r="B3852" t="s">
        <v>239</v>
      </c>
      <c r="C3852" s="65" t="s">
        <v>486</v>
      </c>
      <c r="D3852" s="69">
        <v>0.33329999999999999</v>
      </c>
      <c r="E3852" s="69"/>
      <c r="F3852" s="69">
        <v>0</v>
      </c>
      <c r="G3852" s="69"/>
      <c r="H3852" s="67" t="str">
        <f>IF(INDEX(ApplicablePermutations!$B$3:$N$205,MATCH($A3852,ApplicablePermutations!$A$3:$A$205,0),MATCH($B3852,ApplicablePermutations!$B$2:$N$2,0))*INDEX(ApplicablePermutations!$Q$3:$S$205,MATCH($A3852,ApplicablePermutations!$P$3:$P$205,0),MATCH($C3852,ApplicablePermutations!$Q$2:$S$2,0))=1,"X","")</f>
        <v>X</v>
      </c>
      <c r="I3852" s="64">
        <f t="shared" si="317"/>
        <v>0.33329999999999999</v>
      </c>
      <c r="J3852" s="64">
        <f t="shared" si="315"/>
        <v>0</v>
      </c>
      <c r="K3852" s="64">
        <f t="shared" si="314"/>
        <v>0.33329999999999999</v>
      </c>
      <c r="L3852" s="67" t="str">
        <f>IF(VLOOKUP($A3852,ApplicablePermutations!$U$3:$V$146,2,0)=1,"X","")</f>
        <v/>
      </c>
      <c r="M3852" t="str">
        <f t="shared" si="313"/>
        <v/>
      </c>
      <c r="N3852" s="64">
        <f t="shared" si="316"/>
        <v>0.33329999999999999</v>
      </c>
    </row>
    <row r="3853" spans="1:14" x14ac:dyDescent="0.25">
      <c r="A3853" t="s">
        <v>447</v>
      </c>
      <c r="B3853" t="s">
        <v>329</v>
      </c>
      <c r="C3853" s="65" t="s">
        <v>486</v>
      </c>
      <c r="D3853" s="69">
        <v>0.2</v>
      </c>
      <c r="E3853" s="69"/>
      <c r="F3853" s="69">
        <v>0</v>
      </c>
      <c r="G3853" s="69"/>
      <c r="H3853" s="67" t="str">
        <f>IF(INDEX(ApplicablePermutations!$B$3:$N$205,MATCH($A3853,ApplicablePermutations!$A$3:$A$205,0),MATCH($B3853,ApplicablePermutations!$B$2:$N$2,0))*INDEX(ApplicablePermutations!$Q$3:$S$205,MATCH($A3853,ApplicablePermutations!$P$3:$P$205,0),MATCH($C3853,ApplicablePermutations!$Q$2:$S$2,0))=1,"X","")</f>
        <v>X</v>
      </c>
      <c r="I3853" s="64">
        <f t="shared" si="317"/>
        <v>0.2</v>
      </c>
      <c r="J3853" s="64">
        <f t="shared" si="315"/>
        <v>0</v>
      </c>
      <c r="K3853" s="64">
        <f t="shared" si="314"/>
        <v>0.2</v>
      </c>
      <c r="L3853" s="67" t="str">
        <f>IF(VLOOKUP($A3853,ApplicablePermutations!$U$3:$V$146,2,0)=1,"X","")</f>
        <v/>
      </c>
      <c r="M3853" t="str">
        <f t="shared" si="313"/>
        <v/>
      </c>
      <c r="N3853" s="64">
        <f t="shared" si="316"/>
        <v>0.2</v>
      </c>
    </row>
    <row r="3854" spans="1:14" x14ac:dyDescent="0.25">
      <c r="A3854" t="s">
        <v>447</v>
      </c>
      <c r="B3854" t="s">
        <v>330</v>
      </c>
      <c r="C3854" s="65" t="s">
        <v>486</v>
      </c>
      <c r="D3854" s="69">
        <v>0.66669999999999996</v>
      </c>
      <c r="E3854" s="69"/>
      <c r="F3854" s="69">
        <v>0</v>
      </c>
      <c r="G3854" s="69"/>
      <c r="H3854" s="67" t="str">
        <f>IF(INDEX(ApplicablePermutations!$B$3:$N$205,MATCH($A3854,ApplicablePermutations!$A$3:$A$205,0),MATCH($B3854,ApplicablePermutations!$B$2:$N$2,0))*INDEX(ApplicablePermutations!$Q$3:$S$205,MATCH($A3854,ApplicablePermutations!$P$3:$P$205,0),MATCH($C3854,ApplicablePermutations!$Q$2:$S$2,0))=1,"X","")</f>
        <v>X</v>
      </c>
      <c r="I3854" s="64">
        <f t="shared" si="317"/>
        <v>0.66669999999999996</v>
      </c>
      <c r="J3854" s="64">
        <f t="shared" si="315"/>
        <v>0</v>
      </c>
      <c r="K3854" s="64">
        <f t="shared" si="314"/>
        <v>0.66669999999999996</v>
      </c>
      <c r="L3854" s="67" t="str">
        <f>IF(VLOOKUP($A3854,ApplicablePermutations!$U$3:$V$146,2,0)=1,"X","")</f>
        <v/>
      </c>
      <c r="M3854" t="str">
        <f t="shared" si="313"/>
        <v/>
      </c>
      <c r="N3854" s="64">
        <f t="shared" si="316"/>
        <v>0.66669999999999996</v>
      </c>
    </row>
    <row r="3855" spans="1:14" x14ac:dyDescent="0.25">
      <c r="A3855" t="s">
        <v>447</v>
      </c>
      <c r="B3855" t="s">
        <v>331</v>
      </c>
      <c r="C3855" s="65" t="s">
        <v>486</v>
      </c>
      <c r="D3855" s="69">
        <v>0.33329999999999999</v>
      </c>
      <c r="E3855" s="69"/>
      <c r="F3855" s="69">
        <v>0</v>
      </c>
      <c r="G3855" s="69"/>
      <c r="H3855" s="67" t="str">
        <f>IF(INDEX(ApplicablePermutations!$B$3:$N$205,MATCH($A3855,ApplicablePermutations!$A$3:$A$205,0),MATCH($B3855,ApplicablePermutations!$B$2:$N$2,0))*INDEX(ApplicablePermutations!$Q$3:$S$205,MATCH($A3855,ApplicablePermutations!$P$3:$P$205,0),MATCH($C3855,ApplicablePermutations!$Q$2:$S$2,0))=1,"X","")</f>
        <v>X</v>
      </c>
      <c r="I3855" s="64">
        <f t="shared" si="317"/>
        <v>0.33329999999999999</v>
      </c>
      <c r="J3855" s="64">
        <f t="shared" si="315"/>
        <v>0</v>
      </c>
      <c r="K3855" s="64">
        <f t="shared" si="314"/>
        <v>0.33329999999999999</v>
      </c>
      <c r="L3855" s="67" t="str">
        <f>IF(VLOOKUP($A3855,ApplicablePermutations!$U$3:$V$146,2,0)=1,"X","")</f>
        <v/>
      </c>
      <c r="M3855" t="str">
        <f t="shared" si="313"/>
        <v/>
      </c>
      <c r="N3855" s="64">
        <f t="shared" si="316"/>
        <v>0.33329999999999999</v>
      </c>
    </row>
    <row r="3856" spans="1:14" x14ac:dyDescent="0.25">
      <c r="A3856" t="s">
        <v>447</v>
      </c>
      <c r="B3856" t="s">
        <v>332</v>
      </c>
      <c r="C3856" s="65" t="s">
        <v>486</v>
      </c>
      <c r="D3856" s="69">
        <v>0.33329999999999999</v>
      </c>
      <c r="E3856" s="69"/>
      <c r="F3856" s="69">
        <v>0</v>
      </c>
      <c r="G3856" s="69"/>
      <c r="H3856" s="67" t="str">
        <f>IF(INDEX(ApplicablePermutations!$B$3:$N$205,MATCH($A3856,ApplicablePermutations!$A$3:$A$205,0),MATCH($B3856,ApplicablePermutations!$B$2:$N$2,0))*INDEX(ApplicablePermutations!$Q$3:$S$205,MATCH($A3856,ApplicablePermutations!$P$3:$P$205,0),MATCH($C3856,ApplicablePermutations!$Q$2:$S$2,0))=1,"X","")</f>
        <v>X</v>
      </c>
      <c r="I3856" s="64">
        <f t="shared" si="317"/>
        <v>0.33329999999999999</v>
      </c>
      <c r="J3856" s="64">
        <f t="shared" si="315"/>
        <v>0</v>
      </c>
      <c r="K3856" s="64">
        <f t="shared" si="314"/>
        <v>0.33329999999999999</v>
      </c>
      <c r="L3856" s="67" t="str">
        <f>IF(VLOOKUP($A3856,ApplicablePermutations!$U$3:$V$146,2,0)=1,"X","")</f>
        <v/>
      </c>
      <c r="M3856" t="str">
        <f t="shared" si="313"/>
        <v/>
      </c>
      <c r="N3856" s="64">
        <f t="shared" si="316"/>
        <v>0.33329999999999999</v>
      </c>
    </row>
    <row r="3857" spans="1:14" x14ac:dyDescent="0.25">
      <c r="A3857" t="s">
        <v>447</v>
      </c>
      <c r="B3857" t="s">
        <v>243</v>
      </c>
      <c r="C3857" s="65" t="s">
        <v>486</v>
      </c>
      <c r="D3857" s="69">
        <v>0.5</v>
      </c>
      <c r="E3857" s="69"/>
      <c r="F3857" s="69">
        <v>0</v>
      </c>
      <c r="G3857" s="69"/>
      <c r="H3857" s="67" t="str">
        <f>IF(INDEX(ApplicablePermutations!$B$3:$N$205,MATCH($A3857,ApplicablePermutations!$A$3:$A$205,0),MATCH($B3857,ApplicablePermutations!$B$2:$N$2,0))*INDEX(ApplicablePermutations!$Q$3:$S$205,MATCH($A3857,ApplicablePermutations!$P$3:$P$205,0),MATCH($C3857,ApplicablePermutations!$Q$2:$S$2,0))=1,"X","")</f>
        <v>X</v>
      </c>
      <c r="I3857" s="64">
        <f t="shared" si="317"/>
        <v>0.5</v>
      </c>
      <c r="J3857" s="64">
        <f t="shared" si="315"/>
        <v>0</v>
      </c>
      <c r="K3857" s="64">
        <f t="shared" si="314"/>
        <v>0.5</v>
      </c>
      <c r="L3857" s="67" t="str">
        <f>IF(VLOOKUP($A3857,ApplicablePermutations!$U$3:$V$146,2,0)=1,"X","")</f>
        <v/>
      </c>
      <c r="M3857" t="str">
        <f t="shared" si="313"/>
        <v/>
      </c>
      <c r="N3857" s="64">
        <f t="shared" si="316"/>
        <v>0.5</v>
      </c>
    </row>
    <row r="3858" spans="1:14" x14ac:dyDescent="0.25">
      <c r="A3858" t="s">
        <v>447</v>
      </c>
      <c r="B3858" t="s">
        <v>333</v>
      </c>
      <c r="C3858" s="65" t="s">
        <v>486</v>
      </c>
      <c r="D3858" s="69">
        <v>0.33329999999999999</v>
      </c>
      <c r="E3858" s="69"/>
      <c r="F3858" s="69">
        <v>0</v>
      </c>
      <c r="G3858" s="69"/>
      <c r="H3858" s="67" t="str">
        <f>IF(INDEX(ApplicablePermutations!$B$3:$N$205,MATCH($A3858,ApplicablePermutations!$A$3:$A$205,0),MATCH($B3858,ApplicablePermutations!$B$2:$N$2,0))*INDEX(ApplicablePermutations!$Q$3:$S$205,MATCH($A3858,ApplicablePermutations!$P$3:$P$205,0),MATCH($C3858,ApplicablePermutations!$Q$2:$S$2,0))=1,"X","")</f>
        <v>X</v>
      </c>
      <c r="I3858" s="64">
        <f t="shared" si="317"/>
        <v>0.33329999999999999</v>
      </c>
      <c r="J3858" s="64">
        <f t="shared" si="315"/>
        <v>0</v>
      </c>
      <c r="K3858" s="64">
        <f t="shared" si="314"/>
        <v>0.33329999999999999</v>
      </c>
      <c r="L3858" s="67" t="str">
        <f>IF(VLOOKUP($A3858,ApplicablePermutations!$U$3:$V$146,2,0)=1,"X","")</f>
        <v/>
      </c>
      <c r="M3858" t="str">
        <f t="shared" si="313"/>
        <v/>
      </c>
      <c r="N3858" s="64">
        <f t="shared" si="316"/>
        <v>0.33329999999999999</v>
      </c>
    </row>
    <row r="3859" spans="1:14" x14ac:dyDescent="0.25">
      <c r="A3859" t="s">
        <v>447</v>
      </c>
      <c r="B3859" t="s">
        <v>334</v>
      </c>
      <c r="C3859" s="65" t="s">
        <v>486</v>
      </c>
      <c r="D3859" s="69">
        <v>0</v>
      </c>
      <c r="E3859" s="69"/>
      <c r="F3859" s="69">
        <v>0</v>
      </c>
      <c r="G3859" s="69"/>
      <c r="H3859" s="67" t="str">
        <f>IF(INDEX(ApplicablePermutations!$B$3:$N$205,MATCH($A3859,ApplicablePermutations!$A$3:$A$205,0),MATCH($B3859,ApplicablePermutations!$B$2:$N$2,0))*INDEX(ApplicablePermutations!$Q$3:$S$205,MATCH($A3859,ApplicablePermutations!$P$3:$P$205,0),MATCH($C3859,ApplicablePermutations!$Q$2:$S$2,0))=1,"X","")</f>
        <v/>
      </c>
      <c r="I3859" s="64" t="str">
        <f t="shared" si="317"/>
        <v/>
      </c>
      <c r="J3859" s="64" t="str">
        <f t="shared" si="315"/>
        <v/>
      </c>
      <c r="K3859" s="64">
        <f t="shared" si="314"/>
        <v>0</v>
      </c>
      <c r="L3859" s="67" t="str">
        <f>IF(VLOOKUP($A3859,ApplicablePermutations!$U$3:$V$146,2,0)=1,"X","")</f>
        <v/>
      </c>
      <c r="M3859" t="str">
        <f t="shared" si="313"/>
        <v/>
      </c>
      <c r="N3859" s="64">
        <f t="shared" si="316"/>
        <v>0</v>
      </c>
    </row>
    <row r="3860" spans="1:14" x14ac:dyDescent="0.25">
      <c r="A3860" t="s">
        <v>447</v>
      </c>
      <c r="B3860" t="s">
        <v>94</v>
      </c>
      <c r="C3860" s="65" t="s">
        <v>486</v>
      </c>
      <c r="D3860" s="69">
        <v>0.2</v>
      </c>
      <c r="E3860" s="69"/>
      <c r="F3860" s="69">
        <v>0</v>
      </c>
      <c r="G3860" s="69"/>
      <c r="H3860" s="67" t="str">
        <f>IF(INDEX(ApplicablePermutations!$B$3:$N$205,MATCH($A3860,ApplicablePermutations!$A$3:$A$205,0),MATCH($B3860,ApplicablePermutations!$B$2:$N$2,0))*INDEX(ApplicablePermutations!$Q$3:$S$205,MATCH($A3860,ApplicablePermutations!$P$3:$P$205,0),MATCH($C3860,ApplicablePermutations!$Q$2:$S$2,0))=1,"X","")</f>
        <v>X</v>
      </c>
      <c r="I3860" s="64">
        <f t="shared" si="317"/>
        <v>0.2</v>
      </c>
      <c r="J3860" s="64">
        <f t="shared" si="315"/>
        <v>0</v>
      </c>
      <c r="K3860" s="64">
        <f t="shared" si="314"/>
        <v>0.2</v>
      </c>
      <c r="L3860" s="67" t="str">
        <f>IF(VLOOKUP($A3860,ApplicablePermutations!$U$3:$V$146,2,0)=1,"X","")</f>
        <v/>
      </c>
      <c r="M3860" t="str">
        <f t="shared" si="313"/>
        <v/>
      </c>
      <c r="N3860" s="64">
        <f t="shared" si="316"/>
        <v>0.2</v>
      </c>
    </row>
    <row r="3861" spans="1:14" x14ac:dyDescent="0.25">
      <c r="A3861" t="s">
        <v>447</v>
      </c>
      <c r="B3861" t="s">
        <v>335</v>
      </c>
      <c r="C3861" s="65" t="s">
        <v>486</v>
      </c>
      <c r="D3861" s="69">
        <v>0.33329999999999999</v>
      </c>
      <c r="E3861" s="69"/>
      <c r="F3861" s="69">
        <v>0</v>
      </c>
      <c r="G3861" s="69"/>
      <c r="H3861" s="67" t="str">
        <f>IF(INDEX(ApplicablePermutations!$B$3:$N$205,MATCH($A3861,ApplicablePermutations!$A$3:$A$205,0),MATCH($B3861,ApplicablePermutations!$B$2:$N$2,0))*INDEX(ApplicablePermutations!$Q$3:$S$205,MATCH($A3861,ApplicablePermutations!$P$3:$P$205,0),MATCH($C3861,ApplicablePermutations!$Q$2:$S$2,0))=1,"X","")</f>
        <v>X</v>
      </c>
      <c r="I3861" s="64">
        <f t="shared" si="317"/>
        <v>0.33329999999999999</v>
      </c>
      <c r="J3861" s="64">
        <f t="shared" si="315"/>
        <v>0</v>
      </c>
      <c r="K3861" s="64">
        <f t="shared" si="314"/>
        <v>0.33329999999999999</v>
      </c>
      <c r="L3861" s="67" t="str">
        <f>IF(VLOOKUP($A3861,ApplicablePermutations!$U$3:$V$146,2,0)=1,"X","")</f>
        <v/>
      </c>
      <c r="M3861" t="str">
        <f t="shared" si="313"/>
        <v/>
      </c>
      <c r="N3861" s="64">
        <f t="shared" si="316"/>
        <v>0.33329999999999999</v>
      </c>
    </row>
    <row r="3862" spans="1:14" x14ac:dyDescent="0.25">
      <c r="A3862" t="s">
        <v>447</v>
      </c>
      <c r="B3862" t="s">
        <v>100</v>
      </c>
      <c r="C3862" s="65" t="s">
        <v>486</v>
      </c>
      <c r="D3862" s="69">
        <v>0</v>
      </c>
      <c r="E3862" s="69"/>
      <c r="F3862" s="69">
        <v>0</v>
      </c>
      <c r="G3862" s="69"/>
      <c r="H3862" s="67" t="str">
        <f>IF(INDEX(ApplicablePermutations!$B$3:$N$205,MATCH($A3862,ApplicablePermutations!$A$3:$A$205,0),MATCH($B3862,ApplicablePermutations!$B$2:$N$2,0))*INDEX(ApplicablePermutations!$Q$3:$S$205,MATCH($A3862,ApplicablePermutations!$P$3:$P$205,0),MATCH($C3862,ApplicablePermutations!$Q$2:$S$2,0))=1,"X","")</f>
        <v/>
      </c>
      <c r="I3862" s="64" t="str">
        <f t="shared" si="317"/>
        <v/>
      </c>
      <c r="J3862" s="64" t="str">
        <f t="shared" si="315"/>
        <v/>
      </c>
      <c r="K3862" s="64">
        <f t="shared" si="314"/>
        <v>0</v>
      </c>
      <c r="L3862" s="67" t="str">
        <f>IF(VLOOKUP($A3862,ApplicablePermutations!$U$3:$V$146,2,0)=1,"X","")</f>
        <v/>
      </c>
      <c r="M3862" t="str">
        <f t="shared" si="313"/>
        <v/>
      </c>
      <c r="N3862" s="64">
        <f t="shared" si="316"/>
        <v>0</v>
      </c>
    </row>
    <row r="3863" spans="1:14" x14ac:dyDescent="0.25">
      <c r="A3863" t="s">
        <v>448</v>
      </c>
      <c r="B3863" t="s">
        <v>327</v>
      </c>
      <c r="C3863" s="65" t="s">
        <v>485</v>
      </c>
      <c r="D3863" s="64">
        <f>IFERROR(INDEX('Feasibility Factor'!$D$5:$N$123,MATCH(VLOOKUP($A3863,PairList!$A$2:$D$205,2,0),'Feasibility Factor'!$C$5:$C$123,0),MATCH(VLOOKUP($B3863,PairList!$F$2:$I$14,2,0),'Feasibility Factor'!$D$3:$N$3,0)),"")</f>
        <v>0.5</v>
      </c>
      <c r="E3863" s="64">
        <v>0.15000000000000002</v>
      </c>
      <c r="F3863" s="64" t="str">
        <f>IFERROR(INDEX(ESShip!$C$2:$C$99,MATCH(VLOOKUP($A3863,PairList!$A$2:$D$205,3,0),ESShip!$A$2:$A$99,0)),"")</f>
        <v/>
      </c>
      <c r="G3863" s="64">
        <v>5.0080410078112925E-2</v>
      </c>
      <c r="H3863" s="67" t="str">
        <f>IF(INDEX(ApplicablePermutations!$B$3:$N$205,MATCH($A3863,ApplicablePermutations!$A$3:$A$205,0),MATCH($B3863,ApplicablePermutations!$B$2:$N$2,0))*INDEX(ApplicablePermutations!$Q$3:$S$205,MATCH($A3863,ApplicablePermutations!$P$3:$P$205,0),MATCH($C3863,ApplicablePermutations!$Q$2:$S$2,0))=1,"X","")</f>
        <v/>
      </c>
      <c r="I3863" s="64" t="str">
        <f t="shared" si="317"/>
        <v/>
      </c>
      <c r="J3863" s="64" t="str">
        <f t="shared" si="315"/>
        <v/>
      </c>
      <c r="K3863" s="64">
        <f t="shared" si="314"/>
        <v>0</v>
      </c>
      <c r="L3863" s="67" t="str">
        <f>IF(VLOOKUP($A3863,ApplicablePermutations!$U$3:$V$146,2,0)=1,"X","")</f>
        <v>X</v>
      </c>
      <c r="M3863">
        <f t="shared" si="313"/>
        <v>1.2</v>
      </c>
      <c r="N3863" s="64">
        <f t="shared" si="316"/>
        <v>0</v>
      </c>
    </row>
    <row r="3864" spans="1:14" x14ac:dyDescent="0.25">
      <c r="A3864" t="s">
        <v>448</v>
      </c>
      <c r="B3864" t="s">
        <v>328</v>
      </c>
      <c r="C3864" s="65" t="s">
        <v>485</v>
      </c>
      <c r="D3864" s="64">
        <f>IFERROR(INDEX('Feasibility Factor'!$D$5:$N$123,MATCH(VLOOKUP($A3864,PairList!$A$2:$D$205,2,0),'Feasibility Factor'!$C$5:$C$123,0),MATCH(VLOOKUP($B3864,PairList!$F$2:$I$14,2,0),'Feasibility Factor'!$D$3:$N$3,0)),"")</f>
        <v>0.5</v>
      </c>
      <c r="E3864" s="64">
        <v>0.30000000000000004</v>
      </c>
      <c r="F3864" s="64" t="str">
        <f>IFERROR(INDEX(ESShip!$C$2:$C$99,MATCH(VLOOKUP($A3864,PairList!$A$2:$D$205,3,0),ESShip!$A$2:$A$99,0)),"")</f>
        <v/>
      </c>
      <c r="G3864" s="64">
        <v>0.75002116054687185</v>
      </c>
      <c r="H3864" s="67" t="str">
        <f>IF(INDEX(ApplicablePermutations!$B$3:$N$205,MATCH($A3864,ApplicablePermutations!$A$3:$A$205,0),MATCH($B3864,ApplicablePermutations!$B$2:$N$2,0))*INDEX(ApplicablePermutations!$Q$3:$S$205,MATCH($A3864,ApplicablePermutations!$P$3:$P$205,0),MATCH($C3864,ApplicablePermutations!$Q$2:$S$2,0))=1,"X","")</f>
        <v/>
      </c>
      <c r="I3864" s="64" t="str">
        <f t="shared" si="317"/>
        <v/>
      </c>
      <c r="J3864" s="64" t="str">
        <f t="shared" si="315"/>
        <v/>
      </c>
      <c r="K3864" s="64">
        <f t="shared" si="314"/>
        <v>0</v>
      </c>
      <c r="L3864" s="67" t="str">
        <f>IF(VLOOKUP($A3864,ApplicablePermutations!$U$3:$V$146,2,0)=1,"X","")</f>
        <v>X</v>
      </c>
      <c r="M3864">
        <f t="shared" si="313"/>
        <v>1.2</v>
      </c>
      <c r="N3864" s="64">
        <f t="shared" si="316"/>
        <v>0</v>
      </c>
    </row>
    <row r="3865" spans="1:14" x14ac:dyDescent="0.25">
      <c r="A3865" t="s">
        <v>448</v>
      </c>
      <c r="B3865" t="s">
        <v>239</v>
      </c>
      <c r="C3865" s="65" t="s">
        <v>485</v>
      </c>
      <c r="D3865" s="64">
        <f>IFERROR(INDEX('Feasibility Factor'!$D$5:$N$123,MATCH(VLOOKUP($A3865,PairList!$A$2:$D$205,2,0),'Feasibility Factor'!$C$5:$C$123,0),MATCH(VLOOKUP($B3865,PairList!$F$2:$I$14,2,0),'Feasibility Factor'!$D$3:$N$3,0)),"")</f>
        <v>0.5</v>
      </c>
      <c r="E3865" s="64">
        <v>0.23333333333333336</v>
      </c>
      <c r="F3865" s="64" t="str">
        <f>IFERROR(INDEX(ESShip!$C$2:$C$99,MATCH(VLOOKUP($A3865,PairList!$A$2:$D$205,3,0),ESShip!$A$2:$A$99,0)),"")</f>
        <v/>
      </c>
      <c r="G3865" s="64">
        <v>5.0080410078112925E-2</v>
      </c>
      <c r="H3865" s="67" t="str">
        <f>IF(INDEX(ApplicablePermutations!$B$3:$N$205,MATCH($A3865,ApplicablePermutations!$A$3:$A$205,0),MATCH($B3865,ApplicablePermutations!$B$2:$N$2,0))*INDEX(ApplicablePermutations!$Q$3:$S$205,MATCH($A3865,ApplicablePermutations!$P$3:$P$205,0),MATCH($C3865,ApplicablePermutations!$Q$2:$S$2,0))=1,"X","")</f>
        <v/>
      </c>
      <c r="I3865" s="64" t="str">
        <f t="shared" si="317"/>
        <v/>
      </c>
      <c r="J3865" s="64" t="str">
        <f t="shared" si="315"/>
        <v/>
      </c>
      <c r="K3865" s="64">
        <f t="shared" si="314"/>
        <v>0</v>
      </c>
      <c r="L3865" s="67" t="str">
        <f>IF(VLOOKUP($A3865,ApplicablePermutations!$U$3:$V$146,2,0)=1,"X","")</f>
        <v>X</v>
      </c>
      <c r="M3865">
        <f t="shared" si="313"/>
        <v>1.2</v>
      </c>
      <c r="N3865" s="64">
        <f t="shared" si="316"/>
        <v>0</v>
      </c>
    </row>
    <row r="3866" spans="1:14" x14ac:dyDescent="0.25">
      <c r="A3866" t="s">
        <v>448</v>
      </c>
      <c r="B3866" t="s">
        <v>329</v>
      </c>
      <c r="C3866" s="65" t="s">
        <v>485</v>
      </c>
      <c r="D3866" s="64">
        <f>IFERROR(INDEX('Feasibility Factor'!$D$5:$N$123,MATCH(VLOOKUP($A3866,PairList!$A$2:$D$205,2,0),'Feasibility Factor'!$C$5:$C$123,0),MATCH(VLOOKUP($B3866,PairList!$F$2:$I$14,2,0),'Feasibility Factor'!$D$3:$N$3,0)),"")</f>
        <v>0.5</v>
      </c>
      <c r="E3866" s="64">
        <v>0.23333333333333336</v>
      </c>
      <c r="F3866" s="64" t="str">
        <f>IFERROR(INDEX(ESShip!$C$2:$C$99,MATCH(VLOOKUP($A3866,PairList!$A$2:$D$205,3,0),ESShip!$A$2:$A$99,0)),"")</f>
        <v/>
      </c>
      <c r="G3866" s="69">
        <v>0.05</v>
      </c>
      <c r="H3866" s="67" t="str">
        <f>IF(INDEX(ApplicablePermutations!$B$3:$N$205,MATCH($A3866,ApplicablePermutations!$A$3:$A$205,0),MATCH($B3866,ApplicablePermutations!$B$2:$N$2,0))*INDEX(ApplicablePermutations!$Q$3:$S$205,MATCH($A3866,ApplicablePermutations!$P$3:$P$205,0),MATCH($C3866,ApplicablePermutations!$Q$2:$S$2,0))=1,"X","")</f>
        <v>X</v>
      </c>
      <c r="I3866" s="64">
        <f t="shared" si="317"/>
        <v>0.23333333333333336</v>
      </c>
      <c r="J3866" s="64">
        <f t="shared" si="315"/>
        <v>0.05</v>
      </c>
      <c r="K3866" s="64">
        <f t="shared" si="314"/>
        <v>0.22166666666666668</v>
      </c>
      <c r="L3866" s="67" t="str">
        <f>IF(VLOOKUP($A3866,ApplicablePermutations!$U$3:$V$146,2,0)=1,"X","")</f>
        <v>X</v>
      </c>
      <c r="M3866">
        <f t="shared" ref="M3866:M3929" si="318">IF(L3866="X",1.2,"")</f>
        <v>1.2</v>
      </c>
      <c r="N3866" s="64">
        <f t="shared" si="316"/>
        <v>0.26600000000000001</v>
      </c>
    </row>
    <row r="3867" spans="1:14" x14ac:dyDescent="0.25">
      <c r="A3867" t="s">
        <v>448</v>
      </c>
      <c r="B3867" t="s">
        <v>330</v>
      </c>
      <c r="C3867" s="65" t="s">
        <v>485</v>
      </c>
      <c r="D3867" s="64">
        <f>IFERROR(INDEX('Feasibility Factor'!$D$5:$N$123,MATCH(VLOOKUP($A3867,PairList!$A$2:$D$205,2,0),'Feasibility Factor'!$C$5:$C$123,0),MATCH(VLOOKUP($B3867,PairList!$F$2:$I$14,2,0),'Feasibility Factor'!$D$3:$N$3,0)),"")</f>
        <v>0.5</v>
      </c>
      <c r="E3867" s="64">
        <v>0.15000000000000002</v>
      </c>
      <c r="F3867" s="64" t="str">
        <f>IFERROR(INDEX(ESShip!$C$2:$C$99,MATCH(VLOOKUP($A3867,PairList!$A$2:$D$205,3,0),ESShip!$A$2:$A$99,0)),"")</f>
        <v/>
      </c>
      <c r="G3867" s="64">
        <v>5.0080410078112925E-2</v>
      </c>
      <c r="H3867" s="67" t="str">
        <f>IF(INDEX(ApplicablePermutations!$B$3:$N$205,MATCH($A3867,ApplicablePermutations!$A$3:$A$205,0),MATCH($B3867,ApplicablePermutations!$B$2:$N$2,0))*INDEX(ApplicablePermutations!$Q$3:$S$205,MATCH($A3867,ApplicablePermutations!$P$3:$P$205,0),MATCH($C3867,ApplicablePermutations!$Q$2:$S$2,0))=1,"X","")</f>
        <v/>
      </c>
      <c r="I3867" s="64" t="str">
        <f t="shared" si="317"/>
        <v/>
      </c>
      <c r="J3867" s="64" t="str">
        <f t="shared" si="315"/>
        <v/>
      </c>
      <c r="K3867" s="64">
        <f t="shared" si="314"/>
        <v>0</v>
      </c>
      <c r="L3867" s="67" t="str">
        <f>IF(VLOOKUP($A3867,ApplicablePermutations!$U$3:$V$146,2,0)=1,"X","")</f>
        <v>X</v>
      </c>
      <c r="M3867">
        <f t="shared" si="318"/>
        <v>1.2</v>
      </c>
      <c r="N3867" s="64">
        <f t="shared" si="316"/>
        <v>0</v>
      </c>
    </row>
    <row r="3868" spans="1:14" x14ac:dyDescent="0.25">
      <c r="A3868" t="s">
        <v>448</v>
      </c>
      <c r="B3868" t="s">
        <v>331</v>
      </c>
      <c r="C3868" s="65" t="s">
        <v>485</v>
      </c>
      <c r="D3868" s="64">
        <f>IFERROR(INDEX('Feasibility Factor'!$D$5:$N$123,MATCH(VLOOKUP($A3868,PairList!$A$2:$D$205,2,0),'Feasibility Factor'!$C$5:$C$123,0),MATCH(VLOOKUP($B3868,PairList!$F$2:$I$14,2,0),'Feasibility Factor'!$D$3:$N$3,0)),"")</f>
        <v>0.5</v>
      </c>
      <c r="E3868" s="64">
        <v>0.14000000000000001</v>
      </c>
      <c r="F3868" s="64" t="str">
        <f>IFERROR(INDEX(ESShip!$C$2:$C$99,MATCH(VLOOKUP($A3868,PairList!$A$2:$D$205,3,0),ESShip!$A$2:$A$99,0)),"")</f>
        <v/>
      </c>
      <c r="G3868" s="64">
        <v>5.0080410078112925E-2</v>
      </c>
      <c r="H3868" s="67" t="str">
        <f>IF(INDEX(ApplicablePermutations!$B$3:$N$205,MATCH($A3868,ApplicablePermutations!$A$3:$A$205,0),MATCH($B3868,ApplicablePermutations!$B$2:$N$2,0))*INDEX(ApplicablePermutations!$Q$3:$S$205,MATCH($A3868,ApplicablePermutations!$P$3:$P$205,0),MATCH($C3868,ApplicablePermutations!$Q$2:$S$2,0))=1,"X","")</f>
        <v/>
      </c>
      <c r="I3868" s="64" t="str">
        <f t="shared" si="317"/>
        <v/>
      </c>
      <c r="J3868" s="64" t="str">
        <f t="shared" si="315"/>
        <v/>
      </c>
      <c r="K3868" s="64">
        <f t="shared" si="314"/>
        <v>0</v>
      </c>
      <c r="L3868" s="67" t="str">
        <f>IF(VLOOKUP($A3868,ApplicablePermutations!$U$3:$V$146,2,0)=1,"X","")</f>
        <v>X</v>
      </c>
      <c r="M3868">
        <f t="shared" si="318"/>
        <v>1.2</v>
      </c>
      <c r="N3868" s="64">
        <f t="shared" si="316"/>
        <v>0</v>
      </c>
    </row>
    <row r="3869" spans="1:14" x14ac:dyDescent="0.25">
      <c r="A3869" t="s">
        <v>448</v>
      </c>
      <c r="B3869" t="s">
        <v>332</v>
      </c>
      <c r="C3869" s="65" t="s">
        <v>485</v>
      </c>
      <c r="D3869" s="64">
        <f>IFERROR(INDEX('Feasibility Factor'!$D$5:$N$123,MATCH(VLOOKUP($A3869,PairList!$A$2:$D$205,2,0),'Feasibility Factor'!$C$5:$C$123,0),MATCH(VLOOKUP($B3869,PairList!$F$2:$I$14,2,0),'Feasibility Factor'!$D$3:$N$3,0)),"")</f>
        <v>0.5</v>
      </c>
      <c r="E3869" s="64">
        <v>0.30000000000000004</v>
      </c>
      <c r="F3869" s="64" t="str">
        <f>IFERROR(INDEX(ESShip!$C$2:$C$99,MATCH(VLOOKUP($A3869,PairList!$A$2:$D$205,3,0),ESShip!$A$2:$A$99,0)),"")</f>
        <v/>
      </c>
      <c r="G3869" s="64">
        <v>0.55003808898436923</v>
      </c>
      <c r="H3869" s="67" t="str">
        <f>IF(INDEX(ApplicablePermutations!$B$3:$N$205,MATCH($A3869,ApplicablePermutations!$A$3:$A$205,0),MATCH($B3869,ApplicablePermutations!$B$2:$N$2,0))*INDEX(ApplicablePermutations!$Q$3:$S$205,MATCH($A3869,ApplicablePermutations!$P$3:$P$205,0),MATCH($C3869,ApplicablePermutations!$Q$2:$S$2,0))=1,"X","")</f>
        <v/>
      </c>
      <c r="I3869" s="64" t="str">
        <f t="shared" si="317"/>
        <v/>
      </c>
      <c r="J3869" s="64" t="str">
        <f t="shared" si="315"/>
        <v/>
      </c>
      <c r="K3869" s="64">
        <f t="shared" si="314"/>
        <v>0</v>
      </c>
      <c r="L3869" s="67" t="str">
        <f>IF(VLOOKUP($A3869,ApplicablePermutations!$U$3:$V$146,2,0)=1,"X","")</f>
        <v>X</v>
      </c>
      <c r="M3869">
        <f t="shared" si="318"/>
        <v>1.2</v>
      </c>
      <c r="N3869" s="64">
        <f t="shared" si="316"/>
        <v>0</v>
      </c>
    </row>
    <row r="3870" spans="1:14" x14ac:dyDescent="0.25">
      <c r="A3870" t="s">
        <v>448</v>
      </c>
      <c r="B3870" t="s">
        <v>243</v>
      </c>
      <c r="C3870" s="65" t="s">
        <v>485</v>
      </c>
      <c r="D3870" s="64">
        <f>IFERROR(INDEX('Feasibility Factor'!$D$5:$N$123,MATCH(VLOOKUP($A3870,PairList!$A$2:$D$205,2,0),'Feasibility Factor'!$C$5:$C$123,0),MATCH(VLOOKUP($B3870,PairList!$F$2:$I$14,2,0),'Feasibility Factor'!$D$3:$N$3,0)),"")</f>
        <v>0.5</v>
      </c>
      <c r="E3870" s="64">
        <v>0.40384615384615385</v>
      </c>
      <c r="F3870" s="64" t="str">
        <f>IFERROR(INDEX(ESShip!$C$2:$C$99,MATCH(VLOOKUP($A3870,PairList!$A$2:$D$205,3,0),ESShip!$A$2:$A$99,0)),"")</f>
        <v/>
      </c>
      <c r="G3870" s="64">
        <v>0.33452235166943944</v>
      </c>
      <c r="H3870" s="67" t="str">
        <f>IF(INDEX(ApplicablePermutations!$B$3:$N$205,MATCH($A3870,ApplicablePermutations!$A$3:$A$205,0),MATCH($B3870,ApplicablePermutations!$B$2:$N$2,0))*INDEX(ApplicablePermutations!$Q$3:$S$205,MATCH($A3870,ApplicablePermutations!$P$3:$P$205,0),MATCH($C3870,ApplicablePermutations!$Q$2:$S$2,0))=1,"X","")</f>
        <v/>
      </c>
      <c r="I3870" s="64" t="str">
        <f t="shared" si="317"/>
        <v/>
      </c>
      <c r="J3870" s="64" t="str">
        <f t="shared" si="315"/>
        <v/>
      </c>
      <c r="K3870" s="64">
        <f t="shared" si="314"/>
        <v>0</v>
      </c>
      <c r="L3870" s="67" t="str">
        <f>IF(VLOOKUP($A3870,ApplicablePermutations!$U$3:$V$146,2,0)=1,"X","")</f>
        <v>X</v>
      </c>
      <c r="M3870">
        <f t="shared" si="318"/>
        <v>1.2</v>
      </c>
      <c r="N3870" s="64">
        <f t="shared" si="316"/>
        <v>0</v>
      </c>
    </row>
    <row r="3871" spans="1:14" x14ac:dyDescent="0.25">
      <c r="A3871" t="s">
        <v>448</v>
      </c>
      <c r="B3871" t="s">
        <v>333</v>
      </c>
      <c r="C3871" s="65" t="s">
        <v>485</v>
      </c>
      <c r="D3871" s="64">
        <f>IFERROR(INDEX('Feasibility Factor'!$D$5:$N$123,MATCH(VLOOKUP($A3871,PairList!$A$2:$D$205,2,0),'Feasibility Factor'!$C$5:$C$123,0),MATCH(VLOOKUP($B3871,PairList!$F$2:$I$14,2,0),'Feasibility Factor'!$D$3:$N$3,0)),"")</f>
        <v>0.5</v>
      </c>
      <c r="E3871" s="64">
        <v>0.15000000000000002</v>
      </c>
      <c r="F3871" s="64" t="str">
        <f>IFERROR(INDEX(ESShip!$C$2:$C$99,MATCH(VLOOKUP($A3871,PairList!$A$2:$D$205,3,0),ESShip!$A$2:$A$99,0)),"")</f>
        <v/>
      </c>
      <c r="G3871" s="69">
        <v>0.05</v>
      </c>
      <c r="H3871" s="67" t="str">
        <f>IF(INDEX(ApplicablePermutations!$B$3:$N$205,MATCH($A3871,ApplicablePermutations!$A$3:$A$205,0),MATCH($B3871,ApplicablePermutations!$B$2:$N$2,0))*INDEX(ApplicablePermutations!$Q$3:$S$205,MATCH($A3871,ApplicablePermutations!$P$3:$P$205,0),MATCH($C3871,ApplicablePermutations!$Q$2:$S$2,0))=1,"X","")</f>
        <v>X</v>
      </c>
      <c r="I3871" s="64">
        <f t="shared" si="317"/>
        <v>0.15000000000000002</v>
      </c>
      <c r="J3871" s="64">
        <f t="shared" si="315"/>
        <v>0.05</v>
      </c>
      <c r="K3871" s="64">
        <f t="shared" si="314"/>
        <v>0.14250000000000002</v>
      </c>
      <c r="L3871" s="67" t="str">
        <f>IF(VLOOKUP($A3871,ApplicablePermutations!$U$3:$V$146,2,0)=1,"X","")</f>
        <v>X</v>
      </c>
      <c r="M3871">
        <f t="shared" si="318"/>
        <v>1.2</v>
      </c>
      <c r="N3871" s="64">
        <f t="shared" si="316"/>
        <v>0.17100000000000001</v>
      </c>
    </row>
    <row r="3872" spans="1:14" x14ac:dyDescent="0.25">
      <c r="A3872" t="s">
        <v>448</v>
      </c>
      <c r="B3872" t="s">
        <v>334</v>
      </c>
      <c r="C3872" s="65" t="s">
        <v>485</v>
      </c>
      <c r="D3872" s="64">
        <f>IFERROR(INDEX('Feasibility Factor'!$D$5:$N$123,MATCH(VLOOKUP($A3872,PairList!$A$2:$D$205,2,0),'Feasibility Factor'!$C$5:$C$123,0),MATCH(VLOOKUP($B3872,PairList!$F$2:$I$14,2,0),'Feasibility Factor'!$D$3:$N$3,0)),"")</f>
        <v>0.5</v>
      </c>
      <c r="E3872" s="64">
        <v>0.30000000000000004</v>
      </c>
      <c r="F3872" s="64" t="str">
        <f>IFERROR(INDEX(ESShip!$C$2:$C$99,MATCH(VLOOKUP($A3872,PairList!$A$2:$D$205,3,0),ESShip!$A$2:$A$99,0)),"")</f>
        <v/>
      </c>
      <c r="G3872" s="64">
        <v>0.75002116054687185</v>
      </c>
      <c r="H3872" s="67" t="str">
        <f>IF(INDEX(ApplicablePermutations!$B$3:$N$205,MATCH($A3872,ApplicablePermutations!$A$3:$A$205,0),MATCH($B3872,ApplicablePermutations!$B$2:$N$2,0))*INDEX(ApplicablePermutations!$Q$3:$S$205,MATCH($A3872,ApplicablePermutations!$P$3:$P$205,0),MATCH($C3872,ApplicablePermutations!$Q$2:$S$2,0))=1,"X","")</f>
        <v/>
      </c>
      <c r="I3872" s="64" t="str">
        <f t="shared" si="317"/>
        <v/>
      </c>
      <c r="J3872" s="64" t="str">
        <f t="shared" si="315"/>
        <v/>
      </c>
      <c r="K3872" s="64">
        <f t="shared" si="314"/>
        <v>0</v>
      </c>
      <c r="L3872" s="67" t="str">
        <f>IF(VLOOKUP($A3872,ApplicablePermutations!$U$3:$V$146,2,0)=1,"X","")</f>
        <v>X</v>
      </c>
      <c r="M3872">
        <f t="shared" si="318"/>
        <v>1.2</v>
      </c>
      <c r="N3872" s="64">
        <f t="shared" si="316"/>
        <v>0</v>
      </c>
    </row>
    <row r="3873" spans="1:14" x14ac:dyDescent="0.25">
      <c r="A3873" t="s">
        <v>448</v>
      </c>
      <c r="B3873" t="s">
        <v>94</v>
      </c>
      <c r="C3873" s="65" t="s">
        <v>485</v>
      </c>
      <c r="D3873" s="64">
        <f>IFERROR(INDEX('Feasibility Factor'!$D$5:$N$123,MATCH(VLOOKUP($A3873,PairList!$A$2:$D$205,2,0),'Feasibility Factor'!$C$5:$C$123,0),MATCH(VLOOKUP($B3873,PairList!$F$2:$I$14,2,0),'Feasibility Factor'!$D$3:$N$3,0)),"")</f>
        <v>0.5</v>
      </c>
      <c r="E3873" s="64">
        <v>0.14000000000000001</v>
      </c>
      <c r="F3873" s="64" t="str">
        <f>IFERROR(INDEX(ESShip!$C$2:$C$99,MATCH(VLOOKUP($A3873,PairList!$A$2:$D$205,3,0),ESShip!$A$2:$A$99,0)),"")</f>
        <v/>
      </c>
      <c r="G3873" s="69">
        <v>0.05</v>
      </c>
      <c r="H3873" s="67" t="str">
        <f>IF(INDEX(ApplicablePermutations!$B$3:$N$205,MATCH($A3873,ApplicablePermutations!$A$3:$A$205,0),MATCH($B3873,ApplicablePermutations!$B$2:$N$2,0))*INDEX(ApplicablePermutations!$Q$3:$S$205,MATCH($A3873,ApplicablePermutations!$P$3:$P$205,0),MATCH($C3873,ApplicablePermutations!$Q$2:$S$2,0))=1,"X","")</f>
        <v>X</v>
      </c>
      <c r="I3873" s="64">
        <f t="shared" si="317"/>
        <v>0.14000000000000001</v>
      </c>
      <c r="J3873" s="64">
        <f t="shared" si="315"/>
        <v>0.05</v>
      </c>
      <c r="K3873" s="64">
        <f t="shared" si="314"/>
        <v>0.13300000000000001</v>
      </c>
      <c r="L3873" s="67" t="str">
        <f>IF(VLOOKUP($A3873,ApplicablePermutations!$U$3:$V$146,2,0)=1,"X","")</f>
        <v>X</v>
      </c>
      <c r="M3873">
        <f t="shared" si="318"/>
        <v>1.2</v>
      </c>
      <c r="N3873" s="64">
        <f t="shared" si="316"/>
        <v>0.15959999999999999</v>
      </c>
    </row>
    <row r="3874" spans="1:14" x14ac:dyDescent="0.25">
      <c r="A3874" t="s">
        <v>448</v>
      </c>
      <c r="B3874" t="s">
        <v>335</v>
      </c>
      <c r="C3874" s="65" t="s">
        <v>485</v>
      </c>
      <c r="D3874" s="64">
        <f>IFERROR(INDEX('Feasibility Factor'!$D$5:$N$123,MATCH(VLOOKUP($A3874,PairList!$A$2:$D$205,2,0),'Feasibility Factor'!$C$5:$C$123,0),MATCH(VLOOKUP($B3874,PairList!$F$2:$I$14,2,0),'Feasibility Factor'!$D$3:$N$3,0)),"")</f>
        <v>0.5</v>
      </c>
      <c r="E3874" s="64">
        <v>0.30000000000000004</v>
      </c>
      <c r="F3874" s="64" t="str">
        <f>IFERROR(INDEX(ESShip!$C$2:$C$99,MATCH(VLOOKUP($A3874,PairList!$A$2:$D$205,3,0),ESShip!$A$2:$A$99,0)),"")</f>
        <v/>
      </c>
      <c r="G3874" s="64">
        <v>0.75002116054687185</v>
      </c>
      <c r="H3874" s="67" t="str">
        <f>IF(INDEX(ApplicablePermutations!$B$3:$N$205,MATCH($A3874,ApplicablePermutations!$A$3:$A$205,0),MATCH($B3874,ApplicablePermutations!$B$2:$N$2,0))*INDEX(ApplicablePermutations!$Q$3:$S$205,MATCH($A3874,ApplicablePermutations!$P$3:$P$205,0),MATCH($C3874,ApplicablePermutations!$Q$2:$S$2,0))=1,"X","")</f>
        <v/>
      </c>
      <c r="I3874" s="64" t="str">
        <f t="shared" si="317"/>
        <v/>
      </c>
      <c r="J3874" s="64" t="str">
        <f t="shared" si="315"/>
        <v/>
      </c>
      <c r="K3874" s="64">
        <f t="shared" si="314"/>
        <v>0</v>
      </c>
      <c r="L3874" s="67" t="str">
        <f>IF(VLOOKUP($A3874,ApplicablePermutations!$U$3:$V$146,2,0)=1,"X","")</f>
        <v>X</v>
      </c>
      <c r="M3874">
        <f t="shared" si="318"/>
        <v>1.2</v>
      </c>
      <c r="N3874" s="64">
        <f t="shared" si="316"/>
        <v>0</v>
      </c>
    </row>
    <row r="3875" spans="1:14" x14ac:dyDescent="0.25">
      <c r="A3875" t="s">
        <v>448</v>
      </c>
      <c r="B3875" t="s">
        <v>100</v>
      </c>
      <c r="C3875" s="65" t="s">
        <v>485</v>
      </c>
      <c r="D3875" s="64">
        <f>IFERROR(INDEX('Feasibility Factor'!$D$5:$N$123,MATCH(VLOOKUP($A3875,PairList!$A$2:$D$205,2,0),'Feasibility Factor'!$C$5:$C$123,0),MATCH(VLOOKUP($B3875,PairList!$F$2:$I$14,2,0),'Feasibility Factor'!$D$3:$N$3,0)),"")</f>
        <v>0.5</v>
      </c>
      <c r="E3875" s="64">
        <v>0.23333333333333336</v>
      </c>
      <c r="F3875" s="64" t="str">
        <f>IFERROR(INDEX(ESShip!$C$2:$C$99,MATCH(VLOOKUP($A3875,PairList!$A$2:$D$205,3,0),ESShip!$A$2:$A$99,0)),"")</f>
        <v/>
      </c>
      <c r="G3875" s="64">
        <v>5.0080410078112925E-2</v>
      </c>
      <c r="H3875" s="67" t="str">
        <f>IF(INDEX(ApplicablePermutations!$B$3:$N$205,MATCH($A3875,ApplicablePermutations!$A$3:$A$205,0),MATCH($B3875,ApplicablePermutations!$B$2:$N$2,0))*INDEX(ApplicablePermutations!$Q$3:$S$205,MATCH($A3875,ApplicablePermutations!$P$3:$P$205,0),MATCH($C3875,ApplicablePermutations!$Q$2:$S$2,0))=1,"X","")</f>
        <v/>
      </c>
      <c r="I3875" s="64" t="str">
        <f t="shared" si="317"/>
        <v/>
      </c>
      <c r="J3875" s="64" t="str">
        <f t="shared" si="315"/>
        <v/>
      </c>
      <c r="K3875" s="64">
        <f t="shared" si="314"/>
        <v>0</v>
      </c>
      <c r="L3875" s="67" t="str">
        <f>IF(VLOOKUP($A3875,ApplicablePermutations!$U$3:$V$146,2,0)=1,"X","")</f>
        <v>X</v>
      </c>
      <c r="M3875">
        <f t="shared" si="318"/>
        <v>1.2</v>
      </c>
      <c r="N3875" s="64">
        <f t="shared" si="316"/>
        <v>0</v>
      </c>
    </row>
    <row r="3876" spans="1:14" x14ac:dyDescent="0.25">
      <c r="A3876" t="s">
        <v>448</v>
      </c>
      <c r="B3876" t="s">
        <v>327</v>
      </c>
      <c r="C3876" s="65" t="s">
        <v>486</v>
      </c>
      <c r="D3876" s="64">
        <f>IFERROR(INDEX('Feasibility Factor'!$D$5:$N$123,MATCH(VLOOKUP($A3876,PairList!$A$2:$D$205,2,0),'Feasibility Factor'!$C$5:$C$123,0),MATCH(VLOOKUP($B3876,PairList!$F$2:$I$14,2,0),'Feasibility Factor'!$D$3:$N$3,0)),"")</f>
        <v>0.5</v>
      </c>
      <c r="E3876" s="64">
        <v>0.375</v>
      </c>
      <c r="F3876" s="64" t="str">
        <f>IFERROR(INDEX(ESShip!$C$2:$C$99,MATCH(VLOOKUP($A3876,PairList!$A$2:$D$205,3,0),ESShip!$A$2:$A$99,0)),"")</f>
        <v/>
      </c>
      <c r="G3876" s="64">
        <v>5.0080410078112925E-2</v>
      </c>
      <c r="H3876" s="67" t="str">
        <f>IF(INDEX(ApplicablePermutations!$B$3:$N$205,MATCH($A3876,ApplicablePermutations!$A$3:$A$205,0),MATCH($B3876,ApplicablePermutations!$B$2:$N$2,0))*INDEX(ApplicablePermutations!$Q$3:$S$205,MATCH($A3876,ApplicablePermutations!$P$3:$P$205,0),MATCH($C3876,ApplicablePermutations!$Q$2:$S$2,0))=1,"X","")</f>
        <v/>
      </c>
      <c r="I3876" s="64" t="str">
        <f t="shared" si="317"/>
        <v/>
      </c>
      <c r="J3876" s="64" t="str">
        <f t="shared" si="315"/>
        <v/>
      </c>
      <c r="K3876" s="64">
        <f t="shared" si="314"/>
        <v>0</v>
      </c>
      <c r="L3876" s="67" t="str">
        <f>IF(VLOOKUP($A3876,ApplicablePermutations!$U$3:$V$146,2,0)=1,"X","")</f>
        <v>X</v>
      </c>
      <c r="M3876">
        <f t="shared" si="318"/>
        <v>1.2</v>
      </c>
      <c r="N3876" s="64">
        <f t="shared" si="316"/>
        <v>0</v>
      </c>
    </row>
    <row r="3877" spans="1:14" x14ac:dyDescent="0.25">
      <c r="A3877" t="s">
        <v>448</v>
      </c>
      <c r="B3877" t="s">
        <v>328</v>
      </c>
      <c r="C3877" s="65" t="s">
        <v>486</v>
      </c>
      <c r="D3877" s="64">
        <f>IFERROR(INDEX('Feasibility Factor'!$D$5:$N$123,MATCH(VLOOKUP($A3877,PairList!$A$2:$D$205,2,0),'Feasibility Factor'!$C$5:$C$123,0),MATCH(VLOOKUP($B3877,PairList!$F$2:$I$14,2,0),'Feasibility Factor'!$D$3:$N$3,0)),"")</f>
        <v>0.5</v>
      </c>
      <c r="E3877" s="64">
        <v>0.75</v>
      </c>
      <c r="F3877" s="64" t="str">
        <f>IFERROR(INDEX(ESShip!$C$2:$C$99,MATCH(VLOOKUP($A3877,PairList!$A$2:$D$205,3,0),ESShip!$A$2:$A$99,0)),"")</f>
        <v/>
      </c>
      <c r="G3877" s="64">
        <v>0.75002116054687185</v>
      </c>
      <c r="H3877" s="67" t="str">
        <f>IF(INDEX(ApplicablePermutations!$B$3:$N$205,MATCH($A3877,ApplicablePermutations!$A$3:$A$205,0),MATCH($B3877,ApplicablePermutations!$B$2:$N$2,0))*INDEX(ApplicablePermutations!$Q$3:$S$205,MATCH($A3877,ApplicablePermutations!$P$3:$P$205,0),MATCH($C3877,ApplicablePermutations!$Q$2:$S$2,0))=1,"X","")</f>
        <v/>
      </c>
      <c r="I3877" s="64" t="str">
        <f t="shared" si="317"/>
        <v/>
      </c>
      <c r="J3877" s="64" t="str">
        <f t="shared" si="315"/>
        <v/>
      </c>
      <c r="K3877" s="64">
        <f t="shared" si="314"/>
        <v>0</v>
      </c>
      <c r="L3877" s="67" t="str">
        <f>IF(VLOOKUP($A3877,ApplicablePermutations!$U$3:$V$146,2,0)=1,"X","")</f>
        <v>X</v>
      </c>
      <c r="M3877">
        <f t="shared" si="318"/>
        <v>1.2</v>
      </c>
      <c r="N3877" s="64">
        <f t="shared" si="316"/>
        <v>0</v>
      </c>
    </row>
    <row r="3878" spans="1:14" x14ac:dyDescent="0.25">
      <c r="A3878" t="s">
        <v>448</v>
      </c>
      <c r="B3878" t="s">
        <v>239</v>
      </c>
      <c r="C3878" s="65" t="s">
        <v>486</v>
      </c>
      <c r="D3878" s="64">
        <f>IFERROR(INDEX('Feasibility Factor'!$D$5:$N$123,MATCH(VLOOKUP($A3878,PairList!$A$2:$D$205,2,0),'Feasibility Factor'!$C$5:$C$123,0),MATCH(VLOOKUP($B3878,PairList!$F$2:$I$14,2,0),'Feasibility Factor'!$D$3:$N$3,0)),"")</f>
        <v>0.5</v>
      </c>
      <c r="E3878" s="64">
        <v>0.58333333333333337</v>
      </c>
      <c r="F3878" s="64" t="str">
        <f>IFERROR(INDEX(ESShip!$C$2:$C$99,MATCH(VLOOKUP($A3878,PairList!$A$2:$D$205,3,0),ESShip!$A$2:$A$99,0)),"")</f>
        <v/>
      </c>
      <c r="G3878" s="64">
        <v>5.0080410078112925E-2</v>
      </c>
      <c r="H3878" s="67" t="str">
        <f>IF(INDEX(ApplicablePermutations!$B$3:$N$205,MATCH($A3878,ApplicablePermutations!$A$3:$A$205,0),MATCH($B3878,ApplicablePermutations!$B$2:$N$2,0))*INDEX(ApplicablePermutations!$Q$3:$S$205,MATCH($A3878,ApplicablePermutations!$P$3:$P$205,0),MATCH($C3878,ApplicablePermutations!$Q$2:$S$2,0))=1,"X","")</f>
        <v/>
      </c>
      <c r="I3878" s="64" t="str">
        <f t="shared" si="317"/>
        <v/>
      </c>
      <c r="J3878" s="64" t="str">
        <f t="shared" si="315"/>
        <v/>
      </c>
      <c r="K3878" s="64">
        <f t="shared" si="314"/>
        <v>0</v>
      </c>
      <c r="L3878" s="67" t="str">
        <f>IF(VLOOKUP($A3878,ApplicablePermutations!$U$3:$V$146,2,0)=1,"X","")</f>
        <v>X</v>
      </c>
      <c r="M3878">
        <f t="shared" si="318"/>
        <v>1.2</v>
      </c>
      <c r="N3878" s="64">
        <f t="shared" si="316"/>
        <v>0</v>
      </c>
    </row>
    <row r="3879" spans="1:14" x14ac:dyDescent="0.25">
      <c r="A3879" t="s">
        <v>448</v>
      </c>
      <c r="B3879" t="s">
        <v>329</v>
      </c>
      <c r="C3879" s="65" t="s">
        <v>486</v>
      </c>
      <c r="D3879" s="64">
        <f>IFERROR(INDEX('Feasibility Factor'!$D$5:$N$123,MATCH(VLOOKUP($A3879,PairList!$A$2:$D$205,2,0),'Feasibility Factor'!$C$5:$C$123,0),MATCH(VLOOKUP($B3879,PairList!$F$2:$I$14,2,0),'Feasibility Factor'!$D$3:$N$3,0)),"")</f>
        <v>0.5</v>
      </c>
      <c r="E3879" s="64">
        <v>0.58333333333333337</v>
      </c>
      <c r="F3879" s="64" t="str">
        <f>IFERROR(INDEX(ESShip!$C$2:$C$99,MATCH(VLOOKUP($A3879,PairList!$A$2:$D$205,3,0),ESShip!$A$2:$A$99,0)),"")</f>
        <v/>
      </c>
      <c r="G3879" s="69">
        <v>0.05</v>
      </c>
      <c r="H3879" s="67" t="str">
        <f>IF(INDEX(ApplicablePermutations!$B$3:$N$205,MATCH($A3879,ApplicablePermutations!$A$3:$A$205,0),MATCH($B3879,ApplicablePermutations!$B$2:$N$2,0))*INDEX(ApplicablePermutations!$Q$3:$S$205,MATCH($A3879,ApplicablePermutations!$P$3:$P$205,0),MATCH($C3879,ApplicablePermutations!$Q$2:$S$2,0))=1,"X","")</f>
        <v>X</v>
      </c>
      <c r="I3879" s="64">
        <f t="shared" si="317"/>
        <v>0.5</v>
      </c>
      <c r="J3879" s="64">
        <f t="shared" si="315"/>
        <v>0.05</v>
      </c>
      <c r="K3879" s="64">
        <f t="shared" si="314"/>
        <v>0.47499999999999998</v>
      </c>
      <c r="L3879" s="67" t="str">
        <f>IF(VLOOKUP($A3879,ApplicablePermutations!$U$3:$V$146,2,0)=1,"X","")</f>
        <v>X</v>
      </c>
      <c r="M3879">
        <f t="shared" si="318"/>
        <v>1.2</v>
      </c>
      <c r="N3879" s="64">
        <f t="shared" si="316"/>
        <v>0.56999999999999995</v>
      </c>
    </row>
    <row r="3880" spans="1:14" x14ac:dyDescent="0.25">
      <c r="A3880" t="s">
        <v>448</v>
      </c>
      <c r="B3880" t="s">
        <v>330</v>
      </c>
      <c r="C3880" s="65" t="s">
        <v>486</v>
      </c>
      <c r="D3880" s="64">
        <f>IFERROR(INDEX('Feasibility Factor'!$D$5:$N$123,MATCH(VLOOKUP($A3880,PairList!$A$2:$D$205,2,0),'Feasibility Factor'!$C$5:$C$123,0),MATCH(VLOOKUP($B3880,PairList!$F$2:$I$14,2,0),'Feasibility Factor'!$D$3:$N$3,0)),"")</f>
        <v>0.5</v>
      </c>
      <c r="E3880" s="64">
        <v>0.375</v>
      </c>
      <c r="F3880" s="64" t="str">
        <f>IFERROR(INDEX(ESShip!$C$2:$C$99,MATCH(VLOOKUP($A3880,PairList!$A$2:$D$205,3,0),ESShip!$A$2:$A$99,0)),"")</f>
        <v/>
      </c>
      <c r="G3880" s="64">
        <v>5.0080410078112925E-2</v>
      </c>
      <c r="H3880" s="67" t="str">
        <f>IF(INDEX(ApplicablePermutations!$B$3:$N$205,MATCH($A3880,ApplicablePermutations!$A$3:$A$205,0),MATCH($B3880,ApplicablePermutations!$B$2:$N$2,0))*INDEX(ApplicablePermutations!$Q$3:$S$205,MATCH($A3880,ApplicablePermutations!$P$3:$P$205,0),MATCH($C3880,ApplicablePermutations!$Q$2:$S$2,0))=1,"X","")</f>
        <v/>
      </c>
      <c r="I3880" s="64" t="str">
        <f t="shared" si="317"/>
        <v/>
      </c>
      <c r="J3880" s="64" t="str">
        <f t="shared" si="315"/>
        <v/>
      </c>
      <c r="K3880" s="64">
        <f t="shared" si="314"/>
        <v>0</v>
      </c>
      <c r="L3880" s="67" t="str">
        <f>IF(VLOOKUP($A3880,ApplicablePermutations!$U$3:$V$146,2,0)=1,"X","")</f>
        <v>X</v>
      </c>
      <c r="M3880">
        <f t="shared" si="318"/>
        <v>1.2</v>
      </c>
      <c r="N3880" s="64">
        <f t="shared" si="316"/>
        <v>0</v>
      </c>
    </row>
    <row r="3881" spans="1:14" x14ac:dyDescent="0.25">
      <c r="A3881" t="s">
        <v>448</v>
      </c>
      <c r="B3881" t="s">
        <v>331</v>
      </c>
      <c r="C3881" s="65" t="s">
        <v>486</v>
      </c>
      <c r="D3881" s="64">
        <f>IFERROR(INDEX('Feasibility Factor'!$D$5:$N$123,MATCH(VLOOKUP($A3881,PairList!$A$2:$D$205,2,0),'Feasibility Factor'!$C$5:$C$123,0),MATCH(VLOOKUP($B3881,PairList!$F$2:$I$14,2,0),'Feasibility Factor'!$D$3:$N$3,0)),"")</f>
        <v>0.5</v>
      </c>
      <c r="E3881" s="64">
        <v>0.35</v>
      </c>
      <c r="F3881" s="64" t="str">
        <f>IFERROR(INDEX(ESShip!$C$2:$C$99,MATCH(VLOOKUP($A3881,PairList!$A$2:$D$205,3,0),ESShip!$A$2:$A$99,0)),"")</f>
        <v/>
      </c>
      <c r="G3881" s="64">
        <v>5.0080410078112925E-2</v>
      </c>
      <c r="H3881" s="67" t="str">
        <f>IF(INDEX(ApplicablePermutations!$B$3:$N$205,MATCH($A3881,ApplicablePermutations!$A$3:$A$205,0),MATCH($B3881,ApplicablePermutations!$B$2:$N$2,0))*INDEX(ApplicablePermutations!$Q$3:$S$205,MATCH($A3881,ApplicablePermutations!$P$3:$P$205,0),MATCH($C3881,ApplicablePermutations!$Q$2:$S$2,0))=1,"X","")</f>
        <v/>
      </c>
      <c r="I3881" s="64" t="str">
        <f t="shared" si="317"/>
        <v/>
      </c>
      <c r="J3881" s="64" t="str">
        <f t="shared" si="315"/>
        <v/>
      </c>
      <c r="K3881" s="64">
        <f t="shared" si="314"/>
        <v>0</v>
      </c>
      <c r="L3881" s="67" t="str">
        <f>IF(VLOOKUP($A3881,ApplicablePermutations!$U$3:$V$146,2,0)=1,"X","")</f>
        <v>X</v>
      </c>
      <c r="M3881">
        <f t="shared" si="318"/>
        <v>1.2</v>
      </c>
      <c r="N3881" s="64">
        <f t="shared" si="316"/>
        <v>0</v>
      </c>
    </row>
    <row r="3882" spans="1:14" x14ac:dyDescent="0.25">
      <c r="A3882" t="s">
        <v>448</v>
      </c>
      <c r="B3882" t="s">
        <v>332</v>
      </c>
      <c r="C3882" s="65" t="s">
        <v>486</v>
      </c>
      <c r="D3882" s="64">
        <f>IFERROR(INDEX('Feasibility Factor'!$D$5:$N$123,MATCH(VLOOKUP($A3882,PairList!$A$2:$D$205,2,0),'Feasibility Factor'!$C$5:$C$123,0),MATCH(VLOOKUP($B3882,PairList!$F$2:$I$14,2,0),'Feasibility Factor'!$D$3:$N$3,0)),"")</f>
        <v>0.5</v>
      </c>
      <c r="E3882" s="64">
        <v>0.75</v>
      </c>
      <c r="F3882" s="64" t="str">
        <f>IFERROR(INDEX(ESShip!$C$2:$C$99,MATCH(VLOOKUP($A3882,PairList!$A$2:$D$205,3,0),ESShip!$A$2:$A$99,0)),"")</f>
        <v/>
      </c>
      <c r="G3882" s="64">
        <v>0.75002116054687185</v>
      </c>
      <c r="H3882" s="67" t="str">
        <f>IF(INDEX(ApplicablePermutations!$B$3:$N$205,MATCH($A3882,ApplicablePermutations!$A$3:$A$205,0),MATCH($B3882,ApplicablePermutations!$B$2:$N$2,0))*INDEX(ApplicablePermutations!$Q$3:$S$205,MATCH($A3882,ApplicablePermutations!$P$3:$P$205,0),MATCH($C3882,ApplicablePermutations!$Q$2:$S$2,0))=1,"X","")</f>
        <v/>
      </c>
      <c r="I3882" s="64" t="str">
        <f t="shared" si="317"/>
        <v/>
      </c>
      <c r="J3882" s="64" t="str">
        <f t="shared" si="315"/>
        <v/>
      </c>
      <c r="K3882" s="64">
        <f t="shared" si="314"/>
        <v>0</v>
      </c>
      <c r="L3882" s="67" t="str">
        <f>IF(VLOOKUP($A3882,ApplicablePermutations!$U$3:$V$146,2,0)=1,"X","")</f>
        <v>X</v>
      </c>
      <c r="M3882">
        <f t="shared" si="318"/>
        <v>1.2</v>
      </c>
      <c r="N3882" s="64">
        <f t="shared" si="316"/>
        <v>0</v>
      </c>
    </row>
    <row r="3883" spans="1:14" x14ac:dyDescent="0.25">
      <c r="A3883" t="s">
        <v>448</v>
      </c>
      <c r="B3883" t="s">
        <v>243</v>
      </c>
      <c r="C3883" s="65" t="s">
        <v>486</v>
      </c>
      <c r="D3883" s="64">
        <f>IFERROR(INDEX('Feasibility Factor'!$D$5:$N$123,MATCH(VLOOKUP($A3883,PairList!$A$2:$D$205,2,0),'Feasibility Factor'!$C$5:$C$123,0),MATCH(VLOOKUP($B3883,PairList!$F$2:$I$14,2,0),'Feasibility Factor'!$D$3:$N$3,0)),"")</f>
        <v>0.5</v>
      </c>
      <c r="E3883" s="64">
        <v>0.40384615384615385</v>
      </c>
      <c r="F3883" s="64" t="str">
        <f>IFERROR(INDEX(ESShip!$C$2:$C$99,MATCH(VLOOKUP($A3883,PairList!$A$2:$D$205,3,0),ESShip!$A$2:$A$99,0)),"")</f>
        <v/>
      </c>
      <c r="G3883" s="64">
        <v>0.33452235166943944</v>
      </c>
      <c r="H3883" s="67" t="str">
        <f>IF(INDEX(ApplicablePermutations!$B$3:$N$205,MATCH($A3883,ApplicablePermutations!$A$3:$A$205,0),MATCH($B3883,ApplicablePermutations!$B$2:$N$2,0))*INDEX(ApplicablePermutations!$Q$3:$S$205,MATCH($A3883,ApplicablePermutations!$P$3:$P$205,0),MATCH($C3883,ApplicablePermutations!$Q$2:$S$2,0))=1,"X","")</f>
        <v/>
      </c>
      <c r="I3883" s="64" t="str">
        <f t="shared" si="317"/>
        <v/>
      </c>
      <c r="J3883" s="64" t="str">
        <f t="shared" si="315"/>
        <v/>
      </c>
      <c r="K3883" s="64">
        <f t="shared" si="314"/>
        <v>0</v>
      </c>
      <c r="L3883" s="67" t="str">
        <f>IF(VLOOKUP($A3883,ApplicablePermutations!$U$3:$V$146,2,0)=1,"X","")</f>
        <v>X</v>
      </c>
      <c r="M3883">
        <f t="shared" si="318"/>
        <v>1.2</v>
      </c>
      <c r="N3883" s="64">
        <f t="shared" si="316"/>
        <v>0</v>
      </c>
    </row>
    <row r="3884" spans="1:14" x14ac:dyDescent="0.25">
      <c r="A3884" t="s">
        <v>448</v>
      </c>
      <c r="B3884" t="s">
        <v>333</v>
      </c>
      <c r="C3884" s="65" t="s">
        <v>486</v>
      </c>
      <c r="D3884" s="64">
        <f>IFERROR(INDEX('Feasibility Factor'!$D$5:$N$123,MATCH(VLOOKUP($A3884,PairList!$A$2:$D$205,2,0),'Feasibility Factor'!$C$5:$C$123,0),MATCH(VLOOKUP($B3884,PairList!$F$2:$I$14,2,0),'Feasibility Factor'!$D$3:$N$3,0)),"")</f>
        <v>0.5</v>
      </c>
      <c r="E3884" s="64">
        <v>0.375</v>
      </c>
      <c r="F3884" s="64" t="str">
        <f>IFERROR(INDEX(ESShip!$C$2:$C$99,MATCH(VLOOKUP($A3884,PairList!$A$2:$D$205,3,0),ESShip!$A$2:$A$99,0)),"")</f>
        <v/>
      </c>
      <c r="G3884" s="69">
        <v>0.05</v>
      </c>
      <c r="H3884" s="67" t="str">
        <f>IF(INDEX(ApplicablePermutations!$B$3:$N$205,MATCH($A3884,ApplicablePermutations!$A$3:$A$205,0),MATCH($B3884,ApplicablePermutations!$B$2:$N$2,0))*INDEX(ApplicablePermutations!$Q$3:$S$205,MATCH($A3884,ApplicablePermutations!$P$3:$P$205,0),MATCH($C3884,ApplicablePermutations!$Q$2:$S$2,0))=1,"X","")</f>
        <v>X</v>
      </c>
      <c r="I3884" s="64">
        <f t="shared" si="317"/>
        <v>0.375</v>
      </c>
      <c r="J3884" s="64">
        <f t="shared" si="315"/>
        <v>0.05</v>
      </c>
      <c r="K3884" s="64">
        <f t="shared" si="314"/>
        <v>0.35624999999999996</v>
      </c>
      <c r="L3884" s="67" t="str">
        <f>IF(VLOOKUP($A3884,ApplicablePermutations!$U$3:$V$146,2,0)=1,"X","")</f>
        <v>X</v>
      </c>
      <c r="M3884">
        <f t="shared" si="318"/>
        <v>1.2</v>
      </c>
      <c r="N3884" s="64">
        <f t="shared" si="316"/>
        <v>0.42749999999999994</v>
      </c>
    </row>
    <row r="3885" spans="1:14" x14ac:dyDescent="0.25">
      <c r="A3885" t="s">
        <v>448</v>
      </c>
      <c r="B3885" t="s">
        <v>334</v>
      </c>
      <c r="C3885" s="65" t="s">
        <v>486</v>
      </c>
      <c r="D3885" s="64">
        <f>IFERROR(INDEX('Feasibility Factor'!$D$5:$N$123,MATCH(VLOOKUP($A3885,PairList!$A$2:$D$205,2,0),'Feasibility Factor'!$C$5:$C$123,0),MATCH(VLOOKUP($B3885,PairList!$F$2:$I$14,2,0),'Feasibility Factor'!$D$3:$N$3,0)),"")</f>
        <v>0.5</v>
      </c>
      <c r="E3885" s="64">
        <v>0.75</v>
      </c>
      <c r="F3885" s="64" t="str">
        <f>IFERROR(INDEX(ESShip!$C$2:$C$99,MATCH(VLOOKUP($A3885,PairList!$A$2:$D$205,3,0),ESShip!$A$2:$A$99,0)),"")</f>
        <v/>
      </c>
      <c r="G3885" s="64">
        <v>0.75002116054687185</v>
      </c>
      <c r="H3885" s="67" t="str">
        <f>IF(INDEX(ApplicablePermutations!$B$3:$N$205,MATCH($A3885,ApplicablePermutations!$A$3:$A$205,0),MATCH($B3885,ApplicablePermutations!$B$2:$N$2,0))*INDEX(ApplicablePermutations!$Q$3:$S$205,MATCH($A3885,ApplicablePermutations!$P$3:$P$205,0),MATCH($C3885,ApplicablePermutations!$Q$2:$S$2,0))=1,"X","")</f>
        <v/>
      </c>
      <c r="I3885" s="64" t="str">
        <f t="shared" si="317"/>
        <v/>
      </c>
      <c r="J3885" s="64" t="str">
        <f t="shared" si="315"/>
        <v/>
      </c>
      <c r="K3885" s="64">
        <f t="shared" si="314"/>
        <v>0</v>
      </c>
      <c r="L3885" s="67" t="str">
        <f>IF(VLOOKUP($A3885,ApplicablePermutations!$U$3:$V$146,2,0)=1,"X","")</f>
        <v>X</v>
      </c>
      <c r="M3885">
        <f t="shared" si="318"/>
        <v>1.2</v>
      </c>
      <c r="N3885" s="64">
        <f t="shared" si="316"/>
        <v>0</v>
      </c>
    </row>
    <row r="3886" spans="1:14" x14ac:dyDescent="0.25">
      <c r="A3886" t="s">
        <v>448</v>
      </c>
      <c r="B3886" t="s">
        <v>94</v>
      </c>
      <c r="C3886" s="65" t="s">
        <v>486</v>
      </c>
      <c r="D3886" s="64">
        <f>IFERROR(INDEX('Feasibility Factor'!$D$5:$N$123,MATCH(VLOOKUP($A3886,PairList!$A$2:$D$205,2,0),'Feasibility Factor'!$C$5:$C$123,0),MATCH(VLOOKUP($B3886,PairList!$F$2:$I$14,2,0),'Feasibility Factor'!$D$3:$N$3,0)),"")</f>
        <v>0.5</v>
      </c>
      <c r="E3886" s="64">
        <v>0.35</v>
      </c>
      <c r="F3886" s="64" t="str">
        <f>IFERROR(INDEX(ESShip!$C$2:$C$99,MATCH(VLOOKUP($A3886,PairList!$A$2:$D$205,3,0),ESShip!$A$2:$A$99,0)),"")</f>
        <v/>
      </c>
      <c r="G3886" s="69">
        <v>0.05</v>
      </c>
      <c r="H3886" s="67" t="str">
        <f>IF(INDEX(ApplicablePermutations!$B$3:$N$205,MATCH($A3886,ApplicablePermutations!$A$3:$A$205,0),MATCH($B3886,ApplicablePermutations!$B$2:$N$2,0))*INDEX(ApplicablePermutations!$Q$3:$S$205,MATCH($A3886,ApplicablePermutations!$P$3:$P$205,0),MATCH($C3886,ApplicablePermutations!$Q$2:$S$2,0))=1,"X","")</f>
        <v>X</v>
      </c>
      <c r="I3886" s="64">
        <f t="shared" si="317"/>
        <v>0.35</v>
      </c>
      <c r="J3886" s="64">
        <f t="shared" si="315"/>
        <v>0.05</v>
      </c>
      <c r="K3886" s="64">
        <f t="shared" si="314"/>
        <v>0.33249999999999996</v>
      </c>
      <c r="L3886" s="67" t="str">
        <f>IF(VLOOKUP($A3886,ApplicablePermutations!$U$3:$V$146,2,0)=1,"X","")</f>
        <v>X</v>
      </c>
      <c r="M3886">
        <f t="shared" si="318"/>
        <v>1.2</v>
      </c>
      <c r="N3886" s="64">
        <f t="shared" si="316"/>
        <v>0.39899999999999997</v>
      </c>
    </row>
    <row r="3887" spans="1:14" x14ac:dyDescent="0.25">
      <c r="A3887" t="s">
        <v>448</v>
      </c>
      <c r="B3887" t="s">
        <v>335</v>
      </c>
      <c r="C3887" s="65" t="s">
        <v>486</v>
      </c>
      <c r="D3887" s="64">
        <f>IFERROR(INDEX('Feasibility Factor'!$D$5:$N$123,MATCH(VLOOKUP($A3887,PairList!$A$2:$D$205,2,0),'Feasibility Factor'!$C$5:$C$123,0),MATCH(VLOOKUP($B3887,PairList!$F$2:$I$14,2,0),'Feasibility Factor'!$D$3:$N$3,0)),"")</f>
        <v>0.5</v>
      </c>
      <c r="E3887" s="64">
        <v>0.75</v>
      </c>
      <c r="F3887" s="64" t="str">
        <f>IFERROR(INDEX(ESShip!$C$2:$C$99,MATCH(VLOOKUP($A3887,PairList!$A$2:$D$205,3,0),ESShip!$A$2:$A$99,0)),"")</f>
        <v/>
      </c>
      <c r="G3887" s="64">
        <v>0.75002116054687185</v>
      </c>
      <c r="H3887" s="67" t="str">
        <f>IF(INDEX(ApplicablePermutations!$B$3:$N$205,MATCH($A3887,ApplicablePermutations!$A$3:$A$205,0),MATCH($B3887,ApplicablePermutations!$B$2:$N$2,0))*INDEX(ApplicablePermutations!$Q$3:$S$205,MATCH($A3887,ApplicablePermutations!$P$3:$P$205,0),MATCH($C3887,ApplicablePermutations!$Q$2:$S$2,0))=1,"X","")</f>
        <v/>
      </c>
      <c r="I3887" s="64" t="str">
        <f t="shared" si="317"/>
        <v/>
      </c>
      <c r="J3887" s="64" t="str">
        <f t="shared" si="315"/>
        <v/>
      </c>
      <c r="K3887" s="64">
        <f t="shared" ref="K3887:K3950" si="319">IF(H3887="X",I3887*(1-J3887),0)</f>
        <v>0</v>
      </c>
      <c r="L3887" s="67" t="str">
        <f>IF(VLOOKUP($A3887,ApplicablePermutations!$U$3:$V$146,2,0)=1,"X","")</f>
        <v>X</v>
      </c>
      <c r="M3887">
        <f t="shared" si="318"/>
        <v>1.2</v>
      </c>
      <c r="N3887" s="64">
        <f t="shared" si="316"/>
        <v>0</v>
      </c>
    </row>
    <row r="3888" spans="1:14" x14ac:dyDescent="0.25">
      <c r="A3888" t="s">
        <v>448</v>
      </c>
      <c r="B3888" t="s">
        <v>100</v>
      </c>
      <c r="C3888" s="65" t="s">
        <v>486</v>
      </c>
      <c r="D3888" s="64">
        <f>IFERROR(INDEX('Feasibility Factor'!$D$5:$N$123,MATCH(VLOOKUP($A3888,PairList!$A$2:$D$205,2,0),'Feasibility Factor'!$C$5:$C$123,0),MATCH(VLOOKUP($B3888,PairList!$F$2:$I$14,2,0),'Feasibility Factor'!$D$3:$N$3,0)),"")</f>
        <v>0.5</v>
      </c>
      <c r="E3888" s="64">
        <v>0.58333333333333337</v>
      </c>
      <c r="F3888" s="64" t="str">
        <f>IFERROR(INDEX(ESShip!$C$2:$C$99,MATCH(VLOOKUP($A3888,PairList!$A$2:$D$205,3,0),ESShip!$A$2:$A$99,0)),"")</f>
        <v/>
      </c>
      <c r="G3888" s="64">
        <v>5.0080410078112925E-2</v>
      </c>
      <c r="H3888" s="67" t="str">
        <f>IF(INDEX(ApplicablePermutations!$B$3:$N$205,MATCH($A3888,ApplicablePermutations!$A$3:$A$205,0),MATCH($B3888,ApplicablePermutations!$B$2:$N$2,0))*INDEX(ApplicablePermutations!$Q$3:$S$205,MATCH($A3888,ApplicablePermutations!$P$3:$P$205,0),MATCH($C3888,ApplicablePermutations!$Q$2:$S$2,0))=1,"X","")</f>
        <v/>
      </c>
      <c r="I3888" s="64" t="str">
        <f t="shared" si="317"/>
        <v/>
      </c>
      <c r="J3888" s="64" t="str">
        <f t="shared" si="315"/>
        <v/>
      </c>
      <c r="K3888" s="64">
        <f t="shared" si="319"/>
        <v>0</v>
      </c>
      <c r="L3888" s="67" t="str">
        <f>IF(VLOOKUP($A3888,ApplicablePermutations!$U$3:$V$146,2,0)=1,"X","")</f>
        <v>X</v>
      </c>
      <c r="M3888">
        <f t="shared" si="318"/>
        <v>1.2</v>
      </c>
      <c r="N3888" s="64">
        <f t="shared" si="316"/>
        <v>0</v>
      </c>
    </row>
    <row r="3889" spans="1:14" x14ac:dyDescent="0.25">
      <c r="A3889" t="s">
        <v>449</v>
      </c>
      <c r="B3889" t="s">
        <v>327</v>
      </c>
      <c r="C3889" s="65" t="s">
        <v>485</v>
      </c>
      <c r="D3889" s="64" t="str">
        <f>IFERROR(INDEX('Feasibility Factor'!$D$5:$N$123,MATCH(VLOOKUP($A3889,PairList!$A$2:$D$205,2,0),'Feasibility Factor'!$C$5:$C$123,0),MATCH(VLOOKUP($B3889,PairList!$F$2:$I$14,2,0),'Feasibility Factor'!$D$3:$N$3,0)),"")</f>
        <v/>
      </c>
      <c r="E3889" s="64">
        <v>0</v>
      </c>
      <c r="F3889" s="64" t="str">
        <f>IFERROR(INDEX(ESShip!$C$2:$C$99,MATCH(VLOOKUP($A3889,PairList!$A$2:$D$205,3,0),ESShip!$A$2:$A$99,0)),"")</f>
        <v/>
      </c>
      <c r="G3889" s="64">
        <v>0.25345030861052398</v>
      </c>
      <c r="H3889" s="67" t="str">
        <f>IF(INDEX(ApplicablePermutations!$B$3:$N$205,MATCH($A3889,ApplicablePermutations!$A$3:$A$205,0),MATCH($B3889,ApplicablePermutations!$B$2:$N$2,0))*INDEX(ApplicablePermutations!$Q$3:$S$205,MATCH($A3889,ApplicablePermutations!$P$3:$P$205,0),MATCH($C3889,ApplicablePermutations!$Q$2:$S$2,0))=1,"X","")</f>
        <v/>
      </c>
      <c r="I3889" s="64" t="str">
        <f t="shared" si="317"/>
        <v/>
      </c>
      <c r="J3889" s="64" t="str">
        <f t="shared" si="315"/>
        <v/>
      </c>
      <c r="K3889" s="64">
        <f t="shared" si="319"/>
        <v>0</v>
      </c>
      <c r="L3889" s="67" t="str">
        <f>IF(VLOOKUP($A3889,ApplicablePermutations!$U$3:$V$146,2,0)=1,"X","")</f>
        <v/>
      </c>
      <c r="M3889" t="str">
        <f t="shared" si="318"/>
        <v/>
      </c>
      <c r="N3889" s="64">
        <f t="shared" si="316"/>
        <v>0</v>
      </c>
    </row>
    <row r="3890" spans="1:14" x14ac:dyDescent="0.25">
      <c r="A3890" t="s">
        <v>449</v>
      </c>
      <c r="B3890" t="s">
        <v>328</v>
      </c>
      <c r="C3890" s="65" t="s">
        <v>485</v>
      </c>
      <c r="D3890" s="64" t="str">
        <f>IFERROR(INDEX('Feasibility Factor'!$D$5:$N$123,MATCH(VLOOKUP($A3890,PairList!$A$2:$D$205,2,0),'Feasibility Factor'!$C$5:$C$123,0),MATCH(VLOOKUP($B3890,PairList!$F$2:$I$14,2,0),'Feasibility Factor'!$D$3:$N$3,0)),"")</f>
        <v/>
      </c>
      <c r="E3890" s="64">
        <v>0</v>
      </c>
      <c r="F3890" s="64" t="str">
        <f>IFERROR(INDEX(ESShip!$C$2:$C$99,MATCH(VLOOKUP($A3890,PairList!$A$2:$D$205,3,0),ESShip!$A$2:$A$99,0)),"")</f>
        <v/>
      </c>
      <c r="G3890" s="64">
        <v>0.25345030861052398</v>
      </c>
      <c r="H3890" s="67" t="str">
        <f>IF(INDEX(ApplicablePermutations!$B$3:$N$205,MATCH($A3890,ApplicablePermutations!$A$3:$A$205,0),MATCH($B3890,ApplicablePermutations!$B$2:$N$2,0))*INDEX(ApplicablePermutations!$Q$3:$S$205,MATCH($A3890,ApplicablePermutations!$P$3:$P$205,0),MATCH($C3890,ApplicablePermutations!$Q$2:$S$2,0))=1,"X","")</f>
        <v/>
      </c>
      <c r="I3890" s="64" t="str">
        <f t="shared" si="317"/>
        <v/>
      </c>
      <c r="J3890" s="64" t="str">
        <f t="shared" si="315"/>
        <v/>
      </c>
      <c r="K3890" s="64">
        <f t="shared" si="319"/>
        <v>0</v>
      </c>
      <c r="L3890" s="67" t="str">
        <f>IF(VLOOKUP($A3890,ApplicablePermutations!$U$3:$V$146,2,0)=1,"X","")</f>
        <v/>
      </c>
      <c r="M3890" t="str">
        <f t="shared" si="318"/>
        <v/>
      </c>
      <c r="N3890" s="64">
        <f t="shared" si="316"/>
        <v>0</v>
      </c>
    </row>
    <row r="3891" spans="1:14" x14ac:dyDescent="0.25">
      <c r="A3891" t="s">
        <v>449</v>
      </c>
      <c r="B3891" t="s">
        <v>239</v>
      </c>
      <c r="C3891" s="65" t="s">
        <v>485</v>
      </c>
      <c r="D3891" s="64" t="str">
        <f>IFERROR(INDEX('Feasibility Factor'!$D$5:$N$123,MATCH(VLOOKUP($A3891,PairList!$A$2:$D$205,2,0),'Feasibility Factor'!$C$5:$C$123,0),MATCH(VLOOKUP($B3891,PairList!$F$2:$I$14,2,0),'Feasibility Factor'!$D$3:$N$3,0)),"")</f>
        <v/>
      </c>
      <c r="E3891" s="64">
        <v>0</v>
      </c>
      <c r="F3891" s="64" t="str">
        <f>IFERROR(INDEX(ESShip!$C$2:$C$99,MATCH(VLOOKUP($A3891,PairList!$A$2:$D$205,3,0),ESShip!$A$2:$A$99,0)),"")</f>
        <v/>
      </c>
      <c r="G3891" s="64">
        <v>0.25345030861052398</v>
      </c>
      <c r="H3891" s="67" t="str">
        <f>IF(INDEX(ApplicablePermutations!$B$3:$N$205,MATCH($A3891,ApplicablePermutations!$A$3:$A$205,0),MATCH($B3891,ApplicablePermutations!$B$2:$N$2,0))*INDEX(ApplicablePermutations!$Q$3:$S$205,MATCH($A3891,ApplicablePermutations!$P$3:$P$205,0),MATCH($C3891,ApplicablePermutations!$Q$2:$S$2,0))=1,"X","")</f>
        <v/>
      </c>
      <c r="I3891" s="64" t="str">
        <f t="shared" si="317"/>
        <v/>
      </c>
      <c r="J3891" s="64" t="str">
        <f t="shared" si="315"/>
        <v/>
      </c>
      <c r="K3891" s="64">
        <f t="shared" si="319"/>
        <v>0</v>
      </c>
      <c r="L3891" s="67" t="str">
        <f>IF(VLOOKUP($A3891,ApplicablePermutations!$U$3:$V$146,2,0)=1,"X","")</f>
        <v/>
      </c>
      <c r="M3891" t="str">
        <f t="shared" si="318"/>
        <v/>
      </c>
      <c r="N3891" s="64">
        <f t="shared" si="316"/>
        <v>0</v>
      </c>
    </row>
    <row r="3892" spans="1:14" x14ac:dyDescent="0.25">
      <c r="A3892" t="s">
        <v>449</v>
      </c>
      <c r="B3892" t="s">
        <v>329</v>
      </c>
      <c r="C3892" s="65" t="s">
        <v>485</v>
      </c>
      <c r="D3892" s="64" t="str">
        <f>IFERROR(INDEX('Feasibility Factor'!$D$5:$N$123,MATCH(VLOOKUP($A3892,PairList!$A$2:$D$205,2,0),'Feasibility Factor'!$C$5:$C$123,0),MATCH(VLOOKUP($B3892,PairList!$F$2:$I$14,2,0),'Feasibility Factor'!$D$3:$N$3,0)),"")</f>
        <v/>
      </c>
      <c r="E3892" s="64">
        <v>0</v>
      </c>
      <c r="F3892" s="64" t="str">
        <f>IFERROR(INDEX(ESShip!$C$2:$C$99,MATCH(VLOOKUP($A3892,PairList!$A$2:$D$205,3,0),ESShip!$A$2:$A$99,0)),"")</f>
        <v/>
      </c>
      <c r="G3892" s="64">
        <v>0.25345030861052398</v>
      </c>
      <c r="H3892" s="67" t="str">
        <f>IF(INDEX(ApplicablePermutations!$B$3:$N$205,MATCH($A3892,ApplicablePermutations!$A$3:$A$205,0),MATCH($B3892,ApplicablePermutations!$B$2:$N$2,0))*INDEX(ApplicablePermutations!$Q$3:$S$205,MATCH($A3892,ApplicablePermutations!$P$3:$P$205,0),MATCH($C3892,ApplicablePermutations!$Q$2:$S$2,0))=1,"X","")</f>
        <v/>
      </c>
      <c r="I3892" s="64" t="str">
        <f t="shared" si="317"/>
        <v/>
      </c>
      <c r="J3892" s="64" t="str">
        <f t="shared" ref="J3892:J3955" si="320">IF(H3892="X",IF(F3892&lt;&gt;"",F3892,IF(G3892&lt;&gt;"",G3892,AVERAGEIFS($G$2:$G$13027,$A$2:$A$13027,$A3892,$C$2:$C$13027,$C3892))),"")</f>
        <v/>
      </c>
      <c r="K3892" s="64">
        <f t="shared" si="319"/>
        <v>0</v>
      </c>
      <c r="L3892" s="67" t="str">
        <f>IF(VLOOKUP($A3892,ApplicablePermutations!$U$3:$V$146,2,0)=1,"X","")</f>
        <v/>
      </c>
      <c r="M3892" t="str">
        <f t="shared" si="318"/>
        <v/>
      </c>
      <c r="N3892" s="64">
        <f t="shared" si="316"/>
        <v>0</v>
      </c>
    </row>
    <row r="3893" spans="1:14" x14ac:dyDescent="0.25">
      <c r="A3893" t="s">
        <v>449</v>
      </c>
      <c r="B3893" t="s">
        <v>330</v>
      </c>
      <c r="C3893" s="65" t="s">
        <v>485</v>
      </c>
      <c r="D3893" s="64" t="str">
        <f>IFERROR(INDEX('Feasibility Factor'!$D$5:$N$123,MATCH(VLOOKUP($A3893,PairList!$A$2:$D$205,2,0),'Feasibility Factor'!$C$5:$C$123,0),MATCH(VLOOKUP($B3893,PairList!$F$2:$I$14,2,0),'Feasibility Factor'!$D$3:$N$3,0)),"")</f>
        <v/>
      </c>
      <c r="E3893" s="64">
        <v>0</v>
      </c>
      <c r="F3893" s="64" t="str">
        <f>IFERROR(INDEX(ESShip!$C$2:$C$99,MATCH(VLOOKUP($A3893,PairList!$A$2:$D$205,3,0),ESShip!$A$2:$A$99,0)),"")</f>
        <v/>
      </c>
      <c r="G3893" s="64">
        <v>0.25345030861052398</v>
      </c>
      <c r="H3893" s="67" t="str">
        <f>IF(INDEX(ApplicablePermutations!$B$3:$N$205,MATCH($A3893,ApplicablePermutations!$A$3:$A$205,0),MATCH($B3893,ApplicablePermutations!$B$2:$N$2,0))*INDEX(ApplicablePermutations!$Q$3:$S$205,MATCH($A3893,ApplicablePermutations!$P$3:$P$205,0),MATCH($C3893,ApplicablePermutations!$Q$2:$S$2,0))=1,"X","")</f>
        <v/>
      </c>
      <c r="I3893" s="64" t="str">
        <f t="shared" si="317"/>
        <v/>
      </c>
      <c r="J3893" s="64" t="str">
        <f t="shared" si="320"/>
        <v/>
      </c>
      <c r="K3893" s="64">
        <f t="shared" si="319"/>
        <v>0</v>
      </c>
      <c r="L3893" s="67" t="str">
        <f>IF(VLOOKUP($A3893,ApplicablePermutations!$U$3:$V$146,2,0)=1,"X","")</f>
        <v/>
      </c>
      <c r="M3893" t="str">
        <f t="shared" si="318"/>
        <v/>
      </c>
      <c r="N3893" s="64">
        <f t="shared" si="316"/>
        <v>0</v>
      </c>
    </row>
    <row r="3894" spans="1:14" x14ac:dyDescent="0.25">
      <c r="A3894" t="s">
        <v>449</v>
      </c>
      <c r="B3894" t="s">
        <v>331</v>
      </c>
      <c r="C3894" s="65" t="s">
        <v>485</v>
      </c>
      <c r="D3894" s="64" t="str">
        <f>IFERROR(INDEX('Feasibility Factor'!$D$5:$N$123,MATCH(VLOOKUP($A3894,PairList!$A$2:$D$205,2,0),'Feasibility Factor'!$C$5:$C$123,0),MATCH(VLOOKUP($B3894,PairList!$F$2:$I$14,2,0),'Feasibility Factor'!$D$3:$N$3,0)),"")</f>
        <v/>
      </c>
      <c r="E3894" s="64">
        <v>0</v>
      </c>
      <c r="F3894" s="64" t="str">
        <f>IFERROR(INDEX(ESShip!$C$2:$C$99,MATCH(VLOOKUP($A3894,PairList!$A$2:$D$205,3,0),ESShip!$A$2:$A$99,0)),"")</f>
        <v/>
      </c>
      <c r="G3894" s="64">
        <v>0.25345030861052398</v>
      </c>
      <c r="H3894" s="67" t="str">
        <f>IF(INDEX(ApplicablePermutations!$B$3:$N$205,MATCH($A3894,ApplicablePermutations!$A$3:$A$205,0),MATCH($B3894,ApplicablePermutations!$B$2:$N$2,0))*INDEX(ApplicablePermutations!$Q$3:$S$205,MATCH($A3894,ApplicablePermutations!$P$3:$P$205,0),MATCH($C3894,ApplicablePermutations!$Q$2:$S$2,0))=1,"X","")</f>
        <v/>
      </c>
      <c r="I3894" s="64" t="str">
        <f t="shared" si="317"/>
        <v/>
      </c>
      <c r="J3894" s="64" t="str">
        <f t="shared" si="320"/>
        <v/>
      </c>
      <c r="K3894" s="64">
        <f t="shared" si="319"/>
        <v>0</v>
      </c>
      <c r="L3894" s="67" t="str">
        <f>IF(VLOOKUP($A3894,ApplicablePermutations!$U$3:$V$146,2,0)=1,"X","")</f>
        <v/>
      </c>
      <c r="M3894" t="str">
        <f t="shared" si="318"/>
        <v/>
      </c>
      <c r="N3894" s="64">
        <f t="shared" si="316"/>
        <v>0</v>
      </c>
    </row>
    <row r="3895" spans="1:14" x14ac:dyDescent="0.25">
      <c r="A3895" t="s">
        <v>449</v>
      </c>
      <c r="B3895" t="s">
        <v>332</v>
      </c>
      <c r="C3895" s="65" t="s">
        <v>485</v>
      </c>
      <c r="D3895" s="64" t="str">
        <f>IFERROR(INDEX('Feasibility Factor'!$D$5:$N$123,MATCH(VLOOKUP($A3895,PairList!$A$2:$D$205,2,0),'Feasibility Factor'!$C$5:$C$123,0),MATCH(VLOOKUP($B3895,PairList!$F$2:$I$14,2,0),'Feasibility Factor'!$D$3:$N$3,0)),"")</f>
        <v/>
      </c>
      <c r="E3895" s="64">
        <v>0</v>
      </c>
      <c r="F3895" s="64" t="str">
        <f>IFERROR(INDEX(ESShip!$C$2:$C$99,MATCH(VLOOKUP($A3895,PairList!$A$2:$D$205,3,0),ESShip!$A$2:$A$99,0)),"")</f>
        <v/>
      </c>
      <c r="G3895" s="64">
        <v>0.25345030861052398</v>
      </c>
      <c r="H3895" s="67" t="str">
        <f>IF(INDEX(ApplicablePermutations!$B$3:$N$205,MATCH($A3895,ApplicablePermutations!$A$3:$A$205,0),MATCH($B3895,ApplicablePermutations!$B$2:$N$2,0))*INDEX(ApplicablePermutations!$Q$3:$S$205,MATCH($A3895,ApplicablePermutations!$P$3:$P$205,0),MATCH($C3895,ApplicablePermutations!$Q$2:$S$2,0))=1,"X","")</f>
        <v/>
      </c>
      <c r="I3895" s="64" t="str">
        <f t="shared" si="317"/>
        <v/>
      </c>
      <c r="J3895" s="64" t="str">
        <f t="shared" si="320"/>
        <v/>
      </c>
      <c r="K3895" s="64">
        <f t="shared" si="319"/>
        <v>0</v>
      </c>
      <c r="L3895" s="67" t="str">
        <f>IF(VLOOKUP($A3895,ApplicablePermutations!$U$3:$V$146,2,0)=1,"X","")</f>
        <v/>
      </c>
      <c r="M3895" t="str">
        <f t="shared" si="318"/>
        <v/>
      </c>
      <c r="N3895" s="64">
        <f t="shared" si="316"/>
        <v>0</v>
      </c>
    </row>
    <row r="3896" spans="1:14" x14ac:dyDescent="0.25">
      <c r="A3896" t="s">
        <v>449</v>
      </c>
      <c r="B3896" t="s">
        <v>243</v>
      </c>
      <c r="C3896" s="65" t="s">
        <v>485</v>
      </c>
      <c r="D3896" s="64" t="str">
        <f>IFERROR(INDEX('Feasibility Factor'!$D$5:$N$123,MATCH(VLOOKUP($A3896,PairList!$A$2:$D$205,2,0),'Feasibility Factor'!$C$5:$C$123,0),MATCH(VLOOKUP($B3896,PairList!$F$2:$I$14,2,0),'Feasibility Factor'!$D$3:$N$3,0)),"")</f>
        <v/>
      </c>
      <c r="E3896" s="64">
        <v>0.34429485356870498</v>
      </c>
      <c r="F3896" s="64" t="str">
        <f>IFERROR(INDEX(ESShip!$C$2:$C$99,MATCH(VLOOKUP($A3896,PairList!$A$2:$D$205,3,0),ESShip!$A$2:$A$99,0)),"")</f>
        <v/>
      </c>
      <c r="G3896" s="64">
        <v>0.25345030861052442</v>
      </c>
      <c r="H3896" s="67" t="str">
        <f>IF(INDEX(ApplicablePermutations!$B$3:$N$205,MATCH($A3896,ApplicablePermutations!$A$3:$A$205,0),MATCH($B3896,ApplicablePermutations!$B$2:$N$2,0))*INDEX(ApplicablePermutations!$Q$3:$S$205,MATCH($A3896,ApplicablePermutations!$P$3:$P$205,0),MATCH($C3896,ApplicablePermutations!$Q$2:$S$2,0))=1,"X","")</f>
        <v/>
      </c>
      <c r="I3896" s="64" t="str">
        <f t="shared" si="317"/>
        <v/>
      </c>
      <c r="J3896" s="64" t="str">
        <f t="shared" si="320"/>
        <v/>
      </c>
      <c r="K3896" s="64">
        <f t="shared" si="319"/>
        <v>0</v>
      </c>
      <c r="L3896" s="67" t="str">
        <f>IF(VLOOKUP($A3896,ApplicablePermutations!$U$3:$V$146,2,0)=1,"X","")</f>
        <v/>
      </c>
      <c r="M3896" t="str">
        <f t="shared" si="318"/>
        <v/>
      </c>
      <c r="N3896" s="64">
        <f t="shared" si="316"/>
        <v>0</v>
      </c>
    </row>
    <row r="3897" spans="1:14" x14ac:dyDescent="0.25">
      <c r="A3897" t="s">
        <v>449</v>
      </c>
      <c r="B3897" t="s">
        <v>333</v>
      </c>
      <c r="C3897" s="65" t="s">
        <v>485</v>
      </c>
      <c r="D3897" s="64" t="str">
        <f>IFERROR(INDEX('Feasibility Factor'!$D$5:$N$123,MATCH(VLOOKUP($A3897,PairList!$A$2:$D$205,2,0),'Feasibility Factor'!$C$5:$C$123,0),MATCH(VLOOKUP($B3897,PairList!$F$2:$I$14,2,0),'Feasibility Factor'!$D$3:$N$3,0)),"")</f>
        <v/>
      </c>
      <c r="E3897" s="64">
        <v>0</v>
      </c>
      <c r="F3897" s="64" t="str">
        <f>IFERROR(INDEX(ESShip!$C$2:$C$99,MATCH(VLOOKUP($A3897,PairList!$A$2:$D$205,3,0),ESShip!$A$2:$A$99,0)),"")</f>
        <v/>
      </c>
      <c r="G3897" s="64">
        <v>0.25345030861052398</v>
      </c>
      <c r="H3897" s="67" t="str">
        <f>IF(INDEX(ApplicablePermutations!$B$3:$N$205,MATCH($A3897,ApplicablePermutations!$A$3:$A$205,0),MATCH($B3897,ApplicablePermutations!$B$2:$N$2,0))*INDEX(ApplicablePermutations!$Q$3:$S$205,MATCH($A3897,ApplicablePermutations!$P$3:$P$205,0),MATCH($C3897,ApplicablePermutations!$Q$2:$S$2,0))=1,"X","")</f>
        <v/>
      </c>
      <c r="I3897" s="64" t="str">
        <f t="shared" si="317"/>
        <v/>
      </c>
      <c r="J3897" s="64" t="str">
        <f t="shared" si="320"/>
        <v/>
      </c>
      <c r="K3897" s="64">
        <f t="shared" si="319"/>
        <v>0</v>
      </c>
      <c r="L3897" s="67" t="str">
        <f>IF(VLOOKUP($A3897,ApplicablePermutations!$U$3:$V$146,2,0)=1,"X","")</f>
        <v/>
      </c>
      <c r="M3897" t="str">
        <f t="shared" si="318"/>
        <v/>
      </c>
      <c r="N3897" s="64">
        <f t="shared" si="316"/>
        <v>0</v>
      </c>
    </row>
    <row r="3898" spans="1:14" x14ac:dyDescent="0.25">
      <c r="A3898" t="s">
        <v>449</v>
      </c>
      <c r="B3898" t="s">
        <v>334</v>
      </c>
      <c r="C3898" s="65" t="s">
        <v>485</v>
      </c>
      <c r="D3898" s="64" t="str">
        <f>IFERROR(INDEX('Feasibility Factor'!$D$5:$N$123,MATCH(VLOOKUP($A3898,PairList!$A$2:$D$205,2,0),'Feasibility Factor'!$C$5:$C$123,0),MATCH(VLOOKUP($B3898,PairList!$F$2:$I$14,2,0),'Feasibility Factor'!$D$3:$N$3,0)),"")</f>
        <v/>
      </c>
      <c r="E3898" s="64">
        <v>0</v>
      </c>
      <c r="F3898" s="64" t="str">
        <f>IFERROR(INDEX(ESShip!$C$2:$C$99,MATCH(VLOOKUP($A3898,PairList!$A$2:$D$205,3,0),ESShip!$A$2:$A$99,0)),"")</f>
        <v/>
      </c>
      <c r="G3898" s="64">
        <v>0.25345030861052398</v>
      </c>
      <c r="H3898" s="67" t="str">
        <f>IF(INDEX(ApplicablePermutations!$B$3:$N$205,MATCH($A3898,ApplicablePermutations!$A$3:$A$205,0),MATCH($B3898,ApplicablePermutations!$B$2:$N$2,0))*INDEX(ApplicablePermutations!$Q$3:$S$205,MATCH($A3898,ApplicablePermutations!$P$3:$P$205,0),MATCH($C3898,ApplicablePermutations!$Q$2:$S$2,0))=1,"X","")</f>
        <v/>
      </c>
      <c r="I3898" s="64" t="str">
        <f t="shared" si="317"/>
        <v/>
      </c>
      <c r="J3898" s="64" t="str">
        <f t="shared" si="320"/>
        <v/>
      </c>
      <c r="K3898" s="64">
        <f t="shared" si="319"/>
        <v>0</v>
      </c>
      <c r="L3898" s="67" t="str">
        <f>IF(VLOOKUP($A3898,ApplicablePermutations!$U$3:$V$146,2,0)=1,"X","")</f>
        <v/>
      </c>
      <c r="M3898" t="str">
        <f t="shared" si="318"/>
        <v/>
      </c>
      <c r="N3898" s="64">
        <f t="shared" si="316"/>
        <v>0</v>
      </c>
    </row>
    <row r="3899" spans="1:14" x14ac:dyDescent="0.25">
      <c r="A3899" t="s">
        <v>449</v>
      </c>
      <c r="B3899" t="s">
        <v>94</v>
      </c>
      <c r="C3899" s="65" t="s">
        <v>485</v>
      </c>
      <c r="D3899" s="64" t="str">
        <f>IFERROR(INDEX('Feasibility Factor'!$D$5:$N$123,MATCH(VLOOKUP($A3899,PairList!$A$2:$D$205,2,0),'Feasibility Factor'!$C$5:$C$123,0),MATCH(VLOOKUP($B3899,PairList!$F$2:$I$14,2,0),'Feasibility Factor'!$D$3:$N$3,0)),"")</f>
        <v/>
      </c>
      <c r="E3899" s="64">
        <v>0</v>
      </c>
      <c r="F3899" s="64" t="str">
        <f>IFERROR(INDEX(ESShip!$C$2:$C$99,MATCH(VLOOKUP($A3899,PairList!$A$2:$D$205,3,0),ESShip!$A$2:$A$99,0)),"")</f>
        <v/>
      </c>
      <c r="G3899" s="64">
        <v>0.25345030861052398</v>
      </c>
      <c r="H3899" s="67" t="str">
        <f>IF(INDEX(ApplicablePermutations!$B$3:$N$205,MATCH($A3899,ApplicablePermutations!$A$3:$A$205,0),MATCH($B3899,ApplicablePermutations!$B$2:$N$2,0))*INDEX(ApplicablePermutations!$Q$3:$S$205,MATCH($A3899,ApplicablePermutations!$P$3:$P$205,0),MATCH($C3899,ApplicablePermutations!$Q$2:$S$2,0))=1,"X","")</f>
        <v/>
      </c>
      <c r="I3899" s="64" t="str">
        <f t="shared" si="317"/>
        <v/>
      </c>
      <c r="J3899" s="64" t="str">
        <f t="shared" si="320"/>
        <v/>
      </c>
      <c r="K3899" s="64">
        <f t="shared" si="319"/>
        <v>0</v>
      </c>
      <c r="L3899" s="67" t="str">
        <f>IF(VLOOKUP($A3899,ApplicablePermutations!$U$3:$V$146,2,0)=1,"X","")</f>
        <v/>
      </c>
      <c r="M3899" t="str">
        <f t="shared" si="318"/>
        <v/>
      </c>
      <c r="N3899" s="64">
        <f t="shared" si="316"/>
        <v>0</v>
      </c>
    </row>
    <row r="3900" spans="1:14" x14ac:dyDescent="0.25">
      <c r="A3900" t="s">
        <v>449</v>
      </c>
      <c r="B3900" t="s">
        <v>335</v>
      </c>
      <c r="C3900" s="65" t="s">
        <v>485</v>
      </c>
      <c r="D3900" s="64" t="str">
        <f>IFERROR(INDEX('Feasibility Factor'!$D$5:$N$123,MATCH(VLOOKUP($A3900,PairList!$A$2:$D$205,2,0),'Feasibility Factor'!$C$5:$C$123,0),MATCH(VLOOKUP($B3900,PairList!$F$2:$I$14,2,0),'Feasibility Factor'!$D$3:$N$3,0)),"")</f>
        <v/>
      </c>
      <c r="E3900" s="64">
        <v>0</v>
      </c>
      <c r="F3900" s="64" t="str">
        <f>IFERROR(INDEX(ESShip!$C$2:$C$99,MATCH(VLOOKUP($A3900,PairList!$A$2:$D$205,3,0),ESShip!$A$2:$A$99,0)),"")</f>
        <v/>
      </c>
      <c r="G3900" s="64">
        <v>0.25345030861052398</v>
      </c>
      <c r="H3900" s="67" t="str">
        <f>IF(INDEX(ApplicablePermutations!$B$3:$N$205,MATCH($A3900,ApplicablePermutations!$A$3:$A$205,0),MATCH($B3900,ApplicablePermutations!$B$2:$N$2,0))*INDEX(ApplicablePermutations!$Q$3:$S$205,MATCH($A3900,ApplicablePermutations!$P$3:$P$205,0),MATCH($C3900,ApplicablePermutations!$Q$2:$S$2,0))=1,"X","")</f>
        <v/>
      </c>
      <c r="I3900" s="64" t="str">
        <f t="shared" si="317"/>
        <v/>
      </c>
      <c r="J3900" s="64" t="str">
        <f t="shared" si="320"/>
        <v/>
      </c>
      <c r="K3900" s="64">
        <f t="shared" si="319"/>
        <v>0</v>
      </c>
      <c r="L3900" s="67" t="str">
        <f>IF(VLOOKUP($A3900,ApplicablePermutations!$U$3:$V$146,2,0)=1,"X","")</f>
        <v/>
      </c>
      <c r="M3900" t="str">
        <f t="shared" si="318"/>
        <v/>
      </c>
      <c r="N3900" s="64">
        <f t="shared" si="316"/>
        <v>0</v>
      </c>
    </row>
    <row r="3901" spans="1:14" x14ac:dyDescent="0.25">
      <c r="A3901" t="s">
        <v>449</v>
      </c>
      <c r="B3901" t="s">
        <v>100</v>
      </c>
      <c r="C3901" s="65" t="s">
        <v>485</v>
      </c>
      <c r="D3901" s="64" t="str">
        <f>IFERROR(INDEX('Feasibility Factor'!$D$5:$N$123,MATCH(VLOOKUP($A3901,PairList!$A$2:$D$205,2,0),'Feasibility Factor'!$C$5:$C$123,0),MATCH(VLOOKUP($B3901,PairList!$F$2:$I$14,2,0),'Feasibility Factor'!$D$3:$N$3,0)),"")</f>
        <v/>
      </c>
      <c r="E3901" s="64">
        <v>0</v>
      </c>
      <c r="F3901" s="64" t="str">
        <f>IFERROR(INDEX(ESShip!$C$2:$C$99,MATCH(VLOOKUP($A3901,PairList!$A$2:$D$205,3,0),ESShip!$A$2:$A$99,0)),"")</f>
        <v/>
      </c>
      <c r="G3901" s="64">
        <v>0.25345030861052398</v>
      </c>
      <c r="H3901" s="67" t="str">
        <f>IF(INDEX(ApplicablePermutations!$B$3:$N$205,MATCH($A3901,ApplicablePermutations!$A$3:$A$205,0),MATCH($B3901,ApplicablePermutations!$B$2:$N$2,0))*INDEX(ApplicablePermutations!$Q$3:$S$205,MATCH($A3901,ApplicablePermutations!$P$3:$P$205,0),MATCH($C3901,ApplicablePermutations!$Q$2:$S$2,0))=1,"X","")</f>
        <v>X</v>
      </c>
      <c r="I3901" s="64">
        <f t="shared" si="317"/>
        <v>0.32966116955743402</v>
      </c>
      <c r="J3901" s="64">
        <f t="shared" si="320"/>
        <v>0.25345030861052398</v>
      </c>
      <c r="K3901" s="64">
        <f t="shared" si="319"/>
        <v>0.24610844439619609</v>
      </c>
      <c r="L3901" s="67" t="str">
        <f>IF(VLOOKUP($A3901,ApplicablePermutations!$U$3:$V$146,2,0)=1,"X","")</f>
        <v/>
      </c>
      <c r="M3901" t="str">
        <f t="shared" si="318"/>
        <v/>
      </c>
      <c r="N3901" s="64">
        <f t="shared" si="316"/>
        <v>0.24610844439619609</v>
      </c>
    </row>
    <row r="3902" spans="1:14" x14ac:dyDescent="0.25">
      <c r="A3902" t="s">
        <v>449</v>
      </c>
      <c r="B3902" t="s">
        <v>327</v>
      </c>
      <c r="C3902" s="65" t="s">
        <v>486</v>
      </c>
      <c r="D3902" s="64" t="str">
        <f>IFERROR(INDEX('Feasibility Factor'!$D$5:$N$123,MATCH(VLOOKUP($A3902,PairList!$A$2:$D$205,2,0),'Feasibility Factor'!$C$5:$C$123,0),MATCH(VLOOKUP($B3902,PairList!$F$2:$I$14,2,0),'Feasibility Factor'!$D$3:$N$3,0)),"")</f>
        <v/>
      </c>
      <c r="E3902" s="64">
        <v>0.23749999999999999</v>
      </c>
      <c r="F3902" s="64" t="str">
        <f>IFERROR(INDEX(ESShip!$C$2:$C$99,MATCH(VLOOKUP($A3902,PairList!$A$2:$D$205,3,0),ESShip!$A$2:$A$99,0)),"")</f>
        <v/>
      </c>
      <c r="G3902" s="64">
        <v>0.25345030861052398</v>
      </c>
      <c r="H3902" s="67" t="str">
        <f>IF(INDEX(ApplicablePermutations!$B$3:$N$205,MATCH($A3902,ApplicablePermutations!$A$3:$A$205,0),MATCH($B3902,ApplicablePermutations!$B$2:$N$2,0))*INDEX(ApplicablePermutations!$Q$3:$S$205,MATCH($A3902,ApplicablePermutations!$P$3:$P$205,0),MATCH($C3902,ApplicablePermutations!$Q$2:$S$2,0))=1,"X","")</f>
        <v/>
      </c>
      <c r="I3902" s="64" t="str">
        <f t="shared" si="317"/>
        <v/>
      </c>
      <c r="J3902" s="64" t="str">
        <f t="shared" si="320"/>
        <v/>
      </c>
      <c r="K3902" s="64">
        <f t="shared" si="319"/>
        <v>0</v>
      </c>
      <c r="L3902" s="67" t="str">
        <f>IF(VLOOKUP($A3902,ApplicablePermutations!$U$3:$V$146,2,0)=1,"X","")</f>
        <v/>
      </c>
      <c r="M3902" t="str">
        <f t="shared" si="318"/>
        <v/>
      </c>
      <c r="N3902" s="64">
        <f t="shared" si="316"/>
        <v>0</v>
      </c>
    </row>
    <row r="3903" spans="1:14" x14ac:dyDescent="0.25">
      <c r="A3903" t="s">
        <v>449</v>
      </c>
      <c r="B3903" t="s">
        <v>328</v>
      </c>
      <c r="C3903" s="65" t="s">
        <v>486</v>
      </c>
      <c r="D3903" s="64" t="str">
        <f>IFERROR(INDEX('Feasibility Factor'!$D$5:$N$123,MATCH(VLOOKUP($A3903,PairList!$A$2:$D$205,2,0),'Feasibility Factor'!$C$5:$C$123,0),MATCH(VLOOKUP($B3903,PairList!$F$2:$I$14,2,0),'Feasibility Factor'!$D$3:$N$3,0)),"")</f>
        <v/>
      </c>
      <c r="E3903" s="64">
        <v>0.47499999999999998</v>
      </c>
      <c r="F3903" s="64" t="str">
        <f>IFERROR(INDEX(ESShip!$C$2:$C$99,MATCH(VLOOKUP($A3903,PairList!$A$2:$D$205,3,0),ESShip!$A$2:$A$99,0)),"")</f>
        <v/>
      </c>
      <c r="G3903" s="64">
        <v>0.25345030861052398</v>
      </c>
      <c r="H3903" s="67" t="str">
        <f>IF(INDEX(ApplicablePermutations!$B$3:$N$205,MATCH($A3903,ApplicablePermutations!$A$3:$A$205,0),MATCH($B3903,ApplicablePermutations!$B$2:$N$2,0))*INDEX(ApplicablePermutations!$Q$3:$S$205,MATCH($A3903,ApplicablePermutations!$P$3:$P$205,0),MATCH($C3903,ApplicablePermutations!$Q$2:$S$2,0))=1,"X","")</f>
        <v/>
      </c>
      <c r="I3903" s="64" t="str">
        <f t="shared" si="317"/>
        <v/>
      </c>
      <c r="J3903" s="64" t="str">
        <f t="shared" si="320"/>
        <v/>
      </c>
      <c r="K3903" s="64">
        <f t="shared" si="319"/>
        <v>0</v>
      </c>
      <c r="L3903" s="67" t="str">
        <f>IF(VLOOKUP($A3903,ApplicablePermutations!$U$3:$V$146,2,0)=1,"X","")</f>
        <v/>
      </c>
      <c r="M3903" t="str">
        <f t="shared" si="318"/>
        <v/>
      </c>
      <c r="N3903" s="64">
        <f t="shared" si="316"/>
        <v>0</v>
      </c>
    </row>
    <row r="3904" spans="1:14" x14ac:dyDescent="0.25">
      <c r="A3904" t="s">
        <v>449</v>
      </c>
      <c r="B3904" t="s">
        <v>239</v>
      </c>
      <c r="C3904" s="65" t="s">
        <v>486</v>
      </c>
      <c r="D3904" s="64" t="str">
        <f>IFERROR(INDEX('Feasibility Factor'!$D$5:$N$123,MATCH(VLOOKUP($A3904,PairList!$A$2:$D$205,2,0),'Feasibility Factor'!$C$5:$C$123,0),MATCH(VLOOKUP($B3904,PairList!$F$2:$I$14,2,0),'Feasibility Factor'!$D$3:$N$3,0)),"")</f>
        <v/>
      </c>
      <c r="E3904" s="64">
        <v>0.36944444444444446</v>
      </c>
      <c r="F3904" s="64" t="str">
        <f>IFERROR(INDEX(ESShip!$C$2:$C$99,MATCH(VLOOKUP($A3904,PairList!$A$2:$D$205,3,0),ESShip!$A$2:$A$99,0)),"")</f>
        <v/>
      </c>
      <c r="G3904" s="64">
        <v>0.25345030861052398</v>
      </c>
      <c r="H3904" s="67" t="str">
        <f>IF(INDEX(ApplicablePermutations!$B$3:$N$205,MATCH($A3904,ApplicablePermutations!$A$3:$A$205,0),MATCH($B3904,ApplicablePermutations!$B$2:$N$2,0))*INDEX(ApplicablePermutations!$Q$3:$S$205,MATCH($A3904,ApplicablePermutations!$P$3:$P$205,0),MATCH($C3904,ApplicablePermutations!$Q$2:$S$2,0))=1,"X","")</f>
        <v/>
      </c>
      <c r="I3904" s="64" t="str">
        <f t="shared" si="317"/>
        <v/>
      </c>
      <c r="J3904" s="64" t="str">
        <f t="shared" si="320"/>
        <v/>
      </c>
      <c r="K3904" s="64">
        <f t="shared" si="319"/>
        <v>0</v>
      </c>
      <c r="L3904" s="67" t="str">
        <f>IF(VLOOKUP($A3904,ApplicablePermutations!$U$3:$V$146,2,0)=1,"X","")</f>
        <v/>
      </c>
      <c r="M3904" t="str">
        <f t="shared" si="318"/>
        <v/>
      </c>
      <c r="N3904" s="64">
        <f t="shared" si="316"/>
        <v>0</v>
      </c>
    </row>
    <row r="3905" spans="1:14" x14ac:dyDescent="0.25">
      <c r="A3905" t="s">
        <v>449</v>
      </c>
      <c r="B3905" t="s">
        <v>329</v>
      </c>
      <c r="C3905" s="65" t="s">
        <v>486</v>
      </c>
      <c r="D3905" s="64" t="str">
        <f>IFERROR(INDEX('Feasibility Factor'!$D$5:$N$123,MATCH(VLOOKUP($A3905,PairList!$A$2:$D$205,2,0),'Feasibility Factor'!$C$5:$C$123,0),MATCH(VLOOKUP($B3905,PairList!$F$2:$I$14,2,0),'Feasibility Factor'!$D$3:$N$3,0)),"")</f>
        <v/>
      </c>
      <c r="E3905" s="64">
        <v>0.36944444444444446</v>
      </c>
      <c r="F3905" s="64" t="str">
        <f>IFERROR(INDEX(ESShip!$C$2:$C$99,MATCH(VLOOKUP($A3905,PairList!$A$2:$D$205,3,0),ESShip!$A$2:$A$99,0)),"")</f>
        <v/>
      </c>
      <c r="G3905" s="64">
        <v>0.25345030861052398</v>
      </c>
      <c r="H3905" s="67" t="str">
        <f>IF(INDEX(ApplicablePermutations!$B$3:$N$205,MATCH($A3905,ApplicablePermutations!$A$3:$A$205,0),MATCH($B3905,ApplicablePermutations!$B$2:$N$2,0))*INDEX(ApplicablePermutations!$Q$3:$S$205,MATCH($A3905,ApplicablePermutations!$P$3:$P$205,0),MATCH($C3905,ApplicablePermutations!$Q$2:$S$2,0))=1,"X","")</f>
        <v/>
      </c>
      <c r="I3905" s="64" t="str">
        <f t="shared" si="317"/>
        <v/>
      </c>
      <c r="J3905" s="64" t="str">
        <f t="shared" si="320"/>
        <v/>
      </c>
      <c r="K3905" s="64">
        <f t="shared" si="319"/>
        <v>0</v>
      </c>
      <c r="L3905" s="67" t="str">
        <f>IF(VLOOKUP($A3905,ApplicablePermutations!$U$3:$V$146,2,0)=1,"X","")</f>
        <v/>
      </c>
      <c r="M3905" t="str">
        <f t="shared" si="318"/>
        <v/>
      </c>
      <c r="N3905" s="64">
        <f t="shared" si="316"/>
        <v>0</v>
      </c>
    </row>
    <row r="3906" spans="1:14" x14ac:dyDescent="0.25">
      <c r="A3906" t="s">
        <v>449</v>
      </c>
      <c r="B3906" t="s">
        <v>330</v>
      </c>
      <c r="C3906" s="65" t="s">
        <v>486</v>
      </c>
      <c r="D3906" s="64" t="str">
        <f>IFERROR(INDEX('Feasibility Factor'!$D$5:$N$123,MATCH(VLOOKUP($A3906,PairList!$A$2:$D$205,2,0),'Feasibility Factor'!$C$5:$C$123,0),MATCH(VLOOKUP($B3906,PairList!$F$2:$I$14,2,0),'Feasibility Factor'!$D$3:$N$3,0)),"")</f>
        <v/>
      </c>
      <c r="E3906" s="64">
        <v>0.23749999999999999</v>
      </c>
      <c r="F3906" s="64" t="str">
        <f>IFERROR(INDEX(ESShip!$C$2:$C$99,MATCH(VLOOKUP($A3906,PairList!$A$2:$D$205,3,0),ESShip!$A$2:$A$99,0)),"")</f>
        <v/>
      </c>
      <c r="G3906" s="64">
        <v>0.25345030861052398</v>
      </c>
      <c r="H3906" s="67" t="str">
        <f>IF(INDEX(ApplicablePermutations!$B$3:$N$205,MATCH($A3906,ApplicablePermutations!$A$3:$A$205,0),MATCH($B3906,ApplicablePermutations!$B$2:$N$2,0))*INDEX(ApplicablePermutations!$Q$3:$S$205,MATCH($A3906,ApplicablePermutations!$P$3:$P$205,0),MATCH($C3906,ApplicablePermutations!$Q$2:$S$2,0))=1,"X","")</f>
        <v/>
      </c>
      <c r="I3906" s="64" t="str">
        <f t="shared" si="317"/>
        <v/>
      </c>
      <c r="J3906" s="64" t="str">
        <f t="shared" si="320"/>
        <v/>
      </c>
      <c r="K3906" s="64">
        <f t="shared" si="319"/>
        <v>0</v>
      </c>
      <c r="L3906" s="67" t="str">
        <f>IF(VLOOKUP($A3906,ApplicablePermutations!$U$3:$V$146,2,0)=1,"X","")</f>
        <v/>
      </c>
      <c r="M3906" t="str">
        <f t="shared" si="318"/>
        <v/>
      </c>
      <c r="N3906" s="64">
        <f t="shared" si="316"/>
        <v>0</v>
      </c>
    </row>
    <row r="3907" spans="1:14" x14ac:dyDescent="0.25">
      <c r="A3907" t="s">
        <v>449</v>
      </c>
      <c r="B3907" t="s">
        <v>331</v>
      </c>
      <c r="C3907" s="65" t="s">
        <v>486</v>
      </c>
      <c r="D3907" s="64" t="str">
        <f>IFERROR(INDEX('Feasibility Factor'!$D$5:$N$123,MATCH(VLOOKUP($A3907,PairList!$A$2:$D$205,2,0),'Feasibility Factor'!$C$5:$C$123,0),MATCH(VLOOKUP($B3907,PairList!$F$2:$I$14,2,0),'Feasibility Factor'!$D$3:$N$3,0)),"")</f>
        <v/>
      </c>
      <c r="E3907" s="64">
        <v>0.23749999999999999</v>
      </c>
      <c r="F3907" s="64" t="str">
        <f>IFERROR(INDEX(ESShip!$C$2:$C$99,MATCH(VLOOKUP($A3907,PairList!$A$2:$D$205,3,0),ESShip!$A$2:$A$99,0)),"")</f>
        <v/>
      </c>
      <c r="G3907" s="64">
        <v>0.25345030861052398</v>
      </c>
      <c r="H3907" s="67" t="str">
        <f>IF(INDEX(ApplicablePermutations!$B$3:$N$205,MATCH($A3907,ApplicablePermutations!$A$3:$A$205,0),MATCH($B3907,ApplicablePermutations!$B$2:$N$2,0))*INDEX(ApplicablePermutations!$Q$3:$S$205,MATCH($A3907,ApplicablePermutations!$P$3:$P$205,0),MATCH($C3907,ApplicablePermutations!$Q$2:$S$2,0))=1,"X","")</f>
        <v/>
      </c>
      <c r="I3907" s="64" t="str">
        <f t="shared" si="317"/>
        <v/>
      </c>
      <c r="J3907" s="64" t="str">
        <f t="shared" si="320"/>
        <v/>
      </c>
      <c r="K3907" s="64">
        <f t="shared" si="319"/>
        <v>0</v>
      </c>
      <c r="L3907" s="67" t="str">
        <f>IF(VLOOKUP($A3907,ApplicablePermutations!$U$3:$V$146,2,0)=1,"X","")</f>
        <v/>
      </c>
      <c r="M3907" t="str">
        <f t="shared" si="318"/>
        <v/>
      </c>
      <c r="N3907" s="64">
        <f t="shared" ref="N3907:N3970" si="321">IF($L3907="X",$K3907*$M3907,K3907)</f>
        <v>0</v>
      </c>
    </row>
    <row r="3908" spans="1:14" x14ac:dyDescent="0.25">
      <c r="A3908" t="s">
        <v>449</v>
      </c>
      <c r="B3908" t="s">
        <v>332</v>
      </c>
      <c r="C3908" s="65" t="s">
        <v>486</v>
      </c>
      <c r="D3908" s="64" t="str">
        <f>IFERROR(INDEX('Feasibility Factor'!$D$5:$N$123,MATCH(VLOOKUP($A3908,PairList!$A$2:$D$205,2,0),'Feasibility Factor'!$C$5:$C$123,0),MATCH(VLOOKUP($B3908,PairList!$F$2:$I$14,2,0),'Feasibility Factor'!$D$3:$N$3,0)),"")</f>
        <v/>
      </c>
      <c r="E3908" s="64">
        <v>0.47499999999999998</v>
      </c>
      <c r="F3908" s="64" t="str">
        <f>IFERROR(INDEX(ESShip!$C$2:$C$99,MATCH(VLOOKUP($A3908,PairList!$A$2:$D$205,3,0),ESShip!$A$2:$A$99,0)),"")</f>
        <v/>
      </c>
      <c r="G3908" s="64">
        <v>0.25345030861052398</v>
      </c>
      <c r="H3908" s="67" t="str">
        <f>IF(INDEX(ApplicablePermutations!$B$3:$N$205,MATCH($A3908,ApplicablePermutations!$A$3:$A$205,0),MATCH($B3908,ApplicablePermutations!$B$2:$N$2,0))*INDEX(ApplicablePermutations!$Q$3:$S$205,MATCH($A3908,ApplicablePermutations!$P$3:$P$205,0),MATCH($C3908,ApplicablePermutations!$Q$2:$S$2,0))=1,"X","")</f>
        <v/>
      </c>
      <c r="I3908" s="64" t="str">
        <f t="shared" ref="I3908:I3971" si="322">IF($H3908="X",IF(AND($D3908&gt;0,$D3908&lt;&gt;"",$E3908&gt;0,$E3908&lt;&gt;""),MIN($D3908,$E3908),IF(AND($D3908&gt;0,$D3908&lt;&gt;""),$D3908,IF(AND($E3908&gt;0,$E3908&lt;&gt;""),$E3908,AVERAGEIFS($E$2:$E$13027,$A$2:$A$13027,$A3908,$E$2:$E$13027,"&gt;0")))),"")</f>
        <v/>
      </c>
      <c r="J3908" s="64" t="str">
        <f t="shared" si="320"/>
        <v/>
      </c>
      <c r="K3908" s="64">
        <f t="shared" si="319"/>
        <v>0</v>
      </c>
      <c r="L3908" s="67" t="str">
        <f>IF(VLOOKUP($A3908,ApplicablePermutations!$U$3:$V$146,2,0)=1,"X","")</f>
        <v/>
      </c>
      <c r="M3908" t="str">
        <f t="shared" si="318"/>
        <v/>
      </c>
      <c r="N3908" s="64">
        <f t="shared" si="321"/>
        <v>0</v>
      </c>
    </row>
    <row r="3909" spans="1:14" x14ac:dyDescent="0.25">
      <c r="A3909" t="s">
        <v>449</v>
      </c>
      <c r="B3909" t="s">
        <v>243</v>
      </c>
      <c r="C3909" s="65" t="s">
        <v>486</v>
      </c>
      <c r="D3909" s="64" t="str">
        <f>IFERROR(INDEX('Feasibility Factor'!$D$5:$N$123,MATCH(VLOOKUP($A3909,PairList!$A$2:$D$205,2,0),'Feasibility Factor'!$C$5:$C$123,0),MATCH(VLOOKUP($B3909,PairList!$F$2:$I$14,2,0),'Feasibility Factor'!$D$3:$N$3,0)),"")</f>
        <v/>
      </c>
      <c r="E3909" s="64">
        <v>0.34429485356870498</v>
      </c>
      <c r="F3909" s="64" t="str">
        <f>IFERROR(INDEX(ESShip!$C$2:$C$99,MATCH(VLOOKUP($A3909,PairList!$A$2:$D$205,3,0),ESShip!$A$2:$A$99,0)),"")</f>
        <v/>
      </c>
      <c r="G3909" s="64">
        <v>0.25345030861052442</v>
      </c>
      <c r="H3909" s="67" t="str">
        <f>IF(INDEX(ApplicablePermutations!$B$3:$N$205,MATCH($A3909,ApplicablePermutations!$A$3:$A$205,0),MATCH($B3909,ApplicablePermutations!$B$2:$N$2,0))*INDEX(ApplicablePermutations!$Q$3:$S$205,MATCH($A3909,ApplicablePermutations!$P$3:$P$205,0),MATCH($C3909,ApplicablePermutations!$Q$2:$S$2,0))=1,"X","")</f>
        <v/>
      </c>
      <c r="I3909" s="64" t="str">
        <f t="shared" si="322"/>
        <v/>
      </c>
      <c r="J3909" s="64" t="str">
        <f t="shared" si="320"/>
        <v/>
      </c>
      <c r="K3909" s="64">
        <f t="shared" si="319"/>
        <v>0</v>
      </c>
      <c r="L3909" s="67" t="str">
        <f>IF(VLOOKUP($A3909,ApplicablePermutations!$U$3:$V$146,2,0)=1,"X","")</f>
        <v/>
      </c>
      <c r="M3909" t="str">
        <f t="shared" si="318"/>
        <v/>
      </c>
      <c r="N3909" s="64">
        <f t="shared" si="321"/>
        <v>0</v>
      </c>
    </row>
    <row r="3910" spans="1:14" x14ac:dyDescent="0.25">
      <c r="A3910" t="s">
        <v>449</v>
      </c>
      <c r="B3910" t="s">
        <v>333</v>
      </c>
      <c r="C3910" s="65" t="s">
        <v>486</v>
      </c>
      <c r="D3910" s="64" t="str">
        <f>IFERROR(INDEX('Feasibility Factor'!$D$5:$N$123,MATCH(VLOOKUP($A3910,PairList!$A$2:$D$205,2,0),'Feasibility Factor'!$C$5:$C$123,0),MATCH(VLOOKUP($B3910,PairList!$F$2:$I$14,2,0),'Feasibility Factor'!$D$3:$N$3,0)),"")</f>
        <v/>
      </c>
      <c r="E3910" s="64">
        <v>0.23749999999999999</v>
      </c>
      <c r="F3910" s="64" t="str">
        <f>IFERROR(INDEX(ESShip!$C$2:$C$99,MATCH(VLOOKUP($A3910,PairList!$A$2:$D$205,3,0),ESShip!$A$2:$A$99,0)),"")</f>
        <v/>
      </c>
      <c r="G3910" s="64">
        <v>0.25345030861052398</v>
      </c>
      <c r="H3910" s="67" t="str">
        <f>IF(INDEX(ApplicablePermutations!$B$3:$N$205,MATCH($A3910,ApplicablePermutations!$A$3:$A$205,0),MATCH($B3910,ApplicablePermutations!$B$2:$N$2,0))*INDEX(ApplicablePermutations!$Q$3:$S$205,MATCH($A3910,ApplicablePermutations!$P$3:$P$205,0),MATCH($C3910,ApplicablePermutations!$Q$2:$S$2,0))=1,"X","")</f>
        <v/>
      </c>
      <c r="I3910" s="64" t="str">
        <f t="shared" si="322"/>
        <v/>
      </c>
      <c r="J3910" s="64" t="str">
        <f t="shared" si="320"/>
        <v/>
      </c>
      <c r="K3910" s="64">
        <f t="shared" si="319"/>
        <v>0</v>
      </c>
      <c r="L3910" s="67" t="str">
        <f>IF(VLOOKUP($A3910,ApplicablePermutations!$U$3:$V$146,2,0)=1,"X","")</f>
        <v/>
      </c>
      <c r="M3910" t="str">
        <f t="shared" si="318"/>
        <v/>
      </c>
      <c r="N3910" s="64">
        <f t="shared" si="321"/>
        <v>0</v>
      </c>
    </row>
    <row r="3911" spans="1:14" x14ac:dyDescent="0.25">
      <c r="A3911" t="s">
        <v>449</v>
      </c>
      <c r="B3911" t="s">
        <v>334</v>
      </c>
      <c r="C3911" s="65" t="s">
        <v>486</v>
      </c>
      <c r="D3911" s="64" t="str">
        <f>IFERROR(INDEX('Feasibility Factor'!$D$5:$N$123,MATCH(VLOOKUP($A3911,PairList!$A$2:$D$205,2,0),'Feasibility Factor'!$C$5:$C$123,0),MATCH(VLOOKUP($B3911,PairList!$F$2:$I$14,2,0),'Feasibility Factor'!$D$3:$N$3,0)),"")</f>
        <v/>
      </c>
      <c r="E3911" s="64">
        <v>0.36944444444444446</v>
      </c>
      <c r="F3911" s="64" t="str">
        <f>IFERROR(INDEX(ESShip!$C$2:$C$99,MATCH(VLOOKUP($A3911,PairList!$A$2:$D$205,3,0),ESShip!$A$2:$A$99,0)),"")</f>
        <v/>
      </c>
      <c r="G3911" s="64">
        <v>0.25345030861052398</v>
      </c>
      <c r="H3911" s="67" t="str">
        <f>IF(INDEX(ApplicablePermutations!$B$3:$N$205,MATCH($A3911,ApplicablePermutations!$A$3:$A$205,0),MATCH($B3911,ApplicablePermutations!$B$2:$N$2,0))*INDEX(ApplicablePermutations!$Q$3:$S$205,MATCH($A3911,ApplicablePermutations!$P$3:$P$205,0),MATCH($C3911,ApplicablePermutations!$Q$2:$S$2,0))=1,"X","")</f>
        <v/>
      </c>
      <c r="I3911" s="64" t="str">
        <f t="shared" si="322"/>
        <v/>
      </c>
      <c r="J3911" s="64" t="str">
        <f t="shared" si="320"/>
        <v/>
      </c>
      <c r="K3911" s="64">
        <f t="shared" si="319"/>
        <v>0</v>
      </c>
      <c r="L3911" s="67" t="str">
        <f>IF(VLOOKUP($A3911,ApplicablePermutations!$U$3:$V$146,2,0)=1,"X","")</f>
        <v/>
      </c>
      <c r="M3911" t="str">
        <f t="shared" si="318"/>
        <v/>
      </c>
      <c r="N3911" s="64">
        <f t="shared" si="321"/>
        <v>0</v>
      </c>
    </row>
    <row r="3912" spans="1:14" x14ac:dyDescent="0.25">
      <c r="A3912" t="s">
        <v>449</v>
      </c>
      <c r="B3912" t="s">
        <v>94</v>
      </c>
      <c r="C3912" s="65" t="s">
        <v>486</v>
      </c>
      <c r="D3912" s="64" t="str">
        <f>IFERROR(INDEX('Feasibility Factor'!$D$5:$N$123,MATCH(VLOOKUP($A3912,PairList!$A$2:$D$205,2,0),'Feasibility Factor'!$C$5:$C$123,0),MATCH(VLOOKUP($B3912,PairList!$F$2:$I$14,2,0),'Feasibility Factor'!$D$3:$N$3,0)),"")</f>
        <v/>
      </c>
      <c r="E3912" s="64">
        <v>0.22166666666666668</v>
      </c>
      <c r="F3912" s="64" t="str">
        <f>IFERROR(INDEX(ESShip!$C$2:$C$99,MATCH(VLOOKUP($A3912,PairList!$A$2:$D$205,3,0),ESShip!$A$2:$A$99,0)),"")</f>
        <v/>
      </c>
      <c r="G3912" s="64">
        <v>0.25345030861052398</v>
      </c>
      <c r="H3912" s="67" t="str">
        <f>IF(INDEX(ApplicablePermutations!$B$3:$N$205,MATCH($A3912,ApplicablePermutations!$A$3:$A$205,0),MATCH($B3912,ApplicablePermutations!$B$2:$N$2,0))*INDEX(ApplicablePermutations!$Q$3:$S$205,MATCH($A3912,ApplicablePermutations!$P$3:$P$205,0),MATCH($C3912,ApplicablePermutations!$Q$2:$S$2,0))=1,"X","")</f>
        <v/>
      </c>
      <c r="I3912" s="64" t="str">
        <f t="shared" si="322"/>
        <v/>
      </c>
      <c r="J3912" s="64" t="str">
        <f t="shared" si="320"/>
        <v/>
      </c>
      <c r="K3912" s="64">
        <f t="shared" si="319"/>
        <v>0</v>
      </c>
      <c r="L3912" s="67" t="str">
        <f>IF(VLOOKUP($A3912,ApplicablePermutations!$U$3:$V$146,2,0)=1,"X","")</f>
        <v/>
      </c>
      <c r="M3912" t="str">
        <f t="shared" si="318"/>
        <v/>
      </c>
      <c r="N3912" s="64">
        <f t="shared" si="321"/>
        <v>0</v>
      </c>
    </row>
    <row r="3913" spans="1:14" x14ac:dyDescent="0.25">
      <c r="A3913" t="s">
        <v>449</v>
      </c>
      <c r="B3913" t="s">
        <v>335</v>
      </c>
      <c r="C3913" s="65" t="s">
        <v>486</v>
      </c>
      <c r="D3913" s="64" t="str">
        <f>IFERROR(INDEX('Feasibility Factor'!$D$5:$N$123,MATCH(VLOOKUP($A3913,PairList!$A$2:$D$205,2,0),'Feasibility Factor'!$C$5:$C$123,0),MATCH(VLOOKUP($B3913,PairList!$F$2:$I$14,2,0),'Feasibility Factor'!$D$3:$N$3,0)),"")</f>
        <v/>
      </c>
      <c r="E3913" s="64">
        <v>0.47499999999999998</v>
      </c>
      <c r="F3913" s="64" t="str">
        <f>IFERROR(INDEX(ESShip!$C$2:$C$99,MATCH(VLOOKUP($A3913,PairList!$A$2:$D$205,3,0),ESShip!$A$2:$A$99,0)),"")</f>
        <v/>
      </c>
      <c r="G3913" s="64">
        <v>0.25345030861052398</v>
      </c>
      <c r="H3913" s="67" t="str">
        <f>IF(INDEX(ApplicablePermutations!$B$3:$N$205,MATCH($A3913,ApplicablePermutations!$A$3:$A$205,0),MATCH($B3913,ApplicablePermutations!$B$2:$N$2,0))*INDEX(ApplicablePermutations!$Q$3:$S$205,MATCH($A3913,ApplicablePermutations!$P$3:$P$205,0),MATCH($C3913,ApplicablePermutations!$Q$2:$S$2,0))=1,"X","")</f>
        <v/>
      </c>
      <c r="I3913" s="64" t="str">
        <f t="shared" si="322"/>
        <v/>
      </c>
      <c r="J3913" s="64" t="str">
        <f t="shared" si="320"/>
        <v/>
      </c>
      <c r="K3913" s="64">
        <f t="shared" si="319"/>
        <v>0</v>
      </c>
      <c r="L3913" s="67" t="str">
        <f>IF(VLOOKUP($A3913,ApplicablePermutations!$U$3:$V$146,2,0)=1,"X","")</f>
        <v/>
      </c>
      <c r="M3913" t="str">
        <f t="shared" si="318"/>
        <v/>
      </c>
      <c r="N3913" s="64">
        <f t="shared" si="321"/>
        <v>0</v>
      </c>
    </row>
    <row r="3914" spans="1:14" x14ac:dyDescent="0.25">
      <c r="A3914" t="s">
        <v>449</v>
      </c>
      <c r="B3914" t="s">
        <v>100</v>
      </c>
      <c r="C3914" s="65" t="s">
        <v>486</v>
      </c>
      <c r="D3914" s="64" t="str">
        <f>IFERROR(INDEX('Feasibility Factor'!$D$5:$N$123,MATCH(VLOOKUP($A3914,PairList!$A$2:$D$205,2,0),'Feasibility Factor'!$C$5:$C$123,0),MATCH(VLOOKUP($B3914,PairList!$F$2:$I$14,2,0),'Feasibility Factor'!$D$3:$N$3,0)),"")</f>
        <v/>
      </c>
      <c r="E3914" s="64">
        <v>0.22166666666666668</v>
      </c>
      <c r="F3914" s="64" t="str">
        <f>IFERROR(INDEX(ESShip!$C$2:$C$99,MATCH(VLOOKUP($A3914,PairList!$A$2:$D$205,3,0),ESShip!$A$2:$A$99,0)),"")</f>
        <v/>
      </c>
      <c r="G3914" s="64">
        <v>0.25345030861052398</v>
      </c>
      <c r="H3914" s="67" t="str">
        <f>IF(INDEX(ApplicablePermutations!$B$3:$N$205,MATCH($A3914,ApplicablePermutations!$A$3:$A$205,0),MATCH($B3914,ApplicablePermutations!$B$2:$N$2,0))*INDEX(ApplicablePermutations!$Q$3:$S$205,MATCH($A3914,ApplicablePermutations!$P$3:$P$205,0),MATCH($C3914,ApplicablePermutations!$Q$2:$S$2,0))=1,"X","")</f>
        <v>X</v>
      </c>
      <c r="I3914" s="64">
        <f t="shared" si="322"/>
        <v>0.22166666666666668</v>
      </c>
      <c r="J3914" s="64">
        <f t="shared" si="320"/>
        <v>0.25345030861052398</v>
      </c>
      <c r="K3914" s="64">
        <f t="shared" si="319"/>
        <v>0.16548518159133385</v>
      </c>
      <c r="L3914" s="67" t="str">
        <f>IF(VLOOKUP($A3914,ApplicablePermutations!$U$3:$V$146,2,0)=1,"X","")</f>
        <v/>
      </c>
      <c r="M3914" t="str">
        <f t="shared" si="318"/>
        <v/>
      </c>
      <c r="N3914" s="64">
        <f t="shared" si="321"/>
        <v>0.16548518159133385</v>
      </c>
    </row>
    <row r="3915" spans="1:14" x14ac:dyDescent="0.25">
      <c r="A3915" t="s">
        <v>450</v>
      </c>
      <c r="B3915" t="s">
        <v>327</v>
      </c>
      <c r="C3915" s="65" t="s">
        <v>485</v>
      </c>
      <c r="D3915" s="64">
        <f>IFERROR(INDEX('Feasibility Factor'!$D$5:$N$123,MATCH(VLOOKUP($A3915,PairList!$A$2:$D$205,2,0),'Feasibility Factor'!$C$5:$C$123,0),MATCH(VLOOKUP($B3915,PairList!$F$2:$I$14,2,0),'Feasibility Factor'!$D$3:$N$3,0)),"")</f>
        <v>0.75</v>
      </c>
      <c r="E3915" s="64">
        <v>0.20625000000000016</v>
      </c>
      <c r="F3915" s="64" t="str">
        <f>IFERROR(INDEX(ESShip!$C$2:$C$99,MATCH(VLOOKUP($A3915,PairList!$A$2:$D$205,3,0),ESShip!$A$2:$A$99,0)),"")</f>
        <v/>
      </c>
      <c r="G3915" s="64">
        <v>0.25345030861052414</v>
      </c>
      <c r="H3915" s="67" t="str">
        <f>IF(INDEX(ApplicablePermutations!$B$3:$N$205,MATCH($A3915,ApplicablePermutations!$A$3:$A$205,0),MATCH($B3915,ApplicablePermutations!$B$2:$N$2,0))*INDEX(ApplicablePermutations!$Q$3:$S$205,MATCH($A3915,ApplicablePermutations!$P$3:$P$205,0),MATCH($C3915,ApplicablePermutations!$Q$2:$S$2,0))=1,"X","")</f>
        <v/>
      </c>
      <c r="I3915" s="64" t="str">
        <f t="shared" si="322"/>
        <v/>
      </c>
      <c r="J3915" s="64" t="str">
        <f t="shared" si="320"/>
        <v/>
      </c>
      <c r="K3915" s="64">
        <f t="shared" si="319"/>
        <v>0</v>
      </c>
      <c r="L3915" s="67" t="str">
        <f>IF(VLOOKUP($A3915,ApplicablePermutations!$U$3:$V$146,2,0)=1,"X","")</f>
        <v/>
      </c>
      <c r="M3915" t="str">
        <f t="shared" si="318"/>
        <v/>
      </c>
      <c r="N3915" s="64">
        <f t="shared" si="321"/>
        <v>0</v>
      </c>
    </row>
    <row r="3916" spans="1:14" x14ac:dyDescent="0.25">
      <c r="A3916" t="s">
        <v>450</v>
      </c>
      <c r="B3916" t="s">
        <v>328</v>
      </c>
      <c r="C3916" s="65" t="s">
        <v>485</v>
      </c>
      <c r="D3916" s="64">
        <f>IFERROR(INDEX('Feasibility Factor'!$D$5:$N$123,MATCH(VLOOKUP($A3916,PairList!$A$2:$D$205,2,0),'Feasibility Factor'!$C$5:$C$123,0),MATCH(VLOOKUP($B3916,PairList!$F$2:$I$14,2,0),'Feasibility Factor'!$D$3:$N$3,0)),"")</f>
        <v>0.75</v>
      </c>
      <c r="E3916" s="64">
        <v>0</v>
      </c>
      <c r="F3916" s="64" t="str">
        <f>IFERROR(INDEX(ESShip!$C$2:$C$99,MATCH(VLOOKUP($A3916,PairList!$A$2:$D$205,3,0),ESShip!$A$2:$A$99,0)),"")</f>
        <v/>
      </c>
      <c r="G3916" s="64">
        <v>0.25345030861052398</v>
      </c>
      <c r="H3916" s="67" t="str">
        <f>IF(INDEX(ApplicablePermutations!$B$3:$N$205,MATCH($A3916,ApplicablePermutations!$A$3:$A$205,0),MATCH($B3916,ApplicablePermutations!$B$2:$N$2,0))*INDEX(ApplicablePermutations!$Q$3:$S$205,MATCH($A3916,ApplicablePermutations!$P$3:$P$205,0),MATCH($C3916,ApplicablePermutations!$Q$2:$S$2,0))=1,"X","")</f>
        <v>X</v>
      </c>
      <c r="I3916" s="64">
        <f t="shared" si="322"/>
        <v>0.75</v>
      </c>
      <c r="J3916" s="64">
        <f t="shared" si="320"/>
        <v>0.25345030861052398</v>
      </c>
      <c r="K3916" s="64">
        <f t="shared" si="319"/>
        <v>0.55991226854210696</v>
      </c>
      <c r="L3916" s="67" t="str">
        <f>IF(VLOOKUP($A3916,ApplicablePermutations!$U$3:$V$146,2,0)=1,"X","")</f>
        <v/>
      </c>
      <c r="M3916" t="str">
        <f t="shared" si="318"/>
        <v/>
      </c>
      <c r="N3916" s="64">
        <f t="shared" si="321"/>
        <v>0.55991226854210696</v>
      </c>
    </row>
    <row r="3917" spans="1:14" x14ac:dyDescent="0.25">
      <c r="A3917" t="s">
        <v>450</v>
      </c>
      <c r="B3917" t="s">
        <v>239</v>
      </c>
      <c r="C3917" s="65" t="s">
        <v>485</v>
      </c>
      <c r="D3917" s="64">
        <f>IFERROR(INDEX('Feasibility Factor'!$D$5:$N$123,MATCH(VLOOKUP($A3917,PairList!$A$2:$D$205,2,0),'Feasibility Factor'!$C$5:$C$123,0),MATCH(VLOOKUP($B3917,PairList!$F$2:$I$14,2,0),'Feasibility Factor'!$D$3:$N$3,0)),"")</f>
        <v>0.75</v>
      </c>
      <c r="E3917" s="64">
        <v>0</v>
      </c>
      <c r="F3917" s="64" t="str">
        <f>IFERROR(INDEX(ESShip!$C$2:$C$99,MATCH(VLOOKUP($A3917,PairList!$A$2:$D$205,3,0),ESShip!$A$2:$A$99,0)),"")</f>
        <v/>
      </c>
      <c r="G3917" s="64">
        <v>0.25345030861052398</v>
      </c>
      <c r="H3917" s="67" t="str">
        <f>IF(INDEX(ApplicablePermutations!$B$3:$N$205,MATCH($A3917,ApplicablePermutations!$A$3:$A$205,0),MATCH($B3917,ApplicablePermutations!$B$2:$N$2,0))*INDEX(ApplicablePermutations!$Q$3:$S$205,MATCH($A3917,ApplicablePermutations!$P$3:$P$205,0),MATCH($C3917,ApplicablePermutations!$Q$2:$S$2,0))=1,"X","")</f>
        <v/>
      </c>
      <c r="I3917" s="64" t="str">
        <f t="shared" si="322"/>
        <v/>
      </c>
      <c r="J3917" s="64" t="str">
        <f t="shared" si="320"/>
        <v/>
      </c>
      <c r="K3917" s="64">
        <f t="shared" si="319"/>
        <v>0</v>
      </c>
      <c r="L3917" s="67" t="str">
        <f>IF(VLOOKUP($A3917,ApplicablePermutations!$U$3:$V$146,2,0)=1,"X","")</f>
        <v/>
      </c>
      <c r="M3917" t="str">
        <f t="shared" si="318"/>
        <v/>
      </c>
      <c r="N3917" s="64">
        <f t="shared" si="321"/>
        <v>0</v>
      </c>
    </row>
    <row r="3918" spans="1:14" x14ac:dyDescent="0.25">
      <c r="A3918" t="s">
        <v>450</v>
      </c>
      <c r="B3918" t="s">
        <v>329</v>
      </c>
      <c r="C3918" s="65" t="s">
        <v>485</v>
      </c>
      <c r="D3918" s="64">
        <f>IFERROR(INDEX('Feasibility Factor'!$D$5:$N$123,MATCH(VLOOKUP($A3918,PairList!$A$2:$D$205,2,0),'Feasibility Factor'!$C$5:$C$123,0),MATCH(VLOOKUP($B3918,PairList!$F$2:$I$14,2,0),'Feasibility Factor'!$D$3:$N$3,0)),"")</f>
        <v>0.75</v>
      </c>
      <c r="E3918" s="64">
        <v>0</v>
      </c>
      <c r="F3918" s="64" t="str">
        <f>IFERROR(INDEX(ESShip!$C$2:$C$99,MATCH(VLOOKUP($A3918,PairList!$A$2:$D$205,3,0),ESShip!$A$2:$A$99,0)),"")</f>
        <v/>
      </c>
      <c r="G3918" s="64">
        <v>0.25345030861052398</v>
      </c>
      <c r="H3918" s="67" t="str">
        <f>IF(INDEX(ApplicablePermutations!$B$3:$N$205,MATCH($A3918,ApplicablePermutations!$A$3:$A$205,0),MATCH($B3918,ApplicablePermutations!$B$2:$N$2,0))*INDEX(ApplicablePermutations!$Q$3:$S$205,MATCH($A3918,ApplicablePermutations!$P$3:$P$205,0),MATCH($C3918,ApplicablePermutations!$Q$2:$S$2,0))=1,"X","")</f>
        <v/>
      </c>
      <c r="I3918" s="64" t="str">
        <f t="shared" si="322"/>
        <v/>
      </c>
      <c r="J3918" s="64" t="str">
        <f t="shared" si="320"/>
        <v/>
      </c>
      <c r="K3918" s="64">
        <f t="shared" si="319"/>
        <v>0</v>
      </c>
      <c r="L3918" s="67" t="str">
        <f>IF(VLOOKUP($A3918,ApplicablePermutations!$U$3:$V$146,2,0)=1,"X","")</f>
        <v/>
      </c>
      <c r="M3918" t="str">
        <f t="shared" si="318"/>
        <v/>
      </c>
      <c r="N3918" s="64">
        <f t="shared" si="321"/>
        <v>0</v>
      </c>
    </row>
    <row r="3919" spans="1:14" x14ac:dyDescent="0.25">
      <c r="A3919" t="s">
        <v>450</v>
      </c>
      <c r="B3919" t="s">
        <v>330</v>
      </c>
      <c r="C3919" s="65" t="s">
        <v>485</v>
      </c>
      <c r="D3919" s="64">
        <f>IFERROR(INDEX('Feasibility Factor'!$D$5:$N$123,MATCH(VLOOKUP($A3919,PairList!$A$2:$D$205,2,0),'Feasibility Factor'!$C$5:$C$123,0),MATCH(VLOOKUP($B3919,PairList!$F$2:$I$14,2,0),'Feasibility Factor'!$D$3:$N$3,0)),"")</f>
        <v>0.75</v>
      </c>
      <c r="E3919" s="64">
        <v>0</v>
      </c>
      <c r="F3919" s="64" t="str">
        <f>IFERROR(INDEX(ESShip!$C$2:$C$99,MATCH(VLOOKUP($A3919,PairList!$A$2:$D$205,3,0),ESShip!$A$2:$A$99,0)),"")</f>
        <v/>
      </c>
      <c r="G3919" s="64">
        <v>0.25345030861052398</v>
      </c>
      <c r="H3919" s="67" t="str">
        <f>IF(INDEX(ApplicablePermutations!$B$3:$N$205,MATCH($A3919,ApplicablePermutations!$A$3:$A$205,0),MATCH($B3919,ApplicablePermutations!$B$2:$N$2,0))*INDEX(ApplicablePermutations!$Q$3:$S$205,MATCH($A3919,ApplicablePermutations!$P$3:$P$205,0),MATCH($C3919,ApplicablePermutations!$Q$2:$S$2,0))=1,"X","")</f>
        <v>X</v>
      </c>
      <c r="I3919" s="64">
        <f t="shared" si="322"/>
        <v>0.75</v>
      </c>
      <c r="J3919" s="64">
        <f t="shared" si="320"/>
        <v>0.25345030861052398</v>
      </c>
      <c r="K3919" s="64">
        <f t="shared" si="319"/>
        <v>0.55991226854210696</v>
      </c>
      <c r="L3919" s="67" t="str">
        <f>IF(VLOOKUP($A3919,ApplicablePermutations!$U$3:$V$146,2,0)=1,"X","")</f>
        <v/>
      </c>
      <c r="M3919" t="str">
        <f t="shared" si="318"/>
        <v/>
      </c>
      <c r="N3919" s="64">
        <f t="shared" si="321"/>
        <v>0.55991226854210696</v>
      </c>
    </row>
    <row r="3920" spans="1:14" x14ac:dyDescent="0.25">
      <c r="A3920" t="s">
        <v>450</v>
      </c>
      <c r="B3920" t="s">
        <v>331</v>
      </c>
      <c r="C3920" s="65" t="s">
        <v>485</v>
      </c>
      <c r="D3920" s="64">
        <f>IFERROR(INDEX('Feasibility Factor'!$D$5:$N$123,MATCH(VLOOKUP($A3920,PairList!$A$2:$D$205,2,0),'Feasibility Factor'!$C$5:$C$123,0),MATCH(VLOOKUP($B3920,PairList!$F$2:$I$14,2,0),'Feasibility Factor'!$D$3:$N$3,0)),"")</f>
        <v>0.75</v>
      </c>
      <c r="E3920" s="64">
        <v>0.20625000000000016</v>
      </c>
      <c r="F3920" s="64" t="str">
        <f>IFERROR(INDEX(ESShip!$C$2:$C$99,MATCH(VLOOKUP($A3920,PairList!$A$2:$D$205,3,0),ESShip!$A$2:$A$99,0)),"")</f>
        <v/>
      </c>
      <c r="G3920" s="64">
        <v>0.25345030861052414</v>
      </c>
      <c r="H3920" s="67" t="str">
        <f>IF(INDEX(ApplicablePermutations!$B$3:$N$205,MATCH($A3920,ApplicablePermutations!$A$3:$A$205,0),MATCH($B3920,ApplicablePermutations!$B$2:$N$2,0))*INDEX(ApplicablePermutations!$Q$3:$S$205,MATCH($A3920,ApplicablePermutations!$P$3:$P$205,0),MATCH($C3920,ApplicablePermutations!$Q$2:$S$2,0))=1,"X","")</f>
        <v>X</v>
      </c>
      <c r="I3920" s="64">
        <f t="shared" si="322"/>
        <v>0.20625000000000016</v>
      </c>
      <c r="J3920" s="64">
        <f t="shared" si="320"/>
        <v>0.25345030861052414</v>
      </c>
      <c r="K3920" s="64">
        <f t="shared" si="319"/>
        <v>0.15397587384907949</v>
      </c>
      <c r="L3920" s="67" t="str">
        <f>IF(VLOOKUP($A3920,ApplicablePermutations!$U$3:$V$146,2,0)=1,"X","")</f>
        <v/>
      </c>
      <c r="M3920" t="str">
        <f t="shared" si="318"/>
        <v/>
      </c>
      <c r="N3920" s="64">
        <f t="shared" si="321"/>
        <v>0.15397587384907949</v>
      </c>
    </row>
    <row r="3921" spans="1:14" x14ac:dyDescent="0.25">
      <c r="A3921" t="s">
        <v>450</v>
      </c>
      <c r="B3921" t="s">
        <v>332</v>
      </c>
      <c r="C3921" s="65" t="s">
        <v>485</v>
      </c>
      <c r="D3921" s="64">
        <f>IFERROR(INDEX('Feasibility Factor'!$D$5:$N$123,MATCH(VLOOKUP($A3921,PairList!$A$2:$D$205,2,0),'Feasibility Factor'!$C$5:$C$123,0),MATCH(VLOOKUP($B3921,PairList!$F$2:$I$14,2,0),'Feasibility Factor'!$D$3:$N$3,0)),"")</f>
        <v>0.75</v>
      </c>
      <c r="E3921" s="64">
        <v>0</v>
      </c>
      <c r="F3921" s="64" t="str">
        <f>IFERROR(INDEX(ESShip!$C$2:$C$99,MATCH(VLOOKUP($A3921,PairList!$A$2:$D$205,3,0),ESShip!$A$2:$A$99,0)),"")</f>
        <v/>
      </c>
      <c r="G3921" s="64">
        <v>0.25345030861052398</v>
      </c>
      <c r="H3921" s="67" t="str">
        <f>IF(INDEX(ApplicablePermutations!$B$3:$N$205,MATCH($A3921,ApplicablePermutations!$A$3:$A$205,0),MATCH($B3921,ApplicablePermutations!$B$2:$N$2,0))*INDEX(ApplicablePermutations!$Q$3:$S$205,MATCH($A3921,ApplicablePermutations!$P$3:$P$205,0),MATCH($C3921,ApplicablePermutations!$Q$2:$S$2,0))=1,"X","")</f>
        <v/>
      </c>
      <c r="I3921" s="64" t="str">
        <f t="shared" si="322"/>
        <v/>
      </c>
      <c r="J3921" s="64" t="str">
        <f t="shared" si="320"/>
        <v/>
      </c>
      <c r="K3921" s="64">
        <f t="shared" si="319"/>
        <v>0</v>
      </c>
      <c r="L3921" s="67" t="str">
        <f>IF(VLOOKUP($A3921,ApplicablePermutations!$U$3:$V$146,2,0)=1,"X","")</f>
        <v/>
      </c>
      <c r="M3921" t="str">
        <f t="shared" si="318"/>
        <v/>
      </c>
      <c r="N3921" s="64">
        <f t="shared" si="321"/>
        <v>0</v>
      </c>
    </row>
    <row r="3922" spans="1:14" x14ac:dyDescent="0.25">
      <c r="A3922" t="s">
        <v>450</v>
      </c>
      <c r="B3922" t="s">
        <v>243</v>
      </c>
      <c r="C3922" s="65" t="s">
        <v>485</v>
      </c>
      <c r="D3922" s="64">
        <f>IFERROR(INDEX('Feasibility Factor'!$D$5:$N$123,MATCH(VLOOKUP($A3922,PairList!$A$2:$D$205,2,0),'Feasibility Factor'!$C$5:$C$123,0),MATCH(VLOOKUP($B3922,PairList!$F$2:$I$14,2,0),'Feasibility Factor'!$D$3:$N$3,0)),"")</f>
        <v>0.75</v>
      </c>
      <c r="E3922" s="64">
        <v>0.20625000000000016</v>
      </c>
      <c r="F3922" s="64" t="str">
        <f>IFERROR(INDEX(ESShip!$C$2:$C$99,MATCH(VLOOKUP($A3922,PairList!$A$2:$D$205,3,0),ESShip!$A$2:$A$99,0)),"")</f>
        <v/>
      </c>
      <c r="G3922" s="64">
        <v>0.25345030861052414</v>
      </c>
      <c r="H3922" s="67" t="str">
        <f>IF(INDEX(ApplicablePermutations!$B$3:$N$205,MATCH($A3922,ApplicablePermutations!$A$3:$A$205,0),MATCH($B3922,ApplicablePermutations!$B$2:$N$2,0))*INDEX(ApplicablePermutations!$Q$3:$S$205,MATCH($A3922,ApplicablePermutations!$P$3:$P$205,0),MATCH($C3922,ApplicablePermutations!$Q$2:$S$2,0))=1,"X","")</f>
        <v/>
      </c>
      <c r="I3922" s="64" t="str">
        <f t="shared" si="322"/>
        <v/>
      </c>
      <c r="J3922" s="64" t="str">
        <f t="shared" si="320"/>
        <v/>
      </c>
      <c r="K3922" s="64">
        <f t="shared" si="319"/>
        <v>0</v>
      </c>
      <c r="L3922" s="67" t="str">
        <f>IF(VLOOKUP($A3922,ApplicablePermutations!$U$3:$V$146,2,0)=1,"X","")</f>
        <v/>
      </c>
      <c r="M3922" t="str">
        <f t="shared" si="318"/>
        <v/>
      </c>
      <c r="N3922" s="64">
        <f t="shared" si="321"/>
        <v>0</v>
      </c>
    </row>
    <row r="3923" spans="1:14" x14ac:dyDescent="0.25">
      <c r="A3923" t="s">
        <v>450</v>
      </c>
      <c r="B3923" t="s">
        <v>333</v>
      </c>
      <c r="C3923" s="65" t="s">
        <v>485</v>
      </c>
      <c r="D3923" s="64">
        <f>IFERROR(INDEX('Feasibility Factor'!$D$5:$N$123,MATCH(VLOOKUP($A3923,PairList!$A$2:$D$205,2,0),'Feasibility Factor'!$C$5:$C$123,0),MATCH(VLOOKUP($B3923,PairList!$F$2:$I$14,2,0),'Feasibility Factor'!$D$3:$N$3,0)),"")</f>
        <v>0.75</v>
      </c>
      <c r="E3923" s="64">
        <v>0.20625000000000016</v>
      </c>
      <c r="F3923" s="64" t="str">
        <f>IFERROR(INDEX(ESShip!$C$2:$C$99,MATCH(VLOOKUP($A3923,PairList!$A$2:$D$205,3,0),ESShip!$A$2:$A$99,0)),"")</f>
        <v/>
      </c>
      <c r="G3923" s="64">
        <v>0.25345030861052414</v>
      </c>
      <c r="H3923" s="67" t="str">
        <f>IF(INDEX(ApplicablePermutations!$B$3:$N$205,MATCH($A3923,ApplicablePermutations!$A$3:$A$205,0),MATCH($B3923,ApplicablePermutations!$B$2:$N$2,0))*INDEX(ApplicablePermutations!$Q$3:$S$205,MATCH($A3923,ApplicablePermutations!$P$3:$P$205,0),MATCH($C3923,ApplicablePermutations!$Q$2:$S$2,0))=1,"X","")</f>
        <v>X</v>
      </c>
      <c r="I3923" s="64">
        <f t="shared" si="322"/>
        <v>0.20625000000000016</v>
      </c>
      <c r="J3923" s="64">
        <f t="shared" si="320"/>
        <v>0.25345030861052414</v>
      </c>
      <c r="K3923" s="64">
        <f t="shared" si="319"/>
        <v>0.15397587384907949</v>
      </c>
      <c r="L3923" s="67" t="str">
        <f>IF(VLOOKUP($A3923,ApplicablePermutations!$U$3:$V$146,2,0)=1,"X","")</f>
        <v/>
      </c>
      <c r="M3923" t="str">
        <f t="shared" si="318"/>
        <v/>
      </c>
      <c r="N3923" s="64">
        <f t="shared" si="321"/>
        <v>0.15397587384907949</v>
      </c>
    </row>
    <row r="3924" spans="1:14" x14ac:dyDescent="0.25">
      <c r="A3924" t="s">
        <v>450</v>
      </c>
      <c r="B3924" t="s">
        <v>334</v>
      </c>
      <c r="C3924" s="65" t="s">
        <v>485</v>
      </c>
      <c r="D3924" s="64">
        <f>IFERROR(INDEX('Feasibility Factor'!$D$5:$N$123,MATCH(VLOOKUP($A3924,PairList!$A$2:$D$205,2,0),'Feasibility Factor'!$C$5:$C$123,0),MATCH(VLOOKUP($B3924,PairList!$F$2:$I$14,2,0),'Feasibility Factor'!$D$3:$N$3,0)),"")</f>
        <v>0.75</v>
      </c>
      <c r="E3924" s="64">
        <v>0</v>
      </c>
      <c r="F3924" s="64" t="str">
        <f>IFERROR(INDEX(ESShip!$C$2:$C$99,MATCH(VLOOKUP($A3924,PairList!$A$2:$D$205,3,0),ESShip!$A$2:$A$99,0)),"")</f>
        <v/>
      </c>
      <c r="G3924" s="64">
        <v>0.25345030861052398</v>
      </c>
      <c r="H3924" s="67" t="str">
        <f>IF(INDEX(ApplicablePermutations!$B$3:$N$205,MATCH($A3924,ApplicablePermutations!$A$3:$A$205,0),MATCH($B3924,ApplicablePermutations!$B$2:$N$2,0))*INDEX(ApplicablePermutations!$Q$3:$S$205,MATCH($A3924,ApplicablePermutations!$P$3:$P$205,0),MATCH($C3924,ApplicablePermutations!$Q$2:$S$2,0))=1,"X","")</f>
        <v/>
      </c>
      <c r="I3924" s="64" t="str">
        <f t="shared" si="322"/>
        <v/>
      </c>
      <c r="J3924" s="64" t="str">
        <f t="shared" si="320"/>
        <v/>
      </c>
      <c r="K3924" s="64">
        <f t="shared" si="319"/>
        <v>0</v>
      </c>
      <c r="L3924" s="67" t="str">
        <f>IF(VLOOKUP($A3924,ApplicablePermutations!$U$3:$V$146,2,0)=1,"X","")</f>
        <v/>
      </c>
      <c r="M3924" t="str">
        <f t="shared" si="318"/>
        <v/>
      </c>
      <c r="N3924" s="64">
        <f t="shared" si="321"/>
        <v>0</v>
      </c>
    </row>
    <row r="3925" spans="1:14" x14ac:dyDescent="0.25">
      <c r="A3925" t="s">
        <v>450</v>
      </c>
      <c r="B3925" t="s">
        <v>94</v>
      </c>
      <c r="C3925" s="65" t="s">
        <v>485</v>
      </c>
      <c r="D3925" s="64">
        <f>IFERROR(INDEX('Feasibility Factor'!$D$5:$N$123,MATCH(VLOOKUP($A3925,PairList!$A$2:$D$205,2,0),'Feasibility Factor'!$C$5:$C$123,0),MATCH(VLOOKUP($B3925,PairList!$F$2:$I$14,2,0),'Feasibility Factor'!$D$3:$N$3,0)),"")</f>
        <v>0.75</v>
      </c>
      <c r="E3925" s="64">
        <v>0</v>
      </c>
      <c r="F3925" s="64" t="str">
        <f>IFERROR(INDEX(ESShip!$C$2:$C$99,MATCH(VLOOKUP($A3925,PairList!$A$2:$D$205,3,0),ESShip!$A$2:$A$99,0)),"")</f>
        <v/>
      </c>
      <c r="G3925" s="64">
        <v>0.25345030861052398</v>
      </c>
      <c r="H3925" s="67" t="str">
        <f>IF(INDEX(ApplicablePermutations!$B$3:$N$205,MATCH($A3925,ApplicablePermutations!$A$3:$A$205,0),MATCH($B3925,ApplicablePermutations!$B$2:$N$2,0))*INDEX(ApplicablePermutations!$Q$3:$S$205,MATCH($A3925,ApplicablePermutations!$P$3:$P$205,0),MATCH($C3925,ApplicablePermutations!$Q$2:$S$2,0))=1,"X","")</f>
        <v/>
      </c>
      <c r="I3925" s="64" t="str">
        <f t="shared" si="322"/>
        <v/>
      </c>
      <c r="J3925" s="64" t="str">
        <f t="shared" si="320"/>
        <v/>
      </c>
      <c r="K3925" s="64">
        <f t="shared" si="319"/>
        <v>0</v>
      </c>
      <c r="L3925" s="67" t="str">
        <f>IF(VLOOKUP($A3925,ApplicablePermutations!$U$3:$V$146,2,0)=1,"X","")</f>
        <v/>
      </c>
      <c r="M3925" t="str">
        <f t="shared" si="318"/>
        <v/>
      </c>
      <c r="N3925" s="64">
        <f t="shared" si="321"/>
        <v>0</v>
      </c>
    </row>
    <row r="3926" spans="1:14" x14ac:dyDescent="0.25">
      <c r="A3926" t="s">
        <v>450</v>
      </c>
      <c r="B3926" t="s">
        <v>335</v>
      </c>
      <c r="C3926" s="65" t="s">
        <v>485</v>
      </c>
      <c r="D3926" s="64">
        <f>IFERROR(INDEX('Feasibility Factor'!$D$5:$N$123,MATCH(VLOOKUP($A3926,PairList!$A$2:$D$205,2,0),'Feasibility Factor'!$C$5:$C$123,0),MATCH(VLOOKUP($B3926,PairList!$F$2:$I$14,2,0),'Feasibility Factor'!$D$3:$N$3,0)),"")</f>
        <v>0.75</v>
      </c>
      <c r="E3926" s="64">
        <v>0</v>
      </c>
      <c r="F3926" s="64" t="str">
        <f>IFERROR(INDEX(ESShip!$C$2:$C$99,MATCH(VLOOKUP($A3926,PairList!$A$2:$D$205,3,0),ESShip!$A$2:$A$99,0)),"")</f>
        <v/>
      </c>
      <c r="G3926" s="64">
        <v>0.25345030861052398</v>
      </c>
      <c r="H3926" s="67" t="str">
        <f>IF(INDEX(ApplicablePermutations!$B$3:$N$205,MATCH($A3926,ApplicablePermutations!$A$3:$A$205,0),MATCH($B3926,ApplicablePermutations!$B$2:$N$2,0))*INDEX(ApplicablePermutations!$Q$3:$S$205,MATCH($A3926,ApplicablePermutations!$P$3:$P$205,0),MATCH($C3926,ApplicablePermutations!$Q$2:$S$2,0))=1,"X","")</f>
        <v/>
      </c>
      <c r="I3926" s="64" t="str">
        <f t="shared" si="322"/>
        <v/>
      </c>
      <c r="J3926" s="64" t="str">
        <f t="shared" si="320"/>
        <v/>
      </c>
      <c r="K3926" s="64">
        <f t="shared" si="319"/>
        <v>0</v>
      </c>
      <c r="L3926" s="67" t="str">
        <f>IF(VLOOKUP($A3926,ApplicablePermutations!$U$3:$V$146,2,0)=1,"X","")</f>
        <v/>
      </c>
      <c r="M3926" t="str">
        <f t="shared" si="318"/>
        <v/>
      </c>
      <c r="N3926" s="64">
        <f t="shared" si="321"/>
        <v>0</v>
      </c>
    </row>
    <row r="3927" spans="1:14" x14ac:dyDescent="0.25">
      <c r="A3927" t="s">
        <v>450</v>
      </c>
      <c r="B3927" t="s">
        <v>100</v>
      </c>
      <c r="C3927" s="65" t="s">
        <v>485</v>
      </c>
      <c r="D3927" s="64">
        <f>IFERROR(INDEX('Feasibility Factor'!$D$5:$N$123,MATCH(VLOOKUP($A3927,PairList!$A$2:$D$205,2,0),'Feasibility Factor'!$C$5:$C$123,0),MATCH(VLOOKUP($B3927,PairList!$F$2:$I$14,2,0),'Feasibility Factor'!$D$3:$N$3,0)),"")</f>
        <v>0.75</v>
      </c>
      <c r="E3927" s="64">
        <v>0.20625000000000016</v>
      </c>
      <c r="F3927" s="64" t="str">
        <f>IFERROR(INDEX(ESShip!$C$2:$C$99,MATCH(VLOOKUP($A3927,PairList!$A$2:$D$205,3,0),ESShip!$A$2:$A$99,0)),"")</f>
        <v/>
      </c>
      <c r="G3927" s="64">
        <v>0.25345030861052414</v>
      </c>
      <c r="H3927" s="67" t="str">
        <f>IF(INDEX(ApplicablePermutations!$B$3:$N$205,MATCH($A3927,ApplicablePermutations!$A$3:$A$205,0),MATCH($B3927,ApplicablePermutations!$B$2:$N$2,0))*INDEX(ApplicablePermutations!$Q$3:$S$205,MATCH($A3927,ApplicablePermutations!$P$3:$P$205,0),MATCH($C3927,ApplicablePermutations!$Q$2:$S$2,0))=1,"X","")</f>
        <v/>
      </c>
      <c r="I3927" s="64" t="str">
        <f t="shared" si="322"/>
        <v/>
      </c>
      <c r="J3927" s="64" t="str">
        <f t="shared" si="320"/>
        <v/>
      </c>
      <c r="K3927" s="64">
        <f t="shared" si="319"/>
        <v>0</v>
      </c>
      <c r="L3927" s="67" t="str">
        <f>IF(VLOOKUP($A3927,ApplicablePermutations!$U$3:$V$146,2,0)=1,"X","")</f>
        <v/>
      </c>
      <c r="M3927" t="str">
        <f t="shared" si="318"/>
        <v/>
      </c>
      <c r="N3927" s="64">
        <f t="shared" si="321"/>
        <v>0</v>
      </c>
    </row>
    <row r="3928" spans="1:14" x14ac:dyDescent="0.25">
      <c r="A3928" t="s">
        <v>450</v>
      </c>
      <c r="B3928" t="s">
        <v>327</v>
      </c>
      <c r="C3928" s="65" t="s">
        <v>486</v>
      </c>
      <c r="D3928" s="64">
        <f>IFERROR(INDEX('Feasibility Factor'!$D$5:$N$123,MATCH(VLOOKUP($A3928,PairList!$A$2:$D$205,2,0),'Feasibility Factor'!$C$5:$C$123,0),MATCH(VLOOKUP($B3928,PairList!$F$2:$I$14,2,0),'Feasibility Factor'!$D$3:$N$3,0)),"")</f>
        <v>0.75</v>
      </c>
      <c r="E3928" s="64">
        <v>0.20625000000000016</v>
      </c>
      <c r="F3928" s="64" t="str">
        <f>IFERROR(INDEX(ESShip!$C$2:$C$99,MATCH(VLOOKUP($A3928,PairList!$A$2:$D$205,3,0),ESShip!$A$2:$A$99,0)),"")</f>
        <v/>
      </c>
      <c r="G3928" s="64">
        <v>0.25345030861052414</v>
      </c>
      <c r="H3928" s="67" t="str">
        <f>IF(INDEX(ApplicablePermutations!$B$3:$N$205,MATCH($A3928,ApplicablePermutations!$A$3:$A$205,0),MATCH($B3928,ApplicablePermutations!$B$2:$N$2,0))*INDEX(ApplicablePermutations!$Q$3:$S$205,MATCH($A3928,ApplicablePermutations!$P$3:$P$205,0),MATCH($C3928,ApplicablePermutations!$Q$2:$S$2,0))=1,"X","")</f>
        <v/>
      </c>
      <c r="I3928" s="64" t="str">
        <f t="shared" si="322"/>
        <v/>
      </c>
      <c r="J3928" s="64" t="str">
        <f t="shared" si="320"/>
        <v/>
      </c>
      <c r="K3928" s="64">
        <f t="shared" si="319"/>
        <v>0</v>
      </c>
      <c r="L3928" s="67" t="str">
        <f>IF(VLOOKUP($A3928,ApplicablePermutations!$U$3:$V$146,2,0)=1,"X","")</f>
        <v/>
      </c>
      <c r="M3928" t="str">
        <f t="shared" si="318"/>
        <v/>
      </c>
      <c r="N3928" s="64">
        <f t="shared" si="321"/>
        <v>0</v>
      </c>
    </row>
    <row r="3929" spans="1:14" x14ac:dyDescent="0.25">
      <c r="A3929" t="s">
        <v>450</v>
      </c>
      <c r="B3929" t="s">
        <v>328</v>
      </c>
      <c r="C3929" s="65" t="s">
        <v>486</v>
      </c>
      <c r="D3929" s="64">
        <f>IFERROR(INDEX('Feasibility Factor'!$D$5:$N$123,MATCH(VLOOKUP($A3929,PairList!$A$2:$D$205,2,0),'Feasibility Factor'!$C$5:$C$123,0),MATCH(VLOOKUP($B3929,PairList!$F$2:$I$14,2,0),'Feasibility Factor'!$D$3:$N$3,0)),"")</f>
        <v>0.75</v>
      </c>
      <c r="E3929" s="64">
        <v>5.6250000000000001E-2</v>
      </c>
      <c r="F3929" s="64" t="str">
        <f>IFERROR(INDEX(ESShip!$C$2:$C$99,MATCH(VLOOKUP($A3929,PairList!$A$2:$D$205,3,0),ESShip!$A$2:$A$99,0)),"")</f>
        <v/>
      </c>
      <c r="G3929" s="64">
        <v>0.25345030861052398</v>
      </c>
      <c r="H3929" s="67" t="str">
        <f>IF(INDEX(ApplicablePermutations!$B$3:$N$205,MATCH($A3929,ApplicablePermutations!$A$3:$A$205,0),MATCH($B3929,ApplicablePermutations!$B$2:$N$2,0))*INDEX(ApplicablePermutations!$Q$3:$S$205,MATCH($A3929,ApplicablePermutations!$P$3:$P$205,0),MATCH($C3929,ApplicablePermutations!$Q$2:$S$2,0))=1,"X","")</f>
        <v>X</v>
      </c>
      <c r="I3929" s="64">
        <f t="shared" si="322"/>
        <v>5.6250000000000001E-2</v>
      </c>
      <c r="J3929" s="64">
        <f t="shared" si="320"/>
        <v>0.25345030861052398</v>
      </c>
      <c r="K3929" s="64">
        <f t="shared" si="319"/>
        <v>4.199342014065803E-2</v>
      </c>
      <c r="L3929" s="67" t="str">
        <f>IF(VLOOKUP($A3929,ApplicablePermutations!$U$3:$V$146,2,0)=1,"X","")</f>
        <v/>
      </c>
      <c r="M3929" t="str">
        <f t="shared" si="318"/>
        <v/>
      </c>
      <c r="N3929" s="64">
        <f t="shared" si="321"/>
        <v>4.199342014065803E-2</v>
      </c>
    </row>
    <row r="3930" spans="1:14" x14ac:dyDescent="0.25">
      <c r="A3930" t="s">
        <v>450</v>
      </c>
      <c r="B3930" t="s">
        <v>239</v>
      </c>
      <c r="C3930" s="65" t="s">
        <v>486</v>
      </c>
      <c r="D3930" s="64">
        <f>IFERROR(INDEX('Feasibility Factor'!$D$5:$N$123,MATCH(VLOOKUP($A3930,PairList!$A$2:$D$205,2,0),'Feasibility Factor'!$C$5:$C$123,0),MATCH(VLOOKUP($B3930,PairList!$F$2:$I$14,2,0),'Feasibility Factor'!$D$3:$N$3,0)),"")</f>
        <v>0.75</v>
      </c>
      <c r="E3930" s="64">
        <v>0.50625000000000009</v>
      </c>
      <c r="F3930" s="64" t="str">
        <f>IFERROR(INDEX(ESShip!$C$2:$C$99,MATCH(VLOOKUP($A3930,PairList!$A$2:$D$205,3,0),ESShip!$A$2:$A$99,0)),"")</f>
        <v/>
      </c>
      <c r="G3930" s="64">
        <v>0.25345030861052398</v>
      </c>
      <c r="H3930" s="67" t="str">
        <f>IF(INDEX(ApplicablePermutations!$B$3:$N$205,MATCH($A3930,ApplicablePermutations!$A$3:$A$205,0),MATCH($B3930,ApplicablePermutations!$B$2:$N$2,0))*INDEX(ApplicablePermutations!$Q$3:$S$205,MATCH($A3930,ApplicablePermutations!$P$3:$P$205,0),MATCH($C3930,ApplicablePermutations!$Q$2:$S$2,0))=1,"X","")</f>
        <v/>
      </c>
      <c r="I3930" s="64" t="str">
        <f t="shared" si="322"/>
        <v/>
      </c>
      <c r="J3930" s="64" t="str">
        <f t="shared" si="320"/>
        <v/>
      </c>
      <c r="K3930" s="64">
        <f t="shared" si="319"/>
        <v>0</v>
      </c>
      <c r="L3930" s="67" t="str">
        <f>IF(VLOOKUP($A3930,ApplicablePermutations!$U$3:$V$146,2,0)=1,"X","")</f>
        <v/>
      </c>
      <c r="M3930" t="str">
        <f t="shared" ref="M3930:M3993" si="323">IF(L3930="X",1.2,"")</f>
        <v/>
      </c>
      <c r="N3930" s="64">
        <f t="shared" si="321"/>
        <v>0</v>
      </c>
    </row>
    <row r="3931" spans="1:14" x14ac:dyDescent="0.25">
      <c r="A3931" t="s">
        <v>450</v>
      </c>
      <c r="B3931" t="s">
        <v>329</v>
      </c>
      <c r="C3931" s="65" t="s">
        <v>486</v>
      </c>
      <c r="D3931" s="64">
        <f>IFERROR(INDEX('Feasibility Factor'!$D$5:$N$123,MATCH(VLOOKUP($A3931,PairList!$A$2:$D$205,2,0),'Feasibility Factor'!$C$5:$C$123,0),MATCH(VLOOKUP($B3931,PairList!$F$2:$I$14,2,0),'Feasibility Factor'!$D$3:$N$3,0)),"")</f>
        <v>0.75</v>
      </c>
      <c r="E3931" s="64">
        <v>5.6250000000000001E-2</v>
      </c>
      <c r="F3931" s="64" t="str">
        <f>IFERROR(INDEX(ESShip!$C$2:$C$99,MATCH(VLOOKUP($A3931,PairList!$A$2:$D$205,3,0),ESShip!$A$2:$A$99,0)),"")</f>
        <v/>
      </c>
      <c r="G3931" s="64">
        <v>0.25345030861052398</v>
      </c>
      <c r="H3931" s="67" t="str">
        <f>IF(INDEX(ApplicablePermutations!$B$3:$N$205,MATCH($A3931,ApplicablePermutations!$A$3:$A$205,0),MATCH($B3931,ApplicablePermutations!$B$2:$N$2,0))*INDEX(ApplicablePermutations!$Q$3:$S$205,MATCH($A3931,ApplicablePermutations!$P$3:$P$205,0),MATCH($C3931,ApplicablePermutations!$Q$2:$S$2,0))=1,"X","")</f>
        <v/>
      </c>
      <c r="I3931" s="64" t="str">
        <f t="shared" si="322"/>
        <v/>
      </c>
      <c r="J3931" s="64" t="str">
        <f t="shared" si="320"/>
        <v/>
      </c>
      <c r="K3931" s="64">
        <f t="shared" si="319"/>
        <v>0</v>
      </c>
      <c r="L3931" s="67" t="str">
        <f>IF(VLOOKUP($A3931,ApplicablePermutations!$U$3:$V$146,2,0)=1,"X","")</f>
        <v/>
      </c>
      <c r="M3931" t="str">
        <f t="shared" si="323"/>
        <v/>
      </c>
      <c r="N3931" s="64">
        <f t="shared" si="321"/>
        <v>0</v>
      </c>
    </row>
    <row r="3932" spans="1:14" x14ac:dyDescent="0.25">
      <c r="A3932" t="s">
        <v>450</v>
      </c>
      <c r="B3932" t="s">
        <v>330</v>
      </c>
      <c r="C3932" s="65" t="s">
        <v>486</v>
      </c>
      <c r="D3932" s="64">
        <f>IFERROR(INDEX('Feasibility Factor'!$D$5:$N$123,MATCH(VLOOKUP($A3932,PairList!$A$2:$D$205,2,0),'Feasibility Factor'!$C$5:$C$123,0),MATCH(VLOOKUP($B3932,PairList!$F$2:$I$14,2,0),'Feasibility Factor'!$D$3:$N$3,0)),"")</f>
        <v>0.75</v>
      </c>
      <c r="E3932" s="64">
        <v>5.6250000000000001E-2</v>
      </c>
      <c r="F3932" s="64" t="str">
        <f>IFERROR(INDEX(ESShip!$C$2:$C$99,MATCH(VLOOKUP($A3932,PairList!$A$2:$D$205,3,0),ESShip!$A$2:$A$99,0)),"")</f>
        <v/>
      </c>
      <c r="G3932" s="64">
        <v>0.25345030861052398</v>
      </c>
      <c r="H3932" s="67" t="str">
        <f>IF(INDEX(ApplicablePermutations!$B$3:$N$205,MATCH($A3932,ApplicablePermutations!$A$3:$A$205,0),MATCH($B3932,ApplicablePermutations!$B$2:$N$2,0))*INDEX(ApplicablePermutations!$Q$3:$S$205,MATCH($A3932,ApplicablePermutations!$P$3:$P$205,0),MATCH($C3932,ApplicablePermutations!$Q$2:$S$2,0))=1,"X","")</f>
        <v>X</v>
      </c>
      <c r="I3932" s="64">
        <f t="shared" si="322"/>
        <v>5.6250000000000001E-2</v>
      </c>
      <c r="J3932" s="64">
        <f t="shared" si="320"/>
        <v>0.25345030861052398</v>
      </c>
      <c r="K3932" s="64">
        <f t="shared" si="319"/>
        <v>4.199342014065803E-2</v>
      </c>
      <c r="L3932" s="67" t="str">
        <f>IF(VLOOKUP($A3932,ApplicablePermutations!$U$3:$V$146,2,0)=1,"X","")</f>
        <v/>
      </c>
      <c r="M3932" t="str">
        <f t="shared" si="323"/>
        <v/>
      </c>
      <c r="N3932" s="64">
        <f t="shared" si="321"/>
        <v>4.199342014065803E-2</v>
      </c>
    </row>
    <row r="3933" spans="1:14" x14ac:dyDescent="0.25">
      <c r="A3933" t="s">
        <v>450</v>
      </c>
      <c r="B3933" t="s">
        <v>331</v>
      </c>
      <c r="C3933" s="65" t="s">
        <v>486</v>
      </c>
      <c r="D3933" s="64">
        <f>IFERROR(INDEX('Feasibility Factor'!$D$5:$N$123,MATCH(VLOOKUP($A3933,PairList!$A$2:$D$205,2,0),'Feasibility Factor'!$C$5:$C$123,0),MATCH(VLOOKUP($B3933,PairList!$F$2:$I$14,2,0),'Feasibility Factor'!$D$3:$N$3,0)),"")</f>
        <v>0.75</v>
      </c>
      <c r="E3933" s="64">
        <v>0.20625000000000016</v>
      </c>
      <c r="F3933" s="64" t="str">
        <f>IFERROR(INDEX(ESShip!$C$2:$C$99,MATCH(VLOOKUP($A3933,PairList!$A$2:$D$205,3,0),ESShip!$A$2:$A$99,0)),"")</f>
        <v/>
      </c>
      <c r="G3933" s="64">
        <v>0.25345030861052414</v>
      </c>
      <c r="H3933" s="67" t="str">
        <f>IF(INDEX(ApplicablePermutations!$B$3:$N$205,MATCH($A3933,ApplicablePermutations!$A$3:$A$205,0),MATCH($B3933,ApplicablePermutations!$B$2:$N$2,0))*INDEX(ApplicablePermutations!$Q$3:$S$205,MATCH($A3933,ApplicablePermutations!$P$3:$P$205,0),MATCH($C3933,ApplicablePermutations!$Q$2:$S$2,0))=1,"X","")</f>
        <v>X</v>
      </c>
      <c r="I3933" s="64">
        <f t="shared" si="322"/>
        <v>0.20625000000000016</v>
      </c>
      <c r="J3933" s="64">
        <f t="shared" si="320"/>
        <v>0.25345030861052414</v>
      </c>
      <c r="K3933" s="64">
        <f t="shared" si="319"/>
        <v>0.15397587384907949</v>
      </c>
      <c r="L3933" s="67" t="str">
        <f>IF(VLOOKUP($A3933,ApplicablePermutations!$U$3:$V$146,2,0)=1,"X","")</f>
        <v/>
      </c>
      <c r="M3933" t="str">
        <f t="shared" si="323"/>
        <v/>
      </c>
      <c r="N3933" s="64">
        <f t="shared" si="321"/>
        <v>0.15397587384907949</v>
      </c>
    </row>
    <row r="3934" spans="1:14" x14ac:dyDescent="0.25">
      <c r="A3934" t="s">
        <v>450</v>
      </c>
      <c r="B3934" t="s">
        <v>332</v>
      </c>
      <c r="C3934" s="65" t="s">
        <v>486</v>
      </c>
      <c r="D3934" s="64">
        <f>IFERROR(INDEX('Feasibility Factor'!$D$5:$N$123,MATCH(VLOOKUP($A3934,PairList!$A$2:$D$205,2,0),'Feasibility Factor'!$C$5:$C$123,0),MATCH(VLOOKUP($B3934,PairList!$F$2:$I$14,2,0),'Feasibility Factor'!$D$3:$N$3,0)),"")</f>
        <v>0.75</v>
      </c>
      <c r="E3934" s="64">
        <v>5.6250000000000001E-2</v>
      </c>
      <c r="F3934" s="64" t="str">
        <f>IFERROR(INDEX(ESShip!$C$2:$C$99,MATCH(VLOOKUP($A3934,PairList!$A$2:$D$205,3,0),ESShip!$A$2:$A$99,0)),"")</f>
        <v/>
      </c>
      <c r="G3934" s="64">
        <v>0.25345030861052398</v>
      </c>
      <c r="H3934" s="67" t="str">
        <f>IF(INDEX(ApplicablePermutations!$B$3:$N$205,MATCH($A3934,ApplicablePermutations!$A$3:$A$205,0),MATCH($B3934,ApplicablePermutations!$B$2:$N$2,0))*INDEX(ApplicablePermutations!$Q$3:$S$205,MATCH($A3934,ApplicablePermutations!$P$3:$P$205,0),MATCH($C3934,ApplicablePermutations!$Q$2:$S$2,0))=1,"X","")</f>
        <v/>
      </c>
      <c r="I3934" s="64" t="str">
        <f t="shared" si="322"/>
        <v/>
      </c>
      <c r="J3934" s="64" t="str">
        <f t="shared" si="320"/>
        <v/>
      </c>
      <c r="K3934" s="64">
        <f t="shared" si="319"/>
        <v>0</v>
      </c>
      <c r="L3934" s="67" t="str">
        <f>IF(VLOOKUP($A3934,ApplicablePermutations!$U$3:$V$146,2,0)=1,"X","")</f>
        <v/>
      </c>
      <c r="M3934" t="str">
        <f t="shared" si="323"/>
        <v/>
      </c>
      <c r="N3934" s="64">
        <f t="shared" si="321"/>
        <v>0</v>
      </c>
    </row>
    <row r="3935" spans="1:14" x14ac:dyDescent="0.25">
      <c r="A3935" t="s">
        <v>450</v>
      </c>
      <c r="B3935" t="s">
        <v>243</v>
      </c>
      <c r="C3935" s="65" t="s">
        <v>486</v>
      </c>
      <c r="D3935" s="64">
        <f>IFERROR(INDEX('Feasibility Factor'!$D$5:$N$123,MATCH(VLOOKUP($A3935,PairList!$A$2:$D$205,2,0),'Feasibility Factor'!$C$5:$C$123,0),MATCH(VLOOKUP($B3935,PairList!$F$2:$I$14,2,0),'Feasibility Factor'!$D$3:$N$3,0)),"")</f>
        <v>0.75</v>
      </c>
      <c r="E3935" s="64">
        <v>0.20625000000000016</v>
      </c>
      <c r="F3935" s="64" t="str">
        <f>IFERROR(INDEX(ESShip!$C$2:$C$99,MATCH(VLOOKUP($A3935,PairList!$A$2:$D$205,3,0),ESShip!$A$2:$A$99,0)),"")</f>
        <v/>
      </c>
      <c r="G3935" s="64">
        <v>0.25345030861052414</v>
      </c>
      <c r="H3935" s="67" t="str">
        <f>IF(INDEX(ApplicablePermutations!$B$3:$N$205,MATCH($A3935,ApplicablePermutations!$A$3:$A$205,0),MATCH($B3935,ApplicablePermutations!$B$2:$N$2,0))*INDEX(ApplicablePermutations!$Q$3:$S$205,MATCH($A3935,ApplicablePermutations!$P$3:$P$205,0),MATCH($C3935,ApplicablePermutations!$Q$2:$S$2,0))=1,"X","")</f>
        <v/>
      </c>
      <c r="I3935" s="64" t="str">
        <f t="shared" si="322"/>
        <v/>
      </c>
      <c r="J3935" s="64" t="str">
        <f t="shared" si="320"/>
        <v/>
      </c>
      <c r="K3935" s="64">
        <f t="shared" si="319"/>
        <v>0</v>
      </c>
      <c r="L3935" s="67" t="str">
        <f>IF(VLOOKUP($A3935,ApplicablePermutations!$U$3:$V$146,2,0)=1,"X","")</f>
        <v/>
      </c>
      <c r="M3935" t="str">
        <f t="shared" si="323"/>
        <v/>
      </c>
      <c r="N3935" s="64">
        <f t="shared" si="321"/>
        <v>0</v>
      </c>
    </row>
    <row r="3936" spans="1:14" x14ac:dyDescent="0.25">
      <c r="A3936" t="s">
        <v>450</v>
      </c>
      <c r="B3936" t="s">
        <v>333</v>
      </c>
      <c r="C3936" s="65" t="s">
        <v>486</v>
      </c>
      <c r="D3936" s="64">
        <f>IFERROR(INDEX('Feasibility Factor'!$D$5:$N$123,MATCH(VLOOKUP($A3936,PairList!$A$2:$D$205,2,0),'Feasibility Factor'!$C$5:$C$123,0),MATCH(VLOOKUP($B3936,PairList!$F$2:$I$14,2,0),'Feasibility Factor'!$D$3:$N$3,0)),"")</f>
        <v>0.75</v>
      </c>
      <c r="E3936" s="64">
        <v>0.20625000000000016</v>
      </c>
      <c r="F3936" s="64" t="str">
        <f>IFERROR(INDEX(ESShip!$C$2:$C$99,MATCH(VLOOKUP($A3936,PairList!$A$2:$D$205,3,0),ESShip!$A$2:$A$99,0)),"")</f>
        <v/>
      </c>
      <c r="G3936" s="64">
        <v>0.25345030861052414</v>
      </c>
      <c r="H3936" s="67" t="str">
        <f>IF(INDEX(ApplicablePermutations!$B$3:$N$205,MATCH($A3936,ApplicablePermutations!$A$3:$A$205,0),MATCH($B3936,ApplicablePermutations!$B$2:$N$2,0))*INDEX(ApplicablePermutations!$Q$3:$S$205,MATCH($A3936,ApplicablePermutations!$P$3:$P$205,0),MATCH($C3936,ApplicablePermutations!$Q$2:$S$2,0))=1,"X","")</f>
        <v>X</v>
      </c>
      <c r="I3936" s="64">
        <f t="shared" si="322"/>
        <v>0.20625000000000016</v>
      </c>
      <c r="J3936" s="64">
        <f t="shared" si="320"/>
        <v>0.25345030861052414</v>
      </c>
      <c r="K3936" s="64">
        <f t="shared" si="319"/>
        <v>0.15397587384907949</v>
      </c>
      <c r="L3936" s="67" t="str">
        <f>IF(VLOOKUP($A3936,ApplicablePermutations!$U$3:$V$146,2,0)=1,"X","")</f>
        <v/>
      </c>
      <c r="M3936" t="str">
        <f t="shared" si="323"/>
        <v/>
      </c>
      <c r="N3936" s="64">
        <f t="shared" si="321"/>
        <v>0.15397587384907949</v>
      </c>
    </row>
    <row r="3937" spans="1:14" x14ac:dyDescent="0.25">
      <c r="A3937" t="s">
        <v>450</v>
      </c>
      <c r="B3937" t="s">
        <v>334</v>
      </c>
      <c r="C3937" s="65" t="s">
        <v>486</v>
      </c>
      <c r="D3937" s="64">
        <f>IFERROR(INDEX('Feasibility Factor'!$D$5:$N$123,MATCH(VLOOKUP($A3937,PairList!$A$2:$D$205,2,0),'Feasibility Factor'!$C$5:$C$123,0),MATCH(VLOOKUP($B3937,PairList!$F$2:$I$14,2,0),'Feasibility Factor'!$D$3:$N$3,0)),"")</f>
        <v>0.75</v>
      </c>
      <c r="E3937" s="64">
        <v>0.50625000000000009</v>
      </c>
      <c r="F3937" s="64" t="str">
        <f>IFERROR(INDEX(ESShip!$C$2:$C$99,MATCH(VLOOKUP($A3937,PairList!$A$2:$D$205,3,0),ESShip!$A$2:$A$99,0)),"")</f>
        <v/>
      </c>
      <c r="G3937" s="64">
        <v>0.25345030861052398</v>
      </c>
      <c r="H3937" s="67" t="str">
        <f>IF(INDEX(ApplicablePermutations!$B$3:$N$205,MATCH($A3937,ApplicablePermutations!$A$3:$A$205,0),MATCH($B3937,ApplicablePermutations!$B$2:$N$2,0))*INDEX(ApplicablePermutations!$Q$3:$S$205,MATCH($A3937,ApplicablePermutations!$P$3:$P$205,0),MATCH($C3937,ApplicablePermutations!$Q$2:$S$2,0))=1,"X","")</f>
        <v/>
      </c>
      <c r="I3937" s="64" t="str">
        <f t="shared" si="322"/>
        <v/>
      </c>
      <c r="J3937" s="64" t="str">
        <f t="shared" si="320"/>
        <v/>
      </c>
      <c r="K3937" s="64">
        <f t="shared" si="319"/>
        <v>0</v>
      </c>
      <c r="L3937" s="67" t="str">
        <f>IF(VLOOKUP($A3937,ApplicablePermutations!$U$3:$V$146,2,0)=1,"X","")</f>
        <v/>
      </c>
      <c r="M3937" t="str">
        <f t="shared" si="323"/>
        <v/>
      </c>
      <c r="N3937" s="64">
        <f t="shared" si="321"/>
        <v>0</v>
      </c>
    </row>
    <row r="3938" spans="1:14" x14ac:dyDescent="0.25">
      <c r="A3938" t="s">
        <v>450</v>
      </c>
      <c r="B3938" t="s">
        <v>94</v>
      </c>
      <c r="C3938" s="65" t="s">
        <v>486</v>
      </c>
      <c r="D3938" s="64">
        <f>IFERROR(INDEX('Feasibility Factor'!$D$5:$N$123,MATCH(VLOOKUP($A3938,PairList!$A$2:$D$205,2,0),'Feasibility Factor'!$C$5:$C$123,0),MATCH(VLOOKUP($B3938,PairList!$F$2:$I$14,2,0),'Feasibility Factor'!$D$3:$N$3,0)),"")</f>
        <v>0.75</v>
      </c>
      <c r="E3938" s="64">
        <v>5.6250000000000001E-2</v>
      </c>
      <c r="F3938" s="64" t="str">
        <f>IFERROR(INDEX(ESShip!$C$2:$C$99,MATCH(VLOOKUP($A3938,PairList!$A$2:$D$205,3,0),ESShip!$A$2:$A$99,0)),"")</f>
        <v/>
      </c>
      <c r="G3938" s="64">
        <v>0.25345030861052398</v>
      </c>
      <c r="H3938" s="67" t="str">
        <f>IF(INDEX(ApplicablePermutations!$B$3:$N$205,MATCH($A3938,ApplicablePermutations!$A$3:$A$205,0),MATCH($B3938,ApplicablePermutations!$B$2:$N$2,0))*INDEX(ApplicablePermutations!$Q$3:$S$205,MATCH($A3938,ApplicablePermutations!$P$3:$P$205,0),MATCH($C3938,ApplicablePermutations!$Q$2:$S$2,0))=1,"X","")</f>
        <v/>
      </c>
      <c r="I3938" s="64" t="str">
        <f t="shared" si="322"/>
        <v/>
      </c>
      <c r="J3938" s="64" t="str">
        <f t="shared" si="320"/>
        <v/>
      </c>
      <c r="K3938" s="64">
        <f t="shared" si="319"/>
        <v>0</v>
      </c>
      <c r="L3938" s="67" t="str">
        <f>IF(VLOOKUP($A3938,ApplicablePermutations!$U$3:$V$146,2,0)=1,"X","")</f>
        <v/>
      </c>
      <c r="M3938" t="str">
        <f t="shared" si="323"/>
        <v/>
      </c>
      <c r="N3938" s="64">
        <f t="shared" si="321"/>
        <v>0</v>
      </c>
    </row>
    <row r="3939" spans="1:14" x14ac:dyDescent="0.25">
      <c r="A3939" t="s">
        <v>450</v>
      </c>
      <c r="B3939" t="s">
        <v>335</v>
      </c>
      <c r="C3939" s="65" t="s">
        <v>486</v>
      </c>
      <c r="D3939" s="64">
        <f>IFERROR(INDEX('Feasibility Factor'!$D$5:$N$123,MATCH(VLOOKUP($A3939,PairList!$A$2:$D$205,2,0),'Feasibility Factor'!$C$5:$C$123,0),MATCH(VLOOKUP($B3939,PairList!$F$2:$I$14,2,0),'Feasibility Factor'!$D$3:$N$3,0)),"")</f>
        <v>0.75</v>
      </c>
      <c r="E3939" s="64">
        <v>5.6250000000000001E-2</v>
      </c>
      <c r="F3939" s="64" t="str">
        <f>IFERROR(INDEX(ESShip!$C$2:$C$99,MATCH(VLOOKUP($A3939,PairList!$A$2:$D$205,3,0),ESShip!$A$2:$A$99,0)),"")</f>
        <v/>
      </c>
      <c r="G3939" s="64">
        <v>0.25345030861052398</v>
      </c>
      <c r="H3939" s="67" t="str">
        <f>IF(INDEX(ApplicablePermutations!$B$3:$N$205,MATCH($A3939,ApplicablePermutations!$A$3:$A$205,0),MATCH($B3939,ApplicablePermutations!$B$2:$N$2,0))*INDEX(ApplicablePermutations!$Q$3:$S$205,MATCH($A3939,ApplicablePermutations!$P$3:$P$205,0),MATCH($C3939,ApplicablePermutations!$Q$2:$S$2,0))=1,"X","")</f>
        <v/>
      </c>
      <c r="I3939" s="64" t="str">
        <f t="shared" si="322"/>
        <v/>
      </c>
      <c r="J3939" s="64" t="str">
        <f t="shared" si="320"/>
        <v/>
      </c>
      <c r="K3939" s="64">
        <f t="shared" si="319"/>
        <v>0</v>
      </c>
      <c r="L3939" s="67" t="str">
        <f>IF(VLOOKUP($A3939,ApplicablePermutations!$U$3:$V$146,2,0)=1,"X","")</f>
        <v/>
      </c>
      <c r="M3939" t="str">
        <f t="shared" si="323"/>
        <v/>
      </c>
      <c r="N3939" s="64">
        <f t="shared" si="321"/>
        <v>0</v>
      </c>
    </row>
    <row r="3940" spans="1:14" x14ac:dyDescent="0.25">
      <c r="A3940" t="s">
        <v>450</v>
      </c>
      <c r="B3940" t="s">
        <v>100</v>
      </c>
      <c r="C3940" s="65" t="s">
        <v>486</v>
      </c>
      <c r="D3940" s="64">
        <f>IFERROR(INDEX('Feasibility Factor'!$D$5:$N$123,MATCH(VLOOKUP($A3940,PairList!$A$2:$D$205,2,0),'Feasibility Factor'!$C$5:$C$123,0),MATCH(VLOOKUP($B3940,PairList!$F$2:$I$14,2,0),'Feasibility Factor'!$D$3:$N$3,0)),"")</f>
        <v>0.75</v>
      </c>
      <c r="E3940" s="64">
        <v>0.20625000000000016</v>
      </c>
      <c r="F3940" s="64" t="str">
        <f>IFERROR(INDEX(ESShip!$C$2:$C$99,MATCH(VLOOKUP($A3940,PairList!$A$2:$D$205,3,0),ESShip!$A$2:$A$99,0)),"")</f>
        <v/>
      </c>
      <c r="G3940" s="64">
        <v>0.25345030861052414</v>
      </c>
      <c r="H3940" s="67" t="str">
        <f>IF(INDEX(ApplicablePermutations!$B$3:$N$205,MATCH($A3940,ApplicablePermutations!$A$3:$A$205,0),MATCH($B3940,ApplicablePermutations!$B$2:$N$2,0))*INDEX(ApplicablePermutations!$Q$3:$S$205,MATCH($A3940,ApplicablePermutations!$P$3:$P$205,0),MATCH($C3940,ApplicablePermutations!$Q$2:$S$2,0))=1,"X","")</f>
        <v/>
      </c>
      <c r="I3940" s="64" t="str">
        <f t="shared" si="322"/>
        <v/>
      </c>
      <c r="J3940" s="64" t="str">
        <f t="shared" si="320"/>
        <v/>
      </c>
      <c r="K3940" s="64">
        <f t="shared" si="319"/>
        <v>0</v>
      </c>
      <c r="L3940" s="67" t="str">
        <f>IF(VLOOKUP($A3940,ApplicablePermutations!$U$3:$V$146,2,0)=1,"X","")</f>
        <v/>
      </c>
      <c r="M3940" t="str">
        <f t="shared" si="323"/>
        <v/>
      </c>
      <c r="N3940" s="64">
        <f t="shared" si="321"/>
        <v>0</v>
      </c>
    </row>
    <row r="3941" spans="1:14" x14ac:dyDescent="0.25">
      <c r="A3941" t="s">
        <v>451</v>
      </c>
      <c r="B3941" t="s">
        <v>327</v>
      </c>
      <c r="C3941" s="65" t="s">
        <v>485</v>
      </c>
      <c r="D3941" s="64">
        <f>IFERROR(INDEX('Feasibility Factor'!$D$5:$N$123,MATCH(VLOOKUP($A3941,PairList!$A$2:$D$205,2,0),'Feasibility Factor'!$C$5:$C$123,0),MATCH(VLOOKUP($B3941,PairList!$F$2:$I$14,2,0),'Feasibility Factor'!$D$3:$N$3,0)),"")</f>
        <v>1</v>
      </c>
      <c r="E3941" s="64">
        <v>0.14250000000000002</v>
      </c>
      <c r="F3941" s="64" t="str">
        <f>IFERROR(INDEX(ESShip!$C$2:$C$99,MATCH(VLOOKUP($A3941,PairList!$A$2:$D$205,3,0),ESShip!$A$2:$A$99,0)),"")</f>
        <v/>
      </c>
      <c r="G3941" s="64">
        <v>0.25345030861052398</v>
      </c>
      <c r="H3941" s="67" t="str">
        <f>IF(INDEX(ApplicablePermutations!$B$3:$N$205,MATCH($A3941,ApplicablePermutations!$A$3:$A$205,0),MATCH($B3941,ApplicablePermutations!$B$2:$N$2,0))*INDEX(ApplicablePermutations!$Q$3:$S$205,MATCH($A3941,ApplicablePermutations!$P$3:$P$205,0),MATCH($C3941,ApplicablePermutations!$Q$2:$S$2,0))=1,"X","")</f>
        <v/>
      </c>
      <c r="I3941" s="64" t="str">
        <f t="shared" si="322"/>
        <v/>
      </c>
      <c r="J3941" s="64" t="str">
        <f t="shared" si="320"/>
        <v/>
      </c>
      <c r="K3941" s="64">
        <f t="shared" si="319"/>
        <v>0</v>
      </c>
      <c r="L3941" s="67" t="str">
        <f>IF(VLOOKUP($A3941,ApplicablePermutations!$U$3:$V$146,2,0)=1,"X","")</f>
        <v>X</v>
      </c>
      <c r="M3941">
        <f t="shared" si="323"/>
        <v>1.2</v>
      </c>
      <c r="N3941" s="64">
        <f t="shared" si="321"/>
        <v>0</v>
      </c>
    </row>
    <row r="3942" spans="1:14" x14ac:dyDescent="0.25">
      <c r="A3942" t="s">
        <v>451</v>
      </c>
      <c r="B3942" t="s">
        <v>328</v>
      </c>
      <c r="C3942" s="65" t="s">
        <v>485</v>
      </c>
      <c r="D3942" s="64">
        <f>IFERROR(INDEX('Feasibility Factor'!$D$5:$N$123,MATCH(VLOOKUP($A3942,PairList!$A$2:$D$205,2,0),'Feasibility Factor'!$C$5:$C$123,0),MATCH(VLOOKUP($B3942,PairList!$F$2:$I$14,2,0),'Feasibility Factor'!$D$3:$N$3,0)),"")</f>
        <v>1</v>
      </c>
      <c r="E3942" s="64">
        <v>0.19000000000000006</v>
      </c>
      <c r="F3942" s="64" t="str">
        <f>IFERROR(INDEX(ESShip!$C$2:$C$99,MATCH(VLOOKUP($A3942,PairList!$A$2:$D$205,3,0),ESShip!$A$2:$A$99,0)),"")</f>
        <v/>
      </c>
      <c r="G3942" s="64">
        <v>0.25345030861052387</v>
      </c>
      <c r="H3942" s="67" t="str">
        <f>IF(INDEX(ApplicablePermutations!$B$3:$N$205,MATCH($A3942,ApplicablePermutations!$A$3:$A$205,0),MATCH($B3942,ApplicablePermutations!$B$2:$N$2,0))*INDEX(ApplicablePermutations!$Q$3:$S$205,MATCH($A3942,ApplicablePermutations!$P$3:$P$205,0),MATCH($C3942,ApplicablePermutations!$Q$2:$S$2,0))=1,"X","")</f>
        <v>X</v>
      </c>
      <c r="I3942" s="64">
        <f t="shared" si="322"/>
        <v>0.19000000000000006</v>
      </c>
      <c r="J3942" s="64">
        <f t="shared" si="320"/>
        <v>0.25345030861052387</v>
      </c>
      <c r="K3942" s="64">
        <f t="shared" si="319"/>
        <v>0.14184444136400051</v>
      </c>
      <c r="L3942" s="67" t="str">
        <f>IF(VLOOKUP($A3942,ApplicablePermutations!$U$3:$V$146,2,0)=1,"X","")</f>
        <v>X</v>
      </c>
      <c r="M3942">
        <f t="shared" si="323"/>
        <v>1.2</v>
      </c>
      <c r="N3942" s="64">
        <f t="shared" si="321"/>
        <v>0.17021332963680061</v>
      </c>
    </row>
    <row r="3943" spans="1:14" x14ac:dyDescent="0.25">
      <c r="A3943" t="s">
        <v>451</v>
      </c>
      <c r="B3943" t="s">
        <v>239</v>
      </c>
      <c r="C3943" s="65" t="s">
        <v>485</v>
      </c>
      <c r="D3943" s="64">
        <f>IFERROR(INDEX('Feasibility Factor'!$D$5:$N$123,MATCH(VLOOKUP($A3943,PairList!$A$2:$D$205,2,0),'Feasibility Factor'!$C$5:$C$123,0),MATCH(VLOOKUP($B3943,PairList!$F$2:$I$14,2,0),'Feasibility Factor'!$D$3:$N$3,0)),"")</f>
        <v>1</v>
      </c>
      <c r="E3943" s="64">
        <v>0.19000000000000006</v>
      </c>
      <c r="F3943" s="64" t="str">
        <f>IFERROR(INDEX(ESShip!$C$2:$C$99,MATCH(VLOOKUP($A3943,PairList!$A$2:$D$205,3,0),ESShip!$A$2:$A$99,0)),"")</f>
        <v/>
      </c>
      <c r="G3943" s="64">
        <v>0.25345030861052387</v>
      </c>
      <c r="H3943" s="67" t="str">
        <f>IF(INDEX(ApplicablePermutations!$B$3:$N$205,MATCH($A3943,ApplicablePermutations!$A$3:$A$205,0),MATCH($B3943,ApplicablePermutations!$B$2:$N$2,0))*INDEX(ApplicablePermutations!$Q$3:$S$205,MATCH($A3943,ApplicablePermutations!$P$3:$P$205,0),MATCH($C3943,ApplicablePermutations!$Q$2:$S$2,0))=1,"X","")</f>
        <v/>
      </c>
      <c r="I3943" s="64" t="str">
        <f t="shared" si="322"/>
        <v/>
      </c>
      <c r="J3943" s="64" t="str">
        <f t="shared" si="320"/>
        <v/>
      </c>
      <c r="K3943" s="64">
        <f t="shared" si="319"/>
        <v>0</v>
      </c>
      <c r="L3943" s="67" t="str">
        <f>IF(VLOOKUP($A3943,ApplicablePermutations!$U$3:$V$146,2,0)=1,"X","")</f>
        <v>X</v>
      </c>
      <c r="M3943">
        <f t="shared" si="323"/>
        <v>1.2</v>
      </c>
      <c r="N3943" s="64">
        <f t="shared" si="321"/>
        <v>0</v>
      </c>
    </row>
    <row r="3944" spans="1:14" x14ac:dyDescent="0.25">
      <c r="A3944" t="s">
        <v>451</v>
      </c>
      <c r="B3944" t="s">
        <v>329</v>
      </c>
      <c r="C3944" s="65" t="s">
        <v>485</v>
      </c>
      <c r="D3944" s="64">
        <f>IFERROR(INDEX('Feasibility Factor'!$D$5:$N$123,MATCH(VLOOKUP($A3944,PairList!$A$2:$D$205,2,0),'Feasibility Factor'!$C$5:$C$123,0),MATCH(VLOOKUP($B3944,PairList!$F$2:$I$14,2,0),'Feasibility Factor'!$D$3:$N$3,0)),"")</f>
        <v>1</v>
      </c>
      <c r="E3944" s="64">
        <v>0.19000000000000006</v>
      </c>
      <c r="F3944" s="64" t="str">
        <f>IFERROR(INDEX(ESShip!$C$2:$C$99,MATCH(VLOOKUP($A3944,PairList!$A$2:$D$205,3,0),ESShip!$A$2:$A$99,0)),"")</f>
        <v/>
      </c>
      <c r="G3944" s="64">
        <v>0.25345030861052387</v>
      </c>
      <c r="H3944" s="67" t="str">
        <f>IF(INDEX(ApplicablePermutations!$B$3:$N$205,MATCH($A3944,ApplicablePermutations!$A$3:$A$205,0),MATCH($B3944,ApplicablePermutations!$B$2:$N$2,0))*INDEX(ApplicablePermutations!$Q$3:$S$205,MATCH($A3944,ApplicablePermutations!$P$3:$P$205,0),MATCH($C3944,ApplicablePermutations!$Q$2:$S$2,0))=1,"X","")</f>
        <v/>
      </c>
      <c r="I3944" s="64" t="str">
        <f t="shared" si="322"/>
        <v/>
      </c>
      <c r="J3944" s="64" t="str">
        <f t="shared" si="320"/>
        <v/>
      </c>
      <c r="K3944" s="64">
        <f t="shared" si="319"/>
        <v>0</v>
      </c>
      <c r="L3944" s="67" t="str">
        <f>IF(VLOOKUP($A3944,ApplicablePermutations!$U$3:$V$146,2,0)=1,"X","")</f>
        <v>X</v>
      </c>
      <c r="M3944">
        <f t="shared" si="323"/>
        <v>1.2</v>
      </c>
      <c r="N3944" s="64">
        <f t="shared" si="321"/>
        <v>0</v>
      </c>
    </row>
    <row r="3945" spans="1:14" x14ac:dyDescent="0.25">
      <c r="A3945" t="s">
        <v>451</v>
      </c>
      <c r="B3945" t="s">
        <v>330</v>
      </c>
      <c r="C3945" s="65" t="s">
        <v>485</v>
      </c>
      <c r="D3945" s="64">
        <f>IFERROR(INDEX('Feasibility Factor'!$D$5:$N$123,MATCH(VLOOKUP($A3945,PairList!$A$2:$D$205,2,0),'Feasibility Factor'!$C$5:$C$123,0),MATCH(VLOOKUP($B3945,PairList!$F$2:$I$14,2,0),'Feasibility Factor'!$D$3:$N$3,0)),"")</f>
        <v>1</v>
      </c>
      <c r="E3945" s="64">
        <v>0.14250000000000002</v>
      </c>
      <c r="F3945" s="64" t="str">
        <f>IFERROR(INDEX(ESShip!$C$2:$C$99,MATCH(VLOOKUP($A3945,PairList!$A$2:$D$205,3,0),ESShip!$A$2:$A$99,0)),"")</f>
        <v/>
      </c>
      <c r="G3945" s="64">
        <v>0.25345030861052398</v>
      </c>
      <c r="H3945" s="67" t="str">
        <f>IF(INDEX(ApplicablePermutations!$B$3:$N$205,MATCH($A3945,ApplicablePermutations!$A$3:$A$205,0),MATCH($B3945,ApplicablePermutations!$B$2:$N$2,0))*INDEX(ApplicablePermutations!$Q$3:$S$205,MATCH($A3945,ApplicablePermutations!$P$3:$P$205,0),MATCH($C3945,ApplicablePermutations!$Q$2:$S$2,0))=1,"X","")</f>
        <v>X</v>
      </c>
      <c r="I3945" s="64">
        <f t="shared" si="322"/>
        <v>0.14250000000000002</v>
      </c>
      <c r="J3945" s="64">
        <f t="shared" si="320"/>
        <v>0.25345030861052398</v>
      </c>
      <c r="K3945" s="64">
        <f t="shared" si="319"/>
        <v>0.10638333102300035</v>
      </c>
      <c r="L3945" s="67" t="str">
        <f>IF(VLOOKUP($A3945,ApplicablePermutations!$U$3:$V$146,2,0)=1,"X","")</f>
        <v>X</v>
      </c>
      <c r="M3945">
        <f t="shared" si="323"/>
        <v>1.2</v>
      </c>
      <c r="N3945" s="64">
        <f t="shared" si="321"/>
        <v>0.12765999722760041</v>
      </c>
    </row>
    <row r="3946" spans="1:14" x14ac:dyDescent="0.25">
      <c r="A3946" t="s">
        <v>451</v>
      </c>
      <c r="B3946" t="s">
        <v>331</v>
      </c>
      <c r="C3946" s="65" t="s">
        <v>485</v>
      </c>
      <c r="D3946" s="64">
        <f>IFERROR(INDEX('Feasibility Factor'!$D$5:$N$123,MATCH(VLOOKUP($A3946,PairList!$A$2:$D$205,2,0),'Feasibility Factor'!$C$5:$C$123,0),MATCH(VLOOKUP($B3946,PairList!$F$2:$I$14,2,0),'Feasibility Factor'!$D$3:$N$3,0)),"")</f>
        <v>1</v>
      </c>
      <c r="E3946" s="64">
        <v>0.14250000000000002</v>
      </c>
      <c r="F3946" s="64" t="str">
        <f>IFERROR(INDEX(ESShip!$C$2:$C$99,MATCH(VLOOKUP($A3946,PairList!$A$2:$D$205,3,0),ESShip!$A$2:$A$99,0)),"")</f>
        <v/>
      </c>
      <c r="G3946" s="64">
        <v>0.25345030861052398</v>
      </c>
      <c r="H3946" s="67" t="str">
        <f>IF(INDEX(ApplicablePermutations!$B$3:$N$205,MATCH($A3946,ApplicablePermutations!$A$3:$A$205,0),MATCH($B3946,ApplicablePermutations!$B$2:$N$2,0))*INDEX(ApplicablePermutations!$Q$3:$S$205,MATCH($A3946,ApplicablePermutations!$P$3:$P$205,0),MATCH($C3946,ApplicablePermutations!$Q$2:$S$2,0))=1,"X","")</f>
        <v>X</v>
      </c>
      <c r="I3946" s="64">
        <f t="shared" si="322"/>
        <v>0.14250000000000002</v>
      </c>
      <c r="J3946" s="64">
        <f t="shared" si="320"/>
        <v>0.25345030861052398</v>
      </c>
      <c r="K3946" s="64">
        <f t="shared" si="319"/>
        <v>0.10638333102300035</v>
      </c>
      <c r="L3946" s="67" t="str">
        <f>IF(VLOOKUP($A3946,ApplicablePermutations!$U$3:$V$146,2,0)=1,"X","")</f>
        <v>X</v>
      </c>
      <c r="M3946">
        <f t="shared" si="323"/>
        <v>1.2</v>
      </c>
      <c r="N3946" s="64">
        <f t="shared" si="321"/>
        <v>0.12765999722760041</v>
      </c>
    </row>
    <row r="3947" spans="1:14" x14ac:dyDescent="0.25">
      <c r="A3947" t="s">
        <v>451</v>
      </c>
      <c r="B3947" t="s">
        <v>332</v>
      </c>
      <c r="C3947" s="65" t="s">
        <v>485</v>
      </c>
      <c r="D3947" s="64">
        <f>IFERROR(INDEX('Feasibility Factor'!$D$5:$N$123,MATCH(VLOOKUP($A3947,PairList!$A$2:$D$205,2,0),'Feasibility Factor'!$C$5:$C$123,0),MATCH(VLOOKUP($B3947,PairList!$F$2:$I$14,2,0),'Feasibility Factor'!$D$3:$N$3,0)),"")</f>
        <v>1</v>
      </c>
      <c r="E3947" s="64">
        <v>0.19000000000000006</v>
      </c>
      <c r="F3947" s="64" t="str">
        <f>IFERROR(INDEX(ESShip!$C$2:$C$99,MATCH(VLOOKUP($A3947,PairList!$A$2:$D$205,3,0),ESShip!$A$2:$A$99,0)),"")</f>
        <v/>
      </c>
      <c r="G3947" s="64">
        <v>0.25345030861052387</v>
      </c>
      <c r="H3947" s="67" t="str">
        <f>IF(INDEX(ApplicablePermutations!$B$3:$N$205,MATCH($A3947,ApplicablePermutations!$A$3:$A$205,0),MATCH($B3947,ApplicablePermutations!$B$2:$N$2,0))*INDEX(ApplicablePermutations!$Q$3:$S$205,MATCH($A3947,ApplicablePermutations!$P$3:$P$205,0),MATCH($C3947,ApplicablePermutations!$Q$2:$S$2,0))=1,"X","")</f>
        <v/>
      </c>
      <c r="I3947" s="64" t="str">
        <f t="shared" si="322"/>
        <v/>
      </c>
      <c r="J3947" s="64" t="str">
        <f t="shared" si="320"/>
        <v/>
      </c>
      <c r="K3947" s="64">
        <f t="shared" si="319"/>
        <v>0</v>
      </c>
      <c r="L3947" s="67" t="str">
        <f>IF(VLOOKUP($A3947,ApplicablePermutations!$U$3:$V$146,2,0)=1,"X","")</f>
        <v>X</v>
      </c>
      <c r="M3947">
        <f t="shared" si="323"/>
        <v>1.2</v>
      </c>
      <c r="N3947" s="64">
        <f t="shared" si="321"/>
        <v>0</v>
      </c>
    </row>
    <row r="3948" spans="1:14" x14ac:dyDescent="0.25">
      <c r="A3948" t="s">
        <v>451</v>
      </c>
      <c r="B3948" t="s">
        <v>243</v>
      </c>
      <c r="C3948" s="65" t="s">
        <v>485</v>
      </c>
      <c r="D3948" s="64">
        <f>IFERROR(INDEX('Feasibility Factor'!$D$5:$N$123,MATCH(VLOOKUP($A3948,PairList!$A$2:$D$205,2,0),'Feasibility Factor'!$C$5:$C$123,0),MATCH(VLOOKUP($B3948,PairList!$F$2:$I$14,2,0),'Feasibility Factor'!$D$3:$N$3,0)),"")</f>
        <v>1</v>
      </c>
      <c r="E3948" s="64">
        <v>0.19000000000000006</v>
      </c>
      <c r="F3948" s="64" t="str">
        <f>IFERROR(INDEX(ESShip!$C$2:$C$99,MATCH(VLOOKUP($A3948,PairList!$A$2:$D$205,3,0),ESShip!$A$2:$A$99,0)),"")</f>
        <v/>
      </c>
      <c r="G3948" s="64">
        <v>0.25345030861052387</v>
      </c>
      <c r="H3948" s="67" t="str">
        <f>IF(INDEX(ApplicablePermutations!$B$3:$N$205,MATCH($A3948,ApplicablePermutations!$A$3:$A$205,0),MATCH($B3948,ApplicablePermutations!$B$2:$N$2,0))*INDEX(ApplicablePermutations!$Q$3:$S$205,MATCH($A3948,ApplicablePermutations!$P$3:$P$205,0),MATCH($C3948,ApplicablePermutations!$Q$2:$S$2,0))=1,"X","")</f>
        <v/>
      </c>
      <c r="I3948" s="64" t="str">
        <f t="shared" si="322"/>
        <v/>
      </c>
      <c r="J3948" s="64" t="str">
        <f t="shared" si="320"/>
        <v/>
      </c>
      <c r="K3948" s="64">
        <f t="shared" si="319"/>
        <v>0</v>
      </c>
      <c r="L3948" s="67" t="str">
        <f>IF(VLOOKUP($A3948,ApplicablePermutations!$U$3:$V$146,2,0)=1,"X","")</f>
        <v>X</v>
      </c>
      <c r="M3948">
        <f t="shared" si="323"/>
        <v>1.2</v>
      </c>
      <c r="N3948" s="64">
        <f t="shared" si="321"/>
        <v>0</v>
      </c>
    </row>
    <row r="3949" spans="1:14" x14ac:dyDescent="0.25">
      <c r="A3949" t="s">
        <v>451</v>
      </c>
      <c r="B3949" t="s">
        <v>333</v>
      </c>
      <c r="C3949" s="65" t="s">
        <v>485</v>
      </c>
      <c r="D3949" s="64">
        <f>IFERROR(INDEX('Feasibility Factor'!$D$5:$N$123,MATCH(VLOOKUP($A3949,PairList!$A$2:$D$205,2,0),'Feasibility Factor'!$C$5:$C$123,0),MATCH(VLOOKUP($B3949,PairList!$F$2:$I$14,2,0),'Feasibility Factor'!$D$3:$N$3,0)),"")</f>
        <v>1</v>
      </c>
      <c r="E3949" s="64">
        <v>0.14250000000000002</v>
      </c>
      <c r="F3949" s="64" t="str">
        <f>IFERROR(INDEX(ESShip!$C$2:$C$99,MATCH(VLOOKUP($A3949,PairList!$A$2:$D$205,3,0),ESShip!$A$2:$A$99,0)),"")</f>
        <v/>
      </c>
      <c r="G3949" s="64">
        <v>0.25345030861052398</v>
      </c>
      <c r="H3949" s="67" t="str">
        <f>IF(INDEX(ApplicablePermutations!$B$3:$N$205,MATCH($A3949,ApplicablePermutations!$A$3:$A$205,0),MATCH($B3949,ApplicablePermutations!$B$2:$N$2,0))*INDEX(ApplicablePermutations!$Q$3:$S$205,MATCH($A3949,ApplicablePermutations!$P$3:$P$205,0),MATCH($C3949,ApplicablePermutations!$Q$2:$S$2,0))=1,"X","")</f>
        <v/>
      </c>
      <c r="I3949" s="64" t="str">
        <f t="shared" si="322"/>
        <v/>
      </c>
      <c r="J3949" s="64" t="str">
        <f t="shared" si="320"/>
        <v/>
      </c>
      <c r="K3949" s="64">
        <f t="shared" si="319"/>
        <v>0</v>
      </c>
      <c r="L3949" s="67" t="str">
        <f>IF(VLOOKUP($A3949,ApplicablePermutations!$U$3:$V$146,2,0)=1,"X","")</f>
        <v>X</v>
      </c>
      <c r="M3949">
        <f t="shared" si="323"/>
        <v>1.2</v>
      </c>
      <c r="N3949" s="64">
        <f t="shared" si="321"/>
        <v>0</v>
      </c>
    </row>
    <row r="3950" spans="1:14" x14ac:dyDescent="0.25">
      <c r="A3950" t="s">
        <v>451</v>
      </c>
      <c r="B3950" t="s">
        <v>334</v>
      </c>
      <c r="C3950" s="65" t="s">
        <v>485</v>
      </c>
      <c r="D3950" s="64">
        <f>IFERROR(INDEX('Feasibility Factor'!$D$5:$N$123,MATCH(VLOOKUP($A3950,PairList!$A$2:$D$205,2,0),'Feasibility Factor'!$C$5:$C$123,0),MATCH(VLOOKUP($B3950,PairList!$F$2:$I$14,2,0),'Feasibility Factor'!$D$3:$N$3,0)),"")</f>
        <v>1</v>
      </c>
      <c r="E3950" s="64">
        <v>0.19000000000000006</v>
      </c>
      <c r="F3950" s="64" t="str">
        <f>IFERROR(INDEX(ESShip!$C$2:$C$99,MATCH(VLOOKUP($A3950,PairList!$A$2:$D$205,3,0),ESShip!$A$2:$A$99,0)),"")</f>
        <v/>
      </c>
      <c r="G3950" s="64">
        <v>0.25345030861052387</v>
      </c>
      <c r="H3950" s="67" t="str">
        <f>IF(INDEX(ApplicablePermutations!$B$3:$N$205,MATCH($A3950,ApplicablePermutations!$A$3:$A$205,0),MATCH($B3950,ApplicablePermutations!$B$2:$N$2,0))*INDEX(ApplicablePermutations!$Q$3:$S$205,MATCH($A3950,ApplicablePermutations!$P$3:$P$205,0),MATCH($C3950,ApplicablePermutations!$Q$2:$S$2,0))=1,"X","")</f>
        <v/>
      </c>
      <c r="I3950" s="64" t="str">
        <f t="shared" si="322"/>
        <v/>
      </c>
      <c r="J3950" s="64" t="str">
        <f t="shared" si="320"/>
        <v/>
      </c>
      <c r="K3950" s="64">
        <f t="shared" si="319"/>
        <v>0</v>
      </c>
      <c r="L3950" s="67" t="str">
        <f>IF(VLOOKUP($A3950,ApplicablePermutations!$U$3:$V$146,2,0)=1,"X","")</f>
        <v>X</v>
      </c>
      <c r="M3950">
        <f t="shared" si="323"/>
        <v>1.2</v>
      </c>
      <c r="N3950" s="64">
        <f t="shared" si="321"/>
        <v>0</v>
      </c>
    </row>
    <row r="3951" spans="1:14" x14ac:dyDescent="0.25">
      <c r="A3951" t="s">
        <v>451</v>
      </c>
      <c r="B3951" t="s">
        <v>94</v>
      </c>
      <c r="C3951" s="65" t="s">
        <v>485</v>
      </c>
      <c r="D3951" s="64">
        <f>IFERROR(INDEX('Feasibility Factor'!$D$5:$N$123,MATCH(VLOOKUP($A3951,PairList!$A$2:$D$205,2,0),'Feasibility Factor'!$C$5:$C$123,0),MATCH(VLOOKUP($B3951,PairList!$F$2:$I$14,2,0),'Feasibility Factor'!$D$3:$N$3,0)),"")</f>
        <v>1</v>
      </c>
      <c r="E3951" s="64">
        <v>0.19000000000000006</v>
      </c>
      <c r="F3951" s="64" t="str">
        <f>IFERROR(INDEX(ESShip!$C$2:$C$99,MATCH(VLOOKUP($A3951,PairList!$A$2:$D$205,3,0),ESShip!$A$2:$A$99,0)),"")</f>
        <v/>
      </c>
      <c r="G3951" s="64">
        <v>0.25345030861052387</v>
      </c>
      <c r="H3951" s="67" t="str">
        <f>IF(INDEX(ApplicablePermutations!$B$3:$N$205,MATCH($A3951,ApplicablePermutations!$A$3:$A$205,0),MATCH($B3951,ApplicablePermutations!$B$2:$N$2,0))*INDEX(ApplicablePermutations!$Q$3:$S$205,MATCH($A3951,ApplicablePermutations!$P$3:$P$205,0),MATCH($C3951,ApplicablePermutations!$Q$2:$S$2,0))=1,"X","")</f>
        <v/>
      </c>
      <c r="I3951" s="64" t="str">
        <f t="shared" si="322"/>
        <v/>
      </c>
      <c r="J3951" s="64" t="str">
        <f t="shared" si="320"/>
        <v/>
      </c>
      <c r="K3951" s="64">
        <f t="shared" ref="K3951:K4014" si="324">IF(H3951="X",I3951*(1-J3951),0)</f>
        <v>0</v>
      </c>
      <c r="L3951" s="67" t="str">
        <f>IF(VLOOKUP($A3951,ApplicablePermutations!$U$3:$V$146,2,0)=1,"X","")</f>
        <v>X</v>
      </c>
      <c r="M3951">
        <f t="shared" si="323"/>
        <v>1.2</v>
      </c>
      <c r="N3951" s="64">
        <f t="shared" si="321"/>
        <v>0</v>
      </c>
    </row>
    <row r="3952" spans="1:14" x14ac:dyDescent="0.25">
      <c r="A3952" t="s">
        <v>451</v>
      </c>
      <c r="B3952" t="s">
        <v>335</v>
      </c>
      <c r="C3952" s="65" t="s">
        <v>485</v>
      </c>
      <c r="D3952" s="64">
        <f>IFERROR(INDEX('Feasibility Factor'!$D$5:$N$123,MATCH(VLOOKUP($A3952,PairList!$A$2:$D$205,2,0),'Feasibility Factor'!$C$5:$C$123,0),MATCH(VLOOKUP($B3952,PairList!$F$2:$I$14,2,0),'Feasibility Factor'!$D$3:$N$3,0)),"")</f>
        <v>1</v>
      </c>
      <c r="E3952" s="64">
        <v>0.19000000000000006</v>
      </c>
      <c r="F3952" s="64" t="str">
        <f>IFERROR(INDEX(ESShip!$C$2:$C$99,MATCH(VLOOKUP($A3952,PairList!$A$2:$D$205,3,0),ESShip!$A$2:$A$99,0)),"")</f>
        <v/>
      </c>
      <c r="G3952" s="64">
        <v>0.25345030861052387</v>
      </c>
      <c r="H3952" s="67" t="str">
        <f>IF(INDEX(ApplicablePermutations!$B$3:$N$205,MATCH($A3952,ApplicablePermutations!$A$3:$A$205,0),MATCH($B3952,ApplicablePermutations!$B$2:$N$2,0))*INDEX(ApplicablePermutations!$Q$3:$S$205,MATCH($A3952,ApplicablePermutations!$P$3:$P$205,0),MATCH($C3952,ApplicablePermutations!$Q$2:$S$2,0))=1,"X","")</f>
        <v/>
      </c>
      <c r="I3952" s="64" t="str">
        <f t="shared" si="322"/>
        <v/>
      </c>
      <c r="J3952" s="64" t="str">
        <f t="shared" si="320"/>
        <v/>
      </c>
      <c r="K3952" s="64">
        <f t="shared" si="324"/>
        <v>0</v>
      </c>
      <c r="L3952" s="67" t="str">
        <f>IF(VLOOKUP($A3952,ApplicablePermutations!$U$3:$V$146,2,0)=1,"X","")</f>
        <v>X</v>
      </c>
      <c r="M3952">
        <f t="shared" si="323"/>
        <v>1.2</v>
      </c>
      <c r="N3952" s="64">
        <f t="shared" si="321"/>
        <v>0</v>
      </c>
    </row>
    <row r="3953" spans="1:14" x14ac:dyDescent="0.25">
      <c r="A3953" t="s">
        <v>451</v>
      </c>
      <c r="B3953" t="s">
        <v>100</v>
      </c>
      <c r="C3953" s="65" t="s">
        <v>485</v>
      </c>
      <c r="D3953" s="64">
        <f>IFERROR(INDEX('Feasibility Factor'!$D$5:$N$123,MATCH(VLOOKUP($A3953,PairList!$A$2:$D$205,2,0),'Feasibility Factor'!$C$5:$C$123,0),MATCH(VLOOKUP($B3953,PairList!$F$2:$I$14,2,0),'Feasibility Factor'!$D$3:$N$3,0)),"")</f>
        <v>1</v>
      </c>
      <c r="E3953" s="64">
        <v>0.19000000000000006</v>
      </c>
      <c r="F3953" s="64" t="str">
        <f>IFERROR(INDEX(ESShip!$C$2:$C$99,MATCH(VLOOKUP($A3953,PairList!$A$2:$D$205,3,0),ESShip!$A$2:$A$99,0)),"")</f>
        <v/>
      </c>
      <c r="G3953" s="64">
        <v>0.25345030861052387</v>
      </c>
      <c r="H3953" s="67" t="str">
        <f>IF(INDEX(ApplicablePermutations!$B$3:$N$205,MATCH($A3953,ApplicablePermutations!$A$3:$A$205,0),MATCH($B3953,ApplicablePermutations!$B$2:$N$2,0))*INDEX(ApplicablePermutations!$Q$3:$S$205,MATCH($A3953,ApplicablePermutations!$P$3:$P$205,0),MATCH($C3953,ApplicablePermutations!$Q$2:$S$2,0))=1,"X","")</f>
        <v/>
      </c>
      <c r="I3953" s="64" t="str">
        <f t="shared" si="322"/>
        <v/>
      </c>
      <c r="J3953" s="64" t="str">
        <f t="shared" si="320"/>
        <v/>
      </c>
      <c r="K3953" s="64">
        <f t="shared" si="324"/>
        <v>0</v>
      </c>
      <c r="L3953" s="67" t="str">
        <f>IF(VLOOKUP($A3953,ApplicablePermutations!$U$3:$V$146,2,0)=1,"X","")</f>
        <v>X</v>
      </c>
      <c r="M3953">
        <f t="shared" si="323"/>
        <v>1.2</v>
      </c>
      <c r="N3953" s="64">
        <f t="shared" si="321"/>
        <v>0</v>
      </c>
    </row>
    <row r="3954" spans="1:14" x14ac:dyDescent="0.25">
      <c r="A3954" t="s">
        <v>451</v>
      </c>
      <c r="B3954" t="s">
        <v>327</v>
      </c>
      <c r="C3954" s="65" t="s">
        <v>486</v>
      </c>
      <c r="D3954" s="64">
        <f>IFERROR(INDEX('Feasibility Factor'!$D$5:$N$123,MATCH(VLOOKUP($A3954,PairList!$A$2:$D$205,2,0),'Feasibility Factor'!$C$5:$C$123,0),MATCH(VLOOKUP($B3954,PairList!$F$2:$I$14,2,0),'Feasibility Factor'!$D$3:$N$3,0)),"")</f>
        <v>1</v>
      </c>
      <c r="E3954" s="64">
        <v>0.21375</v>
      </c>
      <c r="F3954" s="64" t="str">
        <f>IFERROR(INDEX(ESShip!$C$2:$C$99,MATCH(VLOOKUP($A3954,PairList!$A$2:$D$205,3,0),ESShip!$A$2:$A$99,0)),"")</f>
        <v/>
      </c>
      <c r="G3954" s="64">
        <v>0.25345030861052398</v>
      </c>
      <c r="H3954" s="67" t="str">
        <f>IF(INDEX(ApplicablePermutations!$B$3:$N$205,MATCH($A3954,ApplicablePermutations!$A$3:$A$205,0),MATCH($B3954,ApplicablePermutations!$B$2:$N$2,0))*INDEX(ApplicablePermutations!$Q$3:$S$205,MATCH($A3954,ApplicablePermutations!$P$3:$P$205,0),MATCH($C3954,ApplicablePermutations!$Q$2:$S$2,0))=1,"X","")</f>
        <v/>
      </c>
      <c r="I3954" s="64" t="str">
        <f t="shared" si="322"/>
        <v/>
      </c>
      <c r="J3954" s="64" t="str">
        <f t="shared" si="320"/>
        <v/>
      </c>
      <c r="K3954" s="64">
        <f t="shared" si="324"/>
        <v>0</v>
      </c>
      <c r="L3954" s="67" t="str">
        <f>IF(VLOOKUP($A3954,ApplicablePermutations!$U$3:$V$146,2,0)=1,"X","")</f>
        <v>X</v>
      </c>
      <c r="M3954">
        <f t="shared" si="323"/>
        <v>1.2</v>
      </c>
      <c r="N3954" s="64">
        <f t="shared" si="321"/>
        <v>0</v>
      </c>
    </row>
    <row r="3955" spans="1:14" x14ac:dyDescent="0.25">
      <c r="A3955" t="s">
        <v>451</v>
      </c>
      <c r="B3955" t="s">
        <v>328</v>
      </c>
      <c r="C3955" s="65" t="s">
        <v>486</v>
      </c>
      <c r="D3955" s="64">
        <f>IFERROR(INDEX('Feasibility Factor'!$D$5:$N$123,MATCH(VLOOKUP($A3955,PairList!$A$2:$D$205,2,0),'Feasibility Factor'!$C$5:$C$123,0),MATCH(VLOOKUP($B3955,PairList!$F$2:$I$14,2,0),'Feasibility Factor'!$D$3:$N$3,0)),"")</f>
        <v>1</v>
      </c>
      <c r="E3955" s="64">
        <v>0.19000000000000006</v>
      </c>
      <c r="F3955" s="64" t="str">
        <f>IFERROR(INDEX(ESShip!$C$2:$C$99,MATCH(VLOOKUP($A3955,PairList!$A$2:$D$205,3,0),ESShip!$A$2:$A$99,0)),"")</f>
        <v/>
      </c>
      <c r="G3955" s="64">
        <v>0.25345030861052387</v>
      </c>
      <c r="H3955" s="67" t="str">
        <f>IF(INDEX(ApplicablePermutations!$B$3:$N$205,MATCH($A3955,ApplicablePermutations!$A$3:$A$205,0),MATCH($B3955,ApplicablePermutations!$B$2:$N$2,0))*INDEX(ApplicablePermutations!$Q$3:$S$205,MATCH($A3955,ApplicablePermutations!$P$3:$P$205,0),MATCH($C3955,ApplicablePermutations!$Q$2:$S$2,0))=1,"X","")</f>
        <v>X</v>
      </c>
      <c r="I3955" s="64">
        <f t="shared" si="322"/>
        <v>0.19000000000000006</v>
      </c>
      <c r="J3955" s="64">
        <f t="shared" si="320"/>
        <v>0.25345030861052387</v>
      </c>
      <c r="K3955" s="64">
        <f t="shared" si="324"/>
        <v>0.14184444136400051</v>
      </c>
      <c r="L3955" s="67" t="str">
        <f>IF(VLOOKUP($A3955,ApplicablePermutations!$U$3:$V$146,2,0)=1,"X","")</f>
        <v>X</v>
      </c>
      <c r="M3955">
        <f t="shared" si="323"/>
        <v>1.2</v>
      </c>
      <c r="N3955" s="64">
        <f t="shared" si="321"/>
        <v>0.17021332963680061</v>
      </c>
    </row>
    <row r="3956" spans="1:14" x14ac:dyDescent="0.25">
      <c r="A3956" t="s">
        <v>451</v>
      </c>
      <c r="B3956" t="s">
        <v>239</v>
      </c>
      <c r="C3956" s="65" t="s">
        <v>486</v>
      </c>
      <c r="D3956" s="64">
        <f>IFERROR(INDEX('Feasibility Factor'!$D$5:$N$123,MATCH(VLOOKUP($A3956,PairList!$A$2:$D$205,2,0),'Feasibility Factor'!$C$5:$C$123,0),MATCH(VLOOKUP($B3956,PairList!$F$2:$I$14,2,0),'Feasibility Factor'!$D$3:$N$3,0)),"")</f>
        <v>1</v>
      </c>
      <c r="E3956" s="64">
        <v>0.19000000000000006</v>
      </c>
      <c r="F3956" s="64" t="str">
        <f>IFERROR(INDEX(ESShip!$C$2:$C$99,MATCH(VLOOKUP($A3956,PairList!$A$2:$D$205,3,0),ESShip!$A$2:$A$99,0)),"")</f>
        <v/>
      </c>
      <c r="G3956" s="64">
        <v>0.25345030861052387</v>
      </c>
      <c r="H3956" s="67" t="str">
        <f>IF(INDEX(ApplicablePermutations!$B$3:$N$205,MATCH($A3956,ApplicablePermutations!$A$3:$A$205,0),MATCH($B3956,ApplicablePermutations!$B$2:$N$2,0))*INDEX(ApplicablePermutations!$Q$3:$S$205,MATCH($A3956,ApplicablePermutations!$P$3:$P$205,0),MATCH($C3956,ApplicablePermutations!$Q$2:$S$2,0))=1,"X","")</f>
        <v/>
      </c>
      <c r="I3956" s="64" t="str">
        <f t="shared" si="322"/>
        <v/>
      </c>
      <c r="J3956" s="64" t="str">
        <f t="shared" ref="J3956:J4019" si="325">IF(H3956="X",IF(F3956&lt;&gt;"",F3956,IF(G3956&lt;&gt;"",G3956,AVERAGEIFS($G$2:$G$13027,$A$2:$A$13027,$A3956,$C$2:$C$13027,$C3956))),"")</f>
        <v/>
      </c>
      <c r="K3956" s="64">
        <f t="shared" si="324"/>
        <v>0</v>
      </c>
      <c r="L3956" s="67" t="str">
        <f>IF(VLOOKUP($A3956,ApplicablePermutations!$U$3:$V$146,2,0)=1,"X","")</f>
        <v>X</v>
      </c>
      <c r="M3956">
        <f t="shared" si="323"/>
        <v>1.2</v>
      </c>
      <c r="N3956" s="64">
        <f t="shared" si="321"/>
        <v>0</v>
      </c>
    </row>
    <row r="3957" spans="1:14" x14ac:dyDescent="0.25">
      <c r="A3957" t="s">
        <v>451</v>
      </c>
      <c r="B3957" t="s">
        <v>329</v>
      </c>
      <c r="C3957" s="65" t="s">
        <v>486</v>
      </c>
      <c r="D3957" s="64">
        <f>IFERROR(INDEX('Feasibility Factor'!$D$5:$N$123,MATCH(VLOOKUP($A3957,PairList!$A$2:$D$205,2,0),'Feasibility Factor'!$C$5:$C$123,0),MATCH(VLOOKUP($B3957,PairList!$F$2:$I$14,2,0),'Feasibility Factor'!$D$3:$N$3,0)),"")</f>
        <v>1</v>
      </c>
      <c r="E3957" s="64">
        <v>0.19000000000000006</v>
      </c>
      <c r="F3957" s="64" t="str">
        <f>IFERROR(INDEX(ESShip!$C$2:$C$99,MATCH(VLOOKUP($A3957,PairList!$A$2:$D$205,3,0),ESShip!$A$2:$A$99,0)),"")</f>
        <v/>
      </c>
      <c r="G3957" s="64">
        <v>0.25345030861052387</v>
      </c>
      <c r="H3957" s="67" t="str">
        <f>IF(INDEX(ApplicablePermutations!$B$3:$N$205,MATCH($A3957,ApplicablePermutations!$A$3:$A$205,0),MATCH($B3957,ApplicablePermutations!$B$2:$N$2,0))*INDEX(ApplicablePermutations!$Q$3:$S$205,MATCH($A3957,ApplicablePermutations!$P$3:$P$205,0),MATCH($C3957,ApplicablePermutations!$Q$2:$S$2,0))=1,"X","")</f>
        <v/>
      </c>
      <c r="I3957" s="64" t="str">
        <f t="shared" si="322"/>
        <v/>
      </c>
      <c r="J3957" s="64" t="str">
        <f t="shared" si="325"/>
        <v/>
      </c>
      <c r="K3957" s="64">
        <f t="shared" si="324"/>
        <v>0</v>
      </c>
      <c r="L3957" s="67" t="str">
        <f>IF(VLOOKUP($A3957,ApplicablePermutations!$U$3:$V$146,2,0)=1,"X","")</f>
        <v>X</v>
      </c>
      <c r="M3957">
        <f t="shared" si="323"/>
        <v>1.2</v>
      </c>
      <c r="N3957" s="64">
        <f t="shared" si="321"/>
        <v>0</v>
      </c>
    </row>
    <row r="3958" spans="1:14" x14ac:dyDescent="0.25">
      <c r="A3958" t="s">
        <v>451</v>
      </c>
      <c r="B3958" t="s">
        <v>330</v>
      </c>
      <c r="C3958" s="65" t="s">
        <v>486</v>
      </c>
      <c r="D3958" s="64">
        <f>IFERROR(INDEX('Feasibility Factor'!$D$5:$N$123,MATCH(VLOOKUP($A3958,PairList!$A$2:$D$205,2,0),'Feasibility Factor'!$C$5:$C$123,0),MATCH(VLOOKUP($B3958,PairList!$F$2:$I$14,2,0),'Feasibility Factor'!$D$3:$N$3,0)),"")</f>
        <v>1</v>
      </c>
      <c r="E3958" s="64">
        <v>0.21375</v>
      </c>
      <c r="F3958" s="64" t="str">
        <f>IFERROR(INDEX(ESShip!$C$2:$C$99,MATCH(VLOOKUP($A3958,PairList!$A$2:$D$205,3,0),ESShip!$A$2:$A$99,0)),"")</f>
        <v/>
      </c>
      <c r="G3958" s="64">
        <v>0.25345030861052398</v>
      </c>
      <c r="H3958" s="67" t="str">
        <f>IF(INDEX(ApplicablePermutations!$B$3:$N$205,MATCH($A3958,ApplicablePermutations!$A$3:$A$205,0),MATCH($B3958,ApplicablePermutations!$B$2:$N$2,0))*INDEX(ApplicablePermutations!$Q$3:$S$205,MATCH($A3958,ApplicablePermutations!$P$3:$P$205,0),MATCH($C3958,ApplicablePermutations!$Q$2:$S$2,0))=1,"X","")</f>
        <v>X</v>
      </c>
      <c r="I3958" s="64">
        <f t="shared" si="322"/>
        <v>0.21375</v>
      </c>
      <c r="J3958" s="64">
        <f t="shared" si="325"/>
        <v>0.25345030861052398</v>
      </c>
      <c r="K3958" s="64">
        <f t="shared" si="324"/>
        <v>0.1595749965345005</v>
      </c>
      <c r="L3958" s="67" t="str">
        <f>IF(VLOOKUP($A3958,ApplicablePermutations!$U$3:$V$146,2,0)=1,"X","")</f>
        <v>X</v>
      </c>
      <c r="M3958">
        <f t="shared" si="323"/>
        <v>1.2</v>
      </c>
      <c r="N3958" s="64">
        <f t="shared" si="321"/>
        <v>0.19148999584140058</v>
      </c>
    </row>
    <row r="3959" spans="1:14" x14ac:dyDescent="0.25">
      <c r="A3959" t="s">
        <v>451</v>
      </c>
      <c r="B3959" t="s">
        <v>331</v>
      </c>
      <c r="C3959" s="65" t="s">
        <v>486</v>
      </c>
      <c r="D3959" s="64">
        <f>IFERROR(INDEX('Feasibility Factor'!$D$5:$N$123,MATCH(VLOOKUP($A3959,PairList!$A$2:$D$205,2,0),'Feasibility Factor'!$C$5:$C$123,0),MATCH(VLOOKUP($B3959,PairList!$F$2:$I$14,2,0),'Feasibility Factor'!$D$3:$N$3,0)),"")</f>
        <v>1</v>
      </c>
      <c r="E3959" s="64">
        <v>0.21375</v>
      </c>
      <c r="F3959" s="64" t="str">
        <f>IFERROR(INDEX(ESShip!$C$2:$C$99,MATCH(VLOOKUP($A3959,PairList!$A$2:$D$205,3,0),ESShip!$A$2:$A$99,0)),"")</f>
        <v/>
      </c>
      <c r="G3959" s="64">
        <v>0.25345030861052398</v>
      </c>
      <c r="H3959" s="67" t="str">
        <f>IF(INDEX(ApplicablePermutations!$B$3:$N$205,MATCH($A3959,ApplicablePermutations!$A$3:$A$205,0),MATCH($B3959,ApplicablePermutations!$B$2:$N$2,0))*INDEX(ApplicablePermutations!$Q$3:$S$205,MATCH($A3959,ApplicablePermutations!$P$3:$P$205,0),MATCH($C3959,ApplicablePermutations!$Q$2:$S$2,0))=1,"X","")</f>
        <v>X</v>
      </c>
      <c r="I3959" s="64">
        <f t="shared" si="322"/>
        <v>0.21375</v>
      </c>
      <c r="J3959" s="64">
        <f t="shared" si="325"/>
        <v>0.25345030861052398</v>
      </c>
      <c r="K3959" s="64">
        <f t="shared" si="324"/>
        <v>0.1595749965345005</v>
      </c>
      <c r="L3959" s="67" t="str">
        <f>IF(VLOOKUP($A3959,ApplicablePermutations!$U$3:$V$146,2,0)=1,"X","")</f>
        <v>X</v>
      </c>
      <c r="M3959">
        <f t="shared" si="323"/>
        <v>1.2</v>
      </c>
      <c r="N3959" s="64">
        <f t="shared" si="321"/>
        <v>0.19148999584140058</v>
      </c>
    </row>
    <row r="3960" spans="1:14" x14ac:dyDescent="0.25">
      <c r="A3960" t="s">
        <v>451</v>
      </c>
      <c r="B3960" t="s">
        <v>332</v>
      </c>
      <c r="C3960" s="65" t="s">
        <v>486</v>
      </c>
      <c r="D3960" s="64">
        <f>IFERROR(INDEX('Feasibility Factor'!$D$5:$N$123,MATCH(VLOOKUP($A3960,PairList!$A$2:$D$205,2,0),'Feasibility Factor'!$C$5:$C$123,0),MATCH(VLOOKUP($B3960,PairList!$F$2:$I$14,2,0),'Feasibility Factor'!$D$3:$N$3,0)),"")</f>
        <v>1</v>
      </c>
      <c r="E3960" s="64">
        <v>0.19000000000000006</v>
      </c>
      <c r="F3960" s="64" t="str">
        <f>IFERROR(INDEX(ESShip!$C$2:$C$99,MATCH(VLOOKUP($A3960,PairList!$A$2:$D$205,3,0),ESShip!$A$2:$A$99,0)),"")</f>
        <v/>
      </c>
      <c r="G3960" s="64">
        <v>0.25345030861052387</v>
      </c>
      <c r="H3960" s="67" t="str">
        <f>IF(INDEX(ApplicablePermutations!$B$3:$N$205,MATCH($A3960,ApplicablePermutations!$A$3:$A$205,0),MATCH($B3960,ApplicablePermutations!$B$2:$N$2,0))*INDEX(ApplicablePermutations!$Q$3:$S$205,MATCH($A3960,ApplicablePermutations!$P$3:$P$205,0),MATCH($C3960,ApplicablePermutations!$Q$2:$S$2,0))=1,"X","")</f>
        <v/>
      </c>
      <c r="I3960" s="64" t="str">
        <f t="shared" si="322"/>
        <v/>
      </c>
      <c r="J3960" s="64" t="str">
        <f t="shared" si="325"/>
        <v/>
      </c>
      <c r="K3960" s="64">
        <f t="shared" si="324"/>
        <v>0</v>
      </c>
      <c r="L3960" s="67" t="str">
        <f>IF(VLOOKUP($A3960,ApplicablePermutations!$U$3:$V$146,2,0)=1,"X","")</f>
        <v>X</v>
      </c>
      <c r="M3960">
        <f t="shared" si="323"/>
        <v>1.2</v>
      </c>
      <c r="N3960" s="64">
        <f t="shared" si="321"/>
        <v>0</v>
      </c>
    </row>
    <row r="3961" spans="1:14" x14ac:dyDescent="0.25">
      <c r="A3961" t="s">
        <v>451</v>
      </c>
      <c r="B3961" t="s">
        <v>243</v>
      </c>
      <c r="C3961" s="65" t="s">
        <v>486</v>
      </c>
      <c r="D3961" s="64">
        <f>IFERROR(INDEX('Feasibility Factor'!$D$5:$N$123,MATCH(VLOOKUP($A3961,PairList!$A$2:$D$205,2,0),'Feasibility Factor'!$C$5:$C$123,0),MATCH(VLOOKUP($B3961,PairList!$F$2:$I$14,2,0),'Feasibility Factor'!$D$3:$N$3,0)),"")</f>
        <v>1</v>
      </c>
      <c r="E3961" s="64">
        <v>0.19000000000000006</v>
      </c>
      <c r="F3961" s="64" t="str">
        <f>IFERROR(INDEX(ESShip!$C$2:$C$99,MATCH(VLOOKUP($A3961,PairList!$A$2:$D$205,3,0),ESShip!$A$2:$A$99,0)),"")</f>
        <v/>
      </c>
      <c r="G3961" s="64">
        <v>0.25345030861052387</v>
      </c>
      <c r="H3961" s="67" t="str">
        <f>IF(INDEX(ApplicablePermutations!$B$3:$N$205,MATCH($A3961,ApplicablePermutations!$A$3:$A$205,0),MATCH($B3961,ApplicablePermutations!$B$2:$N$2,0))*INDEX(ApplicablePermutations!$Q$3:$S$205,MATCH($A3961,ApplicablePermutations!$P$3:$P$205,0),MATCH($C3961,ApplicablePermutations!$Q$2:$S$2,0))=1,"X","")</f>
        <v/>
      </c>
      <c r="I3961" s="64" t="str">
        <f t="shared" si="322"/>
        <v/>
      </c>
      <c r="J3961" s="64" t="str">
        <f t="shared" si="325"/>
        <v/>
      </c>
      <c r="K3961" s="64">
        <f t="shared" si="324"/>
        <v>0</v>
      </c>
      <c r="L3961" s="67" t="str">
        <f>IF(VLOOKUP($A3961,ApplicablePermutations!$U$3:$V$146,2,0)=1,"X","")</f>
        <v>X</v>
      </c>
      <c r="M3961">
        <f t="shared" si="323"/>
        <v>1.2</v>
      </c>
      <c r="N3961" s="64">
        <f t="shared" si="321"/>
        <v>0</v>
      </c>
    </row>
    <row r="3962" spans="1:14" x14ac:dyDescent="0.25">
      <c r="A3962" t="s">
        <v>451</v>
      </c>
      <c r="B3962" t="s">
        <v>333</v>
      </c>
      <c r="C3962" s="65" t="s">
        <v>486</v>
      </c>
      <c r="D3962" s="64">
        <f>IFERROR(INDEX('Feasibility Factor'!$D$5:$N$123,MATCH(VLOOKUP($A3962,PairList!$A$2:$D$205,2,0),'Feasibility Factor'!$C$5:$C$123,0),MATCH(VLOOKUP($B3962,PairList!$F$2:$I$14,2,0),'Feasibility Factor'!$D$3:$N$3,0)),"")</f>
        <v>1</v>
      </c>
      <c r="E3962" s="64">
        <v>0.21375</v>
      </c>
      <c r="F3962" s="64" t="str">
        <f>IFERROR(INDEX(ESShip!$C$2:$C$99,MATCH(VLOOKUP($A3962,PairList!$A$2:$D$205,3,0),ESShip!$A$2:$A$99,0)),"")</f>
        <v/>
      </c>
      <c r="G3962" s="64">
        <v>0.25345030861052398</v>
      </c>
      <c r="H3962" s="67" t="str">
        <f>IF(INDEX(ApplicablePermutations!$B$3:$N$205,MATCH($A3962,ApplicablePermutations!$A$3:$A$205,0),MATCH($B3962,ApplicablePermutations!$B$2:$N$2,0))*INDEX(ApplicablePermutations!$Q$3:$S$205,MATCH($A3962,ApplicablePermutations!$P$3:$P$205,0),MATCH($C3962,ApplicablePermutations!$Q$2:$S$2,0))=1,"X","")</f>
        <v/>
      </c>
      <c r="I3962" s="64" t="str">
        <f t="shared" si="322"/>
        <v/>
      </c>
      <c r="J3962" s="64" t="str">
        <f t="shared" si="325"/>
        <v/>
      </c>
      <c r="K3962" s="64">
        <f t="shared" si="324"/>
        <v>0</v>
      </c>
      <c r="L3962" s="67" t="str">
        <f>IF(VLOOKUP($A3962,ApplicablePermutations!$U$3:$V$146,2,0)=1,"X","")</f>
        <v>X</v>
      </c>
      <c r="M3962">
        <f t="shared" si="323"/>
        <v>1.2</v>
      </c>
      <c r="N3962" s="64">
        <f t="shared" si="321"/>
        <v>0</v>
      </c>
    </row>
    <row r="3963" spans="1:14" x14ac:dyDescent="0.25">
      <c r="A3963" t="s">
        <v>451</v>
      </c>
      <c r="B3963" t="s">
        <v>334</v>
      </c>
      <c r="C3963" s="65" t="s">
        <v>486</v>
      </c>
      <c r="D3963" s="64">
        <f>IFERROR(INDEX('Feasibility Factor'!$D$5:$N$123,MATCH(VLOOKUP($A3963,PairList!$A$2:$D$205,2,0),'Feasibility Factor'!$C$5:$C$123,0),MATCH(VLOOKUP($B3963,PairList!$F$2:$I$14,2,0),'Feasibility Factor'!$D$3:$N$3,0)),"")</f>
        <v>1</v>
      </c>
      <c r="E3963" s="64">
        <v>0.19000000000000006</v>
      </c>
      <c r="F3963" s="64" t="str">
        <f>IFERROR(INDEX(ESShip!$C$2:$C$99,MATCH(VLOOKUP($A3963,PairList!$A$2:$D$205,3,0),ESShip!$A$2:$A$99,0)),"")</f>
        <v/>
      </c>
      <c r="G3963" s="64">
        <v>0.25345030861052387</v>
      </c>
      <c r="H3963" s="67" t="str">
        <f>IF(INDEX(ApplicablePermutations!$B$3:$N$205,MATCH($A3963,ApplicablePermutations!$A$3:$A$205,0),MATCH($B3963,ApplicablePermutations!$B$2:$N$2,0))*INDEX(ApplicablePermutations!$Q$3:$S$205,MATCH($A3963,ApplicablePermutations!$P$3:$P$205,0),MATCH($C3963,ApplicablePermutations!$Q$2:$S$2,0))=1,"X","")</f>
        <v/>
      </c>
      <c r="I3963" s="64" t="str">
        <f t="shared" si="322"/>
        <v/>
      </c>
      <c r="J3963" s="64" t="str">
        <f t="shared" si="325"/>
        <v/>
      </c>
      <c r="K3963" s="64">
        <f t="shared" si="324"/>
        <v>0</v>
      </c>
      <c r="L3963" s="67" t="str">
        <f>IF(VLOOKUP($A3963,ApplicablePermutations!$U$3:$V$146,2,0)=1,"X","")</f>
        <v>X</v>
      </c>
      <c r="M3963">
        <f t="shared" si="323"/>
        <v>1.2</v>
      </c>
      <c r="N3963" s="64">
        <f t="shared" si="321"/>
        <v>0</v>
      </c>
    </row>
    <row r="3964" spans="1:14" x14ac:dyDescent="0.25">
      <c r="A3964" t="s">
        <v>451</v>
      </c>
      <c r="B3964" t="s">
        <v>94</v>
      </c>
      <c r="C3964" s="65" t="s">
        <v>486</v>
      </c>
      <c r="D3964" s="64">
        <f>IFERROR(INDEX('Feasibility Factor'!$D$5:$N$123,MATCH(VLOOKUP($A3964,PairList!$A$2:$D$205,2,0),'Feasibility Factor'!$C$5:$C$123,0),MATCH(VLOOKUP($B3964,PairList!$F$2:$I$14,2,0),'Feasibility Factor'!$D$3:$N$3,0)),"")</f>
        <v>1</v>
      </c>
      <c r="E3964" s="64">
        <v>0.19000000000000006</v>
      </c>
      <c r="F3964" s="64" t="str">
        <f>IFERROR(INDEX(ESShip!$C$2:$C$99,MATCH(VLOOKUP($A3964,PairList!$A$2:$D$205,3,0),ESShip!$A$2:$A$99,0)),"")</f>
        <v/>
      </c>
      <c r="G3964" s="64">
        <v>0.25345030861052387</v>
      </c>
      <c r="H3964" s="67" t="str">
        <f>IF(INDEX(ApplicablePermutations!$B$3:$N$205,MATCH($A3964,ApplicablePermutations!$A$3:$A$205,0),MATCH($B3964,ApplicablePermutations!$B$2:$N$2,0))*INDEX(ApplicablePermutations!$Q$3:$S$205,MATCH($A3964,ApplicablePermutations!$P$3:$P$205,0),MATCH($C3964,ApplicablePermutations!$Q$2:$S$2,0))=1,"X","")</f>
        <v/>
      </c>
      <c r="I3964" s="64" t="str">
        <f t="shared" si="322"/>
        <v/>
      </c>
      <c r="J3964" s="64" t="str">
        <f t="shared" si="325"/>
        <v/>
      </c>
      <c r="K3964" s="64">
        <f t="shared" si="324"/>
        <v>0</v>
      </c>
      <c r="L3964" s="67" t="str">
        <f>IF(VLOOKUP($A3964,ApplicablePermutations!$U$3:$V$146,2,0)=1,"X","")</f>
        <v>X</v>
      </c>
      <c r="M3964">
        <f t="shared" si="323"/>
        <v>1.2</v>
      </c>
      <c r="N3964" s="64">
        <f t="shared" si="321"/>
        <v>0</v>
      </c>
    </row>
    <row r="3965" spans="1:14" x14ac:dyDescent="0.25">
      <c r="A3965" t="s">
        <v>451</v>
      </c>
      <c r="B3965" t="s">
        <v>335</v>
      </c>
      <c r="C3965" s="65" t="s">
        <v>486</v>
      </c>
      <c r="D3965" s="64">
        <f>IFERROR(INDEX('Feasibility Factor'!$D$5:$N$123,MATCH(VLOOKUP($A3965,PairList!$A$2:$D$205,2,0),'Feasibility Factor'!$C$5:$C$123,0),MATCH(VLOOKUP($B3965,PairList!$F$2:$I$14,2,0),'Feasibility Factor'!$D$3:$N$3,0)),"")</f>
        <v>1</v>
      </c>
      <c r="E3965" s="64">
        <v>0.19000000000000006</v>
      </c>
      <c r="F3965" s="64" t="str">
        <f>IFERROR(INDEX(ESShip!$C$2:$C$99,MATCH(VLOOKUP($A3965,PairList!$A$2:$D$205,3,0),ESShip!$A$2:$A$99,0)),"")</f>
        <v/>
      </c>
      <c r="G3965" s="64">
        <v>0.25345030861052387</v>
      </c>
      <c r="H3965" s="67" t="str">
        <f>IF(INDEX(ApplicablePermutations!$B$3:$N$205,MATCH($A3965,ApplicablePermutations!$A$3:$A$205,0),MATCH($B3965,ApplicablePermutations!$B$2:$N$2,0))*INDEX(ApplicablePermutations!$Q$3:$S$205,MATCH($A3965,ApplicablePermutations!$P$3:$P$205,0),MATCH($C3965,ApplicablePermutations!$Q$2:$S$2,0))=1,"X","")</f>
        <v/>
      </c>
      <c r="I3965" s="64" t="str">
        <f t="shared" si="322"/>
        <v/>
      </c>
      <c r="J3965" s="64" t="str">
        <f t="shared" si="325"/>
        <v/>
      </c>
      <c r="K3965" s="64">
        <f t="shared" si="324"/>
        <v>0</v>
      </c>
      <c r="L3965" s="67" t="str">
        <f>IF(VLOOKUP($A3965,ApplicablePermutations!$U$3:$V$146,2,0)=1,"X","")</f>
        <v>X</v>
      </c>
      <c r="M3965">
        <f t="shared" si="323"/>
        <v>1.2</v>
      </c>
      <c r="N3965" s="64">
        <f t="shared" si="321"/>
        <v>0</v>
      </c>
    </row>
    <row r="3966" spans="1:14" x14ac:dyDescent="0.25">
      <c r="A3966" t="s">
        <v>451</v>
      </c>
      <c r="B3966" t="s">
        <v>100</v>
      </c>
      <c r="C3966" s="65" t="s">
        <v>486</v>
      </c>
      <c r="D3966" s="64">
        <f>IFERROR(INDEX('Feasibility Factor'!$D$5:$N$123,MATCH(VLOOKUP($A3966,PairList!$A$2:$D$205,2,0),'Feasibility Factor'!$C$5:$C$123,0),MATCH(VLOOKUP($B3966,PairList!$F$2:$I$14,2,0),'Feasibility Factor'!$D$3:$N$3,0)),"")</f>
        <v>1</v>
      </c>
      <c r="E3966" s="64">
        <v>0.19000000000000006</v>
      </c>
      <c r="F3966" s="64" t="str">
        <f>IFERROR(INDEX(ESShip!$C$2:$C$99,MATCH(VLOOKUP($A3966,PairList!$A$2:$D$205,3,0),ESShip!$A$2:$A$99,0)),"")</f>
        <v/>
      </c>
      <c r="G3966" s="64">
        <v>0.25345030861052387</v>
      </c>
      <c r="H3966" s="67" t="str">
        <f>IF(INDEX(ApplicablePermutations!$B$3:$N$205,MATCH($A3966,ApplicablePermutations!$A$3:$A$205,0),MATCH($B3966,ApplicablePermutations!$B$2:$N$2,0))*INDEX(ApplicablePermutations!$Q$3:$S$205,MATCH($A3966,ApplicablePermutations!$P$3:$P$205,0),MATCH($C3966,ApplicablePermutations!$Q$2:$S$2,0))=1,"X","")</f>
        <v/>
      </c>
      <c r="I3966" s="64" t="str">
        <f t="shared" si="322"/>
        <v/>
      </c>
      <c r="J3966" s="64" t="str">
        <f t="shared" si="325"/>
        <v/>
      </c>
      <c r="K3966" s="64">
        <f t="shared" si="324"/>
        <v>0</v>
      </c>
      <c r="L3966" s="67" t="str">
        <f>IF(VLOOKUP($A3966,ApplicablePermutations!$U$3:$V$146,2,0)=1,"X","")</f>
        <v>X</v>
      </c>
      <c r="M3966">
        <f t="shared" si="323"/>
        <v>1.2</v>
      </c>
      <c r="N3966" s="64">
        <f t="shared" si="321"/>
        <v>0</v>
      </c>
    </row>
    <row r="3967" spans="1:14" x14ac:dyDescent="0.25">
      <c r="A3967" t="s">
        <v>452</v>
      </c>
      <c r="B3967" t="s">
        <v>327</v>
      </c>
      <c r="C3967" s="100" t="s">
        <v>484</v>
      </c>
      <c r="D3967" s="64" t="str">
        <f>IFERROR(INDEX('Feasibility Factor'!$D$5:$N$123,MATCH(VLOOKUP($A3967,PairList!$A$2:$D$205,2,0),'Feasibility Factor'!$C$5:$C$123,0),MATCH(VLOOKUP($B3967,PairList!$F$2:$I$14,2,0),'Feasibility Factor'!$D$3:$N$3,0)),"")</f>
        <v/>
      </c>
      <c r="E3967" s="64">
        <v>0.1125</v>
      </c>
      <c r="F3967" s="64" t="str">
        <f>IFERROR(INDEX(ESShip!$C$2:$C$99,MATCH(VLOOKUP($A3967,PairList!$A$2:$D$205,3,0),ESShip!$A$2:$A$99,0)),"")</f>
        <v/>
      </c>
      <c r="G3967" s="64">
        <v>0.30322028803648904</v>
      </c>
      <c r="H3967" s="67" t="str">
        <f>IF(INDEX(ApplicablePermutations!$B$3:$N$205,MATCH($A3967,ApplicablePermutations!$A$3:$A$205,0),MATCH($B3967,ApplicablePermutations!$B$2:$N$2,0))*INDEX(ApplicablePermutations!$Q$3:$S$205,MATCH($A3967,ApplicablePermutations!$P$3:$P$205,0),MATCH($C3967,ApplicablePermutations!$Q$2:$S$2,0))=1,"X","")</f>
        <v>X</v>
      </c>
      <c r="I3967" s="64">
        <f t="shared" si="322"/>
        <v>0.1125</v>
      </c>
      <c r="J3967" s="64">
        <f t="shared" si="325"/>
        <v>0.30322028803648904</v>
      </c>
      <c r="K3967" s="64">
        <f t="shared" si="324"/>
        <v>7.8387717595894982E-2</v>
      </c>
      <c r="L3967" s="67" t="str">
        <f>IF(VLOOKUP($A3967,ApplicablePermutations!$U$3:$V$146,2,0)=1,"X","")</f>
        <v/>
      </c>
      <c r="M3967" t="str">
        <f t="shared" si="323"/>
        <v/>
      </c>
      <c r="N3967" s="64">
        <f t="shared" si="321"/>
        <v>7.8387717595894982E-2</v>
      </c>
    </row>
    <row r="3968" spans="1:14" x14ac:dyDescent="0.25">
      <c r="A3968" t="s">
        <v>452</v>
      </c>
      <c r="B3968" t="s">
        <v>328</v>
      </c>
      <c r="C3968" s="100" t="s">
        <v>484</v>
      </c>
      <c r="D3968" s="64" t="str">
        <f>IFERROR(INDEX('Feasibility Factor'!$D$5:$N$123,MATCH(VLOOKUP($A3968,PairList!$A$2:$D$205,2,0),'Feasibility Factor'!$C$5:$C$123,0),MATCH(VLOOKUP($B3968,PairList!$F$2:$I$14,2,0),'Feasibility Factor'!$D$3:$N$3,0)),"")</f>
        <v/>
      </c>
      <c r="E3968" s="64">
        <v>0.22500000000000001</v>
      </c>
      <c r="F3968" s="64" t="str">
        <f>IFERROR(INDEX(ESShip!$C$2:$C$99,MATCH(VLOOKUP($A3968,PairList!$A$2:$D$205,3,0),ESShip!$A$2:$A$99,0)),"")</f>
        <v/>
      </c>
      <c r="G3968" s="64">
        <v>0.30322028803648904</v>
      </c>
      <c r="H3968" s="67" t="str">
        <f>IF(INDEX(ApplicablePermutations!$B$3:$N$205,MATCH($A3968,ApplicablePermutations!$A$3:$A$205,0),MATCH($B3968,ApplicablePermutations!$B$2:$N$2,0))*INDEX(ApplicablePermutations!$Q$3:$S$205,MATCH($A3968,ApplicablePermutations!$P$3:$P$205,0),MATCH($C3968,ApplicablePermutations!$Q$2:$S$2,0))=1,"X","")</f>
        <v>X</v>
      </c>
      <c r="I3968" s="64">
        <f t="shared" si="322"/>
        <v>0.22500000000000001</v>
      </c>
      <c r="J3968" s="64">
        <f t="shared" si="325"/>
        <v>0.30322028803648904</v>
      </c>
      <c r="K3968" s="64">
        <f t="shared" si="324"/>
        <v>0.15677543519178996</v>
      </c>
      <c r="L3968" s="67" t="str">
        <f>IF(VLOOKUP($A3968,ApplicablePermutations!$U$3:$V$146,2,0)=1,"X","")</f>
        <v/>
      </c>
      <c r="M3968" t="str">
        <f t="shared" si="323"/>
        <v/>
      </c>
      <c r="N3968" s="64">
        <f t="shared" si="321"/>
        <v>0.15677543519178996</v>
      </c>
    </row>
    <row r="3969" spans="1:14" x14ac:dyDescent="0.25">
      <c r="A3969" t="s">
        <v>452</v>
      </c>
      <c r="B3969" t="s">
        <v>239</v>
      </c>
      <c r="C3969" s="100" t="s">
        <v>484</v>
      </c>
      <c r="D3969" s="64" t="str">
        <f>IFERROR(INDEX('Feasibility Factor'!$D$5:$N$123,MATCH(VLOOKUP($A3969,PairList!$A$2:$D$205,2,0),'Feasibility Factor'!$C$5:$C$123,0),MATCH(VLOOKUP($B3969,PairList!$F$2:$I$14,2,0),'Feasibility Factor'!$D$3:$N$3,0)),"")</f>
        <v/>
      </c>
      <c r="E3969" s="64">
        <v>0.17500000000000002</v>
      </c>
      <c r="F3969" s="64" t="str">
        <f>IFERROR(INDEX(ESShip!$C$2:$C$99,MATCH(VLOOKUP($A3969,PairList!$A$2:$D$205,3,0),ESShip!$A$2:$A$99,0)),"")</f>
        <v/>
      </c>
      <c r="G3969" s="64">
        <v>0.30322028803648904</v>
      </c>
      <c r="H3969" s="67" t="str">
        <f>IF(INDEX(ApplicablePermutations!$B$3:$N$205,MATCH($A3969,ApplicablePermutations!$A$3:$A$205,0),MATCH($B3969,ApplicablePermutations!$B$2:$N$2,0))*INDEX(ApplicablePermutations!$Q$3:$S$205,MATCH($A3969,ApplicablePermutations!$P$3:$P$205,0),MATCH($C3969,ApplicablePermutations!$Q$2:$S$2,0))=1,"X","")</f>
        <v>X</v>
      </c>
      <c r="I3969" s="64">
        <f t="shared" si="322"/>
        <v>0.17500000000000002</v>
      </c>
      <c r="J3969" s="64">
        <f t="shared" si="325"/>
        <v>0.30322028803648904</v>
      </c>
      <c r="K3969" s="64">
        <f t="shared" si="324"/>
        <v>0.12193644959361442</v>
      </c>
      <c r="L3969" s="67" t="str">
        <f>IF(VLOOKUP($A3969,ApplicablePermutations!$U$3:$V$146,2,0)=1,"X","")</f>
        <v/>
      </c>
      <c r="M3969" t="str">
        <f t="shared" si="323"/>
        <v/>
      </c>
      <c r="N3969" s="64">
        <f t="shared" si="321"/>
        <v>0.12193644959361442</v>
      </c>
    </row>
    <row r="3970" spans="1:14" x14ac:dyDescent="0.25">
      <c r="A3970" t="s">
        <v>452</v>
      </c>
      <c r="B3970" t="s">
        <v>329</v>
      </c>
      <c r="C3970" s="100" t="s">
        <v>484</v>
      </c>
      <c r="D3970" s="64" t="str">
        <f>IFERROR(INDEX('Feasibility Factor'!$D$5:$N$123,MATCH(VLOOKUP($A3970,PairList!$A$2:$D$205,2,0),'Feasibility Factor'!$C$5:$C$123,0),MATCH(VLOOKUP($B3970,PairList!$F$2:$I$14,2,0),'Feasibility Factor'!$D$3:$N$3,0)),"")</f>
        <v/>
      </c>
      <c r="E3970" s="64">
        <v>0.17500000000000002</v>
      </c>
      <c r="F3970" s="64" t="str">
        <f>IFERROR(INDEX(ESShip!$C$2:$C$99,MATCH(VLOOKUP($A3970,PairList!$A$2:$D$205,3,0),ESShip!$A$2:$A$99,0)),"")</f>
        <v/>
      </c>
      <c r="G3970" s="64">
        <v>0.30322028803648904</v>
      </c>
      <c r="H3970" s="67" t="str">
        <f>IF(INDEX(ApplicablePermutations!$B$3:$N$205,MATCH($A3970,ApplicablePermutations!$A$3:$A$205,0),MATCH($B3970,ApplicablePermutations!$B$2:$N$2,0))*INDEX(ApplicablePermutations!$Q$3:$S$205,MATCH($A3970,ApplicablePermutations!$P$3:$P$205,0),MATCH($C3970,ApplicablePermutations!$Q$2:$S$2,0))=1,"X","")</f>
        <v>X</v>
      </c>
      <c r="I3970" s="64">
        <f t="shared" si="322"/>
        <v>0.17500000000000002</v>
      </c>
      <c r="J3970" s="64">
        <f t="shared" si="325"/>
        <v>0.30322028803648904</v>
      </c>
      <c r="K3970" s="64">
        <f t="shared" si="324"/>
        <v>0.12193644959361442</v>
      </c>
      <c r="L3970" s="67" t="str">
        <f>IF(VLOOKUP($A3970,ApplicablePermutations!$U$3:$V$146,2,0)=1,"X","")</f>
        <v/>
      </c>
      <c r="M3970" t="str">
        <f t="shared" si="323"/>
        <v/>
      </c>
      <c r="N3970" s="64">
        <f t="shared" si="321"/>
        <v>0.12193644959361442</v>
      </c>
    </row>
    <row r="3971" spans="1:14" x14ac:dyDescent="0.25">
      <c r="A3971" t="s">
        <v>452</v>
      </c>
      <c r="B3971" t="s">
        <v>330</v>
      </c>
      <c r="C3971" s="100" t="s">
        <v>484</v>
      </c>
      <c r="D3971" s="64" t="str">
        <f>IFERROR(INDEX('Feasibility Factor'!$D$5:$N$123,MATCH(VLOOKUP($A3971,PairList!$A$2:$D$205,2,0),'Feasibility Factor'!$C$5:$C$123,0),MATCH(VLOOKUP($B3971,PairList!$F$2:$I$14,2,0),'Feasibility Factor'!$D$3:$N$3,0)),"")</f>
        <v/>
      </c>
      <c r="E3971" s="64">
        <v>0.1125</v>
      </c>
      <c r="F3971" s="64" t="str">
        <f>IFERROR(INDEX(ESShip!$C$2:$C$99,MATCH(VLOOKUP($A3971,PairList!$A$2:$D$205,3,0),ESShip!$A$2:$A$99,0)),"")</f>
        <v/>
      </c>
      <c r="G3971" s="64">
        <v>0.30322028803648904</v>
      </c>
      <c r="H3971" s="67" t="str">
        <f>IF(INDEX(ApplicablePermutations!$B$3:$N$205,MATCH($A3971,ApplicablePermutations!$A$3:$A$205,0),MATCH($B3971,ApplicablePermutations!$B$2:$N$2,0))*INDEX(ApplicablePermutations!$Q$3:$S$205,MATCH($A3971,ApplicablePermutations!$P$3:$P$205,0),MATCH($C3971,ApplicablePermutations!$Q$2:$S$2,0))=1,"X","")</f>
        <v>X</v>
      </c>
      <c r="I3971" s="64">
        <f t="shared" si="322"/>
        <v>0.1125</v>
      </c>
      <c r="J3971" s="64">
        <f t="shared" si="325"/>
        <v>0.30322028803648904</v>
      </c>
      <c r="K3971" s="64">
        <f t="shared" si="324"/>
        <v>7.8387717595894982E-2</v>
      </c>
      <c r="L3971" s="67" t="str">
        <f>IF(VLOOKUP($A3971,ApplicablePermutations!$U$3:$V$146,2,0)=1,"X","")</f>
        <v/>
      </c>
      <c r="M3971" t="str">
        <f t="shared" si="323"/>
        <v/>
      </c>
      <c r="N3971" s="64">
        <f t="shared" ref="N3971:N4034" si="326">IF($L3971="X",$K3971*$M3971,K3971)</f>
        <v>7.8387717595894982E-2</v>
      </c>
    </row>
    <row r="3972" spans="1:14" x14ac:dyDescent="0.25">
      <c r="A3972" t="s">
        <v>452</v>
      </c>
      <c r="B3972" t="s">
        <v>331</v>
      </c>
      <c r="C3972" s="100" t="s">
        <v>484</v>
      </c>
      <c r="D3972" s="64" t="str">
        <f>IFERROR(INDEX('Feasibility Factor'!$D$5:$N$123,MATCH(VLOOKUP($A3972,PairList!$A$2:$D$205,2,0),'Feasibility Factor'!$C$5:$C$123,0),MATCH(VLOOKUP($B3972,PairList!$F$2:$I$14,2,0),'Feasibility Factor'!$D$3:$N$3,0)),"")</f>
        <v/>
      </c>
      <c r="E3972" s="64">
        <v>8.8666607952131091E-2</v>
      </c>
      <c r="F3972" s="64" t="str">
        <f>IFERROR(INDEX(ESShip!$C$2:$C$99,MATCH(VLOOKUP($A3972,PairList!$A$2:$D$205,3,0),ESShip!$A$2:$A$99,0)),"")</f>
        <v/>
      </c>
      <c r="G3972" s="64">
        <v>0.30322028803648898</v>
      </c>
      <c r="H3972" s="67" t="str">
        <f>IF(INDEX(ApplicablePermutations!$B$3:$N$205,MATCH($A3972,ApplicablePermutations!$A$3:$A$205,0),MATCH($B3972,ApplicablePermutations!$B$2:$N$2,0))*INDEX(ApplicablePermutations!$Q$3:$S$205,MATCH($A3972,ApplicablePermutations!$P$3:$P$205,0),MATCH($C3972,ApplicablePermutations!$Q$2:$S$2,0))=1,"X","")</f>
        <v>X</v>
      </c>
      <c r="I3972" s="64">
        <f t="shared" ref="I3972:I4035" si="327">IF($H3972="X",IF(AND($D3972&gt;0,$D3972&lt;&gt;"",$E3972&gt;0,$E3972&lt;&gt;""),MIN($D3972,$E3972),IF(AND($D3972&gt;0,$D3972&lt;&gt;""),$D3972,IF(AND($E3972&gt;0,$E3972&lt;&gt;""),$E3972,AVERAGEIFS($E$2:$E$13027,$A$2:$A$13027,$A3972,$E$2:$E$13027,"&gt;0")))),"")</f>
        <v>8.8666607952131091E-2</v>
      </c>
      <c r="J3972" s="64">
        <f t="shared" si="325"/>
        <v>0.30322028803648898</v>
      </c>
      <c r="K3972" s="64">
        <f t="shared" si="324"/>
        <v>6.178109354966746E-2</v>
      </c>
      <c r="L3972" s="67" t="str">
        <f>IF(VLOOKUP($A3972,ApplicablePermutations!$U$3:$V$146,2,0)=1,"X","")</f>
        <v/>
      </c>
      <c r="M3972" t="str">
        <f t="shared" si="323"/>
        <v/>
      </c>
      <c r="N3972" s="64">
        <f t="shared" si="326"/>
        <v>6.178109354966746E-2</v>
      </c>
    </row>
    <row r="3973" spans="1:14" x14ac:dyDescent="0.25">
      <c r="A3973" t="s">
        <v>452</v>
      </c>
      <c r="B3973" t="s">
        <v>332</v>
      </c>
      <c r="C3973" s="100" t="s">
        <v>484</v>
      </c>
      <c r="D3973" s="64" t="str">
        <f>IFERROR(INDEX('Feasibility Factor'!$D$5:$N$123,MATCH(VLOOKUP($A3973,PairList!$A$2:$D$205,2,0),'Feasibility Factor'!$C$5:$C$123,0),MATCH(VLOOKUP($B3973,PairList!$F$2:$I$14,2,0),'Feasibility Factor'!$D$3:$N$3,0)),"")</f>
        <v/>
      </c>
      <c r="E3973" s="64">
        <v>0.22500000000000001</v>
      </c>
      <c r="F3973" s="64" t="str">
        <f>IFERROR(INDEX(ESShip!$C$2:$C$99,MATCH(VLOOKUP($A3973,PairList!$A$2:$D$205,3,0),ESShip!$A$2:$A$99,0)),"")</f>
        <v/>
      </c>
      <c r="G3973" s="64">
        <v>0.30322028803648904</v>
      </c>
      <c r="H3973" s="67" t="str">
        <f>IF(INDEX(ApplicablePermutations!$B$3:$N$205,MATCH($A3973,ApplicablePermutations!$A$3:$A$205,0),MATCH($B3973,ApplicablePermutations!$B$2:$N$2,0))*INDEX(ApplicablePermutations!$Q$3:$S$205,MATCH($A3973,ApplicablePermutations!$P$3:$P$205,0),MATCH($C3973,ApplicablePermutations!$Q$2:$S$2,0))=1,"X","")</f>
        <v>X</v>
      </c>
      <c r="I3973" s="64">
        <f t="shared" si="327"/>
        <v>0.22500000000000001</v>
      </c>
      <c r="J3973" s="64">
        <f t="shared" si="325"/>
        <v>0.30322028803648904</v>
      </c>
      <c r="K3973" s="64">
        <f t="shared" si="324"/>
        <v>0.15677543519178996</v>
      </c>
      <c r="L3973" s="67" t="str">
        <f>IF(VLOOKUP($A3973,ApplicablePermutations!$U$3:$V$146,2,0)=1,"X","")</f>
        <v/>
      </c>
      <c r="M3973" t="str">
        <f t="shared" si="323"/>
        <v/>
      </c>
      <c r="N3973" s="64">
        <f t="shared" si="326"/>
        <v>0.15677543519178996</v>
      </c>
    </row>
    <row r="3974" spans="1:14" x14ac:dyDescent="0.25">
      <c r="A3974" t="s">
        <v>452</v>
      </c>
      <c r="B3974" t="s">
        <v>243</v>
      </c>
      <c r="C3974" s="100" t="s">
        <v>484</v>
      </c>
      <c r="D3974" s="64" t="str">
        <f>IFERROR(INDEX('Feasibility Factor'!$D$5:$N$123,MATCH(VLOOKUP($A3974,PairList!$A$2:$D$205,2,0),'Feasibility Factor'!$C$5:$C$123,0),MATCH(VLOOKUP($B3974,PairList!$F$2:$I$14,2,0),'Feasibility Factor'!$D$3:$N$3,0)),"")</f>
        <v/>
      </c>
      <c r="E3974" s="64">
        <v>0.16120159103636783</v>
      </c>
      <c r="F3974" s="64" t="str">
        <f>IFERROR(INDEX(ESShip!$C$2:$C$99,MATCH(VLOOKUP($A3974,PairList!$A$2:$D$205,3,0),ESShip!$A$2:$A$99,0)),"")</f>
        <v/>
      </c>
      <c r="G3974" s="64">
        <v>0.20368032918455861</v>
      </c>
      <c r="H3974" s="67" t="str">
        <f>IF(INDEX(ApplicablePermutations!$B$3:$N$205,MATCH($A3974,ApplicablePermutations!$A$3:$A$205,0),MATCH($B3974,ApplicablePermutations!$B$2:$N$2,0))*INDEX(ApplicablePermutations!$Q$3:$S$205,MATCH($A3974,ApplicablePermutations!$P$3:$P$205,0),MATCH($C3974,ApplicablePermutations!$Q$2:$S$2,0))=1,"X","")</f>
        <v>X</v>
      </c>
      <c r="I3974" s="64">
        <f t="shared" si="327"/>
        <v>0.16120159103636783</v>
      </c>
      <c r="J3974" s="64">
        <f t="shared" si="325"/>
        <v>0.20368032918455861</v>
      </c>
      <c r="K3974" s="64">
        <f t="shared" si="324"/>
        <v>0.12836799790900585</v>
      </c>
      <c r="L3974" s="67" t="str">
        <f>IF(VLOOKUP($A3974,ApplicablePermutations!$U$3:$V$146,2,0)=1,"X","")</f>
        <v/>
      </c>
      <c r="M3974" t="str">
        <f t="shared" si="323"/>
        <v/>
      </c>
      <c r="N3974" s="64">
        <f t="shared" si="326"/>
        <v>0.12836799790900585</v>
      </c>
    </row>
    <row r="3975" spans="1:14" x14ac:dyDescent="0.25">
      <c r="A3975" t="s">
        <v>452</v>
      </c>
      <c r="B3975" t="s">
        <v>333</v>
      </c>
      <c r="C3975" s="100" t="s">
        <v>484</v>
      </c>
      <c r="D3975" s="64" t="str">
        <f>IFERROR(INDEX('Feasibility Factor'!$D$5:$N$123,MATCH(VLOOKUP($A3975,PairList!$A$2:$D$205,2,0),'Feasibility Factor'!$C$5:$C$123,0),MATCH(VLOOKUP($B3975,PairList!$F$2:$I$14,2,0),'Feasibility Factor'!$D$3:$N$3,0)),"")</f>
        <v/>
      </c>
      <c r="E3975" s="64">
        <v>0.1125</v>
      </c>
      <c r="F3975" s="64" t="str">
        <f>IFERROR(INDEX(ESShip!$C$2:$C$99,MATCH(VLOOKUP($A3975,PairList!$A$2:$D$205,3,0),ESShip!$A$2:$A$99,0)),"")</f>
        <v/>
      </c>
      <c r="G3975" s="64">
        <v>0.30322028803648904</v>
      </c>
      <c r="H3975" s="67" t="str">
        <f>IF(INDEX(ApplicablePermutations!$B$3:$N$205,MATCH($A3975,ApplicablePermutations!$A$3:$A$205,0),MATCH($B3975,ApplicablePermutations!$B$2:$N$2,0))*INDEX(ApplicablePermutations!$Q$3:$S$205,MATCH($A3975,ApplicablePermutations!$P$3:$P$205,0),MATCH($C3975,ApplicablePermutations!$Q$2:$S$2,0))=1,"X","")</f>
        <v>X</v>
      </c>
      <c r="I3975" s="64">
        <f t="shared" si="327"/>
        <v>0.1125</v>
      </c>
      <c r="J3975" s="64">
        <f t="shared" si="325"/>
        <v>0.30322028803648904</v>
      </c>
      <c r="K3975" s="64">
        <f t="shared" si="324"/>
        <v>7.8387717595894982E-2</v>
      </c>
      <c r="L3975" s="67" t="str">
        <f>IF(VLOOKUP($A3975,ApplicablePermutations!$U$3:$V$146,2,0)=1,"X","")</f>
        <v/>
      </c>
      <c r="M3975" t="str">
        <f t="shared" si="323"/>
        <v/>
      </c>
      <c r="N3975" s="64">
        <f t="shared" si="326"/>
        <v>7.8387717595894982E-2</v>
      </c>
    </row>
    <row r="3976" spans="1:14" x14ac:dyDescent="0.25">
      <c r="A3976" t="s">
        <v>452</v>
      </c>
      <c r="B3976" t="s">
        <v>334</v>
      </c>
      <c r="C3976" s="100" t="s">
        <v>484</v>
      </c>
      <c r="D3976" s="64" t="str">
        <f>IFERROR(INDEX('Feasibility Factor'!$D$5:$N$123,MATCH(VLOOKUP($A3976,PairList!$A$2:$D$205,2,0),'Feasibility Factor'!$C$5:$C$123,0),MATCH(VLOOKUP($B3976,PairList!$F$2:$I$14,2,0),'Feasibility Factor'!$D$3:$N$3,0)),"")</f>
        <v/>
      </c>
      <c r="E3976" s="64">
        <v>0.17500000000000002</v>
      </c>
      <c r="F3976" s="64" t="str">
        <f>IFERROR(INDEX(ESShip!$C$2:$C$99,MATCH(VLOOKUP($A3976,PairList!$A$2:$D$205,3,0),ESShip!$A$2:$A$99,0)),"")</f>
        <v/>
      </c>
      <c r="G3976" s="64">
        <v>0.30322028803648904</v>
      </c>
      <c r="H3976" s="67" t="str">
        <f>IF(INDEX(ApplicablePermutations!$B$3:$N$205,MATCH($A3976,ApplicablePermutations!$A$3:$A$205,0),MATCH($B3976,ApplicablePermutations!$B$2:$N$2,0))*INDEX(ApplicablePermutations!$Q$3:$S$205,MATCH($A3976,ApplicablePermutations!$P$3:$P$205,0),MATCH($C3976,ApplicablePermutations!$Q$2:$S$2,0))=1,"X","")</f>
        <v>X</v>
      </c>
      <c r="I3976" s="64">
        <f t="shared" si="327"/>
        <v>0.17500000000000002</v>
      </c>
      <c r="J3976" s="64">
        <f t="shared" si="325"/>
        <v>0.30322028803648904</v>
      </c>
      <c r="K3976" s="64">
        <f t="shared" si="324"/>
        <v>0.12193644959361442</v>
      </c>
      <c r="L3976" s="67" t="str">
        <f>IF(VLOOKUP($A3976,ApplicablePermutations!$U$3:$V$146,2,0)=1,"X","")</f>
        <v/>
      </c>
      <c r="M3976" t="str">
        <f t="shared" si="323"/>
        <v/>
      </c>
      <c r="N3976" s="64">
        <f t="shared" si="326"/>
        <v>0.12193644959361442</v>
      </c>
    </row>
    <row r="3977" spans="1:14" x14ac:dyDescent="0.25">
      <c r="A3977" t="s">
        <v>452</v>
      </c>
      <c r="B3977" t="s">
        <v>94</v>
      </c>
      <c r="C3977" s="100" t="s">
        <v>484</v>
      </c>
      <c r="D3977" s="64" t="str">
        <f>IFERROR(INDEX('Feasibility Factor'!$D$5:$N$123,MATCH(VLOOKUP($A3977,PairList!$A$2:$D$205,2,0),'Feasibility Factor'!$C$5:$C$123,0),MATCH(VLOOKUP($B3977,PairList!$F$2:$I$14,2,0),'Feasibility Factor'!$D$3:$N$3,0)),"")</f>
        <v/>
      </c>
      <c r="E3977" s="64">
        <v>0.10500000000000001</v>
      </c>
      <c r="F3977" s="64" t="str">
        <f>IFERROR(INDEX(ESShip!$C$2:$C$99,MATCH(VLOOKUP($A3977,PairList!$A$2:$D$205,3,0),ESShip!$A$2:$A$99,0)),"")</f>
        <v/>
      </c>
      <c r="G3977" s="64">
        <v>0.30322028803648904</v>
      </c>
      <c r="H3977" s="67" t="str">
        <f>IF(INDEX(ApplicablePermutations!$B$3:$N$205,MATCH($A3977,ApplicablePermutations!$A$3:$A$205,0),MATCH($B3977,ApplicablePermutations!$B$2:$N$2,0))*INDEX(ApplicablePermutations!$Q$3:$S$205,MATCH($A3977,ApplicablePermutations!$P$3:$P$205,0),MATCH($C3977,ApplicablePermutations!$Q$2:$S$2,0))=1,"X","")</f>
        <v>X</v>
      </c>
      <c r="I3977" s="64">
        <f t="shared" si="327"/>
        <v>0.10500000000000001</v>
      </c>
      <c r="J3977" s="64">
        <f t="shared" si="325"/>
        <v>0.30322028803648904</v>
      </c>
      <c r="K3977" s="64">
        <f t="shared" si="324"/>
        <v>7.316186975616866E-2</v>
      </c>
      <c r="L3977" s="67" t="str">
        <f>IF(VLOOKUP($A3977,ApplicablePermutations!$U$3:$V$146,2,0)=1,"X","")</f>
        <v/>
      </c>
      <c r="M3977" t="str">
        <f t="shared" si="323"/>
        <v/>
      </c>
      <c r="N3977" s="64">
        <f t="shared" si="326"/>
        <v>7.316186975616866E-2</v>
      </c>
    </row>
    <row r="3978" spans="1:14" x14ac:dyDescent="0.25">
      <c r="A3978" t="s">
        <v>452</v>
      </c>
      <c r="B3978" t="s">
        <v>335</v>
      </c>
      <c r="C3978" s="100" t="s">
        <v>484</v>
      </c>
      <c r="D3978" s="64" t="str">
        <f>IFERROR(INDEX('Feasibility Factor'!$D$5:$N$123,MATCH(VLOOKUP($A3978,PairList!$A$2:$D$205,2,0),'Feasibility Factor'!$C$5:$C$123,0),MATCH(VLOOKUP($B3978,PairList!$F$2:$I$14,2,0),'Feasibility Factor'!$D$3:$N$3,0)),"")</f>
        <v/>
      </c>
      <c r="E3978" s="64">
        <v>0.22500000000000001</v>
      </c>
      <c r="F3978" s="64" t="str">
        <f>IFERROR(INDEX(ESShip!$C$2:$C$99,MATCH(VLOOKUP($A3978,PairList!$A$2:$D$205,3,0),ESShip!$A$2:$A$99,0)),"")</f>
        <v/>
      </c>
      <c r="G3978" s="64">
        <v>0.30322028803648904</v>
      </c>
      <c r="H3978" s="67" t="str">
        <f>IF(INDEX(ApplicablePermutations!$B$3:$N$205,MATCH($A3978,ApplicablePermutations!$A$3:$A$205,0),MATCH($B3978,ApplicablePermutations!$B$2:$N$2,0))*INDEX(ApplicablePermutations!$Q$3:$S$205,MATCH($A3978,ApplicablePermutations!$P$3:$P$205,0),MATCH($C3978,ApplicablePermutations!$Q$2:$S$2,0))=1,"X","")</f>
        <v>X</v>
      </c>
      <c r="I3978" s="64">
        <f t="shared" si="327"/>
        <v>0.22500000000000001</v>
      </c>
      <c r="J3978" s="64">
        <f t="shared" si="325"/>
        <v>0.30322028803648904</v>
      </c>
      <c r="K3978" s="64">
        <f t="shared" si="324"/>
        <v>0.15677543519178996</v>
      </c>
      <c r="L3978" s="67" t="str">
        <f>IF(VLOOKUP($A3978,ApplicablePermutations!$U$3:$V$146,2,0)=1,"X","")</f>
        <v/>
      </c>
      <c r="M3978" t="str">
        <f t="shared" si="323"/>
        <v/>
      </c>
      <c r="N3978" s="64">
        <f t="shared" si="326"/>
        <v>0.15677543519178996</v>
      </c>
    </row>
    <row r="3979" spans="1:14" x14ac:dyDescent="0.25">
      <c r="A3979" t="s">
        <v>452</v>
      </c>
      <c r="B3979" t="s">
        <v>100</v>
      </c>
      <c r="C3979" s="100" t="s">
        <v>484</v>
      </c>
      <c r="D3979" s="64" t="str">
        <f>IFERROR(INDEX('Feasibility Factor'!$D$5:$N$123,MATCH(VLOOKUP($A3979,PairList!$A$2:$D$205,2,0),'Feasibility Factor'!$C$5:$C$123,0),MATCH(VLOOKUP($B3979,PairList!$F$2:$I$14,2,0),'Feasibility Factor'!$D$3:$N$3,0)),"")</f>
        <v/>
      </c>
      <c r="E3979" s="64">
        <v>0.10500000000000001</v>
      </c>
      <c r="F3979" s="64" t="str">
        <f>IFERROR(INDEX(ESShip!$C$2:$C$99,MATCH(VLOOKUP($A3979,PairList!$A$2:$D$205,3,0),ESShip!$A$2:$A$99,0)),"")</f>
        <v/>
      </c>
      <c r="G3979" s="64">
        <v>0.30322028803648904</v>
      </c>
      <c r="H3979" s="67" t="str">
        <f>IF(INDEX(ApplicablePermutations!$B$3:$N$205,MATCH($A3979,ApplicablePermutations!$A$3:$A$205,0),MATCH($B3979,ApplicablePermutations!$B$2:$N$2,0))*INDEX(ApplicablePermutations!$Q$3:$S$205,MATCH($A3979,ApplicablePermutations!$P$3:$P$205,0),MATCH($C3979,ApplicablePermutations!$Q$2:$S$2,0))=1,"X","")</f>
        <v>X</v>
      </c>
      <c r="I3979" s="64">
        <f t="shared" si="327"/>
        <v>0.10500000000000001</v>
      </c>
      <c r="J3979" s="64">
        <f t="shared" si="325"/>
        <v>0.30322028803648904</v>
      </c>
      <c r="K3979" s="64">
        <f t="shared" si="324"/>
        <v>7.316186975616866E-2</v>
      </c>
      <c r="L3979" s="67" t="str">
        <f>IF(VLOOKUP($A3979,ApplicablePermutations!$U$3:$V$146,2,0)=1,"X","")</f>
        <v/>
      </c>
      <c r="M3979" t="str">
        <f t="shared" si="323"/>
        <v/>
      </c>
      <c r="N3979" s="64">
        <f t="shared" si="326"/>
        <v>7.316186975616866E-2</v>
      </c>
    </row>
    <row r="3980" spans="1:14" x14ac:dyDescent="0.25">
      <c r="A3980" t="s">
        <v>452</v>
      </c>
      <c r="B3980" t="s">
        <v>327</v>
      </c>
      <c r="C3980" s="65" t="s">
        <v>486</v>
      </c>
      <c r="D3980" s="64" t="str">
        <f>IFERROR(INDEX('Feasibility Factor'!$D$5:$N$123,MATCH(VLOOKUP($A3980,PairList!$A$2:$D$205,2,0),'Feasibility Factor'!$C$5:$C$123,0),MATCH(VLOOKUP($B3980,PairList!$F$2:$I$14,2,0),'Feasibility Factor'!$D$3:$N$3,0)),"")</f>
        <v/>
      </c>
      <c r="E3980" s="64">
        <v>0</v>
      </c>
      <c r="F3980" s="64" t="str">
        <f>IFERROR(INDEX(ESShip!$C$2:$C$99,MATCH(VLOOKUP($A3980,PairList!$A$2:$D$205,3,0),ESShip!$A$2:$A$99,0)),"")</f>
        <v/>
      </c>
      <c r="G3980" s="64">
        <v>4.600411480698563E-3</v>
      </c>
      <c r="H3980" s="67" t="str">
        <f>IF(INDEX(ApplicablePermutations!$B$3:$N$205,MATCH($A3980,ApplicablePermutations!$A$3:$A$205,0),MATCH($B3980,ApplicablePermutations!$B$2:$N$2,0))*INDEX(ApplicablePermutations!$Q$3:$S$205,MATCH($A3980,ApplicablePermutations!$P$3:$P$205,0),MATCH($C3980,ApplicablePermutations!$Q$2:$S$2,0))=1,"X","")</f>
        <v>X</v>
      </c>
      <c r="I3980" s="64">
        <f t="shared" si="327"/>
        <v>0.15418355643034767</v>
      </c>
      <c r="J3980" s="64">
        <f t="shared" si="325"/>
        <v>4.600411480698563E-3</v>
      </c>
      <c r="K3980" s="64">
        <f t="shared" si="324"/>
        <v>0.15347424862721057</v>
      </c>
      <c r="L3980" s="67" t="str">
        <f>IF(VLOOKUP($A3980,ApplicablePermutations!$U$3:$V$146,2,0)=1,"X","")</f>
        <v/>
      </c>
      <c r="M3980" t="str">
        <f t="shared" si="323"/>
        <v/>
      </c>
      <c r="N3980" s="64">
        <f t="shared" si="326"/>
        <v>0.15347424862721057</v>
      </c>
    </row>
    <row r="3981" spans="1:14" x14ac:dyDescent="0.25">
      <c r="A3981" t="s">
        <v>452</v>
      </c>
      <c r="B3981" t="s">
        <v>328</v>
      </c>
      <c r="C3981" s="65" t="s">
        <v>486</v>
      </c>
      <c r="D3981" s="64" t="str">
        <f>IFERROR(INDEX('Feasibility Factor'!$D$5:$N$123,MATCH(VLOOKUP($A3981,PairList!$A$2:$D$205,2,0),'Feasibility Factor'!$C$5:$C$123,0),MATCH(VLOOKUP($B3981,PairList!$F$2:$I$14,2,0),'Feasibility Factor'!$D$3:$N$3,0)),"")</f>
        <v/>
      </c>
      <c r="E3981" s="64">
        <v>0</v>
      </c>
      <c r="F3981" s="64" t="str">
        <f>IFERROR(INDEX(ESShip!$C$2:$C$99,MATCH(VLOOKUP($A3981,PairList!$A$2:$D$205,3,0),ESShip!$A$2:$A$99,0)),"")</f>
        <v/>
      </c>
      <c r="G3981" s="64">
        <v>4.600411480698563E-3</v>
      </c>
      <c r="H3981" s="67" t="str">
        <f>IF(INDEX(ApplicablePermutations!$B$3:$N$205,MATCH($A3981,ApplicablePermutations!$A$3:$A$205,0),MATCH($B3981,ApplicablePermutations!$B$2:$N$2,0))*INDEX(ApplicablePermutations!$Q$3:$S$205,MATCH($A3981,ApplicablePermutations!$P$3:$P$205,0),MATCH($C3981,ApplicablePermutations!$Q$2:$S$2,0))=1,"X","")</f>
        <v>X</v>
      </c>
      <c r="I3981" s="64">
        <f t="shared" si="327"/>
        <v>0.15418355643034767</v>
      </c>
      <c r="J3981" s="64">
        <f t="shared" si="325"/>
        <v>4.600411480698563E-3</v>
      </c>
      <c r="K3981" s="64">
        <f t="shared" si="324"/>
        <v>0.15347424862721057</v>
      </c>
      <c r="L3981" s="67" t="str">
        <f>IF(VLOOKUP($A3981,ApplicablePermutations!$U$3:$V$146,2,0)=1,"X","")</f>
        <v/>
      </c>
      <c r="M3981" t="str">
        <f t="shared" si="323"/>
        <v/>
      </c>
      <c r="N3981" s="64">
        <f t="shared" si="326"/>
        <v>0.15347424862721057</v>
      </c>
    </row>
    <row r="3982" spans="1:14" x14ac:dyDescent="0.25">
      <c r="A3982" t="s">
        <v>452</v>
      </c>
      <c r="B3982" t="s">
        <v>239</v>
      </c>
      <c r="C3982" s="65" t="s">
        <v>486</v>
      </c>
      <c r="D3982" s="64" t="str">
        <f>IFERROR(INDEX('Feasibility Factor'!$D$5:$N$123,MATCH(VLOOKUP($A3982,PairList!$A$2:$D$205,2,0),'Feasibility Factor'!$C$5:$C$123,0),MATCH(VLOOKUP($B3982,PairList!$F$2:$I$14,2,0),'Feasibility Factor'!$D$3:$N$3,0)),"")</f>
        <v/>
      </c>
      <c r="E3982" s="64">
        <v>0</v>
      </c>
      <c r="F3982" s="64" t="str">
        <f>IFERROR(INDEX(ESShip!$C$2:$C$99,MATCH(VLOOKUP($A3982,PairList!$A$2:$D$205,3,0),ESShip!$A$2:$A$99,0)),"")</f>
        <v/>
      </c>
      <c r="G3982" s="64">
        <v>4.600411480698563E-3</v>
      </c>
      <c r="H3982" s="67" t="str">
        <f>IF(INDEX(ApplicablePermutations!$B$3:$N$205,MATCH($A3982,ApplicablePermutations!$A$3:$A$205,0),MATCH($B3982,ApplicablePermutations!$B$2:$N$2,0))*INDEX(ApplicablePermutations!$Q$3:$S$205,MATCH($A3982,ApplicablePermutations!$P$3:$P$205,0),MATCH($C3982,ApplicablePermutations!$Q$2:$S$2,0))=1,"X","")</f>
        <v>X</v>
      </c>
      <c r="I3982" s="64">
        <f t="shared" si="327"/>
        <v>0.15418355643034767</v>
      </c>
      <c r="J3982" s="64">
        <f t="shared" si="325"/>
        <v>4.600411480698563E-3</v>
      </c>
      <c r="K3982" s="64">
        <f t="shared" si="324"/>
        <v>0.15347424862721057</v>
      </c>
      <c r="L3982" s="67" t="str">
        <f>IF(VLOOKUP($A3982,ApplicablePermutations!$U$3:$V$146,2,0)=1,"X","")</f>
        <v/>
      </c>
      <c r="M3982" t="str">
        <f t="shared" si="323"/>
        <v/>
      </c>
      <c r="N3982" s="64">
        <f t="shared" si="326"/>
        <v>0.15347424862721057</v>
      </c>
    </row>
    <row r="3983" spans="1:14" x14ac:dyDescent="0.25">
      <c r="A3983" t="s">
        <v>452</v>
      </c>
      <c r="B3983" t="s">
        <v>329</v>
      </c>
      <c r="C3983" s="65" t="s">
        <v>486</v>
      </c>
      <c r="D3983" s="64" t="str">
        <f>IFERROR(INDEX('Feasibility Factor'!$D$5:$N$123,MATCH(VLOOKUP($A3983,PairList!$A$2:$D$205,2,0),'Feasibility Factor'!$C$5:$C$123,0),MATCH(VLOOKUP($B3983,PairList!$F$2:$I$14,2,0),'Feasibility Factor'!$D$3:$N$3,0)),"")</f>
        <v/>
      </c>
      <c r="E3983" s="64">
        <v>0</v>
      </c>
      <c r="F3983" s="64" t="str">
        <f>IFERROR(INDEX(ESShip!$C$2:$C$99,MATCH(VLOOKUP($A3983,PairList!$A$2:$D$205,3,0),ESShip!$A$2:$A$99,0)),"")</f>
        <v/>
      </c>
      <c r="G3983" s="64">
        <v>4.600411480698563E-3</v>
      </c>
      <c r="H3983" s="67" t="str">
        <f>IF(INDEX(ApplicablePermutations!$B$3:$N$205,MATCH($A3983,ApplicablePermutations!$A$3:$A$205,0),MATCH($B3983,ApplicablePermutations!$B$2:$N$2,0))*INDEX(ApplicablePermutations!$Q$3:$S$205,MATCH($A3983,ApplicablePermutations!$P$3:$P$205,0),MATCH($C3983,ApplicablePermutations!$Q$2:$S$2,0))=1,"X","")</f>
        <v>X</v>
      </c>
      <c r="I3983" s="64">
        <f t="shared" si="327"/>
        <v>0.15418355643034767</v>
      </c>
      <c r="J3983" s="64">
        <f t="shared" si="325"/>
        <v>4.600411480698563E-3</v>
      </c>
      <c r="K3983" s="64">
        <f t="shared" si="324"/>
        <v>0.15347424862721057</v>
      </c>
      <c r="L3983" s="67" t="str">
        <f>IF(VLOOKUP($A3983,ApplicablePermutations!$U$3:$V$146,2,0)=1,"X","")</f>
        <v/>
      </c>
      <c r="M3983" t="str">
        <f t="shared" si="323"/>
        <v/>
      </c>
      <c r="N3983" s="64">
        <f t="shared" si="326"/>
        <v>0.15347424862721057</v>
      </c>
    </row>
    <row r="3984" spans="1:14" x14ac:dyDescent="0.25">
      <c r="A3984" t="s">
        <v>452</v>
      </c>
      <c r="B3984" t="s">
        <v>330</v>
      </c>
      <c r="C3984" s="65" t="s">
        <v>486</v>
      </c>
      <c r="D3984" s="64" t="str">
        <f>IFERROR(INDEX('Feasibility Factor'!$D$5:$N$123,MATCH(VLOOKUP($A3984,PairList!$A$2:$D$205,2,0),'Feasibility Factor'!$C$5:$C$123,0),MATCH(VLOOKUP($B3984,PairList!$F$2:$I$14,2,0),'Feasibility Factor'!$D$3:$N$3,0)),"")</f>
        <v/>
      </c>
      <c r="E3984" s="64">
        <v>0</v>
      </c>
      <c r="F3984" s="64" t="str">
        <f>IFERROR(INDEX(ESShip!$C$2:$C$99,MATCH(VLOOKUP($A3984,PairList!$A$2:$D$205,3,0),ESShip!$A$2:$A$99,0)),"")</f>
        <v/>
      </c>
      <c r="G3984" s="64">
        <v>4.600411480698563E-3</v>
      </c>
      <c r="H3984" s="67" t="str">
        <f>IF(INDEX(ApplicablePermutations!$B$3:$N$205,MATCH($A3984,ApplicablePermutations!$A$3:$A$205,0),MATCH($B3984,ApplicablePermutations!$B$2:$N$2,0))*INDEX(ApplicablePermutations!$Q$3:$S$205,MATCH($A3984,ApplicablePermutations!$P$3:$P$205,0),MATCH($C3984,ApplicablePermutations!$Q$2:$S$2,0))=1,"X","")</f>
        <v>X</v>
      </c>
      <c r="I3984" s="64">
        <f t="shared" si="327"/>
        <v>0.15418355643034767</v>
      </c>
      <c r="J3984" s="64">
        <f t="shared" si="325"/>
        <v>4.600411480698563E-3</v>
      </c>
      <c r="K3984" s="64">
        <f t="shared" si="324"/>
        <v>0.15347424862721057</v>
      </c>
      <c r="L3984" s="67" t="str">
        <f>IF(VLOOKUP($A3984,ApplicablePermutations!$U$3:$V$146,2,0)=1,"X","")</f>
        <v/>
      </c>
      <c r="M3984" t="str">
        <f t="shared" si="323"/>
        <v/>
      </c>
      <c r="N3984" s="64">
        <f t="shared" si="326"/>
        <v>0.15347424862721057</v>
      </c>
    </row>
    <row r="3985" spans="1:14" x14ac:dyDescent="0.25">
      <c r="A3985" t="s">
        <v>452</v>
      </c>
      <c r="B3985" t="s">
        <v>331</v>
      </c>
      <c r="C3985" s="65" t="s">
        <v>486</v>
      </c>
      <c r="D3985" s="64" t="str">
        <f>IFERROR(INDEX('Feasibility Factor'!$D$5:$N$123,MATCH(VLOOKUP($A3985,PairList!$A$2:$D$205,2,0),'Feasibility Factor'!$C$5:$C$123,0),MATCH(VLOOKUP($B3985,PairList!$F$2:$I$14,2,0),'Feasibility Factor'!$D$3:$N$3,0)),"")</f>
        <v/>
      </c>
      <c r="E3985" s="64">
        <v>0</v>
      </c>
      <c r="F3985" s="64" t="str">
        <f>IFERROR(INDEX(ESShip!$C$2:$C$99,MATCH(VLOOKUP($A3985,PairList!$A$2:$D$205,3,0),ESShip!$A$2:$A$99,0)),"")</f>
        <v/>
      </c>
      <c r="G3985" s="64">
        <v>4.600411480698563E-3</v>
      </c>
      <c r="H3985" s="67" t="str">
        <f>IF(INDEX(ApplicablePermutations!$B$3:$N$205,MATCH($A3985,ApplicablePermutations!$A$3:$A$205,0),MATCH($B3985,ApplicablePermutations!$B$2:$N$2,0))*INDEX(ApplicablePermutations!$Q$3:$S$205,MATCH($A3985,ApplicablePermutations!$P$3:$P$205,0),MATCH($C3985,ApplicablePermutations!$Q$2:$S$2,0))=1,"X","")</f>
        <v>X</v>
      </c>
      <c r="I3985" s="64">
        <f t="shared" si="327"/>
        <v>0.15418355643034767</v>
      </c>
      <c r="J3985" s="64">
        <f t="shared" si="325"/>
        <v>4.600411480698563E-3</v>
      </c>
      <c r="K3985" s="64">
        <f t="shared" si="324"/>
        <v>0.15347424862721057</v>
      </c>
      <c r="L3985" s="67" t="str">
        <f>IF(VLOOKUP($A3985,ApplicablePermutations!$U$3:$V$146,2,0)=1,"X","")</f>
        <v/>
      </c>
      <c r="M3985" t="str">
        <f t="shared" si="323"/>
        <v/>
      </c>
      <c r="N3985" s="64">
        <f t="shared" si="326"/>
        <v>0.15347424862721057</v>
      </c>
    </row>
    <row r="3986" spans="1:14" x14ac:dyDescent="0.25">
      <c r="A3986" t="s">
        <v>452</v>
      </c>
      <c r="B3986" t="s">
        <v>332</v>
      </c>
      <c r="C3986" s="65" t="s">
        <v>486</v>
      </c>
      <c r="D3986" s="64" t="str">
        <f>IFERROR(INDEX('Feasibility Factor'!$D$5:$N$123,MATCH(VLOOKUP($A3986,PairList!$A$2:$D$205,2,0),'Feasibility Factor'!$C$5:$C$123,0),MATCH(VLOOKUP($B3986,PairList!$F$2:$I$14,2,0),'Feasibility Factor'!$D$3:$N$3,0)),"")</f>
        <v/>
      </c>
      <c r="E3986" s="64">
        <v>0</v>
      </c>
      <c r="F3986" s="64" t="str">
        <f>IFERROR(INDEX(ESShip!$C$2:$C$99,MATCH(VLOOKUP($A3986,PairList!$A$2:$D$205,3,0),ESShip!$A$2:$A$99,0)),"")</f>
        <v/>
      </c>
      <c r="G3986" s="64">
        <v>4.600411480698563E-3</v>
      </c>
      <c r="H3986" s="67" t="str">
        <f>IF(INDEX(ApplicablePermutations!$B$3:$N$205,MATCH($A3986,ApplicablePermutations!$A$3:$A$205,0),MATCH($B3986,ApplicablePermutations!$B$2:$N$2,0))*INDEX(ApplicablePermutations!$Q$3:$S$205,MATCH($A3986,ApplicablePermutations!$P$3:$P$205,0),MATCH($C3986,ApplicablePermutations!$Q$2:$S$2,0))=1,"X","")</f>
        <v>X</v>
      </c>
      <c r="I3986" s="64">
        <f t="shared" si="327"/>
        <v>0.15418355643034767</v>
      </c>
      <c r="J3986" s="64">
        <f t="shared" si="325"/>
        <v>4.600411480698563E-3</v>
      </c>
      <c r="K3986" s="64">
        <f t="shared" si="324"/>
        <v>0.15347424862721057</v>
      </c>
      <c r="L3986" s="67" t="str">
        <f>IF(VLOOKUP($A3986,ApplicablePermutations!$U$3:$V$146,2,0)=1,"X","")</f>
        <v/>
      </c>
      <c r="M3986" t="str">
        <f t="shared" si="323"/>
        <v/>
      </c>
      <c r="N3986" s="64">
        <f t="shared" si="326"/>
        <v>0.15347424862721057</v>
      </c>
    </row>
    <row r="3987" spans="1:14" x14ac:dyDescent="0.25">
      <c r="A3987" t="s">
        <v>452</v>
      </c>
      <c r="B3987" t="s">
        <v>243</v>
      </c>
      <c r="C3987" s="65" t="s">
        <v>486</v>
      </c>
      <c r="D3987" s="64" t="str">
        <f>IFERROR(INDEX('Feasibility Factor'!$D$5:$N$123,MATCH(VLOOKUP($A3987,PairList!$A$2:$D$205,2,0),'Feasibility Factor'!$C$5:$C$123,0),MATCH(VLOOKUP($B3987,PairList!$F$2:$I$14,2,0),'Feasibility Factor'!$D$3:$N$3,0)),"")</f>
        <v/>
      </c>
      <c r="E3987" s="64">
        <v>0.16120159103636783</v>
      </c>
      <c r="F3987" s="64" t="str">
        <f>IFERROR(INDEX(ESShip!$C$2:$C$99,MATCH(VLOOKUP($A3987,PairList!$A$2:$D$205,3,0),ESShip!$A$2:$A$99,0)),"")</f>
        <v/>
      </c>
      <c r="G3987" s="64">
        <v>0.20368032918455861</v>
      </c>
      <c r="H3987" s="67" t="str">
        <f>IF(INDEX(ApplicablePermutations!$B$3:$N$205,MATCH($A3987,ApplicablePermutations!$A$3:$A$205,0),MATCH($B3987,ApplicablePermutations!$B$2:$N$2,0))*INDEX(ApplicablePermutations!$Q$3:$S$205,MATCH($A3987,ApplicablePermutations!$P$3:$P$205,0),MATCH($C3987,ApplicablePermutations!$Q$2:$S$2,0))=1,"X","")</f>
        <v>X</v>
      </c>
      <c r="I3987" s="64">
        <f t="shared" si="327"/>
        <v>0.16120159103636783</v>
      </c>
      <c r="J3987" s="64">
        <f t="shared" si="325"/>
        <v>0.20368032918455861</v>
      </c>
      <c r="K3987" s="64">
        <f t="shared" si="324"/>
        <v>0.12836799790900585</v>
      </c>
      <c r="L3987" s="67" t="str">
        <f>IF(VLOOKUP($A3987,ApplicablePermutations!$U$3:$V$146,2,0)=1,"X","")</f>
        <v/>
      </c>
      <c r="M3987" t="str">
        <f t="shared" si="323"/>
        <v/>
      </c>
      <c r="N3987" s="64">
        <f t="shared" si="326"/>
        <v>0.12836799790900585</v>
      </c>
    </row>
    <row r="3988" spans="1:14" x14ac:dyDescent="0.25">
      <c r="A3988" t="s">
        <v>452</v>
      </c>
      <c r="B3988" t="s">
        <v>333</v>
      </c>
      <c r="C3988" s="65" t="s">
        <v>486</v>
      </c>
      <c r="D3988" s="64" t="str">
        <f>IFERROR(INDEX('Feasibility Factor'!$D$5:$N$123,MATCH(VLOOKUP($A3988,PairList!$A$2:$D$205,2,0),'Feasibility Factor'!$C$5:$C$123,0),MATCH(VLOOKUP($B3988,PairList!$F$2:$I$14,2,0),'Feasibility Factor'!$D$3:$N$3,0)),"")</f>
        <v/>
      </c>
      <c r="E3988" s="64">
        <v>0</v>
      </c>
      <c r="F3988" s="64" t="str">
        <f>IFERROR(INDEX(ESShip!$C$2:$C$99,MATCH(VLOOKUP($A3988,PairList!$A$2:$D$205,3,0),ESShip!$A$2:$A$99,0)),"")</f>
        <v/>
      </c>
      <c r="G3988" s="64">
        <v>4.600411480698563E-3</v>
      </c>
      <c r="H3988" s="67" t="str">
        <f>IF(INDEX(ApplicablePermutations!$B$3:$N$205,MATCH($A3988,ApplicablePermutations!$A$3:$A$205,0),MATCH($B3988,ApplicablePermutations!$B$2:$N$2,0))*INDEX(ApplicablePermutations!$Q$3:$S$205,MATCH($A3988,ApplicablePermutations!$P$3:$P$205,0),MATCH($C3988,ApplicablePermutations!$Q$2:$S$2,0))=1,"X","")</f>
        <v>X</v>
      </c>
      <c r="I3988" s="64">
        <f t="shared" si="327"/>
        <v>0.15418355643034767</v>
      </c>
      <c r="J3988" s="64">
        <f t="shared" si="325"/>
        <v>4.600411480698563E-3</v>
      </c>
      <c r="K3988" s="64">
        <f t="shared" si="324"/>
        <v>0.15347424862721057</v>
      </c>
      <c r="L3988" s="67" t="str">
        <f>IF(VLOOKUP($A3988,ApplicablePermutations!$U$3:$V$146,2,0)=1,"X","")</f>
        <v/>
      </c>
      <c r="M3988" t="str">
        <f t="shared" si="323"/>
        <v/>
      </c>
      <c r="N3988" s="64">
        <f t="shared" si="326"/>
        <v>0.15347424862721057</v>
      </c>
    </row>
    <row r="3989" spans="1:14" x14ac:dyDescent="0.25">
      <c r="A3989" t="s">
        <v>452</v>
      </c>
      <c r="B3989" t="s">
        <v>334</v>
      </c>
      <c r="C3989" s="65" t="s">
        <v>486</v>
      </c>
      <c r="D3989" s="64" t="str">
        <f>IFERROR(INDEX('Feasibility Factor'!$D$5:$N$123,MATCH(VLOOKUP($A3989,PairList!$A$2:$D$205,2,0),'Feasibility Factor'!$C$5:$C$123,0),MATCH(VLOOKUP($B3989,PairList!$F$2:$I$14,2,0),'Feasibility Factor'!$D$3:$N$3,0)),"")</f>
        <v/>
      </c>
      <c r="E3989" s="64">
        <v>0</v>
      </c>
      <c r="F3989" s="64" t="str">
        <f>IFERROR(INDEX(ESShip!$C$2:$C$99,MATCH(VLOOKUP($A3989,PairList!$A$2:$D$205,3,0),ESShip!$A$2:$A$99,0)),"")</f>
        <v/>
      </c>
      <c r="G3989" s="64">
        <v>4.600411480698563E-3</v>
      </c>
      <c r="H3989" s="67" t="str">
        <f>IF(INDEX(ApplicablePermutations!$B$3:$N$205,MATCH($A3989,ApplicablePermutations!$A$3:$A$205,0),MATCH($B3989,ApplicablePermutations!$B$2:$N$2,0))*INDEX(ApplicablePermutations!$Q$3:$S$205,MATCH($A3989,ApplicablePermutations!$P$3:$P$205,0),MATCH($C3989,ApplicablePermutations!$Q$2:$S$2,0))=1,"X","")</f>
        <v>X</v>
      </c>
      <c r="I3989" s="64">
        <f t="shared" si="327"/>
        <v>0.15418355643034767</v>
      </c>
      <c r="J3989" s="64">
        <f t="shared" si="325"/>
        <v>4.600411480698563E-3</v>
      </c>
      <c r="K3989" s="64">
        <f t="shared" si="324"/>
        <v>0.15347424862721057</v>
      </c>
      <c r="L3989" s="67" t="str">
        <f>IF(VLOOKUP($A3989,ApplicablePermutations!$U$3:$V$146,2,0)=1,"X","")</f>
        <v/>
      </c>
      <c r="M3989" t="str">
        <f t="shared" si="323"/>
        <v/>
      </c>
      <c r="N3989" s="64">
        <f t="shared" si="326"/>
        <v>0.15347424862721057</v>
      </c>
    </row>
    <row r="3990" spans="1:14" x14ac:dyDescent="0.25">
      <c r="A3990" t="s">
        <v>452</v>
      </c>
      <c r="B3990" t="s">
        <v>94</v>
      </c>
      <c r="C3990" s="65" t="s">
        <v>486</v>
      </c>
      <c r="D3990" s="64" t="str">
        <f>IFERROR(INDEX('Feasibility Factor'!$D$5:$N$123,MATCH(VLOOKUP($A3990,PairList!$A$2:$D$205,2,0),'Feasibility Factor'!$C$5:$C$123,0),MATCH(VLOOKUP($B3990,PairList!$F$2:$I$14,2,0),'Feasibility Factor'!$D$3:$N$3,0)),"")</f>
        <v/>
      </c>
      <c r="E3990" s="64">
        <v>0</v>
      </c>
      <c r="F3990" s="64" t="str">
        <f>IFERROR(INDEX(ESShip!$C$2:$C$99,MATCH(VLOOKUP($A3990,PairList!$A$2:$D$205,3,0),ESShip!$A$2:$A$99,0)),"")</f>
        <v/>
      </c>
      <c r="G3990" s="64">
        <v>4.600411480698563E-3</v>
      </c>
      <c r="H3990" s="67" t="str">
        <f>IF(INDEX(ApplicablePermutations!$B$3:$N$205,MATCH($A3990,ApplicablePermutations!$A$3:$A$205,0),MATCH($B3990,ApplicablePermutations!$B$2:$N$2,0))*INDEX(ApplicablePermutations!$Q$3:$S$205,MATCH($A3990,ApplicablePermutations!$P$3:$P$205,0),MATCH($C3990,ApplicablePermutations!$Q$2:$S$2,0))=1,"X","")</f>
        <v>X</v>
      </c>
      <c r="I3990" s="64">
        <f t="shared" si="327"/>
        <v>0.15418355643034767</v>
      </c>
      <c r="J3990" s="64">
        <f t="shared" si="325"/>
        <v>4.600411480698563E-3</v>
      </c>
      <c r="K3990" s="64">
        <f t="shared" si="324"/>
        <v>0.15347424862721057</v>
      </c>
      <c r="L3990" s="67" t="str">
        <f>IF(VLOOKUP($A3990,ApplicablePermutations!$U$3:$V$146,2,0)=1,"X","")</f>
        <v/>
      </c>
      <c r="M3990" t="str">
        <f t="shared" si="323"/>
        <v/>
      </c>
      <c r="N3990" s="64">
        <f t="shared" si="326"/>
        <v>0.15347424862721057</v>
      </c>
    </row>
    <row r="3991" spans="1:14" x14ac:dyDescent="0.25">
      <c r="A3991" t="s">
        <v>452</v>
      </c>
      <c r="B3991" t="s">
        <v>335</v>
      </c>
      <c r="C3991" s="65" t="s">
        <v>486</v>
      </c>
      <c r="D3991" s="64" t="str">
        <f>IFERROR(INDEX('Feasibility Factor'!$D$5:$N$123,MATCH(VLOOKUP($A3991,PairList!$A$2:$D$205,2,0),'Feasibility Factor'!$C$5:$C$123,0),MATCH(VLOOKUP($B3991,PairList!$F$2:$I$14,2,0),'Feasibility Factor'!$D$3:$N$3,0)),"")</f>
        <v/>
      </c>
      <c r="E3991" s="64">
        <v>0</v>
      </c>
      <c r="F3991" s="64" t="str">
        <f>IFERROR(INDEX(ESShip!$C$2:$C$99,MATCH(VLOOKUP($A3991,PairList!$A$2:$D$205,3,0),ESShip!$A$2:$A$99,0)),"")</f>
        <v/>
      </c>
      <c r="G3991" s="64">
        <v>4.600411480698563E-3</v>
      </c>
      <c r="H3991" s="67" t="str">
        <f>IF(INDEX(ApplicablePermutations!$B$3:$N$205,MATCH($A3991,ApplicablePermutations!$A$3:$A$205,0),MATCH($B3991,ApplicablePermutations!$B$2:$N$2,0))*INDEX(ApplicablePermutations!$Q$3:$S$205,MATCH($A3991,ApplicablePermutations!$P$3:$P$205,0),MATCH($C3991,ApplicablePermutations!$Q$2:$S$2,0))=1,"X","")</f>
        <v>X</v>
      </c>
      <c r="I3991" s="64">
        <f t="shared" si="327"/>
        <v>0.15418355643034767</v>
      </c>
      <c r="J3991" s="64">
        <f t="shared" si="325"/>
        <v>4.600411480698563E-3</v>
      </c>
      <c r="K3991" s="64">
        <f t="shared" si="324"/>
        <v>0.15347424862721057</v>
      </c>
      <c r="L3991" s="67" t="str">
        <f>IF(VLOOKUP($A3991,ApplicablePermutations!$U$3:$V$146,2,0)=1,"X","")</f>
        <v/>
      </c>
      <c r="M3991" t="str">
        <f t="shared" si="323"/>
        <v/>
      </c>
      <c r="N3991" s="64">
        <f t="shared" si="326"/>
        <v>0.15347424862721057</v>
      </c>
    </row>
    <row r="3992" spans="1:14" x14ac:dyDescent="0.25">
      <c r="A3992" t="s">
        <v>452</v>
      </c>
      <c r="B3992" t="s">
        <v>100</v>
      </c>
      <c r="C3992" s="65" t="s">
        <v>486</v>
      </c>
      <c r="D3992" s="64" t="str">
        <f>IFERROR(INDEX('Feasibility Factor'!$D$5:$N$123,MATCH(VLOOKUP($A3992,PairList!$A$2:$D$205,2,0),'Feasibility Factor'!$C$5:$C$123,0),MATCH(VLOOKUP($B3992,PairList!$F$2:$I$14,2,0),'Feasibility Factor'!$D$3:$N$3,0)),"")</f>
        <v/>
      </c>
      <c r="E3992" s="64">
        <v>0</v>
      </c>
      <c r="F3992" s="64" t="str">
        <f>IFERROR(INDEX(ESShip!$C$2:$C$99,MATCH(VLOOKUP($A3992,PairList!$A$2:$D$205,3,0),ESShip!$A$2:$A$99,0)),"")</f>
        <v/>
      </c>
      <c r="G3992" s="64">
        <v>4.600411480698563E-3</v>
      </c>
      <c r="H3992" s="67" t="str">
        <f>IF(INDEX(ApplicablePermutations!$B$3:$N$205,MATCH($A3992,ApplicablePermutations!$A$3:$A$205,0),MATCH($B3992,ApplicablePermutations!$B$2:$N$2,0))*INDEX(ApplicablePermutations!$Q$3:$S$205,MATCH($A3992,ApplicablePermutations!$P$3:$P$205,0),MATCH($C3992,ApplicablePermutations!$Q$2:$S$2,0))=1,"X","")</f>
        <v>X</v>
      </c>
      <c r="I3992" s="64">
        <f t="shared" si="327"/>
        <v>0.15418355643034767</v>
      </c>
      <c r="J3992" s="64">
        <f t="shared" si="325"/>
        <v>4.600411480698563E-3</v>
      </c>
      <c r="K3992" s="64">
        <f t="shared" si="324"/>
        <v>0.15347424862721057</v>
      </c>
      <c r="L3992" s="67" t="str">
        <f>IF(VLOOKUP($A3992,ApplicablePermutations!$U$3:$V$146,2,0)=1,"X","")</f>
        <v/>
      </c>
      <c r="M3992" t="str">
        <f t="shared" si="323"/>
        <v/>
      </c>
      <c r="N3992" s="64">
        <f t="shared" si="326"/>
        <v>0.15347424862721057</v>
      </c>
    </row>
    <row r="3993" spans="1:14" x14ac:dyDescent="0.25">
      <c r="A3993" t="s">
        <v>453</v>
      </c>
      <c r="B3993" t="s">
        <v>327</v>
      </c>
      <c r="C3993" s="65" t="s">
        <v>485</v>
      </c>
      <c r="D3993" s="64">
        <f>IFERROR(INDEX('Feasibility Factor'!$D$5:$N$123,MATCH(VLOOKUP($A3993,PairList!$A$2:$D$205,2,0),'Feasibility Factor'!$C$5:$C$123,0),MATCH(VLOOKUP($B3993,PairList!$F$2:$I$14,2,0),'Feasibility Factor'!$D$3:$N$3,0)),"")</f>
        <v>0.2495</v>
      </c>
      <c r="E3993" s="69"/>
      <c r="F3993" s="64" t="str">
        <f>IFERROR(INDEX(ESShip!$C$2:$C$99,MATCH(VLOOKUP($A3993,PairList!$A$2:$D$205,3,0),ESShip!$A$2:$A$99,0)),"")</f>
        <v/>
      </c>
      <c r="G3993" s="64">
        <v>0.10000534620123636</v>
      </c>
      <c r="H3993" s="67" t="str">
        <f>IF(INDEX(ApplicablePermutations!$B$3:$N$205,MATCH($A3993,ApplicablePermutations!$A$3:$A$205,0),MATCH($B3993,ApplicablePermutations!$B$2:$N$2,0))*INDEX(ApplicablePermutations!$Q$3:$S$205,MATCH($A3993,ApplicablePermutations!$P$3:$P$205,0),MATCH($C3993,ApplicablePermutations!$Q$2:$S$2,0))=1,"X","")</f>
        <v>X</v>
      </c>
      <c r="I3993" s="64">
        <f t="shared" si="327"/>
        <v>0.2495</v>
      </c>
      <c r="J3993" s="64">
        <f t="shared" si="325"/>
        <v>0.10000534620123636</v>
      </c>
      <c r="K3993" s="64">
        <f t="shared" si="324"/>
        <v>0.22454866612279153</v>
      </c>
      <c r="L3993" s="67" t="str">
        <f>IF(VLOOKUP($A3993,ApplicablePermutations!$U$3:$V$146,2,0)=1,"X","")</f>
        <v/>
      </c>
      <c r="M3993" t="str">
        <f t="shared" si="323"/>
        <v/>
      </c>
      <c r="N3993" s="64">
        <f t="shared" si="326"/>
        <v>0.22454866612279153</v>
      </c>
    </row>
    <row r="3994" spans="1:14" x14ac:dyDescent="0.25">
      <c r="A3994" t="s">
        <v>453</v>
      </c>
      <c r="B3994" t="s">
        <v>328</v>
      </c>
      <c r="C3994" s="65" t="s">
        <v>485</v>
      </c>
      <c r="D3994" s="64">
        <f>IFERROR(INDEX('Feasibility Factor'!$D$5:$N$123,MATCH(VLOOKUP($A3994,PairList!$A$2:$D$205,2,0),'Feasibility Factor'!$C$5:$C$123,0),MATCH(VLOOKUP($B3994,PairList!$F$2:$I$14,2,0),'Feasibility Factor'!$D$3:$N$3,0)),"")</f>
        <v>0.4</v>
      </c>
      <c r="E3994" s="69"/>
      <c r="F3994" s="64" t="str">
        <f>IFERROR(INDEX(ESShip!$C$2:$C$99,MATCH(VLOOKUP($A3994,PairList!$A$2:$D$205,3,0),ESShip!$A$2:$A$99,0)),"")</f>
        <v/>
      </c>
      <c r="G3994" s="64">
        <v>0.10000534620123636</v>
      </c>
      <c r="H3994" s="67" t="str">
        <f>IF(INDEX(ApplicablePermutations!$B$3:$N$205,MATCH($A3994,ApplicablePermutations!$A$3:$A$205,0),MATCH($B3994,ApplicablePermutations!$B$2:$N$2,0))*INDEX(ApplicablePermutations!$Q$3:$S$205,MATCH($A3994,ApplicablePermutations!$P$3:$P$205,0),MATCH($C3994,ApplicablePermutations!$Q$2:$S$2,0))=1,"X","")</f>
        <v>X</v>
      </c>
      <c r="I3994" s="64">
        <f t="shared" si="327"/>
        <v>0.4</v>
      </c>
      <c r="J3994" s="64">
        <f t="shared" si="325"/>
        <v>0.10000534620123636</v>
      </c>
      <c r="K3994" s="64">
        <f t="shared" si="324"/>
        <v>0.35999786151950547</v>
      </c>
      <c r="L3994" s="67" t="str">
        <f>IF(VLOOKUP($A3994,ApplicablePermutations!$U$3:$V$146,2,0)=1,"X","")</f>
        <v/>
      </c>
      <c r="M3994" t="str">
        <f t="shared" ref="M3994:M4057" si="328">IF(L3994="X",1.2,"")</f>
        <v/>
      </c>
      <c r="N3994" s="64">
        <f t="shared" si="326"/>
        <v>0.35999786151950547</v>
      </c>
    </row>
    <row r="3995" spans="1:14" x14ac:dyDescent="0.25">
      <c r="A3995" t="s">
        <v>453</v>
      </c>
      <c r="B3995" t="s">
        <v>239</v>
      </c>
      <c r="C3995" s="65" t="s">
        <v>485</v>
      </c>
      <c r="D3995" s="64">
        <f>IFERROR(INDEX('Feasibility Factor'!$D$5:$N$123,MATCH(VLOOKUP($A3995,PairList!$A$2:$D$205,2,0),'Feasibility Factor'!$C$5:$C$123,0),MATCH(VLOOKUP($B3995,PairList!$F$2:$I$14,2,0),'Feasibility Factor'!$D$3:$N$3,0)),"")</f>
        <v>0.2495</v>
      </c>
      <c r="E3995" s="69"/>
      <c r="F3995" s="64" t="str">
        <f>IFERROR(INDEX(ESShip!$C$2:$C$99,MATCH(VLOOKUP($A3995,PairList!$A$2:$D$205,3,0),ESShip!$A$2:$A$99,0)),"")</f>
        <v/>
      </c>
      <c r="G3995" s="64">
        <v>0.10000534620123636</v>
      </c>
      <c r="H3995" s="67" t="str">
        <f>IF(INDEX(ApplicablePermutations!$B$3:$N$205,MATCH($A3995,ApplicablePermutations!$A$3:$A$205,0),MATCH($B3995,ApplicablePermutations!$B$2:$N$2,0))*INDEX(ApplicablePermutations!$Q$3:$S$205,MATCH($A3995,ApplicablePermutations!$P$3:$P$205,0),MATCH($C3995,ApplicablePermutations!$Q$2:$S$2,0))=1,"X","")</f>
        <v>X</v>
      </c>
      <c r="I3995" s="64">
        <f t="shared" si="327"/>
        <v>0.2495</v>
      </c>
      <c r="J3995" s="64">
        <f t="shared" si="325"/>
        <v>0.10000534620123636</v>
      </c>
      <c r="K3995" s="64">
        <f t="shared" si="324"/>
        <v>0.22454866612279153</v>
      </c>
      <c r="L3995" s="67" t="str">
        <f>IF(VLOOKUP($A3995,ApplicablePermutations!$U$3:$V$146,2,0)=1,"X","")</f>
        <v/>
      </c>
      <c r="M3995" t="str">
        <f t="shared" si="328"/>
        <v/>
      </c>
      <c r="N3995" s="64">
        <f t="shared" si="326"/>
        <v>0.22454866612279153</v>
      </c>
    </row>
    <row r="3996" spans="1:14" x14ac:dyDescent="0.25">
      <c r="A3996" t="s">
        <v>453</v>
      </c>
      <c r="B3996" t="s">
        <v>329</v>
      </c>
      <c r="C3996" s="65" t="s">
        <v>485</v>
      </c>
      <c r="D3996" s="64">
        <f>IFERROR(INDEX('Feasibility Factor'!$D$5:$N$123,MATCH(VLOOKUP($A3996,PairList!$A$2:$D$205,2,0),'Feasibility Factor'!$C$5:$C$123,0),MATCH(VLOOKUP($B3996,PairList!$F$2:$I$14,2,0),'Feasibility Factor'!$D$3:$N$3,0)),"")</f>
        <v>0.4</v>
      </c>
      <c r="E3996" s="69"/>
      <c r="F3996" s="64" t="str">
        <f>IFERROR(INDEX(ESShip!$C$2:$C$99,MATCH(VLOOKUP($A3996,PairList!$A$2:$D$205,3,0),ESShip!$A$2:$A$99,0)),"")</f>
        <v/>
      </c>
      <c r="G3996" s="64">
        <v>0.10000534620123636</v>
      </c>
      <c r="H3996" s="67" t="str">
        <f>IF(INDEX(ApplicablePermutations!$B$3:$N$205,MATCH($A3996,ApplicablePermutations!$A$3:$A$205,0),MATCH($B3996,ApplicablePermutations!$B$2:$N$2,0))*INDEX(ApplicablePermutations!$Q$3:$S$205,MATCH($A3996,ApplicablePermutations!$P$3:$P$205,0),MATCH($C3996,ApplicablePermutations!$Q$2:$S$2,0))=1,"X","")</f>
        <v>X</v>
      </c>
      <c r="I3996" s="64">
        <f t="shared" si="327"/>
        <v>0.4</v>
      </c>
      <c r="J3996" s="64">
        <f t="shared" si="325"/>
        <v>0.10000534620123636</v>
      </c>
      <c r="K3996" s="64">
        <f t="shared" si="324"/>
        <v>0.35999786151950547</v>
      </c>
      <c r="L3996" s="67" t="str">
        <f>IF(VLOOKUP($A3996,ApplicablePermutations!$U$3:$V$146,2,0)=1,"X","")</f>
        <v/>
      </c>
      <c r="M3996" t="str">
        <f t="shared" si="328"/>
        <v/>
      </c>
      <c r="N3996" s="64">
        <f t="shared" si="326"/>
        <v>0.35999786151950547</v>
      </c>
    </row>
    <row r="3997" spans="1:14" x14ac:dyDescent="0.25">
      <c r="A3997" t="s">
        <v>453</v>
      </c>
      <c r="B3997" t="s">
        <v>330</v>
      </c>
      <c r="C3997" s="65" t="s">
        <v>485</v>
      </c>
      <c r="D3997" s="64">
        <f>IFERROR(INDEX('Feasibility Factor'!$D$5:$N$123,MATCH(VLOOKUP($A3997,PairList!$A$2:$D$205,2,0),'Feasibility Factor'!$C$5:$C$123,0),MATCH(VLOOKUP($B3997,PairList!$F$2:$I$14,2,0),'Feasibility Factor'!$D$3:$N$3,0)),"")</f>
        <v>0.4</v>
      </c>
      <c r="E3997" s="69"/>
      <c r="F3997" s="64" t="str">
        <f>IFERROR(INDEX(ESShip!$C$2:$C$99,MATCH(VLOOKUP($A3997,PairList!$A$2:$D$205,3,0),ESShip!$A$2:$A$99,0)),"")</f>
        <v/>
      </c>
      <c r="G3997" s="64">
        <v>0.10000534620123636</v>
      </c>
      <c r="H3997" s="67" t="str">
        <f>IF(INDEX(ApplicablePermutations!$B$3:$N$205,MATCH($A3997,ApplicablePermutations!$A$3:$A$205,0),MATCH($B3997,ApplicablePermutations!$B$2:$N$2,0))*INDEX(ApplicablePermutations!$Q$3:$S$205,MATCH($A3997,ApplicablePermutations!$P$3:$P$205,0),MATCH($C3997,ApplicablePermutations!$Q$2:$S$2,0))=1,"X","")</f>
        <v>X</v>
      </c>
      <c r="I3997" s="64">
        <f t="shared" si="327"/>
        <v>0.4</v>
      </c>
      <c r="J3997" s="64">
        <f t="shared" si="325"/>
        <v>0.10000534620123636</v>
      </c>
      <c r="K3997" s="64">
        <f t="shared" si="324"/>
        <v>0.35999786151950547</v>
      </c>
      <c r="L3997" s="67" t="str">
        <f>IF(VLOOKUP($A3997,ApplicablePermutations!$U$3:$V$146,2,0)=1,"X","")</f>
        <v/>
      </c>
      <c r="M3997" t="str">
        <f t="shared" si="328"/>
        <v/>
      </c>
      <c r="N3997" s="64">
        <f t="shared" si="326"/>
        <v>0.35999786151950547</v>
      </c>
    </row>
    <row r="3998" spans="1:14" x14ac:dyDescent="0.25">
      <c r="A3998" t="s">
        <v>453</v>
      </c>
      <c r="B3998" t="s">
        <v>331</v>
      </c>
      <c r="C3998" s="65" t="s">
        <v>485</v>
      </c>
      <c r="D3998" s="64">
        <f>IFERROR(INDEX('Feasibility Factor'!$D$5:$N$123,MATCH(VLOOKUP($A3998,PairList!$A$2:$D$205,2,0),'Feasibility Factor'!$C$5:$C$123,0),MATCH(VLOOKUP($B3998,PairList!$F$2:$I$14,2,0),'Feasibility Factor'!$D$3:$N$3,0)),"")</f>
        <v>0.2495</v>
      </c>
      <c r="E3998" s="69"/>
      <c r="F3998" s="64" t="str">
        <f>IFERROR(INDEX(ESShip!$C$2:$C$99,MATCH(VLOOKUP($A3998,PairList!$A$2:$D$205,3,0),ESShip!$A$2:$A$99,0)),"")</f>
        <v/>
      </c>
      <c r="G3998" s="64">
        <v>0.10000534620123636</v>
      </c>
      <c r="H3998" s="67" t="str">
        <f>IF(INDEX(ApplicablePermutations!$B$3:$N$205,MATCH($A3998,ApplicablePermutations!$A$3:$A$205,0),MATCH($B3998,ApplicablePermutations!$B$2:$N$2,0))*INDEX(ApplicablePermutations!$Q$3:$S$205,MATCH($A3998,ApplicablePermutations!$P$3:$P$205,0),MATCH($C3998,ApplicablePermutations!$Q$2:$S$2,0))=1,"X","")</f>
        <v>X</v>
      </c>
      <c r="I3998" s="64">
        <f t="shared" si="327"/>
        <v>0.2495</v>
      </c>
      <c r="J3998" s="64">
        <f t="shared" si="325"/>
        <v>0.10000534620123636</v>
      </c>
      <c r="K3998" s="64">
        <f t="shared" si="324"/>
        <v>0.22454866612279153</v>
      </c>
      <c r="L3998" s="67" t="str">
        <f>IF(VLOOKUP($A3998,ApplicablePermutations!$U$3:$V$146,2,0)=1,"X","")</f>
        <v/>
      </c>
      <c r="M3998" t="str">
        <f t="shared" si="328"/>
        <v/>
      </c>
      <c r="N3998" s="64">
        <f t="shared" si="326"/>
        <v>0.22454866612279153</v>
      </c>
    </row>
    <row r="3999" spans="1:14" x14ac:dyDescent="0.25">
      <c r="A3999" t="s">
        <v>453</v>
      </c>
      <c r="B3999" t="s">
        <v>332</v>
      </c>
      <c r="C3999" s="65" t="s">
        <v>485</v>
      </c>
      <c r="D3999" s="64">
        <f>IFERROR(INDEX('Feasibility Factor'!$D$5:$N$123,MATCH(VLOOKUP($A3999,PairList!$A$2:$D$205,2,0),'Feasibility Factor'!$C$5:$C$123,0),MATCH(VLOOKUP($B3999,PairList!$F$2:$I$14,2,0),'Feasibility Factor'!$D$3:$N$3,0)),"")</f>
        <v>0.4</v>
      </c>
      <c r="E3999" s="69"/>
      <c r="F3999" s="64" t="str">
        <f>IFERROR(INDEX(ESShip!$C$2:$C$99,MATCH(VLOOKUP($A3999,PairList!$A$2:$D$205,3,0),ESShip!$A$2:$A$99,0)),"")</f>
        <v/>
      </c>
      <c r="G3999" s="64">
        <v>0.10000534620123636</v>
      </c>
      <c r="H3999" s="67" t="str">
        <f>IF(INDEX(ApplicablePermutations!$B$3:$N$205,MATCH($A3999,ApplicablePermutations!$A$3:$A$205,0),MATCH($B3999,ApplicablePermutations!$B$2:$N$2,0))*INDEX(ApplicablePermutations!$Q$3:$S$205,MATCH($A3999,ApplicablePermutations!$P$3:$P$205,0),MATCH($C3999,ApplicablePermutations!$Q$2:$S$2,0))=1,"X","")</f>
        <v>X</v>
      </c>
      <c r="I3999" s="64">
        <f t="shared" si="327"/>
        <v>0.4</v>
      </c>
      <c r="J3999" s="64">
        <f t="shared" si="325"/>
        <v>0.10000534620123636</v>
      </c>
      <c r="K3999" s="64">
        <f t="shared" si="324"/>
        <v>0.35999786151950547</v>
      </c>
      <c r="L3999" s="67" t="str">
        <f>IF(VLOOKUP($A3999,ApplicablePermutations!$U$3:$V$146,2,0)=1,"X","")</f>
        <v/>
      </c>
      <c r="M3999" t="str">
        <f t="shared" si="328"/>
        <v/>
      </c>
      <c r="N3999" s="64">
        <f t="shared" si="326"/>
        <v>0.35999786151950547</v>
      </c>
    </row>
    <row r="4000" spans="1:14" x14ac:dyDescent="0.25">
      <c r="A4000" t="s">
        <v>453</v>
      </c>
      <c r="B4000" t="s">
        <v>243</v>
      </c>
      <c r="C4000" s="65" t="s">
        <v>485</v>
      </c>
      <c r="D4000" s="64">
        <f>IFERROR(INDEX('Feasibility Factor'!$D$5:$N$123,MATCH(VLOOKUP($A4000,PairList!$A$2:$D$205,2,0),'Feasibility Factor'!$C$5:$C$123,0),MATCH(VLOOKUP($B4000,PairList!$F$2:$I$14,2,0),'Feasibility Factor'!$D$3:$N$3,0)),"")</f>
        <v>0.2495</v>
      </c>
      <c r="E4000" s="69"/>
      <c r="F4000" s="64" t="str">
        <f>IFERROR(INDEX(ESShip!$C$2:$C$99,MATCH(VLOOKUP($A4000,PairList!$A$2:$D$205,3,0),ESShip!$A$2:$A$99,0)),"")</f>
        <v/>
      </c>
      <c r="G4000" s="64">
        <v>0.1000053462012362</v>
      </c>
      <c r="H4000" s="67" t="str">
        <f>IF(INDEX(ApplicablePermutations!$B$3:$N$205,MATCH($A4000,ApplicablePermutations!$A$3:$A$205,0),MATCH($B4000,ApplicablePermutations!$B$2:$N$2,0))*INDEX(ApplicablePermutations!$Q$3:$S$205,MATCH($A4000,ApplicablePermutations!$P$3:$P$205,0),MATCH($C4000,ApplicablePermutations!$Q$2:$S$2,0))=1,"X","")</f>
        <v>X</v>
      </c>
      <c r="I4000" s="64">
        <f t="shared" si="327"/>
        <v>0.2495</v>
      </c>
      <c r="J4000" s="64">
        <f t="shared" si="325"/>
        <v>0.1000053462012362</v>
      </c>
      <c r="K4000" s="64">
        <f t="shared" si="324"/>
        <v>0.22454866612279156</v>
      </c>
      <c r="L4000" s="67" t="str">
        <f>IF(VLOOKUP($A4000,ApplicablePermutations!$U$3:$V$146,2,0)=1,"X","")</f>
        <v/>
      </c>
      <c r="M4000" t="str">
        <f t="shared" si="328"/>
        <v/>
      </c>
      <c r="N4000" s="64">
        <f t="shared" si="326"/>
        <v>0.22454866612279156</v>
      </c>
    </row>
    <row r="4001" spans="1:14" x14ac:dyDescent="0.25">
      <c r="A4001" t="s">
        <v>453</v>
      </c>
      <c r="B4001" t="s">
        <v>333</v>
      </c>
      <c r="C4001" s="65" t="s">
        <v>485</v>
      </c>
      <c r="D4001" s="64">
        <f>IFERROR(INDEX('Feasibility Factor'!$D$5:$N$123,MATCH(VLOOKUP($A4001,PairList!$A$2:$D$205,2,0),'Feasibility Factor'!$C$5:$C$123,0),MATCH(VLOOKUP($B4001,PairList!$F$2:$I$14,2,0),'Feasibility Factor'!$D$3:$N$3,0)),"")</f>
        <v>0.4</v>
      </c>
      <c r="E4001" s="69"/>
      <c r="F4001" s="64" t="str">
        <f>IFERROR(INDEX(ESShip!$C$2:$C$99,MATCH(VLOOKUP($A4001,PairList!$A$2:$D$205,3,0),ESShip!$A$2:$A$99,0)),"")</f>
        <v/>
      </c>
      <c r="G4001" s="64">
        <v>0.10000534620123636</v>
      </c>
      <c r="H4001" s="67" t="str">
        <f>IF(INDEX(ApplicablePermutations!$B$3:$N$205,MATCH($A4001,ApplicablePermutations!$A$3:$A$205,0),MATCH($B4001,ApplicablePermutations!$B$2:$N$2,0))*INDEX(ApplicablePermutations!$Q$3:$S$205,MATCH($A4001,ApplicablePermutations!$P$3:$P$205,0),MATCH($C4001,ApplicablePermutations!$Q$2:$S$2,0))=1,"X","")</f>
        <v>X</v>
      </c>
      <c r="I4001" s="64">
        <f t="shared" si="327"/>
        <v>0.4</v>
      </c>
      <c r="J4001" s="64">
        <f t="shared" si="325"/>
        <v>0.10000534620123636</v>
      </c>
      <c r="K4001" s="64">
        <f t="shared" si="324"/>
        <v>0.35999786151950547</v>
      </c>
      <c r="L4001" s="67" t="str">
        <f>IF(VLOOKUP($A4001,ApplicablePermutations!$U$3:$V$146,2,0)=1,"X","")</f>
        <v/>
      </c>
      <c r="M4001" t="str">
        <f t="shared" si="328"/>
        <v/>
      </c>
      <c r="N4001" s="64">
        <f t="shared" si="326"/>
        <v>0.35999786151950547</v>
      </c>
    </row>
    <row r="4002" spans="1:14" x14ac:dyDescent="0.25">
      <c r="A4002" t="s">
        <v>453</v>
      </c>
      <c r="B4002" t="s">
        <v>334</v>
      </c>
      <c r="C4002" s="65" t="s">
        <v>485</v>
      </c>
      <c r="D4002" s="64">
        <f>IFERROR(INDEX('Feasibility Factor'!$D$5:$N$123,MATCH(VLOOKUP($A4002,PairList!$A$2:$D$205,2,0),'Feasibility Factor'!$C$5:$C$123,0),MATCH(VLOOKUP($B4002,PairList!$F$2:$I$14,2,0),'Feasibility Factor'!$D$3:$N$3,0)),"")</f>
        <v>0.1</v>
      </c>
      <c r="E4002" s="69"/>
      <c r="F4002" s="64" t="str">
        <f>IFERROR(INDEX(ESShip!$C$2:$C$99,MATCH(VLOOKUP($A4002,PairList!$A$2:$D$205,3,0),ESShip!$A$2:$A$99,0)),"")</f>
        <v/>
      </c>
      <c r="G4002" s="64">
        <v>0.10000534620123636</v>
      </c>
      <c r="H4002" s="67" t="str">
        <f>IF(INDEX(ApplicablePermutations!$B$3:$N$205,MATCH($A4002,ApplicablePermutations!$A$3:$A$205,0),MATCH($B4002,ApplicablePermutations!$B$2:$N$2,0))*INDEX(ApplicablePermutations!$Q$3:$S$205,MATCH($A4002,ApplicablePermutations!$P$3:$P$205,0),MATCH($C4002,ApplicablePermutations!$Q$2:$S$2,0))=1,"X","")</f>
        <v>X</v>
      </c>
      <c r="I4002" s="64">
        <f t="shared" si="327"/>
        <v>0.1</v>
      </c>
      <c r="J4002" s="64">
        <f t="shared" si="325"/>
        <v>0.10000534620123636</v>
      </c>
      <c r="K4002" s="64">
        <f t="shared" si="324"/>
        <v>8.9999465379876367E-2</v>
      </c>
      <c r="L4002" s="67" t="str">
        <f>IF(VLOOKUP($A4002,ApplicablePermutations!$U$3:$V$146,2,0)=1,"X","")</f>
        <v/>
      </c>
      <c r="M4002" t="str">
        <f t="shared" si="328"/>
        <v/>
      </c>
      <c r="N4002" s="64">
        <f t="shared" si="326"/>
        <v>8.9999465379876367E-2</v>
      </c>
    </row>
    <row r="4003" spans="1:14" x14ac:dyDescent="0.25">
      <c r="A4003" t="s">
        <v>453</v>
      </c>
      <c r="B4003" t="s">
        <v>94</v>
      </c>
      <c r="C4003" s="65" t="s">
        <v>485</v>
      </c>
      <c r="D4003" s="64">
        <f>IFERROR(INDEX('Feasibility Factor'!$D$5:$N$123,MATCH(VLOOKUP($A4003,PairList!$A$2:$D$205,2,0),'Feasibility Factor'!$C$5:$C$123,0),MATCH(VLOOKUP($B4003,PairList!$F$2:$I$14,2,0),'Feasibility Factor'!$D$3:$N$3,0)),"")</f>
        <v>0.4</v>
      </c>
      <c r="E4003" s="69"/>
      <c r="F4003" s="64" t="str">
        <f>IFERROR(INDEX(ESShip!$C$2:$C$99,MATCH(VLOOKUP($A4003,PairList!$A$2:$D$205,3,0),ESShip!$A$2:$A$99,0)),"")</f>
        <v/>
      </c>
      <c r="G4003" s="64">
        <v>0.10000534620123636</v>
      </c>
      <c r="H4003" s="67" t="str">
        <f>IF(INDEX(ApplicablePermutations!$B$3:$N$205,MATCH($A4003,ApplicablePermutations!$A$3:$A$205,0),MATCH($B4003,ApplicablePermutations!$B$2:$N$2,0))*INDEX(ApplicablePermutations!$Q$3:$S$205,MATCH($A4003,ApplicablePermutations!$P$3:$P$205,0),MATCH($C4003,ApplicablePermutations!$Q$2:$S$2,0))=1,"X","")</f>
        <v>X</v>
      </c>
      <c r="I4003" s="64">
        <f t="shared" si="327"/>
        <v>0.4</v>
      </c>
      <c r="J4003" s="64">
        <f t="shared" si="325"/>
        <v>0.10000534620123636</v>
      </c>
      <c r="K4003" s="64">
        <f t="shared" si="324"/>
        <v>0.35999786151950547</v>
      </c>
      <c r="L4003" s="67" t="str">
        <f>IF(VLOOKUP($A4003,ApplicablePermutations!$U$3:$V$146,2,0)=1,"X","")</f>
        <v/>
      </c>
      <c r="M4003" t="str">
        <f t="shared" si="328"/>
        <v/>
      </c>
      <c r="N4003" s="64">
        <f t="shared" si="326"/>
        <v>0.35999786151950547</v>
      </c>
    </row>
    <row r="4004" spans="1:14" x14ac:dyDescent="0.25">
      <c r="A4004" t="s">
        <v>453</v>
      </c>
      <c r="B4004" t="s">
        <v>335</v>
      </c>
      <c r="C4004" s="65" t="s">
        <v>485</v>
      </c>
      <c r="D4004" s="64">
        <f>IFERROR(INDEX('Feasibility Factor'!$D$5:$N$123,MATCH(VLOOKUP($A4004,PairList!$A$2:$D$205,2,0),'Feasibility Factor'!$C$5:$C$123,0),MATCH(VLOOKUP($B4004,PairList!$F$2:$I$14,2,0),'Feasibility Factor'!$D$3:$N$3,0)),"")</f>
        <v>0.2495</v>
      </c>
      <c r="E4004" s="69"/>
      <c r="F4004" s="64" t="str">
        <f>IFERROR(INDEX(ESShip!$C$2:$C$99,MATCH(VLOOKUP($A4004,PairList!$A$2:$D$205,3,0),ESShip!$A$2:$A$99,0)),"")</f>
        <v/>
      </c>
      <c r="G4004" s="64">
        <v>0.10000534620123636</v>
      </c>
      <c r="H4004" s="67" t="str">
        <f>IF(INDEX(ApplicablePermutations!$B$3:$N$205,MATCH($A4004,ApplicablePermutations!$A$3:$A$205,0),MATCH($B4004,ApplicablePermutations!$B$2:$N$2,0))*INDEX(ApplicablePermutations!$Q$3:$S$205,MATCH($A4004,ApplicablePermutations!$P$3:$P$205,0),MATCH($C4004,ApplicablePermutations!$Q$2:$S$2,0))=1,"X","")</f>
        <v>X</v>
      </c>
      <c r="I4004" s="64">
        <f t="shared" si="327"/>
        <v>0.2495</v>
      </c>
      <c r="J4004" s="64">
        <f t="shared" si="325"/>
        <v>0.10000534620123636</v>
      </c>
      <c r="K4004" s="64">
        <f t="shared" si="324"/>
        <v>0.22454866612279153</v>
      </c>
      <c r="L4004" s="67" t="str">
        <f>IF(VLOOKUP($A4004,ApplicablePermutations!$U$3:$V$146,2,0)=1,"X","")</f>
        <v/>
      </c>
      <c r="M4004" t="str">
        <f t="shared" si="328"/>
        <v/>
      </c>
      <c r="N4004" s="64">
        <f t="shared" si="326"/>
        <v>0.22454866612279153</v>
      </c>
    </row>
    <row r="4005" spans="1:14" x14ac:dyDescent="0.25">
      <c r="A4005" t="s">
        <v>453</v>
      </c>
      <c r="B4005" t="s">
        <v>100</v>
      </c>
      <c r="C4005" s="65" t="s">
        <v>485</v>
      </c>
      <c r="D4005" s="64">
        <f>IFERROR(INDEX('Feasibility Factor'!$D$5:$N$123,MATCH(VLOOKUP($A4005,PairList!$A$2:$D$205,2,0),'Feasibility Factor'!$C$5:$C$123,0),MATCH(VLOOKUP($B4005,PairList!$F$2:$I$14,2,0),'Feasibility Factor'!$D$3:$N$3,0)),"")</f>
        <v>0.4</v>
      </c>
      <c r="E4005" s="69"/>
      <c r="F4005" s="64" t="str">
        <f>IFERROR(INDEX(ESShip!$C$2:$C$99,MATCH(VLOOKUP($A4005,PairList!$A$2:$D$205,3,0),ESShip!$A$2:$A$99,0)),"")</f>
        <v/>
      </c>
      <c r="G4005" s="64">
        <v>0.10000534620123636</v>
      </c>
      <c r="H4005" s="67" t="str">
        <f>IF(INDEX(ApplicablePermutations!$B$3:$N$205,MATCH($A4005,ApplicablePermutations!$A$3:$A$205,0),MATCH($B4005,ApplicablePermutations!$B$2:$N$2,0))*INDEX(ApplicablePermutations!$Q$3:$S$205,MATCH($A4005,ApplicablePermutations!$P$3:$P$205,0),MATCH($C4005,ApplicablePermutations!$Q$2:$S$2,0))=1,"X","")</f>
        <v>X</v>
      </c>
      <c r="I4005" s="64">
        <f t="shared" si="327"/>
        <v>0.4</v>
      </c>
      <c r="J4005" s="64">
        <f t="shared" si="325"/>
        <v>0.10000534620123636</v>
      </c>
      <c r="K4005" s="64">
        <f t="shared" si="324"/>
        <v>0.35999786151950547</v>
      </c>
      <c r="L4005" s="67" t="str">
        <f>IF(VLOOKUP($A4005,ApplicablePermutations!$U$3:$V$146,2,0)=1,"X","")</f>
        <v/>
      </c>
      <c r="M4005" t="str">
        <f t="shared" si="328"/>
        <v/>
      </c>
      <c r="N4005" s="64">
        <f t="shared" si="326"/>
        <v>0.35999786151950547</v>
      </c>
    </row>
    <row r="4006" spans="1:14" x14ac:dyDescent="0.25">
      <c r="A4006" t="s">
        <v>453</v>
      </c>
      <c r="B4006" t="s">
        <v>327</v>
      </c>
      <c r="C4006" s="65" t="s">
        <v>486</v>
      </c>
      <c r="D4006" s="64">
        <f>IFERROR(INDEX('Feasibility Factor'!$D$5:$N$123,MATCH(VLOOKUP($A4006,PairList!$A$2:$D$205,2,0),'Feasibility Factor'!$C$5:$C$123,0),MATCH(VLOOKUP($B4006,PairList!$F$2:$I$14,2,0),'Feasibility Factor'!$D$3:$N$3,0)),"")</f>
        <v>0.2495</v>
      </c>
      <c r="E4006" s="69"/>
      <c r="F4006" s="64" t="str">
        <f>IFERROR(INDEX(ESShip!$C$2:$C$99,MATCH(VLOOKUP($A4006,PairList!$A$2:$D$205,3,0),ESShip!$A$2:$A$99,0)),"")</f>
        <v/>
      </c>
      <c r="G4006" s="64">
        <v>0.10000534620123636</v>
      </c>
      <c r="H4006" s="67" t="str">
        <f>IF(INDEX(ApplicablePermutations!$B$3:$N$205,MATCH($A4006,ApplicablePermutations!$A$3:$A$205,0),MATCH($B4006,ApplicablePermutations!$B$2:$N$2,0))*INDEX(ApplicablePermutations!$Q$3:$S$205,MATCH($A4006,ApplicablePermutations!$P$3:$P$205,0),MATCH($C4006,ApplicablePermutations!$Q$2:$S$2,0))=1,"X","")</f>
        <v>X</v>
      </c>
      <c r="I4006" s="64">
        <f t="shared" si="327"/>
        <v>0.2495</v>
      </c>
      <c r="J4006" s="64">
        <f t="shared" si="325"/>
        <v>0.10000534620123636</v>
      </c>
      <c r="K4006" s="64">
        <f t="shared" si="324"/>
        <v>0.22454866612279153</v>
      </c>
      <c r="L4006" s="67" t="str">
        <f>IF(VLOOKUP($A4006,ApplicablePermutations!$U$3:$V$146,2,0)=1,"X","")</f>
        <v/>
      </c>
      <c r="M4006" t="str">
        <f t="shared" si="328"/>
        <v/>
      </c>
      <c r="N4006" s="64">
        <f t="shared" si="326"/>
        <v>0.22454866612279153</v>
      </c>
    </row>
    <row r="4007" spans="1:14" x14ac:dyDescent="0.25">
      <c r="A4007" t="s">
        <v>453</v>
      </c>
      <c r="B4007" t="s">
        <v>328</v>
      </c>
      <c r="C4007" s="65" t="s">
        <v>486</v>
      </c>
      <c r="D4007" s="64">
        <f>IFERROR(INDEX('Feasibility Factor'!$D$5:$N$123,MATCH(VLOOKUP($A4007,PairList!$A$2:$D$205,2,0),'Feasibility Factor'!$C$5:$C$123,0),MATCH(VLOOKUP($B4007,PairList!$F$2:$I$14,2,0),'Feasibility Factor'!$D$3:$N$3,0)),"")</f>
        <v>0.4</v>
      </c>
      <c r="E4007" s="69"/>
      <c r="F4007" s="64" t="str">
        <f>IFERROR(INDEX(ESShip!$C$2:$C$99,MATCH(VLOOKUP($A4007,PairList!$A$2:$D$205,3,0),ESShip!$A$2:$A$99,0)),"")</f>
        <v/>
      </c>
      <c r="G4007" s="64">
        <v>0.10000534620123636</v>
      </c>
      <c r="H4007" s="67" t="str">
        <f>IF(INDEX(ApplicablePermutations!$B$3:$N$205,MATCH($A4007,ApplicablePermutations!$A$3:$A$205,0),MATCH($B4007,ApplicablePermutations!$B$2:$N$2,0))*INDEX(ApplicablePermutations!$Q$3:$S$205,MATCH($A4007,ApplicablePermutations!$P$3:$P$205,0),MATCH($C4007,ApplicablePermutations!$Q$2:$S$2,0))=1,"X","")</f>
        <v>X</v>
      </c>
      <c r="I4007" s="64">
        <f t="shared" si="327"/>
        <v>0.4</v>
      </c>
      <c r="J4007" s="64">
        <f t="shared" si="325"/>
        <v>0.10000534620123636</v>
      </c>
      <c r="K4007" s="64">
        <f t="shared" si="324"/>
        <v>0.35999786151950547</v>
      </c>
      <c r="L4007" s="67" t="str">
        <f>IF(VLOOKUP($A4007,ApplicablePermutations!$U$3:$V$146,2,0)=1,"X","")</f>
        <v/>
      </c>
      <c r="M4007" t="str">
        <f t="shared" si="328"/>
        <v/>
      </c>
      <c r="N4007" s="64">
        <f t="shared" si="326"/>
        <v>0.35999786151950547</v>
      </c>
    </row>
    <row r="4008" spans="1:14" x14ac:dyDescent="0.25">
      <c r="A4008" t="s">
        <v>453</v>
      </c>
      <c r="B4008" t="s">
        <v>239</v>
      </c>
      <c r="C4008" s="65" t="s">
        <v>486</v>
      </c>
      <c r="D4008" s="64">
        <f>IFERROR(INDEX('Feasibility Factor'!$D$5:$N$123,MATCH(VLOOKUP($A4008,PairList!$A$2:$D$205,2,0),'Feasibility Factor'!$C$5:$C$123,0),MATCH(VLOOKUP($B4008,PairList!$F$2:$I$14,2,0),'Feasibility Factor'!$D$3:$N$3,0)),"")</f>
        <v>0.2495</v>
      </c>
      <c r="E4008" s="69"/>
      <c r="F4008" s="64" t="str">
        <f>IFERROR(INDEX(ESShip!$C$2:$C$99,MATCH(VLOOKUP($A4008,PairList!$A$2:$D$205,3,0),ESShip!$A$2:$A$99,0)),"")</f>
        <v/>
      </c>
      <c r="G4008" s="64">
        <v>0.10000534620123636</v>
      </c>
      <c r="H4008" s="67" t="str">
        <f>IF(INDEX(ApplicablePermutations!$B$3:$N$205,MATCH($A4008,ApplicablePermutations!$A$3:$A$205,0),MATCH($B4008,ApplicablePermutations!$B$2:$N$2,0))*INDEX(ApplicablePermutations!$Q$3:$S$205,MATCH($A4008,ApplicablePermutations!$P$3:$P$205,0),MATCH($C4008,ApplicablePermutations!$Q$2:$S$2,0))=1,"X","")</f>
        <v>X</v>
      </c>
      <c r="I4008" s="64">
        <f t="shared" si="327"/>
        <v>0.2495</v>
      </c>
      <c r="J4008" s="64">
        <f t="shared" si="325"/>
        <v>0.10000534620123636</v>
      </c>
      <c r="K4008" s="64">
        <f t="shared" si="324"/>
        <v>0.22454866612279153</v>
      </c>
      <c r="L4008" s="67" t="str">
        <f>IF(VLOOKUP($A4008,ApplicablePermutations!$U$3:$V$146,2,0)=1,"X","")</f>
        <v/>
      </c>
      <c r="M4008" t="str">
        <f t="shared" si="328"/>
        <v/>
      </c>
      <c r="N4008" s="64">
        <f t="shared" si="326"/>
        <v>0.22454866612279153</v>
      </c>
    </row>
    <row r="4009" spans="1:14" x14ac:dyDescent="0.25">
      <c r="A4009" t="s">
        <v>453</v>
      </c>
      <c r="B4009" t="s">
        <v>329</v>
      </c>
      <c r="C4009" s="65" t="s">
        <v>486</v>
      </c>
      <c r="D4009" s="64">
        <f>IFERROR(INDEX('Feasibility Factor'!$D$5:$N$123,MATCH(VLOOKUP($A4009,PairList!$A$2:$D$205,2,0),'Feasibility Factor'!$C$5:$C$123,0),MATCH(VLOOKUP($B4009,PairList!$F$2:$I$14,2,0),'Feasibility Factor'!$D$3:$N$3,0)),"")</f>
        <v>0.4</v>
      </c>
      <c r="E4009" s="69"/>
      <c r="F4009" s="64" t="str">
        <f>IFERROR(INDEX(ESShip!$C$2:$C$99,MATCH(VLOOKUP($A4009,PairList!$A$2:$D$205,3,0),ESShip!$A$2:$A$99,0)),"")</f>
        <v/>
      </c>
      <c r="G4009" s="64">
        <v>0.10000534620123636</v>
      </c>
      <c r="H4009" s="67" t="str">
        <f>IF(INDEX(ApplicablePermutations!$B$3:$N$205,MATCH($A4009,ApplicablePermutations!$A$3:$A$205,0),MATCH($B4009,ApplicablePermutations!$B$2:$N$2,0))*INDEX(ApplicablePermutations!$Q$3:$S$205,MATCH($A4009,ApplicablePermutations!$P$3:$P$205,0),MATCH($C4009,ApplicablePermutations!$Q$2:$S$2,0))=1,"X","")</f>
        <v>X</v>
      </c>
      <c r="I4009" s="64">
        <f t="shared" si="327"/>
        <v>0.4</v>
      </c>
      <c r="J4009" s="64">
        <f t="shared" si="325"/>
        <v>0.10000534620123636</v>
      </c>
      <c r="K4009" s="64">
        <f t="shared" si="324"/>
        <v>0.35999786151950547</v>
      </c>
      <c r="L4009" s="67" t="str">
        <f>IF(VLOOKUP($A4009,ApplicablePermutations!$U$3:$V$146,2,0)=1,"X","")</f>
        <v/>
      </c>
      <c r="M4009" t="str">
        <f t="shared" si="328"/>
        <v/>
      </c>
      <c r="N4009" s="64">
        <f t="shared" si="326"/>
        <v>0.35999786151950547</v>
      </c>
    </row>
    <row r="4010" spans="1:14" x14ac:dyDescent="0.25">
      <c r="A4010" t="s">
        <v>453</v>
      </c>
      <c r="B4010" t="s">
        <v>330</v>
      </c>
      <c r="C4010" s="65" t="s">
        <v>486</v>
      </c>
      <c r="D4010" s="64">
        <f>IFERROR(INDEX('Feasibility Factor'!$D$5:$N$123,MATCH(VLOOKUP($A4010,PairList!$A$2:$D$205,2,0),'Feasibility Factor'!$C$5:$C$123,0),MATCH(VLOOKUP($B4010,PairList!$F$2:$I$14,2,0),'Feasibility Factor'!$D$3:$N$3,0)),"")</f>
        <v>0.4</v>
      </c>
      <c r="E4010" s="69"/>
      <c r="F4010" s="64" t="str">
        <f>IFERROR(INDEX(ESShip!$C$2:$C$99,MATCH(VLOOKUP($A4010,PairList!$A$2:$D$205,3,0),ESShip!$A$2:$A$99,0)),"")</f>
        <v/>
      </c>
      <c r="G4010" s="64">
        <v>0.10000534620123636</v>
      </c>
      <c r="H4010" s="67" t="str">
        <f>IF(INDEX(ApplicablePermutations!$B$3:$N$205,MATCH($A4010,ApplicablePermutations!$A$3:$A$205,0),MATCH($B4010,ApplicablePermutations!$B$2:$N$2,0))*INDEX(ApplicablePermutations!$Q$3:$S$205,MATCH($A4010,ApplicablePermutations!$P$3:$P$205,0),MATCH($C4010,ApplicablePermutations!$Q$2:$S$2,0))=1,"X","")</f>
        <v>X</v>
      </c>
      <c r="I4010" s="64">
        <f t="shared" si="327"/>
        <v>0.4</v>
      </c>
      <c r="J4010" s="64">
        <f t="shared" si="325"/>
        <v>0.10000534620123636</v>
      </c>
      <c r="K4010" s="64">
        <f t="shared" si="324"/>
        <v>0.35999786151950547</v>
      </c>
      <c r="L4010" s="67" t="str">
        <f>IF(VLOOKUP($A4010,ApplicablePermutations!$U$3:$V$146,2,0)=1,"X","")</f>
        <v/>
      </c>
      <c r="M4010" t="str">
        <f t="shared" si="328"/>
        <v/>
      </c>
      <c r="N4010" s="64">
        <f t="shared" si="326"/>
        <v>0.35999786151950547</v>
      </c>
    </row>
    <row r="4011" spans="1:14" x14ac:dyDescent="0.25">
      <c r="A4011" t="s">
        <v>453</v>
      </c>
      <c r="B4011" t="s">
        <v>331</v>
      </c>
      <c r="C4011" s="65" t="s">
        <v>486</v>
      </c>
      <c r="D4011" s="64">
        <f>IFERROR(INDEX('Feasibility Factor'!$D$5:$N$123,MATCH(VLOOKUP($A4011,PairList!$A$2:$D$205,2,0),'Feasibility Factor'!$C$5:$C$123,0),MATCH(VLOOKUP($B4011,PairList!$F$2:$I$14,2,0),'Feasibility Factor'!$D$3:$N$3,0)),"")</f>
        <v>0.2495</v>
      </c>
      <c r="E4011" s="69"/>
      <c r="F4011" s="64" t="str">
        <f>IFERROR(INDEX(ESShip!$C$2:$C$99,MATCH(VLOOKUP($A4011,PairList!$A$2:$D$205,3,0),ESShip!$A$2:$A$99,0)),"")</f>
        <v/>
      </c>
      <c r="G4011" s="64">
        <v>0.10000534620123636</v>
      </c>
      <c r="H4011" s="67" t="str">
        <f>IF(INDEX(ApplicablePermutations!$B$3:$N$205,MATCH($A4011,ApplicablePermutations!$A$3:$A$205,0),MATCH($B4011,ApplicablePermutations!$B$2:$N$2,0))*INDEX(ApplicablePermutations!$Q$3:$S$205,MATCH($A4011,ApplicablePermutations!$P$3:$P$205,0),MATCH($C4011,ApplicablePermutations!$Q$2:$S$2,0))=1,"X","")</f>
        <v>X</v>
      </c>
      <c r="I4011" s="64">
        <f t="shared" si="327"/>
        <v>0.2495</v>
      </c>
      <c r="J4011" s="64">
        <f t="shared" si="325"/>
        <v>0.10000534620123636</v>
      </c>
      <c r="K4011" s="64">
        <f t="shared" si="324"/>
        <v>0.22454866612279153</v>
      </c>
      <c r="L4011" s="67" t="str">
        <f>IF(VLOOKUP($A4011,ApplicablePermutations!$U$3:$V$146,2,0)=1,"X","")</f>
        <v/>
      </c>
      <c r="M4011" t="str">
        <f t="shared" si="328"/>
        <v/>
      </c>
      <c r="N4011" s="64">
        <f t="shared" si="326"/>
        <v>0.22454866612279153</v>
      </c>
    </row>
    <row r="4012" spans="1:14" x14ac:dyDescent="0.25">
      <c r="A4012" t="s">
        <v>453</v>
      </c>
      <c r="B4012" t="s">
        <v>332</v>
      </c>
      <c r="C4012" s="65" t="s">
        <v>486</v>
      </c>
      <c r="D4012" s="64">
        <f>IFERROR(INDEX('Feasibility Factor'!$D$5:$N$123,MATCH(VLOOKUP($A4012,PairList!$A$2:$D$205,2,0),'Feasibility Factor'!$C$5:$C$123,0),MATCH(VLOOKUP($B4012,PairList!$F$2:$I$14,2,0),'Feasibility Factor'!$D$3:$N$3,0)),"")</f>
        <v>0.4</v>
      </c>
      <c r="E4012" s="69"/>
      <c r="F4012" s="64" t="str">
        <f>IFERROR(INDEX(ESShip!$C$2:$C$99,MATCH(VLOOKUP($A4012,PairList!$A$2:$D$205,3,0),ESShip!$A$2:$A$99,0)),"")</f>
        <v/>
      </c>
      <c r="G4012" s="64">
        <v>0.10000534620123636</v>
      </c>
      <c r="H4012" s="67" t="str">
        <f>IF(INDEX(ApplicablePermutations!$B$3:$N$205,MATCH($A4012,ApplicablePermutations!$A$3:$A$205,0),MATCH($B4012,ApplicablePermutations!$B$2:$N$2,0))*INDEX(ApplicablePermutations!$Q$3:$S$205,MATCH($A4012,ApplicablePermutations!$P$3:$P$205,0),MATCH($C4012,ApplicablePermutations!$Q$2:$S$2,0))=1,"X","")</f>
        <v>X</v>
      </c>
      <c r="I4012" s="64">
        <f t="shared" si="327"/>
        <v>0.4</v>
      </c>
      <c r="J4012" s="64">
        <f t="shared" si="325"/>
        <v>0.10000534620123636</v>
      </c>
      <c r="K4012" s="64">
        <f t="shared" si="324"/>
        <v>0.35999786151950547</v>
      </c>
      <c r="L4012" s="67" t="str">
        <f>IF(VLOOKUP($A4012,ApplicablePermutations!$U$3:$V$146,2,0)=1,"X","")</f>
        <v/>
      </c>
      <c r="M4012" t="str">
        <f t="shared" si="328"/>
        <v/>
      </c>
      <c r="N4012" s="64">
        <f t="shared" si="326"/>
        <v>0.35999786151950547</v>
      </c>
    </row>
    <row r="4013" spans="1:14" x14ac:dyDescent="0.25">
      <c r="A4013" t="s">
        <v>453</v>
      </c>
      <c r="B4013" t="s">
        <v>243</v>
      </c>
      <c r="C4013" s="65" t="s">
        <v>486</v>
      </c>
      <c r="D4013" s="64">
        <f>IFERROR(INDEX('Feasibility Factor'!$D$5:$N$123,MATCH(VLOOKUP($A4013,PairList!$A$2:$D$205,2,0),'Feasibility Factor'!$C$5:$C$123,0),MATCH(VLOOKUP($B4013,PairList!$F$2:$I$14,2,0),'Feasibility Factor'!$D$3:$N$3,0)),"")</f>
        <v>0.2495</v>
      </c>
      <c r="E4013" s="69"/>
      <c r="F4013" s="64" t="str">
        <f>IFERROR(INDEX(ESShip!$C$2:$C$99,MATCH(VLOOKUP($A4013,PairList!$A$2:$D$205,3,0),ESShip!$A$2:$A$99,0)),"")</f>
        <v/>
      </c>
      <c r="G4013" s="64">
        <v>0.1000053462012362</v>
      </c>
      <c r="H4013" s="67" t="str">
        <f>IF(INDEX(ApplicablePermutations!$B$3:$N$205,MATCH($A4013,ApplicablePermutations!$A$3:$A$205,0),MATCH($B4013,ApplicablePermutations!$B$2:$N$2,0))*INDEX(ApplicablePermutations!$Q$3:$S$205,MATCH($A4013,ApplicablePermutations!$P$3:$P$205,0),MATCH($C4013,ApplicablePermutations!$Q$2:$S$2,0))=1,"X","")</f>
        <v>X</v>
      </c>
      <c r="I4013" s="64">
        <f t="shared" si="327"/>
        <v>0.2495</v>
      </c>
      <c r="J4013" s="64">
        <f t="shared" si="325"/>
        <v>0.1000053462012362</v>
      </c>
      <c r="K4013" s="64">
        <f t="shared" si="324"/>
        <v>0.22454866612279156</v>
      </c>
      <c r="L4013" s="67" t="str">
        <f>IF(VLOOKUP($A4013,ApplicablePermutations!$U$3:$V$146,2,0)=1,"X","")</f>
        <v/>
      </c>
      <c r="M4013" t="str">
        <f t="shared" si="328"/>
        <v/>
      </c>
      <c r="N4013" s="64">
        <f t="shared" si="326"/>
        <v>0.22454866612279156</v>
      </c>
    </row>
    <row r="4014" spans="1:14" x14ac:dyDescent="0.25">
      <c r="A4014" t="s">
        <v>453</v>
      </c>
      <c r="B4014" t="s">
        <v>333</v>
      </c>
      <c r="C4014" s="65" t="s">
        <v>486</v>
      </c>
      <c r="D4014" s="64">
        <f>IFERROR(INDEX('Feasibility Factor'!$D$5:$N$123,MATCH(VLOOKUP($A4014,PairList!$A$2:$D$205,2,0),'Feasibility Factor'!$C$5:$C$123,0),MATCH(VLOOKUP($B4014,PairList!$F$2:$I$14,2,0),'Feasibility Factor'!$D$3:$N$3,0)),"")</f>
        <v>0.4</v>
      </c>
      <c r="E4014" s="69"/>
      <c r="F4014" s="64" t="str">
        <f>IFERROR(INDEX(ESShip!$C$2:$C$99,MATCH(VLOOKUP($A4014,PairList!$A$2:$D$205,3,0),ESShip!$A$2:$A$99,0)),"")</f>
        <v/>
      </c>
      <c r="G4014" s="64">
        <v>0.10000534620123636</v>
      </c>
      <c r="H4014" s="67" t="str">
        <f>IF(INDEX(ApplicablePermutations!$B$3:$N$205,MATCH($A4014,ApplicablePermutations!$A$3:$A$205,0),MATCH($B4014,ApplicablePermutations!$B$2:$N$2,0))*INDEX(ApplicablePermutations!$Q$3:$S$205,MATCH($A4014,ApplicablePermutations!$P$3:$P$205,0),MATCH($C4014,ApplicablePermutations!$Q$2:$S$2,0))=1,"X","")</f>
        <v>X</v>
      </c>
      <c r="I4014" s="64">
        <f t="shared" si="327"/>
        <v>0.4</v>
      </c>
      <c r="J4014" s="64">
        <f t="shared" si="325"/>
        <v>0.10000534620123636</v>
      </c>
      <c r="K4014" s="64">
        <f t="shared" si="324"/>
        <v>0.35999786151950547</v>
      </c>
      <c r="L4014" s="67" t="str">
        <f>IF(VLOOKUP($A4014,ApplicablePermutations!$U$3:$V$146,2,0)=1,"X","")</f>
        <v/>
      </c>
      <c r="M4014" t="str">
        <f t="shared" si="328"/>
        <v/>
      </c>
      <c r="N4014" s="64">
        <f t="shared" si="326"/>
        <v>0.35999786151950547</v>
      </c>
    </row>
    <row r="4015" spans="1:14" x14ac:dyDescent="0.25">
      <c r="A4015" t="s">
        <v>453</v>
      </c>
      <c r="B4015" t="s">
        <v>334</v>
      </c>
      <c r="C4015" s="65" t="s">
        <v>486</v>
      </c>
      <c r="D4015" s="64">
        <f>IFERROR(INDEX('Feasibility Factor'!$D$5:$N$123,MATCH(VLOOKUP($A4015,PairList!$A$2:$D$205,2,0),'Feasibility Factor'!$C$5:$C$123,0),MATCH(VLOOKUP($B4015,PairList!$F$2:$I$14,2,0),'Feasibility Factor'!$D$3:$N$3,0)),"")</f>
        <v>0.1</v>
      </c>
      <c r="E4015" s="69"/>
      <c r="F4015" s="64" t="str">
        <f>IFERROR(INDEX(ESShip!$C$2:$C$99,MATCH(VLOOKUP($A4015,PairList!$A$2:$D$205,3,0),ESShip!$A$2:$A$99,0)),"")</f>
        <v/>
      </c>
      <c r="G4015" s="64">
        <v>0.10000534620123636</v>
      </c>
      <c r="H4015" s="67" t="str">
        <f>IF(INDEX(ApplicablePermutations!$B$3:$N$205,MATCH($A4015,ApplicablePermutations!$A$3:$A$205,0),MATCH($B4015,ApplicablePermutations!$B$2:$N$2,0))*INDEX(ApplicablePermutations!$Q$3:$S$205,MATCH($A4015,ApplicablePermutations!$P$3:$P$205,0),MATCH($C4015,ApplicablePermutations!$Q$2:$S$2,0))=1,"X","")</f>
        <v>X</v>
      </c>
      <c r="I4015" s="64">
        <f t="shared" si="327"/>
        <v>0.1</v>
      </c>
      <c r="J4015" s="64">
        <f t="shared" si="325"/>
        <v>0.10000534620123636</v>
      </c>
      <c r="K4015" s="64">
        <f t="shared" ref="K4015:K4078" si="329">IF(H4015="X",I4015*(1-J4015),0)</f>
        <v>8.9999465379876367E-2</v>
      </c>
      <c r="L4015" s="67" t="str">
        <f>IF(VLOOKUP($A4015,ApplicablePermutations!$U$3:$V$146,2,0)=1,"X","")</f>
        <v/>
      </c>
      <c r="M4015" t="str">
        <f t="shared" si="328"/>
        <v/>
      </c>
      <c r="N4015" s="64">
        <f t="shared" si="326"/>
        <v>8.9999465379876367E-2</v>
      </c>
    </row>
    <row r="4016" spans="1:14" x14ac:dyDescent="0.25">
      <c r="A4016" t="s">
        <v>453</v>
      </c>
      <c r="B4016" t="s">
        <v>94</v>
      </c>
      <c r="C4016" s="65" t="s">
        <v>486</v>
      </c>
      <c r="D4016" s="64">
        <f>IFERROR(INDEX('Feasibility Factor'!$D$5:$N$123,MATCH(VLOOKUP($A4016,PairList!$A$2:$D$205,2,0),'Feasibility Factor'!$C$5:$C$123,0),MATCH(VLOOKUP($B4016,PairList!$F$2:$I$14,2,0),'Feasibility Factor'!$D$3:$N$3,0)),"")</f>
        <v>0.4</v>
      </c>
      <c r="E4016" s="69"/>
      <c r="F4016" s="64" t="str">
        <f>IFERROR(INDEX(ESShip!$C$2:$C$99,MATCH(VLOOKUP($A4016,PairList!$A$2:$D$205,3,0),ESShip!$A$2:$A$99,0)),"")</f>
        <v/>
      </c>
      <c r="G4016" s="64">
        <v>0.10000534620123636</v>
      </c>
      <c r="H4016" s="67" t="str">
        <f>IF(INDEX(ApplicablePermutations!$B$3:$N$205,MATCH($A4016,ApplicablePermutations!$A$3:$A$205,0),MATCH($B4016,ApplicablePermutations!$B$2:$N$2,0))*INDEX(ApplicablePermutations!$Q$3:$S$205,MATCH($A4016,ApplicablePermutations!$P$3:$P$205,0),MATCH($C4016,ApplicablePermutations!$Q$2:$S$2,0))=1,"X","")</f>
        <v>X</v>
      </c>
      <c r="I4016" s="64">
        <f t="shared" si="327"/>
        <v>0.4</v>
      </c>
      <c r="J4016" s="64">
        <f t="shared" si="325"/>
        <v>0.10000534620123636</v>
      </c>
      <c r="K4016" s="64">
        <f t="shared" si="329"/>
        <v>0.35999786151950547</v>
      </c>
      <c r="L4016" s="67" t="str">
        <f>IF(VLOOKUP($A4016,ApplicablePermutations!$U$3:$V$146,2,0)=1,"X","")</f>
        <v/>
      </c>
      <c r="M4016" t="str">
        <f t="shared" si="328"/>
        <v/>
      </c>
      <c r="N4016" s="64">
        <f t="shared" si="326"/>
        <v>0.35999786151950547</v>
      </c>
    </row>
    <row r="4017" spans="1:14" x14ac:dyDescent="0.25">
      <c r="A4017" t="s">
        <v>453</v>
      </c>
      <c r="B4017" t="s">
        <v>335</v>
      </c>
      <c r="C4017" s="65" t="s">
        <v>486</v>
      </c>
      <c r="D4017" s="64">
        <f>IFERROR(INDEX('Feasibility Factor'!$D$5:$N$123,MATCH(VLOOKUP($A4017,PairList!$A$2:$D$205,2,0),'Feasibility Factor'!$C$5:$C$123,0),MATCH(VLOOKUP($B4017,PairList!$F$2:$I$14,2,0),'Feasibility Factor'!$D$3:$N$3,0)),"")</f>
        <v>0.2495</v>
      </c>
      <c r="E4017" s="69"/>
      <c r="F4017" s="64" t="str">
        <f>IFERROR(INDEX(ESShip!$C$2:$C$99,MATCH(VLOOKUP($A4017,PairList!$A$2:$D$205,3,0),ESShip!$A$2:$A$99,0)),"")</f>
        <v/>
      </c>
      <c r="G4017" s="64">
        <v>0.10000534620123636</v>
      </c>
      <c r="H4017" s="67" t="str">
        <f>IF(INDEX(ApplicablePermutations!$B$3:$N$205,MATCH($A4017,ApplicablePermutations!$A$3:$A$205,0),MATCH($B4017,ApplicablePermutations!$B$2:$N$2,0))*INDEX(ApplicablePermutations!$Q$3:$S$205,MATCH($A4017,ApplicablePermutations!$P$3:$P$205,0),MATCH($C4017,ApplicablePermutations!$Q$2:$S$2,0))=1,"X","")</f>
        <v>X</v>
      </c>
      <c r="I4017" s="64">
        <f t="shared" si="327"/>
        <v>0.2495</v>
      </c>
      <c r="J4017" s="64">
        <f t="shared" si="325"/>
        <v>0.10000534620123636</v>
      </c>
      <c r="K4017" s="64">
        <f t="shared" si="329"/>
        <v>0.22454866612279153</v>
      </c>
      <c r="L4017" s="67" t="str">
        <f>IF(VLOOKUP($A4017,ApplicablePermutations!$U$3:$V$146,2,0)=1,"X","")</f>
        <v/>
      </c>
      <c r="M4017" t="str">
        <f t="shared" si="328"/>
        <v/>
      </c>
      <c r="N4017" s="64">
        <f t="shared" si="326"/>
        <v>0.22454866612279153</v>
      </c>
    </row>
    <row r="4018" spans="1:14" x14ac:dyDescent="0.25">
      <c r="A4018" t="s">
        <v>453</v>
      </c>
      <c r="B4018" t="s">
        <v>100</v>
      </c>
      <c r="C4018" s="65" t="s">
        <v>486</v>
      </c>
      <c r="D4018" s="64">
        <f>IFERROR(INDEX('Feasibility Factor'!$D$5:$N$123,MATCH(VLOOKUP($A4018,PairList!$A$2:$D$205,2,0),'Feasibility Factor'!$C$5:$C$123,0),MATCH(VLOOKUP($B4018,PairList!$F$2:$I$14,2,0),'Feasibility Factor'!$D$3:$N$3,0)),"")</f>
        <v>0.4</v>
      </c>
      <c r="E4018" s="69"/>
      <c r="F4018" s="64" t="str">
        <f>IFERROR(INDEX(ESShip!$C$2:$C$99,MATCH(VLOOKUP($A4018,PairList!$A$2:$D$205,3,0),ESShip!$A$2:$A$99,0)),"")</f>
        <v/>
      </c>
      <c r="G4018" s="64">
        <v>0.10000534620123636</v>
      </c>
      <c r="H4018" s="67" t="str">
        <f>IF(INDEX(ApplicablePermutations!$B$3:$N$205,MATCH($A4018,ApplicablePermutations!$A$3:$A$205,0),MATCH($B4018,ApplicablePermutations!$B$2:$N$2,0))*INDEX(ApplicablePermutations!$Q$3:$S$205,MATCH($A4018,ApplicablePermutations!$P$3:$P$205,0),MATCH($C4018,ApplicablePermutations!$Q$2:$S$2,0))=1,"X","")</f>
        <v>X</v>
      </c>
      <c r="I4018" s="64">
        <f t="shared" si="327"/>
        <v>0.4</v>
      </c>
      <c r="J4018" s="64">
        <f t="shared" si="325"/>
        <v>0.10000534620123636</v>
      </c>
      <c r="K4018" s="64">
        <f t="shared" si="329"/>
        <v>0.35999786151950547</v>
      </c>
      <c r="L4018" s="67" t="str">
        <f>IF(VLOOKUP($A4018,ApplicablePermutations!$U$3:$V$146,2,0)=1,"X","")</f>
        <v/>
      </c>
      <c r="M4018" t="str">
        <f t="shared" si="328"/>
        <v/>
      </c>
      <c r="N4018" s="64">
        <f t="shared" si="326"/>
        <v>0.35999786151950547</v>
      </c>
    </row>
    <row r="4019" spans="1:14" x14ac:dyDescent="0.25">
      <c r="A4019" t="s">
        <v>454</v>
      </c>
      <c r="B4019" t="s">
        <v>327</v>
      </c>
      <c r="C4019" s="65" t="s">
        <v>485</v>
      </c>
      <c r="D4019" s="64">
        <f>IFERROR(INDEX('Feasibility Factor'!$D$5:$N$123,MATCH(VLOOKUP($A4019,PairList!$A$2:$D$205,2,0),'Feasibility Factor'!$C$5:$C$123,0),MATCH(VLOOKUP($B4019,PairList!$F$2:$I$14,2,0),'Feasibility Factor'!$D$3:$N$3,0)),"")</f>
        <v>0.2</v>
      </c>
      <c r="E4019" s="69"/>
      <c r="F4019" s="64" t="str">
        <f>IFERROR(INDEX(ESShip!$C$2:$C$99,MATCH(VLOOKUP($A4019,PairList!$A$2:$D$205,3,0),ESShip!$A$2:$A$99,0)),"")</f>
        <v/>
      </c>
      <c r="G4019" s="64">
        <v>0.24565387598727151</v>
      </c>
      <c r="H4019" s="67" t="str">
        <f>IF(INDEX(ApplicablePermutations!$B$3:$N$205,MATCH($A4019,ApplicablePermutations!$A$3:$A$205,0),MATCH($B4019,ApplicablePermutations!$B$2:$N$2,0))*INDEX(ApplicablePermutations!$Q$3:$S$205,MATCH($A4019,ApplicablePermutations!$P$3:$P$205,0),MATCH($C4019,ApplicablePermutations!$Q$2:$S$2,0))=1,"X","")</f>
        <v>X</v>
      </c>
      <c r="I4019" s="64">
        <f t="shared" si="327"/>
        <v>0.2</v>
      </c>
      <c r="J4019" s="64">
        <f t="shared" si="325"/>
        <v>0.24565387598727151</v>
      </c>
      <c r="K4019" s="64">
        <f t="shared" si="329"/>
        <v>0.15086922480254572</v>
      </c>
      <c r="L4019" s="67" t="str">
        <f>IF(VLOOKUP($A4019,ApplicablePermutations!$U$3:$V$146,2,0)=1,"X","")</f>
        <v/>
      </c>
      <c r="M4019" t="str">
        <f t="shared" si="328"/>
        <v/>
      </c>
      <c r="N4019" s="64">
        <f t="shared" si="326"/>
        <v>0.15086922480254572</v>
      </c>
    </row>
    <row r="4020" spans="1:14" x14ac:dyDescent="0.25">
      <c r="A4020" t="s">
        <v>454</v>
      </c>
      <c r="B4020" t="s">
        <v>328</v>
      </c>
      <c r="C4020" s="65" t="s">
        <v>485</v>
      </c>
      <c r="D4020" s="64">
        <f>IFERROR(INDEX('Feasibility Factor'!$D$5:$N$123,MATCH(VLOOKUP($A4020,PairList!$A$2:$D$205,2,0),'Feasibility Factor'!$C$5:$C$123,0),MATCH(VLOOKUP($B4020,PairList!$F$2:$I$14,2,0),'Feasibility Factor'!$D$3:$N$3,0)),"")</f>
        <v>0.5</v>
      </c>
      <c r="E4020" s="69"/>
      <c r="F4020" s="64" t="str">
        <f>IFERROR(INDEX(ESShip!$C$2:$C$99,MATCH(VLOOKUP($A4020,PairList!$A$2:$D$205,3,0),ESShip!$A$2:$A$99,0)),"")</f>
        <v/>
      </c>
      <c r="G4020" s="64">
        <v>0.24565387598727151</v>
      </c>
      <c r="H4020" s="67" t="str">
        <f>IF(INDEX(ApplicablePermutations!$B$3:$N$205,MATCH($A4020,ApplicablePermutations!$A$3:$A$205,0),MATCH($B4020,ApplicablePermutations!$B$2:$N$2,0))*INDEX(ApplicablePermutations!$Q$3:$S$205,MATCH($A4020,ApplicablePermutations!$P$3:$P$205,0),MATCH($C4020,ApplicablePermutations!$Q$2:$S$2,0))=1,"X","")</f>
        <v>X</v>
      </c>
      <c r="I4020" s="64">
        <f t="shared" si="327"/>
        <v>0.5</v>
      </c>
      <c r="J4020" s="64">
        <f t="shared" ref="J4020:J4083" si="330">IF(H4020="X",IF(F4020&lt;&gt;"",F4020,IF(G4020&lt;&gt;"",G4020,AVERAGEIFS($G$2:$G$13027,$A$2:$A$13027,$A4020,$C$2:$C$13027,$C4020))),"")</f>
        <v>0.24565387598727151</v>
      </c>
      <c r="K4020" s="64">
        <f t="shared" si="329"/>
        <v>0.37717306200636425</v>
      </c>
      <c r="L4020" s="67" t="str">
        <f>IF(VLOOKUP($A4020,ApplicablePermutations!$U$3:$V$146,2,0)=1,"X","")</f>
        <v/>
      </c>
      <c r="M4020" t="str">
        <f t="shared" si="328"/>
        <v/>
      </c>
      <c r="N4020" s="64">
        <f t="shared" si="326"/>
        <v>0.37717306200636425</v>
      </c>
    </row>
    <row r="4021" spans="1:14" x14ac:dyDescent="0.25">
      <c r="A4021" t="s">
        <v>454</v>
      </c>
      <c r="B4021" t="s">
        <v>239</v>
      </c>
      <c r="C4021" s="65" t="s">
        <v>485</v>
      </c>
      <c r="D4021" s="64">
        <f>IFERROR(INDEX('Feasibility Factor'!$D$5:$N$123,MATCH(VLOOKUP($A4021,PairList!$A$2:$D$205,2,0),'Feasibility Factor'!$C$5:$C$123,0),MATCH(VLOOKUP($B4021,PairList!$F$2:$I$14,2,0),'Feasibility Factor'!$D$3:$N$3,0)),"")</f>
        <v>0.1</v>
      </c>
      <c r="E4021" s="69"/>
      <c r="F4021" s="64" t="str">
        <f>IFERROR(INDEX(ESShip!$C$2:$C$99,MATCH(VLOOKUP($A4021,PairList!$A$2:$D$205,3,0),ESShip!$A$2:$A$99,0)),"")</f>
        <v/>
      </c>
      <c r="G4021" s="64">
        <v>0.24565387598727151</v>
      </c>
      <c r="H4021" s="67" t="str">
        <f>IF(INDEX(ApplicablePermutations!$B$3:$N$205,MATCH($A4021,ApplicablePermutations!$A$3:$A$205,0),MATCH($B4021,ApplicablePermutations!$B$2:$N$2,0))*INDEX(ApplicablePermutations!$Q$3:$S$205,MATCH($A4021,ApplicablePermutations!$P$3:$P$205,0),MATCH($C4021,ApplicablePermutations!$Q$2:$S$2,0))=1,"X","")</f>
        <v>X</v>
      </c>
      <c r="I4021" s="64">
        <f t="shared" si="327"/>
        <v>0.1</v>
      </c>
      <c r="J4021" s="64">
        <f t="shared" si="330"/>
        <v>0.24565387598727151</v>
      </c>
      <c r="K4021" s="64">
        <f t="shared" si="329"/>
        <v>7.543461240127286E-2</v>
      </c>
      <c r="L4021" s="67" t="str">
        <f>IF(VLOOKUP($A4021,ApplicablePermutations!$U$3:$V$146,2,0)=1,"X","")</f>
        <v/>
      </c>
      <c r="M4021" t="str">
        <f t="shared" si="328"/>
        <v/>
      </c>
      <c r="N4021" s="64">
        <f t="shared" si="326"/>
        <v>7.543461240127286E-2</v>
      </c>
    </row>
    <row r="4022" spans="1:14" x14ac:dyDescent="0.25">
      <c r="A4022" t="s">
        <v>454</v>
      </c>
      <c r="B4022" t="s">
        <v>329</v>
      </c>
      <c r="C4022" s="65" t="s">
        <v>485</v>
      </c>
      <c r="D4022" s="64">
        <f>IFERROR(INDEX('Feasibility Factor'!$D$5:$N$123,MATCH(VLOOKUP($A4022,PairList!$A$2:$D$205,2,0),'Feasibility Factor'!$C$5:$C$123,0),MATCH(VLOOKUP($B4022,PairList!$F$2:$I$14,2,0),'Feasibility Factor'!$D$3:$N$3,0)),"")</f>
        <v>0.5</v>
      </c>
      <c r="E4022" s="69"/>
      <c r="F4022" s="64" t="str">
        <f>IFERROR(INDEX(ESShip!$C$2:$C$99,MATCH(VLOOKUP($A4022,PairList!$A$2:$D$205,3,0),ESShip!$A$2:$A$99,0)),"")</f>
        <v/>
      </c>
      <c r="G4022" s="64">
        <v>0.24565387598727151</v>
      </c>
      <c r="H4022" s="67" t="str">
        <f>IF(INDEX(ApplicablePermutations!$B$3:$N$205,MATCH($A4022,ApplicablePermutations!$A$3:$A$205,0),MATCH($B4022,ApplicablePermutations!$B$2:$N$2,0))*INDEX(ApplicablePermutations!$Q$3:$S$205,MATCH($A4022,ApplicablePermutations!$P$3:$P$205,0),MATCH($C4022,ApplicablePermutations!$Q$2:$S$2,0))=1,"X","")</f>
        <v>X</v>
      </c>
      <c r="I4022" s="64">
        <f t="shared" si="327"/>
        <v>0.5</v>
      </c>
      <c r="J4022" s="64">
        <f t="shared" si="330"/>
        <v>0.24565387598727151</v>
      </c>
      <c r="K4022" s="64">
        <f t="shared" si="329"/>
        <v>0.37717306200636425</v>
      </c>
      <c r="L4022" s="67" t="str">
        <f>IF(VLOOKUP($A4022,ApplicablePermutations!$U$3:$V$146,2,0)=1,"X","")</f>
        <v/>
      </c>
      <c r="M4022" t="str">
        <f t="shared" si="328"/>
        <v/>
      </c>
      <c r="N4022" s="64">
        <f t="shared" si="326"/>
        <v>0.37717306200636425</v>
      </c>
    </row>
    <row r="4023" spans="1:14" x14ac:dyDescent="0.25">
      <c r="A4023" t="s">
        <v>454</v>
      </c>
      <c r="B4023" t="s">
        <v>330</v>
      </c>
      <c r="C4023" s="65" t="s">
        <v>485</v>
      </c>
      <c r="D4023" s="64">
        <f>IFERROR(INDEX('Feasibility Factor'!$D$5:$N$123,MATCH(VLOOKUP($A4023,PairList!$A$2:$D$205,2,0),'Feasibility Factor'!$C$5:$C$123,0),MATCH(VLOOKUP($B4023,PairList!$F$2:$I$14,2,0),'Feasibility Factor'!$D$3:$N$3,0)),"")</f>
        <v>0.5</v>
      </c>
      <c r="E4023" s="69"/>
      <c r="F4023" s="64" t="str">
        <f>IFERROR(INDEX(ESShip!$C$2:$C$99,MATCH(VLOOKUP($A4023,PairList!$A$2:$D$205,3,0),ESShip!$A$2:$A$99,0)),"")</f>
        <v/>
      </c>
      <c r="G4023" s="64">
        <v>0.24565387598727151</v>
      </c>
      <c r="H4023" s="67" t="str">
        <f>IF(INDEX(ApplicablePermutations!$B$3:$N$205,MATCH($A4023,ApplicablePermutations!$A$3:$A$205,0),MATCH($B4023,ApplicablePermutations!$B$2:$N$2,0))*INDEX(ApplicablePermutations!$Q$3:$S$205,MATCH($A4023,ApplicablePermutations!$P$3:$P$205,0),MATCH($C4023,ApplicablePermutations!$Q$2:$S$2,0))=1,"X","")</f>
        <v>X</v>
      </c>
      <c r="I4023" s="64">
        <f t="shared" si="327"/>
        <v>0.5</v>
      </c>
      <c r="J4023" s="64">
        <f t="shared" si="330"/>
        <v>0.24565387598727151</v>
      </c>
      <c r="K4023" s="64">
        <f t="shared" si="329"/>
        <v>0.37717306200636425</v>
      </c>
      <c r="L4023" s="67" t="str">
        <f>IF(VLOOKUP($A4023,ApplicablePermutations!$U$3:$V$146,2,0)=1,"X","")</f>
        <v/>
      </c>
      <c r="M4023" t="str">
        <f t="shared" si="328"/>
        <v/>
      </c>
      <c r="N4023" s="64">
        <f t="shared" si="326"/>
        <v>0.37717306200636425</v>
      </c>
    </row>
    <row r="4024" spans="1:14" x14ac:dyDescent="0.25">
      <c r="A4024" t="s">
        <v>454</v>
      </c>
      <c r="B4024" t="s">
        <v>331</v>
      </c>
      <c r="C4024" s="65" t="s">
        <v>485</v>
      </c>
      <c r="D4024" s="64">
        <f>IFERROR(INDEX('Feasibility Factor'!$D$5:$N$123,MATCH(VLOOKUP($A4024,PairList!$A$2:$D$205,2,0),'Feasibility Factor'!$C$5:$C$123,0),MATCH(VLOOKUP($B4024,PairList!$F$2:$I$14,2,0),'Feasibility Factor'!$D$3:$N$3,0)),"")</f>
        <v>0.2</v>
      </c>
      <c r="E4024" s="69"/>
      <c r="F4024" s="64" t="str">
        <f>IFERROR(INDEX(ESShip!$C$2:$C$99,MATCH(VLOOKUP($A4024,PairList!$A$2:$D$205,3,0),ESShip!$A$2:$A$99,0)),"")</f>
        <v/>
      </c>
      <c r="G4024" s="64">
        <v>0.24565387598727151</v>
      </c>
      <c r="H4024" s="67" t="str">
        <f>IF(INDEX(ApplicablePermutations!$B$3:$N$205,MATCH($A4024,ApplicablePermutations!$A$3:$A$205,0),MATCH($B4024,ApplicablePermutations!$B$2:$N$2,0))*INDEX(ApplicablePermutations!$Q$3:$S$205,MATCH($A4024,ApplicablePermutations!$P$3:$P$205,0),MATCH($C4024,ApplicablePermutations!$Q$2:$S$2,0))=1,"X","")</f>
        <v>X</v>
      </c>
      <c r="I4024" s="64">
        <f t="shared" si="327"/>
        <v>0.2</v>
      </c>
      <c r="J4024" s="64">
        <f t="shared" si="330"/>
        <v>0.24565387598727151</v>
      </c>
      <c r="K4024" s="64">
        <f t="shared" si="329"/>
        <v>0.15086922480254572</v>
      </c>
      <c r="L4024" s="67" t="str">
        <f>IF(VLOOKUP($A4024,ApplicablePermutations!$U$3:$V$146,2,0)=1,"X","")</f>
        <v/>
      </c>
      <c r="M4024" t="str">
        <f t="shared" si="328"/>
        <v/>
      </c>
      <c r="N4024" s="64">
        <f t="shared" si="326"/>
        <v>0.15086922480254572</v>
      </c>
    </row>
    <row r="4025" spans="1:14" x14ac:dyDescent="0.25">
      <c r="A4025" t="s">
        <v>454</v>
      </c>
      <c r="B4025" t="s">
        <v>332</v>
      </c>
      <c r="C4025" s="65" t="s">
        <v>485</v>
      </c>
      <c r="D4025" s="64">
        <f>IFERROR(INDEX('Feasibility Factor'!$D$5:$N$123,MATCH(VLOOKUP($A4025,PairList!$A$2:$D$205,2,0),'Feasibility Factor'!$C$5:$C$123,0),MATCH(VLOOKUP($B4025,PairList!$F$2:$I$14,2,0),'Feasibility Factor'!$D$3:$N$3,0)),"")</f>
        <v>0.2</v>
      </c>
      <c r="E4025" s="69"/>
      <c r="F4025" s="64" t="str">
        <f>IFERROR(INDEX(ESShip!$C$2:$C$99,MATCH(VLOOKUP($A4025,PairList!$A$2:$D$205,3,0),ESShip!$A$2:$A$99,0)),"")</f>
        <v/>
      </c>
      <c r="G4025" s="64">
        <v>0.24565387598727151</v>
      </c>
      <c r="H4025" s="67" t="str">
        <f>IF(INDEX(ApplicablePermutations!$B$3:$N$205,MATCH($A4025,ApplicablePermutations!$A$3:$A$205,0),MATCH($B4025,ApplicablePermutations!$B$2:$N$2,0))*INDEX(ApplicablePermutations!$Q$3:$S$205,MATCH($A4025,ApplicablePermutations!$P$3:$P$205,0),MATCH($C4025,ApplicablePermutations!$Q$2:$S$2,0))=1,"X","")</f>
        <v>X</v>
      </c>
      <c r="I4025" s="64">
        <f t="shared" si="327"/>
        <v>0.2</v>
      </c>
      <c r="J4025" s="64">
        <f t="shared" si="330"/>
        <v>0.24565387598727151</v>
      </c>
      <c r="K4025" s="64">
        <f t="shared" si="329"/>
        <v>0.15086922480254572</v>
      </c>
      <c r="L4025" s="67" t="str">
        <f>IF(VLOOKUP($A4025,ApplicablePermutations!$U$3:$V$146,2,0)=1,"X","")</f>
        <v/>
      </c>
      <c r="M4025" t="str">
        <f t="shared" si="328"/>
        <v/>
      </c>
      <c r="N4025" s="64">
        <f t="shared" si="326"/>
        <v>0.15086922480254572</v>
      </c>
    </row>
    <row r="4026" spans="1:14" x14ac:dyDescent="0.25">
      <c r="A4026" t="s">
        <v>454</v>
      </c>
      <c r="B4026" t="s">
        <v>243</v>
      </c>
      <c r="C4026" s="65" t="s">
        <v>485</v>
      </c>
      <c r="D4026" s="64">
        <f>IFERROR(INDEX('Feasibility Factor'!$D$5:$N$123,MATCH(VLOOKUP($A4026,PairList!$A$2:$D$205,2,0),'Feasibility Factor'!$C$5:$C$123,0),MATCH(VLOOKUP($B4026,PairList!$F$2:$I$14,2,0),'Feasibility Factor'!$D$3:$N$3,0)),"")</f>
        <v>0.2</v>
      </c>
      <c r="E4026" s="69"/>
      <c r="F4026" s="64" t="str">
        <f>IFERROR(INDEX(ESShip!$C$2:$C$99,MATCH(VLOOKUP($A4026,PairList!$A$2:$D$205,3,0),ESShip!$A$2:$A$99,0)),"")</f>
        <v/>
      </c>
      <c r="G4026" s="64">
        <v>0.24565387598727201</v>
      </c>
      <c r="H4026" s="67" t="str">
        <f>IF(INDEX(ApplicablePermutations!$B$3:$N$205,MATCH($A4026,ApplicablePermutations!$A$3:$A$205,0),MATCH($B4026,ApplicablePermutations!$B$2:$N$2,0))*INDEX(ApplicablePermutations!$Q$3:$S$205,MATCH($A4026,ApplicablePermutations!$P$3:$P$205,0),MATCH($C4026,ApplicablePermutations!$Q$2:$S$2,0))=1,"X","")</f>
        <v>X</v>
      </c>
      <c r="I4026" s="64">
        <f t="shared" si="327"/>
        <v>0.2</v>
      </c>
      <c r="J4026" s="64">
        <f t="shared" si="330"/>
        <v>0.24565387598727201</v>
      </c>
      <c r="K4026" s="64">
        <f t="shared" si="329"/>
        <v>0.15086922480254561</v>
      </c>
      <c r="L4026" s="67" t="str">
        <f>IF(VLOOKUP($A4026,ApplicablePermutations!$U$3:$V$146,2,0)=1,"X","")</f>
        <v/>
      </c>
      <c r="M4026" t="str">
        <f t="shared" si="328"/>
        <v/>
      </c>
      <c r="N4026" s="64">
        <f t="shared" si="326"/>
        <v>0.15086922480254561</v>
      </c>
    </row>
    <row r="4027" spans="1:14" x14ac:dyDescent="0.25">
      <c r="A4027" t="s">
        <v>454</v>
      </c>
      <c r="B4027" t="s">
        <v>333</v>
      </c>
      <c r="C4027" s="65" t="s">
        <v>485</v>
      </c>
      <c r="D4027" s="64">
        <f>IFERROR(INDEX('Feasibility Factor'!$D$5:$N$123,MATCH(VLOOKUP($A4027,PairList!$A$2:$D$205,2,0),'Feasibility Factor'!$C$5:$C$123,0),MATCH(VLOOKUP($B4027,PairList!$F$2:$I$14,2,0),'Feasibility Factor'!$D$3:$N$3,0)),"")</f>
        <v>0.4</v>
      </c>
      <c r="E4027" s="69"/>
      <c r="F4027" s="64" t="str">
        <f>IFERROR(INDEX(ESShip!$C$2:$C$99,MATCH(VLOOKUP($A4027,PairList!$A$2:$D$205,3,0),ESShip!$A$2:$A$99,0)),"")</f>
        <v/>
      </c>
      <c r="G4027" s="64">
        <v>0.24565387598727151</v>
      </c>
      <c r="H4027" s="67" t="str">
        <f>IF(INDEX(ApplicablePermutations!$B$3:$N$205,MATCH($A4027,ApplicablePermutations!$A$3:$A$205,0),MATCH($B4027,ApplicablePermutations!$B$2:$N$2,0))*INDEX(ApplicablePermutations!$Q$3:$S$205,MATCH($A4027,ApplicablePermutations!$P$3:$P$205,0),MATCH($C4027,ApplicablePermutations!$Q$2:$S$2,0))=1,"X","")</f>
        <v>X</v>
      </c>
      <c r="I4027" s="64">
        <f t="shared" si="327"/>
        <v>0.4</v>
      </c>
      <c r="J4027" s="64">
        <f t="shared" si="330"/>
        <v>0.24565387598727151</v>
      </c>
      <c r="K4027" s="64">
        <f t="shared" si="329"/>
        <v>0.30173844960509144</v>
      </c>
      <c r="L4027" s="67" t="str">
        <f>IF(VLOOKUP($A4027,ApplicablePermutations!$U$3:$V$146,2,0)=1,"X","")</f>
        <v/>
      </c>
      <c r="M4027" t="str">
        <f t="shared" si="328"/>
        <v/>
      </c>
      <c r="N4027" s="64">
        <f t="shared" si="326"/>
        <v>0.30173844960509144</v>
      </c>
    </row>
    <row r="4028" spans="1:14" x14ac:dyDescent="0.25">
      <c r="A4028" t="s">
        <v>454</v>
      </c>
      <c r="B4028" t="s">
        <v>334</v>
      </c>
      <c r="C4028" s="65" t="s">
        <v>485</v>
      </c>
      <c r="D4028" s="64">
        <f>IFERROR(INDEX('Feasibility Factor'!$D$5:$N$123,MATCH(VLOOKUP($A4028,PairList!$A$2:$D$205,2,0),'Feasibility Factor'!$C$5:$C$123,0),MATCH(VLOOKUP($B4028,PairList!$F$2:$I$14,2,0),'Feasibility Factor'!$D$3:$N$3,0)),"")</f>
        <v>0.1</v>
      </c>
      <c r="E4028" s="69"/>
      <c r="F4028" s="64" t="str">
        <f>IFERROR(INDEX(ESShip!$C$2:$C$99,MATCH(VLOOKUP($A4028,PairList!$A$2:$D$205,3,0),ESShip!$A$2:$A$99,0)),"")</f>
        <v/>
      </c>
      <c r="G4028" s="64">
        <v>0.24565387598727151</v>
      </c>
      <c r="H4028" s="67" t="str">
        <f>IF(INDEX(ApplicablePermutations!$B$3:$N$205,MATCH($A4028,ApplicablePermutations!$A$3:$A$205,0),MATCH($B4028,ApplicablePermutations!$B$2:$N$2,0))*INDEX(ApplicablePermutations!$Q$3:$S$205,MATCH($A4028,ApplicablePermutations!$P$3:$P$205,0),MATCH($C4028,ApplicablePermutations!$Q$2:$S$2,0))=1,"X","")</f>
        <v>X</v>
      </c>
      <c r="I4028" s="64">
        <f t="shared" si="327"/>
        <v>0.1</v>
      </c>
      <c r="J4028" s="64">
        <f t="shared" si="330"/>
        <v>0.24565387598727151</v>
      </c>
      <c r="K4028" s="64">
        <f t="shared" si="329"/>
        <v>7.543461240127286E-2</v>
      </c>
      <c r="L4028" s="67" t="str">
        <f>IF(VLOOKUP($A4028,ApplicablePermutations!$U$3:$V$146,2,0)=1,"X","")</f>
        <v/>
      </c>
      <c r="M4028" t="str">
        <f t="shared" si="328"/>
        <v/>
      </c>
      <c r="N4028" s="64">
        <f t="shared" si="326"/>
        <v>7.543461240127286E-2</v>
      </c>
    </row>
    <row r="4029" spans="1:14" x14ac:dyDescent="0.25">
      <c r="A4029" t="s">
        <v>454</v>
      </c>
      <c r="B4029" t="s">
        <v>94</v>
      </c>
      <c r="C4029" s="65" t="s">
        <v>485</v>
      </c>
      <c r="D4029" s="64">
        <f>IFERROR(INDEX('Feasibility Factor'!$D$5:$N$123,MATCH(VLOOKUP($A4029,PairList!$A$2:$D$205,2,0),'Feasibility Factor'!$C$5:$C$123,0),MATCH(VLOOKUP($B4029,PairList!$F$2:$I$14,2,0),'Feasibility Factor'!$D$3:$N$3,0)),"")</f>
        <v>0.1</v>
      </c>
      <c r="E4029" s="69"/>
      <c r="F4029" s="64" t="str">
        <f>IFERROR(INDEX(ESShip!$C$2:$C$99,MATCH(VLOOKUP($A4029,PairList!$A$2:$D$205,3,0),ESShip!$A$2:$A$99,0)),"")</f>
        <v/>
      </c>
      <c r="G4029" s="64">
        <v>0.24565387598727151</v>
      </c>
      <c r="H4029" s="67" t="str">
        <f>IF(INDEX(ApplicablePermutations!$B$3:$N$205,MATCH($A4029,ApplicablePermutations!$A$3:$A$205,0),MATCH($B4029,ApplicablePermutations!$B$2:$N$2,0))*INDEX(ApplicablePermutations!$Q$3:$S$205,MATCH($A4029,ApplicablePermutations!$P$3:$P$205,0),MATCH($C4029,ApplicablePermutations!$Q$2:$S$2,0))=1,"X","")</f>
        <v>X</v>
      </c>
      <c r="I4029" s="64">
        <f t="shared" si="327"/>
        <v>0.1</v>
      </c>
      <c r="J4029" s="64">
        <f t="shared" si="330"/>
        <v>0.24565387598727151</v>
      </c>
      <c r="K4029" s="64">
        <f t="shared" si="329"/>
        <v>7.543461240127286E-2</v>
      </c>
      <c r="L4029" s="67" t="str">
        <f>IF(VLOOKUP($A4029,ApplicablePermutations!$U$3:$V$146,2,0)=1,"X","")</f>
        <v/>
      </c>
      <c r="M4029" t="str">
        <f t="shared" si="328"/>
        <v/>
      </c>
      <c r="N4029" s="64">
        <f t="shared" si="326"/>
        <v>7.543461240127286E-2</v>
      </c>
    </row>
    <row r="4030" spans="1:14" x14ac:dyDescent="0.25">
      <c r="A4030" t="s">
        <v>454</v>
      </c>
      <c r="B4030" t="s">
        <v>335</v>
      </c>
      <c r="C4030" s="65" t="s">
        <v>485</v>
      </c>
      <c r="D4030" s="64">
        <f>IFERROR(INDEX('Feasibility Factor'!$D$5:$N$123,MATCH(VLOOKUP($A4030,PairList!$A$2:$D$205,2,0),'Feasibility Factor'!$C$5:$C$123,0),MATCH(VLOOKUP($B4030,PairList!$F$2:$I$14,2,0),'Feasibility Factor'!$D$3:$N$3,0)),"")</f>
        <v>0.5</v>
      </c>
      <c r="E4030" s="69"/>
      <c r="F4030" s="64" t="str">
        <f>IFERROR(INDEX(ESShip!$C$2:$C$99,MATCH(VLOOKUP($A4030,PairList!$A$2:$D$205,3,0),ESShip!$A$2:$A$99,0)),"")</f>
        <v/>
      </c>
      <c r="G4030" s="64">
        <v>0.24565387598727151</v>
      </c>
      <c r="H4030" s="67" t="str">
        <f>IF(INDEX(ApplicablePermutations!$B$3:$N$205,MATCH($A4030,ApplicablePermutations!$A$3:$A$205,0),MATCH($B4030,ApplicablePermutations!$B$2:$N$2,0))*INDEX(ApplicablePermutations!$Q$3:$S$205,MATCH($A4030,ApplicablePermutations!$P$3:$P$205,0),MATCH($C4030,ApplicablePermutations!$Q$2:$S$2,0))=1,"X","")</f>
        <v>X</v>
      </c>
      <c r="I4030" s="64">
        <f t="shared" si="327"/>
        <v>0.5</v>
      </c>
      <c r="J4030" s="64">
        <f t="shared" si="330"/>
        <v>0.24565387598727151</v>
      </c>
      <c r="K4030" s="64">
        <f t="shared" si="329"/>
        <v>0.37717306200636425</v>
      </c>
      <c r="L4030" s="67" t="str">
        <f>IF(VLOOKUP($A4030,ApplicablePermutations!$U$3:$V$146,2,0)=1,"X","")</f>
        <v/>
      </c>
      <c r="M4030" t="str">
        <f t="shared" si="328"/>
        <v/>
      </c>
      <c r="N4030" s="64">
        <f t="shared" si="326"/>
        <v>0.37717306200636425</v>
      </c>
    </row>
    <row r="4031" spans="1:14" x14ac:dyDescent="0.25">
      <c r="A4031" t="s">
        <v>454</v>
      </c>
      <c r="B4031" t="s">
        <v>100</v>
      </c>
      <c r="C4031" s="65" t="s">
        <v>485</v>
      </c>
      <c r="D4031" s="64">
        <f>IFERROR(INDEX('Feasibility Factor'!$D$5:$N$123,MATCH(VLOOKUP($A4031,PairList!$A$2:$D$205,2,0),'Feasibility Factor'!$C$5:$C$123,0),MATCH(VLOOKUP($B4031,PairList!$F$2:$I$14,2,0),'Feasibility Factor'!$D$3:$N$3,0)),"")</f>
        <v>0.5</v>
      </c>
      <c r="E4031" s="69"/>
      <c r="F4031" s="64" t="str">
        <f>IFERROR(INDEX(ESShip!$C$2:$C$99,MATCH(VLOOKUP($A4031,PairList!$A$2:$D$205,3,0),ESShip!$A$2:$A$99,0)),"")</f>
        <v/>
      </c>
      <c r="G4031" s="64">
        <v>0.24565387598727151</v>
      </c>
      <c r="H4031" s="67" t="str">
        <f>IF(INDEX(ApplicablePermutations!$B$3:$N$205,MATCH($A4031,ApplicablePermutations!$A$3:$A$205,0),MATCH($B4031,ApplicablePermutations!$B$2:$N$2,0))*INDEX(ApplicablePermutations!$Q$3:$S$205,MATCH($A4031,ApplicablePermutations!$P$3:$P$205,0),MATCH($C4031,ApplicablePermutations!$Q$2:$S$2,0))=1,"X","")</f>
        <v>X</v>
      </c>
      <c r="I4031" s="64">
        <f t="shared" si="327"/>
        <v>0.5</v>
      </c>
      <c r="J4031" s="64">
        <f t="shared" si="330"/>
        <v>0.24565387598727151</v>
      </c>
      <c r="K4031" s="64">
        <f t="shared" si="329"/>
        <v>0.37717306200636425</v>
      </c>
      <c r="L4031" s="67" t="str">
        <f>IF(VLOOKUP($A4031,ApplicablePermutations!$U$3:$V$146,2,0)=1,"X","")</f>
        <v/>
      </c>
      <c r="M4031" t="str">
        <f t="shared" si="328"/>
        <v/>
      </c>
      <c r="N4031" s="64">
        <f t="shared" si="326"/>
        <v>0.37717306200636425</v>
      </c>
    </row>
    <row r="4032" spans="1:14" x14ac:dyDescent="0.25">
      <c r="A4032" t="s">
        <v>454</v>
      </c>
      <c r="B4032" t="s">
        <v>327</v>
      </c>
      <c r="C4032" s="65" t="s">
        <v>486</v>
      </c>
      <c r="D4032" s="64">
        <f>IFERROR(INDEX('Feasibility Factor'!$D$5:$N$123,MATCH(VLOOKUP($A4032,PairList!$A$2:$D$205,2,0),'Feasibility Factor'!$C$5:$C$123,0),MATCH(VLOOKUP($B4032,PairList!$F$2:$I$14,2,0),'Feasibility Factor'!$D$3:$N$3,0)),"")</f>
        <v>0.2</v>
      </c>
      <c r="E4032" s="69"/>
      <c r="F4032" s="64" t="str">
        <f>IFERROR(INDEX(ESShip!$C$2:$C$99,MATCH(VLOOKUP($A4032,PairList!$A$2:$D$205,3,0),ESShip!$A$2:$A$99,0)),"")</f>
        <v/>
      </c>
      <c r="G4032" s="64">
        <v>0.24565387598727151</v>
      </c>
      <c r="H4032" s="67" t="str">
        <f>IF(INDEX(ApplicablePermutations!$B$3:$N$205,MATCH($A4032,ApplicablePermutations!$A$3:$A$205,0),MATCH($B4032,ApplicablePermutations!$B$2:$N$2,0))*INDEX(ApplicablePermutations!$Q$3:$S$205,MATCH($A4032,ApplicablePermutations!$P$3:$P$205,0),MATCH($C4032,ApplicablePermutations!$Q$2:$S$2,0))=1,"X","")</f>
        <v>X</v>
      </c>
      <c r="I4032" s="64">
        <f t="shared" si="327"/>
        <v>0.2</v>
      </c>
      <c r="J4032" s="64">
        <f t="shared" si="330"/>
        <v>0.24565387598727151</v>
      </c>
      <c r="K4032" s="64">
        <f t="shared" si="329"/>
        <v>0.15086922480254572</v>
      </c>
      <c r="L4032" s="67" t="str">
        <f>IF(VLOOKUP($A4032,ApplicablePermutations!$U$3:$V$146,2,0)=1,"X","")</f>
        <v/>
      </c>
      <c r="M4032" t="str">
        <f t="shared" si="328"/>
        <v/>
      </c>
      <c r="N4032" s="64">
        <f t="shared" si="326"/>
        <v>0.15086922480254572</v>
      </c>
    </row>
    <row r="4033" spans="1:14" x14ac:dyDescent="0.25">
      <c r="A4033" t="s">
        <v>454</v>
      </c>
      <c r="B4033" t="s">
        <v>328</v>
      </c>
      <c r="C4033" s="65" t="s">
        <v>486</v>
      </c>
      <c r="D4033" s="64">
        <f>IFERROR(INDEX('Feasibility Factor'!$D$5:$N$123,MATCH(VLOOKUP($A4033,PairList!$A$2:$D$205,2,0),'Feasibility Factor'!$C$5:$C$123,0),MATCH(VLOOKUP($B4033,PairList!$F$2:$I$14,2,0),'Feasibility Factor'!$D$3:$N$3,0)),"")</f>
        <v>0.5</v>
      </c>
      <c r="E4033" s="69"/>
      <c r="F4033" s="64" t="str">
        <f>IFERROR(INDEX(ESShip!$C$2:$C$99,MATCH(VLOOKUP($A4033,PairList!$A$2:$D$205,3,0),ESShip!$A$2:$A$99,0)),"")</f>
        <v/>
      </c>
      <c r="G4033" s="64">
        <v>0.24565387598727151</v>
      </c>
      <c r="H4033" s="67" t="str">
        <f>IF(INDEX(ApplicablePermutations!$B$3:$N$205,MATCH($A4033,ApplicablePermutations!$A$3:$A$205,0),MATCH($B4033,ApplicablePermutations!$B$2:$N$2,0))*INDEX(ApplicablePermutations!$Q$3:$S$205,MATCH($A4033,ApplicablePermutations!$P$3:$P$205,0),MATCH($C4033,ApplicablePermutations!$Q$2:$S$2,0))=1,"X","")</f>
        <v>X</v>
      </c>
      <c r="I4033" s="64">
        <f t="shared" si="327"/>
        <v>0.5</v>
      </c>
      <c r="J4033" s="64">
        <f t="shared" si="330"/>
        <v>0.24565387598727151</v>
      </c>
      <c r="K4033" s="64">
        <f t="shared" si="329"/>
        <v>0.37717306200636425</v>
      </c>
      <c r="L4033" s="67" t="str">
        <f>IF(VLOOKUP($A4033,ApplicablePermutations!$U$3:$V$146,2,0)=1,"X","")</f>
        <v/>
      </c>
      <c r="M4033" t="str">
        <f t="shared" si="328"/>
        <v/>
      </c>
      <c r="N4033" s="64">
        <f t="shared" si="326"/>
        <v>0.37717306200636425</v>
      </c>
    </row>
    <row r="4034" spans="1:14" x14ac:dyDescent="0.25">
      <c r="A4034" t="s">
        <v>454</v>
      </c>
      <c r="B4034" t="s">
        <v>239</v>
      </c>
      <c r="C4034" s="65" t="s">
        <v>486</v>
      </c>
      <c r="D4034" s="64">
        <f>IFERROR(INDEX('Feasibility Factor'!$D$5:$N$123,MATCH(VLOOKUP($A4034,PairList!$A$2:$D$205,2,0),'Feasibility Factor'!$C$5:$C$123,0),MATCH(VLOOKUP($B4034,PairList!$F$2:$I$14,2,0),'Feasibility Factor'!$D$3:$N$3,0)),"")</f>
        <v>0.1</v>
      </c>
      <c r="E4034" s="69"/>
      <c r="F4034" s="64" t="str">
        <f>IFERROR(INDEX(ESShip!$C$2:$C$99,MATCH(VLOOKUP($A4034,PairList!$A$2:$D$205,3,0),ESShip!$A$2:$A$99,0)),"")</f>
        <v/>
      </c>
      <c r="G4034" s="64">
        <v>0.24565387598727151</v>
      </c>
      <c r="H4034" s="67" t="str">
        <f>IF(INDEX(ApplicablePermutations!$B$3:$N$205,MATCH($A4034,ApplicablePermutations!$A$3:$A$205,0),MATCH($B4034,ApplicablePermutations!$B$2:$N$2,0))*INDEX(ApplicablePermutations!$Q$3:$S$205,MATCH($A4034,ApplicablePermutations!$P$3:$P$205,0),MATCH($C4034,ApplicablePermutations!$Q$2:$S$2,0))=1,"X","")</f>
        <v>X</v>
      </c>
      <c r="I4034" s="64">
        <f t="shared" si="327"/>
        <v>0.1</v>
      </c>
      <c r="J4034" s="64">
        <f t="shared" si="330"/>
        <v>0.24565387598727151</v>
      </c>
      <c r="K4034" s="64">
        <f t="shared" si="329"/>
        <v>7.543461240127286E-2</v>
      </c>
      <c r="L4034" s="67" t="str">
        <f>IF(VLOOKUP($A4034,ApplicablePermutations!$U$3:$V$146,2,0)=1,"X","")</f>
        <v/>
      </c>
      <c r="M4034" t="str">
        <f t="shared" si="328"/>
        <v/>
      </c>
      <c r="N4034" s="64">
        <f t="shared" si="326"/>
        <v>7.543461240127286E-2</v>
      </c>
    </row>
    <row r="4035" spans="1:14" x14ac:dyDescent="0.25">
      <c r="A4035" t="s">
        <v>454</v>
      </c>
      <c r="B4035" t="s">
        <v>329</v>
      </c>
      <c r="C4035" s="65" t="s">
        <v>486</v>
      </c>
      <c r="D4035" s="64">
        <f>IFERROR(INDEX('Feasibility Factor'!$D$5:$N$123,MATCH(VLOOKUP($A4035,PairList!$A$2:$D$205,2,0),'Feasibility Factor'!$C$5:$C$123,0),MATCH(VLOOKUP($B4035,PairList!$F$2:$I$14,2,0),'Feasibility Factor'!$D$3:$N$3,0)),"")</f>
        <v>0.5</v>
      </c>
      <c r="E4035" s="69"/>
      <c r="F4035" s="64" t="str">
        <f>IFERROR(INDEX(ESShip!$C$2:$C$99,MATCH(VLOOKUP($A4035,PairList!$A$2:$D$205,3,0),ESShip!$A$2:$A$99,0)),"")</f>
        <v/>
      </c>
      <c r="G4035" s="64">
        <v>0.24565387598727151</v>
      </c>
      <c r="H4035" s="67" t="str">
        <f>IF(INDEX(ApplicablePermutations!$B$3:$N$205,MATCH($A4035,ApplicablePermutations!$A$3:$A$205,0),MATCH($B4035,ApplicablePermutations!$B$2:$N$2,0))*INDEX(ApplicablePermutations!$Q$3:$S$205,MATCH($A4035,ApplicablePermutations!$P$3:$P$205,0),MATCH($C4035,ApplicablePermutations!$Q$2:$S$2,0))=1,"X","")</f>
        <v>X</v>
      </c>
      <c r="I4035" s="64">
        <f t="shared" si="327"/>
        <v>0.5</v>
      </c>
      <c r="J4035" s="64">
        <f t="shared" si="330"/>
        <v>0.24565387598727151</v>
      </c>
      <c r="K4035" s="64">
        <f t="shared" si="329"/>
        <v>0.37717306200636425</v>
      </c>
      <c r="L4035" s="67" t="str">
        <f>IF(VLOOKUP($A4035,ApplicablePermutations!$U$3:$V$146,2,0)=1,"X","")</f>
        <v/>
      </c>
      <c r="M4035" t="str">
        <f t="shared" si="328"/>
        <v/>
      </c>
      <c r="N4035" s="64">
        <f t="shared" ref="N4035:N4098" si="331">IF($L4035="X",$K4035*$M4035,K4035)</f>
        <v>0.37717306200636425</v>
      </c>
    </row>
    <row r="4036" spans="1:14" x14ac:dyDescent="0.25">
      <c r="A4036" t="s">
        <v>454</v>
      </c>
      <c r="B4036" t="s">
        <v>330</v>
      </c>
      <c r="C4036" s="65" t="s">
        <v>486</v>
      </c>
      <c r="D4036" s="64">
        <f>IFERROR(INDEX('Feasibility Factor'!$D$5:$N$123,MATCH(VLOOKUP($A4036,PairList!$A$2:$D$205,2,0),'Feasibility Factor'!$C$5:$C$123,0),MATCH(VLOOKUP($B4036,PairList!$F$2:$I$14,2,0),'Feasibility Factor'!$D$3:$N$3,0)),"")</f>
        <v>0.5</v>
      </c>
      <c r="E4036" s="69"/>
      <c r="F4036" s="64" t="str">
        <f>IFERROR(INDEX(ESShip!$C$2:$C$99,MATCH(VLOOKUP($A4036,PairList!$A$2:$D$205,3,0),ESShip!$A$2:$A$99,0)),"")</f>
        <v/>
      </c>
      <c r="G4036" s="64">
        <v>0.24565387598727151</v>
      </c>
      <c r="H4036" s="67" t="str">
        <f>IF(INDEX(ApplicablePermutations!$B$3:$N$205,MATCH($A4036,ApplicablePermutations!$A$3:$A$205,0),MATCH($B4036,ApplicablePermutations!$B$2:$N$2,0))*INDEX(ApplicablePermutations!$Q$3:$S$205,MATCH($A4036,ApplicablePermutations!$P$3:$P$205,0),MATCH($C4036,ApplicablePermutations!$Q$2:$S$2,0))=1,"X","")</f>
        <v>X</v>
      </c>
      <c r="I4036" s="64">
        <f t="shared" ref="I4036:I4099" si="332">IF($H4036="X",IF(AND($D4036&gt;0,$D4036&lt;&gt;"",$E4036&gt;0,$E4036&lt;&gt;""),MIN($D4036,$E4036),IF(AND($D4036&gt;0,$D4036&lt;&gt;""),$D4036,IF(AND($E4036&gt;0,$E4036&lt;&gt;""),$E4036,AVERAGEIFS($E$2:$E$13027,$A$2:$A$13027,$A4036,$E$2:$E$13027,"&gt;0")))),"")</f>
        <v>0.5</v>
      </c>
      <c r="J4036" s="64">
        <f t="shared" si="330"/>
        <v>0.24565387598727151</v>
      </c>
      <c r="K4036" s="64">
        <f t="shared" si="329"/>
        <v>0.37717306200636425</v>
      </c>
      <c r="L4036" s="67" t="str">
        <f>IF(VLOOKUP($A4036,ApplicablePermutations!$U$3:$V$146,2,0)=1,"X","")</f>
        <v/>
      </c>
      <c r="M4036" t="str">
        <f t="shared" si="328"/>
        <v/>
      </c>
      <c r="N4036" s="64">
        <f t="shared" si="331"/>
        <v>0.37717306200636425</v>
      </c>
    </row>
    <row r="4037" spans="1:14" x14ac:dyDescent="0.25">
      <c r="A4037" t="s">
        <v>454</v>
      </c>
      <c r="B4037" t="s">
        <v>331</v>
      </c>
      <c r="C4037" s="65" t="s">
        <v>486</v>
      </c>
      <c r="D4037" s="64">
        <f>IFERROR(INDEX('Feasibility Factor'!$D$5:$N$123,MATCH(VLOOKUP($A4037,PairList!$A$2:$D$205,2,0),'Feasibility Factor'!$C$5:$C$123,0),MATCH(VLOOKUP($B4037,PairList!$F$2:$I$14,2,0),'Feasibility Factor'!$D$3:$N$3,0)),"")</f>
        <v>0.2</v>
      </c>
      <c r="E4037" s="69"/>
      <c r="F4037" s="64" t="str">
        <f>IFERROR(INDEX(ESShip!$C$2:$C$99,MATCH(VLOOKUP($A4037,PairList!$A$2:$D$205,3,0),ESShip!$A$2:$A$99,0)),"")</f>
        <v/>
      </c>
      <c r="G4037" s="64">
        <v>0.24565387598727151</v>
      </c>
      <c r="H4037" s="67" t="str">
        <f>IF(INDEX(ApplicablePermutations!$B$3:$N$205,MATCH($A4037,ApplicablePermutations!$A$3:$A$205,0),MATCH($B4037,ApplicablePermutations!$B$2:$N$2,0))*INDEX(ApplicablePermutations!$Q$3:$S$205,MATCH($A4037,ApplicablePermutations!$P$3:$P$205,0),MATCH($C4037,ApplicablePermutations!$Q$2:$S$2,0))=1,"X","")</f>
        <v>X</v>
      </c>
      <c r="I4037" s="64">
        <f t="shared" si="332"/>
        <v>0.2</v>
      </c>
      <c r="J4037" s="64">
        <f t="shared" si="330"/>
        <v>0.24565387598727151</v>
      </c>
      <c r="K4037" s="64">
        <f t="shared" si="329"/>
        <v>0.15086922480254572</v>
      </c>
      <c r="L4037" s="67" t="str">
        <f>IF(VLOOKUP($A4037,ApplicablePermutations!$U$3:$V$146,2,0)=1,"X","")</f>
        <v/>
      </c>
      <c r="M4037" t="str">
        <f t="shared" si="328"/>
        <v/>
      </c>
      <c r="N4037" s="64">
        <f t="shared" si="331"/>
        <v>0.15086922480254572</v>
      </c>
    </row>
    <row r="4038" spans="1:14" x14ac:dyDescent="0.25">
      <c r="A4038" t="s">
        <v>454</v>
      </c>
      <c r="B4038" t="s">
        <v>332</v>
      </c>
      <c r="C4038" s="65" t="s">
        <v>486</v>
      </c>
      <c r="D4038" s="64">
        <f>IFERROR(INDEX('Feasibility Factor'!$D$5:$N$123,MATCH(VLOOKUP($A4038,PairList!$A$2:$D$205,2,0),'Feasibility Factor'!$C$5:$C$123,0),MATCH(VLOOKUP($B4038,PairList!$F$2:$I$14,2,0),'Feasibility Factor'!$D$3:$N$3,0)),"")</f>
        <v>0.2</v>
      </c>
      <c r="E4038" s="69"/>
      <c r="F4038" s="64" t="str">
        <f>IFERROR(INDEX(ESShip!$C$2:$C$99,MATCH(VLOOKUP($A4038,PairList!$A$2:$D$205,3,0),ESShip!$A$2:$A$99,0)),"")</f>
        <v/>
      </c>
      <c r="G4038" s="64">
        <v>0.24565387598727151</v>
      </c>
      <c r="H4038" s="67" t="str">
        <f>IF(INDEX(ApplicablePermutations!$B$3:$N$205,MATCH($A4038,ApplicablePermutations!$A$3:$A$205,0),MATCH($B4038,ApplicablePermutations!$B$2:$N$2,0))*INDEX(ApplicablePermutations!$Q$3:$S$205,MATCH($A4038,ApplicablePermutations!$P$3:$P$205,0),MATCH($C4038,ApplicablePermutations!$Q$2:$S$2,0))=1,"X","")</f>
        <v>X</v>
      </c>
      <c r="I4038" s="64">
        <f t="shared" si="332"/>
        <v>0.2</v>
      </c>
      <c r="J4038" s="64">
        <f t="shared" si="330"/>
        <v>0.24565387598727151</v>
      </c>
      <c r="K4038" s="64">
        <f t="shared" si="329"/>
        <v>0.15086922480254572</v>
      </c>
      <c r="L4038" s="67" t="str">
        <f>IF(VLOOKUP($A4038,ApplicablePermutations!$U$3:$V$146,2,0)=1,"X","")</f>
        <v/>
      </c>
      <c r="M4038" t="str">
        <f t="shared" si="328"/>
        <v/>
      </c>
      <c r="N4038" s="64">
        <f t="shared" si="331"/>
        <v>0.15086922480254572</v>
      </c>
    </row>
    <row r="4039" spans="1:14" x14ac:dyDescent="0.25">
      <c r="A4039" t="s">
        <v>454</v>
      </c>
      <c r="B4039" t="s">
        <v>243</v>
      </c>
      <c r="C4039" s="65" t="s">
        <v>486</v>
      </c>
      <c r="D4039" s="64">
        <f>IFERROR(INDEX('Feasibility Factor'!$D$5:$N$123,MATCH(VLOOKUP($A4039,PairList!$A$2:$D$205,2,0),'Feasibility Factor'!$C$5:$C$123,0),MATCH(VLOOKUP($B4039,PairList!$F$2:$I$14,2,0),'Feasibility Factor'!$D$3:$N$3,0)),"")</f>
        <v>0.2</v>
      </c>
      <c r="E4039" s="69"/>
      <c r="F4039" s="64" t="str">
        <f>IFERROR(INDEX(ESShip!$C$2:$C$99,MATCH(VLOOKUP($A4039,PairList!$A$2:$D$205,3,0),ESShip!$A$2:$A$99,0)),"")</f>
        <v/>
      </c>
      <c r="G4039" s="64">
        <v>0.24565387598727201</v>
      </c>
      <c r="H4039" s="67" t="str">
        <f>IF(INDEX(ApplicablePermutations!$B$3:$N$205,MATCH($A4039,ApplicablePermutations!$A$3:$A$205,0),MATCH($B4039,ApplicablePermutations!$B$2:$N$2,0))*INDEX(ApplicablePermutations!$Q$3:$S$205,MATCH($A4039,ApplicablePermutations!$P$3:$P$205,0),MATCH($C4039,ApplicablePermutations!$Q$2:$S$2,0))=1,"X","")</f>
        <v>X</v>
      </c>
      <c r="I4039" s="64">
        <f t="shared" si="332"/>
        <v>0.2</v>
      </c>
      <c r="J4039" s="64">
        <f t="shared" si="330"/>
        <v>0.24565387598727201</v>
      </c>
      <c r="K4039" s="64">
        <f t="shared" si="329"/>
        <v>0.15086922480254561</v>
      </c>
      <c r="L4039" s="67" t="str">
        <f>IF(VLOOKUP($A4039,ApplicablePermutations!$U$3:$V$146,2,0)=1,"X","")</f>
        <v/>
      </c>
      <c r="M4039" t="str">
        <f t="shared" si="328"/>
        <v/>
      </c>
      <c r="N4039" s="64">
        <f t="shared" si="331"/>
        <v>0.15086922480254561</v>
      </c>
    </row>
    <row r="4040" spans="1:14" x14ac:dyDescent="0.25">
      <c r="A4040" t="s">
        <v>454</v>
      </c>
      <c r="B4040" t="s">
        <v>333</v>
      </c>
      <c r="C4040" s="65" t="s">
        <v>486</v>
      </c>
      <c r="D4040" s="64">
        <f>IFERROR(INDEX('Feasibility Factor'!$D$5:$N$123,MATCH(VLOOKUP($A4040,PairList!$A$2:$D$205,2,0),'Feasibility Factor'!$C$5:$C$123,0),MATCH(VLOOKUP($B4040,PairList!$F$2:$I$14,2,0),'Feasibility Factor'!$D$3:$N$3,0)),"")</f>
        <v>0.4</v>
      </c>
      <c r="E4040" s="69"/>
      <c r="F4040" s="64" t="str">
        <f>IFERROR(INDEX(ESShip!$C$2:$C$99,MATCH(VLOOKUP($A4040,PairList!$A$2:$D$205,3,0),ESShip!$A$2:$A$99,0)),"")</f>
        <v/>
      </c>
      <c r="G4040" s="64">
        <v>0.24565387598727151</v>
      </c>
      <c r="H4040" s="67" t="str">
        <f>IF(INDEX(ApplicablePermutations!$B$3:$N$205,MATCH($A4040,ApplicablePermutations!$A$3:$A$205,0),MATCH($B4040,ApplicablePermutations!$B$2:$N$2,0))*INDEX(ApplicablePermutations!$Q$3:$S$205,MATCH($A4040,ApplicablePermutations!$P$3:$P$205,0),MATCH($C4040,ApplicablePermutations!$Q$2:$S$2,0))=1,"X","")</f>
        <v>X</v>
      </c>
      <c r="I4040" s="64">
        <f t="shared" si="332"/>
        <v>0.4</v>
      </c>
      <c r="J4040" s="64">
        <f t="shared" si="330"/>
        <v>0.24565387598727151</v>
      </c>
      <c r="K4040" s="64">
        <f t="shared" si="329"/>
        <v>0.30173844960509144</v>
      </c>
      <c r="L4040" s="67" t="str">
        <f>IF(VLOOKUP($A4040,ApplicablePermutations!$U$3:$V$146,2,0)=1,"X","")</f>
        <v/>
      </c>
      <c r="M4040" t="str">
        <f t="shared" si="328"/>
        <v/>
      </c>
      <c r="N4040" s="64">
        <f t="shared" si="331"/>
        <v>0.30173844960509144</v>
      </c>
    </row>
    <row r="4041" spans="1:14" x14ac:dyDescent="0.25">
      <c r="A4041" t="s">
        <v>454</v>
      </c>
      <c r="B4041" t="s">
        <v>334</v>
      </c>
      <c r="C4041" s="65" t="s">
        <v>486</v>
      </c>
      <c r="D4041" s="64">
        <f>IFERROR(INDEX('Feasibility Factor'!$D$5:$N$123,MATCH(VLOOKUP($A4041,PairList!$A$2:$D$205,2,0),'Feasibility Factor'!$C$5:$C$123,0),MATCH(VLOOKUP($B4041,PairList!$F$2:$I$14,2,0),'Feasibility Factor'!$D$3:$N$3,0)),"")</f>
        <v>0.1</v>
      </c>
      <c r="E4041" s="69"/>
      <c r="F4041" s="64" t="str">
        <f>IFERROR(INDEX(ESShip!$C$2:$C$99,MATCH(VLOOKUP($A4041,PairList!$A$2:$D$205,3,0),ESShip!$A$2:$A$99,0)),"")</f>
        <v/>
      </c>
      <c r="G4041" s="64">
        <v>0.24565387598727151</v>
      </c>
      <c r="H4041" s="67" t="str">
        <f>IF(INDEX(ApplicablePermutations!$B$3:$N$205,MATCH($A4041,ApplicablePermutations!$A$3:$A$205,0),MATCH($B4041,ApplicablePermutations!$B$2:$N$2,0))*INDEX(ApplicablePermutations!$Q$3:$S$205,MATCH($A4041,ApplicablePermutations!$P$3:$P$205,0),MATCH($C4041,ApplicablePermutations!$Q$2:$S$2,0))=1,"X","")</f>
        <v>X</v>
      </c>
      <c r="I4041" s="64">
        <f t="shared" si="332"/>
        <v>0.1</v>
      </c>
      <c r="J4041" s="64">
        <f t="shared" si="330"/>
        <v>0.24565387598727151</v>
      </c>
      <c r="K4041" s="64">
        <f t="shared" si="329"/>
        <v>7.543461240127286E-2</v>
      </c>
      <c r="L4041" s="67" t="str">
        <f>IF(VLOOKUP($A4041,ApplicablePermutations!$U$3:$V$146,2,0)=1,"X","")</f>
        <v/>
      </c>
      <c r="M4041" t="str">
        <f t="shared" si="328"/>
        <v/>
      </c>
      <c r="N4041" s="64">
        <f t="shared" si="331"/>
        <v>7.543461240127286E-2</v>
      </c>
    </row>
    <row r="4042" spans="1:14" x14ac:dyDescent="0.25">
      <c r="A4042" t="s">
        <v>454</v>
      </c>
      <c r="B4042" t="s">
        <v>94</v>
      </c>
      <c r="C4042" s="65" t="s">
        <v>486</v>
      </c>
      <c r="D4042" s="64">
        <f>IFERROR(INDEX('Feasibility Factor'!$D$5:$N$123,MATCH(VLOOKUP($A4042,PairList!$A$2:$D$205,2,0),'Feasibility Factor'!$C$5:$C$123,0),MATCH(VLOOKUP($B4042,PairList!$F$2:$I$14,2,0),'Feasibility Factor'!$D$3:$N$3,0)),"")</f>
        <v>0.1</v>
      </c>
      <c r="E4042" s="69"/>
      <c r="F4042" s="64" t="str">
        <f>IFERROR(INDEX(ESShip!$C$2:$C$99,MATCH(VLOOKUP($A4042,PairList!$A$2:$D$205,3,0),ESShip!$A$2:$A$99,0)),"")</f>
        <v/>
      </c>
      <c r="G4042" s="64">
        <v>0.24565387598727151</v>
      </c>
      <c r="H4042" s="67" t="str">
        <f>IF(INDEX(ApplicablePermutations!$B$3:$N$205,MATCH($A4042,ApplicablePermutations!$A$3:$A$205,0),MATCH($B4042,ApplicablePermutations!$B$2:$N$2,0))*INDEX(ApplicablePermutations!$Q$3:$S$205,MATCH($A4042,ApplicablePermutations!$P$3:$P$205,0),MATCH($C4042,ApplicablePermutations!$Q$2:$S$2,0))=1,"X","")</f>
        <v>X</v>
      </c>
      <c r="I4042" s="64">
        <f t="shared" si="332"/>
        <v>0.1</v>
      </c>
      <c r="J4042" s="64">
        <f t="shared" si="330"/>
        <v>0.24565387598727151</v>
      </c>
      <c r="K4042" s="64">
        <f t="shared" si="329"/>
        <v>7.543461240127286E-2</v>
      </c>
      <c r="L4042" s="67" t="str">
        <f>IF(VLOOKUP($A4042,ApplicablePermutations!$U$3:$V$146,2,0)=1,"X","")</f>
        <v/>
      </c>
      <c r="M4042" t="str">
        <f t="shared" si="328"/>
        <v/>
      </c>
      <c r="N4042" s="64">
        <f t="shared" si="331"/>
        <v>7.543461240127286E-2</v>
      </c>
    </row>
    <row r="4043" spans="1:14" x14ac:dyDescent="0.25">
      <c r="A4043" t="s">
        <v>454</v>
      </c>
      <c r="B4043" t="s">
        <v>335</v>
      </c>
      <c r="C4043" s="65" t="s">
        <v>486</v>
      </c>
      <c r="D4043" s="64">
        <f>IFERROR(INDEX('Feasibility Factor'!$D$5:$N$123,MATCH(VLOOKUP($A4043,PairList!$A$2:$D$205,2,0),'Feasibility Factor'!$C$5:$C$123,0),MATCH(VLOOKUP($B4043,PairList!$F$2:$I$14,2,0),'Feasibility Factor'!$D$3:$N$3,0)),"")</f>
        <v>0.5</v>
      </c>
      <c r="E4043" s="69"/>
      <c r="F4043" s="64" t="str">
        <f>IFERROR(INDEX(ESShip!$C$2:$C$99,MATCH(VLOOKUP($A4043,PairList!$A$2:$D$205,3,0),ESShip!$A$2:$A$99,0)),"")</f>
        <v/>
      </c>
      <c r="G4043" s="64">
        <v>0.24565387598727151</v>
      </c>
      <c r="H4043" s="67" t="str">
        <f>IF(INDEX(ApplicablePermutations!$B$3:$N$205,MATCH($A4043,ApplicablePermutations!$A$3:$A$205,0),MATCH($B4043,ApplicablePermutations!$B$2:$N$2,0))*INDEX(ApplicablePermutations!$Q$3:$S$205,MATCH($A4043,ApplicablePermutations!$P$3:$P$205,0),MATCH($C4043,ApplicablePermutations!$Q$2:$S$2,0))=1,"X","")</f>
        <v>X</v>
      </c>
      <c r="I4043" s="64">
        <f t="shared" si="332"/>
        <v>0.5</v>
      </c>
      <c r="J4043" s="64">
        <f t="shared" si="330"/>
        <v>0.24565387598727151</v>
      </c>
      <c r="K4043" s="64">
        <f t="shared" si="329"/>
        <v>0.37717306200636425</v>
      </c>
      <c r="L4043" s="67" t="str">
        <f>IF(VLOOKUP($A4043,ApplicablePermutations!$U$3:$V$146,2,0)=1,"X","")</f>
        <v/>
      </c>
      <c r="M4043" t="str">
        <f t="shared" si="328"/>
        <v/>
      </c>
      <c r="N4043" s="64">
        <f t="shared" si="331"/>
        <v>0.37717306200636425</v>
      </c>
    </row>
    <row r="4044" spans="1:14" x14ac:dyDescent="0.25">
      <c r="A4044" t="s">
        <v>454</v>
      </c>
      <c r="B4044" t="s">
        <v>100</v>
      </c>
      <c r="C4044" s="65" t="s">
        <v>486</v>
      </c>
      <c r="D4044" s="64">
        <f>IFERROR(INDEX('Feasibility Factor'!$D$5:$N$123,MATCH(VLOOKUP($A4044,PairList!$A$2:$D$205,2,0),'Feasibility Factor'!$C$5:$C$123,0),MATCH(VLOOKUP($B4044,PairList!$F$2:$I$14,2,0),'Feasibility Factor'!$D$3:$N$3,0)),"")</f>
        <v>0.5</v>
      </c>
      <c r="E4044" s="69"/>
      <c r="F4044" s="64" t="str">
        <f>IFERROR(INDEX(ESShip!$C$2:$C$99,MATCH(VLOOKUP($A4044,PairList!$A$2:$D$205,3,0),ESShip!$A$2:$A$99,0)),"")</f>
        <v/>
      </c>
      <c r="G4044" s="64">
        <v>0.24565387598727151</v>
      </c>
      <c r="H4044" s="67" t="str">
        <f>IF(INDEX(ApplicablePermutations!$B$3:$N$205,MATCH($A4044,ApplicablePermutations!$A$3:$A$205,0),MATCH($B4044,ApplicablePermutations!$B$2:$N$2,0))*INDEX(ApplicablePermutations!$Q$3:$S$205,MATCH($A4044,ApplicablePermutations!$P$3:$P$205,0),MATCH($C4044,ApplicablePermutations!$Q$2:$S$2,0))=1,"X","")</f>
        <v>X</v>
      </c>
      <c r="I4044" s="64">
        <f t="shared" si="332"/>
        <v>0.5</v>
      </c>
      <c r="J4044" s="64">
        <f t="shared" si="330"/>
        <v>0.24565387598727151</v>
      </c>
      <c r="K4044" s="64">
        <f t="shared" si="329"/>
        <v>0.37717306200636425</v>
      </c>
      <c r="L4044" s="67" t="str">
        <f>IF(VLOOKUP($A4044,ApplicablePermutations!$U$3:$V$146,2,0)=1,"X","")</f>
        <v/>
      </c>
      <c r="M4044" t="str">
        <f t="shared" si="328"/>
        <v/>
      </c>
      <c r="N4044" s="64">
        <f t="shared" si="331"/>
        <v>0.37717306200636425</v>
      </c>
    </row>
    <row r="4045" spans="1:14" x14ac:dyDescent="0.25">
      <c r="A4045" t="s">
        <v>455</v>
      </c>
      <c r="B4045" t="s">
        <v>327</v>
      </c>
      <c r="C4045" s="65" t="s">
        <v>485</v>
      </c>
      <c r="D4045" s="64">
        <f>IFERROR(INDEX('Feasibility Factor'!$D$5:$N$123,MATCH(VLOOKUP($A4045,PairList!$A$2:$D$205,2,0),'Feasibility Factor'!$C$5:$C$123,0),MATCH(VLOOKUP($B4045,PairList!$F$2:$I$14,2,0),'Feasibility Factor'!$D$3:$N$3,0)),"")</f>
        <v>0</v>
      </c>
      <c r="E4045" s="64">
        <v>9.6296296296296352E-2</v>
      </c>
      <c r="F4045" s="64" t="str">
        <f>IFERROR(INDEX(ESShip!$C$2:$C$99,MATCH(VLOOKUP($A4045,PairList!$A$2:$D$205,3,0),ESShip!$A$2:$A$99,0)),"")</f>
        <v/>
      </c>
      <c r="G4045" s="64">
        <v>0.50230020574034995</v>
      </c>
      <c r="H4045" s="67" t="str">
        <f>IF(INDEX(ApplicablePermutations!$B$3:$N$205,MATCH($A4045,ApplicablePermutations!$A$3:$A$205,0),MATCH($B4045,ApplicablePermutations!$B$2:$N$2,0))*INDEX(ApplicablePermutations!$Q$3:$S$205,MATCH($A4045,ApplicablePermutations!$P$3:$P$205,0),MATCH($C4045,ApplicablePermutations!$Q$2:$S$2,0))=1,"X","")</f>
        <v>X</v>
      </c>
      <c r="I4045" s="64">
        <f t="shared" si="332"/>
        <v>9.6296296296296352E-2</v>
      </c>
      <c r="J4045" s="64">
        <f t="shared" si="330"/>
        <v>0.50230020574034995</v>
      </c>
      <c r="K4045" s="64">
        <f t="shared" si="329"/>
        <v>4.7926646854632993E-2</v>
      </c>
      <c r="L4045" s="67" t="str">
        <f>IF(VLOOKUP($A4045,ApplicablePermutations!$U$3:$V$146,2,0)=1,"X","")</f>
        <v/>
      </c>
      <c r="M4045" t="str">
        <f t="shared" si="328"/>
        <v/>
      </c>
      <c r="N4045" s="64">
        <f t="shared" si="331"/>
        <v>4.7926646854632993E-2</v>
      </c>
    </row>
    <row r="4046" spans="1:14" x14ac:dyDescent="0.25">
      <c r="A4046" t="s">
        <v>455</v>
      </c>
      <c r="B4046" t="s">
        <v>328</v>
      </c>
      <c r="C4046" s="65" t="s">
        <v>485</v>
      </c>
      <c r="D4046" s="64">
        <f>IFERROR(INDEX('Feasibility Factor'!$D$5:$N$123,MATCH(VLOOKUP($A4046,PairList!$A$2:$D$205,2,0),'Feasibility Factor'!$C$5:$C$123,0),MATCH(VLOOKUP($B4046,PairList!$F$2:$I$14,2,0),'Feasibility Factor'!$D$3:$N$3,0)),"")</f>
        <v>0</v>
      </c>
      <c r="E4046" s="64">
        <v>2.5000000000000001E-2</v>
      </c>
      <c r="F4046" s="64" t="str">
        <f>IFERROR(INDEX(ESShip!$C$2:$C$99,MATCH(VLOOKUP($A4046,PairList!$A$2:$D$205,3,0),ESShip!$A$2:$A$99,0)),"")</f>
        <v/>
      </c>
      <c r="G4046" s="64">
        <v>0.50230020574034928</v>
      </c>
      <c r="H4046" s="67" t="str">
        <f>IF(INDEX(ApplicablePermutations!$B$3:$N$205,MATCH($A4046,ApplicablePermutations!$A$3:$A$205,0),MATCH($B4046,ApplicablePermutations!$B$2:$N$2,0))*INDEX(ApplicablePermutations!$Q$3:$S$205,MATCH($A4046,ApplicablePermutations!$P$3:$P$205,0),MATCH($C4046,ApplicablePermutations!$Q$2:$S$2,0))=1,"X","")</f>
        <v>X</v>
      </c>
      <c r="I4046" s="64">
        <f t="shared" si="332"/>
        <v>2.5000000000000001E-2</v>
      </c>
      <c r="J4046" s="64">
        <f t="shared" si="330"/>
        <v>0.50230020574034928</v>
      </c>
      <c r="K4046" s="64">
        <f t="shared" si="329"/>
        <v>1.2442494856491269E-2</v>
      </c>
      <c r="L4046" s="67" t="str">
        <f>IF(VLOOKUP($A4046,ApplicablePermutations!$U$3:$V$146,2,0)=1,"X","")</f>
        <v/>
      </c>
      <c r="M4046" t="str">
        <f t="shared" si="328"/>
        <v/>
      </c>
      <c r="N4046" s="64">
        <f t="shared" si="331"/>
        <v>1.2442494856491269E-2</v>
      </c>
    </row>
    <row r="4047" spans="1:14" x14ac:dyDescent="0.25">
      <c r="A4047" t="s">
        <v>455</v>
      </c>
      <c r="B4047" t="s">
        <v>239</v>
      </c>
      <c r="C4047" s="65" t="s">
        <v>485</v>
      </c>
      <c r="D4047" s="64">
        <f>IFERROR(INDEX('Feasibility Factor'!$D$5:$N$123,MATCH(VLOOKUP($A4047,PairList!$A$2:$D$205,2,0),'Feasibility Factor'!$C$5:$C$123,0),MATCH(VLOOKUP($B4047,PairList!$F$2:$I$14,2,0),'Feasibility Factor'!$D$3:$N$3,0)),"")</f>
        <v>1</v>
      </c>
      <c r="E4047" s="64">
        <v>0.20000000000000004</v>
      </c>
      <c r="F4047" s="64" t="str">
        <f>IFERROR(INDEX(ESShip!$C$2:$C$99,MATCH(VLOOKUP($A4047,PairList!$A$2:$D$205,3,0),ESShip!$A$2:$A$99,0)),"")</f>
        <v/>
      </c>
      <c r="G4047" s="64">
        <v>0.50230020574034928</v>
      </c>
      <c r="H4047" s="67" t="str">
        <f>IF(INDEX(ApplicablePermutations!$B$3:$N$205,MATCH($A4047,ApplicablePermutations!$A$3:$A$205,0),MATCH($B4047,ApplicablePermutations!$B$2:$N$2,0))*INDEX(ApplicablePermutations!$Q$3:$S$205,MATCH($A4047,ApplicablePermutations!$P$3:$P$205,0),MATCH($C4047,ApplicablePermutations!$Q$2:$S$2,0))=1,"X","")</f>
        <v>X</v>
      </c>
      <c r="I4047" s="64">
        <f t="shared" si="332"/>
        <v>0.20000000000000004</v>
      </c>
      <c r="J4047" s="64">
        <f t="shared" si="330"/>
        <v>0.50230020574034928</v>
      </c>
      <c r="K4047" s="64">
        <f t="shared" si="329"/>
        <v>9.9539958851930163E-2</v>
      </c>
      <c r="L4047" s="67" t="str">
        <f>IF(VLOOKUP($A4047,ApplicablePermutations!$U$3:$V$146,2,0)=1,"X","")</f>
        <v/>
      </c>
      <c r="M4047" t="str">
        <f t="shared" si="328"/>
        <v/>
      </c>
      <c r="N4047" s="64">
        <f t="shared" si="331"/>
        <v>9.9539958851930163E-2</v>
      </c>
    </row>
    <row r="4048" spans="1:14" x14ac:dyDescent="0.25">
      <c r="A4048" t="s">
        <v>455</v>
      </c>
      <c r="B4048" t="s">
        <v>329</v>
      </c>
      <c r="C4048" s="65" t="s">
        <v>485</v>
      </c>
      <c r="D4048" s="64">
        <f>IFERROR(INDEX('Feasibility Factor'!$D$5:$N$123,MATCH(VLOOKUP($A4048,PairList!$A$2:$D$205,2,0),'Feasibility Factor'!$C$5:$C$123,0),MATCH(VLOOKUP($B4048,PairList!$F$2:$I$14,2,0),'Feasibility Factor'!$D$3:$N$3,0)),"")</f>
        <v>0</v>
      </c>
      <c r="E4048" s="64">
        <v>2.5000000000000001E-2</v>
      </c>
      <c r="F4048" s="64" t="str">
        <f>IFERROR(INDEX(ESShip!$C$2:$C$99,MATCH(VLOOKUP($A4048,PairList!$A$2:$D$205,3,0),ESShip!$A$2:$A$99,0)),"")</f>
        <v/>
      </c>
      <c r="G4048" s="64">
        <v>0.50230020574034928</v>
      </c>
      <c r="H4048" s="67" t="str">
        <f>IF(INDEX(ApplicablePermutations!$B$3:$N$205,MATCH($A4048,ApplicablePermutations!$A$3:$A$205,0),MATCH($B4048,ApplicablePermutations!$B$2:$N$2,0))*INDEX(ApplicablePermutations!$Q$3:$S$205,MATCH($A4048,ApplicablePermutations!$P$3:$P$205,0),MATCH($C4048,ApplicablePermutations!$Q$2:$S$2,0))=1,"X","")</f>
        <v>X</v>
      </c>
      <c r="I4048" s="64">
        <f t="shared" si="332"/>
        <v>2.5000000000000001E-2</v>
      </c>
      <c r="J4048" s="64">
        <f t="shared" si="330"/>
        <v>0.50230020574034928</v>
      </c>
      <c r="K4048" s="64">
        <f t="shared" si="329"/>
        <v>1.2442494856491269E-2</v>
      </c>
      <c r="L4048" s="67" t="str">
        <f>IF(VLOOKUP($A4048,ApplicablePermutations!$U$3:$V$146,2,0)=1,"X","")</f>
        <v/>
      </c>
      <c r="M4048" t="str">
        <f t="shared" si="328"/>
        <v/>
      </c>
      <c r="N4048" s="64">
        <f t="shared" si="331"/>
        <v>1.2442494856491269E-2</v>
      </c>
    </row>
    <row r="4049" spans="1:14" x14ac:dyDescent="0.25">
      <c r="A4049" t="s">
        <v>455</v>
      </c>
      <c r="B4049" t="s">
        <v>330</v>
      </c>
      <c r="C4049" s="65" t="s">
        <v>485</v>
      </c>
      <c r="D4049" s="64">
        <f>IFERROR(INDEX('Feasibility Factor'!$D$5:$N$123,MATCH(VLOOKUP($A4049,PairList!$A$2:$D$205,2,0),'Feasibility Factor'!$C$5:$C$123,0),MATCH(VLOOKUP($B4049,PairList!$F$2:$I$14,2,0),'Feasibility Factor'!$D$3:$N$3,0)),"")</f>
        <v>0</v>
      </c>
      <c r="E4049" s="64">
        <v>2.5000000000000001E-2</v>
      </c>
      <c r="F4049" s="64" t="str">
        <f>IFERROR(INDEX(ESShip!$C$2:$C$99,MATCH(VLOOKUP($A4049,PairList!$A$2:$D$205,3,0),ESShip!$A$2:$A$99,0)),"")</f>
        <v/>
      </c>
      <c r="G4049" s="64">
        <v>0.50230020574034928</v>
      </c>
      <c r="H4049" s="67" t="str">
        <f>IF(INDEX(ApplicablePermutations!$B$3:$N$205,MATCH($A4049,ApplicablePermutations!$A$3:$A$205,0),MATCH($B4049,ApplicablePermutations!$B$2:$N$2,0))*INDEX(ApplicablePermutations!$Q$3:$S$205,MATCH($A4049,ApplicablePermutations!$P$3:$P$205,0),MATCH($C4049,ApplicablePermutations!$Q$2:$S$2,0))=1,"X","")</f>
        <v>X</v>
      </c>
      <c r="I4049" s="64">
        <f t="shared" si="332"/>
        <v>2.5000000000000001E-2</v>
      </c>
      <c r="J4049" s="64">
        <f t="shared" si="330"/>
        <v>0.50230020574034928</v>
      </c>
      <c r="K4049" s="64">
        <f t="shared" si="329"/>
        <v>1.2442494856491269E-2</v>
      </c>
      <c r="L4049" s="67" t="str">
        <f>IF(VLOOKUP($A4049,ApplicablePermutations!$U$3:$V$146,2,0)=1,"X","")</f>
        <v/>
      </c>
      <c r="M4049" t="str">
        <f t="shared" si="328"/>
        <v/>
      </c>
      <c r="N4049" s="64">
        <f t="shared" si="331"/>
        <v>1.2442494856491269E-2</v>
      </c>
    </row>
    <row r="4050" spans="1:14" x14ac:dyDescent="0.25">
      <c r="A4050" t="s">
        <v>455</v>
      </c>
      <c r="B4050" t="s">
        <v>331</v>
      </c>
      <c r="C4050" s="65" t="s">
        <v>485</v>
      </c>
      <c r="D4050" s="64">
        <f>IFERROR(INDEX('Feasibility Factor'!$D$5:$N$123,MATCH(VLOOKUP($A4050,PairList!$A$2:$D$205,2,0),'Feasibility Factor'!$C$5:$C$123,0),MATCH(VLOOKUP($B4050,PairList!$F$2:$I$14,2,0),'Feasibility Factor'!$D$3:$N$3,0)),"")</f>
        <v>0</v>
      </c>
      <c r="E4050" s="64">
        <v>9.6296296296296352E-2</v>
      </c>
      <c r="F4050" s="64" t="str">
        <f>IFERROR(INDEX(ESShip!$C$2:$C$99,MATCH(VLOOKUP($A4050,PairList!$A$2:$D$205,3,0),ESShip!$A$2:$A$99,0)),"")</f>
        <v/>
      </c>
      <c r="G4050" s="64">
        <v>0.50230020574034995</v>
      </c>
      <c r="H4050" s="67" t="str">
        <f>IF(INDEX(ApplicablePermutations!$B$3:$N$205,MATCH($A4050,ApplicablePermutations!$A$3:$A$205,0),MATCH($B4050,ApplicablePermutations!$B$2:$N$2,0))*INDEX(ApplicablePermutations!$Q$3:$S$205,MATCH($A4050,ApplicablePermutations!$P$3:$P$205,0),MATCH($C4050,ApplicablePermutations!$Q$2:$S$2,0))=1,"X","")</f>
        <v>X</v>
      </c>
      <c r="I4050" s="64">
        <f t="shared" si="332"/>
        <v>9.6296296296296352E-2</v>
      </c>
      <c r="J4050" s="64">
        <f t="shared" si="330"/>
        <v>0.50230020574034995</v>
      </c>
      <c r="K4050" s="64">
        <f t="shared" si="329"/>
        <v>4.7926646854632993E-2</v>
      </c>
      <c r="L4050" s="67" t="str">
        <f>IF(VLOOKUP($A4050,ApplicablePermutations!$U$3:$V$146,2,0)=1,"X","")</f>
        <v/>
      </c>
      <c r="M4050" t="str">
        <f t="shared" si="328"/>
        <v/>
      </c>
      <c r="N4050" s="64">
        <f t="shared" si="331"/>
        <v>4.7926646854632993E-2</v>
      </c>
    </row>
    <row r="4051" spans="1:14" x14ac:dyDescent="0.25">
      <c r="A4051" t="s">
        <v>455</v>
      </c>
      <c r="B4051" t="s">
        <v>332</v>
      </c>
      <c r="C4051" s="65" t="s">
        <v>485</v>
      </c>
      <c r="D4051" s="64">
        <f>IFERROR(INDEX('Feasibility Factor'!$D$5:$N$123,MATCH(VLOOKUP($A4051,PairList!$A$2:$D$205,2,0),'Feasibility Factor'!$C$5:$C$123,0),MATCH(VLOOKUP($B4051,PairList!$F$2:$I$14,2,0),'Feasibility Factor'!$D$3:$N$3,0)),"")</f>
        <v>0</v>
      </c>
      <c r="E4051" s="64">
        <v>2.5000000000000001E-2</v>
      </c>
      <c r="F4051" s="64" t="str">
        <f>IFERROR(INDEX(ESShip!$C$2:$C$99,MATCH(VLOOKUP($A4051,PairList!$A$2:$D$205,3,0),ESShip!$A$2:$A$99,0)),"")</f>
        <v/>
      </c>
      <c r="G4051" s="64">
        <v>0.50230020574034928</v>
      </c>
      <c r="H4051" s="67" t="str">
        <f>IF(INDEX(ApplicablePermutations!$B$3:$N$205,MATCH($A4051,ApplicablePermutations!$A$3:$A$205,0),MATCH($B4051,ApplicablePermutations!$B$2:$N$2,0))*INDEX(ApplicablePermutations!$Q$3:$S$205,MATCH($A4051,ApplicablePermutations!$P$3:$P$205,0),MATCH($C4051,ApplicablePermutations!$Q$2:$S$2,0))=1,"X","")</f>
        <v>X</v>
      </c>
      <c r="I4051" s="64">
        <f t="shared" si="332"/>
        <v>2.5000000000000001E-2</v>
      </c>
      <c r="J4051" s="64">
        <f t="shared" si="330"/>
        <v>0.50230020574034928</v>
      </c>
      <c r="K4051" s="64">
        <f t="shared" si="329"/>
        <v>1.2442494856491269E-2</v>
      </c>
      <c r="L4051" s="67" t="str">
        <f>IF(VLOOKUP($A4051,ApplicablePermutations!$U$3:$V$146,2,0)=1,"X","")</f>
        <v/>
      </c>
      <c r="M4051" t="str">
        <f t="shared" si="328"/>
        <v/>
      </c>
      <c r="N4051" s="64">
        <f t="shared" si="331"/>
        <v>1.2442494856491269E-2</v>
      </c>
    </row>
    <row r="4052" spans="1:14" x14ac:dyDescent="0.25">
      <c r="A4052" t="s">
        <v>455</v>
      </c>
      <c r="B4052" t="s">
        <v>243</v>
      </c>
      <c r="C4052" s="65" t="s">
        <v>485</v>
      </c>
      <c r="D4052" s="64">
        <f>IFERROR(INDEX('Feasibility Factor'!$D$5:$N$123,MATCH(VLOOKUP($A4052,PairList!$A$2:$D$205,2,0),'Feasibility Factor'!$C$5:$C$123,0),MATCH(VLOOKUP($B4052,PairList!$F$2:$I$14,2,0),'Feasibility Factor'!$D$3:$N$3,0)),"")</f>
        <v>0</v>
      </c>
      <c r="E4052" s="64">
        <v>9.6296296296296352E-2</v>
      </c>
      <c r="F4052" s="64" t="str">
        <f>IFERROR(INDEX(ESShip!$C$2:$C$99,MATCH(VLOOKUP($A4052,PairList!$A$2:$D$205,3,0),ESShip!$A$2:$A$99,0)),"")</f>
        <v/>
      </c>
      <c r="G4052" s="64">
        <v>0.50230020574034995</v>
      </c>
      <c r="H4052" s="67" t="str">
        <f>IF(INDEX(ApplicablePermutations!$B$3:$N$205,MATCH($A4052,ApplicablePermutations!$A$3:$A$205,0),MATCH($B4052,ApplicablePermutations!$B$2:$N$2,0))*INDEX(ApplicablePermutations!$Q$3:$S$205,MATCH($A4052,ApplicablePermutations!$P$3:$P$205,0),MATCH($C4052,ApplicablePermutations!$Q$2:$S$2,0))=1,"X","")</f>
        <v>X</v>
      </c>
      <c r="I4052" s="64">
        <f t="shared" si="332"/>
        <v>9.6296296296296352E-2</v>
      </c>
      <c r="J4052" s="64">
        <f t="shared" si="330"/>
        <v>0.50230020574034995</v>
      </c>
      <c r="K4052" s="64">
        <f t="shared" si="329"/>
        <v>4.7926646854632993E-2</v>
      </c>
      <c r="L4052" s="67" t="str">
        <f>IF(VLOOKUP($A4052,ApplicablePermutations!$U$3:$V$146,2,0)=1,"X","")</f>
        <v/>
      </c>
      <c r="M4052" t="str">
        <f t="shared" si="328"/>
        <v/>
      </c>
      <c r="N4052" s="64">
        <f t="shared" si="331"/>
        <v>4.7926646854632993E-2</v>
      </c>
    </row>
    <row r="4053" spans="1:14" x14ac:dyDescent="0.25">
      <c r="A4053" t="s">
        <v>455</v>
      </c>
      <c r="B4053" t="s">
        <v>333</v>
      </c>
      <c r="C4053" s="65" t="s">
        <v>485</v>
      </c>
      <c r="D4053" s="64">
        <f>IFERROR(INDEX('Feasibility Factor'!$D$5:$N$123,MATCH(VLOOKUP($A4053,PairList!$A$2:$D$205,2,0),'Feasibility Factor'!$C$5:$C$123,0),MATCH(VLOOKUP($B4053,PairList!$F$2:$I$14,2,0),'Feasibility Factor'!$D$3:$N$3,0)),"")</f>
        <v>0</v>
      </c>
      <c r="E4053" s="64">
        <v>9.6296296296296352E-2</v>
      </c>
      <c r="F4053" s="64" t="str">
        <f>IFERROR(INDEX(ESShip!$C$2:$C$99,MATCH(VLOOKUP($A4053,PairList!$A$2:$D$205,3,0),ESShip!$A$2:$A$99,0)),"")</f>
        <v/>
      </c>
      <c r="G4053" s="64">
        <v>0.50230020574034995</v>
      </c>
      <c r="H4053" s="67" t="str">
        <f>IF(INDEX(ApplicablePermutations!$B$3:$N$205,MATCH($A4053,ApplicablePermutations!$A$3:$A$205,0),MATCH($B4053,ApplicablePermutations!$B$2:$N$2,0))*INDEX(ApplicablePermutations!$Q$3:$S$205,MATCH($A4053,ApplicablePermutations!$P$3:$P$205,0),MATCH($C4053,ApplicablePermutations!$Q$2:$S$2,0))=1,"X","")</f>
        <v>X</v>
      </c>
      <c r="I4053" s="64">
        <f t="shared" si="332"/>
        <v>9.6296296296296352E-2</v>
      </c>
      <c r="J4053" s="64">
        <f t="shared" si="330"/>
        <v>0.50230020574034995</v>
      </c>
      <c r="K4053" s="64">
        <f t="shared" si="329"/>
        <v>4.7926646854632993E-2</v>
      </c>
      <c r="L4053" s="67" t="str">
        <f>IF(VLOOKUP($A4053,ApplicablePermutations!$U$3:$V$146,2,0)=1,"X","")</f>
        <v/>
      </c>
      <c r="M4053" t="str">
        <f t="shared" si="328"/>
        <v/>
      </c>
      <c r="N4053" s="64">
        <f t="shared" si="331"/>
        <v>4.7926646854632993E-2</v>
      </c>
    </row>
    <row r="4054" spans="1:14" x14ac:dyDescent="0.25">
      <c r="A4054" t="s">
        <v>455</v>
      </c>
      <c r="B4054" t="s">
        <v>334</v>
      </c>
      <c r="C4054" s="65" t="s">
        <v>485</v>
      </c>
      <c r="D4054" s="64">
        <f>IFERROR(INDEX('Feasibility Factor'!$D$5:$N$123,MATCH(VLOOKUP($A4054,PairList!$A$2:$D$205,2,0),'Feasibility Factor'!$C$5:$C$123,0),MATCH(VLOOKUP($B4054,PairList!$F$2:$I$14,2,0),'Feasibility Factor'!$D$3:$N$3,0)),"")</f>
        <v>0</v>
      </c>
      <c r="E4054" s="64">
        <v>2.5000000000000005E-2</v>
      </c>
      <c r="F4054" s="64" t="str">
        <f>IFERROR(INDEX(ESShip!$C$2:$C$99,MATCH(VLOOKUP($A4054,PairList!$A$2:$D$205,3,0),ESShip!$A$2:$A$99,0)),"")</f>
        <v/>
      </c>
      <c r="G4054" s="64">
        <v>0.50230020574034928</v>
      </c>
      <c r="H4054" s="67" t="str">
        <f>IF(INDEX(ApplicablePermutations!$B$3:$N$205,MATCH($A4054,ApplicablePermutations!$A$3:$A$205,0),MATCH($B4054,ApplicablePermutations!$B$2:$N$2,0))*INDEX(ApplicablePermutations!$Q$3:$S$205,MATCH($A4054,ApplicablePermutations!$P$3:$P$205,0),MATCH($C4054,ApplicablePermutations!$Q$2:$S$2,0))=1,"X","")</f>
        <v>X</v>
      </c>
      <c r="I4054" s="64">
        <f t="shared" si="332"/>
        <v>2.5000000000000005E-2</v>
      </c>
      <c r="J4054" s="64">
        <f t="shared" si="330"/>
        <v>0.50230020574034928</v>
      </c>
      <c r="K4054" s="64">
        <f t="shared" si="329"/>
        <v>1.244249485649127E-2</v>
      </c>
      <c r="L4054" s="67" t="str">
        <f>IF(VLOOKUP($A4054,ApplicablePermutations!$U$3:$V$146,2,0)=1,"X","")</f>
        <v/>
      </c>
      <c r="M4054" t="str">
        <f t="shared" si="328"/>
        <v/>
      </c>
      <c r="N4054" s="64">
        <f t="shared" si="331"/>
        <v>1.244249485649127E-2</v>
      </c>
    </row>
    <row r="4055" spans="1:14" x14ac:dyDescent="0.25">
      <c r="A4055" t="s">
        <v>455</v>
      </c>
      <c r="B4055" t="s">
        <v>94</v>
      </c>
      <c r="C4055" s="65" t="s">
        <v>485</v>
      </c>
      <c r="D4055" s="64">
        <f>IFERROR(INDEX('Feasibility Factor'!$D$5:$N$123,MATCH(VLOOKUP($A4055,PairList!$A$2:$D$205,2,0),'Feasibility Factor'!$C$5:$C$123,0),MATCH(VLOOKUP($B4055,PairList!$F$2:$I$14,2,0),'Feasibility Factor'!$D$3:$N$3,0)),"")</f>
        <v>0</v>
      </c>
      <c r="E4055" s="64">
        <v>2.5000000000000001E-2</v>
      </c>
      <c r="F4055" s="64" t="str">
        <f>IFERROR(INDEX(ESShip!$C$2:$C$99,MATCH(VLOOKUP($A4055,PairList!$A$2:$D$205,3,0),ESShip!$A$2:$A$99,0)),"")</f>
        <v/>
      </c>
      <c r="G4055" s="64">
        <v>0.50230020574034928</v>
      </c>
      <c r="H4055" s="67" t="str">
        <f>IF(INDEX(ApplicablePermutations!$B$3:$N$205,MATCH($A4055,ApplicablePermutations!$A$3:$A$205,0),MATCH($B4055,ApplicablePermutations!$B$2:$N$2,0))*INDEX(ApplicablePermutations!$Q$3:$S$205,MATCH($A4055,ApplicablePermutations!$P$3:$P$205,0),MATCH($C4055,ApplicablePermutations!$Q$2:$S$2,0))=1,"X","")</f>
        <v>X</v>
      </c>
      <c r="I4055" s="64">
        <f t="shared" si="332"/>
        <v>2.5000000000000001E-2</v>
      </c>
      <c r="J4055" s="64">
        <f t="shared" si="330"/>
        <v>0.50230020574034928</v>
      </c>
      <c r="K4055" s="64">
        <f t="shared" si="329"/>
        <v>1.2442494856491269E-2</v>
      </c>
      <c r="L4055" s="67" t="str">
        <f>IF(VLOOKUP($A4055,ApplicablePermutations!$U$3:$V$146,2,0)=1,"X","")</f>
        <v/>
      </c>
      <c r="M4055" t="str">
        <f t="shared" si="328"/>
        <v/>
      </c>
      <c r="N4055" s="64">
        <f t="shared" si="331"/>
        <v>1.2442494856491269E-2</v>
      </c>
    </row>
    <row r="4056" spans="1:14" x14ac:dyDescent="0.25">
      <c r="A4056" t="s">
        <v>455</v>
      </c>
      <c r="B4056" t="s">
        <v>335</v>
      </c>
      <c r="C4056" s="65" t="s">
        <v>485</v>
      </c>
      <c r="D4056" s="64">
        <f>IFERROR(INDEX('Feasibility Factor'!$D$5:$N$123,MATCH(VLOOKUP($A4056,PairList!$A$2:$D$205,2,0),'Feasibility Factor'!$C$5:$C$123,0),MATCH(VLOOKUP($B4056,PairList!$F$2:$I$14,2,0),'Feasibility Factor'!$D$3:$N$3,0)),"")</f>
        <v>0</v>
      </c>
      <c r="E4056" s="64">
        <v>2.5000000000000001E-2</v>
      </c>
      <c r="F4056" s="64" t="str">
        <f>IFERROR(INDEX(ESShip!$C$2:$C$99,MATCH(VLOOKUP($A4056,PairList!$A$2:$D$205,3,0),ESShip!$A$2:$A$99,0)),"")</f>
        <v/>
      </c>
      <c r="G4056" s="64">
        <v>0.50230020574034928</v>
      </c>
      <c r="H4056" s="67" t="str">
        <f>IF(INDEX(ApplicablePermutations!$B$3:$N$205,MATCH($A4056,ApplicablePermutations!$A$3:$A$205,0),MATCH($B4056,ApplicablePermutations!$B$2:$N$2,0))*INDEX(ApplicablePermutations!$Q$3:$S$205,MATCH($A4056,ApplicablePermutations!$P$3:$P$205,0),MATCH($C4056,ApplicablePermutations!$Q$2:$S$2,0))=1,"X","")</f>
        <v>X</v>
      </c>
      <c r="I4056" s="64">
        <f t="shared" si="332"/>
        <v>2.5000000000000001E-2</v>
      </c>
      <c r="J4056" s="64">
        <f t="shared" si="330"/>
        <v>0.50230020574034928</v>
      </c>
      <c r="K4056" s="64">
        <f t="shared" si="329"/>
        <v>1.2442494856491269E-2</v>
      </c>
      <c r="L4056" s="67" t="str">
        <f>IF(VLOOKUP($A4056,ApplicablePermutations!$U$3:$V$146,2,0)=1,"X","")</f>
        <v/>
      </c>
      <c r="M4056" t="str">
        <f t="shared" si="328"/>
        <v/>
      </c>
      <c r="N4056" s="64">
        <f t="shared" si="331"/>
        <v>1.2442494856491269E-2</v>
      </c>
    </row>
    <row r="4057" spans="1:14" x14ac:dyDescent="0.25">
      <c r="A4057" t="s">
        <v>455</v>
      </c>
      <c r="B4057" t="s">
        <v>100</v>
      </c>
      <c r="C4057" s="65" t="s">
        <v>485</v>
      </c>
      <c r="D4057" s="64">
        <f>IFERROR(INDEX('Feasibility Factor'!$D$5:$N$123,MATCH(VLOOKUP($A4057,PairList!$A$2:$D$205,2,0),'Feasibility Factor'!$C$5:$C$123,0),MATCH(VLOOKUP($B4057,PairList!$F$2:$I$14,2,0),'Feasibility Factor'!$D$3:$N$3,0)),"")</f>
        <v>0</v>
      </c>
      <c r="E4057" s="64">
        <v>9.6296296296296352E-2</v>
      </c>
      <c r="F4057" s="64" t="str">
        <f>IFERROR(INDEX(ESShip!$C$2:$C$99,MATCH(VLOOKUP($A4057,PairList!$A$2:$D$205,3,0),ESShip!$A$2:$A$99,0)),"")</f>
        <v/>
      </c>
      <c r="G4057" s="64">
        <v>0.50230020574034995</v>
      </c>
      <c r="H4057" s="67" t="str">
        <f>IF(INDEX(ApplicablePermutations!$B$3:$N$205,MATCH($A4057,ApplicablePermutations!$A$3:$A$205,0),MATCH($B4057,ApplicablePermutations!$B$2:$N$2,0))*INDEX(ApplicablePermutations!$Q$3:$S$205,MATCH($A4057,ApplicablePermutations!$P$3:$P$205,0),MATCH($C4057,ApplicablePermutations!$Q$2:$S$2,0))=1,"X","")</f>
        <v>X</v>
      </c>
      <c r="I4057" s="64">
        <f t="shared" si="332"/>
        <v>9.6296296296296352E-2</v>
      </c>
      <c r="J4057" s="64">
        <f t="shared" si="330"/>
        <v>0.50230020574034995</v>
      </c>
      <c r="K4057" s="64">
        <f t="shared" si="329"/>
        <v>4.7926646854632993E-2</v>
      </c>
      <c r="L4057" s="67" t="str">
        <f>IF(VLOOKUP($A4057,ApplicablePermutations!$U$3:$V$146,2,0)=1,"X","")</f>
        <v/>
      </c>
      <c r="M4057" t="str">
        <f t="shared" si="328"/>
        <v/>
      </c>
      <c r="N4057" s="64">
        <f t="shared" si="331"/>
        <v>4.7926646854632993E-2</v>
      </c>
    </row>
    <row r="4058" spans="1:14" x14ac:dyDescent="0.25">
      <c r="A4058" t="s">
        <v>455</v>
      </c>
      <c r="B4058" t="s">
        <v>327</v>
      </c>
      <c r="C4058" s="65" t="s">
        <v>486</v>
      </c>
      <c r="D4058" s="64">
        <f>IFERROR(INDEX('Feasibility Factor'!$D$5:$N$123,MATCH(VLOOKUP($A4058,PairList!$A$2:$D$205,2,0),'Feasibility Factor'!$C$5:$C$123,0),MATCH(VLOOKUP($B4058,PairList!$F$2:$I$14,2,0),'Feasibility Factor'!$D$3:$N$3,0)),"")</f>
        <v>0</v>
      </c>
      <c r="E4058" s="64">
        <v>9.6296296296296352E-2</v>
      </c>
      <c r="F4058" s="64" t="str">
        <f>IFERROR(INDEX(ESShip!$C$2:$C$99,MATCH(VLOOKUP($A4058,PairList!$A$2:$D$205,3,0),ESShip!$A$2:$A$99,0)),"")</f>
        <v/>
      </c>
      <c r="G4058" s="64">
        <v>0.50230020574034995</v>
      </c>
      <c r="H4058" s="67" t="str">
        <f>IF(INDEX(ApplicablePermutations!$B$3:$N$205,MATCH($A4058,ApplicablePermutations!$A$3:$A$205,0),MATCH($B4058,ApplicablePermutations!$B$2:$N$2,0))*INDEX(ApplicablePermutations!$Q$3:$S$205,MATCH($A4058,ApplicablePermutations!$P$3:$P$205,0),MATCH($C4058,ApplicablePermutations!$Q$2:$S$2,0))=1,"X","")</f>
        <v>X</v>
      </c>
      <c r="I4058" s="64">
        <f t="shared" si="332"/>
        <v>9.6296296296296352E-2</v>
      </c>
      <c r="J4058" s="64">
        <f t="shared" si="330"/>
        <v>0.50230020574034995</v>
      </c>
      <c r="K4058" s="64">
        <f t="shared" si="329"/>
        <v>4.7926646854632993E-2</v>
      </c>
      <c r="L4058" s="67" t="str">
        <f>IF(VLOOKUP($A4058,ApplicablePermutations!$U$3:$V$146,2,0)=1,"X","")</f>
        <v/>
      </c>
      <c r="M4058" t="str">
        <f t="shared" ref="M4058:M4121" si="333">IF(L4058="X",1.2,"")</f>
        <v/>
      </c>
      <c r="N4058" s="64">
        <f t="shared" si="331"/>
        <v>4.7926646854632993E-2</v>
      </c>
    </row>
    <row r="4059" spans="1:14" x14ac:dyDescent="0.25">
      <c r="A4059" t="s">
        <v>455</v>
      </c>
      <c r="B4059" t="s">
        <v>328</v>
      </c>
      <c r="C4059" s="65" t="s">
        <v>486</v>
      </c>
      <c r="D4059" s="64">
        <f>IFERROR(INDEX('Feasibility Factor'!$D$5:$N$123,MATCH(VLOOKUP($A4059,PairList!$A$2:$D$205,2,0),'Feasibility Factor'!$C$5:$C$123,0),MATCH(VLOOKUP($B4059,PairList!$F$2:$I$14,2,0),'Feasibility Factor'!$D$3:$N$3,0)),"")</f>
        <v>0</v>
      </c>
      <c r="E4059" s="64">
        <v>0.10000000000000002</v>
      </c>
      <c r="F4059" s="64" t="str">
        <f>IFERROR(INDEX(ESShip!$C$2:$C$99,MATCH(VLOOKUP($A4059,PairList!$A$2:$D$205,3,0),ESShip!$A$2:$A$99,0)),"")</f>
        <v/>
      </c>
      <c r="G4059" s="64">
        <v>0.50230020574034928</v>
      </c>
      <c r="H4059" s="67" t="str">
        <f>IF(INDEX(ApplicablePermutations!$B$3:$N$205,MATCH($A4059,ApplicablePermutations!$A$3:$A$205,0),MATCH($B4059,ApplicablePermutations!$B$2:$N$2,0))*INDEX(ApplicablePermutations!$Q$3:$S$205,MATCH($A4059,ApplicablePermutations!$P$3:$P$205,0),MATCH($C4059,ApplicablePermutations!$Q$2:$S$2,0))=1,"X","")</f>
        <v>X</v>
      </c>
      <c r="I4059" s="64">
        <f t="shared" si="332"/>
        <v>0.10000000000000002</v>
      </c>
      <c r="J4059" s="64">
        <f t="shared" si="330"/>
        <v>0.50230020574034928</v>
      </c>
      <c r="K4059" s="64">
        <f t="shared" si="329"/>
        <v>4.9769979425965082E-2</v>
      </c>
      <c r="L4059" s="67" t="str">
        <f>IF(VLOOKUP($A4059,ApplicablePermutations!$U$3:$V$146,2,0)=1,"X","")</f>
        <v/>
      </c>
      <c r="M4059" t="str">
        <f t="shared" si="333"/>
        <v/>
      </c>
      <c r="N4059" s="64">
        <f t="shared" si="331"/>
        <v>4.9769979425965082E-2</v>
      </c>
    </row>
    <row r="4060" spans="1:14" x14ac:dyDescent="0.25">
      <c r="A4060" t="s">
        <v>455</v>
      </c>
      <c r="B4060" t="s">
        <v>239</v>
      </c>
      <c r="C4060" s="65" t="s">
        <v>486</v>
      </c>
      <c r="D4060" s="64">
        <f>IFERROR(INDEX('Feasibility Factor'!$D$5:$N$123,MATCH(VLOOKUP($A4060,PairList!$A$2:$D$205,2,0),'Feasibility Factor'!$C$5:$C$123,0),MATCH(VLOOKUP($B4060,PairList!$F$2:$I$14,2,0),'Feasibility Factor'!$D$3:$N$3,0)),"")</f>
        <v>1</v>
      </c>
      <c r="E4060" s="64">
        <v>0.2</v>
      </c>
      <c r="F4060" s="64" t="str">
        <f>IFERROR(INDEX(ESShip!$C$2:$C$99,MATCH(VLOOKUP($A4060,PairList!$A$2:$D$205,3,0),ESShip!$A$2:$A$99,0)),"")</f>
        <v/>
      </c>
      <c r="G4060" s="64">
        <v>0.50230020574034928</v>
      </c>
      <c r="H4060" s="67" t="str">
        <f>IF(INDEX(ApplicablePermutations!$B$3:$N$205,MATCH($A4060,ApplicablePermutations!$A$3:$A$205,0),MATCH($B4060,ApplicablePermutations!$B$2:$N$2,0))*INDEX(ApplicablePermutations!$Q$3:$S$205,MATCH($A4060,ApplicablePermutations!$P$3:$P$205,0),MATCH($C4060,ApplicablePermutations!$Q$2:$S$2,0))=1,"X","")</f>
        <v>X</v>
      </c>
      <c r="I4060" s="64">
        <f t="shared" si="332"/>
        <v>0.2</v>
      </c>
      <c r="J4060" s="64">
        <f t="shared" si="330"/>
        <v>0.50230020574034928</v>
      </c>
      <c r="K4060" s="64">
        <f t="shared" si="329"/>
        <v>9.9539958851930149E-2</v>
      </c>
      <c r="L4060" s="67" t="str">
        <f>IF(VLOOKUP($A4060,ApplicablePermutations!$U$3:$V$146,2,0)=1,"X","")</f>
        <v/>
      </c>
      <c r="M4060" t="str">
        <f t="shared" si="333"/>
        <v/>
      </c>
      <c r="N4060" s="64">
        <f t="shared" si="331"/>
        <v>9.9539958851930149E-2</v>
      </c>
    </row>
    <row r="4061" spans="1:14" x14ac:dyDescent="0.25">
      <c r="A4061" t="s">
        <v>455</v>
      </c>
      <c r="B4061" t="s">
        <v>329</v>
      </c>
      <c r="C4061" s="65" t="s">
        <v>486</v>
      </c>
      <c r="D4061" s="64">
        <f>IFERROR(INDEX('Feasibility Factor'!$D$5:$N$123,MATCH(VLOOKUP($A4061,PairList!$A$2:$D$205,2,0),'Feasibility Factor'!$C$5:$C$123,0),MATCH(VLOOKUP($B4061,PairList!$F$2:$I$14,2,0),'Feasibility Factor'!$D$3:$N$3,0)),"")</f>
        <v>0</v>
      </c>
      <c r="E4061" s="64">
        <v>0.10000000000000002</v>
      </c>
      <c r="F4061" s="64" t="str">
        <f>IFERROR(INDEX(ESShip!$C$2:$C$99,MATCH(VLOOKUP($A4061,PairList!$A$2:$D$205,3,0),ESShip!$A$2:$A$99,0)),"")</f>
        <v/>
      </c>
      <c r="G4061" s="64">
        <v>0.50230020574034928</v>
      </c>
      <c r="H4061" s="67" t="str">
        <f>IF(INDEX(ApplicablePermutations!$B$3:$N$205,MATCH($A4061,ApplicablePermutations!$A$3:$A$205,0),MATCH($B4061,ApplicablePermutations!$B$2:$N$2,0))*INDEX(ApplicablePermutations!$Q$3:$S$205,MATCH($A4061,ApplicablePermutations!$P$3:$P$205,0),MATCH($C4061,ApplicablePermutations!$Q$2:$S$2,0))=1,"X","")</f>
        <v>X</v>
      </c>
      <c r="I4061" s="64">
        <f t="shared" si="332"/>
        <v>0.10000000000000002</v>
      </c>
      <c r="J4061" s="64">
        <f t="shared" si="330"/>
        <v>0.50230020574034928</v>
      </c>
      <c r="K4061" s="64">
        <f t="shared" si="329"/>
        <v>4.9769979425965082E-2</v>
      </c>
      <c r="L4061" s="67" t="str">
        <f>IF(VLOOKUP($A4061,ApplicablePermutations!$U$3:$V$146,2,0)=1,"X","")</f>
        <v/>
      </c>
      <c r="M4061" t="str">
        <f t="shared" si="333"/>
        <v/>
      </c>
      <c r="N4061" s="64">
        <f t="shared" si="331"/>
        <v>4.9769979425965082E-2</v>
      </c>
    </row>
    <row r="4062" spans="1:14" x14ac:dyDescent="0.25">
      <c r="A4062" t="s">
        <v>455</v>
      </c>
      <c r="B4062" t="s">
        <v>330</v>
      </c>
      <c r="C4062" s="65" t="s">
        <v>486</v>
      </c>
      <c r="D4062" s="64">
        <f>IFERROR(INDEX('Feasibility Factor'!$D$5:$N$123,MATCH(VLOOKUP($A4062,PairList!$A$2:$D$205,2,0),'Feasibility Factor'!$C$5:$C$123,0),MATCH(VLOOKUP($B4062,PairList!$F$2:$I$14,2,0),'Feasibility Factor'!$D$3:$N$3,0)),"")</f>
        <v>0</v>
      </c>
      <c r="E4062" s="64">
        <v>0.10000000000000002</v>
      </c>
      <c r="F4062" s="64" t="str">
        <f>IFERROR(INDEX(ESShip!$C$2:$C$99,MATCH(VLOOKUP($A4062,PairList!$A$2:$D$205,3,0),ESShip!$A$2:$A$99,0)),"")</f>
        <v/>
      </c>
      <c r="G4062" s="64">
        <v>0.50230020574034928</v>
      </c>
      <c r="H4062" s="67" t="str">
        <f>IF(INDEX(ApplicablePermutations!$B$3:$N$205,MATCH($A4062,ApplicablePermutations!$A$3:$A$205,0),MATCH($B4062,ApplicablePermutations!$B$2:$N$2,0))*INDEX(ApplicablePermutations!$Q$3:$S$205,MATCH($A4062,ApplicablePermutations!$P$3:$P$205,0),MATCH($C4062,ApplicablePermutations!$Q$2:$S$2,0))=1,"X","")</f>
        <v>X</v>
      </c>
      <c r="I4062" s="64">
        <f t="shared" si="332"/>
        <v>0.10000000000000002</v>
      </c>
      <c r="J4062" s="64">
        <f t="shared" si="330"/>
        <v>0.50230020574034928</v>
      </c>
      <c r="K4062" s="64">
        <f t="shared" si="329"/>
        <v>4.9769979425965082E-2</v>
      </c>
      <c r="L4062" s="67" t="str">
        <f>IF(VLOOKUP($A4062,ApplicablePermutations!$U$3:$V$146,2,0)=1,"X","")</f>
        <v/>
      </c>
      <c r="M4062" t="str">
        <f t="shared" si="333"/>
        <v/>
      </c>
      <c r="N4062" s="64">
        <f t="shared" si="331"/>
        <v>4.9769979425965082E-2</v>
      </c>
    </row>
    <row r="4063" spans="1:14" x14ac:dyDescent="0.25">
      <c r="A4063" t="s">
        <v>455</v>
      </c>
      <c r="B4063" t="s">
        <v>331</v>
      </c>
      <c r="C4063" s="65" t="s">
        <v>486</v>
      </c>
      <c r="D4063" s="64">
        <f>IFERROR(INDEX('Feasibility Factor'!$D$5:$N$123,MATCH(VLOOKUP($A4063,PairList!$A$2:$D$205,2,0),'Feasibility Factor'!$C$5:$C$123,0),MATCH(VLOOKUP($B4063,PairList!$F$2:$I$14,2,0),'Feasibility Factor'!$D$3:$N$3,0)),"")</f>
        <v>0</v>
      </c>
      <c r="E4063" s="64">
        <v>9.6296296296296352E-2</v>
      </c>
      <c r="F4063" s="64" t="str">
        <f>IFERROR(INDEX(ESShip!$C$2:$C$99,MATCH(VLOOKUP($A4063,PairList!$A$2:$D$205,3,0),ESShip!$A$2:$A$99,0)),"")</f>
        <v/>
      </c>
      <c r="G4063" s="64">
        <v>0.50230020574034995</v>
      </c>
      <c r="H4063" s="67" t="str">
        <f>IF(INDEX(ApplicablePermutations!$B$3:$N$205,MATCH($A4063,ApplicablePermutations!$A$3:$A$205,0),MATCH($B4063,ApplicablePermutations!$B$2:$N$2,0))*INDEX(ApplicablePermutations!$Q$3:$S$205,MATCH($A4063,ApplicablePermutations!$P$3:$P$205,0),MATCH($C4063,ApplicablePermutations!$Q$2:$S$2,0))=1,"X","")</f>
        <v>X</v>
      </c>
      <c r="I4063" s="64">
        <f t="shared" si="332"/>
        <v>9.6296296296296352E-2</v>
      </c>
      <c r="J4063" s="64">
        <f t="shared" si="330"/>
        <v>0.50230020574034995</v>
      </c>
      <c r="K4063" s="64">
        <f t="shared" si="329"/>
        <v>4.7926646854632993E-2</v>
      </c>
      <c r="L4063" s="67" t="str">
        <f>IF(VLOOKUP($A4063,ApplicablePermutations!$U$3:$V$146,2,0)=1,"X","")</f>
        <v/>
      </c>
      <c r="M4063" t="str">
        <f t="shared" si="333"/>
        <v/>
      </c>
      <c r="N4063" s="64">
        <f t="shared" si="331"/>
        <v>4.7926646854632993E-2</v>
      </c>
    </row>
    <row r="4064" spans="1:14" x14ac:dyDescent="0.25">
      <c r="A4064" t="s">
        <v>455</v>
      </c>
      <c r="B4064" t="s">
        <v>332</v>
      </c>
      <c r="C4064" s="65" t="s">
        <v>486</v>
      </c>
      <c r="D4064" s="64">
        <f>IFERROR(INDEX('Feasibility Factor'!$D$5:$N$123,MATCH(VLOOKUP($A4064,PairList!$A$2:$D$205,2,0),'Feasibility Factor'!$C$5:$C$123,0),MATCH(VLOOKUP($B4064,PairList!$F$2:$I$14,2,0),'Feasibility Factor'!$D$3:$N$3,0)),"")</f>
        <v>0</v>
      </c>
      <c r="E4064" s="64">
        <v>0.10000000000000002</v>
      </c>
      <c r="F4064" s="64" t="str">
        <f>IFERROR(INDEX(ESShip!$C$2:$C$99,MATCH(VLOOKUP($A4064,PairList!$A$2:$D$205,3,0),ESShip!$A$2:$A$99,0)),"")</f>
        <v/>
      </c>
      <c r="G4064" s="64">
        <v>0.50230020574034928</v>
      </c>
      <c r="H4064" s="67" t="str">
        <f>IF(INDEX(ApplicablePermutations!$B$3:$N$205,MATCH($A4064,ApplicablePermutations!$A$3:$A$205,0),MATCH($B4064,ApplicablePermutations!$B$2:$N$2,0))*INDEX(ApplicablePermutations!$Q$3:$S$205,MATCH($A4064,ApplicablePermutations!$P$3:$P$205,0),MATCH($C4064,ApplicablePermutations!$Q$2:$S$2,0))=1,"X","")</f>
        <v>X</v>
      </c>
      <c r="I4064" s="64">
        <f t="shared" si="332"/>
        <v>0.10000000000000002</v>
      </c>
      <c r="J4064" s="64">
        <f t="shared" si="330"/>
        <v>0.50230020574034928</v>
      </c>
      <c r="K4064" s="64">
        <f t="shared" si="329"/>
        <v>4.9769979425965082E-2</v>
      </c>
      <c r="L4064" s="67" t="str">
        <f>IF(VLOOKUP($A4064,ApplicablePermutations!$U$3:$V$146,2,0)=1,"X","")</f>
        <v/>
      </c>
      <c r="M4064" t="str">
        <f t="shared" si="333"/>
        <v/>
      </c>
      <c r="N4064" s="64">
        <f t="shared" si="331"/>
        <v>4.9769979425965082E-2</v>
      </c>
    </row>
    <row r="4065" spans="1:14" x14ac:dyDescent="0.25">
      <c r="A4065" t="s">
        <v>455</v>
      </c>
      <c r="B4065" t="s">
        <v>243</v>
      </c>
      <c r="C4065" s="65" t="s">
        <v>486</v>
      </c>
      <c r="D4065" s="64">
        <f>IFERROR(INDEX('Feasibility Factor'!$D$5:$N$123,MATCH(VLOOKUP($A4065,PairList!$A$2:$D$205,2,0),'Feasibility Factor'!$C$5:$C$123,0),MATCH(VLOOKUP($B4065,PairList!$F$2:$I$14,2,0),'Feasibility Factor'!$D$3:$N$3,0)),"")</f>
        <v>0</v>
      </c>
      <c r="E4065" s="64">
        <v>9.6296296296296352E-2</v>
      </c>
      <c r="F4065" s="64" t="str">
        <f>IFERROR(INDEX(ESShip!$C$2:$C$99,MATCH(VLOOKUP($A4065,PairList!$A$2:$D$205,3,0),ESShip!$A$2:$A$99,0)),"")</f>
        <v/>
      </c>
      <c r="G4065" s="64">
        <v>0.50230020574034995</v>
      </c>
      <c r="H4065" s="67" t="str">
        <f>IF(INDEX(ApplicablePermutations!$B$3:$N$205,MATCH($A4065,ApplicablePermutations!$A$3:$A$205,0),MATCH($B4065,ApplicablePermutations!$B$2:$N$2,0))*INDEX(ApplicablePermutations!$Q$3:$S$205,MATCH($A4065,ApplicablePermutations!$P$3:$P$205,0),MATCH($C4065,ApplicablePermutations!$Q$2:$S$2,0))=1,"X","")</f>
        <v>X</v>
      </c>
      <c r="I4065" s="64">
        <f t="shared" si="332"/>
        <v>9.6296296296296352E-2</v>
      </c>
      <c r="J4065" s="64">
        <f t="shared" si="330"/>
        <v>0.50230020574034995</v>
      </c>
      <c r="K4065" s="64">
        <f t="shared" si="329"/>
        <v>4.7926646854632993E-2</v>
      </c>
      <c r="L4065" s="67" t="str">
        <f>IF(VLOOKUP($A4065,ApplicablePermutations!$U$3:$V$146,2,0)=1,"X","")</f>
        <v/>
      </c>
      <c r="M4065" t="str">
        <f t="shared" si="333"/>
        <v/>
      </c>
      <c r="N4065" s="64">
        <f t="shared" si="331"/>
        <v>4.7926646854632993E-2</v>
      </c>
    </row>
    <row r="4066" spans="1:14" x14ac:dyDescent="0.25">
      <c r="A4066" t="s">
        <v>455</v>
      </c>
      <c r="B4066" t="s">
        <v>333</v>
      </c>
      <c r="C4066" s="65" t="s">
        <v>486</v>
      </c>
      <c r="D4066" s="64">
        <f>IFERROR(INDEX('Feasibility Factor'!$D$5:$N$123,MATCH(VLOOKUP($A4066,PairList!$A$2:$D$205,2,0),'Feasibility Factor'!$C$5:$C$123,0),MATCH(VLOOKUP($B4066,PairList!$F$2:$I$14,2,0),'Feasibility Factor'!$D$3:$N$3,0)),"")</f>
        <v>0</v>
      </c>
      <c r="E4066" s="64">
        <v>9.6296296296296352E-2</v>
      </c>
      <c r="F4066" s="64" t="str">
        <f>IFERROR(INDEX(ESShip!$C$2:$C$99,MATCH(VLOOKUP($A4066,PairList!$A$2:$D$205,3,0),ESShip!$A$2:$A$99,0)),"")</f>
        <v/>
      </c>
      <c r="G4066" s="64">
        <v>0.50230020574034995</v>
      </c>
      <c r="H4066" s="67" t="str">
        <f>IF(INDEX(ApplicablePermutations!$B$3:$N$205,MATCH($A4066,ApplicablePermutations!$A$3:$A$205,0),MATCH($B4066,ApplicablePermutations!$B$2:$N$2,0))*INDEX(ApplicablePermutations!$Q$3:$S$205,MATCH($A4066,ApplicablePermutations!$P$3:$P$205,0),MATCH($C4066,ApplicablePermutations!$Q$2:$S$2,0))=1,"X","")</f>
        <v>X</v>
      </c>
      <c r="I4066" s="64">
        <f t="shared" si="332"/>
        <v>9.6296296296296352E-2</v>
      </c>
      <c r="J4066" s="64">
        <f t="shared" si="330"/>
        <v>0.50230020574034995</v>
      </c>
      <c r="K4066" s="64">
        <f t="shared" si="329"/>
        <v>4.7926646854632993E-2</v>
      </c>
      <c r="L4066" s="67" t="str">
        <f>IF(VLOOKUP($A4066,ApplicablePermutations!$U$3:$V$146,2,0)=1,"X","")</f>
        <v/>
      </c>
      <c r="M4066" t="str">
        <f t="shared" si="333"/>
        <v/>
      </c>
      <c r="N4066" s="64">
        <f t="shared" si="331"/>
        <v>4.7926646854632993E-2</v>
      </c>
    </row>
    <row r="4067" spans="1:14" x14ac:dyDescent="0.25">
      <c r="A4067" t="s">
        <v>455</v>
      </c>
      <c r="B4067" t="s">
        <v>334</v>
      </c>
      <c r="C4067" s="65" t="s">
        <v>486</v>
      </c>
      <c r="D4067" s="64">
        <f>IFERROR(INDEX('Feasibility Factor'!$D$5:$N$123,MATCH(VLOOKUP($A4067,PairList!$A$2:$D$205,2,0),'Feasibility Factor'!$C$5:$C$123,0),MATCH(VLOOKUP($B4067,PairList!$F$2:$I$14,2,0),'Feasibility Factor'!$D$3:$N$3,0)),"")</f>
        <v>0</v>
      </c>
      <c r="E4067" s="64">
        <v>0.10000000000000002</v>
      </c>
      <c r="F4067" s="64" t="str">
        <f>IFERROR(INDEX(ESShip!$C$2:$C$99,MATCH(VLOOKUP($A4067,PairList!$A$2:$D$205,3,0),ESShip!$A$2:$A$99,0)),"")</f>
        <v/>
      </c>
      <c r="G4067" s="64">
        <v>0.50230020574034928</v>
      </c>
      <c r="H4067" s="67" t="str">
        <f>IF(INDEX(ApplicablePermutations!$B$3:$N$205,MATCH($A4067,ApplicablePermutations!$A$3:$A$205,0),MATCH($B4067,ApplicablePermutations!$B$2:$N$2,0))*INDEX(ApplicablePermutations!$Q$3:$S$205,MATCH($A4067,ApplicablePermutations!$P$3:$P$205,0),MATCH($C4067,ApplicablePermutations!$Q$2:$S$2,0))=1,"X","")</f>
        <v>X</v>
      </c>
      <c r="I4067" s="64">
        <f t="shared" si="332"/>
        <v>0.10000000000000002</v>
      </c>
      <c r="J4067" s="64">
        <f t="shared" si="330"/>
        <v>0.50230020574034928</v>
      </c>
      <c r="K4067" s="64">
        <f t="shared" si="329"/>
        <v>4.9769979425965082E-2</v>
      </c>
      <c r="L4067" s="67" t="str">
        <f>IF(VLOOKUP($A4067,ApplicablePermutations!$U$3:$V$146,2,0)=1,"X","")</f>
        <v/>
      </c>
      <c r="M4067" t="str">
        <f t="shared" si="333"/>
        <v/>
      </c>
      <c r="N4067" s="64">
        <f t="shared" si="331"/>
        <v>4.9769979425965082E-2</v>
      </c>
    </row>
    <row r="4068" spans="1:14" x14ac:dyDescent="0.25">
      <c r="A4068" t="s">
        <v>455</v>
      </c>
      <c r="B4068" t="s">
        <v>94</v>
      </c>
      <c r="C4068" s="65" t="s">
        <v>486</v>
      </c>
      <c r="D4068" s="64">
        <f>IFERROR(INDEX('Feasibility Factor'!$D$5:$N$123,MATCH(VLOOKUP($A4068,PairList!$A$2:$D$205,2,0),'Feasibility Factor'!$C$5:$C$123,0),MATCH(VLOOKUP($B4068,PairList!$F$2:$I$14,2,0),'Feasibility Factor'!$D$3:$N$3,0)),"")</f>
        <v>0</v>
      </c>
      <c r="E4068" s="64">
        <v>0.10000000000000002</v>
      </c>
      <c r="F4068" s="64" t="str">
        <f>IFERROR(INDEX(ESShip!$C$2:$C$99,MATCH(VLOOKUP($A4068,PairList!$A$2:$D$205,3,0),ESShip!$A$2:$A$99,0)),"")</f>
        <v/>
      </c>
      <c r="G4068" s="64">
        <v>0.50230020574034928</v>
      </c>
      <c r="H4068" s="67" t="str">
        <f>IF(INDEX(ApplicablePermutations!$B$3:$N$205,MATCH($A4068,ApplicablePermutations!$A$3:$A$205,0),MATCH($B4068,ApplicablePermutations!$B$2:$N$2,0))*INDEX(ApplicablePermutations!$Q$3:$S$205,MATCH($A4068,ApplicablePermutations!$P$3:$P$205,0),MATCH($C4068,ApplicablePermutations!$Q$2:$S$2,0))=1,"X","")</f>
        <v>X</v>
      </c>
      <c r="I4068" s="64">
        <f t="shared" si="332"/>
        <v>0.10000000000000002</v>
      </c>
      <c r="J4068" s="64">
        <f t="shared" si="330"/>
        <v>0.50230020574034928</v>
      </c>
      <c r="K4068" s="64">
        <f t="shared" si="329"/>
        <v>4.9769979425965082E-2</v>
      </c>
      <c r="L4068" s="67" t="str">
        <f>IF(VLOOKUP($A4068,ApplicablePermutations!$U$3:$V$146,2,0)=1,"X","")</f>
        <v/>
      </c>
      <c r="M4068" t="str">
        <f t="shared" si="333"/>
        <v/>
      </c>
      <c r="N4068" s="64">
        <f t="shared" si="331"/>
        <v>4.9769979425965082E-2</v>
      </c>
    </row>
    <row r="4069" spans="1:14" x14ac:dyDescent="0.25">
      <c r="A4069" t="s">
        <v>455</v>
      </c>
      <c r="B4069" t="s">
        <v>335</v>
      </c>
      <c r="C4069" s="65" t="s">
        <v>486</v>
      </c>
      <c r="D4069" s="64">
        <f>IFERROR(INDEX('Feasibility Factor'!$D$5:$N$123,MATCH(VLOOKUP($A4069,PairList!$A$2:$D$205,2,0),'Feasibility Factor'!$C$5:$C$123,0),MATCH(VLOOKUP($B4069,PairList!$F$2:$I$14,2,0),'Feasibility Factor'!$D$3:$N$3,0)),"")</f>
        <v>0</v>
      </c>
      <c r="E4069" s="64">
        <v>0.10000000000000002</v>
      </c>
      <c r="F4069" s="64" t="str">
        <f>IFERROR(INDEX(ESShip!$C$2:$C$99,MATCH(VLOOKUP($A4069,PairList!$A$2:$D$205,3,0),ESShip!$A$2:$A$99,0)),"")</f>
        <v/>
      </c>
      <c r="G4069" s="64">
        <v>0.50230020574034928</v>
      </c>
      <c r="H4069" s="67" t="str">
        <f>IF(INDEX(ApplicablePermutations!$B$3:$N$205,MATCH($A4069,ApplicablePermutations!$A$3:$A$205,0),MATCH($B4069,ApplicablePermutations!$B$2:$N$2,0))*INDEX(ApplicablePermutations!$Q$3:$S$205,MATCH($A4069,ApplicablePermutations!$P$3:$P$205,0),MATCH($C4069,ApplicablePermutations!$Q$2:$S$2,0))=1,"X","")</f>
        <v>X</v>
      </c>
      <c r="I4069" s="64">
        <f t="shared" si="332"/>
        <v>0.10000000000000002</v>
      </c>
      <c r="J4069" s="64">
        <f t="shared" si="330"/>
        <v>0.50230020574034928</v>
      </c>
      <c r="K4069" s="64">
        <f t="shared" si="329"/>
        <v>4.9769979425965082E-2</v>
      </c>
      <c r="L4069" s="67" t="str">
        <f>IF(VLOOKUP($A4069,ApplicablePermutations!$U$3:$V$146,2,0)=1,"X","")</f>
        <v/>
      </c>
      <c r="M4069" t="str">
        <f t="shared" si="333"/>
        <v/>
      </c>
      <c r="N4069" s="64">
        <f t="shared" si="331"/>
        <v>4.9769979425965082E-2</v>
      </c>
    </row>
    <row r="4070" spans="1:14" x14ac:dyDescent="0.25">
      <c r="A4070" t="s">
        <v>455</v>
      </c>
      <c r="B4070" t="s">
        <v>100</v>
      </c>
      <c r="C4070" s="65" t="s">
        <v>486</v>
      </c>
      <c r="D4070" s="64">
        <f>IFERROR(INDEX('Feasibility Factor'!$D$5:$N$123,MATCH(VLOOKUP($A4070,PairList!$A$2:$D$205,2,0),'Feasibility Factor'!$C$5:$C$123,0),MATCH(VLOOKUP($B4070,PairList!$F$2:$I$14,2,0),'Feasibility Factor'!$D$3:$N$3,0)),"")</f>
        <v>0</v>
      </c>
      <c r="E4070" s="64">
        <v>9.6296296296296352E-2</v>
      </c>
      <c r="F4070" s="64" t="str">
        <f>IFERROR(INDEX(ESShip!$C$2:$C$99,MATCH(VLOOKUP($A4070,PairList!$A$2:$D$205,3,0),ESShip!$A$2:$A$99,0)),"")</f>
        <v/>
      </c>
      <c r="G4070" s="64">
        <v>0.50230020574034995</v>
      </c>
      <c r="H4070" s="67" t="str">
        <f>IF(INDEX(ApplicablePermutations!$B$3:$N$205,MATCH($A4070,ApplicablePermutations!$A$3:$A$205,0),MATCH($B4070,ApplicablePermutations!$B$2:$N$2,0))*INDEX(ApplicablePermutations!$Q$3:$S$205,MATCH($A4070,ApplicablePermutations!$P$3:$P$205,0),MATCH($C4070,ApplicablePermutations!$Q$2:$S$2,0))=1,"X","")</f>
        <v>X</v>
      </c>
      <c r="I4070" s="64">
        <f t="shared" si="332"/>
        <v>9.6296296296296352E-2</v>
      </c>
      <c r="J4070" s="64">
        <f t="shared" si="330"/>
        <v>0.50230020574034995</v>
      </c>
      <c r="K4070" s="64">
        <f t="shared" si="329"/>
        <v>4.7926646854632993E-2</v>
      </c>
      <c r="L4070" s="67" t="str">
        <f>IF(VLOOKUP($A4070,ApplicablePermutations!$U$3:$V$146,2,0)=1,"X","")</f>
        <v/>
      </c>
      <c r="M4070" t="str">
        <f t="shared" si="333"/>
        <v/>
      </c>
      <c r="N4070" s="64">
        <f t="shared" si="331"/>
        <v>4.7926646854632993E-2</v>
      </c>
    </row>
    <row r="4071" spans="1:14" x14ac:dyDescent="0.25">
      <c r="A4071" t="s">
        <v>456</v>
      </c>
      <c r="B4071" t="s">
        <v>327</v>
      </c>
      <c r="C4071" s="65" t="s">
        <v>485</v>
      </c>
      <c r="D4071" s="64" t="str">
        <f>IFERROR(INDEX('Feasibility Factor'!$D$5:$N$123,MATCH(VLOOKUP($A4071,PairList!$A$2:$D$205,2,0),'Feasibility Factor'!$C$5:$C$123,0),MATCH(VLOOKUP($B4071,PairList!$F$2:$I$14,2,0),'Feasibility Factor'!$D$3:$N$3,0)),"")</f>
        <v/>
      </c>
      <c r="E4071" s="64">
        <v>9.6296296296296352E-2</v>
      </c>
      <c r="F4071" s="64" t="str">
        <f>IFERROR(INDEX(ESShip!$C$2:$C$99,MATCH(VLOOKUP($A4071,PairList!$A$2:$D$205,3,0),ESShip!$A$2:$A$99,0)),"")</f>
        <v/>
      </c>
      <c r="G4071" s="64">
        <v>0.50230020574034995</v>
      </c>
      <c r="H4071" s="67" t="str">
        <f>IF(INDEX(ApplicablePermutations!$B$3:$N$205,MATCH($A4071,ApplicablePermutations!$A$3:$A$205,0),MATCH($B4071,ApplicablePermutations!$B$2:$N$2,0))*INDEX(ApplicablePermutations!$Q$3:$S$205,MATCH($A4071,ApplicablePermutations!$P$3:$P$205,0),MATCH($C4071,ApplicablePermutations!$Q$2:$S$2,0))=1,"X","")</f>
        <v/>
      </c>
      <c r="I4071" s="64" t="str">
        <f t="shared" si="332"/>
        <v/>
      </c>
      <c r="J4071" s="64" t="str">
        <f t="shared" si="330"/>
        <v/>
      </c>
      <c r="K4071" s="64">
        <f t="shared" si="329"/>
        <v>0</v>
      </c>
      <c r="L4071" s="67" t="str">
        <f>IF(VLOOKUP($A4071,ApplicablePermutations!$U$3:$V$146,2,0)=1,"X","")</f>
        <v/>
      </c>
      <c r="M4071" t="str">
        <f t="shared" si="333"/>
        <v/>
      </c>
      <c r="N4071" s="64">
        <f t="shared" si="331"/>
        <v>0</v>
      </c>
    </row>
    <row r="4072" spans="1:14" x14ac:dyDescent="0.25">
      <c r="A4072" t="s">
        <v>456</v>
      </c>
      <c r="B4072" t="s">
        <v>328</v>
      </c>
      <c r="C4072" s="65" t="s">
        <v>485</v>
      </c>
      <c r="D4072" s="64" t="str">
        <f>IFERROR(INDEX('Feasibility Factor'!$D$5:$N$123,MATCH(VLOOKUP($A4072,PairList!$A$2:$D$205,2,0),'Feasibility Factor'!$C$5:$C$123,0),MATCH(VLOOKUP($B4072,PairList!$F$2:$I$14,2,0),'Feasibility Factor'!$D$3:$N$3,0)),"")</f>
        <v/>
      </c>
      <c r="E4072" s="64">
        <v>2.5000000000000001E-2</v>
      </c>
      <c r="F4072" s="64" t="str">
        <f>IFERROR(INDEX(ESShip!$C$2:$C$99,MATCH(VLOOKUP($A4072,PairList!$A$2:$D$205,3,0),ESShip!$A$2:$A$99,0)),"")</f>
        <v/>
      </c>
      <c r="G4072" s="64">
        <v>0.50230020574034928</v>
      </c>
      <c r="H4072" s="67" t="str">
        <f>IF(INDEX(ApplicablePermutations!$B$3:$N$205,MATCH($A4072,ApplicablePermutations!$A$3:$A$205,0),MATCH($B4072,ApplicablePermutations!$B$2:$N$2,0))*INDEX(ApplicablePermutations!$Q$3:$S$205,MATCH($A4072,ApplicablePermutations!$P$3:$P$205,0),MATCH($C4072,ApplicablePermutations!$Q$2:$S$2,0))=1,"X","")</f>
        <v>X</v>
      </c>
      <c r="I4072" s="64">
        <f t="shared" si="332"/>
        <v>2.5000000000000001E-2</v>
      </c>
      <c r="J4072" s="64">
        <f t="shared" si="330"/>
        <v>0.50230020574034928</v>
      </c>
      <c r="K4072" s="64">
        <f t="shared" si="329"/>
        <v>1.2442494856491269E-2</v>
      </c>
      <c r="L4072" s="67" t="str">
        <f>IF(VLOOKUP($A4072,ApplicablePermutations!$U$3:$V$146,2,0)=1,"X","")</f>
        <v/>
      </c>
      <c r="M4072" t="str">
        <f t="shared" si="333"/>
        <v/>
      </c>
      <c r="N4072" s="64">
        <f t="shared" si="331"/>
        <v>1.2442494856491269E-2</v>
      </c>
    </row>
    <row r="4073" spans="1:14" x14ac:dyDescent="0.25">
      <c r="A4073" t="s">
        <v>456</v>
      </c>
      <c r="B4073" t="s">
        <v>239</v>
      </c>
      <c r="C4073" s="65" t="s">
        <v>485</v>
      </c>
      <c r="D4073" s="64" t="str">
        <f>IFERROR(INDEX('Feasibility Factor'!$D$5:$N$123,MATCH(VLOOKUP($A4073,PairList!$A$2:$D$205,2,0),'Feasibility Factor'!$C$5:$C$123,0),MATCH(VLOOKUP($B4073,PairList!$F$2:$I$14,2,0),'Feasibility Factor'!$D$3:$N$3,0)),"")</f>
        <v/>
      </c>
      <c r="E4073" s="64">
        <v>0.20000000000000004</v>
      </c>
      <c r="F4073" s="64" t="str">
        <f>IFERROR(INDEX(ESShip!$C$2:$C$99,MATCH(VLOOKUP($A4073,PairList!$A$2:$D$205,3,0),ESShip!$A$2:$A$99,0)),"")</f>
        <v/>
      </c>
      <c r="G4073" s="64">
        <v>0.50230020574034928</v>
      </c>
      <c r="H4073" s="67" t="str">
        <f>IF(INDEX(ApplicablePermutations!$B$3:$N$205,MATCH($A4073,ApplicablePermutations!$A$3:$A$205,0),MATCH($B4073,ApplicablePermutations!$B$2:$N$2,0))*INDEX(ApplicablePermutations!$Q$3:$S$205,MATCH($A4073,ApplicablePermutations!$P$3:$P$205,0),MATCH($C4073,ApplicablePermutations!$Q$2:$S$2,0))=1,"X","")</f>
        <v/>
      </c>
      <c r="I4073" s="64" t="str">
        <f t="shared" si="332"/>
        <v/>
      </c>
      <c r="J4073" s="64" t="str">
        <f t="shared" si="330"/>
        <v/>
      </c>
      <c r="K4073" s="64">
        <f t="shared" si="329"/>
        <v>0</v>
      </c>
      <c r="L4073" s="67" t="str">
        <f>IF(VLOOKUP($A4073,ApplicablePermutations!$U$3:$V$146,2,0)=1,"X","")</f>
        <v/>
      </c>
      <c r="M4073" t="str">
        <f t="shared" si="333"/>
        <v/>
      </c>
      <c r="N4073" s="64">
        <f t="shared" si="331"/>
        <v>0</v>
      </c>
    </row>
    <row r="4074" spans="1:14" x14ac:dyDescent="0.25">
      <c r="A4074" t="s">
        <v>456</v>
      </c>
      <c r="B4074" t="s">
        <v>329</v>
      </c>
      <c r="C4074" s="65" t="s">
        <v>485</v>
      </c>
      <c r="D4074" s="64" t="str">
        <f>IFERROR(INDEX('Feasibility Factor'!$D$5:$N$123,MATCH(VLOOKUP($A4074,PairList!$A$2:$D$205,2,0),'Feasibility Factor'!$C$5:$C$123,0),MATCH(VLOOKUP($B4074,PairList!$F$2:$I$14,2,0),'Feasibility Factor'!$D$3:$N$3,0)),"")</f>
        <v/>
      </c>
      <c r="E4074" s="64">
        <v>2.5000000000000001E-2</v>
      </c>
      <c r="F4074" s="64" t="str">
        <f>IFERROR(INDEX(ESShip!$C$2:$C$99,MATCH(VLOOKUP($A4074,PairList!$A$2:$D$205,3,0),ESShip!$A$2:$A$99,0)),"")</f>
        <v/>
      </c>
      <c r="G4074" s="64">
        <v>0.50230020574034928</v>
      </c>
      <c r="H4074" s="67" t="str">
        <f>IF(INDEX(ApplicablePermutations!$B$3:$N$205,MATCH($A4074,ApplicablePermutations!$A$3:$A$205,0),MATCH($B4074,ApplicablePermutations!$B$2:$N$2,0))*INDEX(ApplicablePermutations!$Q$3:$S$205,MATCH($A4074,ApplicablePermutations!$P$3:$P$205,0),MATCH($C4074,ApplicablePermutations!$Q$2:$S$2,0))=1,"X","")</f>
        <v>X</v>
      </c>
      <c r="I4074" s="64">
        <f t="shared" si="332"/>
        <v>2.5000000000000001E-2</v>
      </c>
      <c r="J4074" s="64">
        <f t="shared" si="330"/>
        <v>0.50230020574034928</v>
      </c>
      <c r="K4074" s="64">
        <f t="shared" si="329"/>
        <v>1.2442494856491269E-2</v>
      </c>
      <c r="L4074" s="67" t="str">
        <f>IF(VLOOKUP($A4074,ApplicablePermutations!$U$3:$V$146,2,0)=1,"X","")</f>
        <v/>
      </c>
      <c r="M4074" t="str">
        <f t="shared" si="333"/>
        <v/>
      </c>
      <c r="N4074" s="64">
        <f t="shared" si="331"/>
        <v>1.2442494856491269E-2</v>
      </c>
    </row>
    <row r="4075" spans="1:14" x14ac:dyDescent="0.25">
      <c r="A4075" t="s">
        <v>456</v>
      </c>
      <c r="B4075" t="s">
        <v>330</v>
      </c>
      <c r="C4075" s="65" t="s">
        <v>485</v>
      </c>
      <c r="D4075" s="64" t="str">
        <f>IFERROR(INDEX('Feasibility Factor'!$D$5:$N$123,MATCH(VLOOKUP($A4075,PairList!$A$2:$D$205,2,0),'Feasibility Factor'!$C$5:$C$123,0),MATCH(VLOOKUP($B4075,PairList!$F$2:$I$14,2,0),'Feasibility Factor'!$D$3:$N$3,0)),"")</f>
        <v/>
      </c>
      <c r="E4075" s="64">
        <v>2.5000000000000001E-2</v>
      </c>
      <c r="F4075" s="64" t="str">
        <f>IFERROR(INDEX(ESShip!$C$2:$C$99,MATCH(VLOOKUP($A4075,PairList!$A$2:$D$205,3,0),ESShip!$A$2:$A$99,0)),"")</f>
        <v/>
      </c>
      <c r="G4075" s="64">
        <v>0.50230020574034928</v>
      </c>
      <c r="H4075" s="67" t="str">
        <f>IF(INDEX(ApplicablePermutations!$B$3:$N$205,MATCH($A4075,ApplicablePermutations!$A$3:$A$205,0),MATCH($B4075,ApplicablePermutations!$B$2:$N$2,0))*INDEX(ApplicablePermutations!$Q$3:$S$205,MATCH($A4075,ApplicablePermutations!$P$3:$P$205,0),MATCH($C4075,ApplicablePermutations!$Q$2:$S$2,0))=1,"X","")</f>
        <v>X</v>
      </c>
      <c r="I4075" s="64">
        <f t="shared" si="332"/>
        <v>2.5000000000000001E-2</v>
      </c>
      <c r="J4075" s="64">
        <f t="shared" si="330"/>
        <v>0.50230020574034928</v>
      </c>
      <c r="K4075" s="64">
        <f t="shared" si="329"/>
        <v>1.2442494856491269E-2</v>
      </c>
      <c r="L4075" s="67" t="str">
        <f>IF(VLOOKUP($A4075,ApplicablePermutations!$U$3:$V$146,2,0)=1,"X","")</f>
        <v/>
      </c>
      <c r="M4075" t="str">
        <f t="shared" si="333"/>
        <v/>
      </c>
      <c r="N4075" s="64">
        <f t="shared" si="331"/>
        <v>1.2442494856491269E-2</v>
      </c>
    </row>
    <row r="4076" spans="1:14" x14ac:dyDescent="0.25">
      <c r="A4076" t="s">
        <v>456</v>
      </c>
      <c r="B4076" t="s">
        <v>331</v>
      </c>
      <c r="C4076" s="65" t="s">
        <v>485</v>
      </c>
      <c r="D4076" s="64" t="str">
        <f>IFERROR(INDEX('Feasibility Factor'!$D$5:$N$123,MATCH(VLOOKUP($A4076,PairList!$A$2:$D$205,2,0),'Feasibility Factor'!$C$5:$C$123,0),MATCH(VLOOKUP($B4076,PairList!$F$2:$I$14,2,0),'Feasibility Factor'!$D$3:$N$3,0)),"")</f>
        <v/>
      </c>
      <c r="E4076" s="64">
        <v>9.6296296296296352E-2</v>
      </c>
      <c r="F4076" s="64" t="str">
        <f>IFERROR(INDEX(ESShip!$C$2:$C$99,MATCH(VLOOKUP($A4076,PairList!$A$2:$D$205,3,0),ESShip!$A$2:$A$99,0)),"")</f>
        <v/>
      </c>
      <c r="G4076" s="64">
        <v>0.50230020574034995</v>
      </c>
      <c r="H4076" s="67" t="str">
        <f>IF(INDEX(ApplicablePermutations!$B$3:$N$205,MATCH($A4076,ApplicablePermutations!$A$3:$A$205,0),MATCH($B4076,ApplicablePermutations!$B$2:$N$2,0))*INDEX(ApplicablePermutations!$Q$3:$S$205,MATCH($A4076,ApplicablePermutations!$P$3:$P$205,0),MATCH($C4076,ApplicablePermutations!$Q$2:$S$2,0))=1,"X","")</f>
        <v>X</v>
      </c>
      <c r="I4076" s="64">
        <f t="shared" si="332"/>
        <v>9.6296296296296352E-2</v>
      </c>
      <c r="J4076" s="64">
        <f t="shared" si="330"/>
        <v>0.50230020574034995</v>
      </c>
      <c r="K4076" s="64">
        <f t="shared" si="329"/>
        <v>4.7926646854632993E-2</v>
      </c>
      <c r="L4076" s="67" t="str">
        <f>IF(VLOOKUP($A4076,ApplicablePermutations!$U$3:$V$146,2,0)=1,"X","")</f>
        <v/>
      </c>
      <c r="M4076" t="str">
        <f t="shared" si="333"/>
        <v/>
      </c>
      <c r="N4076" s="64">
        <f t="shared" si="331"/>
        <v>4.7926646854632993E-2</v>
      </c>
    </row>
    <row r="4077" spans="1:14" x14ac:dyDescent="0.25">
      <c r="A4077" t="s">
        <v>456</v>
      </c>
      <c r="B4077" t="s">
        <v>332</v>
      </c>
      <c r="C4077" s="65" t="s">
        <v>485</v>
      </c>
      <c r="D4077" s="64" t="str">
        <f>IFERROR(INDEX('Feasibility Factor'!$D$5:$N$123,MATCH(VLOOKUP($A4077,PairList!$A$2:$D$205,2,0),'Feasibility Factor'!$C$5:$C$123,0),MATCH(VLOOKUP($B4077,PairList!$F$2:$I$14,2,0),'Feasibility Factor'!$D$3:$N$3,0)),"")</f>
        <v/>
      </c>
      <c r="E4077" s="64">
        <v>2.5000000000000001E-2</v>
      </c>
      <c r="F4077" s="64" t="str">
        <f>IFERROR(INDEX(ESShip!$C$2:$C$99,MATCH(VLOOKUP($A4077,PairList!$A$2:$D$205,3,0),ESShip!$A$2:$A$99,0)),"")</f>
        <v/>
      </c>
      <c r="G4077" s="64">
        <v>0.50230020574034928</v>
      </c>
      <c r="H4077" s="67" t="str">
        <f>IF(INDEX(ApplicablePermutations!$B$3:$N$205,MATCH($A4077,ApplicablePermutations!$A$3:$A$205,0),MATCH($B4077,ApplicablePermutations!$B$2:$N$2,0))*INDEX(ApplicablePermutations!$Q$3:$S$205,MATCH($A4077,ApplicablePermutations!$P$3:$P$205,0),MATCH($C4077,ApplicablePermutations!$Q$2:$S$2,0))=1,"X","")</f>
        <v>X</v>
      </c>
      <c r="I4077" s="64">
        <f t="shared" si="332"/>
        <v>2.5000000000000001E-2</v>
      </c>
      <c r="J4077" s="64">
        <f t="shared" si="330"/>
        <v>0.50230020574034928</v>
      </c>
      <c r="K4077" s="64">
        <f t="shared" si="329"/>
        <v>1.2442494856491269E-2</v>
      </c>
      <c r="L4077" s="67" t="str">
        <f>IF(VLOOKUP($A4077,ApplicablePermutations!$U$3:$V$146,2,0)=1,"X","")</f>
        <v/>
      </c>
      <c r="M4077" t="str">
        <f t="shared" si="333"/>
        <v/>
      </c>
      <c r="N4077" s="64">
        <f t="shared" si="331"/>
        <v>1.2442494856491269E-2</v>
      </c>
    </row>
    <row r="4078" spans="1:14" x14ac:dyDescent="0.25">
      <c r="A4078" t="s">
        <v>456</v>
      </c>
      <c r="B4078" t="s">
        <v>243</v>
      </c>
      <c r="C4078" s="65" t="s">
        <v>485</v>
      </c>
      <c r="D4078" s="64" t="str">
        <f>IFERROR(INDEX('Feasibility Factor'!$D$5:$N$123,MATCH(VLOOKUP($A4078,PairList!$A$2:$D$205,2,0),'Feasibility Factor'!$C$5:$C$123,0),MATCH(VLOOKUP($B4078,PairList!$F$2:$I$14,2,0),'Feasibility Factor'!$D$3:$N$3,0)),"")</f>
        <v/>
      </c>
      <c r="E4078" s="64">
        <v>9.6296296296296352E-2</v>
      </c>
      <c r="F4078" s="64" t="str">
        <f>IFERROR(INDEX(ESShip!$C$2:$C$99,MATCH(VLOOKUP($A4078,PairList!$A$2:$D$205,3,0),ESShip!$A$2:$A$99,0)),"")</f>
        <v/>
      </c>
      <c r="G4078" s="64">
        <v>0.50230020574034995</v>
      </c>
      <c r="H4078" s="67" t="str">
        <f>IF(INDEX(ApplicablePermutations!$B$3:$N$205,MATCH($A4078,ApplicablePermutations!$A$3:$A$205,0),MATCH($B4078,ApplicablePermutations!$B$2:$N$2,0))*INDEX(ApplicablePermutations!$Q$3:$S$205,MATCH($A4078,ApplicablePermutations!$P$3:$P$205,0),MATCH($C4078,ApplicablePermutations!$Q$2:$S$2,0))=1,"X","")</f>
        <v/>
      </c>
      <c r="I4078" s="64" t="str">
        <f t="shared" si="332"/>
        <v/>
      </c>
      <c r="J4078" s="64" t="str">
        <f t="shared" si="330"/>
        <v/>
      </c>
      <c r="K4078" s="64">
        <f t="shared" si="329"/>
        <v>0</v>
      </c>
      <c r="L4078" s="67" t="str">
        <f>IF(VLOOKUP($A4078,ApplicablePermutations!$U$3:$V$146,2,0)=1,"X","")</f>
        <v/>
      </c>
      <c r="M4078" t="str">
        <f t="shared" si="333"/>
        <v/>
      </c>
      <c r="N4078" s="64">
        <f t="shared" si="331"/>
        <v>0</v>
      </c>
    </row>
    <row r="4079" spans="1:14" x14ac:dyDescent="0.25">
      <c r="A4079" t="s">
        <v>456</v>
      </c>
      <c r="B4079" t="s">
        <v>333</v>
      </c>
      <c r="C4079" s="65" t="s">
        <v>485</v>
      </c>
      <c r="D4079" s="64" t="str">
        <f>IFERROR(INDEX('Feasibility Factor'!$D$5:$N$123,MATCH(VLOOKUP($A4079,PairList!$A$2:$D$205,2,0),'Feasibility Factor'!$C$5:$C$123,0),MATCH(VLOOKUP($B4079,PairList!$F$2:$I$14,2,0),'Feasibility Factor'!$D$3:$N$3,0)),"")</f>
        <v/>
      </c>
      <c r="E4079" s="64">
        <v>9.6296296296296352E-2</v>
      </c>
      <c r="F4079" s="64" t="str">
        <f>IFERROR(INDEX(ESShip!$C$2:$C$99,MATCH(VLOOKUP($A4079,PairList!$A$2:$D$205,3,0),ESShip!$A$2:$A$99,0)),"")</f>
        <v/>
      </c>
      <c r="G4079" s="64">
        <v>0.50230020574034995</v>
      </c>
      <c r="H4079" s="67" t="str">
        <f>IF(INDEX(ApplicablePermutations!$B$3:$N$205,MATCH($A4079,ApplicablePermutations!$A$3:$A$205,0),MATCH($B4079,ApplicablePermutations!$B$2:$N$2,0))*INDEX(ApplicablePermutations!$Q$3:$S$205,MATCH($A4079,ApplicablePermutations!$P$3:$P$205,0),MATCH($C4079,ApplicablePermutations!$Q$2:$S$2,0))=1,"X","")</f>
        <v>X</v>
      </c>
      <c r="I4079" s="64">
        <f t="shared" si="332"/>
        <v>9.6296296296296352E-2</v>
      </c>
      <c r="J4079" s="64">
        <f t="shared" si="330"/>
        <v>0.50230020574034995</v>
      </c>
      <c r="K4079" s="64">
        <f t="shared" ref="K4079:K4142" si="334">IF(H4079="X",I4079*(1-J4079),0)</f>
        <v>4.7926646854632993E-2</v>
      </c>
      <c r="L4079" s="67" t="str">
        <f>IF(VLOOKUP($A4079,ApplicablePermutations!$U$3:$V$146,2,0)=1,"X","")</f>
        <v/>
      </c>
      <c r="M4079" t="str">
        <f t="shared" si="333"/>
        <v/>
      </c>
      <c r="N4079" s="64">
        <f t="shared" si="331"/>
        <v>4.7926646854632993E-2</v>
      </c>
    </row>
    <row r="4080" spans="1:14" x14ac:dyDescent="0.25">
      <c r="A4080" t="s">
        <v>456</v>
      </c>
      <c r="B4080" t="s">
        <v>334</v>
      </c>
      <c r="C4080" s="65" t="s">
        <v>485</v>
      </c>
      <c r="D4080" s="64" t="str">
        <f>IFERROR(INDEX('Feasibility Factor'!$D$5:$N$123,MATCH(VLOOKUP($A4080,PairList!$A$2:$D$205,2,0),'Feasibility Factor'!$C$5:$C$123,0),MATCH(VLOOKUP($B4080,PairList!$F$2:$I$14,2,0),'Feasibility Factor'!$D$3:$N$3,0)),"")</f>
        <v/>
      </c>
      <c r="E4080" s="64">
        <v>2.5000000000000005E-2</v>
      </c>
      <c r="F4080" s="64" t="str">
        <f>IFERROR(INDEX(ESShip!$C$2:$C$99,MATCH(VLOOKUP($A4080,PairList!$A$2:$D$205,3,0),ESShip!$A$2:$A$99,0)),"")</f>
        <v/>
      </c>
      <c r="G4080" s="64">
        <v>0.50230020574034928</v>
      </c>
      <c r="H4080" s="67" t="str">
        <f>IF(INDEX(ApplicablePermutations!$B$3:$N$205,MATCH($A4080,ApplicablePermutations!$A$3:$A$205,0),MATCH($B4080,ApplicablePermutations!$B$2:$N$2,0))*INDEX(ApplicablePermutations!$Q$3:$S$205,MATCH($A4080,ApplicablePermutations!$P$3:$P$205,0),MATCH($C4080,ApplicablePermutations!$Q$2:$S$2,0))=1,"X","")</f>
        <v/>
      </c>
      <c r="I4080" s="64" t="str">
        <f t="shared" si="332"/>
        <v/>
      </c>
      <c r="J4080" s="64" t="str">
        <f t="shared" si="330"/>
        <v/>
      </c>
      <c r="K4080" s="64">
        <f t="shared" si="334"/>
        <v>0</v>
      </c>
      <c r="L4080" s="67" t="str">
        <f>IF(VLOOKUP($A4080,ApplicablePermutations!$U$3:$V$146,2,0)=1,"X","")</f>
        <v/>
      </c>
      <c r="M4080" t="str">
        <f t="shared" si="333"/>
        <v/>
      </c>
      <c r="N4080" s="64">
        <f t="shared" si="331"/>
        <v>0</v>
      </c>
    </row>
    <row r="4081" spans="1:14" x14ac:dyDescent="0.25">
      <c r="A4081" t="s">
        <v>456</v>
      </c>
      <c r="B4081" t="s">
        <v>94</v>
      </c>
      <c r="C4081" s="65" t="s">
        <v>485</v>
      </c>
      <c r="D4081" s="64" t="str">
        <f>IFERROR(INDEX('Feasibility Factor'!$D$5:$N$123,MATCH(VLOOKUP($A4081,PairList!$A$2:$D$205,2,0),'Feasibility Factor'!$C$5:$C$123,0),MATCH(VLOOKUP($B4081,PairList!$F$2:$I$14,2,0),'Feasibility Factor'!$D$3:$N$3,0)),"")</f>
        <v/>
      </c>
      <c r="E4081" s="64">
        <v>2.5000000000000001E-2</v>
      </c>
      <c r="F4081" s="64" t="str">
        <f>IFERROR(INDEX(ESShip!$C$2:$C$99,MATCH(VLOOKUP($A4081,PairList!$A$2:$D$205,3,0),ESShip!$A$2:$A$99,0)),"")</f>
        <v/>
      </c>
      <c r="G4081" s="64">
        <v>0.50230020574034928</v>
      </c>
      <c r="H4081" s="67" t="str">
        <f>IF(INDEX(ApplicablePermutations!$B$3:$N$205,MATCH($A4081,ApplicablePermutations!$A$3:$A$205,0),MATCH($B4081,ApplicablePermutations!$B$2:$N$2,0))*INDEX(ApplicablePermutations!$Q$3:$S$205,MATCH($A4081,ApplicablePermutations!$P$3:$P$205,0),MATCH($C4081,ApplicablePermutations!$Q$2:$S$2,0))=1,"X","")</f>
        <v/>
      </c>
      <c r="I4081" s="64" t="str">
        <f t="shared" si="332"/>
        <v/>
      </c>
      <c r="J4081" s="64" t="str">
        <f t="shared" si="330"/>
        <v/>
      </c>
      <c r="K4081" s="64">
        <f t="shared" si="334"/>
        <v>0</v>
      </c>
      <c r="L4081" s="67" t="str">
        <f>IF(VLOOKUP($A4081,ApplicablePermutations!$U$3:$V$146,2,0)=1,"X","")</f>
        <v/>
      </c>
      <c r="M4081" t="str">
        <f t="shared" si="333"/>
        <v/>
      </c>
      <c r="N4081" s="64">
        <f t="shared" si="331"/>
        <v>0</v>
      </c>
    </row>
    <row r="4082" spans="1:14" x14ac:dyDescent="0.25">
      <c r="A4082" t="s">
        <v>456</v>
      </c>
      <c r="B4082" t="s">
        <v>335</v>
      </c>
      <c r="C4082" s="65" t="s">
        <v>485</v>
      </c>
      <c r="D4082" s="64" t="str">
        <f>IFERROR(INDEX('Feasibility Factor'!$D$5:$N$123,MATCH(VLOOKUP($A4082,PairList!$A$2:$D$205,2,0),'Feasibility Factor'!$C$5:$C$123,0),MATCH(VLOOKUP($B4082,PairList!$F$2:$I$14,2,0),'Feasibility Factor'!$D$3:$N$3,0)),"")</f>
        <v/>
      </c>
      <c r="E4082" s="64">
        <v>2.5000000000000001E-2</v>
      </c>
      <c r="F4082" s="64" t="str">
        <f>IFERROR(INDEX(ESShip!$C$2:$C$99,MATCH(VLOOKUP($A4082,PairList!$A$2:$D$205,3,0),ESShip!$A$2:$A$99,0)),"")</f>
        <v/>
      </c>
      <c r="G4082" s="64">
        <v>0.50230020574034928</v>
      </c>
      <c r="H4082" s="67" t="str">
        <f>IF(INDEX(ApplicablePermutations!$B$3:$N$205,MATCH($A4082,ApplicablePermutations!$A$3:$A$205,0),MATCH($B4082,ApplicablePermutations!$B$2:$N$2,0))*INDEX(ApplicablePermutations!$Q$3:$S$205,MATCH($A4082,ApplicablePermutations!$P$3:$P$205,0),MATCH($C4082,ApplicablePermutations!$Q$2:$S$2,0))=1,"X","")</f>
        <v/>
      </c>
      <c r="I4082" s="64" t="str">
        <f t="shared" si="332"/>
        <v/>
      </c>
      <c r="J4082" s="64" t="str">
        <f t="shared" si="330"/>
        <v/>
      </c>
      <c r="K4082" s="64">
        <f t="shared" si="334"/>
        <v>0</v>
      </c>
      <c r="L4082" s="67" t="str">
        <f>IF(VLOOKUP($A4082,ApplicablePermutations!$U$3:$V$146,2,0)=1,"X","")</f>
        <v/>
      </c>
      <c r="M4082" t="str">
        <f t="shared" si="333"/>
        <v/>
      </c>
      <c r="N4082" s="64">
        <f t="shared" si="331"/>
        <v>0</v>
      </c>
    </row>
    <row r="4083" spans="1:14" x14ac:dyDescent="0.25">
      <c r="A4083" t="s">
        <v>456</v>
      </c>
      <c r="B4083" t="s">
        <v>100</v>
      </c>
      <c r="C4083" s="65" t="s">
        <v>485</v>
      </c>
      <c r="D4083" s="64" t="str">
        <f>IFERROR(INDEX('Feasibility Factor'!$D$5:$N$123,MATCH(VLOOKUP($A4083,PairList!$A$2:$D$205,2,0),'Feasibility Factor'!$C$5:$C$123,0),MATCH(VLOOKUP($B4083,PairList!$F$2:$I$14,2,0),'Feasibility Factor'!$D$3:$N$3,0)),"")</f>
        <v/>
      </c>
      <c r="E4083" s="64">
        <v>9.6296296296296352E-2</v>
      </c>
      <c r="F4083" s="64" t="str">
        <f>IFERROR(INDEX(ESShip!$C$2:$C$99,MATCH(VLOOKUP($A4083,PairList!$A$2:$D$205,3,0),ESShip!$A$2:$A$99,0)),"")</f>
        <v/>
      </c>
      <c r="G4083" s="64">
        <v>0.50230020574034995</v>
      </c>
      <c r="H4083" s="67" t="str">
        <f>IF(INDEX(ApplicablePermutations!$B$3:$N$205,MATCH($A4083,ApplicablePermutations!$A$3:$A$205,0),MATCH($B4083,ApplicablePermutations!$B$2:$N$2,0))*INDEX(ApplicablePermutations!$Q$3:$S$205,MATCH($A4083,ApplicablePermutations!$P$3:$P$205,0),MATCH($C4083,ApplicablePermutations!$Q$2:$S$2,0))=1,"X","")</f>
        <v/>
      </c>
      <c r="I4083" s="64" t="str">
        <f t="shared" si="332"/>
        <v/>
      </c>
      <c r="J4083" s="64" t="str">
        <f t="shared" si="330"/>
        <v/>
      </c>
      <c r="K4083" s="64">
        <f t="shared" si="334"/>
        <v>0</v>
      </c>
      <c r="L4083" s="67" t="str">
        <f>IF(VLOOKUP($A4083,ApplicablePermutations!$U$3:$V$146,2,0)=1,"X","")</f>
        <v/>
      </c>
      <c r="M4083" t="str">
        <f t="shared" si="333"/>
        <v/>
      </c>
      <c r="N4083" s="64">
        <f t="shared" si="331"/>
        <v>0</v>
      </c>
    </row>
    <row r="4084" spans="1:14" x14ac:dyDescent="0.25">
      <c r="A4084" t="s">
        <v>456</v>
      </c>
      <c r="B4084" t="s">
        <v>327</v>
      </c>
      <c r="C4084" s="65" t="s">
        <v>486</v>
      </c>
      <c r="D4084" s="64" t="str">
        <f>IFERROR(INDEX('Feasibility Factor'!$D$5:$N$123,MATCH(VLOOKUP($A4084,PairList!$A$2:$D$205,2,0),'Feasibility Factor'!$C$5:$C$123,0),MATCH(VLOOKUP($B4084,PairList!$F$2:$I$14,2,0),'Feasibility Factor'!$D$3:$N$3,0)),"")</f>
        <v/>
      </c>
      <c r="E4084" s="64">
        <v>9.6296296296296352E-2</v>
      </c>
      <c r="F4084" s="64" t="str">
        <f>IFERROR(INDEX(ESShip!$C$2:$C$99,MATCH(VLOOKUP($A4084,PairList!$A$2:$D$205,3,0),ESShip!$A$2:$A$99,0)),"")</f>
        <v/>
      </c>
      <c r="G4084" s="64">
        <v>0.50230020574034995</v>
      </c>
      <c r="H4084" s="67" t="str">
        <f>IF(INDEX(ApplicablePermutations!$B$3:$N$205,MATCH($A4084,ApplicablePermutations!$A$3:$A$205,0),MATCH($B4084,ApplicablePermutations!$B$2:$N$2,0))*INDEX(ApplicablePermutations!$Q$3:$S$205,MATCH($A4084,ApplicablePermutations!$P$3:$P$205,0),MATCH($C4084,ApplicablePermutations!$Q$2:$S$2,0))=1,"X","")</f>
        <v/>
      </c>
      <c r="I4084" s="64" t="str">
        <f t="shared" si="332"/>
        <v/>
      </c>
      <c r="J4084" s="64" t="str">
        <f t="shared" ref="J4084:J4147" si="335">IF(H4084="X",IF(F4084&lt;&gt;"",F4084,IF(G4084&lt;&gt;"",G4084,AVERAGEIFS($G$2:$G$13027,$A$2:$A$13027,$A4084,$C$2:$C$13027,$C4084))),"")</f>
        <v/>
      </c>
      <c r="K4084" s="64">
        <f t="shared" si="334"/>
        <v>0</v>
      </c>
      <c r="L4084" s="67" t="str">
        <f>IF(VLOOKUP($A4084,ApplicablePermutations!$U$3:$V$146,2,0)=1,"X","")</f>
        <v/>
      </c>
      <c r="M4084" t="str">
        <f t="shared" si="333"/>
        <v/>
      </c>
      <c r="N4084" s="64">
        <f t="shared" si="331"/>
        <v>0</v>
      </c>
    </row>
    <row r="4085" spans="1:14" x14ac:dyDescent="0.25">
      <c r="A4085" t="s">
        <v>456</v>
      </c>
      <c r="B4085" t="s">
        <v>328</v>
      </c>
      <c r="C4085" s="65" t="s">
        <v>486</v>
      </c>
      <c r="D4085" s="64" t="str">
        <f>IFERROR(INDEX('Feasibility Factor'!$D$5:$N$123,MATCH(VLOOKUP($A4085,PairList!$A$2:$D$205,2,0),'Feasibility Factor'!$C$5:$C$123,0),MATCH(VLOOKUP($B4085,PairList!$F$2:$I$14,2,0),'Feasibility Factor'!$D$3:$N$3,0)),"")</f>
        <v/>
      </c>
      <c r="E4085" s="64">
        <v>0.10000000000000002</v>
      </c>
      <c r="F4085" s="64" t="str">
        <f>IFERROR(INDEX(ESShip!$C$2:$C$99,MATCH(VLOOKUP($A4085,PairList!$A$2:$D$205,3,0),ESShip!$A$2:$A$99,0)),"")</f>
        <v/>
      </c>
      <c r="G4085" s="64">
        <v>0.50230020574034928</v>
      </c>
      <c r="H4085" s="67" t="str">
        <f>IF(INDEX(ApplicablePermutations!$B$3:$N$205,MATCH($A4085,ApplicablePermutations!$A$3:$A$205,0),MATCH($B4085,ApplicablePermutations!$B$2:$N$2,0))*INDEX(ApplicablePermutations!$Q$3:$S$205,MATCH($A4085,ApplicablePermutations!$P$3:$P$205,0),MATCH($C4085,ApplicablePermutations!$Q$2:$S$2,0))=1,"X","")</f>
        <v>X</v>
      </c>
      <c r="I4085" s="64">
        <f t="shared" si="332"/>
        <v>0.10000000000000002</v>
      </c>
      <c r="J4085" s="64">
        <f t="shared" si="335"/>
        <v>0.50230020574034928</v>
      </c>
      <c r="K4085" s="64">
        <f t="shared" si="334"/>
        <v>4.9769979425965082E-2</v>
      </c>
      <c r="L4085" s="67" t="str">
        <f>IF(VLOOKUP($A4085,ApplicablePermutations!$U$3:$V$146,2,0)=1,"X","")</f>
        <v/>
      </c>
      <c r="M4085" t="str">
        <f t="shared" si="333"/>
        <v/>
      </c>
      <c r="N4085" s="64">
        <f t="shared" si="331"/>
        <v>4.9769979425965082E-2</v>
      </c>
    </row>
    <row r="4086" spans="1:14" x14ac:dyDescent="0.25">
      <c r="A4086" t="s">
        <v>456</v>
      </c>
      <c r="B4086" t="s">
        <v>239</v>
      </c>
      <c r="C4086" s="65" t="s">
        <v>486</v>
      </c>
      <c r="D4086" s="64" t="str">
        <f>IFERROR(INDEX('Feasibility Factor'!$D$5:$N$123,MATCH(VLOOKUP($A4086,PairList!$A$2:$D$205,2,0),'Feasibility Factor'!$C$5:$C$123,0),MATCH(VLOOKUP($B4086,PairList!$F$2:$I$14,2,0),'Feasibility Factor'!$D$3:$N$3,0)),"")</f>
        <v/>
      </c>
      <c r="E4086" s="64">
        <v>0.2</v>
      </c>
      <c r="F4086" s="64" t="str">
        <f>IFERROR(INDEX(ESShip!$C$2:$C$99,MATCH(VLOOKUP($A4086,PairList!$A$2:$D$205,3,0),ESShip!$A$2:$A$99,0)),"")</f>
        <v/>
      </c>
      <c r="G4086" s="64">
        <v>0.50230020574034928</v>
      </c>
      <c r="H4086" s="67" t="str">
        <f>IF(INDEX(ApplicablePermutations!$B$3:$N$205,MATCH($A4086,ApplicablePermutations!$A$3:$A$205,0),MATCH($B4086,ApplicablePermutations!$B$2:$N$2,0))*INDEX(ApplicablePermutations!$Q$3:$S$205,MATCH($A4086,ApplicablePermutations!$P$3:$P$205,0),MATCH($C4086,ApplicablePermutations!$Q$2:$S$2,0))=1,"X","")</f>
        <v/>
      </c>
      <c r="I4086" s="64" t="str">
        <f t="shared" si="332"/>
        <v/>
      </c>
      <c r="J4086" s="64" t="str">
        <f t="shared" si="335"/>
        <v/>
      </c>
      <c r="K4086" s="64">
        <f t="shared" si="334"/>
        <v>0</v>
      </c>
      <c r="L4086" s="67" t="str">
        <f>IF(VLOOKUP($A4086,ApplicablePermutations!$U$3:$V$146,2,0)=1,"X","")</f>
        <v/>
      </c>
      <c r="M4086" t="str">
        <f t="shared" si="333"/>
        <v/>
      </c>
      <c r="N4086" s="64">
        <f t="shared" si="331"/>
        <v>0</v>
      </c>
    </row>
    <row r="4087" spans="1:14" x14ac:dyDescent="0.25">
      <c r="A4087" t="s">
        <v>456</v>
      </c>
      <c r="B4087" t="s">
        <v>329</v>
      </c>
      <c r="C4087" s="65" t="s">
        <v>486</v>
      </c>
      <c r="D4087" s="64" t="str">
        <f>IFERROR(INDEX('Feasibility Factor'!$D$5:$N$123,MATCH(VLOOKUP($A4087,PairList!$A$2:$D$205,2,0),'Feasibility Factor'!$C$5:$C$123,0),MATCH(VLOOKUP($B4087,PairList!$F$2:$I$14,2,0),'Feasibility Factor'!$D$3:$N$3,0)),"")</f>
        <v/>
      </c>
      <c r="E4087" s="64">
        <v>0.10000000000000002</v>
      </c>
      <c r="F4087" s="64" t="str">
        <f>IFERROR(INDEX(ESShip!$C$2:$C$99,MATCH(VLOOKUP($A4087,PairList!$A$2:$D$205,3,0),ESShip!$A$2:$A$99,0)),"")</f>
        <v/>
      </c>
      <c r="G4087" s="64">
        <v>0.50230020574034928</v>
      </c>
      <c r="H4087" s="67" t="str">
        <f>IF(INDEX(ApplicablePermutations!$B$3:$N$205,MATCH($A4087,ApplicablePermutations!$A$3:$A$205,0),MATCH($B4087,ApplicablePermutations!$B$2:$N$2,0))*INDEX(ApplicablePermutations!$Q$3:$S$205,MATCH($A4087,ApplicablePermutations!$P$3:$P$205,0),MATCH($C4087,ApplicablePermutations!$Q$2:$S$2,0))=1,"X","")</f>
        <v>X</v>
      </c>
      <c r="I4087" s="64">
        <f t="shared" si="332"/>
        <v>0.10000000000000002</v>
      </c>
      <c r="J4087" s="64">
        <f t="shared" si="335"/>
        <v>0.50230020574034928</v>
      </c>
      <c r="K4087" s="64">
        <f t="shared" si="334"/>
        <v>4.9769979425965082E-2</v>
      </c>
      <c r="L4087" s="67" t="str">
        <f>IF(VLOOKUP($A4087,ApplicablePermutations!$U$3:$V$146,2,0)=1,"X","")</f>
        <v/>
      </c>
      <c r="M4087" t="str">
        <f t="shared" si="333"/>
        <v/>
      </c>
      <c r="N4087" s="64">
        <f t="shared" si="331"/>
        <v>4.9769979425965082E-2</v>
      </c>
    </row>
    <row r="4088" spans="1:14" x14ac:dyDescent="0.25">
      <c r="A4088" t="s">
        <v>456</v>
      </c>
      <c r="B4088" t="s">
        <v>330</v>
      </c>
      <c r="C4088" s="65" t="s">
        <v>486</v>
      </c>
      <c r="D4088" s="64" t="str">
        <f>IFERROR(INDEX('Feasibility Factor'!$D$5:$N$123,MATCH(VLOOKUP($A4088,PairList!$A$2:$D$205,2,0),'Feasibility Factor'!$C$5:$C$123,0),MATCH(VLOOKUP($B4088,PairList!$F$2:$I$14,2,0),'Feasibility Factor'!$D$3:$N$3,0)),"")</f>
        <v/>
      </c>
      <c r="E4088" s="64">
        <v>0.10000000000000002</v>
      </c>
      <c r="F4088" s="64" t="str">
        <f>IFERROR(INDEX(ESShip!$C$2:$C$99,MATCH(VLOOKUP($A4088,PairList!$A$2:$D$205,3,0),ESShip!$A$2:$A$99,0)),"")</f>
        <v/>
      </c>
      <c r="G4088" s="64">
        <v>0.50230020574034928</v>
      </c>
      <c r="H4088" s="67" t="str">
        <f>IF(INDEX(ApplicablePermutations!$B$3:$N$205,MATCH($A4088,ApplicablePermutations!$A$3:$A$205,0),MATCH($B4088,ApplicablePermutations!$B$2:$N$2,0))*INDEX(ApplicablePermutations!$Q$3:$S$205,MATCH($A4088,ApplicablePermutations!$P$3:$P$205,0),MATCH($C4088,ApplicablePermutations!$Q$2:$S$2,0))=1,"X","")</f>
        <v>X</v>
      </c>
      <c r="I4088" s="64">
        <f t="shared" si="332"/>
        <v>0.10000000000000002</v>
      </c>
      <c r="J4088" s="64">
        <f t="shared" si="335"/>
        <v>0.50230020574034928</v>
      </c>
      <c r="K4088" s="64">
        <f t="shared" si="334"/>
        <v>4.9769979425965082E-2</v>
      </c>
      <c r="L4088" s="67" t="str">
        <f>IF(VLOOKUP($A4088,ApplicablePermutations!$U$3:$V$146,2,0)=1,"X","")</f>
        <v/>
      </c>
      <c r="M4088" t="str">
        <f t="shared" si="333"/>
        <v/>
      </c>
      <c r="N4088" s="64">
        <f t="shared" si="331"/>
        <v>4.9769979425965082E-2</v>
      </c>
    </row>
    <row r="4089" spans="1:14" x14ac:dyDescent="0.25">
      <c r="A4089" t="s">
        <v>456</v>
      </c>
      <c r="B4089" t="s">
        <v>331</v>
      </c>
      <c r="C4089" s="65" t="s">
        <v>486</v>
      </c>
      <c r="D4089" s="64" t="str">
        <f>IFERROR(INDEX('Feasibility Factor'!$D$5:$N$123,MATCH(VLOOKUP($A4089,PairList!$A$2:$D$205,2,0),'Feasibility Factor'!$C$5:$C$123,0),MATCH(VLOOKUP($B4089,PairList!$F$2:$I$14,2,0),'Feasibility Factor'!$D$3:$N$3,0)),"")</f>
        <v/>
      </c>
      <c r="E4089" s="64">
        <v>9.6296296296296352E-2</v>
      </c>
      <c r="F4089" s="64" t="str">
        <f>IFERROR(INDEX(ESShip!$C$2:$C$99,MATCH(VLOOKUP($A4089,PairList!$A$2:$D$205,3,0),ESShip!$A$2:$A$99,0)),"")</f>
        <v/>
      </c>
      <c r="G4089" s="64">
        <v>0.50230020574034995</v>
      </c>
      <c r="H4089" s="67" t="str">
        <f>IF(INDEX(ApplicablePermutations!$B$3:$N$205,MATCH($A4089,ApplicablePermutations!$A$3:$A$205,0),MATCH($B4089,ApplicablePermutations!$B$2:$N$2,0))*INDEX(ApplicablePermutations!$Q$3:$S$205,MATCH($A4089,ApplicablePermutations!$P$3:$P$205,0),MATCH($C4089,ApplicablePermutations!$Q$2:$S$2,0))=1,"X","")</f>
        <v>X</v>
      </c>
      <c r="I4089" s="64">
        <f t="shared" si="332"/>
        <v>9.6296296296296352E-2</v>
      </c>
      <c r="J4089" s="64">
        <f t="shared" si="335"/>
        <v>0.50230020574034995</v>
      </c>
      <c r="K4089" s="64">
        <f t="shared" si="334"/>
        <v>4.7926646854632993E-2</v>
      </c>
      <c r="L4089" s="67" t="str">
        <f>IF(VLOOKUP($A4089,ApplicablePermutations!$U$3:$V$146,2,0)=1,"X","")</f>
        <v/>
      </c>
      <c r="M4089" t="str">
        <f t="shared" si="333"/>
        <v/>
      </c>
      <c r="N4089" s="64">
        <f t="shared" si="331"/>
        <v>4.7926646854632993E-2</v>
      </c>
    </row>
    <row r="4090" spans="1:14" x14ac:dyDescent="0.25">
      <c r="A4090" t="s">
        <v>456</v>
      </c>
      <c r="B4090" t="s">
        <v>332</v>
      </c>
      <c r="C4090" s="65" t="s">
        <v>486</v>
      </c>
      <c r="D4090" s="64" t="str">
        <f>IFERROR(INDEX('Feasibility Factor'!$D$5:$N$123,MATCH(VLOOKUP($A4090,PairList!$A$2:$D$205,2,0),'Feasibility Factor'!$C$5:$C$123,0),MATCH(VLOOKUP($B4090,PairList!$F$2:$I$14,2,0),'Feasibility Factor'!$D$3:$N$3,0)),"")</f>
        <v/>
      </c>
      <c r="E4090" s="64">
        <v>0.10000000000000002</v>
      </c>
      <c r="F4090" s="64" t="str">
        <f>IFERROR(INDEX(ESShip!$C$2:$C$99,MATCH(VLOOKUP($A4090,PairList!$A$2:$D$205,3,0),ESShip!$A$2:$A$99,0)),"")</f>
        <v/>
      </c>
      <c r="G4090" s="64">
        <v>0.50230020574034928</v>
      </c>
      <c r="H4090" s="67" t="str">
        <f>IF(INDEX(ApplicablePermutations!$B$3:$N$205,MATCH($A4090,ApplicablePermutations!$A$3:$A$205,0),MATCH($B4090,ApplicablePermutations!$B$2:$N$2,0))*INDEX(ApplicablePermutations!$Q$3:$S$205,MATCH($A4090,ApplicablePermutations!$P$3:$P$205,0),MATCH($C4090,ApplicablePermutations!$Q$2:$S$2,0))=1,"X","")</f>
        <v>X</v>
      </c>
      <c r="I4090" s="64">
        <f t="shared" si="332"/>
        <v>0.10000000000000002</v>
      </c>
      <c r="J4090" s="64">
        <f t="shared" si="335"/>
        <v>0.50230020574034928</v>
      </c>
      <c r="K4090" s="64">
        <f t="shared" si="334"/>
        <v>4.9769979425965082E-2</v>
      </c>
      <c r="L4090" s="67" t="str">
        <f>IF(VLOOKUP($A4090,ApplicablePermutations!$U$3:$V$146,2,0)=1,"X","")</f>
        <v/>
      </c>
      <c r="M4090" t="str">
        <f t="shared" si="333"/>
        <v/>
      </c>
      <c r="N4090" s="64">
        <f t="shared" si="331"/>
        <v>4.9769979425965082E-2</v>
      </c>
    </row>
    <row r="4091" spans="1:14" x14ac:dyDescent="0.25">
      <c r="A4091" t="s">
        <v>456</v>
      </c>
      <c r="B4091" t="s">
        <v>243</v>
      </c>
      <c r="C4091" s="65" t="s">
        <v>486</v>
      </c>
      <c r="D4091" s="64" t="str">
        <f>IFERROR(INDEX('Feasibility Factor'!$D$5:$N$123,MATCH(VLOOKUP($A4091,PairList!$A$2:$D$205,2,0),'Feasibility Factor'!$C$5:$C$123,0),MATCH(VLOOKUP($B4091,PairList!$F$2:$I$14,2,0),'Feasibility Factor'!$D$3:$N$3,0)),"")</f>
        <v/>
      </c>
      <c r="E4091" s="64">
        <v>9.6296296296296352E-2</v>
      </c>
      <c r="F4091" s="64" t="str">
        <f>IFERROR(INDEX(ESShip!$C$2:$C$99,MATCH(VLOOKUP($A4091,PairList!$A$2:$D$205,3,0),ESShip!$A$2:$A$99,0)),"")</f>
        <v/>
      </c>
      <c r="G4091" s="64">
        <v>0.50230020574034995</v>
      </c>
      <c r="H4091" s="67" t="str">
        <f>IF(INDEX(ApplicablePermutations!$B$3:$N$205,MATCH($A4091,ApplicablePermutations!$A$3:$A$205,0),MATCH($B4091,ApplicablePermutations!$B$2:$N$2,0))*INDEX(ApplicablePermutations!$Q$3:$S$205,MATCH($A4091,ApplicablePermutations!$P$3:$P$205,0),MATCH($C4091,ApplicablePermutations!$Q$2:$S$2,0))=1,"X","")</f>
        <v/>
      </c>
      <c r="I4091" s="64" t="str">
        <f t="shared" si="332"/>
        <v/>
      </c>
      <c r="J4091" s="64" t="str">
        <f t="shared" si="335"/>
        <v/>
      </c>
      <c r="K4091" s="64">
        <f t="shared" si="334"/>
        <v>0</v>
      </c>
      <c r="L4091" s="67" t="str">
        <f>IF(VLOOKUP($A4091,ApplicablePermutations!$U$3:$V$146,2,0)=1,"X","")</f>
        <v/>
      </c>
      <c r="M4091" t="str">
        <f t="shared" si="333"/>
        <v/>
      </c>
      <c r="N4091" s="64">
        <f t="shared" si="331"/>
        <v>0</v>
      </c>
    </row>
    <row r="4092" spans="1:14" x14ac:dyDescent="0.25">
      <c r="A4092" t="s">
        <v>456</v>
      </c>
      <c r="B4092" t="s">
        <v>333</v>
      </c>
      <c r="C4092" s="65" t="s">
        <v>486</v>
      </c>
      <c r="D4092" s="64" t="str">
        <f>IFERROR(INDEX('Feasibility Factor'!$D$5:$N$123,MATCH(VLOOKUP($A4092,PairList!$A$2:$D$205,2,0),'Feasibility Factor'!$C$5:$C$123,0),MATCH(VLOOKUP($B4092,PairList!$F$2:$I$14,2,0),'Feasibility Factor'!$D$3:$N$3,0)),"")</f>
        <v/>
      </c>
      <c r="E4092" s="64">
        <v>9.6296296296296352E-2</v>
      </c>
      <c r="F4092" s="64" t="str">
        <f>IFERROR(INDEX(ESShip!$C$2:$C$99,MATCH(VLOOKUP($A4092,PairList!$A$2:$D$205,3,0),ESShip!$A$2:$A$99,0)),"")</f>
        <v/>
      </c>
      <c r="G4092" s="64">
        <v>0.50230020574034995</v>
      </c>
      <c r="H4092" s="67" t="str">
        <f>IF(INDEX(ApplicablePermutations!$B$3:$N$205,MATCH($A4092,ApplicablePermutations!$A$3:$A$205,0),MATCH($B4092,ApplicablePermutations!$B$2:$N$2,0))*INDEX(ApplicablePermutations!$Q$3:$S$205,MATCH($A4092,ApplicablePermutations!$P$3:$P$205,0),MATCH($C4092,ApplicablePermutations!$Q$2:$S$2,0))=1,"X","")</f>
        <v>X</v>
      </c>
      <c r="I4092" s="64">
        <f t="shared" si="332"/>
        <v>9.6296296296296352E-2</v>
      </c>
      <c r="J4092" s="64">
        <f t="shared" si="335"/>
        <v>0.50230020574034995</v>
      </c>
      <c r="K4092" s="64">
        <f t="shared" si="334"/>
        <v>4.7926646854632993E-2</v>
      </c>
      <c r="L4092" s="67" t="str">
        <f>IF(VLOOKUP($A4092,ApplicablePermutations!$U$3:$V$146,2,0)=1,"X","")</f>
        <v/>
      </c>
      <c r="M4092" t="str">
        <f t="shared" si="333"/>
        <v/>
      </c>
      <c r="N4092" s="64">
        <f t="shared" si="331"/>
        <v>4.7926646854632993E-2</v>
      </c>
    </row>
    <row r="4093" spans="1:14" x14ac:dyDescent="0.25">
      <c r="A4093" t="s">
        <v>456</v>
      </c>
      <c r="B4093" t="s">
        <v>334</v>
      </c>
      <c r="C4093" s="65" t="s">
        <v>486</v>
      </c>
      <c r="D4093" s="64" t="str">
        <f>IFERROR(INDEX('Feasibility Factor'!$D$5:$N$123,MATCH(VLOOKUP($A4093,PairList!$A$2:$D$205,2,0),'Feasibility Factor'!$C$5:$C$123,0),MATCH(VLOOKUP($B4093,PairList!$F$2:$I$14,2,0),'Feasibility Factor'!$D$3:$N$3,0)),"")</f>
        <v/>
      </c>
      <c r="E4093" s="64">
        <v>0.10000000000000002</v>
      </c>
      <c r="F4093" s="64" t="str">
        <f>IFERROR(INDEX(ESShip!$C$2:$C$99,MATCH(VLOOKUP($A4093,PairList!$A$2:$D$205,3,0),ESShip!$A$2:$A$99,0)),"")</f>
        <v/>
      </c>
      <c r="G4093" s="64">
        <v>0.50230020574034928</v>
      </c>
      <c r="H4093" s="67" t="str">
        <f>IF(INDEX(ApplicablePermutations!$B$3:$N$205,MATCH($A4093,ApplicablePermutations!$A$3:$A$205,0),MATCH($B4093,ApplicablePermutations!$B$2:$N$2,0))*INDEX(ApplicablePermutations!$Q$3:$S$205,MATCH($A4093,ApplicablePermutations!$P$3:$P$205,0),MATCH($C4093,ApplicablePermutations!$Q$2:$S$2,0))=1,"X","")</f>
        <v/>
      </c>
      <c r="I4093" s="64" t="str">
        <f t="shared" si="332"/>
        <v/>
      </c>
      <c r="J4093" s="64" t="str">
        <f t="shared" si="335"/>
        <v/>
      </c>
      <c r="K4093" s="64">
        <f t="shared" si="334"/>
        <v>0</v>
      </c>
      <c r="L4093" s="67" t="str">
        <f>IF(VLOOKUP($A4093,ApplicablePermutations!$U$3:$V$146,2,0)=1,"X","")</f>
        <v/>
      </c>
      <c r="M4093" t="str">
        <f t="shared" si="333"/>
        <v/>
      </c>
      <c r="N4093" s="64">
        <f t="shared" si="331"/>
        <v>0</v>
      </c>
    </row>
    <row r="4094" spans="1:14" x14ac:dyDescent="0.25">
      <c r="A4094" t="s">
        <v>456</v>
      </c>
      <c r="B4094" t="s">
        <v>94</v>
      </c>
      <c r="C4094" s="65" t="s">
        <v>486</v>
      </c>
      <c r="D4094" s="64" t="str">
        <f>IFERROR(INDEX('Feasibility Factor'!$D$5:$N$123,MATCH(VLOOKUP($A4094,PairList!$A$2:$D$205,2,0),'Feasibility Factor'!$C$5:$C$123,0),MATCH(VLOOKUP($B4094,PairList!$F$2:$I$14,2,0),'Feasibility Factor'!$D$3:$N$3,0)),"")</f>
        <v/>
      </c>
      <c r="E4094" s="64">
        <v>0.10000000000000002</v>
      </c>
      <c r="F4094" s="64" t="str">
        <f>IFERROR(INDEX(ESShip!$C$2:$C$99,MATCH(VLOOKUP($A4094,PairList!$A$2:$D$205,3,0),ESShip!$A$2:$A$99,0)),"")</f>
        <v/>
      </c>
      <c r="G4094" s="64">
        <v>0.50230020574034928</v>
      </c>
      <c r="H4094" s="67" t="str">
        <f>IF(INDEX(ApplicablePermutations!$B$3:$N$205,MATCH($A4094,ApplicablePermutations!$A$3:$A$205,0),MATCH($B4094,ApplicablePermutations!$B$2:$N$2,0))*INDEX(ApplicablePermutations!$Q$3:$S$205,MATCH($A4094,ApplicablePermutations!$P$3:$P$205,0),MATCH($C4094,ApplicablePermutations!$Q$2:$S$2,0))=1,"X","")</f>
        <v/>
      </c>
      <c r="I4094" s="64" t="str">
        <f t="shared" si="332"/>
        <v/>
      </c>
      <c r="J4094" s="64" t="str">
        <f t="shared" si="335"/>
        <v/>
      </c>
      <c r="K4094" s="64">
        <f t="shared" si="334"/>
        <v>0</v>
      </c>
      <c r="L4094" s="67" t="str">
        <f>IF(VLOOKUP($A4094,ApplicablePermutations!$U$3:$V$146,2,0)=1,"X","")</f>
        <v/>
      </c>
      <c r="M4094" t="str">
        <f t="shared" si="333"/>
        <v/>
      </c>
      <c r="N4094" s="64">
        <f t="shared" si="331"/>
        <v>0</v>
      </c>
    </row>
    <row r="4095" spans="1:14" x14ac:dyDescent="0.25">
      <c r="A4095" t="s">
        <v>456</v>
      </c>
      <c r="B4095" t="s">
        <v>335</v>
      </c>
      <c r="C4095" s="65" t="s">
        <v>486</v>
      </c>
      <c r="D4095" s="64" t="str">
        <f>IFERROR(INDEX('Feasibility Factor'!$D$5:$N$123,MATCH(VLOOKUP($A4095,PairList!$A$2:$D$205,2,0),'Feasibility Factor'!$C$5:$C$123,0),MATCH(VLOOKUP($B4095,PairList!$F$2:$I$14,2,0),'Feasibility Factor'!$D$3:$N$3,0)),"")</f>
        <v/>
      </c>
      <c r="E4095" s="64">
        <v>0.10000000000000002</v>
      </c>
      <c r="F4095" s="64" t="str">
        <f>IFERROR(INDEX(ESShip!$C$2:$C$99,MATCH(VLOOKUP($A4095,PairList!$A$2:$D$205,3,0),ESShip!$A$2:$A$99,0)),"")</f>
        <v/>
      </c>
      <c r="G4095" s="64">
        <v>0.50230020574034928</v>
      </c>
      <c r="H4095" s="67" t="str">
        <f>IF(INDEX(ApplicablePermutations!$B$3:$N$205,MATCH($A4095,ApplicablePermutations!$A$3:$A$205,0),MATCH($B4095,ApplicablePermutations!$B$2:$N$2,0))*INDEX(ApplicablePermutations!$Q$3:$S$205,MATCH($A4095,ApplicablePermutations!$P$3:$P$205,0),MATCH($C4095,ApplicablePermutations!$Q$2:$S$2,0))=1,"X","")</f>
        <v/>
      </c>
      <c r="I4095" s="64" t="str">
        <f t="shared" si="332"/>
        <v/>
      </c>
      <c r="J4095" s="64" t="str">
        <f t="shared" si="335"/>
        <v/>
      </c>
      <c r="K4095" s="64">
        <f t="shared" si="334"/>
        <v>0</v>
      </c>
      <c r="L4095" s="67" t="str">
        <f>IF(VLOOKUP($A4095,ApplicablePermutations!$U$3:$V$146,2,0)=1,"X","")</f>
        <v/>
      </c>
      <c r="M4095" t="str">
        <f t="shared" si="333"/>
        <v/>
      </c>
      <c r="N4095" s="64">
        <f t="shared" si="331"/>
        <v>0</v>
      </c>
    </row>
    <row r="4096" spans="1:14" x14ac:dyDescent="0.25">
      <c r="A4096" t="s">
        <v>456</v>
      </c>
      <c r="B4096" t="s">
        <v>100</v>
      </c>
      <c r="C4096" s="65" t="s">
        <v>486</v>
      </c>
      <c r="D4096" s="64" t="str">
        <f>IFERROR(INDEX('Feasibility Factor'!$D$5:$N$123,MATCH(VLOOKUP($A4096,PairList!$A$2:$D$205,2,0),'Feasibility Factor'!$C$5:$C$123,0),MATCH(VLOOKUP($B4096,PairList!$F$2:$I$14,2,0),'Feasibility Factor'!$D$3:$N$3,0)),"")</f>
        <v/>
      </c>
      <c r="E4096" s="64">
        <v>9.6296296296296352E-2</v>
      </c>
      <c r="F4096" s="64" t="str">
        <f>IFERROR(INDEX(ESShip!$C$2:$C$99,MATCH(VLOOKUP($A4096,PairList!$A$2:$D$205,3,0),ESShip!$A$2:$A$99,0)),"")</f>
        <v/>
      </c>
      <c r="G4096" s="64">
        <v>0.50230020574034995</v>
      </c>
      <c r="H4096" s="67" t="str">
        <f>IF(INDEX(ApplicablePermutations!$B$3:$N$205,MATCH($A4096,ApplicablePermutations!$A$3:$A$205,0),MATCH($B4096,ApplicablePermutations!$B$2:$N$2,0))*INDEX(ApplicablePermutations!$Q$3:$S$205,MATCH($A4096,ApplicablePermutations!$P$3:$P$205,0),MATCH($C4096,ApplicablePermutations!$Q$2:$S$2,0))=1,"X","")</f>
        <v/>
      </c>
      <c r="I4096" s="64" t="str">
        <f t="shared" si="332"/>
        <v/>
      </c>
      <c r="J4096" s="64" t="str">
        <f t="shared" si="335"/>
        <v/>
      </c>
      <c r="K4096" s="64">
        <f t="shared" si="334"/>
        <v>0</v>
      </c>
      <c r="L4096" s="67" t="str">
        <f>IF(VLOOKUP($A4096,ApplicablePermutations!$U$3:$V$146,2,0)=1,"X","")</f>
        <v/>
      </c>
      <c r="M4096" t="str">
        <f t="shared" si="333"/>
        <v/>
      </c>
      <c r="N4096" s="64">
        <f t="shared" si="331"/>
        <v>0</v>
      </c>
    </row>
    <row r="4097" spans="1:14" x14ac:dyDescent="0.25">
      <c r="A4097" t="s">
        <v>394</v>
      </c>
      <c r="B4097" t="s">
        <v>327</v>
      </c>
      <c r="C4097" s="65" t="s">
        <v>485</v>
      </c>
      <c r="D4097" s="64" t="str">
        <f>IFERROR(INDEX('Feasibility Factor'!$D$5:$N$123,MATCH(VLOOKUP($A4097,PairList!$A$2:$D$205,2,0),'Feasibility Factor'!$C$5:$C$123,0),MATCH(VLOOKUP($B4097,PairList!$F$2:$I$14,2,0),'Feasibility Factor'!$D$3:$N$3,0)),"")</f>
        <v/>
      </c>
      <c r="E4097" s="64">
        <v>0.13999999999999996</v>
      </c>
      <c r="F4097" s="64" t="str">
        <f>IFERROR(INDEX(ESShip!$C$2:$C$99,MATCH(VLOOKUP($A4097,PairList!$A$2:$D$205,3,0),ESShip!$A$2:$A$99,0)),"")</f>
        <v/>
      </c>
      <c r="G4097" s="64">
        <v>0.25345030861052398</v>
      </c>
      <c r="H4097" s="67" t="str">
        <f>IF(INDEX(ApplicablePermutations!$B$3:$N$205,MATCH($A4097,ApplicablePermutations!$A$3:$A$205,0),MATCH($B4097,ApplicablePermutations!$B$2:$N$2,0))*INDEX(ApplicablePermutations!$Q$3:$S$205,MATCH($A4097,ApplicablePermutations!$P$3:$P$205,0),MATCH($C4097,ApplicablePermutations!$Q$2:$S$2,0))=1,"X","")</f>
        <v>X</v>
      </c>
      <c r="I4097" s="64">
        <f t="shared" si="332"/>
        <v>0.13999999999999996</v>
      </c>
      <c r="J4097" s="64">
        <f t="shared" si="335"/>
        <v>0.25345030861052398</v>
      </c>
      <c r="K4097" s="64">
        <f t="shared" si="334"/>
        <v>0.10451695679452661</v>
      </c>
      <c r="L4097" s="67" t="str">
        <f>IF(VLOOKUP($A4097,ApplicablePermutations!$U$3:$V$146,2,0)=1,"X","")</f>
        <v/>
      </c>
      <c r="M4097" t="str">
        <f t="shared" si="333"/>
        <v/>
      </c>
      <c r="N4097" s="64">
        <f t="shared" si="331"/>
        <v>0.10451695679452661</v>
      </c>
    </row>
    <row r="4098" spans="1:14" x14ac:dyDescent="0.25">
      <c r="A4098" t="s">
        <v>394</v>
      </c>
      <c r="B4098" t="s">
        <v>328</v>
      </c>
      <c r="C4098" s="65" t="s">
        <v>485</v>
      </c>
      <c r="D4098" s="64" t="str">
        <f>IFERROR(INDEX('Feasibility Factor'!$D$5:$N$123,MATCH(VLOOKUP($A4098,PairList!$A$2:$D$205,2,0),'Feasibility Factor'!$C$5:$C$123,0),MATCH(VLOOKUP($B4098,PairList!$F$2:$I$14,2,0),'Feasibility Factor'!$D$3:$N$3,0)),"")</f>
        <v/>
      </c>
      <c r="E4098" s="64">
        <v>0.13999999999999996</v>
      </c>
      <c r="F4098" s="64" t="str">
        <f>IFERROR(INDEX(ESShip!$C$2:$C$99,MATCH(VLOOKUP($A4098,PairList!$A$2:$D$205,3,0),ESShip!$A$2:$A$99,0)),"")</f>
        <v/>
      </c>
      <c r="G4098" s="64">
        <v>0.25345030861052398</v>
      </c>
      <c r="H4098" s="67" t="str">
        <f>IF(INDEX(ApplicablePermutations!$B$3:$N$205,MATCH($A4098,ApplicablePermutations!$A$3:$A$205,0),MATCH($B4098,ApplicablePermutations!$B$2:$N$2,0))*INDEX(ApplicablePermutations!$Q$3:$S$205,MATCH($A4098,ApplicablePermutations!$P$3:$P$205,0),MATCH($C4098,ApplicablePermutations!$Q$2:$S$2,0))=1,"X","")</f>
        <v>X</v>
      </c>
      <c r="I4098" s="64">
        <f t="shared" si="332"/>
        <v>0.13999999999999996</v>
      </c>
      <c r="J4098" s="64">
        <f t="shared" si="335"/>
        <v>0.25345030861052398</v>
      </c>
      <c r="K4098" s="64">
        <f t="shared" si="334"/>
        <v>0.10451695679452661</v>
      </c>
      <c r="L4098" s="67" t="str">
        <f>IF(VLOOKUP($A4098,ApplicablePermutations!$U$3:$V$146,2,0)=1,"X","")</f>
        <v/>
      </c>
      <c r="M4098" t="str">
        <f t="shared" si="333"/>
        <v/>
      </c>
      <c r="N4098" s="64">
        <f t="shared" si="331"/>
        <v>0.10451695679452661</v>
      </c>
    </row>
    <row r="4099" spans="1:14" x14ac:dyDescent="0.25">
      <c r="A4099" t="s">
        <v>394</v>
      </c>
      <c r="B4099" t="s">
        <v>239</v>
      </c>
      <c r="C4099" s="65" t="s">
        <v>485</v>
      </c>
      <c r="D4099" s="64" t="str">
        <f>IFERROR(INDEX('Feasibility Factor'!$D$5:$N$123,MATCH(VLOOKUP($A4099,PairList!$A$2:$D$205,2,0),'Feasibility Factor'!$C$5:$C$123,0),MATCH(VLOOKUP($B4099,PairList!$F$2:$I$14,2,0),'Feasibility Factor'!$D$3:$N$3,0)),"")</f>
        <v/>
      </c>
      <c r="E4099" s="64">
        <v>0.2583333333333333</v>
      </c>
      <c r="F4099" s="64" t="str">
        <f>IFERROR(INDEX(ESShip!$C$2:$C$99,MATCH(VLOOKUP($A4099,PairList!$A$2:$D$205,3,0),ESShip!$A$2:$A$99,0)),"")</f>
        <v/>
      </c>
      <c r="G4099" s="64">
        <v>0.25345030861052392</v>
      </c>
      <c r="H4099" s="67" t="str">
        <f>IF(INDEX(ApplicablePermutations!$B$3:$N$205,MATCH($A4099,ApplicablePermutations!$A$3:$A$205,0),MATCH($B4099,ApplicablePermutations!$B$2:$N$2,0))*INDEX(ApplicablePermutations!$Q$3:$S$205,MATCH($A4099,ApplicablePermutations!$P$3:$P$205,0),MATCH($C4099,ApplicablePermutations!$Q$2:$S$2,0))=1,"X","")</f>
        <v/>
      </c>
      <c r="I4099" s="64" t="str">
        <f t="shared" si="332"/>
        <v/>
      </c>
      <c r="J4099" s="64" t="str">
        <f t="shared" si="335"/>
        <v/>
      </c>
      <c r="K4099" s="64">
        <f t="shared" si="334"/>
        <v>0</v>
      </c>
      <c r="L4099" s="67" t="str">
        <f>IF(VLOOKUP($A4099,ApplicablePermutations!$U$3:$V$146,2,0)=1,"X","")</f>
        <v/>
      </c>
      <c r="M4099" t="str">
        <f t="shared" si="333"/>
        <v/>
      </c>
      <c r="N4099" s="64">
        <f t="shared" ref="N4099:N4162" si="336">IF($L4099="X",$K4099*$M4099,K4099)</f>
        <v>0</v>
      </c>
    </row>
    <row r="4100" spans="1:14" x14ac:dyDescent="0.25">
      <c r="A4100" t="s">
        <v>394</v>
      </c>
      <c r="B4100" t="s">
        <v>329</v>
      </c>
      <c r="C4100" s="65" t="s">
        <v>485</v>
      </c>
      <c r="D4100" s="64" t="str">
        <f>IFERROR(INDEX('Feasibility Factor'!$D$5:$N$123,MATCH(VLOOKUP($A4100,PairList!$A$2:$D$205,2,0),'Feasibility Factor'!$C$5:$C$123,0),MATCH(VLOOKUP($B4100,PairList!$F$2:$I$14,2,0),'Feasibility Factor'!$D$3:$N$3,0)),"")</f>
        <v/>
      </c>
      <c r="E4100" s="64">
        <v>0.13999999999999996</v>
      </c>
      <c r="F4100" s="64" t="str">
        <f>IFERROR(INDEX(ESShip!$C$2:$C$99,MATCH(VLOOKUP($A4100,PairList!$A$2:$D$205,3,0),ESShip!$A$2:$A$99,0)),"")</f>
        <v/>
      </c>
      <c r="G4100" s="64">
        <v>0.25345030861052398</v>
      </c>
      <c r="H4100" s="67" t="str">
        <f>IF(INDEX(ApplicablePermutations!$B$3:$N$205,MATCH($A4100,ApplicablePermutations!$A$3:$A$205,0),MATCH($B4100,ApplicablePermutations!$B$2:$N$2,0))*INDEX(ApplicablePermutations!$Q$3:$S$205,MATCH($A4100,ApplicablePermutations!$P$3:$P$205,0),MATCH($C4100,ApplicablePermutations!$Q$2:$S$2,0))=1,"X","")</f>
        <v>X</v>
      </c>
      <c r="I4100" s="64">
        <f t="shared" ref="I4100:I4163" si="337">IF($H4100="X",IF(AND($D4100&gt;0,$D4100&lt;&gt;"",$E4100&gt;0,$E4100&lt;&gt;""),MIN($D4100,$E4100),IF(AND($D4100&gt;0,$D4100&lt;&gt;""),$D4100,IF(AND($E4100&gt;0,$E4100&lt;&gt;""),$E4100,AVERAGEIFS($E$2:$E$13027,$A$2:$A$13027,$A4100,$E$2:$E$13027,"&gt;0")))),"")</f>
        <v>0.13999999999999996</v>
      </c>
      <c r="J4100" s="64">
        <f t="shared" si="335"/>
        <v>0.25345030861052398</v>
      </c>
      <c r="K4100" s="64">
        <f t="shared" si="334"/>
        <v>0.10451695679452661</v>
      </c>
      <c r="L4100" s="67" t="str">
        <f>IF(VLOOKUP($A4100,ApplicablePermutations!$U$3:$V$146,2,0)=1,"X","")</f>
        <v/>
      </c>
      <c r="M4100" t="str">
        <f t="shared" si="333"/>
        <v/>
      </c>
      <c r="N4100" s="64">
        <f t="shared" si="336"/>
        <v>0.10451695679452661</v>
      </c>
    </row>
    <row r="4101" spans="1:14" x14ac:dyDescent="0.25">
      <c r="A4101" t="s">
        <v>394</v>
      </c>
      <c r="B4101" t="s">
        <v>330</v>
      </c>
      <c r="C4101" s="65" t="s">
        <v>485</v>
      </c>
      <c r="D4101" s="64" t="str">
        <f>IFERROR(INDEX('Feasibility Factor'!$D$5:$N$123,MATCH(VLOOKUP($A4101,PairList!$A$2:$D$205,2,0),'Feasibility Factor'!$C$5:$C$123,0),MATCH(VLOOKUP($B4101,PairList!$F$2:$I$14,2,0),'Feasibility Factor'!$D$3:$N$3,0)),"")</f>
        <v/>
      </c>
      <c r="E4101" s="64">
        <v>0.13999999999999996</v>
      </c>
      <c r="F4101" s="64" t="str">
        <f>IFERROR(INDEX(ESShip!$C$2:$C$99,MATCH(VLOOKUP($A4101,PairList!$A$2:$D$205,3,0),ESShip!$A$2:$A$99,0)),"")</f>
        <v/>
      </c>
      <c r="G4101" s="64">
        <v>0.25345030861052398</v>
      </c>
      <c r="H4101" s="67" t="str">
        <f>IF(INDEX(ApplicablePermutations!$B$3:$N$205,MATCH($A4101,ApplicablePermutations!$A$3:$A$205,0),MATCH($B4101,ApplicablePermutations!$B$2:$N$2,0))*INDEX(ApplicablePermutations!$Q$3:$S$205,MATCH($A4101,ApplicablePermutations!$P$3:$P$205,0),MATCH($C4101,ApplicablePermutations!$Q$2:$S$2,0))=1,"X","")</f>
        <v>X</v>
      </c>
      <c r="I4101" s="64">
        <f t="shared" si="337"/>
        <v>0.13999999999999996</v>
      </c>
      <c r="J4101" s="64">
        <f t="shared" si="335"/>
        <v>0.25345030861052398</v>
      </c>
      <c r="K4101" s="64">
        <f t="shared" si="334"/>
        <v>0.10451695679452661</v>
      </c>
      <c r="L4101" s="67" t="str">
        <f>IF(VLOOKUP($A4101,ApplicablePermutations!$U$3:$V$146,2,0)=1,"X","")</f>
        <v/>
      </c>
      <c r="M4101" t="str">
        <f t="shared" si="333"/>
        <v/>
      </c>
      <c r="N4101" s="64">
        <f t="shared" si="336"/>
        <v>0.10451695679452661</v>
      </c>
    </row>
    <row r="4102" spans="1:14" x14ac:dyDescent="0.25">
      <c r="A4102" t="s">
        <v>394</v>
      </c>
      <c r="B4102" t="s">
        <v>331</v>
      </c>
      <c r="C4102" s="65" t="s">
        <v>485</v>
      </c>
      <c r="D4102" s="64" t="str">
        <f>IFERROR(INDEX('Feasibility Factor'!$D$5:$N$123,MATCH(VLOOKUP($A4102,PairList!$A$2:$D$205,2,0),'Feasibility Factor'!$C$5:$C$123,0),MATCH(VLOOKUP($B4102,PairList!$F$2:$I$14,2,0),'Feasibility Factor'!$D$3:$N$3,0)),"")</f>
        <v/>
      </c>
      <c r="E4102" s="64">
        <v>0.13999999999999996</v>
      </c>
      <c r="F4102" s="64" t="str">
        <f>IFERROR(INDEX(ESShip!$C$2:$C$99,MATCH(VLOOKUP($A4102,PairList!$A$2:$D$205,3,0),ESShip!$A$2:$A$99,0)),"")</f>
        <v/>
      </c>
      <c r="G4102" s="64">
        <v>0.25345030861052398</v>
      </c>
      <c r="H4102" s="67" t="str">
        <f>IF(INDEX(ApplicablePermutations!$B$3:$N$205,MATCH($A4102,ApplicablePermutations!$A$3:$A$205,0),MATCH($B4102,ApplicablePermutations!$B$2:$N$2,0))*INDEX(ApplicablePermutations!$Q$3:$S$205,MATCH($A4102,ApplicablePermutations!$P$3:$P$205,0),MATCH($C4102,ApplicablePermutations!$Q$2:$S$2,0))=1,"X","")</f>
        <v>X</v>
      </c>
      <c r="I4102" s="64">
        <f t="shared" si="337"/>
        <v>0.13999999999999996</v>
      </c>
      <c r="J4102" s="64">
        <f t="shared" si="335"/>
        <v>0.25345030861052398</v>
      </c>
      <c r="K4102" s="64">
        <f t="shared" si="334"/>
        <v>0.10451695679452661</v>
      </c>
      <c r="L4102" s="67" t="str">
        <f>IF(VLOOKUP($A4102,ApplicablePermutations!$U$3:$V$146,2,0)=1,"X","")</f>
        <v/>
      </c>
      <c r="M4102" t="str">
        <f t="shared" si="333"/>
        <v/>
      </c>
      <c r="N4102" s="64">
        <f t="shared" si="336"/>
        <v>0.10451695679452661</v>
      </c>
    </row>
    <row r="4103" spans="1:14" x14ac:dyDescent="0.25">
      <c r="A4103" t="s">
        <v>394</v>
      </c>
      <c r="B4103" t="s">
        <v>332</v>
      </c>
      <c r="C4103" s="65" t="s">
        <v>485</v>
      </c>
      <c r="D4103" s="64" t="str">
        <f>IFERROR(INDEX('Feasibility Factor'!$D$5:$N$123,MATCH(VLOOKUP($A4103,PairList!$A$2:$D$205,2,0),'Feasibility Factor'!$C$5:$C$123,0),MATCH(VLOOKUP($B4103,PairList!$F$2:$I$14,2,0),'Feasibility Factor'!$D$3:$N$3,0)),"")</f>
        <v/>
      </c>
      <c r="E4103" s="64">
        <v>0.13999999999999996</v>
      </c>
      <c r="F4103" s="64" t="str">
        <f>IFERROR(INDEX(ESShip!$C$2:$C$99,MATCH(VLOOKUP($A4103,PairList!$A$2:$D$205,3,0),ESShip!$A$2:$A$99,0)),"")</f>
        <v/>
      </c>
      <c r="G4103" s="64">
        <v>0.25345030861052398</v>
      </c>
      <c r="H4103" s="67" t="str">
        <f>IF(INDEX(ApplicablePermutations!$B$3:$N$205,MATCH($A4103,ApplicablePermutations!$A$3:$A$205,0),MATCH($B4103,ApplicablePermutations!$B$2:$N$2,0))*INDEX(ApplicablePermutations!$Q$3:$S$205,MATCH($A4103,ApplicablePermutations!$P$3:$P$205,0),MATCH($C4103,ApplicablePermutations!$Q$2:$S$2,0))=1,"X","")</f>
        <v>X</v>
      </c>
      <c r="I4103" s="64">
        <f t="shared" si="337"/>
        <v>0.13999999999999996</v>
      </c>
      <c r="J4103" s="64">
        <f t="shared" si="335"/>
        <v>0.25345030861052398</v>
      </c>
      <c r="K4103" s="64">
        <f t="shared" si="334"/>
        <v>0.10451695679452661</v>
      </c>
      <c r="L4103" s="67" t="str">
        <f>IF(VLOOKUP($A4103,ApplicablePermutations!$U$3:$V$146,2,0)=1,"X","")</f>
        <v/>
      </c>
      <c r="M4103" t="str">
        <f t="shared" si="333"/>
        <v/>
      </c>
      <c r="N4103" s="64">
        <f t="shared" si="336"/>
        <v>0.10451695679452661</v>
      </c>
    </row>
    <row r="4104" spans="1:14" x14ac:dyDescent="0.25">
      <c r="A4104" t="s">
        <v>394</v>
      </c>
      <c r="B4104" t="s">
        <v>243</v>
      </c>
      <c r="C4104" s="65" t="s">
        <v>485</v>
      </c>
      <c r="D4104" s="64" t="str">
        <f>IFERROR(INDEX('Feasibility Factor'!$D$5:$N$123,MATCH(VLOOKUP($A4104,PairList!$A$2:$D$205,2,0),'Feasibility Factor'!$C$5:$C$123,0),MATCH(VLOOKUP($B4104,PairList!$F$2:$I$14,2,0),'Feasibility Factor'!$D$3:$N$3,0)),"")</f>
        <v/>
      </c>
      <c r="E4104" s="64">
        <v>0.2583333333333333</v>
      </c>
      <c r="F4104" s="64" t="str">
        <f>IFERROR(INDEX(ESShip!$C$2:$C$99,MATCH(VLOOKUP($A4104,PairList!$A$2:$D$205,3,0),ESShip!$A$2:$A$99,0)),"")</f>
        <v/>
      </c>
      <c r="G4104" s="64">
        <v>0.25345030861052392</v>
      </c>
      <c r="H4104" s="67" t="str">
        <f>IF(INDEX(ApplicablePermutations!$B$3:$N$205,MATCH($A4104,ApplicablePermutations!$A$3:$A$205,0),MATCH($B4104,ApplicablePermutations!$B$2:$N$2,0))*INDEX(ApplicablePermutations!$Q$3:$S$205,MATCH($A4104,ApplicablePermutations!$P$3:$P$205,0),MATCH($C4104,ApplicablePermutations!$Q$2:$S$2,0))=1,"X","")</f>
        <v/>
      </c>
      <c r="I4104" s="64" t="str">
        <f t="shared" si="337"/>
        <v/>
      </c>
      <c r="J4104" s="64" t="str">
        <f t="shared" si="335"/>
        <v/>
      </c>
      <c r="K4104" s="64">
        <f t="shared" si="334"/>
        <v>0</v>
      </c>
      <c r="L4104" s="67" t="str">
        <f>IF(VLOOKUP($A4104,ApplicablePermutations!$U$3:$V$146,2,0)=1,"X","")</f>
        <v/>
      </c>
      <c r="M4104" t="str">
        <f t="shared" si="333"/>
        <v/>
      </c>
      <c r="N4104" s="64">
        <f t="shared" si="336"/>
        <v>0</v>
      </c>
    </row>
    <row r="4105" spans="1:14" x14ac:dyDescent="0.25">
      <c r="A4105" t="s">
        <v>394</v>
      </c>
      <c r="B4105" t="s">
        <v>333</v>
      </c>
      <c r="C4105" s="65" t="s">
        <v>485</v>
      </c>
      <c r="D4105" s="64" t="str">
        <f>IFERROR(INDEX('Feasibility Factor'!$D$5:$N$123,MATCH(VLOOKUP($A4105,PairList!$A$2:$D$205,2,0),'Feasibility Factor'!$C$5:$C$123,0),MATCH(VLOOKUP($B4105,PairList!$F$2:$I$14,2,0),'Feasibility Factor'!$D$3:$N$3,0)),"")</f>
        <v/>
      </c>
      <c r="E4105" s="64">
        <v>0.13999999999999996</v>
      </c>
      <c r="F4105" s="64" t="str">
        <f>IFERROR(INDEX(ESShip!$C$2:$C$99,MATCH(VLOOKUP($A4105,PairList!$A$2:$D$205,3,0),ESShip!$A$2:$A$99,0)),"")</f>
        <v/>
      </c>
      <c r="G4105" s="64">
        <v>0.25345030861052398</v>
      </c>
      <c r="H4105" s="67" t="str">
        <f>IF(INDEX(ApplicablePermutations!$B$3:$N$205,MATCH($A4105,ApplicablePermutations!$A$3:$A$205,0),MATCH($B4105,ApplicablePermutations!$B$2:$N$2,0))*INDEX(ApplicablePermutations!$Q$3:$S$205,MATCH($A4105,ApplicablePermutations!$P$3:$P$205,0),MATCH($C4105,ApplicablePermutations!$Q$2:$S$2,0))=1,"X","")</f>
        <v>X</v>
      </c>
      <c r="I4105" s="64">
        <f t="shared" si="337"/>
        <v>0.13999999999999996</v>
      </c>
      <c r="J4105" s="64">
        <f t="shared" si="335"/>
        <v>0.25345030861052398</v>
      </c>
      <c r="K4105" s="64">
        <f t="shared" si="334"/>
        <v>0.10451695679452661</v>
      </c>
      <c r="L4105" s="67" t="str">
        <f>IF(VLOOKUP($A4105,ApplicablePermutations!$U$3:$V$146,2,0)=1,"X","")</f>
        <v/>
      </c>
      <c r="M4105" t="str">
        <f t="shared" si="333"/>
        <v/>
      </c>
      <c r="N4105" s="64">
        <f t="shared" si="336"/>
        <v>0.10451695679452661</v>
      </c>
    </row>
    <row r="4106" spans="1:14" x14ac:dyDescent="0.25">
      <c r="A4106" t="s">
        <v>394</v>
      </c>
      <c r="B4106" t="s">
        <v>334</v>
      </c>
      <c r="C4106" s="65" t="s">
        <v>485</v>
      </c>
      <c r="D4106" s="64" t="str">
        <f>IFERROR(INDEX('Feasibility Factor'!$D$5:$N$123,MATCH(VLOOKUP($A4106,PairList!$A$2:$D$205,2,0),'Feasibility Factor'!$C$5:$C$123,0),MATCH(VLOOKUP($B4106,PairList!$F$2:$I$14,2,0),'Feasibility Factor'!$D$3:$N$3,0)),"")</f>
        <v/>
      </c>
      <c r="E4106" s="64">
        <v>2.9999999999999992E-2</v>
      </c>
      <c r="F4106" s="64" t="str">
        <f>IFERROR(INDEX(ESShip!$C$2:$C$99,MATCH(VLOOKUP($A4106,PairList!$A$2:$D$205,3,0),ESShip!$A$2:$A$99,0)),"")</f>
        <v/>
      </c>
      <c r="G4106" s="64">
        <v>0.25345030861052398</v>
      </c>
      <c r="H4106" s="67" t="str">
        <f>IF(INDEX(ApplicablePermutations!$B$3:$N$205,MATCH($A4106,ApplicablePermutations!$A$3:$A$205,0),MATCH($B4106,ApplicablePermutations!$B$2:$N$2,0))*INDEX(ApplicablePermutations!$Q$3:$S$205,MATCH($A4106,ApplicablePermutations!$P$3:$P$205,0),MATCH($C4106,ApplicablePermutations!$Q$2:$S$2,0))=1,"X","")</f>
        <v>X</v>
      </c>
      <c r="I4106" s="64">
        <f t="shared" si="337"/>
        <v>2.9999999999999992E-2</v>
      </c>
      <c r="J4106" s="64">
        <f t="shared" si="335"/>
        <v>0.25345030861052398</v>
      </c>
      <c r="K4106" s="64">
        <f t="shared" si="334"/>
        <v>2.2396490741684275E-2</v>
      </c>
      <c r="L4106" s="67" t="str">
        <f>IF(VLOOKUP($A4106,ApplicablePermutations!$U$3:$V$146,2,0)=1,"X","")</f>
        <v/>
      </c>
      <c r="M4106" t="str">
        <f t="shared" si="333"/>
        <v/>
      </c>
      <c r="N4106" s="64">
        <f t="shared" si="336"/>
        <v>2.2396490741684275E-2</v>
      </c>
    </row>
    <row r="4107" spans="1:14" x14ac:dyDescent="0.25">
      <c r="A4107" t="s">
        <v>394</v>
      </c>
      <c r="B4107" t="s">
        <v>94</v>
      </c>
      <c r="C4107" s="65" t="s">
        <v>485</v>
      </c>
      <c r="D4107" s="64" t="str">
        <f>IFERROR(INDEX('Feasibility Factor'!$D$5:$N$123,MATCH(VLOOKUP($A4107,PairList!$A$2:$D$205,2,0),'Feasibility Factor'!$C$5:$C$123,0),MATCH(VLOOKUP($B4107,PairList!$F$2:$I$14,2,0),'Feasibility Factor'!$D$3:$N$3,0)),"")</f>
        <v/>
      </c>
      <c r="E4107" s="64">
        <v>2.9999999999999992E-2</v>
      </c>
      <c r="F4107" s="64" t="str">
        <f>IFERROR(INDEX(ESShip!$C$2:$C$99,MATCH(VLOOKUP($A4107,PairList!$A$2:$D$205,3,0),ESShip!$A$2:$A$99,0)),"")</f>
        <v/>
      </c>
      <c r="G4107" s="64">
        <v>0.25345030861052398</v>
      </c>
      <c r="H4107" s="67" t="str">
        <f>IF(INDEX(ApplicablePermutations!$B$3:$N$205,MATCH($A4107,ApplicablePermutations!$A$3:$A$205,0),MATCH($B4107,ApplicablePermutations!$B$2:$N$2,0))*INDEX(ApplicablePermutations!$Q$3:$S$205,MATCH($A4107,ApplicablePermutations!$P$3:$P$205,0),MATCH($C4107,ApplicablePermutations!$Q$2:$S$2,0))=1,"X","")</f>
        <v>X</v>
      </c>
      <c r="I4107" s="64">
        <f t="shared" si="337"/>
        <v>2.9999999999999992E-2</v>
      </c>
      <c r="J4107" s="64">
        <f t="shared" si="335"/>
        <v>0.25345030861052398</v>
      </c>
      <c r="K4107" s="64">
        <f t="shared" si="334"/>
        <v>2.2396490741684275E-2</v>
      </c>
      <c r="L4107" s="67" t="str">
        <f>IF(VLOOKUP($A4107,ApplicablePermutations!$U$3:$V$146,2,0)=1,"X","")</f>
        <v/>
      </c>
      <c r="M4107" t="str">
        <f t="shared" si="333"/>
        <v/>
      </c>
      <c r="N4107" s="64">
        <f t="shared" si="336"/>
        <v>2.2396490741684275E-2</v>
      </c>
    </row>
    <row r="4108" spans="1:14" x14ac:dyDescent="0.25">
      <c r="A4108" t="s">
        <v>394</v>
      </c>
      <c r="B4108" t="s">
        <v>335</v>
      </c>
      <c r="C4108" s="65" t="s">
        <v>485</v>
      </c>
      <c r="D4108" s="64" t="str">
        <f>IFERROR(INDEX('Feasibility Factor'!$D$5:$N$123,MATCH(VLOOKUP($A4108,PairList!$A$2:$D$205,2,0),'Feasibility Factor'!$C$5:$C$123,0),MATCH(VLOOKUP($B4108,PairList!$F$2:$I$14,2,0),'Feasibility Factor'!$D$3:$N$3,0)),"")</f>
        <v/>
      </c>
      <c r="E4108" s="64">
        <v>0.13999999999999996</v>
      </c>
      <c r="F4108" s="64" t="str">
        <f>IFERROR(INDEX(ESShip!$C$2:$C$99,MATCH(VLOOKUP($A4108,PairList!$A$2:$D$205,3,0),ESShip!$A$2:$A$99,0)),"")</f>
        <v/>
      </c>
      <c r="G4108" s="64">
        <v>0.25345030861052398</v>
      </c>
      <c r="H4108" s="67" t="str">
        <f>IF(INDEX(ApplicablePermutations!$B$3:$N$205,MATCH($A4108,ApplicablePermutations!$A$3:$A$205,0),MATCH($B4108,ApplicablePermutations!$B$2:$N$2,0))*INDEX(ApplicablePermutations!$Q$3:$S$205,MATCH($A4108,ApplicablePermutations!$P$3:$P$205,0),MATCH($C4108,ApplicablePermutations!$Q$2:$S$2,0))=1,"X","")</f>
        <v>X</v>
      </c>
      <c r="I4108" s="64">
        <f t="shared" si="337"/>
        <v>0.13999999999999996</v>
      </c>
      <c r="J4108" s="64">
        <f t="shared" si="335"/>
        <v>0.25345030861052398</v>
      </c>
      <c r="K4108" s="64">
        <f t="shared" si="334"/>
        <v>0.10451695679452661</v>
      </c>
      <c r="L4108" s="67" t="str">
        <f>IF(VLOOKUP($A4108,ApplicablePermutations!$U$3:$V$146,2,0)=1,"X","")</f>
        <v/>
      </c>
      <c r="M4108" t="str">
        <f t="shared" si="333"/>
        <v/>
      </c>
      <c r="N4108" s="64">
        <f t="shared" si="336"/>
        <v>0.10451695679452661</v>
      </c>
    </row>
    <row r="4109" spans="1:14" x14ac:dyDescent="0.25">
      <c r="A4109" t="s">
        <v>394</v>
      </c>
      <c r="B4109" t="s">
        <v>100</v>
      </c>
      <c r="C4109" s="65" t="s">
        <v>485</v>
      </c>
      <c r="D4109" s="64" t="str">
        <f>IFERROR(INDEX('Feasibility Factor'!$D$5:$N$123,MATCH(VLOOKUP($A4109,PairList!$A$2:$D$205,2,0),'Feasibility Factor'!$C$5:$C$123,0),MATCH(VLOOKUP($B4109,PairList!$F$2:$I$14,2,0),'Feasibility Factor'!$D$3:$N$3,0)),"")</f>
        <v/>
      </c>
      <c r="E4109" s="64">
        <v>2.9999999999999992E-2</v>
      </c>
      <c r="F4109" s="64" t="str">
        <f>IFERROR(INDEX(ESShip!$C$2:$C$99,MATCH(VLOOKUP($A4109,PairList!$A$2:$D$205,3,0),ESShip!$A$2:$A$99,0)),"")</f>
        <v/>
      </c>
      <c r="G4109" s="64">
        <v>0.25345030861052398</v>
      </c>
      <c r="H4109" s="67" t="str">
        <f>IF(INDEX(ApplicablePermutations!$B$3:$N$205,MATCH($A4109,ApplicablePermutations!$A$3:$A$205,0),MATCH($B4109,ApplicablePermutations!$B$2:$N$2,0))*INDEX(ApplicablePermutations!$Q$3:$S$205,MATCH($A4109,ApplicablePermutations!$P$3:$P$205,0),MATCH($C4109,ApplicablePermutations!$Q$2:$S$2,0))=1,"X","")</f>
        <v>X</v>
      </c>
      <c r="I4109" s="64">
        <f t="shared" si="337"/>
        <v>2.9999999999999992E-2</v>
      </c>
      <c r="J4109" s="64">
        <f t="shared" si="335"/>
        <v>0.25345030861052398</v>
      </c>
      <c r="K4109" s="64">
        <f t="shared" si="334"/>
        <v>2.2396490741684275E-2</v>
      </c>
      <c r="L4109" s="67" t="str">
        <f>IF(VLOOKUP($A4109,ApplicablePermutations!$U$3:$V$146,2,0)=1,"X","")</f>
        <v/>
      </c>
      <c r="M4109" t="str">
        <f t="shared" si="333"/>
        <v/>
      </c>
      <c r="N4109" s="64">
        <f t="shared" si="336"/>
        <v>2.2396490741684275E-2</v>
      </c>
    </row>
    <row r="4110" spans="1:14" x14ac:dyDescent="0.25">
      <c r="A4110" t="s">
        <v>394</v>
      </c>
      <c r="B4110" t="s">
        <v>327</v>
      </c>
      <c r="C4110" s="65" t="s">
        <v>486</v>
      </c>
      <c r="D4110" s="64" t="str">
        <f>IFERROR(INDEX('Feasibility Factor'!$D$5:$N$123,MATCH(VLOOKUP($A4110,PairList!$A$2:$D$205,2,0),'Feasibility Factor'!$C$5:$C$123,0),MATCH(VLOOKUP($B4110,PairList!$F$2:$I$14,2,0),'Feasibility Factor'!$D$3:$N$3,0)),"")</f>
        <v/>
      </c>
      <c r="E4110" s="64">
        <v>0</v>
      </c>
      <c r="F4110" s="64" t="str">
        <f>IFERROR(INDEX(ESShip!$C$2:$C$99,MATCH(VLOOKUP($A4110,PairList!$A$2:$D$205,3,0),ESShip!$A$2:$A$99,0)),"")</f>
        <v/>
      </c>
      <c r="G4110" s="64">
        <v>0.25345030861052398</v>
      </c>
      <c r="H4110" s="67" t="str">
        <f>IF(INDEX(ApplicablePermutations!$B$3:$N$205,MATCH($A4110,ApplicablePermutations!$A$3:$A$205,0),MATCH($B4110,ApplicablePermutations!$B$2:$N$2,0))*INDEX(ApplicablePermutations!$Q$3:$S$205,MATCH($A4110,ApplicablePermutations!$P$3:$P$205,0),MATCH($C4110,ApplicablePermutations!$Q$2:$S$2,0))=1,"X","")</f>
        <v>X</v>
      </c>
      <c r="I4110" s="64">
        <f t="shared" si="337"/>
        <v>0.14955555555555552</v>
      </c>
      <c r="J4110" s="64">
        <f t="shared" si="335"/>
        <v>0.25345030861052398</v>
      </c>
      <c r="K4110" s="64">
        <f t="shared" si="334"/>
        <v>0.11165065384558161</v>
      </c>
      <c r="L4110" s="67" t="str">
        <f>IF(VLOOKUP($A4110,ApplicablePermutations!$U$3:$V$146,2,0)=1,"X","")</f>
        <v/>
      </c>
      <c r="M4110" t="str">
        <f t="shared" si="333"/>
        <v/>
      </c>
      <c r="N4110" s="64">
        <f t="shared" si="336"/>
        <v>0.11165065384558161</v>
      </c>
    </row>
    <row r="4111" spans="1:14" x14ac:dyDescent="0.25">
      <c r="A4111" t="s">
        <v>394</v>
      </c>
      <c r="B4111" t="s">
        <v>328</v>
      </c>
      <c r="C4111" s="65" t="s">
        <v>486</v>
      </c>
      <c r="D4111" s="64" t="str">
        <f>IFERROR(INDEX('Feasibility Factor'!$D$5:$N$123,MATCH(VLOOKUP($A4111,PairList!$A$2:$D$205,2,0),'Feasibility Factor'!$C$5:$C$123,0),MATCH(VLOOKUP($B4111,PairList!$F$2:$I$14,2,0),'Feasibility Factor'!$D$3:$N$3,0)),"")</f>
        <v/>
      </c>
      <c r="E4111" s="64">
        <v>0</v>
      </c>
      <c r="F4111" s="64" t="str">
        <f>IFERROR(INDEX(ESShip!$C$2:$C$99,MATCH(VLOOKUP($A4111,PairList!$A$2:$D$205,3,0),ESShip!$A$2:$A$99,0)),"")</f>
        <v/>
      </c>
      <c r="G4111" s="64">
        <v>0.25345030861052398</v>
      </c>
      <c r="H4111" s="67" t="str">
        <f>IF(INDEX(ApplicablePermutations!$B$3:$N$205,MATCH($A4111,ApplicablePermutations!$A$3:$A$205,0),MATCH($B4111,ApplicablePermutations!$B$2:$N$2,0))*INDEX(ApplicablePermutations!$Q$3:$S$205,MATCH($A4111,ApplicablePermutations!$P$3:$P$205,0),MATCH($C4111,ApplicablePermutations!$Q$2:$S$2,0))=1,"X","")</f>
        <v>X</v>
      </c>
      <c r="I4111" s="64">
        <f t="shared" si="337"/>
        <v>0.14955555555555552</v>
      </c>
      <c r="J4111" s="64">
        <f t="shared" si="335"/>
        <v>0.25345030861052398</v>
      </c>
      <c r="K4111" s="64">
        <f t="shared" si="334"/>
        <v>0.11165065384558161</v>
      </c>
      <c r="L4111" s="67" t="str">
        <f>IF(VLOOKUP($A4111,ApplicablePermutations!$U$3:$V$146,2,0)=1,"X","")</f>
        <v/>
      </c>
      <c r="M4111" t="str">
        <f t="shared" si="333"/>
        <v/>
      </c>
      <c r="N4111" s="64">
        <f t="shared" si="336"/>
        <v>0.11165065384558161</v>
      </c>
    </row>
    <row r="4112" spans="1:14" x14ac:dyDescent="0.25">
      <c r="A4112" t="s">
        <v>394</v>
      </c>
      <c r="B4112" t="s">
        <v>239</v>
      </c>
      <c r="C4112" s="65" t="s">
        <v>486</v>
      </c>
      <c r="D4112" s="64" t="str">
        <f>IFERROR(INDEX('Feasibility Factor'!$D$5:$N$123,MATCH(VLOOKUP($A4112,PairList!$A$2:$D$205,2,0),'Feasibility Factor'!$C$5:$C$123,0),MATCH(VLOOKUP($B4112,PairList!$F$2:$I$14,2,0),'Feasibility Factor'!$D$3:$N$3,0)),"")</f>
        <v/>
      </c>
      <c r="E4112" s="64">
        <v>0.2583333333333333</v>
      </c>
      <c r="F4112" s="64" t="str">
        <f>IFERROR(INDEX(ESShip!$C$2:$C$99,MATCH(VLOOKUP($A4112,PairList!$A$2:$D$205,3,0),ESShip!$A$2:$A$99,0)),"")</f>
        <v/>
      </c>
      <c r="G4112" s="64">
        <v>0.25345030861052392</v>
      </c>
      <c r="H4112" s="67" t="str">
        <f>IF(INDEX(ApplicablePermutations!$B$3:$N$205,MATCH($A4112,ApplicablePermutations!$A$3:$A$205,0),MATCH($B4112,ApplicablePermutations!$B$2:$N$2,0))*INDEX(ApplicablePermutations!$Q$3:$S$205,MATCH($A4112,ApplicablePermutations!$P$3:$P$205,0),MATCH($C4112,ApplicablePermutations!$Q$2:$S$2,0))=1,"X","")</f>
        <v/>
      </c>
      <c r="I4112" s="64" t="str">
        <f t="shared" si="337"/>
        <v/>
      </c>
      <c r="J4112" s="64" t="str">
        <f t="shared" si="335"/>
        <v/>
      </c>
      <c r="K4112" s="64">
        <f t="shared" si="334"/>
        <v>0</v>
      </c>
      <c r="L4112" s="67" t="str">
        <f>IF(VLOOKUP($A4112,ApplicablePermutations!$U$3:$V$146,2,0)=1,"X","")</f>
        <v/>
      </c>
      <c r="M4112" t="str">
        <f t="shared" si="333"/>
        <v/>
      </c>
      <c r="N4112" s="64">
        <f t="shared" si="336"/>
        <v>0</v>
      </c>
    </row>
    <row r="4113" spans="1:14" x14ac:dyDescent="0.25">
      <c r="A4113" t="s">
        <v>394</v>
      </c>
      <c r="B4113" t="s">
        <v>329</v>
      </c>
      <c r="C4113" s="65" t="s">
        <v>486</v>
      </c>
      <c r="D4113" s="64" t="str">
        <f>IFERROR(INDEX('Feasibility Factor'!$D$5:$N$123,MATCH(VLOOKUP($A4113,PairList!$A$2:$D$205,2,0),'Feasibility Factor'!$C$5:$C$123,0),MATCH(VLOOKUP($B4113,PairList!$F$2:$I$14,2,0),'Feasibility Factor'!$D$3:$N$3,0)),"")</f>
        <v/>
      </c>
      <c r="E4113" s="64">
        <v>0</v>
      </c>
      <c r="F4113" s="64" t="str">
        <f>IFERROR(INDEX(ESShip!$C$2:$C$99,MATCH(VLOOKUP($A4113,PairList!$A$2:$D$205,3,0),ESShip!$A$2:$A$99,0)),"")</f>
        <v/>
      </c>
      <c r="G4113" s="64">
        <v>0.25345030861052398</v>
      </c>
      <c r="H4113" s="67" t="str">
        <f>IF(INDEX(ApplicablePermutations!$B$3:$N$205,MATCH($A4113,ApplicablePermutations!$A$3:$A$205,0),MATCH($B4113,ApplicablePermutations!$B$2:$N$2,0))*INDEX(ApplicablePermutations!$Q$3:$S$205,MATCH($A4113,ApplicablePermutations!$P$3:$P$205,0),MATCH($C4113,ApplicablePermutations!$Q$2:$S$2,0))=1,"X","")</f>
        <v>X</v>
      </c>
      <c r="I4113" s="64">
        <f t="shared" si="337"/>
        <v>0.14955555555555552</v>
      </c>
      <c r="J4113" s="64">
        <f t="shared" si="335"/>
        <v>0.25345030861052398</v>
      </c>
      <c r="K4113" s="64">
        <f t="shared" si="334"/>
        <v>0.11165065384558161</v>
      </c>
      <c r="L4113" s="67" t="str">
        <f>IF(VLOOKUP($A4113,ApplicablePermutations!$U$3:$V$146,2,0)=1,"X","")</f>
        <v/>
      </c>
      <c r="M4113" t="str">
        <f t="shared" si="333"/>
        <v/>
      </c>
      <c r="N4113" s="64">
        <f t="shared" si="336"/>
        <v>0.11165065384558161</v>
      </c>
    </row>
    <row r="4114" spans="1:14" x14ac:dyDescent="0.25">
      <c r="A4114" t="s">
        <v>394</v>
      </c>
      <c r="B4114" t="s">
        <v>330</v>
      </c>
      <c r="C4114" s="65" t="s">
        <v>486</v>
      </c>
      <c r="D4114" s="64" t="str">
        <f>IFERROR(INDEX('Feasibility Factor'!$D$5:$N$123,MATCH(VLOOKUP($A4114,PairList!$A$2:$D$205,2,0),'Feasibility Factor'!$C$5:$C$123,0),MATCH(VLOOKUP($B4114,PairList!$F$2:$I$14,2,0),'Feasibility Factor'!$D$3:$N$3,0)),"")</f>
        <v/>
      </c>
      <c r="E4114" s="64">
        <v>0</v>
      </c>
      <c r="F4114" s="64" t="str">
        <f>IFERROR(INDEX(ESShip!$C$2:$C$99,MATCH(VLOOKUP($A4114,PairList!$A$2:$D$205,3,0),ESShip!$A$2:$A$99,0)),"")</f>
        <v/>
      </c>
      <c r="G4114" s="64">
        <v>0.25345030861052398</v>
      </c>
      <c r="H4114" s="67" t="str">
        <f>IF(INDEX(ApplicablePermutations!$B$3:$N$205,MATCH($A4114,ApplicablePermutations!$A$3:$A$205,0),MATCH($B4114,ApplicablePermutations!$B$2:$N$2,0))*INDEX(ApplicablePermutations!$Q$3:$S$205,MATCH($A4114,ApplicablePermutations!$P$3:$P$205,0),MATCH($C4114,ApplicablePermutations!$Q$2:$S$2,0))=1,"X","")</f>
        <v>X</v>
      </c>
      <c r="I4114" s="64">
        <f t="shared" si="337"/>
        <v>0.14955555555555552</v>
      </c>
      <c r="J4114" s="64">
        <f t="shared" si="335"/>
        <v>0.25345030861052398</v>
      </c>
      <c r="K4114" s="64">
        <f t="shared" si="334"/>
        <v>0.11165065384558161</v>
      </c>
      <c r="L4114" s="67" t="str">
        <f>IF(VLOOKUP($A4114,ApplicablePermutations!$U$3:$V$146,2,0)=1,"X","")</f>
        <v/>
      </c>
      <c r="M4114" t="str">
        <f t="shared" si="333"/>
        <v/>
      </c>
      <c r="N4114" s="64">
        <f t="shared" si="336"/>
        <v>0.11165065384558161</v>
      </c>
    </row>
    <row r="4115" spans="1:14" x14ac:dyDescent="0.25">
      <c r="A4115" t="s">
        <v>394</v>
      </c>
      <c r="B4115" t="s">
        <v>331</v>
      </c>
      <c r="C4115" s="65" t="s">
        <v>486</v>
      </c>
      <c r="D4115" s="64" t="str">
        <f>IFERROR(INDEX('Feasibility Factor'!$D$5:$N$123,MATCH(VLOOKUP($A4115,PairList!$A$2:$D$205,2,0),'Feasibility Factor'!$C$5:$C$123,0),MATCH(VLOOKUP($B4115,PairList!$F$2:$I$14,2,0),'Feasibility Factor'!$D$3:$N$3,0)),"")</f>
        <v/>
      </c>
      <c r="E4115" s="64">
        <v>0</v>
      </c>
      <c r="F4115" s="64" t="str">
        <f>IFERROR(INDEX(ESShip!$C$2:$C$99,MATCH(VLOOKUP($A4115,PairList!$A$2:$D$205,3,0),ESShip!$A$2:$A$99,0)),"")</f>
        <v/>
      </c>
      <c r="G4115" s="64">
        <v>0.25345030861052398</v>
      </c>
      <c r="H4115" s="67" t="str">
        <f>IF(INDEX(ApplicablePermutations!$B$3:$N$205,MATCH($A4115,ApplicablePermutations!$A$3:$A$205,0),MATCH($B4115,ApplicablePermutations!$B$2:$N$2,0))*INDEX(ApplicablePermutations!$Q$3:$S$205,MATCH($A4115,ApplicablePermutations!$P$3:$P$205,0),MATCH($C4115,ApplicablePermutations!$Q$2:$S$2,0))=1,"X","")</f>
        <v>X</v>
      </c>
      <c r="I4115" s="64">
        <f t="shared" si="337"/>
        <v>0.14955555555555552</v>
      </c>
      <c r="J4115" s="64">
        <f t="shared" si="335"/>
        <v>0.25345030861052398</v>
      </c>
      <c r="K4115" s="64">
        <f t="shared" si="334"/>
        <v>0.11165065384558161</v>
      </c>
      <c r="L4115" s="67" t="str">
        <f>IF(VLOOKUP($A4115,ApplicablePermutations!$U$3:$V$146,2,0)=1,"X","")</f>
        <v/>
      </c>
      <c r="M4115" t="str">
        <f t="shared" si="333"/>
        <v/>
      </c>
      <c r="N4115" s="64">
        <f t="shared" si="336"/>
        <v>0.11165065384558161</v>
      </c>
    </row>
    <row r="4116" spans="1:14" x14ac:dyDescent="0.25">
      <c r="A4116" t="s">
        <v>394</v>
      </c>
      <c r="B4116" t="s">
        <v>332</v>
      </c>
      <c r="C4116" s="65" t="s">
        <v>486</v>
      </c>
      <c r="D4116" s="64" t="str">
        <f>IFERROR(INDEX('Feasibility Factor'!$D$5:$N$123,MATCH(VLOOKUP($A4116,PairList!$A$2:$D$205,2,0),'Feasibility Factor'!$C$5:$C$123,0),MATCH(VLOOKUP($B4116,PairList!$F$2:$I$14,2,0),'Feasibility Factor'!$D$3:$N$3,0)),"")</f>
        <v/>
      </c>
      <c r="E4116" s="64">
        <v>0</v>
      </c>
      <c r="F4116" s="64" t="str">
        <f>IFERROR(INDEX(ESShip!$C$2:$C$99,MATCH(VLOOKUP($A4116,PairList!$A$2:$D$205,3,0),ESShip!$A$2:$A$99,0)),"")</f>
        <v/>
      </c>
      <c r="G4116" s="64">
        <v>0.25345030861052398</v>
      </c>
      <c r="H4116" s="67" t="str">
        <f>IF(INDEX(ApplicablePermutations!$B$3:$N$205,MATCH($A4116,ApplicablePermutations!$A$3:$A$205,0),MATCH($B4116,ApplicablePermutations!$B$2:$N$2,0))*INDEX(ApplicablePermutations!$Q$3:$S$205,MATCH($A4116,ApplicablePermutations!$P$3:$P$205,0),MATCH($C4116,ApplicablePermutations!$Q$2:$S$2,0))=1,"X","")</f>
        <v>X</v>
      </c>
      <c r="I4116" s="64">
        <f t="shared" si="337"/>
        <v>0.14955555555555552</v>
      </c>
      <c r="J4116" s="64">
        <f t="shared" si="335"/>
        <v>0.25345030861052398</v>
      </c>
      <c r="K4116" s="64">
        <f t="shared" si="334"/>
        <v>0.11165065384558161</v>
      </c>
      <c r="L4116" s="67" t="str">
        <f>IF(VLOOKUP($A4116,ApplicablePermutations!$U$3:$V$146,2,0)=1,"X","")</f>
        <v/>
      </c>
      <c r="M4116" t="str">
        <f t="shared" si="333"/>
        <v/>
      </c>
      <c r="N4116" s="64">
        <f t="shared" si="336"/>
        <v>0.11165065384558161</v>
      </c>
    </row>
    <row r="4117" spans="1:14" x14ac:dyDescent="0.25">
      <c r="A4117" t="s">
        <v>394</v>
      </c>
      <c r="B4117" t="s">
        <v>243</v>
      </c>
      <c r="C4117" s="65" t="s">
        <v>486</v>
      </c>
      <c r="D4117" s="64" t="str">
        <f>IFERROR(INDEX('Feasibility Factor'!$D$5:$N$123,MATCH(VLOOKUP($A4117,PairList!$A$2:$D$205,2,0),'Feasibility Factor'!$C$5:$C$123,0),MATCH(VLOOKUP($B4117,PairList!$F$2:$I$14,2,0),'Feasibility Factor'!$D$3:$N$3,0)),"")</f>
        <v/>
      </c>
      <c r="E4117" s="64">
        <v>0.2583333333333333</v>
      </c>
      <c r="F4117" s="64" t="str">
        <f>IFERROR(INDEX(ESShip!$C$2:$C$99,MATCH(VLOOKUP($A4117,PairList!$A$2:$D$205,3,0),ESShip!$A$2:$A$99,0)),"")</f>
        <v/>
      </c>
      <c r="G4117" s="64">
        <v>0.25345030861052392</v>
      </c>
      <c r="H4117" s="67" t="str">
        <f>IF(INDEX(ApplicablePermutations!$B$3:$N$205,MATCH($A4117,ApplicablePermutations!$A$3:$A$205,0),MATCH($B4117,ApplicablePermutations!$B$2:$N$2,0))*INDEX(ApplicablePermutations!$Q$3:$S$205,MATCH($A4117,ApplicablePermutations!$P$3:$P$205,0),MATCH($C4117,ApplicablePermutations!$Q$2:$S$2,0))=1,"X","")</f>
        <v/>
      </c>
      <c r="I4117" s="64" t="str">
        <f t="shared" si="337"/>
        <v/>
      </c>
      <c r="J4117" s="64" t="str">
        <f t="shared" si="335"/>
        <v/>
      </c>
      <c r="K4117" s="64">
        <f t="shared" si="334"/>
        <v>0</v>
      </c>
      <c r="L4117" s="67" t="str">
        <f>IF(VLOOKUP($A4117,ApplicablePermutations!$U$3:$V$146,2,0)=1,"X","")</f>
        <v/>
      </c>
      <c r="M4117" t="str">
        <f t="shared" si="333"/>
        <v/>
      </c>
      <c r="N4117" s="64">
        <f t="shared" si="336"/>
        <v>0</v>
      </c>
    </row>
    <row r="4118" spans="1:14" x14ac:dyDescent="0.25">
      <c r="A4118" t="s">
        <v>394</v>
      </c>
      <c r="B4118" t="s">
        <v>333</v>
      </c>
      <c r="C4118" s="65" t="s">
        <v>486</v>
      </c>
      <c r="D4118" s="64" t="str">
        <f>IFERROR(INDEX('Feasibility Factor'!$D$5:$N$123,MATCH(VLOOKUP($A4118,PairList!$A$2:$D$205,2,0),'Feasibility Factor'!$C$5:$C$123,0),MATCH(VLOOKUP($B4118,PairList!$F$2:$I$14,2,0),'Feasibility Factor'!$D$3:$N$3,0)),"")</f>
        <v/>
      </c>
      <c r="E4118" s="64">
        <v>0</v>
      </c>
      <c r="F4118" s="64" t="str">
        <f>IFERROR(INDEX(ESShip!$C$2:$C$99,MATCH(VLOOKUP($A4118,PairList!$A$2:$D$205,3,0),ESShip!$A$2:$A$99,0)),"")</f>
        <v/>
      </c>
      <c r="G4118" s="64">
        <v>0.25345030861052398</v>
      </c>
      <c r="H4118" s="67" t="str">
        <f>IF(INDEX(ApplicablePermutations!$B$3:$N$205,MATCH($A4118,ApplicablePermutations!$A$3:$A$205,0),MATCH($B4118,ApplicablePermutations!$B$2:$N$2,0))*INDEX(ApplicablePermutations!$Q$3:$S$205,MATCH($A4118,ApplicablePermutations!$P$3:$P$205,0),MATCH($C4118,ApplicablePermutations!$Q$2:$S$2,0))=1,"X","")</f>
        <v>X</v>
      </c>
      <c r="I4118" s="64">
        <f t="shared" si="337"/>
        <v>0.14955555555555552</v>
      </c>
      <c r="J4118" s="64">
        <f t="shared" si="335"/>
        <v>0.25345030861052398</v>
      </c>
      <c r="K4118" s="64">
        <f t="shared" si="334"/>
        <v>0.11165065384558161</v>
      </c>
      <c r="L4118" s="67" t="str">
        <f>IF(VLOOKUP($A4118,ApplicablePermutations!$U$3:$V$146,2,0)=1,"X","")</f>
        <v/>
      </c>
      <c r="M4118" t="str">
        <f t="shared" si="333"/>
        <v/>
      </c>
      <c r="N4118" s="64">
        <f t="shared" si="336"/>
        <v>0.11165065384558161</v>
      </c>
    </row>
    <row r="4119" spans="1:14" x14ac:dyDescent="0.25">
      <c r="A4119" t="s">
        <v>394</v>
      </c>
      <c r="B4119" t="s">
        <v>334</v>
      </c>
      <c r="C4119" s="65" t="s">
        <v>486</v>
      </c>
      <c r="D4119" s="64" t="str">
        <f>IFERROR(INDEX('Feasibility Factor'!$D$5:$N$123,MATCH(VLOOKUP($A4119,PairList!$A$2:$D$205,2,0),'Feasibility Factor'!$C$5:$C$123,0),MATCH(VLOOKUP($B4119,PairList!$F$2:$I$14,2,0),'Feasibility Factor'!$D$3:$N$3,0)),"")</f>
        <v/>
      </c>
      <c r="E4119" s="64">
        <v>0</v>
      </c>
      <c r="F4119" s="64" t="str">
        <f>IFERROR(INDEX(ESShip!$C$2:$C$99,MATCH(VLOOKUP($A4119,PairList!$A$2:$D$205,3,0),ESShip!$A$2:$A$99,0)),"")</f>
        <v/>
      </c>
      <c r="G4119" s="64">
        <v>0.25345030861052398</v>
      </c>
      <c r="H4119" s="67" t="str">
        <f>IF(INDEX(ApplicablePermutations!$B$3:$N$205,MATCH($A4119,ApplicablePermutations!$A$3:$A$205,0),MATCH($B4119,ApplicablePermutations!$B$2:$N$2,0))*INDEX(ApplicablePermutations!$Q$3:$S$205,MATCH($A4119,ApplicablePermutations!$P$3:$P$205,0),MATCH($C4119,ApplicablePermutations!$Q$2:$S$2,0))=1,"X","")</f>
        <v>X</v>
      </c>
      <c r="I4119" s="64">
        <f t="shared" si="337"/>
        <v>0.14955555555555552</v>
      </c>
      <c r="J4119" s="64">
        <f t="shared" si="335"/>
        <v>0.25345030861052398</v>
      </c>
      <c r="K4119" s="64">
        <f t="shared" si="334"/>
        <v>0.11165065384558161</v>
      </c>
      <c r="L4119" s="67" t="str">
        <f>IF(VLOOKUP($A4119,ApplicablePermutations!$U$3:$V$146,2,0)=1,"X","")</f>
        <v/>
      </c>
      <c r="M4119" t="str">
        <f t="shared" si="333"/>
        <v/>
      </c>
      <c r="N4119" s="64">
        <f t="shared" si="336"/>
        <v>0.11165065384558161</v>
      </c>
    </row>
    <row r="4120" spans="1:14" x14ac:dyDescent="0.25">
      <c r="A4120" t="s">
        <v>394</v>
      </c>
      <c r="B4120" t="s">
        <v>94</v>
      </c>
      <c r="C4120" s="65" t="s">
        <v>486</v>
      </c>
      <c r="D4120" s="64" t="str">
        <f>IFERROR(INDEX('Feasibility Factor'!$D$5:$N$123,MATCH(VLOOKUP($A4120,PairList!$A$2:$D$205,2,0),'Feasibility Factor'!$C$5:$C$123,0),MATCH(VLOOKUP($B4120,PairList!$F$2:$I$14,2,0),'Feasibility Factor'!$D$3:$N$3,0)),"")</f>
        <v/>
      </c>
      <c r="E4120" s="64">
        <v>0</v>
      </c>
      <c r="F4120" s="64" t="str">
        <f>IFERROR(INDEX(ESShip!$C$2:$C$99,MATCH(VLOOKUP($A4120,PairList!$A$2:$D$205,3,0),ESShip!$A$2:$A$99,0)),"")</f>
        <v/>
      </c>
      <c r="G4120" s="64">
        <v>0.25345030861052398</v>
      </c>
      <c r="H4120" s="67" t="str">
        <f>IF(INDEX(ApplicablePermutations!$B$3:$N$205,MATCH($A4120,ApplicablePermutations!$A$3:$A$205,0),MATCH($B4120,ApplicablePermutations!$B$2:$N$2,0))*INDEX(ApplicablePermutations!$Q$3:$S$205,MATCH($A4120,ApplicablePermutations!$P$3:$P$205,0),MATCH($C4120,ApplicablePermutations!$Q$2:$S$2,0))=1,"X","")</f>
        <v>X</v>
      </c>
      <c r="I4120" s="64">
        <f t="shared" si="337"/>
        <v>0.14955555555555552</v>
      </c>
      <c r="J4120" s="64">
        <f t="shared" si="335"/>
        <v>0.25345030861052398</v>
      </c>
      <c r="K4120" s="64">
        <f t="shared" si="334"/>
        <v>0.11165065384558161</v>
      </c>
      <c r="L4120" s="67" t="str">
        <f>IF(VLOOKUP($A4120,ApplicablePermutations!$U$3:$V$146,2,0)=1,"X","")</f>
        <v/>
      </c>
      <c r="M4120" t="str">
        <f t="shared" si="333"/>
        <v/>
      </c>
      <c r="N4120" s="64">
        <f t="shared" si="336"/>
        <v>0.11165065384558161</v>
      </c>
    </row>
    <row r="4121" spans="1:14" x14ac:dyDescent="0.25">
      <c r="A4121" t="s">
        <v>394</v>
      </c>
      <c r="B4121" t="s">
        <v>335</v>
      </c>
      <c r="C4121" s="65" t="s">
        <v>486</v>
      </c>
      <c r="D4121" s="64" t="str">
        <f>IFERROR(INDEX('Feasibility Factor'!$D$5:$N$123,MATCH(VLOOKUP($A4121,PairList!$A$2:$D$205,2,0),'Feasibility Factor'!$C$5:$C$123,0),MATCH(VLOOKUP($B4121,PairList!$F$2:$I$14,2,0),'Feasibility Factor'!$D$3:$N$3,0)),"")</f>
        <v/>
      </c>
      <c r="E4121" s="64">
        <v>0</v>
      </c>
      <c r="F4121" s="64" t="str">
        <f>IFERROR(INDEX(ESShip!$C$2:$C$99,MATCH(VLOOKUP($A4121,PairList!$A$2:$D$205,3,0),ESShip!$A$2:$A$99,0)),"")</f>
        <v/>
      </c>
      <c r="G4121" s="64">
        <v>0.25345030861052398</v>
      </c>
      <c r="H4121" s="67" t="str">
        <f>IF(INDEX(ApplicablePermutations!$B$3:$N$205,MATCH($A4121,ApplicablePermutations!$A$3:$A$205,0),MATCH($B4121,ApplicablePermutations!$B$2:$N$2,0))*INDEX(ApplicablePermutations!$Q$3:$S$205,MATCH($A4121,ApplicablePermutations!$P$3:$P$205,0),MATCH($C4121,ApplicablePermutations!$Q$2:$S$2,0))=1,"X","")</f>
        <v>X</v>
      </c>
      <c r="I4121" s="64">
        <f t="shared" si="337"/>
        <v>0.14955555555555552</v>
      </c>
      <c r="J4121" s="64">
        <f t="shared" si="335"/>
        <v>0.25345030861052398</v>
      </c>
      <c r="K4121" s="64">
        <f t="shared" si="334"/>
        <v>0.11165065384558161</v>
      </c>
      <c r="L4121" s="67" t="str">
        <f>IF(VLOOKUP($A4121,ApplicablePermutations!$U$3:$V$146,2,0)=1,"X","")</f>
        <v/>
      </c>
      <c r="M4121" t="str">
        <f t="shared" si="333"/>
        <v/>
      </c>
      <c r="N4121" s="64">
        <f t="shared" si="336"/>
        <v>0.11165065384558161</v>
      </c>
    </row>
    <row r="4122" spans="1:14" x14ac:dyDescent="0.25">
      <c r="A4122" t="s">
        <v>394</v>
      </c>
      <c r="B4122" t="s">
        <v>100</v>
      </c>
      <c r="C4122" s="65" t="s">
        <v>486</v>
      </c>
      <c r="D4122" s="64" t="str">
        <f>IFERROR(INDEX('Feasibility Factor'!$D$5:$N$123,MATCH(VLOOKUP($A4122,PairList!$A$2:$D$205,2,0),'Feasibility Factor'!$C$5:$C$123,0),MATCH(VLOOKUP($B4122,PairList!$F$2:$I$14,2,0),'Feasibility Factor'!$D$3:$N$3,0)),"")</f>
        <v/>
      </c>
      <c r="E4122" s="64">
        <v>0</v>
      </c>
      <c r="F4122" s="64" t="str">
        <f>IFERROR(INDEX(ESShip!$C$2:$C$99,MATCH(VLOOKUP($A4122,PairList!$A$2:$D$205,3,0),ESShip!$A$2:$A$99,0)),"")</f>
        <v/>
      </c>
      <c r="G4122" s="64">
        <v>0.25345030861052398</v>
      </c>
      <c r="H4122" s="67" t="str">
        <f>IF(INDEX(ApplicablePermutations!$B$3:$N$205,MATCH($A4122,ApplicablePermutations!$A$3:$A$205,0),MATCH($B4122,ApplicablePermutations!$B$2:$N$2,0))*INDEX(ApplicablePermutations!$Q$3:$S$205,MATCH($A4122,ApplicablePermutations!$P$3:$P$205,0),MATCH($C4122,ApplicablePermutations!$Q$2:$S$2,0))=1,"X","")</f>
        <v>X</v>
      </c>
      <c r="I4122" s="64">
        <f t="shared" si="337"/>
        <v>0.14955555555555552</v>
      </c>
      <c r="J4122" s="64">
        <f t="shared" si="335"/>
        <v>0.25345030861052398</v>
      </c>
      <c r="K4122" s="64">
        <f t="shared" si="334"/>
        <v>0.11165065384558161</v>
      </c>
      <c r="L4122" s="67" t="str">
        <f>IF(VLOOKUP($A4122,ApplicablePermutations!$U$3:$V$146,2,0)=1,"X","")</f>
        <v/>
      </c>
      <c r="M4122" t="str">
        <f t="shared" ref="M4122:M4185" si="338">IF(L4122="X",1.2,"")</f>
        <v/>
      </c>
      <c r="N4122" s="64">
        <f t="shared" si="336"/>
        <v>0.11165065384558161</v>
      </c>
    </row>
    <row r="4123" spans="1:14" x14ac:dyDescent="0.25">
      <c r="A4123" t="s">
        <v>459</v>
      </c>
      <c r="B4123" t="s">
        <v>327</v>
      </c>
      <c r="C4123" s="65" t="s">
        <v>485</v>
      </c>
      <c r="D4123" s="64">
        <f>IFERROR(INDEX('Feasibility Factor'!$D$5:$N$123,MATCH(VLOOKUP($A4123,PairList!$A$2:$D$205,2,0),'Feasibility Factor'!$C$5:$C$123,0),MATCH(VLOOKUP($B4123,PairList!$F$2:$I$14,2,0),'Feasibility Factor'!$D$3:$N$3,0)),"")</f>
        <v>0</v>
      </c>
      <c r="E4123" s="64">
        <v>7.4999999999999983E-2</v>
      </c>
      <c r="F4123" s="64" t="str">
        <f>IFERROR(INDEX(ESShip!$C$2:$C$99,MATCH(VLOOKUP($A4123,PairList!$A$2:$D$205,3,0),ESShip!$A$2:$A$99,0)),"")</f>
        <v/>
      </c>
      <c r="G4123" s="64">
        <v>0.26010908536132504</v>
      </c>
      <c r="H4123" s="67" t="str">
        <f>IF(INDEX(ApplicablePermutations!$B$3:$N$205,MATCH($A4123,ApplicablePermutations!$A$3:$A$205,0),MATCH($B4123,ApplicablePermutations!$B$2:$N$2,0))*INDEX(ApplicablePermutations!$Q$3:$S$205,MATCH($A4123,ApplicablePermutations!$P$3:$P$205,0),MATCH($C4123,ApplicablePermutations!$Q$2:$S$2,0))=1,"X","")</f>
        <v>X</v>
      </c>
      <c r="I4123" s="64">
        <f t="shared" si="337"/>
        <v>7.4999999999999983E-2</v>
      </c>
      <c r="J4123" s="64">
        <f t="shared" si="335"/>
        <v>0.26010908536132504</v>
      </c>
      <c r="K4123" s="64">
        <f t="shared" si="334"/>
        <v>5.5491818597900609E-2</v>
      </c>
      <c r="L4123" s="67" t="str">
        <f>IF(VLOOKUP($A4123,ApplicablePermutations!$U$3:$V$146,2,0)=1,"X","")</f>
        <v/>
      </c>
      <c r="M4123" t="str">
        <f t="shared" si="338"/>
        <v/>
      </c>
      <c r="N4123" s="64">
        <f t="shared" si="336"/>
        <v>5.5491818597900609E-2</v>
      </c>
    </row>
    <row r="4124" spans="1:14" x14ac:dyDescent="0.25">
      <c r="A4124" t="s">
        <v>459</v>
      </c>
      <c r="B4124" t="s">
        <v>328</v>
      </c>
      <c r="C4124" s="65" t="s">
        <v>485</v>
      </c>
      <c r="D4124" s="64">
        <f>IFERROR(INDEX('Feasibility Factor'!$D$5:$N$123,MATCH(VLOOKUP($A4124,PairList!$A$2:$D$205,2,0),'Feasibility Factor'!$C$5:$C$123,0),MATCH(VLOOKUP($B4124,PairList!$F$2:$I$14,2,0),'Feasibility Factor'!$D$3:$N$3,0)),"")</f>
        <v>0</v>
      </c>
      <c r="E4124" s="64">
        <v>9.9999999999999978E-2</v>
      </c>
      <c r="F4124" s="64" t="str">
        <f>IFERROR(INDEX(ESShip!$C$2:$C$99,MATCH(VLOOKUP($A4124,PairList!$A$2:$D$205,3,0),ESShip!$A$2:$A$99,0)),"")</f>
        <v/>
      </c>
      <c r="G4124" s="64">
        <v>0.26010908536132504</v>
      </c>
      <c r="H4124" s="67" t="str">
        <f>IF(INDEX(ApplicablePermutations!$B$3:$N$205,MATCH($A4124,ApplicablePermutations!$A$3:$A$205,0),MATCH($B4124,ApplicablePermutations!$B$2:$N$2,0))*INDEX(ApplicablePermutations!$Q$3:$S$205,MATCH($A4124,ApplicablePermutations!$P$3:$P$205,0),MATCH($C4124,ApplicablePermutations!$Q$2:$S$2,0))=1,"X","")</f>
        <v>X</v>
      </c>
      <c r="I4124" s="64">
        <f t="shared" si="337"/>
        <v>9.9999999999999978E-2</v>
      </c>
      <c r="J4124" s="64">
        <f t="shared" si="335"/>
        <v>0.26010908536132504</v>
      </c>
      <c r="K4124" s="64">
        <f t="shared" si="334"/>
        <v>7.3989091463867479E-2</v>
      </c>
      <c r="L4124" s="67" t="str">
        <f>IF(VLOOKUP($A4124,ApplicablePermutations!$U$3:$V$146,2,0)=1,"X","")</f>
        <v/>
      </c>
      <c r="M4124" t="str">
        <f t="shared" si="338"/>
        <v/>
      </c>
      <c r="N4124" s="64">
        <f t="shared" si="336"/>
        <v>7.3989091463867479E-2</v>
      </c>
    </row>
    <row r="4125" spans="1:14" x14ac:dyDescent="0.25">
      <c r="A4125" t="s">
        <v>459</v>
      </c>
      <c r="B4125" t="s">
        <v>239</v>
      </c>
      <c r="C4125" s="65" t="s">
        <v>485</v>
      </c>
      <c r="D4125" s="64">
        <f>IFERROR(INDEX('Feasibility Factor'!$D$5:$N$123,MATCH(VLOOKUP($A4125,PairList!$A$2:$D$205,2,0),'Feasibility Factor'!$C$5:$C$123,0),MATCH(VLOOKUP($B4125,PairList!$F$2:$I$14,2,0),'Feasibility Factor'!$D$3:$N$3,0)),"")</f>
        <v>0.5</v>
      </c>
      <c r="E4125" s="64">
        <v>0.31420595786979799</v>
      </c>
      <c r="F4125" s="64" t="str">
        <f>IFERROR(INDEX(ESShip!$C$2:$C$99,MATCH(VLOOKUP($A4125,PairList!$A$2:$D$205,3,0),ESShip!$A$2:$A$99,0)),"")</f>
        <v/>
      </c>
      <c r="G4125" s="64">
        <v>0.25616300048325208</v>
      </c>
      <c r="H4125" s="67" t="str">
        <f>IF(INDEX(ApplicablePermutations!$B$3:$N$205,MATCH($A4125,ApplicablePermutations!$A$3:$A$205,0),MATCH($B4125,ApplicablePermutations!$B$2:$N$2,0))*INDEX(ApplicablePermutations!$Q$3:$S$205,MATCH($A4125,ApplicablePermutations!$P$3:$P$205,0),MATCH($C4125,ApplicablePermutations!$Q$2:$S$2,0))=1,"X","")</f>
        <v>X</v>
      </c>
      <c r="I4125" s="64">
        <f t="shared" si="337"/>
        <v>0.31420595786979799</v>
      </c>
      <c r="J4125" s="64">
        <f t="shared" si="335"/>
        <v>0.25616300048325208</v>
      </c>
      <c r="K4125" s="64">
        <f t="shared" si="334"/>
        <v>0.23371801693215627</v>
      </c>
      <c r="L4125" s="67" t="str">
        <f>IF(VLOOKUP($A4125,ApplicablePermutations!$U$3:$V$146,2,0)=1,"X","")</f>
        <v/>
      </c>
      <c r="M4125" t="str">
        <f t="shared" si="338"/>
        <v/>
      </c>
      <c r="N4125" s="64">
        <f t="shared" si="336"/>
        <v>0.23371801693215627</v>
      </c>
    </row>
    <row r="4126" spans="1:14" x14ac:dyDescent="0.25">
      <c r="A4126" t="s">
        <v>459</v>
      </c>
      <c r="B4126" t="s">
        <v>329</v>
      </c>
      <c r="C4126" s="65" t="s">
        <v>485</v>
      </c>
      <c r="D4126" s="64">
        <f>IFERROR(INDEX('Feasibility Factor'!$D$5:$N$123,MATCH(VLOOKUP($A4126,PairList!$A$2:$D$205,2,0),'Feasibility Factor'!$C$5:$C$123,0),MATCH(VLOOKUP($B4126,PairList!$F$2:$I$14,2,0),'Feasibility Factor'!$D$3:$N$3,0)),"")</f>
        <v>0</v>
      </c>
      <c r="E4126" s="64">
        <v>9.9999999999999978E-2</v>
      </c>
      <c r="F4126" s="64" t="str">
        <f>IFERROR(INDEX(ESShip!$C$2:$C$99,MATCH(VLOOKUP($A4126,PairList!$A$2:$D$205,3,0),ESShip!$A$2:$A$99,0)),"")</f>
        <v/>
      </c>
      <c r="G4126" s="64">
        <v>0.26010908536132504</v>
      </c>
      <c r="H4126" s="67" t="str">
        <f>IF(INDEX(ApplicablePermutations!$B$3:$N$205,MATCH($A4126,ApplicablePermutations!$A$3:$A$205,0),MATCH($B4126,ApplicablePermutations!$B$2:$N$2,0))*INDEX(ApplicablePermutations!$Q$3:$S$205,MATCH($A4126,ApplicablePermutations!$P$3:$P$205,0),MATCH($C4126,ApplicablePermutations!$Q$2:$S$2,0))=1,"X","")</f>
        <v>X</v>
      </c>
      <c r="I4126" s="64">
        <f t="shared" si="337"/>
        <v>9.9999999999999978E-2</v>
      </c>
      <c r="J4126" s="64">
        <f t="shared" si="335"/>
        <v>0.26010908536132504</v>
      </c>
      <c r="K4126" s="64">
        <f t="shared" si="334"/>
        <v>7.3989091463867479E-2</v>
      </c>
      <c r="L4126" s="67" t="str">
        <f>IF(VLOOKUP($A4126,ApplicablePermutations!$U$3:$V$146,2,0)=1,"X","")</f>
        <v/>
      </c>
      <c r="M4126" t="str">
        <f t="shared" si="338"/>
        <v/>
      </c>
      <c r="N4126" s="64">
        <f t="shared" si="336"/>
        <v>7.3989091463867479E-2</v>
      </c>
    </row>
    <row r="4127" spans="1:14" x14ac:dyDescent="0.25">
      <c r="A4127" t="s">
        <v>459</v>
      </c>
      <c r="B4127" t="s">
        <v>330</v>
      </c>
      <c r="C4127" s="65" t="s">
        <v>485</v>
      </c>
      <c r="D4127" s="64">
        <f>IFERROR(INDEX('Feasibility Factor'!$D$5:$N$123,MATCH(VLOOKUP($A4127,PairList!$A$2:$D$205,2,0),'Feasibility Factor'!$C$5:$C$123,0),MATCH(VLOOKUP($B4127,PairList!$F$2:$I$14,2,0),'Feasibility Factor'!$D$3:$N$3,0)),"")</f>
        <v>0</v>
      </c>
      <c r="E4127" s="64">
        <v>7.4999999999999983E-2</v>
      </c>
      <c r="F4127" s="64" t="str">
        <f>IFERROR(INDEX(ESShip!$C$2:$C$99,MATCH(VLOOKUP($A4127,PairList!$A$2:$D$205,3,0),ESShip!$A$2:$A$99,0)),"")</f>
        <v/>
      </c>
      <c r="G4127" s="64">
        <v>0.26010908536132504</v>
      </c>
      <c r="H4127" s="67" t="str">
        <f>IF(INDEX(ApplicablePermutations!$B$3:$N$205,MATCH($A4127,ApplicablePermutations!$A$3:$A$205,0),MATCH($B4127,ApplicablePermutations!$B$2:$N$2,0))*INDEX(ApplicablePermutations!$Q$3:$S$205,MATCH($A4127,ApplicablePermutations!$P$3:$P$205,0),MATCH($C4127,ApplicablePermutations!$Q$2:$S$2,0))=1,"X","")</f>
        <v>X</v>
      </c>
      <c r="I4127" s="64">
        <f t="shared" si="337"/>
        <v>7.4999999999999983E-2</v>
      </c>
      <c r="J4127" s="64">
        <f t="shared" si="335"/>
        <v>0.26010908536132504</v>
      </c>
      <c r="K4127" s="64">
        <f t="shared" si="334"/>
        <v>5.5491818597900609E-2</v>
      </c>
      <c r="L4127" s="67" t="str">
        <f>IF(VLOOKUP($A4127,ApplicablePermutations!$U$3:$V$146,2,0)=1,"X","")</f>
        <v/>
      </c>
      <c r="M4127" t="str">
        <f t="shared" si="338"/>
        <v/>
      </c>
      <c r="N4127" s="64">
        <f t="shared" si="336"/>
        <v>5.5491818597900609E-2</v>
      </c>
    </row>
    <row r="4128" spans="1:14" x14ac:dyDescent="0.25">
      <c r="A4128" t="s">
        <v>459</v>
      </c>
      <c r="B4128" t="s">
        <v>331</v>
      </c>
      <c r="C4128" s="65" t="s">
        <v>485</v>
      </c>
      <c r="D4128" s="64">
        <f>IFERROR(INDEX('Feasibility Factor'!$D$5:$N$123,MATCH(VLOOKUP($A4128,PairList!$A$2:$D$205,2,0),'Feasibility Factor'!$C$5:$C$123,0),MATCH(VLOOKUP($B4128,PairList!$F$2:$I$14,2,0),'Feasibility Factor'!$D$3:$N$3,0)),"")</f>
        <v>0</v>
      </c>
      <c r="E4128" s="64">
        <v>7.4999999999999983E-2</v>
      </c>
      <c r="F4128" s="64" t="str">
        <f>IFERROR(INDEX(ESShip!$C$2:$C$99,MATCH(VLOOKUP($A4128,PairList!$A$2:$D$205,3,0),ESShip!$A$2:$A$99,0)),"")</f>
        <v/>
      </c>
      <c r="G4128" s="64">
        <v>0.26010908536132504</v>
      </c>
      <c r="H4128" s="67" t="str">
        <f>IF(INDEX(ApplicablePermutations!$B$3:$N$205,MATCH($A4128,ApplicablePermutations!$A$3:$A$205,0),MATCH($B4128,ApplicablePermutations!$B$2:$N$2,0))*INDEX(ApplicablePermutations!$Q$3:$S$205,MATCH($A4128,ApplicablePermutations!$P$3:$P$205,0),MATCH($C4128,ApplicablePermutations!$Q$2:$S$2,0))=1,"X","")</f>
        <v>X</v>
      </c>
      <c r="I4128" s="64">
        <f t="shared" si="337"/>
        <v>7.4999999999999983E-2</v>
      </c>
      <c r="J4128" s="64">
        <f t="shared" si="335"/>
        <v>0.26010908536132504</v>
      </c>
      <c r="K4128" s="64">
        <f t="shared" si="334"/>
        <v>5.5491818597900609E-2</v>
      </c>
      <c r="L4128" s="67" t="str">
        <f>IF(VLOOKUP($A4128,ApplicablePermutations!$U$3:$V$146,2,0)=1,"X","")</f>
        <v/>
      </c>
      <c r="M4128" t="str">
        <f t="shared" si="338"/>
        <v/>
      </c>
      <c r="N4128" s="64">
        <f t="shared" si="336"/>
        <v>5.5491818597900609E-2</v>
      </c>
    </row>
    <row r="4129" spans="1:14" x14ac:dyDescent="0.25">
      <c r="A4129" t="s">
        <v>459</v>
      </c>
      <c r="B4129" t="s">
        <v>332</v>
      </c>
      <c r="C4129" s="65" t="s">
        <v>485</v>
      </c>
      <c r="D4129" s="64">
        <f>IFERROR(INDEX('Feasibility Factor'!$D$5:$N$123,MATCH(VLOOKUP($A4129,PairList!$A$2:$D$205,2,0),'Feasibility Factor'!$C$5:$C$123,0),MATCH(VLOOKUP($B4129,PairList!$F$2:$I$14,2,0),'Feasibility Factor'!$D$3:$N$3,0)),"")</f>
        <v>0</v>
      </c>
      <c r="E4129" s="64">
        <v>9.9999999999999978E-2</v>
      </c>
      <c r="F4129" s="64" t="str">
        <f>IFERROR(INDEX(ESShip!$C$2:$C$99,MATCH(VLOOKUP($A4129,PairList!$A$2:$D$205,3,0),ESShip!$A$2:$A$99,0)),"")</f>
        <v/>
      </c>
      <c r="G4129" s="64">
        <v>0.26010908536132504</v>
      </c>
      <c r="H4129" s="67" t="str">
        <f>IF(INDEX(ApplicablePermutations!$B$3:$N$205,MATCH($A4129,ApplicablePermutations!$A$3:$A$205,0),MATCH($B4129,ApplicablePermutations!$B$2:$N$2,0))*INDEX(ApplicablePermutations!$Q$3:$S$205,MATCH($A4129,ApplicablePermutations!$P$3:$P$205,0),MATCH($C4129,ApplicablePermutations!$Q$2:$S$2,0))=1,"X","")</f>
        <v>X</v>
      </c>
      <c r="I4129" s="64">
        <f t="shared" si="337"/>
        <v>9.9999999999999978E-2</v>
      </c>
      <c r="J4129" s="64">
        <f t="shared" si="335"/>
        <v>0.26010908536132504</v>
      </c>
      <c r="K4129" s="64">
        <f t="shared" si="334"/>
        <v>7.3989091463867479E-2</v>
      </c>
      <c r="L4129" s="67" t="str">
        <f>IF(VLOOKUP($A4129,ApplicablePermutations!$U$3:$V$146,2,0)=1,"X","")</f>
        <v/>
      </c>
      <c r="M4129" t="str">
        <f t="shared" si="338"/>
        <v/>
      </c>
      <c r="N4129" s="64">
        <f t="shared" si="336"/>
        <v>7.3989091463867479E-2</v>
      </c>
    </row>
    <row r="4130" spans="1:14" x14ac:dyDescent="0.25">
      <c r="A4130" t="s">
        <v>459</v>
      </c>
      <c r="B4130" t="s">
        <v>243</v>
      </c>
      <c r="C4130" s="65" t="s">
        <v>485</v>
      </c>
      <c r="D4130" s="64">
        <f>IFERROR(INDEX('Feasibility Factor'!$D$5:$N$123,MATCH(VLOOKUP($A4130,PairList!$A$2:$D$205,2,0),'Feasibility Factor'!$C$5:$C$123,0),MATCH(VLOOKUP($B4130,PairList!$F$2:$I$14,2,0),'Feasibility Factor'!$D$3:$N$3,0)),"")</f>
        <v>0</v>
      </c>
      <c r="E4130" s="64">
        <v>0.31420595786979799</v>
      </c>
      <c r="F4130" s="64" t="str">
        <f>IFERROR(INDEX(ESShip!$C$2:$C$99,MATCH(VLOOKUP($A4130,PairList!$A$2:$D$205,3,0),ESShip!$A$2:$A$99,0)),"")</f>
        <v/>
      </c>
      <c r="G4130" s="64">
        <v>0.25616300048325208</v>
      </c>
      <c r="H4130" s="67" t="str">
        <f>IF(INDEX(ApplicablePermutations!$B$3:$N$205,MATCH($A4130,ApplicablePermutations!$A$3:$A$205,0),MATCH($B4130,ApplicablePermutations!$B$2:$N$2,0))*INDEX(ApplicablePermutations!$Q$3:$S$205,MATCH($A4130,ApplicablePermutations!$P$3:$P$205,0),MATCH($C4130,ApplicablePermutations!$Q$2:$S$2,0))=1,"X","")</f>
        <v>X</v>
      </c>
      <c r="I4130" s="64">
        <f t="shared" si="337"/>
        <v>0.31420595786979799</v>
      </c>
      <c r="J4130" s="64">
        <f t="shared" si="335"/>
        <v>0.25616300048325208</v>
      </c>
      <c r="K4130" s="64">
        <f t="shared" si="334"/>
        <v>0.23371801693215627</v>
      </c>
      <c r="L4130" s="67" t="str">
        <f>IF(VLOOKUP($A4130,ApplicablePermutations!$U$3:$V$146,2,0)=1,"X","")</f>
        <v/>
      </c>
      <c r="M4130" t="str">
        <f t="shared" si="338"/>
        <v/>
      </c>
      <c r="N4130" s="64">
        <f t="shared" si="336"/>
        <v>0.23371801693215627</v>
      </c>
    </row>
    <row r="4131" spans="1:14" x14ac:dyDescent="0.25">
      <c r="A4131" t="s">
        <v>459</v>
      </c>
      <c r="B4131" t="s">
        <v>333</v>
      </c>
      <c r="C4131" s="65" t="s">
        <v>485</v>
      </c>
      <c r="D4131" s="64">
        <f>IFERROR(INDEX('Feasibility Factor'!$D$5:$N$123,MATCH(VLOOKUP($A4131,PairList!$A$2:$D$205,2,0),'Feasibility Factor'!$C$5:$C$123,0),MATCH(VLOOKUP($B4131,PairList!$F$2:$I$14,2,0),'Feasibility Factor'!$D$3:$N$3,0)),"")</f>
        <v>0</v>
      </c>
      <c r="E4131" s="64">
        <v>7.4999999999999983E-2</v>
      </c>
      <c r="F4131" s="64" t="str">
        <f>IFERROR(INDEX(ESShip!$C$2:$C$99,MATCH(VLOOKUP($A4131,PairList!$A$2:$D$205,3,0),ESShip!$A$2:$A$99,0)),"")</f>
        <v/>
      </c>
      <c r="G4131" s="64">
        <v>0.26010908536132504</v>
      </c>
      <c r="H4131" s="67" t="str">
        <f>IF(INDEX(ApplicablePermutations!$B$3:$N$205,MATCH($A4131,ApplicablePermutations!$A$3:$A$205,0),MATCH($B4131,ApplicablePermutations!$B$2:$N$2,0))*INDEX(ApplicablePermutations!$Q$3:$S$205,MATCH($A4131,ApplicablePermutations!$P$3:$P$205,0),MATCH($C4131,ApplicablePermutations!$Q$2:$S$2,0))=1,"X","")</f>
        <v>X</v>
      </c>
      <c r="I4131" s="64">
        <f t="shared" si="337"/>
        <v>7.4999999999999983E-2</v>
      </c>
      <c r="J4131" s="64">
        <f t="shared" si="335"/>
        <v>0.26010908536132504</v>
      </c>
      <c r="K4131" s="64">
        <f t="shared" si="334"/>
        <v>5.5491818597900609E-2</v>
      </c>
      <c r="L4131" s="67" t="str">
        <f>IF(VLOOKUP($A4131,ApplicablePermutations!$U$3:$V$146,2,0)=1,"X","")</f>
        <v/>
      </c>
      <c r="M4131" t="str">
        <f t="shared" si="338"/>
        <v/>
      </c>
      <c r="N4131" s="64">
        <f t="shared" si="336"/>
        <v>5.5491818597900609E-2</v>
      </c>
    </row>
    <row r="4132" spans="1:14" x14ac:dyDescent="0.25">
      <c r="A4132" t="s">
        <v>459</v>
      </c>
      <c r="B4132" t="s">
        <v>334</v>
      </c>
      <c r="C4132" s="65" t="s">
        <v>485</v>
      </c>
      <c r="D4132" s="64">
        <f>IFERROR(INDEX('Feasibility Factor'!$D$5:$N$123,MATCH(VLOOKUP($A4132,PairList!$A$2:$D$205,2,0),'Feasibility Factor'!$C$5:$C$123,0),MATCH(VLOOKUP($B4132,PairList!$F$2:$I$14,2,0),'Feasibility Factor'!$D$3:$N$3,0)),"")</f>
        <v>0</v>
      </c>
      <c r="E4132" s="64">
        <v>9.9999999999999978E-2</v>
      </c>
      <c r="F4132" s="64" t="str">
        <f>IFERROR(INDEX(ESShip!$C$2:$C$99,MATCH(VLOOKUP($A4132,PairList!$A$2:$D$205,3,0),ESShip!$A$2:$A$99,0)),"")</f>
        <v/>
      </c>
      <c r="G4132" s="64">
        <v>0.26010908536132504</v>
      </c>
      <c r="H4132" s="67" t="str">
        <f>IF(INDEX(ApplicablePermutations!$B$3:$N$205,MATCH($A4132,ApplicablePermutations!$A$3:$A$205,0),MATCH($B4132,ApplicablePermutations!$B$2:$N$2,0))*INDEX(ApplicablePermutations!$Q$3:$S$205,MATCH($A4132,ApplicablePermutations!$P$3:$P$205,0),MATCH($C4132,ApplicablePermutations!$Q$2:$S$2,0))=1,"X","")</f>
        <v>X</v>
      </c>
      <c r="I4132" s="64">
        <f t="shared" si="337"/>
        <v>9.9999999999999978E-2</v>
      </c>
      <c r="J4132" s="64">
        <f t="shared" si="335"/>
        <v>0.26010908536132504</v>
      </c>
      <c r="K4132" s="64">
        <f t="shared" si="334"/>
        <v>7.3989091463867479E-2</v>
      </c>
      <c r="L4132" s="67" t="str">
        <f>IF(VLOOKUP($A4132,ApplicablePermutations!$U$3:$V$146,2,0)=1,"X","")</f>
        <v/>
      </c>
      <c r="M4132" t="str">
        <f t="shared" si="338"/>
        <v/>
      </c>
      <c r="N4132" s="64">
        <f t="shared" si="336"/>
        <v>7.3989091463867479E-2</v>
      </c>
    </row>
    <row r="4133" spans="1:14" x14ac:dyDescent="0.25">
      <c r="A4133" t="s">
        <v>459</v>
      </c>
      <c r="B4133" t="s">
        <v>94</v>
      </c>
      <c r="C4133" s="65" t="s">
        <v>485</v>
      </c>
      <c r="D4133" s="64">
        <f>IFERROR(INDEX('Feasibility Factor'!$D$5:$N$123,MATCH(VLOOKUP($A4133,PairList!$A$2:$D$205,2,0),'Feasibility Factor'!$C$5:$C$123,0),MATCH(VLOOKUP($B4133,PairList!$F$2:$I$14,2,0),'Feasibility Factor'!$D$3:$N$3,0)),"")</f>
        <v>0</v>
      </c>
      <c r="E4133" s="64">
        <v>9.9999999999999978E-2</v>
      </c>
      <c r="F4133" s="64" t="str">
        <f>IFERROR(INDEX(ESShip!$C$2:$C$99,MATCH(VLOOKUP($A4133,PairList!$A$2:$D$205,3,0),ESShip!$A$2:$A$99,0)),"")</f>
        <v/>
      </c>
      <c r="G4133" s="64">
        <v>0.26010908536132504</v>
      </c>
      <c r="H4133" s="67" t="str">
        <f>IF(INDEX(ApplicablePermutations!$B$3:$N$205,MATCH($A4133,ApplicablePermutations!$A$3:$A$205,0),MATCH($B4133,ApplicablePermutations!$B$2:$N$2,0))*INDEX(ApplicablePermutations!$Q$3:$S$205,MATCH($A4133,ApplicablePermutations!$P$3:$P$205,0),MATCH($C4133,ApplicablePermutations!$Q$2:$S$2,0))=1,"X","")</f>
        <v>X</v>
      </c>
      <c r="I4133" s="64">
        <f t="shared" si="337"/>
        <v>9.9999999999999978E-2</v>
      </c>
      <c r="J4133" s="64">
        <f t="shared" si="335"/>
        <v>0.26010908536132504</v>
      </c>
      <c r="K4133" s="64">
        <f t="shared" si="334"/>
        <v>7.3989091463867479E-2</v>
      </c>
      <c r="L4133" s="67" t="str">
        <f>IF(VLOOKUP($A4133,ApplicablePermutations!$U$3:$V$146,2,0)=1,"X","")</f>
        <v/>
      </c>
      <c r="M4133" t="str">
        <f t="shared" si="338"/>
        <v/>
      </c>
      <c r="N4133" s="64">
        <f t="shared" si="336"/>
        <v>7.3989091463867479E-2</v>
      </c>
    </row>
    <row r="4134" spans="1:14" x14ac:dyDescent="0.25">
      <c r="A4134" t="s">
        <v>459</v>
      </c>
      <c r="B4134" t="s">
        <v>335</v>
      </c>
      <c r="C4134" s="65" t="s">
        <v>485</v>
      </c>
      <c r="D4134" s="64">
        <f>IFERROR(INDEX('Feasibility Factor'!$D$5:$N$123,MATCH(VLOOKUP($A4134,PairList!$A$2:$D$205,2,0),'Feasibility Factor'!$C$5:$C$123,0),MATCH(VLOOKUP($B4134,PairList!$F$2:$I$14,2,0),'Feasibility Factor'!$D$3:$N$3,0)),"")</f>
        <v>0</v>
      </c>
      <c r="E4134" s="64">
        <v>9.9999999999999978E-2</v>
      </c>
      <c r="F4134" s="64" t="str">
        <f>IFERROR(INDEX(ESShip!$C$2:$C$99,MATCH(VLOOKUP($A4134,PairList!$A$2:$D$205,3,0),ESShip!$A$2:$A$99,0)),"")</f>
        <v/>
      </c>
      <c r="G4134" s="64">
        <v>0.26010908536132504</v>
      </c>
      <c r="H4134" s="67" t="str">
        <f>IF(INDEX(ApplicablePermutations!$B$3:$N$205,MATCH($A4134,ApplicablePermutations!$A$3:$A$205,0),MATCH($B4134,ApplicablePermutations!$B$2:$N$2,0))*INDEX(ApplicablePermutations!$Q$3:$S$205,MATCH($A4134,ApplicablePermutations!$P$3:$P$205,0),MATCH($C4134,ApplicablePermutations!$Q$2:$S$2,0))=1,"X","")</f>
        <v>X</v>
      </c>
      <c r="I4134" s="64">
        <f t="shared" si="337"/>
        <v>9.9999999999999978E-2</v>
      </c>
      <c r="J4134" s="64">
        <f t="shared" si="335"/>
        <v>0.26010908536132504</v>
      </c>
      <c r="K4134" s="64">
        <f t="shared" si="334"/>
        <v>7.3989091463867479E-2</v>
      </c>
      <c r="L4134" s="67" t="str">
        <f>IF(VLOOKUP($A4134,ApplicablePermutations!$U$3:$V$146,2,0)=1,"X","")</f>
        <v/>
      </c>
      <c r="M4134" t="str">
        <f t="shared" si="338"/>
        <v/>
      </c>
      <c r="N4134" s="64">
        <f t="shared" si="336"/>
        <v>7.3989091463867479E-2</v>
      </c>
    </row>
    <row r="4135" spans="1:14" x14ac:dyDescent="0.25">
      <c r="A4135" t="s">
        <v>459</v>
      </c>
      <c r="B4135" t="s">
        <v>100</v>
      </c>
      <c r="C4135" s="65" t="s">
        <v>485</v>
      </c>
      <c r="D4135" s="64">
        <f>IFERROR(INDEX('Feasibility Factor'!$D$5:$N$123,MATCH(VLOOKUP($A4135,PairList!$A$2:$D$205,2,0),'Feasibility Factor'!$C$5:$C$123,0),MATCH(VLOOKUP($B4135,PairList!$F$2:$I$14,2,0),'Feasibility Factor'!$D$3:$N$3,0)),"")</f>
        <v>0</v>
      </c>
      <c r="E4135" s="64">
        <v>9.9999999999999978E-2</v>
      </c>
      <c r="F4135" s="64" t="str">
        <f>IFERROR(INDEX(ESShip!$C$2:$C$99,MATCH(VLOOKUP($A4135,PairList!$A$2:$D$205,3,0),ESShip!$A$2:$A$99,0)),"")</f>
        <v/>
      </c>
      <c r="G4135" s="64">
        <v>0.26010908536132504</v>
      </c>
      <c r="H4135" s="67" t="str">
        <f>IF(INDEX(ApplicablePermutations!$B$3:$N$205,MATCH($A4135,ApplicablePermutations!$A$3:$A$205,0),MATCH($B4135,ApplicablePermutations!$B$2:$N$2,0))*INDEX(ApplicablePermutations!$Q$3:$S$205,MATCH($A4135,ApplicablePermutations!$P$3:$P$205,0),MATCH($C4135,ApplicablePermutations!$Q$2:$S$2,0))=1,"X","")</f>
        <v>X</v>
      </c>
      <c r="I4135" s="64">
        <f t="shared" si="337"/>
        <v>9.9999999999999978E-2</v>
      </c>
      <c r="J4135" s="64">
        <f t="shared" si="335"/>
        <v>0.26010908536132504</v>
      </c>
      <c r="K4135" s="64">
        <f t="shared" si="334"/>
        <v>7.3989091463867479E-2</v>
      </c>
      <c r="L4135" s="67" t="str">
        <f>IF(VLOOKUP($A4135,ApplicablePermutations!$U$3:$V$146,2,0)=1,"X","")</f>
        <v/>
      </c>
      <c r="M4135" t="str">
        <f t="shared" si="338"/>
        <v/>
      </c>
      <c r="N4135" s="64">
        <f t="shared" si="336"/>
        <v>7.3989091463867479E-2</v>
      </c>
    </row>
    <row r="4136" spans="1:14" x14ac:dyDescent="0.25">
      <c r="A4136" t="s">
        <v>459</v>
      </c>
      <c r="B4136" t="s">
        <v>327</v>
      </c>
      <c r="C4136" s="65" t="s">
        <v>486</v>
      </c>
      <c r="D4136" s="64">
        <f>IFERROR(INDEX('Feasibility Factor'!$D$5:$N$123,MATCH(VLOOKUP($A4136,PairList!$A$2:$D$205,2,0),'Feasibility Factor'!$C$5:$C$123,0),MATCH(VLOOKUP($B4136,PairList!$F$2:$I$14,2,0),'Feasibility Factor'!$D$3:$N$3,0)),"")</f>
        <v>0</v>
      </c>
      <c r="E4136" s="64">
        <v>0.375</v>
      </c>
      <c r="F4136" s="64" t="str">
        <f>IFERROR(INDEX(ESShip!$C$2:$C$99,MATCH(VLOOKUP($A4136,PairList!$A$2:$D$205,3,0),ESShip!$A$2:$A$99,0)),"")</f>
        <v/>
      </c>
      <c r="G4136" s="64">
        <v>0.26010908536132504</v>
      </c>
      <c r="H4136" s="67" t="str">
        <f>IF(INDEX(ApplicablePermutations!$B$3:$N$205,MATCH($A4136,ApplicablePermutations!$A$3:$A$205,0),MATCH($B4136,ApplicablePermutations!$B$2:$N$2,0))*INDEX(ApplicablePermutations!$Q$3:$S$205,MATCH($A4136,ApplicablePermutations!$P$3:$P$205,0),MATCH($C4136,ApplicablePermutations!$Q$2:$S$2,0))=1,"X","")</f>
        <v>X</v>
      </c>
      <c r="I4136" s="64">
        <f t="shared" si="337"/>
        <v>0.375</v>
      </c>
      <c r="J4136" s="64">
        <f t="shared" si="335"/>
        <v>0.26010908536132504</v>
      </c>
      <c r="K4136" s="64">
        <f t="shared" si="334"/>
        <v>0.27745909298950311</v>
      </c>
      <c r="L4136" s="67" t="str">
        <f>IF(VLOOKUP($A4136,ApplicablePermutations!$U$3:$V$146,2,0)=1,"X","")</f>
        <v/>
      </c>
      <c r="M4136" t="str">
        <f t="shared" si="338"/>
        <v/>
      </c>
      <c r="N4136" s="64">
        <f t="shared" si="336"/>
        <v>0.27745909298950311</v>
      </c>
    </row>
    <row r="4137" spans="1:14" x14ac:dyDescent="0.25">
      <c r="A4137" t="s">
        <v>459</v>
      </c>
      <c r="B4137" t="s">
        <v>328</v>
      </c>
      <c r="C4137" s="65" t="s">
        <v>486</v>
      </c>
      <c r="D4137" s="64">
        <f>IFERROR(INDEX('Feasibility Factor'!$D$5:$N$123,MATCH(VLOOKUP($A4137,PairList!$A$2:$D$205,2,0),'Feasibility Factor'!$C$5:$C$123,0),MATCH(VLOOKUP($B4137,PairList!$F$2:$I$14,2,0),'Feasibility Factor'!$D$3:$N$3,0)),"")</f>
        <v>0</v>
      </c>
      <c r="E4137" s="64">
        <v>0.5</v>
      </c>
      <c r="F4137" s="64" t="str">
        <f>IFERROR(INDEX(ESShip!$C$2:$C$99,MATCH(VLOOKUP($A4137,PairList!$A$2:$D$205,3,0),ESShip!$A$2:$A$99,0)),"")</f>
        <v/>
      </c>
      <c r="G4137" s="64">
        <v>0.26010908536132504</v>
      </c>
      <c r="H4137" s="67" t="str">
        <f>IF(INDEX(ApplicablePermutations!$B$3:$N$205,MATCH($A4137,ApplicablePermutations!$A$3:$A$205,0),MATCH($B4137,ApplicablePermutations!$B$2:$N$2,0))*INDEX(ApplicablePermutations!$Q$3:$S$205,MATCH($A4137,ApplicablePermutations!$P$3:$P$205,0),MATCH($C4137,ApplicablePermutations!$Q$2:$S$2,0))=1,"X","")</f>
        <v>X</v>
      </c>
      <c r="I4137" s="64">
        <f t="shared" si="337"/>
        <v>0.5</v>
      </c>
      <c r="J4137" s="64">
        <f t="shared" si="335"/>
        <v>0.26010908536132504</v>
      </c>
      <c r="K4137" s="64">
        <f t="shared" si="334"/>
        <v>0.36994545731933748</v>
      </c>
      <c r="L4137" s="67" t="str">
        <f>IF(VLOOKUP($A4137,ApplicablePermutations!$U$3:$V$146,2,0)=1,"X","")</f>
        <v/>
      </c>
      <c r="M4137" t="str">
        <f t="shared" si="338"/>
        <v/>
      </c>
      <c r="N4137" s="64">
        <f t="shared" si="336"/>
        <v>0.36994545731933748</v>
      </c>
    </row>
    <row r="4138" spans="1:14" x14ac:dyDescent="0.25">
      <c r="A4138" t="s">
        <v>459</v>
      </c>
      <c r="B4138" t="s">
        <v>239</v>
      </c>
      <c r="C4138" s="65" t="s">
        <v>486</v>
      </c>
      <c r="D4138" s="64">
        <f>IFERROR(INDEX('Feasibility Factor'!$D$5:$N$123,MATCH(VLOOKUP($A4138,PairList!$A$2:$D$205,2,0),'Feasibility Factor'!$C$5:$C$123,0),MATCH(VLOOKUP($B4138,PairList!$F$2:$I$14,2,0),'Feasibility Factor'!$D$3:$N$3,0)),"")</f>
        <v>0.5</v>
      </c>
      <c r="E4138" s="64">
        <v>0.31420595786979799</v>
      </c>
      <c r="F4138" s="64" t="str">
        <f>IFERROR(INDEX(ESShip!$C$2:$C$99,MATCH(VLOOKUP($A4138,PairList!$A$2:$D$205,3,0),ESShip!$A$2:$A$99,0)),"")</f>
        <v/>
      </c>
      <c r="G4138" s="64">
        <v>0.25616300048325208</v>
      </c>
      <c r="H4138" s="67" t="str">
        <f>IF(INDEX(ApplicablePermutations!$B$3:$N$205,MATCH($A4138,ApplicablePermutations!$A$3:$A$205,0),MATCH($B4138,ApplicablePermutations!$B$2:$N$2,0))*INDEX(ApplicablePermutations!$Q$3:$S$205,MATCH($A4138,ApplicablePermutations!$P$3:$P$205,0),MATCH($C4138,ApplicablePermutations!$Q$2:$S$2,0))=1,"X","")</f>
        <v>X</v>
      </c>
      <c r="I4138" s="64">
        <f t="shared" si="337"/>
        <v>0.31420595786979799</v>
      </c>
      <c r="J4138" s="64">
        <f t="shared" si="335"/>
        <v>0.25616300048325208</v>
      </c>
      <c r="K4138" s="64">
        <f t="shared" si="334"/>
        <v>0.23371801693215627</v>
      </c>
      <c r="L4138" s="67" t="str">
        <f>IF(VLOOKUP($A4138,ApplicablePermutations!$U$3:$V$146,2,0)=1,"X","")</f>
        <v/>
      </c>
      <c r="M4138" t="str">
        <f t="shared" si="338"/>
        <v/>
      </c>
      <c r="N4138" s="64">
        <f t="shared" si="336"/>
        <v>0.23371801693215627</v>
      </c>
    </row>
    <row r="4139" spans="1:14" x14ac:dyDescent="0.25">
      <c r="A4139" t="s">
        <v>459</v>
      </c>
      <c r="B4139" t="s">
        <v>329</v>
      </c>
      <c r="C4139" s="65" t="s">
        <v>486</v>
      </c>
      <c r="D4139" s="64">
        <f>IFERROR(INDEX('Feasibility Factor'!$D$5:$N$123,MATCH(VLOOKUP($A4139,PairList!$A$2:$D$205,2,0),'Feasibility Factor'!$C$5:$C$123,0),MATCH(VLOOKUP($B4139,PairList!$F$2:$I$14,2,0),'Feasibility Factor'!$D$3:$N$3,0)),"")</f>
        <v>0</v>
      </c>
      <c r="E4139" s="64">
        <v>0.5</v>
      </c>
      <c r="F4139" s="64" t="str">
        <f>IFERROR(INDEX(ESShip!$C$2:$C$99,MATCH(VLOOKUP($A4139,PairList!$A$2:$D$205,3,0),ESShip!$A$2:$A$99,0)),"")</f>
        <v/>
      </c>
      <c r="G4139" s="64">
        <v>0.26010908536132504</v>
      </c>
      <c r="H4139" s="67" t="str">
        <f>IF(INDEX(ApplicablePermutations!$B$3:$N$205,MATCH($A4139,ApplicablePermutations!$A$3:$A$205,0),MATCH($B4139,ApplicablePermutations!$B$2:$N$2,0))*INDEX(ApplicablePermutations!$Q$3:$S$205,MATCH($A4139,ApplicablePermutations!$P$3:$P$205,0),MATCH($C4139,ApplicablePermutations!$Q$2:$S$2,0))=1,"X","")</f>
        <v>X</v>
      </c>
      <c r="I4139" s="64">
        <f t="shared" si="337"/>
        <v>0.5</v>
      </c>
      <c r="J4139" s="64">
        <f t="shared" si="335"/>
        <v>0.26010908536132504</v>
      </c>
      <c r="K4139" s="64">
        <f t="shared" si="334"/>
        <v>0.36994545731933748</v>
      </c>
      <c r="L4139" s="67" t="str">
        <f>IF(VLOOKUP($A4139,ApplicablePermutations!$U$3:$V$146,2,0)=1,"X","")</f>
        <v/>
      </c>
      <c r="M4139" t="str">
        <f t="shared" si="338"/>
        <v/>
      </c>
      <c r="N4139" s="64">
        <f t="shared" si="336"/>
        <v>0.36994545731933748</v>
      </c>
    </row>
    <row r="4140" spans="1:14" x14ac:dyDescent="0.25">
      <c r="A4140" t="s">
        <v>459</v>
      </c>
      <c r="B4140" t="s">
        <v>330</v>
      </c>
      <c r="C4140" s="65" t="s">
        <v>486</v>
      </c>
      <c r="D4140" s="64">
        <f>IFERROR(INDEX('Feasibility Factor'!$D$5:$N$123,MATCH(VLOOKUP($A4140,PairList!$A$2:$D$205,2,0),'Feasibility Factor'!$C$5:$C$123,0),MATCH(VLOOKUP($B4140,PairList!$F$2:$I$14,2,0),'Feasibility Factor'!$D$3:$N$3,0)),"")</f>
        <v>0</v>
      </c>
      <c r="E4140" s="64">
        <v>0.375</v>
      </c>
      <c r="F4140" s="64" t="str">
        <f>IFERROR(INDEX(ESShip!$C$2:$C$99,MATCH(VLOOKUP($A4140,PairList!$A$2:$D$205,3,0),ESShip!$A$2:$A$99,0)),"")</f>
        <v/>
      </c>
      <c r="G4140" s="64">
        <v>0.26010908536132504</v>
      </c>
      <c r="H4140" s="67" t="str">
        <f>IF(INDEX(ApplicablePermutations!$B$3:$N$205,MATCH($A4140,ApplicablePermutations!$A$3:$A$205,0),MATCH($B4140,ApplicablePermutations!$B$2:$N$2,0))*INDEX(ApplicablePermutations!$Q$3:$S$205,MATCH($A4140,ApplicablePermutations!$P$3:$P$205,0),MATCH($C4140,ApplicablePermutations!$Q$2:$S$2,0))=1,"X","")</f>
        <v>X</v>
      </c>
      <c r="I4140" s="64">
        <f t="shared" si="337"/>
        <v>0.375</v>
      </c>
      <c r="J4140" s="64">
        <f t="shared" si="335"/>
        <v>0.26010908536132504</v>
      </c>
      <c r="K4140" s="64">
        <f t="shared" si="334"/>
        <v>0.27745909298950311</v>
      </c>
      <c r="L4140" s="67" t="str">
        <f>IF(VLOOKUP($A4140,ApplicablePermutations!$U$3:$V$146,2,0)=1,"X","")</f>
        <v/>
      </c>
      <c r="M4140" t="str">
        <f t="shared" si="338"/>
        <v/>
      </c>
      <c r="N4140" s="64">
        <f t="shared" si="336"/>
        <v>0.27745909298950311</v>
      </c>
    </row>
    <row r="4141" spans="1:14" x14ac:dyDescent="0.25">
      <c r="A4141" t="s">
        <v>459</v>
      </c>
      <c r="B4141" t="s">
        <v>331</v>
      </c>
      <c r="C4141" s="65" t="s">
        <v>486</v>
      </c>
      <c r="D4141" s="64">
        <f>IFERROR(INDEX('Feasibility Factor'!$D$5:$N$123,MATCH(VLOOKUP($A4141,PairList!$A$2:$D$205,2,0),'Feasibility Factor'!$C$5:$C$123,0),MATCH(VLOOKUP($B4141,PairList!$F$2:$I$14,2,0),'Feasibility Factor'!$D$3:$N$3,0)),"")</f>
        <v>0</v>
      </c>
      <c r="E4141" s="64">
        <v>0.375</v>
      </c>
      <c r="F4141" s="64" t="str">
        <f>IFERROR(INDEX(ESShip!$C$2:$C$99,MATCH(VLOOKUP($A4141,PairList!$A$2:$D$205,3,0),ESShip!$A$2:$A$99,0)),"")</f>
        <v/>
      </c>
      <c r="G4141" s="64">
        <v>0.26010908536132504</v>
      </c>
      <c r="H4141" s="67" t="str">
        <f>IF(INDEX(ApplicablePermutations!$B$3:$N$205,MATCH($A4141,ApplicablePermutations!$A$3:$A$205,0),MATCH($B4141,ApplicablePermutations!$B$2:$N$2,0))*INDEX(ApplicablePermutations!$Q$3:$S$205,MATCH($A4141,ApplicablePermutations!$P$3:$P$205,0),MATCH($C4141,ApplicablePermutations!$Q$2:$S$2,0))=1,"X","")</f>
        <v>X</v>
      </c>
      <c r="I4141" s="64">
        <f t="shared" si="337"/>
        <v>0.375</v>
      </c>
      <c r="J4141" s="64">
        <f t="shared" si="335"/>
        <v>0.26010908536132504</v>
      </c>
      <c r="K4141" s="64">
        <f t="shared" si="334"/>
        <v>0.27745909298950311</v>
      </c>
      <c r="L4141" s="67" t="str">
        <f>IF(VLOOKUP($A4141,ApplicablePermutations!$U$3:$V$146,2,0)=1,"X","")</f>
        <v/>
      </c>
      <c r="M4141" t="str">
        <f t="shared" si="338"/>
        <v/>
      </c>
      <c r="N4141" s="64">
        <f t="shared" si="336"/>
        <v>0.27745909298950311</v>
      </c>
    </row>
    <row r="4142" spans="1:14" x14ac:dyDescent="0.25">
      <c r="A4142" t="s">
        <v>459</v>
      </c>
      <c r="B4142" t="s">
        <v>332</v>
      </c>
      <c r="C4142" s="65" t="s">
        <v>486</v>
      </c>
      <c r="D4142" s="64">
        <f>IFERROR(INDEX('Feasibility Factor'!$D$5:$N$123,MATCH(VLOOKUP($A4142,PairList!$A$2:$D$205,2,0),'Feasibility Factor'!$C$5:$C$123,0),MATCH(VLOOKUP($B4142,PairList!$F$2:$I$14,2,0),'Feasibility Factor'!$D$3:$N$3,0)),"")</f>
        <v>0</v>
      </c>
      <c r="E4142" s="64">
        <v>0.5</v>
      </c>
      <c r="F4142" s="64" t="str">
        <f>IFERROR(INDEX(ESShip!$C$2:$C$99,MATCH(VLOOKUP($A4142,PairList!$A$2:$D$205,3,0),ESShip!$A$2:$A$99,0)),"")</f>
        <v/>
      </c>
      <c r="G4142" s="64">
        <v>0.26010908536132504</v>
      </c>
      <c r="H4142" s="67" t="str">
        <f>IF(INDEX(ApplicablePermutations!$B$3:$N$205,MATCH($A4142,ApplicablePermutations!$A$3:$A$205,0),MATCH($B4142,ApplicablePermutations!$B$2:$N$2,0))*INDEX(ApplicablePermutations!$Q$3:$S$205,MATCH($A4142,ApplicablePermutations!$P$3:$P$205,0),MATCH($C4142,ApplicablePermutations!$Q$2:$S$2,0))=1,"X","")</f>
        <v>X</v>
      </c>
      <c r="I4142" s="64">
        <f t="shared" si="337"/>
        <v>0.5</v>
      </c>
      <c r="J4142" s="64">
        <f t="shared" si="335"/>
        <v>0.26010908536132504</v>
      </c>
      <c r="K4142" s="64">
        <f t="shared" si="334"/>
        <v>0.36994545731933748</v>
      </c>
      <c r="L4142" s="67" t="str">
        <f>IF(VLOOKUP($A4142,ApplicablePermutations!$U$3:$V$146,2,0)=1,"X","")</f>
        <v/>
      </c>
      <c r="M4142" t="str">
        <f t="shared" si="338"/>
        <v/>
      </c>
      <c r="N4142" s="64">
        <f t="shared" si="336"/>
        <v>0.36994545731933748</v>
      </c>
    </row>
    <row r="4143" spans="1:14" x14ac:dyDescent="0.25">
      <c r="A4143" t="s">
        <v>459</v>
      </c>
      <c r="B4143" t="s">
        <v>243</v>
      </c>
      <c r="C4143" s="65" t="s">
        <v>486</v>
      </c>
      <c r="D4143" s="64">
        <f>IFERROR(INDEX('Feasibility Factor'!$D$5:$N$123,MATCH(VLOOKUP($A4143,PairList!$A$2:$D$205,2,0),'Feasibility Factor'!$C$5:$C$123,0),MATCH(VLOOKUP($B4143,PairList!$F$2:$I$14,2,0),'Feasibility Factor'!$D$3:$N$3,0)),"")</f>
        <v>0</v>
      </c>
      <c r="E4143" s="64">
        <v>0.31420595786979799</v>
      </c>
      <c r="F4143" s="64" t="str">
        <f>IFERROR(INDEX(ESShip!$C$2:$C$99,MATCH(VLOOKUP($A4143,PairList!$A$2:$D$205,3,0),ESShip!$A$2:$A$99,0)),"")</f>
        <v/>
      </c>
      <c r="G4143" s="64">
        <v>0.25616300048325208</v>
      </c>
      <c r="H4143" s="67" t="str">
        <f>IF(INDEX(ApplicablePermutations!$B$3:$N$205,MATCH($A4143,ApplicablePermutations!$A$3:$A$205,0),MATCH($B4143,ApplicablePermutations!$B$2:$N$2,0))*INDEX(ApplicablePermutations!$Q$3:$S$205,MATCH($A4143,ApplicablePermutations!$P$3:$P$205,0),MATCH($C4143,ApplicablePermutations!$Q$2:$S$2,0))=1,"X","")</f>
        <v>X</v>
      </c>
      <c r="I4143" s="64">
        <f t="shared" si="337"/>
        <v>0.31420595786979799</v>
      </c>
      <c r="J4143" s="64">
        <f t="shared" si="335"/>
        <v>0.25616300048325208</v>
      </c>
      <c r="K4143" s="64">
        <f t="shared" ref="K4143:K4206" si="339">IF(H4143="X",I4143*(1-J4143),0)</f>
        <v>0.23371801693215627</v>
      </c>
      <c r="L4143" s="67" t="str">
        <f>IF(VLOOKUP($A4143,ApplicablePermutations!$U$3:$V$146,2,0)=1,"X","")</f>
        <v/>
      </c>
      <c r="M4143" t="str">
        <f t="shared" si="338"/>
        <v/>
      </c>
      <c r="N4143" s="64">
        <f t="shared" si="336"/>
        <v>0.23371801693215627</v>
      </c>
    </row>
    <row r="4144" spans="1:14" x14ac:dyDescent="0.25">
      <c r="A4144" t="s">
        <v>459</v>
      </c>
      <c r="B4144" t="s">
        <v>333</v>
      </c>
      <c r="C4144" s="65" t="s">
        <v>486</v>
      </c>
      <c r="D4144" s="64">
        <f>IFERROR(INDEX('Feasibility Factor'!$D$5:$N$123,MATCH(VLOOKUP($A4144,PairList!$A$2:$D$205,2,0),'Feasibility Factor'!$C$5:$C$123,0),MATCH(VLOOKUP($B4144,PairList!$F$2:$I$14,2,0),'Feasibility Factor'!$D$3:$N$3,0)),"")</f>
        <v>0</v>
      </c>
      <c r="E4144" s="64">
        <v>0.375</v>
      </c>
      <c r="F4144" s="64" t="str">
        <f>IFERROR(INDEX(ESShip!$C$2:$C$99,MATCH(VLOOKUP($A4144,PairList!$A$2:$D$205,3,0),ESShip!$A$2:$A$99,0)),"")</f>
        <v/>
      </c>
      <c r="G4144" s="64">
        <v>0.26010908536132504</v>
      </c>
      <c r="H4144" s="67" t="str">
        <f>IF(INDEX(ApplicablePermutations!$B$3:$N$205,MATCH($A4144,ApplicablePermutations!$A$3:$A$205,0),MATCH($B4144,ApplicablePermutations!$B$2:$N$2,0))*INDEX(ApplicablePermutations!$Q$3:$S$205,MATCH($A4144,ApplicablePermutations!$P$3:$P$205,0),MATCH($C4144,ApplicablePermutations!$Q$2:$S$2,0))=1,"X","")</f>
        <v>X</v>
      </c>
      <c r="I4144" s="64">
        <f t="shared" si="337"/>
        <v>0.375</v>
      </c>
      <c r="J4144" s="64">
        <f t="shared" si="335"/>
        <v>0.26010908536132504</v>
      </c>
      <c r="K4144" s="64">
        <f t="shared" si="339"/>
        <v>0.27745909298950311</v>
      </c>
      <c r="L4144" s="67" t="str">
        <f>IF(VLOOKUP($A4144,ApplicablePermutations!$U$3:$V$146,2,0)=1,"X","")</f>
        <v/>
      </c>
      <c r="M4144" t="str">
        <f t="shared" si="338"/>
        <v/>
      </c>
      <c r="N4144" s="64">
        <f t="shared" si="336"/>
        <v>0.27745909298950311</v>
      </c>
    </row>
    <row r="4145" spans="1:14" x14ac:dyDescent="0.25">
      <c r="A4145" t="s">
        <v>459</v>
      </c>
      <c r="B4145" t="s">
        <v>334</v>
      </c>
      <c r="C4145" s="65" t="s">
        <v>486</v>
      </c>
      <c r="D4145" s="64">
        <f>IFERROR(INDEX('Feasibility Factor'!$D$5:$N$123,MATCH(VLOOKUP($A4145,PairList!$A$2:$D$205,2,0),'Feasibility Factor'!$C$5:$C$123,0),MATCH(VLOOKUP($B4145,PairList!$F$2:$I$14,2,0),'Feasibility Factor'!$D$3:$N$3,0)),"")</f>
        <v>0</v>
      </c>
      <c r="E4145" s="64">
        <v>0.5</v>
      </c>
      <c r="F4145" s="64" t="str">
        <f>IFERROR(INDEX(ESShip!$C$2:$C$99,MATCH(VLOOKUP($A4145,PairList!$A$2:$D$205,3,0),ESShip!$A$2:$A$99,0)),"")</f>
        <v/>
      </c>
      <c r="G4145" s="64">
        <v>0.26010908536132504</v>
      </c>
      <c r="H4145" s="67" t="str">
        <f>IF(INDEX(ApplicablePermutations!$B$3:$N$205,MATCH($A4145,ApplicablePermutations!$A$3:$A$205,0),MATCH($B4145,ApplicablePermutations!$B$2:$N$2,0))*INDEX(ApplicablePermutations!$Q$3:$S$205,MATCH($A4145,ApplicablePermutations!$P$3:$P$205,0),MATCH($C4145,ApplicablePermutations!$Q$2:$S$2,0))=1,"X","")</f>
        <v>X</v>
      </c>
      <c r="I4145" s="64">
        <f t="shared" si="337"/>
        <v>0.5</v>
      </c>
      <c r="J4145" s="64">
        <f t="shared" si="335"/>
        <v>0.26010908536132504</v>
      </c>
      <c r="K4145" s="64">
        <f t="shared" si="339"/>
        <v>0.36994545731933748</v>
      </c>
      <c r="L4145" s="67" t="str">
        <f>IF(VLOOKUP($A4145,ApplicablePermutations!$U$3:$V$146,2,0)=1,"X","")</f>
        <v/>
      </c>
      <c r="M4145" t="str">
        <f t="shared" si="338"/>
        <v/>
      </c>
      <c r="N4145" s="64">
        <f t="shared" si="336"/>
        <v>0.36994545731933748</v>
      </c>
    </row>
    <row r="4146" spans="1:14" x14ac:dyDescent="0.25">
      <c r="A4146" t="s">
        <v>459</v>
      </c>
      <c r="B4146" t="s">
        <v>94</v>
      </c>
      <c r="C4146" s="65" t="s">
        <v>486</v>
      </c>
      <c r="D4146" s="64">
        <f>IFERROR(INDEX('Feasibility Factor'!$D$5:$N$123,MATCH(VLOOKUP($A4146,PairList!$A$2:$D$205,2,0),'Feasibility Factor'!$C$5:$C$123,0),MATCH(VLOOKUP($B4146,PairList!$F$2:$I$14,2,0),'Feasibility Factor'!$D$3:$N$3,0)),"")</f>
        <v>0</v>
      </c>
      <c r="E4146" s="64">
        <v>0.5</v>
      </c>
      <c r="F4146" s="64" t="str">
        <f>IFERROR(INDEX(ESShip!$C$2:$C$99,MATCH(VLOOKUP($A4146,PairList!$A$2:$D$205,3,0),ESShip!$A$2:$A$99,0)),"")</f>
        <v/>
      </c>
      <c r="G4146" s="64">
        <v>0.26010908536132504</v>
      </c>
      <c r="H4146" s="67" t="str">
        <f>IF(INDEX(ApplicablePermutations!$B$3:$N$205,MATCH($A4146,ApplicablePermutations!$A$3:$A$205,0),MATCH($B4146,ApplicablePermutations!$B$2:$N$2,0))*INDEX(ApplicablePermutations!$Q$3:$S$205,MATCH($A4146,ApplicablePermutations!$P$3:$P$205,0),MATCH($C4146,ApplicablePermutations!$Q$2:$S$2,0))=1,"X","")</f>
        <v>X</v>
      </c>
      <c r="I4146" s="64">
        <f t="shared" si="337"/>
        <v>0.5</v>
      </c>
      <c r="J4146" s="64">
        <f t="shared" si="335"/>
        <v>0.26010908536132504</v>
      </c>
      <c r="K4146" s="64">
        <f t="shared" si="339"/>
        <v>0.36994545731933748</v>
      </c>
      <c r="L4146" s="67" t="str">
        <f>IF(VLOOKUP($A4146,ApplicablePermutations!$U$3:$V$146,2,0)=1,"X","")</f>
        <v/>
      </c>
      <c r="M4146" t="str">
        <f t="shared" si="338"/>
        <v/>
      </c>
      <c r="N4146" s="64">
        <f t="shared" si="336"/>
        <v>0.36994545731933748</v>
      </c>
    </row>
    <row r="4147" spans="1:14" x14ac:dyDescent="0.25">
      <c r="A4147" t="s">
        <v>459</v>
      </c>
      <c r="B4147" t="s">
        <v>335</v>
      </c>
      <c r="C4147" s="65" t="s">
        <v>486</v>
      </c>
      <c r="D4147" s="64">
        <f>IFERROR(INDEX('Feasibility Factor'!$D$5:$N$123,MATCH(VLOOKUP($A4147,PairList!$A$2:$D$205,2,0),'Feasibility Factor'!$C$5:$C$123,0),MATCH(VLOOKUP($B4147,PairList!$F$2:$I$14,2,0),'Feasibility Factor'!$D$3:$N$3,0)),"")</f>
        <v>0</v>
      </c>
      <c r="E4147" s="64">
        <v>0.5</v>
      </c>
      <c r="F4147" s="64" t="str">
        <f>IFERROR(INDEX(ESShip!$C$2:$C$99,MATCH(VLOOKUP($A4147,PairList!$A$2:$D$205,3,0),ESShip!$A$2:$A$99,0)),"")</f>
        <v/>
      </c>
      <c r="G4147" s="64">
        <v>0.26010908536132504</v>
      </c>
      <c r="H4147" s="67" t="str">
        <f>IF(INDEX(ApplicablePermutations!$B$3:$N$205,MATCH($A4147,ApplicablePermutations!$A$3:$A$205,0),MATCH($B4147,ApplicablePermutations!$B$2:$N$2,0))*INDEX(ApplicablePermutations!$Q$3:$S$205,MATCH($A4147,ApplicablePermutations!$P$3:$P$205,0),MATCH($C4147,ApplicablePermutations!$Q$2:$S$2,0))=1,"X","")</f>
        <v>X</v>
      </c>
      <c r="I4147" s="64">
        <f t="shared" si="337"/>
        <v>0.5</v>
      </c>
      <c r="J4147" s="64">
        <f t="shared" si="335"/>
        <v>0.26010908536132504</v>
      </c>
      <c r="K4147" s="64">
        <f t="shared" si="339"/>
        <v>0.36994545731933748</v>
      </c>
      <c r="L4147" s="67" t="str">
        <f>IF(VLOOKUP($A4147,ApplicablePermutations!$U$3:$V$146,2,0)=1,"X","")</f>
        <v/>
      </c>
      <c r="M4147" t="str">
        <f t="shared" si="338"/>
        <v/>
      </c>
      <c r="N4147" s="64">
        <f t="shared" si="336"/>
        <v>0.36994545731933748</v>
      </c>
    </row>
    <row r="4148" spans="1:14" x14ac:dyDescent="0.25">
      <c r="A4148" t="s">
        <v>459</v>
      </c>
      <c r="B4148" t="s">
        <v>100</v>
      </c>
      <c r="C4148" s="65" t="s">
        <v>486</v>
      </c>
      <c r="D4148" s="64">
        <f>IFERROR(INDEX('Feasibility Factor'!$D$5:$N$123,MATCH(VLOOKUP($A4148,PairList!$A$2:$D$205,2,0),'Feasibility Factor'!$C$5:$C$123,0),MATCH(VLOOKUP($B4148,PairList!$F$2:$I$14,2,0),'Feasibility Factor'!$D$3:$N$3,0)),"")</f>
        <v>0</v>
      </c>
      <c r="E4148" s="64">
        <v>0.5</v>
      </c>
      <c r="F4148" s="64" t="str">
        <f>IFERROR(INDEX(ESShip!$C$2:$C$99,MATCH(VLOOKUP($A4148,PairList!$A$2:$D$205,3,0),ESShip!$A$2:$A$99,0)),"")</f>
        <v/>
      </c>
      <c r="G4148" s="64">
        <v>0.26010908536132504</v>
      </c>
      <c r="H4148" s="67" t="str">
        <f>IF(INDEX(ApplicablePermutations!$B$3:$N$205,MATCH($A4148,ApplicablePermutations!$A$3:$A$205,0),MATCH($B4148,ApplicablePermutations!$B$2:$N$2,0))*INDEX(ApplicablePermutations!$Q$3:$S$205,MATCH($A4148,ApplicablePermutations!$P$3:$P$205,0),MATCH($C4148,ApplicablePermutations!$Q$2:$S$2,0))=1,"X","")</f>
        <v>X</v>
      </c>
      <c r="I4148" s="64">
        <f t="shared" si="337"/>
        <v>0.5</v>
      </c>
      <c r="J4148" s="64">
        <f t="shared" ref="J4148:J4211" si="340">IF(H4148="X",IF(F4148&lt;&gt;"",F4148,IF(G4148&lt;&gt;"",G4148,AVERAGEIFS($G$2:$G$13027,$A$2:$A$13027,$A4148,$C$2:$C$13027,$C4148))),"")</f>
        <v>0.26010908536132504</v>
      </c>
      <c r="K4148" s="64">
        <f t="shared" si="339"/>
        <v>0.36994545731933748</v>
      </c>
      <c r="L4148" s="67" t="str">
        <f>IF(VLOOKUP($A4148,ApplicablePermutations!$U$3:$V$146,2,0)=1,"X","")</f>
        <v/>
      </c>
      <c r="M4148" t="str">
        <f t="shared" si="338"/>
        <v/>
      </c>
      <c r="N4148" s="64">
        <f t="shared" si="336"/>
        <v>0.36994545731933748</v>
      </c>
    </row>
    <row r="4149" spans="1:14" x14ac:dyDescent="0.25">
      <c r="A4149" t="s">
        <v>305</v>
      </c>
      <c r="B4149" t="s">
        <v>327</v>
      </c>
      <c r="C4149" s="65" t="s">
        <v>485</v>
      </c>
      <c r="D4149" s="64">
        <f>IFERROR(INDEX('Feasibility Factor'!$D$5:$N$123,MATCH(VLOOKUP($A4149,PairList!$A$2:$D$205,2,0),'Feasibility Factor'!$C$5:$C$123,0),MATCH(VLOOKUP($B4149,PairList!$F$2:$I$14,2,0),'Feasibility Factor'!$D$3:$N$3,0)),"")</f>
        <v>0.75</v>
      </c>
      <c r="E4149" s="64">
        <v>0</v>
      </c>
      <c r="F4149" s="64" t="str">
        <f>IFERROR(INDEX(ESShip!$C$2:$C$99,MATCH(VLOOKUP($A4149,PairList!$A$2:$D$205,3,0),ESShip!$A$2:$A$99,0)),"")</f>
        <v/>
      </c>
      <c r="G4149" s="64">
        <v>0.70138012344420964</v>
      </c>
      <c r="H4149" s="67" t="str">
        <f>IF(INDEX(ApplicablePermutations!$B$3:$N$205,MATCH($A4149,ApplicablePermutations!$A$3:$A$205,0),MATCH($B4149,ApplicablePermutations!$B$2:$N$2,0))*INDEX(ApplicablePermutations!$Q$3:$S$205,MATCH($A4149,ApplicablePermutations!$P$3:$P$205,0),MATCH($C4149,ApplicablePermutations!$Q$2:$S$2,0))=1,"X","")</f>
        <v/>
      </c>
      <c r="I4149" s="64" t="str">
        <f t="shared" si="337"/>
        <v/>
      </c>
      <c r="J4149" s="64" t="str">
        <f t="shared" si="340"/>
        <v/>
      </c>
      <c r="K4149" s="64">
        <f t="shared" si="339"/>
        <v>0</v>
      </c>
      <c r="L4149" s="67" t="str">
        <f>IF(VLOOKUP($A4149,ApplicablePermutations!$U$3:$V$146,2,0)=1,"X","")</f>
        <v/>
      </c>
      <c r="M4149" t="str">
        <f t="shared" si="338"/>
        <v/>
      </c>
      <c r="N4149" s="64">
        <f t="shared" si="336"/>
        <v>0</v>
      </c>
    </row>
    <row r="4150" spans="1:14" x14ac:dyDescent="0.25">
      <c r="A4150" t="s">
        <v>305</v>
      </c>
      <c r="B4150" t="s">
        <v>328</v>
      </c>
      <c r="C4150" s="65" t="s">
        <v>485</v>
      </c>
      <c r="D4150" s="64">
        <f>IFERROR(INDEX('Feasibility Factor'!$D$5:$N$123,MATCH(VLOOKUP($A4150,PairList!$A$2:$D$205,2,0),'Feasibility Factor'!$C$5:$C$123,0),MATCH(VLOOKUP($B4150,PairList!$F$2:$I$14,2,0),'Feasibility Factor'!$D$3:$N$3,0)),"")</f>
        <v>0.75</v>
      </c>
      <c r="E4150" s="64">
        <v>0.8</v>
      </c>
      <c r="F4150" s="64" t="str">
        <f>IFERROR(INDEX(ESShip!$C$2:$C$99,MATCH(VLOOKUP($A4150,PairList!$A$2:$D$205,3,0),ESShip!$A$2:$A$99,0)),"")</f>
        <v/>
      </c>
      <c r="G4150" s="64">
        <v>0.70138012344420975</v>
      </c>
      <c r="H4150" s="67" t="str">
        <f>IF(INDEX(ApplicablePermutations!$B$3:$N$205,MATCH($A4150,ApplicablePermutations!$A$3:$A$205,0),MATCH($B4150,ApplicablePermutations!$B$2:$N$2,0))*INDEX(ApplicablePermutations!$Q$3:$S$205,MATCH($A4150,ApplicablePermutations!$P$3:$P$205,0),MATCH($C4150,ApplicablePermutations!$Q$2:$S$2,0))=1,"X","")</f>
        <v>X</v>
      </c>
      <c r="I4150" s="64">
        <f t="shared" si="337"/>
        <v>0.75</v>
      </c>
      <c r="J4150" s="64">
        <f t="shared" si="340"/>
        <v>0.70138012344420975</v>
      </c>
      <c r="K4150" s="64">
        <f t="shared" si="339"/>
        <v>0.22396490741684269</v>
      </c>
      <c r="L4150" s="67" t="str">
        <f>IF(VLOOKUP($A4150,ApplicablePermutations!$U$3:$V$146,2,0)=1,"X","")</f>
        <v/>
      </c>
      <c r="M4150" t="str">
        <f t="shared" si="338"/>
        <v/>
      </c>
      <c r="N4150" s="64">
        <f t="shared" si="336"/>
        <v>0.22396490741684269</v>
      </c>
    </row>
    <row r="4151" spans="1:14" x14ac:dyDescent="0.25">
      <c r="A4151" t="s">
        <v>305</v>
      </c>
      <c r="B4151" t="s">
        <v>239</v>
      </c>
      <c r="C4151" s="65" t="s">
        <v>485</v>
      </c>
      <c r="D4151" s="64">
        <f>IFERROR(INDEX('Feasibility Factor'!$D$5:$N$123,MATCH(VLOOKUP($A4151,PairList!$A$2:$D$205,2,0),'Feasibility Factor'!$C$5:$C$123,0),MATCH(VLOOKUP($B4151,PairList!$F$2:$I$14,2,0),'Feasibility Factor'!$D$3:$N$3,0)),"")</f>
        <v>0.75</v>
      </c>
      <c r="E4151" s="64">
        <v>0</v>
      </c>
      <c r="F4151" s="64" t="str">
        <f>IFERROR(INDEX(ESShip!$C$2:$C$99,MATCH(VLOOKUP($A4151,PairList!$A$2:$D$205,3,0),ESShip!$A$2:$A$99,0)),"")</f>
        <v/>
      </c>
      <c r="G4151" s="64">
        <v>0.70138012344420964</v>
      </c>
      <c r="H4151" s="67" t="str">
        <f>IF(INDEX(ApplicablePermutations!$B$3:$N$205,MATCH($A4151,ApplicablePermutations!$A$3:$A$205,0),MATCH($B4151,ApplicablePermutations!$B$2:$N$2,0))*INDEX(ApplicablePermutations!$Q$3:$S$205,MATCH($A4151,ApplicablePermutations!$P$3:$P$205,0),MATCH($C4151,ApplicablePermutations!$Q$2:$S$2,0))=1,"X","")</f>
        <v/>
      </c>
      <c r="I4151" s="64" t="str">
        <f t="shared" si="337"/>
        <v/>
      </c>
      <c r="J4151" s="64" t="str">
        <f t="shared" si="340"/>
        <v/>
      </c>
      <c r="K4151" s="64">
        <f t="shared" si="339"/>
        <v>0</v>
      </c>
      <c r="L4151" s="67" t="str">
        <f>IF(VLOOKUP($A4151,ApplicablePermutations!$U$3:$V$146,2,0)=1,"X","")</f>
        <v/>
      </c>
      <c r="M4151" t="str">
        <f t="shared" si="338"/>
        <v/>
      </c>
      <c r="N4151" s="64">
        <f t="shared" si="336"/>
        <v>0</v>
      </c>
    </row>
    <row r="4152" spans="1:14" x14ac:dyDescent="0.25">
      <c r="A4152" t="s">
        <v>305</v>
      </c>
      <c r="B4152" t="s">
        <v>329</v>
      </c>
      <c r="C4152" s="65" t="s">
        <v>485</v>
      </c>
      <c r="D4152" s="64">
        <f>IFERROR(INDEX('Feasibility Factor'!$D$5:$N$123,MATCH(VLOOKUP($A4152,PairList!$A$2:$D$205,2,0),'Feasibility Factor'!$C$5:$C$123,0),MATCH(VLOOKUP($B4152,PairList!$F$2:$I$14,2,0),'Feasibility Factor'!$D$3:$N$3,0)),"")</f>
        <v>0.75</v>
      </c>
      <c r="E4152" s="64">
        <v>0</v>
      </c>
      <c r="F4152" s="64" t="str">
        <f>IFERROR(INDEX(ESShip!$C$2:$C$99,MATCH(VLOOKUP($A4152,PairList!$A$2:$D$205,3,0),ESShip!$A$2:$A$99,0)),"")</f>
        <v/>
      </c>
      <c r="G4152" s="64">
        <v>0.70138012344420964</v>
      </c>
      <c r="H4152" s="67" t="str">
        <f>IF(INDEX(ApplicablePermutations!$B$3:$N$205,MATCH($A4152,ApplicablePermutations!$A$3:$A$205,0),MATCH($B4152,ApplicablePermutations!$B$2:$N$2,0))*INDEX(ApplicablePermutations!$Q$3:$S$205,MATCH($A4152,ApplicablePermutations!$P$3:$P$205,0),MATCH($C4152,ApplicablePermutations!$Q$2:$S$2,0))=1,"X","")</f>
        <v>X</v>
      </c>
      <c r="I4152" s="64">
        <f t="shared" si="337"/>
        <v>0.75</v>
      </c>
      <c r="J4152" s="64">
        <f t="shared" si="340"/>
        <v>0.70138012344420964</v>
      </c>
      <c r="K4152" s="64">
        <f t="shared" si="339"/>
        <v>0.22396490741684277</v>
      </c>
      <c r="L4152" s="67" t="str">
        <f>IF(VLOOKUP($A4152,ApplicablePermutations!$U$3:$V$146,2,0)=1,"X","")</f>
        <v/>
      </c>
      <c r="M4152" t="str">
        <f t="shared" si="338"/>
        <v/>
      </c>
      <c r="N4152" s="64">
        <f t="shared" si="336"/>
        <v>0.22396490741684277</v>
      </c>
    </row>
    <row r="4153" spans="1:14" x14ac:dyDescent="0.25">
      <c r="A4153" t="s">
        <v>305</v>
      </c>
      <c r="B4153" t="s">
        <v>330</v>
      </c>
      <c r="C4153" s="65" t="s">
        <v>485</v>
      </c>
      <c r="D4153" s="64">
        <f>IFERROR(INDEX('Feasibility Factor'!$D$5:$N$123,MATCH(VLOOKUP($A4153,PairList!$A$2:$D$205,2,0),'Feasibility Factor'!$C$5:$C$123,0),MATCH(VLOOKUP($B4153,PairList!$F$2:$I$14,2,0),'Feasibility Factor'!$D$3:$N$3,0)),"")</f>
        <v>0.75</v>
      </c>
      <c r="E4153" s="64">
        <v>0</v>
      </c>
      <c r="F4153" s="64" t="str">
        <f>IFERROR(INDEX(ESShip!$C$2:$C$99,MATCH(VLOOKUP($A4153,PairList!$A$2:$D$205,3,0),ESShip!$A$2:$A$99,0)),"")</f>
        <v/>
      </c>
      <c r="G4153" s="64">
        <v>0.70138012344420964</v>
      </c>
      <c r="H4153" s="67" t="str">
        <f>IF(INDEX(ApplicablePermutations!$B$3:$N$205,MATCH($A4153,ApplicablePermutations!$A$3:$A$205,0),MATCH($B4153,ApplicablePermutations!$B$2:$N$2,0))*INDEX(ApplicablePermutations!$Q$3:$S$205,MATCH($A4153,ApplicablePermutations!$P$3:$P$205,0),MATCH($C4153,ApplicablePermutations!$Q$2:$S$2,0))=1,"X","")</f>
        <v>X</v>
      </c>
      <c r="I4153" s="64">
        <f t="shared" si="337"/>
        <v>0.75</v>
      </c>
      <c r="J4153" s="64">
        <f t="shared" si="340"/>
        <v>0.70138012344420964</v>
      </c>
      <c r="K4153" s="64">
        <f t="shared" si="339"/>
        <v>0.22396490741684277</v>
      </c>
      <c r="L4153" s="67" t="str">
        <f>IF(VLOOKUP($A4153,ApplicablePermutations!$U$3:$V$146,2,0)=1,"X","")</f>
        <v/>
      </c>
      <c r="M4153" t="str">
        <f t="shared" si="338"/>
        <v/>
      </c>
      <c r="N4153" s="64">
        <f t="shared" si="336"/>
        <v>0.22396490741684277</v>
      </c>
    </row>
    <row r="4154" spans="1:14" x14ac:dyDescent="0.25">
      <c r="A4154" t="s">
        <v>305</v>
      </c>
      <c r="B4154" t="s">
        <v>331</v>
      </c>
      <c r="C4154" s="65" t="s">
        <v>485</v>
      </c>
      <c r="D4154" s="64">
        <f>IFERROR(INDEX('Feasibility Factor'!$D$5:$N$123,MATCH(VLOOKUP($A4154,PairList!$A$2:$D$205,2,0),'Feasibility Factor'!$C$5:$C$123,0),MATCH(VLOOKUP($B4154,PairList!$F$2:$I$14,2,0),'Feasibility Factor'!$D$3:$N$3,0)),"")</f>
        <v>0.75</v>
      </c>
      <c r="E4154" s="64">
        <v>0.8</v>
      </c>
      <c r="F4154" s="64" t="str">
        <f>IFERROR(INDEX(ESShip!$C$2:$C$99,MATCH(VLOOKUP($A4154,PairList!$A$2:$D$205,3,0),ESShip!$A$2:$A$99,0)),"")</f>
        <v/>
      </c>
      <c r="G4154" s="64">
        <v>0.70138012344420975</v>
      </c>
      <c r="H4154" s="67" t="str">
        <f>IF(INDEX(ApplicablePermutations!$B$3:$N$205,MATCH($A4154,ApplicablePermutations!$A$3:$A$205,0),MATCH($B4154,ApplicablePermutations!$B$2:$N$2,0))*INDEX(ApplicablePermutations!$Q$3:$S$205,MATCH($A4154,ApplicablePermutations!$P$3:$P$205,0),MATCH($C4154,ApplicablePermutations!$Q$2:$S$2,0))=1,"X","")</f>
        <v>X</v>
      </c>
      <c r="I4154" s="64">
        <f t="shared" si="337"/>
        <v>0.75</v>
      </c>
      <c r="J4154" s="64">
        <f t="shared" si="340"/>
        <v>0.70138012344420975</v>
      </c>
      <c r="K4154" s="64">
        <f t="shared" si="339"/>
        <v>0.22396490741684269</v>
      </c>
      <c r="L4154" s="67" t="str">
        <f>IF(VLOOKUP($A4154,ApplicablePermutations!$U$3:$V$146,2,0)=1,"X","")</f>
        <v/>
      </c>
      <c r="M4154" t="str">
        <f t="shared" si="338"/>
        <v/>
      </c>
      <c r="N4154" s="64">
        <f t="shared" si="336"/>
        <v>0.22396490741684269</v>
      </c>
    </row>
    <row r="4155" spans="1:14" x14ac:dyDescent="0.25">
      <c r="A4155" t="s">
        <v>305</v>
      </c>
      <c r="B4155" t="s">
        <v>332</v>
      </c>
      <c r="C4155" s="65" t="s">
        <v>485</v>
      </c>
      <c r="D4155" s="64">
        <f>IFERROR(INDEX('Feasibility Factor'!$D$5:$N$123,MATCH(VLOOKUP($A4155,PairList!$A$2:$D$205,2,0),'Feasibility Factor'!$C$5:$C$123,0),MATCH(VLOOKUP($B4155,PairList!$F$2:$I$14,2,0),'Feasibility Factor'!$D$3:$N$3,0)),"")</f>
        <v>0.75</v>
      </c>
      <c r="E4155" s="64">
        <v>0</v>
      </c>
      <c r="F4155" s="64" t="str">
        <f>IFERROR(INDEX(ESShip!$C$2:$C$99,MATCH(VLOOKUP($A4155,PairList!$A$2:$D$205,3,0),ESShip!$A$2:$A$99,0)),"")</f>
        <v/>
      </c>
      <c r="G4155" s="64">
        <v>0.70138012344420964</v>
      </c>
      <c r="H4155" s="67" t="str">
        <f>IF(INDEX(ApplicablePermutations!$B$3:$N$205,MATCH($A4155,ApplicablePermutations!$A$3:$A$205,0),MATCH($B4155,ApplicablePermutations!$B$2:$N$2,0))*INDEX(ApplicablePermutations!$Q$3:$S$205,MATCH($A4155,ApplicablePermutations!$P$3:$P$205,0),MATCH($C4155,ApplicablePermutations!$Q$2:$S$2,0))=1,"X","")</f>
        <v>X</v>
      </c>
      <c r="I4155" s="64">
        <f t="shared" si="337"/>
        <v>0.75</v>
      </c>
      <c r="J4155" s="64">
        <f t="shared" si="340"/>
        <v>0.70138012344420964</v>
      </c>
      <c r="K4155" s="64">
        <f t="shared" si="339"/>
        <v>0.22396490741684277</v>
      </c>
      <c r="L4155" s="67" t="str">
        <f>IF(VLOOKUP($A4155,ApplicablePermutations!$U$3:$V$146,2,0)=1,"X","")</f>
        <v/>
      </c>
      <c r="M4155" t="str">
        <f t="shared" si="338"/>
        <v/>
      </c>
      <c r="N4155" s="64">
        <f t="shared" si="336"/>
        <v>0.22396490741684277</v>
      </c>
    </row>
    <row r="4156" spans="1:14" x14ac:dyDescent="0.25">
      <c r="A4156" t="s">
        <v>305</v>
      </c>
      <c r="B4156" t="s">
        <v>243</v>
      </c>
      <c r="C4156" s="65" t="s">
        <v>485</v>
      </c>
      <c r="D4156" s="64">
        <f>IFERROR(INDEX('Feasibility Factor'!$D$5:$N$123,MATCH(VLOOKUP($A4156,PairList!$A$2:$D$205,2,0),'Feasibility Factor'!$C$5:$C$123,0),MATCH(VLOOKUP($B4156,PairList!$F$2:$I$14,2,0),'Feasibility Factor'!$D$3:$N$3,0)),"")</f>
        <v>0.75</v>
      </c>
      <c r="E4156" s="64">
        <v>0.8</v>
      </c>
      <c r="F4156" s="64" t="str">
        <f>IFERROR(INDEX(ESShip!$C$2:$C$99,MATCH(VLOOKUP($A4156,PairList!$A$2:$D$205,3,0),ESShip!$A$2:$A$99,0)),"")</f>
        <v/>
      </c>
      <c r="G4156" s="64">
        <v>0.70138012344420975</v>
      </c>
      <c r="H4156" s="67" t="str">
        <f>IF(INDEX(ApplicablePermutations!$B$3:$N$205,MATCH($A4156,ApplicablePermutations!$A$3:$A$205,0),MATCH($B4156,ApplicablePermutations!$B$2:$N$2,0))*INDEX(ApplicablePermutations!$Q$3:$S$205,MATCH($A4156,ApplicablePermutations!$P$3:$P$205,0),MATCH($C4156,ApplicablePermutations!$Q$2:$S$2,0))=1,"X","")</f>
        <v/>
      </c>
      <c r="I4156" s="64" t="str">
        <f t="shared" si="337"/>
        <v/>
      </c>
      <c r="J4156" s="64" t="str">
        <f t="shared" si="340"/>
        <v/>
      </c>
      <c r="K4156" s="64">
        <f t="shared" si="339"/>
        <v>0</v>
      </c>
      <c r="L4156" s="67" t="str">
        <f>IF(VLOOKUP($A4156,ApplicablePermutations!$U$3:$V$146,2,0)=1,"X","")</f>
        <v/>
      </c>
      <c r="M4156" t="str">
        <f t="shared" si="338"/>
        <v/>
      </c>
      <c r="N4156" s="64">
        <f t="shared" si="336"/>
        <v>0</v>
      </c>
    </row>
    <row r="4157" spans="1:14" x14ac:dyDescent="0.25">
      <c r="A4157" t="s">
        <v>305</v>
      </c>
      <c r="B4157" t="s">
        <v>333</v>
      </c>
      <c r="C4157" s="65" t="s">
        <v>485</v>
      </c>
      <c r="D4157" s="64">
        <f>IFERROR(INDEX('Feasibility Factor'!$D$5:$N$123,MATCH(VLOOKUP($A4157,PairList!$A$2:$D$205,2,0),'Feasibility Factor'!$C$5:$C$123,0),MATCH(VLOOKUP($B4157,PairList!$F$2:$I$14,2,0),'Feasibility Factor'!$D$3:$N$3,0)),"")</f>
        <v>0.75</v>
      </c>
      <c r="E4157" s="64">
        <v>0</v>
      </c>
      <c r="F4157" s="64" t="str">
        <f>IFERROR(INDEX(ESShip!$C$2:$C$99,MATCH(VLOOKUP($A4157,PairList!$A$2:$D$205,3,0),ESShip!$A$2:$A$99,0)),"")</f>
        <v/>
      </c>
      <c r="G4157" s="64">
        <v>0.70138012344420964</v>
      </c>
      <c r="H4157" s="67" t="str">
        <f>IF(INDEX(ApplicablePermutations!$B$3:$N$205,MATCH($A4157,ApplicablePermutations!$A$3:$A$205,0),MATCH($B4157,ApplicablePermutations!$B$2:$N$2,0))*INDEX(ApplicablePermutations!$Q$3:$S$205,MATCH($A4157,ApplicablePermutations!$P$3:$P$205,0),MATCH($C4157,ApplicablePermutations!$Q$2:$S$2,0))=1,"X","")</f>
        <v>X</v>
      </c>
      <c r="I4157" s="64">
        <f t="shared" si="337"/>
        <v>0.75</v>
      </c>
      <c r="J4157" s="64">
        <f t="shared" si="340"/>
        <v>0.70138012344420964</v>
      </c>
      <c r="K4157" s="64">
        <f t="shared" si="339"/>
        <v>0.22396490741684277</v>
      </c>
      <c r="L4157" s="67" t="str">
        <f>IF(VLOOKUP($A4157,ApplicablePermutations!$U$3:$V$146,2,0)=1,"X","")</f>
        <v/>
      </c>
      <c r="M4157" t="str">
        <f t="shared" si="338"/>
        <v/>
      </c>
      <c r="N4157" s="64">
        <f t="shared" si="336"/>
        <v>0.22396490741684277</v>
      </c>
    </row>
    <row r="4158" spans="1:14" x14ac:dyDescent="0.25">
      <c r="A4158" t="s">
        <v>305</v>
      </c>
      <c r="B4158" t="s">
        <v>334</v>
      </c>
      <c r="C4158" s="65" t="s">
        <v>485</v>
      </c>
      <c r="D4158" s="64">
        <f>IFERROR(INDEX('Feasibility Factor'!$D$5:$N$123,MATCH(VLOOKUP($A4158,PairList!$A$2:$D$205,2,0),'Feasibility Factor'!$C$5:$C$123,0),MATCH(VLOOKUP($B4158,PairList!$F$2:$I$14,2,0),'Feasibility Factor'!$D$3:$N$3,0)),"")</f>
        <v>0.75</v>
      </c>
      <c r="E4158" s="64">
        <v>0.8</v>
      </c>
      <c r="F4158" s="64" t="str">
        <f>IFERROR(INDEX(ESShip!$C$2:$C$99,MATCH(VLOOKUP($A4158,PairList!$A$2:$D$205,3,0),ESShip!$A$2:$A$99,0)),"")</f>
        <v/>
      </c>
      <c r="G4158" s="64">
        <v>0.70138012344420975</v>
      </c>
      <c r="H4158" s="67" t="str">
        <f>IF(INDEX(ApplicablePermutations!$B$3:$N$205,MATCH($A4158,ApplicablePermutations!$A$3:$A$205,0),MATCH($B4158,ApplicablePermutations!$B$2:$N$2,0))*INDEX(ApplicablePermutations!$Q$3:$S$205,MATCH($A4158,ApplicablePermutations!$P$3:$P$205,0),MATCH($C4158,ApplicablePermutations!$Q$2:$S$2,0))=1,"X","")</f>
        <v/>
      </c>
      <c r="I4158" s="64" t="str">
        <f t="shared" si="337"/>
        <v/>
      </c>
      <c r="J4158" s="64" t="str">
        <f t="shared" si="340"/>
        <v/>
      </c>
      <c r="K4158" s="64">
        <f t="shared" si="339"/>
        <v>0</v>
      </c>
      <c r="L4158" s="67" t="str">
        <f>IF(VLOOKUP($A4158,ApplicablePermutations!$U$3:$V$146,2,0)=1,"X","")</f>
        <v/>
      </c>
      <c r="M4158" t="str">
        <f t="shared" si="338"/>
        <v/>
      </c>
      <c r="N4158" s="64">
        <f t="shared" si="336"/>
        <v>0</v>
      </c>
    </row>
    <row r="4159" spans="1:14" x14ac:dyDescent="0.25">
      <c r="A4159" t="s">
        <v>305</v>
      </c>
      <c r="B4159" t="s">
        <v>94</v>
      </c>
      <c r="C4159" s="65" t="s">
        <v>485</v>
      </c>
      <c r="D4159" s="64">
        <f>IFERROR(INDEX('Feasibility Factor'!$D$5:$N$123,MATCH(VLOOKUP($A4159,PairList!$A$2:$D$205,2,0),'Feasibility Factor'!$C$5:$C$123,0),MATCH(VLOOKUP($B4159,PairList!$F$2:$I$14,2,0),'Feasibility Factor'!$D$3:$N$3,0)),"")</f>
        <v>0.75</v>
      </c>
      <c r="E4159" s="64">
        <v>0</v>
      </c>
      <c r="F4159" s="64" t="str">
        <f>IFERROR(INDEX(ESShip!$C$2:$C$99,MATCH(VLOOKUP($A4159,PairList!$A$2:$D$205,3,0),ESShip!$A$2:$A$99,0)),"")</f>
        <v/>
      </c>
      <c r="G4159" s="64">
        <v>0.70138012344420964</v>
      </c>
      <c r="H4159" s="67" t="str">
        <f>IF(INDEX(ApplicablePermutations!$B$3:$N$205,MATCH($A4159,ApplicablePermutations!$A$3:$A$205,0),MATCH($B4159,ApplicablePermutations!$B$2:$N$2,0))*INDEX(ApplicablePermutations!$Q$3:$S$205,MATCH($A4159,ApplicablePermutations!$P$3:$P$205,0),MATCH($C4159,ApplicablePermutations!$Q$2:$S$2,0))=1,"X","")</f>
        <v>X</v>
      </c>
      <c r="I4159" s="64">
        <f t="shared" si="337"/>
        <v>0.75</v>
      </c>
      <c r="J4159" s="64">
        <f t="shared" si="340"/>
        <v>0.70138012344420964</v>
      </c>
      <c r="K4159" s="64">
        <f t="shared" si="339"/>
        <v>0.22396490741684277</v>
      </c>
      <c r="L4159" s="67" t="str">
        <f>IF(VLOOKUP($A4159,ApplicablePermutations!$U$3:$V$146,2,0)=1,"X","")</f>
        <v/>
      </c>
      <c r="M4159" t="str">
        <f t="shared" si="338"/>
        <v/>
      </c>
      <c r="N4159" s="64">
        <f t="shared" si="336"/>
        <v>0.22396490741684277</v>
      </c>
    </row>
    <row r="4160" spans="1:14" x14ac:dyDescent="0.25">
      <c r="A4160" t="s">
        <v>305</v>
      </c>
      <c r="B4160" t="s">
        <v>335</v>
      </c>
      <c r="C4160" s="65" t="s">
        <v>485</v>
      </c>
      <c r="D4160" s="64">
        <f>IFERROR(INDEX('Feasibility Factor'!$D$5:$N$123,MATCH(VLOOKUP($A4160,PairList!$A$2:$D$205,2,0),'Feasibility Factor'!$C$5:$C$123,0),MATCH(VLOOKUP($B4160,PairList!$F$2:$I$14,2,0),'Feasibility Factor'!$D$3:$N$3,0)),"")</f>
        <v>0.75</v>
      </c>
      <c r="E4160" s="64">
        <v>0.8</v>
      </c>
      <c r="F4160" s="64" t="str">
        <f>IFERROR(INDEX(ESShip!$C$2:$C$99,MATCH(VLOOKUP($A4160,PairList!$A$2:$D$205,3,0),ESShip!$A$2:$A$99,0)),"")</f>
        <v/>
      </c>
      <c r="G4160" s="64">
        <v>0.70138012344420975</v>
      </c>
      <c r="H4160" s="67" t="str">
        <f>IF(INDEX(ApplicablePermutations!$B$3:$N$205,MATCH($A4160,ApplicablePermutations!$A$3:$A$205,0),MATCH($B4160,ApplicablePermutations!$B$2:$N$2,0))*INDEX(ApplicablePermutations!$Q$3:$S$205,MATCH($A4160,ApplicablePermutations!$P$3:$P$205,0),MATCH($C4160,ApplicablePermutations!$Q$2:$S$2,0))=1,"X","")</f>
        <v>X</v>
      </c>
      <c r="I4160" s="64">
        <f t="shared" si="337"/>
        <v>0.75</v>
      </c>
      <c r="J4160" s="64">
        <f t="shared" si="340"/>
        <v>0.70138012344420975</v>
      </c>
      <c r="K4160" s="64">
        <f t="shared" si="339"/>
        <v>0.22396490741684269</v>
      </c>
      <c r="L4160" s="67" t="str">
        <f>IF(VLOOKUP($A4160,ApplicablePermutations!$U$3:$V$146,2,0)=1,"X","")</f>
        <v/>
      </c>
      <c r="M4160" t="str">
        <f t="shared" si="338"/>
        <v/>
      </c>
      <c r="N4160" s="64">
        <f t="shared" si="336"/>
        <v>0.22396490741684269</v>
      </c>
    </row>
    <row r="4161" spans="1:14" x14ac:dyDescent="0.25">
      <c r="A4161" t="s">
        <v>305</v>
      </c>
      <c r="B4161" t="s">
        <v>100</v>
      </c>
      <c r="C4161" s="65" t="s">
        <v>485</v>
      </c>
      <c r="D4161" s="64">
        <f>IFERROR(INDEX('Feasibility Factor'!$D$5:$N$123,MATCH(VLOOKUP($A4161,PairList!$A$2:$D$205,2,0),'Feasibility Factor'!$C$5:$C$123,0),MATCH(VLOOKUP($B4161,PairList!$F$2:$I$14,2,0),'Feasibility Factor'!$D$3:$N$3,0)),"")</f>
        <v>0.75</v>
      </c>
      <c r="E4161" s="64">
        <v>0.8</v>
      </c>
      <c r="F4161" s="64" t="str">
        <f>IFERROR(INDEX(ESShip!$C$2:$C$99,MATCH(VLOOKUP($A4161,PairList!$A$2:$D$205,3,0),ESShip!$A$2:$A$99,0)),"")</f>
        <v/>
      </c>
      <c r="G4161" s="64">
        <v>0.70138012344420975</v>
      </c>
      <c r="H4161" s="67" t="str">
        <f>IF(INDEX(ApplicablePermutations!$B$3:$N$205,MATCH($A4161,ApplicablePermutations!$A$3:$A$205,0),MATCH($B4161,ApplicablePermutations!$B$2:$N$2,0))*INDEX(ApplicablePermutations!$Q$3:$S$205,MATCH($A4161,ApplicablePermutations!$P$3:$P$205,0),MATCH($C4161,ApplicablePermutations!$Q$2:$S$2,0))=1,"X","")</f>
        <v/>
      </c>
      <c r="I4161" s="64" t="str">
        <f t="shared" si="337"/>
        <v/>
      </c>
      <c r="J4161" s="64" t="str">
        <f t="shared" si="340"/>
        <v/>
      </c>
      <c r="K4161" s="64">
        <f t="shared" si="339"/>
        <v>0</v>
      </c>
      <c r="L4161" s="67" t="str">
        <f>IF(VLOOKUP($A4161,ApplicablePermutations!$U$3:$V$146,2,0)=1,"X","")</f>
        <v/>
      </c>
      <c r="M4161" t="str">
        <f t="shared" si="338"/>
        <v/>
      </c>
      <c r="N4161" s="64">
        <f t="shared" si="336"/>
        <v>0</v>
      </c>
    </row>
    <row r="4162" spans="1:14" x14ac:dyDescent="0.25">
      <c r="A4162" t="s">
        <v>305</v>
      </c>
      <c r="B4162" t="s">
        <v>327</v>
      </c>
      <c r="C4162" s="65" t="s">
        <v>486</v>
      </c>
      <c r="D4162" s="64">
        <f>IFERROR(INDEX('Feasibility Factor'!$D$5:$N$123,MATCH(VLOOKUP($A4162,PairList!$A$2:$D$205,2,0),'Feasibility Factor'!$C$5:$C$123,0),MATCH(VLOOKUP($B4162,PairList!$F$2:$I$14,2,0),'Feasibility Factor'!$D$3:$N$3,0)),"")</f>
        <v>0.75</v>
      </c>
      <c r="E4162" s="64">
        <v>0</v>
      </c>
      <c r="F4162" s="64" t="str">
        <f>IFERROR(INDEX(ESShip!$C$2:$C$99,MATCH(VLOOKUP($A4162,PairList!$A$2:$D$205,3,0),ESShip!$A$2:$A$99,0)),"")</f>
        <v/>
      </c>
      <c r="G4162" s="64">
        <v>0.70138012344420964</v>
      </c>
      <c r="H4162" s="67" t="str">
        <f>IF(INDEX(ApplicablePermutations!$B$3:$N$205,MATCH($A4162,ApplicablePermutations!$A$3:$A$205,0),MATCH($B4162,ApplicablePermutations!$B$2:$N$2,0))*INDEX(ApplicablePermutations!$Q$3:$S$205,MATCH($A4162,ApplicablePermutations!$P$3:$P$205,0),MATCH($C4162,ApplicablePermutations!$Q$2:$S$2,0))=1,"X","")</f>
        <v/>
      </c>
      <c r="I4162" s="64" t="str">
        <f t="shared" si="337"/>
        <v/>
      </c>
      <c r="J4162" s="64" t="str">
        <f t="shared" si="340"/>
        <v/>
      </c>
      <c r="K4162" s="64">
        <f t="shared" si="339"/>
        <v>0</v>
      </c>
      <c r="L4162" s="67" t="str">
        <f>IF(VLOOKUP($A4162,ApplicablePermutations!$U$3:$V$146,2,0)=1,"X","")</f>
        <v/>
      </c>
      <c r="M4162" t="str">
        <f t="shared" si="338"/>
        <v/>
      </c>
      <c r="N4162" s="64">
        <f t="shared" si="336"/>
        <v>0</v>
      </c>
    </row>
    <row r="4163" spans="1:14" x14ac:dyDescent="0.25">
      <c r="A4163" t="s">
        <v>305</v>
      </c>
      <c r="B4163" t="s">
        <v>328</v>
      </c>
      <c r="C4163" s="65" t="s">
        <v>486</v>
      </c>
      <c r="D4163" s="64">
        <f>IFERROR(INDEX('Feasibility Factor'!$D$5:$N$123,MATCH(VLOOKUP($A4163,PairList!$A$2:$D$205,2,0),'Feasibility Factor'!$C$5:$C$123,0),MATCH(VLOOKUP($B4163,PairList!$F$2:$I$14,2,0),'Feasibility Factor'!$D$3:$N$3,0)),"")</f>
        <v>0.75</v>
      </c>
      <c r="E4163" s="64">
        <v>0.8</v>
      </c>
      <c r="F4163" s="64" t="str">
        <f>IFERROR(INDEX(ESShip!$C$2:$C$99,MATCH(VLOOKUP($A4163,PairList!$A$2:$D$205,3,0),ESShip!$A$2:$A$99,0)),"")</f>
        <v/>
      </c>
      <c r="G4163" s="64">
        <v>0.70138012344420975</v>
      </c>
      <c r="H4163" s="67" t="str">
        <f>IF(INDEX(ApplicablePermutations!$B$3:$N$205,MATCH($A4163,ApplicablePermutations!$A$3:$A$205,0),MATCH($B4163,ApplicablePermutations!$B$2:$N$2,0))*INDEX(ApplicablePermutations!$Q$3:$S$205,MATCH($A4163,ApplicablePermutations!$P$3:$P$205,0),MATCH($C4163,ApplicablePermutations!$Q$2:$S$2,0))=1,"X","")</f>
        <v>X</v>
      </c>
      <c r="I4163" s="64">
        <f t="shared" si="337"/>
        <v>0.75</v>
      </c>
      <c r="J4163" s="64">
        <f t="shared" si="340"/>
        <v>0.70138012344420975</v>
      </c>
      <c r="K4163" s="64">
        <f t="shared" si="339"/>
        <v>0.22396490741684269</v>
      </c>
      <c r="L4163" s="67" t="str">
        <f>IF(VLOOKUP($A4163,ApplicablePermutations!$U$3:$V$146,2,0)=1,"X","")</f>
        <v/>
      </c>
      <c r="M4163" t="str">
        <f t="shared" si="338"/>
        <v/>
      </c>
      <c r="N4163" s="64">
        <f t="shared" ref="N4163:N4226" si="341">IF($L4163="X",$K4163*$M4163,K4163)</f>
        <v>0.22396490741684269</v>
      </c>
    </row>
    <row r="4164" spans="1:14" x14ac:dyDescent="0.25">
      <c r="A4164" t="s">
        <v>305</v>
      </c>
      <c r="B4164" t="s">
        <v>239</v>
      </c>
      <c r="C4164" s="65" t="s">
        <v>486</v>
      </c>
      <c r="D4164" s="64">
        <f>IFERROR(INDEX('Feasibility Factor'!$D$5:$N$123,MATCH(VLOOKUP($A4164,PairList!$A$2:$D$205,2,0),'Feasibility Factor'!$C$5:$C$123,0),MATCH(VLOOKUP($B4164,PairList!$F$2:$I$14,2,0),'Feasibility Factor'!$D$3:$N$3,0)),"")</f>
        <v>0.75</v>
      </c>
      <c r="E4164" s="64">
        <v>0</v>
      </c>
      <c r="F4164" s="64" t="str">
        <f>IFERROR(INDEX(ESShip!$C$2:$C$99,MATCH(VLOOKUP($A4164,PairList!$A$2:$D$205,3,0),ESShip!$A$2:$A$99,0)),"")</f>
        <v/>
      </c>
      <c r="G4164" s="64">
        <v>0.70138012344420964</v>
      </c>
      <c r="H4164" s="67" t="str">
        <f>IF(INDEX(ApplicablePermutations!$B$3:$N$205,MATCH($A4164,ApplicablePermutations!$A$3:$A$205,0),MATCH($B4164,ApplicablePermutations!$B$2:$N$2,0))*INDEX(ApplicablePermutations!$Q$3:$S$205,MATCH($A4164,ApplicablePermutations!$P$3:$P$205,0),MATCH($C4164,ApplicablePermutations!$Q$2:$S$2,0))=1,"X","")</f>
        <v/>
      </c>
      <c r="I4164" s="64" t="str">
        <f t="shared" ref="I4164:I4227" si="342">IF($H4164="X",IF(AND($D4164&gt;0,$D4164&lt;&gt;"",$E4164&gt;0,$E4164&lt;&gt;""),MIN($D4164,$E4164),IF(AND($D4164&gt;0,$D4164&lt;&gt;""),$D4164,IF(AND($E4164&gt;0,$E4164&lt;&gt;""),$E4164,AVERAGEIFS($E$2:$E$13027,$A$2:$A$13027,$A4164,$E$2:$E$13027,"&gt;0")))),"")</f>
        <v/>
      </c>
      <c r="J4164" s="64" t="str">
        <f t="shared" si="340"/>
        <v/>
      </c>
      <c r="K4164" s="64">
        <f t="shared" si="339"/>
        <v>0</v>
      </c>
      <c r="L4164" s="67" t="str">
        <f>IF(VLOOKUP($A4164,ApplicablePermutations!$U$3:$V$146,2,0)=1,"X","")</f>
        <v/>
      </c>
      <c r="M4164" t="str">
        <f t="shared" si="338"/>
        <v/>
      </c>
      <c r="N4164" s="64">
        <f t="shared" si="341"/>
        <v>0</v>
      </c>
    </row>
    <row r="4165" spans="1:14" x14ac:dyDescent="0.25">
      <c r="A4165" t="s">
        <v>305</v>
      </c>
      <c r="B4165" t="s">
        <v>329</v>
      </c>
      <c r="C4165" s="65" t="s">
        <v>486</v>
      </c>
      <c r="D4165" s="64">
        <f>IFERROR(INDEX('Feasibility Factor'!$D$5:$N$123,MATCH(VLOOKUP($A4165,PairList!$A$2:$D$205,2,0),'Feasibility Factor'!$C$5:$C$123,0),MATCH(VLOOKUP($B4165,PairList!$F$2:$I$14,2,0),'Feasibility Factor'!$D$3:$N$3,0)),"")</f>
        <v>0.75</v>
      </c>
      <c r="E4165" s="64">
        <v>0</v>
      </c>
      <c r="F4165" s="64" t="str">
        <f>IFERROR(INDEX(ESShip!$C$2:$C$99,MATCH(VLOOKUP($A4165,PairList!$A$2:$D$205,3,0),ESShip!$A$2:$A$99,0)),"")</f>
        <v/>
      </c>
      <c r="G4165" s="64">
        <v>0.70138012344420964</v>
      </c>
      <c r="H4165" s="67" t="str">
        <f>IF(INDEX(ApplicablePermutations!$B$3:$N$205,MATCH($A4165,ApplicablePermutations!$A$3:$A$205,0),MATCH($B4165,ApplicablePermutations!$B$2:$N$2,0))*INDEX(ApplicablePermutations!$Q$3:$S$205,MATCH($A4165,ApplicablePermutations!$P$3:$P$205,0),MATCH($C4165,ApplicablePermutations!$Q$2:$S$2,0))=1,"X","")</f>
        <v>X</v>
      </c>
      <c r="I4165" s="64">
        <f t="shared" si="342"/>
        <v>0.75</v>
      </c>
      <c r="J4165" s="64">
        <f t="shared" si="340"/>
        <v>0.70138012344420964</v>
      </c>
      <c r="K4165" s="64">
        <f t="shared" si="339"/>
        <v>0.22396490741684277</v>
      </c>
      <c r="L4165" s="67" t="str">
        <f>IF(VLOOKUP($A4165,ApplicablePermutations!$U$3:$V$146,2,0)=1,"X","")</f>
        <v/>
      </c>
      <c r="M4165" t="str">
        <f t="shared" si="338"/>
        <v/>
      </c>
      <c r="N4165" s="64">
        <f t="shared" si="341"/>
        <v>0.22396490741684277</v>
      </c>
    </row>
    <row r="4166" spans="1:14" x14ac:dyDescent="0.25">
      <c r="A4166" t="s">
        <v>305</v>
      </c>
      <c r="B4166" t="s">
        <v>330</v>
      </c>
      <c r="C4166" s="65" t="s">
        <v>486</v>
      </c>
      <c r="D4166" s="64">
        <f>IFERROR(INDEX('Feasibility Factor'!$D$5:$N$123,MATCH(VLOOKUP($A4166,PairList!$A$2:$D$205,2,0),'Feasibility Factor'!$C$5:$C$123,0),MATCH(VLOOKUP($B4166,PairList!$F$2:$I$14,2,0),'Feasibility Factor'!$D$3:$N$3,0)),"")</f>
        <v>0.75</v>
      </c>
      <c r="E4166" s="64">
        <v>0</v>
      </c>
      <c r="F4166" s="64" t="str">
        <f>IFERROR(INDEX(ESShip!$C$2:$C$99,MATCH(VLOOKUP($A4166,PairList!$A$2:$D$205,3,0),ESShip!$A$2:$A$99,0)),"")</f>
        <v/>
      </c>
      <c r="G4166" s="64">
        <v>0.70138012344420964</v>
      </c>
      <c r="H4166" s="67" t="str">
        <f>IF(INDEX(ApplicablePermutations!$B$3:$N$205,MATCH($A4166,ApplicablePermutations!$A$3:$A$205,0),MATCH($B4166,ApplicablePermutations!$B$2:$N$2,0))*INDEX(ApplicablePermutations!$Q$3:$S$205,MATCH($A4166,ApplicablePermutations!$P$3:$P$205,0),MATCH($C4166,ApplicablePermutations!$Q$2:$S$2,0))=1,"X","")</f>
        <v>X</v>
      </c>
      <c r="I4166" s="64">
        <f t="shared" si="342"/>
        <v>0.75</v>
      </c>
      <c r="J4166" s="64">
        <f t="shared" si="340"/>
        <v>0.70138012344420964</v>
      </c>
      <c r="K4166" s="64">
        <f t="shared" si="339"/>
        <v>0.22396490741684277</v>
      </c>
      <c r="L4166" s="67" t="str">
        <f>IF(VLOOKUP($A4166,ApplicablePermutations!$U$3:$V$146,2,0)=1,"X","")</f>
        <v/>
      </c>
      <c r="M4166" t="str">
        <f t="shared" si="338"/>
        <v/>
      </c>
      <c r="N4166" s="64">
        <f t="shared" si="341"/>
        <v>0.22396490741684277</v>
      </c>
    </row>
    <row r="4167" spans="1:14" x14ac:dyDescent="0.25">
      <c r="A4167" t="s">
        <v>305</v>
      </c>
      <c r="B4167" t="s">
        <v>331</v>
      </c>
      <c r="C4167" s="65" t="s">
        <v>486</v>
      </c>
      <c r="D4167" s="64">
        <f>IFERROR(INDEX('Feasibility Factor'!$D$5:$N$123,MATCH(VLOOKUP($A4167,PairList!$A$2:$D$205,2,0),'Feasibility Factor'!$C$5:$C$123,0),MATCH(VLOOKUP($B4167,PairList!$F$2:$I$14,2,0),'Feasibility Factor'!$D$3:$N$3,0)),"")</f>
        <v>0.75</v>
      </c>
      <c r="E4167" s="64">
        <v>0.8</v>
      </c>
      <c r="F4167" s="64" t="str">
        <f>IFERROR(INDEX(ESShip!$C$2:$C$99,MATCH(VLOOKUP($A4167,PairList!$A$2:$D$205,3,0),ESShip!$A$2:$A$99,0)),"")</f>
        <v/>
      </c>
      <c r="G4167" s="64">
        <v>0.70138012344420975</v>
      </c>
      <c r="H4167" s="67" t="str">
        <f>IF(INDEX(ApplicablePermutations!$B$3:$N$205,MATCH($A4167,ApplicablePermutations!$A$3:$A$205,0),MATCH($B4167,ApplicablePermutations!$B$2:$N$2,0))*INDEX(ApplicablePermutations!$Q$3:$S$205,MATCH($A4167,ApplicablePermutations!$P$3:$P$205,0),MATCH($C4167,ApplicablePermutations!$Q$2:$S$2,0))=1,"X","")</f>
        <v>X</v>
      </c>
      <c r="I4167" s="64">
        <f t="shared" si="342"/>
        <v>0.75</v>
      </c>
      <c r="J4167" s="64">
        <f t="shared" si="340"/>
        <v>0.70138012344420975</v>
      </c>
      <c r="K4167" s="64">
        <f t="shared" si="339"/>
        <v>0.22396490741684269</v>
      </c>
      <c r="L4167" s="67" t="str">
        <f>IF(VLOOKUP($A4167,ApplicablePermutations!$U$3:$V$146,2,0)=1,"X","")</f>
        <v/>
      </c>
      <c r="M4167" t="str">
        <f t="shared" si="338"/>
        <v/>
      </c>
      <c r="N4167" s="64">
        <f t="shared" si="341"/>
        <v>0.22396490741684269</v>
      </c>
    </row>
    <row r="4168" spans="1:14" x14ac:dyDescent="0.25">
      <c r="A4168" t="s">
        <v>305</v>
      </c>
      <c r="B4168" t="s">
        <v>332</v>
      </c>
      <c r="C4168" s="65" t="s">
        <v>486</v>
      </c>
      <c r="D4168" s="64">
        <f>IFERROR(INDEX('Feasibility Factor'!$D$5:$N$123,MATCH(VLOOKUP($A4168,PairList!$A$2:$D$205,2,0),'Feasibility Factor'!$C$5:$C$123,0),MATCH(VLOOKUP($B4168,PairList!$F$2:$I$14,2,0),'Feasibility Factor'!$D$3:$N$3,0)),"")</f>
        <v>0.75</v>
      </c>
      <c r="E4168" s="64">
        <v>0</v>
      </c>
      <c r="F4168" s="64" t="str">
        <f>IFERROR(INDEX(ESShip!$C$2:$C$99,MATCH(VLOOKUP($A4168,PairList!$A$2:$D$205,3,0),ESShip!$A$2:$A$99,0)),"")</f>
        <v/>
      </c>
      <c r="G4168" s="64">
        <v>0.70138012344420964</v>
      </c>
      <c r="H4168" s="67" t="str">
        <f>IF(INDEX(ApplicablePermutations!$B$3:$N$205,MATCH($A4168,ApplicablePermutations!$A$3:$A$205,0),MATCH($B4168,ApplicablePermutations!$B$2:$N$2,0))*INDEX(ApplicablePermutations!$Q$3:$S$205,MATCH($A4168,ApplicablePermutations!$P$3:$P$205,0),MATCH($C4168,ApplicablePermutations!$Q$2:$S$2,0))=1,"X","")</f>
        <v>X</v>
      </c>
      <c r="I4168" s="64">
        <f t="shared" si="342"/>
        <v>0.75</v>
      </c>
      <c r="J4168" s="64">
        <f t="shared" si="340"/>
        <v>0.70138012344420964</v>
      </c>
      <c r="K4168" s="64">
        <f t="shared" si="339"/>
        <v>0.22396490741684277</v>
      </c>
      <c r="L4168" s="67" t="str">
        <f>IF(VLOOKUP($A4168,ApplicablePermutations!$U$3:$V$146,2,0)=1,"X","")</f>
        <v/>
      </c>
      <c r="M4168" t="str">
        <f t="shared" si="338"/>
        <v/>
      </c>
      <c r="N4168" s="64">
        <f t="shared" si="341"/>
        <v>0.22396490741684277</v>
      </c>
    </row>
    <row r="4169" spans="1:14" x14ac:dyDescent="0.25">
      <c r="A4169" t="s">
        <v>305</v>
      </c>
      <c r="B4169" t="s">
        <v>243</v>
      </c>
      <c r="C4169" s="65" t="s">
        <v>486</v>
      </c>
      <c r="D4169" s="64">
        <f>IFERROR(INDEX('Feasibility Factor'!$D$5:$N$123,MATCH(VLOOKUP($A4169,PairList!$A$2:$D$205,2,0),'Feasibility Factor'!$C$5:$C$123,0),MATCH(VLOOKUP($B4169,PairList!$F$2:$I$14,2,0),'Feasibility Factor'!$D$3:$N$3,0)),"")</f>
        <v>0.75</v>
      </c>
      <c r="E4169" s="64">
        <v>0.8</v>
      </c>
      <c r="F4169" s="64" t="str">
        <f>IFERROR(INDEX(ESShip!$C$2:$C$99,MATCH(VLOOKUP($A4169,PairList!$A$2:$D$205,3,0),ESShip!$A$2:$A$99,0)),"")</f>
        <v/>
      </c>
      <c r="G4169" s="64">
        <v>0.70138012344420975</v>
      </c>
      <c r="H4169" s="67" t="str">
        <f>IF(INDEX(ApplicablePermutations!$B$3:$N$205,MATCH($A4169,ApplicablePermutations!$A$3:$A$205,0),MATCH($B4169,ApplicablePermutations!$B$2:$N$2,0))*INDEX(ApplicablePermutations!$Q$3:$S$205,MATCH($A4169,ApplicablePermutations!$P$3:$P$205,0),MATCH($C4169,ApplicablePermutations!$Q$2:$S$2,0))=1,"X","")</f>
        <v/>
      </c>
      <c r="I4169" s="64" t="str">
        <f t="shared" si="342"/>
        <v/>
      </c>
      <c r="J4169" s="64" t="str">
        <f t="shared" si="340"/>
        <v/>
      </c>
      <c r="K4169" s="64">
        <f t="shared" si="339"/>
        <v>0</v>
      </c>
      <c r="L4169" s="67" t="str">
        <f>IF(VLOOKUP($A4169,ApplicablePermutations!$U$3:$V$146,2,0)=1,"X","")</f>
        <v/>
      </c>
      <c r="M4169" t="str">
        <f t="shared" si="338"/>
        <v/>
      </c>
      <c r="N4169" s="64">
        <f t="shared" si="341"/>
        <v>0</v>
      </c>
    </row>
    <row r="4170" spans="1:14" x14ac:dyDescent="0.25">
      <c r="A4170" t="s">
        <v>305</v>
      </c>
      <c r="B4170" t="s">
        <v>333</v>
      </c>
      <c r="C4170" s="65" t="s">
        <v>486</v>
      </c>
      <c r="D4170" s="64">
        <f>IFERROR(INDEX('Feasibility Factor'!$D$5:$N$123,MATCH(VLOOKUP($A4170,PairList!$A$2:$D$205,2,0),'Feasibility Factor'!$C$5:$C$123,0),MATCH(VLOOKUP($B4170,PairList!$F$2:$I$14,2,0),'Feasibility Factor'!$D$3:$N$3,0)),"")</f>
        <v>0.75</v>
      </c>
      <c r="E4170" s="64">
        <v>0</v>
      </c>
      <c r="F4170" s="64" t="str">
        <f>IFERROR(INDEX(ESShip!$C$2:$C$99,MATCH(VLOOKUP($A4170,PairList!$A$2:$D$205,3,0),ESShip!$A$2:$A$99,0)),"")</f>
        <v/>
      </c>
      <c r="G4170" s="64">
        <v>0.70138012344420964</v>
      </c>
      <c r="H4170" s="67" t="str">
        <f>IF(INDEX(ApplicablePermutations!$B$3:$N$205,MATCH($A4170,ApplicablePermutations!$A$3:$A$205,0),MATCH($B4170,ApplicablePermutations!$B$2:$N$2,0))*INDEX(ApplicablePermutations!$Q$3:$S$205,MATCH($A4170,ApplicablePermutations!$P$3:$P$205,0),MATCH($C4170,ApplicablePermutations!$Q$2:$S$2,0))=1,"X","")</f>
        <v>X</v>
      </c>
      <c r="I4170" s="64">
        <f t="shared" si="342"/>
        <v>0.75</v>
      </c>
      <c r="J4170" s="64">
        <f t="shared" si="340"/>
        <v>0.70138012344420964</v>
      </c>
      <c r="K4170" s="64">
        <f t="shared" si="339"/>
        <v>0.22396490741684277</v>
      </c>
      <c r="L4170" s="67" t="str">
        <f>IF(VLOOKUP($A4170,ApplicablePermutations!$U$3:$V$146,2,0)=1,"X","")</f>
        <v/>
      </c>
      <c r="M4170" t="str">
        <f t="shared" si="338"/>
        <v/>
      </c>
      <c r="N4170" s="64">
        <f t="shared" si="341"/>
        <v>0.22396490741684277</v>
      </c>
    </row>
    <row r="4171" spans="1:14" x14ac:dyDescent="0.25">
      <c r="A4171" t="s">
        <v>305</v>
      </c>
      <c r="B4171" t="s">
        <v>334</v>
      </c>
      <c r="C4171" s="65" t="s">
        <v>486</v>
      </c>
      <c r="D4171" s="64">
        <f>IFERROR(INDEX('Feasibility Factor'!$D$5:$N$123,MATCH(VLOOKUP($A4171,PairList!$A$2:$D$205,2,0),'Feasibility Factor'!$C$5:$C$123,0),MATCH(VLOOKUP($B4171,PairList!$F$2:$I$14,2,0),'Feasibility Factor'!$D$3:$N$3,0)),"")</f>
        <v>0.75</v>
      </c>
      <c r="E4171" s="64">
        <v>0.8</v>
      </c>
      <c r="F4171" s="64" t="str">
        <f>IFERROR(INDEX(ESShip!$C$2:$C$99,MATCH(VLOOKUP($A4171,PairList!$A$2:$D$205,3,0),ESShip!$A$2:$A$99,0)),"")</f>
        <v/>
      </c>
      <c r="G4171" s="64">
        <v>0.70138012344420975</v>
      </c>
      <c r="H4171" s="67" t="str">
        <f>IF(INDEX(ApplicablePermutations!$B$3:$N$205,MATCH($A4171,ApplicablePermutations!$A$3:$A$205,0),MATCH($B4171,ApplicablePermutations!$B$2:$N$2,0))*INDEX(ApplicablePermutations!$Q$3:$S$205,MATCH($A4171,ApplicablePermutations!$P$3:$P$205,0),MATCH($C4171,ApplicablePermutations!$Q$2:$S$2,0))=1,"X","")</f>
        <v/>
      </c>
      <c r="I4171" s="64" t="str">
        <f t="shared" si="342"/>
        <v/>
      </c>
      <c r="J4171" s="64" t="str">
        <f t="shared" si="340"/>
        <v/>
      </c>
      <c r="K4171" s="64">
        <f t="shared" si="339"/>
        <v>0</v>
      </c>
      <c r="L4171" s="67" t="str">
        <f>IF(VLOOKUP($A4171,ApplicablePermutations!$U$3:$V$146,2,0)=1,"X","")</f>
        <v/>
      </c>
      <c r="M4171" t="str">
        <f t="shared" si="338"/>
        <v/>
      </c>
      <c r="N4171" s="64">
        <f t="shared" si="341"/>
        <v>0</v>
      </c>
    </row>
    <row r="4172" spans="1:14" x14ac:dyDescent="0.25">
      <c r="A4172" t="s">
        <v>305</v>
      </c>
      <c r="B4172" t="s">
        <v>94</v>
      </c>
      <c r="C4172" s="65" t="s">
        <v>486</v>
      </c>
      <c r="D4172" s="64">
        <f>IFERROR(INDEX('Feasibility Factor'!$D$5:$N$123,MATCH(VLOOKUP($A4172,PairList!$A$2:$D$205,2,0),'Feasibility Factor'!$C$5:$C$123,0),MATCH(VLOOKUP($B4172,PairList!$F$2:$I$14,2,0),'Feasibility Factor'!$D$3:$N$3,0)),"")</f>
        <v>0.75</v>
      </c>
      <c r="E4172" s="64">
        <v>0</v>
      </c>
      <c r="F4172" s="64" t="str">
        <f>IFERROR(INDEX(ESShip!$C$2:$C$99,MATCH(VLOOKUP($A4172,PairList!$A$2:$D$205,3,0),ESShip!$A$2:$A$99,0)),"")</f>
        <v/>
      </c>
      <c r="G4172" s="64">
        <v>0.70138012344420964</v>
      </c>
      <c r="H4172" s="67" t="str">
        <f>IF(INDEX(ApplicablePermutations!$B$3:$N$205,MATCH($A4172,ApplicablePermutations!$A$3:$A$205,0),MATCH($B4172,ApplicablePermutations!$B$2:$N$2,0))*INDEX(ApplicablePermutations!$Q$3:$S$205,MATCH($A4172,ApplicablePermutations!$P$3:$P$205,0),MATCH($C4172,ApplicablePermutations!$Q$2:$S$2,0))=1,"X","")</f>
        <v>X</v>
      </c>
      <c r="I4172" s="64">
        <f t="shared" si="342"/>
        <v>0.75</v>
      </c>
      <c r="J4172" s="64">
        <f t="shared" si="340"/>
        <v>0.70138012344420964</v>
      </c>
      <c r="K4172" s="64">
        <f t="shared" si="339"/>
        <v>0.22396490741684277</v>
      </c>
      <c r="L4172" s="67" t="str">
        <f>IF(VLOOKUP($A4172,ApplicablePermutations!$U$3:$V$146,2,0)=1,"X","")</f>
        <v/>
      </c>
      <c r="M4172" t="str">
        <f t="shared" si="338"/>
        <v/>
      </c>
      <c r="N4172" s="64">
        <f t="shared" si="341"/>
        <v>0.22396490741684277</v>
      </c>
    </row>
    <row r="4173" spans="1:14" x14ac:dyDescent="0.25">
      <c r="A4173" t="s">
        <v>305</v>
      </c>
      <c r="B4173" t="s">
        <v>335</v>
      </c>
      <c r="C4173" s="65" t="s">
        <v>486</v>
      </c>
      <c r="D4173" s="64">
        <f>IFERROR(INDEX('Feasibility Factor'!$D$5:$N$123,MATCH(VLOOKUP($A4173,PairList!$A$2:$D$205,2,0),'Feasibility Factor'!$C$5:$C$123,0),MATCH(VLOOKUP($B4173,PairList!$F$2:$I$14,2,0),'Feasibility Factor'!$D$3:$N$3,0)),"")</f>
        <v>0.75</v>
      </c>
      <c r="E4173" s="64">
        <v>0.8</v>
      </c>
      <c r="F4173" s="64" t="str">
        <f>IFERROR(INDEX(ESShip!$C$2:$C$99,MATCH(VLOOKUP($A4173,PairList!$A$2:$D$205,3,0),ESShip!$A$2:$A$99,0)),"")</f>
        <v/>
      </c>
      <c r="G4173" s="64">
        <v>0.70138012344420975</v>
      </c>
      <c r="H4173" s="67" t="str">
        <f>IF(INDEX(ApplicablePermutations!$B$3:$N$205,MATCH($A4173,ApplicablePermutations!$A$3:$A$205,0),MATCH($B4173,ApplicablePermutations!$B$2:$N$2,0))*INDEX(ApplicablePermutations!$Q$3:$S$205,MATCH($A4173,ApplicablePermutations!$P$3:$P$205,0),MATCH($C4173,ApplicablePermutations!$Q$2:$S$2,0))=1,"X","")</f>
        <v>X</v>
      </c>
      <c r="I4173" s="64">
        <f t="shared" si="342"/>
        <v>0.75</v>
      </c>
      <c r="J4173" s="64">
        <f t="shared" si="340"/>
        <v>0.70138012344420975</v>
      </c>
      <c r="K4173" s="64">
        <f t="shared" si="339"/>
        <v>0.22396490741684269</v>
      </c>
      <c r="L4173" s="67" t="str">
        <f>IF(VLOOKUP($A4173,ApplicablePermutations!$U$3:$V$146,2,0)=1,"X","")</f>
        <v/>
      </c>
      <c r="M4173" t="str">
        <f t="shared" si="338"/>
        <v/>
      </c>
      <c r="N4173" s="64">
        <f t="shared" si="341"/>
        <v>0.22396490741684269</v>
      </c>
    </row>
    <row r="4174" spans="1:14" x14ac:dyDescent="0.25">
      <c r="A4174" t="s">
        <v>305</v>
      </c>
      <c r="B4174" t="s">
        <v>100</v>
      </c>
      <c r="C4174" s="65" t="s">
        <v>486</v>
      </c>
      <c r="D4174" s="64">
        <f>IFERROR(INDEX('Feasibility Factor'!$D$5:$N$123,MATCH(VLOOKUP($A4174,PairList!$A$2:$D$205,2,0),'Feasibility Factor'!$C$5:$C$123,0),MATCH(VLOOKUP($B4174,PairList!$F$2:$I$14,2,0),'Feasibility Factor'!$D$3:$N$3,0)),"")</f>
        <v>0.75</v>
      </c>
      <c r="E4174" s="64">
        <v>0.8</v>
      </c>
      <c r="F4174" s="64" t="str">
        <f>IFERROR(INDEX(ESShip!$C$2:$C$99,MATCH(VLOOKUP($A4174,PairList!$A$2:$D$205,3,0),ESShip!$A$2:$A$99,0)),"")</f>
        <v/>
      </c>
      <c r="G4174" s="64">
        <v>0.70138012344420975</v>
      </c>
      <c r="H4174" s="67" t="str">
        <f>IF(INDEX(ApplicablePermutations!$B$3:$N$205,MATCH($A4174,ApplicablePermutations!$A$3:$A$205,0),MATCH($B4174,ApplicablePermutations!$B$2:$N$2,0))*INDEX(ApplicablePermutations!$Q$3:$S$205,MATCH($A4174,ApplicablePermutations!$P$3:$P$205,0),MATCH($C4174,ApplicablePermutations!$Q$2:$S$2,0))=1,"X","")</f>
        <v/>
      </c>
      <c r="I4174" s="64" t="str">
        <f t="shared" si="342"/>
        <v/>
      </c>
      <c r="J4174" s="64" t="str">
        <f t="shared" si="340"/>
        <v/>
      </c>
      <c r="K4174" s="64">
        <f t="shared" si="339"/>
        <v>0</v>
      </c>
      <c r="L4174" s="67" t="str">
        <f>IF(VLOOKUP($A4174,ApplicablePermutations!$U$3:$V$146,2,0)=1,"X","")</f>
        <v/>
      </c>
      <c r="M4174" t="str">
        <f t="shared" si="338"/>
        <v/>
      </c>
      <c r="N4174" s="64">
        <f t="shared" si="341"/>
        <v>0</v>
      </c>
    </row>
    <row r="4175" spans="1:14" x14ac:dyDescent="0.25">
      <c r="A4175" t="s">
        <v>460</v>
      </c>
      <c r="B4175" t="s">
        <v>327</v>
      </c>
      <c r="C4175" s="65" t="s">
        <v>485</v>
      </c>
      <c r="D4175" s="64" t="str">
        <f>IFERROR(INDEX('Feasibility Factor'!$D$5:$N$123,MATCH(VLOOKUP($A4175,PairList!$A$2:$D$205,2,0),'Feasibility Factor'!$C$5:$C$123,0),MATCH(VLOOKUP($B4175,PairList!$F$2:$I$14,2,0),'Feasibility Factor'!$D$3:$N$3,0)),"")</f>
        <v/>
      </c>
      <c r="E4175" s="64">
        <v>0</v>
      </c>
      <c r="F4175" s="64" t="str">
        <f>IFERROR(INDEX(ESShip!$C$2:$C$99,MATCH(VLOOKUP($A4175,PairList!$A$2:$D$205,3,0),ESShip!$A$2:$A$99,0)),"")</f>
        <v/>
      </c>
      <c r="G4175" s="64">
        <v>0.10414037033262868</v>
      </c>
      <c r="H4175" s="67" t="str">
        <f>IF(INDEX(ApplicablePermutations!$B$3:$N$205,MATCH($A4175,ApplicablePermutations!$A$3:$A$205,0),MATCH($B4175,ApplicablePermutations!$B$2:$N$2,0))*INDEX(ApplicablePermutations!$Q$3:$S$205,MATCH($A4175,ApplicablePermutations!$P$3:$P$205,0),MATCH($C4175,ApplicablePermutations!$Q$2:$S$2,0))=1,"X","")</f>
        <v>X</v>
      </c>
      <c r="I4175" s="64">
        <f t="shared" si="342"/>
        <v>0.4900000000000001</v>
      </c>
      <c r="J4175" s="64">
        <f t="shared" si="340"/>
        <v>0.10414037033262868</v>
      </c>
      <c r="K4175" s="64">
        <f t="shared" si="339"/>
        <v>0.43897121853701204</v>
      </c>
      <c r="L4175" s="67" t="str">
        <f>IF(VLOOKUP($A4175,ApplicablePermutations!$U$3:$V$146,2,0)=1,"X","")</f>
        <v/>
      </c>
      <c r="M4175" t="str">
        <f t="shared" si="338"/>
        <v/>
      </c>
      <c r="N4175" s="64">
        <f t="shared" si="341"/>
        <v>0.43897121853701204</v>
      </c>
    </row>
    <row r="4176" spans="1:14" x14ac:dyDescent="0.25">
      <c r="A4176" t="s">
        <v>460</v>
      </c>
      <c r="B4176" t="s">
        <v>328</v>
      </c>
      <c r="C4176" s="65" t="s">
        <v>485</v>
      </c>
      <c r="D4176" s="64" t="str">
        <f>IFERROR(INDEX('Feasibility Factor'!$D$5:$N$123,MATCH(VLOOKUP($A4176,PairList!$A$2:$D$205,2,0),'Feasibility Factor'!$C$5:$C$123,0),MATCH(VLOOKUP($B4176,PairList!$F$2:$I$14,2,0),'Feasibility Factor'!$D$3:$N$3,0)),"")</f>
        <v/>
      </c>
      <c r="E4176" s="64">
        <v>0.49000000000000016</v>
      </c>
      <c r="F4176" s="64" t="str">
        <f>IFERROR(INDEX(ESShip!$C$2:$C$99,MATCH(VLOOKUP($A4176,PairList!$A$2:$D$205,3,0),ESShip!$A$2:$A$99,0)),"")</f>
        <v/>
      </c>
      <c r="G4176" s="64">
        <v>0.10414037033262868</v>
      </c>
      <c r="H4176" s="67" t="str">
        <f>IF(INDEX(ApplicablePermutations!$B$3:$N$205,MATCH($A4176,ApplicablePermutations!$A$3:$A$205,0),MATCH($B4176,ApplicablePermutations!$B$2:$N$2,0))*INDEX(ApplicablePermutations!$Q$3:$S$205,MATCH($A4176,ApplicablePermutations!$P$3:$P$205,0),MATCH($C4176,ApplicablePermutations!$Q$2:$S$2,0))=1,"X","")</f>
        <v>X</v>
      </c>
      <c r="I4176" s="64">
        <f t="shared" si="342"/>
        <v>0.49000000000000016</v>
      </c>
      <c r="J4176" s="64">
        <f t="shared" si="340"/>
        <v>0.10414037033262868</v>
      </c>
      <c r="K4176" s="64">
        <f t="shared" si="339"/>
        <v>0.4389712185370121</v>
      </c>
      <c r="L4176" s="67" t="str">
        <f>IF(VLOOKUP($A4176,ApplicablePermutations!$U$3:$V$146,2,0)=1,"X","")</f>
        <v/>
      </c>
      <c r="M4176" t="str">
        <f t="shared" si="338"/>
        <v/>
      </c>
      <c r="N4176" s="64">
        <f t="shared" si="341"/>
        <v>0.4389712185370121</v>
      </c>
    </row>
    <row r="4177" spans="1:14" x14ac:dyDescent="0.25">
      <c r="A4177" t="s">
        <v>460</v>
      </c>
      <c r="B4177" t="s">
        <v>239</v>
      </c>
      <c r="C4177" s="65" t="s">
        <v>485</v>
      </c>
      <c r="D4177" s="64" t="str">
        <f>IFERROR(INDEX('Feasibility Factor'!$D$5:$N$123,MATCH(VLOOKUP($A4177,PairList!$A$2:$D$205,2,0),'Feasibility Factor'!$C$5:$C$123,0),MATCH(VLOOKUP($B4177,PairList!$F$2:$I$14,2,0),'Feasibility Factor'!$D$3:$N$3,0)),"")</f>
        <v/>
      </c>
      <c r="E4177" s="64">
        <v>0</v>
      </c>
      <c r="F4177" s="64" t="str">
        <f>IFERROR(INDEX(ESShip!$C$2:$C$99,MATCH(VLOOKUP($A4177,PairList!$A$2:$D$205,3,0),ESShip!$A$2:$A$99,0)),"")</f>
        <v/>
      </c>
      <c r="G4177" s="64">
        <v>0.10414037033262868</v>
      </c>
      <c r="H4177" s="67" t="str">
        <f>IF(INDEX(ApplicablePermutations!$B$3:$N$205,MATCH($A4177,ApplicablePermutations!$A$3:$A$205,0),MATCH($B4177,ApplicablePermutations!$B$2:$N$2,0))*INDEX(ApplicablePermutations!$Q$3:$S$205,MATCH($A4177,ApplicablePermutations!$P$3:$P$205,0),MATCH($C4177,ApplicablePermutations!$Q$2:$S$2,0))=1,"X","")</f>
        <v>X</v>
      </c>
      <c r="I4177" s="64">
        <f t="shared" si="342"/>
        <v>0.4900000000000001</v>
      </c>
      <c r="J4177" s="64">
        <f t="shared" si="340"/>
        <v>0.10414037033262868</v>
      </c>
      <c r="K4177" s="64">
        <f t="shared" si="339"/>
        <v>0.43897121853701204</v>
      </c>
      <c r="L4177" s="67" t="str">
        <f>IF(VLOOKUP($A4177,ApplicablePermutations!$U$3:$V$146,2,0)=1,"X","")</f>
        <v/>
      </c>
      <c r="M4177" t="str">
        <f t="shared" si="338"/>
        <v/>
      </c>
      <c r="N4177" s="64">
        <f t="shared" si="341"/>
        <v>0.43897121853701204</v>
      </c>
    </row>
    <row r="4178" spans="1:14" x14ac:dyDescent="0.25">
      <c r="A4178" t="s">
        <v>460</v>
      </c>
      <c r="B4178" t="s">
        <v>329</v>
      </c>
      <c r="C4178" s="65" t="s">
        <v>485</v>
      </c>
      <c r="D4178" s="64" t="str">
        <f>IFERROR(INDEX('Feasibility Factor'!$D$5:$N$123,MATCH(VLOOKUP($A4178,PairList!$A$2:$D$205,2,0),'Feasibility Factor'!$C$5:$C$123,0),MATCH(VLOOKUP($B4178,PairList!$F$2:$I$14,2,0),'Feasibility Factor'!$D$3:$N$3,0)),"")</f>
        <v/>
      </c>
      <c r="E4178" s="64">
        <v>0</v>
      </c>
      <c r="F4178" s="64" t="str">
        <f>IFERROR(INDEX(ESShip!$C$2:$C$99,MATCH(VLOOKUP($A4178,PairList!$A$2:$D$205,3,0),ESShip!$A$2:$A$99,0)),"")</f>
        <v/>
      </c>
      <c r="G4178" s="64">
        <v>0.10414037033262868</v>
      </c>
      <c r="H4178" s="67" t="str">
        <f>IF(INDEX(ApplicablePermutations!$B$3:$N$205,MATCH($A4178,ApplicablePermutations!$A$3:$A$205,0),MATCH($B4178,ApplicablePermutations!$B$2:$N$2,0))*INDEX(ApplicablePermutations!$Q$3:$S$205,MATCH($A4178,ApplicablePermutations!$P$3:$P$205,0),MATCH($C4178,ApplicablePermutations!$Q$2:$S$2,0))=1,"X","")</f>
        <v>X</v>
      </c>
      <c r="I4178" s="64">
        <f t="shared" si="342"/>
        <v>0.4900000000000001</v>
      </c>
      <c r="J4178" s="64">
        <f t="shared" si="340"/>
        <v>0.10414037033262868</v>
      </c>
      <c r="K4178" s="64">
        <f t="shared" si="339"/>
        <v>0.43897121853701204</v>
      </c>
      <c r="L4178" s="67" t="str">
        <f>IF(VLOOKUP($A4178,ApplicablePermutations!$U$3:$V$146,2,0)=1,"X","")</f>
        <v/>
      </c>
      <c r="M4178" t="str">
        <f t="shared" si="338"/>
        <v/>
      </c>
      <c r="N4178" s="64">
        <f t="shared" si="341"/>
        <v>0.43897121853701204</v>
      </c>
    </row>
    <row r="4179" spans="1:14" x14ac:dyDescent="0.25">
      <c r="A4179" t="s">
        <v>460</v>
      </c>
      <c r="B4179" t="s">
        <v>330</v>
      </c>
      <c r="C4179" s="65" t="s">
        <v>485</v>
      </c>
      <c r="D4179" s="64" t="str">
        <f>IFERROR(INDEX('Feasibility Factor'!$D$5:$N$123,MATCH(VLOOKUP($A4179,PairList!$A$2:$D$205,2,0),'Feasibility Factor'!$C$5:$C$123,0),MATCH(VLOOKUP($B4179,PairList!$F$2:$I$14,2,0),'Feasibility Factor'!$D$3:$N$3,0)),"")</f>
        <v/>
      </c>
      <c r="E4179" s="64">
        <v>0</v>
      </c>
      <c r="F4179" s="64" t="str">
        <f>IFERROR(INDEX(ESShip!$C$2:$C$99,MATCH(VLOOKUP($A4179,PairList!$A$2:$D$205,3,0),ESShip!$A$2:$A$99,0)),"")</f>
        <v/>
      </c>
      <c r="G4179" s="64">
        <v>0.10414037033262868</v>
      </c>
      <c r="H4179" s="67" t="str">
        <f>IF(INDEX(ApplicablePermutations!$B$3:$N$205,MATCH($A4179,ApplicablePermutations!$A$3:$A$205,0),MATCH($B4179,ApplicablePermutations!$B$2:$N$2,0))*INDEX(ApplicablePermutations!$Q$3:$S$205,MATCH($A4179,ApplicablePermutations!$P$3:$P$205,0),MATCH($C4179,ApplicablePermutations!$Q$2:$S$2,0))=1,"X","")</f>
        <v>X</v>
      </c>
      <c r="I4179" s="64">
        <f t="shared" si="342"/>
        <v>0.4900000000000001</v>
      </c>
      <c r="J4179" s="64">
        <f t="shared" si="340"/>
        <v>0.10414037033262868</v>
      </c>
      <c r="K4179" s="64">
        <f t="shared" si="339"/>
        <v>0.43897121853701204</v>
      </c>
      <c r="L4179" s="67" t="str">
        <f>IF(VLOOKUP($A4179,ApplicablePermutations!$U$3:$V$146,2,0)=1,"X","")</f>
        <v/>
      </c>
      <c r="M4179" t="str">
        <f t="shared" si="338"/>
        <v/>
      </c>
      <c r="N4179" s="64">
        <f t="shared" si="341"/>
        <v>0.43897121853701204</v>
      </c>
    </row>
    <row r="4180" spans="1:14" x14ac:dyDescent="0.25">
      <c r="A4180" t="s">
        <v>460</v>
      </c>
      <c r="B4180" t="s">
        <v>331</v>
      </c>
      <c r="C4180" s="65" t="s">
        <v>485</v>
      </c>
      <c r="D4180" s="64" t="str">
        <f>IFERROR(INDEX('Feasibility Factor'!$D$5:$N$123,MATCH(VLOOKUP($A4180,PairList!$A$2:$D$205,2,0),'Feasibility Factor'!$C$5:$C$123,0),MATCH(VLOOKUP($B4180,PairList!$F$2:$I$14,2,0),'Feasibility Factor'!$D$3:$N$3,0)),"")</f>
        <v/>
      </c>
      <c r="E4180" s="64">
        <v>0.49000000000000016</v>
      </c>
      <c r="F4180" s="64" t="str">
        <f>IFERROR(INDEX(ESShip!$C$2:$C$99,MATCH(VLOOKUP($A4180,PairList!$A$2:$D$205,3,0),ESShip!$A$2:$A$99,0)),"")</f>
        <v/>
      </c>
      <c r="G4180" s="64">
        <v>0.10414037033262868</v>
      </c>
      <c r="H4180" s="67" t="str">
        <f>IF(INDEX(ApplicablePermutations!$B$3:$N$205,MATCH($A4180,ApplicablePermutations!$A$3:$A$205,0),MATCH($B4180,ApplicablePermutations!$B$2:$N$2,0))*INDEX(ApplicablePermutations!$Q$3:$S$205,MATCH($A4180,ApplicablePermutations!$P$3:$P$205,0),MATCH($C4180,ApplicablePermutations!$Q$2:$S$2,0))=1,"X","")</f>
        <v>X</v>
      </c>
      <c r="I4180" s="64">
        <f t="shared" si="342"/>
        <v>0.49000000000000016</v>
      </c>
      <c r="J4180" s="64">
        <f t="shared" si="340"/>
        <v>0.10414037033262868</v>
      </c>
      <c r="K4180" s="64">
        <f t="shared" si="339"/>
        <v>0.4389712185370121</v>
      </c>
      <c r="L4180" s="67" t="str">
        <f>IF(VLOOKUP($A4180,ApplicablePermutations!$U$3:$V$146,2,0)=1,"X","")</f>
        <v/>
      </c>
      <c r="M4180" t="str">
        <f t="shared" si="338"/>
        <v/>
      </c>
      <c r="N4180" s="64">
        <f t="shared" si="341"/>
        <v>0.4389712185370121</v>
      </c>
    </row>
    <row r="4181" spans="1:14" x14ac:dyDescent="0.25">
      <c r="A4181" t="s">
        <v>460</v>
      </c>
      <c r="B4181" t="s">
        <v>332</v>
      </c>
      <c r="C4181" s="65" t="s">
        <v>485</v>
      </c>
      <c r="D4181" s="64" t="str">
        <f>IFERROR(INDEX('Feasibility Factor'!$D$5:$N$123,MATCH(VLOOKUP($A4181,PairList!$A$2:$D$205,2,0),'Feasibility Factor'!$C$5:$C$123,0),MATCH(VLOOKUP($B4181,PairList!$F$2:$I$14,2,0),'Feasibility Factor'!$D$3:$N$3,0)),"")</f>
        <v/>
      </c>
      <c r="E4181" s="64">
        <v>0</v>
      </c>
      <c r="F4181" s="64" t="str">
        <f>IFERROR(INDEX(ESShip!$C$2:$C$99,MATCH(VLOOKUP($A4181,PairList!$A$2:$D$205,3,0),ESShip!$A$2:$A$99,0)),"")</f>
        <v/>
      </c>
      <c r="G4181" s="64">
        <v>0.10414037033262868</v>
      </c>
      <c r="H4181" s="67" t="str">
        <f>IF(INDEX(ApplicablePermutations!$B$3:$N$205,MATCH($A4181,ApplicablePermutations!$A$3:$A$205,0),MATCH($B4181,ApplicablePermutations!$B$2:$N$2,0))*INDEX(ApplicablePermutations!$Q$3:$S$205,MATCH($A4181,ApplicablePermutations!$P$3:$P$205,0),MATCH($C4181,ApplicablePermutations!$Q$2:$S$2,0))=1,"X","")</f>
        <v>X</v>
      </c>
      <c r="I4181" s="64">
        <f t="shared" si="342"/>
        <v>0.4900000000000001</v>
      </c>
      <c r="J4181" s="64">
        <f t="shared" si="340"/>
        <v>0.10414037033262868</v>
      </c>
      <c r="K4181" s="64">
        <f t="shared" si="339"/>
        <v>0.43897121853701204</v>
      </c>
      <c r="L4181" s="67" t="str">
        <f>IF(VLOOKUP($A4181,ApplicablePermutations!$U$3:$V$146,2,0)=1,"X","")</f>
        <v/>
      </c>
      <c r="M4181" t="str">
        <f t="shared" si="338"/>
        <v/>
      </c>
      <c r="N4181" s="64">
        <f t="shared" si="341"/>
        <v>0.43897121853701204</v>
      </c>
    </row>
    <row r="4182" spans="1:14" x14ac:dyDescent="0.25">
      <c r="A4182" t="s">
        <v>460</v>
      </c>
      <c r="B4182" t="s">
        <v>243</v>
      </c>
      <c r="C4182" s="65" t="s">
        <v>485</v>
      </c>
      <c r="D4182" s="64" t="str">
        <f>IFERROR(INDEX('Feasibility Factor'!$D$5:$N$123,MATCH(VLOOKUP($A4182,PairList!$A$2:$D$205,2,0),'Feasibility Factor'!$C$5:$C$123,0),MATCH(VLOOKUP($B4182,PairList!$F$2:$I$14,2,0),'Feasibility Factor'!$D$3:$N$3,0)),"")</f>
        <v/>
      </c>
      <c r="E4182" s="64">
        <v>0.49000000000000016</v>
      </c>
      <c r="F4182" s="64" t="str">
        <f>IFERROR(INDEX(ESShip!$C$2:$C$99,MATCH(VLOOKUP($A4182,PairList!$A$2:$D$205,3,0),ESShip!$A$2:$A$99,0)),"")</f>
        <v/>
      </c>
      <c r="G4182" s="64">
        <v>0.10414037033262868</v>
      </c>
      <c r="H4182" s="67" t="str">
        <f>IF(INDEX(ApplicablePermutations!$B$3:$N$205,MATCH($A4182,ApplicablePermutations!$A$3:$A$205,0),MATCH($B4182,ApplicablePermutations!$B$2:$N$2,0))*INDEX(ApplicablePermutations!$Q$3:$S$205,MATCH($A4182,ApplicablePermutations!$P$3:$P$205,0),MATCH($C4182,ApplicablePermutations!$Q$2:$S$2,0))=1,"X","")</f>
        <v>X</v>
      </c>
      <c r="I4182" s="64">
        <f t="shared" si="342"/>
        <v>0.49000000000000016</v>
      </c>
      <c r="J4182" s="64">
        <f t="shared" si="340"/>
        <v>0.10414037033262868</v>
      </c>
      <c r="K4182" s="64">
        <f t="shared" si="339"/>
        <v>0.4389712185370121</v>
      </c>
      <c r="L4182" s="67" t="str">
        <f>IF(VLOOKUP($A4182,ApplicablePermutations!$U$3:$V$146,2,0)=1,"X","")</f>
        <v/>
      </c>
      <c r="M4182" t="str">
        <f t="shared" si="338"/>
        <v/>
      </c>
      <c r="N4182" s="64">
        <f t="shared" si="341"/>
        <v>0.4389712185370121</v>
      </c>
    </row>
    <row r="4183" spans="1:14" x14ac:dyDescent="0.25">
      <c r="A4183" t="s">
        <v>460</v>
      </c>
      <c r="B4183" t="s">
        <v>333</v>
      </c>
      <c r="C4183" s="65" t="s">
        <v>485</v>
      </c>
      <c r="D4183" s="64" t="str">
        <f>IFERROR(INDEX('Feasibility Factor'!$D$5:$N$123,MATCH(VLOOKUP($A4183,PairList!$A$2:$D$205,2,0),'Feasibility Factor'!$C$5:$C$123,0),MATCH(VLOOKUP($B4183,PairList!$F$2:$I$14,2,0),'Feasibility Factor'!$D$3:$N$3,0)),"")</f>
        <v/>
      </c>
      <c r="E4183" s="64">
        <v>0</v>
      </c>
      <c r="F4183" s="64" t="str">
        <f>IFERROR(INDEX(ESShip!$C$2:$C$99,MATCH(VLOOKUP($A4183,PairList!$A$2:$D$205,3,0),ESShip!$A$2:$A$99,0)),"")</f>
        <v/>
      </c>
      <c r="G4183" s="64">
        <v>0.10414037033262868</v>
      </c>
      <c r="H4183" s="67" t="str">
        <f>IF(INDEX(ApplicablePermutations!$B$3:$N$205,MATCH($A4183,ApplicablePermutations!$A$3:$A$205,0),MATCH($B4183,ApplicablePermutations!$B$2:$N$2,0))*INDEX(ApplicablePermutations!$Q$3:$S$205,MATCH($A4183,ApplicablePermutations!$P$3:$P$205,0),MATCH($C4183,ApplicablePermutations!$Q$2:$S$2,0))=1,"X","")</f>
        <v>X</v>
      </c>
      <c r="I4183" s="64">
        <f t="shared" si="342"/>
        <v>0.4900000000000001</v>
      </c>
      <c r="J4183" s="64">
        <f t="shared" si="340"/>
        <v>0.10414037033262868</v>
      </c>
      <c r="K4183" s="64">
        <f t="shared" si="339"/>
        <v>0.43897121853701204</v>
      </c>
      <c r="L4183" s="67" t="str">
        <f>IF(VLOOKUP($A4183,ApplicablePermutations!$U$3:$V$146,2,0)=1,"X","")</f>
        <v/>
      </c>
      <c r="M4183" t="str">
        <f t="shared" si="338"/>
        <v/>
      </c>
      <c r="N4183" s="64">
        <f t="shared" si="341"/>
        <v>0.43897121853701204</v>
      </c>
    </row>
    <row r="4184" spans="1:14" x14ac:dyDescent="0.25">
      <c r="A4184" t="s">
        <v>460</v>
      </c>
      <c r="B4184" t="s">
        <v>334</v>
      </c>
      <c r="C4184" s="65" t="s">
        <v>485</v>
      </c>
      <c r="D4184" s="64" t="str">
        <f>IFERROR(INDEX('Feasibility Factor'!$D$5:$N$123,MATCH(VLOOKUP($A4184,PairList!$A$2:$D$205,2,0),'Feasibility Factor'!$C$5:$C$123,0),MATCH(VLOOKUP($B4184,PairList!$F$2:$I$14,2,0),'Feasibility Factor'!$D$3:$N$3,0)),"")</f>
        <v/>
      </c>
      <c r="E4184" s="64">
        <v>0.49000000000000016</v>
      </c>
      <c r="F4184" s="64" t="str">
        <f>IFERROR(INDEX(ESShip!$C$2:$C$99,MATCH(VLOOKUP($A4184,PairList!$A$2:$D$205,3,0),ESShip!$A$2:$A$99,0)),"")</f>
        <v/>
      </c>
      <c r="G4184" s="64">
        <v>0.10414037033262868</v>
      </c>
      <c r="H4184" s="67" t="str">
        <f>IF(INDEX(ApplicablePermutations!$B$3:$N$205,MATCH($A4184,ApplicablePermutations!$A$3:$A$205,0),MATCH($B4184,ApplicablePermutations!$B$2:$N$2,0))*INDEX(ApplicablePermutations!$Q$3:$S$205,MATCH($A4184,ApplicablePermutations!$P$3:$P$205,0),MATCH($C4184,ApplicablePermutations!$Q$2:$S$2,0))=1,"X","")</f>
        <v>X</v>
      </c>
      <c r="I4184" s="64">
        <f t="shared" si="342"/>
        <v>0.49000000000000016</v>
      </c>
      <c r="J4184" s="64">
        <f t="shared" si="340"/>
        <v>0.10414037033262868</v>
      </c>
      <c r="K4184" s="64">
        <f t="shared" si="339"/>
        <v>0.4389712185370121</v>
      </c>
      <c r="L4184" s="67" t="str">
        <f>IF(VLOOKUP($A4184,ApplicablePermutations!$U$3:$V$146,2,0)=1,"X","")</f>
        <v/>
      </c>
      <c r="M4184" t="str">
        <f t="shared" si="338"/>
        <v/>
      </c>
      <c r="N4184" s="64">
        <f t="shared" si="341"/>
        <v>0.4389712185370121</v>
      </c>
    </row>
    <row r="4185" spans="1:14" x14ac:dyDescent="0.25">
      <c r="A4185" t="s">
        <v>460</v>
      </c>
      <c r="B4185" t="s">
        <v>94</v>
      </c>
      <c r="C4185" s="65" t="s">
        <v>485</v>
      </c>
      <c r="D4185" s="64" t="str">
        <f>IFERROR(INDEX('Feasibility Factor'!$D$5:$N$123,MATCH(VLOOKUP($A4185,PairList!$A$2:$D$205,2,0),'Feasibility Factor'!$C$5:$C$123,0),MATCH(VLOOKUP($B4185,PairList!$F$2:$I$14,2,0),'Feasibility Factor'!$D$3:$N$3,0)),"")</f>
        <v/>
      </c>
      <c r="E4185" s="64">
        <v>0</v>
      </c>
      <c r="F4185" s="64" t="str">
        <f>IFERROR(INDEX(ESShip!$C$2:$C$99,MATCH(VLOOKUP($A4185,PairList!$A$2:$D$205,3,0),ESShip!$A$2:$A$99,0)),"")</f>
        <v/>
      </c>
      <c r="G4185" s="64">
        <v>0.10414037033262868</v>
      </c>
      <c r="H4185" s="67" t="str">
        <f>IF(INDEX(ApplicablePermutations!$B$3:$N$205,MATCH($A4185,ApplicablePermutations!$A$3:$A$205,0),MATCH($B4185,ApplicablePermutations!$B$2:$N$2,0))*INDEX(ApplicablePermutations!$Q$3:$S$205,MATCH($A4185,ApplicablePermutations!$P$3:$P$205,0),MATCH($C4185,ApplicablePermutations!$Q$2:$S$2,0))=1,"X","")</f>
        <v>X</v>
      </c>
      <c r="I4185" s="64">
        <f t="shared" si="342"/>
        <v>0.4900000000000001</v>
      </c>
      <c r="J4185" s="64">
        <f t="shared" si="340"/>
        <v>0.10414037033262868</v>
      </c>
      <c r="K4185" s="64">
        <f t="shared" si="339"/>
        <v>0.43897121853701204</v>
      </c>
      <c r="L4185" s="67" t="str">
        <f>IF(VLOOKUP($A4185,ApplicablePermutations!$U$3:$V$146,2,0)=1,"X","")</f>
        <v/>
      </c>
      <c r="M4185" t="str">
        <f t="shared" si="338"/>
        <v/>
      </c>
      <c r="N4185" s="64">
        <f t="shared" si="341"/>
        <v>0.43897121853701204</v>
      </c>
    </row>
    <row r="4186" spans="1:14" x14ac:dyDescent="0.25">
      <c r="A4186" t="s">
        <v>460</v>
      </c>
      <c r="B4186" t="s">
        <v>335</v>
      </c>
      <c r="C4186" s="65" t="s">
        <v>485</v>
      </c>
      <c r="D4186" s="64" t="str">
        <f>IFERROR(INDEX('Feasibility Factor'!$D$5:$N$123,MATCH(VLOOKUP($A4186,PairList!$A$2:$D$205,2,0),'Feasibility Factor'!$C$5:$C$123,0),MATCH(VLOOKUP($B4186,PairList!$F$2:$I$14,2,0),'Feasibility Factor'!$D$3:$N$3,0)),"")</f>
        <v/>
      </c>
      <c r="E4186" s="64">
        <v>0.49000000000000016</v>
      </c>
      <c r="F4186" s="64" t="str">
        <f>IFERROR(INDEX(ESShip!$C$2:$C$99,MATCH(VLOOKUP($A4186,PairList!$A$2:$D$205,3,0),ESShip!$A$2:$A$99,0)),"")</f>
        <v/>
      </c>
      <c r="G4186" s="64">
        <v>0.10414037033262868</v>
      </c>
      <c r="H4186" s="67" t="str">
        <f>IF(INDEX(ApplicablePermutations!$B$3:$N$205,MATCH($A4186,ApplicablePermutations!$A$3:$A$205,0),MATCH($B4186,ApplicablePermutations!$B$2:$N$2,0))*INDEX(ApplicablePermutations!$Q$3:$S$205,MATCH($A4186,ApplicablePermutations!$P$3:$P$205,0),MATCH($C4186,ApplicablePermutations!$Q$2:$S$2,0))=1,"X","")</f>
        <v>X</v>
      </c>
      <c r="I4186" s="64">
        <f t="shared" si="342"/>
        <v>0.49000000000000016</v>
      </c>
      <c r="J4186" s="64">
        <f t="shared" si="340"/>
        <v>0.10414037033262868</v>
      </c>
      <c r="K4186" s="64">
        <f t="shared" si="339"/>
        <v>0.4389712185370121</v>
      </c>
      <c r="L4186" s="67" t="str">
        <f>IF(VLOOKUP($A4186,ApplicablePermutations!$U$3:$V$146,2,0)=1,"X","")</f>
        <v/>
      </c>
      <c r="M4186" t="str">
        <f t="shared" ref="M4186:M4249" si="343">IF(L4186="X",1.2,"")</f>
        <v/>
      </c>
      <c r="N4186" s="64">
        <f t="shared" si="341"/>
        <v>0.4389712185370121</v>
      </c>
    </row>
    <row r="4187" spans="1:14" x14ac:dyDescent="0.25">
      <c r="A4187" t="s">
        <v>460</v>
      </c>
      <c r="B4187" t="s">
        <v>100</v>
      </c>
      <c r="C4187" s="65" t="s">
        <v>485</v>
      </c>
      <c r="D4187" s="64" t="str">
        <f>IFERROR(INDEX('Feasibility Factor'!$D$5:$N$123,MATCH(VLOOKUP($A4187,PairList!$A$2:$D$205,2,0),'Feasibility Factor'!$C$5:$C$123,0),MATCH(VLOOKUP($B4187,PairList!$F$2:$I$14,2,0),'Feasibility Factor'!$D$3:$N$3,0)),"")</f>
        <v/>
      </c>
      <c r="E4187" s="64">
        <v>0.49000000000000016</v>
      </c>
      <c r="F4187" s="64" t="str">
        <f>IFERROR(INDEX(ESShip!$C$2:$C$99,MATCH(VLOOKUP($A4187,PairList!$A$2:$D$205,3,0),ESShip!$A$2:$A$99,0)),"")</f>
        <v/>
      </c>
      <c r="G4187" s="64">
        <v>0.10414037033262868</v>
      </c>
      <c r="H4187" s="67" t="str">
        <f>IF(INDEX(ApplicablePermutations!$B$3:$N$205,MATCH($A4187,ApplicablePermutations!$A$3:$A$205,0),MATCH($B4187,ApplicablePermutations!$B$2:$N$2,0))*INDEX(ApplicablePermutations!$Q$3:$S$205,MATCH($A4187,ApplicablePermutations!$P$3:$P$205,0),MATCH($C4187,ApplicablePermutations!$Q$2:$S$2,0))=1,"X","")</f>
        <v>X</v>
      </c>
      <c r="I4187" s="64">
        <f t="shared" si="342"/>
        <v>0.49000000000000016</v>
      </c>
      <c r="J4187" s="64">
        <f t="shared" si="340"/>
        <v>0.10414037033262868</v>
      </c>
      <c r="K4187" s="64">
        <f t="shared" si="339"/>
        <v>0.4389712185370121</v>
      </c>
      <c r="L4187" s="67" t="str">
        <f>IF(VLOOKUP($A4187,ApplicablePermutations!$U$3:$V$146,2,0)=1,"X","")</f>
        <v/>
      </c>
      <c r="M4187" t="str">
        <f t="shared" si="343"/>
        <v/>
      </c>
      <c r="N4187" s="64">
        <f t="shared" si="341"/>
        <v>0.4389712185370121</v>
      </c>
    </row>
    <row r="4188" spans="1:14" x14ac:dyDescent="0.25">
      <c r="A4188" t="s">
        <v>460</v>
      </c>
      <c r="B4188" t="s">
        <v>327</v>
      </c>
      <c r="C4188" s="65" t="s">
        <v>486</v>
      </c>
      <c r="D4188" s="64" t="str">
        <f>IFERROR(INDEX('Feasibility Factor'!$D$5:$N$123,MATCH(VLOOKUP($A4188,PairList!$A$2:$D$205,2,0),'Feasibility Factor'!$C$5:$C$123,0),MATCH(VLOOKUP($B4188,PairList!$F$2:$I$14,2,0),'Feasibility Factor'!$D$3:$N$3,0)),"")</f>
        <v/>
      </c>
      <c r="E4188" s="64">
        <v>0.49</v>
      </c>
      <c r="F4188" s="64" t="str">
        <f>IFERROR(INDEX(ESShip!$C$2:$C$99,MATCH(VLOOKUP($A4188,PairList!$A$2:$D$205,3,0),ESShip!$A$2:$A$99,0)),"")</f>
        <v/>
      </c>
      <c r="G4188" s="64">
        <v>0.10414037033262868</v>
      </c>
      <c r="H4188" s="67" t="str">
        <f>IF(INDEX(ApplicablePermutations!$B$3:$N$205,MATCH($A4188,ApplicablePermutations!$A$3:$A$205,0),MATCH($B4188,ApplicablePermutations!$B$2:$N$2,0))*INDEX(ApplicablePermutations!$Q$3:$S$205,MATCH($A4188,ApplicablePermutations!$P$3:$P$205,0),MATCH($C4188,ApplicablePermutations!$Q$2:$S$2,0))=1,"X","")</f>
        <v>X</v>
      </c>
      <c r="I4188" s="64">
        <f t="shared" si="342"/>
        <v>0.49</v>
      </c>
      <c r="J4188" s="64">
        <f t="shared" si="340"/>
        <v>0.10414037033262868</v>
      </c>
      <c r="K4188" s="64">
        <f t="shared" si="339"/>
        <v>0.43897121853701193</v>
      </c>
      <c r="L4188" s="67" t="str">
        <f>IF(VLOOKUP($A4188,ApplicablePermutations!$U$3:$V$146,2,0)=1,"X","")</f>
        <v/>
      </c>
      <c r="M4188" t="str">
        <f t="shared" si="343"/>
        <v/>
      </c>
      <c r="N4188" s="64">
        <f t="shared" si="341"/>
        <v>0.43897121853701193</v>
      </c>
    </row>
    <row r="4189" spans="1:14" x14ac:dyDescent="0.25">
      <c r="A4189" t="s">
        <v>460</v>
      </c>
      <c r="B4189" t="s">
        <v>328</v>
      </c>
      <c r="C4189" s="65" t="s">
        <v>486</v>
      </c>
      <c r="D4189" s="64" t="str">
        <f>IFERROR(INDEX('Feasibility Factor'!$D$5:$N$123,MATCH(VLOOKUP($A4189,PairList!$A$2:$D$205,2,0),'Feasibility Factor'!$C$5:$C$123,0),MATCH(VLOOKUP($B4189,PairList!$F$2:$I$14,2,0),'Feasibility Factor'!$D$3:$N$3,0)),"")</f>
        <v/>
      </c>
      <c r="E4189" s="64">
        <v>0.49000000000000016</v>
      </c>
      <c r="F4189" s="64" t="str">
        <f>IFERROR(INDEX(ESShip!$C$2:$C$99,MATCH(VLOOKUP($A4189,PairList!$A$2:$D$205,3,0),ESShip!$A$2:$A$99,0)),"")</f>
        <v/>
      </c>
      <c r="G4189" s="64">
        <v>0.10414037033262868</v>
      </c>
      <c r="H4189" s="67" t="str">
        <f>IF(INDEX(ApplicablePermutations!$B$3:$N$205,MATCH($A4189,ApplicablePermutations!$A$3:$A$205,0),MATCH($B4189,ApplicablePermutations!$B$2:$N$2,0))*INDEX(ApplicablePermutations!$Q$3:$S$205,MATCH($A4189,ApplicablePermutations!$P$3:$P$205,0),MATCH($C4189,ApplicablePermutations!$Q$2:$S$2,0))=1,"X","")</f>
        <v>X</v>
      </c>
      <c r="I4189" s="64">
        <f t="shared" si="342"/>
        <v>0.49000000000000016</v>
      </c>
      <c r="J4189" s="64">
        <f t="shared" si="340"/>
        <v>0.10414037033262868</v>
      </c>
      <c r="K4189" s="64">
        <f t="shared" si="339"/>
        <v>0.4389712185370121</v>
      </c>
      <c r="L4189" s="67" t="str">
        <f>IF(VLOOKUP($A4189,ApplicablePermutations!$U$3:$V$146,2,0)=1,"X","")</f>
        <v/>
      </c>
      <c r="M4189" t="str">
        <f t="shared" si="343"/>
        <v/>
      </c>
      <c r="N4189" s="64">
        <f t="shared" si="341"/>
        <v>0.4389712185370121</v>
      </c>
    </row>
    <row r="4190" spans="1:14" x14ac:dyDescent="0.25">
      <c r="A4190" t="s">
        <v>460</v>
      </c>
      <c r="B4190" t="s">
        <v>239</v>
      </c>
      <c r="C4190" s="65" t="s">
        <v>486</v>
      </c>
      <c r="D4190" s="64" t="str">
        <f>IFERROR(INDEX('Feasibility Factor'!$D$5:$N$123,MATCH(VLOOKUP($A4190,PairList!$A$2:$D$205,2,0),'Feasibility Factor'!$C$5:$C$123,0),MATCH(VLOOKUP($B4190,PairList!$F$2:$I$14,2,0),'Feasibility Factor'!$D$3:$N$3,0)),"")</f>
        <v/>
      </c>
      <c r="E4190" s="64">
        <v>0.49</v>
      </c>
      <c r="F4190" s="64" t="str">
        <f>IFERROR(INDEX(ESShip!$C$2:$C$99,MATCH(VLOOKUP($A4190,PairList!$A$2:$D$205,3,0),ESShip!$A$2:$A$99,0)),"")</f>
        <v/>
      </c>
      <c r="G4190" s="64">
        <v>0.10414037033262868</v>
      </c>
      <c r="H4190" s="67" t="str">
        <f>IF(INDEX(ApplicablePermutations!$B$3:$N$205,MATCH($A4190,ApplicablePermutations!$A$3:$A$205,0),MATCH($B4190,ApplicablePermutations!$B$2:$N$2,0))*INDEX(ApplicablePermutations!$Q$3:$S$205,MATCH($A4190,ApplicablePermutations!$P$3:$P$205,0),MATCH($C4190,ApplicablePermutations!$Q$2:$S$2,0))=1,"X","")</f>
        <v>X</v>
      </c>
      <c r="I4190" s="64">
        <f t="shared" si="342"/>
        <v>0.49</v>
      </c>
      <c r="J4190" s="64">
        <f t="shared" si="340"/>
        <v>0.10414037033262868</v>
      </c>
      <c r="K4190" s="64">
        <f t="shared" si="339"/>
        <v>0.43897121853701193</v>
      </c>
      <c r="L4190" s="67" t="str">
        <f>IF(VLOOKUP($A4190,ApplicablePermutations!$U$3:$V$146,2,0)=1,"X","")</f>
        <v/>
      </c>
      <c r="M4190" t="str">
        <f t="shared" si="343"/>
        <v/>
      </c>
      <c r="N4190" s="64">
        <f t="shared" si="341"/>
        <v>0.43897121853701193</v>
      </c>
    </row>
    <row r="4191" spans="1:14" x14ac:dyDescent="0.25">
      <c r="A4191" t="s">
        <v>460</v>
      </c>
      <c r="B4191" t="s">
        <v>329</v>
      </c>
      <c r="C4191" s="65" t="s">
        <v>486</v>
      </c>
      <c r="D4191" s="64" t="str">
        <f>IFERROR(INDEX('Feasibility Factor'!$D$5:$N$123,MATCH(VLOOKUP($A4191,PairList!$A$2:$D$205,2,0),'Feasibility Factor'!$C$5:$C$123,0),MATCH(VLOOKUP($B4191,PairList!$F$2:$I$14,2,0),'Feasibility Factor'!$D$3:$N$3,0)),"")</f>
        <v/>
      </c>
      <c r="E4191" s="64">
        <v>0.49</v>
      </c>
      <c r="F4191" s="64" t="str">
        <f>IFERROR(INDEX(ESShip!$C$2:$C$99,MATCH(VLOOKUP($A4191,PairList!$A$2:$D$205,3,0),ESShip!$A$2:$A$99,0)),"")</f>
        <v/>
      </c>
      <c r="G4191" s="64">
        <v>0.10414037033262868</v>
      </c>
      <c r="H4191" s="67" t="str">
        <f>IF(INDEX(ApplicablePermutations!$B$3:$N$205,MATCH($A4191,ApplicablePermutations!$A$3:$A$205,0),MATCH($B4191,ApplicablePermutations!$B$2:$N$2,0))*INDEX(ApplicablePermutations!$Q$3:$S$205,MATCH($A4191,ApplicablePermutations!$P$3:$P$205,0),MATCH($C4191,ApplicablePermutations!$Q$2:$S$2,0))=1,"X","")</f>
        <v>X</v>
      </c>
      <c r="I4191" s="64">
        <f t="shared" si="342"/>
        <v>0.49</v>
      </c>
      <c r="J4191" s="64">
        <f t="shared" si="340"/>
        <v>0.10414037033262868</v>
      </c>
      <c r="K4191" s="64">
        <f t="shared" si="339"/>
        <v>0.43897121853701193</v>
      </c>
      <c r="L4191" s="67" t="str">
        <f>IF(VLOOKUP($A4191,ApplicablePermutations!$U$3:$V$146,2,0)=1,"X","")</f>
        <v/>
      </c>
      <c r="M4191" t="str">
        <f t="shared" si="343"/>
        <v/>
      </c>
      <c r="N4191" s="64">
        <f t="shared" si="341"/>
        <v>0.43897121853701193</v>
      </c>
    </row>
    <row r="4192" spans="1:14" x14ac:dyDescent="0.25">
      <c r="A4192" t="s">
        <v>460</v>
      </c>
      <c r="B4192" t="s">
        <v>330</v>
      </c>
      <c r="C4192" s="65" t="s">
        <v>486</v>
      </c>
      <c r="D4192" s="64" t="str">
        <f>IFERROR(INDEX('Feasibility Factor'!$D$5:$N$123,MATCH(VLOOKUP($A4192,PairList!$A$2:$D$205,2,0),'Feasibility Factor'!$C$5:$C$123,0),MATCH(VLOOKUP($B4192,PairList!$F$2:$I$14,2,0),'Feasibility Factor'!$D$3:$N$3,0)),"")</f>
        <v/>
      </c>
      <c r="E4192" s="64">
        <v>0.49</v>
      </c>
      <c r="F4192" s="64" t="str">
        <f>IFERROR(INDEX(ESShip!$C$2:$C$99,MATCH(VLOOKUP($A4192,PairList!$A$2:$D$205,3,0),ESShip!$A$2:$A$99,0)),"")</f>
        <v/>
      </c>
      <c r="G4192" s="64">
        <v>0.10414037033262868</v>
      </c>
      <c r="H4192" s="67" t="str">
        <f>IF(INDEX(ApplicablePermutations!$B$3:$N$205,MATCH($A4192,ApplicablePermutations!$A$3:$A$205,0),MATCH($B4192,ApplicablePermutations!$B$2:$N$2,0))*INDEX(ApplicablePermutations!$Q$3:$S$205,MATCH($A4192,ApplicablePermutations!$P$3:$P$205,0),MATCH($C4192,ApplicablePermutations!$Q$2:$S$2,0))=1,"X","")</f>
        <v>X</v>
      </c>
      <c r="I4192" s="64">
        <f t="shared" si="342"/>
        <v>0.49</v>
      </c>
      <c r="J4192" s="64">
        <f t="shared" si="340"/>
        <v>0.10414037033262868</v>
      </c>
      <c r="K4192" s="64">
        <f t="shared" si="339"/>
        <v>0.43897121853701193</v>
      </c>
      <c r="L4192" s="67" t="str">
        <f>IF(VLOOKUP($A4192,ApplicablePermutations!$U$3:$V$146,2,0)=1,"X","")</f>
        <v/>
      </c>
      <c r="M4192" t="str">
        <f t="shared" si="343"/>
        <v/>
      </c>
      <c r="N4192" s="64">
        <f t="shared" si="341"/>
        <v>0.43897121853701193</v>
      </c>
    </row>
    <row r="4193" spans="1:14" x14ac:dyDescent="0.25">
      <c r="A4193" t="s">
        <v>460</v>
      </c>
      <c r="B4193" t="s">
        <v>331</v>
      </c>
      <c r="C4193" s="65" t="s">
        <v>486</v>
      </c>
      <c r="D4193" s="64" t="str">
        <f>IFERROR(INDEX('Feasibility Factor'!$D$5:$N$123,MATCH(VLOOKUP($A4193,PairList!$A$2:$D$205,2,0),'Feasibility Factor'!$C$5:$C$123,0),MATCH(VLOOKUP($B4193,PairList!$F$2:$I$14,2,0),'Feasibility Factor'!$D$3:$N$3,0)),"")</f>
        <v/>
      </c>
      <c r="E4193" s="64">
        <v>0.49000000000000016</v>
      </c>
      <c r="F4193" s="64" t="str">
        <f>IFERROR(INDEX(ESShip!$C$2:$C$99,MATCH(VLOOKUP($A4193,PairList!$A$2:$D$205,3,0),ESShip!$A$2:$A$99,0)),"")</f>
        <v/>
      </c>
      <c r="G4193" s="64">
        <v>0.10414037033262868</v>
      </c>
      <c r="H4193" s="67" t="str">
        <f>IF(INDEX(ApplicablePermutations!$B$3:$N$205,MATCH($A4193,ApplicablePermutations!$A$3:$A$205,0),MATCH($B4193,ApplicablePermutations!$B$2:$N$2,0))*INDEX(ApplicablePermutations!$Q$3:$S$205,MATCH($A4193,ApplicablePermutations!$P$3:$P$205,0),MATCH($C4193,ApplicablePermutations!$Q$2:$S$2,0))=1,"X","")</f>
        <v>X</v>
      </c>
      <c r="I4193" s="64">
        <f t="shared" si="342"/>
        <v>0.49000000000000016</v>
      </c>
      <c r="J4193" s="64">
        <f t="shared" si="340"/>
        <v>0.10414037033262868</v>
      </c>
      <c r="K4193" s="64">
        <f t="shared" si="339"/>
        <v>0.4389712185370121</v>
      </c>
      <c r="L4193" s="67" t="str">
        <f>IF(VLOOKUP($A4193,ApplicablePermutations!$U$3:$V$146,2,0)=1,"X","")</f>
        <v/>
      </c>
      <c r="M4193" t="str">
        <f t="shared" si="343"/>
        <v/>
      </c>
      <c r="N4193" s="64">
        <f t="shared" si="341"/>
        <v>0.4389712185370121</v>
      </c>
    </row>
    <row r="4194" spans="1:14" x14ac:dyDescent="0.25">
      <c r="A4194" t="s">
        <v>460</v>
      </c>
      <c r="B4194" t="s">
        <v>332</v>
      </c>
      <c r="C4194" s="65" t="s">
        <v>486</v>
      </c>
      <c r="D4194" s="64" t="str">
        <f>IFERROR(INDEX('Feasibility Factor'!$D$5:$N$123,MATCH(VLOOKUP($A4194,PairList!$A$2:$D$205,2,0),'Feasibility Factor'!$C$5:$C$123,0),MATCH(VLOOKUP($B4194,PairList!$F$2:$I$14,2,0),'Feasibility Factor'!$D$3:$N$3,0)),"")</f>
        <v/>
      </c>
      <c r="E4194" s="64">
        <v>0.49</v>
      </c>
      <c r="F4194" s="64" t="str">
        <f>IFERROR(INDEX(ESShip!$C$2:$C$99,MATCH(VLOOKUP($A4194,PairList!$A$2:$D$205,3,0),ESShip!$A$2:$A$99,0)),"")</f>
        <v/>
      </c>
      <c r="G4194" s="64">
        <v>0.10414037033262868</v>
      </c>
      <c r="H4194" s="67" t="str">
        <f>IF(INDEX(ApplicablePermutations!$B$3:$N$205,MATCH($A4194,ApplicablePermutations!$A$3:$A$205,0),MATCH($B4194,ApplicablePermutations!$B$2:$N$2,0))*INDEX(ApplicablePermutations!$Q$3:$S$205,MATCH($A4194,ApplicablePermutations!$P$3:$P$205,0),MATCH($C4194,ApplicablePermutations!$Q$2:$S$2,0))=1,"X","")</f>
        <v>X</v>
      </c>
      <c r="I4194" s="64">
        <f t="shared" si="342"/>
        <v>0.49</v>
      </c>
      <c r="J4194" s="64">
        <f t="shared" si="340"/>
        <v>0.10414037033262868</v>
      </c>
      <c r="K4194" s="64">
        <f t="shared" si="339"/>
        <v>0.43897121853701193</v>
      </c>
      <c r="L4194" s="67" t="str">
        <f>IF(VLOOKUP($A4194,ApplicablePermutations!$U$3:$V$146,2,0)=1,"X","")</f>
        <v/>
      </c>
      <c r="M4194" t="str">
        <f t="shared" si="343"/>
        <v/>
      </c>
      <c r="N4194" s="64">
        <f t="shared" si="341"/>
        <v>0.43897121853701193</v>
      </c>
    </row>
    <row r="4195" spans="1:14" x14ac:dyDescent="0.25">
      <c r="A4195" t="s">
        <v>460</v>
      </c>
      <c r="B4195" t="s">
        <v>243</v>
      </c>
      <c r="C4195" s="65" t="s">
        <v>486</v>
      </c>
      <c r="D4195" s="64" t="str">
        <f>IFERROR(INDEX('Feasibility Factor'!$D$5:$N$123,MATCH(VLOOKUP($A4195,PairList!$A$2:$D$205,2,0),'Feasibility Factor'!$C$5:$C$123,0),MATCH(VLOOKUP($B4195,PairList!$F$2:$I$14,2,0),'Feasibility Factor'!$D$3:$N$3,0)),"")</f>
        <v/>
      </c>
      <c r="E4195" s="64">
        <v>0.49000000000000016</v>
      </c>
      <c r="F4195" s="64" t="str">
        <f>IFERROR(INDEX(ESShip!$C$2:$C$99,MATCH(VLOOKUP($A4195,PairList!$A$2:$D$205,3,0),ESShip!$A$2:$A$99,0)),"")</f>
        <v/>
      </c>
      <c r="G4195" s="64">
        <v>0.10414037033262868</v>
      </c>
      <c r="H4195" s="67" t="str">
        <f>IF(INDEX(ApplicablePermutations!$B$3:$N$205,MATCH($A4195,ApplicablePermutations!$A$3:$A$205,0),MATCH($B4195,ApplicablePermutations!$B$2:$N$2,0))*INDEX(ApplicablePermutations!$Q$3:$S$205,MATCH($A4195,ApplicablePermutations!$P$3:$P$205,0),MATCH($C4195,ApplicablePermutations!$Q$2:$S$2,0))=1,"X","")</f>
        <v>X</v>
      </c>
      <c r="I4195" s="64">
        <f t="shared" si="342"/>
        <v>0.49000000000000016</v>
      </c>
      <c r="J4195" s="64">
        <f t="shared" si="340"/>
        <v>0.10414037033262868</v>
      </c>
      <c r="K4195" s="64">
        <f t="shared" si="339"/>
        <v>0.4389712185370121</v>
      </c>
      <c r="L4195" s="67" t="str">
        <f>IF(VLOOKUP($A4195,ApplicablePermutations!$U$3:$V$146,2,0)=1,"X","")</f>
        <v/>
      </c>
      <c r="M4195" t="str">
        <f t="shared" si="343"/>
        <v/>
      </c>
      <c r="N4195" s="64">
        <f t="shared" si="341"/>
        <v>0.4389712185370121</v>
      </c>
    </row>
    <row r="4196" spans="1:14" x14ac:dyDescent="0.25">
      <c r="A4196" t="s">
        <v>460</v>
      </c>
      <c r="B4196" t="s">
        <v>333</v>
      </c>
      <c r="C4196" s="65" t="s">
        <v>486</v>
      </c>
      <c r="D4196" s="64" t="str">
        <f>IFERROR(INDEX('Feasibility Factor'!$D$5:$N$123,MATCH(VLOOKUP($A4196,PairList!$A$2:$D$205,2,0),'Feasibility Factor'!$C$5:$C$123,0),MATCH(VLOOKUP($B4196,PairList!$F$2:$I$14,2,0),'Feasibility Factor'!$D$3:$N$3,0)),"")</f>
        <v/>
      </c>
      <c r="E4196" s="64">
        <v>0.49</v>
      </c>
      <c r="F4196" s="64" t="str">
        <f>IFERROR(INDEX(ESShip!$C$2:$C$99,MATCH(VLOOKUP($A4196,PairList!$A$2:$D$205,3,0),ESShip!$A$2:$A$99,0)),"")</f>
        <v/>
      </c>
      <c r="G4196" s="64">
        <v>0.10414037033262868</v>
      </c>
      <c r="H4196" s="67" t="str">
        <f>IF(INDEX(ApplicablePermutations!$B$3:$N$205,MATCH($A4196,ApplicablePermutations!$A$3:$A$205,0),MATCH($B4196,ApplicablePermutations!$B$2:$N$2,0))*INDEX(ApplicablePermutations!$Q$3:$S$205,MATCH($A4196,ApplicablePermutations!$P$3:$P$205,0),MATCH($C4196,ApplicablePermutations!$Q$2:$S$2,0))=1,"X","")</f>
        <v>X</v>
      </c>
      <c r="I4196" s="64">
        <f t="shared" si="342"/>
        <v>0.49</v>
      </c>
      <c r="J4196" s="64">
        <f t="shared" si="340"/>
        <v>0.10414037033262868</v>
      </c>
      <c r="K4196" s="64">
        <f t="shared" si="339"/>
        <v>0.43897121853701193</v>
      </c>
      <c r="L4196" s="67" t="str">
        <f>IF(VLOOKUP($A4196,ApplicablePermutations!$U$3:$V$146,2,0)=1,"X","")</f>
        <v/>
      </c>
      <c r="M4196" t="str">
        <f t="shared" si="343"/>
        <v/>
      </c>
      <c r="N4196" s="64">
        <f t="shared" si="341"/>
        <v>0.43897121853701193</v>
      </c>
    </row>
    <row r="4197" spans="1:14" x14ac:dyDescent="0.25">
      <c r="A4197" t="s">
        <v>460</v>
      </c>
      <c r="B4197" t="s">
        <v>334</v>
      </c>
      <c r="C4197" s="65" t="s">
        <v>486</v>
      </c>
      <c r="D4197" s="64" t="str">
        <f>IFERROR(INDEX('Feasibility Factor'!$D$5:$N$123,MATCH(VLOOKUP($A4197,PairList!$A$2:$D$205,2,0),'Feasibility Factor'!$C$5:$C$123,0),MATCH(VLOOKUP($B4197,PairList!$F$2:$I$14,2,0),'Feasibility Factor'!$D$3:$N$3,0)),"")</f>
        <v/>
      </c>
      <c r="E4197" s="64">
        <v>0.49000000000000016</v>
      </c>
      <c r="F4197" s="64" t="str">
        <f>IFERROR(INDEX(ESShip!$C$2:$C$99,MATCH(VLOOKUP($A4197,PairList!$A$2:$D$205,3,0),ESShip!$A$2:$A$99,0)),"")</f>
        <v/>
      </c>
      <c r="G4197" s="64">
        <v>0.10414037033262868</v>
      </c>
      <c r="H4197" s="67" t="str">
        <f>IF(INDEX(ApplicablePermutations!$B$3:$N$205,MATCH($A4197,ApplicablePermutations!$A$3:$A$205,0),MATCH($B4197,ApplicablePermutations!$B$2:$N$2,0))*INDEX(ApplicablePermutations!$Q$3:$S$205,MATCH($A4197,ApplicablePermutations!$P$3:$P$205,0),MATCH($C4197,ApplicablePermutations!$Q$2:$S$2,0))=1,"X","")</f>
        <v>X</v>
      </c>
      <c r="I4197" s="64">
        <f t="shared" si="342"/>
        <v>0.49000000000000016</v>
      </c>
      <c r="J4197" s="64">
        <f t="shared" si="340"/>
        <v>0.10414037033262868</v>
      </c>
      <c r="K4197" s="64">
        <f t="shared" si="339"/>
        <v>0.4389712185370121</v>
      </c>
      <c r="L4197" s="67" t="str">
        <f>IF(VLOOKUP($A4197,ApplicablePermutations!$U$3:$V$146,2,0)=1,"X","")</f>
        <v/>
      </c>
      <c r="M4197" t="str">
        <f t="shared" si="343"/>
        <v/>
      </c>
      <c r="N4197" s="64">
        <f t="shared" si="341"/>
        <v>0.4389712185370121</v>
      </c>
    </row>
    <row r="4198" spans="1:14" x14ac:dyDescent="0.25">
      <c r="A4198" t="s">
        <v>460</v>
      </c>
      <c r="B4198" t="s">
        <v>94</v>
      </c>
      <c r="C4198" s="65" t="s">
        <v>486</v>
      </c>
      <c r="D4198" s="64" t="str">
        <f>IFERROR(INDEX('Feasibility Factor'!$D$5:$N$123,MATCH(VLOOKUP($A4198,PairList!$A$2:$D$205,2,0),'Feasibility Factor'!$C$5:$C$123,0),MATCH(VLOOKUP($B4198,PairList!$F$2:$I$14,2,0),'Feasibility Factor'!$D$3:$N$3,0)),"")</f>
        <v/>
      </c>
      <c r="E4198" s="64">
        <v>0.49</v>
      </c>
      <c r="F4198" s="64" t="str">
        <f>IFERROR(INDEX(ESShip!$C$2:$C$99,MATCH(VLOOKUP($A4198,PairList!$A$2:$D$205,3,0),ESShip!$A$2:$A$99,0)),"")</f>
        <v/>
      </c>
      <c r="G4198" s="64">
        <v>0.10414037033262868</v>
      </c>
      <c r="H4198" s="67" t="str">
        <f>IF(INDEX(ApplicablePermutations!$B$3:$N$205,MATCH($A4198,ApplicablePermutations!$A$3:$A$205,0),MATCH($B4198,ApplicablePermutations!$B$2:$N$2,0))*INDEX(ApplicablePermutations!$Q$3:$S$205,MATCH($A4198,ApplicablePermutations!$P$3:$P$205,0),MATCH($C4198,ApplicablePermutations!$Q$2:$S$2,0))=1,"X","")</f>
        <v>X</v>
      </c>
      <c r="I4198" s="64">
        <f t="shared" si="342"/>
        <v>0.49</v>
      </c>
      <c r="J4198" s="64">
        <f t="shared" si="340"/>
        <v>0.10414037033262868</v>
      </c>
      <c r="K4198" s="64">
        <f t="shared" si="339"/>
        <v>0.43897121853701193</v>
      </c>
      <c r="L4198" s="67" t="str">
        <f>IF(VLOOKUP($A4198,ApplicablePermutations!$U$3:$V$146,2,0)=1,"X","")</f>
        <v/>
      </c>
      <c r="M4198" t="str">
        <f t="shared" si="343"/>
        <v/>
      </c>
      <c r="N4198" s="64">
        <f t="shared" si="341"/>
        <v>0.43897121853701193</v>
      </c>
    </row>
    <row r="4199" spans="1:14" x14ac:dyDescent="0.25">
      <c r="A4199" t="s">
        <v>460</v>
      </c>
      <c r="B4199" t="s">
        <v>335</v>
      </c>
      <c r="C4199" s="65" t="s">
        <v>486</v>
      </c>
      <c r="D4199" s="64" t="str">
        <f>IFERROR(INDEX('Feasibility Factor'!$D$5:$N$123,MATCH(VLOOKUP($A4199,PairList!$A$2:$D$205,2,0),'Feasibility Factor'!$C$5:$C$123,0),MATCH(VLOOKUP($B4199,PairList!$F$2:$I$14,2,0),'Feasibility Factor'!$D$3:$N$3,0)),"")</f>
        <v/>
      </c>
      <c r="E4199" s="64">
        <v>0.49000000000000016</v>
      </c>
      <c r="F4199" s="64" t="str">
        <f>IFERROR(INDEX(ESShip!$C$2:$C$99,MATCH(VLOOKUP($A4199,PairList!$A$2:$D$205,3,0),ESShip!$A$2:$A$99,0)),"")</f>
        <v/>
      </c>
      <c r="G4199" s="64">
        <v>0.10414037033262868</v>
      </c>
      <c r="H4199" s="67" t="str">
        <f>IF(INDEX(ApplicablePermutations!$B$3:$N$205,MATCH($A4199,ApplicablePermutations!$A$3:$A$205,0),MATCH($B4199,ApplicablePermutations!$B$2:$N$2,0))*INDEX(ApplicablePermutations!$Q$3:$S$205,MATCH($A4199,ApplicablePermutations!$P$3:$P$205,0),MATCH($C4199,ApplicablePermutations!$Q$2:$S$2,0))=1,"X","")</f>
        <v>X</v>
      </c>
      <c r="I4199" s="64">
        <f t="shared" si="342"/>
        <v>0.49000000000000016</v>
      </c>
      <c r="J4199" s="64">
        <f t="shared" si="340"/>
        <v>0.10414037033262868</v>
      </c>
      <c r="K4199" s="64">
        <f t="shared" si="339"/>
        <v>0.4389712185370121</v>
      </c>
      <c r="L4199" s="67" t="str">
        <f>IF(VLOOKUP($A4199,ApplicablePermutations!$U$3:$V$146,2,0)=1,"X","")</f>
        <v/>
      </c>
      <c r="M4199" t="str">
        <f t="shared" si="343"/>
        <v/>
      </c>
      <c r="N4199" s="64">
        <f t="shared" si="341"/>
        <v>0.4389712185370121</v>
      </c>
    </row>
    <row r="4200" spans="1:14" x14ac:dyDescent="0.25">
      <c r="A4200" t="s">
        <v>460</v>
      </c>
      <c r="B4200" t="s">
        <v>100</v>
      </c>
      <c r="C4200" s="65" t="s">
        <v>486</v>
      </c>
      <c r="D4200" s="64" t="str">
        <f>IFERROR(INDEX('Feasibility Factor'!$D$5:$N$123,MATCH(VLOOKUP($A4200,PairList!$A$2:$D$205,2,0),'Feasibility Factor'!$C$5:$C$123,0),MATCH(VLOOKUP($B4200,PairList!$F$2:$I$14,2,0),'Feasibility Factor'!$D$3:$N$3,0)),"")</f>
        <v/>
      </c>
      <c r="E4200" s="64">
        <v>0.49000000000000016</v>
      </c>
      <c r="F4200" s="64" t="str">
        <f>IFERROR(INDEX(ESShip!$C$2:$C$99,MATCH(VLOOKUP($A4200,PairList!$A$2:$D$205,3,0),ESShip!$A$2:$A$99,0)),"")</f>
        <v/>
      </c>
      <c r="G4200" s="64">
        <v>0.10414037033262868</v>
      </c>
      <c r="H4200" s="67" t="str">
        <f>IF(INDEX(ApplicablePermutations!$B$3:$N$205,MATCH($A4200,ApplicablePermutations!$A$3:$A$205,0),MATCH($B4200,ApplicablePermutations!$B$2:$N$2,0))*INDEX(ApplicablePermutations!$Q$3:$S$205,MATCH($A4200,ApplicablePermutations!$P$3:$P$205,0),MATCH($C4200,ApplicablePermutations!$Q$2:$S$2,0))=1,"X","")</f>
        <v>X</v>
      </c>
      <c r="I4200" s="64">
        <f t="shared" si="342"/>
        <v>0.49000000000000016</v>
      </c>
      <c r="J4200" s="64">
        <f t="shared" si="340"/>
        <v>0.10414037033262868</v>
      </c>
      <c r="K4200" s="64">
        <f t="shared" si="339"/>
        <v>0.4389712185370121</v>
      </c>
      <c r="L4200" s="67" t="str">
        <f>IF(VLOOKUP($A4200,ApplicablePermutations!$U$3:$V$146,2,0)=1,"X","")</f>
        <v/>
      </c>
      <c r="M4200" t="str">
        <f t="shared" si="343"/>
        <v/>
      </c>
      <c r="N4200" s="64">
        <f t="shared" si="341"/>
        <v>0.4389712185370121</v>
      </c>
    </row>
    <row r="4201" spans="1:14" x14ac:dyDescent="0.25">
      <c r="A4201" t="s">
        <v>461</v>
      </c>
      <c r="B4201" t="s">
        <v>327</v>
      </c>
      <c r="C4201" s="65" t="s">
        <v>485</v>
      </c>
      <c r="D4201" s="64">
        <f>IFERROR(INDEX('Feasibility Factor'!$D$5:$N$123,MATCH(VLOOKUP($A4201,PairList!$A$2:$D$205,2,0),'Feasibility Factor'!$C$5:$C$123,0),MATCH(VLOOKUP($B4201,PairList!$F$2:$I$14,2,0),'Feasibility Factor'!$D$3:$N$3,0)),"")</f>
        <v>0</v>
      </c>
      <c r="E4201" s="64">
        <v>0.41999999999999993</v>
      </c>
      <c r="F4201" s="64" t="str">
        <f>IFERROR(INDEX(ESShip!$C$2:$C$99,MATCH(VLOOKUP($A4201,PairList!$A$2:$D$205,3,0),ESShip!$A$2:$A$99,0)),"")</f>
        <v/>
      </c>
      <c r="G4201" s="64">
        <v>0.78071028923081465</v>
      </c>
      <c r="H4201" s="67" t="str">
        <f>IF(INDEX(ApplicablePermutations!$B$3:$N$205,MATCH($A4201,ApplicablePermutations!$A$3:$A$205,0),MATCH($B4201,ApplicablePermutations!$B$2:$N$2,0))*INDEX(ApplicablePermutations!$Q$3:$S$205,MATCH($A4201,ApplicablePermutations!$P$3:$P$205,0),MATCH($C4201,ApplicablePermutations!$Q$2:$S$2,0))=1,"X","")</f>
        <v>X</v>
      </c>
      <c r="I4201" s="64">
        <f t="shared" si="342"/>
        <v>0.41999999999999993</v>
      </c>
      <c r="J4201" s="64">
        <f t="shared" si="340"/>
        <v>0.78071028923081465</v>
      </c>
      <c r="K4201" s="64">
        <f t="shared" si="339"/>
        <v>9.2101678523057839E-2</v>
      </c>
      <c r="L4201" s="67" t="str">
        <f>IF(VLOOKUP($A4201,ApplicablePermutations!$U$3:$V$146,2,0)=1,"X","")</f>
        <v/>
      </c>
      <c r="M4201" t="str">
        <f t="shared" si="343"/>
        <v/>
      </c>
      <c r="N4201" s="64">
        <f t="shared" si="341"/>
        <v>9.2101678523057839E-2</v>
      </c>
    </row>
    <row r="4202" spans="1:14" x14ac:dyDescent="0.25">
      <c r="A4202" t="s">
        <v>461</v>
      </c>
      <c r="B4202" t="s">
        <v>328</v>
      </c>
      <c r="C4202" s="65" t="s">
        <v>485</v>
      </c>
      <c r="D4202" s="64">
        <f>IFERROR(INDEX('Feasibility Factor'!$D$5:$N$123,MATCH(VLOOKUP($A4202,PairList!$A$2:$D$205,2,0),'Feasibility Factor'!$C$5:$C$123,0),MATCH(VLOOKUP($B4202,PairList!$F$2:$I$14,2,0),'Feasibility Factor'!$D$3:$N$3,0)),"")</f>
        <v>0</v>
      </c>
      <c r="E4202" s="69">
        <v>0.41999999999999993</v>
      </c>
      <c r="F4202" s="64" t="str">
        <f>IFERROR(INDEX(ESShip!$C$2:$C$99,MATCH(VLOOKUP($A4202,PairList!$A$2:$D$205,3,0),ESShip!$A$2:$A$99,0)),"")</f>
        <v/>
      </c>
      <c r="G4202" s="69">
        <v>0.78071028923081465</v>
      </c>
      <c r="H4202" s="67" t="str">
        <f>IF(INDEX(ApplicablePermutations!$B$3:$N$205,MATCH($A4202,ApplicablePermutations!$A$3:$A$205,0),MATCH($B4202,ApplicablePermutations!$B$2:$N$2,0))*INDEX(ApplicablePermutations!$Q$3:$S$205,MATCH($A4202,ApplicablePermutations!$P$3:$P$205,0),MATCH($C4202,ApplicablePermutations!$Q$2:$S$2,0))=1,"X","")</f>
        <v>X</v>
      </c>
      <c r="I4202" s="64">
        <f t="shared" si="342"/>
        <v>0.41999999999999993</v>
      </c>
      <c r="J4202" s="64">
        <f t="shared" si="340"/>
        <v>0.78071028923081465</v>
      </c>
      <c r="K4202" s="64">
        <f t="shared" si="339"/>
        <v>9.2101678523057839E-2</v>
      </c>
      <c r="L4202" s="67" t="str">
        <f>IF(VLOOKUP($A4202,ApplicablePermutations!$U$3:$V$146,2,0)=1,"X","")</f>
        <v/>
      </c>
      <c r="M4202" t="str">
        <f t="shared" si="343"/>
        <v/>
      </c>
      <c r="N4202" s="64">
        <f t="shared" si="341"/>
        <v>9.2101678523057839E-2</v>
      </c>
    </row>
    <row r="4203" spans="1:14" x14ac:dyDescent="0.25">
      <c r="A4203" t="s">
        <v>461</v>
      </c>
      <c r="B4203" t="s">
        <v>239</v>
      </c>
      <c r="C4203" s="65" t="s">
        <v>485</v>
      </c>
      <c r="D4203" s="64">
        <f>IFERROR(INDEX('Feasibility Factor'!$D$5:$N$123,MATCH(VLOOKUP($A4203,PairList!$A$2:$D$205,2,0),'Feasibility Factor'!$C$5:$C$123,0),MATCH(VLOOKUP($B4203,PairList!$F$2:$I$14,2,0),'Feasibility Factor'!$D$3:$N$3,0)),"")</f>
        <v>1</v>
      </c>
      <c r="E4203" s="69">
        <v>0.41999999999999993</v>
      </c>
      <c r="F4203" s="64" t="str">
        <f>IFERROR(INDEX(ESShip!$C$2:$C$99,MATCH(VLOOKUP($A4203,PairList!$A$2:$D$205,3,0),ESShip!$A$2:$A$99,0)),"")</f>
        <v/>
      </c>
      <c r="G4203" s="101">
        <v>0.67468009940835127</v>
      </c>
      <c r="H4203" s="67" t="str">
        <f>IF(INDEX(ApplicablePermutations!$B$3:$N$205,MATCH($A4203,ApplicablePermutations!$A$3:$A$205,0),MATCH($B4203,ApplicablePermutations!$B$2:$N$2,0))*INDEX(ApplicablePermutations!$Q$3:$S$205,MATCH($A4203,ApplicablePermutations!$P$3:$P$205,0),MATCH($C4203,ApplicablePermutations!$Q$2:$S$2,0))=1,"X","")</f>
        <v>X</v>
      </c>
      <c r="I4203" s="64">
        <f t="shared" si="342"/>
        <v>0.41999999999999993</v>
      </c>
      <c r="J4203" s="64">
        <f t="shared" si="340"/>
        <v>0.67468009940835127</v>
      </c>
      <c r="K4203" s="64">
        <f t="shared" si="339"/>
        <v>0.13663435824849243</v>
      </c>
      <c r="L4203" s="67" t="str">
        <f>IF(VLOOKUP($A4203,ApplicablePermutations!$U$3:$V$146,2,0)=1,"X","")</f>
        <v/>
      </c>
      <c r="M4203" t="str">
        <f t="shared" si="343"/>
        <v/>
      </c>
      <c r="N4203" s="64">
        <f t="shared" si="341"/>
        <v>0.13663435824849243</v>
      </c>
    </row>
    <row r="4204" spans="1:14" x14ac:dyDescent="0.25">
      <c r="A4204" t="s">
        <v>461</v>
      </c>
      <c r="B4204" t="s">
        <v>329</v>
      </c>
      <c r="C4204" s="65" t="s">
        <v>485</v>
      </c>
      <c r="D4204" s="64">
        <f>IFERROR(INDEX('Feasibility Factor'!$D$5:$N$123,MATCH(VLOOKUP($A4204,PairList!$A$2:$D$205,2,0),'Feasibility Factor'!$C$5:$C$123,0),MATCH(VLOOKUP($B4204,PairList!$F$2:$I$14,2,0),'Feasibility Factor'!$D$3:$N$3,0)),"")</f>
        <v>0</v>
      </c>
      <c r="E4204" s="69">
        <v>0.41999999999999993</v>
      </c>
      <c r="F4204" s="64" t="str">
        <f>IFERROR(INDEX(ESShip!$C$2:$C$99,MATCH(VLOOKUP($A4204,PairList!$A$2:$D$205,3,0),ESShip!$A$2:$A$99,0)),"")</f>
        <v/>
      </c>
      <c r="G4204" s="69">
        <v>0.78071028923081465</v>
      </c>
      <c r="H4204" s="67" t="str">
        <f>IF(INDEX(ApplicablePermutations!$B$3:$N$205,MATCH($A4204,ApplicablePermutations!$A$3:$A$205,0),MATCH($B4204,ApplicablePermutations!$B$2:$N$2,0))*INDEX(ApplicablePermutations!$Q$3:$S$205,MATCH($A4204,ApplicablePermutations!$P$3:$P$205,0),MATCH($C4204,ApplicablePermutations!$Q$2:$S$2,0))=1,"X","")</f>
        <v>X</v>
      </c>
      <c r="I4204" s="64">
        <f t="shared" si="342"/>
        <v>0.41999999999999993</v>
      </c>
      <c r="J4204" s="64">
        <f t="shared" si="340"/>
        <v>0.78071028923081465</v>
      </c>
      <c r="K4204" s="64">
        <f t="shared" si="339"/>
        <v>9.2101678523057839E-2</v>
      </c>
      <c r="L4204" s="67" t="str">
        <f>IF(VLOOKUP($A4204,ApplicablePermutations!$U$3:$V$146,2,0)=1,"X","")</f>
        <v/>
      </c>
      <c r="M4204" t="str">
        <f t="shared" si="343"/>
        <v/>
      </c>
      <c r="N4204" s="64">
        <f t="shared" si="341"/>
        <v>9.2101678523057839E-2</v>
      </c>
    </row>
    <row r="4205" spans="1:14" x14ac:dyDescent="0.25">
      <c r="A4205" t="s">
        <v>461</v>
      </c>
      <c r="B4205" t="s">
        <v>330</v>
      </c>
      <c r="C4205" s="65" t="s">
        <v>485</v>
      </c>
      <c r="D4205" s="64">
        <f>IFERROR(INDEX('Feasibility Factor'!$D$5:$N$123,MATCH(VLOOKUP($A4205,PairList!$A$2:$D$205,2,0),'Feasibility Factor'!$C$5:$C$123,0),MATCH(VLOOKUP($B4205,PairList!$F$2:$I$14,2,0),'Feasibility Factor'!$D$3:$N$3,0)),"")</f>
        <v>0</v>
      </c>
      <c r="E4205" s="69">
        <v>0.41999999999999993</v>
      </c>
      <c r="F4205" s="64" t="str">
        <f>IFERROR(INDEX(ESShip!$C$2:$C$99,MATCH(VLOOKUP($A4205,PairList!$A$2:$D$205,3,0),ESShip!$A$2:$A$99,0)),"")</f>
        <v/>
      </c>
      <c r="G4205" s="69">
        <v>0.78071028923081465</v>
      </c>
      <c r="H4205" s="67" t="str">
        <f>IF(INDEX(ApplicablePermutations!$B$3:$N$205,MATCH($A4205,ApplicablePermutations!$A$3:$A$205,0),MATCH($B4205,ApplicablePermutations!$B$2:$N$2,0))*INDEX(ApplicablePermutations!$Q$3:$S$205,MATCH($A4205,ApplicablePermutations!$P$3:$P$205,0),MATCH($C4205,ApplicablePermutations!$Q$2:$S$2,0))=1,"X","")</f>
        <v>X</v>
      </c>
      <c r="I4205" s="64">
        <f t="shared" si="342"/>
        <v>0.41999999999999993</v>
      </c>
      <c r="J4205" s="64">
        <f t="shared" si="340"/>
        <v>0.78071028923081465</v>
      </c>
      <c r="K4205" s="64">
        <f t="shared" si="339"/>
        <v>9.2101678523057839E-2</v>
      </c>
      <c r="L4205" s="67" t="str">
        <f>IF(VLOOKUP($A4205,ApplicablePermutations!$U$3:$V$146,2,0)=1,"X","")</f>
        <v/>
      </c>
      <c r="M4205" t="str">
        <f t="shared" si="343"/>
        <v/>
      </c>
      <c r="N4205" s="64">
        <f t="shared" si="341"/>
        <v>9.2101678523057839E-2</v>
      </c>
    </row>
    <row r="4206" spans="1:14" x14ac:dyDescent="0.25">
      <c r="A4206" t="s">
        <v>461</v>
      </c>
      <c r="B4206" t="s">
        <v>331</v>
      </c>
      <c r="C4206" s="65" t="s">
        <v>485</v>
      </c>
      <c r="D4206" s="64">
        <f>IFERROR(INDEX('Feasibility Factor'!$D$5:$N$123,MATCH(VLOOKUP($A4206,PairList!$A$2:$D$205,2,0),'Feasibility Factor'!$C$5:$C$123,0),MATCH(VLOOKUP($B4206,PairList!$F$2:$I$14,2,0),'Feasibility Factor'!$D$3:$N$3,0)),"")</f>
        <v>0</v>
      </c>
      <c r="E4206" s="64">
        <v>0.41999999999999993</v>
      </c>
      <c r="F4206" s="64" t="str">
        <f>IFERROR(INDEX(ESShip!$C$2:$C$99,MATCH(VLOOKUP($A4206,PairList!$A$2:$D$205,3,0),ESShip!$A$2:$A$99,0)),"")</f>
        <v/>
      </c>
      <c r="G4206" s="64">
        <v>0.78071028923081465</v>
      </c>
      <c r="H4206" s="67" t="str">
        <f>IF(INDEX(ApplicablePermutations!$B$3:$N$205,MATCH($A4206,ApplicablePermutations!$A$3:$A$205,0),MATCH($B4206,ApplicablePermutations!$B$2:$N$2,0))*INDEX(ApplicablePermutations!$Q$3:$S$205,MATCH($A4206,ApplicablePermutations!$P$3:$P$205,0),MATCH($C4206,ApplicablePermutations!$Q$2:$S$2,0))=1,"X","")</f>
        <v/>
      </c>
      <c r="I4206" s="64" t="str">
        <f t="shared" si="342"/>
        <v/>
      </c>
      <c r="J4206" s="64" t="str">
        <f t="shared" si="340"/>
        <v/>
      </c>
      <c r="K4206" s="64">
        <f t="shared" si="339"/>
        <v>0</v>
      </c>
      <c r="L4206" s="67" t="str">
        <f>IF(VLOOKUP($A4206,ApplicablePermutations!$U$3:$V$146,2,0)=1,"X","")</f>
        <v/>
      </c>
      <c r="M4206" t="str">
        <f t="shared" si="343"/>
        <v/>
      </c>
      <c r="N4206" s="64">
        <f t="shared" si="341"/>
        <v>0</v>
      </c>
    </row>
    <row r="4207" spans="1:14" x14ac:dyDescent="0.25">
      <c r="A4207" t="s">
        <v>461</v>
      </c>
      <c r="B4207" t="s">
        <v>332</v>
      </c>
      <c r="C4207" s="65" t="s">
        <v>485</v>
      </c>
      <c r="D4207" s="64">
        <f>IFERROR(INDEX('Feasibility Factor'!$D$5:$N$123,MATCH(VLOOKUP($A4207,PairList!$A$2:$D$205,2,0),'Feasibility Factor'!$C$5:$C$123,0),MATCH(VLOOKUP($B4207,PairList!$F$2:$I$14,2,0),'Feasibility Factor'!$D$3:$N$3,0)),"")</f>
        <v>0</v>
      </c>
      <c r="E4207" s="69">
        <v>0.41999999999999993</v>
      </c>
      <c r="F4207" s="64" t="str">
        <f>IFERROR(INDEX(ESShip!$C$2:$C$99,MATCH(VLOOKUP($A4207,PairList!$A$2:$D$205,3,0),ESShip!$A$2:$A$99,0)),"")</f>
        <v/>
      </c>
      <c r="G4207" s="69">
        <v>0.78071028923081465</v>
      </c>
      <c r="H4207" s="67" t="str">
        <f>IF(INDEX(ApplicablePermutations!$B$3:$N$205,MATCH($A4207,ApplicablePermutations!$A$3:$A$205,0),MATCH($B4207,ApplicablePermutations!$B$2:$N$2,0))*INDEX(ApplicablePermutations!$Q$3:$S$205,MATCH($A4207,ApplicablePermutations!$P$3:$P$205,0),MATCH($C4207,ApplicablePermutations!$Q$2:$S$2,0))=1,"X","")</f>
        <v>X</v>
      </c>
      <c r="I4207" s="64">
        <f t="shared" si="342"/>
        <v>0.41999999999999993</v>
      </c>
      <c r="J4207" s="64">
        <f t="shared" si="340"/>
        <v>0.78071028923081465</v>
      </c>
      <c r="K4207" s="64">
        <f t="shared" ref="K4207:K4270" si="344">IF(H4207="X",I4207*(1-J4207),0)</f>
        <v>9.2101678523057839E-2</v>
      </c>
      <c r="L4207" s="67" t="str">
        <f>IF(VLOOKUP($A4207,ApplicablePermutations!$U$3:$V$146,2,0)=1,"X","")</f>
        <v/>
      </c>
      <c r="M4207" t="str">
        <f t="shared" si="343"/>
        <v/>
      </c>
      <c r="N4207" s="64">
        <f t="shared" si="341"/>
        <v>9.2101678523057839E-2</v>
      </c>
    </row>
    <row r="4208" spans="1:14" x14ac:dyDescent="0.25">
      <c r="A4208" t="s">
        <v>461</v>
      </c>
      <c r="B4208" t="s">
        <v>243</v>
      </c>
      <c r="C4208" s="65" t="s">
        <v>485</v>
      </c>
      <c r="D4208" s="64">
        <f>IFERROR(INDEX('Feasibility Factor'!$D$5:$N$123,MATCH(VLOOKUP($A4208,PairList!$A$2:$D$205,2,0),'Feasibility Factor'!$C$5:$C$123,0),MATCH(VLOOKUP($B4208,PairList!$F$2:$I$14,2,0),'Feasibility Factor'!$D$3:$N$3,0)),"")</f>
        <v>0</v>
      </c>
      <c r="E4208" s="64">
        <v>0.41999999999999993</v>
      </c>
      <c r="F4208" s="64" t="str">
        <f>IFERROR(INDEX(ESShip!$C$2:$C$99,MATCH(VLOOKUP($A4208,PairList!$A$2:$D$205,3,0),ESShip!$A$2:$A$99,0)),"")</f>
        <v/>
      </c>
      <c r="G4208" s="64">
        <v>0.78071028923081465</v>
      </c>
      <c r="H4208" s="67" t="str">
        <f>IF(INDEX(ApplicablePermutations!$B$3:$N$205,MATCH($A4208,ApplicablePermutations!$A$3:$A$205,0),MATCH($B4208,ApplicablePermutations!$B$2:$N$2,0))*INDEX(ApplicablePermutations!$Q$3:$S$205,MATCH($A4208,ApplicablePermutations!$P$3:$P$205,0),MATCH($C4208,ApplicablePermutations!$Q$2:$S$2,0))=1,"X","")</f>
        <v/>
      </c>
      <c r="I4208" s="64" t="str">
        <f t="shared" si="342"/>
        <v/>
      </c>
      <c r="J4208" s="64" t="str">
        <f t="shared" si="340"/>
        <v/>
      </c>
      <c r="K4208" s="64">
        <f t="shared" si="344"/>
        <v>0</v>
      </c>
      <c r="L4208" s="67" t="str">
        <f>IF(VLOOKUP($A4208,ApplicablePermutations!$U$3:$V$146,2,0)=1,"X","")</f>
        <v/>
      </c>
      <c r="M4208" t="str">
        <f t="shared" si="343"/>
        <v/>
      </c>
      <c r="N4208" s="64">
        <f t="shared" si="341"/>
        <v>0</v>
      </c>
    </row>
    <row r="4209" spans="1:14" x14ac:dyDescent="0.25">
      <c r="A4209" t="s">
        <v>461</v>
      </c>
      <c r="B4209" t="s">
        <v>333</v>
      </c>
      <c r="C4209" s="65" t="s">
        <v>485</v>
      </c>
      <c r="D4209" s="64">
        <f>IFERROR(INDEX('Feasibility Factor'!$D$5:$N$123,MATCH(VLOOKUP($A4209,PairList!$A$2:$D$205,2,0),'Feasibility Factor'!$C$5:$C$123,0),MATCH(VLOOKUP($B4209,PairList!$F$2:$I$14,2,0),'Feasibility Factor'!$D$3:$N$3,0)),"")</f>
        <v>0</v>
      </c>
      <c r="E4209" s="64">
        <v>0.41999999999999993</v>
      </c>
      <c r="F4209" s="64" t="str">
        <f>IFERROR(INDEX(ESShip!$C$2:$C$99,MATCH(VLOOKUP($A4209,PairList!$A$2:$D$205,3,0),ESShip!$A$2:$A$99,0)),"")</f>
        <v/>
      </c>
      <c r="G4209" s="64">
        <v>0.78071028923081465</v>
      </c>
      <c r="H4209" s="67" t="str">
        <f>IF(INDEX(ApplicablePermutations!$B$3:$N$205,MATCH($A4209,ApplicablePermutations!$A$3:$A$205,0),MATCH($B4209,ApplicablePermutations!$B$2:$N$2,0))*INDEX(ApplicablePermutations!$Q$3:$S$205,MATCH($A4209,ApplicablePermutations!$P$3:$P$205,0),MATCH($C4209,ApplicablePermutations!$Q$2:$S$2,0))=1,"X","")</f>
        <v/>
      </c>
      <c r="I4209" s="64" t="str">
        <f t="shared" si="342"/>
        <v/>
      </c>
      <c r="J4209" s="64" t="str">
        <f t="shared" si="340"/>
        <v/>
      </c>
      <c r="K4209" s="64">
        <f t="shared" si="344"/>
        <v>0</v>
      </c>
      <c r="L4209" s="67" t="str">
        <f>IF(VLOOKUP($A4209,ApplicablePermutations!$U$3:$V$146,2,0)=1,"X","")</f>
        <v/>
      </c>
      <c r="M4209" t="str">
        <f t="shared" si="343"/>
        <v/>
      </c>
      <c r="N4209" s="64">
        <f t="shared" si="341"/>
        <v>0</v>
      </c>
    </row>
    <row r="4210" spans="1:14" x14ac:dyDescent="0.25">
      <c r="A4210" t="s">
        <v>461</v>
      </c>
      <c r="B4210" t="s">
        <v>334</v>
      </c>
      <c r="C4210" s="65" t="s">
        <v>485</v>
      </c>
      <c r="D4210" s="64">
        <f>IFERROR(INDEX('Feasibility Factor'!$D$5:$N$123,MATCH(VLOOKUP($A4210,PairList!$A$2:$D$205,2,0),'Feasibility Factor'!$C$5:$C$123,0),MATCH(VLOOKUP($B4210,PairList!$F$2:$I$14,2,0),'Feasibility Factor'!$D$3:$N$3,0)),"")</f>
        <v>0</v>
      </c>
      <c r="E4210" s="69">
        <v>0.41999999999999993</v>
      </c>
      <c r="F4210" s="64" t="str">
        <f>IFERROR(INDEX(ESShip!$C$2:$C$99,MATCH(VLOOKUP($A4210,PairList!$A$2:$D$205,3,0),ESShip!$A$2:$A$99,0)),"")</f>
        <v/>
      </c>
      <c r="G4210" s="69">
        <v>0.78071028923081465</v>
      </c>
      <c r="H4210" s="67" t="str">
        <f>IF(INDEX(ApplicablePermutations!$B$3:$N$205,MATCH($A4210,ApplicablePermutations!$A$3:$A$205,0),MATCH($B4210,ApplicablePermutations!$B$2:$N$2,0))*INDEX(ApplicablePermutations!$Q$3:$S$205,MATCH($A4210,ApplicablePermutations!$P$3:$P$205,0),MATCH($C4210,ApplicablePermutations!$Q$2:$S$2,0))=1,"X","")</f>
        <v>X</v>
      </c>
      <c r="I4210" s="64">
        <f t="shared" si="342"/>
        <v>0.41999999999999993</v>
      </c>
      <c r="J4210" s="64">
        <f t="shared" si="340"/>
        <v>0.78071028923081465</v>
      </c>
      <c r="K4210" s="64">
        <f t="shared" si="344"/>
        <v>9.2101678523057839E-2</v>
      </c>
      <c r="L4210" s="67" t="str">
        <f>IF(VLOOKUP($A4210,ApplicablePermutations!$U$3:$V$146,2,0)=1,"X","")</f>
        <v/>
      </c>
      <c r="M4210" t="str">
        <f t="shared" si="343"/>
        <v/>
      </c>
      <c r="N4210" s="64">
        <f t="shared" si="341"/>
        <v>9.2101678523057839E-2</v>
      </c>
    </row>
    <row r="4211" spans="1:14" x14ac:dyDescent="0.25">
      <c r="A4211" t="s">
        <v>461</v>
      </c>
      <c r="B4211" t="s">
        <v>94</v>
      </c>
      <c r="C4211" s="65" t="s">
        <v>485</v>
      </c>
      <c r="D4211" s="64">
        <f>IFERROR(INDEX('Feasibility Factor'!$D$5:$N$123,MATCH(VLOOKUP($A4211,PairList!$A$2:$D$205,2,0),'Feasibility Factor'!$C$5:$C$123,0),MATCH(VLOOKUP($B4211,PairList!$F$2:$I$14,2,0),'Feasibility Factor'!$D$3:$N$3,0)),"")</f>
        <v>0</v>
      </c>
      <c r="E4211" s="69">
        <v>0.41999999999999993</v>
      </c>
      <c r="F4211" s="64" t="str">
        <f>IFERROR(INDEX(ESShip!$C$2:$C$99,MATCH(VLOOKUP($A4211,PairList!$A$2:$D$205,3,0),ESShip!$A$2:$A$99,0)),"")</f>
        <v/>
      </c>
      <c r="G4211" s="64">
        <v>0.67468009940835127</v>
      </c>
      <c r="H4211" s="67" t="str">
        <f>IF(INDEX(ApplicablePermutations!$B$3:$N$205,MATCH($A4211,ApplicablePermutations!$A$3:$A$205,0),MATCH($B4211,ApplicablePermutations!$B$2:$N$2,0))*INDEX(ApplicablePermutations!$Q$3:$S$205,MATCH($A4211,ApplicablePermutations!$P$3:$P$205,0),MATCH($C4211,ApplicablePermutations!$Q$2:$S$2,0))=1,"X","")</f>
        <v>X</v>
      </c>
      <c r="I4211" s="64">
        <f t="shared" si="342"/>
        <v>0.41999999999999993</v>
      </c>
      <c r="J4211" s="64">
        <f t="shared" si="340"/>
        <v>0.67468009940835127</v>
      </c>
      <c r="K4211" s="64">
        <f t="shared" si="344"/>
        <v>0.13663435824849243</v>
      </c>
      <c r="L4211" s="67" t="str">
        <f>IF(VLOOKUP($A4211,ApplicablePermutations!$U$3:$V$146,2,0)=1,"X","")</f>
        <v/>
      </c>
      <c r="M4211" t="str">
        <f t="shared" si="343"/>
        <v/>
      </c>
      <c r="N4211" s="64">
        <f t="shared" si="341"/>
        <v>0.13663435824849243</v>
      </c>
    </row>
    <row r="4212" spans="1:14" x14ac:dyDescent="0.25">
      <c r="A4212" t="s">
        <v>461</v>
      </c>
      <c r="B4212" t="s">
        <v>335</v>
      </c>
      <c r="C4212" s="65" t="s">
        <v>485</v>
      </c>
      <c r="D4212" s="64">
        <f>IFERROR(INDEX('Feasibility Factor'!$D$5:$N$123,MATCH(VLOOKUP($A4212,PairList!$A$2:$D$205,2,0),'Feasibility Factor'!$C$5:$C$123,0),MATCH(VLOOKUP($B4212,PairList!$F$2:$I$14,2,0),'Feasibility Factor'!$D$3:$N$3,0)),"")</f>
        <v>0</v>
      </c>
      <c r="E4212" s="69">
        <v>0.41999999999999993</v>
      </c>
      <c r="F4212" s="64" t="str">
        <f>IFERROR(INDEX(ESShip!$C$2:$C$99,MATCH(VLOOKUP($A4212,PairList!$A$2:$D$205,3,0),ESShip!$A$2:$A$99,0)),"")</f>
        <v/>
      </c>
      <c r="G4212" s="69">
        <v>0.78071028923081465</v>
      </c>
      <c r="H4212" s="67" t="str">
        <f>IF(INDEX(ApplicablePermutations!$B$3:$N$205,MATCH($A4212,ApplicablePermutations!$A$3:$A$205,0),MATCH($B4212,ApplicablePermutations!$B$2:$N$2,0))*INDEX(ApplicablePermutations!$Q$3:$S$205,MATCH($A4212,ApplicablePermutations!$P$3:$P$205,0),MATCH($C4212,ApplicablePermutations!$Q$2:$S$2,0))=1,"X","")</f>
        <v>X</v>
      </c>
      <c r="I4212" s="64">
        <f t="shared" si="342"/>
        <v>0.41999999999999993</v>
      </c>
      <c r="J4212" s="64">
        <f t="shared" ref="J4212:J4275" si="345">IF(H4212="X",IF(F4212&lt;&gt;"",F4212,IF(G4212&lt;&gt;"",G4212,AVERAGEIFS($G$2:$G$13027,$A$2:$A$13027,$A4212,$C$2:$C$13027,$C4212))),"")</f>
        <v>0.78071028923081465</v>
      </c>
      <c r="K4212" s="64">
        <f t="shared" si="344"/>
        <v>9.2101678523057839E-2</v>
      </c>
      <c r="L4212" s="67" t="str">
        <f>IF(VLOOKUP($A4212,ApplicablePermutations!$U$3:$V$146,2,0)=1,"X","")</f>
        <v/>
      </c>
      <c r="M4212" t="str">
        <f t="shared" si="343"/>
        <v/>
      </c>
      <c r="N4212" s="64">
        <f t="shared" si="341"/>
        <v>9.2101678523057839E-2</v>
      </c>
    </row>
    <row r="4213" spans="1:14" x14ac:dyDescent="0.25">
      <c r="A4213" t="s">
        <v>461</v>
      </c>
      <c r="B4213" t="s">
        <v>100</v>
      </c>
      <c r="C4213" s="65" t="s">
        <v>485</v>
      </c>
      <c r="D4213" s="64">
        <f>IFERROR(INDEX('Feasibility Factor'!$D$5:$N$123,MATCH(VLOOKUP($A4213,PairList!$A$2:$D$205,2,0),'Feasibility Factor'!$C$5:$C$123,0),MATCH(VLOOKUP($B4213,PairList!$F$2:$I$14,2,0),'Feasibility Factor'!$D$3:$N$3,0)),"")</f>
        <v>0</v>
      </c>
      <c r="E4213" s="64">
        <v>0.41999999999999993</v>
      </c>
      <c r="F4213" s="64" t="str">
        <f>IFERROR(INDEX(ESShip!$C$2:$C$99,MATCH(VLOOKUP($A4213,PairList!$A$2:$D$205,3,0),ESShip!$A$2:$A$99,0)),"")</f>
        <v/>
      </c>
      <c r="G4213" s="64">
        <v>0.78071028923081465</v>
      </c>
      <c r="H4213" s="67" t="str">
        <f>IF(INDEX(ApplicablePermutations!$B$3:$N$205,MATCH($A4213,ApplicablePermutations!$A$3:$A$205,0),MATCH($B4213,ApplicablePermutations!$B$2:$N$2,0))*INDEX(ApplicablePermutations!$Q$3:$S$205,MATCH($A4213,ApplicablePermutations!$P$3:$P$205,0),MATCH($C4213,ApplicablePermutations!$Q$2:$S$2,0))=1,"X","")</f>
        <v/>
      </c>
      <c r="I4213" s="64" t="str">
        <f t="shared" si="342"/>
        <v/>
      </c>
      <c r="J4213" s="64" t="str">
        <f t="shared" si="345"/>
        <v/>
      </c>
      <c r="K4213" s="64">
        <f t="shared" si="344"/>
        <v>0</v>
      </c>
      <c r="L4213" s="67" t="str">
        <f>IF(VLOOKUP($A4213,ApplicablePermutations!$U$3:$V$146,2,0)=1,"X","")</f>
        <v/>
      </c>
      <c r="M4213" t="str">
        <f t="shared" si="343"/>
        <v/>
      </c>
      <c r="N4213" s="64">
        <f t="shared" si="341"/>
        <v>0</v>
      </c>
    </row>
    <row r="4214" spans="1:14" x14ac:dyDescent="0.25">
      <c r="A4214" t="s">
        <v>461</v>
      </c>
      <c r="B4214" t="s">
        <v>327</v>
      </c>
      <c r="C4214" s="65" t="s">
        <v>486</v>
      </c>
      <c r="D4214" s="64">
        <f>IFERROR(INDEX('Feasibility Factor'!$D$5:$N$123,MATCH(VLOOKUP($A4214,PairList!$A$2:$D$205,2,0),'Feasibility Factor'!$C$5:$C$123,0),MATCH(VLOOKUP($B4214,PairList!$F$2:$I$14,2,0),'Feasibility Factor'!$D$3:$N$3,0)),"")</f>
        <v>0</v>
      </c>
      <c r="E4214" s="64">
        <v>0.41999999999999993</v>
      </c>
      <c r="F4214" s="64" t="str">
        <f>IFERROR(INDEX(ESShip!$C$2:$C$99,MATCH(VLOOKUP($A4214,PairList!$A$2:$D$205,3,0),ESShip!$A$2:$A$99,0)),"")</f>
        <v/>
      </c>
      <c r="G4214" s="64">
        <v>0.78071028923081465</v>
      </c>
      <c r="H4214" s="67" t="str">
        <f>IF(INDEX(ApplicablePermutations!$B$3:$N$205,MATCH($A4214,ApplicablePermutations!$A$3:$A$205,0),MATCH($B4214,ApplicablePermutations!$B$2:$N$2,0))*INDEX(ApplicablePermutations!$Q$3:$S$205,MATCH($A4214,ApplicablePermutations!$P$3:$P$205,0),MATCH($C4214,ApplicablePermutations!$Q$2:$S$2,0))=1,"X","")</f>
        <v/>
      </c>
      <c r="I4214" s="64" t="str">
        <f t="shared" si="342"/>
        <v/>
      </c>
      <c r="J4214" s="64" t="str">
        <f t="shared" si="345"/>
        <v/>
      </c>
      <c r="K4214" s="64">
        <f t="shared" si="344"/>
        <v>0</v>
      </c>
      <c r="L4214" s="67" t="str">
        <f>IF(VLOOKUP($A4214,ApplicablePermutations!$U$3:$V$146,2,0)=1,"X","")</f>
        <v/>
      </c>
      <c r="M4214" t="str">
        <f t="shared" si="343"/>
        <v/>
      </c>
      <c r="N4214" s="64">
        <f t="shared" si="341"/>
        <v>0</v>
      </c>
    </row>
    <row r="4215" spans="1:14" x14ac:dyDescent="0.25">
      <c r="A4215" t="s">
        <v>461</v>
      </c>
      <c r="B4215" t="s">
        <v>328</v>
      </c>
      <c r="C4215" s="65" t="s">
        <v>486</v>
      </c>
      <c r="D4215" s="64">
        <f>IFERROR(INDEX('Feasibility Factor'!$D$5:$N$123,MATCH(VLOOKUP($A4215,PairList!$A$2:$D$205,2,0),'Feasibility Factor'!$C$5:$C$123,0),MATCH(VLOOKUP($B4215,PairList!$F$2:$I$14,2,0),'Feasibility Factor'!$D$3:$N$3,0)),"")</f>
        <v>0</v>
      </c>
      <c r="E4215" s="64">
        <v>0</v>
      </c>
      <c r="F4215" s="64" t="str">
        <f>IFERROR(INDEX(ESShip!$C$2:$C$99,MATCH(VLOOKUP($A4215,PairList!$A$2:$D$205,3,0),ESShip!$A$2:$A$99,0)),"")</f>
        <v/>
      </c>
      <c r="G4215" s="64">
        <v>0.99277066887574117</v>
      </c>
      <c r="H4215" s="67" t="str">
        <f>IF(INDEX(ApplicablePermutations!$B$3:$N$205,MATCH($A4215,ApplicablePermutations!$A$3:$A$205,0),MATCH($B4215,ApplicablePermutations!$B$2:$N$2,0))*INDEX(ApplicablePermutations!$Q$3:$S$205,MATCH($A4215,ApplicablePermutations!$P$3:$P$205,0),MATCH($C4215,ApplicablePermutations!$Q$2:$S$2,0))=1,"X","")</f>
        <v/>
      </c>
      <c r="I4215" s="64" t="str">
        <f t="shared" si="342"/>
        <v/>
      </c>
      <c r="J4215" s="64" t="str">
        <f t="shared" si="345"/>
        <v/>
      </c>
      <c r="K4215" s="64">
        <f t="shared" si="344"/>
        <v>0</v>
      </c>
      <c r="L4215" s="67" t="str">
        <f>IF(VLOOKUP($A4215,ApplicablePermutations!$U$3:$V$146,2,0)=1,"X","")</f>
        <v/>
      </c>
      <c r="M4215" t="str">
        <f t="shared" si="343"/>
        <v/>
      </c>
      <c r="N4215" s="64">
        <f t="shared" si="341"/>
        <v>0</v>
      </c>
    </row>
    <row r="4216" spans="1:14" x14ac:dyDescent="0.25">
      <c r="A4216" t="s">
        <v>461</v>
      </c>
      <c r="B4216" t="s">
        <v>239</v>
      </c>
      <c r="C4216" s="65" t="s">
        <v>486</v>
      </c>
      <c r="D4216" s="64">
        <f>IFERROR(INDEX('Feasibility Factor'!$D$5:$N$123,MATCH(VLOOKUP($A4216,PairList!$A$2:$D$205,2,0),'Feasibility Factor'!$C$5:$C$123,0),MATCH(VLOOKUP($B4216,PairList!$F$2:$I$14,2,0),'Feasibility Factor'!$D$3:$N$3,0)),"")</f>
        <v>1</v>
      </c>
      <c r="E4216" s="64">
        <v>0</v>
      </c>
      <c r="F4216" s="64" t="str">
        <f>IFERROR(INDEX(ESShip!$C$2:$C$99,MATCH(VLOOKUP($A4216,PairList!$A$2:$D$205,3,0),ESShip!$A$2:$A$99,0)),"")</f>
        <v/>
      </c>
      <c r="G4216" s="64">
        <v>0.99277066887574117</v>
      </c>
      <c r="H4216" s="67" t="str">
        <f>IF(INDEX(ApplicablePermutations!$B$3:$N$205,MATCH($A4216,ApplicablePermutations!$A$3:$A$205,0),MATCH($B4216,ApplicablePermutations!$B$2:$N$2,0))*INDEX(ApplicablePermutations!$Q$3:$S$205,MATCH($A4216,ApplicablePermutations!$P$3:$P$205,0),MATCH($C4216,ApplicablePermutations!$Q$2:$S$2,0))=1,"X","")</f>
        <v/>
      </c>
      <c r="I4216" s="64" t="str">
        <f t="shared" si="342"/>
        <v/>
      </c>
      <c r="J4216" s="64" t="str">
        <f t="shared" si="345"/>
        <v/>
      </c>
      <c r="K4216" s="64">
        <f t="shared" si="344"/>
        <v>0</v>
      </c>
      <c r="L4216" s="67" t="str">
        <f>IF(VLOOKUP($A4216,ApplicablePermutations!$U$3:$V$146,2,0)=1,"X","")</f>
        <v/>
      </c>
      <c r="M4216" t="str">
        <f t="shared" si="343"/>
        <v/>
      </c>
      <c r="N4216" s="64">
        <f t="shared" si="341"/>
        <v>0</v>
      </c>
    </row>
    <row r="4217" spans="1:14" x14ac:dyDescent="0.25">
      <c r="A4217" t="s">
        <v>461</v>
      </c>
      <c r="B4217" t="s">
        <v>329</v>
      </c>
      <c r="C4217" s="65" t="s">
        <v>486</v>
      </c>
      <c r="D4217" s="64">
        <f>IFERROR(INDEX('Feasibility Factor'!$D$5:$N$123,MATCH(VLOOKUP($A4217,PairList!$A$2:$D$205,2,0),'Feasibility Factor'!$C$5:$C$123,0),MATCH(VLOOKUP($B4217,PairList!$F$2:$I$14,2,0),'Feasibility Factor'!$D$3:$N$3,0)),"")</f>
        <v>0</v>
      </c>
      <c r="E4217" s="64">
        <v>0</v>
      </c>
      <c r="F4217" s="64" t="str">
        <f>IFERROR(INDEX(ESShip!$C$2:$C$99,MATCH(VLOOKUP($A4217,PairList!$A$2:$D$205,3,0),ESShip!$A$2:$A$99,0)),"")</f>
        <v/>
      </c>
      <c r="G4217" s="64">
        <v>0.99277066887574117</v>
      </c>
      <c r="H4217" s="67" t="str">
        <f>IF(INDEX(ApplicablePermutations!$B$3:$N$205,MATCH($A4217,ApplicablePermutations!$A$3:$A$205,0),MATCH($B4217,ApplicablePermutations!$B$2:$N$2,0))*INDEX(ApplicablePermutations!$Q$3:$S$205,MATCH($A4217,ApplicablePermutations!$P$3:$P$205,0),MATCH($C4217,ApplicablePermutations!$Q$2:$S$2,0))=1,"X","")</f>
        <v/>
      </c>
      <c r="I4217" s="64" t="str">
        <f t="shared" si="342"/>
        <v/>
      </c>
      <c r="J4217" s="64" t="str">
        <f t="shared" si="345"/>
        <v/>
      </c>
      <c r="K4217" s="64">
        <f t="shared" si="344"/>
        <v>0</v>
      </c>
      <c r="L4217" s="67" t="str">
        <f>IF(VLOOKUP($A4217,ApplicablePermutations!$U$3:$V$146,2,0)=1,"X","")</f>
        <v/>
      </c>
      <c r="M4217" t="str">
        <f t="shared" si="343"/>
        <v/>
      </c>
      <c r="N4217" s="64">
        <f t="shared" si="341"/>
        <v>0</v>
      </c>
    </row>
    <row r="4218" spans="1:14" x14ac:dyDescent="0.25">
      <c r="A4218" t="s">
        <v>461</v>
      </c>
      <c r="B4218" t="s">
        <v>330</v>
      </c>
      <c r="C4218" s="65" t="s">
        <v>486</v>
      </c>
      <c r="D4218" s="64">
        <f>IFERROR(INDEX('Feasibility Factor'!$D$5:$N$123,MATCH(VLOOKUP($A4218,PairList!$A$2:$D$205,2,0),'Feasibility Factor'!$C$5:$C$123,0),MATCH(VLOOKUP($B4218,PairList!$F$2:$I$14,2,0),'Feasibility Factor'!$D$3:$N$3,0)),"")</f>
        <v>0</v>
      </c>
      <c r="E4218" s="64">
        <v>0</v>
      </c>
      <c r="F4218" s="64" t="str">
        <f>IFERROR(INDEX(ESShip!$C$2:$C$99,MATCH(VLOOKUP($A4218,PairList!$A$2:$D$205,3,0),ESShip!$A$2:$A$99,0)),"")</f>
        <v/>
      </c>
      <c r="G4218" s="64">
        <v>0.99277066887574117</v>
      </c>
      <c r="H4218" s="67" t="str">
        <f>IF(INDEX(ApplicablePermutations!$B$3:$N$205,MATCH($A4218,ApplicablePermutations!$A$3:$A$205,0),MATCH($B4218,ApplicablePermutations!$B$2:$N$2,0))*INDEX(ApplicablePermutations!$Q$3:$S$205,MATCH($A4218,ApplicablePermutations!$P$3:$P$205,0),MATCH($C4218,ApplicablePermutations!$Q$2:$S$2,0))=1,"X","")</f>
        <v/>
      </c>
      <c r="I4218" s="64" t="str">
        <f t="shared" si="342"/>
        <v/>
      </c>
      <c r="J4218" s="64" t="str">
        <f t="shared" si="345"/>
        <v/>
      </c>
      <c r="K4218" s="64">
        <f t="shared" si="344"/>
        <v>0</v>
      </c>
      <c r="L4218" s="67" t="str">
        <f>IF(VLOOKUP($A4218,ApplicablePermutations!$U$3:$V$146,2,0)=1,"X","")</f>
        <v/>
      </c>
      <c r="M4218" t="str">
        <f t="shared" si="343"/>
        <v/>
      </c>
      <c r="N4218" s="64">
        <f t="shared" si="341"/>
        <v>0</v>
      </c>
    </row>
    <row r="4219" spans="1:14" x14ac:dyDescent="0.25">
      <c r="A4219" t="s">
        <v>461</v>
      </c>
      <c r="B4219" t="s">
        <v>331</v>
      </c>
      <c r="C4219" s="65" t="s">
        <v>486</v>
      </c>
      <c r="D4219" s="64">
        <f>IFERROR(INDEX('Feasibility Factor'!$D$5:$N$123,MATCH(VLOOKUP($A4219,PairList!$A$2:$D$205,2,0),'Feasibility Factor'!$C$5:$C$123,0),MATCH(VLOOKUP($B4219,PairList!$F$2:$I$14,2,0),'Feasibility Factor'!$D$3:$N$3,0)),"")</f>
        <v>0</v>
      </c>
      <c r="E4219" s="64">
        <v>0.41999999999999993</v>
      </c>
      <c r="F4219" s="64" t="str">
        <f>IFERROR(INDEX(ESShip!$C$2:$C$99,MATCH(VLOOKUP($A4219,PairList!$A$2:$D$205,3,0),ESShip!$A$2:$A$99,0)),"")</f>
        <v/>
      </c>
      <c r="G4219" s="64">
        <v>0.78071028923081465</v>
      </c>
      <c r="H4219" s="67" t="str">
        <f>IF(INDEX(ApplicablePermutations!$B$3:$N$205,MATCH($A4219,ApplicablePermutations!$A$3:$A$205,0),MATCH($B4219,ApplicablePermutations!$B$2:$N$2,0))*INDEX(ApplicablePermutations!$Q$3:$S$205,MATCH($A4219,ApplicablePermutations!$P$3:$P$205,0),MATCH($C4219,ApplicablePermutations!$Q$2:$S$2,0))=1,"X","")</f>
        <v/>
      </c>
      <c r="I4219" s="64" t="str">
        <f t="shared" si="342"/>
        <v/>
      </c>
      <c r="J4219" s="64" t="str">
        <f t="shared" si="345"/>
        <v/>
      </c>
      <c r="K4219" s="64">
        <f t="shared" si="344"/>
        <v>0</v>
      </c>
      <c r="L4219" s="67" t="str">
        <f>IF(VLOOKUP($A4219,ApplicablePermutations!$U$3:$V$146,2,0)=1,"X","")</f>
        <v/>
      </c>
      <c r="M4219" t="str">
        <f t="shared" si="343"/>
        <v/>
      </c>
      <c r="N4219" s="64">
        <f t="shared" si="341"/>
        <v>0</v>
      </c>
    </row>
    <row r="4220" spans="1:14" x14ac:dyDescent="0.25">
      <c r="A4220" t="s">
        <v>461</v>
      </c>
      <c r="B4220" t="s">
        <v>332</v>
      </c>
      <c r="C4220" s="65" t="s">
        <v>486</v>
      </c>
      <c r="D4220" s="64">
        <f>IFERROR(INDEX('Feasibility Factor'!$D$5:$N$123,MATCH(VLOOKUP($A4220,PairList!$A$2:$D$205,2,0),'Feasibility Factor'!$C$5:$C$123,0),MATCH(VLOOKUP($B4220,PairList!$F$2:$I$14,2,0),'Feasibility Factor'!$D$3:$N$3,0)),"")</f>
        <v>0</v>
      </c>
      <c r="E4220" s="64">
        <v>0</v>
      </c>
      <c r="F4220" s="64" t="str">
        <f>IFERROR(INDEX(ESShip!$C$2:$C$99,MATCH(VLOOKUP($A4220,PairList!$A$2:$D$205,3,0),ESShip!$A$2:$A$99,0)),"")</f>
        <v/>
      </c>
      <c r="G4220" s="64">
        <v>0.99277066887574117</v>
      </c>
      <c r="H4220" s="67" t="str">
        <f>IF(INDEX(ApplicablePermutations!$B$3:$N$205,MATCH($A4220,ApplicablePermutations!$A$3:$A$205,0),MATCH($B4220,ApplicablePermutations!$B$2:$N$2,0))*INDEX(ApplicablePermutations!$Q$3:$S$205,MATCH($A4220,ApplicablePermutations!$P$3:$P$205,0),MATCH($C4220,ApplicablePermutations!$Q$2:$S$2,0))=1,"X","")</f>
        <v/>
      </c>
      <c r="I4220" s="64" t="str">
        <f t="shared" si="342"/>
        <v/>
      </c>
      <c r="J4220" s="64" t="str">
        <f t="shared" si="345"/>
        <v/>
      </c>
      <c r="K4220" s="64">
        <f t="shared" si="344"/>
        <v>0</v>
      </c>
      <c r="L4220" s="67" t="str">
        <f>IF(VLOOKUP($A4220,ApplicablePermutations!$U$3:$V$146,2,0)=1,"X","")</f>
        <v/>
      </c>
      <c r="M4220" t="str">
        <f t="shared" si="343"/>
        <v/>
      </c>
      <c r="N4220" s="64">
        <f t="shared" si="341"/>
        <v>0</v>
      </c>
    </row>
    <row r="4221" spans="1:14" x14ac:dyDescent="0.25">
      <c r="A4221" t="s">
        <v>461</v>
      </c>
      <c r="B4221" t="s">
        <v>243</v>
      </c>
      <c r="C4221" s="65" t="s">
        <v>486</v>
      </c>
      <c r="D4221" s="64">
        <f>IFERROR(INDEX('Feasibility Factor'!$D$5:$N$123,MATCH(VLOOKUP($A4221,PairList!$A$2:$D$205,2,0),'Feasibility Factor'!$C$5:$C$123,0),MATCH(VLOOKUP($B4221,PairList!$F$2:$I$14,2,0),'Feasibility Factor'!$D$3:$N$3,0)),"")</f>
        <v>0</v>
      </c>
      <c r="E4221" s="64">
        <v>0.41999999999999993</v>
      </c>
      <c r="F4221" s="64" t="str">
        <f>IFERROR(INDEX(ESShip!$C$2:$C$99,MATCH(VLOOKUP($A4221,PairList!$A$2:$D$205,3,0),ESShip!$A$2:$A$99,0)),"")</f>
        <v/>
      </c>
      <c r="G4221" s="64">
        <v>0.78071028923081465</v>
      </c>
      <c r="H4221" s="67" t="str">
        <f>IF(INDEX(ApplicablePermutations!$B$3:$N$205,MATCH($A4221,ApplicablePermutations!$A$3:$A$205,0),MATCH($B4221,ApplicablePermutations!$B$2:$N$2,0))*INDEX(ApplicablePermutations!$Q$3:$S$205,MATCH($A4221,ApplicablePermutations!$P$3:$P$205,0),MATCH($C4221,ApplicablePermutations!$Q$2:$S$2,0))=1,"X","")</f>
        <v/>
      </c>
      <c r="I4221" s="64" t="str">
        <f t="shared" si="342"/>
        <v/>
      </c>
      <c r="J4221" s="64" t="str">
        <f t="shared" si="345"/>
        <v/>
      </c>
      <c r="K4221" s="64">
        <f t="shared" si="344"/>
        <v>0</v>
      </c>
      <c r="L4221" s="67" t="str">
        <f>IF(VLOOKUP($A4221,ApplicablePermutations!$U$3:$V$146,2,0)=1,"X","")</f>
        <v/>
      </c>
      <c r="M4221" t="str">
        <f t="shared" si="343"/>
        <v/>
      </c>
      <c r="N4221" s="64">
        <f t="shared" si="341"/>
        <v>0</v>
      </c>
    </row>
    <row r="4222" spans="1:14" x14ac:dyDescent="0.25">
      <c r="A4222" t="s">
        <v>461</v>
      </c>
      <c r="B4222" t="s">
        <v>333</v>
      </c>
      <c r="C4222" s="65" t="s">
        <v>486</v>
      </c>
      <c r="D4222" s="64">
        <f>IFERROR(INDEX('Feasibility Factor'!$D$5:$N$123,MATCH(VLOOKUP($A4222,PairList!$A$2:$D$205,2,0),'Feasibility Factor'!$C$5:$C$123,0),MATCH(VLOOKUP($B4222,PairList!$F$2:$I$14,2,0),'Feasibility Factor'!$D$3:$N$3,0)),"")</f>
        <v>0</v>
      </c>
      <c r="E4222" s="64">
        <v>0.41999999999999993</v>
      </c>
      <c r="F4222" s="64" t="str">
        <f>IFERROR(INDEX(ESShip!$C$2:$C$99,MATCH(VLOOKUP($A4222,PairList!$A$2:$D$205,3,0),ESShip!$A$2:$A$99,0)),"")</f>
        <v/>
      </c>
      <c r="G4222" s="64">
        <v>0.78071028923081465</v>
      </c>
      <c r="H4222" s="67" t="str">
        <f>IF(INDEX(ApplicablePermutations!$B$3:$N$205,MATCH($A4222,ApplicablePermutations!$A$3:$A$205,0),MATCH($B4222,ApplicablePermutations!$B$2:$N$2,0))*INDEX(ApplicablePermutations!$Q$3:$S$205,MATCH($A4222,ApplicablePermutations!$P$3:$P$205,0),MATCH($C4222,ApplicablePermutations!$Q$2:$S$2,0))=1,"X","")</f>
        <v/>
      </c>
      <c r="I4222" s="64" t="str">
        <f t="shared" si="342"/>
        <v/>
      </c>
      <c r="J4222" s="64" t="str">
        <f t="shared" si="345"/>
        <v/>
      </c>
      <c r="K4222" s="64">
        <f t="shared" si="344"/>
        <v>0</v>
      </c>
      <c r="L4222" s="67" t="str">
        <f>IF(VLOOKUP($A4222,ApplicablePermutations!$U$3:$V$146,2,0)=1,"X","")</f>
        <v/>
      </c>
      <c r="M4222" t="str">
        <f t="shared" si="343"/>
        <v/>
      </c>
      <c r="N4222" s="64">
        <f t="shared" si="341"/>
        <v>0</v>
      </c>
    </row>
    <row r="4223" spans="1:14" x14ac:dyDescent="0.25">
      <c r="A4223" t="s">
        <v>461</v>
      </c>
      <c r="B4223" t="s">
        <v>334</v>
      </c>
      <c r="C4223" s="65" t="s">
        <v>486</v>
      </c>
      <c r="D4223" s="64">
        <f>IFERROR(INDEX('Feasibility Factor'!$D$5:$N$123,MATCH(VLOOKUP($A4223,PairList!$A$2:$D$205,2,0),'Feasibility Factor'!$C$5:$C$123,0),MATCH(VLOOKUP($B4223,PairList!$F$2:$I$14,2,0),'Feasibility Factor'!$D$3:$N$3,0)),"")</f>
        <v>0</v>
      </c>
      <c r="E4223" s="64">
        <v>0</v>
      </c>
      <c r="F4223" s="64" t="str">
        <f>IFERROR(INDEX(ESShip!$C$2:$C$99,MATCH(VLOOKUP($A4223,PairList!$A$2:$D$205,3,0),ESShip!$A$2:$A$99,0)),"")</f>
        <v/>
      </c>
      <c r="G4223" s="64">
        <v>0.99277066887574117</v>
      </c>
      <c r="H4223" s="67" t="str">
        <f>IF(INDEX(ApplicablePermutations!$B$3:$N$205,MATCH($A4223,ApplicablePermutations!$A$3:$A$205,0),MATCH($B4223,ApplicablePermutations!$B$2:$N$2,0))*INDEX(ApplicablePermutations!$Q$3:$S$205,MATCH($A4223,ApplicablePermutations!$P$3:$P$205,0),MATCH($C4223,ApplicablePermutations!$Q$2:$S$2,0))=1,"X","")</f>
        <v/>
      </c>
      <c r="I4223" s="64" t="str">
        <f t="shared" si="342"/>
        <v/>
      </c>
      <c r="J4223" s="64" t="str">
        <f t="shared" si="345"/>
        <v/>
      </c>
      <c r="K4223" s="64">
        <f t="shared" si="344"/>
        <v>0</v>
      </c>
      <c r="L4223" s="67" t="str">
        <f>IF(VLOOKUP($A4223,ApplicablePermutations!$U$3:$V$146,2,0)=1,"X","")</f>
        <v/>
      </c>
      <c r="M4223" t="str">
        <f t="shared" si="343"/>
        <v/>
      </c>
      <c r="N4223" s="64">
        <f t="shared" si="341"/>
        <v>0</v>
      </c>
    </row>
    <row r="4224" spans="1:14" x14ac:dyDescent="0.25">
      <c r="A4224" t="s">
        <v>461</v>
      </c>
      <c r="B4224" t="s">
        <v>94</v>
      </c>
      <c r="C4224" s="65" t="s">
        <v>486</v>
      </c>
      <c r="D4224" s="64">
        <f>IFERROR(INDEX('Feasibility Factor'!$D$5:$N$123,MATCH(VLOOKUP($A4224,PairList!$A$2:$D$205,2,0),'Feasibility Factor'!$C$5:$C$123,0),MATCH(VLOOKUP($B4224,PairList!$F$2:$I$14,2,0),'Feasibility Factor'!$D$3:$N$3,0)),"")</f>
        <v>0</v>
      </c>
      <c r="E4224" s="64">
        <v>0</v>
      </c>
      <c r="F4224" s="64" t="str">
        <f>IFERROR(INDEX(ESShip!$C$2:$C$99,MATCH(VLOOKUP($A4224,PairList!$A$2:$D$205,3,0),ESShip!$A$2:$A$99,0)),"")</f>
        <v/>
      </c>
      <c r="G4224" s="64">
        <v>0.99277066887574117</v>
      </c>
      <c r="H4224" s="67" t="str">
        <f>IF(INDEX(ApplicablePermutations!$B$3:$N$205,MATCH($A4224,ApplicablePermutations!$A$3:$A$205,0),MATCH($B4224,ApplicablePermutations!$B$2:$N$2,0))*INDEX(ApplicablePermutations!$Q$3:$S$205,MATCH($A4224,ApplicablePermutations!$P$3:$P$205,0),MATCH($C4224,ApplicablePermutations!$Q$2:$S$2,0))=1,"X","")</f>
        <v/>
      </c>
      <c r="I4224" s="64" t="str">
        <f t="shared" si="342"/>
        <v/>
      </c>
      <c r="J4224" s="64" t="str">
        <f t="shared" si="345"/>
        <v/>
      </c>
      <c r="K4224" s="64">
        <f t="shared" si="344"/>
        <v>0</v>
      </c>
      <c r="L4224" s="67" t="str">
        <f>IF(VLOOKUP($A4224,ApplicablePermutations!$U$3:$V$146,2,0)=1,"X","")</f>
        <v/>
      </c>
      <c r="M4224" t="str">
        <f t="shared" si="343"/>
        <v/>
      </c>
      <c r="N4224" s="64">
        <f t="shared" si="341"/>
        <v>0</v>
      </c>
    </row>
    <row r="4225" spans="1:14" x14ac:dyDescent="0.25">
      <c r="A4225" t="s">
        <v>461</v>
      </c>
      <c r="B4225" t="s">
        <v>335</v>
      </c>
      <c r="C4225" s="65" t="s">
        <v>486</v>
      </c>
      <c r="D4225" s="64">
        <f>IFERROR(INDEX('Feasibility Factor'!$D$5:$N$123,MATCH(VLOOKUP($A4225,PairList!$A$2:$D$205,2,0),'Feasibility Factor'!$C$5:$C$123,0),MATCH(VLOOKUP($B4225,PairList!$F$2:$I$14,2,0),'Feasibility Factor'!$D$3:$N$3,0)),"")</f>
        <v>0</v>
      </c>
      <c r="E4225" s="64">
        <v>0</v>
      </c>
      <c r="F4225" s="64" t="str">
        <f>IFERROR(INDEX(ESShip!$C$2:$C$99,MATCH(VLOOKUP($A4225,PairList!$A$2:$D$205,3,0),ESShip!$A$2:$A$99,0)),"")</f>
        <v/>
      </c>
      <c r="G4225" s="64">
        <v>0.99277066887574117</v>
      </c>
      <c r="H4225" s="67" t="str">
        <f>IF(INDEX(ApplicablePermutations!$B$3:$N$205,MATCH($A4225,ApplicablePermutations!$A$3:$A$205,0),MATCH($B4225,ApplicablePermutations!$B$2:$N$2,0))*INDEX(ApplicablePermutations!$Q$3:$S$205,MATCH($A4225,ApplicablePermutations!$P$3:$P$205,0),MATCH($C4225,ApplicablePermutations!$Q$2:$S$2,0))=1,"X","")</f>
        <v/>
      </c>
      <c r="I4225" s="64" t="str">
        <f t="shared" si="342"/>
        <v/>
      </c>
      <c r="J4225" s="64" t="str">
        <f t="shared" si="345"/>
        <v/>
      </c>
      <c r="K4225" s="64">
        <f t="shared" si="344"/>
        <v>0</v>
      </c>
      <c r="L4225" s="67" t="str">
        <f>IF(VLOOKUP($A4225,ApplicablePermutations!$U$3:$V$146,2,0)=1,"X","")</f>
        <v/>
      </c>
      <c r="M4225" t="str">
        <f t="shared" si="343"/>
        <v/>
      </c>
      <c r="N4225" s="64">
        <f t="shared" si="341"/>
        <v>0</v>
      </c>
    </row>
    <row r="4226" spans="1:14" x14ac:dyDescent="0.25">
      <c r="A4226" t="s">
        <v>461</v>
      </c>
      <c r="B4226" t="s">
        <v>100</v>
      </c>
      <c r="C4226" s="65" t="s">
        <v>486</v>
      </c>
      <c r="D4226" s="64">
        <f>IFERROR(INDEX('Feasibility Factor'!$D$5:$N$123,MATCH(VLOOKUP($A4226,PairList!$A$2:$D$205,2,0),'Feasibility Factor'!$C$5:$C$123,0),MATCH(VLOOKUP($B4226,PairList!$F$2:$I$14,2,0),'Feasibility Factor'!$D$3:$N$3,0)),"")</f>
        <v>0</v>
      </c>
      <c r="E4226" s="64">
        <v>0.41999999999999993</v>
      </c>
      <c r="F4226" s="64" t="str">
        <f>IFERROR(INDEX(ESShip!$C$2:$C$99,MATCH(VLOOKUP($A4226,PairList!$A$2:$D$205,3,0),ESShip!$A$2:$A$99,0)),"")</f>
        <v/>
      </c>
      <c r="G4226" s="64">
        <v>0.78071028923081465</v>
      </c>
      <c r="H4226" s="67" t="str">
        <f>IF(INDEX(ApplicablePermutations!$B$3:$N$205,MATCH($A4226,ApplicablePermutations!$A$3:$A$205,0),MATCH($B4226,ApplicablePermutations!$B$2:$N$2,0))*INDEX(ApplicablePermutations!$Q$3:$S$205,MATCH($A4226,ApplicablePermutations!$P$3:$P$205,0),MATCH($C4226,ApplicablePermutations!$Q$2:$S$2,0))=1,"X","")</f>
        <v/>
      </c>
      <c r="I4226" s="64" t="str">
        <f t="shared" si="342"/>
        <v/>
      </c>
      <c r="J4226" s="64" t="str">
        <f t="shared" si="345"/>
        <v/>
      </c>
      <c r="K4226" s="64">
        <f t="shared" si="344"/>
        <v>0</v>
      </c>
      <c r="L4226" s="67" t="str">
        <f>IF(VLOOKUP($A4226,ApplicablePermutations!$U$3:$V$146,2,0)=1,"X","")</f>
        <v/>
      </c>
      <c r="M4226" t="str">
        <f t="shared" si="343"/>
        <v/>
      </c>
      <c r="N4226" s="64">
        <f t="shared" si="341"/>
        <v>0</v>
      </c>
    </row>
    <row r="4227" spans="1:14" x14ac:dyDescent="0.25">
      <c r="A4227" t="s">
        <v>462</v>
      </c>
      <c r="B4227" t="s">
        <v>327</v>
      </c>
      <c r="C4227" s="65" t="s">
        <v>485</v>
      </c>
      <c r="D4227" s="64" t="str">
        <f>IFERROR(INDEX('Feasibility Factor'!$D$5:$N$123,MATCH(VLOOKUP($A4227,PairList!$A$2:$D$205,2,0),'Feasibility Factor'!$C$5:$C$123,0),MATCH(VLOOKUP($B4227,PairList!$F$2:$I$14,2,0),'Feasibility Factor'!$D$3:$N$3,0)),"")</f>
        <v/>
      </c>
      <c r="E4227" s="64">
        <v>0.75</v>
      </c>
      <c r="F4227" s="64" t="str">
        <f>IFERROR(INDEX(ESShip!$C$2:$C$99,MATCH(VLOOKUP($A4227,PairList!$A$2:$D$205,3,0),ESShip!$A$2:$A$99,0)),"")</f>
        <v/>
      </c>
      <c r="G4227" s="64">
        <v>0.25345030861052381</v>
      </c>
      <c r="H4227" s="67" t="str">
        <f>IF(INDEX(ApplicablePermutations!$B$3:$N$205,MATCH($A4227,ApplicablePermutations!$A$3:$A$205,0),MATCH($B4227,ApplicablePermutations!$B$2:$N$2,0))*INDEX(ApplicablePermutations!$Q$3:$S$205,MATCH($A4227,ApplicablePermutations!$P$3:$P$205,0),MATCH($C4227,ApplicablePermutations!$Q$2:$S$2,0))=1,"X","")</f>
        <v>X</v>
      </c>
      <c r="I4227" s="64">
        <f t="shared" si="342"/>
        <v>0.75</v>
      </c>
      <c r="J4227" s="64">
        <f t="shared" si="345"/>
        <v>0.25345030861052381</v>
      </c>
      <c r="K4227" s="64">
        <f t="shared" si="344"/>
        <v>0.55991226854210718</v>
      </c>
      <c r="L4227" s="67" t="str">
        <f>IF(VLOOKUP($A4227,ApplicablePermutations!$U$3:$V$146,2,0)=1,"X","")</f>
        <v/>
      </c>
      <c r="M4227" t="str">
        <f t="shared" si="343"/>
        <v/>
      </c>
      <c r="N4227" s="64">
        <f t="shared" ref="N4227:N4290" si="346">IF($L4227="X",$K4227*$M4227,K4227)</f>
        <v>0.55991226854210718</v>
      </c>
    </row>
    <row r="4228" spans="1:14" x14ac:dyDescent="0.25">
      <c r="A4228" t="s">
        <v>462</v>
      </c>
      <c r="B4228" t="s">
        <v>328</v>
      </c>
      <c r="C4228" s="65" t="s">
        <v>485</v>
      </c>
      <c r="D4228" s="64" t="str">
        <f>IFERROR(INDEX('Feasibility Factor'!$D$5:$N$123,MATCH(VLOOKUP($A4228,PairList!$A$2:$D$205,2,0),'Feasibility Factor'!$C$5:$C$123,0),MATCH(VLOOKUP($B4228,PairList!$F$2:$I$14,2,0),'Feasibility Factor'!$D$3:$N$3,0)),"")</f>
        <v/>
      </c>
      <c r="E4228" s="64">
        <v>0</v>
      </c>
      <c r="F4228" s="64" t="str">
        <f>IFERROR(INDEX(ESShip!$C$2:$C$99,MATCH(VLOOKUP($A4228,PairList!$A$2:$D$205,3,0),ESShip!$A$2:$A$99,0)),"")</f>
        <v/>
      </c>
      <c r="G4228" s="64">
        <v>0.25345030861052398</v>
      </c>
      <c r="H4228" s="67" t="str">
        <f>IF(INDEX(ApplicablePermutations!$B$3:$N$205,MATCH($A4228,ApplicablePermutations!$A$3:$A$205,0),MATCH($B4228,ApplicablePermutations!$B$2:$N$2,0))*INDEX(ApplicablePermutations!$Q$3:$S$205,MATCH($A4228,ApplicablePermutations!$P$3:$P$205,0),MATCH($C4228,ApplicablePermutations!$Q$2:$S$2,0))=1,"X","")</f>
        <v>X</v>
      </c>
      <c r="I4228" s="64">
        <f t="shared" ref="I4228:I4291" si="347">IF($H4228="X",IF(AND($D4228&gt;0,$D4228&lt;&gt;"",$E4228&gt;0,$E4228&lt;&gt;""),MIN($D4228,$E4228),IF(AND($D4228&gt;0,$D4228&lt;&gt;""),$D4228,IF(AND($E4228&gt;0,$E4228&lt;&gt;""),$E4228,AVERAGEIFS($E$2:$E$13027,$A$2:$A$13027,$A4228,$E$2:$E$13027,"&gt;0")))),"")</f>
        <v>0.75</v>
      </c>
      <c r="J4228" s="64">
        <f t="shared" si="345"/>
        <v>0.25345030861052398</v>
      </c>
      <c r="K4228" s="64">
        <f t="shared" si="344"/>
        <v>0.55991226854210696</v>
      </c>
      <c r="L4228" s="67" t="str">
        <f>IF(VLOOKUP($A4228,ApplicablePermutations!$U$3:$V$146,2,0)=1,"X","")</f>
        <v/>
      </c>
      <c r="M4228" t="str">
        <f t="shared" si="343"/>
        <v/>
      </c>
      <c r="N4228" s="64">
        <f t="shared" si="346"/>
        <v>0.55991226854210696</v>
      </c>
    </row>
    <row r="4229" spans="1:14" x14ac:dyDescent="0.25">
      <c r="A4229" t="s">
        <v>462</v>
      </c>
      <c r="B4229" t="s">
        <v>239</v>
      </c>
      <c r="C4229" s="65" t="s">
        <v>485</v>
      </c>
      <c r="D4229" s="64" t="str">
        <f>IFERROR(INDEX('Feasibility Factor'!$D$5:$N$123,MATCH(VLOOKUP($A4229,PairList!$A$2:$D$205,2,0),'Feasibility Factor'!$C$5:$C$123,0),MATCH(VLOOKUP($B4229,PairList!$F$2:$I$14,2,0),'Feasibility Factor'!$D$3:$N$3,0)),"")</f>
        <v/>
      </c>
      <c r="E4229" s="64">
        <v>0</v>
      </c>
      <c r="F4229" s="64" t="str">
        <f>IFERROR(INDEX(ESShip!$C$2:$C$99,MATCH(VLOOKUP($A4229,PairList!$A$2:$D$205,3,0),ESShip!$A$2:$A$99,0)),"")</f>
        <v/>
      </c>
      <c r="G4229" s="64">
        <v>0.25345030861052398</v>
      </c>
      <c r="H4229" s="67" t="str">
        <f>IF(INDEX(ApplicablePermutations!$B$3:$N$205,MATCH($A4229,ApplicablePermutations!$A$3:$A$205,0),MATCH($B4229,ApplicablePermutations!$B$2:$N$2,0))*INDEX(ApplicablePermutations!$Q$3:$S$205,MATCH($A4229,ApplicablePermutations!$P$3:$P$205,0),MATCH($C4229,ApplicablePermutations!$Q$2:$S$2,0))=1,"X","")</f>
        <v>X</v>
      </c>
      <c r="I4229" s="64">
        <f t="shared" si="347"/>
        <v>0.75</v>
      </c>
      <c r="J4229" s="64">
        <f t="shared" si="345"/>
        <v>0.25345030861052398</v>
      </c>
      <c r="K4229" s="64">
        <f t="shared" si="344"/>
        <v>0.55991226854210696</v>
      </c>
      <c r="L4229" s="67" t="str">
        <f>IF(VLOOKUP($A4229,ApplicablePermutations!$U$3:$V$146,2,0)=1,"X","")</f>
        <v/>
      </c>
      <c r="M4229" t="str">
        <f t="shared" si="343"/>
        <v/>
      </c>
      <c r="N4229" s="64">
        <f t="shared" si="346"/>
        <v>0.55991226854210696</v>
      </c>
    </row>
    <row r="4230" spans="1:14" x14ac:dyDescent="0.25">
      <c r="A4230" t="s">
        <v>462</v>
      </c>
      <c r="B4230" t="s">
        <v>329</v>
      </c>
      <c r="C4230" s="65" t="s">
        <v>485</v>
      </c>
      <c r="D4230" s="64" t="str">
        <f>IFERROR(INDEX('Feasibility Factor'!$D$5:$N$123,MATCH(VLOOKUP($A4230,PairList!$A$2:$D$205,2,0),'Feasibility Factor'!$C$5:$C$123,0),MATCH(VLOOKUP($B4230,PairList!$F$2:$I$14,2,0),'Feasibility Factor'!$D$3:$N$3,0)),"")</f>
        <v/>
      </c>
      <c r="E4230" s="64">
        <v>0</v>
      </c>
      <c r="F4230" s="64" t="str">
        <f>IFERROR(INDEX(ESShip!$C$2:$C$99,MATCH(VLOOKUP($A4230,PairList!$A$2:$D$205,3,0),ESShip!$A$2:$A$99,0)),"")</f>
        <v/>
      </c>
      <c r="G4230" s="64">
        <v>0.25345030861052398</v>
      </c>
      <c r="H4230" s="67" t="str">
        <f>IF(INDEX(ApplicablePermutations!$B$3:$N$205,MATCH($A4230,ApplicablePermutations!$A$3:$A$205,0),MATCH($B4230,ApplicablePermutations!$B$2:$N$2,0))*INDEX(ApplicablePermutations!$Q$3:$S$205,MATCH($A4230,ApplicablePermutations!$P$3:$P$205,0),MATCH($C4230,ApplicablePermutations!$Q$2:$S$2,0))=1,"X","")</f>
        <v>X</v>
      </c>
      <c r="I4230" s="64">
        <f t="shared" si="347"/>
        <v>0.75</v>
      </c>
      <c r="J4230" s="64">
        <f t="shared" si="345"/>
        <v>0.25345030861052398</v>
      </c>
      <c r="K4230" s="64">
        <f t="shared" si="344"/>
        <v>0.55991226854210696</v>
      </c>
      <c r="L4230" s="67" t="str">
        <f>IF(VLOOKUP($A4230,ApplicablePermutations!$U$3:$V$146,2,0)=1,"X","")</f>
        <v/>
      </c>
      <c r="M4230" t="str">
        <f t="shared" si="343"/>
        <v/>
      </c>
      <c r="N4230" s="64">
        <f t="shared" si="346"/>
        <v>0.55991226854210696</v>
      </c>
    </row>
    <row r="4231" spans="1:14" x14ac:dyDescent="0.25">
      <c r="A4231" t="s">
        <v>462</v>
      </c>
      <c r="B4231" t="s">
        <v>330</v>
      </c>
      <c r="C4231" s="65" t="s">
        <v>485</v>
      </c>
      <c r="D4231" s="64" t="str">
        <f>IFERROR(INDEX('Feasibility Factor'!$D$5:$N$123,MATCH(VLOOKUP($A4231,PairList!$A$2:$D$205,2,0),'Feasibility Factor'!$C$5:$C$123,0),MATCH(VLOOKUP($B4231,PairList!$F$2:$I$14,2,0),'Feasibility Factor'!$D$3:$N$3,0)),"")</f>
        <v/>
      </c>
      <c r="E4231" s="64">
        <v>0</v>
      </c>
      <c r="F4231" s="64" t="str">
        <f>IFERROR(INDEX(ESShip!$C$2:$C$99,MATCH(VLOOKUP($A4231,PairList!$A$2:$D$205,3,0),ESShip!$A$2:$A$99,0)),"")</f>
        <v/>
      </c>
      <c r="G4231" s="64">
        <v>0.25345030861052398</v>
      </c>
      <c r="H4231" s="67" t="str">
        <f>IF(INDEX(ApplicablePermutations!$B$3:$N$205,MATCH($A4231,ApplicablePermutations!$A$3:$A$205,0),MATCH($B4231,ApplicablePermutations!$B$2:$N$2,0))*INDEX(ApplicablePermutations!$Q$3:$S$205,MATCH($A4231,ApplicablePermutations!$P$3:$P$205,0),MATCH($C4231,ApplicablePermutations!$Q$2:$S$2,0))=1,"X","")</f>
        <v>X</v>
      </c>
      <c r="I4231" s="64">
        <f t="shared" si="347"/>
        <v>0.75</v>
      </c>
      <c r="J4231" s="64">
        <f t="shared" si="345"/>
        <v>0.25345030861052398</v>
      </c>
      <c r="K4231" s="64">
        <f t="shared" si="344"/>
        <v>0.55991226854210696</v>
      </c>
      <c r="L4231" s="67" t="str">
        <f>IF(VLOOKUP($A4231,ApplicablePermutations!$U$3:$V$146,2,0)=1,"X","")</f>
        <v/>
      </c>
      <c r="M4231" t="str">
        <f t="shared" si="343"/>
        <v/>
      </c>
      <c r="N4231" s="64">
        <f t="shared" si="346"/>
        <v>0.55991226854210696</v>
      </c>
    </row>
    <row r="4232" spans="1:14" x14ac:dyDescent="0.25">
      <c r="A4232" t="s">
        <v>462</v>
      </c>
      <c r="B4232" t="s">
        <v>331</v>
      </c>
      <c r="C4232" s="65" t="s">
        <v>485</v>
      </c>
      <c r="D4232" s="64" t="str">
        <f>IFERROR(INDEX('Feasibility Factor'!$D$5:$N$123,MATCH(VLOOKUP($A4232,PairList!$A$2:$D$205,2,0),'Feasibility Factor'!$C$5:$C$123,0),MATCH(VLOOKUP($B4232,PairList!$F$2:$I$14,2,0),'Feasibility Factor'!$D$3:$N$3,0)),"")</f>
        <v/>
      </c>
      <c r="E4232" s="64">
        <v>0.75</v>
      </c>
      <c r="F4232" s="64" t="str">
        <f>IFERROR(INDEX(ESShip!$C$2:$C$99,MATCH(VLOOKUP($A4232,PairList!$A$2:$D$205,3,0),ESShip!$A$2:$A$99,0)),"")</f>
        <v/>
      </c>
      <c r="G4232" s="64">
        <v>0.25345030861052381</v>
      </c>
      <c r="H4232" s="67" t="str">
        <f>IF(INDEX(ApplicablePermutations!$B$3:$N$205,MATCH($A4232,ApplicablePermutations!$A$3:$A$205,0),MATCH($B4232,ApplicablePermutations!$B$2:$N$2,0))*INDEX(ApplicablePermutations!$Q$3:$S$205,MATCH($A4232,ApplicablePermutations!$P$3:$P$205,0),MATCH($C4232,ApplicablePermutations!$Q$2:$S$2,0))=1,"X","")</f>
        <v/>
      </c>
      <c r="I4232" s="64" t="str">
        <f t="shared" si="347"/>
        <v/>
      </c>
      <c r="J4232" s="64" t="str">
        <f t="shared" si="345"/>
        <v/>
      </c>
      <c r="K4232" s="64">
        <f t="shared" si="344"/>
        <v>0</v>
      </c>
      <c r="L4232" s="67" t="str">
        <f>IF(VLOOKUP($A4232,ApplicablePermutations!$U$3:$V$146,2,0)=1,"X","")</f>
        <v/>
      </c>
      <c r="M4232" t="str">
        <f t="shared" si="343"/>
        <v/>
      </c>
      <c r="N4232" s="64">
        <f t="shared" si="346"/>
        <v>0</v>
      </c>
    </row>
    <row r="4233" spans="1:14" x14ac:dyDescent="0.25">
      <c r="A4233" t="s">
        <v>462</v>
      </c>
      <c r="B4233" t="s">
        <v>332</v>
      </c>
      <c r="C4233" s="65" t="s">
        <v>485</v>
      </c>
      <c r="D4233" s="64" t="str">
        <f>IFERROR(INDEX('Feasibility Factor'!$D$5:$N$123,MATCH(VLOOKUP($A4233,PairList!$A$2:$D$205,2,0),'Feasibility Factor'!$C$5:$C$123,0),MATCH(VLOOKUP($B4233,PairList!$F$2:$I$14,2,0),'Feasibility Factor'!$D$3:$N$3,0)),"")</f>
        <v/>
      </c>
      <c r="E4233" s="64">
        <v>0</v>
      </c>
      <c r="F4233" s="64" t="str">
        <f>IFERROR(INDEX(ESShip!$C$2:$C$99,MATCH(VLOOKUP($A4233,PairList!$A$2:$D$205,3,0),ESShip!$A$2:$A$99,0)),"")</f>
        <v/>
      </c>
      <c r="G4233" s="64">
        <v>0.25345030861052398</v>
      </c>
      <c r="H4233" s="67" t="str">
        <f>IF(INDEX(ApplicablePermutations!$B$3:$N$205,MATCH($A4233,ApplicablePermutations!$A$3:$A$205,0),MATCH($B4233,ApplicablePermutations!$B$2:$N$2,0))*INDEX(ApplicablePermutations!$Q$3:$S$205,MATCH($A4233,ApplicablePermutations!$P$3:$P$205,0),MATCH($C4233,ApplicablePermutations!$Q$2:$S$2,0))=1,"X","")</f>
        <v>X</v>
      </c>
      <c r="I4233" s="64">
        <f t="shared" si="347"/>
        <v>0.75</v>
      </c>
      <c r="J4233" s="64">
        <f t="shared" si="345"/>
        <v>0.25345030861052398</v>
      </c>
      <c r="K4233" s="64">
        <f t="shared" si="344"/>
        <v>0.55991226854210696</v>
      </c>
      <c r="L4233" s="67" t="str">
        <f>IF(VLOOKUP($A4233,ApplicablePermutations!$U$3:$V$146,2,0)=1,"X","")</f>
        <v/>
      </c>
      <c r="M4233" t="str">
        <f t="shared" si="343"/>
        <v/>
      </c>
      <c r="N4233" s="64">
        <f t="shared" si="346"/>
        <v>0.55991226854210696</v>
      </c>
    </row>
    <row r="4234" spans="1:14" x14ac:dyDescent="0.25">
      <c r="A4234" t="s">
        <v>462</v>
      </c>
      <c r="B4234" t="s">
        <v>243</v>
      </c>
      <c r="C4234" s="65" t="s">
        <v>485</v>
      </c>
      <c r="D4234" s="64" t="str">
        <f>IFERROR(INDEX('Feasibility Factor'!$D$5:$N$123,MATCH(VLOOKUP($A4234,PairList!$A$2:$D$205,2,0),'Feasibility Factor'!$C$5:$C$123,0),MATCH(VLOOKUP($B4234,PairList!$F$2:$I$14,2,0),'Feasibility Factor'!$D$3:$N$3,0)),"")</f>
        <v/>
      </c>
      <c r="E4234" s="64">
        <v>0.75</v>
      </c>
      <c r="F4234" s="64" t="str">
        <f>IFERROR(INDEX(ESShip!$C$2:$C$99,MATCH(VLOOKUP($A4234,PairList!$A$2:$D$205,3,0),ESShip!$A$2:$A$99,0)),"")</f>
        <v/>
      </c>
      <c r="G4234" s="64">
        <v>0.25345030861052381</v>
      </c>
      <c r="H4234" s="67" t="str">
        <f>IF(INDEX(ApplicablePermutations!$B$3:$N$205,MATCH($A4234,ApplicablePermutations!$A$3:$A$205,0),MATCH($B4234,ApplicablePermutations!$B$2:$N$2,0))*INDEX(ApplicablePermutations!$Q$3:$S$205,MATCH($A4234,ApplicablePermutations!$P$3:$P$205,0),MATCH($C4234,ApplicablePermutations!$Q$2:$S$2,0))=1,"X","")</f>
        <v/>
      </c>
      <c r="I4234" s="64" t="str">
        <f t="shared" si="347"/>
        <v/>
      </c>
      <c r="J4234" s="64" t="str">
        <f t="shared" si="345"/>
        <v/>
      </c>
      <c r="K4234" s="64">
        <f t="shared" si="344"/>
        <v>0</v>
      </c>
      <c r="L4234" s="67" t="str">
        <f>IF(VLOOKUP($A4234,ApplicablePermutations!$U$3:$V$146,2,0)=1,"X","")</f>
        <v/>
      </c>
      <c r="M4234" t="str">
        <f t="shared" si="343"/>
        <v/>
      </c>
      <c r="N4234" s="64">
        <f t="shared" si="346"/>
        <v>0</v>
      </c>
    </row>
    <row r="4235" spans="1:14" x14ac:dyDescent="0.25">
      <c r="A4235" t="s">
        <v>462</v>
      </c>
      <c r="B4235" t="s">
        <v>333</v>
      </c>
      <c r="C4235" s="65" t="s">
        <v>485</v>
      </c>
      <c r="D4235" s="64" t="str">
        <f>IFERROR(INDEX('Feasibility Factor'!$D$5:$N$123,MATCH(VLOOKUP($A4235,PairList!$A$2:$D$205,2,0),'Feasibility Factor'!$C$5:$C$123,0),MATCH(VLOOKUP($B4235,PairList!$F$2:$I$14,2,0),'Feasibility Factor'!$D$3:$N$3,0)),"")</f>
        <v/>
      </c>
      <c r="E4235" s="64">
        <v>0.75</v>
      </c>
      <c r="F4235" s="64" t="str">
        <f>IFERROR(INDEX(ESShip!$C$2:$C$99,MATCH(VLOOKUP($A4235,PairList!$A$2:$D$205,3,0),ESShip!$A$2:$A$99,0)),"")</f>
        <v/>
      </c>
      <c r="G4235" s="64">
        <v>0.25345030861052381</v>
      </c>
      <c r="H4235" s="67" t="str">
        <f>IF(INDEX(ApplicablePermutations!$B$3:$N$205,MATCH($A4235,ApplicablePermutations!$A$3:$A$205,0),MATCH($B4235,ApplicablePermutations!$B$2:$N$2,0))*INDEX(ApplicablePermutations!$Q$3:$S$205,MATCH($A4235,ApplicablePermutations!$P$3:$P$205,0),MATCH($C4235,ApplicablePermutations!$Q$2:$S$2,0))=1,"X","")</f>
        <v/>
      </c>
      <c r="I4235" s="64" t="str">
        <f t="shared" si="347"/>
        <v/>
      </c>
      <c r="J4235" s="64" t="str">
        <f t="shared" si="345"/>
        <v/>
      </c>
      <c r="K4235" s="64">
        <f t="shared" si="344"/>
        <v>0</v>
      </c>
      <c r="L4235" s="67" t="str">
        <f>IF(VLOOKUP($A4235,ApplicablePermutations!$U$3:$V$146,2,0)=1,"X","")</f>
        <v/>
      </c>
      <c r="M4235" t="str">
        <f t="shared" si="343"/>
        <v/>
      </c>
      <c r="N4235" s="64">
        <f t="shared" si="346"/>
        <v>0</v>
      </c>
    </row>
    <row r="4236" spans="1:14" x14ac:dyDescent="0.25">
      <c r="A4236" t="s">
        <v>462</v>
      </c>
      <c r="B4236" t="s">
        <v>334</v>
      </c>
      <c r="C4236" s="65" t="s">
        <v>485</v>
      </c>
      <c r="D4236" s="64" t="str">
        <f>IFERROR(INDEX('Feasibility Factor'!$D$5:$N$123,MATCH(VLOOKUP($A4236,PairList!$A$2:$D$205,2,0),'Feasibility Factor'!$C$5:$C$123,0),MATCH(VLOOKUP($B4236,PairList!$F$2:$I$14,2,0),'Feasibility Factor'!$D$3:$N$3,0)),"")</f>
        <v/>
      </c>
      <c r="E4236" s="64">
        <v>0</v>
      </c>
      <c r="F4236" s="64" t="str">
        <f>IFERROR(INDEX(ESShip!$C$2:$C$99,MATCH(VLOOKUP($A4236,PairList!$A$2:$D$205,3,0),ESShip!$A$2:$A$99,0)),"")</f>
        <v/>
      </c>
      <c r="G4236" s="64">
        <v>0.25345030861052398</v>
      </c>
      <c r="H4236" s="67" t="str">
        <f>IF(INDEX(ApplicablePermutations!$B$3:$N$205,MATCH($A4236,ApplicablePermutations!$A$3:$A$205,0),MATCH($B4236,ApplicablePermutations!$B$2:$N$2,0))*INDEX(ApplicablePermutations!$Q$3:$S$205,MATCH($A4236,ApplicablePermutations!$P$3:$P$205,0),MATCH($C4236,ApplicablePermutations!$Q$2:$S$2,0))=1,"X","")</f>
        <v>X</v>
      </c>
      <c r="I4236" s="64">
        <f t="shared" si="347"/>
        <v>0.75</v>
      </c>
      <c r="J4236" s="64">
        <f t="shared" si="345"/>
        <v>0.25345030861052398</v>
      </c>
      <c r="K4236" s="64">
        <f t="shared" si="344"/>
        <v>0.55991226854210696</v>
      </c>
      <c r="L4236" s="67" t="str">
        <f>IF(VLOOKUP($A4236,ApplicablePermutations!$U$3:$V$146,2,0)=1,"X","")</f>
        <v/>
      </c>
      <c r="M4236" t="str">
        <f t="shared" si="343"/>
        <v/>
      </c>
      <c r="N4236" s="64">
        <f t="shared" si="346"/>
        <v>0.55991226854210696</v>
      </c>
    </row>
    <row r="4237" spans="1:14" x14ac:dyDescent="0.25">
      <c r="A4237" t="s">
        <v>462</v>
      </c>
      <c r="B4237" t="s">
        <v>94</v>
      </c>
      <c r="C4237" s="65" t="s">
        <v>485</v>
      </c>
      <c r="D4237" s="64" t="str">
        <f>IFERROR(INDEX('Feasibility Factor'!$D$5:$N$123,MATCH(VLOOKUP($A4237,PairList!$A$2:$D$205,2,0),'Feasibility Factor'!$C$5:$C$123,0),MATCH(VLOOKUP($B4237,PairList!$F$2:$I$14,2,0),'Feasibility Factor'!$D$3:$N$3,0)),"")</f>
        <v/>
      </c>
      <c r="E4237" s="64">
        <v>0</v>
      </c>
      <c r="F4237" s="64" t="str">
        <f>IFERROR(INDEX(ESShip!$C$2:$C$99,MATCH(VLOOKUP($A4237,PairList!$A$2:$D$205,3,0),ESShip!$A$2:$A$99,0)),"")</f>
        <v/>
      </c>
      <c r="G4237" s="64">
        <v>0.25345030861052398</v>
      </c>
      <c r="H4237" s="67" t="str">
        <f>IF(INDEX(ApplicablePermutations!$B$3:$N$205,MATCH($A4237,ApplicablePermutations!$A$3:$A$205,0),MATCH($B4237,ApplicablePermutations!$B$2:$N$2,0))*INDEX(ApplicablePermutations!$Q$3:$S$205,MATCH($A4237,ApplicablePermutations!$P$3:$P$205,0),MATCH($C4237,ApplicablePermutations!$Q$2:$S$2,0))=1,"X","")</f>
        <v>X</v>
      </c>
      <c r="I4237" s="64">
        <f t="shared" si="347"/>
        <v>0.75</v>
      </c>
      <c r="J4237" s="64">
        <f t="shared" si="345"/>
        <v>0.25345030861052398</v>
      </c>
      <c r="K4237" s="64">
        <f t="shared" si="344"/>
        <v>0.55991226854210696</v>
      </c>
      <c r="L4237" s="67" t="str">
        <f>IF(VLOOKUP($A4237,ApplicablePermutations!$U$3:$V$146,2,0)=1,"X","")</f>
        <v/>
      </c>
      <c r="M4237" t="str">
        <f t="shared" si="343"/>
        <v/>
      </c>
      <c r="N4237" s="64">
        <f t="shared" si="346"/>
        <v>0.55991226854210696</v>
      </c>
    </row>
    <row r="4238" spans="1:14" x14ac:dyDescent="0.25">
      <c r="A4238" t="s">
        <v>462</v>
      </c>
      <c r="B4238" t="s">
        <v>335</v>
      </c>
      <c r="C4238" s="65" t="s">
        <v>485</v>
      </c>
      <c r="D4238" s="64" t="str">
        <f>IFERROR(INDEX('Feasibility Factor'!$D$5:$N$123,MATCH(VLOOKUP($A4238,PairList!$A$2:$D$205,2,0),'Feasibility Factor'!$C$5:$C$123,0),MATCH(VLOOKUP($B4238,PairList!$F$2:$I$14,2,0),'Feasibility Factor'!$D$3:$N$3,0)),"")</f>
        <v/>
      </c>
      <c r="E4238" s="64">
        <v>0</v>
      </c>
      <c r="F4238" s="64" t="str">
        <f>IFERROR(INDEX(ESShip!$C$2:$C$99,MATCH(VLOOKUP($A4238,PairList!$A$2:$D$205,3,0),ESShip!$A$2:$A$99,0)),"")</f>
        <v/>
      </c>
      <c r="G4238" s="64">
        <v>0.25345030861052398</v>
      </c>
      <c r="H4238" s="67" t="str">
        <f>IF(INDEX(ApplicablePermutations!$B$3:$N$205,MATCH($A4238,ApplicablePermutations!$A$3:$A$205,0),MATCH($B4238,ApplicablePermutations!$B$2:$N$2,0))*INDEX(ApplicablePermutations!$Q$3:$S$205,MATCH($A4238,ApplicablePermutations!$P$3:$P$205,0),MATCH($C4238,ApplicablePermutations!$Q$2:$S$2,0))=1,"X","")</f>
        <v>X</v>
      </c>
      <c r="I4238" s="64">
        <f t="shared" si="347"/>
        <v>0.75</v>
      </c>
      <c r="J4238" s="64">
        <f t="shared" si="345"/>
        <v>0.25345030861052398</v>
      </c>
      <c r="K4238" s="64">
        <f t="shared" si="344"/>
        <v>0.55991226854210696</v>
      </c>
      <c r="L4238" s="67" t="str">
        <f>IF(VLOOKUP($A4238,ApplicablePermutations!$U$3:$V$146,2,0)=1,"X","")</f>
        <v/>
      </c>
      <c r="M4238" t="str">
        <f t="shared" si="343"/>
        <v/>
      </c>
      <c r="N4238" s="64">
        <f t="shared" si="346"/>
        <v>0.55991226854210696</v>
      </c>
    </row>
    <row r="4239" spans="1:14" x14ac:dyDescent="0.25">
      <c r="A4239" t="s">
        <v>462</v>
      </c>
      <c r="B4239" t="s">
        <v>100</v>
      </c>
      <c r="C4239" s="65" t="s">
        <v>485</v>
      </c>
      <c r="D4239" s="64" t="str">
        <f>IFERROR(INDEX('Feasibility Factor'!$D$5:$N$123,MATCH(VLOOKUP($A4239,PairList!$A$2:$D$205,2,0),'Feasibility Factor'!$C$5:$C$123,0),MATCH(VLOOKUP($B4239,PairList!$F$2:$I$14,2,0),'Feasibility Factor'!$D$3:$N$3,0)),"")</f>
        <v/>
      </c>
      <c r="E4239" s="64">
        <v>0.75</v>
      </c>
      <c r="F4239" s="64" t="str">
        <f>IFERROR(INDEX(ESShip!$C$2:$C$99,MATCH(VLOOKUP($A4239,PairList!$A$2:$D$205,3,0),ESShip!$A$2:$A$99,0)),"")</f>
        <v/>
      </c>
      <c r="G4239" s="64">
        <v>0.25345030861052381</v>
      </c>
      <c r="H4239" s="67" t="str">
        <f>IF(INDEX(ApplicablePermutations!$B$3:$N$205,MATCH($A4239,ApplicablePermutations!$A$3:$A$205,0),MATCH($B4239,ApplicablePermutations!$B$2:$N$2,0))*INDEX(ApplicablePermutations!$Q$3:$S$205,MATCH($A4239,ApplicablePermutations!$P$3:$P$205,0),MATCH($C4239,ApplicablePermutations!$Q$2:$S$2,0))=1,"X","")</f>
        <v/>
      </c>
      <c r="I4239" s="64" t="str">
        <f t="shared" si="347"/>
        <v/>
      </c>
      <c r="J4239" s="64" t="str">
        <f t="shared" si="345"/>
        <v/>
      </c>
      <c r="K4239" s="64">
        <f t="shared" si="344"/>
        <v>0</v>
      </c>
      <c r="L4239" s="67" t="str">
        <f>IF(VLOOKUP($A4239,ApplicablePermutations!$U$3:$V$146,2,0)=1,"X","")</f>
        <v/>
      </c>
      <c r="M4239" t="str">
        <f t="shared" si="343"/>
        <v/>
      </c>
      <c r="N4239" s="64">
        <f t="shared" si="346"/>
        <v>0</v>
      </c>
    </row>
    <row r="4240" spans="1:14" x14ac:dyDescent="0.25">
      <c r="A4240" t="s">
        <v>462</v>
      </c>
      <c r="B4240" t="s">
        <v>327</v>
      </c>
      <c r="C4240" s="65" t="s">
        <v>486</v>
      </c>
      <c r="D4240" s="64" t="str">
        <f>IFERROR(INDEX('Feasibility Factor'!$D$5:$N$123,MATCH(VLOOKUP($A4240,PairList!$A$2:$D$205,2,0),'Feasibility Factor'!$C$5:$C$123,0),MATCH(VLOOKUP($B4240,PairList!$F$2:$I$14,2,0),'Feasibility Factor'!$D$3:$N$3,0)),"")</f>
        <v/>
      </c>
      <c r="E4240" s="64">
        <v>0.75</v>
      </c>
      <c r="F4240" s="64" t="str">
        <f>IFERROR(INDEX(ESShip!$C$2:$C$99,MATCH(VLOOKUP($A4240,PairList!$A$2:$D$205,3,0),ESShip!$A$2:$A$99,0)),"")</f>
        <v/>
      </c>
      <c r="G4240" s="64">
        <v>0.25345030861052381</v>
      </c>
      <c r="H4240" s="67" t="str">
        <f>IF(INDEX(ApplicablePermutations!$B$3:$N$205,MATCH($A4240,ApplicablePermutations!$A$3:$A$205,0),MATCH($B4240,ApplicablePermutations!$B$2:$N$2,0))*INDEX(ApplicablePermutations!$Q$3:$S$205,MATCH($A4240,ApplicablePermutations!$P$3:$P$205,0),MATCH($C4240,ApplicablePermutations!$Q$2:$S$2,0))=1,"X","")</f>
        <v>X</v>
      </c>
      <c r="I4240" s="64">
        <f t="shared" si="347"/>
        <v>0.75</v>
      </c>
      <c r="J4240" s="64">
        <f t="shared" si="345"/>
        <v>0.25345030861052381</v>
      </c>
      <c r="K4240" s="64">
        <f t="shared" si="344"/>
        <v>0.55991226854210718</v>
      </c>
      <c r="L4240" s="67" t="str">
        <f>IF(VLOOKUP($A4240,ApplicablePermutations!$U$3:$V$146,2,0)=1,"X","")</f>
        <v/>
      </c>
      <c r="M4240" t="str">
        <f t="shared" si="343"/>
        <v/>
      </c>
      <c r="N4240" s="64">
        <f t="shared" si="346"/>
        <v>0.55991226854210718</v>
      </c>
    </row>
    <row r="4241" spans="1:14" x14ac:dyDescent="0.25">
      <c r="A4241" t="s">
        <v>462</v>
      </c>
      <c r="B4241" t="s">
        <v>328</v>
      </c>
      <c r="C4241" s="65" t="s">
        <v>486</v>
      </c>
      <c r="D4241" s="64" t="str">
        <f>IFERROR(INDEX('Feasibility Factor'!$D$5:$N$123,MATCH(VLOOKUP($A4241,PairList!$A$2:$D$205,2,0),'Feasibility Factor'!$C$5:$C$123,0),MATCH(VLOOKUP($B4241,PairList!$F$2:$I$14,2,0),'Feasibility Factor'!$D$3:$N$3,0)),"")</f>
        <v/>
      </c>
      <c r="E4241" s="64">
        <v>0</v>
      </c>
      <c r="F4241" s="64" t="str">
        <f>IFERROR(INDEX(ESShip!$C$2:$C$99,MATCH(VLOOKUP($A4241,PairList!$A$2:$D$205,3,0),ESShip!$A$2:$A$99,0)),"")</f>
        <v/>
      </c>
      <c r="G4241" s="64">
        <v>0.25345030861052398</v>
      </c>
      <c r="H4241" s="67" t="str">
        <f>IF(INDEX(ApplicablePermutations!$B$3:$N$205,MATCH($A4241,ApplicablePermutations!$A$3:$A$205,0),MATCH($B4241,ApplicablePermutations!$B$2:$N$2,0))*INDEX(ApplicablePermutations!$Q$3:$S$205,MATCH($A4241,ApplicablePermutations!$P$3:$P$205,0),MATCH($C4241,ApplicablePermutations!$Q$2:$S$2,0))=1,"X","")</f>
        <v>X</v>
      </c>
      <c r="I4241" s="64">
        <f t="shared" si="347"/>
        <v>0.75</v>
      </c>
      <c r="J4241" s="64">
        <f t="shared" si="345"/>
        <v>0.25345030861052398</v>
      </c>
      <c r="K4241" s="64">
        <f t="shared" si="344"/>
        <v>0.55991226854210696</v>
      </c>
      <c r="L4241" s="67" t="str">
        <f>IF(VLOOKUP($A4241,ApplicablePermutations!$U$3:$V$146,2,0)=1,"X","")</f>
        <v/>
      </c>
      <c r="M4241" t="str">
        <f t="shared" si="343"/>
        <v/>
      </c>
      <c r="N4241" s="64">
        <f t="shared" si="346"/>
        <v>0.55991226854210696</v>
      </c>
    </row>
    <row r="4242" spans="1:14" x14ac:dyDescent="0.25">
      <c r="A4242" t="s">
        <v>462</v>
      </c>
      <c r="B4242" t="s">
        <v>239</v>
      </c>
      <c r="C4242" s="65" t="s">
        <v>486</v>
      </c>
      <c r="D4242" s="64" t="str">
        <f>IFERROR(INDEX('Feasibility Factor'!$D$5:$N$123,MATCH(VLOOKUP($A4242,PairList!$A$2:$D$205,2,0),'Feasibility Factor'!$C$5:$C$123,0),MATCH(VLOOKUP($B4242,PairList!$F$2:$I$14,2,0),'Feasibility Factor'!$D$3:$N$3,0)),"")</f>
        <v/>
      </c>
      <c r="E4242" s="64">
        <v>0</v>
      </c>
      <c r="F4242" s="64" t="str">
        <f>IFERROR(INDEX(ESShip!$C$2:$C$99,MATCH(VLOOKUP($A4242,PairList!$A$2:$D$205,3,0),ESShip!$A$2:$A$99,0)),"")</f>
        <v/>
      </c>
      <c r="G4242" s="64">
        <v>0.25345030861052398</v>
      </c>
      <c r="H4242" s="67" t="str">
        <f>IF(INDEX(ApplicablePermutations!$B$3:$N$205,MATCH($A4242,ApplicablePermutations!$A$3:$A$205,0),MATCH($B4242,ApplicablePermutations!$B$2:$N$2,0))*INDEX(ApplicablePermutations!$Q$3:$S$205,MATCH($A4242,ApplicablePermutations!$P$3:$P$205,0),MATCH($C4242,ApplicablePermutations!$Q$2:$S$2,0))=1,"X","")</f>
        <v>X</v>
      </c>
      <c r="I4242" s="64">
        <f t="shared" si="347"/>
        <v>0.75</v>
      </c>
      <c r="J4242" s="64">
        <f t="shared" si="345"/>
        <v>0.25345030861052398</v>
      </c>
      <c r="K4242" s="64">
        <f t="shared" si="344"/>
        <v>0.55991226854210696</v>
      </c>
      <c r="L4242" s="67" t="str">
        <f>IF(VLOOKUP($A4242,ApplicablePermutations!$U$3:$V$146,2,0)=1,"X","")</f>
        <v/>
      </c>
      <c r="M4242" t="str">
        <f t="shared" si="343"/>
        <v/>
      </c>
      <c r="N4242" s="64">
        <f t="shared" si="346"/>
        <v>0.55991226854210696</v>
      </c>
    </row>
    <row r="4243" spans="1:14" x14ac:dyDescent="0.25">
      <c r="A4243" t="s">
        <v>462</v>
      </c>
      <c r="B4243" t="s">
        <v>329</v>
      </c>
      <c r="C4243" s="65" t="s">
        <v>486</v>
      </c>
      <c r="D4243" s="64" t="str">
        <f>IFERROR(INDEX('Feasibility Factor'!$D$5:$N$123,MATCH(VLOOKUP($A4243,PairList!$A$2:$D$205,2,0),'Feasibility Factor'!$C$5:$C$123,0),MATCH(VLOOKUP($B4243,PairList!$F$2:$I$14,2,0),'Feasibility Factor'!$D$3:$N$3,0)),"")</f>
        <v/>
      </c>
      <c r="E4243" s="64">
        <v>0</v>
      </c>
      <c r="F4243" s="64" t="str">
        <f>IFERROR(INDEX(ESShip!$C$2:$C$99,MATCH(VLOOKUP($A4243,PairList!$A$2:$D$205,3,0),ESShip!$A$2:$A$99,0)),"")</f>
        <v/>
      </c>
      <c r="G4243" s="64">
        <v>0.25345030861052398</v>
      </c>
      <c r="H4243" s="67" t="str">
        <f>IF(INDEX(ApplicablePermutations!$B$3:$N$205,MATCH($A4243,ApplicablePermutations!$A$3:$A$205,0),MATCH($B4243,ApplicablePermutations!$B$2:$N$2,0))*INDEX(ApplicablePermutations!$Q$3:$S$205,MATCH($A4243,ApplicablePermutations!$P$3:$P$205,0),MATCH($C4243,ApplicablePermutations!$Q$2:$S$2,0))=1,"X","")</f>
        <v>X</v>
      </c>
      <c r="I4243" s="64">
        <f t="shared" si="347"/>
        <v>0.75</v>
      </c>
      <c r="J4243" s="64">
        <f t="shared" si="345"/>
        <v>0.25345030861052398</v>
      </c>
      <c r="K4243" s="64">
        <f t="shared" si="344"/>
        <v>0.55991226854210696</v>
      </c>
      <c r="L4243" s="67" t="str">
        <f>IF(VLOOKUP($A4243,ApplicablePermutations!$U$3:$V$146,2,0)=1,"X","")</f>
        <v/>
      </c>
      <c r="M4243" t="str">
        <f t="shared" si="343"/>
        <v/>
      </c>
      <c r="N4243" s="64">
        <f t="shared" si="346"/>
        <v>0.55991226854210696</v>
      </c>
    </row>
    <row r="4244" spans="1:14" x14ac:dyDescent="0.25">
      <c r="A4244" t="s">
        <v>462</v>
      </c>
      <c r="B4244" t="s">
        <v>330</v>
      </c>
      <c r="C4244" s="65" t="s">
        <v>486</v>
      </c>
      <c r="D4244" s="64" t="str">
        <f>IFERROR(INDEX('Feasibility Factor'!$D$5:$N$123,MATCH(VLOOKUP($A4244,PairList!$A$2:$D$205,2,0),'Feasibility Factor'!$C$5:$C$123,0),MATCH(VLOOKUP($B4244,PairList!$F$2:$I$14,2,0),'Feasibility Factor'!$D$3:$N$3,0)),"")</f>
        <v/>
      </c>
      <c r="E4244" s="64">
        <v>0</v>
      </c>
      <c r="F4244" s="64" t="str">
        <f>IFERROR(INDEX(ESShip!$C$2:$C$99,MATCH(VLOOKUP($A4244,PairList!$A$2:$D$205,3,0),ESShip!$A$2:$A$99,0)),"")</f>
        <v/>
      </c>
      <c r="G4244" s="64">
        <v>0.25345030861052398</v>
      </c>
      <c r="H4244" s="67" t="str">
        <f>IF(INDEX(ApplicablePermutations!$B$3:$N$205,MATCH($A4244,ApplicablePermutations!$A$3:$A$205,0),MATCH($B4244,ApplicablePermutations!$B$2:$N$2,0))*INDEX(ApplicablePermutations!$Q$3:$S$205,MATCH($A4244,ApplicablePermutations!$P$3:$P$205,0),MATCH($C4244,ApplicablePermutations!$Q$2:$S$2,0))=1,"X","")</f>
        <v>X</v>
      </c>
      <c r="I4244" s="64">
        <f t="shared" si="347"/>
        <v>0.75</v>
      </c>
      <c r="J4244" s="64">
        <f t="shared" si="345"/>
        <v>0.25345030861052398</v>
      </c>
      <c r="K4244" s="64">
        <f t="shared" si="344"/>
        <v>0.55991226854210696</v>
      </c>
      <c r="L4244" s="67" t="str">
        <f>IF(VLOOKUP($A4244,ApplicablePermutations!$U$3:$V$146,2,0)=1,"X","")</f>
        <v/>
      </c>
      <c r="M4244" t="str">
        <f t="shared" si="343"/>
        <v/>
      </c>
      <c r="N4244" s="64">
        <f t="shared" si="346"/>
        <v>0.55991226854210696</v>
      </c>
    </row>
    <row r="4245" spans="1:14" x14ac:dyDescent="0.25">
      <c r="A4245" t="s">
        <v>462</v>
      </c>
      <c r="B4245" t="s">
        <v>331</v>
      </c>
      <c r="C4245" s="65" t="s">
        <v>486</v>
      </c>
      <c r="D4245" s="64" t="str">
        <f>IFERROR(INDEX('Feasibility Factor'!$D$5:$N$123,MATCH(VLOOKUP($A4245,PairList!$A$2:$D$205,2,0),'Feasibility Factor'!$C$5:$C$123,0),MATCH(VLOOKUP($B4245,PairList!$F$2:$I$14,2,0),'Feasibility Factor'!$D$3:$N$3,0)),"")</f>
        <v/>
      </c>
      <c r="E4245" s="64">
        <v>0.75</v>
      </c>
      <c r="F4245" s="64" t="str">
        <f>IFERROR(INDEX(ESShip!$C$2:$C$99,MATCH(VLOOKUP($A4245,PairList!$A$2:$D$205,3,0),ESShip!$A$2:$A$99,0)),"")</f>
        <v/>
      </c>
      <c r="G4245" s="64">
        <v>0.25345030861052381</v>
      </c>
      <c r="H4245" s="67" t="str">
        <f>IF(INDEX(ApplicablePermutations!$B$3:$N$205,MATCH($A4245,ApplicablePermutations!$A$3:$A$205,0),MATCH($B4245,ApplicablePermutations!$B$2:$N$2,0))*INDEX(ApplicablePermutations!$Q$3:$S$205,MATCH($A4245,ApplicablePermutations!$P$3:$P$205,0),MATCH($C4245,ApplicablePermutations!$Q$2:$S$2,0))=1,"X","")</f>
        <v/>
      </c>
      <c r="I4245" s="64" t="str">
        <f t="shared" si="347"/>
        <v/>
      </c>
      <c r="J4245" s="64" t="str">
        <f t="shared" si="345"/>
        <v/>
      </c>
      <c r="K4245" s="64">
        <f t="shared" si="344"/>
        <v>0</v>
      </c>
      <c r="L4245" s="67" t="str">
        <f>IF(VLOOKUP($A4245,ApplicablePermutations!$U$3:$V$146,2,0)=1,"X","")</f>
        <v/>
      </c>
      <c r="M4245" t="str">
        <f t="shared" si="343"/>
        <v/>
      </c>
      <c r="N4245" s="64">
        <f t="shared" si="346"/>
        <v>0</v>
      </c>
    </row>
    <row r="4246" spans="1:14" x14ac:dyDescent="0.25">
      <c r="A4246" t="s">
        <v>462</v>
      </c>
      <c r="B4246" t="s">
        <v>332</v>
      </c>
      <c r="C4246" s="65" t="s">
        <v>486</v>
      </c>
      <c r="D4246" s="64" t="str">
        <f>IFERROR(INDEX('Feasibility Factor'!$D$5:$N$123,MATCH(VLOOKUP($A4246,PairList!$A$2:$D$205,2,0),'Feasibility Factor'!$C$5:$C$123,0),MATCH(VLOOKUP($B4246,PairList!$F$2:$I$14,2,0),'Feasibility Factor'!$D$3:$N$3,0)),"")</f>
        <v/>
      </c>
      <c r="E4246" s="64">
        <v>0</v>
      </c>
      <c r="F4246" s="64" t="str">
        <f>IFERROR(INDEX(ESShip!$C$2:$C$99,MATCH(VLOOKUP($A4246,PairList!$A$2:$D$205,3,0),ESShip!$A$2:$A$99,0)),"")</f>
        <v/>
      </c>
      <c r="G4246" s="64">
        <v>0.25345030861052398</v>
      </c>
      <c r="H4246" s="67" t="str">
        <f>IF(INDEX(ApplicablePermutations!$B$3:$N$205,MATCH($A4246,ApplicablePermutations!$A$3:$A$205,0),MATCH($B4246,ApplicablePermutations!$B$2:$N$2,0))*INDEX(ApplicablePermutations!$Q$3:$S$205,MATCH($A4246,ApplicablePermutations!$P$3:$P$205,0),MATCH($C4246,ApplicablePermutations!$Q$2:$S$2,0))=1,"X","")</f>
        <v>X</v>
      </c>
      <c r="I4246" s="64">
        <f t="shared" si="347"/>
        <v>0.75</v>
      </c>
      <c r="J4246" s="64">
        <f t="shared" si="345"/>
        <v>0.25345030861052398</v>
      </c>
      <c r="K4246" s="64">
        <f t="shared" si="344"/>
        <v>0.55991226854210696</v>
      </c>
      <c r="L4246" s="67" t="str">
        <f>IF(VLOOKUP($A4246,ApplicablePermutations!$U$3:$V$146,2,0)=1,"X","")</f>
        <v/>
      </c>
      <c r="M4246" t="str">
        <f t="shared" si="343"/>
        <v/>
      </c>
      <c r="N4246" s="64">
        <f t="shared" si="346"/>
        <v>0.55991226854210696</v>
      </c>
    </row>
    <row r="4247" spans="1:14" x14ac:dyDescent="0.25">
      <c r="A4247" t="s">
        <v>462</v>
      </c>
      <c r="B4247" t="s">
        <v>243</v>
      </c>
      <c r="C4247" s="65" t="s">
        <v>486</v>
      </c>
      <c r="D4247" s="64" t="str">
        <f>IFERROR(INDEX('Feasibility Factor'!$D$5:$N$123,MATCH(VLOOKUP($A4247,PairList!$A$2:$D$205,2,0),'Feasibility Factor'!$C$5:$C$123,0),MATCH(VLOOKUP($B4247,PairList!$F$2:$I$14,2,0),'Feasibility Factor'!$D$3:$N$3,0)),"")</f>
        <v/>
      </c>
      <c r="E4247" s="64">
        <v>0.75</v>
      </c>
      <c r="F4247" s="64" t="str">
        <f>IFERROR(INDEX(ESShip!$C$2:$C$99,MATCH(VLOOKUP($A4247,PairList!$A$2:$D$205,3,0),ESShip!$A$2:$A$99,0)),"")</f>
        <v/>
      </c>
      <c r="G4247" s="64">
        <v>0.25345030861052381</v>
      </c>
      <c r="H4247" s="67" t="str">
        <f>IF(INDEX(ApplicablePermutations!$B$3:$N$205,MATCH($A4247,ApplicablePermutations!$A$3:$A$205,0),MATCH($B4247,ApplicablePermutations!$B$2:$N$2,0))*INDEX(ApplicablePermutations!$Q$3:$S$205,MATCH($A4247,ApplicablePermutations!$P$3:$P$205,0),MATCH($C4247,ApplicablePermutations!$Q$2:$S$2,0))=1,"X","")</f>
        <v/>
      </c>
      <c r="I4247" s="64" t="str">
        <f t="shared" si="347"/>
        <v/>
      </c>
      <c r="J4247" s="64" t="str">
        <f t="shared" si="345"/>
        <v/>
      </c>
      <c r="K4247" s="64">
        <f t="shared" si="344"/>
        <v>0</v>
      </c>
      <c r="L4247" s="67" t="str">
        <f>IF(VLOOKUP($A4247,ApplicablePermutations!$U$3:$V$146,2,0)=1,"X","")</f>
        <v/>
      </c>
      <c r="M4247" t="str">
        <f t="shared" si="343"/>
        <v/>
      </c>
      <c r="N4247" s="64">
        <f t="shared" si="346"/>
        <v>0</v>
      </c>
    </row>
    <row r="4248" spans="1:14" x14ac:dyDescent="0.25">
      <c r="A4248" t="s">
        <v>462</v>
      </c>
      <c r="B4248" t="s">
        <v>333</v>
      </c>
      <c r="C4248" s="65" t="s">
        <v>486</v>
      </c>
      <c r="D4248" s="64" t="str">
        <f>IFERROR(INDEX('Feasibility Factor'!$D$5:$N$123,MATCH(VLOOKUP($A4248,PairList!$A$2:$D$205,2,0),'Feasibility Factor'!$C$5:$C$123,0),MATCH(VLOOKUP($B4248,PairList!$F$2:$I$14,2,0),'Feasibility Factor'!$D$3:$N$3,0)),"")</f>
        <v/>
      </c>
      <c r="E4248" s="64">
        <v>0.75</v>
      </c>
      <c r="F4248" s="64" t="str">
        <f>IFERROR(INDEX(ESShip!$C$2:$C$99,MATCH(VLOOKUP($A4248,PairList!$A$2:$D$205,3,0),ESShip!$A$2:$A$99,0)),"")</f>
        <v/>
      </c>
      <c r="G4248" s="64">
        <v>0.25345030861052381</v>
      </c>
      <c r="H4248" s="67" t="str">
        <f>IF(INDEX(ApplicablePermutations!$B$3:$N$205,MATCH($A4248,ApplicablePermutations!$A$3:$A$205,0),MATCH($B4248,ApplicablePermutations!$B$2:$N$2,0))*INDEX(ApplicablePermutations!$Q$3:$S$205,MATCH($A4248,ApplicablePermutations!$P$3:$P$205,0),MATCH($C4248,ApplicablePermutations!$Q$2:$S$2,0))=1,"X","")</f>
        <v/>
      </c>
      <c r="I4248" s="64" t="str">
        <f t="shared" si="347"/>
        <v/>
      </c>
      <c r="J4248" s="64" t="str">
        <f t="shared" si="345"/>
        <v/>
      </c>
      <c r="K4248" s="64">
        <f t="shared" si="344"/>
        <v>0</v>
      </c>
      <c r="L4248" s="67" t="str">
        <f>IF(VLOOKUP($A4248,ApplicablePermutations!$U$3:$V$146,2,0)=1,"X","")</f>
        <v/>
      </c>
      <c r="M4248" t="str">
        <f t="shared" si="343"/>
        <v/>
      </c>
      <c r="N4248" s="64">
        <f t="shared" si="346"/>
        <v>0</v>
      </c>
    </row>
    <row r="4249" spans="1:14" x14ac:dyDescent="0.25">
      <c r="A4249" t="s">
        <v>462</v>
      </c>
      <c r="B4249" t="s">
        <v>334</v>
      </c>
      <c r="C4249" s="65" t="s">
        <v>486</v>
      </c>
      <c r="D4249" s="64" t="str">
        <f>IFERROR(INDEX('Feasibility Factor'!$D$5:$N$123,MATCH(VLOOKUP($A4249,PairList!$A$2:$D$205,2,0),'Feasibility Factor'!$C$5:$C$123,0),MATCH(VLOOKUP($B4249,PairList!$F$2:$I$14,2,0),'Feasibility Factor'!$D$3:$N$3,0)),"")</f>
        <v/>
      </c>
      <c r="E4249" s="64">
        <v>0</v>
      </c>
      <c r="F4249" s="64" t="str">
        <f>IFERROR(INDEX(ESShip!$C$2:$C$99,MATCH(VLOOKUP($A4249,PairList!$A$2:$D$205,3,0),ESShip!$A$2:$A$99,0)),"")</f>
        <v/>
      </c>
      <c r="G4249" s="64">
        <v>0.25345030861052398</v>
      </c>
      <c r="H4249" s="67" t="str">
        <f>IF(INDEX(ApplicablePermutations!$B$3:$N$205,MATCH($A4249,ApplicablePermutations!$A$3:$A$205,0),MATCH($B4249,ApplicablePermutations!$B$2:$N$2,0))*INDEX(ApplicablePermutations!$Q$3:$S$205,MATCH($A4249,ApplicablePermutations!$P$3:$P$205,0),MATCH($C4249,ApplicablePermutations!$Q$2:$S$2,0))=1,"X","")</f>
        <v>X</v>
      </c>
      <c r="I4249" s="64">
        <f t="shared" si="347"/>
        <v>0.75</v>
      </c>
      <c r="J4249" s="64">
        <f t="shared" si="345"/>
        <v>0.25345030861052398</v>
      </c>
      <c r="K4249" s="64">
        <f t="shared" si="344"/>
        <v>0.55991226854210696</v>
      </c>
      <c r="L4249" s="67" t="str">
        <f>IF(VLOOKUP($A4249,ApplicablePermutations!$U$3:$V$146,2,0)=1,"X","")</f>
        <v/>
      </c>
      <c r="M4249" t="str">
        <f t="shared" si="343"/>
        <v/>
      </c>
      <c r="N4249" s="64">
        <f t="shared" si="346"/>
        <v>0.55991226854210696</v>
      </c>
    </row>
    <row r="4250" spans="1:14" x14ac:dyDescent="0.25">
      <c r="A4250" t="s">
        <v>462</v>
      </c>
      <c r="B4250" t="s">
        <v>94</v>
      </c>
      <c r="C4250" s="65" t="s">
        <v>486</v>
      </c>
      <c r="D4250" s="64" t="str">
        <f>IFERROR(INDEX('Feasibility Factor'!$D$5:$N$123,MATCH(VLOOKUP($A4250,PairList!$A$2:$D$205,2,0),'Feasibility Factor'!$C$5:$C$123,0),MATCH(VLOOKUP($B4250,PairList!$F$2:$I$14,2,0),'Feasibility Factor'!$D$3:$N$3,0)),"")</f>
        <v/>
      </c>
      <c r="E4250" s="64">
        <v>0</v>
      </c>
      <c r="F4250" s="64" t="str">
        <f>IFERROR(INDEX(ESShip!$C$2:$C$99,MATCH(VLOOKUP($A4250,PairList!$A$2:$D$205,3,0),ESShip!$A$2:$A$99,0)),"")</f>
        <v/>
      </c>
      <c r="G4250" s="64">
        <v>0.25345030861052398</v>
      </c>
      <c r="H4250" s="67" t="str">
        <f>IF(INDEX(ApplicablePermutations!$B$3:$N$205,MATCH($A4250,ApplicablePermutations!$A$3:$A$205,0),MATCH($B4250,ApplicablePermutations!$B$2:$N$2,0))*INDEX(ApplicablePermutations!$Q$3:$S$205,MATCH($A4250,ApplicablePermutations!$P$3:$P$205,0),MATCH($C4250,ApplicablePermutations!$Q$2:$S$2,0))=1,"X","")</f>
        <v>X</v>
      </c>
      <c r="I4250" s="64">
        <f t="shared" si="347"/>
        <v>0.75</v>
      </c>
      <c r="J4250" s="64">
        <f t="shared" si="345"/>
        <v>0.25345030861052398</v>
      </c>
      <c r="K4250" s="64">
        <f t="shared" si="344"/>
        <v>0.55991226854210696</v>
      </c>
      <c r="L4250" s="67" t="str">
        <f>IF(VLOOKUP($A4250,ApplicablePermutations!$U$3:$V$146,2,0)=1,"X","")</f>
        <v/>
      </c>
      <c r="M4250" t="str">
        <f t="shared" ref="M4250:M4313" si="348">IF(L4250="X",1.2,"")</f>
        <v/>
      </c>
      <c r="N4250" s="64">
        <f t="shared" si="346"/>
        <v>0.55991226854210696</v>
      </c>
    </row>
    <row r="4251" spans="1:14" x14ac:dyDescent="0.25">
      <c r="A4251" t="s">
        <v>462</v>
      </c>
      <c r="B4251" t="s">
        <v>335</v>
      </c>
      <c r="C4251" s="65" t="s">
        <v>486</v>
      </c>
      <c r="D4251" s="64" t="str">
        <f>IFERROR(INDEX('Feasibility Factor'!$D$5:$N$123,MATCH(VLOOKUP($A4251,PairList!$A$2:$D$205,2,0),'Feasibility Factor'!$C$5:$C$123,0),MATCH(VLOOKUP($B4251,PairList!$F$2:$I$14,2,0),'Feasibility Factor'!$D$3:$N$3,0)),"")</f>
        <v/>
      </c>
      <c r="E4251" s="64">
        <v>0</v>
      </c>
      <c r="F4251" s="64" t="str">
        <f>IFERROR(INDEX(ESShip!$C$2:$C$99,MATCH(VLOOKUP($A4251,PairList!$A$2:$D$205,3,0),ESShip!$A$2:$A$99,0)),"")</f>
        <v/>
      </c>
      <c r="G4251" s="64">
        <v>0.25345030861052398</v>
      </c>
      <c r="H4251" s="67" t="str">
        <f>IF(INDEX(ApplicablePermutations!$B$3:$N$205,MATCH($A4251,ApplicablePermutations!$A$3:$A$205,0),MATCH($B4251,ApplicablePermutations!$B$2:$N$2,0))*INDEX(ApplicablePermutations!$Q$3:$S$205,MATCH($A4251,ApplicablePermutations!$P$3:$P$205,0),MATCH($C4251,ApplicablePermutations!$Q$2:$S$2,0))=1,"X","")</f>
        <v>X</v>
      </c>
      <c r="I4251" s="64">
        <f t="shared" si="347"/>
        <v>0.75</v>
      </c>
      <c r="J4251" s="64">
        <f t="shared" si="345"/>
        <v>0.25345030861052398</v>
      </c>
      <c r="K4251" s="64">
        <f t="shared" si="344"/>
        <v>0.55991226854210696</v>
      </c>
      <c r="L4251" s="67" t="str">
        <f>IF(VLOOKUP($A4251,ApplicablePermutations!$U$3:$V$146,2,0)=1,"X","")</f>
        <v/>
      </c>
      <c r="M4251" t="str">
        <f t="shared" si="348"/>
        <v/>
      </c>
      <c r="N4251" s="64">
        <f t="shared" si="346"/>
        <v>0.55991226854210696</v>
      </c>
    </row>
    <row r="4252" spans="1:14" x14ac:dyDescent="0.25">
      <c r="A4252" t="s">
        <v>462</v>
      </c>
      <c r="B4252" t="s">
        <v>100</v>
      </c>
      <c r="C4252" s="65" t="s">
        <v>486</v>
      </c>
      <c r="D4252" s="64" t="str">
        <f>IFERROR(INDEX('Feasibility Factor'!$D$5:$N$123,MATCH(VLOOKUP($A4252,PairList!$A$2:$D$205,2,0),'Feasibility Factor'!$C$5:$C$123,0),MATCH(VLOOKUP($B4252,PairList!$F$2:$I$14,2,0),'Feasibility Factor'!$D$3:$N$3,0)),"")</f>
        <v/>
      </c>
      <c r="E4252" s="64">
        <v>0.75</v>
      </c>
      <c r="F4252" s="64" t="str">
        <f>IFERROR(INDEX(ESShip!$C$2:$C$99,MATCH(VLOOKUP($A4252,PairList!$A$2:$D$205,3,0),ESShip!$A$2:$A$99,0)),"")</f>
        <v/>
      </c>
      <c r="G4252" s="64">
        <v>0.25345030861052381</v>
      </c>
      <c r="H4252" s="67" t="str">
        <f>IF(INDEX(ApplicablePermutations!$B$3:$N$205,MATCH($A4252,ApplicablePermutations!$A$3:$A$205,0),MATCH($B4252,ApplicablePermutations!$B$2:$N$2,0))*INDEX(ApplicablePermutations!$Q$3:$S$205,MATCH($A4252,ApplicablePermutations!$P$3:$P$205,0),MATCH($C4252,ApplicablePermutations!$Q$2:$S$2,0))=1,"X","")</f>
        <v/>
      </c>
      <c r="I4252" s="64" t="str">
        <f t="shared" si="347"/>
        <v/>
      </c>
      <c r="J4252" s="64" t="str">
        <f t="shared" si="345"/>
        <v/>
      </c>
      <c r="K4252" s="64">
        <f t="shared" si="344"/>
        <v>0</v>
      </c>
      <c r="L4252" s="67" t="str">
        <f>IF(VLOOKUP($A4252,ApplicablePermutations!$U$3:$V$146,2,0)=1,"X","")</f>
        <v/>
      </c>
      <c r="M4252" t="str">
        <f t="shared" si="348"/>
        <v/>
      </c>
      <c r="N4252" s="64">
        <f t="shared" si="346"/>
        <v>0</v>
      </c>
    </row>
    <row r="4253" spans="1:14" x14ac:dyDescent="0.25">
      <c r="A4253" t="s">
        <v>463</v>
      </c>
      <c r="B4253" t="s">
        <v>327</v>
      </c>
      <c r="C4253" s="65" t="s">
        <v>485</v>
      </c>
      <c r="D4253" s="64">
        <f>IFERROR(INDEX('Feasibility Factor'!$D$5:$N$123,MATCH(VLOOKUP($A4253,PairList!$A$2:$D$205,2,0),'Feasibility Factor'!$C$5:$C$123,0),MATCH(VLOOKUP($B4253,PairList!$F$2:$I$14,2,0),'Feasibility Factor'!$D$3:$N$3,0)),"")</f>
        <v>0</v>
      </c>
      <c r="E4253" s="64">
        <v>0.94999999999999973</v>
      </c>
      <c r="F4253" s="64" t="str">
        <f>IFERROR(INDEX(ESShip!$C$2:$C$99,MATCH(VLOOKUP($A4253,PairList!$A$2:$D$205,3,0),ESShip!$A$2:$A$99,0)),"")</f>
        <v/>
      </c>
      <c r="G4253" s="64">
        <v>0.55361450594057737</v>
      </c>
      <c r="H4253" s="67" t="str">
        <f>IF(INDEX(ApplicablePermutations!$B$3:$N$205,MATCH($A4253,ApplicablePermutations!$A$3:$A$205,0),MATCH($B4253,ApplicablePermutations!$B$2:$N$2,0))*INDEX(ApplicablePermutations!$Q$3:$S$205,MATCH($A4253,ApplicablePermutations!$P$3:$P$205,0),MATCH($C4253,ApplicablePermutations!$Q$2:$S$2,0))=1,"X","")</f>
        <v>X</v>
      </c>
      <c r="I4253" s="64">
        <f t="shared" si="347"/>
        <v>0.94999999999999973</v>
      </c>
      <c r="J4253" s="64">
        <f t="shared" si="345"/>
        <v>0.55361450594057737</v>
      </c>
      <c r="K4253" s="64">
        <f t="shared" si="344"/>
        <v>0.42406621935645139</v>
      </c>
      <c r="L4253" s="67" t="str">
        <f>IF(VLOOKUP($A4253,ApplicablePermutations!$U$3:$V$146,2,0)=1,"X","")</f>
        <v/>
      </c>
      <c r="M4253" t="str">
        <f t="shared" si="348"/>
        <v/>
      </c>
      <c r="N4253" s="64">
        <f t="shared" si="346"/>
        <v>0.42406621935645139</v>
      </c>
    </row>
    <row r="4254" spans="1:14" x14ac:dyDescent="0.25">
      <c r="A4254" t="s">
        <v>463</v>
      </c>
      <c r="B4254" t="s">
        <v>328</v>
      </c>
      <c r="C4254" s="65" t="s">
        <v>485</v>
      </c>
      <c r="D4254" s="64">
        <f>IFERROR(INDEX('Feasibility Factor'!$D$5:$N$123,MATCH(VLOOKUP($A4254,PairList!$A$2:$D$205,2,0),'Feasibility Factor'!$C$5:$C$123,0),MATCH(VLOOKUP($B4254,PairList!$F$2:$I$14,2,0),'Feasibility Factor'!$D$3:$N$3,0)),"")</f>
        <v>0</v>
      </c>
      <c r="E4254" s="64">
        <v>0</v>
      </c>
      <c r="F4254" s="64" t="str">
        <f>IFERROR(INDEX(ESShip!$C$2:$C$99,MATCH(VLOOKUP($A4254,PairList!$A$2:$D$205,3,0),ESShip!$A$2:$A$99,0)),"")</f>
        <v/>
      </c>
      <c r="G4254" s="64">
        <v>0.33042175891086611</v>
      </c>
      <c r="H4254" s="67" t="str">
        <f>IF(INDEX(ApplicablePermutations!$B$3:$N$205,MATCH($A4254,ApplicablePermutations!$A$3:$A$205,0),MATCH($B4254,ApplicablePermutations!$B$2:$N$2,0))*INDEX(ApplicablePermutations!$Q$3:$S$205,MATCH($A4254,ApplicablePermutations!$P$3:$P$205,0),MATCH($C4254,ApplicablePermutations!$Q$2:$S$2,0))=1,"X","")</f>
        <v>X</v>
      </c>
      <c r="I4254" s="64">
        <f t="shared" si="347"/>
        <v>0.94999999999999951</v>
      </c>
      <c r="J4254" s="64">
        <f t="shared" si="345"/>
        <v>0.33042175891086611</v>
      </c>
      <c r="K4254" s="64">
        <f t="shared" si="344"/>
        <v>0.63609932903467692</v>
      </c>
      <c r="L4254" s="67" t="str">
        <f>IF(VLOOKUP($A4254,ApplicablePermutations!$U$3:$V$146,2,0)=1,"X","")</f>
        <v/>
      </c>
      <c r="M4254" t="str">
        <f t="shared" si="348"/>
        <v/>
      </c>
      <c r="N4254" s="64">
        <f t="shared" si="346"/>
        <v>0.63609932903467692</v>
      </c>
    </row>
    <row r="4255" spans="1:14" x14ac:dyDescent="0.25">
      <c r="A4255" t="s">
        <v>463</v>
      </c>
      <c r="B4255" t="s">
        <v>239</v>
      </c>
      <c r="C4255" s="65" t="s">
        <v>485</v>
      </c>
      <c r="D4255" s="64">
        <f>IFERROR(INDEX('Feasibility Factor'!$D$5:$N$123,MATCH(VLOOKUP($A4255,PairList!$A$2:$D$205,2,0),'Feasibility Factor'!$C$5:$C$123,0),MATCH(VLOOKUP($B4255,PairList!$F$2:$I$14,2,0),'Feasibility Factor'!$D$3:$N$3,0)),"")</f>
        <v>1</v>
      </c>
      <c r="E4255" s="64">
        <v>0</v>
      </c>
      <c r="F4255" s="64" t="str">
        <f>IFERROR(INDEX(ESShip!$C$2:$C$99,MATCH(VLOOKUP($A4255,PairList!$A$2:$D$205,3,0),ESShip!$A$2:$A$99,0)),"")</f>
        <v/>
      </c>
      <c r="G4255" s="64">
        <v>0.33042175891086611</v>
      </c>
      <c r="H4255" s="67" t="str">
        <f>IF(INDEX(ApplicablePermutations!$B$3:$N$205,MATCH($A4255,ApplicablePermutations!$A$3:$A$205,0),MATCH($B4255,ApplicablePermutations!$B$2:$N$2,0))*INDEX(ApplicablePermutations!$Q$3:$S$205,MATCH($A4255,ApplicablePermutations!$P$3:$P$205,0),MATCH($C4255,ApplicablePermutations!$Q$2:$S$2,0))=1,"X","")</f>
        <v>X</v>
      </c>
      <c r="I4255" s="64">
        <f t="shared" si="347"/>
        <v>1</v>
      </c>
      <c r="J4255" s="64">
        <f t="shared" si="345"/>
        <v>0.33042175891086611</v>
      </c>
      <c r="K4255" s="64">
        <f t="shared" si="344"/>
        <v>0.66957824108913389</v>
      </c>
      <c r="L4255" s="67" t="str">
        <f>IF(VLOOKUP($A4255,ApplicablePermutations!$U$3:$V$146,2,0)=1,"X","")</f>
        <v/>
      </c>
      <c r="M4255" t="str">
        <f t="shared" si="348"/>
        <v/>
      </c>
      <c r="N4255" s="64">
        <f t="shared" si="346"/>
        <v>0.66957824108913389</v>
      </c>
    </row>
    <row r="4256" spans="1:14" x14ac:dyDescent="0.25">
      <c r="A4256" t="s">
        <v>463</v>
      </c>
      <c r="B4256" t="s">
        <v>329</v>
      </c>
      <c r="C4256" s="65" t="s">
        <v>485</v>
      </c>
      <c r="D4256" s="64">
        <f>IFERROR(INDEX('Feasibility Factor'!$D$5:$N$123,MATCH(VLOOKUP($A4256,PairList!$A$2:$D$205,2,0),'Feasibility Factor'!$C$5:$C$123,0),MATCH(VLOOKUP($B4256,PairList!$F$2:$I$14,2,0),'Feasibility Factor'!$D$3:$N$3,0)),"")</f>
        <v>0</v>
      </c>
      <c r="E4256" s="64">
        <v>0</v>
      </c>
      <c r="F4256" s="64" t="str">
        <f>IFERROR(INDEX(ESShip!$C$2:$C$99,MATCH(VLOOKUP($A4256,PairList!$A$2:$D$205,3,0),ESShip!$A$2:$A$99,0)),"")</f>
        <v/>
      </c>
      <c r="G4256" s="64">
        <v>0.33042175891086611</v>
      </c>
      <c r="H4256" s="67" t="str">
        <f>IF(INDEX(ApplicablePermutations!$B$3:$N$205,MATCH($A4256,ApplicablePermutations!$A$3:$A$205,0),MATCH($B4256,ApplicablePermutations!$B$2:$N$2,0))*INDEX(ApplicablePermutations!$Q$3:$S$205,MATCH($A4256,ApplicablePermutations!$P$3:$P$205,0),MATCH($C4256,ApplicablePermutations!$Q$2:$S$2,0))=1,"X","")</f>
        <v>X</v>
      </c>
      <c r="I4256" s="64">
        <f t="shared" si="347"/>
        <v>0.94999999999999951</v>
      </c>
      <c r="J4256" s="64">
        <f t="shared" si="345"/>
        <v>0.33042175891086611</v>
      </c>
      <c r="K4256" s="64">
        <f t="shared" si="344"/>
        <v>0.63609932903467692</v>
      </c>
      <c r="L4256" s="67" t="str">
        <f>IF(VLOOKUP($A4256,ApplicablePermutations!$U$3:$V$146,2,0)=1,"X","")</f>
        <v/>
      </c>
      <c r="M4256" t="str">
        <f t="shared" si="348"/>
        <v/>
      </c>
      <c r="N4256" s="64">
        <f t="shared" si="346"/>
        <v>0.63609932903467692</v>
      </c>
    </row>
    <row r="4257" spans="1:14" x14ac:dyDescent="0.25">
      <c r="A4257" t="s">
        <v>463</v>
      </c>
      <c r="B4257" t="s">
        <v>330</v>
      </c>
      <c r="C4257" s="65" t="s">
        <v>485</v>
      </c>
      <c r="D4257" s="64">
        <f>IFERROR(INDEX('Feasibility Factor'!$D$5:$N$123,MATCH(VLOOKUP($A4257,PairList!$A$2:$D$205,2,0),'Feasibility Factor'!$C$5:$C$123,0),MATCH(VLOOKUP($B4257,PairList!$F$2:$I$14,2,0),'Feasibility Factor'!$D$3:$N$3,0)),"")</f>
        <v>0</v>
      </c>
      <c r="E4257" s="64">
        <v>0</v>
      </c>
      <c r="F4257" s="64" t="str">
        <f>IFERROR(INDEX(ESShip!$C$2:$C$99,MATCH(VLOOKUP($A4257,PairList!$A$2:$D$205,3,0),ESShip!$A$2:$A$99,0)),"")</f>
        <v/>
      </c>
      <c r="G4257" s="64">
        <v>0.33042175891086611</v>
      </c>
      <c r="H4257" s="67" t="str">
        <f>IF(INDEX(ApplicablePermutations!$B$3:$N$205,MATCH($A4257,ApplicablePermutations!$A$3:$A$205,0),MATCH($B4257,ApplicablePermutations!$B$2:$N$2,0))*INDEX(ApplicablePermutations!$Q$3:$S$205,MATCH($A4257,ApplicablePermutations!$P$3:$P$205,0),MATCH($C4257,ApplicablePermutations!$Q$2:$S$2,0))=1,"X","")</f>
        <v>X</v>
      </c>
      <c r="I4257" s="64">
        <f t="shared" si="347"/>
        <v>0.94999999999999951</v>
      </c>
      <c r="J4257" s="64">
        <f t="shared" si="345"/>
        <v>0.33042175891086611</v>
      </c>
      <c r="K4257" s="64">
        <f t="shared" si="344"/>
        <v>0.63609932903467692</v>
      </c>
      <c r="L4257" s="67" t="str">
        <f>IF(VLOOKUP($A4257,ApplicablePermutations!$U$3:$V$146,2,0)=1,"X","")</f>
        <v/>
      </c>
      <c r="M4257" t="str">
        <f t="shared" si="348"/>
        <v/>
      </c>
      <c r="N4257" s="64">
        <f t="shared" si="346"/>
        <v>0.63609932903467692</v>
      </c>
    </row>
    <row r="4258" spans="1:14" x14ac:dyDescent="0.25">
      <c r="A4258" t="s">
        <v>463</v>
      </c>
      <c r="B4258" t="s">
        <v>331</v>
      </c>
      <c r="C4258" s="65" t="s">
        <v>485</v>
      </c>
      <c r="D4258" s="64">
        <f>IFERROR(INDEX('Feasibility Factor'!$D$5:$N$123,MATCH(VLOOKUP($A4258,PairList!$A$2:$D$205,2,0),'Feasibility Factor'!$C$5:$C$123,0),MATCH(VLOOKUP($B4258,PairList!$F$2:$I$14,2,0),'Feasibility Factor'!$D$3:$N$3,0)),"")</f>
        <v>0</v>
      </c>
      <c r="E4258" s="64">
        <v>0.94999999999999973</v>
      </c>
      <c r="F4258" s="64" t="str">
        <f>IFERROR(INDEX(ESShip!$C$2:$C$99,MATCH(VLOOKUP($A4258,PairList!$A$2:$D$205,3,0),ESShip!$A$2:$A$99,0)),"")</f>
        <v/>
      </c>
      <c r="G4258" s="64">
        <v>0.55361450594057737</v>
      </c>
      <c r="H4258" s="67" t="str">
        <f>IF(INDEX(ApplicablePermutations!$B$3:$N$205,MATCH($A4258,ApplicablePermutations!$A$3:$A$205,0),MATCH($B4258,ApplicablePermutations!$B$2:$N$2,0))*INDEX(ApplicablePermutations!$Q$3:$S$205,MATCH($A4258,ApplicablePermutations!$P$3:$P$205,0),MATCH($C4258,ApplicablePermutations!$Q$2:$S$2,0))=1,"X","")</f>
        <v/>
      </c>
      <c r="I4258" s="64" t="str">
        <f t="shared" si="347"/>
        <v/>
      </c>
      <c r="J4258" s="64" t="str">
        <f t="shared" si="345"/>
        <v/>
      </c>
      <c r="K4258" s="64">
        <f t="shared" si="344"/>
        <v>0</v>
      </c>
      <c r="L4258" s="67" t="str">
        <f>IF(VLOOKUP($A4258,ApplicablePermutations!$U$3:$V$146,2,0)=1,"X","")</f>
        <v/>
      </c>
      <c r="M4258" t="str">
        <f t="shared" si="348"/>
        <v/>
      </c>
      <c r="N4258" s="64">
        <f t="shared" si="346"/>
        <v>0</v>
      </c>
    </row>
    <row r="4259" spans="1:14" x14ac:dyDescent="0.25">
      <c r="A4259" t="s">
        <v>463</v>
      </c>
      <c r="B4259" t="s">
        <v>332</v>
      </c>
      <c r="C4259" s="65" t="s">
        <v>485</v>
      </c>
      <c r="D4259" s="64">
        <f>IFERROR(INDEX('Feasibility Factor'!$D$5:$N$123,MATCH(VLOOKUP($A4259,PairList!$A$2:$D$205,2,0),'Feasibility Factor'!$C$5:$C$123,0),MATCH(VLOOKUP($B4259,PairList!$F$2:$I$14,2,0),'Feasibility Factor'!$D$3:$N$3,0)),"")</f>
        <v>0</v>
      </c>
      <c r="E4259" s="64">
        <v>0</v>
      </c>
      <c r="F4259" s="64" t="str">
        <f>IFERROR(INDEX(ESShip!$C$2:$C$99,MATCH(VLOOKUP($A4259,PairList!$A$2:$D$205,3,0),ESShip!$A$2:$A$99,0)),"")</f>
        <v/>
      </c>
      <c r="G4259" s="64">
        <v>0.33042175891086611</v>
      </c>
      <c r="H4259" s="67" t="str">
        <f>IF(INDEX(ApplicablePermutations!$B$3:$N$205,MATCH($A4259,ApplicablePermutations!$A$3:$A$205,0),MATCH($B4259,ApplicablePermutations!$B$2:$N$2,0))*INDEX(ApplicablePermutations!$Q$3:$S$205,MATCH($A4259,ApplicablePermutations!$P$3:$P$205,0),MATCH($C4259,ApplicablePermutations!$Q$2:$S$2,0))=1,"X","")</f>
        <v>X</v>
      </c>
      <c r="I4259" s="64">
        <f t="shared" si="347"/>
        <v>0.94999999999999951</v>
      </c>
      <c r="J4259" s="64">
        <f t="shared" si="345"/>
        <v>0.33042175891086611</v>
      </c>
      <c r="K4259" s="64">
        <f t="shared" si="344"/>
        <v>0.63609932903467692</v>
      </c>
      <c r="L4259" s="67" t="str">
        <f>IF(VLOOKUP($A4259,ApplicablePermutations!$U$3:$V$146,2,0)=1,"X","")</f>
        <v/>
      </c>
      <c r="M4259" t="str">
        <f t="shared" si="348"/>
        <v/>
      </c>
      <c r="N4259" s="64">
        <f t="shared" si="346"/>
        <v>0.63609932903467692</v>
      </c>
    </row>
    <row r="4260" spans="1:14" x14ac:dyDescent="0.25">
      <c r="A4260" t="s">
        <v>463</v>
      </c>
      <c r="B4260" t="s">
        <v>243</v>
      </c>
      <c r="C4260" s="65" t="s">
        <v>485</v>
      </c>
      <c r="D4260" s="64">
        <f>IFERROR(INDEX('Feasibility Factor'!$D$5:$N$123,MATCH(VLOOKUP($A4260,PairList!$A$2:$D$205,2,0),'Feasibility Factor'!$C$5:$C$123,0),MATCH(VLOOKUP($B4260,PairList!$F$2:$I$14,2,0),'Feasibility Factor'!$D$3:$N$3,0)),"")</f>
        <v>0</v>
      </c>
      <c r="E4260" s="64">
        <v>0.94999999999999973</v>
      </c>
      <c r="F4260" s="64" t="str">
        <f>IFERROR(INDEX(ESShip!$C$2:$C$99,MATCH(VLOOKUP($A4260,PairList!$A$2:$D$205,3,0),ESShip!$A$2:$A$99,0)),"")</f>
        <v/>
      </c>
      <c r="G4260" s="64">
        <v>0.55361450594057737</v>
      </c>
      <c r="H4260" s="67" t="str">
        <f>IF(INDEX(ApplicablePermutations!$B$3:$N$205,MATCH($A4260,ApplicablePermutations!$A$3:$A$205,0),MATCH($B4260,ApplicablePermutations!$B$2:$N$2,0))*INDEX(ApplicablePermutations!$Q$3:$S$205,MATCH($A4260,ApplicablePermutations!$P$3:$P$205,0),MATCH($C4260,ApplicablePermutations!$Q$2:$S$2,0))=1,"X","")</f>
        <v/>
      </c>
      <c r="I4260" s="64" t="str">
        <f t="shared" si="347"/>
        <v/>
      </c>
      <c r="J4260" s="64" t="str">
        <f t="shared" si="345"/>
        <v/>
      </c>
      <c r="K4260" s="64">
        <f t="shared" si="344"/>
        <v>0</v>
      </c>
      <c r="L4260" s="67" t="str">
        <f>IF(VLOOKUP($A4260,ApplicablePermutations!$U$3:$V$146,2,0)=1,"X","")</f>
        <v/>
      </c>
      <c r="M4260" t="str">
        <f t="shared" si="348"/>
        <v/>
      </c>
      <c r="N4260" s="64">
        <f t="shared" si="346"/>
        <v>0</v>
      </c>
    </row>
    <row r="4261" spans="1:14" x14ac:dyDescent="0.25">
      <c r="A4261" t="s">
        <v>463</v>
      </c>
      <c r="B4261" t="s">
        <v>333</v>
      </c>
      <c r="C4261" s="65" t="s">
        <v>485</v>
      </c>
      <c r="D4261" s="64">
        <f>IFERROR(INDEX('Feasibility Factor'!$D$5:$N$123,MATCH(VLOOKUP($A4261,PairList!$A$2:$D$205,2,0),'Feasibility Factor'!$C$5:$C$123,0),MATCH(VLOOKUP($B4261,PairList!$F$2:$I$14,2,0),'Feasibility Factor'!$D$3:$N$3,0)),"")</f>
        <v>0</v>
      </c>
      <c r="E4261" s="64">
        <v>0.94999999999999973</v>
      </c>
      <c r="F4261" s="64" t="str">
        <f>IFERROR(INDEX(ESShip!$C$2:$C$99,MATCH(VLOOKUP($A4261,PairList!$A$2:$D$205,3,0),ESShip!$A$2:$A$99,0)),"")</f>
        <v/>
      </c>
      <c r="G4261" s="64">
        <v>0.55361450594057737</v>
      </c>
      <c r="H4261" s="67" t="str">
        <f>IF(INDEX(ApplicablePermutations!$B$3:$N$205,MATCH($A4261,ApplicablePermutations!$A$3:$A$205,0),MATCH($B4261,ApplicablePermutations!$B$2:$N$2,0))*INDEX(ApplicablePermutations!$Q$3:$S$205,MATCH($A4261,ApplicablePermutations!$P$3:$P$205,0),MATCH($C4261,ApplicablePermutations!$Q$2:$S$2,0))=1,"X","")</f>
        <v/>
      </c>
      <c r="I4261" s="64" t="str">
        <f t="shared" si="347"/>
        <v/>
      </c>
      <c r="J4261" s="64" t="str">
        <f t="shared" si="345"/>
        <v/>
      </c>
      <c r="K4261" s="64">
        <f t="shared" si="344"/>
        <v>0</v>
      </c>
      <c r="L4261" s="67" t="str">
        <f>IF(VLOOKUP($A4261,ApplicablePermutations!$U$3:$V$146,2,0)=1,"X","")</f>
        <v/>
      </c>
      <c r="M4261" t="str">
        <f t="shared" si="348"/>
        <v/>
      </c>
      <c r="N4261" s="64">
        <f t="shared" si="346"/>
        <v>0</v>
      </c>
    </row>
    <row r="4262" spans="1:14" x14ac:dyDescent="0.25">
      <c r="A4262" t="s">
        <v>463</v>
      </c>
      <c r="B4262" t="s">
        <v>334</v>
      </c>
      <c r="C4262" s="65" t="s">
        <v>485</v>
      </c>
      <c r="D4262" s="64">
        <f>IFERROR(INDEX('Feasibility Factor'!$D$5:$N$123,MATCH(VLOOKUP($A4262,PairList!$A$2:$D$205,2,0),'Feasibility Factor'!$C$5:$C$123,0),MATCH(VLOOKUP($B4262,PairList!$F$2:$I$14,2,0),'Feasibility Factor'!$D$3:$N$3,0)),"")</f>
        <v>0</v>
      </c>
      <c r="E4262" s="64">
        <v>0</v>
      </c>
      <c r="F4262" s="64" t="str">
        <f>IFERROR(INDEX(ESShip!$C$2:$C$99,MATCH(VLOOKUP($A4262,PairList!$A$2:$D$205,3,0),ESShip!$A$2:$A$99,0)),"")</f>
        <v/>
      </c>
      <c r="G4262" s="64">
        <v>0.33042175891086611</v>
      </c>
      <c r="H4262" s="67" t="str">
        <f>IF(INDEX(ApplicablePermutations!$B$3:$N$205,MATCH($A4262,ApplicablePermutations!$A$3:$A$205,0),MATCH($B4262,ApplicablePermutations!$B$2:$N$2,0))*INDEX(ApplicablePermutations!$Q$3:$S$205,MATCH($A4262,ApplicablePermutations!$P$3:$P$205,0),MATCH($C4262,ApplicablePermutations!$Q$2:$S$2,0))=1,"X","")</f>
        <v>X</v>
      </c>
      <c r="I4262" s="64">
        <f t="shared" si="347"/>
        <v>0.94999999999999951</v>
      </c>
      <c r="J4262" s="64">
        <f t="shared" si="345"/>
        <v>0.33042175891086611</v>
      </c>
      <c r="K4262" s="64">
        <f t="shared" si="344"/>
        <v>0.63609932903467692</v>
      </c>
      <c r="L4262" s="67" t="str">
        <f>IF(VLOOKUP($A4262,ApplicablePermutations!$U$3:$V$146,2,0)=1,"X","")</f>
        <v/>
      </c>
      <c r="M4262" t="str">
        <f t="shared" si="348"/>
        <v/>
      </c>
      <c r="N4262" s="64">
        <f t="shared" si="346"/>
        <v>0.63609932903467692</v>
      </c>
    </row>
    <row r="4263" spans="1:14" x14ac:dyDescent="0.25">
      <c r="A4263" t="s">
        <v>463</v>
      </c>
      <c r="B4263" t="s">
        <v>94</v>
      </c>
      <c r="C4263" s="65" t="s">
        <v>485</v>
      </c>
      <c r="D4263" s="64">
        <f>IFERROR(INDEX('Feasibility Factor'!$D$5:$N$123,MATCH(VLOOKUP($A4263,PairList!$A$2:$D$205,2,0),'Feasibility Factor'!$C$5:$C$123,0),MATCH(VLOOKUP($B4263,PairList!$F$2:$I$14,2,0),'Feasibility Factor'!$D$3:$N$3,0)),"")</f>
        <v>0</v>
      </c>
      <c r="E4263" s="64">
        <v>0</v>
      </c>
      <c r="F4263" s="64" t="str">
        <f>IFERROR(INDEX(ESShip!$C$2:$C$99,MATCH(VLOOKUP($A4263,PairList!$A$2:$D$205,3,0),ESShip!$A$2:$A$99,0)),"")</f>
        <v/>
      </c>
      <c r="G4263" s="64">
        <v>0.33042175891086611</v>
      </c>
      <c r="H4263" s="67" t="str">
        <f>IF(INDEX(ApplicablePermutations!$B$3:$N$205,MATCH($A4263,ApplicablePermutations!$A$3:$A$205,0),MATCH($B4263,ApplicablePermutations!$B$2:$N$2,0))*INDEX(ApplicablePermutations!$Q$3:$S$205,MATCH($A4263,ApplicablePermutations!$P$3:$P$205,0),MATCH($C4263,ApplicablePermutations!$Q$2:$S$2,0))=1,"X","")</f>
        <v>X</v>
      </c>
      <c r="I4263" s="64">
        <f t="shared" si="347"/>
        <v>0.94999999999999951</v>
      </c>
      <c r="J4263" s="64">
        <f t="shared" si="345"/>
        <v>0.33042175891086611</v>
      </c>
      <c r="K4263" s="64">
        <f t="shared" si="344"/>
        <v>0.63609932903467692</v>
      </c>
      <c r="L4263" s="67" t="str">
        <f>IF(VLOOKUP($A4263,ApplicablePermutations!$U$3:$V$146,2,0)=1,"X","")</f>
        <v/>
      </c>
      <c r="M4263" t="str">
        <f t="shared" si="348"/>
        <v/>
      </c>
      <c r="N4263" s="64">
        <f t="shared" si="346"/>
        <v>0.63609932903467692</v>
      </c>
    </row>
    <row r="4264" spans="1:14" x14ac:dyDescent="0.25">
      <c r="A4264" t="s">
        <v>463</v>
      </c>
      <c r="B4264" t="s">
        <v>335</v>
      </c>
      <c r="C4264" s="65" t="s">
        <v>485</v>
      </c>
      <c r="D4264" s="64">
        <f>IFERROR(INDEX('Feasibility Factor'!$D$5:$N$123,MATCH(VLOOKUP($A4264,PairList!$A$2:$D$205,2,0),'Feasibility Factor'!$C$5:$C$123,0),MATCH(VLOOKUP($B4264,PairList!$F$2:$I$14,2,0),'Feasibility Factor'!$D$3:$N$3,0)),"")</f>
        <v>0</v>
      </c>
      <c r="E4264" s="64">
        <v>0</v>
      </c>
      <c r="F4264" s="64" t="str">
        <f>IFERROR(INDEX(ESShip!$C$2:$C$99,MATCH(VLOOKUP($A4264,PairList!$A$2:$D$205,3,0),ESShip!$A$2:$A$99,0)),"")</f>
        <v/>
      </c>
      <c r="G4264" s="64">
        <v>0.33042175891086611</v>
      </c>
      <c r="H4264" s="67" t="str">
        <f>IF(INDEX(ApplicablePermutations!$B$3:$N$205,MATCH($A4264,ApplicablePermutations!$A$3:$A$205,0),MATCH($B4264,ApplicablePermutations!$B$2:$N$2,0))*INDEX(ApplicablePermutations!$Q$3:$S$205,MATCH($A4264,ApplicablePermutations!$P$3:$P$205,0),MATCH($C4264,ApplicablePermutations!$Q$2:$S$2,0))=1,"X","")</f>
        <v>X</v>
      </c>
      <c r="I4264" s="64">
        <f t="shared" si="347"/>
        <v>0.94999999999999951</v>
      </c>
      <c r="J4264" s="64">
        <f t="shared" si="345"/>
        <v>0.33042175891086611</v>
      </c>
      <c r="K4264" s="64">
        <f t="shared" si="344"/>
        <v>0.63609932903467692</v>
      </c>
      <c r="L4264" s="67" t="str">
        <f>IF(VLOOKUP($A4264,ApplicablePermutations!$U$3:$V$146,2,0)=1,"X","")</f>
        <v/>
      </c>
      <c r="M4264" t="str">
        <f t="shared" si="348"/>
        <v/>
      </c>
      <c r="N4264" s="64">
        <f t="shared" si="346"/>
        <v>0.63609932903467692</v>
      </c>
    </row>
    <row r="4265" spans="1:14" x14ac:dyDescent="0.25">
      <c r="A4265" t="s">
        <v>463</v>
      </c>
      <c r="B4265" t="s">
        <v>100</v>
      </c>
      <c r="C4265" s="65" t="s">
        <v>485</v>
      </c>
      <c r="D4265" s="64">
        <f>IFERROR(INDEX('Feasibility Factor'!$D$5:$N$123,MATCH(VLOOKUP($A4265,PairList!$A$2:$D$205,2,0),'Feasibility Factor'!$C$5:$C$123,0),MATCH(VLOOKUP($B4265,PairList!$F$2:$I$14,2,0),'Feasibility Factor'!$D$3:$N$3,0)),"")</f>
        <v>0</v>
      </c>
      <c r="E4265" s="64">
        <v>0.94999999999999973</v>
      </c>
      <c r="F4265" s="64" t="str">
        <f>IFERROR(INDEX(ESShip!$C$2:$C$99,MATCH(VLOOKUP($A4265,PairList!$A$2:$D$205,3,0),ESShip!$A$2:$A$99,0)),"")</f>
        <v/>
      </c>
      <c r="G4265" s="64">
        <v>0.55361450594057737</v>
      </c>
      <c r="H4265" s="67" t="str">
        <f>IF(INDEX(ApplicablePermutations!$B$3:$N$205,MATCH($A4265,ApplicablePermutations!$A$3:$A$205,0),MATCH($B4265,ApplicablePermutations!$B$2:$N$2,0))*INDEX(ApplicablePermutations!$Q$3:$S$205,MATCH($A4265,ApplicablePermutations!$P$3:$P$205,0),MATCH($C4265,ApplicablePermutations!$Q$2:$S$2,0))=1,"X","")</f>
        <v/>
      </c>
      <c r="I4265" s="64" t="str">
        <f t="shared" si="347"/>
        <v/>
      </c>
      <c r="J4265" s="64" t="str">
        <f t="shared" si="345"/>
        <v/>
      </c>
      <c r="K4265" s="64">
        <f t="shared" si="344"/>
        <v>0</v>
      </c>
      <c r="L4265" s="67" t="str">
        <f>IF(VLOOKUP($A4265,ApplicablePermutations!$U$3:$V$146,2,0)=1,"X","")</f>
        <v/>
      </c>
      <c r="M4265" t="str">
        <f t="shared" si="348"/>
        <v/>
      </c>
      <c r="N4265" s="64">
        <f t="shared" si="346"/>
        <v>0</v>
      </c>
    </row>
    <row r="4266" spans="1:14" x14ac:dyDescent="0.25">
      <c r="A4266" t="s">
        <v>463</v>
      </c>
      <c r="B4266" t="s">
        <v>327</v>
      </c>
      <c r="C4266" s="65" t="s">
        <v>486</v>
      </c>
      <c r="D4266" s="64">
        <f>IFERROR(INDEX('Feasibility Factor'!$D$5:$N$123,MATCH(VLOOKUP($A4266,PairList!$A$2:$D$205,2,0),'Feasibility Factor'!$C$5:$C$123,0),MATCH(VLOOKUP($B4266,PairList!$F$2:$I$14,2,0),'Feasibility Factor'!$D$3:$N$3,0)),"")</f>
        <v>0</v>
      </c>
      <c r="E4266" s="64">
        <v>0.94999999999999973</v>
      </c>
      <c r="F4266" s="64" t="str">
        <f>IFERROR(INDEX(ESShip!$C$2:$C$99,MATCH(VLOOKUP($A4266,PairList!$A$2:$D$205,3,0),ESShip!$A$2:$A$99,0)),"")</f>
        <v/>
      </c>
      <c r="G4266" s="64">
        <v>0.55361450594057737</v>
      </c>
      <c r="H4266" s="67" t="str">
        <f>IF(INDEX(ApplicablePermutations!$B$3:$N$205,MATCH($A4266,ApplicablePermutations!$A$3:$A$205,0),MATCH($B4266,ApplicablePermutations!$B$2:$N$2,0))*INDEX(ApplicablePermutations!$Q$3:$S$205,MATCH($A4266,ApplicablePermutations!$P$3:$P$205,0),MATCH($C4266,ApplicablePermutations!$Q$2:$S$2,0))=1,"X","")</f>
        <v>X</v>
      </c>
      <c r="I4266" s="64">
        <f t="shared" si="347"/>
        <v>0.94999999999999973</v>
      </c>
      <c r="J4266" s="64">
        <f t="shared" si="345"/>
        <v>0.55361450594057737</v>
      </c>
      <c r="K4266" s="64">
        <f t="shared" si="344"/>
        <v>0.42406621935645139</v>
      </c>
      <c r="L4266" s="67" t="str">
        <f>IF(VLOOKUP($A4266,ApplicablePermutations!$U$3:$V$146,2,0)=1,"X","")</f>
        <v/>
      </c>
      <c r="M4266" t="str">
        <f t="shared" si="348"/>
        <v/>
      </c>
      <c r="N4266" s="64">
        <f t="shared" si="346"/>
        <v>0.42406621935645139</v>
      </c>
    </row>
    <row r="4267" spans="1:14" x14ac:dyDescent="0.25">
      <c r="A4267" t="s">
        <v>463</v>
      </c>
      <c r="B4267" t="s">
        <v>328</v>
      </c>
      <c r="C4267" s="65" t="s">
        <v>486</v>
      </c>
      <c r="D4267" s="64">
        <f>IFERROR(INDEX('Feasibility Factor'!$D$5:$N$123,MATCH(VLOOKUP($A4267,PairList!$A$2:$D$205,2,0),'Feasibility Factor'!$C$5:$C$123,0),MATCH(VLOOKUP($B4267,PairList!$F$2:$I$14,2,0),'Feasibility Factor'!$D$3:$N$3,0)),"")</f>
        <v>0</v>
      </c>
      <c r="E4267" s="64">
        <v>0</v>
      </c>
      <c r="F4267" s="64" t="str">
        <f>IFERROR(INDEX(ESShip!$C$2:$C$99,MATCH(VLOOKUP($A4267,PairList!$A$2:$D$205,3,0),ESShip!$A$2:$A$99,0)),"")</f>
        <v/>
      </c>
      <c r="G4267" s="64">
        <v>1</v>
      </c>
      <c r="H4267" s="67" t="str">
        <f>IF(INDEX(ApplicablePermutations!$B$3:$N$205,MATCH($A4267,ApplicablePermutations!$A$3:$A$205,0),MATCH($B4267,ApplicablePermutations!$B$2:$N$2,0))*INDEX(ApplicablePermutations!$Q$3:$S$205,MATCH($A4267,ApplicablePermutations!$P$3:$P$205,0),MATCH($C4267,ApplicablePermutations!$Q$2:$S$2,0))=1,"X","")</f>
        <v>X</v>
      </c>
      <c r="I4267" s="64">
        <f t="shared" si="347"/>
        <v>0.94999999999999951</v>
      </c>
      <c r="J4267" s="64">
        <f t="shared" si="345"/>
        <v>1</v>
      </c>
      <c r="K4267" s="64">
        <f t="shared" si="344"/>
        <v>0</v>
      </c>
      <c r="L4267" s="67" t="str">
        <f>IF(VLOOKUP($A4267,ApplicablePermutations!$U$3:$V$146,2,0)=1,"X","")</f>
        <v/>
      </c>
      <c r="M4267" t="str">
        <f t="shared" si="348"/>
        <v/>
      </c>
      <c r="N4267" s="64">
        <f t="shared" si="346"/>
        <v>0</v>
      </c>
    </row>
    <row r="4268" spans="1:14" x14ac:dyDescent="0.25">
      <c r="A4268" t="s">
        <v>463</v>
      </c>
      <c r="B4268" t="s">
        <v>239</v>
      </c>
      <c r="C4268" s="65" t="s">
        <v>486</v>
      </c>
      <c r="D4268" s="64">
        <f>IFERROR(INDEX('Feasibility Factor'!$D$5:$N$123,MATCH(VLOOKUP($A4268,PairList!$A$2:$D$205,2,0),'Feasibility Factor'!$C$5:$C$123,0),MATCH(VLOOKUP($B4268,PairList!$F$2:$I$14,2,0),'Feasibility Factor'!$D$3:$N$3,0)),"")</f>
        <v>1</v>
      </c>
      <c r="E4268" s="64">
        <v>0</v>
      </c>
      <c r="F4268" s="64" t="str">
        <f>IFERROR(INDEX(ESShip!$C$2:$C$99,MATCH(VLOOKUP($A4268,PairList!$A$2:$D$205,3,0),ESShip!$A$2:$A$99,0)),"")</f>
        <v/>
      </c>
      <c r="G4268" s="64">
        <v>1</v>
      </c>
      <c r="H4268" s="67" t="str">
        <f>IF(INDEX(ApplicablePermutations!$B$3:$N$205,MATCH($A4268,ApplicablePermutations!$A$3:$A$205,0),MATCH($B4268,ApplicablePermutations!$B$2:$N$2,0))*INDEX(ApplicablePermutations!$Q$3:$S$205,MATCH($A4268,ApplicablePermutations!$P$3:$P$205,0),MATCH($C4268,ApplicablePermutations!$Q$2:$S$2,0))=1,"X","")</f>
        <v>X</v>
      </c>
      <c r="I4268" s="64">
        <f t="shared" si="347"/>
        <v>1</v>
      </c>
      <c r="J4268" s="64">
        <f t="shared" si="345"/>
        <v>1</v>
      </c>
      <c r="K4268" s="64">
        <f t="shared" si="344"/>
        <v>0</v>
      </c>
      <c r="L4268" s="67" t="str">
        <f>IF(VLOOKUP($A4268,ApplicablePermutations!$U$3:$V$146,2,0)=1,"X","")</f>
        <v/>
      </c>
      <c r="M4268" t="str">
        <f t="shared" si="348"/>
        <v/>
      </c>
      <c r="N4268" s="64">
        <f t="shared" si="346"/>
        <v>0</v>
      </c>
    </row>
    <row r="4269" spans="1:14" x14ac:dyDescent="0.25">
      <c r="A4269" t="s">
        <v>463</v>
      </c>
      <c r="B4269" t="s">
        <v>329</v>
      </c>
      <c r="C4269" s="65" t="s">
        <v>486</v>
      </c>
      <c r="D4269" s="64">
        <f>IFERROR(INDEX('Feasibility Factor'!$D$5:$N$123,MATCH(VLOOKUP($A4269,PairList!$A$2:$D$205,2,0),'Feasibility Factor'!$C$5:$C$123,0),MATCH(VLOOKUP($B4269,PairList!$F$2:$I$14,2,0),'Feasibility Factor'!$D$3:$N$3,0)),"")</f>
        <v>0</v>
      </c>
      <c r="E4269" s="64">
        <v>0</v>
      </c>
      <c r="F4269" s="64" t="str">
        <f>IFERROR(INDEX(ESShip!$C$2:$C$99,MATCH(VLOOKUP($A4269,PairList!$A$2:$D$205,3,0),ESShip!$A$2:$A$99,0)),"")</f>
        <v/>
      </c>
      <c r="G4269" s="64">
        <v>1</v>
      </c>
      <c r="H4269" s="67" t="str">
        <f>IF(INDEX(ApplicablePermutations!$B$3:$N$205,MATCH($A4269,ApplicablePermutations!$A$3:$A$205,0),MATCH($B4269,ApplicablePermutations!$B$2:$N$2,0))*INDEX(ApplicablePermutations!$Q$3:$S$205,MATCH($A4269,ApplicablePermutations!$P$3:$P$205,0),MATCH($C4269,ApplicablePermutations!$Q$2:$S$2,0))=1,"X","")</f>
        <v>X</v>
      </c>
      <c r="I4269" s="64">
        <f t="shared" si="347"/>
        <v>0.94999999999999951</v>
      </c>
      <c r="J4269" s="64">
        <f t="shared" si="345"/>
        <v>1</v>
      </c>
      <c r="K4269" s="64">
        <f t="shared" si="344"/>
        <v>0</v>
      </c>
      <c r="L4269" s="67" t="str">
        <f>IF(VLOOKUP($A4269,ApplicablePermutations!$U$3:$V$146,2,0)=1,"X","")</f>
        <v/>
      </c>
      <c r="M4269" t="str">
        <f t="shared" si="348"/>
        <v/>
      </c>
      <c r="N4269" s="64">
        <f t="shared" si="346"/>
        <v>0</v>
      </c>
    </row>
    <row r="4270" spans="1:14" x14ac:dyDescent="0.25">
      <c r="A4270" t="s">
        <v>463</v>
      </c>
      <c r="B4270" t="s">
        <v>330</v>
      </c>
      <c r="C4270" s="65" t="s">
        <v>486</v>
      </c>
      <c r="D4270" s="64">
        <f>IFERROR(INDEX('Feasibility Factor'!$D$5:$N$123,MATCH(VLOOKUP($A4270,PairList!$A$2:$D$205,2,0),'Feasibility Factor'!$C$5:$C$123,0),MATCH(VLOOKUP($B4270,PairList!$F$2:$I$14,2,0),'Feasibility Factor'!$D$3:$N$3,0)),"")</f>
        <v>0</v>
      </c>
      <c r="E4270" s="64">
        <v>0</v>
      </c>
      <c r="F4270" s="64" t="str">
        <f>IFERROR(INDEX(ESShip!$C$2:$C$99,MATCH(VLOOKUP($A4270,PairList!$A$2:$D$205,3,0),ESShip!$A$2:$A$99,0)),"")</f>
        <v/>
      </c>
      <c r="G4270" s="64">
        <v>1</v>
      </c>
      <c r="H4270" s="67" t="str">
        <f>IF(INDEX(ApplicablePermutations!$B$3:$N$205,MATCH($A4270,ApplicablePermutations!$A$3:$A$205,0),MATCH($B4270,ApplicablePermutations!$B$2:$N$2,0))*INDEX(ApplicablePermutations!$Q$3:$S$205,MATCH($A4270,ApplicablePermutations!$P$3:$P$205,0),MATCH($C4270,ApplicablePermutations!$Q$2:$S$2,0))=1,"X","")</f>
        <v>X</v>
      </c>
      <c r="I4270" s="64">
        <f t="shared" si="347"/>
        <v>0.94999999999999951</v>
      </c>
      <c r="J4270" s="64">
        <f t="shared" si="345"/>
        <v>1</v>
      </c>
      <c r="K4270" s="64">
        <f t="shared" si="344"/>
        <v>0</v>
      </c>
      <c r="L4270" s="67" t="str">
        <f>IF(VLOOKUP($A4270,ApplicablePermutations!$U$3:$V$146,2,0)=1,"X","")</f>
        <v/>
      </c>
      <c r="M4270" t="str">
        <f t="shared" si="348"/>
        <v/>
      </c>
      <c r="N4270" s="64">
        <f t="shared" si="346"/>
        <v>0</v>
      </c>
    </row>
    <row r="4271" spans="1:14" x14ac:dyDescent="0.25">
      <c r="A4271" t="s">
        <v>463</v>
      </c>
      <c r="B4271" t="s">
        <v>331</v>
      </c>
      <c r="C4271" s="65" t="s">
        <v>486</v>
      </c>
      <c r="D4271" s="64">
        <f>IFERROR(INDEX('Feasibility Factor'!$D$5:$N$123,MATCH(VLOOKUP($A4271,PairList!$A$2:$D$205,2,0),'Feasibility Factor'!$C$5:$C$123,0),MATCH(VLOOKUP($B4271,PairList!$F$2:$I$14,2,0),'Feasibility Factor'!$D$3:$N$3,0)),"")</f>
        <v>0</v>
      </c>
      <c r="E4271" s="64">
        <v>0.94999999999999973</v>
      </c>
      <c r="F4271" s="64" t="str">
        <f>IFERROR(INDEX(ESShip!$C$2:$C$99,MATCH(VLOOKUP($A4271,PairList!$A$2:$D$205,3,0),ESShip!$A$2:$A$99,0)),"")</f>
        <v/>
      </c>
      <c r="G4271" s="64">
        <v>0.55361450594057737</v>
      </c>
      <c r="H4271" s="67" t="str">
        <f>IF(INDEX(ApplicablePermutations!$B$3:$N$205,MATCH($A4271,ApplicablePermutations!$A$3:$A$205,0),MATCH($B4271,ApplicablePermutations!$B$2:$N$2,0))*INDEX(ApplicablePermutations!$Q$3:$S$205,MATCH($A4271,ApplicablePermutations!$P$3:$P$205,0),MATCH($C4271,ApplicablePermutations!$Q$2:$S$2,0))=1,"X","")</f>
        <v/>
      </c>
      <c r="I4271" s="64" t="str">
        <f t="shared" si="347"/>
        <v/>
      </c>
      <c r="J4271" s="64" t="str">
        <f t="shared" si="345"/>
        <v/>
      </c>
      <c r="K4271" s="64">
        <f t="shared" ref="K4271:K4334" si="349">IF(H4271="X",I4271*(1-J4271),0)</f>
        <v>0</v>
      </c>
      <c r="L4271" s="67" t="str">
        <f>IF(VLOOKUP($A4271,ApplicablePermutations!$U$3:$V$146,2,0)=1,"X","")</f>
        <v/>
      </c>
      <c r="M4271" t="str">
        <f t="shared" si="348"/>
        <v/>
      </c>
      <c r="N4271" s="64">
        <f t="shared" si="346"/>
        <v>0</v>
      </c>
    </row>
    <row r="4272" spans="1:14" x14ac:dyDescent="0.25">
      <c r="A4272" t="s">
        <v>463</v>
      </c>
      <c r="B4272" t="s">
        <v>332</v>
      </c>
      <c r="C4272" s="65" t="s">
        <v>486</v>
      </c>
      <c r="D4272" s="64">
        <f>IFERROR(INDEX('Feasibility Factor'!$D$5:$N$123,MATCH(VLOOKUP($A4272,PairList!$A$2:$D$205,2,0),'Feasibility Factor'!$C$5:$C$123,0),MATCH(VLOOKUP($B4272,PairList!$F$2:$I$14,2,0),'Feasibility Factor'!$D$3:$N$3,0)),"")</f>
        <v>0</v>
      </c>
      <c r="E4272" s="64">
        <v>0</v>
      </c>
      <c r="F4272" s="64" t="str">
        <f>IFERROR(INDEX(ESShip!$C$2:$C$99,MATCH(VLOOKUP($A4272,PairList!$A$2:$D$205,3,0),ESShip!$A$2:$A$99,0)),"")</f>
        <v/>
      </c>
      <c r="G4272" s="64">
        <v>1</v>
      </c>
      <c r="H4272" s="67" t="str">
        <f>IF(INDEX(ApplicablePermutations!$B$3:$N$205,MATCH($A4272,ApplicablePermutations!$A$3:$A$205,0),MATCH($B4272,ApplicablePermutations!$B$2:$N$2,0))*INDEX(ApplicablePermutations!$Q$3:$S$205,MATCH($A4272,ApplicablePermutations!$P$3:$P$205,0),MATCH($C4272,ApplicablePermutations!$Q$2:$S$2,0))=1,"X","")</f>
        <v>X</v>
      </c>
      <c r="I4272" s="64">
        <f t="shared" si="347"/>
        <v>0.94999999999999951</v>
      </c>
      <c r="J4272" s="64">
        <f t="shared" si="345"/>
        <v>1</v>
      </c>
      <c r="K4272" s="64">
        <f t="shared" si="349"/>
        <v>0</v>
      </c>
      <c r="L4272" s="67" t="str">
        <f>IF(VLOOKUP($A4272,ApplicablePermutations!$U$3:$V$146,2,0)=1,"X","")</f>
        <v/>
      </c>
      <c r="M4272" t="str">
        <f t="shared" si="348"/>
        <v/>
      </c>
      <c r="N4272" s="64">
        <f t="shared" si="346"/>
        <v>0</v>
      </c>
    </row>
    <row r="4273" spans="1:14" x14ac:dyDescent="0.25">
      <c r="A4273" t="s">
        <v>463</v>
      </c>
      <c r="B4273" t="s">
        <v>243</v>
      </c>
      <c r="C4273" s="65" t="s">
        <v>486</v>
      </c>
      <c r="D4273" s="64">
        <f>IFERROR(INDEX('Feasibility Factor'!$D$5:$N$123,MATCH(VLOOKUP($A4273,PairList!$A$2:$D$205,2,0),'Feasibility Factor'!$C$5:$C$123,0),MATCH(VLOOKUP($B4273,PairList!$F$2:$I$14,2,0),'Feasibility Factor'!$D$3:$N$3,0)),"")</f>
        <v>0</v>
      </c>
      <c r="E4273" s="64">
        <v>0.94999999999999973</v>
      </c>
      <c r="F4273" s="64" t="str">
        <f>IFERROR(INDEX(ESShip!$C$2:$C$99,MATCH(VLOOKUP($A4273,PairList!$A$2:$D$205,3,0),ESShip!$A$2:$A$99,0)),"")</f>
        <v/>
      </c>
      <c r="G4273" s="64">
        <v>0.55361450594057737</v>
      </c>
      <c r="H4273" s="67" t="str">
        <f>IF(INDEX(ApplicablePermutations!$B$3:$N$205,MATCH($A4273,ApplicablePermutations!$A$3:$A$205,0),MATCH($B4273,ApplicablePermutations!$B$2:$N$2,0))*INDEX(ApplicablePermutations!$Q$3:$S$205,MATCH($A4273,ApplicablePermutations!$P$3:$P$205,0),MATCH($C4273,ApplicablePermutations!$Q$2:$S$2,0))=1,"X","")</f>
        <v/>
      </c>
      <c r="I4273" s="64" t="str">
        <f t="shared" si="347"/>
        <v/>
      </c>
      <c r="J4273" s="64" t="str">
        <f t="shared" si="345"/>
        <v/>
      </c>
      <c r="K4273" s="64">
        <f t="shared" si="349"/>
        <v>0</v>
      </c>
      <c r="L4273" s="67" t="str">
        <f>IF(VLOOKUP($A4273,ApplicablePermutations!$U$3:$V$146,2,0)=1,"X","")</f>
        <v/>
      </c>
      <c r="M4273" t="str">
        <f t="shared" si="348"/>
        <v/>
      </c>
      <c r="N4273" s="64">
        <f t="shared" si="346"/>
        <v>0</v>
      </c>
    </row>
    <row r="4274" spans="1:14" x14ac:dyDescent="0.25">
      <c r="A4274" t="s">
        <v>463</v>
      </c>
      <c r="B4274" t="s">
        <v>333</v>
      </c>
      <c r="C4274" s="65" t="s">
        <v>486</v>
      </c>
      <c r="D4274" s="64">
        <f>IFERROR(INDEX('Feasibility Factor'!$D$5:$N$123,MATCH(VLOOKUP($A4274,PairList!$A$2:$D$205,2,0),'Feasibility Factor'!$C$5:$C$123,0),MATCH(VLOOKUP($B4274,PairList!$F$2:$I$14,2,0),'Feasibility Factor'!$D$3:$N$3,0)),"")</f>
        <v>0</v>
      </c>
      <c r="E4274" s="64">
        <v>0.94999999999999973</v>
      </c>
      <c r="F4274" s="64" t="str">
        <f>IFERROR(INDEX(ESShip!$C$2:$C$99,MATCH(VLOOKUP($A4274,PairList!$A$2:$D$205,3,0),ESShip!$A$2:$A$99,0)),"")</f>
        <v/>
      </c>
      <c r="G4274" s="64">
        <v>0.55361450594057737</v>
      </c>
      <c r="H4274" s="67" t="str">
        <f>IF(INDEX(ApplicablePermutations!$B$3:$N$205,MATCH($A4274,ApplicablePermutations!$A$3:$A$205,0),MATCH($B4274,ApplicablePermutations!$B$2:$N$2,0))*INDEX(ApplicablePermutations!$Q$3:$S$205,MATCH($A4274,ApplicablePermutations!$P$3:$P$205,0),MATCH($C4274,ApplicablePermutations!$Q$2:$S$2,0))=1,"X","")</f>
        <v/>
      </c>
      <c r="I4274" s="64" t="str">
        <f t="shared" si="347"/>
        <v/>
      </c>
      <c r="J4274" s="64" t="str">
        <f t="shared" si="345"/>
        <v/>
      </c>
      <c r="K4274" s="64">
        <f t="shared" si="349"/>
        <v>0</v>
      </c>
      <c r="L4274" s="67" t="str">
        <f>IF(VLOOKUP($A4274,ApplicablePermutations!$U$3:$V$146,2,0)=1,"X","")</f>
        <v/>
      </c>
      <c r="M4274" t="str">
        <f t="shared" si="348"/>
        <v/>
      </c>
      <c r="N4274" s="64">
        <f t="shared" si="346"/>
        <v>0</v>
      </c>
    </row>
    <row r="4275" spans="1:14" x14ac:dyDescent="0.25">
      <c r="A4275" t="s">
        <v>463</v>
      </c>
      <c r="B4275" t="s">
        <v>334</v>
      </c>
      <c r="C4275" s="65" t="s">
        <v>486</v>
      </c>
      <c r="D4275" s="64">
        <f>IFERROR(INDEX('Feasibility Factor'!$D$5:$N$123,MATCH(VLOOKUP($A4275,PairList!$A$2:$D$205,2,0),'Feasibility Factor'!$C$5:$C$123,0),MATCH(VLOOKUP($B4275,PairList!$F$2:$I$14,2,0),'Feasibility Factor'!$D$3:$N$3,0)),"")</f>
        <v>0</v>
      </c>
      <c r="E4275" s="64">
        <v>0</v>
      </c>
      <c r="F4275" s="64" t="str">
        <f>IFERROR(INDEX(ESShip!$C$2:$C$99,MATCH(VLOOKUP($A4275,PairList!$A$2:$D$205,3,0),ESShip!$A$2:$A$99,0)),"")</f>
        <v/>
      </c>
      <c r="G4275" s="64">
        <v>1</v>
      </c>
      <c r="H4275" s="67" t="str">
        <f>IF(INDEX(ApplicablePermutations!$B$3:$N$205,MATCH($A4275,ApplicablePermutations!$A$3:$A$205,0),MATCH($B4275,ApplicablePermutations!$B$2:$N$2,0))*INDEX(ApplicablePermutations!$Q$3:$S$205,MATCH($A4275,ApplicablePermutations!$P$3:$P$205,0),MATCH($C4275,ApplicablePermutations!$Q$2:$S$2,0))=1,"X","")</f>
        <v>X</v>
      </c>
      <c r="I4275" s="64">
        <f t="shared" si="347"/>
        <v>0.94999999999999951</v>
      </c>
      <c r="J4275" s="64">
        <f t="shared" si="345"/>
        <v>1</v>
      </c>
      <c r="K4275" s="64">
        <f t="shared" si="349"/>
        <v>0</v>
      </c>
      <c r="L4275" s="67" t="str">
        <f>IF(VLOOKUP($A4275,ApplicablePermutations!$U$3:$V$146,2,0)=1,"X","")</f>
        <v/>
      </c>
      <c r="M4275" t="str">
        <f t="shared" si="348"/>
        <v/>
      </c>
      <c r="N4275" s="64">
        <f t="shared" si="346"/>
        <v>0</v>
      </c>
    </row>
    <row r="4276" spans="1:14" x14ac:dyDescent="0.25">
      <c r="A4276" t="s">
        <v>463</v>
      </c>
      <c r="B4276" t="s">
        <v>94</v>
      </c>
      <c r="C4276" s="65" t="s">
        <v>486</v>
      </c>
      <c r="D4276" s="64">
        <f>IFERROR(INDEX('Feasibility Factor'!$D$5:$N$123,MATCH(VLOOKUP($A4276,PairList!$A$2:$D$205,2,0),'Feasibility Factor'!$C$5:$C$123,0),MATCH(VLOOKUP($B4276,PairList!$F$2:$I$14,2,0),'Feasibility Factor'!$D$3:$N$3,0)),"")</f>
        <v>0</v>
      </c>
      <c r="E4276" s="64">
        <v>0</v>
      </c>
      <c r="F4276" s="64" t="str">
        <f>IFERROR(INDEX(ESShip!$C$2:$C$99,MATCH(VLOOKUP($A4276,PairList!$A$2:$D$205,3,0),ESShip!$A$2:$A$99,0)),"")</f>
        <v/>
      </c>
      <c r="G4276" s="64">
        <v>1</v>
      </c>
      <c r="H4276" s="67" t="str">
        <f>IF(INDEX(ApplicablePermutations!$B$3:$N$205,MATCH($A4276,ApplicablePermutations!$A$3:$A$205,0),MATCH($B4276,ApplicablePermutations!$B$2:$N$2,0))*INDEX(ApplicablePermutations!$Q$3:$S$205,MATCH($A4276,ApplicablePermutations!$P$3:$P$205,0),MATCH($C4276,ApplicablePermutations!$Q$2:$S$2,0))=1,"X","")</f>
        <v>X</v>
      </c>
      <c r="I4276" s="64">
        <f t="shared" si="347"/>
        <v>0.94999999999999951</v>
      </c>
      <c r="J4276" s="64">
        <f t="shared" ref="J4276:J4339" si="350">IF(H4276="X",IF(F4276&lt;&gt;"",F4276,IF(G4276&lt;&gt;"",G4276,AVERAGEIFS($G$2:$G$13027,$A$2:$A$13027,$A4276,$C$2:$C$13027,$C4276))),"")</f>
        <v>1</v>
      </c>
      <c r="K4276" s="64">
        <f t="shared" si="349"/>
        <v>0</v>
      </c>
      <c r="L4276" s="67" t="str">
        <f>IF(VLOOKUP($A4276,ApplicablePermutations!$U$3:$V$146,2,0)=1,"X","")</f>
        <v/>
      </c>
      <c r="M4276" t="str">
        <f t="shared" si="348"/>
        <v/>
      </c>
      <c r="N4276" s="64">
        <f t="shared" si="346"/>
        <v>0</v>
      </c>
    </row>
    <row r="4277" spans="1:14" x14ac:dyDescent="0.25">
      <c r="A4277" t="s">
        <v>463</v>
      </c>
      <c r="B4277" t="s">
        <v>335</v>
      </c>
      <c r="C4277" s="65" t="s">
        <v>486</v>
      </c>
      <c r="D4277" s="64">
        <f>IFERROR(INDEX('Feasibility Factor'!$D$5:$N$123,MATCH(VLOOKUP($A4277,PairList!$A$2:$D$205,2,0),'Feasibility Factor'!$C$5:$C$123,0),MATCH(VLOOKUP($B4277,PairList!$F$2:$I$14,2,0),'Feasibility Factor'!$D$3:$N$3,0)),"")</f>
        <v>0</v>
      </c>
      <c r="E4277" s="64">
        <v>0</v>
      </c>
      <c r="F4277" s="64" t="str">
        <f>IFERROR(INDEX(ESShip!$C$2:$C$99,MATCH(VLOOKUP($A4277,PairList!$A$2:$D$205,3,0),ESShip!$A$2:$A$99,0)),"")</f>
        <v/>
      </c>
      <c r="G4277" s="64">
        <v>1</v>
      </c>
      <c r="H4277" s="67" t="str">
        <f>IF(INDEX(ApplicablePermutations!$B$3:$N$205,MATCH($A4277,ApplicablePermutations!$A$3:$A$205,0),MATCH($B4277,ApplicablePermutations!$B$2:$N$2,0))*INDEX(ApplicablePermutations!$Q$3:$S$205,MATCH($A4277,ApplicablePermutations!$P$3:$P$205,0),MATCH($C4277,ApplicablePermutations!$Q$2:$S$2,0))=1,"X","")</f>
        <v>X</v>
      </c>
      <c r="I4277" s="64">
        <f t="shared" si="347"/>
        <v>0.94999999999999951</v>
      </c>
      <c r="J4277" s="64">
        <f t="shared" si="350"/>
        <v>1</v>
      </c>
      <c r="K4277" s="64">
        <f t="shared" si="349"/>
        <v>0</v>
      </c>
      <c r="L4277" s="67" t="str">
        <f>IF(VLOOKUP($A4277,ApplicablePermutations!$U$3:$V$146,2,0)=1,"X","")</f>
        <v/>
      </c>
      <c r="M4277" t="str">
        <f t="shared" si="348"/>
        <v/>
      </c>
      <c r="N4277" s="64">
        <f t="shared" si="346"/>
        <v>0</v>
      </c>
    </row>
    <row r="4278" spans="1:14" x14ac:dyDescent="0.25">
      <c r="A4278" t="s">
        <v>463</v>
      </c>
      <c r="B4278" t="s">
        <v>100</v>
      </c>
      <c r="C4278" s="65" t="s">
        <v>486</v>
      </c>
      <c r="D4278" s="64">
        <f>IFERROR(INDEX('Feasibility Factor'!$D$5:$N$123,MATCH(VLOOKUP($A4278,PairList!$A$2:$D$205,2,0),'Feasibility Factor'!$C$5:$C$123,0),MATCH(VLOOKUP($B4278,PairList!$F$2:$I$14,2,0),'Feasibility Factor'!$D$3:$N$3,0)),"")</f>
        <v>0</v>
      </c>
      <c r="E4278" s="64">
        <v>0.94999999999999973</v>
      </c>
      <c r="F4278" s="64" t="str">
        <f>IFERROR(INDEX(ESShip!$C$2:$C$99,MATCH(VLOOKUP($A4278,PairList!$A$2:$D$205,3,0),ESShip!$A$2:$A$99,0)),"")</f>
        <v/>
      </c>
      <c r="G4278" s="64">
        <v>0.55361450594057737</v>
      </c>
      <c r="H4278" s="67" t="str">
        <f>IF(INDEX(ApplicablePermutations!$B$3:$N$205,MATCH($A4278,ApplicablePermutations!$A$3:$A$205,0),MATCH($B4278,ApplicablePermutations!$B$2:$N$2,0))*INDEX(ApplicablePermutations!$Q$3:$S$205,MATCH($A4278,ApplicablePermutations!$P$3:$P$205,0),MATCH($C4278,ApplicablePermutations!$Q$2:$S$2,0))=1,"X","")</f>
        <v/>
      </c>
      <c r="I4278" s="64" t="str">
        <f t="shared" si="347"/>
        <v/>
      </c>
      <c r="J4278" s="64" t="str">
        <f t="shared" si="350"/>
        <v/>
      </c>
      <c r="K4278" s="64">
        <f t="shared" si="349"/>
        <v>0</v>
      </c>
      <c r="L4278" s="67" t="str">
        <f>IF(VLOOKUP($A4278,ApplicablePermutations!$U$3:$V$146,2,0)=1,"X","")</f>
        <v/>
      </c>
      <c r="M4278" t="str">
        <f t="shared" si="348"/>
        <v/>
      </c>
      <c r="N4278" s="64">
        <f t="shared" si="346"/>
        <v>0</v>
      </c>
    </row>
    <row r="4279" spans="1:14" x14ac:dyDescent="0.25">
      <c r="A4279" t="s">
        <v>464</v>
      </c>
      <c r="B4279" t="s">
        <v>327</v>
      </c>
      <c r="C4279" s="65" t="s">
        <v>485</v>
      </c>
      <c r="D4279" s="64">
        <f>IFERROR(INDEX('Feasibility Factor'!$D$5:$N$123,MATCH(VLOOKUP($A4279,PairList!$A$2:$D$205,2,0),'Feasibility Factor'!$C$5:$C$123,0),MATCH(VLOOKUP($B4279,PairList!$F$2:$I$14,2,0),'Feasibility Factor'!$D$3:$N$3,0)),"")</f>
        <v>0</v>
      </c>
      <c r="E4279" s="64">
        <v>0.94999999999999973</v>
      </c>
      <c r="F4279" s="64" t="str">
        <f>IFERROR(INDEX(ESShip!$C$2:$C$99,MATCH(VLOOKUP($A4279,PairList!$A$2:$D$205,3,0),ESShip!$A$2:$A$99,0)),"")</f>
        <v/>
      </c>
      <c r="G4279" s="64">
        <v>0.55361450594057737</v>
      </c>
      <c r="H4279" s="67" t="str">
        <f>IF(INDEX(ApplicablePermutations!$B$3:$N$205,MATCH($A4279,ApplicablePermutations!$A$3:$A$205,0),MATCH($B4279,ApplicablePermutations!$B$2:$N$2,0))*INDEX(ApplicablePermutations!$Q$3:$S$205,MATCH($A4279,ApplicablePermutations!$P$3:$P$205,0),MATCH($C4279,ApplicablePermutations!$Q$2:$S$2,0))=1,"X","")</f>
        <v>X</v>
      </c>
      <c r="I4279" s="64">
        <f t="shared" si="347"/>
        <v>0.94999999999999973</v>
      </c>
      <c r="J4279" s="64">
        <f t="shared" si="350"/>
        <v>0.55361450594057737</v>
      </c>
      <c r="K4279" s="64">
        <f t="shared" si="349"/>
        <v>0.42406621935645139</v>
      </c>
      <c r="L4279" s="67" t="str">
        <f>IF(VLOOKUP($A4279,ApplicablePermutations!$U$3:$V$146,2,0)=1,"X","")</f>
        <v/>
      </c>
      <c r="M4279" t="str">
        <f t="shared" si="348"/>
        <v/>
      </c>
      <c r="N4279" s="64">
        <f t="shared" si="346"/>
        <v>0.42406621935645139</v>
      </c>
    </row>
    <row r="4280" spans="1:14" x14ac:dyDescent="0.25">
      <c r="A4280" t="s">
        <v>464</v>
      </c>
      <c r="B4280" t="s">
        <v>328</v>
      </c>
      <c r="C4280" s="65" t="s">
        <v>485</v>
      </c>
      <c r="D4280" s="64">
        <f>IFERROR(INDEX('Feasibility Factor'!$D$5:$N$123,MATCH(VLOOKUP($A4280,PairList!$A$2:$D$205,2,0),'Feasibility Factor'!$C$5:$C$123,0),MATCH(VLOOKUP($B4280,PairList!$F$2:$I$14,2,0),'Feasibility Factor'!$D$3:$N$3,0)),"")</f>
        <v>0</v>
      </c>
      <c r="E4280" s="64">
        <v>0</v>
      </c>
      <c r="F4280" s="64" t="str">
        <f>IFERROR(INDEX(ESShip!$C$2:$C$99,MATCH(VLOOKUP($A4280,PairList!$A$2:$D$205,3,0),ESShip!$A$2:$A$99,0)),"")</f>
        <v/>
      </c>
      <c r="G4280" s="64">
        <v>0.33042175891086611</v>
      </c>
      <c r="H4280" s="67" t="str">
        <f>IF(INDEX(ApplicablePermutations!$B$3:$N$205,MATCH($A4280,ApplicablePermutations!$A$3:$A$205,0),MATCH($B4280,ApplicablePermutations!$B$2:$N$2,0))*INDEX(ApplicablePermutations!$Q$3:$S$205,MATCH($A4280,ApplicablePermutations!$P$3:$P$205,0),MATCH($C4280,ApplicablePermutations!$Q$2:$S$2,0))=1,"X","")</f>
        <v>X</v>
      </c>
      <c r="I4280" s="64">
        <f t="shared" si="347"/>
        <v>0.94999999999999951</v>
      </c>
      <c r="J4280" s="64">
        <f t="shared" si="350"/>
        <v>0.33042175891086611</v>
      </c>
      <c r="K4280" s="64">
        <f t="shared" si="349"/>
        <v>0.63609932903467692</v>
      </c>
      <c r="L4280" s="67" t="str">
        <f>IF(VLOOKUP($A4280,ApplicablePermutations!$U$3:$V$146,2,0)=1,"X","")</f>
        <v/>
      </c>
      <c r="M4280" t="str">
        <f t="shared" si="348"/>
        <v/>
      </c>
      <c r="N4280" s="64">
        <f t="shared" si="346"/>
        <v>0.63609932903467692</v>
      </c>
    </row>
    <row r="4281" spans="1:14" x14ac:dyDescent="0.25">
      <c r="A4281" t="s">
        <v>464</v>
      </c>
      <c r="B4281" t="s">
        <v>239</v>
      </c>
      <c r="C4281" s="65" t="s">
        <v>485</v>
      </c>
      <c r="D4281" s="64">
        <f>IFERROR(INDEX('Feasibility Factor'!$D$5:$N$123,MATCH(VLOOKUP($A4281,PairList!$A$2:$D$205,2,0),'Feasibility Factor'!$C$5:$C$123,0),MATCH(VLOOKUP($B4281,PairList!$F$2:$I$14,2,0),'Feasibility Factor'!$D$3:$N$3,0)),"")</f>
        <v>1</v>
      </c>
      <c r="E4281" s="64">
        <v>0</v>
      </c>
      <c r="F4281" s="64" t="str">
        <f>IFERROR(INDEX(ESShip!$C$2:$C$99,MATCH(VLOOKUP($A4281,PairList!$A$2:$D$205,3,0),ESShip!$A$2:$A$99,0)),"")</f>
        <v/>
      </c>
      <c r="G4281" s="64">
        <v>0.33042175891086611</v>
      </c>
      <c r="H4281" s="67" t="str">
        <f>IF(INDEX(ApplicablePermutations!$B$3:$N$205,MATCH($A4281,ApplicablePermutations!$A$3:$A$205,0),MATCH($B4281,ApplicablePermutations!$B$2:$N$2,0))*INDEX(ApplicablePermutations!$Q$3:$S$205,MATCH($A4281,ApplicablePermutations!$P$3:$P$205,0),MATCH($C4281,ApplicablePermutations!$Q$2:$S$2,0))=1,"X","")</f>
        <v>X</v>
      </c>
      <c r="I4281" s="64">
        <f t="shared" si="347"/>
        <v>1</v>
      </c>
      <c r="J4281" s="64">
        <f t="shared" si="350"/>
        <v>0.33042175891086611</v>
      </c>
      <c r="K4281" s="64">
        <f t="shared" si="349"/>
        <v>0.66957824108913389</v>
      </c>
      <c r="L4281" s="67" t="str">
        <f>IF(VLOOKUP($A4281,ApplicablePermutations!$U$3:$V$146,2,0)=1,"X","")</f>
        <v/>
      </c>
      <c r="M4281" t="str">
        <f t="shared" si="348"/>
        <v/>
      </c>
      <c r="N4281" s="64">
        <f t="shared" si="346"/>
        <v>0.66957824108913389</v>
      </c>
    </row>
    <row r="4282" spans="1:14" x14ac:dyDescent="0.25">
      <c r="A4282" t="s">
        <v>464</v>
      </c>
      <c r="B4282" t="s">
        <v>329</v>
      </c>
      <c r="C4282" s="65" t="s">
        <v>485</v>
      </c>
      <c r="D4282" s="64">
        <f>IFERROR(INDEX('Feasibility Factor'!$D$5:$N$123,MATCH(VLOOKUP($A4282,PairList!$A$2:$D$205,2,0),'Feasibility Factor'!$C$5:$C$123,0),MATCH(VLOOKUP($B4282,PairList!$F$2:$I$14,2,0),'Feasibility Factor'!$D$3:$N$3,0)),"")</f>
        <v>0</v>
      </c>
      <c r="E4282" s="64">
        <v>0</v>
      </c>
      <c r="F4282" s="64" t="str">
        <f>IFERROR(INDEX(ESShip!$C$2:$C$99,MATCH(VLOOKUP($A4282,PairList!$A$2:$D$205,3,0),ESShip!$A$2:$A$99,0)),"")</f>
        <v/>
      </c>
      <c r="G4282" s="64">
        <v>0.33042175891086611</v>
      </c>
      <c r="H4282" s="67" t="str">
        <f>IF(INDEX(ApplicablePermutations!$B$3:$N$205,MATCH($A4282,ApplicablePermutations!$A$3:$A$205,0),MATCH($B4282,ApplicablePermutations!$B$2:$N$2,0))*INDEX(ApplicablePermutations!$Q$3:$S$205,MATCH($A4282,ApplicablePermutations!$P$3:$P$205,0),MATCH($C4282,ApplicablePermutations!$Q$2:$S$2,0))=1,"X","")</f>
        <v>X</v>
      </c>
      <c r="I4282" s="64">
        <f t="shared" si="347"/>
        <v>0.94999999999999951</v>
      </c>
      <c r="J4282" s="64">
        <f t="shared" si="350"/>
        <v>0.33042175891086611</v>
      </c>
      <c r="K4282" s="64">
        <f t="shared" si="349"/>
        <v>0.63609932903467692</v>
      </c>
      <c r="L4282" s="67" t="str">
        <f>IF(VLOOKUP($A4282,ApplicablePermutations!$U$3:$V$146,2,0)=1,"X","")</f>
        <v/>
      </c>
      <c r="M4282" t="str">
        <f t="shared" si="348"/>
        <v/>
      </c>
      <c r="N4282" s="64">
        <f t="shared" si="346"/>
        <v>0.63609932903467692</v>
      </c>
    </row>
    <row r="4283" spans="1:14" x14ac:dyDescent="0.25">
      <c r="A4283" t="s">
        <v>464</v>
      </c>
      <c r="B4283" t="s">
        <v>330</v>
      </c>
      <c r="C4283" s="65" t="s">
        <v>485</v>
      </c>
      <c r="D4283" s="64">
        <f>IFERROR(INDEX('Feasibility Factor'!$D$5:$N$123,MATCH(VLOOKUP($A4283,PairList!$A$2:$D$205,2,0),'Feasibility Factor'!$C$5:$C$123,0),MATCH(VLOOKUP($B4283,PairList!$F$2:$I$14,2,0),'Feasibility Factor'!$D$3:$N$3,0)),"")</f>
        <v>0</v>
      </c>
      <c r="E4283" s="64">
        <v>0</v>
      </c>
      <c r="F4283" s="64" t="str">
        <f>IFERROR(INDEX(ESShip!$C$2:$C$99,MATCH(VLOOKUP($A4283,PairList!$A$2:$D$205,3,0),ESShip!$A$2:$A$99,0)),"")</f>
        <v/>
      </c>
      <c r="G4283" s="64">
        <v>0.33042175891086611</v>
      </c>
      <c r="H4283" s="67" t="str">
        <f>IF(INDEX(ApplicablePermutations!$B$3:$N$205,MATCH($A4283,ApplicablePermutations!$A$3:$A$205,0),MATCH($B4283,ApplicablePermutations!$B$2:$N$2,0))*INDEX(ApplicablePermutations!$Q$3:$S$205,MATCH($A4283,ApplicablePermutations!$P$3:$P$205,0),MATCH($C4283,ApplicablePermutations!$Q$2:$S$2,0))=1,"X","")</f>
        <v>X</v>
      </c>
      <c r="I4283" s="64">
        <f t="shared" si="347"/>
        <v>0.94999999999999951</v>
      </c>
      <c r="J4283" s="64">
        <f t="shared" si="350"/>
        <v>0.33042175891086611</v>
      </c>
      <c r="K4283" s="64">
        <f t="shared" si="349"/>
        <v>0.63609932903467692</v>
      </c>
      <c r="L4283" s="67" t="str">
        <f>IF(VLOOKUP($A4283,ApplicablePermutations!$U$3:$V$146,2,0)=1,"X","")</f>
        <v/>
      </c>
      <c r="M4283" t="str">
        <f t="shared" si="348"/>
        <v/>
      </c>
      <c r="N4283" s="64">
        <f t="shared" si="346"/>
        <v>0.63609932903467692</v>
      </c>
    </row>
    <row r="4284" spans="1:14" x14ac:dyDescent="0.25">
      <c r="A4284" t="s">
        <v>464</v>
      </c>
      <c r="B4284" t="s">
        <v>331</v>
      </c>
      <c r="C4284" s="65" t="s">
        <v>485</v>
      </c>
      <c r="D4284" s="64">
        <f>IFERROR(INDEX('Feasibility Factor'!$D$5:$N$123,MATCH(VLOOKUP($A4284,PairList!$A$2:$D$205,2,0),'Feasibility Factor'!$C$5:$C$123,0),MATCH(VLOOKUP($B4284,PairList!$F$2:$I$14,2,0),'Feasibility Factor'!$D$3:$N$3,0)),"")</f>
        <v>0</v>
      </c>
      <c r="E4284" s="64">
        <v>0.94999999999999973</v>
      </c>
      <c r="F4284" s="64" t="str">
        <f>IFERROR(INDEX(ESShip!$C$2:$C$99,MATCH(VLOOKUP($A4284,PairList!$A$2:$D$205,3,0),ESShip!$A$2:$A$99,0)),"")</f>
        <v/>
      </c>
      <c r="G4284" s="64">
        <v>0.55361450594057737</v>
      </c>
      <c r="H4284" s="67" t="str">
        <f>IF(INDEX(ApplicablePermutations!$B$3:$N$205,MATCH($A4284,ApplicablePermutations!$A$3:$A$205,0),MATCH($B4284,ApplicablePermutations!$B$2:$N$2,0))*INDEX(ApplicablePermutations!$Q$3:$S$205,MATCH($A4284,ApplicablePermutations!$P$3:$P$205,0),MATCH($C4284,ApplicablePermutations!$Q$2:$S$2,0))=1,"X","")</f>
        <v/>
      </c>
      <c r="I4284" s="64" t="str">
        <f t="shared" si="347"/>
        <v/>
      </c>
      <c r="J4284" s="64" t="str">
        <f t="shared" si="350"/>
        <v/>
      </c>
      <c r="K4284" s="64">
        <f t="shared" si="349"/>
        <v>0</v>
      </c>
      <c r="L4284" s="67" t="str">
        <f>IF(VLOOKUP($A4284,ApplicablePermutations!$U$3:$V$146,2,0)=1,"X","")</f>
        <v/>
      </c>
      <c r="M4284" t="str">
        <f t="shared" si="348"/>
        <v/>
      </c>
      <c r="N4284" s="64">
        <f t="shared" si="346"/>
        <v>0</v>
      </c>
    </row>
    <row r="4285" spans="1:14" x14ac:dyDescent="0.25">
      <c r="A4285" t="s">
        <v>464</v>
      </c>
      <c r="B4285" t="s">
        <v>332</v>
      </c>
      <c r="C4285" s="65" t="s">
        <v>485</v>
      </c>
      <c r="D4285" s="64">
        <f>IFERROR(INDEX('Feasibility Factor'!$D$5:$N$123,MATCH(VLOOKUP($A4285,PairList!$A$2:$D$205,2,0),'Feasibility Factor'!$C$5:$C$123,0),MATCH(VLOOKUP($B4285,PairList!$F$2:$I$14,2,0),'Feasibility Factor'!$D$3:$N$3,0)),"")</f>
        <v>0</v>
      </c>
      <c r="E4285" s="64">
        <v>0</v>
      </c>
      <c r="F4285" s="64" t="str">
        <f>IFERROR(INDEX(ESShip!$C$2:$C$99,MATCH(VLOOKUP($A4285,PairList!$A$2:$D$205,3,0),ESShip!$A$2:$A$99,0)),"")</f>
        <v/>
      </c>
      <c r="G4285" s="64">
        <v>0.33042175891086611</v>
      </c>
      <c r="H4285" s="67" t="str">
        <f>IF(INDEX(ApplicablePermutations!$B$3:$N$205,MATCH($A4285,ApplicablePermutations!$A$3:$A$205,0),MATCH($B4285,ApplicablePermutations!$B$2:$N$2,0))*INDEX(ApplicablePermutations!$Q$3:$S$205,MATCH($A4285,ApplicablePermutations!$P$3:$P$205,0),MATCH($C4285,ApplicablePermutations!$Q$2:$S$2,0))=1,"X","")</f>
        <v>X</v>
      </c>
      <c r="I4285" s="64">
        <f t="shared" si="347"/>
        <v>0.94999999999999951</v>
      </c>
      <c r="J4285" s="64">
        <f t="shared" si="350"/>
        <v>0.33042175891086611</v>
      </c>
      <c r="K4285" s="64">
        <f t="shared" si="349"/>
        <v>0.63609932903467692</v>
      </c>
      <c r="L4285" s="67" t="str">
        <f>IF(VLOOKUP($A4285,ApplicablePermutations!$U$3:$V$146,2,0)=1,"X","")</f>
        <v/>
      </c>
      <c r="M4285" t="str">
        <f t="shared" si="348"/>
        <v/>
      </c>
      <c r="N4285" s="64">
        <f t="shared" si="346"/>
        <v>0.63609932903467692</v>
      </c>
    </row>
    <row r="4286" spans="1:14" x14ac:dyDescent="0.25">
      <c r="A4286" t="s">
        <v>464</v>
      </c>
      <c r="B4286" t="s">
        <v>243</v>
      </c>
      <c r="C4286" s="65" t="s">
        <v>485</v>
      </c>
      <c r="D4286" s="64">
        <f>IFERROR(INDEX('Feasibility Factor'!$D$5:$N$123,MATCH(VLOOKUP($A4286,PairList!$A$2:$D$205,2,0),'Feasibility Factor'!$C$5:$C$123,0),MATCH(VLOOKUP($B4286,PairList!$F$2:$I$14,2,0),'Feasibility Factor'!$D$3:$N$3,0)),"")</f>
        <v>0</v>
      </c>
      <c r="E4286" s="64">
        <v>0.94999999999999973</v>
      </c>
      <c r="F4286" s="64" t="str">
        <f>IFERROR(INDEX(ESShip!$C$2:$C$99,MATCH(VLOOKUP($A4286,PairList!$A$2:$D$205,3,0),ESShip!$A$2:$A$99,0)),"")</f>
        <v/>
      </c>
      <c r="G4286" s="64">
        <v>0.55361450594057737</v>
      </c>
      <c r="H4286" s="67" t="str">
        <f>IF(INDEX(ApplicablePermutations!$B$3:$N$205,MATCH($A4286,ApplicablePermutations!$A$3:$A$205,0),MATCH($B4286,ApplicablePermutations!$B$2:$N$2,0))*INDEX(ApplicablePermutations!$Q$3:$S$205,MATCH($A4286,ApplicablePermutations!$P$3:$P$205,0),MATCH($C4286,ApplicablePermutations!$Q$2:$S$2,0))=1,"X","")</f>
        <v/>
      </c>
      <c r="I4286" s="64" t="str">
        <f t="shared" si="347"/>
        <v/>
      </c>
      <c r="J4286" s="64" t="str">
        <f t="shared" si="350"/>
        <v/>
      </c>
      <c r="K4286" s="64">
        <f t="shared" si="349"/>
        <v>0</v>
      </c>
      <c r="L4286" s="67" t="str">
        <f>IF(VLOOKUP($A4286,ApplicablePermutations!$U$3:$V$146,2,0)=1,"X","")</f>
        <v/>
      </c>
      <c r="M4286" t="str">
        <f t="shared" si="348"/>
        <v/>
      </c>
      <c r="N4286" s="64">
        <f t="shared" si="346"/>
        <v>0</v>
      </c>
    </row>
    <row r="4287" spans="1:14" x14ac:dyDescent="0.25">
      <c r="A4287" t="s">
        <v>464</v>
      </c>
      <c r="B4287" t="s">
        <v>333</v>
      </c>
      <c r="C4287" s="65" t="s">
        <v>485</v>
      </c>
      <c r="D4287" s="64">
        <f>IFERROR(INDEX('Feasibility Factor'!$D$5:$N$123,MATCH(VLOOKUP($A4287,PairList!$A$2:$D$205,2,0),'Feasibility Factor'!$C$5:$C$123,0),MATCH(VLOOKUP($B4287,PairList!$F$2:$I$14,2,0),'Feasibility Factor'!$D$3:$N$3,0)),"")</f>
        <v>0</v>
      </c>
      <c r="E4287" s="64">
        <v>0.94999999999999973</v>
      </c>
      <c r="F4287" s="64" t="str">
        <f>IFERROR(INDEX(ESShip!$C$2:$C$99,MATCH(VLOOKUP($A4287,PairList!$A$2:$D$205,3,0),ESShip!$A$2:$A$99,0)),"")</f>
        <v/>
      </c>
      <c r="G4287" s="64">
        <v>0.55361450594057737</v>
      </c>
      <c r="H4287" s="67" t="str">
        <f>IF(INDEX(ApplicablePermutations!$B$3:$N$205,MATCH($A4287,ApplicablePermutations!$A$3:$A$205,0),MATCH($B4287,ApplicablePermutations!$B$2:$N$2,0))*INDEX(ApplicablePermutations!$Q$3:$S$205,MATCH($A4287,ApplicablePermutations!$P$3:$P$205,0),MATCH($C4287,ApplicablePermutations!$Q$2:$S$2,0))=1,"X","")</f>
        <v/>
      </c>
      <c r="I4287" s="64" t="str">
        <f t="shared" si="347"/>
        <v/>
      </c>
      <c r="J4287" s="64" t="str">
        <f t="shared" si="350"/>
        <v/>
      </c>
      <c r="K4287" s="64">
        <f t="shared" si="349"/>
        <v>0</v>
      </c>
      <c r="L4287" s="67" t="str">
        <f>IF(VLOOKUP($A4287,ApplicablePermutations!$U$3:$V$146,2,0)=1,"X","")</f>
        <v/>
      </c>
      <c r="M4287" t="str">
        <f t="shared" si="348"/>
        <v/>
      </c>
      <c r="N4287" s="64">
        <f t="shared" si="346"/>
        <v>0</v>
      </c>
    </row>
    <row r="4288" spans="1:14" x14ac:dyDescent="0.25">
      <c r="A4288" t="s">
        <v>464</v>
      </c>
      <c r="B4288" t="s">
        <v>334</v>
      </c>
      <c r="C4288" s="65" t="s">
        <v>485</v>
      </c>
      <c r="D4288" s="64">
        <f>IFERROR(INDEX('Feasibility Factor'!$D$5:$N$123,MATCH(VLOOKUP($A4288,PairList!$A$2:$D$205,2,0),'Feasibility Factor'!$C$5:$C$123,0),MATCH(VLOOKUP($B4288,PairList!$F$2:$I$14,2,0),'Feasibility Factor'!$D$3:$N$3,0)),"")</f>
        <v>0</v>
      </c>
      <c r="E4288" s="64">
        <v>0</v>
      </c>
      <c r="F4288" s="64" t="str">
        <f>IFERROR(INDEX(ESShip!$C$2:$C$99,MATCH(VLOOKUP($A4288,PairList!$A$2:$D$205,3,0),ESShip!$A$2:$A$99,0)),"")</f>
        <v/>
      </c>
      <c r="G4288" s="64">
        <v>0.33042175891086611</v>
      </c>
      <c r="H4288" s="67" t="str">
        <f>IF(INDEX(ApplicablePermutations!$B$3:$N$205,MATCH($A4288,ApplicablePermutations!$A$3:$A$205,0),MATCH($B4288,ApplicablePermutations!$B$2:$N$2,0))*INDEX(ApplicablePermutations!$Q$3:$S$205,MATCH($A4288,ApplicablePermutations!$P$3:$P$205,0),MATCH($C4288,ApplicablePermutations!$Q$2:$S$2,0))=1,"X","")</f>
        <v>X</v>
      </c>
      <c r="I4288" s="64">
        <f t="shared" si="347"/>
        <v>0.94999999999999951</v>
      </c>
      <c r="J4288" s="64">
        <f t="shared" si="350"/>
        <v>0.33042175891086611</v>
      </c>
      <c r="K4288" s="64">
        <f t="shared" si="349"/>
        <v>0.63609932903467692</v>
      </c>
      <c r="L4288" s="67" t="str">
        <f>IF(VLOOKUP($A4288,ApplicablePermutations!$U$3:$V$146,2,0)=1,"X","")</f>
        <v/>
      </c>
      <c r="M4288" t="str">
        <f t="shared" si="348"/>
        <v/>
      </c>
      <c r="N4288" s="64">
        <f t="shared" si="346"/>
        <v>0.63609932903467692</v>
      </c>
    </row>
    <row r="4289" spans="1:14" x14ac:dyDescent="0.25">
      <c r="A4289" t="s">
        <v>464</v>
      </c>
      <c r="B4289" t="s">
        <v>94</v>
      </c>
      <c r="C4289" s="65" t="s">
        <v>485</v>
      </c>
      <c r="D4289" s="64">
        <f>IFERROR(INDEX('Feasibility Factor'!$D$5:$N$123,MATCH(VLOOKUP($A4289,PairList!$A$2:$D$205,2,0),'Feasibility Factor'!$C$5:$C$123,0),MATCH(VLOOKUP($B4289,PairList!$F$2:$I$14,2,0),'Feasibility Factor'!$D$3:$N$3,0)),"")</f>
        <v>0</v>
      </c>
      <c r="E4289" s="64">
        <v>0</v>
      </c>
      <c r="F4289" s="64" t="str">
        <f>IFERROR(INDEX(ESShip!$C$2:$C$99,MATCH(VLOOKUP($A4289,PairList!$A$2:$D$205,3,0),ESShip!$A$2:$A$99,0)),"")</f>
        <v/>
      </c>
      <c r="G4289" s="64">
        <v>0.33042175891086611</v>
      </c>
      <c r="H4289" s="67" t="str">
        <f>IF(INDEX(ApplicablePermutations!$B$3:$N$205,MATCH($A4289,ApplicablePermutations!$A$3:$A$205,0),MATCH($B4289,ApplicablePermutations!$B$2:$N$2,0))*INDEX(ApplicablePermutations!$Q$3:$S$205,MATCH($A4289,ApplicablePermutations!$P$3:$P$205,0),MATCH($C4289,ApplicablePermutations!$Q$2:$S$2,0))=1,"X","")</f>
        <v>X</v>
      </c>
      <c r="I4289" s="64">
        <f t="shared" si="347"/>
        <v>0.94999999999999951</v>
      </c>
      <c r="J4289" s="64">
        <f t="shared" si="350"/>
        <v>0.33042175891086611</v>
      </c>
      <c r="K4289" s="64">
        <f t="shared" si="349"/>
        <v>0.63609932903467692</v>
      </c>
      <c r="L4289" s="67" t="str">
        <f>IF(VLOOKUP($A4289,ApplicablePermutations!$U$3:$V$146,2,0)=1,"X","")</f>
        <v/>
      </c>
      <c r="M4289" t="str">
        <f t="shared" si="348"/>
        <v/>
      </c>
      <c r="N4289" s="64">
        <f t="shared" si="346"/>
        <v>0.63609932903467692</v>
      </c>
    </row>
    <row r="4290" spans="1:14" x14ac:dyDescent="0.25">
      <c r="A4290" t="s">
        <v>464</v>
      </c>
      <c r="B4290" t="s">
        <v>335</v>
      </c>
      <c r="C4290" s="65" t="s">
        <v>485</v>
      </c>
      <c r="D4290" s="64">
        <f>IFERROR(INDEX('Feasibility Factor'!$D$5:$N$123,MATCH(VLOOKUP($A4290,PairList!$A$2:$D$205,2,0),'Feasibility Factor'!$C$5:$C$123,0),MATCH(VLOOKUP($B4290,PairList!$F$2:$I$14,2,0),'Feasibility Factor'!$D$3:$N$3,0)),"")</f>
        <v>0</v>
      </c>
      <c r="E4290" s="64">
        <v>0</v>
      </c>
      <c r="F4290" s="64" t="str">
        <f>IFERROR(INDEX(ESShip!$C$2:$C$99,MATCH(VLOOKUP($A4290,PairList!$A$2:$D$205,3,0),ESShip!$A$2:$A$99,0)),"")</f>
        <v/>
      </c>
      <c r="G4290" s="64">
        <v>0.33042175891086611</v>
      </c>
      <c r="H4290" s="67" t="str">
        <f>IF(INDEX(ApplicablePermutations!$B$3:$N$205,MATCH($A4290,ApplicablePermutations!$A$3:$A$205,0),MATCH($B4290,ApplicablePermutations!$B$2:$N$2,0))*INDEX(ApplicablePermutations!$Q$3:$S$205,MATCH($A4290,ApplicablePermutations!$P$3:$P$205,0),MATCH($C4290,ApplicablePermutations!$Q$2:$S$2,0))=1,"X","")</f>
        <v>X</v>
      </c>
      <c r="I4290" s="64">
        <f t="shared" si="347"/>
        <v>0.94999999999999951</v>
      </c>
      <c r="J4290" s="64">
        <f t="shared" si="350"/>
        <v>0.33042175891086611</v>
      </c>
      <c r="K4290" s="64">
        <f t="shared" si="349"/>
        <v>0.63609932903467692</v>
      </c>
      <c r="L4290" s="67" t="str">
        <f>IF(VLOOKUP($A4290,ApplicablePermutations!$U$3:$V$146,2,0)=1,"X","")</f>
        <v/>
      </c>
      <c r="M4290" t="str">
        <f t="shared" si="348"/>
        <v/>
      </c>
      <c r="N4290" s="64">
        <f t="shared" si="346"/>
        <v>0.63609932903467692</v>
      </c>
    </row>
    <row r="4291" spans="1:14" x14ac:dyDescent="0.25">
      <c r="A4291" t="s">
        <v>464</v>
      </c>
      <c r="B4291" t="s">
        <v>100</v>
      </c>
      <c r="C4291" s="65" t="s">
        <v>485</v>
      </c>
      <c r="D4291" s="64">
        <f>IFERROR(INDEX('Feasibility Factor'!$D$5:$N$123,MATCH(VLOOKUP($A4291,PairList!$A$2:$D$205,2,0),'Feasibility Factor'!$C$5:$C$123,0),MATCH(VLOOKUP($B4291,PairList!$F$2:$I$14,2,0),'Feasibility Factor'!$D$3:$N$3,0)),"")</f>
        <v>0</v>
      </c>
      <c r="E4291" s="64">
        <v>0.94999999999999973</v>
      </c>
      <c r="F4291" s="64" t="str">
        <f>IFERROR(INDEX(ESShip!$C$2:$C$99,MATCH(VLOOKUP($A4291,PairList!$A$2:$D$205,3,0),ESShip!$A$2:$A$99,0)),"")</f>
        <v/>
      </c>
      <c r="G4291" s="64">
        <v>0.55361450594057737</v>
      </c>
      <c r="H4291" s="67" t="str">
        <f>IF(INDEX(ApplicablePermutations!$B$3:$N$205,MATCH($A4291,ApplicablePermutations!$A$3:$A$205,0),MATCH($B4291,ApplicablePermutations!$B$2:$N$2,0))*INDEX(ApplicablePermutations!$Q$3:$S$205,MATCH($A4291,ApplicablePermutations!$P$3:$P$205,0),MATCH($C4291,ApplicablePermutations!$Q$2:$S$2,0))=1,"X","")</f>
        <v/>
      </c>
      <c r="I4291" s="64" t="str">
        <f t="shared" si="347"/>
        <v/>
      </c>
      <c r="J4291" s="64" t="str">
        <f t="shared" si="350"/>
        <v/>
      </c>
      <c r="K4291" s="64">
        <f t="shared" si="349"/>
        <v>0</v>
      </c>
      <c r="L4291" s="67" t="str">
        <f>IF(VLOOKUP($A4291,ApplicablePermutations!$U$3:$V$146,2,0)=1,"X","")</f>
        <v/>
      </c>
      <c r="M4291" t="str">
        <f t="shared" si="348"/>
        <v/>
      </c>
      <c r="N4291" s="64">
        <f t="shared" ref="N4291:N4354" si="351">IF($L4291="X",$K4291*$M4291,K4291)</f>
        <v>0</v>
      </c>
    </row>
    <row r="4292" spans="1:14" x14ac:dyDescent="0.25">
      <c r="A4292" t="s">
        <v>464</v>
      </c>
      <c r="B4292" t="s">
        <v>327</v>
      </c>
      <c r="C4292" s="65" t="s">
        <v>486</v>
      </c>
      <c r="D4292" s="64">
        <f>IFERROR(INDEX('Feasibility Factor'!$D$5:$N$123,MATCH(VLOOKUP($A4292,PairList!$A$2:$D$205,2,0),'Feasibility Factor'!$C$5:$C$123,0),MATCH(VLOOKUP($B4292,PairList!$F$2:$I$14,2,0),'Feasibility Factor'!$D$3:$N$3,0)),"")</f>
        <v>0</v>
      </c>
      <c r="E4292" s="64">
        <v>0.94999999999999973</v>
      </c>
      <c r="F4292" s="64" t="str">
        <f>IFERROR(INDEX(ESShip!$C$2:$C$99,MATCH(VLOOKUP($A4292,PairList!$A$2:$D$205,3,0),ESShip!$A$2:$A$99,0)),"")</f>
        <v/>
      </c>
      <c r="G4292" s="64">
        <v>0.55361450594057737</v>
      </c>
      <c r="H4292" s="67" t="str">
        <f>IF(INDEX(ApplicablePermutations!$B$3:$N$205,MATCH($A4292,ApplicablePermutations!$A$3:$A$205,0),MATCH($B4292,ApplicablePermutations!$B$2:$N$2,0))*INDEX(ApplicablePermutations!$Q$3:$S$205,MATCH($A4292,ApplicablePermutations!$P$3:$P$205,0),MATCH($C4292,ApplicablePermutations!$Q$2:$S$2,0))=1,"X","")</f>
        <v>X</v>
      </c>
      <c r="I4292" s="64">
        <f t="shared" ref="I4292:I4355" si="352">IF($H4292="X",IF(AND($D4292&gt;0,$D4292&lt;&gt;"",$E4292&gt;0,$E4292&lt;&gt;""),MIN($D4292,$E4292),IF(AND($D4292&gt;0,$D4292&lt;&gt;""),$D4292,IF(AND($E4292&gt;0,$E4292&lt;&gt;""),$E4292,AVERAGEIFS($E$2:$E$13027,$A$2:$A$13027,$A4292,$E$2:$E$13027,"&gt;0")))),"")</f>
        <v>0.94999999999999973</v>
      </c>
      <c r="J4292" s="64">
        <f t="shared" si="350"/>
        <v>0.55361450594057737</v>
      </c>
      <c r="K4292" s="64">
        <f t="shared" si="349"/>
        <v>0.42406621935645139</v>
      </c>
      <c r="L4292" s="67" t="str">
        <f>IF(VLOOKUP($A4292,ApplicablePermutations!$U$3:$V$146,2,0)=1,"X","")</f>
        <v/>
      </c>
      <c r="M4292" t="str">
        <f t="shared" si="348"/>
        <v/>
      </c>
      <c r="N4292" s="64">
        <f t="shared" si="351"/>
        <v>0.42406621935645139</v>
      </c>
    </row>
    <row r="4293" spans="1:14" x14ac:dyDescent="0.25">
      <c r="A4293" t="s">
        <v>464</v>
      </c>
      <c r="B4293" t="s">
        <v>328</v>
      </c>
      <c r="C4293" s="65" t="s">
        <v>486</v>
      </c>
      <c r="D4293" s="64">
        <f>IFERROR(INDEX('Feasibility Factor'!$D$5:$N$123,MATCH(VLOOKUP($A4293,PairList!$A$2:$D$205,2,0),'Feasibility Factor'!$C$5:$C$123,0),MATCH(VLOOKUP($B4293,PairList!$F$2:$I$14,2,0),'Feasibility Factor'!$D$3:$N$3,0)),"")</f>
        <v>0</v>
      </c>
      <c r="E4293" s="64">
        <v>0</v>
      </c>
      <c r="F4293" s="64" t="str">
        <f>IFERROR(INDEX(ESShip!$C$2:$C$99,MATCH(VLOOKUP($A4293,PairList!$A$2:$D$205,3,0),ESShip!$A$2:$A$99,0)),"")</f>
        <v/>
      </c>
      <c r="G4293" s="64">
        <v>1</v>
      </c>
      <c r="H4293" s="67" t="str">
        <f>IF(INDEX(ApplicablePermutations!$B$3:$N$205,MATCH($A4293,ApplicablePermutations!$A$3:$A$205,0),MATCH($B4293,ApplicablePermutations!$B$2:$N$2,0))*INDEX(ApplicablePermutations!$Q$3:$S$205,MATCH($A4293,ApplicablePermutations!$P$3:$P$205,0),MATCH($C4293,ApplicablePermutations!$Q$2:$S$2,0))=1,"X","")</f>
        <v>X</v>
      </c>
      <c r="I4293" s="64">
        <f t="shared" si="352"/>
        <v>0.94999999999999951</v>
      </c>
      <c r="J4293" s="64">
        <f t="shared" si="350"/>
        <v>1</v>
      </c>
      <c r="K4293" s="64">
        <f t="shared" si="349"/>
        <v>0</v>
      </c>
      <c r="L4293" s="67" t="str">
        <f>IF(VLOOKUP($A4293,ApplicablePermutations!$U$3:$V$146,2,0)=1,"X","")</f>
        <v/>
      </c>
      <c r="M4293" t="str">
        <f t="shared" si="348"/>
        <v/>
      </c>
      <c r="N4293" s="64">
        <f t="shared" si="351"/>
        <v>0</v>
      </c>
    </row>
    <row r="4294" spans="1:14" x14ac:dyDescent="0.25">
      <c r="A4294" t="s">
        <v>464</v>
      </c>
      <c r="B4294" t="s">
        <v>239</v>
      </c>
      <c r="C4294" s="65" t="s">
        <v>486</v>
      </c>
      <c r="D4294" s="64">
        <f>IFERROR(INDEX('Feasibility Factor'!$D$5:$N$123,MATCH(VLOOKUP($A4294,PairList!$A$2:$D$205,2,0),'Feasibility Factor'!$C$5:$C$123,0),MATCH(VLOOKUP($B4294,PairList!$F$2:$I$14,2,0),'Feasibility Factor'!$D$3:$N$3,0)),"")</f>
        <v>1</v>
      </c>
      <c r="E4294" s="64">
        <v>0</v>
      </c>
      <c r="F4294" s="64" t="str">
        <f>IFERROR(INDEX(ESShip!$C$2:$C$99,MATCH(VLOOKUP($A4294,PairList!$A$2:$D$205,3,0),ESShip!$A$2:$A$99,0)),"")</f>
        <v/>
      </c>
      <c r="G4294" s="64">
        <v>1</v>
      </c>
      <c r="H4294" s="67" t="str">
        <f>IF(INDEX(ApplicablePermutations!$B$3:$N$205,MATCH($A4294,ApplicablePermutations!$A$3:$A$205,0),MATCH($B4294,ApplicablePermutations!$B$2:$N$2,0))*INDEX(ApplicablePermutations!$Q$3:$S$205,MATCH($A4294,ApplicablePermutations!$P$3:$P$205,0),MATCH($C4294,ApplicablePermutations!$Q$2:$S$2,0))=1,"X","")</f>
        <v>X</v>
      </c>
      <c r="I4294" s="64">
        <f t="shared" si="352"/>
        <v>1</v>
      </c>
      <c r="J4294" s="64">
        <f t="shared" si="350"/>
        <v>1</v>
      </c>
      <c r="K4294" s="64">
        <f t="shared" si="349"/>
        <v>0</v>
      </c>
      <c r="L4294" s="67" t="str">
        <f>IF(VLOOKUP($A4294,ApplicablePermutations!$U$3:$V$146,2,0)=1,"X","")</f>
        <v/>
      </c>
      <c r="M4294" t="str">
        <f t="shared" si="348"/>
        <v/>
      </c>
      <c r="N4294" s="64">
        <f t="shared" si="351"/>
        <v>0</v>
      </c>
    </row>
    <row r="4295" spans="1:14" x14ac:dyDescent="0.25">
      <c r="A4295" t="s">
        <v>464</v>
      </c>
      <c r="B4295" t="s">
        <v>329</v>
      </c>
      <c r="C4295" s="65" t="s">
        <v>486</v>
      </c>
      <c r="D4295" s="64">
        <f>IFERROR(INDEX('Feasibility Factor'!$D$5:$N$123,MATCH(VLOOKUP($A4295,PairList!$A$2:$D$205,2,0),'Feasibility Factor'!$C$5:$C$123,0),MATCH(VLOOKUP($B4295,PairList!$F$2:$I$14,2,0),'Feasibility Factor'!$D$3:$N$3,0)),"")</f>
        <v>0</v>
      </c>
      <c r="E4295" s="64">
        <v>0</v>
      </c>
      <c r="F4295" s="64" t="str">
        <f>IFERROR(INDEX(ESShip!$C$2:$C$99,MATCH(VLOOKUP($A4295,PairList!$A$2:$D$205,3,0),ESShip!$A$2:$A$99,0)),"")</f>
        <v/>
      </c>
      <c r="G4295" s="64">
        <v>1</v>
      </c>
      <c r="H4295" s="67" t="str">
        <f>IF(INDEX(ApplicablePermutations!$B$3:$N$205,MATCH($A4295,ApplicablePermutations!$A$3:$A$205,0),MATCH($B4295,ApplicablePermutations!$B$2:$N$2,0))*INDEX(ApplicablePermutations!$Q$3:$S$205,MATCH($A4295,ApplicablePermutations!$P$3:$P$205,0),MATCH($C4295,ApplicablePermutations!$Q$2:$S$2,0))=1,"X","")</f>
        <v>X</v>
      </c>
      <c r="I4295" s="64">
        <f t="shared" si="352"/>
        <v>0.94999999999999951</v>
      </c>
      <c r="J4295" s="64">
        <f t="shared" si="350"/>
        <v>1</v>
      </c>
      <c r="K4295" s="64">
        <f t="shared" si="349"/>
        <v>0</v>
      </c>
      <c r="L4295" s="67" t="str">
        <f>IF(VLOOKUP($A4295,ApplicablePermutations!$U$3:$V$146,2,0)=1,"X","")</f>
        <v/>
      </c>
      <c r="M4295" t="str">
        <f t="shared" si="348"/>
        <v/>
      </c>
      <c r="N4295" s="64">
        <f t="shared" si="351"/>
        <v>0</v>
      </c>
    </row>
    <row r="4296" spans="1:14" x14ac:dyDescent="0.25">
      <c r="A4296" t="s">
        <v>464</v>
      </c>
      <c r="B4296" t="s">
        <v>330</v>
      </c>
      <c r="C4296" s="65" t="s">
        <v>486</v>
      </c>
      <c r="D4296" s="64">
        <f>IFERROR(INDEX('Feasibility Factor'!$D$5:$N$123,MATCH(VLOOKUP($A4296,PairList!$A$2:$D$205,2,0),'Feasibility Factor'!$C$5:$C$123,0),MATCH(VLOOKUP($B4296,PairList!$F$2:$I$14,2,0),'Feasibility Factor'!$D$3:$N$3,0)),"")</f>
        <v>0</v>
      </c>
      <c r="E4296" s="64">
        <v>0</v>
      </c>
      <c r="F4296" s="64" t="str">
        <f>IFERROR(INDEX(ESShip!$C$2:$C$99,MATCH(VLOOKUP($A4296,PairList!$A$2:$D$205,3,0),ESShip!$A$2:$A$99,0)),"")</f>
        <v/>
      </c>
      <c r="G4296" s="64">
        <v>1</v>
      </c>
      <c r="H4296" s="67" t="str">
        <f>IF(INDEX(ApplicablePermutations!$B$3:$N$205,MATCH($A4296,ApplicablePermutations!$A$3:$A$205,0),MATCH($B4296,ApplicablePermutations!$B$2:$N$2,0))*INDEX(ApplicablePermutations!$Q$3:$S$205,MATCH($A4296,ApplicablePermutations!$P$3:$P$205,0),MATCH($C4296,ApplicablePermutations!$Q$2:$S$2,0))=1,"X","")</f>
        <v>X</v>
      </c>
      <c r="I4296" s="64">
        <f t="shared" si="352"/>
        <v>0.94999999999999951</v>
      </c>
      <c r="J4296" s="64">
        <f t="shared" si="350"/>
        <v>1</v>
      </c>
      <c r="K4296" s="64">
        <f t="shared" si="349"/>
        <v>0</v>
      </c>
      <c r="L4296" s="67" t="str">
        <f>IF(VLOOKUP($A4296,ApplicablePermutations!$U$3:$V$146,2,0)=1,"X","")</f>
        <v/>
      </c>
      <c r="M4296" t="str">
        <f t="shared" si="348"/>
        <v/>
      </c>
      <c r="N4296" s="64">
        <f t="shared" si="351"/>
        <v>0</v>
      </c>
    </row>
    <row r="4297" spans="1:14" x14ac:dyDescent="0.25">
      <c r="A4297" t="s">
        <v>464</v>
      </c>
      <c r="B4297" t="s">
        <v>331</v>
      </c>
      <c r="C4297" s="65" t="s">
        <v>486</v>
      </c>
      <c r="D4297" s="64">
        <f>IFERROR(INDEX('Feasibility Factor'!$D$5:$N$123,MATCH(VLOOKUP($A4297,PairList!$A$2:$D$205,2,0),'Feasibility Factor'!$C$5:$C$123,0),MATCH(VLOOKUP($B4297,PairList!$F$2:$I$14,2,0),'Feasibility Factor'!$D$3:$N$3,0)),"")</f>
        <v>0</v>
      </c>
      <c r="E4297" s="64">
        <v>0.94999999999999973</v>
      </c>
      <c r="F4297" s="64" t="str">
        <f>IFERROR(INDEX(ESShip!$C$2:$C$99,MATCH(VLOOKUP($A4297,PairList!$A$2:$D$205,3,0),ESShip!$A$2:$A$99,0)),"")</f>
        <v/>
      </c>
      <c r="G4297" s="64">
        <v>0.55361450594057737</v>
      </c>
      <c r="H4297" s="67" t="str">
        <f>IF(INDEX(ApplicablePermutations!$B$3:$N$205,MATCH($A4297,ApplicablePermutations!$A$3:$A$205,0),MATCH($B4297,ApplicablePermutations!$B$2:$N$2,0))*INDEX(ApplicablePermutations!$Q$3:$S$205,MATCH($A4297,ApplicablePermutations!$P$3:$P$205,0),MATCH($C4297,ApplicablePermutations!$Q$2:$S$2,0))=1,"X","")</f>
        <v/>
      </c>
      <c r="I4297" s="64" t="str">
        <f t="shared" si="352"/>
        <v/>
      </c>
      <c r="J4297" s="64" t="str">
        <f t="shared" si="350"/>
        <v/>
      </c>
      <c r="K4297" s="64">
        <f t="shared" si="349"/>
        <v>0</v>
      </c>
      <c r="L4297" s="67" t="str">
        <f>IF(VLOOKUP($A4297,ApplicablePermutations!$U$3:$V$146,2,0)=1,"X","")</f>
        <v/>
      </c>
      <c r="M4297" t="str">
        <f t="shared" si="348"/>
        <v/>
      </c>
      <c r="N4297" s="64">
        <f t="shared" si="351"/>
        <v>0</v>
      </c>
    </row>
    <row r="4298" spans="1:14" x14ac:dyDescent="0.25">
      <c r="A4298" t="s">
        <v>464</v>
      </c>
      <c r="B4298" t="s">
        <v>332</v>
      </c>
      <c r="C4298" s="65" t="s">
        <v>486</v>
      </c>
      <c r="D4298" s="64">
        <f>IFERROR(INDEX('Feasibility Factor'!$D$5:$N$123,MATCH(VLOOKUP($A4298,PairList!$A$2:$D$205,2,0),'Feasibility Factor'!$C$5:$C$123,0),MATCH(VLOOKUP($B4298,PairList!$F$2:$I$14,2,0),'Feasibility Factor'!$D$3:$N$3,0)),"")</f>
        <v>0</v>
      </c>
      <c r="E4298" s="64">
        <v>0</v>
      </c>
      <c r="F4298" s="64" t="str">
        <f>IFERROR(INDEX(ESShip!$C$2:$C$99,MATCH(VLOOKUP($A4298,PairList!$A$2:$D$205,3,0),ESShip!$A$2:$A$99,0)),"")</f>
        <v/>
      </c>
      <c r="G4298" s="64">
        <v>1</v>
      </c>
      <c r="H4298" s="67" t="str">
        <f>IF(INDEX(ApplicablePermutations!$B$3:$N$205,MATCH($A4298,ApplicablePermutations!$A$3:$A$205,0),MATCH($B4298,ApplicablePermutations!$B$2:$N$2,0))*INDEX(ApplicablePermutations!$Q$3:$S$205,MATCH($A4298,ApplicablePermutations!$P$3:$P$205,0),MATCH($C4298,ApplicablePermutations!$Q$2:$S$2,0))=1,"X","")</f>
        <v>X</v>
      </c>
      <c r="I4298" s="64">
        <f t="shared" si="352"/>
        <v>0.94999999999999951</v>
      </c>
      <c r="J4298" s="64">
        <f t="shared" si="350"/>
        <v>1</v>
      </c>
      <c r="K4298" s="64">
        <f t="shared" si="349"/>
        <v>0</v>
      </c>
      <c r="L4298" s="67" t="str">
        <f>IF(VLOOKUP($A4298,ApplicablePermutations!$U$3:$V$146,2,0)=1,"X","")</f>
        <v/>
      </c>
      <c r="M4298" t="str">
        <f t="shared" si="348"/>
        <v/>
      </c>
      <c r="N4298" s="64">
        <f t="shared" si="351"/>
        <v>0</v>
      </c>
    </row>
    <row r="4299" spans="1:14" x14ac:dyDescent="0.25">
      <c r="A4299" t="s">
        <v>464</v>
      </c>
      <c r="B4299" t="s">
        <v>243</v>
      </c>
      <c r="C4299" s="65" t="s">
        <v>486</v>
      </c>
      <c r="D4299" s="64">
        <f>IFERROR(INDEX('Feasibility Factor'!$D$5:$N$123,MATCH(VLOOKUP($A4299,PairList!$A$2:$D$205,2,0),'Feasibility Factor'!$C$5:$C$123,0),MATCH(VLOOKUP($B4299,PairList!$F$2:$I$14,2,0),'Feasibility Factor'!$D$3:$N$3,0)),"")</f>
        <v>0</v>
      </c>
      <c r="E4299" s="64">
        <v>0.94999999999999973</v>
      </c>
      <c r="F4299" s="64" t="str">
        <f>IFERROR(INDEX(ESShip!$C$2:$C$99,MATCH(VLOOKUP($A4299,PairList!$A$2:$D$205,3,0),ESShip!$A$2:$A$99,0)),"")</f>
        <v/>
      </c>
      <c r="G4299" s="64">
        <v>0.55361450594057737</v>
      </c>
      <c r="H4299" s="67" t="str">
        <f>IF(INDEX(ApplicablePermutations!$B$3:$N$205,MATCH($A4299,ApplicablePermutations!$A$3:$A$205,0),MATCH($B4299,ApplicablePermutations!$B$2:$N$2,0))*INDEX(ApplicablePermutations!$Q$3:$S$205,MATCH($A4299,ApplicablePermutations!$P$3:$P$205,0),MATCH($C4299,ApplicablePermutations!$Q$2:$S$2,0))=1,"X","")</f>
        <v/>
      </c>
      <c r="I4299" s="64" t="str">
        <f t="shared" si="352"/>
        <v/>
      </c>
      <c r="J4299" s="64" t="str">
        <f t="shared" si="350"/>
        <v/>
      </c>
      <c r="K4299" s="64">
        <f t="shared" si="349"/>
        <v>0</v>
      </c>
      <c r="L4299" s="67" t="str">
        <f>IF(VLOOKUP($A4299,ApplicablePermutations!$U$3:$V$146,2,0)=1,"X","")</f>
        <v/>
      </c>
      <c r="M4299" t="str">
        <f t="shared" si="348"/>
        <v/>
      </c>
      <c r="N4299" s="64">
        <f t="shared" si="351"/>
        <v>0</v>
      </c>
    </row>
    <row r="4300" spans="1:14" x14ac:dyDescent="0.25">
      <c r="A4300" t="s">
        <v>464</v>
      </c>
      <c r="B4300" t="s">
        <v>333</v>
      </c>
      <c r="C4300" s="65" t="s">
        <v>486</v>
      </c>
      <c r="D4300" s="64">
        <f>IFERROR(INDEX('Feasibility Factor'!$D$5:$N$123,MATCH(VLOOKUP($A4300,PairList!$A$2:$D$205,2,0),'Feasibility Factor'!$C$5:$C$123,0),MATCH(VLOOKUP($B4300,PairList!$F$2:$I$14,2,0),'Feasibility Factor'!$D$3:$N$3,0)),"")</f>
        <v>0</v>
      </c>
      <c r="E4300" s="64">
        <v>0.94999999999999973</v>
      </c>
      <c r="F4300" s="64" t="str">
        <f>IFERROR(INDEX(ESShip!$C$2:$C$99,MATCH(VLOOKUP($A4300,PairList!$A$2:$D$205,3,0),ESShip!$A$2:$A$99,0)),"")</f>
        <v/>
      </c>
      <c r="G4300" s="64">
        <v>0.55361450594057737</v>
      </c>
      <c r="H4300" s="67" t="str">
        <f>IF(INDEX(ApplicablePermutations!$B$3:$N$205,MATCH($A4300,ApplicablePermutations!$A$3:$A$205,0),MATCH($B4300,ApplicablePermutations!$B$2:$N$2,0))*INDEX(ApplicablePermutations!$Q$3:$S$205,MATCH($A4300,ApplicablePermutations!$P$3:$P$205,0),MATCH($C4300,ApplicablePermutations!$Q$2:$S$2,0))=1,"X","")</f>
        <v/>
      </c>
      <c r="I4300" s="64" t="str">
        <f t="shared" si="352"/>
        <v/>
      </c>
      <c r="J4300" s="64" t="str">
        <f t="shared" si="350"/>
        <v/>
      </c>
      <c r="K4300" s="64">
        <f t="shared" si="349"/>
        <v>0</v>
      </c>
      <c r="L4300" s="67" t="str">
        <f>IF(VLOOKUP($A4300,ApplicablePermutations!$U$3:$V$146,2,0)=1,"X","")</f>
        <v/>
      </c>
      <c r="M4300" t="str">
        <f t="shared" si="348"/>
        <v/>
      </c>
      <c r="N4300" s="64">
        <f t="shared" si="351"/>
        <v>0</v>
      </c>
    </row>
    <row r="4301" spans="1:14" x14ac:dyDescent="0.25">
      <c r="A4301" t="s">
        <v>464</v>
      </c>
      <c r="B4301" t="s">
        <v>334</v>
      </c>
      <c r="C4301" s="65" t="s">
        <v>486</v>
      </c>
      <c r="D4301" s="64">
        <f>IFERROR(INDEX('Feasibility Factor'!$D$5:$N$123,MATCH(VLOOKUP($A4301,PairList!$A$2:$D$205,2,0),'Feasibility Factor'!$C$5:$C$123,0),MATCH(VLOOKUP($B4301,PairList!$F$2:$I$14,2,0),'Feasibility Factor'!$D$3:$N$3,0)),"")</f>
        <v>0</v>
      </c>
      <c r="E4301" s="64">
        <v>0</v>
      </c>
      <c r="F4301" s="64" t="str">
        <f>IFERROR(INDEX(ESShip!$C$2:$C$99,MATCH(VLOOKUP($A4301,PairList!$A$2:$D$205,3,0),ESShip!$A$2:$A$99,0)),"")</f>
        <v/>
      </c>
      <c r="G4301" s="64">
        <v>1</v>
      </c>
      <c r="H4301" s="67" t="str">
        <f>IF(INDEX(ApplicablePermutations!$B$3:$N$205,MATCH($A4301,ApplicablePermutations!$A$3:$A$205,0),MATCH($B4301,ApplicablePermutations!$B$2:$N$2,0))*INDEX(ApplicablePermutations!$Q$3:$S$205,MATCH($A4301,ApplicablePermutations!$P$3:$P$205,0),MATCH($C4301,ApplicablePermutations!$Q$2:$S$2,0))=1,"X","")</f>
        <v>X</v>
      </c>
      <c r="I4301" s="64">
        <f t="shared" si="352"/>
        <v>0.94999999999999951</v>
      </c>
      <c r="J4301" s="64">
        <f t="shared" si="350"/>
        <v>1</v>
      </c>
      <c r="K4301" s="64">
        <f t="shared" si="349"/>
        <v>0</v>
      </c>
      <c r="L4301" s="67" t="str">
        <f>IF(VLOOKUP($A4301,ApplicablePermutations!$U$3:$V$146,2,0)=1,"X","")</f>
        <v/>
      </c>
      <c r="M4301" t="str">
        <f t="shared" si="348"/>
        <v/>
      </c>
      <c r="N4301" s="64">
        <f t="shared" si="351"/>
        <v>0</v>
      </c>
    </row>
    <row r="4302" spans="1:14" x14ac:dyDescent="0.25">
      <c r="A4302" t="s">
        <v>464</v>
      </c>
      <c r="B4302" t="s">
        <v>94</v>
      </c>
      <c r="C4302" s="65" t="s">
        <v>486</v>
      </c>
      <c r="D4302" s="64">
        <f>IFERROR(INDEX('Feasibility Factor'!$D$5:$N$123,MATCH(VLOOKUP($A4302,PairList!$A$2:$D$205,2,0),'Feasibility Factor'!$C$5:$C$123,0),MATCH(VLOOKUP($B4302,PairList!$F$2:$I$14,2,0),'Feasibility Factor'!$D$3:$N$3,0)),"")</f>
        <v>0</v>
      </c>
      <c r="E4302" s="64">
        <v>0</v>
      </c>
      <c r="F4302" s="64" t="str">
        <f>IFERROR(INDEX(ESShip!$C$2:$C$99,MATCH(VLOOKUP($A4302,PairList!$A$2:$D$205,3,0),ESShip!$A$2:$A$99,0)),"")</f>
        <v/>
      </c>
      <c r="G4302" s="64">
        <v>1</v>
      </c>
      <c r="H4302" s="67" t="str">
        <f>IF(INDEX(ApplicablePermutations!$B$3:$N$205,MATCH($A4302,ApplicablePermutations!$A$3:$A$205,0),MATCH($B4302,ApplicablePermutations!$B$2:$N$2,0))*INDEX(ApplicablePermutations!$Q$3:$S$205,MATCH($A4302,ApplicablePermutations!$P$3:$P$205,0),MATCH($C4302,ApplicablePermutations!$Q$2:$S$2,0))=1,"X","")</f>
        <v>X</v>
      </c>
      <c r="I4302" s="64">
        <f t="shared" si="352"/>
        <v>0.94999999999999951</v>
      </c>
      <c r="J4302" s="64">
        <f t="shared" si="350"/>
        <v>1</v>
      </c>
      <c r="K4302" s="64">
        <f t="shared" si="349"/>
        <v>0</v>
      </c>
      <c r="L4302" s="67" t="str">
        <f>IF(VLOOKUP($A4302,ApplicablePermutations!$U$3:$V$146,2,0)=1,"X","")</f>
        <v/>
      </c>
      <c r="M4302" t="str">
        <f t="shared" si="348"/>
        <v/>
      </c>
      <c r="N4302" s="64">
        <f t="shared" si="351"/>
        <v>0</v>
      </c>
    </row>
    <row r="4303" spans="1:14" x14ac:dyDescent="0.25">
      <c r="A4303" t="s">
        <v>464</v>
      </c>
      <c r="B4303" t="s">
        <v>335</v>
      </c>
      <c r="C4303" s="65" t="s">
        <v>486</v>
      </c>
      <c r="D4303" s="64">
        <f>IFERROR(INDEX('Feasibility Factor'!$D$5:$N$123,MATCH(VLOOKUP($A4303,PairList!$A$2:$D$205,2,0),'Feasibility Factor'!$C$5:$C$123,0),MATCH(VLOOKUP($B4303,PairList!$F$2:$I$14,2,0),'Feasibility Factor'!$D$3:$N$3,0)),"")</f>
        <v>0</v>
      </c>
      <c r="E4303" s="64">
        <v>0</v>
      </c>
      <c r="F4303" s="64" t="str">
        <f>IFERROR(INDEX(ESShip!$C$2:$C$99,MATCH(VLOOKUP($A4303,PairList!$A$2:$D$205,3,0),ESShip!$A$2:$A$99,0)),"")</f>
        <v/>
      </c>
      <c r="G4303" s="64">
        <v>1</v>
      </c>
      <c r="H4303" s="67" t="str">
        <f>IF(INDEX(ApplicablePermutations!$B$3:$N$205,MATCH($A4303,ApplicablePermutations!$A$3:$A$205,0),MATCH($B4303,ApplicablePermutations!$B$2:$N$2,0))*INDEX(ApplicablePermutations!$Q$3:$S$205,MATCH($A4303,ApplicablePermutations!$P$3:$P$205,0),MATCH($C4303,ApplicablePermutations!$Q$2:$S$2,0))=1,"X","")</f>
        <v>X</v>
      </c>
      <c r="I4303" s="64">
        <f t="shared" si="352"/>
        <v>0.94999999999999951</v>
      </c>
      <c r="J4303" s="64">
        <f t="shared" si="350"/>
        <v>1</v>
      </c>
      <c r="K4303" s="64">
        <f t="shared" si="349"/>
        <v>0</v>
      </c>
      <c r="L4303" s="67" t="str">
        <f>IF(VLOOKUP($A4303,ApplicablePermutations!$U$3:$V$146,2,0)=1,"X","")</f>
        <v/>
      </c>
      <c r="M4303" t="str">
        <f t="shared" si="348"/>
        <v/>
      </c>
      <c r="N4303" s="64">
        <f t="shared" si="351"/>
        <v>0</v>
      </c>
    </row>
    <row r="4304" spans="1:14" x14ac:dyDescent="0.25">
      <c r="A4304" t="s">
        <v>464</v>
      </c>
      <c r="B4304" t="s">
        <v>100</v>
      </c>
      <c r="C4304" s="65" t="s">
        <v>486</v>
      </c>
      <c r="D4304" s="64">
        <f>IFERROR(INDEX('Feasibility Factor'!$D$5:$N$123,MATCH(VLOOKUP($A4304,PairList!$A$2:$D$205,2,0),'Feasibility Factor'!$C$5:$C$123,0),MATCH(VLOOKUP($B4304,PairList!$F$2:$I$14,2,0),'Feasibility Factor'!$D$3:$N$3,0)),"")</f>
        <v>0</v>
      </c>
      <c r="E4304" s="64">
        <v>0.94999999999999973</v>
      </c>
      <c r="F4304" s="64" t="str">
        <f>IFERROR(INDEX(ESShip!$C$2:$C$99,MATCH(VLOOKUP($A4304,PairList!$A$2:$D$205,3,0),ESShip!$A$2:$A$99,0)),"")</f>
        <v/>
      </c>
      <c r="G4304" s="64">
        <v>0.55361450594057737</v>
      </c>
      <c r="H4304" s="67" t="str">
        <f>IF(INDEX(ApplicablePermutations!$B$3:$N$205,MATCH($A4304,ApplicablePermutations!$A$3:$A$205,0),MATCH($B4304,ApplicablePermutations!$B$2:$N$2,0))*INDEX(ApplicablePermutations!$Q$3:$S$205,MATCH($A4304,ApplicablePermutations!$P$3:$P$205,0),MATCH($C4304,ApplicablePermutations!$Q$2:$S$2,0))=1,"X","")</f>
        <v/>
      </c>
      <c r="I4304" s="64" t="str">
        <f t="shared" si="352"/>
        <v/>
      </c>
      <c r="J4304" s="64" t="str">
        <f t="shared" si="350"/>
        <v/>
      </c>
      <c r="K4304" s="64">
        <f t="shared" si="349"/>
        <v>0</v>
      </c>
      <c r="L4304" s="67" t="str">
        <f>IF(VLOOKUP($A4304,ApplicablePermutations!$U$3:$V$146,2,0)=1,"X","")</f>
        <v/>
      </c>
      <c r="M4304" t="str">
        <f t="shared" si="348"/>
        <v/>
      </c>
      <c r="N4304" s="64">
        <f t="shared" si="351"/>
        <v>0</v>
      </c>
    </row>
    <row r="4305" spans="1:14" x14ac:dyDescent="0.25">
      <c r="A4305" t="s">
        <v>492</v>
      </c>
      <c r="B4305" t="s">
        <v>327</v>
      </c>
      <c r="C4305" s="65" t="s">
        <v>485</v>
      </c>
      <c r="D4305" s="64">
        <f>IFERROR(INDEX('Feasibility Factor'!$D$5:$N$123,MATCH(VLOOKUP($A4305,PairList!$A$2:$D$205,2,0),'Feasibility Factor'!$C$5:$C$123,0),MATCH(VLOOKUP($B4305,PairList!$F$2:$I$14,2,0),'Feasibility Factor'!$D$3:$N$3,0)),"")</f>
        <v>0</v>
      </c>
      <c r="E4305" s="64">
        <v>0.54999999999999993</v>
      </c>
      <c r="F4305" s="64" t="str">
        <f>IFERROR(INDEX(ESShip!$C$2:$C$99,MATCH(VLOOKUP($A4305,PairList!$A$2:$D$205,3,0),ESShip!$A$2:$A$99,0)),"")</f>
        <v/>
      </c>
      <c r="G4305" s="64">
        <v>0.51889019888233767</v>
      </c>
      <c r="H4305" s="67" t="str">
        <f>IF(INDEX(ApplicablePermutations!$B$3:$N$205,MATCH($A4305,ApplicablePermutations!$A$3:$A$205,0),MATCH($B4305,ApplicablePermutations!$B$2:$N$2,0))*INDEX(ApplicablePermutations!$Q$3:$S$205,MATCH($A4305,ApplicablePermutations!$P$3:$P$205,0),MATCH($C4305,ApplicablePermutations!$Q$2:$S$2,0))=1,"X","")</f>
        <v/>
      </c>
      <c r="I4305" s="64" t="str">
        <f t="shared" si="352"/>
        <v/>
      </c>
      <c r="J4305" s="64" t="str">
        <f t="shared" si="350"/>
        <v/>
      </c>
      <c r="K4305" s="64">
        <f t="shared" si="349"/>
        <v>0</v>
      </c>
      <c r="L4305" s="67" t="str">
        <f>IF(VLOOKUP($A4305,ApplicablePermutations!$U$3:$V$146,2,0)=1,"X","")</f>
        <v/>
      </c>
      <c r="M4305" t="str">
        <f t="shared" si="348"/>
        <v/>
      </c>
      <c r="N4305" s="64">
        <f t="shared" si="351"/>
        <v>0</v>
      </c>
    </row>
    <row r="4306" spans="1:14" x14ac:dyDescent="0.25">
      <c r="A4306" t="s">
        <v>492</v>
      </c>
      <c r="B4306" t="s">
        <v>328</v>
      </c>
      <c r="C4306" s="65" t="s">
        <v>485</v>
      </c>
      <c r="D4306" s="64">
        <f>IFERROR(INDEX('Feasibility Factor'!$D$5:$N$123,MATCH(VLOOKUP($A4306,PairList!$A$2:$D$205,2,0),'Feasibility Factor'!$C$5:$C$123,0),MATCH(VLOOKUP($B4306,PairList!$F$2:$I$14,2,0),'Feasibility Factor'!$D$3:$N$3,0)),"")</f>
        <v>0</v>
      </c>
      <c r="E4306" s="64">
        <v>0</v>
      </c>
      <c r="F4306" s="64" t="str">
        <f>IFERROR(INDEX(ESShip!$C$2:$C$99,MATCH(VLOOKUP($A4306,PairList!$A$2:$D$205,3,0),ESShip!$A$2:$A$99,0)),"")</f>
        <v/>
      </c>
      <c r="G4306" s="64">
        <v>0.50230020574034928</v>
      </c>
      <c r="H4306" s="67" t="str">
        <f>IF(INDEX(ApplicablePermutations!$B$3:$N$205,MATCH($A4306,ApplicablePermutations!$A$3:$A$205,0),MATCH($B4306,ApplicablePermutations!$B$2:$N$2,0))*INDEX(ApplicablePermutations!$Q$3:$S$205,MATCH($A4306,ApplicablePermutations!$P$3:$P$205,0),MATCH($C4306,ApplicablePermutations!$Q$2:$S$2,0))=1,"X","")</f>
        <v>X</v>
      </c>
      <c r="I4306" s="64">
        <f t="shared" si="352"/>
        <v>0.54999999999999993</v>
      </c>
      <c r="J4306" s="64">
        <f t="shared" si="350"/>
        <v>0.50230020574034928</v>
      </c>
      <c r="K4306" s="64">
        <f t="shared" si="349"/>
        <v>0.27373488684280789</v>
      </c>
      <c r="L4306" s="67" t="str">
        <f>IF(VLOOKUP($A4306,ApplicablePermutations!$U$3:$V$146,2,0)=1,"X","")</f>
        <v/>
      </c>
      <c r="M4306" t="str">
        <f t="shared" si="348"/>
        <v/>
      </c>
      <c r="N4306" s="64">
        <f t="shared" si="351"/>
        <v>0.27373488684280789</v>
      </c>
    </row>
    <row r="4307" spans="1:14" x14ac:dyDescent="0.25">
      <c r="A4307" t="s">
        <v>492</v>
      </c>
      <c r="B4307" t="s">
        <v>239</v>
      </c>
      <c r="C4307" s="65" t="s">
        <v>485</v>
      </c>
      <c r="D4307" s="64">
        <f>IFERROR(INDEX('Feasibility Factor'!$D$5:$N$123,MATCH(VLOOKUP($A4307,PairList!$A$2:$D$205,2,0),'Feasibility Factor'!$C$5:$C$123,0),MATCH(VLOOKUP($B4307,PairList!$F$2:$I$14,2,0),'Feasibility Factor'!$D$3:$N$3,0)),"")</f>
        <v>1</v>
      </c>
      <c r="E4307" s="64">
        <v>0</v>
      </c>
      <c r="F4307" s="64" t="str">
        <f>IFERROR(INDEX(ESShip!$C$2:$C$99,MATCH(VLOOKUP($A4307,PairList!$A$2:$D$205,3,0),ESShip!$A$2:$A$99,0)),"")</f>
        <v/>
      </c>
      <c r="G4307" s="64">
        <v>0.50230020574034928</v>
      </c>
      <c r="H4307" s="67" t="str">
        <f>IF(INDEX(ApplicablePermutations!$B$3:$N$205,MATCH($A4307,ApplicablePermutations!$A$3:$A$205,0),MATCH($B4307,ApplicablePermutations!$B$2:$N$2,0))*INDEX(ApplicablePermutations!$Q$3:$S$205,MATCH($A4307,ApplicablePermutations!$P$3:$P$205,0),MATCH($C4307,ApplicablePermutations!$Q$2:$S$2,0))=1,"X","")</f>
        <v/>
      </c>
      <c r="I4307" s="64" t="str">
        <f t="shared" si="352"/>
        <v/>
      </c>
      <c r="J4307" s="64" t="str">
        <f t="shared" si="350"/>
        <v/>
      </c>
      <c r="K4307" s="64">
        <f t="shared" si="349"/>
        <v>0</v>
      </c>
      <c r="L4307" s="67" t="str">
        <f>IF(VLOOKUP($A4307,ApplicablePermutations!$U$3:$V$146,2,0)=1,"X","")</f>
        <v/>
      </c>
      <c r="M4307" t="str">
        <f t="shared" si="348"/>
        <v/>
      </c>
      <c r="N4307" s="64">
        <f t="shared" si="351"/>
        <v>0</v>
      </c>
    </row>
    <row r="4308" spans="1:14" x14ac:dyDescent="0.25">
      <c r="A4308" t="s">
        <v>492</v>
      </c>
      <c r="B4308" t="s">
        <v>329</v>
      </c>
      <c r="C4308" s="65" t="s">
        <v>485</v>
      </c>
      <c r="D4308" s="64">
        <f>IFERROR(INDEX('Feasibility Factor'!$D$5:$N$123,MATCH(VLOOKUP($A4308,PairList!$A$2:$D$205,2,0),'Feasibility Factor'!$C$5:$C$123,0),MATCH(VLOOKUP($B4308,PairList!$F$2:$I$14,2,0),'Feasibility Factor'!$D$3:$N$3,0)),"")</f>
        <v>0</v>
      </c>
      <c r="E4308" s="64">
        <v>0.54999999999999993</v>
      </c>
      <c r="F4308" s="64" t="str">
        <f>IFERROR(INDEX(ESShip!$C$2:$C$99,MATCH(VLOOKUP($A4308,PairList!$A$2:$D$205,3,0),ESShip!$A$2:$A$99,0)),"")</f>
        <v/>
      </c>
      <c r="G4308" s="64">
        <v>0.51889019888233767</v>
      </c>
      <c r="H4308" s="67" t="str">
        <f>IF(INDEX(ApplicablePermutations!$B$3:$N$205,MATCH($A4308,ApplicablePermutations!$A$3:$A$205,0),MATCH($B4308,ApplicablePermutations!$B$2:$N$2,0))*INDEX(ApplicablePermutations!$Q$3:$S$205,MATCH($A4308,ApplicablePermutations!$P$3:$P$205,0),MATCH($C4308,ApplicablePermutations!$Q$2:$S$2,0))=1,"X","")</f>
        <v>X</v>
      </c>
      <c r="I4308" s="64">
        <f t="shared" si="352"/>
        <v>0.54999999999999993</v>
      </c>
      <c r="J4308" s="64">
        <f t="shared" si="350"/>
        <v>0.51889019888233767</v>
      </c>
      <c r="K4308" s="64">
        <f t="shared" si="349"/>
        <v>0.26461039061471425</v>
      </c>
      <c r="L4308" s="67" t="str">
        <f>IF(VLOOKUP($A4308,ApplicablePermutations!$U$3:$V$146,2,0)=1,"X","")</f>
        <v/>
      </c>
      <c r="M4308" t="str">
        <f t="shared" si="348"/>
        <v/>
      </c>
      <c r="N4308" s="64">
        <f t="shared" si="351"/>
        <v>0.26461039061471425</v>
      </c>
    </row>
    <row r="4309" spans="1:14" x14ac:dyDescent="0.25">
      <c r="A4309" t="s">
        <v>492</v>
      </c>
      <c r="B4309" t="s">
        <v>330</v>
      </c>
      <c r="C4309" s="65" t="s">
        <v>485</v>
      </c>
      <c r="D4309" s="64">
        <f>IFERROR(INDEX('Feasibility Factor'!$D$5:$N$123,MATCH(VLOOKUP($A4309,PairList!$A$2:$D$205,2,0),'Feasibility Factor'!$C$5:$C$123,0),MATCH(VLOOKUP($B4309,PairList!$F$2:$I$14,2,0),'Feasibility Factor'!$D$3:$N$3,0)),"")</f>
        <v>0</v>
      </c>
      <c r="E4309" s="64">
        <v>0</v>
      </c>
      <c r="F4309" s="64" t="str">
        <f>IFERROR(INDEX(ESShip!$C$2:$C$99,MATCH(VLOOKUP($A4309,PairList!$A$2:$D$205,3,0),ESShip!$A$2:$A$99,0)),"")</f>
        <v/>
      </c>
      <c r="G4309" s="64">
        <v>0.55207018516631434</v>
      </c>
      <c r="H4309" s="67" t="str">
        <f>IF(INDEX(ApplicablePermutations!$B$3:$N$205,MATCH($A4309,ApplicablePermutations!$A$3:$A$205,0),MATCH($B4309,ApplicablePermutations!$B$2:$N$2,0))*INDEX(ApplicablePermutations!$Q$3:$S$205,MATCH($A4309,ApplicablePermutations!$P$3:$P$205,0),MATCH($C4309,ApplicablePermutations!$Q$2:$S$2,0))=1,"X","")</f>
        <v>X</v>
      </c>
      <c r="I4309" s="64">
        <f t="shared" si="352"/>
        <v>0.54999999999999993</v>
      </c>
      <c r="J4309" s="64">
        <f t="shared" si="350"/>
        <v>0.55207018516631434</v>
      </c>
      <c r="K4309" s="64">
        <f t="shared" si="349"/>
        <v>0.24636139815852709</v>
      </c>
      <c r="L4309" s="67" t="str">
        <f>IF(VLOOKUP($A4309,ApplicablePermutations!$U$3:$V$146,2,0)=1,"X","")</f>
        <v/>
      </c>
      <c r="M4309" t="str">
        <f t="shared" si="348"/>
        <v/>
      </c>
      <c r="N4309" s="64">
        <f t="shared" si="351"/>
        <v>0.24636139815852709</v>
      </c>
    </row>
    <row r="4310" spans="1:14" x14ac:dyDescent="0.25">
      <c r="A4310" t="s">
        <v>492</v>
      </c>
      <c r="B4310" t="s">
        <v>331</v>
      </c>
      <c r="C4310" s="65" t="s">
        <v>485</v>
      </c>
      <c r="D4310" s="64">
        <f>IFERROR(INDEX('Feasibility Factor'!$D$5:$N$123,MATCH(VLOOKUP($A4310,PairList!$A$2:$D$205,2,0),'Feasibility Factor'!$C$5:$C$123,0),MATCH(VLOOKUP($B4310,PairList!$F$2:$I$14,2,0),'Feasibility Factor'!$D$3:$N$3,0)),"")</f>
        <v>0</v>
      </c>
      <c r="E4310" s="64">
        <v>0.54999999999999993</v>
      </c>
      <c r="F4310" s="64" t="str">
        <f>IFERROR(INDEX(ESShip!$C$2:$C$99,MATCH(VLOOKUP($A4310,PairList!$A$2:$D$205,3,0),ESShip!$A$2:$A$99,0)),"")</f>
        <v/>
      </c>
      <c r="G4310" s="64">
        <v>0.51889019888233767</v>
      </c>
      <c r="H4310" s="67" t="str">
        <f>IF(INDEX(ApplicablePermutations!$B$3:$N$205,MATCH($A4310,ApplicablePermutations!$A$3:$A$205,0),MATCH($B4310,ApplicablePermutations!$B$2:$N$2,0))*INDEX(ApplicablePermutations!$Q$3:$S$205,MATCH($A4310,ApplicablePermutations!$P$3:$P$205,0),MATCH($C4310,ApplicablePermutations!$Q$2:$S$2,0))=1,"X","")</f>
        <v/>
      </c>
      <c r="I4310" s="64" t="str">
        <f t="shared" si="352"/>
        <v/>
      </c>
      <c r="J4310" s="64" t="str">
        <f t="shared" si="350"/>
        <v/>
      </c>
      <c r="K4310" s="64">
        <f t="shared" si="349"/>
        <v>0</v>
      </c>
      <c r="L4310" s="67" t="str">
        <f>IF(VLOOKUP($A4310,ApplicablePermutations!$U$3:$V$146,2,0)=1,"X","")</f>
        <v/>
      </c>
      <c r="M4310" t="str">
        <f t="shared" si="348"/>
        <v/>
      </c>
      <c r="N4310" s="64">
        <f t="shared" si="351"/>
        <v>0</v>
      </c>
    </row>
    <row r="4311" spans="1:14" x14ac:dyDescent="0.25">
      <c r="A4311" t="s">
        <v>492</v>
      </c>
      <c r="B4311" t="s">
        <v>332</v>
      </c>
      <c r="C4311" s="65" t="s">
        <v>485</v>
      </c>
      <c r="D4311" s="64">
        <f>IFERROR(INDEX('Feasibility Factor'!$D$5:$N$123,MATCH(VLOOKUP($A4311,PairList!$A$2:$D$205,2,0),'Feasibility Factor'!$C$5:$C$123,0),MATCH(VLOOKUP($B4311,PairList!$F$2:$I$14,2,0),'Feasibility Factor'!$D$3:$N$3,0)),"")</f>
        <v>0</v>
      </c>
      <c r="E4311" s="64">
        <v>0</v>
      </c>
      <c r="F4311" s="64" t="str">
        <f>IFERROR(INDEX(ESShip!$C$2:$C$99,MATCH(VLOOKUP($A4311,PairList!$A$2:$D$205,3,0),ESShip!$A$2:$A$99,0)),"")</f>
        <v/>
      </c>
      <c r="G4311" s="64">
        <v>0.50230020574034928</v>
      </c>
      <c r="H4311" s="67" t="str">
        <f>IF(INDEX(ApplicablePermutations!$B$3:$N$205,MATCH($A4311,ApplicablePermutations!$A$3:$A$205,0),MATCH($B4311,ApplicablePermutations!$B$2:$N$2,0))*INDEX(ApplicablePermutations!$Q$3:$S$205,MATCH($A4311,ApplicablePermutations!$P$3:$P$205,0),MATCH($C4311,ApplicablePermutations!$Q$2:$S$2,0))=1,"X","")</f>
        <v>X</v>
      </c>
      <c r="I4311" s="64">
        <f t="shared" si="352"/>
        <v>0.54999999999999993</v>
      </c>
      <c r="J4311" s="64">
        <f t="shared" si="350"/>
        <v>0.50230020574034928</v>
      </c>
      <c r="K4311" s="64">
        <f t="shared" si="349"/>
        <v>0.27373488684280789</v>
      </c>
      <c r="L4311" s="67" t="str">
        <f>IF(VLOOKUP($A4311,ApplicablePermutations!$U$3:$V$146,2,0)=1,"X","")</f>
        <v/>
      </c>
      <c r="M4311" t="str">
        <f t="shared" si="348"/>
        <v/>
      </c>
      <c r="N4311" s="64">
        <f t="shared" si="351"/>
        <v>0.27373488684280789</v>
      </c>
    </row>
    <row r="4312" spans="1:14" x14ac:dyDescent="0.25">
      <c r="A4312" t="s">
        <v>492</v>
      </c>
      <c r="B4312" t="s">
        <v>243</v>
      </c>
      <c r="C4312" s="65" t="s">
        <v>485</v>
      </c>
      <c r="D4312" s="64">
        <f>IFERROR(INDEX('Feasibility Factor'!$D$5:$N$123,MATCH(VLOOKUP($A4312,PairList!$A$2:$D$205,2,0),'Feasibility Factor'!$C$5:$C$123,0),MATCH(VLOOKUP($B4312,PairList!$F$2:$I$14,2,0),'Feasibility Factor'!$D$3:$N$3,0)),"")</f>
        <v>0</v>
      </c>
      <c r="E4312" s="64">
        <v>0.54999999999999993</v>
      </c>
      <c r="F4312" s="64" t="str">
        <f>IFERROR(INDEX(ESShip!$C$2:$C$99,MATCH(VLOOKUP($A4312,PairList!$A$2:$D$205,3,0),ESShip!$A$2:$A$99,0)),"")</f>
        <v/>
      </c>
      <c r="G4312" s="64">
        <v>0.51889019888233767</v>
      </c>
      <c r="H4312" s="67" t="str">
        <f>IF(INDEX(ApplicablePermutations!$B$3:$N$205,MATCH($A4312,ApplicablePermutations!$A$3:$A$205,0),MATCH($B4312,ApplicablePermutations!$B$2:$N$2,0))*INDEX(ApplicablePermutations!$Q$3:$S$205,MATCH($A4312,ApplicablePermutations!$P$3:$P$205,0),MATCH($C4312,ApplicablePermutations!$Q$2:$S$2,0))=1,"X","")</f>
        <v/>
      </c>
      <c r="I4312" s="64" t="str">
        <f t="shared" si="352"/>
        <v/>
      </c>
      <c r="J4312" s="64" t="str">
        <f t="shared" si="350"/>
        <v/>
      </c>
      <c r="K4312" s="64">
        <f t="shared" si="349"/>
        <v>0</v>
      </c>
      <c r="L4312" s="67" t="str">
        <f>IF(VLOOKUP($A4312,ApplicablePermutations!$U$3:$V$146,2,0)=1,"X","")</f>
        <v/>
      </c>
      <c r="M4312" t="str">
        <f t="shared" si="348"/>
        <v/>
      </c>
      <c r="N4312" s="64">
        <f t="shared" si="351"/>
        <v>0</v>
      </c>
    </row>
    <row r="4313" spans="1:14" x14ac:dyDescent="0.25">
      <c r="A4313" t="s">
        <v>492</v>
      </c>
      <c r="B4313" t="s">
        <v>333</v>
      </c>
      <c r="C4313" s="65" t="s">
        <v>485</v>
      </c>
      <c r="D4313" s="64">
        <f>IFERROR(INDEX('Feasibility Factor'!$D$5:$N$123,MATCH(VLOOKUP($A4313,PairList!$A$2:$D$205,2,0),'Feasibility Factor'!$C$5:$C$123,0),MATCH(VLOOKUP($B4313,PairList!$F$2:$I$14,2,0),'Feasibility Factor'!$D$3:$N$3,0)),"")</f>
        <v>0</v>
      </c>
      <c r="E4313" s="64">
        <v>0.54999999999999993</v>
      </c>
      <c r="F4313" s="64" t="str">
        <f>IFERROR(INDEX(ESShip!$C$2:$C$99,MATCH(VLOOKUP($A4313,PairList!$A$2:$D$205,3,0),ESShip!$A$2:$A$99,0)),"")</f>
        <v/>
      </c>
      <c r="G4313" s="64">
        <v>0.51889019888233767</v>
      </c>
      <c r="H4313" s="67" t="str">
        <f>IF(INDEX(ApplicablePermutations!$B$3:$N$205,MATCH($A4313,ApplicablePermutations!$A$3:$A$205,0),MATCH($B4313,ApplicablePermutations!$B$2:$N$2,0))*INDEX(ApplicablePermutations!$Q$3:$S$205,MATCH($A4313,ApplicablePermutations!$P$3:$P$205,0),MATCH($C4313,ApplicablePermutations!$Q$2:$S$2,0))=1,"X","")</f>
        <v/>
      </c>
      <c r="I4313" s="64" t="str">
        <f t="shared" si="352"/>
        <v/>
      </c>
      <c r="J4313" s="64" t="str">
        <f t="shared" si="350"/>
        <v/>
      </c>
      <c r="K4313" s="64">
        <f t="shared" si="349"/>
        <v>0</v>
      </c>
      <c r="L4313" s="67" t="str">
        <f>IF(VLOOKUP($A4313,ApplicablePermutations!$U$3:$V$146,2,0)=1,"X","")</f>
        <v/>
      </c>
      <c r="M4313" t="str">
        <f t="shared" si="348"/>
        <v/>
      </c>
      <c r="N4313" s="64">
        <f t="shared" si="351"/>
        <v>0</v>
      </c>
    </row>
    <row r="4314" spans="1:14" x14ac:dyDescent="0.25">
      <c r="A4314" t="s">
        <v>492</v>
      </c>
      <c r="B4314" t="s">
        <v>334</v>
      </c>
      <c r="C4314" s="65" t="s">
        <v>485</v>
      </c>
      <c r="D4314" s="64">
        <f>IFERROR(INDEX('Feasibility Factor'!$D$5:$N$123,MATCH(VLOOKUP($A4314,PairList!$A$2:$D$205,2,0),'Feasibility Factor'!$C$5:$C$123,0),MATCH(VLOOKUP($B4314,PairList!$F$2:$I$14,2,0),'Feasibility Factor'!$D$3:$N$3,0)),"")</f>
        <v>0</v>
      </c>
      <c r="E4314" s="64">
        <v>0</v>
      </c>
      <c r="F4314" s="64" t="str">
        <f>IFERROR(INDEX(ESShip!$C$2:$C$99,MATCH(VLOOKUP($A4314,PairList!$A$2:$D$205,3,0),ESShip!$A$2:$A$99,0)),"")</f>
        <v/>
      </c>
      <c r="G4314" s="64">
        <v>0.55207018516631434</v>
      </c>
      <c r="H4314" s="67" t="str">
        <f>IF(INDEX(ApplicablePermutations!$B$3:$N$205,MATCH($A4314,ApplicablePermutations!$A$3:$A$205,0),MATCH($B4314,ApplicablePermutations!$B$2:$N$2,0))*INDEX(ApplicablePermutations!$Q$3:$S$205,MATCH($A4314,ApplicablePermutations!$P$3:$P$205,0),MATCH($C4314,ApplicablePermutations!$Q$2:$S$2,0))=1,"X","")</f>
        <v/>
      </c>
      <c r="I4314" s="64" t="str">
        <f t="shared" si="352"/>
        <v/>
      </c>
      <c r="J4314" s="64" t="str">
        <f t="shared" si="350"/>
        <v/>
      </c>
      <c r="K4314" s="64">
        <f t="shared" si="349"/>
        <v>0</v>
      </c>
      <c r="L4314" s="67" t="str">
        <f>IF(VLOOKUP($A4314,ApplicablePermutations!$U$3:$V$146,2,0)=1,"X","")</f>
        <v/>
      </c>
      <c r="M4314" t="str">
        <f t="shared" ref="M4314:M4377" si="353">IF(L4314="X",1.2,"")</f>
        <v/>
      </c>
      <c r="N4314" s="64">
        <f t="shared" si="351"/>
        <v>0</v>
      </c>
    </row>
    <row r="4315" spans="1:14" x14ac:dyDescent="0.25">
      <c r="A4315" t="s">
        <v>492</v>
      </c>
      <c r="B4315" t="s">
        <v>94</v>
      </c>
      <c r="C4315" s="65" t="s">
        <v>485</v>
      </c>
      <c r="D4315" s="64">
        <f>IFERROR(INDEX('Feasibility Factor'!$D$5:$N$123,MATCH(VLOOKUP($A4315,PairList!$A$2:$D$205,2,0),'Feasibility Factor'!$C$5:$C$123,0),MATCH(VLOOKUP($B4315,PairList!$F$2:$I$14,2,0),'Feasibility Factor'!$D$3:$N$3,0)),"")</f>
        <v>0</v>
      </c>
      <c r="E4315" s="64">
        <v>0</v>
      </c>
      <c r="F4315" s="64" t="str">
        <f>IFERROR(INDEX(ESShip!$C$2:$C$99,MATCH(VLOOKUP($A4315,PairList!$A$2:$D$205,3,0),ESShip!$A$2:$A$99,0)),"")</f>
        <v/>
      </c>
      <c r="G4315" s="64">
        <v>0.50230020574034928</v>
      </c>
      <c r="H4315" s="67" t="str">
        <f>IF(INDEX(ApplicablePermutations!$B$3:$N$205,MATCH($A4315,ApplicablePermutations!$A$3:$A$205,0),MATCH($B4315,ApplicablePermutations!$B$2:$N$2,0))*INDEX(ApplicablePermutations!$Q$3:$S$205,MATCH($A4315,ApplicablePermutations!$P$3:$P$205,0),MATCH($C4315,ApplicablePermutations!$Q$2:$S$2,0))=1,"X","")</f>
        <v/>
      </c>
      <c r="I4315" s="64" t="str">
        <f t="shared" si="352"/>
        <v/>
      </c>
      <c r="J4315" s="64" t="str">
        <f t="shared" si="350"/>
        <v/>
      </c>
      <c r="K4315" s="64">
        <f t="shared" si="349"/>
        <v>0</v>
      </c>
      <c r="L4315" s="67" t="str">
        <f>IF(VLOOKUP($A4315,ApplicablePermutations!$U$3:$V$146,2,0)=1,"X","")</f>
        <v/>
      </c>
      <c r="M4315" t="str">
        <f t="shared" si="353"/>
        <v/>
      </c>
      <c r="N4315" s="64">
        <f t="shared" si="351"/>
        <v>0</v>
      </c>
    </row>
    <row r="4316" spans="1:14" x14ac:dyDescent="0.25">
      <c r="A4316" t="s">
        <v>492</v>
      </c>
      <c r="B4316" t="s">
        <v>335</v>
      </c>
      <c r="C4316" s="65" t="s">
        <v>485</v>
      </c>
      <c r="D4316" s="64">
        <f>IFERROR(INDEX('Feasibility Factor'!$D$5:$N$123,MATCH(VLOOKUP($A4316,PairList!$A$2:$D$205,2,0),'Feasibility Factor'!$C$5:$C$123,0),MATCH(VLOOKUP($B4316,PairList!$F$2:$I$14,2,0),'Feasibility Factor'!$D$3:$N$3,0)),"")</f>
        <v>0</v>
      </c>
      <c r="E4316" s="64">
        <v>0</v>
      </c>
      <c r="F4316" s="64" t="str">
        <f>IFERROR(INDEX(ESShip!$C$2:$C$99,MATCH(VLOOKUP($A4316,PairList!$A$2:$D$205,3,0),ESShip!$A$2:$A$99,0)),"")</f>
        <v/>
      </c>
      <c r="G4316" s="64">
        <v>0.50230020574034928</v>
      </c>
      <c r="H4316" s="67" t="str">
        <f>IF(INDEX(ApplicablePermutations!$B$3:$N$205,MATCH($A4316,ApplicablePermutations!$A$3:$A$205,0),MATCH($B4316,ApplicablePermutations!$B$2:$N$2,0))*INDEX(ApplicablePermutations!$Q$3:$S$205,MATCH($A4316,ApplicablePermutations!$P$3:$P$205,0),MATCH($C4316,ApplicablePermutations!$Q$2:$S$2,0))=1,"X","")</f>
        <v>X</v>
      </c>
      <c r="I4316" s="64">
        <f t="shared" si="352"/>
        <v>0.54999999999999993</v>
      </c>
      <c r="J4316" s="64">
        <f t="shared" si="350"/>
        <v>0.50230020574034928</v>
      </c>
      <c r="K4316" s="64">
        <f t="shared" si="349"/>
        <v>0.27373488684280789</v>
      </c>
      <c r="L4316" s="67" t="str">
        <f>IF(VLOOKUP($A4316,ApplicablePermutations!$U$3:$V$146,2,0)=1,"X","")</f>
        <v/>
      </c>
      <c r="M4316" t="str">
        <f t="shared" si="353"/>
        <v/>
      </c>
      <c r="N4316" s="64">
        <f t="shared" si="351"/>
        <v>0.27373488684280789</v>
      </c>
    </row>
    <row r="4317" spans="1:14" x14ac:dyDescent="0.25">
      <c r="A4317" t="s">
        <v>492</v>
      </c>
      <c r="B4317" t="s">
        <v>100</v>
      </c>
      <c r="C4317" s="65" t="s">
        <v>485</v>
      </c>
      <c r="D4317" s="64">
        <f>IFERROR(INDEX('Feasibility Factor'!$D$5:$N$123,MATCH(VLOOKUP($A4317,PairList!$A$2:$D$205,2,0),'Feasibility Factor'!$C$5:$C$123,0),MATCH(VLOOKUP($B4317,PairList!$F$2:$I$14,2,0),'Feasibility Factor'!$D$3:$N$3,0)),"")</f>
        <v>0</v>
      </c>
      <c r="E4317" s="64">
        <v>0.54999999999999993</v>
      </c>
      <c r="F4317" s="64" t="str">
        <f>IFERROR(INDEX(ESShip!$C$2:$C$99,MATCH(VLOOKUP($A4317,PairList!$A$2:$D$205,3,0),ESShip!$A$2:$A$99,0)),"")</f>
        <v/>
      </c>
      <c r="G4317" s="64">
        <v>0.51889019888233767</v>
      </c>
      <c r="H4317" s="67" t="str">
        <f>IF(INDEX(ApplicablePermutations!$B$3:$N$205,MATCH($A4317,ApplicablePermutations!$A$3:$A$205,0),MATCH($B4317,ApplicablePermutations!$B$2:$N$2,0))*INDEX(ApplicablePermutations!$Q$3:$S$205,MATCH($A4317,ApplicablePermutations!$P$3:$P$205,0),MATCH($C4317,ApplicablePermutations!$Q$2:$S$2,0))=1,"X","")</f>
        <v/>
      </c>
      <c r="I4317" s="64" t="str">
        <f t="shared" si="352"/>
        <v/>
      </c>
      <c r="J4317" s="64" t="str">
        <f t="shared" si="350"/>
        <v/>
      </c>
      <c r="K4317" s="64">
        <f t="shared" si="349"/>
        <v>0</v>
      </c>
      <c r="L4317" s="67" t="str">
        <f>IF(VLOOKUP($A4317,ApplicablePermutations!$U$3:$V$146,2,0)=1,"X","")</f>
        <v/>
      </c>
      <c r="M4317" t="str">
        <f t="shared" si="353"/>
        <v/>
      </c>
      <c r="N4317" s="64">
        <f t="shared" si="351"/>
        <v>0</v>
      </c>
    </row>
    <row r="4318" spans="1:14" x14ac:dyDescent="0.25">
      <c r="A4318" t="s">
        <v>492</v>
      </c>
      <c r="B4318" t="s">
        <v>327</v>
      </c>
      <c r="C4318" s="65" t="s">
        <v>486</v>
      </c>
      <c r="D4318" s="64">
        <f>IFERROR(INDEX('Feasibility Factor'!$D$5:$N$123,MATCH(VLOOKUP($A4318,PairList!$A$2:$D$205,2,0),'Feasibility Factor'!$C$5:$C$123,0),MATCH(VLOOKUP($B4318,PairList!$F$2:$I$14,2,0),'Feasibility Factor'!$D$3:$N$3,0)),"")</f>
        <v>0</v>
      </c>
      <c r="E4318" s="64">
        <v>0.54999999999999993</v>
      </c>
      <c r="F4318" s="64" t="str">
        <f>IFERROR(INDEX(ESShip!$C$2:$C$99,MATCH(VLOOKUP($A4318,PairList!$A$2:$D$205,3,0),ESShip!$A$2:$A$99,0)),"")</f>
        <v/>
      </c>
      <c r="G4318" s="64">
        <v>0.51889019888233767</v>
      </c>
      <c r="H4318" s="67" t="str">
        <f>IF(INDEX(ApplicablePermutations!$B$3:$N$205,MATCH($A4318,ApplicablePermutations!$A$3:$A$205,0),MATCH($B4318,ApplicablePermutations!$B$2:$N$2,0))*INDEX(ApplicablePermutations!$Q$3:$S$205,MATCH($A4318,ApplicablePermutations!$P$3:$P$205,0),MATCH($C4318,ApplicablePermutations!$Q$2:$S$2,0))=1,"X","")</f>
        <v/>
      </c>
      <c r="I4318" s="64" t="str">
        <f t="shared" si="352"/>
        <v/>
      </c>
      <c r="J4318" s="64" t="str">
        <f t="shared" si="350"/>
        <v/>
      </c>
      <c r="K4318" s="64">
        <f t="shared" si="349"/>
        <v>0</v>
      </c>
      <c r="L4318" s="67" t="str">
        <f>IF(VLOOKUP($A4318,ApplicablePermutations!$U$3:$V$146,2,0)=1,"X","")</f>
        <v/>
      </c>
      <c r="M4318" t="str">
        <f t="shared" si="353"/>
        <v/>
      </c>
      <c r="N4318" s="64">
        <f t="shared" si="351"/>
        <v>0</v>
      </c>
    </row>
    <row r="4319" spans="1:14" x14ac:dyDescent="0.25">
      <c r="A4319" t="s">
        <v>492</v>
      </c>
      <c r="B4319" t="s">
        <v>328</v>
      </c>
      <c r="C4319" s="65" t="s">
        <v>486</v>
      </c>
      <c r="D4319" s="64">
        <f>IFERROR(INDEX('Feasibility Factor'!$D$5:$N$123,MATCH(VLOOKUP($A4319,PairList!$A$2:$D$205,2,0),'Feasibility Factor'!$C$5:$C$123,0),MATCH(VLOOKUP($B4319,PairList!$F$2:$I$14,2,0),'Feasibility Factor'!$D$3:$N$3,0)),"")</f>
        <v>0</v>
      </c>
      <c r="E4319" s="64">
        <v>0</v>
      </c>
      <c r="F4319" s="64" t="str">
        <f>IFERROR(INDEX(ESShip!$C$2:$C$99,MATCH(VLOOKUP($A4319,PairList!$A$2:$D$205,3,0),ESShip!$A$2:$A$99,0)),"")</f>
        <v/>
      </c>
      <c r="G4319" s="64">
        <v>0.50230020574034928</v>
      </c>
      <c r="H4319" s="67" t="str">
        <f>IF(INDEX(ApplicablePermutations!$B$3:$N$205,MATCH($A4319,ApplicablePermutations!$A$3:$A$205,0),MATCH($B4319,ApplicablePermutations!$B$2:$N$2,0))*INDEX(ApplicablePermutations!$Q$3:$S$205,MATCH($A4319,ApplicablePermutations!$P$3:$P$205,0),MATCH($C4319,ApplicablePermutations!$Q$2:$S$2,0))=1,"X","")</f>
        <v>X</v>
      </c>
      <c r="I4319" s="64">
        <f t="shared" si="352"/>
        <v>0.54999999999999993</v>
      </c>
      <c r="J4319" s="64">
        <f t="shared" si="350"/>
        <v>0.50230020574034928</v>
      </c>
      <c r="K4319" s="64">
        <f t="shared" si="349"/>
        <v>0.27373488684280789</v>
      </c>
      <c r="L4319" s="67" t="str">
        <f>IF(VLOOKUP($A4319,ApplicablePermutations!$U$3:$V$146,2,0)=1,"X","")</f>
        <v/>
      </c>
      <c r="M4319" t="str">
        <f t="shared" si="353"/>
        <v/>
      </c>
      <c r="N4319" s="64">
        <f t="shared" si="351"/>
        <v>0.27373488684280789</v>
      </c>
    </row>
    <row r="4320" spans="1:14" x14ac:dyDescent="0.25">
      <c r="A4320" t="s">
        <v>492</v>
      </c>
      <c r="B4320" t="s">
        <v>239</v>
      </c>
      <c r="C4320" s="65" t="s">
        <v>486</v>
      </c>
      <c r="D4320" s="64">
        <f>IFERROR(INDEX('Feasibility Factor'!$D$5:$N$123,MATCH(VLOOKUP($A4320,PairList!$A$2:$D$205,2,0),'Feasibility Factor'!$C$5:$C$123,0),MATCH(VLOOKUP($B4320,PairList!$F$2:$I$14,2,0),'Feasibility Factor'!$D$3:$N$3,0)),"")</f>
        <v>1</v>
      </c>
      <c r="E4320" s="64">
        <v>0</v>
      </c>
      <c r="F4320" s="64" t="str">
        <f>IFERROR(INDEX(ESShip!$C$2:$C$99,MATCH(VLOOKUP($A4320,PairList!$A$2:$D$205,3,0),ESShip!$A$2:$A$99,0)),"")</f>
        <v/>
      </c>
      <c r="G4320" s="64">
        <v>0.50230020574034928</v>
      </c>
      <c r="H4320" s="67" t="str">
        <f>IF(INDEX(ApplicablePermutations!$B$3:$N$205,MATCH($A4320,ApplicablePermutations!$A$3:$A$205,0),MATCH($B4320,ApplicablePermutations!$B$2:$N$2,0))*INDEX(ApplicablePermutations!$Q$3:$S$205,MATCH($A4320,ApplicablePermutations!$P$3:$P$205,0),MATCH($C4320,ApplicablePermutations!$Q$2:$S$2,0))=1,"X","")</f>
        <v/>
      </c>
      <c r="I4320" s="64" t="str">
        <f t="shared" si="352"/>
        <v/>
      </c>
      <c r="J4320" s="64" t="str">
        <f t="shared" si="350"/>
        <v/>
      </c>
      <c r="K4320" s="64">
        <f t="shared" si="349"/>
        <v>0</v>
      </c>
      <c r="L4320" s="67" t="str">
        <f>IF(VLOOKUP($A4320,ApplicablePermutations!$U$3:$V$146,2,0)=1,"X","")</f>
        <v/>
      </c>
      <c r="M4320" t="str">
        <f t="shared" si="353"/>
        <v/>
      </c>
      <c r="N4320" s="64">
        <f t="shared" si="351"/>
        <v>0</v>
      </c>
    </row>
    <row r="4321" spans="1:14" x14ac:dyDescent="0.25">
      <c r="A4321" t="s">
        <v>492</v>
      </c>
      <c r="B4321" t="s">
        <v>329</v>
      </c>
      <c r="C4321" s="65" t="s">
        <v>486</v>
      </c>
      <c r="D4321" s="64">
        <f>IFERROR(INDEX('Feasibility Factor'!$D$5:$N$123,MATCH(VLOOKUP($A4321,PairList!$A$2:$D$205,2,0),'Feasibility Factor'!$C$5:$C$123,0),MATCH(VLOOKUP($B4321,PairList!$F$2:$I$14,2,0),'Feasibility Factor'!$D$3:$N$3,0)),"")</f>
        <v>0</v>
      </c>
      <c r="E4321" s="64">
        <v>0.54999999999999993</v>
      </c>
      <c r="F4321" s="64" t="str">
        <f>IFERROR(INDEX(ESShip!$C$2:$C$99,MATCH(VLOOKUP($A4321,PairList!$A$2:$D$205,3,0),ESShip!$A$2:$A$99,0)),"")</f>
        <v/>
      </c>
      <c r="G4321" s="64">
        <v>0.51889019888233767</v>
      </c>
      <c r="H4321" s="67" t="str">
        <f>IF(INDEX(ApplicablePermutations!$B$3:$N$205,MATCH($A4321,ApplicablePermutations!$A$3:$A$205,0),MATCH($B4321,ApplicablePermutations!$B$2:$N$2,0))*INDEX(ApplicablePermutations!$Q$3:$S$205,MATCH($A4321,ApplicablePermutations!$P$3:$P$205,0),MATCH($C4321,ApplicablePermutations!$Q$2:$S$2,0))=1,"X","")</f>
        <v>X</v>
      </c>
      <c r="I4321" s="64">
        <f t="shared" si="352"/>
        <v>0.54999999999999993</v>
      </c>
      <c r="J4321" s="64">
        <f t="shared" si="350"/>
        <v>0.51889019888233767</v>
      </c>
      <c r="K4321" s="64">
        <f t="shared" si="349"/>
        <v>0.26461039061471425</v>
      </c>
      <c r="L4321" s="67" t="str">
        <f>IF(VLOOKUP($A4321,ApplicablePermutations!$U$3:$V$146,2,0)=1,"X","")</f>
        <v/>
      </c>
      <c r="M4321" t="str">
        <f t="shared" si="353"/>
        <v/>
      </c>
      <c r="N4321" s="64">
        <f t="shared" si="351"/>
        <v>0.26461039061471425</v>
      </c>
    </row>
    <row r="4322" spans="1:14" x14ac:dyDescent="0.25">
      <c r="A4322" t="s">
        <v>492</v>
      </c>
      <c r="B4322" t="s">
        <v>330</v>
      </c>
      <c r="C4322" s="65" t="s">
        <v>486</v>
      </c>
      <c r="D4322" s="64">
        <f>IFERROR(INDEX('Feasibility Factor'!$D$5:$N$123,MATCH(VLOOKUP($A4322,PairList!$A$2:$D$205,2,0),'Feasibility Factor'!$C$5:$C$123,0),MATCH(VLOOKUP($B4322,PairList!$F$2:$I$14,2,0),'Feasibility Factor'!$D$3:$N$3,0)),"")</f>
        <v>0</v>
      </c>
      <c r="E4322" s="64">
        <v>0</v>
      </c>
      <c r="F4322" s="64" t="str">
        <f>IFERROR(INDEX(ESShip!$C$2:$C$99,MATCH(VLOOKUP($A4322,PairList!$A$2:$D$205,3,0),ESShip!$A$2:$A$99,0)),"")</f>
        <v/>
      </c>
      <c r="G4322" s="64">
        <v>0.55207018516631434</v>
      </c>
      <c r="H4322" s="67" t="str">
        <f>IF(INDEX(ApplicablePermutations!$B$3:$N$205,MATCH($A4322,ApplicablePermutations!$A$3:$A$205,0),MATCH($B4322,ApplicablePermutations!$B$2:$N$2,0))*INDEX(ApplicablePermutations!$Q$3:$S$205,MATCH($A4322,ApplicablePermutations!$P$3:$P$205,0),MATCH($C4322,ApplicablePermutations!$Q$2:$S$2,0))=1,"X","")</f>
        <v>X</v>
      </c>
      <c r="I4322" s="64">
        <f t="shared" si="352"/>
        <v>0.54999999999999993</v>
      </c>
      <c r="J4322" s="64">
        <f t="shared" si="350"/>
        <v>0.55207018516631434</v>
      </c>
      <c r="K4322" s="64">
        <f t="shared" si="349"/>
        <v>0.24636139815852709</v>
      </c>
      <c r="L4322" s="67" t="str">
        <f>IF(VLOOKUP($A4322,ApplicablePermutations!$U$3:$V$146,2,0)=1,"X","")</f>
        <v/>
      </c>
      <c r="M4322" t="str">
        <f t="shared" si="353"/>
        <v/>
      </c>
      <c r="N4322" s="64">
        <f t="shared" si="351"/>
        <v>0.24636139815852709</v>
      </c>
    </row>
    <row r="4323" spans="1:14" x14ac:dyDescent="0.25">
      <c r="A4323" t="s">
        <v>492</v>
      </c>
      <c r="B4323" t="s">
        <v>331</v>
      </c>
      <c r="C4323" s="65" t="s">
        <v>486</v>
      </c>
      <c r="D4323" s="64">
        <f>IFERROR(INDEX('Feasibility Factor'!$D$5:$N$123,MATCH(VLOOKUP($A4323,PairList!$A$2:$D$205,2,0),'Feasibility Factor'!$C$5:$C$123,0),MATCH(VLOOKUP($B4323,PairList!$F$2:$I$14,2,0),'Feasibility Factor'!$D$3:$N$3,0)),"")</f>
        <v>0</v>
      </c>
      <c r="E4323" s="64">
        <v>0.54999999999999993</v>
      </c>
      <c r="F4323" s="64" t="str">
        <f>IFERROR(INDEX(ESShip!$C$2:$C$99,MATCH(VLOOKUP($A4323,PairList!$A$2:$D$205,3,0),ESShip!$A$2:$A$99,0)),"")</f>
        <v/>
      </c>
      <c r="G4323" s="64">
        <v>0.51889019888233767</v>
      </c>
      <c r="H4323" s="67" t="str">
        <f>IF(INDEX(ApplicablePermutations!$B$3:$N$205,MATCH($A4323,ApplicablePermutations!$A$3:$A$205,0),MATCH($B4323,ApplicablePermutations!$B$2:$N$2,0))*INDEX(ApplicablePermutations!$Q$3:$S$205,MATCH($A4323,ApplicablePermutations!$P$3:$P$205,0),MATCH($C4323,ApplicablePermutations!$Q$2:$S$2,0))=1,"X","")</f>
        <v/>
      </c>
      <c r="I4323" s="64" t="str">
        <f t="shared" si="352"/>
        <v/>
      </c>
      <c r="J4323" s="64" t="str">
        <f t="shared" si="350"/>
        <v/>
      </c>
      <c r="K4323" s="64">
        <f t="shared" si="349"/>
        <v>0</v>
      </c>
      <c r="L4323" s="67" t="str">
        <f>IF(VLOOKUP($A4323,ApplicablePermutations!$U$3:$V$146,2,0)=1,"X","")</f>
        <v/>
      </c>
      <c r="M4323" t="str">
        <f t="shared" si="353"/>
        <v/>
      </c>
      <c r="N4323" s="64">
        <f t="shared" si="351"/>
        <v>0</v>
      </c>
    </row>
    <row r="4324" spans="1:14" x14ac:dyDescent="0.25">
      <c r="A4324" t="s">
        <v>492</v>
      </c>
      <c r="B4324" t="s">
        <v>332</v>
      </c>
      <c r="C4324" s="65" t="s">
        <v>486</v>
      </c>
      <c r="D4324" s="64">
        <f>IFERROR(INDEX('Feasibility Factor'!$D$5:$N$123,MATCH(VLOOKUP($A4324,PairList!$A$2:$D$205,2,0),'Feasibility Factor'!$C$5:$C$123,0),MATCH(VLOOKUP($B4324,PairList!$F$2:$I$14,2,0),'Feasibility Factor'!$D$3:$N$3,0)),"")</f>
        <v>0</v>
      </c>
      <c r="E4324" s="64">
        <v>0</v>
      </c>
      <c r="F4324" s="64" t="str">
        <f>IFERROR(INDEX(ESShip!$C$2:$C$99,MATCH(VLOOKUP($A4324,PairList!$A$2:$D$205,3,0),ESShip!$A$2:$A$99,0)),"")</f>
        <v/>
      </c>
      <c r="G4324" s="64">
        <v>0.50230020574034928</v>
      </c>
      <c r="H4324" s="67" t="str">
        <f>IF(INDEX(ApplicablePermutations!$B$3:$N$205,MATCH($A4324,ApplicablePermutations!$A$3:$A$205,0),MATCH($B4324,ApplicablePermutations!$B$2:$N$2,0))*INDEX(ApplicablePermutations!$Q$3:$S$205,MATCH($A4324,ApplicablePermutations!$P$3:$P$205,0),MATCH($C4324,ApplicablePermutations!$Q$2:$S$2,0))=1,"X","")</f>
        <v>X</v>
      </c>
      <c r="I4324" s="64">
        <f t="shared" si="352"/>
        <v>0.54999999999999993</v>
      </c>
      <c r="J4324" s="64">
        <f t="shared" si="350"/>
        <v>0.50230020574034928</v>
      </c>
      <c r="K4324" s="64">
        <f t="shared" si="349"/>
        <v>0.27373488684280789</v>
      </c>
      <c r="L4324" s="67" t="str">
        <f>IF(VLOOKUP($A4324,ApplicablePermutations!$U$3:$V$146,2,0)=1,"X","")</f>
        <v/>
      </c>
      <c r="M4324" t="str">
        <f t="shared" si="353"/>
        <v/>
      </c>
      <c r="N4324" s="64">
        <f t="shared" si="351"/>
        <v>0.27373488684280789</v>
      </c>
    </row>
    <row r="4325" spans="1:14" x14ac:dyDescent="0.25">
      <c r="A4325" t="s">
        <v>492</v>
      </c>
      <c r="B4325" t="s">
        <v>243</v>
      </c>
      <c r="C4325" s="65" t="s">
        <v>486</v>
      </c>
      <c r="D4325" s="64">
        <f>IFERROR(INDEX('Feasibility Factor'!$D$5:$N$123,MATCH(VLOOKUP($A4325,PairList!$A$2:$D$205,2,0),'Feasibility Factor'!$C$5:$C$123,0),MATCH(VLOOKUP($B4325,PairList!$F$2:$I$14,2,0),'Feasibility Factor'!$D$3:$N$3,0)),"")</f>
        <v>0</v>
      </c>
      <c r="E4325" s="64">
        <v>0.54999999999999993</v>
      </c>
      <c r="F4325" s="64" t="str">
        <f>IFERROR(INDEX(ESShip!$C$2:$C$99,MATCH(VLOOKUP($A4325,PairList!$A$2:$D$205,3,0),ESShip!$A$2:$A$99,0)),"")</f>
        <v/>
      </c>
      <c r="G4325" s="64">
        <v>0.51889019888233767</v>
      </c>
      <c r="H4325" s="67" t="str">
        <f>IF(INDEX(ApplicablePermutations!$B$3:$N$205,MATCH($A4325,ApplicablePermutations!$A$3:$A$205,0),MATCH($B4325,ApplicablePermutations!$B$2:$N$2,0))*INDEX(ApplicablePermutations!$Q$3:$S$205,MATCH($A4325,ApplicablePermutations!$P$3:$P$205,0),MATCH($C4325,ApplicablePermutations!$Q$2:$S$2,0))=1,"X","")</f>
        <v/>
      </c>
      <c r="I4325" s="64" t="str">
        <f t="shared" si="352"/>
        <v/>
      </c>
      <c r="J4325" s="64" t="str">
        <f t="shared" si="350"/>
        <v/>
      </c>
      <c r="K4325" s="64">
        <f t="shared" si="349"/>
        <v>0</v>
      </c>
      <c r="L4325" s="67" t="str">
        <f>IF(VLOOKUP($A4325,ApplicablePermutations!$U$3:$V$146,2,0)=1,"X","")</f>
        <v/>
      </c>
      <c r="M4325" t="str">
        <f t="shared" si="353"/>
        <v/>
      </c>
      <c r="N4325" s="64">
        <f t="shared" si="351"/>
        <v>0</v>
      </c>
    </row>
    <row r="4326" spans="1:14" x14ac:dyDescent="0.25">
      <c r="A4326" t="s">
        <v>492</v>
      </c>
      <c r="B4326" t="s">
        <v>333</v>
      </c>
      <c r="C4326" s="65" t="s">
        <v>486</v>
      </c>
      <c r="D4326" s="64">
        <f>IFERROR(INDEX('Feasibility Factor'!$D$5:$N$123,MATCH(VLOOKUP($A4326,PairList!$A$2:$D$205,2,0),'Feasibility Factor'!$C$5:$C$123,0),MATCH(VLOOKUP($B4326,PairList!$F$2:$I$14,2,0),'Feasibility Factor'!$D$3:$N$3,0)),"")</f>
        <v>0</v>
      </c>
      <c r="E4326" s="64">
        <v>0.54999999999999993</v>
      </c>
      <c r="F4326" s="64" t="str">
        <f>IFERROR(INDEX(ESShip!$C$2:$C$99,MATCH(VLOOKUP($A4326,PairList!$A$2:$D$205,3,0),ESShip!$A$2:$A$99,0)),"")</f>
        <v/>
      </c>
      <c r="G4326" s="64">
        <v>0.51889019888233767</v>
      </c>
      <c r="H4326" s="67" t="str">
        <f>IF(INDEX(ApplicablePermutations!$B$3:$N$205,MATCH($A4326,ApplicablePermutations!$A$3:$A$205,0),MATCH($B4326,ApplicablePermutations!$B$2:$N$2,0))*INDEX(ApplicablePermutations!$Q$3:$S$205,MATCH($A4326,ApplicablePermutations!$P$3:$P$205,0),MATCH($C4326,ApplicablePermutations!$Q$2:$S$2,0))=1,"X","")</f>
        <v/>
      </c>
      <c r="I4326" s="64" t="str">
        <f t="shared" si="352"/>
        <v/>
      </c>
      <c r="J4326" s="64" t="str">
        <f t="shared" si="350"/>
        <v/>
      </c>
      <c r="K4326" s="64">
        <f t="shared" si="349"/>
        <v>0</v>
      </c>
      <c r="L4326" s="67" t="str">
        <f>IF(VLOOKUP($A4326,ApplicablePermutations!$U$3:$V$146,2,0)=1,"X","")</f>
        <v/>
      </c>
      <c r="M4326" t="str">
        <f t="shared" si="353"/>
        <v/>
      </c>
      <c r="N4326" s="64">
        <f t="shared" si="351"/>
        <v>0</v>
      </c>
    </row>
    <row r="4327" spans="1:14" x14ac:dyDescent="0.25">
      <c r="A4327" t="s">
        <v>492</v>
      </c>
      <c r="B4327" t="s">
        <v>334</v>
      </c>
      <c r="C4327" s="65" t="s">
        <v>486</v>
      </c>
      <c r="D4327" s="64">
        <f>IFERROR(INDEX('Feasibility Factor'!$D$5:$N$123,MATCH(VLOOKUP($A4327,PairList!$A$2:$D$205,2,0),'Feasibility Factor'!$C$5:$C$123,0),MATCH(VLOOKUP($B4327,PairList!$F$2:$I$14,2,0),'Feasibility Factor'!$D$3:$N$3,0)),"")</f>
        <v>0</v>
      </c>
      <c r="E4327" s="64">
        <v>0</v>
      </c>
      <c r="F4327" s="64" t="str">
        <f>IFERROR(INDEX(ESShip!$C$2:$C$99,MATCH(VLOOKUP($A4327,PairList!$A$2:$D$205,3,0),ESShip!$A$2:$A$99,0)),"")</f>
        <v/>
      </c>
      <c r="G4327" s="64">
        <v>0.55207018516631434</v>
      </c>
      <c r="H4327" s="67" t="str">
        <f>IF(INDEX(ApplicablePermutations!$B$3:$N$205,MATCH($A4327,ApplicablePermutations!$A$3:$A$205,0),MATCH($B4327,ApplicablePermutations!$B$2:$N$2,0))*INDEX(ApplicablePermutations!$Q$3:$S$205,MATCH($A4327,ApplicablePermutations!$P$3:$P$205,0),MATCH($C4327,ApplicablePermutations!$Q$2:$S$2,0))=1,"X","")</f>
        <v/>
      </c>
      <c r="I4327" s="64" t="str">
        <f t="shared" si="352"/>
        <v/>
      </c>
      <c r="J4327" s="64" t="str">
        <f t="shared" si="350"/>
        <v/>
      </c>
      <c r="K4327" s="64">
        <f t="shared" si="349"/>
        <v>0</v>
      </c>
      <c r="L4327" s="67" t="str">
        <f>IF(VLOOKUP($A4327,ApplicablePermutations!$U$3:$V$146,2,0)=1,"X","")</f>
        <v/>
      </c>
      <c r="M4327" t="str">
        <f t="shared" si="353"/>
        <v/>
      </c>
      <c r="N4327" s="64">
        <f t="shared" si="351"/>
        <v>0</v>
      </c>
    </row>
    <row r="4328" spans="1:14" x14ac:dyDescent="0.25">
      <c r="A4328" t="s">
        <v>492</v>
      </c>
      <c r="B4328" t="s">
        <v>94</v>
      </c>
      <c r="C4328" s="65" t="s">
        <v>486</v>
      </c>
      <c r="D4328" s="64">
        <f>IFERROR(INDEX('Feasibility Factor'!$D$5:$N$123,MATCH(VLOOKUP($A4328,PairList!$A$2:$D$205,2,0),'Feasibility Factor'!$C$5:$C$123,0),MATCH(VLOOKUP($B4328,PairList!$F$2:$I$14,2,0),'Feasibility Factor'!$D$3:$N$3,0)),"")</f>
        <v>0</v>
      </c>
      <c r="E4328" s="64">
        <v>0</v>
      </c>
      <c r="F4328" s="64" t="str">
        <f>IFERROR(INDEX(ESShip!$C$2:$C$99,MATCH(VLOOKUP($A4328,PairList!$A$2:$D$205,3,0),ESShip!$A$2:$A$99,0)),"")</f>
        <v/>
      </c>
      <c r="G4328" s="64">
        <v>0.50230020574034928</v>
      </c>
      <c r="H4328" s="67" t="str">
        <f>IF(INDEX(ApplicablePermutations!$B$3:$N$205,MATCH($A4328,ApplicablePermutations!$A$3:$A$205,0),MATCH($B4328,ApplicablePermutations!$B$2:$N$2,0))*INDEX(ApplicablePermutations!$Q$3:$S$205,MATCH($A4328,ApplicablePermutations!$P$3:$P$205,0),MATCH($C4328,ApplicablePermutations!$Q$2:$S$2,0))=1,"X","")</f>
        <v/>
      </c>
      <c r="I4328" s="64" t="str">
        <f t="shared" si="352"/>
        <v/>
      </c>
      <c r="J4328" s="64" t="str">
        <f t="shared" si="350"/>
        <v/>
      </c>
      <c r="K4328" s="64">
        <f t="shared" si="349"/>
        <v>0</v>
      </c>
      <c r="L4328" s="67" t="str">
        <f>IF(VLOOKUP($A4328,ApplicablePermutations!$U$3:$V$146,2,0)=1,"X","")</f>
        <v/>
      </c>
      <c r="M4328" t="str">
        <f t="shared" si="353"/>
        <v/>
      </c>
      <c r="N4328" s="64">
        <f t="shared" si="351"/>
        <v>0</v>
      </c>
    </row>
    <row r="4329" spans="1:14" x14ac:dyDescent="0.25">
      <c r="A4329" t="s">
        <v>492</v>
      </c>
      <c r="B4329" t="s">
        <v>335</v>
      </c>
      <c r="C4329" s="65" t="s">
        <v>486</v>
      </c>
      <c r="D4329" s="64">
        <f>IFERROR(INDEX('Feasibility Factor'!$D$5:$N$123,MATCH(VLOOKUP($A4329,PairList!$A$2:$D$205,2,0),'Feasibility Factor'!$C$5:$C$123,0),MATCH(VLOOKUP($B4329,PairList!$F$2:$I$14,2,0),'Feasibility Factor'!$D$3:$N$3,0)),"")</f>
        <v>0</v>
      </c>
      <c r="E4329" s="64">
        <v>0</v>
      </c>
      <c r="F4329" s="64" t="str">
        <f>IFERROR(INDEX(ESShip!$C$2:$C$99,MATCH(VLOOKUP($A4329,PairList!$A$2:$D$205,3,0),ESShip!$A$2:$A$99,0)),"")</f>
        <v/>
      </c>
      <c r="G4329" s="64">
        <v>0.50230020574034928</v>
      </c>
      <c r="H4329" s="67" t="str">
        <f>IF(INDEX(ApplicablePermutations!$B$3:$N$205,MATCH($A4329,ApplicablePermutations!$A$3:$A$205,0),MATCH($B4329,ApplicablePermutations!$B$2:$N$2,0))*INDEX(ApplicablePermutations!$Q$3:$S$205,MATCH($A4329,ApplicablePermutations!$P$3:$P$205,0),MATCH($C4329,ApplicablePermutations!$Q$2:$S$2,0))=1,"X","")</f>
        <v>X</v>
      </c>
      <c r="I4329" s="64">
        <f t="shared" si="352"/>
        <v>0.54999999999999993</v>
      </c>
      <c r="J4329" s="64">
        <f t="shared" si="350"/>
        <v>0.50230020574034928</v>
      </c>
      <c r="K4329" s="64">
        <f t="shared" si="349"/>
        <v>0.27373488684280789</v>
      </c>
      <c r="L4329" s="67" t="str">
        <f>IF(VLOOKUP($A4329,ApplicablePermutations!$U$3:$V$146,2,0)=1,"X","")</f>
        <v/>
      </c>
      <c r="M4329" t="str">
        <f t="shared" si="353"/>
        <v/>
      </c>
      <c r="N4329" s="64">
        <f t="shared" si="351"/>
        <v>0.27373488684280789</v>
      </c>
    </row>
    <row r="4330" spans="1:14" x14ac:dyDescent="0.25">
      <c r="A4330" t="s">
        <v>492</v>
      </c>
      <c r="B4330" t="s">
        <v>100</v>
      </c>
      <c r="C4330" s="65" t="s">
        <v>486</v>
      </c>
      <c r="D4330" s="64">
        <f>IFERROR(INDEX('Feasibility Factor'!$D$5:$N$123,MATCH(VLOOKUP($A4330,PairList!$A$2:$D$205,2,0),'Feasibility Factor'!$C$5:$C$123,0),MATCH(VLOOKUP($B4330,PairList!$F$2:$I$14,2,0),'Feasibility Factor'!$D$3:$N$3,0)),"")</f>
        <v>0</v>
      </c>
      <c r="E4330" s="64">
        <v>0.54999999999999993</v>
      </c>
      <c r="F4330" s="64" t="str">
        <f>IFERROR(INDEX(ESShip!$C$2:$C$99,MATCH(VLOOKUP($A4330,PairList!$A$2:$D$205,3,0),ESShip!$A$2:$A$99,0)),"")</f>
        <v/>
      </c>
      <c r="G4330" s="64">
        <v>0.51889019888233767</v>
      </c>
      <c r="H4330" s="67" t="str">
        <f>IF(INDEX(ApplicablePermutations!$B$3:$N$205,MATCH($A4330,ApplicablePermutations!$A$3:$A$205,0),MATCH($B4330,ApplicablePermutations!$B$2:$N$2,0))*INDEX(ApplicablePermutations!$Q$3:$S$205,MATCH($A4330,ApplicablePermutations!$P$3:$P$205,0),MATCH($C4330,ApplicablePermutations!$Q$2:$S$2,0))=1,"X","")</f>
        <v/>
      </c>
      <c r="I4330" s="64" t="str">
        <f t="shared" si="352"/>
        <v/>
      </c>
      <c r="J4330" s="64" t="str">
        <f t="shared" si="350"/>
        <v/>
      </c>
      <c r="K4330" s="64">
        <f t="shared" si="349"/>
        <v>0</v>
      </c>
      <c r="L4330" s="67" t="str">
        <f>IF(VLOOKUP($A4330,ApplicablePermutations!$U$3:$V$146,2,0)=1,"X","")</f>
        <v/>
      </c>
      <c r="M4330" t="str">
        <f t="shared" si="353"/>
        <v/>
      </c>
      <c r="N4330" s="64">
        <f t="shared" si="351"/>
        <v>0</v>
      </c>
    </row>
    <row r="4331" spans="1:14" x14ac:dyDescent="0.25">
      <c r="A4331" t="s">
        <v>193</v>
      </c>
      <c r="B4331" t="s">
        <v>327</v>
      </c>
      <c r="C4331" s="65" t="s">
        <v>485</v>
      </c>
      <c r="D4331" s="64">
        <f>IFERROR(INDEX('Feasibility Factor'!$D$5:$N$123,MATCH(VLOOKUP($A4331,PairList!$A$2:$D$205,2,0),'Feasibility Factor'!$C$5:$C$123,0),MATCH(VLOOKUP($B4331,PairList!$F$2:$I$14,2,0),'Feasibility Factor'!$D$3:$N$3,0)),"")</f>
        <v>0</v>
      </c>
      <c r="E4331" s="64">
        <v>0.94999999999999973</v>
      </c>
      <c r="F4331" s="64" t="str">
        <f>IFERROR(INDEX(ESShip!$C$2:$C$99,MATCH(VLOOKUP($A4331,PairList!$A$2:$D$205,3,0),ESShip!$A$2:$A$99,0)),"")</f>
        <v/>
      </c>
      <c r="G4331" s="64">
        <v>0.55361450594057737</v>
      </c>
      <c r="H4331" s="67" t="str">
        <f>IF(INDEX(ApplicablePermutations!$B$3:$N$205,MATCH($A4331,ApplicablePermutations!$A$3:$A$205,0),MATCH($B4331,ApplicablePermutations!$B$2:$N$2,0))*INDEX(ApplicablePermutations!$Q$3:$S$205,MATCH($A4331,ApplicablePermutations!$P$3:$P$205,0),MATCH($C4331,ApplicablePermutations!$Q$2:$S$2,0))=1,"X","")</f>
        <v>X</v>
      </c>
      <c r="I4331" s="64">
        <f t="shared" si="352"/>
        <v>0.94999999999999973</v>
      </c>
      <c r="J4331" s="64">
        <f t="shared" si="350"/>
        <v>0.55361450594057737</v>
      </c>
      <c r="K4331" s="64">
        <f t="shared" si="349"/>
        <v>0.42406621935645139</v>
      </c>
      <c r="L4331" s="67" t="str">
        <f>IF(VLOOKUP($A4331,ApplicablePermutations!$U$3:$V$146,2,0)=1,"X","")</f>
        <v/>
      </c>
      <c r="M4331" t="str">
        <f t="shared" si="353"/>
        <v/>
      </c>
      <c r="N4331" s="64">
        <f t="shared" si="351"/>
        <v>0.42406621935645139</v>
      </c>
    </row>
    <row r="4332" spans="1:14" x14ac:dyDescent="0.25">
      <c r="A4332" t="s">
        <v>193</v>
      </c>
      <c r="B4332" t="s">
        <v>328</v>
      </c>
      <c r="C4332" s="65" t="s">
        <v>485</v>
      </c>
      <c r="D4332" s="64">
        <f>IFERROR(INDEX('Feasibility Factor'!$D$5:$N$123,MATCH(VLOOKUP($A4332,PairList!$A$2:$D$205,2,0),'Feasibility Factor'!$C$5:$C$123,0),MATCH(VLOOKUP($B4332,PairList!$F$2:$I$14,2,0),'Feasibility Factor'!$D$3:$N$3,0)),"")</f>
        <v>0</v>
      </c>
      <c r="E4332" s="64">
        <v>0</v>
      </c>
      <c r="F4332" s="64" t="str">
        <f>IFERROR(INDEX(ESShip!$C$2:$C$99,MATCH(VLOOKUP($A4332,PairList!$A$2:$D$205,3,0),ESShip!$A$2:$A$99,0)),"")</f>
        <v/>
      </c>
      <c r="G4332" s="64">
        <v>0.33042175891086611</v>
      </c>
      <c r="H4332" s="67" t="str">
        <f>IF(INDEX(ApplicablePermutations!$B$3:$N$205,MATCH($A4332,ApplicablePermutations!$A$3:$A$205,0),MATCH($B4332,ApplicablePermutations!$B$2:$N$2,0))*INDEX(ApplicablePermutations!$Q$3:$S$205,MATCH($A4332,ApplicablePermutations!$P$3:$P$205,0),MATCH($C4332,ApplicablePermutations!$Q$2:$S$2,0))=1,"X","")</f>
        <v>X</v>
      </c>
      <c r="I4332" s="64">
        <f t="shared" si="352"/>
        <v>0.94999999999999951</v>
      </c>
      <c r="J4332" s="64">
        <f t="shared" si="350"/>
        <v>0.33042175891086611</v>
      </c>
      <c r="K4332" s="64">
        <f t="shared" si="349"/>
        <v>0.63609932903467692</v>
      </c>
      <c r="L4332" s="67" t="str">
        <f>IF(VLOOKUP($A4332,ApplicablePermutations!$U$3:$V$146,2,0)=1,"X","")</f>
        <v/>
      </c>
      <c r="M4332" t="str">
        <f t="shared" si="353"/>
        <v/>
      </c>
      <c r="N4332" s="64">
        <f t="shared" si="351"/>
        <v>0.63609932903467692</v>
      </c>
    </row>
    <row r="4333" spans="1:14" x14ac:dyDescent="0.25">
      <c r="A4333" t="s">
        <v>193</v>
      </c>
      <c r="B4333" t="s">
        <v>239</v>
      </c>
      <c r="C4333" s="65" t="s">
        <v>485</v>
      </c>
      <c r="D4333" s="64">
        <f>IFERROR(INDEX('Feasibility Factor'!$D$5:$N$123,MATCH(VLOOKUP($A4333,PairList!$A$2:$D$205,2,0),'Feasibility Factor'!$C$5:$C$123,0),MATCH(VLOOKUP($B4333,PairList!$F$2:$I$14,2,0),'Feasibility Factor'!$D$3:$N$3,0)),"")</f>
        <v>1</v>
      </c>
      <c r="E4333" s="64">
        <v>0</v>
      </c>
      <c r="F4333" s="64" t="str">
        <f>IFERROR(INDEX(ESShip!$C$2:$C$99,MATCH(VLOOKUP($A4333,PairList!$A$2:$D$205,3,0),ESShip!$A$2:$A$99,0)),"")</f>
        <v/>
      </c>
      <c r="G4333" s="64">
        <v>0.33042175891086611</v>
      </c>
      <c r="H4333" s="67" t="str">
        <f>IF(INDEX(ApplicablePermutations!$B$3:$N$205,MATCH($A4333,ApplicablePermutations!$A$3:$A$205,0),MATCH($B4333,ApplicablePermutations!$B$2:$N$2,0))*INDEX(ApplicablePermutations!$Q$3:$S$205,MATCH($A4333,ApplicablePermutations!$P$3:$P$205,0),MATCH($C4333,ApplicablePermutations!$Q$2:$S$2,0))=1,"X","")</f>
        <v>X</v>
      </c>
      <c r="I4333" s="64">
        <f t="shared" si="352"/>
        <v>1</v>
      </c>
      <c r="J4333" s="64">
        <f t="shared" si="350"/>
        <v>0.33042175891086611</v>
      </c>
      <c r="K4333" s="64">
        <f t="shared" si="349"/>
        <v>0.66957824108913389</v>
      </c>
      <c r="L4333" s="67" t="str">
        <f>IF(VLOOKUP($A4333,ApplicablePermutations!$U$3:$V$146,2,0)=1,"X","")</f>
        <v/>
      </c>
      <c r="M4333" t="str">
        <f t="shared" si="353"/>
        <v/>
      </c>
      <c r="N4333" s="64">
        <f t="shared" si="351"/>
        <v>0.66957824108913389</v>
      </c>
    </row>
    <row r="4334" spans="1:14" x14ac:dyDescent="0.25">
      <c r="A4334" t="s">
        <v>193</v>
      </c>
      <c r="B4334" t="s">
        <v>329</v>
      </c>
      <c r="C4334" s="65" t="s">
        <v>485</v>
      </c>
      <c r="D4334" s="64">
        <f>IFERROR(INDEX('Feasibility Factor'!$D$5:$N$123,MATCH(VLOOKUP($A4334,PairList!$A$2:$D$205,2,0),'Feasibility Factor'!$C$5:$C$123,0),MATCH(VLOOKUP($B4334,PairList!$F$2:$I$14,2,0),'Feasibility Factor'!$D$3:$N$3,0)),"")</f>
        <v>0</v>
      </c>
      <c r="E4334" s="64">
        <v>0</v>
      </c>
      <c r="F4334" s="64" t="str">
        <f>IFERROR(INDEX(ESShip!$C$2:$C$99,MATCH(VLOOKUP($A4334,PairList!$A$2:$D$205,3,0),ESShip!$A$2:$A$99,0)),"")</f>
        <v/>
      </c>
      <c r="G4334" s="64">
        <v>0.33042175891086611</v>
      </c>
      <c r="H4334" s="67" t="str">
        <f>IF(INDEX(ApplicablePermutations!$B$3:$N$205,MATCH($A4334,ApplicablePermutations!$A$3:$A$205,0),MATCH($B4334,ApplicablePermutations!$B$2:$N$2,0))*INDEX(ApplicablePermutations!$Q$3:$S$205,MATCH($A4334,ApplicablePermutations!$P$3:$P$205,0),MATCH($C4334,ApplicablePermutations!$Q$2:$S$2,0))=1,"X","")</f>
        <v>X</v>
      </c>
      <c r="I4334" s="64">
        <f t="shared" si="352"/>
        <v>0.94999999999999951</v>
      </c>
      <c r="J4334" s="64">
        <f t="shared" si="350"/>
        <v>0.33042175891086611</v>
      </c>
      <c r="K4334" s="64">
        <f t="shared" si="349"/>
        <v>0.63609932903467692</v>
      </c>
      <c r="L4334" s="67" t="str">
        <f>IF(VLOOKUP($A4334,ApplicablePermutations!$U$3:$V$146,2,0)=1,"X","")</f>
        <v/>
      </c>
      <c r="M4334" t="str">
        <f t="shared" si="353"/>
        <v/>
      </c>
      <c r="N4334" s="64">
        <f t="shared" si="351"/>
        <v>0.63609932903467692</v>
      </c>
    </row>
    <row r="4335" spans="1:14" x14ac:dyDescent="0.25">
      <c r="A4335" t="s">
        <v>193</v>
      </c>
      <c r="B4335" t="s">
        <v>330</v>
      </c>
      <c r="C4335" s="65" t="s">
        <v>485</v>
      </c>
      <c r="D4335" s="64">
        <f>IFERROR(INDEX('Feasibility Factor'!$D$5:$N$123,MATCH(VLOOKUP($A4335,PairList!$A$2:$D$205,2,0),'Feasibility Factor'!$C$5:$C$123,0),MATCH(VLOOKUP($B4335,PairList!$F$2:$I$14,2,0),'Feasibility Factor'!$D$3:$N$3,0)),"")</f>
        <v>0</v>
      </c>
      <c r="E4335" s="64">
        <v>0</v>
      </c>
      <c r="F4335" s="64" t="str">
        <f>IFERROR(INDEX(ESShip!$C$2:$C$99,MATCH(VLOOKUP($A4335,PairList!$A$2:$D$205,3,0),ESShip!$A$2:$A$99,0)),"")</f>
        <v/>
      </c>
      <c r="G4335" s="64">
        <v>0.33042175891086611</v>
      </c>
      <c r="H4335" s="67" t="str">
        <f>IF(INDEX(ApplicablePermutations!$B$3:$N$205,MATCH($A4335,ApplicablePermutations!$A$3:$A$205,0),MATCH($B4335,ApplicablePermutations!$B$2:$N$2,0))*INDEX(ApplicablePermutations!$Q$3:$S$205,MATCH($A4335,ApplicablePermutations!$P$3:$P$205,0),MATCH($C4335,ApplicablePermutations!$Q$2:$S$2,0))=1,"X","")</f>
        <v>X</v>
      </c>
      <c r="I4335" s="64">
        <f t="shared" si="352"/>
        <v>0.94999999999999951</v>
      </c>
      <c r="J4335" s="64">
        <f t="shared" si="350"/>
        <v>0.33042175891086611</v>
      </c>
      <c r="K4335" s="64">
        <f t="shared" ref="K4335:K4398" si="354">IF(H4335="X",I4335*(1-J4335),0)</f>
        <v>0.63609932903467692</v>
      </c>
      <c r="L4335" s="67" t="str">
        <f>IF(VLOOKUP($A4335,ApplicablePermutations!$U$3:$V$146,2,0)=1,"X","")</f>
        <v/>
      </c>
      <c r="M4335" t="str">
        <f t="shared" si="353"/>
        <v/>
      </c>
      <c r="N4335" s="64">
        <f t="shared" si="351"/>
        <v>0.63609932903467692</v>
      </c>
    </row>
    <row r="4336" spans="1:14" x14ac:dyDescent="0.25">
      <c r="A4336" t="s">
        <v>193</v>
      </c>
      <c r="B4336" t="s">
        <v>331</v>
      </c>
      <c r="C4336" s="65" t="s">
        <v>485</v>
      </c>
      <c r="D4336" s="64">
        <f>IFERROR(INDEX('Feasibility Factor'!$D$5:$N$123,MATCH(VLOOKUP($A4336,PairList!$A$2:$D$205,2,0),'Feasibility Factor'!$C$5:$C$123,0),MATCH(VLOOKUP($B4336,PairList!$F$2:$I$14,2,0),'Feasibility Factor'!$D$3:$N$3,0)),"")</f>
        <v>0</v>
      </c>
      <c r="E4336" s="64">
        <v>0.94999999999999973</v>
      </c>
      <c r="F4336" s="64" t="str">
        <f>IFERROR(INDEX(ESShip!$C$2:$C$99,MATCH(VLOOKUP($A4336,PairList!$A$2:$D$205,3,0),ESShip!$A$2:$A$99,0)),"")</f>
        <v/>
      </c>
      <c r="G4336" s="64">
        <v>0.55361450594057737</v>
      </c>
      <c r="H4336" s="67" t="str">
        <f>IF(INDEX(ApplicablePermutations!$B$3:$N$205,MATCH($A4336,ApplicablePermutations!$A$3:$A$205,0),MATCH($B4336,ApplicablePermutations!$B$2:$N$2,0))*INDEX(ApplicablePermutations!$Q$3:$S$205,MATCH($A4336,ApplicablePermutations!$P$3:$P$205,0),MATCH($C4336,ApplicablePermutations!$Q$2:$S$2,0))=1,"X","")</f>
        <v/>
      </c>
      <c r="I4336" s="64" t="str">
        <f t="shared" si="352"/>
        <v/>
      </c>
      <c r="J4336" s="64" t="str">
        <f t="shared" si="350"/>
        <v/>
      </c>
      <c r="K4336" s="64">
        <f t="shared" si="354"/>
        <v>0</v>
      </c>
      <c r="L4336" s="67" t="str">
        <f>IF(VLOOKUP($A4336,ApplicablePermutations!$U$3:$V$146,2,0)=1,"X","")</f>
        <v/>
      </c>
      <c r="M4336" t="str">
        <f t="shared" si="353"/>
        <v/>
      </c>
      <c r="N4336" s="64">
        <f t="shared" si="351"/>
        <v>0</v>
      </c>
    </row>
    <row r="4337" spans="1:14" x14ac:dyDescent="0.25">
      <c r="A4337" t="s">
        <v>193</v>
      </c>
      <c r="B4337" t="s">
        <v>332</v>
      </c>
      <c r="C4337" s="65" t="s">
        <v>485</v>
      </c>
      <c r="D4337" s="64">
        <f>IFERROR(INDEX('Feasibility Factor'!$D$5:$N$123,MATCH(VLOOKUP($A4337,PairList!$A$2:$D$205,2,0),'Feasibility Factor'!$C$5:$C$123,0),MATCH(VLOOKUP($B4337,PairList!$F$2:$I$14,2,0),'Feasibility Factor'!$D$3:$N$3,0)),"")</f>
        <v>0</v>
      </c>
      <c r="E4337" s="64">
        <v>0</v>
      </c>
      <c r="F4337" s="64" t="str">
        <f>IFERROR(INDEX(ESShip!$C$2:$C$99,MATCH(VLOOKUP($A4337,PairList!$A$2:$D$205,3,0),ESShip!$A$2:$A$99,0)),"")</f>
        <v/>
      </c>
      <c r="G4337" s="64">
        <v>0.33042175891086611</v>
      </c>
      <c r="H4337" s="67" t="str">
        <f>IF(INDEX(ApplicablePermutations!$B$3:$N$205,MATCH($A4337,ApplicablePermutations!$A$3:$A$205,0),MATCH($B4337,ApplicablePermutations!$B$2:$N$2,0))*INDEX(ApplicablePermutations!$Q$3:$S$205,MATCH($A4337,ApplicablePermutations!$P$3:$P$205,0),MATCH($C4337,ApplicablePermutations!$Q$2:$S$2,0))=1,"X","")</f>
        <v>X</v>
      </c>
      <c r="I4337" s="64">
        <f t="shared" si="352"/>
        <v>0.94999999999999951</v>
      </c>
      <c r="J4337" s="64">
        <f t="shared" si="350"/>
        <v>0.33042175891086611</v>
      </c>
      <c r="K4337" s="64">
        <f t="shared" si="354"/>
        <v>0.63609932903467692</v>
      </c>
      <c r="L4337" s="67" t="str">
        <f>IF(VLOOKUP($A4337,ApplicablePermutations!$U$3:$V$146,2,0)=1,"X","")</f>
        <v/>
      </c>
      <c r="M4337" t="str">
        <f t="shared" si="353"/>
        <v/>
      </c>
      <c r="N4337" s="64">
        <f t="shared" si="351"/>
        <v>0.63609932903467692</v>
      </c>
    </row>
    <row r="4338" spans="1:14" x14ac:dyDescent="0.25">
      <c r="A4338" t="s">
        <v>193</v>
      </c>
      <c r="B4338" t="s">
        <v>243</v>
      </c>
      <c r="C4338" s="65" t="s">
        <v>485</v>
      </c>
      <c r="D4338" s="64">
        <f>IFERROR(INDEX('Feasibility Factor'!$D$5:$N$123,MATCH(VLOOKUP($A4338,PairList!$A$2:$D$205,2,0),'Feasibility Factor'!$C$5:$C$123,0),MATCH(VLOOKUP($B4338,PairList!$F$2:$I$14,2,0),'Feasibility Factor'!$D$3:$N$3,0)),"")</f>
        <v>0</v>
      </c>
      <c r="E4338" s="64">
        <v>0.94999999999999973</v>
      </c>
      <c r="F4338" s="64" t="str">
        <f>IFERROR(INDEX(ESShip!$C$2:$C$99,MATCH(VLOOKUP($A4338,PairList!$A$2:$D$205,3,0),ESShip!$A$2:$A$99,0)),"")</f>
        <v/>
      </c>
      <c r="G4338" s="64">
        <v>0.55361450594057737</v>
      </c>
      <c r="H4338" s="67" t="str">
        <f>IF(INDEX(ApplicablePermutations!$B$3:$N$205,MATCH($A4338,ApplicablePermutations!$A$3:$A$205,0),MATCH($B4338,ApplicablePermutations!$B$2:$N$2,0))*INDEX(ApplicablePermutations!$Q$3:$S$205,MATCH($A4338,ApplicablePermutations!$P$3:$P$205,0),MATCH($C4338,ApplicablePermutations!$Q$2:$S$2,0))=1,"X","")</f>
        <v/>
      </c>
      <c r="I4338" s="64" t="str">
        <f t="shared" si="352"/>
        <v/>
      </c>
      <c r="J4338" s="64" t="str">
        <f t="shared" si="350"/>
        <v/>
      </c>
      <c r="K4338" s="64">
        <f t="shared" si="354"/>
        <v>0</v>
      </c>
      <c r="L4338" s="67" t="str">
        <f>IF(VLOOKUP($A4338,ApplicablePermutations!$U$3:$V$146,2,0)=1,"X","")</f>
        <v/>
      </c>
      <c r="M4338" t="str">
        <f t="shared" si="353"/>
        <v/>
      </c>
      <c r="N4338" s="64">
        <f t="shared" si="351"/>
        <v>0</v>
      </c>
    </row>
    <row r="4339" spans="1:14" x14ac:dyDescent="0.25">
      <c r="A4339" t="s">
        <v>193</v>
      </c>
      <c r="B4339" t="s">
        <v>333</v>
      </c>
      <c r="C4339" s="65" t="s">
        <v>485</v>
      </c>
      <c r="D4339" s="64">
        <f>IFERROR(INDEX('Feasibility Factor'!$D$5:$N$123,MATCH(VLOOKUP($A4339,PairList!$A$2:$D$205,2,0),'Feasibility Factor'!$C$5:$C$123,0),MATCH(VLOOKUP($B4339,PairList!$F$2:$I$14,2,0),'Feasibility Factor'!$D$3:$N$3,0)),"")</f>
        <v>0</v>
      </c>
      <c r="E4339" s="64">
        <v>0.94999999999999973</v>
      </c>
      <c r="F4339" s="64" t="str">
        <f>IFERROR(INDEX(ESShip!$C$2:$C$99,MATCH(VLOOKUP($A4339,PairList!$A$2:$D$205,3,0),ESShip!$A$2:$A$99,0)),"")</f>
        <v/>
      </c>
      <c r="G4339" s="64">
        <v>0.55361450594057737</v>
      </c>
      <c r="H4339" s="67" t="str">
        <f>IF(INDEX(ApplicablePermutations!$B$3:$N$205,MATCH($A4339,ApplicablePermutations!$A$3:$A$205,0),MATCH($B4339,ApplicablePermutations!$B$2:$N$2,0))*INDEX(ApplicablePermutations!$Q$3:$S$205,MATCH($A4339,ApplicablePermutations!$P$3:$P$205,0),MATCH($C4339,ApplicablePermutations!$Q$2:$S$2,0))=1,"X","")</f>
        <v/>
      </c>
      <c r="I4339" s="64" t="str">
        <f t="shared" si="352"/>
        <v/>
      </c>
      <c r="J4339" s="64" t="str">
        <f t="shared" si="350"/>
        <v/>
      </c>
      <c r="K4339" s="64">
        <f t="shared" si="354"/>
        <v>0</v>
      </c>
      <c r="L4339" s="67" t="str">
        <f>IF(VLOOKUP($A4339,ApplicablePermutations!$U$3:$V$146,2,0)=1,"X","")</f>
        <v/>
      </c>
      <c r="M4339" t="str">
        <f t="shared" si="353"/>
        <v/>
      </c>
      <c r="N4339" s="64">
        <f t="shared" si="351"/>
        <v>0</v>
      </c>
    </row>
    <row r="4340" spans="1:14" x14ac:dyDescent="0.25">
      <c r="A4340" t="s">
        <v>193</v>
      </c>
      <c r="B4340" t="s">
        <v>334</v>
      </c>
      <c r="C4340" s="65" t="s">
        <v>485</v>
      </c>
      <c r="D4340" s="64">
        <f>IFERROR(INDEX('Feasibility Factor'!$D$5:$N$123,MATCH(VLOOKUP($A4340,PairList!$A$2:$D$205,2,0),'Feasibility Factor'!$C$5:$C$123,0),MATCH(VLOOKUP($B4340,PairList!$F$2:$I$14,2,0),'Feasibility Factor'!$D$3:$N$3,0)),"")</f>
        <v>0</v>
      </c>
      <c r="E4340" s="64">
        <v>0</v>
      </c>
      <c r="F4340" s="64" t="str">
        <f>IFERROR(INDEX(ESShip!$C$2:$C$99,MATCH(VLOOKUP($A4340,PairList!$A$2:$D$205,3,0),ESShip!$A$2:$A$99,0)),"")</f>
        <v/>
      </c>
      <c r="G4340" s="64">
        <v>0.33042175891086611</v>
      </c>
      <c r="H4340" s="67" t="str">
        <f>IF(INDEX(ApplicablePermutations!$B$3:$N$205,MATCH($A4340,ApplicablePermutations!$A$3:$A$205,0),MATCH($B4340,ApplicablePermutations!$B$2:$N$2,0))*INDEX(ApplicablePermutations!$Q$3:$S$205,MATCH($A4340,ApplicablePermutations!$P$3:$P$205,0),MATCH($C4340,ApplicablePermutations!$Q$2:$S$2,0))=1,"X","")</f>
        <v>X</v>
      </c>
      <c r="I4340" s="64">
        <f t="shared" si="352"/>
        <v>0.94999999999999951</v>
      </c>
      <c r="J4340" s="64">
        <f t="shared" ref="J4340:J4403" si="355">IF(H4340="X",IF(F4340&lt;&gt;"",F4340,IF(G4340&lt;&gt;"",G4340,AVERAGEIFS($G$2:$G$13027,$A$2:$A$13027,$A4340,$C$2:$C$13027,$C4340))),"")</f>
        <v>0.33042175891086611</v>
      </c>
      <c r="K4340" s="64">
        <f t="shared" si="354"/>
        <v>0.63609932903467692</v>
      </c>
      <c r="L4340" s="67" t="str">
        <f>IF(VLOOKUP($A4340,ApplicablePermutations!$U$3:$V$146,2,0)=1,"X","")</f>
        <v/>
      </c>
      <c r="M4340" t="str">
        <f t="shared" si="353"/>
        <v/>
      </c>
      <c r="N4340" s="64">
        <f t="shared" si="351"/>
        <v>0.63609932903467692</v>
      </c>
    </row>
    <row r="4341" spans="1:14" x14ac:dyDescent="0.25">
      <c r="A4341" t="s">
        <v>193</v>
      </c>
      <c r="B4341" t="s">
        <v>94</v>
      </c>
      <c r="C4341" s="65" t="s">
        <v>485</v>
      </c>
      <c r="D4341" s="64">
        <f>IFERROR(INDEX('Feasibility Factor'!$D$5:$N$123,MATCH(VLOOKUP($A4341,PairList!$A$2:$D$205,2,0),'Feasibility Factor'!$C$5:$C$123,0),MATCH(VLOOKUP($B4341,PairList!$F$2:$I$14,2,0),'Feasibility Factor'!$D$3:$N$3,0)),"")</f>
        <v>0</v>
      </c>
      <c r="E4341" s="64">
        <v>0</v>
      </c>
      <c r="F4341" s="64" t="str">
        <f>IFERROR(INDEX(ESShip!$C$2:$C$99,MATCH(VLOOKUP($A4341,PairList!$A$2:$D$205,3,0),ESShip!$A$2:$A$99,0)),"")</f>
        <v/>
      </c>
      <c r="G4341" s="64">
        <v>0.33042175891086611</v>
      </c>
      <c r="H4341" s="67" t="str">
        <f>IF(INDEX(ApplicablePermutations!$B$3:$N$205,MATCH($A4341,ApplicablePermutations!$A$3:$A$205,0),MATCH($B4341,ApplicablePermutations!$B$2:$N$2,0))*INDEX(ApplicablePermutations!$Q$3:$S$205,MATCH($A4341,ApplicablePermutations!$P$3:$P$205,0),MATCH($C4341,ApplicablePermutations!$Q$2:$S$2,0))=1,"X","")</f>
        <v>X</v>
      </c>
      <c r="I4341" s="64">
        <f t="shared" si="352"/>
        <v>0.94999999999999951</v>
      </c>
      <c r="J4341" s="64">
        <f t="shared" si="355"/>
        <v>0.33042175891086611</v>
      </c>
      <c r="K4341" s="64">
        <f t="shared" si="354"/>
        <v>0.63609932903467692</v>
      </c>
      <c r="L4341" s="67" t="str">
        <f>IF(VLOOKUP($A4341,ApplicablePermutations!$U$3:$V$146,2,0)=1,"X","")</f>
        <v/>
      </c>
      <c r="M4341" t="str">
        <f t="shared" si="353"/>
        <v/>
      </c>
      <c r="N4341" s="64">
        <f t="shared" si="351"/>
        <v>0.63609932903467692</v>
      </c>
    </row>
    <row r="4342" spans="1:14" x14ac:dyDescent="0.25">
      <c r="A4342" t="s">
        <v>193</v>
      </c>
      <c r="B4342" t="s">
        <v>335</v>
      </c>
      <c r="C4342" s="65" t="s">
        <v>485</v>
      </c>
      <c r="D4342" s="64">
        <f>IFERROR(INDEX('Feasibility Factor'!$D$5:$N$123,MATCH(VLOOKUP($A4342,PairList!$A$2:$D$205,2,0),'Feasibility Factor'!$C$5:$C$123,0),MATCH(VLOOKUP($B4342,PairList!$F$2:$I$14,2,0),'Feasibility Factor'!$D$3:$N$3,0)),"")</f>
        <v>0</v>
      </c>
      <c r="E4342" s="64">
        <v>0</v>
      </c>
      <c r="F4342" s="64" t="str">
        <f>IFERROR(INDEX(ESShip!$C$2:$C$99,MATCH(VLOOKUP($A4342,PairList!$A$2:$D$205,3,0),ESShip!$A$2:$A$99,0)),"")</f>
        <v/>
      </c>
      <c r="G4342" s="64">
        <v>0.33042175891086611</v>
      </c>
      <c r="H4342" s="67" t="str">
        <f>IF(INDEX(ApplicablePermutations!$B$3:$N$205,MATCH($A4342,ApplicablePermutations!$A$3:$A$205,0),MATCH($B4342,ApplicablePermutations!$B$2:$N$2,0))*INDEX(ApplicablePermutations!$Q$3:$S$205,MATCH($A4342,ApplicablePermutations!$P$3:$P$205,0),MATCH($C4342,ApplicablePermutations!$Q$2:$S$2,0))=1,"X","")</f>
        <v>X</v>
      </c>
      <c r="I4342" s="64">
        <f t="shared" si="352"/>
        <v>0.94999999999999951</v>
      </c>
      <c r="J4342" s="64">
        <f t="shared" si="355"/>
        <v>0.33042175891086611</v>
      </c>
      <c r="K4342" s="64">
        <f t="shared" si="354"/>
        <v>0.63609932903467692</v>
      </c>
      <c r="L4342" s="67" t="str">
        <f>IF(VLOOKUP($A4342,ApplicablePermutations!$U$3:$V$146,2,0)=1,"X","")</f>
        <v/>
      </c>
      <c r="M4342" t="str">
        <f t="shared" si="353"/>
        <v/>
      </c>
      <c r="N4342" s="64">
        <f t="shared" si="351"/>
        <v>0.63609932903467692</v>
      </c>
    </row>
    <row r="4343" spans="1:14" x14ac:dyDescent="0.25">
      <c r="A4343" t="s">
        <v>193</v>
      </c>
      <c r="B4343" t="s">
        <v>100</v>
      </c>
      <c r="C4343" s="65" t="s">
        <v>485</v>
      </c>
      <c r="D4343" s="64">
        <f>IFERROR(INDEX('Feasibility Factor'!$D$5:$N$123,MATCH(VLOOKUP($A4343,PairList!$A$2:$D$205,2,0),'Feasibility Factor'!$C$5:$C$123,0),MATCH(VLOOKUP($B4343,PairList!$F$2:$I$14,2,0),'Feasibility Factor'!$D$3:$N$3,0)),"")</f>
        <v>0</v>
      </c>
      <c r="E4343" s="64">
        <v>0.94999999999999973</v>
      </c>
      <c r="F4343" s="64" t="str">
        <f>IFERROR(INDEX(ESShip!$C$2:$C$99,MATCH(VLOOKUP($A4343,PairList!$A$2:$D$205,3,0),ESShip!$A$2:$A$99,0)),"")</f>
        <v/>
      </c>
      <c r="G4343" s="64">
        <v>0.55361450594057737</v>
      </c>
      <c r="H4343" s="67" t="str">
        <f>IF(INDEX(ApplicablePermutations!$B$3:$N$205,MATCH($A4343,ApplicablePermutations!$A$3:$A$205,0),MATCH($B4343,ApplicablePermutations!$B$2:$N$2,0))*INDEX(ApplicablePermutations!$Q$3:$S$205,MATCH($A4343,ApplicablePermutations!$P$3:$P$205,0),MATCH($C4343,ApplicablePermutations!$Q$2:$S$2,0))=1,"X","")</f>
        <v/>
      </c>
      <c r="I4343" s="64" t="str">
        <f t="shared" si="352"/>
        <v/>
      </c>
      <c r="J4343" s="64" t="str">
        <f t="shared" si="355"/>
        <v/>
      </c>
      <c r="K4343" s="64">
        <f t="shared" si="354"/>
        <v>0</v>
      </c>
      <c r="L4343" s="67" t="str">
        <f>IF(VLOOKUP($A4343,ApplicablePermutations!$U$3:$V$146,2,0)=1,"X","")</f>
        <v/>
      </c>
      <c r="M4343" t="str">
        <f t="shared" si="353"/>
        <v/>
      </c>
      <c r="N4343" s="64">
        <f t="shared" si="351"/>
        <v>0</v>
      </c>
    </row>
    <row r="4344" spans="1:14" x14ac:dyDescent="0.25">
      <c r="A4344" t="s">
        <v>193</v>
      </c>
      <c r="B4344" t="s">
        <v>327</v>
      </c>
      <c r="C4344" s="65" t="s">
        <v>486</v>
      </c>
      <c r="D4344" s="64">
        <f>IFERROR(INDEX('Feasibility Factor'!$D$5:$N$123,MATCH(VLOOKUP($A4344,PairList!$A$2:$D$205,2,0),'Feasibility Factor'!$C$5:$C$123,0),MATCH(VLOOKUP($B4344,PairList!$F$2:$I$14,2,0),'Feasibility Factor'!$D$3:$N$3,0)),"")</f>
        <v>0</v>
      </c>
      <c r="E4344" s="64">
        <v>0.94999999999999973</v>
      </c>
      <c r="F4344" s="64" t="str">
        <f>IFERROR(INDEX(ESShip!$C$2:$C$99,MATCH(VLOOKUP($A4344,PairList!$A$2:$D$205,3,0),ESShip!$A$2:$A$99,0)),"")</f>
        <v/>
      </c>
      <c r="G4344" s="64">
        <v>0.55361450594057737</v>
      </c>
      <c r="H4344" s="67" t="str">
        <f>IF(INDEX(ApplicablePermutations!$B$3:$N$205,MATCH($A4344,ApplicablePermutations!$A$3:$A$205,0),MATCH($B4344,ApplicablePermutations!$B$2:$N$2,0))*INDEX(ApplicablePermutations!$Q$3:$S$205,MATCH($A4344,ApplicablePermutations!$P$3:$P$205,0),MATCH($C4344,ApplicablePermutations!$Q$2:$S$2,0))=1,"X","")</f>
        <v>X</v>
      </c>
      <c r="I4344" s="64">
        <f t="shared" si="352"/>
        <v>0.94999999999999973</v>
      </c>
      <c r="J4344" s="64">
        <f t="shared" si="355"/>
        <v>0.55361450594057737</v>
      </c>
      <c r="K4344" s="64">
        <f t="shared" si="354"/>
        <v>0.42406621935645139</v>
      </c>
      <c r="L4344" s="67" t="str">
        <f>IF(VLOOKUP($A4344,ApplicablePermutations!$U$3:$V$146,2,0)=1,"X","")</f>
        <v/>
      </c>
      <c r="M4344" t="str">
        <f t="shared" si="353"/>
        <v/>
      </c>
      <c r="N4344" s="64">
        <f t="shared" si="351"/>
        <v>0.42406621935645139</v>
      </c>
    </row>
    <row r="4345" spans="1:14" x14ac:dyDescent="0.25">
      <c r="A4345" t="s">
        <v>193</v>
      </c>
      <c r="B4345" t="s">
        <v>328</v>
      </c>
      <c r="C4345" s="65" t="s">
        <v>486</v>
      </c>
      <c r="D4345" s="64">
        <f>IFERROR(INDEX('Feasibility Factor'!$D$5:$N$123,MATCH(VLOOKUP($A4345,PairList!$A$2:$D$205,2,0),'Feasibility Factor'!$C$5:$C$123,0),MATCH(VLOOKUP($B4345,PairList!$F$2:$I$14,2,0),'Feasibility Factor'!$D$3:$N$3,0)),"")</f>
        <v>0</v>
      </c>
      <c r="E4345" s="64">
        <v>0</v>
      </c>
      <c r="F4345" s="64" t="str">
        <f>IFERROR(INDEX(ESShip!$C$2:$C$99,MATCH(VLOOKUP($A4345,PairList!$A$2:$D$205,3,0),ESShip!$A$2:$A$99,0)),"")</f>
        <v/>
      </c>
      <c r="G4345" s="64">
        <v>1</v>
      </c>
      <c r="H4345" s="67" t="str">
        <f>IF(INDEX(ApplicablePermutations!$B$3:$N$205,MATCH($A4345,ApplicablePermutations!$A$3:$A$205,0),MATCH($B4345,ApplicablePermutations!$B$2:$N$2,0))*INDEX(ApplicablePermutations!$Q$3:$S$205,MATCH($A4345,ApplicablePermutations!$P$3:$P$205,0),MATCH($C4345,ApplicablePermutations!$Q$2:$S$2,0))=1,"X","")</f>
        <v>X</v>
      </c>
      <c r="I4345" s="64">
        <f t="shared" si="352"/>
        <v>0.94999999999999951</v>
      </c>
      <c r="J4345" s="64">
        <f t="shared" si="355"/>
        <v>1</v>
      </c>
      <c r="K4345" s="64">
        <f t="shared" si="354"/>
        <v>0</v>
      </c>
      <c r="L4345" s="67" t="str">
        <f>IF(VLOOKUP($A4345,ApplicablePermutations!$U$3:$V$146,2,0)=1,"X","")</f>
        <v/>
      </c>
      <c r="M4345" t="str">
        <f t="shared" si="353"/>
        <v/>
      </c>
      <c r="N4345" s="64">
        <f t="shared" si="351"/>
        <v>0</v>
      </c>
    </row>
    <row r="4346" spans="1:14" x14ac:dyDescent="0.25">
      <c r="A4346" t="s">
        <v>193</v>
      </c>
      <c r="B4346" t="s">
        <v>239</v>
      </c>
      <c r="C4346" s="65" t="s">
        <v>486</v>
      </c>
      <c r="D4346" s="64">
        <f>IFERROR(INDEX('Feasibility Factor'!$D$5:$N$123,MATCH(VLOOKUP($A4346,PairList!$A$2:$D$205,2,0),'Feasibility Factor'!$C$5:$C$123,0),MATCH(VLOOKUP($B4346,PairList!$F$2:$I$14,2,0),'Feasibility Factor'!$D$3:$N$3,0)),"")</f>
        <v>1</v>
      </c>
      <c r="E4346" s="64">
        <v>0</v>
      </c>
      <c r="F4346" s="64" t="str">
        <f>IFERROR(INDEX(ESShip!$C$2:$C$99,MATCH(VLOOKUP($A4346,PairList!$A$2:$D$205,3,0),ESShip!$A$2:$A$99,0)),"")</f>
        <v/>
      </c>
      <c r="G4346" s="64">
        <v>1</v>
      </c>
      <c r="H4346" s="67" t="str">
        <f>IF(INDEX(ApplicablePermutations!$B$3:$N$205,MATCH($A4346,ApplicablePermutations!$A$3:$A$205,0),MATCH($B4346,ApplicablePermutations!$B$2:$N$2,0))*INDEX(ApplicablePermutations!$Q$3:$S$205,MATCH($A4346,ApplicablePermutations!$P$3:$P$205,0),MATCH($C4346,ApplicablePermutations!$Q$2:$S$2,0))=1,"X","")</f>
        <v>X</v>
      </c>
      <c r="I4346" s="64">
        <f t="shared" si="352"/>
        <v>1</v>
      </c>
      <c r="J4346" s="64">
        <f t="shared" si="355"/>
        <v>1</v>
      </c>
      <c r="K4346" s="64">
        <f t="shared" si="354"/>
        <v>0</v>
      </c>
      <c r="L4346" s="67" t="str">
        <f>IF(VLOOKUP($A4346,ApplicablePermutations!$U$3:$V$146,2,0)=1,"X","")</f>
        <v/>
      </c>
      <c r="M4346" t="str">
        <f t="shared" si="353"/>
        <v/>
      </c>
      <c r="N4346" s="64">
        <f t="shared" si="351"/>
        <v>0</v>
      </c>
    </row>
    <row r="4347" spans="1:14" x14ac:dyDescent="0.25">
      <c r="A4347" t="s">
        <v>193</v>
      </c>
      <c r="B4347" t="s">
        <v>329</v>
      </c>
      <c r="C4347" s="65" t="s">
        <v>486</v>
      </c>
      <c r="D4347" s="64">
        <f>IFERROR(INDEX('Feasibility Factor'!$D$5:$N$123,MATCH(VLOOKUP($A4347,PairList!$A$2:$D$205,2,0),'Feasibility Factor'!$C$5:$C$123,0),MATCH(VLOOKUP($B4347,PairList!$F$2:$I$14,2,0),'Feasibility Factor'!$D$3:$N$3,0)),"")</f>
        <v>0</v>
      </c>
      <c r="E4347" s="64">
        <v>0</v>
      </c>
      <c r="F4347" s="64" t="str">
        <f>IFERROR(INDEX(ESShip!$C$2:$C$99,MATCH(VLOOKUP($A4347,PairList!$A$2:$D$205,3,0),ESShip!$A$2:$A$99,0)),"")</f>
        <v/>
      </c>
      <c r="G4347" s="64">
        <v>1</v>
      </c>
      <c r="H4347" s="67" t="str">
        <f>IF(INDEX(ApplicablePermutations!$B$3:$N$205,MATCH($A4347,ApplicablePermutations!$A$3:$A$205,0),MATCH($B4347,ApplicablePermutations!$B$2:$N$2,0))*INDEX(ApplicablePermutations!$Q$3:$S$205,MATCH($A4347,ApplicablePermutations!$P$3:$P$205,0),MATCH($C4347,ApplicablePermutations!$Q$2:$S$2,0))=1,"X","")</f>
        <v>X</v>
      </c>
      <c r="I4347" s="64">
        <f t="shared" si="352"/>
        <v>0.94999999999999951</v>
      </c>
      <c r="J4347" s="64">
        <f t="shared" si="355"/>
        <v>1</v>
      </c>
      <c r="K4347" s="64">
        <f t="shared" si="354"/>
        <v>0</v>
      </c>
      <c r="L4347" s="67" t="str">
        <f>IF(VLOOKUP($A4347,ApplicablePermutations!$U$3:$V$146,2,0)=1,"X","")</f>
        <v/>
      </c>
      <c r="M4347" t="str">
        <f t="shared" si="353"/>
        <v/>
      </c>
      <c r="N4347" s="64">
        <f t="shared" si="351"/>
        <v>0</v>
      </c>
    </row>
    <row r="4348" spans="1:14" x14ac:dyDescent="0.25">
      <c r="A4348" t="s">
        <v>193</v>
      </c>
      <c r="B4348" t="s">
        <v>330</v>
      </c>
      <c r="C4348" s="65" t="s">
        <v>486</v>
      </c>
      <c r="D4348" s="64">
        <f>IFERROR(INDEX('Feasibility Factor'!$D$5:$N$123,MATCH(VLOOKUP($A4348,PairList!$A$2:$D$205,2,0),'Feasibility Factor'!$C$5:$C$123,0),MATCH(VLOOKUP($B4348,PairList!$F$2:$I$14,2,0),'Feasibility Factor'!$D$3:$N$3,0)),"")</f>
        <v>0</v>
      </c>
      <c r="E4348" s="64">
        <v>0</v>
      </c>
      <c r="F4348" s="64" t="str">
        <f>IFERROR(INDEX(ESShip!$C$2:$C$99,MATCH(VLOOKUP($A4348,PairList!$A$2:$D$205,3,0),ESShip!$A$2:$A$99,0)),"")</f>
        <v/>
      </c>
      <c r="G4348" s="64">
        <v>1</v>
      </c>
      <c r="H4348" s="67" t="str">
        <f>IF(INDEX(ApplicablePermutations!$B$3:$N$205,MATCH($A4348,ApplicablePermutations!$A$3:$A$205,0),MATCH($B4348,ApplicablePermutations!$B$2:$N$2,0))*INDEX(ApplicablePermutations!$Q$3:$S$205,MATCH($A4348,ApplicablePermutations!$P$3:$P$205,0),MATCH($C4348,ApplicablePermutations!$Q$2:$S$2,0))=1,"X","")</f>
        <v>X</v>
      </c>
      <c r="I4348" s="64">
        <f t="shared" si="352"/>
        <v>0.94999999999999951</v>
      </c>
      <c r="J4348" s="64">
        <f t="shared" si="355"/>
        <v>1</v>
      </c>
      <c r="K4348" s="64">
        <f t="shared" si="354"/>
        <v>0</v>
      </c>
      <c r="L4348" s="67" t="str">
        <f>IF(VLOOKUP($A4348,ApplicablePermutations!$U$3:$V$146,2,0)=1,"X","")</f>
        <v/>
      </c>
      <c r="M4348" t="str">
        <f t="shared" si="353"/>
        <v/>
      </c>
      <c r="N4348" s="64">
        <f t="shared" si="351"/>
        <v>0</v>
      </c>
    </row>
    <row r="4349" spans="1:14" x14ac:dyDescent="0.25">
      <c r="A4349" t="s">
        <v>193</v>
      </c>
      <c r="B4349" t="s">
        <v>331</v>
      </c>
      <c r="C4349" s="65" t="s">
        <v>486</v>
      </c>
      <c r="D4349" s="64">
        <f>IFERROR(INDEX('Feasibility Factor'!$D$5:$N$123,MATCH(VLOOKUP($A4349,PairList!$A$2:$D$205,2,0),'Feasibility Factor'!$C$5:$C$123,0),MATCH(VLOOKUP($B4349,PairList!$F$2:$I$14,2,0),'Feasibility Factor'!$D$3:$N$3,0)),"")</f>
        <v>0</v>
      </c>
      <c r="E4349" s="64">
        <v>0.94999999999999973</v>
      </c>
      <c r="F4349" s="64" t="str">
        <f>IFERROR(INDEX(ESShip!$C$2:$C$99,MATCH(VLOOKUP($A4349,PairList!$A$2:$D$205,3,0),ESShip!$A$2:$A$99,0)),"")</f>
        <v/>
      </c>
      <c r="G4349" s="64">
        <v>0.55361450594057737</v>
      </c>
      <c r="H4349" s="67" t="str">
        <f>IF(INDEX(ApplicablePermutations!$B$3:$N$205,MATCH($A4349,ApplicablePermutations!$A$3:$A$205,0),MATCH($B4349,ApplicablePermutations!$B$2:$N$2,0))*INDEX(ApplicablePermutations!$Q$3:$S$205,MATCH($A4349,ApplicablePermutations!$P$3:$P$205,0),MATCH($C4349,ApplicablePermutations!$Q$2:$S$2,0))=1,"X","")</f>
        <v/>
      </c>
      <c r="I4349" s="64" t="str">
        <f t="shared" si="352"/>
        <v/>
      </c>
      <c r="J4349" s="64" t="str">
        <f t="shared" si="355"/>
        <v/>
      </c>
      <c r="K4349" s="64">
        <f t="shared" si="354"/>
        <v>0</v>
      </c>
      <c r="L4349" s="67" t="str">
        <f>IF(VLOOKUP($A4349,ApplicablePermutations!$U$3:$V$146,2,0)=1,"X","")</f>
        <v/>
      </c>
      <c r="M4349" t="str">
        <f t="shared" si="353"/>
        <v/>
      </c>
      <c r="N4349" s="64">
        <f t="shared" si="351"/>
        <v>0</v>
      </c>
    </row>
    <row r="4350" spans="1:14" x14ac:dyDescent="0.25">
      <c r="A4350" t="s">
        <v>193</v>
      </c>
      <c r="B4350" t="s">
        <v>332</v>
      </c>
      <c r="C4350" s="65" t="s">
        <v>486</v>
      </c>
      <c r="D4350" s="64">
        <f>IFERROR(INDEX('Feasibility Factor'!$D$5:$N$123,MATCH(VLOOKUP($A4350,PairList!$A$2:$D$205,2,0),'Feasibility Factor'!$C$5:$C$123,0),MATCH(VLOOKUP($B4350,PairList!$F$2:$I$14,2,0),'Feasibility Factor'!$D$3:$N$3,0)),"")</f>
        <v>0</v>
      </c>
      <c r="E4350" s="64">
        <v>0</v>
      </c>
      <c r="F4350" s="64" t="str">
        <f>IFERROR(INDEX(ESShip!$C$2:$C$99,MATCH(VLOOKUP($A4350,PairList!$A$2:$D$205,3,0),ESShip!$A$2:$A$99,0)),"")</f>
        <v/>
      </c>
      <c r="G4350" s="64">
        <v>1</v>
      </c>
      <c r="H4350" s="67" t="str">
        <f>IF(INDEX(ApplicablePermutations!$B$3:$N$205,MATCH($A4350,ApplicablePermutations!$A$3:$A$205,0),MATCH($B4350,ApplicablePermutations!$B$2:$N$2,0))*INDEX(ApplicablePermutations!$Q$3:$S$205,MATCH($A4350,ApplicablePermutations!$P$3:$P$205,0),MATCH($C4350,ApplicablePermutations!$Q$2:$S$2,0))=1,"X","")</f>
        <v>X</v>
      </c>
      <c r="I4350" s="64">
        <f t="shared" si="352"/>
        <v>0.94999999999999951</v>
      </c>
      <c r="J4350" s="64">
        <f t="shared" si="355"/>
        <v>1</v>
      </c>
      <c r="K4350" s="64">
        <f t="shared" si="354"/>
        <v>0</v>
      </c>
      <c r="L4350" s="67" t="str">
        <f>IF(VLOOKUP($A4350,ApplicablePermutations!$U$3:$V$146,2,0)=1,"X","")</f>
        <v/>
      </c>
      <c r="M4350" t="str">
        <f t="shared" si="353"/>
        <v/>
      </c>
      <c r="N4350" s="64">
        <f t="shared" si="351"/>
        <v>0</v>
      </c>
    </row>
    <row r="4351" spans="1:14" x14ac:dyDescent="0.25">
      <c r="A4351" t="s">
        <v>193</v>
      </c>
      <c r="B4351" t="s">
        <v>243</v>
      </c>
      <c r="C4351" s="65" t="s">
        <v>486</v>
      </c>
      <c r="D4351" s="64">
        <f>IFERROR(INDEX('Feasibility Factor'!$D$5:$N$123,MATCH(VLOOKUP($A4351,PairList!$A$2:$D$205,2,0),'Feasibility Factor'!$C$5:$C$123,0),MATCH(VLOOKUP($B4351,PairList!$F$2:$I$14,2,0),'Feasibility Factor'!$D$3:$N$3,0)),"")</f>
        <v>0</v>
      </c>
      <c r="E4351" s="64">
        <v>0.94999999999999973</v>
      </c>
      <c r="F4351" s="64" t="str">
        <f>IFERROR(INDEX(ESShip!$C$2:$C$99,MATCH(VLOOKUP($A4351,PairList!$A$2:$D$205,3,0),ESShip!$A$2:$A$99,0)),"")</f>
        <v/>
      </c>
      <c r="G4351" s="64">
        <v>0.55361450594057737</v>
      </c>
      <c r="H4351" s="67" t="str">
        <f>IF(INDEX(ApplicablePermutations!$B$3:$N$205,MATCH($A4351,ApplicablePermutations!$A$3:$A$205,0),MATCH($B4351,ApplicablePermutations!$B$2:$N$2,0))*INDEX(ApplicablePermutations!$Q$3:$S$205,MATCH($A4351,ApplicablePermutations!$P$3:$P$205,0),MATCH($C4351,ApplicablePermutations!$Q$2:$S$2,0))=1,"X","")</f>
        <v/>
      </c>
      <c r="I4351" s="64" t="str">
        <f t="shared" si="352"/>
        <v/>
      </c>
      <c r="J4351" s="64" t="str">
        <f t="shared" si="355"/>
        <v/>
      </c>
      <c r="K4351" s="64">
        <f t="shared" si="354"/>
        <v>0</v>
      </c>
      <c r="L4351" s="67" t="str">
        <f>IF(VLOOKUP($A4351,ApplicablePermutations!$U$3:$V$146,2,0)=1,"X","")</f>
        <v/>
      </c>
      <c r="M4351" t="str">
        <f t="shared" si="353"/>
        <v/>
      </c>
      <c r="N4351" s="64">
        <f t="shared" si="351"/>
        <v>0</v>
      </c>
    </row>
    <row r="4352" spans="1:14" x14ac:dyDescent="0.25">
      <c r="A4352" t="s">
        <v>193</v>
      </c>
      <c r="B4352" t="s">
        <v>333</v>
      </c>
      <c r="C4352" s="65" t="s">
        <v>486</v>
      </c>
      <c r="D4352" s="64">
        <f>IFERROR(INDEX('Feasibility Factor'!$D$5:$N$123,MATCH(VLOOKUP($A4352,PairList!$A$2:$D$205,2,0),'Feasibility Factor'!$C$5:$C$123,0),MATCH(VLOOKUP($B4352,PairList!$F$2:$I$14,2,0),'Feasibility Factor'!$D$3:$N$3,0)),"")</f>
        <v>0</v>
      </c>
      <c r="E4352" s="64">
        <v>0.94999999999999973</v>
      </c>
      <c r="F4352" s="64" t="str">
        <f>IFERROR(INDEX(ESShip!$C$2:$C$99,MATCH(VLOOKUP($A4352,PairList!$A$2:$D$205,3,0),ESShip!$A$2:$A$99,0)),"")</f>
        <v/>
      </c>
      <c r="G4352" s="64">
        <v>0.55361450594057737</v>
      </c>
      <c r="H4352" s="67" t="str">
        <f>IF(INDEX(ApplicablePermutations!$B$3:$N$205,MATCH($A4352,ApplicablePermutations!$A$3:$A$205,0),MATCH($B4352,ApplicablePermutations!$B$2:$N$2,0))*INDEX(ApplicablePermutations!$Q$3:$S$205,MATCH($A4352,ApplicablePermutations!$P$3:$P$205,0),MATCH($C4352,ApplicablePermutations!$Q$2:$S$2,0))=1,"X","")</f>
        <v/>
      </c>
      <c r="I4352" s="64" t="str">
        <f t="shared" si="352"/>
        <v/>
      </c>
      <c r="J4352" s="64" t="str">
        <f t="shared" si="355"/>
        <v/>
      </c>
      <c r="K4352" s="64">
        <f t="shared" si="354"/>
        <v>0</v>
      </c>
      <c r="L4352" s="67" t="str">
        <f>IF(VLOOKUP($A4352,ApplicablePermutations!$U$3:$V$146,2,0)=1,"X","")</f>
        <v/>
      </c>
      <c r="M4352" t="str">
        <f t="shared" si="353"/>
        <v/>
      </c>
      <c r="N4352" s="64">
        <f t="shared" si="351"/>
        <v>0</v>
      </c>
    </row>
    <row r="4353" spans="1:14" x14ac:dyDescent="0.25">
      <c r="A4353" t="s">
        <v>193</v>
      </c>
      <c r="B4353" t="s">
        <v>334</v>
      </c>
      <c r="C4353" s="65" t="s">
        <v>486</v>
      </c>
      <c r="D4353" s="64">
        <f>IFERROR(INDEX('Feasibility Factor'!$D$5:$N$123,MATCH(VLOOKUP($A4353,PairList!$A$2:$D$205,2,0),'Feasibility Factor'!$C$5:$C$123,0),MATCH(VLOOKUP($B4353,PairList!$F$2:$I$14,2,0),'Feasibility Factor'!$D$3:$N$3,0)),"")</f>
        <v>0</v>
      </c>
      <c r="E4353" s="64">
        <v>0</v>
      </c>
      <c r="F4353" s="64" t="str">
        <f>IFERROR(INDEX(ESShip!$C$2:$C$99,MATCH(VLOOKUP($A4353,PairList!$A$2:$D$205,3,0),ESShip!$A$2:$A$99,0)),"")</f>
        <v/>
      </c>
      <c r="G4353" s="64">
        <v>1</v>
      </c>
      <c r="H4353" s="67" t="str">
        <f>IF(INDEX(ApplicablePermutations!$B$3:$N$205,MATCH($A4353,ApplicablePermutations!$A$3:$A$205,0),MATCH($B4353,ApplicablePermutations!$B$2:$N$2,0))*INDEX(ApplicablePermutations!$Q$3:$S$205,MATCH($A4353,ApplicablePermutations!$P$3:$P$205,0),MATCH($C4353,ApplicablePermutations!$Q$2:$S$2,0))=1,"X","")</f>
        <v>X</v>
      </c>
      <c r="I4353" s="64">
        <f t="shared" si="352"/>
        <v>0.94999999999999951</v>
      </c>
      <c r="J4353" s="64">
        <f t="shared" si="355"/>
        <v>1</v>
      </c>
      <c r="K4353" s="64">
        <f t="shared" si="354"/>
        <v>0</v>
      </c>
      <c r="L4353" s="67" t="str">
        <f>IF(VLOOKUP($A4353,ApplicablePermutations!$U$3:$V$146,2,0)=1,"X","")</f>
        <v/>
      </c>
      <c r="M4353" t="str">
        <f t="shared" si="353"/>
        <v/>
      </c>
      <c r="N4353" s="64">
        <f t="shared" si="351"/>
        <v>0</v>
      </c>
    </row>
    <row r="4354" spans="1:14" x14ac:dyDescent="0.25">
      <c r="A4354" t="s">
        <v>193</v>
      </c>
      <c r="B4354" t="s">
        <v>94</v>
      </c>
      <c r="C4354" s="65" t="s">
        <v>486</v>
      </c>
      <c r="D4354" s="64">
        <f>IFERROR(INDEX('Feasibility Factor'!$D$5:$N$123,MATCH(VLOOKUP($A4354,PairList!$A$2:$D$205,2,0),'Feasibility Factor'!$C$5:$C$123,0),MATCH(VLOOKUP($B4354,PairList!$F$2:$I$14,2,0),'Feasibility Factor'!$D$3:$N$3,0)),"")</f>
        <v>0</v>
      </c>
      <c r="E4354" s="64">
        <v>0</v>
      </c>
      <c r="F4354" s="64" t="str">
        <f>IFERROR(INDEX(ESShip!$C$2:$C$99,MATCH(VLOOKUP($A4354,PairList!$A$2:$D$205,3,0),ESShip!$A$2:$A$99,0)),"")</f>
        <v/>
      </c>
      <c r="G4354" s="64">
        <v>1</v>
      </c>
      <c r="H4354" s="67" t="str">
        <f>IF(INDEX(ApplicablePermutations!$B$3:$N$205,MATCH($A4354,ApplicablePermutations!$A$3:$A$205,0),MATCH($B4354,ApplicablePermutations!$B$2:$N$2,0))*INDEX(ApplicablePermutations!$Q$3:$S$205,MATCH($A4354,ApplicablePermutations!$P$3:$P$205,0),MATCH($C4354,ApplicablePermutations!$Q$2:$S$2,0))=1,"X","")</f>
        <v>X</v>
      </c>
      <c r="I4354" s="64">
        <f t="shared" si="352"/>
        <v>0.94999999999999951</v>
      </c>
      <c r="J4354" s="64">
        <f t="shared" si="355"/>
        <v>1</v>
      </c>
      <c r="K4354" s="64">
        <f t="shared" si="354"/>
        <v>0</v>
      </c>
      <c r="L4354" s="67" t="str">
        <f>IF(VLOOKUP($A4354,ApplicablePermutations!$U$3:$V$146,2,0)=1,"X","")</f>
        <v/>
      </c>
      <c r="M4354" t="str">
        <f t="shared" si="353"/>
        <v/>
      </c>
      <c r="N4354" s="64">
        <f t="shared" si="351"/>
        <v>0</v>
      </c>
    </row>
    <row r="4355" spans="1:14" x14ac:dyDescent="0.25">
      <c r="A4355" t="s">
        <v>193</v>
      </c>
      <c r="B4355" t="s">
        <v>335</v>
      </c>
      <c r="C4355" s="65" t="s">
        <v>486</v>
      </c>
      <c r="D4355" s="64">
        <f>IFERROR(INDEX('Feasibility Factor'!$D$5:$N$123,MATCH(VLOOKUP($A4355,PairList!$A$2:$D$205,2,0),'Feasibility Factor'!$C$5:$C$123,0),MATCH(VLOOKUP($B4355,PairList!$F$2:$I$14,2,0),'Feasibility Factor'!$D$3:$N$3,0)),"")</f>
        <v>0</v>
      </c>
      <c r="E4355" s="64">
        <v>0</v>
      </c>
      <c r="F4355" s="64" t="str">
        <f>IFERROR(INDEX(ESShip!$C$2:$C$99,MATCH(VLOOKUP($A4355,PairList!$A$2:$D$205,3,0),ESShip!$A$2:$A$99,0)),"")</f>
        <v/>
      </c>
      <c r="G4355" s="64">
        <v>1</v>
      </c>
      <c r="H4355" s="67" t="str">
        <f>IF(INDEX(ApplicablePermutations!$B$3:$N$205,MATCH($A4355,ApplicablePermutations!$A$3:$A$205,0),MATCH($B4355,ApplicablePermutations!$B$2:$N$2,0))*INDEX(ApplicablePermutations!$Q$3:$S$205,MATCH($A4355,ApplicablePermutations!$P$3:$P$205,0),MATCH($C4355,ApplicablePermutations!$Q$2:$S$2,0))=1,"X","")</f>
        <v>X</v>
      </c>
      <c r="I4355" s="64">
        <f t="shared" si="352"/>
        <v>0.94999999999999951</v>
      </c>
      <c r="J4355" s="64">
        <f t="shared" si="355"/>
        <v>1</v>
      </c>
      <c r="K4355" s="64">
        <f t="shared" si="354"/>
        <v>0</v>
      </c>
      <c r="L4355" s="67" t="str">
        <f>IF(VLOOKUP($A4355,ApplicablePermutations!$U$3:$V$146,2,0)=1,"X","")</f>
        <v/>
      </c>
      <c r="M4355" t="str">
        <f t="shared" si="353"/>
        <v/>
      </c>
      <c r="N4355" s="64">
        <f t="shared" ref="N4355:N4418" si="356">IF($L4355="X",$K4355*$M4355,K4355)</f>
        <v>0</v>
      </c>
    </row>
    <row r="4356" spans="1:14" x14ac:dyDescent="0.25">
      <c r="A4356" t="s">
        <v>193</v>
      </c>
      <c r="B4356" t="s">
        <v>100</v>
      </c>
      <c r="C4356" s="65" t="s">
        <v>486</v>
      </c>
      <c r="D4356" s="64">
        <f>IFERROR(INDEX('Feasibility Factor'!$D$5:$N$123,MATCH(VLOOKUP($A4356,PairList!$A$2:$D$205,2,0),'Feasibility Factor'!$C$5:$C$123,0),MATCH(VLOOKUP($B4356,PairList!$F$2:$I$14,2,0),'Feasibility Factor'!$D$3:$N$3,0)),"")</f>
        <v>0</v>
      </c>
      <c r="E4356" s="64">
        <v>0.94999999999999973</v>
      </c>
      <c r="F4356" s="64" t="str">
        <f>IFERROR(INDEX(ESShip!$C$2:$C$99,MATCH(VLOOKUP($A4356,PairList!$A$2:$D$205,3,0),ESShip!$A$2:$A$99,0)),"")</f>
        <v/>
      </c>
      <c r="G4356" s="64">
        <v>0.55361450594057737</v>
      </c>
      <c r="H4356" s="67" t="str">
        <f>IF(INDEX(ApplicablePermutations!$B$3:$N$205,MATCH($A4356,ApplicablePermutations!$A$3:$A$205,0),MATCH($B4356,ApplicablePermutations!$B$2:$N$2,0))*INDEX(ApplicablePermutations!$Q$3:$S$205,MATCH($A4356,ApplicablePermutations!$P$3:$P$205,0),MATCH($C4356,ApplicablePermutations!$Q$2:$S$2,0))=1,"X","")</f>
        <v/>
      </c>
      <c r="I4356" s="64" t="str">
        <f t="shared" ref="I4356:I4419" si="357">IF($H4356="X",IF(AND($D4356&gt;0,$D4356&lt;&gt;"",$E4356&gt;0,$E4356&lt;&gt;""),MIN($D4356,$E4356),IF(AND($D4356&gt;0,$D4356&lt;&gt;""),$D4356,IF(AND($E4356&gt;0,$E4356&lt;&gt;""),$E4356,AVERAGEIFS($E$2:$E$13027,$A$2:$A$13027,$A4356,$E$2:$E$13027,"&gt;0")))),"")</f>
        <v/>
      </c>
      <c r="J4356" s="64" t="str">
        <f t="shared" si="355"/>
        <v/>
      </c>
      <c r="K4356" s="64">
        <f t="shared" si="354"/>
        <v>0</v>
      </c>
      <c r="L4356" s="67" t="str">
        <f>IF(VLOOKUP($A4356,ApplicablePermutations!$U$3:$V$146,2,0)=1,"X","")</f>
        <v/>
      </c>
      <c r="M4356" t="str">
        <f t="shared" si="353"/>
        <v/>
      </c>
      <c r="N4356" s="64">
        <f t="shared" si="356"/>
        <v>0</v>
      </c>
    </row>
    <row r="4357" spans="1:14" x14ac:dyDescent="0.25">
      <c r="A4357" t="s">
        <v>288</v>
      </c>
      <c r="B4357" t="s">
        <v>327</v>
      </c>
      <c r="C4357" s="65" t="s">
        <v>485</v>
      </c>
      <c r="D4357" s="64">
        <f>IFERROR(INDEX('Feasibility Factor'!$D$5:$N$123,MATCH(VLOOKUP($A4357,PairList!$A$2:$D$205,2,0),'Feasibility Factor'!$C$5:$C$123,0),MATCH(VLOOKUP($B4357,PairList!$F$2:$I$14,2,0),'Feasibility Factor'!$D$3:$N$3,0)),"")</f>
        <v>0</v>
      </c>
      <c r="E4357" s="64">
        <v>0.20625000000000016</v>
      </c>
      <c r="F4357" s="64" t="str">
        <f>IFERROR(INDEX(ESShip!$C$2:$C$99,MATCH(VLOOKUP($A4357,PairList!$A$2:$D$205,3,0),ESShip!$A$2:$A$99,0)),"")</f>
        <v/>
      </c>
      <c r="G4357" s="64">
        <v>0.25345030861052414</v>
      </c>
      <c r="H4357" s="67" t="str">
        <f>IF(INDEX(ApplicablePermutations!$B$3:$N$205,MATCH($A4357,ApplicablePermutations!$A$3:$A$205,0),MATCH($B4357,ApplicablePermutations!$B$2:$N$2,0))*INDEX(ApplicablePermutations!$Q$3:$S$205,MATCH($A4357,ApplicablePermutations!$P$3:$P$205,0),MATCH($C4357,ApplicablePermutations!$Q$2:$S$2,0))=1,"X","")</f>
        <v>X</v>
      </c>
      <c r="I4357" s="64">
        <f t="shared" si="357"/>
        <v>0.20625000000000016</v>
      </c>
      <c r="J4357" s="64">
        <f t="shared" si="355"/>
        <v>0.25345030861052414</v>
      </c>
      <c r="K4357" s="64">
        <f t="shared" si="354"/>
        <v>0.15397587384907949</v>
      </c>
      <c r="L4357" s="67" t="str">
        <f>IF(VLOOKUP($A4357,ApplicablePermutations!$U$3:$V$146,2,0)=1,"X","")</f>
        <v/>
      </c>
      <c r="M4357" t="str">
        <f t="shared" si="353"/>
        <v/>
      </c>
      <c r="N4357" s="64">
        <f t="shared" si="356"/>
        <v>0.15397587384907949</v>
      </c>
    </row>
    <row r="4358" spans="1:14" x14ac:dyDescent="0.25">
      <c r="A4358" t="s">
        <v>288</v>
      </c>
      <c r="B4358" t="s">
        <v>328</v>
      </c>
      <c r="C4358" s="65" t="s">
        <v>485</v>
      </c>
      <c r="D4358" s="64">
        <f>IFERROR(INDEX('Feasibility Factor'!$D$5:$N$123,MATCH(VLOOKUP($A4358,PairList!$A$2:$D$205,2,0),'Feasibility Factor'!$C$5:$C$123,0),MATCH(VLOOKUP($B4358,PairList!$F$2:$I$14,2,0),'Feasibility Factor'!$D$3:$N$3,0)),"")</f>
        <v>0</v>
      </c>
      <c r="E4358" s="64">
        <v>0</v>
      </c>
      <c r="F4358" s="64" t="str">
        <f>IFERROR(INDEX(ESShip!$C$2:$C$99,MATCH(VLOOKUP($A4358,PairList!$A$2:$D$205,3,0),ESShip!$A$2:$A$99,0)),"")</f>
        <v/>
      </c>
      <c r="G4358" s="64">
        <v>0.25345030861052398</v>
      </c>
      <c r="H4358" s="67" t="str">
        <f>IF(INDEX(ApplicablePermutations!$B$3:$N$205,MATCH($A4358,ApplicablePermutations!$A$3:$A$205,0),MATCH($B4358,ApplicablePermutations!$B$2:$N$2,0))*INDEX(ApplicablePermutations!$Q$3:$S$205,MATCH($A4358,ApplicablePermutations!$P$3:$P$205,0),MATCH($C4358,ApplicablePermutations!$Q$2:$S$2,0))=1,"X","")</f>
        <v>X</v>
      </c>
      <c r="I4358" s="64">
        <f t="shared" si="357"/>
        <v>0.18958333333333344</v>
      </c>
      <c r="J4358" s="64">
        <f t="shared" si="355"/>
        <v>0.25345030861052398</v>
      </c>
      <c r="K4358" s="64">
        <f t="shared" si="354"/>
        <v>0.14153337899258825</v>
      </c>
      <c r="L4358" s="67" t="str">
        <f>IF(VLOOKUP($A4358,ApplicablePermutations!$U$3:$V$146,2,0)=1,"X","")</f>
        <v/>
      </c>
      <c r="M4358" t="str">
        <f t="shared" si="353"/>
        <v/>
      </c>
      <c r="N4358" s="64">
        <f t="shared" si="356"/>
        <v>0.14153337899258825</v>
      </c>
    </row>
    <row r="4359" spans="1:14" x14ac:dyDescent="0.25">
      <c r="A4359" t="s">
        <v>288</v>
      </c>
      <c r="B4359" t="s">
        <v>239</v>
      </c>
      <c r="C4359" s="65" t="s">
        <v>485</v>
      </c>
      <c r="D4359" s="64">
        <f>IFERROR(INDEX('Feasibility Factor'!$D$5:$N$123,MATCH(VLOOKUP($A4359,PairList!$A$2:$D$205,2,0),'Feasibility Factor'!$C$5:$C$123,0),MATCH(VLOOKUP($B4359,PairList!$F$2:$I$14,2,0),'Feasibility Factor'!$D$3:$N$3,0)),"")</f>
        <v>1</v>
      </c>
      <c r="E4359" s="64">
        <v>0</v>
      </c>
      <c r="F4359" s="64" t="str">
        <f>IFERROR(INDEX(ESShip!$C$2:$C$99,MATCH(VLOOKUP($A4359,PairList!$A$2:$D$205,3,0),ESShip!$A$2:$A$99,0)),"")</f>
        <v/>
      </c>
      <c r="G4359" s="64">
        <v>0.25345030861052398</v>
      </c>
      <c r="H4359" s="67" t="str">
        <f>IF(INDEX(ApplicablePermutations!$B$3:$N$205,MATCH($A4359,ApplicablePermutations!$A$3:$A$205,0),MATCH($B4359,ApplicablePermutations!$B$2:$N$2,0))*INDEX(ApplicablePermutations!$Q$3:$S$205,MATCH($A4359,ApplicablePermutations!$P$3:$P$205,0),MATCH($C4359,ApplicablePermutations!$Q$2:$S$2,0))=1,"X","")</f>
        <v>X</v>
      </c>
      <c r="I4359" s="64">
        <f t="shared" si="357"/>
        <v>1</v>
      </c>
      <c r="J4359" s="64">
        <f t="shared" si="355"/>
        <v>0.25345030861052398</v>
      </c>
      <c r="K4359" s="64">
        <f t="shared" si="354"/>
        <v>0.74654969138947602</v>
      </c>
      <c r="L4359" s="67" t="str">
        <f>IF(VLOOKUP($A4359,ApplicablePermutations!$U$3:$V$146,2,0)=1,"X","")</f>
        <v/>
      </c>
      <c r="M4359" t="str">
        <f t="shared" si="353"/>
        <v/>
      </c>
      <c r="N4359" s="64">
        <f t="shared" si="356"/>
        <v>0.74654969138947602</v>
      </c>
    </row>
    <row r="4360" spans="1:14" x14ac:dyDescent="0.25">
      <c r="A4360" t="s">
        <v>288</v>
      </c>
      <c r="B4360" t="s">
        <v>329</v>
      </c>
      <c r="C4360" s="65" t="s">
        <v>485</v>
      </c>
      <c r="D4360" s="64">
        <f>IFERROR(INDEX('Feasibility Factor'!$D$5:$N$123,MATCH(VLOOKUP($A4360,PairList!$A$2:$D$205,2,0),'Feasibility Factor'!$C$5:$C$123,0),MATCH(VLOOKUP($B4360,PairList!$F$2:$I$14,2,0),'Feasibility Factor'!$D$3:$N$3,0)),"")</f>
        <v>0</v>
      </c>
      <c r="E4360" s="64">
        <v>0</v>
      </c>
      <c r="F4360" s="64" t="str">
        <f>IFERROR(INDEX(ESShip!$C$2:$C$99,MATCH(VLOOKUP($A4360,PairList!$A$2:$D$205,3,0),ESShip!$A$2:$A$99,0)),"")</f>
        <v/>
      </c>
      <c r="G4360" s="64">
        <v>0.25345030861052398</v>
      </c>
      <c r="H4360" s="67" t="str">
        <f>IF(INDEX(ApplicablePermutations!$B$3:$N$205,MATCH($A4360,ApplicablePermutations!$A$3:$A$205,0),MATCH($B4360,ApplicablePermutations!$B$2:$N$2,0))*INDEX(ApplicablePermutations!$Q$3:$S$205,MATCH($A4360,ApplicablePermutations!$P$3:$P$205,0),MATCH($C4360,ApplicablePermutations!$Q$2:$S$2,0))=1,"X","")</f>
        <v>X</v>
      </c>
      <c r="I4360" s="64">
        <f t="shared" si="357"/>
        <v>0.18958333333333344</v>
      </c>
      <c r="J4360" s="64">
        <f t="shared" si="355"/>
        <v>0.25345030861052398</v>
      </c>
      <c r="K4360" s="64">
        <f t="shared" si="354"/>
        <v>0.14153337899258825</v>
      </c>
      <c r="L4360" s="67" t="str">
        <f>IF(VLOOKUP($A4360,ApplicablePermutations!$U$3:$V$146,2,0)=1,"X","")</f>
        <v/>
      </c>
      <c r="M4360" t="str">
        <f t="shared" si="353"/>
        <v/>
      </c>
      <c r="N4360" s="64">
        <f t="shared" si="356"/>
        <v>0.14153337899258825</v>
      </c>
    </row>
    <row r="4361" spans="1:14" x14ac:dyDescent="0.25">
      <c r="A4361" t="s">
        <v>288</v>
      </c>
      <c r="B4361" t="s">
        <v>330</v>
      </c>
      <c r="C4361" s="65" t="s">
        <v>485</v>
      </c>
      <c r="D4361" s="64">
        <f>IFERROR(INDEX('Feasibility Factor'!$D$5:$N$123,MATCH(VLOOKUP($A4361,PairList!$A$2:$D$205,2,0),'Feasibility Factor'!$C$5:$C$123,0),MATCH(VLOOKUP($B4361,PairList!$F$2:$I$14,2,0),'Feasibility Factor'!$D$3:$N$3,0)),"")</f>
        <v>0</v>
      </c>
      <c r="E4361" s="64">
        <v>0</v>
      </c>
      <c r="F4361" s="64" t="str">
        <f>IFERROR(INDEX(ESShip!$C$2:$C$99,MATCH(VLOOKUP($A4361,PairList!$A$2:$D$205,3,0),ESShip!$A$2:$A$99,0)),"")</f>
        <v/>
      </c>
      <c r="G4361" s="64">
        <v>0.25345030861052398</v>
      </c>
      <c r="H4361" s="67" t="str">
        <f>IF(INDEX(ApplicablePermutations!$B$3:$N$205,MATCH($A4361,ApplicablePermutations!$A$3:$A$205,0),MATCH($B4361,ApplicablePermutations!$B$2:$N$2,0))*INDEX(ApplicablePermutations!$Q$3:$S$205,MATCH($A4361,ApplicablePermutations!$P$3:$P$205,0),MATCH($C4361,ApplicablePermutations!$Q$2:$S$2,0))=1,"X","")</f>
        <v>X</v>
      </c>
      <c r="I4361" s="64">
        <f t="shared" si="357"/>
        <v>0.18958333333333344</v>
      </c>
      <c r="J4361" s="64">
        <f t="shared" si="355"/>
        <v>0.25345030861052398</v>
      </c>
      <c r="K4361" s="64">
        <f t="shared" si="354"/>
        <v>0.14153337899258825</v>
      </c>
      <c r="L4361" s="67" t="str">
        <f>IF(VLOOKUP($A4361,ApplicablePermutations!$U$3:$V$146,2,0)=1,"X","")</f>
        <v/>
      </c>
      <c r="M4361" t="str">
        <f t="shared" si="353"/>
        <v/>
      </c>
      <c r="N4361" s="64">
        <f t="shared" si="356"/>
        <v>0.14153337899258825</v>
      </c>
    </row>
    <row r="4362" spans="1:14" x14ac:dyDescent="0.25">
      <c r="A4362" t="s">
        <v>288</v>
      </c>
      <c r="B4362" t="s">
        <v>331</v>
      </c>
      <c r="C4362" s="65" t="s">
        <v>485</v>
      </c>
      <c r="D4362" s="64">
        <f>IFERROR(INDEX('Feasibility Factor'!$D$5:$N$123,MATCH(VLOOKUP($A4362,PairList!$A$2:$D$205,2,0),'Feasibility Factor'!$C$5:$C$123,0),MATCH(VLOOKUP($B4362,PairList!$F$2:$I$14,2,0),'Feasibility Factor'!$D$3:$N$3,0)),"")</f>
        <v>0</v>
      </c>
      <c r="E4362" s="64">
        <v>0.20625000000000016</v>
      </c>
      <c r="F4362" s="64" t="str">
        <f>IFERROR(INDEX(ESShip!$C$2:$C$99,MATCH(VLOOKUP($A4362,PairList!$A$2:$D$205,3,0),ESShip!$A$2:$A$99,0)),"")</f>
        <v/>
      </c>
      <c r="G4362" s="64">
        <v>0.25345030861052414</v>
      </c>
      <c r="H4362" s="67" t="str">
        <f>IF(INDEX(ApplicablePermutations!$B$3:$N$205,MATCH($A4362,ApplicablePermutations!$A$3:$A$205,0),MATCH($B4362,ApplicablePermutations!$B$2:$N$2,0))*INDEX(ApplicablePermutations!$Q$3:$S$205,MATCH($A4362,ApplicablePermutations!$P$3:$P$205,0),MATCH($C4362,ApplicablePermutations!$Q$2:$S$2,0))=1,"X","")</f>
        <v/>
      </c>
      <c r="I4362" s="64" t="str">
        <f t="shared" si="357"/>
        <v/>
      </c>
      <c r="J4362" s="64" t="str">
        <f t="shared" si="355"/>
        <v/>
      </c>
      <c r="K4362" s="64">
        <f t="shared" si="354"/>
        <v>0</v>
      </c>
      <c r="L4362" s="67" t="str">
        <f>IF(VLOOKUP($A4362,ApplicablePermutations!$U$3:$V$146,2,0)=1,"X","")</f>
        <v/>
      </c>
      <c r="M4362" t="str">
        <f t="shared" si="353"/>
        <v/>
      </c>
      <c r="N4362" s="64">
        <f t="shared" si="356"/>
        <v>0</v>
      </c>
    </row>
    <row r="4363" spans="1:14" x14ac:dyDescent="0.25">
      <c r="A4363" t="s">
        <v>288</v>
      </c>
      <c r="B4363" t="s">
        <v>332</v>
      </c>
      <c r="C4363" s="65" t="s">
        <v>485</v>
      </c>
      <c r="D4363" s="64">
        <f>IFERROR(INDEX('Feasibility Factor'!$D$5:$N$123,MATCH(VLOOKUP($A4363,PairList!$A$2:$D$205,2,0),'Feasibility Factor'!$C$5:$C$123,0),MATCH(VLOOKUP($B4363,PairList!$F$2:$I$14,2,0),'Feasibility Factor'!$D$3:$N$3,0)),"")</f>
        <v>0</v>
      </c>
      <c r="E4363" s="64">
        <v>0</v>
      </c>
      <c r="F4363" s="64" t="str">
        <f>IFERROR(INDEX(ESShip!$C$2:$C$99,MATCH(VLOOKUP($A4363,PairList!$A$2:$D$205,3,0),ESShip!$A$2:$A$99,0)),"")</f>
        <v/>
      </c>
      <c r="G4363" s="64">
        <v>0.25345030861052398</v>
      </c>
      <c r="H4363" s="67" t="str">
        <f>IF(INDEX(ApplicablePermutations!$B$3:$N$205,MATCH($A4363,ApplicablePermutations!$A$3:$A$205,0),MATCH($B4363,ApplicablePermutations!$B$2:$N$2,0))*INDEX(ApplicablePermutations!$Q$3:$S$205,MATCH($A4363,ApplicablePermutations!$P$3:$P$205,0),MATCH($C4363,ApplicablePermutations!$Q$2:$S$2,0))=1,"X","")</f>
        <v>X</v>
      </c>
      <c r="I4363" s="64">
        <f t="shared" si="357"/>
        <v>0.18958333333333344</v>
      </c>
      <c r="J4363" s="64">
        <f t="shared" si="355"/>
        <v>0.25345030861052398</v>
      </c>
      <c r="K4363" s="64">
        <f t="shared" si="354"/>
        <v>0.14153337899258825</v>
      </c>
      <c r="L4363" s="67" t="str">
        <f>IF(VLOOKUP($A4363,ApplicablePermutations!$U$3:$V$146,2,0)=1,"X","")</f>
        <v/>
      </c>
      <c r="M4363" t="str">
        <f t="shared" si="353"/>
        <v/>
      </c>
      <c r="N4363" s="64">
        <f t="shared" si="356"/>
        <v>0.14153337899258825</v>
      </c>
    </row>
    <row r="4364" spans="1:14" x14ac:dyDescent="0.25">
      <c r="A4364" t="s">
        <v>288</v>
      </c>
      <c r="B4364" t="s">
        <v>243</v>
      </c>
      <c r="C4364" s="65" t="s">
        <v>485</v>
      </c>
      <c r="D4364" s="64">
        <f>IFERROR(INDEX('Feasibility Factor'!$D$5:$N$123,MATCH(VLOOKUP($A4364,PairList!$A$2:$D$205,2,0),'Feasibility Factor'!$C$5:$C$123,0),MATCH(VLOOKUP($B4364,PairList!$F$2:$I$14,2,0),'Feasibility Factor'!$D$3:$N$3,0)),"")</f>
        <v>0</v>
      </c>
      <c r="E4364" s="64">
        <v>0.20625000000000016</v>
      </c>
      <c r="F4364" s="64" t="str">
        <f>IFERROR(INDEX(ESShip!$C$2:$C$99,MATCH(VLOOKUP($A4364,PairList!$A$2:$D$205,3,0),ESShip!$A$2:$A$99,0)),"")</f>
        <v/>
      </c>
      <c r="G4364" s="64">
        <v>0.25345030861052414</v>
      </c>
      <c r="H4364" s="67" t="str">
        <f>IF(INDEX(ApplicablePermutations!$B$3:$N$205,MATCH($A4364,ApplicablePermutations!$A$3:$A$205,0),MATCH($B4364,ApplicablePermutations!$B$2:$N$2,0))*INDEX(ApplicablePermutations!$Q$3:$S$205,MATCH($A4364,ApplicablePermutations!$P$3:$P$205,0),MATCH($C4364,ApplicablePermutations!$Q$2:$S$2,0))=1,"X","")</f>
        <v/>
      </c>
      <c r="I4364" s="64" t="str">
        <f t="shared" si="357"/>
        <v/>
      </c>
      <c r="J4364" s="64" t="str">
        <f t="shared" si="355"/>
        <v/>
      </c>
      <c r="K4364" s="64">
        <f t="shared" si="354"/>
        <v>0</v>
      </c>
      <c r="L4364" s="67" t="str">
        <f>IF(VLOOKUP($A4364,ApplicablePermutations!$U$3:$V$146,2,0)=1,"X","")</f>
        <v/>
      </c>
      <c r="M4364" t="str">
        <f t="shared" si="353"/>
        <v/>
      </c>
      <c r="N4364" s="64">
        <f t="shared" si="356"/>
        <v>0</v>
      </c>
    </row>
    <row r="4365" spans="1:14" x14ac:dyDescent="0.25">
      <c r="A4365" t="s">
        <v>288</v>
      </c>
      <c r="B4365" t="s">
        <v>333</v>
      </c>
      <c r="C4365" s="65" t="s">
        <v>485</v>
      </c>
      <c r="D4365" s="64">
        <f>IFERROR(INDEX('Feasibility Factor'!$D$5:$N$123,MATCH(VLOOKUP($A4365,PairList!$A$2:$D$205,2,0),'Feasibility Factor'!$C$5:$C$123,0),MATCH(VLOOKUP($B4365,PairList!$F$2:$I$14,2,0),'Feasibility Factor'!$D$3:$N$3,0)),"")</f>
        <v>0</v>
      </c>
      <c r="E4365" s="64">
        <v>0.20625000000000016</v>
      </c>
      <c r="F4365" s="64" t="str">
        <f>IFERROR(INDEX(ESShip!$C$2:$C$99,MATCH(VLOOKUP($A4365,PairList!$A$2:$D$205,3,0),ESShip!$A$2:$A$99,0)),"")</f>
        <v/>
      </c>
      <c r="G4365" s="64">
        <v>0.25345030861052414</v>
      </c>
      <c r="H4365" s="67" t="str">
        <f>IF(INDEX(ApplicablePermutations!$B$3:$N$205,MATCH($A4365,ApplicablePermutations!$A$3:$A$205,0),MATCH($B4365,ApplicablePermutations!$B$2:$N$2,0))*INDEX(ApplicablePermutations!$Q$3:$S$205,MATCH($A4365,ApplicablePermutations!$P$3:$P$205,0),MATCH($C4365,ApplicablePermutations!$Q$2:$S$2,0))=1,"X","")</f>
        <v/>
      </c>
      <c r="I4365" s="64" t="str">
        <f t="shared" si="357"/>
        <v/>
      </c>
      <c r="J4365" s="64" t="str">
        <f t="shared" si="355"/>
        <v/>
      </c>
      <c r="K4365" s="64">
        <f t="shared" si="354"/>
        <v>0</v>
      </c>
      <c r="L4365" s="67" t="str">
        <f>IF(VLOOKUP($A4365,ApplicablePermutations!$U$3:$V$146,2,0)=1,"X","")</f>
        <v/>
      </c>
      <c r="M4365" t="str">
        <f t="shared" si="353"/>
        <v/>
      </c>
      <c r="N4365" s="64">
        <f t="shared" si="356"/>
        <v>0</v>
      </c>
    </row>
    <row r="4366" spans="1:14" x14ac:dyDescent="0.25">
      <c r="A4366" t="s">
        <v>288</v>
      </c>
      <c r="B4366" t="s">
        <v>334</v>
      </c>
      <c r="C4366" s="65" t="s">
        <v>485</v>
      </c>
      <c r="D4366" s="64">
        <f>IFERROR(INDEX('Feasibility Factor'!$D$5:$N$123,MATCH(VLOOKUP($A4366,PairList!$A$2:$D$205,2,0),'Feasibility Factor'!$C$5:$C$123,0),MATCH(VLOOKUP($B4366,PairList!$F$2:$I$14,2,0),'Feasibility Factor'!$D$3:$N$3,0)),"")</f>
        <v>0</v>
      </c>
      <c r="E4366" s="64">
        <v>0</v>
      </c>
      <c r="F4366" s="64" t="str">
        <f>IFERROR(INDEX(ESShip!$C$2:$C$99,MATCH(VLOOKUP($A4366,PairList!$A$2:$D$205,3,0),ESShip!$A$2:$A$99,0)),"")</f>
        <v/>
      </c>
      <c r="G4366" s="64">
        <v>0.25345030861052398</v>
      </c>
      <c r="H4366" s="67" t="str">
        <f>IF(INDEX(ApplicablePermutations!$B$3:$N$205,MATCH($A4366,ApplicablePermutations!$A$3:$A$205,0),MATCH($B4366,ApplicablePermutations!$B$2:$N$2,0))*INDEX(ApplicablePermutations!$Q$3:$S$205,MATCH($A4366,ApplicablePermutations!$P$3:$P$205,0),MATCH($C4366,ApplicablePermutations!$Q$2:$S$2,0))=1,"X","")</f>
        <v>X</v>
      </c>
      <c r="I4366" s="64">
        <f t="shared" si="357"/>
        <v>0.18958333333333344</v>
      </c>
      <c r="J4366" s="64">
        <f t="shared" si="355"/>
        <v>0.25345030861052398</v>
      </c>
      <c r="K4366" s="64">
        <f t="shared" si="354"/>
        <v>0.14153337899258825</v>
      </c>
      <c r="L4366" s="67" t="str">
        <f>IF(VLOOKUP($A4366,ApplicablePermutations!$U$3:$V$146,2,0)=1,"X","")</f>
        <v/>
      </c>
      <c r="M4366" t="str">
        <f t="shared" si="353"/>
        <v/>
      </c>
      <c r="N4366" s="64">
        <f t="shared" si="356"/>
        <v>0.14153337899258825</v>
      </c>
    </row>
    <row r="4367" spans="1:14" x14ac:dyDescent="0.25">
      <c r="A4367" t="s">
        <v>288</v>
      </c>
      <c r="B4367" t="s">
        <v>94</v>
      </c>
      <c r="C4367" s="65" t="s">
        <v>485</v>
      </c>
      <c r="D4367" s="64">
        <f>IFERROR(INDEX('Feasibility Factor'!$D$5:$N$123,MATCH(VLOOKUP($A4367,PairList!$A$2:$D$205,2,0),'Feasibility Factor'!$C$5:$C$123,0),MATCH(VLOOKUP($B4367,PairList!$F$2:$I$14,2,0),'Feasibility Factor'!$D$3:$N$3,0)),"")</f>
        <v>0</v>
      </c>
      <c r="E4367" s="64">
        <v>0</v>
      </c>
      <c r="F4367" s="64" t="str">
        <f>IFERROR(INDEX(ESShip!$C$2:$C$99,MATCH(VLOOKUP($A4367,PairList!$A$2:$D$205,3,0),ESShip!$A$2:$A$99,0)),"")</f>
        <v/>
      </c>
      <c r="G4367" s="64">
        <v>0.25345030861052398</v>
      </c>
      <c r="H4367" s="67" t="str">
        <f>IF(INDEX(ApplicablePermutations!$B$3:$N$205,MATCH($A4367,ApplicablePermutations!$A$3:$A$205,0),MATCH($B4367,ApplicablePermutations!$B$2:$N$2,0))*INDEX(ApplicablePermutations!$Q$3:$S$205,MATCH($A4367,ApplicablePermutations!$P$3:$P$205,0),MATCH($C4367,ApplicablePermutations!$Q$2:$S$2,0))=1,"X","")</f>
        <v>X</v>
      </c>
      <c r="I4367" s="64">
        <f t="shared" si="357"/>
        <v>0.18958333333333344</v>
      </c>
      <c r="J4367" s="64">
        <f t="shared" si="355"/>
        <v>0.25345030861052398</v>
      </c>
      <c r="K4367" s="64">
        <f t="shared" si="354"/>
        <v>0.14153337899258825</v>
      </c>
      <c r="L4367" s="67" t="str">
        <f>IF(VLOOKUP($A4367,ApplicablePermutations!$U$3:$V$146,2,0)=1,"X","")</f>
        <v/>
      </c>
      <c r="M4367" t="str">
        <f t="shared" si="353"/>
        <v/>
      </c>
      <c r="N4367" s="64">
        <f t="shared" si="356"/>
        <v>0.14153337899258825</v>
      </c>
    </row>
    <row r="4368" spans="1:14" x14ac:dyDescent="0.25">
      <c r="A4368" t="s">
        <v>288</v>
      </c>
      <c r="B4368" t="s">
        <v>335</v>
      </c>
      <c r="C4368" s="65" t="s">
        <v>485</v>
      </c>
      <c r="D4368" s="64">
        <f>IFERROR(INDEX('Feasibility Factor'!$D$5:$N$123,MATCH(VLOOKUP($A4368,PairList!$A$2:$D$205,2,0),'Feasibility Factor'!$C$5:$C$123,0),MATCH(VLOOKUP($B4368,PairList!$F$2:$I$14,2,0),'Feasibility Factor'!$D$3:$N$3,0)),"")</f>
        <v>0</v>
      </c>
      <c r="E4368" s="64">
        <v>0</v>
      </c>
      <c r="F4368" s="64" t="str">
        <f>IFERROR(INDEX(ESShip!$C$2:$C$99,MATCH(VLOOKUP($A4368,PairList!$A$2:$D$205,3,0),ESShip!$A$2:$A$99,0)),"")</f>
        <v/>
      </c>
      <c r="G4368" s="64">
        <v>0.25345030861052398</v>
      </c>
      <c r="H4368" s="67" t="str">
        <f>IF(INDEX(ApplicablePermutations!$B$3:$N$205,MATCH($A4368,ApplicablePermutations!$A$3:$A$205,0),MATCH($B4368,ApplicablePermutations!$B$2:$N$2,0))*INDEX(ApplicablePermutations!$Q$3:$S$205,MATCH($A4368,ApplicablePermutations!$P$3:$P$205,0),MATCH($C4368,ApplicablePermutations!$Q$2:$S$2,0))=1,"X","")</f>
        <v>X</v>
      </c>
      <c r="I4368" s="64">
        <f t="shared" si="357"/>
        <v>0.18958333333333344</v>
      </c>
      <c r="J4368" s="64">
        <f t="shared" si="355"/>
        <v>0.25345030861052398</v>
      </c>
      <c r="K4368" s="64">
        <f t="shared" si="354"/>
        <v>0.14153337899258825</v>
      </c>
      <c r="L4368" s="67" t="str">
        <f>IF(VLOOKUP($A4368,ApplicablePermutations!$U$3:$V$146,2,0)=1,"X","")</f>
        <v/>
      </c>
      <c r="M4368" t="str">
        <f t="shared" si="353"/>
        <v/>
      </c>
      <c r="N4368" s="64">
        <f t="shared" si="356"/>
        <v>0.14153337899258825</v>
      </c>
    </row>
    <row r="4369" spans="1:14" x14ac:dyDescent="0.25">
      <c r="A4369" t="s">
        <v>288</v>
      </c>
      <c r="B4369" t="s">
        <v>100</v>
      </c>
      <c r="C4369" s="65" t="s">
        <v>485</v>
      </c>
      <c r="D4369" s="64">
        <f>IFERROR(INDEX('Feasibility Factor'!$D$5:$N$123,MATCH(VLOOKUP($A4369,PairList!$A$2:$D$205,2,0),'Feasibility Factor'!$C$5:$C$123,0),MATCH(VLOOKUP($B4369,PairList!$F$2:$I$14,2,0),'Feasibility Factor'!$D$3:$N$3,0)),"")</f>
        <v>0</v>
      </c>
      <c r="E4369" s="64">
        <v>0.20625000000000016</v>
      </c>
      <c r="F4369" s="64" t="str">
        <f>IFERROR(INDEX(ESShip!$C$2:$C$99,MATCH(VLOOKUP($A4369,PairList!$A$2:$D$205,3,0),ESShip!$A$2:$A$99,0)),"")</f>
        <v/>
      </c>
      <c r="G4369" s="64">
        <v>0.25345030861052414</v>
      </c>
      <c r="H4369" s="67" t="str">
        <f>IF(INDEX(ApplicablePermutations!$B$3:$N$205,MATCH($A4369,ApplicablePermutations!$A$3:$A$205,0),MATCH($B4369,ApplicablePermutations!$B$2:$N$2,0))*INDEX(ApplicablePermutations!$Q$3:$S$205,MATCH($A4369,ApplicablePermutations!$P$3:$P$205,0),MATCH($C4369,ApplicablePermutations!$Q$2:$S$2,0))=1,"X","")</f>
        <v/>
      </c>
      <c r="I4369" s="64" t="str">
        <f t="shared" si="357"/>
        <v/>
      </c>
      <c r="J4369" s="64" t="str">
        <f t="shared" si="355"/>
        <v/>
      </c>
      <c r="K4369" s="64">
        <f t="shared" si="354"/>
        <v>0</v>
      </c>
      <c r="L4369" s="67" t="str">
        <f>IF(VLOOKUP($A4369,ApplicablePermutations!$U$3:$V$146,2,0)=1,"X","")</f>
        <v/>
      </c>
      <c r="M4369" t="str">
        <f t="shared" si="353"/>
        <v/>
      </c>
      <c r="N4369" s="64">
        <f t="shared" si="356"/>
        <v>0</v>
      </c>
    </row>
    <row r="4370" spans="1:14" x14ac:dyDescent="0.25">
      <c r="A4370" t="s">
        <v>288</v>
      </c>
      <c r="B4370" t="s">
        <v>327</v>
      </c>
      <c r="C4370" s="65" t="s">
        <v>486</v>
      </c>
      <c r="D4370" s="64">
        <f>IFERROR(INDEX('Feasibility Factor'!$D$5:$N$123,MATCH(VLOOKUP($A4370,PairList!$A$2:$D$205,2,0),'Feasibility Factor'!$C$5:$C$123,0),MATCH(VLOOKUP($B4370,PairList!$F$2:$I$14,2,0),'Feasibility Factor'!$D$3:$N$3,0)),"")</f>
        <v>0</v>
      </c>
      <c r="E4370" s="64">
        <v>0.20625000000000016</v>
      </c>
      <c r="F4370" s="64" t="str">
        <f>IFERROR(INDEX(ESShip!$C$2:$C$99,MATCH(VLOOKUP($A4370,PairList!$A$2:$D$205,3,0),ESShip!$A$2:$A$99,0)),"")</f>
        <v/>
      </c>
      <c r="G4370" s="64">
        <v>0.25345030861052414</v>
      </c>
      <c r="H4370" s="67" t="str">
        <f>IF(INDEX(ApplicablePermutations!$B$3:$N$205,MATCH($A4370,ApplicablePermutations!$A$3:$A$205,0),MATCH($B4370,ApplicablePermutations!$B$2:$N$2,0))*INDEX(ApplicablePermutations!$Q$3:$S$205,MATCH($A4370,ApplicablePermutations!$P$3:$P$205,0),MATCH($C4370,ApplicablePermutations!$Q$2:$S$2,0))=1,"X","")</f>
        <v>X</v>
      </c>
      <c r="I4370" s="64">
        <f t="shared" si="357"/>
        <v>0.20625000000000016</v>
      </c>
      <c r="J4370" s="64">
        <f t="shared" si="355"/>
        <v>0.25345030861052414</v>
      </c>
      <c r="K4370" s="64">
        <f t="shared" si="354"/>
        <v>0.15397587384907949</v>
      </c>
      <c r="L4370" s="67" t="str">
        <f>IF(VLOOKUP($A4370,ApplicablePermutations!$U$3:$V$146,2,0)=1,"X","")</f>
        <v/>
      </c>
      <c r="M4370" t="str">
        <f t="shared" si="353"/>
        <v/>
      </c>
      <c r="N4370" s="64">
        <f t="shared" si="356"/>
        <v>0.15397587384907949</v>
      </c>
    </row>
    <row r="4371" spans="1:14" x14ac:dyDescent="0.25">
      <c r="A4371" t="s">
        <v>288</v>
      </c>
      <c r="B4371" t="s">
        <v>328</v>
      </c>
      <c r="C4371" s="65" t="s">
        <v>486</v>
      </c>
      <c r="D4371" s="64">
        <f>IFERROR(INDEX('Feasibility Factor'!$D$5:$N$123,MATCH(VLOOKUP($A4371,PairList!$A$2:$D$205,2,0),'Feasibility Factor'!$C$5:$C$123,0),MATCH(VLOOKUP($B4371,PairList!$F$2:$I$14,2,0),'Feasibility Factor'!$D$3:$N$3,0)),"")</f>
        <v>0</v>
      </c>
      <c r="E4371" s="64">
        <v>5.6250000000000001E-2</v>
      </c>
      <c r="F4371" s="64" t="str">
        <f>IFERROR(INDEX(ESShip!$C$2:$C$99,MATCH(VLOOKUP($A4371,PairList!$A$2:$D$205,3,0),ESShip!$A$2:$A$99,0)),"")</f>
        <v/>
      </c>
      <c r="G4371" s="64">
        <v>0.25345030861052398</v>
      </c>
      <c r="H4371" s="67" t="str">
        <f>IF(INDEX(ApplicablePermutations!$B$3:$N$205,MATCH($A4371,ApplicablePermutations!$A$3:$A$205,0),MATCH($B4371,ApplicablePermutations!$B$2:$N$2,0))*INDEX(ApplicablePermutations!$Q$3:$S$205,MATCH($A4371,ApplicablePermutations!$P$3:$P$205,0),MATCH($C4371,ApplicablePermutations!$Q$2:$S$2,0))=1,"X","")</f>
        <v>X</v>
      </c>
      <c r="I4371" s="64">
        <f t="shared" si="357"/>
        <v>5.6250000000000001E-2</v>
      </c>
      <c r="J4371" s="64">
        <f t="shared" si="355"/>
        <v>0.25345030861052398</v>
      </c>
      <c r="K4371" s="64">
        <f t="shared" si="354"/>
        <v>4.199342014065803E-2</v>
      </c>
      <c r="L4371" s="67" t="str">
        <f>IF(VLOOKUP($A4371,ApplicablePermutations!$U$3:$V$146,2,0)=1,"X","")</f>
        <v/>
      </c>
      <c r="M4371" t="str">
        <f t="shared" si="353"/>
        <v/>
      </c>
      <c r="N4371" s="64">
        <f t="shared" si="356"/>
        <v>4.199342014065803E-2</v>
      </c>
    </row>
    <row r="4372" spans="1:14" x14ac:dyDescent="0.25">
      <c r="A4372" t="s">
        <v>288</v>
      </c>
      <c r="B4372" t="s">
        <v>239</v>
      </c>
      <c r="C4372" s="65" t="s">
        <v>486</v>
      </c>
      <c r="D4372" s="64">
        <f>IFERROR(INDEX('Feasibility Factor'!$D$5:$N$123,MATCH(VLOOKUP($A4372,PairList!$A$2:$D$205,2,0),'Feasibility Factor'!$C$5:$C$123,0),MATCH(VLOOKUP($B4372,PairList!$F$2:$I$14,2,0),'Feasibility Factor'!$D$3:$N$3,0)),"")</f>
        <v>1</v>
      </c>
      <c r="E4372" s="64">
        <v>0.50625000000000009</v>
      </c>
      <c r="F4372" s="64" t="str">
        <f>IFERROR(INDEX(ESShip!$C$2:$C$99,MATCH(VLOOKUP($A4372,PairList!$A$2:$D$205,3,0),ESShip!$A$2:$A$99,0)),"")</f>
        <v/>
      </c>
      <c r="G4372" s="64">
        <v>0.25345030861052398</v>
      </c>
      <c r="H4372" s="67" t="str">
        <f>IF(INDEX(ApplicablePermutations!$B$3:$N$205,MATCH($A4372,ApplicablePermutations!$A$3:$A$205,0),MATCH($B4372,ApplicablePermutations!$B$2:$N$2,0))*INDEX(ApplicablePermutations!$Q$3:$S$205,MATCH($A4372,ApplicablePermutations!$P$3:$P$205,0),MATCH($C4372,ApplicablePermutations!$Q$2:$S$2,0))=1,"X","")</f>
        <v>X</v>
      </c>
      <c r="I4372" s="64">
        <f t="shared" si="357"/>
        <v>0.50625000000000009</v>
      </c>
      <c r="J4372" s="64">
        <f t="shared" si="355"/>
        <v>0.25345030861052398</v>
      </c>
      <c r="K4372" s="64">
        <f t="shared" si="354"/>
        <v>0.37794078126592229</v>
      </c>
      <c r="L4372" s="67" t="str">
        <f>IF(VLOOKUP($A4372,ApplicablePermutations!$U$3:$V$146,2,0)=1,"X","")</f>
        <v/>
      </c>
      <c r="M4372" t="str">
        <f t="shared" si="353"/>
        <v/>
      </c>
      <c r="N4372" s="64">
        <f t="shared" si="356"/>
        <v>0.37794078126592229</v>
      </c>
    </row>
    <row r="4373" spans="1:14" x14ac:dyDescent="0.25">
      <c r="A4373" t="s">
        <v>288</v>
      </c>
      <c r="B4373" t="s">
        <v>329</v>
      </c>
      <c r="C4373" s="65" t="s">
        <v>486</v>
      </c>
      <c r="D4373" s="64">
        <f>IFERROR(INDEX('Feasibility Factor'!$D$5:$N$123,MATCH(VLOOKUP($A4373,PairList!$A$2:$D$205,2,0),'Feasibility Factor'!$C$5:$C$123,0),MATCH(VLOOKUP($B4373,PairList!$F$2:$I$14,2,0),'Feasibility Factor'!$D$3:$N$3,0)),"")</f>
        <v>0</v>
      </c>
      <c r="E4373" s="64">
        <v>5.6250000000000001E-2</v>
      </c>
      <c r="F4373" s="64" t="str">
        <f>IFERROR(INDEX(ESShip!$C$2:$C$99,MATCH(VLOOKUP($A4373,PairList!$A$2:$D$205,3,0),ESShip!$A$2:$A$99,0)),"")</f>
        <v/>
      </c>
      <c r="G4373" s="64">
        <v>0.25345030861052398</v>
      </c>
      <c r="H4373" s="67" t="str">
        <f>IF(INDEX(ApplicablePermutations!$B$3:$N$205,MATCH($A4373,ApplicablePermutations!$A$3:$A$205,0),MATCH($B4373,ApplicablePermutations!$B$2:$N$2,0))*INDEX(ApplicablePermutations!$Q$3:$S$205,MATCH($A4373,ApplicablePermutations!$P$3:$P$205,0),MATCH($C4373,ApplicablePermutations!$Q$2:$S$2,0))=1,"X","")</f>
        <v>X</v>
      </c>
      <c r="I4373" s="64">
        <f t="shared" si="357"/>
        <v>5.6250000000000001E-2</v>
      </c>
      <c r="J4373" s="64">
        <f t="shared" si="355"/>
        <v>0.25345030861052398</v>
      </c>
      <c r="K4373" s="64">
        <f t="shared" si="354"/>
        <v>4.199342014065803E-2</v>
      </c>
      <c r="L4373" s="67" t="str">
        <f>IF(VLOOKUP($A4373,ApplicablePermutations!$U$3:$V$146,2,0)=1,"X","")</f>
        <v/>
      </c>
      <c r="M4373" t="str">
        <f t="shared" si="353"/>
        <v/>
      </c>
      <c r="N4373" s="64">
        <f t="shared" si="356"/>
        <v>4.199342014065803E-2</v>
      </c>
    </row>
    <row r="4374" spans="1:14" x14ac:dyDescent="0.25">
      <c r="A4374" t="s">
        <v>288</v>
      </c>
      <c r="B4374" t="s">
        <v>330</v>
      </c>
      <c r="C4374" s="65" t="s">
        <v>486</v>
      </c>
      <c r="D4374" s="64">
        <f>IFERROR(INDEX('Feasibility Factor'!$D$5:$N$123,MATCH(VLOOKUP($A4374,PairList!$A$2:$D$205,2,0),'Feasibility Factor'!$C$5:$C$123,0),MATCH(VLOOKUP($B4374,PairList!$F$2:$I$14,2,0),'Feasibility Factor'!$D$3:$N$3,0)),"")</f>
        <v>0</v>
      </c>
      <c r="E4374" s="64">
        <v>5.6250000000000001E-2</v>
      </c>
      <c r="F4374" s="64" t="str">
        <f>IFERROR(INDEX(ESShip!$C$2:$C$99,MATCH(VLOOKUP($A4374,PairList!$A$2:$D$205,3,0),ESShip!$A$2:$A$99,0)),"")</f>
        <v/>
      </c>
      <c r="G4374" s="64">
        <v>0.25345030861052398</v>
      </c>
      <c r="H4374" s="67" t="str">
        <f>IF(INDEX(ApplicablePermutations!$B$3:$N$205,MATCH($A4374,ApplicablePermutations!$A$3:$A$205,0),MATCH($B4374,ApplicablePermutations!$B$2:$N$2,0))*INDEX(ApplicablePermutations!$Q$3:$S$205,MATCH($A4374,ApplicablePermutations!$P$3:$P$205,0),MATCH($C4374,ApplicablePermutations!$Q$2:$S$2,0))=1,"X","")</f>
        <v>X</v>
      </c>
      <c r="I4374" s="64">
        <f t="shared" si="357"/>
        <v>5.6250000000000001E-2</v>
      </c>
      <c r="J4374" s="64">
        <f t="shared" si="355"/>
        <v>0.25345030861052398</v>
      </c>
      <c r="K4374" s="64">
        <f t="shared" si="354"/>
        <v>4.199342014065803E-2</v>
      </c>
      <c r="L4374" s="67" t="str">
        <f>IF(VLOOKUP($A4374,ApplicablePermutations!$U$3:$V$146,2,0)=1,"X","")</f>
        <v/>
      </c>
      <c r="M4374" t="str">
        <f t="shared" si="353"/>
        <v/>
      </c>
      <c r="N4374" s="64">
        <f t="shared" si="356"/>
        <v>4.199342014065803E-2</v>
      </c>
    </row>
    <row r="4375" spans="1:14" x14ac:dyDescent="0.25">
      <c r="A4375" t="s">
        <v>288</v>
      </c>
      <c r="B4375" t="s">
        <v>331</v>
      </c>
      <c r="C4375" s="65" t="s">
        <v>486</v>
      </c>
      <c r="D4375" s="64">
        <f>IFERROR(INDEX('Feasibility Factor'!$D$5:$N$123,MATCH(VLOOKUP($A4375,PairList!$A$2:$D$205,2,0),'Feasibility Factor'!$C$5:$C$123,0),MATCH(VLOOKUP($B4375,PairList!$F$2:$I$14,2,0),'Feasibility Factor'!$D$3:$N$3,0)),"")</f>
        <v>0</v>
      </c>
      <c r="E4375" s="64">
        <v>0.20625000000000016</v>
      </c>
      <c r="F4375" s="64" t="str">
        <f>IFERROR(INDEX(ESShip!$C$2:$C$99,MATCH(VLOOKUP($A4375,PairList!$A$2:$D$205,3,0),ESShip!$A$2:$A$99,0)),"")</f>
        <v/>
      </c>
      <c r="G4375" s="64">
        <v>0.25345030861052414</v>
      </c>
      <c r="H4375" s="67" t="str">
        <f>IF(INDEX(ApplicablePermutations!$B$3:$N$205,MATCH($A4375,ApplicablePermutations!$A$3:$A$205,0),MATCH($B4375,ApplicablePermutations!$B$2:$N$2,0))*INDEX(ApplicablePermutations!$Q$3:$S$205,MATCH($A4375,ApplicablePermutations!$P$3:$P$205,0),MATCH($C4375,ApplicablePermutations!$Q$2:$S$2,0))=1,"X","")</f>
        <v/>
      </c>
      <c r="I4375" s="64" t="str">
        <f t="shared" si="357"/>
        <v/>
      </c>
      <c r="J4375" s="64" t="str">
        <f t="shared" si="355"/>
        <v/>
      </c>
      <c r="K4375" s="64">
        <f t="shared" si="354"/>
        <v>0</v>
      </c>
      <c r="L4375" s="67" t="str">
        <f>IF(VLOOKUP($A4375,ApplicablePermutations!$U$3:$V$146,2,0)=1,"X","")</f>
        <v/>
      </c>
      <c r="M4375" t="str">
        <f t="shared" si="353"/>
        <v/>
      </c>
      <c r="N4375" s="64">
        <f t="shared" si="356"/>
        <v>0</v>
      </c>
    </row>
    <row r="4376" spans="1:14" x14ac:dyDescent="0.25">
      <c r="A4376" t="s">
        <v>288</v>
      </c>
      <c r="B4376" t="s">
        <v>332</v>
      </c>
      <c r="C4376" s="65" t="s">
        <v>486</v>
      </c>
      <c r="D4376" s="64">
        <f>IFERROR(INDEX('Feasibility Factor'!$D$5:$N$123,MATCH(VLOOKUP($A4376,PairList!$A$2:$D$205,2,0),'Feasibility Factor'!$C$5:$C$123,0),MATCH(VLOOKUP($B4376,PairList!$F$2:$I$14,2,0),'Feasibility Factor'!$D$3:$N$3,0)),"")</f>
        <v>0</v>
      </c>
      <c r="E4376" s="64">
        <v>5.6250000000000001E-2</v>
      </c>
      <c r="F4376" s="64" t="str">
        <f>IFERROR(INDEX(ESShip!$C$2:$C$99,MATCH(VLOOKUP($A4376,PairList!$A$2:$D$205,3,0),ESShip!$A$2:$A$99,0)),"")</f>
        <v/>
      </c>
      <c r="G4376" s="64">
        <v>0.25345030861052398</v>
      </c>
      <c r="H4376" s="67" t="str">
        <f>IF(INDEX(ApplicablePermutations!$B$3:$N$205,MATCH($A4376,ApplicablePermutations!$A$3:$A$205,0),MATCH($B4376,ApplicablePermutations!$B$2:$N$2,0))*INDEX(ApplicablePermutations!$Q$3:$S$205,MATCH($A4376,ApplicablePermutations!$P$3:$P$205,0),MATCH($C4376,ApplicablePermutations!$Q$2:$S$2,0))=1,"X","")</f>
        <v>X</v>
      </c>
      <c r="I4376" s="64">
        <f t="shared" si="357"/>
        <v>5.6250000000000001E-2</v>
      </c>
      <c r="J4376" s="64">
        <f t="shared" si="355"/>
        <v>0.25345030861052398</v>
      </c>
      <c r="K4376" s="64">
        <f t="shared" si="354"/>
        <v>4.199342014065803E-2</v>
      </c>
      <c r="L4376" s="67" t="str">
        <f>IF(VLOOKUP($A4376,ApplicablePermutations!$U$3:$V$146,2,0)=1,"X","")</f>
        <v/>
      </c>
      <c r="M4376" t="str">
        <f t="shared" si="353"/>
        <v/>
      </c>
      <c r="N4376" s="64">
        <f t="shared" si="356"/>
        <v>4.199342014065803E-2</v>
      </c>
    </row>
    <row r="4377" spans="1:14" x14ac:dyDescent="0.25">
      <c r="A4377" t="s">
        <v>288</v>
      </c>
      <c r="B4377" t="s">
        <v>243</v>
      </c>
      <c r="C4377" s="65" t="s">
        <v>486</v>
      </c>
      <c r="D4377" s="64">
        <f>IFERROR(INDEX('Feasibility Factor'!$D$5:$N$123,MATCH(VLOOKUP($A4377,PairList!$A$2:$D$205,2,0),'Feasibility Factor'!$C$5:$C$123,0),MATCH(VLOOKUP($B4377,PairList!$F$2:$I$14,2,0),'Feasibility Factor'!$D$3:$N$3,0)),"")</f>
        <v>0</v>
      </c>
      <c r="E4377" s="64">
        <v>0.20625000000000016</v>
      </c>
      <c r="F4377" s="64" t="str">
        <f>IFERROR(INDEX(ESShip!$C$2:$C$99,MATCH(VLOOKUP($A4377,PairList!$A$2:$D$205,3,0),ESShip!$A$2:$A$99,0)),"")</f>
        <v/>
      </c>
      <c r="G4377" s="64">
        <v>0.25345030861052414</v>
      </c>
      <c r="H4377" s="67" t="str">
        <f>IF(INDEX(ApplicablePermutations!$B$3:$N$205,MATCH($A4377,ApplicablePermutations!$A$3:$A$205,0),MATCH($B4377,ApplicablePermutations!$B$2:$N$2,0))*INDEX(ApplicablePermutations!$Q$3:$S$205,MATCH($A4377,ApplicablePermutations!$P$3:$P$205,0),MATCH($C4377,ApplicablePermutations!$Q$2:$S$2,0))=1,"X","")</f>
        <v/>
      </c>
      <c r="I4377" s="64" t="str">
        <f t="shared" si="357"/>
        <v/>
      </c>
      <c r="J4377" s="64" t="str">
        <f t="shared" si="355"/>
        <v/>
      </c>
      <c r="K4377" s="64">
        <f t="shared" si="354"/>
        <v>0</v>
      </c>
      <c r="L4377" s="67" t="str">
        <f>IF(VLOOKUP($A4377,ApplicablePermutations!$U$3:$V$146,2,0)=1,"X","")</f>
        <v/>
      </c>
      <c r="M4377" t="str">
        <f t="shared" si="353"/>
        <v/>
      </c>
      <c r="N4377" s="64">
        <f t="shared" si="356"/>
        <v>0</v>
      </c>
    </row>
    <row r="4378" spans="1:14" x14ac:dyDescent="0.25">
      <c r="A4378" t="s">
        <v>288</v>
      </c>
      <c r="B4378" t="s">
        <v>333</v>
      </c>
      <c r="C4378" s="65" t="s">
        <v>486</v>
      </c>
      <c r="D4378" s="64">
        <f>IFERROR(INDEX('Feasibility Factor'!$D$5:$N$123,MATCH(VLOOKUP($A4378,PairList!$A$2:$D$205,2,0),'Feasibility Factor'!$C$5:$C$123,0),MATCH(VLOOKUP($B4378,PairList!$F$2:$I$14,2,0),'Feasibility Factor'!$D$3:$N$3,0)),"")</f>
        <v>0</v>
      </c>
      <c r="E4378" s="64">
        <v>0.20625000000000016</v>
      </c>
      <c r="F4378" s="64" t="str">
        <f>IFERROR(INDEX(ESShip!$C$2:$C$99,MATCH(VLOOKUP($A4378,PairList!$A$2:$D$205,3,0),ESShip!$A$2:$A$99,0)),"")</f>
        <v/>
      </c>
      <c r="G4378" s="64">
        <v>0.25345030861052414</v>
      </c>
      <c r="H4378" s="67" t="str">
        <f>IF(INDEX(ApplicablePermutations!$B$3:$N$205,MATCH($A4378,ApplicablePermutations!$A$3:$A$205,0),MATCH($B4378,ApplicablePermutations!$B$2:$N$2,0))*INDEX(ApplicablePermutations!$Q$3:$S$205,MATCH($A4378,ApplicablePermutations!$P$3:$P$205,0),MATCH($C4378,ApplicablePermutations!$Q$2:$S$2,0))=1,"X","")</f>
        <v/>
      </c>
      <c r="I4378" s="64" t="str">
        <f t="shared" si="357"/>
        <v/>
      </c>
      <c r="J4378" s="64" t="str">
        <f t="shared" si="355"/>
        <v/>
      </c>
      <c r="K4378" s="64">
        <f t="shared" si="354"/>
        <v>0</v>
      </c>
      <c r="L4378" s="67" t="str">
        <f>IF(VLOOKUP($A4378,ApplicablePermutations!$U$3:$V$146,2,0)=1,"X","")</f>
        <v/>
      </c>
      <c r="M4378" t="str">
        <f t="shared" ref="M4378:M4441" si="358">IF(L4378="X",1.2,"")</f>
        <v/>
      </c>
      <c r="N4378" s="64">
        <f t="shared" si="356"/>
        <v>0</v>
      </c>
    </row>
    <row r="4379" spans="1:14" x14ac:dyDescent="0.25">
      <c r="A4379" t="s">
        <v>288</v>
      </c>
      <c r="B4379" t="s">
        <v>334</v>
      </c>
      <c r="C4379" s="65" t="s">
        <v>486</v>
      </c>
      <c r="D4379" s="64">
        <f>IFERROR(INDEX('Feasibility Factor'!$D$5:$N$123,MATCH(VLOOKUP($A4379,PairList!$A$2:$D$205,2,0),'Feasibility Factor'!$C$5:$C$123,0),MATCH(VLOOKUP($B4379,PairList!$F$2:$I$14,2,0),'Feasibility Factor'!$D$3:$N$3,0)),"")</f>
        <v>0</v>
      </c>
      <c r="E4379" s="64">
        <v>0.50625000000000009</v>
      </c>
      <c r="F4379" s="64" t="str">
        <f>IFERROR(INDEX(ESShip!$C$2:$C$99,MATCH(VLOOKUP($A4379,PairList!$A$2:$D$205,3,0),ESShip!$A$2:$A$99,0)),"")</f>
        <v/>
      </c>
      <c r="G4379" s="64">
        <v>0.25345030861052398</v>
      </c>
      <c r="H4379" s="67" t="str">
        <f>IF(INDEX(ApplicablePermutations!$B$3:$N$205,MATCH($A4379,ApplicablePermutations!$A$3:$A$205,0),MATCH($B4379,ApplicablePermutations!$B$2:$N$2,0))*INDEX(ApplicablePermutations!$Q$3:$S$205,MATCH($A4379,ApplicablePermutations!$P$3:$P$205,0),MATCH($C4379,ApplicablePermutations!$Q$2:$S$2,0))=1,"X","")</f>
        <v>X</v>
      </c>
      <c r="I4379" s="64">
        <f t="shared" si="357"/>
        <v>0.50625000000000009</v>
      </c>
      <c r="J4379" s="64">
        <f t="shared" si="355"/>
        <v>0.25345030861052398</v>
      </c>
      <c r="K4379" s="64">
        <f t="shared" si="354"/>
        <v>0.37794078126592229</v>
      </c>
      <c r="L4379" s="67" t="str">
        <f>IF(VLOOKUP($A4379,ApplicablePermutations!$U$3:$V$146,2,0)=1,"X","")</f>
        <v/>
      </c>
      <c r="M4379" t="str">
        <f t="shared" si="358"/>
        <v/>
      </c>
      <c r="N4379" s="64">
        <f t="shared" si="356"/>
        <v>0.37794078126592229</v>
      </c>
    </row>
    <row r="4380" spans="1:14" x14ac:dyDescent="0.25">
      <c r="A4380" t="s">
        <v>288</v>
      </c>
      <c r="B4380" t="s">
        <v>94</v>
      </c>
      <c r="C4380" s="65" t="s">
        <v>486</v>
      </c>
      <c r="D4380" s="64">
        <f>IFERROR(INDEX('Feasibility Factor'!$D$5:$N$123,MATCH(VLOOKUP($A4380,PairList!$A$2:$D$205,2,0),'Feasibility Factor'!$C$5:$C$123,0),MATCH(VLOOKUP($B4380,PairList!$F$2:$I$14,2,0),'Feasibility Factor'!$D$3:$N$3,0)),"")</f>
        <v>0</v>
      </c>
      <c r="E4380" s="64">
        <v>5.6250000000000001E-2</v>
      </c>
      <c r="F4380" s="64" t="str">
        <f>IFERROR(INDEX(ESShip!$C$2:$C$99,MATCH(VLOOKUP($A4380,PairList!$A$2:$D$205,3,0),ESShip!$A$2:$A$99,0)),"")</f>
        <v/>
      </c>
      <c r="G4380" s="64">
        <v>0.25345030861052398</v>
      </c>
      <c r="H4380" s="67" t="str">
        <f>IF(INDEX(ApplicablePermutations!$B$3:$N$205,MATCH($A4380,ApplicablePermutations!$A$3:$A$205,0),MATCH($B4380,ApplicablePermutations!$B$2:$N$2,0))*INDEX(ApplicablePermutations!$Q$3:$S$205,MATCH($A4380,ApplicablePermutations!$P$3:$P$205,0),MATCH($C4380,ApplicablePermutations!$Q$2:$S$2,0))=1,"X","")</f>
        <v>X</v>
      </c>
      <c r="I4380" s="64">
        <f t="shared" si="357"/>
        <v>5.6250000000000001E-2</v>
      </c>
      <c r="J4380" s="64">
        <f t="shared" si="355"/>
        <v>0.25345030861052398</v>
      </c>
      <c r="K4380" s="64">
        <f t="shared" si="354"/>
        <v>4.199342014065803E-2</v>
      </c>
      <c r="L4380" s="67" t="str">
        <f>IF(VLOOKUP($A4380,ApplicablePermutations!$U$3:$V$146,2,0)=1,"X","")</f>
        <v/>
      </c>
      <c r="M4380" t="str">
        <f t="shared" si="358"/>
        <v/>
      </c>
      <c r="N4380" s="64">
        <f t="shared" si="356"/>
        <v>4.199342014065803E-2</v>
      </c>
    </row>
    <row r="4381" spans="1:14" x14ac:dyDescent="0.25">
      <c r="A4381" t="s">
        <v>288</v>
      </c>
      <c r="B4381" t="s">
        <v>335</v>
      </c>
      <c r="C4381" s="65" t="s">
        <v>486</v>
      </c>
      <c r="D4381" s="64">
        <f>IFERROR(INDEX('Feasibility Factor'!$D$5:$N$123,MATCH(VLOOKUP($A4381,PairList!$A$2:$D$205,2,0),'Feasibility Factor'!$C$5:$C$123,0),MATCH(VLOOKUP($B4381,PairList!$F$2:$I$14,2,0),'Feasibility Factor'!$D$3:$N$3,0)),"")</f>
        <v>0</v>
      </c>
      <c r="E4381" s="64">
        <v>5.6250000000000001E-2</v>
      </c>
      <c r="F4381" s="64" t="str">
        <f>IFERROR(INDEX(ESShip!$C$2:$C$99,MATCH(VLOOKUP($A4381,PairList!$A$2:$D$205,3,0),ESShip!$A$2:$A$99,0)),"")</f>
        <v/>
      </c>
      <c r="G4381" s="64">
        <v>0.25345030861052398</v>
      </c>
      <c r="H4381" s="67" t="str">
        <f>IF(INDEX(ApplicablePermutations!$B$3:$N$205,MATCH($A4381,ApplicablePermutations!$A$3:$A$205,0),MATCH($B4381,ApplicablePermutations!$B$2:$N$2,0))*INDEX(ApplicablePermutations!$Q$3:$S$205,MATCH($A4381,ApplicablePermutations!$P$3:$P$205,0),MATCH($C4381,ApplicablePermutations!$Q$2:$S$2,0))=1,"X","")</f>
        <v>X</v>
      </c>
      <c r="I4381" s="64">
        <f t="shared" si="357"/>
        <v>5.6250000000000001E-2</v>
      </c>
      <c r="J4381" s="64">
        <f t="shared" si="355"/>
        <v>0.25345030861052398</v>
      </c>
      <c r="K4381" s="64">
        <f t="shared" si="354"/>
        <v>4.199342014065803E-2</v>
      </c>
      <c r="L4381" s="67" t="str">
        <f>IF(VLOOKUP($A4381,ApplicablePermutations!$U$3:$V$146,2,0)=1,"X","")</f>
        <v/>
      </c>
      <c r="M4381" t="str">
        <f t="shared" si="358"/>
        <v/>
      </c>
      <c r="N4381" s="64">
        <f t="shared" si="356"/>
        <v>4.199342014065803E-2</v>
      </c>
    </row>
    <row r="4382" spans="1:14" x14ac:dyDescent="0.25">
      <c r="A4382" t="s">
        <v>288</v>
      </c>
      <c r="B4382" t="s">
        <v>100</v>
      </c>
      <c r="C4382" s="65" t="s">
        <v>486</v>
      </c>
      <c r="D4382" s="64">
        <f>IFERROR(INDEX('Feasibility Factor'!$D$5:$N$123,MATCH(VLOOKUP($A4382,PairList!$A$2:$D$205,2,0),'Feasibility Factor'!$C$5:$C$123,0),MATCH(VLOOKUP($B4382,PairList!$F$2:$I$14,2,0),'Feasibility Factor'!$D$3:$N$3,0)),"")</f>
        <v>0</v>
      </c>
      <c r="E4382" s="64">
        <v>0.20625000000000016</v>
      </c>
      <c r="F4382" s="64" t="str">
        <f>IFERROR(INDEX(ESShip!$C$2:$C$99,MATCH(VLOOKUP($A4382,PairList!$A$2:$D$205,3,0),ESShip!$A$2:$A$99,0)),"")</f>
        <v/>
      </c>
      <c r="G4382" s="64">
        <v>0.25345030861052414</v>
      </c>
      <c r="H4382" s="67" t="str">
        <f>IF(INDEX(ApplicablePermutations!$B$3:$N$205,MATCH($A4382,ApplicablePermutations!$A$3:$A$205,0),MATCH($B4382,ApplicablePermutations!$B$2:$N$2,0))*INDEX(ApplicablePermutations!$Q$3:$S$205,MATCH($A4382,ApplicablePermutations!$P$3:$P$205,0),MATCH($C4382,ApplicablePermutations!$Q$2:$S$2,0))=1,"X","")</f>
        <v/>
      </c>
      <c r="I4382" s="64" t="str">
        <f t="shared" si="357"/>
        <v/>
      </c>
      <c r="J4382" s="64" t="str">
        <f t="shared" si="355"/>
        <v/>
      </c>
      <c r="K4382" s="64">
        <f t="shared" si="354"/>
        <v>0</v>
      </c>
      <c r="L4382" s="67" t="str">
        <f>IF(VLOOKUP($A4382,ApplicablePermutations!$U$3:$V$146,2,0)=1,"X","")</f>
        <v/>
      </c>
      <c r="M4382" t="str">
        <f t="shared" si="358"/>
        <v/>
      </c>
      <c r="N4382" s="64">
        <f t="shared" si="356"/>
        <v>0</v>
      </c>
    </row>
    <row r="4383" spans="1:14" x14ac:dyDescent="0.25">
      <c r="A4383" t="s">
        <v>190</v>
      </c>
      <c r="B4383" t="s">
        <v>327</v>
      </c>
      <c r="C4383" s="65" t="s">
        <v>485</v>
      </c>
      <c r="D4383" s="64">
        <f>IFERROR(INDEX('Feasibility Factor'!$D$5:$N$123,MATCH(VLOOKUP($A4383,PairList!$A$2:$D$205,2,0),'Feasibility Factor'!$C$5:$C$123,0),MATCH(VLOOKUP($B4383,PairList!$F$2:$I$14,2,0),'Feasibility Factor'!$D$3:$N$3,0)),"")</f>
        <v>0</v>
      </c>
      <c r="E4383" s="64">
        <v>0.47500000000000003</v>
      </c>
      <c r="F4383" s="64" t="str">
        <f>IFERROR(INDEX(ESShip!$C$2:$C$99,MATCH(VLOOKUP($A4383,PairList!$A$2:$D$205,3,0),ESShip!$A$2:$A$99,0)),"")</f>
        <v/>
      </c>
      <c r="G4383" s="64">
        <v>0.23851931478273428</v>
      </c>
      <c r="H4383" s="67" t="str">
        <f>IF(INDEX(ApplicablePermutations!$B$3:$N$205,MATCH($A4383,ApplicablePermutations!$A$3:$A$205,0),MATCH($B4383,ApplicablePermutations!$B$2:$N$2,0))*INDEX(ApplicablePermutations!$Q$3:$S$205,MATCH($A4383,ApplicablePermutations!$P$3:$P$205,0),MATCH($C4383,ApplicablePermutations!$Q$2:$S$2,0))=1,"X","")</f>
        <v/>
      </c>
      <c r="I4383" s="64" t="str">
        <f t="shared" si="357"/>
        <v/>
      </c>
      <c r="J4383" s="64" t="str">
        <f t="shared" si="355"/>
        <v/>
      </c>
      <c r="K4383" s="64">
        <f t="shared" si="354"/>
        <v>0</v>
      </c>
      <c r="L4383" s="67" t="str">
        <f>IF(VLOOKUP($A4383,ApplicablePermutations!$U$3:$V$146,2,0)=1,"X","")</f>
        <v/>
      </c>
      <c r="M4383" t="str">
        <f t="shared" si="358"/>
        <v/>
      </c>
      <c r="N4383" s="64">
        <f t="shared" si="356"/>
        <v>0</v>
      </c>
    </row>
    <row r="4384" spans="1:14" x14ac:dyDescent="0.25">
      <c r="A4384" t="s">
        <v>190</v>
      </c>
      <c r="B4384" t="s">
        <v>328</v>
      </c>
      <c r="C4384" s="65" t="s">
        <v>485</v>
      </c>
      <c r="D4384" s="64">
        <f>IFERROR(INDEX('Feasibility Factor'!$D$5:$N$123,MATCH(VLOOKUP($A4384,PairList!$A$2:$D$205,2,0),'Feasibility Factor'!$C$5:$C$123,0),MATCH(VLOOKUP($B4384,PairList!$F$2:$I$14,2,0),'Feasibility Factor'!$D$3:$N$3,0)),"")</f>
        <v>0</v>
      </c>
      <c r="E4384" s="64">
        <v>0</v>
      </c>
      <c r="F4384" s="64" t="str">
        <f>IFERROR(INDEX(ESShip!$C$2:$C$99,MATCH(VLOOKUP($A4384,PairList!$A$2:$D$205,3,0),ESShip!$A$2:$A$99,0)),"")</f>
        <v/>
      </c>
      <c r="G4384" s="64">
        <v>0.23851931478273436</v>
      </c>
      <c r="H4384" s="67" t="str">
        <f>IF(INDEX(ApplicablePermutations!$B$3:$N$205,MATCH($A4384,ApplicablePermutations!$A$3:$A$205,0),MATCH($B4384,ApplicablePermutations!$B$2:$N$2,0))*INDEX(ApplicablePermutations!$Q$3:$S$205,MATCH($A4384,ApplicablePermutations!$P$3:$P$205,0),MATCH($C4384,ApplicablePermutations!$Q$2:$S$2,0))=1,"X","")</f>
        <v/>
      </c>
      <c r="I4384" s="64" t="str">
        <f t="shared" si="357"/>
        <v/>
      </c>
      <c r="J4384" s="64" t="str">
        <f t="shared" si="355"/>
        <v/>
      </c>
      <c r="K4384" s="64">
        <f t="shared" si="354"/>
        <v>0</v>
      </c>
      <c r="L4384" s="67" t="str">
        <f>IF(VLOOKUP($A4384,ApplicablePermutations!$U$3:$V$146,2,0)=1,"X","")</f>
        <v/>
      </c>
      <c r="M4384" t="str">
        <f t="shared" si="358"/>
        <v/>
      </c>
      <c r="N4384" s="64">
        <f t="shared" si="356"/>
        <v>0</v>
      </c>
    </row>
    <row r="4385" spans="1:14" x14ac:dyDescent="0.25">
      <c r="A4385" t="s">
        <v>190</v>
      </c>
      <c r="B4385" t="s">
        <v>226</v>
      </c>
      <c r="C4385" s="65" t="s">
        <v>485</v>
      </c>
      <c r="D4385" s="64" t="str">
        <f>IFERROR(INDEX('Feasibility Factor'!$D$5:$N$123,MATCH(VLOOKUP($A4385,PairList!$A$2:$D$205,2,0),'Feasibility Factor'!$C$5:$C$123,0),MATCH(VLOOKUP($B4385,PairList!$F$2:$I$14,2,0),'Feasibility Factor'!$D$3:$N$3,0)),"")</f>
        <v/>
      </c>
      <c r="E4385" s="64">
        <v>0.47500000000000003</v>
      </c>
      <c r="F4385" s="64" t="str">
        <f>IFERROR(INDEX(ESShip!$C$2:$C$99,MATCH(VLOOKUP($A4385,PairList!$A$2:$D$205,3,0),ESShip!$A$2:$A$99,0)),"")</f>
        <v/>
      </c>
      <c r="G4385" s="64">
        <v>0.23851931478273428</v>
      </c>
      <c r="H4385" s="67" t="e">
        <f>IF(INDEX(ApplicablePermutations!$B$3:$N$205,MATCH($A4385,ApplicablePermutations!$A$3:$A$205,0),MATCH($B4385,ApplicablePermutations!$B$2:$N$2,0))*INDEX(ApplicablePermutations!$Q$3:$S$205,MATCH($A4385,ApplicablePermutations!$P$3:$P$205,0),MATCH($C4385,ApplicablePermutations!$Q$2:$S$2,0))=1,"X","")</f>
        <v>#N/A</v>
      </c>
      <c r="I4385" s="64" t="e">
        <f t="shared" si="357"/>
        <v>#N/A</v>
      </c>
      <c r="J4385" s="64" t="e">
        <f t="shared" si="355"/>
        <v>#N/A</v>
      </c>
      <c r="K4385" s="64" t="e">
        <f t="shared" si="354"/>
        <v>#N/A</v>
      </c>
      <c r="L4385" s="67" t="str">
        <f>IF(VLOOKUP($A4385,ApplicablePermutations!$U$3:$V$146,2,0)=1,"X","")</f>
        <v/>
      </c>
      <c r="M4385" t="str">
        <f t="shared" si="358"/>
        <v/>
      </c>
      <c r="N4385" s="64" t="e">
        <f t="shared" si="356"/>
        <v>#N/A</v>
      </c>
    </row>
    <row r="4386" spans="1:14" x14ac:dyDescent="0.25">
      <c r="A4386" t="s">
        <v>190</v>
      </c>
      <c r="B4386" t="s">
        <v>239</v>
      </c>
      <c r="C4386" s="65" t="s">
        <v>485</v>
      </c>
      <c r="D4386" s="64">
        <f>IFERROR(INDEX('Feasibility Factor'!$D$5:$N$123,MATCH(VLOOKUP($A4386,PairList!$A$2:$D$205,2,0),'Feasibility Factor'!$C$5:$C$123,0),MATCH(VLOOKUP($B4386,PairList!$F$2:$I$14,2,0),'Feasibility Factor'!$D$3:$N$3,0)),"")</f>
        <v>1</v>
      </c>
      <c r="E4386" s="64">
        <v>0</v>
      </c>
      <c r="F4386" s="64" t="str">
        <f>IFERROR(INDEX(ESShip!$C$2:$C$99,MATCH(VLOOKUP($A4386,PairList!$A$2:$D$205,3,0),ESShip!$A$2:$A$99,0)),"")</f>
        <v/>
      </c>
      <c r="G4386" s="64">
        <v>0.23851931478273436</v>
      </c>
      <c r="H4386" s="67" t="str">
        <f>IF(INDEX(ApplicablePermutations!$B$3:$N$205,MATCH($A4386,ApplicablePermutations!$A$3:$A$205,0),MATCH($B4386,ApplicablePermutations!$B$2:$N$2,0))*INDEX(ApplicablePermutations!$Q$3:$S$205,MATCH($A4386,ApplicablePermutations!$P$3:$P$205,0),MATCH($C4386,ApplicablePermutations!$Q$2:$S$2,0))=1,"X","")</f>
        <v>X</v>
      </c>
      <c r="I4386" s="64">
        <f t="shared" si="357"/>
        <v>1</v>
      </c>
      <c r="J4386" s="64">
        <f t="shared" si="355"/>
        <v>0.23851931478273436</v>
      </c>
      <c r="K4386" s="64">
        <f t="shared" si="354"/>
        <v>0.76148068521726564</v>
      </c>
      <c r="L4386" s="67" t="str">
        <f>IF(VLOOKUP($A4386,ApplicablePermutations!$U$3:$V$146,2,0)=1,"X","")</f>
        <v/>
      </c>
      <c r="M4386" t="str">
        <f t="shared" si="358"/>
        <v/>
      </c>
      <c r="N4386" s="64">
        <f t="shared" si="356"/>
        <v>0.76148068521726564</v>
      </c>
    </row>
    <row r="4387" spans="1:14" x14ac:dyDescent="0.25">
      <c r="A4387" t="s">
        <v>190</v>
      </c>
      <c r="B4387" t="s">
        <v>329</v>
      </c>
      <c r="C4387" s="65" t="s">
        <v>485</v>
      </c>
      <c r="D4387" s="64">
        <f>IFERROR(INDEX('Feasibility Factor'!$D$5:$N$123,MATCH(VLOOKUP($A4387,PairList!$A$2:$D$205,2,0),'Feasibility Factor'!$C$5:$C$123,0),MATCH(VLOOKUP($B4387,PairList!$F$2:$I$14,2,0),'Feasibility Factor'!$D$3:$N$3,0)),"")</f>
        <v>0</v>
      </c>
      <c r="E4387" s="64">
        <v>0</v>
      </c>
      <c r="F4387" s="64" t="str">
        <f>IFERROR(INDEX(ESShip!$C$2:$C$99,MATCH(VLOOKUP($A4387,PairList!$A$2:$D$205,3,0),ESShip!$A$2:$A$99,0)),"")</f>
        <v/>
      </c>
      <c r="G4387" s="64">
        <v>0.23851931478273436</v>
      </c>
      <c r="H4387" s="67" t="str">
        <f>IF(INDEX(ApplicablePermutations!$B$3:$N$205,MATCH($A4387,ApplicablePermutations!$A$3:$A$205,0),MATCH($B4387,ApplicablePermutations!$B$2:$N$2,0))*INDEX(ApplicablePermutations!$Q$3:$S$205,MATCH($A4387,ApplicablePermutations!$P$3:$P$205,0),MATCH($C4387,ApplicablePermutations!$Q$2:$S$2,0))=1,"X","")</f>
        <v/>
      </c>
      <c r="I4387" s="64" t="str">
        <f t="shared" si="357"/>
        <v/>
      </c>
      <c r="J4387" s="64" t="str">
        <f t="shared" si="355"/>
        <v/>
      </c>
      <c r="K4387" s="64">
        <f t="shared" si="354"/>
        <v>0</v>
      </c>
      <c r="L4387" s="67" t="str">
        <f>IF(VLOOKUP($A4387,ApplicablePermutations!$U$3:$V$146,2,0)=1,"X","")</f>
        <v/>
      </c>
      <c r="M4387" t="str">
        <f t="shared" si="358"/>
        <v/>
      </c>
      <c r="N4387" s="64">
        <f t="shared" si="356"/>
        <v>0</v>
      </c>
    </row>
    <row r="4388" spans="1:14" x14ac:dyDescent="0.25">
      <c r="A4388" t="s">
        <v>190</v>
      </c>
      <c r="B4388" t="s">
        <v>330</v>
      </c>
      <c r="C4388" s="65" t="s">
        <v>485</v>
      </c>
      <c r="D4388" s="64">
        <f>IFERROR(INDEX('Feasibility Factor'!$D$5:$N$123,MATCH(VLOOKUP($A4388,PairList!$A$2:$D$205,2,0),'Feasibility Factor'!$C$5:$C$123,0),MATCH(VLOOKUP($B4388,PairList!$F$2:$I$14,2,0),'Feasibility Factor'!$D$3:$N$3,0)),"")</f>
        <v>0</v>
      </c>
      <c r="E4388" s="64">
        <v>0</v>
      </c>
      <c r="F4388" s="64" t="str">
        <f>IFERROR(INDEX(ESShip!$C$2:$C$99,MATCH(VLOOKUP($A4388,PairList!$A$2:$D$205,3,0),ESShip!$A$2:$A$99,0)),"")</f>
        <v/>
      </c>
      <c r="G4388" s="64">
        <v>0.23851931478273436</v>
      </c>
      <c r="H4388" s="67" t="str">
        <f>IF(INDEX(ApplicablePermutations!$B$3:$N$205,MATCH($A4388,ApplicablePermutations!$A$3:$A$205,0),MATCH($B4388,ApplicablePermutations!$B$2:$N$2,0))*INDEX(ApplicablePermutations!$Q$3:$S$205,MATCH($A4388,ApplicablePermutations!$P$3:$P$205,0),MATCH($C4388,ApplicablePermutations!$Q$2:$S$2,0))=1,"X","")</f>
        <v/>
      </c>
      <c r="I4388" s="64" t="str">
        <f t="shared" si="357"/>
        <v/>
      </c>
      <c r="J4388" s="64" t="str">
        <f t="shared" si="355"/>
        <v/>
      </c>
      <c r="K4388" s="64">
        <f t="shared" si="354"/>
        <v>0</v>
      </c>
      <c r="L4388" s="67" t="str">
        <f>IF(VLOOKUP($A4388,ApplicablePermutations!$U$3:$V$146,2,0)=1,"X","")</f>
        <v/>
      </c>
      <c r="M4388" t="str">
        <f t="shared" si="358"/>
        <v/>
      </c>
      <c r="N4388" s="64">
        <f t="shared" si="356"/>
        <v>0</v>
      </c>
    </row>
    <row r="4389" spans="1:14" x14ac:dyDescent="0.25">
      <c r="A4389" t="s">
        <v>190</v>
      </c>
      <c r="B4389" t="s">
        <v>331</v>
      </c>
      <c r="C4389" s="65" t="s">
        <v>485</v>
      </c>
      <c r="D4389" s="64">
        <f>IFERROR(INDEX('Feasibility Factor'!$D$5:$N$123,MATCH(VLOOKUP($A4389,PairList!$A$2:$D$205,2,0),'Feasibility Factor'!$C$5:$C$123,0),MATCH(VLOOKUP($B4389,PairList!$F$2:$I$14,2,0),'Feasibility Factor'!$D$3:$N$3,0)),"")</f>
        <v>0</v>
      </c>
      <c r="E4389" s="64">
        <v>0.47500000000000003</v>
      </c>
      <c r="F4389" s="64" t="str">
        <f>IFERROR(INDEX(ESShip!$C$2:$C$99,MATCH(VLOOKUP($A4389,PairList!$A$2:$D$205,3,0),ESShip!$A$2:$A$99,0)),"")</f>
        <v/>
      </c>
      <c r="G4389" s="64">
        <v>0.23851931478273428</v>
      </c>
      <c r="H4389" s="67" t="str">
        <f>IF(INDEX(ApplicablePermutations!$B$3:$N$205,MATCH($A4389,ApplicablePermutations!$A$3:$A$205,0),MATCH($B4389,ApplicablePermutations!$B$2:$N$2,0))*INDEX(ApplicablePermutations!$Q$3:$S$205,MATCH($A4389,ApplicablePermutations!$P$3:$P$205,0),MATCH($C4389,ApplicablePermutations!$Q$2:$S$2,0))=1,"X","")</f>
        <v/>
      </c>
      <c r="I4389" s="64" t="str">
        <f t="shared" si="357"/>
        <v/>
      </c>
      <c r="J4389" s="64" t="str">
        <f t="shared" si="355"/>
        <v/>
      </c>
      <c r="K4389" s="64">
        <f t="shared" si="354"/>
        <v>0</v>
      </c>
      <c r="L4389" s="67" t="str">
        <f>IF(VLOOKUP($A4389,ApplicablePermutations!$U$3:$V$146,2,0)=1,"X","")</f>
        <v/>
      </c>
      <c r="M4389" t="str">
        <f t="shared" si="358"/>
        <v/>
      </c>
      <c r="N4389" s="64">
        <f t="shared" si="356"/>
        <v>0</v>
      </c>
    </row>
    <row r="4390" spans="1:14" x14ac:dyDescent="0.25">
      <c r="A4390" t="s">
        <v>190</v>
      </c>
      <c r="B4390" t="s">
        <v>332</v>
      </c>
      <c r="C4390" s="65" t="s">
        <v>485</v>
      </c>
      <c r="D4390" s="64">
        <f>IFERROR(INDEX('Feasibility Factor'!$D$5:$N$123,MATCH(VLOOKUP($A4390,PairList!$A$2:$D$205,2,0),'Feasibility Factor'!$C$5:$C$123,0),MATCH(VLOOKUP($B4390,PairList!$F$2:$I$14,2,0),'Feasibility Factor'!$D$3:$N$3,0)),"")</f>
        <v>0</v>
      </c>
      <c r="E4390" s="64">
        <v>0</v>
      </c>
      <c r="F4390" s="64" t="str">
        <f>IFERROR(INDEX(ESShip!$C$2:$C$99,MATCH(VLOOKUP($A4390,PairList!$A$2:$D$205,3,0),ESShip!$A$2:$A$99,0)),"")</f>
        <v/>
      </c>
      <c r="G4390" s="64">
        <v>0.23851931478273436</v>
      </c>
      <c r="H4390" s="67" t="str">
        <f>IF(INDEX(ApplicablePermutations!$B$3:$N$205,MATCH($A4390,ApplicablePermutations!$A$3:$A$205,0),MATCH($B4390,ApplicablePermutations!$B$2:$N$2,0))*INDEX(ApplicablePermutations!$Q$3:$S$205,MATCH($A4390,ApplicablePermutations!$P$3:$P$205,0),MATCH($C4390,ApplicablePermutations!$Q$2:$S$2,0))=1,"X","")</f>
        <v/>
      </c>
      <c r="I4390" s="64" t="str">
        <f t="shared" si="357"/>
        <v/>
      </c>
      <c r="J4390" s="64" t="str">
        <f t="shared" si="355"/>
        <v/>
      </c>
      <c r="K4390" s="64">
        <f t="shared" si="354"/>
        <v>0</v>
      </c>
      <c r="L4390" s="67" t="str">
        <f>IF(VLOOKUP($A4390,ApplicablePermutations!$U$3:$V$146,2,0)=1,"X","")</f>
        <v/>
      </c>
      <c r="M4390" t="str">
        <f t="shared" si="358"/>
        <v/>
      </c>
      <c r="N4390" s="64">
        <f t="shared" si="356"/>
        <v>0</v>
      </c>
    </row>
    <row r="4391" spans="1:14" x14ac:dyDescent="0.25">
      <c r="A4391" t="s">
        <v>190</v>
      </c>
      <c r="B4391" t="s">
        <v>243</v>
      </c>
      <c r="C4391" s="65" t="s">
        <v>485</v>
      </c>
      <c r="D4391" s="64">
        <f>IFERROR(INDEX('Feasibility Factor'!$D$5:$N$123,MATCH(VLOOKUP($A4391,PairList!$A$2:$D$205,2,0),'Feasibility Factor'!$C$5:$C$123,0),MATCH(VLOOKUP($B4391,PairList!$F$2:$I$14,2,0),'Feasibility Factor'!$D$3:$N$3,0)),"")</f>
        <v>0</v>
      </c>
      <c r="E4391" s="64">
        <v>0.47500000000000003</v>
      </c>
      <c r="F4391" s="64" t="str">
        <f>IFERROR(INDEX(ESShip!$C$2:$C$99,MATCH(VLOOKUP($A4391,PairList!$A$2:$D$205,3,0),ESShip!$A$2:$A$99,0)),"")</f>
        <v/>
      </c>
      <c r="G4391" s="64">
        <v>0.23851931478273428</v>
      </c>
      <c r="H4391" s="67" t="str">
        <f>IF(INDEX(ApplicablePermutations!$B$3:$N$205,MATCH($A4391,ApplicablePermutations!$A$3:$A$205,0),MATCH($B4391,ApplicablePermutations!$B$2:$N$2,0))*INDEX(ApplicablePermutations!$Q$3:$S$205,MATCH($A4391,ApplicablePermutations!$P$3:$P$205,0),MATCH($C4391,ApplicablePermutations!$Q$2:$S$2,0))=1,"X","")</f>
        <v/>
      </c>
      <c r="I4391" s="64" t="str">
        <f t="shared" si="357"/>
        <v/>
      </c>
      <c r="J4391" s="64" t="str">
        <f t="shared" si="355"/>
        <v/>
      </c>
      <c r="K4391" s="64">
        <f t="shared" si="354"/>
        <v>0</v>
      </c>
      <c r="L4391" s="67" t="str">
        <f>IF(VLOOKUP($A4391,ApplicablePermutations!$U$3:$V$146,2,0)=1,"X","")</f>
        <v/>
      </c>
      <c r="M4391" t="str">
        <f t="shared" si="358"/>
        <v/>
      </c>
      <c r="N4391" s="64">
        <f t="shared" si="356"/>
        <v>0</v>
      </c>
    </row>
    <row r="4392" spans="1:14" x14ac:dyDescent="0.25">
      <c r="A4392" t="s">
        <v>190</v>
      </c>
      <c r="B4392" t="s">
        <v>333</v>
      </c>
      <c r="C4392" s="65" t="s">
        <v>485</v>
      </c>
      <c r="D4392" s="64">
        <f>IFERROR(INDEX('Feasibility Factor'!$D$5:$N$123,MATCH(VLOOKUP($A4392,PairList!$A$2:$D$205,2,0),'Feasibility Factor'!$C$5:$C$123,0),MATCH(VLOOKUP($B4392,PairList!$F$2:$I$14,2,0),'Feasibility Factor'!$D$3:$N$3,0)),"")</f>
        <v>0</v>
      </c>
      <c r="E4392" s="64">
        <v>0.47500000000000003</v>
      </c>
      <c r="F4392" s="64" t="str">
        <f>IFERROR(INDEX(ESShip!$C$2:$C$99,MATCH(VLOOKUP($A4392,PairList!$A$2:$D$205,3,0),ESShip!$A$2:$A$99,0)),"")</f>
        <v/>
      </c>
      <c r="G4392" s="64">
        <v>0.23851931478273428</v>
      </c>
      <c r="H4392" s="67" t="str">
        <f>IF(INDEX(ApplicablePermutations!$B$3:$N$205,MATCH($A4392,ApplicablePermutations!$A$3:$A$205,0),MATCH($B4392,ApplicablePermutations!$B$2:$N$2,0))*INDEX(ApplicablePermutations!$Q$3:$S$205,MATCH($A4392,ApplicablePermutations!$P$3:$P$205,0),MATCH($C4392,ApplicablePermutations!$Q$2:$S$2,0))=1,"X","")</f>
        <v/>
      </c>
      <c r="I4392" s="64" t="str">
        <f t="shared" si="357"/>
        <v/>
      </c>
      <c r="J4392" s="64" t="str">
        <f t="shared" si="355"/>
        <v/>
      </c>
      <c r="K4392" s="64">
        <f t="shared" si="354"/>
        <v>0</v>
      </c>
      <c r="L4392" s="67" t="str">
        <f>IF(VLOOKUP($A4392,ApplicablePermutations!$U$3:$V$146,2,0)=1,"X","")</f>
        <v/>
      </c>
      <c r="M4392" t="str">
        <f t="shared" si="358"/>
        <v/>
      </c>
      <c r="N4392" s="64">
        <f t="shared" si="356"/>
        <v>0</v>
      </c>
    </row>
    <row r="4393" spans="1:14" x14ac:dyDescent="0.25">
      <c r="A4393" t="s">
        <v>190</v>
      </c>
      <c r="B4393" t="s">
        <v>334</v>
      </c>
      <c r="C4393" s="65" t="s">
        <v>485</v>
      </c>
      <c r="D4393" s="64">
        <f>IFERROR(INDEX('Feasibility Factor'!$D$5:$N$123,MATCH(VLOOKUP($A4393,PairList!$A$2:$D$205,2,0),'Feasibility Factor'!$C$5:$C$123,0),MATCH(VLOOKUP($B4393,PairList!$F$2:$I$14,2,0),'Feasibility Factor'!$D$3:$N$3,0)),"")</f>
        <v>0</v>
      </c>
      <c r="E4393" s="64">
        <v>0</v>
      </c>
      <c r="F4393" s="64" t="str">
        <f>IFERROR(INDEX(ESShip!$C$2:$C$99,MATCH(VLOOKUP($A4393,PairList!$A$2:$D$205,3,0),ESShip!$A$2:$A$99,0)),"")</f>
        <v/>
      </c>
      <c r="G4393" s="64">
        <v>0.23851931478273436</v>
      </c>
      <c r="H4393" s="67" t="str">
        <f>IF(INDEX(ApplicablePermutations!$B$3:$N$205,MATCH($A4393,ApplicablePermutations!$A$3:$A$205,0),MATCH($B4393,ApplicablePermutations!$B$2:$N$2,0))*INDEX(ApplicablePermutations!$Q$3:$S$205,MATCH($A4393,ApplicablePermutations!$P$3:$P$205,0),MATCH($C4393,ApplicablePermutations!$Q$2:$S$2,0))=1,"X","")</f>
        <v/>
      </c>
      <c r="I4393" s="64" t="str">
        <f t="shared" si="357"/>
        <v/>
      </c>
      <c r="J4393" s="64" t="str">
        <f t="shared" si="355"/>
        <v/>
      </c>
      <c r="K4393" s="64">
        <f t="shared" si="354"/>
        <v>0</v>
      </c>
      <c r="L4393" s="67" t="str">
        <f>IF(VLOOKUP($A4393,ApplicablePermutations!$U$3:$V$146,2,0)=1,"X","")</f>
        <v/>
      </c>
      <c r="M4393" t="str">
        <f t="shared" si="358"/>
        <v/>
      </c>
      <c r="N4393" s="64">
        <f t="shared" si="356"/>
        <v>0</v>
      </c>
    </row>
    <row r="4394" spans="1:14" x14ac:dyDescent="0.25">
      <c r="A4394" t="s">
        <v>190</v>
      </c>
      <c r="B4394" t="s">
        <v>94</v>
      </c>
      <c r="C4394" s="65" t="s">
        <v>485</v>
      </c>
      <c r="D4394" s="64">
        <f>IFERROR(INDEX('Feasibility Factor'!$D$5:$N$123,MATCH(VLOOKUP($A4394,PairList!$A$2:$D$205,2,0),'Feasibility Factor'!$C$5:$C$123,0),MATCH(VLOOKUP($B4394,PairList!$F$2:$I$14,2,0),'Feasibility Factor'!$D$3:$N$3,0)),"")</f>
        <v>0</v>
      </c>
      <c r="E4394" s="64">
        <v>0</v>
      </c>
      <c r="F4394" s="64" t="str">
        <f>IFERROR(INDEX(ESShip!$C$2:$C$99,MATCH(VLOOKUP($A4394,PairList!$A$2:$D$205,3,0),ESShip!$A$2:$A$99,0)),"")</f>
        <v/>
      </c>
      <c r="G4394" s="64">
        <v>0.23851931478273436</v>
      </c>
      <c r="H4394" s="67" t="str">
        <f>IF(INDEX(ApplicablePermutations!$B$3:$N$205,MATCH($A4394,ApplicablePermutations!$A$3:$A$205,0),MATCH($B4394,ApplicablePermutations!$B$2:$N$2,0))*INDEX(ApplicablePermutations!$Q$3:$S$205,MATCH($A4394,ApplicablePermutations!$P$3:$P$205,0),MATCH($C4394,ApplicablePermutations!$Q$2:$S$2,0))=1,"X","")</f>
        <v>X</v>
      </c>
      <c r="I4394" s="64">
        <f t="shared" si="357"/>
        <v>0.47499999999999992</v>
      </c>
      <c r="J4394" s="64">
        <f t="shared" si="355"/>
        <v>0.23851931478273436</v>
      </c>
      <c r="K4394" s="64">
        <f t="shared" si="354"/>
        <v>0.36170332547820111</v>
      </c>
      <c r="L4394" s="67" t="str">
        <f>IF(VLOOKUP($A4394,ApplicablePermutations!$U$3:$V$146,2,0)=1,"X","")</f>
        <v/>
      </c>
      <c r="M4394" t="str">
        <f t="shared" si="358"/>
        <v/>
      </c>
      <c r="N4394" s="64">
        <f t="shared" si="356"/>
        <v>0.36170332547820111</v>
      </c>
    </row>
    <row r="4395" spans="1:14" x14ac:dyDescent="0.25">
      <c r="A4395" t="s">
        <v>190</v>
      </c>
      <c r="B4395" t="s">
        <v>335</v>
      </c>
      <c r="C4395" s="65" t="s">
        <v>485</v>
      </c>
      <c r="D4395" s="64">
        <f>IFERROR(INDEX('Feasibility Factor'!$D$5:$N$123,MATCH(VLOOKUP($A4395,PairList!$A$2:$D$205,2,0),'Feasibility Factor'!$C$5:$C$123,0),MATCH(VLOOKUP($B4395,PairList!$F$2:$I$14,2,0),'Feasibility Factor'!$D$3:$N$3,0)),"")</f>
        <v>0</v>
      </c>
      <c r="E4395" s="64">
        <v>0</v>
      </c>
      <c r="F4395" s="64" t="str">
        <f>IFERROR(INDEX(ESShip!$C$2:$C$99,MATCH(VLOOKUP($A4395,PairList!$A$2:$D$205,3,0),ESShip!$A$2:$A$99,0)),"")</f>
        <v/>
      </c>
      <c r="G4395" s="64">
        <v>0.23851931478273436</v>
      </c>
      <c r="H4395" s="67" t="str">
        <f>IF(INDEX(ApplicablePermutations!$B$3:$N$205,MATCH($A4395,ApplicablePermutations!$A$3:$A$205,0),MATCH($B4395,ApplicablePermutations!$B$2:$N$2,0))*INDEX(ApplicablePermutations!$Q$3:$S$205,MATCH($A4395,ApplicablePermutations!$P$3:$P$205,0),MATCH($C4395,ApplicablePermutations!$Q$2:$S$2,0))=1,"X","")</f>
        <v/>
      </c>
      <c r="I4395" s="64" t="str">
        <f t="shared" si="357"/>
        <v/>
      </c>
      <c r="J4395" s="64" t="str">
        <f t="shared" si="355"/>
        <v/>
      </c>
      <c r="K4395" s="64">
        <f t="shared" si="354"/>
        <v>0</v>
      </c>
      <c r="L4395" s="67" t="str">
        <f>IF(VLOOKUP($A4395,ApplicablePermutations!$U$3:$V$146,2,0)=1,"X","")</f>
        <v/>
      </c>
      <c r="M4395" t="str">
        <f t="shared" si="358"/>
        <v/>
      </c>
      <c r="N4395" s="64">
        <f t="shared" si="356"/>
        <v>0</v>
      </c>
    </row>
    <row r="4396" spans="1:14" x14ac:dyDescent="0.25">
      <c r="A4396" t="s">
        <v>190</v>
      </c>
      <c r="B4396" t="s">
        <v>100</v>
      </c>
      <c r="C4396" s="65" t="s">
        <v>485</v>
      </c>
      <c r="D4396" s="64">
        <f>IFERROR(INDEX('Feasibility Factor'!$D$5:$N$123,MATCH(VLOOKUP($A4396,PairList!$A$2:$D$205,2,0),'Feasibility Factor'!$C$5:$C$123,0),MATCH(VLOOKUP($B4396,PairList!$F$2:$I$14,2,0),'Feasibility Factor'!$D$3:$N$3,0)),"")</f>
        <v>0</v>
      </c>
      <c r="E4396" s="64">
        <v>0.47500000000000003</v>
      </c>
      <c r="F4396" s="64" t="str">
        <f>IFERROR(INDEX(ESShip!$C$2:$C$99,MATCH(VLOOKUP($A4396,PairList!$A$2:$D$205,3,0),ESShip!$A$2:$A$99,0)),"")</f>
        <v/>
      </c>
      <c r="G4396" s="64">
        <v>0.23851931478273428</v>
      </c>
      <c r="H4396" s="67" t="str">
        <f>IF(INDEX(ApplicablePermutations!$B$3:$N$205,MATCH($A4396,ApplicablePermutations!$A$3:$A$205,0),MATCH($B4396,ApplicablePermutations!$B$2:$N$2,0))*INDEX(ApplicablePermutations!$Q$3:$S$205,MATCH($A4396,ApplicablePermutations!$P$3:$P$205,0),MATCH($C4396,ApplicablePermutations!$Q$2:$S$2,0))=1,"X","")</f>
        <v/>
      </c>
      <c r="I4396" s="64" t="str">
        <f t="shared" si="357"/>
        <v/>
      </c>
      <c r="J4396" s="64" t="str">
        <f t="shared" si="355"/>
        <v/>
      </c>
      <c r="K4396" s="64">
        <f t="shared" si="354"/>
        <v>0</v>
      </c>
      <c r="L4396" s="67" t="str">
        <f>IF(VLOOKUP($A4396,ApplicablePermutations!$U$3:$V$146,2,0)=1,"X","")</f>
        <v/>
      </c>
      <c r="M4396" t="str">
        <f t="shared" si="358"/>
        <v/>
      </c>
      <c r="N4396" s="64">
        <f t="shared" si="356"/>
        <v>0</v>
      </c>
    </row>
    <row r="4397" spans="1:14" x14ac:dyDescent="0.25">
      <c r="A4397" t="s">
        <v>190</v>
      </c>
      <c r="B4397" t="s">
        <v>327</v>
      </c>
      <c r="C4397" s="65" t="s">
        <v>486</v>
      </c>
      <c r="D4397" s="64">
        <f>IFERROR(INDEX('Feasibility Factor'!$D$5:$N$123,MATCH(VLOOKUP($A4397,PairList!$A$2:$D$205,2,0),'Feasibility Factor'!$C$5:$C$123,0),MATCH(VLOOKUP($B4397,PairList!$F$2:$I$14,2,0),'Feasibility Factor'!$D$3:$N$3,0)),"")</f>
        <v>0</v>
      </c>
      <c r="E4397" s="64">
        <v>0.47500000000000003</v>
      </c>
      <c r="F4397" s="64" t="str">
        <f>IFERROR(INDEX(ESShip!$C$2:$C$99,MATCH(VLOOKUP($A4397,PairList!$A$2:$D$205,3,0),ESShip!$A$2:$A$99,0)),"")</f>
        <v/>
      </c>
      <c r="G4397" s="64">
        <v>0.23851931478273428</v>
      </c>
      <c r="H4397" s="67" t="str">
        <f>IF(INDEX(ApplicablePermutations!$B$3:$N$205,MATCH($A4397,ApplicablePermutations!$A$3:$A$205,0),MATCH($B4397,ApplicablePermutations!$B$2:$N$2,0))*INDEX(ApplicablePermutations!$Q$3:$S$205,MATCH($A4397,ApplicablePermutations!$P$3:$P$205,0),MATCH($C4397,ApplicablePermutations!$Q$2:$S$2,0))=1,"X","")</f>
        <v/>
      </c>
      <c r="I4397" s="64" t="str">
        <f t="shared" si="357"/>
        <v/>
      </c>
      <c r="J4397" s="64" t="str">
        <f t="shared" si="355"/>
        <v/>
      </c>
      <c r="K4397" s="64">
        <f t="shared" si="354"/>
        <v>0</v>
      </c>
      <c r="L4397" s="67" t="str">
        <f>IF(VLOOKUP($A4397,ApplicablePermutations!$U$3:$V$146,2,0)=1,"X","")</f>
        <v/>
      </c>
      <c r="M4397" t="str">
        <f t="shared" si="358"/>
        <v/>
      </c>
      <c r="N4397" s="64">
        <f t="shared" si="356"/>
        <v>0</v>
      </c>
    </row>
    <row r="4398" spans="1:14" x14ac:dyDescent="0.25">
      <c r="A4398" t="s">
        <v>190</v>
      </c>
      <c r="B4398" t="s">
        <v>328</v>
      </c>
      <c r="C4398" s="65" t="s">
        <v>486</v>
      </c>
      <c r="D4398" s="64">
        <f>IFERROR(INDEX('Feasibility Factor'!$D$5:$N$123,MATCH(VLOOKUP($A4398,PairList!$A$2:$D$205,2,0),'Feasibility Factor'!$C$5:$C$123,0),MATCH(VLOOKUP($B4398,PairList!$F$2:$I$14,2,0),'Feasibility Factor'!$D$3:$N$3,0)),"")</f>
        <v>0</v>
      </c>
      <c r="E4398" s="64">
        <v>0</v>
      </c>
      <c r="F4398" s="64" t="str">
        <f>IFERROR(INDEX(ESShip!$C$2:$C$99,MATCH(VLOOKUP($A4398,PairList!$A$2:$D$205,3,0),ESShip!$A$2:$A$99,0)),"")</f>
        <v/>
      </c>
      <c r="G4398" s="64">
        <v>0.23851931478273436</v>
      </c>
      <c r="H4398" s="67" t="str">
        <f>IF(INDEX(ApplicablePermutations!$B$3:$N$205,MATCH($A4398,ApplicablePermutations!$A$3:$A$205,0),MATCH($B4398,ApplicablePermutations!$B$2:$N$2,0))*INDEX(ApplicablePermutations!$Q$3:$S$205,MATCH($A4398,ApplicablePermutations!$P$3:$P$205,0),MATCH($C4398,ApplicablePermutations!$Q$2:$S$2,0))=1,"X","")</f>
        <v/>
      </c>
      <c r="I4398" s="64" t="str">
        <f t="shared" si="357"/>
        <v/>
      </c>
      <c r="J4398" s="64" t="str">
        <f t="shared" si="355"/>
        <v/>
      </c>
      <c r="K4398" s="64">
        <f t="shared" si="354"/>
        <v>0</v>
      </c>
      <c r="L4398" s="67" t="str">
        <f>IF(VLOOKUP($A4398,ApplicablePermutations!$U$3:$V$146,2,0)=1,"X","")</f>
        <v/>
      </c>
      <c r="M4398" t="str">
        <f t="shared" si="358"/>
        <v/>
      </c>
      <c r="N4398" s="64">
        <f t="shared" si="356"/>
        <v>0</v>
      </c>
    </row>
    <row r="4399" spans="1:14" x14ac:dyDescent="0.25">
      <c r="A4399" t="s">
        <v>190</v>
      </c>
      <c r="B4399" t="s">
        <v>226</v>
      </c>
      <c r="C4399" s="65" t="s">
        <v>486</v>
      </c>
      <c r="D4399" s="64" t="str">
        <f>IFERROR(INDEX('Feasibility Factor'!$D$5:$N$123,MATCH(VLOOKUP($A4399,PairList!$A$2:$D$205,2,0),'Feasibility Factor'!$C$5:$C$123,0),MATCH(VLOOKUP($B4399,PairList!$F$2:$I$14,2,0),'Feasibility Factor'!$D$3:$N$3,0)),"")</f>
        <v/>
      </c>
      <c r="E4399" s="64">
        <v>0.47500000000000003</v>
      </c>
      <c r="F4399" s="64" t="str">
        <f>IFERROR(INDEX(ESShip!$C$2:$C$99,MATCH(VLOOKUP($A4399,PairList!$A$2:$D$205,3,0),ESShip!$A$2:$A$99,0)),"")</f>
        <v/>
      </c>
      <c r="G4399" s="64">
        <v>0.23851931478273428</v>
      </c>
      <c r="H4399" s="67" t="e">
        <f>IF(INDEX(ApplicablePermutations!$B$3:$N$205,MATCH($A4399,ApplicablePermutations!$A$3:$A$205,0),MATCH($B4399,ApplicablePermutations!$B$2:$N$2,0))*INDEX(ApplicablePermutations!$Q$3:$S$205,MATCH($A4399,ApplicablePermutations!$P$3:$P$205,0),MATCH($C4399,ApplicablePermutations!$Q$2:$S$2,0))=1,"X","")</f>
        <v>#N/A</v>
      </c>
      <c r="I4399" s="64" t="e">
        <f t="shared" si="357"/>
        <v>#N/A</v>
      </c>
      <c r="J4399" s="64" t="e">
        <f t="shared" si="355"/>
        <v>#N/A</v>
      </c>
      <c r="K4399" s="64" t="e">
        <f t="shared" ref="K4399:K4462" si="359">IF(H4399="X",I4399*(1-J4399),0)</f>
        <v>#N/A</v>
      </c>
      <c r="L4399" s="67" t="str">
        <f>IF(VLOOKUP($A4399,ApplicablePermutations!$U$3:$V$146,2,0)=1,"X","")</f>
        <v/>
      </c>
      <c r="M4399" t="str">
        <f t="shared" si="358"/>
        <v/>
      </c>
      <c r="N4399" s="64" t="e">
        <f t="shared" si="356"/>
        <v>#N/A</v>
      </c>
    </row>
    <row r="4400" spans="1:14" x14ac:dyDescent="0.25">
      <c r="A4400" t="s">
        <v>190</v>
      </c>
      <c r="B4400" t="s">
        <v>239</v>
      </c>
      <c r="C4400" s="65" t="s">
        <v>486</v>
      </c>
      <c r="D4400" s="64">
        <f>IFERROR(INDEX('Feasibility Factor'!$D$5:$N$123,MATCH(VLOOKUP($A4400,PairList!$A$2:$D$205,2,0),'Feasibility Factor'!$C$5:$C$123,0),MATCH(VLOOKUP($B4400,PairList!$F$2:$I$14,2,0),'Feasibility Factor'!$D$3:$N$3,0)),"")</f>
        <v>1</v>
      </c>
      <c r="E4400" s="64">
        <v>0</v>
      </c>
      <c r="F4400" s="64" t="str">
        <f>IFERROR(INDEX(ESShip!$C$2:$C$99,MATCH(VLOOKUP($A4400,PairList!$A$2:$D$205,3,0),ESShip!$A$2:$A$99,0)),"")</f>
        <v/>
      </c>
      <c r="G4400" s="64">
        <v>0.23851931478273436</v>
      </c>
      <c r="H4400" s="67" t="str">
        <f>IF(INDEX(ApplicablePermutations!$B$3:$N$205,MATCH($A4400,ApplicablePermutations!$A$3:$A$205,0),MATCH($B4400,ApplicablePermutations!$B$2:$N$2,0))*INDEX(ApplicablePermutations!$Q$3:$S$205,MATCH($A4400,ApplicablePermutations!$P$3:$P$205,0),MATCH($C4400,ApplicablePermutations!$Q$2:$S$2,0))=1,"X","")</f>
        <v>X</v>
      </c>
      <c r="I4400" s="64">
        <f t="shared" si="357"/>
        <v>1</v>
      </c>
      <c r="J4400" s="64">
        <f t="shared" si="355"/>
        <v>0.23851931478273436</v>
      </c>
      <c r="K4400" s="64">
        <f t="shared" si="359"/>
        <v>0.76148068521726564</v>
      </c>
      <c r="L4400" s="67" t="str">
        <f>IF(VLOOKUP($A4400,ApplicablePermutations!$U$3:$V$146,2,0)=1,"X","")</f>
        <v/>
      </c>
      <c r="M4400" t="str">
        <f t="shared" si="358"/>
        <v/>
      </c>
      <c r="N4400" s="64">
        <f t="shared" si="356"/>
        <v>0.76148068521726564</v>
      </c>
    </row>
    <row r="4401" spans="1:14" x14ac:dyDescent="0.25">
      <c r="A4401" t="s">
        <v>190</v>
      </c>
      <c r="B4401" t="s">
        <v>329</v>
      </c>
      <c r="C4401" s="65" t="s">
        <v>486</v>
      </c>
      <c r="D4401" s="64">
        <f>IFERROR(INDEX('Feasibility Factor'!$D$5:$N$123,MATCH(VLOOKUP($A4401,PairList!$A$2:$D$205,2,0),'Feasibility Factor'!$C$5:$C$123,0),MATCH(VLOOKUP($B4401,PairList!$F$2:$I$14,2,0),'Feasibility Factor'!$D$3:$N$3,0)),"")</f>
        <v>0</v>
      </c>
      <c r="E4401" s="64">
        <v>0</v>
      </c>
      <c r="F4401" s="64" t="str">
        <f>IFERROR(INDEX(ESShip!$C$2:$C$99,MATCH(VLOOKUP($A4401,PairList!$A$2:$D$205,3,0),ESShip!$A$2:$A$99,0)),"")</f>
        <v/>
      </c>
      <c r="G4401" s="64">
        <v>0.23851931478273436</v>
      </c>
      <c r="H4401" s="67" t="str">
        <f>IF(INDEX(ApplicablePermutations!$B$3:$N$205,MATCH($A4401,ApplicablePermutations!$A$3:$A$205,0),MATCH($B4401,ApplicablePermutations!$B$2:$N$2,0))*INDEX(ApplicablePermutations!$Q$3:$S$205,MATCH($A4401,ApplicablePermutations!$P$3:$P$205,0),MATCH($C4401,ApplicablePermutations!$Q$2:$S$2,0))=1,"X","")</f>
        <v/>
      </c>
      <c r="I4401" s="64" t="str">
        <f t="shared" si="357"/>
        <v/>
      </c>
      <c r="J4401" s="64" t="str">
        <f t="shared" si="355"/>
        <v/>
      </c>
      <c r="K4401" s="64">
        <f t="shared" si="359"/>
        <v>0</v>
      </c>
      <c r="L4401" s="67" t="str">
        <f>IF(VLOOKUP($A4401,ApplicablePermutations!$U$3:$V$146,2,0)=1,"X","")</f>
        <v/>
      </c>
      <c r="M4401" t="str">
        <f t="shared" si="358"/>
        <v/>
      </c>
      <c r="N4401" s="64">
        <f t="shared" si="356"/>
        <v>0</v>
      </c>
    </row>
    <row r="4402" spans="1:14" x14ac:dyDescent="0.25">
      <c r="A4402" t="s">
        <v>190</v>
      </c>
      <c r="B4402" t="s">
        <v>330</v>
      </c>
      <c r="C4402" s="65" t="s">
        <v>486</v>
      </c>
      <c r="D4402" s="64">
        <f>IFERROR(INDEX('Feasibility Factor'!$D$5:$N$123,MATCH(VLOOKUP($A4402,PairList!$A$2:$D$205,2,0),'Feasibility Factor'!$C$5:$C$123,0),MATCH(VLOOKUP($B4402,PairList!$F$2:$I$14,2,0),'Feasibility Factor'!$D$3:$N$3,0)),"")</f>
        <v>0</v>
      </c>
      <c r="E4402" s="64">
        <v>0</v>
      </c>
      <c r="F4402" s="64" t="str">
        <f>IFERROR(INDEX(ESShip!$C$2:$C$99,MATCH(VLOOKUP($A4402,PairList!$A$2:$D$205,3,0),ESShip!$A$2:$A$99,0)),"")</f>
        <v/>
      </c>
      <c r="G4402" s="64">
        <v>0.23851931478273436</v>
      </c>
      <c r="H4402" s="67" t="str">
        <f>IF(INDEX(ApplicablePermutations!$B$3:$N$205,MATCH($A4402,ApplicablePermutations!$A$3:$A$205,0),MATCH($B4402,ApplicablePermutations!$B$2:$N$2,0))*INDEX(ApplicablePermutations!$Q$3:$S$205,MATCH($A4402,ApplicablePermutations!$P$3:$P$205,0),MATCH($C4402,ApplicablePermutations!$Q$2:$S$2,0))=1,"X","")</f>
        <v/>
      </c>
      <c r="I4402" s="64" t="str">
        <f t="shared" si="357"/>
        <v/>
      </c>
      <c r="J4402" s="64" t="str">
        <f t="shared" si="355"/>
        <v/>
      </c>
      <c r="K4402" s="64">
        <f t="shared" si="359"/>
        <v>0</v>
      </c>
      <c r="L4402" s="67" t="str">
        <f>IF(VLOOKUP($A4402,ApplicablePermutations!$U$3:$V$146,2,0)=1,"X","")</f>
        <v/>
      </c>
      <c r="M4402" t="str">
        <f t="shared" si="358"/>
        <v/>
      </c>
      <c r="N4402" s="64">
        <f t="shared" si="356"/>
        <v>0</v>
      </c>
    </row>
    <row r="4403" spans="1:14" x14ac:dyDescent="0.25">
      <c r="A4403" t="s">
        <v>190</v>
      </c>
      <c r="B4403" t="s">
        <v>331</v>
      </c>
      <c r="C4403" s="65" t="s">
        <v>486</v>
      </c>
      <c r="D4403" s="64">
        <f>IFERROR(INDEX('Feasibility Factor'!$D$5:$N$123,MATCH(VLOOKUP($A4403,PairList!$A$2:$D$205,2,0),'Feasibility Factor'!$C$5:$C$123,0),MATCH(VLOOKUP($B4403,PairList!$F$2:$I$14,2,0),'Feasibility Factor'!$D$3:$N$3,0)),"")</f>
        <v>0</v>
      </c>
      <c r="E4403" s="64">
        <v>0.47500000000000003</v>
      </c>
      <c r="F4403" s="64" t="str">
        <f>IFERROR(INDEX(ESShip!$C$2:$C$99,MATCH(VLOOKUP($A4403,PairList!$A$2:$D$205,3,0),ESShip!$A$2:$A$99,0)),"")</f>
        <v/>
      </c>
      <c r="G4403" s="64">
        <v>0.23851931478273428</v>
      </c>
      <c r="H4403" s="67" t="str">
        <f>IF(INDEX(ApplicablePermutations!$B$3:$N$205,MATCH($A4403,ApplicablePermutations!$A$3:$A$205,0),MATCH($B4403,ApplicablePermutations!$B$2:$N$2,0))*INDEX(ApplicablePermutations!$Q$3:$S$205,MATCH($A4403,ApplicablePermutations!$P$3:$P$205,0),MATCH($C4403,ApplicablePermutations!$Q$2:$S$2,0))=1,"X","")</f>
        <v/>
      </c>
      <c r="I4403" s="64" t="str">
        <f t="shared" si="357"/>
        <v/>
      </c>
      <c r="J4403" s="64" t="str">
        <f t="shared" si="355"/>
        <v/>
      </c>
      <c r="K4403" s="64">
        <f t="shared" si="359"/>
        <v>0</v>
      </c>
      <c r="L4403" s="67" t="str">
        <f>IF(VLOOKUP($A4403,ApplicablePermutations!$U$3:$V$146,2,0)=1,"X","")</f>
        <v/>
      </c>
      <c r="M4403" t="str">
        <f t="shared" si="358"/>
        <v/>
      </c>
      <c r="N4403" s="64">
        <f t="shared" si="356"/>
        <v>0</v>
      </c>
    </row>
    <row r="4404" spans="1:14" x14ac:dyDescent="0.25">
      <c r="A4404" t="s">
        <v>190</v>
      </c>
      <c r="B4404" t="s">
        <v>332</v>
      </c>
      <c r="C4404" s="65" t="s">
        <v>486</v>
      </c>
      <c r="D4404" s="64">
        <f>IFERROR(INDEX('Feasibility Factor'!$D$5:$N$123,MATCH(VLOOKUP($A4404,PairList!$A$2:$D$205,2,0),'Feasibility Factor'!$C$5:$C$123,0),MATCH(VLOOKUP($B4404,PairList!$F$2:$I$14,2,0),'Feasibility Factor'!$D$3:$N$3,0)),"")</f>
        <v>0</v>
      </c>
      <c r="E4404" s="64">
        <v>0</v>
      </c>
      <c r="F4404" s="64" t="str">
        <f>IFERROR(INDEX(ESShip!$C$2:$C$99,MATCH(VLOOKUP($A4404,PairList!$A$2:$D$205,3,0),ESShip!$A$2:$A$99,0)),"")</f>
        <v/>
      </c>
      <c r="G4404" s="64">
        <v>0.23851931478273436</v>
      </c>
      <c r="H4404" s="67" t="str">
        <f>IF(INDEX(ApplicablePermutations!$B$3:$N$205,MATCH($A4404,ApplicablePermutations!$A$3:$A$205,0),MATCH($B4404,ApplicablePermutations!$B$2:$N$2,0))*INDEX(ApplicablePermutations!$Q$3:$S$205,MATCH($A4404,ApplicablePermutations!$P$3:$P$205,0),MATCH($C4404,ApplicablePermutations!$Q$2:$S$2,0))=1,"X","")</f>
        <v/>
      </c>
      <c r="I4404" s="64" t="str">
        <f t="shared" si="357"/>
        <v/>
      </c>
      <c r="J4404" s="64" t="str">
        <f t="shared" ref="J4404:J4467" si="360">IF(H4404="X",IF(F4404&lt;&gt;"",F4404,IF(G4404&lt;&gt;"",G4404,AVERAGEIFS($G$2:$G$13027,$A$2:$A$13027,$A4404,$C$2:$C$13027,$C4404))),"")</f>
        <v/>
      </c>
      <c r="K4404" s="64">
        <f t="shared" si="359"/>
        <v>0</v>
      </c>
      <c r="L4404" s="67" t="str">
        <f>IF(VLOOKUP($A4404,ApplicablePermutations!$U$3:$V$146,2,0)=1,"X","")</f>
        <v/>
      </c>
      <c r="M4404" t="str">
        <f t="shared" si="358"/>
        <v/>
      </c>
      <c r="N4404" s="64">
        <f t="shared" si="356"/>
        <v>0</v>
      </c>
    </row>
    <row r="4405" spans="1:14" x14ac:dyDescent="0.25">
      <c r="A4405" t="s">
        <v>190</v>
      </c>
      <c r="B4405" t="s">
        <v>243</v>
      </c>
      <c r="C4405" s="65" t="s">
        <v>486</v>
      </c>
      <c r="D4405" s="64">
        <f>IFERROR(INDEX('Feasibility Factor'!$D$5:$N$123,MATCH(VLOOKUP($A4405,PairList!$A$2:$D$205,2,0),'Feasibility Factor'!$C$5:$C$123,0),MATCH(VLOOKUP($B4405,PairList!$F$2:$I$14,2,0),'Feasibility Factor'!$D$3:$N$3,0)),"")</f>
        <v>0</v>
      </c>
      <c r="E4405" s="64">
        <v>0.47500000000000003</v>
      </c>
      <c r="F4405" s="64" t="str">
        <f>IFERROR(INDEX(ESShip!$C$2:$C$99,MATCH(VLOOKUP($A4405,PairList!$A$2:$D$205,3,0),ESShip!$A$2:$A$99,0)),"")</f>
        <v/>
      </c>
      <c r="G4405" s="64">
        <v>0.23851931478273428</v>
      </c>
      <c r="H4405" s="67" t="str">
        <f>IF(INDEX(ApplicablePermutations!$B$3:$N$205,MATCH($A4405,ApplicablePermutations!$A$3:$A$205,0),MATCH($B4405,ApplicablePermutations!$B$2:$N$2,0))*INDEX(ApplicablePermutations!$Q$3:$S$205,MATCH($A4405,ApplicablePermutations!$P$3:$P$205,0),MATCH($C4405,ApplicablePermutations!$Q$2:$S$2,0))=1,"X","")</f>
        <v/>
      </c>
      <c r="I4405" s="64" t="str">
        <f t="shared" si="357"/>
        <v/>
      </c>
      <c r="J4405" s="64" t="str">
        <f t="shared" si="360"/>
        <v/>
      </c>
      <c r="K4405" s="64">
        <f t="shared" si="359"/>
        <v>0</v>
      </c>
      <c r="L4405" s="67" t="str">
        <f>IF(VLOOKUP($A4405,ApplicablePermutations!$U$3:$V$146,2,0)=1,"X","")</f>
        <v/>
      </c>
      <c r="M4405" t="str">
        <f t="shared" si="358"/>
        <v/>
      </c>
      <c r="N4405" s="64">
        <f t="shared" si="356"/>
        <v>0</v>
      </c>
    </row>
    <row r="4406" spans="1:14" x14ac:dyDescent="0.25">
      <c r="A4406" t="s">
        <v>190</v>
      </c>
      <c r="B4406" t="s">
        <v>333</v>
      </c>
      <c r="C4406" s="65" t="s">
        <v>486</v>
      </c>
      <c r="D4406" s="64">
        <f>IFERROR(INDEX('Feasibility Factor'!$D$5:$N$123,MATCH(VLOOKUP($A4406,PairList!$A$2:$D$205,2,0),'Feasibility Factor'!$C$5:$C$123,0),MATCH(VLOOKUP($B4406,PairList!$F$2:$I$14,2,0),'Feasibility Factor'!$D$3:$N$3,0)),"")</f>
        <v>0</v>
      </c>
      <c r="E4406" s="64">
        <v>0.47500000000000003</v>
      </c>
      <c r="F4406" s="64" t="str">
        <f>IFERROR(INDEX(ESShip!$C$2:$C$99,MATCH(VLOOKUP($A4406,PairList!$A$2:$D$205,3,0),ESShip!$A$2:$A$99,0)),"")</f>
        <v/>
      </c>
      <c r="G4406" s="64">
        <v>0.23851931478273428</v>
      </c>
      <c r="H4406" s="67" t="str">
        <f>IF(INDEX(ApplicablePermutations!$B$3:$N$205,MATCH($A4406,ApplicablePermutations!$A$3:$A$205,0),MATCH($B4406,ApplicablePermutations!$B$2:$N$2,0))*INDEX(ApplicablePermutations!$Q$3:$S$205,MATCH($A4406,ApplicablePermutations!$P$3:$P$205,0),MATCH($C4406,ApplicablePermutations!$Q$2:$S$2,0))=1,"X","")</f>
        <v/>
      </c>
      <c r="I4406" s="64" t="str">
        <f t="shared" si="357"/>
        <v/>
      </c>
      <c r="J4406" s="64" t="str">
        <f t="shared" si="360"/>
        <v/>
      </c>
      <c r="K4406" s="64">
        <f t="shared" si="359"/>
        <v>0</v>
      </c>
      <c r="L4406" s="67" t="str">
        <f>IF(VLOOKUP($A4406,ApplicablePermutations!$U$3:$V$146,2,0)=1,"X","")</f>
        <v/>
      </c>
      <c r="M4406" t="str">
        <f t="shared" si="358"/>
        <v/>
      </c>
      <c r="N4406" s="64">
        <f t="shared" si="356"/>
        <v>0</v>
      </c>
    </row>
    <row r="4407" spans="1:14" x14ac:dyDescent="0.25">
      <c r="A4407" t="s">
        <v>190</v>
      </c>
      <c r="B4407" t="s">
        <v>334</v>
      </c>
      <c r="C4407" s="65" t="s">
        <v>486</v>
      </c>
      <c r="D4407" s="64">
        <f>IFERROR(INDEX('Feasibility Factor'!$D$5:$N$123,MATCH(VLOOKUP($A4407,PairList!$A$2:$D$205,2,0),'Feasibility Factor'!$C$5:$C$123,0),MATCH(VLOOKUP($B4407,PairList!$F$2:$I$14,2,0),'Feasibility Factor'!$D$3:$N$3,0)),"")</f>
        <v>0</v>
      </c>
      <c r="E4407" s="64">
        <v>0</v>
      </c>
      <c r="F4407" s="64" t="str">
        <f>IFERROR(INDEX(ESShip!$C$2:$C$99,MATCH(VLOOKUP($A4407,PairList!$A$2:$D$205,3,0),ESShip!$A$2:$A$99,0)),"")</f>
        <v/>
      </c>
      <c r="G4407" s="64">
        <v>0.23851931478273436</v>
      </c>
      <c r="H4407" s="67" t="str">
        <f>IF(INDEX(ApplicablePermutations!$B$3:$N$205,MATCH($A4407,ApplicablePermutations!$A$3:$A$205,0),MATCH($B4407,ApplicablePermutations!$B$2:$N$2,0))*INDEX(ApplicablePermutations!$Q$3:$S$205,MATCH($A4407,ApplicablePermutations!$P$3:$P$205,0),MATCH($C4407,ApplicablePermutations!$Q$2:$S$2,0))=1,"X","")</f>
        <v/>
      </c>
      <c r="I4407" s="64" t="str">
        <f t="shared" si="357"/>
        <v/>
      </c>
      <c r="J4407" s="64" t="str">
        <f t="shared" si="360"/>
        <v/>
      </c>
      <c r="K4407" s="64">
        <f t="shared" si="359"/>
        <v>0</v>
      </c>
      <c r="L4407" s="67" t="str">
        <f>IF(VLOOKUP($A4407,ApplicablePermutations!$U$3:$V$146,2,0)=1,"X","")</f>
        <v/>
      </c>
      <c r="M4407" t="str">
        <f t="shared" si="358"/>
        <v/>
      </c>
      <c r="N4407" s="64">
        <f t="shared" si="356"/>
        <v>0</v>
      </c>
    </row>
    <row r="4408" spans="1:14" x14ac:dyDescent="0.25">
      <c r="A4408" t="s">
        <v>190</v>
      </c>
      <c r="B4408" t="s">
        <v>94</v>
      </c>
      <c r="C4408" s="65" t="s">
        <v>486</v>
      </c>
      <c r="D4408" s="64">
        <f>IFERROR(INDEX('Feasibility Factor'!$D$5:$N$123,MATCH(VLOOKUP($A4408,PairList!$A$2:$D$205,2,0),'Feasibility Factor'!$C$5:$C$123,0),MATCH(VLOOKUP($B4408,PairList!$F$2:$I$14,2,0),'Feasibility Factor'!$D$3:$N$3,0)),"")</f>
        <v>0</v>
      </c>
      <c r="E4408" s="64">
        <v>0</v>
      </c>
      <c r="F4408" s="64" t="str">
        <f>IFERROR(INDEX(ESShip!$C$2:$C$99,MATCH(VLOOKUP($A4408,PairList!$A$2:$D$205,3,0),ESShip!$A$2:$A$99,0)),"")</f>
        <v/>
      </c>
      <c r="G4408" s="64">
        <v>0.23851931478273436</v>
      </c>
      <c r="H4408" s="67" t="str">
        <f>IF(INDEX(ApplicablePermutations!$B$3:$N$205,MATCH($A4408,ApplicablePermutations!$A$3:$A$205,0),MATCH($B4408,ApplicablePermutations!$B$2:$N$2,0))*INDEX(ApplicablePermutations!$Q$3:$S$205,MATCH($A4408,ApplicablePermutations!$P$3:$P$205,0),MATCH($C4408,ApplicablePermutations!$Q$2:$S$2,0))=1,"X","")</f>
        <v>X</v>
      </c>
      <c r="I4408" s="64">
        <f t="shared" si="357"/>
        <v>0.47499999999999992</v>
      </c>
      <c r="J4408" s="64">
        <f t="shared" si="360"/>
        <v>0.23851931478273436</v>
      </c>
      <c r="K4408" s="64">
        <f t="shared" si="359"/>
        <v>0.36170332547820111</v>
      </c>
      <c r="L4408" s="67" t="str">
        <f>IF(VLOOKUP($A4408,ApplicablePermutations!$U$3:$V$146,2,0)=1,"X","")</f>
        <v/>
      </c>
      <c r="M4408" t="str">
        <f t="shared" si="358"/>
        <v/>
      </c>
      <c r="N4408" s="64">
        <f t="shared" si="356"/>
        <v>0.36170332547820111</v>
      </c>
    </row>
    <row r="4409" spans="1:14" x14ac:dyDescent="0.25">
      <c r="A4409" t="s">
        <v>190</v>
      </c>
      <c r="B4409" t="s">
        <v>335</v>
      </c>
      <c r="C4409" s="65" t="s">
        <v>486</v>
      </c>
      <c r="D4409" s="64">
        <f>IFERROR(INDEX('Feasibility Factor'!$D$5:$N$123,MATCH(VLOOKUP($A4409,PairList!$A$2:$D$205,2,0),'Feasibility Factor'!$C$5:$C$123,0),MATCH(VLOOKUP($B4409,PairList!$F$2:$I$14,2,0),'Feasibility Factor'!$D$3:$N$3,0)),"")</f>
        <v>0</v>
      </c>
      <c r="E4409" s="64">
        <v>0</v>
      </c>
      <c r="F4409" s="64" t="str">
        <f>IFERROR(INDEX(ESShip!$C$2:$C$99,MATCH(VLOOKUP($A4409,PairList!$A$2:$D$205,3,0),ESShip!$A$2:$A$99,0)),"")</f>
        <v/>
      </c>
      <c r="G4409" s="64">
        <v>0.23851931478273436</v>
      </c>
      <c r="H4409" s="67" t="str">
        <f>IF(INDEX(ApplicablePermutations!$B$3:$N$205,MATCH($A4409,ApplicablePermutations!$A$3:$A$205,0),MATCH($B4409,ApplicablePermutations!$B$2:$N$2,0))*INDEX(ApplicablePermutations!$Q$3:$S$205,MATCH($A4409,ApplicablePermutations!$P$3:$P$205,0),MATCH($C4409,ApplicablePermutations!$Q$2:$S$2,0))=1,"X","")</f>
        <v/>
      </c>
      <c r="I4409" s="64" t="str">
        <f t="shared" si="357"/>
        <v/>
      </c>
      <c r="J4409" s="64" t="str">
        <f t="shared" si="360"/>
        <v/>
      </c>
      <c r="K4409" s="64">
        <f t="shared" si="359"/>
        <v>0</v>
      </c>
      <c r="L4409" s="67" t="str">
        <f>IF(VLOOKUP($A4409,ApplicablePermutations!$U$3:$V$146,2,0)=1,"X","")</f>
        <v/>
      </c>
      <c r="M4409" t="str">
        <f t="shared" si="358"/>
        <v/>
      </c>
      <c r="N4409" s="64">
        <f t="shared" si="356"/>
        <v>0</v>
      </c>
    </row>
    <row r="4410" spans="1:14" x14ac:dyDescent="0.25">
      <c r="A4410" t="s">
        <v>190</v>
      </c>
      <c r="B4410" t="s">
        <v>100</v>
      </c>
      <c r="C4410" s="65" t="s">
        <v>486</v>
      </c>
      <c r="D4410" s="64">
        <f>IFERROR(INDEX('Feasibility Factor'!$D$5:$N$123,MATCH(VLOOKUP($A4410,PairList!$A$2:$D$205,2,0),'Feasibility Factor'!$C$5:$C$123,0),MATCH(VLOOKUP($B4410,PairList!$F$2:$I$14,2,0),'Feasibility Factor'!$D$3:$N$3,0)),"")</f>
        <v>0</v>
      </c>
      <c r="E4410" s="64">
        <v>0.47500000000000003</v>
      </c>
      <c r="F4410" s="64" t="str">
        <f>IFERROR(INDEX(ESShip!$C$2:$C$99,MATCH(VLOOKUP($A4410,PairList!$A$2:$D$205,3,0),ESShip!$A$2:$A$99,0)),"")</f>
        <v/>
      </c>
      <c r="G4410" s="64">
        <v>0.23851931478273428</v>
      </c>
      <c r="H4410" s="67" t="str">
        <f>IF(INDEX(ApplicablePermutations!$B$3:$N$205,MATCH($A4410,ApplicablePermutations!$A$3:$A$205,0),MATCH($B4410,ApplicablePermutations!$B$2:$N$2,0))*INDEX(ApplicablePermutations!$Q$3:$S$205,MATCH($A4410,ApplicablePermutations!$P$3:$P$205,0),MATCH($C4410,ApplicablePermutations!$Q$2:$S$2,0))=1,"X","")</f>
        <v/>
      </c>
      <c r="I4410" s="64" t="str">
        <f t="shared" si="357"/>
        <v/>
      </c>
      <c r="J4410" s="64" t="str">
        <f t="shared" si="360"/>
        <v/>
      </c>
      <c r="K4410" s="64">
        <f t="shared" si="359"/>
        <v>0</v>
      </c>
      <c r="L4410" s="67" t="str">
        <f>IF(VLOOKUP($A4410,ApplicablePermutations!$U$3:$V$146,2,0)=1,"X","")</f>
        <v/>
      </c>
      <c r="M4410" t="str">
        <f t="shared" si="358"/>
        <v/>
      </c>
      <c r="N4410" s="64">
        <f t="shared" si="356"/>
        <v>0</v>
      </c>
    </row>
    <row r="4411" spans="1:14" x14ac:dyDescent="0.25">
      <c r="A4411" t="s">
        <v>306</v>
      </c>
      <c r="B4411" t="s">
        <v>327</v>
      </c>
      <c r="C4411" s="65" t="s">
        <v>485</v>
      </c>
      <c r="D4411" s="64">
        <f>IFERROR(INDEX('Feasibility Factor'!$D$5:$N$123,MATCH(VLOOKUP($A4411,PairList!$A$2:$D$205,2,0),'Feasibility Factor'!$C$5:$C$123,0),MATCH(VLOOKUP($B4411,PairList!$F$2:$I$14,2,0),'Feasibility Factor'!$D$3:$N$3,0)),"")</f>
        <v>0</v>
      </c>
      <c r="E4411" s="64">
        <v>0.4</v>
      </c>
      <c r="F4411" s="64" t="str">
        <f>IFERROR(INDEX(ESShip!$C$2:$C$99,MATCH(VLOOKUP($A4411,PairList!$A$2:$D$205,3,0),ESShip!$A$2:$A$99,0)),"")</f>
        <v/>
      </c>
      <c r="G4411" s="64">
        <v>0.15391034975859375</v>
      </c>
      <c r="H4411" s="67" t="str">
        <f>IF(INDEX(ApplicablePermutations!$B$3:$N$205,MATCH($A4411,ApplicablePermutations!$A$3:$A$205,0),MATCH($B4411,ApplicablePermutations!$B$2:$N$2,0))*INDEX(ApplicablePermutations!$Q$3:$S$205,MATCH($A4411,ApplicablePermutations!$P$3:$P$205,0),MATCH($C4411,ApplicablePermutations!$Q$2:$S$2,0))=1,"X","")</f>
        <v/>
      </c>
      <c r="I4411" s="64" t="str">
        <f t="shared" si="357"/>
        <v/>
      </c>
      <c r="J4411" s="64" t="str">
        <f t="shared" si="360"/>
        <v/>
      </c>
      <c r="K4411" s="64">
        <f t="shared" si="359"/>
        <v>0</v>
      </c>
      <c r="L4411" s="67" t="str">
        <f>IF(VLOOKUP($A4411,ApplicablePermutations!$U$3:$V$146,2,0)=1,"X","")</f>
        <v/>
      </c>
      <c r="M4411" t="str">
        <f t="shared" si="358"/>
        <v/>
      </c>
      <c r="N4411" s="64">
        <f t="shared" si="356"/>
        <v>0</v>
      </c>
    </row>
    <row r="4412" spans="1:14" x14ac:dyDescent="0.25">
      <c r="A4412" t="s">
        <v>306</v>
      </c>
      <c r="B4412" t="s">
        <v>328</v>
      </c>
      <c r="C4412" s="65" t="s">
        <v>485</v>
      </c>
      <c r="D4412" s="64">
        <f>IFERROR(INDEX('Feasibility Factor'!$D$5:$N$123,MATCH(VLOOKUP($A4412,PairList!$A$2:$D$205,2,0),'Feasibility Factor'!$C$5:$C$123,0),MATCH(VLOOKUP($B4412,PairList!$F$2:$I$14,2,0),'Feasibility Factor'!$D$3:$N$3,0)),"")</f>
        <v>0</v>
      </c>
      <c r="E4412" s="64">
        <v>0.4</v>
      </c>
      <c r="F4412" s="64" t="str">
        <f>IFERROR(INDEX(ESShip!$C$2:$C$99,MATCH(VLOOKUP($A4412,PairList!$A$2:$D$205,3,0),ESShip!$A$2:$A$99,0)),"")</f>
        <v/>
      </c>
      <c r="G4412" s="64">
        <v>0.15391034975859375</v>
      </c>
      <c r="H4412" s="67" t="str">
        <f>IF(INDEX(ApplicablePermutations!$B$3:$N$205,MATCH($A4412,ApplicablePermutations!$A$3:$A$205,0),MATCH($B4412,ApplicablePermutations!$B$2:$N$2,0))*INDEX(ApplicablePermutations!$Q$3:$S$205,MATCH($A4412,ApplicablePermutations!$P$3:$P$205,0),MATCH($C4412,ApplicablePermutations!$Q$2:$S$2,0))=1,"X","")</f>
        <v/>
      </c>
      <c r="I4412" s="64" t="str">
        <f t="shared" si="357"/>
        <v/>
      </c>
      <c r="J4412" s="64" t="str">
        <f t="shared" si="360"/>
        <v/>
      </c>
      <c r="K4412" s="64">
        <f t="shared" si="359"/>
        <v>0</v>
      </c>
      <c r="L4412" s="67" t="str">
        <f>IF(VLOOKUP($A4412,ApplicablePermutations!$U$3:$V$146,2,0)=1,"X","")</f>
        <v/>
      </c>
      <c r="M4412" t="str">
        <f t="shared" si="358"/>
        <v/>
      </c>
      <c r="N4412" s="64">
        <f t="shared" si="356"/>
        <v>0</v>
      </c>
    </row>
    <row r="4413" spans="1:14" x14ac:dyDescent="0.25">
      <c r="A4413" t="s">
        <v>306</v>
      </c>
      <c r="B4413" t="s">
        <v>239</v>
      </c>
      <c r="C4413" s="65" t="s">
        <v>485</v>
      </c>
      <c r="D4413" s="64">
        <f>IFERROR(INDEX('Feasibility Factor'!$D$5:$N$123,MATCH(VLOOKUP($A4413,PairList!$A$2:$D$205,2,0),'Feasibility Factor'!$C$5:$C$123,0),MATCH(VLOOKUP($B4413,PairList!$F$2:$I$14,2,0),'Feasibility Factor'!$D$3:$N$3,0)),"")</f>
        <v>0.5</v>
      </c>
      <c r="E4413" s="64">
        <v>0</v>
      </c>
      <c r="F4413" s="64" t="str">
        <f>IFERROR(INDEX(ESShip!$C$2:$C$99,MATCH(VLOOKUP($A4413,PairList!$A$2:$D$205,3,0),ESShip!$A$2:$A$99,0)),"")</f>
        <v/>
      </c>
      <c r="G4413" s="64">
        <v>0.15391034975859375</v>
      </c>
      <c r="H4413" s="67" t="str">
        <f>IF(INDEX(ApplicablePermutations!$B$3:$N$205,MATCH($A4413,ApplicablePermutations!$A$3:$A$205,0),MATCH($B4413,ApplicablePermutations!$B$2:$N$2,0))*INDEX(ApplicablePermutations!$Q$3:$S$205,MATCH($A4413,ApplicablePermutations!$P$3:$P$205,0),MATCH($C4413,ApplicablePermutations!$Q$2:$S$2,0))=1,"X","")</f>
        <v>X</v>
      </c>
      <c r="I4413" s="64">
        <f t="shared" si="357"/>
        <v>0.5</v>
      </c>
      <c r="J4413" s="64">
        <f t="shared" si="360"/>
        <v>0.15391034975859375</v>
      </c>
      <c r="K4413" s="64">
        <f t="shared" si="359"/>
        <v>0.42304482512070313</v>
      </c>
      <c r="L4413" s="67" t="str">
        <f>IF(VLOOKUP($A4413,ApplicablePermutations!$U$3:$V$146,2,0)=1,"X","")</f>
        <v/>
      </c>
      <c r="M4413" t="str">
        <f t="shared" si="358"/>
        <v/>
      </c>
      <c r="N4413" s="64">
        <f t="shared" si="356"/>
        <v>0.42304482512070313</v>
      </c>
    </row>
    <row r="4414" spans="1:14" x14ac:dyDescent="0.25">
      <c r="A4414" t="s">
        <v>306</v>
      </c>
      <c r="B4414" t="s">
        <v>329</v>
      </c>
      <c r="C4414" s="65" t="s">
        <v>485</v>
      </c>
      <c r="D4414" s="64">
        <f>IFERROR(INDEX('Feasibility Factor'!$D$5:$N$123,MATCH(VLOOKUP($A4414,PairList!$A$2:$D$205,2,0),'Feasibility Factor'!$C$5:$C$123,0),MATCH(VLOOKUP($B4414,PairList!$F$2:$I$14,2,0),'Feasibility Factor'!$D$3:$N$3,0)),"")</f>
        <v>0</v>
      </c>
      <c r="E4414" s="64">
        <v>0.4</v>
      </c>
      <c r="F4414" s="64" t="str">
        <f>IFERROR(INDEX(ESShip!$C$2:$C$99,MATCH(VLOOKUP($A4414,PairList!$A$2:$D$205,3,0),ESShip!$A$2:$A$99,0)),"")</f>
        <v/>
      </c>
      <c r="G4414" s="64">
        <v>0.15391034975859375</v>
      </c>
      <c r="H4414" s="67" t="str">
        <f>IF(INDEX(ApplicablePermutations!$B$3:$N$205,MATCH($A4414,ApplicablePermutations!$A$3:$A$205,0),MATCH($B4414,ApplicablePermutations!$B$2:$N$2,0))*INDEX(ApplicablePermutations!$Q$3:$S$205,MATCH($A4414,ApplicablePermutations!$P$3:$P$205,0),MATCH($C4414,ApplicablePermutations!$Q$2:$S$2,0))=1,"X","")</f>
        <v/>
      </c>
      <c r="I4414" s="64" t="str">
        <f t="shared" si="357"/>
        <v/>
      </c>
      <c r="J4414" s="64" t="str">
        <f t="shared" si="360"/>
        <v/>
      </c>
      <c r="K4414" s="64">
        <f t="shared" si="359"/>
        <v>0</v>
      </c>
      <c r="L4414" s="67" t="str">
        <f>IF(VLOOKUP($A4414,ApplicablePermutations!$U$3:$V$146,2,0)=1,"X","")</f>
        <v/>
      </c>
      <c r="M4414" t="str">
        <f t="shared" si="358"/>
        <v/>
      </c>
      <c r="N4414" s="64">
        <f t="shared" si="356"/>
        <v>0</v>
      </c>
    </row>
    <row r="4415" spans="1:14" x14ac:dyDescent="0.25">
      <c r="A4415" t="s">
        <v>306</v>
      </c>
      <c r="B4415" t="s">
        <v>330</v>
      </c>
      <c r="C4415" s="65" t="s">
        <v>485</v>
      </c>
      <c r="D4415" s="64">
        <f>IFERROR(INDEX('Feasibility Factor'!$D$5:$N$123,MATCH(VLOOKUP($A4415,PairList!$A$2:$D$205,2,0),'Feasibility Factor'!$C$5:$C$123,0),MATCH(VLOOKUP($B4415,PairList!$F$2:$I$14,2,0),'Feasibility Factor'!$D$3:$N$3,0)),"")</f>
        <v>0</v>
      </c>
      <c r="E4415" s="64">
        <v>0.4</v>
      </c>
      <c r="F4415" s="64" t="str">
        <f>IFERROR(INDEX(ESShip!$C$2:$C$99,MATCH(VLOOKUP($A4415,PairList!$A$2:$D$205,3,0),ESShip!$A$2:$A$99,0)),"")</f>
        <v/>
      </c>
      <c r="G4415" s="64">
        <v>0.15391034975859375</v>
      </c>
      <c r="H4415" s="67" t="str">
        <f>IF(INDEX(ApplicablePermutations!$B$3:$N$205,MATCH($A4415,ApplicablePermutations!$A$3:$A$205,0),MATCH($B4415,ApplicablePermutations!$B$2:$N$2,0))*INDEX(ApplicablePermutations!$Q$3:$S$205,MATCH($A4415,ApplicablePermutations!$P$3:$P$205,0),MATCH($C4415,ApplicablePermutations!$Q$2:$S$2,0))=1,"X","")</f>
        <v/>
      </c>
      <c r="I4415" s="64" t="str">
        <f t="shared" si="357"/>
        <v/>
      </c>
      <c r="J4415" s="64" t="str">
        <f t="shared" si="360"/>
        <v/>
      </c>
      <c r="K4415" s="64">
        <f t="shared" si="359"/>
        <v>0</v>
      </c>
      <c r="L4415" s="67" t="str">
        <f>IF(VLOOKUP($A4415,ApplicablePermutations!$U$3:$V$146,2,0)=1,"X","")</f>
        <v/>
      </c>
      <c r="M4415" t="str">
        <f t="shared" si="358"/>
        <v/>
      </c>
      <c r="N4415" s="64">
        <f t="shared" si="356"/>
        <v>0</v>
      </c>
    </row>
    <row r="4416" spans="1:14" x14ac:dyDescent="0.25">
      <c r="A4416" t="s">
        <v>306</v>
      </c>
      <c r="B4416" t="s">
        <v>331</v>
      </c>
      <c r="C4416" s="65" t="s">
        <v>485</v>
      </c>
      <c r="D4416" s="64">
        <f>IFERROR(INDEX('Feasibility Factor'!$D$5:$N$123,MATCH(VLOOKUP($A4416,PairList!$A$2:$D$205,2,0),'Feasibility Factor'!$C$5:$C$123,0),MATCH(VLOOKUP($B4416,PairList!$F$2:$I$14,2,0),'Feasibility Factor'!$D$3:$N$3,0)),"")</f>
        <v>0</v>
      </c>
      <c r="E4416" s="64">
        <v>0.4</v>
      </c>
      <c r="F4416" s="64" t="str">
        <f>IFERROR(INDEX(ESShip!$C$2:$C$99,MATCH(VLOOKUP($A4416,PairList!$A$2:$D$205,3,0),ESShip!$A$2:$A$99,0)),"")</f>
        <v/>
      </c>
      <c r="G4416" s="64">
        <v>0.15391034975859375</v>
      </c>
      <c r="H4416" s="67" t="str">
        <f>IF(INDEX(ApplicablePermutations!$B$3:$N$205,MATCH($A4416,ApplicablePermutations!$A$3:$A$205,0),MATCH($B4416,ApplicablePermutations!$B$2:$N$2,0))*INDEX(ApplicablePermutations!$Q$3:$S$205,MATCH($A4416,ApplicablePermutations!$P$3:$P$205,0),MATCH($C4416,ApplicablePermutations!$Q$2:$S$2,0))=1,"X","")</f>
        <v/>
      </c>
      <c r="I4416" s="64" t="str">
        <f t="shared" si="357"/>
        <v/>
      </c>
      <c r="J4416" s="64" t="str">
        <f t="shared" si="360"/>
        <v/>
      </c>
      <c r="K4416" s="64">
        <f t="shared" si="359"/>
        <v>0</v>
      </c>
      <c r="L4416" s="67" t="str">
        <f>IF(VLOOKUP($A4416,ApplicablePermutations!$U$3:$V$146,2,0)=1,"X","")</f>
        <v/>
      </c>
      <c r="M4416" t="str">
        <f t="shared" si="358"/>
        <v/>
      </c>
      <c r="N4416" s="64">
        <f t="shared" si="356"/>
        <v>0</v>
      </c>
    </row>
    <row r="4417" spans="1:14" x14ac:dyDescent="0.25">
      <c r="A4417" t="s">
        <v>306</v>
      </c>
      <c r="B4417" t="s">
        <v>332</v>
      </c>
      <c r="C4417" s="65" t="s">
        <v>485</v>
      </c>
      <c r="D4417" s="64">
        <f>IFERROR(INDEX('Feasibility Factor'!$D$5:$N$123,MATCH(VLOOKUP($A4417,PairList!$A$2:$D$205,2,0),'Feasibility Factor'!$C$5:$C$123,0),MATCH(VLOOKUP($B4417,PairList!$F$2:$I$14,2,0),'Feasibility Factor'!$D$3:$N$3,0)),"")</f>
        <v>0</v>
      </c>
      <c r="E4417" s="64">
        <v>0.4</v>
      </c>
      <c r="F4417" s="64" t="str">
        <f>IFERROR(INDEX(ESShip!$C$2:$C$99,MATCH(VLOOKUP($A4417,PairList!$A$2:$D$205,3,0),ESShip!$A$2:$A$99,0)),"")</f>
        <v/>
      </c>
      <c r="G4417" s="64">
        <v>0.15391034975859375</v>
      </c>
      <c r="H4417" s="67" t="str">
        <f>IF(INDEX(ApplicablePermutations!$B$3:$N$205,MATCH($A4417,ApplicablePermutations!$A$3:$A$205,0),MATCH($B4417,ApplicablePermutations!$B$2:$N$2,0))*INDEX(ApplicablePermutations!$Q$3:$S$205,MATCH($A4417,ApplicablePermutations!$P$3:$P$205,0),MATCH($C4417,ApplicablePermutations!$Q$2:$S$2,0))=1,"X","")</f>
        <v/>
      </c>
      <c r="I4417" s="64" t="str">
        <f t="shared" si="357"/>
        <v/>
      </c>
      <c r="J4417" s="64" t="str">
        <f t="shared" si="360"/>
        <v/>
      </c>
      <c r="K4417" s="64">
        <f t="shared" si="359"/>
        <v>0</v>
      </c>
      <c r="L4417" s="67" t="str">
        <f>IF(VLOOKUP($A4417,ApplicablePermutations!$U$3:$V$146,2,0)=1,"X","")</f>
        <v/>
      </c>
      <c r="M4417" t="str">
        <f t="shared" si="358"/>
        <v/>
      </c>
      <c r="N4417" s="64">
        <f t="shared" si="356"/>
        <v>0</v>
      </c>
    </row>
    <row r="4418" spans="1:14" x14ac:dyDescent="0.25">
      <c r="A4418" t="s">
        <v>306</v>
      </c>
      <c r="B4418" t="s">
        <v>243</v>
      </c>
      <c r="C4418" s="65" t="s">
        <v>485</v>
      </c>
      <c r="D4418" s="64">
        <f>IFERROR(INDEX('Feasibility Factor'!$D$5:$N$123,MATCH(VLOOKUP($A4418,PairList!$A$2:$D$205,2,0),'Feasibility Factor'!$C$5:$C$123,0),MATCH(VLOOKUP($B4418,PairList!$F$2:$I$14,2,0),'Feasibility Factor'!$D$3:$N$3,0)),"")</f>
        <v>0</v>
      </c>
      <c r="E4418" s="64">
        <v>0.4</v>
      </c>
      <c r="F4418" s="64" t="str">
        <f>IFERROR(INDEX(ESShip!$C$2:$C$99,MATCH(VLOOKUP($A4418,PairList!$A$2:$D$205,3,0),ESShip!$A$2:$A$99,0)),"")</f>
        <v/>
      </c>
      <c r="G4418" s="64">
        <v>0.15391034975859375</v>
      </c>
      <c r="H4418" s="67" t="str">
        <f>IF(INDEX(ApplicablePermutations!$B$3:$N$205,MATCH($A4418,ApplicablePermutations!$A$3:$A$205,0),MATCH($B4418,ApplicablePermutations!$B$2:$N$2,0))*INDEX(ApplicablePermutations!$Q$3:$S$205,MATCH($A4418,ApplicablePermutations!$P$3:$P$205,0),MATCH($C4418,ApplicablePermutations!$Q$2:$S$2,0))=1,"X","")</f>
        <v/>
      </c>
      <c r="I4418" s="64" t="str">
        <f t="shared" si="357"/>
        <v/>
      </c>
      <c r="J4418" s="64" t="str">
        <f t="shared" si="360"/>
        <v/>
      </c>
      <c r="K4418" s="64">
        <f t="shared" si="359"/>
        <v>0</v>
      </c>
      <c r="L4418" s="67" t="str">
        <f>IF(VLOOKUP($A4418,ApplicablePermutations!$U$3:$V$146,2,0)=1,"X","")</f>
        <v/>
      </c>
      <c r="M4418" t="str">
        <f t="shared" si="358"/>
        <v/>
      </c>
      <c r="N4418" s="64">
        <f t="shared" si="356"/>
        <v>0</v>
      </c>
    </row>
    <row r="4419" spans="1:14" x14ac:dyDescent="0.25">
      <c r="A4419" t="s">
        <v>306</v>
      </c>
      <c r="B4419" t="s">
        <v>333</v>
      </c>
      <c r="C4419" s="65" t="s">
        <v>485</v>
      </c>
      <c r="D4419" s="64">
        <f>IFERROR(INDEX('Feasibility Factor'!$D$5:$N$123,MATCH(VLOOKUP($A4419,PairList!$A$2:$D$205,2,0),'Feasibility Factor'!$C$5:$C$123,0),MATCH(VLOOKUP($B4419,PairList!$F$2:$I$14,2,0),'Feasibility Factor'!$D$3:$N$3,0)),"")</f>
        <v>0</v>
      </c>
      <c r="E4419" s="64">
        <v>0.4</v>
      </c>
      <c r="F4419" s="64" t="str">
        <f>IFERROR(INDEX(ESShip!$C$2:$C$99,MATCH(VLOOKUP($A4419,PairList!$A$2:$D$205,3,0),ESShip!$A$2:$A$99,0)),"")</f>
        <v/>
      </c>
      <c r="G4419" s="64">
        <v>0.15391034975859375</v>
      </c>
      <c r="H4419" s="67" t="str">
        <f>IF(INDEX(ApplicablePermutations!$B$3:$N$205,MATCH($A4419,ApplicablePermutations!$A$3:$A$205,0),MATCH($B4419,ApplicablePermutations!$B$2:$N$2,0))*INDEX(ApplicablePermutations!$Q$3:$S$205,MATCH($A4419,ApplicablePermutations!$P$3:$P$205,0),MATCH($C4419,ApplicablePermutations!$Q$2:$S$2,0))=1,"X","")</f>
        <v/>
      </c>
      <c r="I4419" s="64" t="str">
        <f t="shared" si="357"/>
        <v/>
      </c>
      <c r="J4419" s="64" t="str">
        <f t="shared" si="360"/>
        <v/>
      </c>
      <c r="K4419" s="64">
        <f t="shared" si="359"/>
        <v>0</v>
      </c>
      <c r="L4419" s="67" t="str">
        <f>IF(VLOOKUP($A4419,ApplicablePermutations!$U$3:$V$146,2,0)=1,"X","")</f>
        <v/>
      </c>
      <c r="M4419" t="str">
        <f t="shared" si="358"/>
        <v/>
      </c>
      <c r="N4419" s="64">
        <f t="shared" ref="N4419:N4482" si="361">IF($L4419="X",$K4419*$M4419,K4419)</f>
        <v>0</v>
      </c>
    </row>
    <row r="4420" spans="1:14" x14ac:dyDescent="0.25">
      <c r="A4420" t="s">
        <v>306</v>
      </c>
      <c r="B4420" t="s">
        <v>334</v>
      </c>
      <c r="C4420" s="65" t="s">
        <v>485</v>
      </c>
      <c r="D4420" s="64">
        <f>IFERROR(INDEX('Feasibility Factor'!$D$5:$N$123,MATCH(VLOOKUP($A4420,PairList!$A$2:$D$205,2,0),'Feasibility Factor'!$C$5:$C$123,0),MATCH(VLOOKUP($B4420,PairList!$F$2:$I$14,2,0),'Feasibility Factor'!$D$3:$N$3,0)),"")</f>
        <v>0</v>
      </c>
      <c r="E4420" s="64">
        <v>0.4</v>
      </c>
      <c r="F4420" s="64" t="str">
        <f>IFERROR(INDEX(ESShip!$C$2:$C$99,MATCH(VLOOKUP($A4420,PairList!$A$2:$D$205,3,0),ESShip!$A$2:$A$99,0)),"")</f>
        <v/>
      </c>
      <c r="G4420" s="64">
        <v>0.15391034975859375</v>
      </c>
      <c r="H4420" s="67" t="str">
        <f>IF(INDEX(ApplicablePermutations!$B$3:$N$205,MATCH($A4420,ApplicablePermutations!$A$3:$A$205,0),MATCH($B4420,ApplicablePermutations!$B$2:$N$2,0))*INDEX(ApplicablePermutations!$Q$3:$S$205,MATCH($A4420,ApplicablePermutations!$P$3:$P$205,0),MATCH($C4420,ApplicablePermutations!$Q$2:$S$2,0))=1,"X","")</f>
        <v/>
      </c>
      <c r="I4420" s="64" t="str">
        <f t="shared" ref="I4420:I4483" si="362">IF($H4420="X",IF(AND($D4420&gt;0,$D4420&lt;&gt;"",$E4420&gt;0,$E4420&lt;&gt;""),MIN($D4420,$E4420),IF(AND($D4420&gt;0,$D4420&lt;&gt;""),$D4420,IF(AND($E4420&gt;0,$E4420&lt;&gt;""),$E4420,AVERAGEIFS($E$2:$E$13027,$A$2:$A$13027,$A4420,$E$2:$E$13027,"&gt;0")))),"")</f>
        <v/>
      </c>
      <c r="J4420" s="64" t="str">
        <f t="shared" si="360"/>
        <v/>
      </c>
      <c r="K4420" s="64">
        <f t="shared" si="359"/>
        <v>0</v>
      </c>
      <c r="L4420" s="67" t="str">
        <f>IF(VLOOKUP($A4420,ApplicablePermutations!$U$3:$V$146,2,0)=1,"X","")</f>
        <v/>
      </c>
      <c r="M4420" t="str">
        <f t="shared" si="358"/>
        <v/>
      </c>
      <c r="N4420" s="64">
        <f t="shared" si="361"/>
        <v>0</v>
      </c>
    </row>
    <row r="4421" spans="1:14" x14ac:dyDescent="0.25">
      <c r="A4421" t="s">
        <v>306</v>
      </c>
      <c r="B4421" t="s">
        <v>94</v>
      </c>
      <c r="C4421" s="65" t="s">
        <v>485</v>
      </c>
      <c r="D4421" s="64">
        <f>IFERROR(INDEX('Feasibility Factor'!$D$5:$N$123,MATCH(VLOOKUP($A4421,PairList!$A$2:$D$205,2,0),'Feasibility Factor'!$C$5:$C$123,0),MATCH(VLOOKUP($B4421,PairList!$F$2:$I$14,2,0),'Feasibility Factor'!$D$3:$N$3,0)),"")</f>
        <v>0</v>
      </c>
      <c r="E4421" s="64">
        <v>0.4</v>
      </c>
      <c r="F4421" s="64" t="str">
        <f>IFERROR(INDEX(ESShip!$C$2:$C$99,MATCH(VLOOKUP($A4421,PairList!$A$2:$D$205,3,0),ESShip!$A$2:$A$99,0)),"")</f>
        <v/>
      </c>
      <c r="G4421" s="64">
        <v>0.15391034975859375</v>
      </c>
      <c r="H4421" s="67" t="str">
        <f>IF(INDEX(ApplicablePermutations!$B$3:$N$205,MATCH($A4421,ApplicablePermutations!$A$3:$A$205,0),MATCH($B4421,ApplicablePermutations!$B$2:$N$2,0))*INDEX(ApplicablePermutations!$Q$3:$S$205,MATCH($A4421,ApplicablePermutations!$P$3:$P$205,0),MATCH($C4421,ApplicablePermutations!$Q$2:$S$2,0))=1,"X","")</f>
        <v>X</v>
      </c>
      <c r="I4421" s="64">
        <f t="shared" si="362"/>
        <v>0.4</v>
      </c>
      <c r="J4421" s="64">
        <f t="shared" si="360"/>
        <v>0.15391034975859375</v>
      </c>
      <c r="K4421" s="64">
        <f t="shared" si="359"/>
        <v>0.33843586009656251</v>
      </c>
      <c r="L4421" s="67" t="str">
        <f>IF(VLOOKUP($A4421,ApplicablePermutations!$U$3:$V$146,2,0)=1,"X","")</f>
        <v/>
      </c>
      <c r="M4421" t="str">
        <f t="shared" si="358"/>
        <v/>
      </c>
      <c r="N4421" s="64">
        <f t="shared" si="361"/>
        <v>0.33843586009656251</v>
      </c>
    </row>
    <row r="4422" spans="1:14" x14ac:dyDescent="0.25">
      <c r="A4422" t="s">
        <v>306</v>
      </c>
      <c r="B4422" t="s">
        <v>335</v>
      </c>
      <c r="C4422" s="65" t="s">
        <v>485</v>
      </c>
      <c r="D4422" s="64">
        <f>IFERROR(INDEX('Feasibility Factor'!$D$5:$N$123,MATCH(VLOOKUP($A4422,PairList!$A$2:$D$205,2,0),'Feasibility Factor'!$C$5:$C$123,0),MATCH(VLOOKUP($B4422,PairList!$F$2:$I$14,2,0),'Feasibility Factor'!$D$3:$N$3,0)),"")</f>
        <v>0</v>
      </c>
      <c r="E4422" s="64">
        <v>0.4</v>
      </c>
      <c r="F4422" s="64" t="str">
        <f>IFERROR(INDEX(ESShip!$C$2:$C$99,MATCH(VLOOKUP($A4422,PairList!$A$2:$D$205,3,0),ESShip!$A$2:$A$99,0)),"")</f>
        <v/>
      </c>
      <c r="G4422" s="64">
        <v>0.15391034975859375</v>
      </c>
      <c r="H4422" s="67" t="str">
        <f>IF(INDEX(ApplicablePermutations!$B$3:$N$205,MATCH($A4422,ApplicablePermutations!$A$3:$A$205,0),MATCH($B4422,ApplicablePermutations!$B$2:$N$2,0))*INDEX(ApplicablePermutations!$Q$3:$S$205,MATCH($A4422,ApplicablePermutations!$P$3:$P$205,0),MATCH($C4422,ApplicablePermutations!$Q$2:$S$2,0))=1,"X","")</f>
        <v/>
      </c>
      <c r="I4422" s="64" t="str">
        <f t="shared" si="362"/>
        <v/>
      </c>
      <c r="J4422" s="64" t="str">
        <f t="shared" si="360"/>
        <v/>
      </c>
      <c r="K4422" s="64">
        <f t="shared" si="359"/>
        <v>0</v>
      </c>
      <c r="L4422" s="67" t="str">
        <f>IF(VLOOKUP($A4422,ApplicablePermutations!$U$3:$V$146,2,0)=1,"X","")</f>
        <v/>
      </c>
      <c r="M4422" t="str">
        <f t="shared" si="358"/>
        <v/>
      </c>
      <c r="N4422" s="64">
        <f t="shared" si="361"/>
        <v>0</v>
      </c>
    </row>
    <row r="4423" spans="1:14" x14ac:dyDescent="0.25">
      <c r="A4423" t="s">
        <v>306</v>
      </c>
      <c r="B4423" t="s">
        <v>100</v>
      </c>
      <c r="C4423" s="65" t="s">
        <v>485</v>
      </c>
      <c r="D4423" s="64">
        <f>IFERROR(INDEX('Feasibility Factor'!$D$5:$N$123,MATCH(VLOOKUP($A4423,PairList!$A$2:$D$205,2,0),'Feasibility Factor'!$C$5:$C$123,0),MATCH(VLOOKUP($B4423,PairList!$F$2:$I$14,2,0),'Feasibility Factor'!$D$3:$N$3,0)),"")</f>
        <v>0</v>
      </c>
      <c r="E4423" s="64">
        <v>0.4</v>
      </c>
      <c r="F4423" s="64" t="str">
        <f>IFERROR(INDEX(ESShip!$C$2:$C$99,MATCH(VLOOKUP($A4423,PairList!$A$2:$D$205,3,0),ESShip!$A$2:$A$99,0)),"")</f>
        <v/>
      </c>
      <c r="G4423" s="64">
        <v>0.15391034975859375</v>
      </c>
      <c r="H4423" s="67" t="str">
        <f>IF(INDEX(ApplicablePermutations!$B$3:$N$205,MATCH($A4423,ApplicablePermutations!$A$3:$A$205,0),MATCH($B4423,ApplicablePermutations!$B$2:$N$2,0))*INDEX(ApplicablePermutations!$Q$3:$S$205,MATCH($A4423,ApplicablePermutations!$P$3:$P$205,0),MATCH($C4423,ApplicablePermutations!$Q$2:$S$2,0))=1,"X","")</f>
        <v/>
      </c>
      <c r="I4423" s="64" t="str">
        <f t="shared" si="362"/>
        <v/>
      </c>
      <c r="J4423" s="64" t="str">
        <f t="shared" si="360"/>
        <v/>
      </c>
      <c r="K4423" s="64">
        <f t="shared" si="359"/>
        <v>0</v>
      </c>
      <c r="L4423" s="67" t="str">
        <f>IF(VLOOKUP($A4423,ApplicablePermutations!$U$3:$V$146,2,0)=1,"X","")</f>
        <v/>
      </c>
      <c r="M4423" t="str">
        <f t="shared" si="358"/>
        <v/>
      </c>
      <c r="N4423" s="64">
        <f t="shared" si="361"/>
        <v>0</v>
      </c>
    </row>
    <row r="4424" spans="1:14" x14ac:dyDescent="0.25">
      <c r="A4424" t="s">
        <v>306</v>
      </c>
      <c r="B4424" t="s">
        <v>327</v>
      </c>
      <c r="C4424" s="65" t="s">
        <v>486</v>
      </c>
      <c r="D4424" s="64">
        <f>IFERROR(INDEX('Feasibility Factor'!$D$5:$N$123,MATCH(VLOOKUP($A4424,PairList!$A$2:$D$205,2,0),'Feasibility Factor'!$C$5:$C$123,0),MATCH(VLOOKUP($B4424,PairList!$F$2:$I$14,2,0),'Feasibility Factor'!$D$3:$N$3,0)),"")</f>
        <v>0</v>
      </c>
      <c r="E4424" s="64">
        <v>0.4</v>
      </c>
      <c r="F4424" s="64" t="str">
        <f>IFERROR(INDEX(ESShip!$C$2:$C$99,MATCH(VLOOKUP($A4424,PairList!$A$2:$D$205,3,0),ESShip!$A$2:$A$99,0)),"")</f>
        <v/>
      </c>
      <c r="G4424" s="64">
        <v>0.15391034975859375</v>
      </c>
      <c r="H4424" s="67" t="str">
        <f>IF(INDEX(ApplicablePermutations!$B$3:$N$205,MATCH($A4424,ApplicablePermutations!$A$3:$A$205,0),MATCH($B4424,ApplicablePermutations!$B$2:$N$2,0))*INDEX(ApplicablePermutations!$Q$3:$S$205,MATCH($A4424,ApplicablePermutations!$P$3:$P$205,0),MATCH($C4424,ApplicablePermutations!$Q$2:$S$2,0))=1,"X","")</f>
        <v/>
      </c>
      <c r="I4424" s="64" t="str">
        <f t="shared" si="362"/>
        <v/>
      </c>
      <c r="J4424" s="64" t="str">
        <f t="shared" si="360"/>
        <v/>
      </c>
      <c r="K4424" s="64">
        <f t="shared" si="359"/>
        <v>0</v>
      </c>
      <c r="L4424" s="67" t="str">
        <f>IF(VLOOKUP($A4424,ApplicablePermutations!$U$3:$V$146,2,0)=1,"X","")</f>
        <v/>
      </c>
      <c r="M4424" t="str">
        <f t="shared" si="358"/>
        <v/>
      </c>
      <c r="N4424" s="64">
        <f t="shared" si="361"/>
        <v>0</v>
      </c>
    </row>
    <row r="4425" spans="1:14" x14ac:dyDescent="0.25">
      <c r="A4425" t="s">
        <v>306</v>
      </c>
      <c r="B4425" t="s">
        <v>328</v>
      </c>
      <c r="C4425" s="65" t="s">
        <v>486</v>
      </c>
      <c r="D4425" s="64">
        <f>IFERROR(INDEX('Feasibility Factor'!$D$5:$N$123,MATCH(VLOOKUP($A4425,PairList!$A$2:$D$205,2,0),'Feasibility Factor'!$C$5:$C$123,0),MATCH(VLOOKUP($B4425,PairList!$F$2:$I$14,2,0),'Feasibility Factor'!$D$3:$N$3,0)),"")</f>
        <v>0</v>
      </c>
      <c r="E4425" s="64">
        <v>0.4</v>
      </c>
      <c r="F4425" s="64" t="str">
        <f>IFERROR(INDEX(ESShip!$C$2:$C$99,MATCH(VLOOKUP($A4425,PairList!$A$2:$D$205,3,0),ESShip!$A$2:$A$99,0)),"")</f>
        <v/>
      </c>
      <c r="G4425" s="64">
        <v>0.15391034975859375</v>
      </c>
      <c r="H4425" s="67" t="str">
        <f>IF(INDEX(ApplicablePermutations!$B$3:$N$205,MATCH($A4425,ApplicablePermutations!$A$3:$A$205,0),MATCH($B4425,ApplicablePermutations!$B$2:$N$2,0))*INDEX(ApplicablePermutations!$Q$3:$S$205,MATCH($A4425,ApplicablePermutations!$P$3:$P$205,0),MATCH($C4425,ApplicablePermutations!$Q$2:$S$2,0))=1,"X","")</f>
        <v/>
      </c>
      <c r="I4425" s="64" t="str">
        <f t="shared" si="362"/>
        <v/>
      </c>
      <c r="J4425" s="64" t="str">
        <f t="shared" si="360"/>
        <v/>
      </c>
      <c r="K4425" s="64">
        <f t="shared" si="359"/>
        <v>0</v>
      </c>
      <c r="L4425" s="67" t="str">
        <f>IF(VLOOKUP($A4425,ApplicablePermutations!$U$3:$V$146,2,0)=1,"X","")</f>
        <v/>
      </c>
      <c r="M4425" t="str">
        <f t="shared" si="358"/>
        <v/>
      </c>
      <c r="N4425" s="64">
        <f t="shared" si="361"/>
        <v>0</v>
      </c>
    </row>
    <row r="4426" spans="1:14" x14ac:dyDescent="0.25">
      <c r="A4426" t="s">
        <v>306</v>
      </c>
      <c r="B4426" t="s">
        <v>239</v>
      </c>
      <c r="C4426" s="65" t="s">
        <v>486</v>
      </c>
      <c r="D4426" s="64">
        <f>IFERROR(INDEX('Feasibility Factor'!$D$5:$N$123,MATCH(VLOOKUP($A4426,PairList!$A$2:$D$205,2,0),'Feasibility Factor'!$C$5:$C$123,0),MATCH(VLOOKUP($B4426,PairList!$F$2:$I$14,2,0),'Feasibility Factor'!$D$3:$N$3,0)),"")</f>
        <v>0.5</v>
      </c>
      <c r="E4426" s="64">
        <v>0.4</v>
      </c>
      <c r="F4426" s="64" t="str">
        <f>IFERROR(INDEX(ESShip!$C$2:$C$99,MATCH(VLOOKUP($A4426,PairList!$A$2:$D$205,3,0),ESShip!$A$2:$A$99,0)),"")</f>
        <v/>
      </c>
      <c r="G4426" s="64">
        <v>0.15391034975859375</v>
      </c>
      <c r="H4426" s="67" t="str">
        <f>IF(INDEX(ApplicablePermutations!$B$3:$N$205,MATCH($A4426,ApplicablePermutations!$A$3:$A$205,0),MATCH($B4426,ApplicablePermutations!$B$2:$N$2,0))*INDEX(ApplicablePermutations!$Q$3:$S$205,MATCH($A4426,ApplicablePermutations!$P$3:$P$205,0),MATCH($C4426,ApplicablePermutations!$Q$2:$S$2,0))=1,"X","")</f>
        <v>X</v>
      </c>
      <c r="I4426" s="64">
        <f t="shared" si="362"/>
        <v>0.4</v>
      </c>
      <c r="J4426" s="64">
        <f t="shared" si="360"/>
        <v>0.15391034975859375</v>
      </c>
      <c r="K4426" s="64">
        <f t="shared" si="359"/>
        <v>0.33843586009656251</v>
      </c>
      <c r="L4426" s="67" t="str">
        <f>IF(VLOOKUP($A4426,ApplicablePermutations!$U$3:$V$146,2,0)=1,"X","")</f>
        <v/>
      </c>
      <c r="M4426" t="str">
        <f t="shared" si="358"/>
        <v/>
      </c>
      <c r="N4426" s="64">
        <f t="shared" si="361"/>
        <v>0.33843586009656251</v>
      </c>
    </row>
    <row r="4427" spans="1:14" x14ac:dyDescent="0.25">
      <c r="A4427" t="s">
        <v>306</v>
      </c>
      <c r="B4427" t="s">
        <v>329</v>
      </c>
      <c r="C4427" s="65" t="s">
        <v>486</v>
      </c>
      <c r="D4427" s="64">
        <f>IFERROR(INDEX('Feasibility Factor'!$D$5:$N$123,MATCH(VLOOKUP($A4427,PairList!$A$2:$D$205,2,0),'Feasibility Factor'!$C$5:$C$123,0),MATCH(VLOOKUP($B4427,PairList!$F$2:$I$14,2,0),'Feasibility Factor'!$D$3:$N$3,0)),"")</f>
        <v>0</v>
      </c>
      <c r="E4427" s="64">
        <v>0.4</v>
      </c>
      <c r="F4427" s="64" t="str">
        <f>IFERROR(INDEX(ESShip!$C$2:$C$99,MATCH(VLOOKUP($A4427,PairList!$A$2:$D$205,3,0),ESShip!$A$2:$A$99,0)),"")</f>
        <v/>
      </c>
      <c r="G4427" s="64">
        <v>0.15391034975859375</v>
      </c>
      <c r="H4427" s="67" t="str">
        <f>IF(INDEX(ApplicablePermutations!$B$3:$N$205,MATCH($A4427,ApplicablePermutations!$A$3:$A$205,0),MATCH($B4427,ApplicablePermutations!$B$2:$N$2,0))*INDEX(ApplicablePermutations!$Q$3:$S$205,MATCH($A4427,ApplicablePermutations!$P$3:$P$205,0),MATCH($C4427,ApplicablePermutations!$Q$2:$S$2,0))=1,"X","")</f>
        <v/>
      </c>
      <c r="I4427" s="64" t="str">
        <f t="shared" si="362"/>
        <v/>
      </c>
      <c r="J4427" s="64" t="str">
        <f t="shared" si="360"/>
        <v/>
      </c>
      <c r="K4427" s="64">
        <f t="shared" si="359"/>
        <v>0</v>
      </c>
      <c r="L4427" s="67" t="str">
        <f>IF(VLOOKUP($A4427,ApplicablePermutations!$U$3:$V$146,2,0)=1,"X","")</f>
        <v/>
      </c>
      <c r="M4427" t="str">
        <f t="shared" si="358"/>
        <v/>
      </c>
      <c r="N4427" s="64">
        <f t="shared" si="361"/>
        <v>0</v>
      </c>
    </row>
    <row r="4428" spans="1:14" x14ac:dyDescent="0.25">
      <c r="A4428" t="s">
        <v>306</v>
      </c>
      <c r="B4428" t="s">
        <v>330</v>
      </c>
      <c r="C4428" s="65" t="s">
        <v>486</v>
      </c>
      <c r="D4428" s="64">
        <f>IFERROR(INDEX('Feasibility Factor'!$D$5:$N$123,MATCH(VLOOKUP($A4428,PairList!$A$2:$D$205,2,0),'Feasibility Factor'!$C$5:$C$123,0),MATCH(VLOOKUP($B4428,PairList!$F$2:$I$14,2,0),'Feasibility Factor'!$D$3:$N$3,0)),"")</f>
        <v>0</v>
      </c>
      <c r="E4428" s="64">
        <v>0.4</v>
      </c>
      <c r="F4428" s="64" t="str">
        <f>IFERROR(INDEX(ESShip!$C$2:$C$99,MATCH(VLOOKUP($A4428,PairList!$A$2:$D$205,3,0),ESShip!$A$2:$A$99,0)),"")</f>
        <v/>
      </c>
      <c r="G4428" s="64">
        <v>0.15391034975859375</v>
      </c>
      <c r="H4428" s="67" t="str">
        <f>IF(INDEX(ApplicablePermutations!$B$3:$N$205,MATCH($A4428,ApplicablePermutations!$A$3:$A$205,0),MATCH($B4428,ApplicablePermutations!$B$2:$N$2,0))*INDEX(ApplicablePermutations!$Q$3:$S$205,MATCH($A4428,ApplicablePermutations!$P$3:$P$205,0),MATCH($C4428,ApplicablePermutations!$Q$2:$S$2,0))=1,"X","")</f>
        <v/>
      </c>
      <c r="I4428" s="64" t="str">
        <f t="shared" si="362"/>
        <v/>
      </c>
      <c r="J4428" s="64" t="str">
        <f t="shared" si="360"/>
        <v/>
      </c>
      <c r="K4428" s="64">
        <f t="shared" si="359"/>
        <v>0</v>
      </c>
      <c r="L4428" s="67" t="str">
        <f>IF(VLOOKUP($A4428,ApplicablePermutations!$U$3:$V$146,2,0)=1,"X","")</f>
        <v/>
      </c>
      <c r="M4428" t="str">
        <f t="shared" si="358"/>
        <v/>
      </c>
      <c r="N4428" s="64">
        <f t="shared" si="361"/>
        <v>0</v>
      </c>
    </row>
    <row r="4429" spans="1:14" x14ac:dyDescent="0.25">
      <c r="A4429" t="s">
        <v>306</v>
      </c>
      <c r="B4429" t="s">
        <v>331</v>
      </c>
      <c r="C4429" s="65" t="s">
        <v>486</v>
      </c>
      <c r="D4429" s="64">
        <f>IFERROR(INDEX('Feasibility Factor'!$D$5:$N$123,MATCH(VLOOKUP($A4429,PairList!$A$2:$D$205,2,0),'Feasibility Factor'!$C$5:$C$123,0),MATCH(VLOOKUP($B4429,PairList!$F$2:$I$14,2,0),'Feasibility Factor'!$D$3:$N$3,0)),"")</f>
        <v>0</v>
      </c>
      <c r="E4429" s="64">
        <v>0.4</v>
      </c>
      <c r="F4429" s="64" t="str">
        <f>IFERROR(INDEX(ESShip!$C$2:$C$99,MATCH(VLOOKUP($A4429,PairList!$A$2:$D$205,3,0),ESShip!$A$2:$A$99,0)),"")</f>
        <v/>
      </c>
      <c r="G4429" s="64">
        <v>0.15391034975859375</v>
      </c>
      <c r="H4429" s="67" t="str">
        <f>IF(INDEX(ApplicablePermutations!$B$3:$N$205,MATCH($A4429,ApplicablePermutations!$A$3:$A$205,0),MATCH($B4429,ApplicablePermutations!$B$2:$N$2,0))*INDEX(ApplicablePermutations!$Q$3:$S$205,MATCH($A4429,ApplicablePermutations!$P$3:$P$205,0),MATCH($C4429,ApplicablePermutations!$Q$2:$S$2,0))=1,"X","")</f>
        <v/>
      </c>
      <c r="I4429" s="64" t="str">
        <f t="shared" si="362"/>
        <v/>
      </c>
      <c r="J4429" s="64" t="str">
        <f t="shared" si="360"/>
        <v/>
      </c>
      <c r="K4429" s="64">
        <f t="shared" si="359"/>
        <v>0</v>
      </c>
      <c r="L4429" s="67" t="str">
        <f>IF(VLOOKUP($A4429,ApplicablePermutations!$U$3:$V$146,2,0)=1,"X","")</f>
        <v/>
      </c>
      <c r="M4429" t="str">
        <f t="shared" si="358"/>
        <v/>
      </c>
      <c r="N4429" s="64">
        <f t="shared" si="361"/>
        <v>0</v>
      </c>
    </row>
    <row r="4430" spans="1:14" x14ac:dyDescent="0.25">
      <c r="A4430" t="s">
        <v>306</v>
      </c>
      <c r="B4430" t="s">
        <v>332</v>
      </c>
      <c r="C4430" s="65" t="s">
        <v>486</v>
      </c>
      <c r="D4430" s="64">
        <f>IFERROR(INDEX('Feasibility Factor'!$D$5:$N$123,MATCH(VLOOKUP($A4430,PairList!$A$2:$D$205,2,0),'Feasibility Factor'!$C$5:$C$123,0),MATCH(VLOOKUP($B4430,PairList!$F$2:$I$14,2,0),'Feasibility Factor'!$D$3:$N$3,0)),"")</f>
        <v>0</v>
      </c>
      <c r="E4430" s="64">
        <v>0.4</v>
      </c>
      <c r="F4430" s="64" t="str">
        <f>IFERROR(INDEX(ESShip!$C$2:$C$99,MATCH(VLOOKUP($A4430,PairList!$A$2:$D$205,3,0),ESShip!$A$2:$A$99,0)),"")</f>
        <v/>
      </c>
      <c r="G4430" s="64">
        <v>0.15391034975859375</v>
      </c>
      <c r="H4430" s="67" t="str">
        <f>IF(INDEX(ApplicablePermutations!$B$3:$N$205,MATCH($A4430,ApplicablePermutations!$A$3:$A$205,0),MATCH($B4430,ApplicablePermutations!$B$2:$N$2,0))*INDEX(ApplicablePermutations!$Q$3:$S$205,MATCH($A4430,ApplicablePermutations!$P$3:$P$205,0),MATCH($C4430,ApplicablePermutations!$Q$2:$S$2,0))=1,"X","")</f>
        <v/>
      </c>
      <c r="I4430" s="64" t="str">
        <f t="shared" si="362"/>
        <v/>
      </c>
      <c r="J4430" s="64" t="str">
        <f t="shared" si="360"/>
        <v/>
      </c>
      <c r="K4430" s="64">
        <f t="shared" si="359"/>
        <v>0</v>
      </c>
      <c r="L4430" s="67" t="str">
        <f>IF(VLOOKUP($A4430,ApplicablePermutations!$U$3:$V$146,2,0)=1,"X","")</f>
        <v/>
      </c>
      <c r="M4430" t="str">
        <f t="shared" si="358"/>
        <v/>
      </c>
      <c r="N4430" s="64">
        <f t="shared" si="361"/>
        <v>0</v>
      </c>
    </row>
    <row r="4431" spans="1:14" x14ac:dyDescent="0.25">
      <c r="A4431" t="s">
        <v>306</v>
      </c>
      <c r="B4431" t="s">
        <v>243</v>
      </c>
      <c r="C4431" s="65" t="s">
        <v>486</v>
      </c>
      <c r="D4431" s="64">
        <f>IFERROR(INDEX('Feasibility Factor'!$D$5:$N$123,MATCH(VLOOKUP($A4431,PairList!$A$2:$D$205,2,0),'Feasibility Factor'!$C$5:$C$123,0),MATCH(VLOOKUP($B4431,PairList!$F$2:$I$14,2,0),'Feasibility Factor'!$D$3:$N$3,0)),"")</f>
        <v>0</v>
      </c>
      <c r="E4431" s="64">
        <v>0.4</v>
      </c>
      <c r="F4431" s="64" t="str">
        <f>IFERROR(INDEX(ESShip!$C$2:$C$99,MATCH(VLOOKUP($A4431,PairList!$A$2:$D$205,3,0),ESShip!$A$2:$A$99,0)),"")</f>
        <v/>
      </c>
      <c r="G4431" s="64">
        <v>0.15391034975859375</v>
      </c>
      <c r="H4431" s="67" t="str">
        <f>IF(INDEX(ApplicablePermutations!$B$3:$N$205,MATCH($A4431,ApplicablePermutations!$A$3:$A$205,0),MATCH($B4431,ApplicablePermutations!$B$2:$N$2,0))*INDEX(ApplicablePermutations!$Q$3:$S$205,MATCH($A4431,ApplicablePermutations!$P$3:$P$205,0),MATCH($C4431,ApplicablePermutations!$Q$2:$S$2,0))=1,"X","")</f>
        <v/>
      </c>
      <c r="I4431" s="64" t="str">
        <f t="shared" si="362"/>
        <v/>
      </c>
      <c r="J4431" s="64" t="str">
        <f t="shared" si="360"/>
        <v/>
      </c>
      <c r="K4431" s="64">
        <f t="shared" si="359"/>
        <v>0</v>
      </c>
      <c r="L4431" s="67" t="str">
        <f>IF(VLOOKUP($A4431,ApplicablePermutations!$U$3:$V$146,2,0)=1,"X","")</f>
        <v/>
      </c>
      <c r="M4431" t="str">
        <f t="shared" si="358"/>
        <v/>
      </c>
      <c r="N4431" s="64">
        <f t="shared" si="361"/>
        <v>0</v>
      </c>
    </row>
    <row r="4432" spans="1:14" x14ac:dyDescent="0.25">
      <c r="A4432" t="s">
        <v>306</v>
      </c>
      <c r="B4432" t="s">
        <v>333</v>
      </c>
      <c r="C4432" s="65" t="s">
        <v>486</v>
      </c>
      <c r="D4432" s="64">
        <f>IFERROR(INDEX('Feasibility Factor'!$D$5:$N$123,MATCH(VLOOKUP($A4432,PairList!$A$2:$D$205,2,0),'Feasibility Factor'!$C$5:$C$123,0),MATCH(VLOOKUP($B4432,PairList!$F$2:$I$14,2,0),'Feasibility Factor'!$D$3:$N$3,0)),"")</f>
        <v>0</v>
      </c>
      <c r="E4432" s="64">
        <v>0.4</v>
      </c>
      <c r="F4432" s="64" t="str">
        <f>IFERROR(INDEX(ESShip!$C$2:$C$99,MATCH(VLOOKUP($A4432,PairList!$A$2:$D$205,3,0),ESShip!$A$2:$A$99,0)),"")</f>
        <v/>
      </c>
      <c r="G4432" s="64">
        <v>0.15391034975859375</v>
      </c>
      <c r="H4432" s="67" t="str">
        <f>IF(INDEX(ApplicablePermutations!$B$3:$N$205,MATCH($A4432,ApplicablePermutations!$A$3:$A$205,0),MATCH($B4432,ApplicablePermutations!$B$2:$N$2,0))*INDEX(ApplicablePermutations!$Q$3:$S$205,MATCH($A4432,ApplicablePermutations!$P$3:$P$205,0),MATCH($C4432,ApplicablePermutations!$Q$2:$S$2,0))=1,"X","")</f>
        <v/>
      </c>
      <c r="I4432" s="64" t="str">
        <f t="shared" si="362"/>
        <v/>
      </c>
      <c r="J4432" s="64" t="str">
        <f t="shared" si="360"/>
        <v/>
      </c>
      <c r="K4432" s="64">
        <f t="shared" si="359"/>
        <v>0</v>
      </c>
      <c r="L4432" s="67" t="str">
        <f>IF(VLOOKUP($A4432,ApplicablePermutations!$U$3:$V$146,2,0)=1,"X","")</f>
        <v/>
      </c>
      <c r="M4432" t="str">
        <f t="shared" si="358"/>
        <v/>
      </c>
      <c r="N4432" s="64">
        <f t="shared" si="361"/>
        <v>0</v>
      </c>
    </row>
    <row r="4433" spans="1:14" x14ac:dyDescent="0.25">
      <c r="A4433" t="s">
        <v>306</v>
      </c>
      <c r="B4433" t="s">
        <v>334</v>
      </c>
      <c r="C4433" s="65" t="s">
        <v>486</v>
      </c>
      <c r="D4433" s="64">
        <f>IFERROR(INDEX('Feasibility Factor'!$D$5:$N$123,MATCH(VLOOKUP($A4433,PairList!$A$2:$D$205,2,0),'Feasibility Factor'!$C$5:$C$123,0),MATCH(VLOOKUP($B4433,PairList!$F$2:$I$14,2,0),'Feasibility Factor'!$D$3:$N$3,0)),"")</f>
        <v>0</v>
      </c>
      <c r="E4433" s="64">
        <v>0.4</v>
      </c>
      <c r="F4433" s="64" t="str">
        <f>IFERROR(INDEX(ESShip!$C$2:$C$99,MATCH(VLOOKUP($A4433,PairList!$A$2:$D$205,3,0),ESShip!$A$2:$A$99,0)),"")</f>
        <v/>
      </c>
      <c r="G4433" s="64">
        <v>0.15391034975859375</v>
      </c>
      <c r="H4433" s="67" t="str">
        <f>IF(INDEX(ApplicablePermutations!$B$3:$N$205,MATCH($A4433,ApplicablePermutations!$A$3:$A$205,0),MATCH($B4433,ApplicablePermutations!$B$2:$N$2,0))*INDEX(ApplicablePermutations!$Q$3:$S$205,MATCH($A4433,ApplicablePermutations!$P$3:$P$205,0),MATCH($C4433,ApplicablePermutations!$Q$2:$S$2,0))=1,"X","")</f>
        <v/>
      </c>
      <c r="I4433" s="64" t="str">
        <f t="shared" si="362"/>
        <v/>
      </c>
      <c r="J4433" s="64" t="str">
        <f t="shared" si="360"/>
        <v/>
      </c>
      <c r="K4433" s="64">
        <f t="shared" si="359"/>
        <v>0</v>
      </c>
      <c r="L4433" s="67" t="str">
        <f>IF(VLOOKUP($A4433,ApplicablePermutations!$U$3:$V$146,2,0)=1,"X","")</f>
        <v/>
      </c>
      <c r="M4433" t="str">
        <f t="shared" si="358"/>
        <v/>
      </c>
      <c r="N4433" s="64">
        <f t="shared" si="361"/>
        <v>0</v>
      </c>
    </row>
    <row r="4434" spans="1:14" x14ac:dyDescent="0.25">
      <c r="A4434" t="s">
        <v>306</v>
      </c>
      <c r="B4434" t="s">
        <v>94</v>
      </c>
      <c r="C4434" s="65" t="s">
        <v>486</v>
      </c>
      <c r="D4434" s="64">
        <f>IFERROR(INDEX('Feasibility Factor'!$D$5:$N$123,MATCH(VLOOKUP($A4434,PairList!$A$2:$D$205,2,0),'Feasibility Factor'!$C$5:$C$123,0),MATCH(VLOOKUP($B4434,PairList!$F$2:$I$14,2,0),'Feasibility Factor'!$D$3:$N$3,0)),"")</f>
        <v>0</v>
      </c>
      <c r="E4434" s="64">
        <v>0.4</v>
      </c>
      <c r="F4434" s="64" t="str">
        <f>IFERROR(INDEX(ESShip!$C$2:$C$99,MATCH(VLOOKUP($A4434,PairList!$A$2:$D$205,3,0),ESShip!$A$2:$A$99,0)),"")</f>
        <v/>
      </c>
      <c r="G4434" s="64">
        <v>0.15391034975859375</v>
      </c>
      <c r="H4434" s="67" t="str">
        <f>IF(INDEX(ApplicablePermutations!$B$3:$N$205,MATCH($A4434,ApplicablePermutations!$A$3:$A$205,0),MATCH($B4434,ApplicablePermutations!$B$2:$N$2,0))*INDEX(ApplicablePermutations!$Q$3:$S$205,MATCH($A4434,ApplicablePermutations!$P$3:$P$205,0),MATCH($C4434,ApplicablePermutations!$Q$2:$S$2,0))=1,"X","")</f>
        <v>X</v>
      </c>
      <c r="I4434" s="64">
        <f t="shared" si="362"/>
        <v>0.4</v>
      </c>
      <c r="J4434" s="64">
        <f t="shared" si="360"/>
        <v>0.15391034975859375</v>
      </c>
      <c r="K4434" s="64">
        <f t="shared" si="359"/>
        <v>0.33843586009656251</v>
      </c>
      <c r="L4434" s="67" t="str">
        <f>IF(VLOOKUP($A4434,ApplicablePermutations!$U$3:$V$146,2,0)=1,"X","")</f>
        <v/>
      </c>
      <c r="M4434" t="str">
        <f t="shared" si="358"/>
        <v/>
      </c>
      <c r="N4434" s="64">
        <f t="shared" si="361"/>
        <v>0.33843586009656251</v>
      </c>
    </row>
    <row r="4435" spans="1:14" x14ac:dyDescent="0.25">
      <c r="A4435" t="s">
        <v>306</v>
      </c>
      <c r="B4435" t="s">
        <v>335</v>
      </c>
      <c r="C4435" s="65" t="s">
        <v>486</v>
      </c>
      <c r="D4435" s="64">
        <f>IFERROR(INDEX('Feasibility Factor'!$D$5:$N$123,MATCH(VLOOKUP($A4435,PairList!$A$2:$D$205,2,0),'Feasibility Factor'!$C$5:$C$123,0),MATCH(VLOOKUP($B4435,PairList!$F$2:$I$14,2,0),'Feasibility Factor'!$D$3:$N$3,0)),"")</f>
        <v>0</v>
      </c>
      <c r="E4435" s="64">
        <v>0.4</v>
      </c>
      <c r="F4435" s="64" t="str">
        <f>IFERROR(INDEX(ESShip!$C$2:$C$99,MATCH(VLOOKUP($A4435,PairList!$A$2:$D$205,3,0),ESShip!$A$2:$A$99,0)),"")</f>
        <v/>
      </c>
      <c r="G4435" s="64">
        <v>0.15391034975859375</v>
      </c>
      <c r="H4435" s="67" t="str">
        <f>IF(INDEX(ApplicablePermutations!$B$3:$N$205,MATCH($A4435,ApplicablePermutations!$A$3:$A$205,0),MATCH($B4435,ApplicablePermutations!$B$2:$N$2,0))*INDEX(ApplicablePermutations!$Q$3:$S$205,MATCH($A4435,ApplicablePermutations!$P$3:$P$205,0),MATCH($C4435,ApplicablePermutations!$Q$2:$S$2,0))=1,"X","")</f>
        <v/>
      </c>
      <c r="I4435" s="64" t="str">
        <f t="shared" si="362"/>
        <v/>
      </c>
      <c r="J4435" s="64" t="str">
        <f t="shared" si="360"/>
        <v/>
      </c>
      <c r="K4435" s="64">
        <f t="shared" si="359"/>
        <v>0</v>
      </c>
      <c r="L4435" s="67" t="str">
        <f>IF(VLOOKUP($A4435,ApplicablePermutations!$U$3:$V$146,2,0)=1,"X","")</f>
        <v/>
      </c>
      <c r="M4435" t="str">
        <f t="shared" si="358"/>
        <v/>
      </c>
      <c r="N4435" s="64">
        <f t="shared" si="361"/>
        <v>0</v>
      </c>
    </row>
    <row r="4436" spans="1:14" x14ac:dyDescent="0.25">
      <c r="A4436" t="s">
        <v>306</v>
      </c>
      <c r="B4436" t="s">
        <v>100</v>
      </c>
      <c r="C4436" s="65" t="s">
        <v>486</v>
      </c>
      <c r="D4436" s="64">
        <f>IFERROR(INDEX('Feasibility Factor'!$D$5:$N$123,MATCH(VLOOKUP($A4436,PairList!$A$2:$D$205,2,0),'Feasibility Factor'!$C$5:$C$123,0),MATCH(VLOOKUP($B4436,PairList!$F$2:$I$14,2,0),'Feasibility Factor'!$D$3:$N$3,0)),"")</f>
        <v>0</v>
      </c>
      <c r="E4436" s="64">
        <v>0.4</v>
      </c>
      <c r="F4436" s="64" t="str">
        <f>IFERROR(INDEX(ESShip!$C$2:$C$99,MATCH(VLOOKUP($A4436,PairList!$A$2:$D$205,3,0),ESShip!$A$2:$A$99,0)),"")</f>
        <v/>
      </c>
      <c r="G4436" s="64">
        <v>0.15391034975859375</v>
      </c>
      <c r="H4436" s="67" t="str">
        <f>IF(INDEX(ApplicablePermutations!$B$3:$N$205,MATCH($A4436,ApplicablePermutations!$A$3:$A$205,0),MATCH($B4436,ApplicablePermutations!$B$2:$N$2,0))*INDEX(ApplicablePermutations!$Q$3:$S$205,MATCH($A4436,ApplicablePermutations!$P$3:$P$205,0),MATCH($C4436,ApplicablePermutations!$Q$2:$S$2,0))=1,"X","")</f>
        <v/>
      </c>
      <c r="I4436" s="64" t="str">
        <f t="shared" si="362"/>
        <v/>
      </c>
      <c r="J4436" s="64" t="str">
        <f t="shared" si="360"/>
        <v/>
      </c>
      <c r="K4436" s="64">
        <f t="shared" si="359"/>
        <v>0</v>
      </c>
      <c r="L4436" s="67" t="str">
        <f>IF(VLOOKUP($A4436,ApplicablePermutations!$U$3:$V$146,2,0)=1,"X","")</f>
        <v/>
      </c>
      <c r="M4436" t="str">
        <f t="shared" si="358"/>
        <v/>
      </c>
      <c r="N4436" s="64">
        <f t="shared" si="361"/>
        <v>0</v>
      </c>
    </row>
    <row r="4437" spans="1:14" x14ac:dyDescent="0.25">
      <c r="A4437" t="s">
        <v>465</v>
      </c>
      <c r="B4437" t="s">
        <v>327</v>
      </c>
      <c r="C4437" s="65" t="s">
        <v>485</v>
      </c>
      <c r="D4437" s="64" t="str">
        <f>IFERROR(INDEX('Feasibility Factor'!$D$5:$N$123,MATCH(VLOOKUP($A4437,PairList!$A$2:$D$205,2,0),'Feasibility Factor'!$C$5:$C$123,0),MATCH(VLOOKUP($B4437,PairList!$F$2:$I$14,2,0),'Feasibility Factor'!$D$3:$N$3,0)),"")</f>
        <v/>
      </c>
      <c r="E4437" s="64">
        <v>9.9999999999999936E-2</v>
      </c>
      <c r="F4437" s="64" t="str">
        <f>IFERROR(INDEX(ESShip!$C$2:$C$99,MATCH(VLOOKUP($A4437,PairList!$A$2:$D$205,3,0),ESShip!$A$2:$A$99,0)),"")</f>
        <v/>
      </c>
      <c r="G4437" s="64">
        <v>7.0960384048651917E-2</v>
      </c>
      <c r="H4437" s="67" t="str">
        <f>IF(INDEX(ApplicablePermutations!$B$3:$N$205,MATCH($A4437,ApplicablePermutations!$A$3:$A$205,0),MATCH($B4437,ApplicablePermutations!$B$2:$N$2,0))*INDEX(ApplicablePermutations!$Q$3:$S$205,MATCH($A4437,ApplicablePermutations!$P$3:$P$205,0),MATCH($C4437,ApplicablePermutations!$Q$2:$S$2,0))=1,"X","")</f>
        <v>X</v>
      </c>
      <c r="I4437" s="64">
        <f t="shared" si="362"/>
        <v>9.9999999999999936E-2</v>
      </c>
      <c r="J4437" s="64">
        <f t="shared" si="360"/>
        <v>7.0960384048651917E-2</v>
      </c>
      <c r="K4437" s="64">
        <f t="shared" si="359"/>
        <v>9.2903961595134754E-2</v>
      </c>
      <c r="L4437" s="67" t="str">
        <f>IF(VLOOKUP($A4437,ApplicablePermutations!$U$3:$V$146,2,0)=1,"X","")</f>
        <v/>
      </c>
      <c r="M4437" t="str">
        <f t="shared" si="358"/>
        <v/>
      </c>
      <c r="N4437" s="64">
        <f t="shared" si="361"/>
        <v>9.2903961595134754E-2</v>
      </c>
    </row>
    <row r="4438" spans="1:14" x14ac:dyDescent="0.25">
      <c r="A4438" t="s">
        <v>465</v>
      </c>
      <c r="B4438" t="s">
        <v>328</v>
      </c>
      <c r="C4438" s="65" t="s">
        <v>485</v>
      </c>
      <c r="D4438" s="64" t="str">
        <f>IFERROR(INDEX('Feasibility Factor'!$D$5:$N$123,MATCH(VLOOKUP($A4438,PairList!$A$2:$D$205,2,0),'Feasibility Factor'!$C$5:$C$123,0),MATCH(VLOOKUP($B4438,PairList!$F$2:$I$14,2,0),'Feasibility Factor'!$D$3:$N$3,0)),"")</f>
        <v/>
      </c>
      <c r="E4438" s="64">
        <v>0</v>
      </c>
      <c r="F4438" s="64" t="str">
        <f>IFERROR(INDEX(ESShip!$C$2:$C$99,MATCH(VLOOKUP($A4438,PairList!$A$2:$D$205,3,0),ESShip!$A$2:$A$99,0)),"")</f>
        <v/>
      </c>
      <c r="G4438" s="64">
        <v>5.4370390906663624E-2</v>
      </c>
      <c r="H4438" s="67" t="str">
        <f>IF(INDEX(ApplicablePermutations!$B$3:$N$205,MATCH($A4438,ApplicablePermutations!$A$3:$A$205,0),MATCH($B4438,ApplicablePermutations!$B$2:$N$2,0))*INDEX(ApplicablePermutations!$Q$3:$S$205,MATCH($A4438,ApplicablePermutations!$P$3:$P$205,0),MATCH($C4438,ApplicablePermutations!$Q$2:$S$2,0))=1,"X","")</f>
        <v>X</v>
      </c>
      <c r="I4438" s="64">
        <f t="shared" si="362"/>
        <v>9.44444444444444E-2</v>
      </c>
      <c r="J4438" s="64">
        <f t="shared" si="360"/>
        <v>5.4370390906663624E-2</v>
      </c>
      <c r="K4438" s="64">
        <f t="shared" si="359"/>
        <v>8.930946308103728E-2</v>
      </c>
      <c r="L4438" s="67" t="str">
        <f>IF(VLOOKUP($A4438,ApplicablePermutations!$U$3:$V$146,2,0)=1,"X","")</f>
        <v/>
      </c>
      <c r="M4438" t="str">
        <f t="shared" si="358"/>
        <v/>
      </c>
      <c r="N4438" s="64">
        <f t="shared" si="361"/>
        <v>8.930946308103728E-2</v>
      </c>
    </row>
    <row r="4439" spans="1:14" x14ac:dyDescent="0.25">
      <c r="A4439" t="s">
        <v>465</v>
      </c>
      <c r="B4439" t="s">
        <v>239</v>
      </c>
      <c r="C4439" s="65" t="s">
        <v>485</v>
      </c>
      <c r="D4439" s="64" t="str">
        <f>IFERROR(INDEX('Feasibility Factor'!$D$5:$N$123,MATCH(VLOOKUP($A4439,PairList!$A$2:$D$205,2,0),'Feasibility Factor'!$C$5:$C$123,0),MATCH(VLOOKUP($B4439,PairList!$F$2:$I$14,2,0),'Feasibility Factor'!$D$3:$N$3,0)),"")</f>
        <v/>
      </c>
      <c r="E4439" s="64">
        <v>0</v>
      </c>
      <c r="F4439" s="64" t="str">
        <f>IFERROR(INDEX(ESShip!$C$2:$C$99,MATCH(VLOOKUP($A4439,PairList!$A$2:$D$205,3,0),ESShip!$A$2:$A$99,0)),"")</f>
        <v/>
      </c>
      <c r="G4439" s="64">
        <v>0.10414037033262868</v>
      </c>
      <c r="H4439" s="67" t="str">
        <f>IF(INDEX(ApplicablePermutations!$B$3:$N$205,MATCH($A4439,ApplicablePermutations!$A$3:$A$205,0),MATCH($B4439,ApplicablePermutations!$B$2:$N$2,0))*INDEX(ApplicablePermutations!$Q$3:$S$205,MATCH($A4439,ApplicablePermutations!$P$3:$P$205,0),MATCH($C4439,ApplicablePermutations!$Q$2:$S$2,0))=1,"X","")</f>
        <v>X</v>
      </c>
      <c r="I4439" s="64">
        <f t="shared" si="362"/>
        <v>9.44444444444444E-2</v>
      </c>
      <c r="J4439" s="64">
        <f t="shared" si="360"/>
        <v>0.10414037033262868</v>
      </c>
      <c r="K4439" s="64">
        <f t="shared" si="359"/>
        <v>8.4608965024140587E-2</v>
      </c>
      <c r="L4439" s="67" t="str">
        <f>IF(VLOOKUP($A4439,ApplicablePermutations!$U$3:$V$146,2,0)=1,"X","")</f>
        <v/>
      </c>
      <c r="M4439" t="str">
        <f t="shared" si="358"/>
        <v/>
      </c>
      <c r="N4439" s="64">
        <f t="shared" si="361"/>
        <v>8.4608965024140587E-2</v>
      </c>
    </row>
    <row r="4440" spans="1:14" x14ac:dyDescent="0.25">
      <c r="A4440" t="s">
        <v>465</v>
      </c>
      <c r="B4440" t="s">
        <v>329</v>
      </c>
      <c r="C4440" s="65" t="s">
        <v>485</v>
      </c>
      <c r="D4440" s="64" t="str">
        <f>IFERROR(INDEX('Feasibility Factor'!$D$5:$N$123,MATCH(VLOOKUP($A4440,PairList!$A$2:$D$205,2,0),'Feasibility Factor'!$C$5:$C$123,0),MATCH(VLOOKUP($B4440,PairList!$F$2:$I$14,2,0),'Feasibility Factor'!$D$3:$N$3,0)),"")</f>
        <v/>
      </c>
      <c r="E4440" s="64">
        <v>0</v>
      </c>
      <c r="F4440" s="64" t="str">
        <f>IFERROR(INDEX(ESShip!$C$2:$C$99,MATCH(VLOOKUP($A4440,PairList!$A$2:$D$205,3,0),ESShip!$A$2:$A$99,0)),"")</f>
        <v/>
      </c>
      <c r="G4440" s="64">
        <v>5.4370390906663624E-2</v>
      </c>
      <c r="H4440" s="67" t="str">
        <f>IF(INDEX(ApplicablePermutations!$B$3:$N$205,MATCH($A4440,ApplicablePermutations!$A$3:$A$205,0),MATCH($B4440,ApplicablePermutations!$B$2:$N$2,0))*INDEX(ApplicablePermutations!$Q$3:$S$205,MATCH($A4440,ApplicablePermutations!$P$3:$P$205,0),MATCH($C4440,ApplicablePermutations!$Q$2:$S$2,0))=1,"X","")</f>
        <v>X</v>
      </c>
      <c r="I4440" s="64">
        <f t="shared" si="362"/>
        <v>9.44444444444444E-2</v>
      </c>
      <c r="J4440" s="64">
        <f t="shared" si="360"/>
        <v>5.4370390906663624E-2</v>
      </c>
      <c r="K4440" s="64">
        <f t="shared" si="359"/>
        <v>8.930946308103728E-2</v>
      </c>
      <c r="L4440" s="67" t="str">
        <f>IF(VLOOKUP($A4440,ApplicablePermutations!$U$3:$V$146,2,0)=1,"X","")</f>
        <v/>
      </c>
      <c r="M4440" t="str">
        <f t="shared" si="358"/>
        <v/>
      </c>
      <c r="N4440" s="64">
        <f t="shared" si="361"/>
        <v>8.930946308103728E-2</v>
      </c>
    </row>
    <row r="4441" spans="1:14" x14ac:dyDescent="0.25">
      <c r="A4441" t="s">
        <v>465</v>
      </c>
      <c r="B4441" t="s">
        <v>330</v>
      </c>
      <c r="C4441" s="65" t="s">
        <v>485</v>
      </c>
      <c r="D4441" s="64" t="str">
        <f>IFERROR(INDEX('Feasibility Factor'!$D$5:$N$123,MATCH(VLOOKUP($A4441,PairList!$A$2:$D$205,2,0),'Feasibility Factor'!$C$5:$C$123,0),MATCH(VLOOKUP($B4441,PairList!$F$2:$I$14,2,0),'Feasibility Factor'!$D$3:$N$3,0)),"")</f>
        <v/>
      </c>
      <c r="E4441" s="64">
        <v>0</v>
      </c>
      <c r="F4441" s="64" t="str">
        <f>IFERROR(INDEX(ESShip!$C$2:$C$99,MATCH(VLOOKUP($A4441,PairList!$A$2:$D$205,3,0),ESShip!$A$2:$A$99,0)),"")</f>
        <v/>
      </c>
      <c r="G4441" s="64">
        <v>5.4370390906663624E-2</v>
      </c>
      <c r="H4441" s="67" t="str">
        <f>IF(INDEX(ApplicablePermutations!$B$3:$N$205,MATCH($A4441,ApplicablePermutations!$A$3:$A$205,0),MATCH($B4441,ApplicablePermutations!$B$2:$N$2,0))*INDEX(ApplicablePermutations!$Q$3:$S$205,MATCH($A4441,ApplicablePermutations!$P$3:$P$205,0),MATCH($C4441,ApplicablePermutations!$Q$2:$S$2,0))=1,"X","")</f>
        <v>X</v>
      </c>
      <c r="I4441" s="64">
        <f t="shared" si="362"/>
        <v>9.44444444444444E-2</v>
      </c>
      <c r="J4441" s="64">
        <f t="shared" si="360"/>
        <v>5.4370390906663624E-2</v>
      </c>
      <c r="K4441" s="64">
        <f t="shared" si="359"/>
        <v>8.930946308103728E-2</v>
      </c>
      <c r="L4441" s="67" t="str">
        <f>IF(VLOOKUP($A4441,ApplicablePermutations!$U$3:$V$146,2,0)=1,"X","")</f>
        <v/>
      </c>
      <c r="M4441" t="str">
        <f t="shared" si="358"/>
        <v/>
      </c>
      <c r="N4441" s="64">
        <f t="shared" si="361"/>
        <v>8.930946308103728E-2</v>
      </c>
    </row>
    <row r="4442" spans="1:14" x14ac:dyDescent="0.25">
      <c r="A4442" t="s">
        <v>465</v>
      </c>
      <c r="B4442" t="s">
        <v>331</v>
      </c>
      <c r="C4442" s="65" t="s">
        <v>485</v>
      </c>
      <c r="D4442" s="64" t="str">
        <f>IFERROR(INDEX('Feasibility Factor'!$D$5:$N$123,MATCH(VLOOKUP($A4442,PairList!$A$2:$D$205,2,0),'Feasibility Factor'!$C$5:$C$123,0),MATCH(VLOOKUP($B4442,PairList!$F$2:$I$14,2,0),'Feasibility Factor'!$D$3:$N$3,0)),"")</f>
        <v/>
      </c>
      <c r="E4442" s="64">
        <v>9.9999999999999936E-2</v>
      </c>
      <c r="F4442" s="64" t="str">
        <f>IFERROR(INDEX(ESShip!$C$2:$C$99,MATCH(VLOOKUP($A4442,PairList!$A$2:$D$205,3,0),ESShip!$A$2:$A$99,0)),"")</f>
        <v/>
      </c>
      <c r="G4442" s="64">
        <v>7.0960384048651917E-2</v>
      </c>
      <c r="H4442" s="67" t="str">
        <f>IF(INDEX(ApplicablePermutations!$B$3:$N$205,MATCH($A4442,ApplicablePermutations!$A$3:$A$205,0),MATCH($B4442,ApplicablePermutations!$B$2:$N$2,0))*INDEX(ApplicablePermutations!$Q$3:$S$205,MATCH($A4442,ApplicablePermutations!$P$3:$P$205,0),MATCH($C4442,ApplicablePermutations!$Q$2:$S$2,0))=1,"X","")</f>
        <v>X</v>
      </c>
      <c r="I4442" s="64">
        <f t="shared" si="362"/>
        <v>9.9999999999999936E-2</v>
      </c>
      <c r="J4442" s="64">
        <f t="shared" si="360"/>
        <v>7.0960384048651917E-2</v>
      </c>
      <c r="K4442" s="64">
        <f t="shared" si="359"/>
        <v>9.2903961595134754E-2</v>
      </c>
      <c r="L4442" s="67" t="str">
        <f>IF(VLOOKUP($A4442,ApplicablePermutations!$U$3:$V$146,2,0)=1,"X","")</f>
        <v/>
      </c>
      <c r="M4442" t="str">
        <f t="shared" ref="M4442:M4505" si="363">IF(L4442="X",1.2,"")</f>
        <v/>
      </c>
      <c r="N4442" s="64">
        <f t="shared" si="361"/>
        <v>9.2903961595134754E-2</v>
      </c>
    </row>
    <row r="4443" spans="1:14" x14ac:dyDescent="0.25">
      <c r="A4443" t="s">
        <v>465</v>
      </c>
      <c r="B4443" t="s">
        <v>332</v>
      </c>
      <c r="C4443" s="65" t="s">
        <v>485</v>
      </c>
      <c r="D4443" s="64" t="str">
        <f>IFERROR(INDEX('Feasibility Factor'!$D$5:$N$123,MATCH(VLOOKUP($A4443,PairList!$A$2:$D$205,2,0),'Feasibility Factor'!$C$5:$C$123,0),MATCH(VLOOKUP($B4443,PairList!$F$2:$I$14,2,0),'Feasibility Factor'!$D$3:$N$3,0)),"")</f>
        <v/>
      </c>
      <c r="E4443" s="64">
        <v>0</v>
      </c>
      <c r="F4443" s="64" t="str">
        <f>IFERROR(INDEX(ESShip!$C$2:$C$99,MATCH(VLOOKUP($A4443,PairList!$A$2:$D$205,3,0),ESShip!$A$2:$A$99,0)),"")</f>
        <v/>
      </c>
      <c r="G4443" s="64">
        <v>5.4370390906663624E-2</v>
      </c>
      <c r="H4443" s="67" t="str">
        <f>IF(INDEX(ApplicablePermutations!$B$3:$N$205,MATCH($A4443,ApplicablePermutations!$A$3:$A$205,0),MATCH($B4443,ApplicablePermutations!$B$2:$N$2,0))*INDEX(ApplicablePermutations!$Q$3:$S$205,MATCH($A4443,ApplicablePermutations!$P$3:$P$205,0),MATCH($C4443,ApplicablePermutations!$Q$2:$S$2,0))=1,"X","")</f>
        <v>X</v>
      </c>
      <c r="I4443" s="64">
        <f t="shared" si="362"/>
        <v>9.44444444444444E-2</v>
      </c>
      <c r="J4443" s="64">
        <f t="shared" si="360"/>
        <v>5.4370390906663624E-2</v>
      </c>
      <c r="K4443" s="64">
        <f t="shared" si="359"/>
        <v>8.930946308103728E-2</v>
      </c>
      <c r="L4443" s="67" t="str">
        <f>IF(VLOOKUP($A4443,ApplicablePermutations!$U$3:$V$146,2,0)=1,"X","")</f>
        <v/>
      </c>
      <c r="M4443" t="str">
        <f t="shared" si="363"/>
        <v/>
      </c>
      <c r="N4443" s="64">
        <f t="shared" si="361"/>
        <v>8.930946308103728E-2</v>
      </c>
    </row>
    <row r="4444" spans="1:14" x14ac:dyDescent="0.25">
      <c r="A4444" t="s">
        <v>465</v>
      </c>
      <c r="B4444" t="s">
        <v>243</v>
      </c>
      <c r="C4444" s="65" t="s">
        <v>485</v>
      </c>
      <c r="D4444" s="64" t="str">
        <f>IFERROR(INDEX('Feasibility Factor'!$D$5:$N$123,MATCH(VLOOKUP($A4444,PairList!$A$2:$D$205,2,0),'Feasibility Factor'!$C$5:$C$123,0),MATCH(VLOOKUP($B4444,PairList!$F$2:$I$14,2,0),'Feasibility Factor'!$D$3:$N$3,0)),"")</f>
        <v/>
      </c>
      <c r="E4444" s="64">
        <v>9.9999999999999936E-2</v>
      </c>
      <c r="F4444" s="64" t="str">
        <f>IFERROR(INDEX(ESShip!$C$2:$C$99,MATCH(VLOOKUP($A4444,PairList!$A$2:$D$205,3,0),ESShip!$A$2:$A$99,0)),"")</f>
        <v/>
      </c>
      <c r="G4444" s="64">
        <v>7.0960384048651917E-2</v>
      </c>
      <c r="H4444" s="67" t="str">
        <f>IF(INDEX(ApplicablePermutations!$B$3:$N$205,MATCH($A4444,ApplicablePermutations!$A$3:$A$205,0),MATCH($B4444,ApplicablePermutations!$B$2:$N$2,0))*INDEX(ApplicablePermutations!$Q$3:$S$205,MATCH($A4444,ApplicablePermutations!$P$3:$P$205,0),MATCH($C4444,ApplicablePermutations!$Q$2:$S$2,0))=1,"X","")</f>
        <v>X</v>
      </c>
      <c r="I4444" s="64">
        <f t="shared" si="362"/>
        <v>9.9999999999999936E-2</v>
      </c>
      <c r="J4444" s="64">
        <f t="shared" si="360"/>
        <v>7.0960384048651917E-2</v>
      </c>
      <c r="K4444" s="64">
        <f t="shared" si="359"/>
        <v>9.2903961595134754E-2</v>
      </c>
      <c r="L4444" s="67" t="str">
        <f>IF(VLOOKUP($A4444,ApplicablePermutations!$U$3:$V$146,2,0)=1,"X","")</f>
        <v/>
      </c>
      <c r="M4444" t="str">
        <f t="shared" si="363"/>
        <v/>
      </c>
      <c r="N4444" s="64">
        <f t="shared" si="361"/>
        <v>9.2903961595134754E-2</v>
      </c>
    </row>
    <row r="4445" spans="1:14" x14ac:dyDescent="0.25">
      <c r="A4445" t="s">
        <v>465</v>
      </c>
      <c r="B4445" t="s">
        <v>333</v>
      </c>
      <c r="C4445" s="65" t="s">
        <v>485</v>
      </c>
      <c r="D4445" s="64" t="str">
        <f>IFERROR(INDEX('Feasibility Factor'!$D$5:$N$123,MATCH(VLOOKUP($A4445,PairList!$A$2:$D$205,2,0),'Feasibility Factor'!$C$5:$C$123,0),MATCH(VLOOKUP($B4445,PairList!$F$2:$I$14,2,0),'Feasibility Factor'!$D$3:$N$3,0)),"")</f>
        <v/>
      </c>
      <c r="E4445" s="64">
        <v>9.9999999999999936E-2</v>
      </c>
      <c r="F4445" s="64" t="str">
        <f>IFERROR(INDEX(ESShip!$C$2:$C$99,MATCH(VLOOKUP($A4445,PairList!$A$2:$D$205,3,0),ESShip!$A$2:$A$99,0)),"")</f>
        <v/>
      </c>
      <c r="G4445" s="64">
        <v>7.0960384048651917E-2</v>
      </c>
      <c r="H4445" s="67" t="str">
        <f>IF(INDEX(ApplicablePermutations!$B$3:$N$205,MATCH($A4445,ApplicablePermutations!$A$3:$A$205,0),MATCH($B4445,ApplicablePermutations!$B$2:$N$2,0))*INDEX(ApplicablePermutations!$Q$3:$S$205,MATCH($A4445,ApplicablePermutations!$P$3:$P$205,0),MATCH($C4445,ApplicablePermutations!$Q$2:$S$2,0))=1,"X","")</f>
        <v>X</v>
      </c>
      <c r="I4445" s="64">
        <f t="shared" si="362"/>
        <v>9.9999999999999936E-2</v>
      </c>
      <c r="J4445" s="64">
        <f t="shared" si="360"/>
        <v>7.0960384048651917E-2</v>
      </c>
      <c r="K4445" s="64">
        <f t="shared" si="359"/>
        <v>9.2903961595134754E-2</v>
      </c>
      <c r="L4445" s="67" t="str">
        <f>IF(VLOOKUP($A4445,ApplicablePermutations!$U$3:$V$146,2,0)=1,"X","")</f>
        <v/>
      </c>
      <c r="M4445" t="str">
        <f t="shared" si="363"/>
        <v/>
      </c>
      <c r="N4445" s="64">
        <f t="shared" si="361"/>
        <v>9.2903961595134754E-2</v>
      </c>
    </row>
    <row r="4446" spans="1:14" x14ac:dyDescent="0.25">
      <c r="A4446" t="s">
        <v>465</v>
      </c>
      <c r="B4446" t="s">
        <v>334</v>
      </c>
      <c r="C4446" s="65" t="s">
        <v>485</v>
      </c>
      <c r="D4446" s="64" t="str">
        <f>IFERROR(INDEX('Feasibility Factor'!$D$5:$N$123,MATCH(VLOOKUP($A4446,PairList!$A$2:$D$205,2,0),'Feasibility Factor'!$C$5:$C$123,0),MATCH(VLOOKUP($B4446,PairList!$F$2:$I$14,2,0),'Feasibility Factor'!$D$3:$N$3,0)),"")</f>
        <v/>
      </c>
      <c r="E4446" s="64">
        <v>0</v>
      </c>
      <c r="F4446" s="64" t="str">
        <f>IFERROR(INDEX(ESShip!$C$2:$C$99,MATCH(VLOOKUP($A4446,PairList!$A$2:$D$205,3,0),ESShip!$A$2:$A$99,0)),"")</f>
        <v/>
      </c>
      <c r="G4446" s="64">
        <v>0.10414037033262868</v>
      </c>
      <c r="H4446" s="67" t="str">
        <f>IF(INDEX(ApplicablePermutations!$B$3:$N$205,MATCH($A4446,ApplicablePermutations!$A$3:$A$205,0),MATCH($B4446,ApplicablePermutations!$B$2:$N$2,0))*INDEX(ApplicablePermutations!$Q$3:$S$205,MATCH($A4446,ApplicablePermutations!$P$3:$P$205,0),MATCH($C4446,ApplicablePermutations!$Q$2:$S$2,0))=1,"X","")</f>
        <v>X</v>
      </c>
      <c r="I4446" s="64">
        <f t="shared" si="362"/>
        <v>9.44444444444444E-2</v>
      </c>
      <c r="J4446" s="64">
        <f t="shared" si="360"/>
        <v>0.10414037033262868</v>
      </c>
      <c r="K4446" s="64">
        <f t="shared" si="359"/>
        <v>8.4608965024140587E-2</v>
      </c>
      <c r="L4446" s="67" t="str">
        <f>IF(VLOOKUP($A4446,ApplicablePermutations!$U$3:$V$146,2,0)=1,"X","")</f>
        <v/>
      </c>
      <c r="M4446" t="str">
        <f t="shared" si="363"/>
        <v/>
      </c>
      <c r="N4446" s="64">
        <f t="shared" si="361"/>
        <v>8.4608965024140587E-2</v>
      </c>
    </row>
    <row r="4447" spans="1:14" x14ac:dyDescent="0.25">
      <c r="A4447" t="s">
        <v>465</v>
      </c>
      <c r="B4447" t="s">
        <v>94</v>
      </c>
      <c r="C4447" s="65" t="s">
        <v>485</v>
      </c>
      <c r="D4447" s="64" t="str">
        <f>IFERROR(INDEX('Feasibility Factor'!$D$5:$N$123,MATCH(VLOOKUP($A4447,PairList!$A$2:$D$205,2,0),'Feasibility Factor'!$C$5:$C$123,0),MATCH(VLOOKUP($B4447,PairList!$F$2:$I$14,2,0),'Feasibility Factor'!$D$3:$N$3,0)),"")</f>
        <v/>
      </c>
      <c r="E4447" s="64">
        <v>0</v>
      </c>
      <c r="F4447" s="64" t="str">
        <f>IFERROR(INDEX(ESShip!$C$2:$C$99,MATCH(VLOOKUP($A4447,PairList!$A$2:$D$205,3,0),ESShip!$A$2:$A$99,0)),"")</f>
        <v/>
      </c>
      <c r="G4447" s="64">
        <v>5.4370390906663624E-2</v>
      </c>
      <c r="H4447" s="67" t="str">
        <f>IF(INDEX(ApplicablePermutations!$B$3:$N$205,MATCH($A4447,ApplicablePermutations!$A$3:$A$205,0),MATCH($B4447,ApplicablePermutations!$B$2:$N$2,0))*INDEX(ApplicablePermutations!$Q$3:$S$205,MATCH($A4447,ApplicablePermutations!$P$3:$P$205,0),MATCH($C4447,ApplicablePermutations!$Q$2:$S$2,0))=1,"X","")</f>
        <v>X</v>
      </c>
      <c r="I4447" s="64">
        <f t="shared" si="362"/>
        <v>9.44444444444444E-2</v>
      </c>
      <c r="J4447" s="64">
        <f t="shared" si="360"/>
        <v>5.4370390906663624E-2</v>
      </c>
      <c r="K4447" s="64">
        <f t="shared" si="359"/>
        <v>8.930946308103728E-2</v>
      </c>
      <c r="L4447" s="67" t="str">
        <f>IF(VLOOKUP($A4447,ApplicablePermutations!$U$3:$V$146,2,0)=1,"X","")</f>
        <v/>
      </c>
      <c r="M4447" t="str">
        <f t="shared" si="363"/>
        <v/>
      </c>
      <c r="N4447" s="64">
        <f t="shared" si="361"/>
        <v>8.930946308103728E-2</v>
      </c>
    </row>
    <row r="4448" spans="1:14" x14ac:dyDescent="0.25">
      <c r="A4448" t="s">
        <v>465</v>
      </c>
      <c r="B4448" t="s">
        <v>335</v>
      </c>
      <c r="C4448" s="65" t="s">
        <v>485</v>
      </c>
      <c r="D4448" s="64" t="str">
        <f>IFERROR(INDEX('Feasibility Factor'!$D$5:$N$123,MATCH(VLOOKUP($A4448,PairList!$A$2:$D$205,2,0),'Feasibility Factor'!$C$5:$C$123,0),MATCH(VLOOKUP($B4448,PairList!$F$2:$I$14,2,0),'Feasibility Factor'!$D$3:$N$3,0)),"")</f>
        <v/>
      </c>
      <c r="E4448" s="64">
        <v>0</v>
      </c>
      <c r="F4448" s="64" t="str">
        <f>IFERROR(INDEX(ESShip!$C$2:$C$99,MATCH(VLOOKUP($A4448,PairList!$A$2:$D$205,3,0),ESShip!$A$2:$A$99,0)),"")</f>
        <v/>
      </c>
      <c r="G4448" s="64">
        <v>5.4370390906663624E-2</v>
      </c>
      <c r="H4448" s="67" t="str">
        <f>IF(INDEX(ApplicablePermutations!$B$3:$N$205,MATCH($A4448,ApplicablePermutations!$A$3:$A$205,0),MATCH($B4448,ApplicablePermutations!$B$2:$N$2,0))*INDEX(ApplicablePermutations!$Q$3:$S$205,MATCH($A4448,ApplicablePermutations!$P$3:$P$205,0),MATCH($C4448,ApplicablePermutations!$Q$2:$S$2,0))=1,"X","")</f>
        <v>X</v>
      </c>
      <c r="I4448" s="64">
        <f t="shared" si="362"/>
        <v>9.44444444444444E-2</v>
      </c>
      <c r="J4448" s="64">
        <f t="shared" si="360"/>
        <v>5.4370390906663624E-2</v>
      </c>
      <c r="K4448" s="64">
        <f t="shared" si="359"/>
        <v>8.930946308103728E-2</v>
      </c>
      <c r="L4448" s="67" t="str">
        <f>IF(VLOOKUP($A4448,ApplicablePermutations!$U$3:$V$146,2,0)=1,"X","")</f>
        <v/>
      </c>
      <c r="M4448" t="str">
        <f t="shared" si="363"/>
        <v/>
      </c>
      <c r="N4448" s="64">
        <f t="shared" si="361"/>
        <v>8.930946308103728E-2</v>
      </c>
    </row>
    <row r="4449" spans="1:14" x14ac:dyDescent="0.25">
      <c r="A4449" t="s">
        <v>465</v>
      </c>
      <c r="B4449" t="s">
        <v>100</v>
      </c>
      <c r="C4449" s="65" t="s">
        <v>485</v>
      </c>
      <c r="D4449" s="64" t="str">
        <f>IFERROR(INDEX('Feasibility Factor'!$D$5:$N$123,MATCH(VLOOKUP($A4449,PairList!$A$2:$D$205,2,0),'Feasibility Factor'!$C$5:$C$123,0),MATCH(VLOOKUP($B4449,PairList!$F$2:$I$14,2,0),'Feasibility Factor'!$D$3:$N$3,0)),"")</f>
        <v/>
      </c>
      <c r="E4449" s="64">
        <v>9.9999999999999936E-2</v>
      </c>
      <c r="F4449" s="64" t="str">
        <f>IFERROR(INDEX(ESShip!$C$2:$C$99,MATCH(VLOOKUP($A4449,PairList!$A$2:$D$205,3,0),ESShip!$A$2:$A$99,0)),"")</f>
        <v/>
      </c>
      <c r="G4449" s="64">
        <v>7.0960384048651917E-2</v>
      </c>
      <c r="H4449" s="67" t="str">
        <f>IF(INDEX(ApplicablePermutations!$B$3:$N$205,MATCH($A4449,ApplicablePermutations!$A$3:$A$205,0),MATCH($B4449,ApplicablePermutations!$B$2:$N$2,0))*INDEX(ApplicablePermutations!$Q$3:$S$205,MATCH($A4449,ApplicablePermutations!$P$3:$P$205,0),MATCH($C4449,ApplicablePermutations!$Q$2:$S$2,0))=1,"X","")</f>
        <v>X</v>
      </c>
      <c r="I4449" s="64">
        <f t="shared" si="362"/>
        <v>9.9999999999999936E-2</v>
      </c>
      <c r="J4449" s="64">
        <f t="shared" si="360"/>
        <v>7.0960384048651917E-2</v>
      </c>
      <c r="K4449" s="64">
        <f t="shared" si="359"/>
        <v>9.2903961595134754E-2</v>
      </c>
      <c r="L4449" s="67" t="str">
        <f>IF(VLOOKUP($A4449,ApplicablePermutations!$U$3:$V$146,2,0)=1,"X","")</f>
        <v/>
      </c>
      <c r="M4449" t="str">
        <f t="shared" si="363"/>
        <v/>
      </c>
      <c r="N4449" s="64">
        <f t="shared" si="361"/>
        <v>9.2903961595134754E-2</v>
      </c>
    </row>
    <row r="4450" spans="1:14" x14ac:dyDescent="0.25">
      <c r="A4450" t="s">
        <v>465</v>
      </c>
      <c r="B4450" t="s">
        <v>327</v>
      </c>
      <c r="C4450" s="65" t="s">
        <v>486</v>
      </c>
      <c r="D4450" s="64" t="str">
        <f>IFERROR(INDEX('Feasibility Factor'!$D$5:$N$123,MATCH(VLOOKUP($A4450,PairList!$A$2:$D$205,2,0),'Feasibility Factor'!$C$5:$C$123,0),MATCH(VLOOKUP($B4450,PairList!$F$2:$I$14,2,0),'Feasibility Factor'!$D$3:$N$3,0)),"")</f>
        <v/>
      </c>
      <c r="E4450" s="64">
        <v>9.9999999999999936E-2</v>
      </c>
      <c r="F4450" s="64" t="str">
        <f>IFERROR(INDEX(ESShip!$C$2:$C$99,MATCH(VLOOKUP($A4450,PairList!$A$2:$D$205,3,0),ESShip!$A$2:$A$99,0)),"")</f>
        <v/>
      </c>
      <c r="G4450" s="64">
        <v>7.0960384048651917E-2</v>
      </c>
      <c r="H4450" s="67" t="str">
        <f>IF(INDEX(ApplicablePermutations!$B$3:$N$205,MATCH($A4450,ApplicablePermutations!$A$3:$A$205,0),MATCH($B4450,ApplicablePermutations!$B$2:$N$2,0))*INDEX(ApplicablePermutations!$Q$3:$S$205,MATCH($A4450,ApplicablePermutations!$P$3:$P$205,0),MATCH($C4450,ApplicablePermutations!$Q$2:$S$2,0))=1,"X","")</f>
        <v>X</v>
      </c>
      <c r="I4450" s="64">
        <f t="shared" si="362"/>
        <v>9.9999999999999936E-2</v>
      </c>
      <c r="J4450" s="64">
        <f t="shared" si="360"/>
        <v>7.0960384048651917E-2</v>
      </c>
      <c r="K4450" s="64">
        <f t="shared" si="359"/>
        <v>9.2903961595134754E-2</v>
      </c>
      <c r="L4450" s="67" t="str">
        <f>IF(VLOOKUP($A4450,ApplicablePermutations!$U$3:$V$146,2,0)=1,"X","")</f>
        <v/>
      </c>
      <c r="M4450" t="str">
        <f t="shared" si="363"/>
        <v/>
      </c>
      <c r="N4450" s="64">
        <f t="shared" si="361"/>
        <v>9.2903961595134754E-2</v>
      </c>
    </row>
    <row r="4451" spans="1:14" x14ac:dyDescent="0.25">
      <c r="A4451" t="s">
        <v>465</v>
      </c>
      <c r="B4451" t="s">
        <v>328</v>
      </c>
      <c r="C4451" s="65" t="s">
        <v>486</v>
      </c>
      <c r="D4451" s="64" t="str">
        <f>IFERROR(INDEX('Feasibility Factor'!$D$5:$N$123,MATCH(VLOOKUP($A4451,PairList!$A$2:$D$205,2,0),'Feasibility Factor'!$C$5:$C$123,0),MATCH(VLOOKUP($B4451,PairList!$F$2:$I$14,2,0),'Feasibility Factor'!$D$3:$N$3,0)),"")</f>
        <v/>
      </c>
      <c r="E4451" s="64">
        <v>0.05</v>
      </c>
      <c r="F4451" s="64" t="str">
        <f>IFERROR(INDEX(ESShip!$C$2:$C$99,MATCH(VLOOKUP($A4451,PairList!$A$2:$D$205,3,0),ESShip!$A$2:$A$99,0)),"")</f>
        <v/>
      </c>
      <c r="G4451" s="64">
        <v>5.4370390906663624E-2</v>
      </c>
      <c r="H4451" s="67" t="str">
        <f>IF(INDEX(ApplicablePermutations!$B$3:$N$205,MATCH($A4451,ApplicablePermutations!$A$3:$A$205,0),MATCH($B4451,ApplicablePermutations!$B$2:$N$2,0))*INDEX(ApplicablePermutations!$Q$3:$S$205,MATCH($A4451,ApplicablePermutations!$P$3:$P$205,0),MATCH($C4451,ApplicablePermutations!$Q$2:$S$2,0))=1,"X","")</f>
        <v>X</v>
      </c>
      <c r="I4451" s="64">
        <f t="shared" si="362"/>
        <v>0.05</v>
      </c>
      <c r="J4451" s="64">
        <f t="shared" si="360"/>
        <v>5.4370390906663624E-2</v>
      </c>
      <c r="K4451" s="64">
        <f t="shared" si="359"/>
        <v>4.7281480454666819E-2</v>
      </c>
      <c r="L4451" s="67" t="str">
        <f>IF(VLOOKUP($A4451,ApplicablePermutations!$U$3:$V$146,2,0)=1,"X","")</f>
        <v/>
      </c>
      <c r="M4451" t="str">
        <f t="shared" si="363"/>
        <v/>
      </c>
      <c r="N4451" s="64">
        <f t="shared" si="361"/>
        <v>4.7281480454666819E-2</v>
      </c>
    </row>
    <row r="4452" spans="1:14" x14ac:dyDescent="0.25">
      <c r="A4452" t="s">
        <v>465</v>
      </c>
      <c r="B4452" t="s">
        <v>239</v>
      </c>
      <c r="C4452" s="65" t="s">
        <v>486</v>
      </c>
      <c r="D4452" s="64" t="str">
        <f>IFERROR(INDEX('Feasibility Factor'!$D$5:$N$123,MATCH(VLOOKUP($A4452,PairList!$A$2:$D$205,2,0),'Feasibility Factor'!$C$5:$C$123,0),MATCH(VLOOKUP($B4452,PairList!$F$2:$I$14,2,0),'Feasibility Factor'!$D$3:$N$3,0)),"")</f>
        <v/>
      </c>
      <c r="E4452" s="64">
        <v>0.2</v>
      </c>
      <c r="F4452" s="64" t="str">
        <f>IFERROR(INDEX(ESShip!$C$2:$C$99,MATCH(VLOOKUP($A4452,PairList!$A$2:$D$205,3,0),ESShip!$A$2:$A$99,0)),"")</f>
        <v/>
      </c>
      <c r="G4452" s="64">
        <v>0.10414037033262868</v>
      </c>
      <c r="H4452" s="67" t="str">
        <f>IF(INDEX(ApplicablePermutations!$B$3:$N$205,MATCH($A4452,ApplicablePermutations!$A$3:$A$205,0),MATCH($B4452,ApplicablePermutations!$B$2:$N$2,0))*INDEX(ApplicablePermutations!$Q$3:$S$205,MATCH($A4452,ApplicablePermutations!$P$3:$P$205,0),MATCH($C4452,ApplicablePermutations!$Q$2:$S$2,0))=1,"X","")</f>
        <v>X</v>
      </c>
      <c r="I4452" s="64">
        <f t="shared" si="362"/>
        <v>0.2</v>
      </c>
      <c r="J4452" s="64">
        <f t="shared" si="360"/>
        <v>0.10414037033262868</v>
      </c>
      <c r="K4452" s="64">
        <f t="shared" si="359"/>
        <v>0.17917192593347428</v>
      </c>
      <c r="L4452" s="67" t="str">
        <f>IF(VLOOKUP($A4452,ApplicablePermutations!$U$3:$V$146,2,0)=1,"X","")</f>
        <v/>
      </c>
      <c r="M4452" t="str">
        <f t="shared" si="363"/>
        <v/>
      </c>
      <c r="N4452" s="64">
        <f t="shared" si="361"/>
        <v>0.17917192593347428</v>
      </c>
    </row>
    <row r="4453" spans="1:14" x14ac:dyDescent="0.25">
      <c r="A4453" t="s">
        <v>465</v>
      </c>
      <c r="B4453" t="s">
        <v>329</v>
      </c>
      <c r="C4453" s="65" t="s">
        <v>486</v>
      </c>
      <c r="D4453" s="64" t="str">
        <f>IFERROR(INDEX('Feasibility Factor'!$D$5:$N$123,MATCH(VLOOKUP($A4453,PairList!$A$2:$D$205,2,0),'Feasibility Factor'!$C$5:$C$123,0),MATCH(VLOOKUP($B4453,PairList!$F$2:$I$14,2,0),'Feasibility Factor'!$D$3:$N$3,0)),"")</f>
        <v/>
      </c>
      <c r="E4453" s="64">
        <v>0.05</v>
      </c>
      <c r="F4453" s="64" t="str">
        <f>IFERROR(INDEX(ESShip!$C$2:$C$99,MATCH(VLOOKUP($A4453,PairList!$A$2:$D$205,3,0),ESShip!$A$2:$A$99,0)),"")</f>
        <v/>
      </c>
      <c r="G4453" s="64">
        <v>5.4370390906663624E-2</v>
      </c>
      <c r="H4453" s="67" t="str">
        <f>IF(INDEX(ApplicablePermutations!$B$3:$N$205,MATCH($A4453,ApplicablePermutations!$A$3:$A$205,0),MATCH($B4453,ApplicablePermutations!$B$2:$N$2,0))*INDEX(ApplicablePermutations!$Q$3:$S$205,MATCH($A4453,ApplicablePermutations!$P$3:$P$205,0),MATCH($C4453,ApplicablePermutations!$Q$2:$S$2,0))=1,"X","")</f>
        <v>X</v>
      </c>
      <c r="I4453" s="64">
        <f t="shared" si="362"/>
        <v>0.05</v>
      </c>
      <c r="J4453" s="64">
        <f t="shared" si="360"/>
        <v>5.4370390906663624E-2</v>
      </c>
      <c r="K4453" s="64">
        <f t="shared" si="359"/>
        <v>4.7281480454666819E-2</v>
      </c>
      <c r="L4453" s="67" t="str">
        <f>IF(VLOOKUP($A4453,ApplicablePermutations!$U$3:$V$146,2,0)=1,"X","")</f>
        <v/>
      </c>
      <c r="M4453" t="str">
        <f t="shared" si="363"/>
        <v/>
      </c>
      <c r="N4453" s="64">
        <f t="shared" si="361"/>
        <v>4.7281480454666819E-2</v>
      </c>
    </row>
    <row r="4454" spans="1:14" x14ac:dyDescent="0.25">
      <c r="A4454" t="s">
        <v>465</v>
      </c>
      <c r="B4454" t="s">
        <v>330</v>
      </c>
      <c r="C4454" s="65" t="s">
        <v>486</v>
      </c>
      <c r="D4454" s="64" t="str">
        <f>IFERROR(INDEX('Feasibility Factor'!$D$5:$N$123,MATCH(VLOOKUP($A4454,PairList!$A$2:$D$205,2,0),'Feasibility Factor'!$C$5:$C$123,0),MATCH(VLOOKUP($B4454,PairList!$F$2:$I$14,2,0),'Feasibility Factor'!$D$3:$N$3,0)),"")</f>
        <v/>
      </c>
      <c r="E4454" s="64">
        <v>0.05</v>
      </c>
      <c r="F4454" s="64" t="str">
        <f>IFERROR(INDEX(ESShip!$C$2:$C$99,MATCH(VLOOKUP($A4454,PairList!$A$2:$D$205,3,0),ESShip!$A$2:$A$99,0)),"")</f>
        <v/>
      </c>
      <c r="G4454" s="64">
        <v>5.4370390906663624E-2</v>
      </c>
      <c r="H4454" s="67" t="str">
        <f>IF(INDEX(ApplicablePermutations!$B$3:$N$205,MATCH($A4454,ApplicablePermutations!$A$3:$A$205,0),MATCH($B4454,ApplicablePermutations!$B$2:$N$2,0))*INDEX(ApplicablePermutations!$Q$3:$S$205,MATCH($A4454,ApplicablePermutations!$P$3:$P$205,0),MATCH($C4454,ApplicablePermutations!$Q$2:$S$2,0))=1,"X","")</f>
        <v>X</v>
      </c>
      <c r="I4454" s="64">
        <f t="shared" si="362"/>
        <v>0.05</v>
      </c>
      <c r="J4454" s="64">
        <f t="shared" si="360"/>
        <v>5.4370390906663624E-2</v>
      </c>
      <c r="K4454" s="64">
        <f t="shared" si="359"/>
        <v>4.7281480454666819E-2</v>
      </c>
      <c r="L4454" s="67" t="str">
        <f>IF(VLOOKUP($A4454,ApplicablePermutations!$U$3:$V$146,2,0)=1,"X","")</f>
        <v/>
      </c>
      <c r="M4454" t="str">
        <f t="shared" si="363"/>
        <v/>
      </c>
      <c r="N4454" s="64">
        <f t="shared" si="361"/>
        <v>4.7281480454666819E-2</v>
      </c>
    </row>
    <row r="4455" spans="1:14" x14ac:dyDescent="0.25">
      <c r="A4455" t="s">
        <v>465</v>
      </c>
      <c r="B4455" t="s">
        <v>331</v>
      </c>
      <c r="C4455" s="65" t="s">
        <v>486</v>
      </c>
      <c r="D4455" s="64" t="str">
        <f>IFERROR(INDEX('Feasibility Factor'!$D$5:$N$123,MATCH(VLOOKUP($A4455,PairList!$A$2:$D$205,2,0),'Feasibility Factor'!$C$5:$C$123,0),MATCH(VLOOKUP($B4455,PairList!$F$2:$I$14,2,0),'Feasibility Factor'!$D$3:$N$3,0)),"")</f>
        <v/>
      </c>
      <c r="E4455" s="64">
        <v>9.9999999999999936E-2</v>
      </c>
      <c r="F4455" s="64" t="str">
        <f>IFERROR(INDEX(ESShip!$C$2:$C$99,MATCH(VLOOKUP($A4455,PairList!$A$2:$D$205,3,0),ESShip!$A$2:$A$99,0)),"")</f>
        <v/>
      </c>
      <c r="G4455" s="64">
        <v>7.0960384048651917E-2</v>
      </c>
      <c r="H4455" s="67" t="str">
        <f>IF(INDEX(ApplicablePermutations!$B$3:$N$205,MATCH($A4455,ApplicablePermutations!$A$3:$A$205,0),MATCH($B4455,ApplicablePermutations!$B$2:$N$2,0))*INDEX(ApplicablePermutations!$Q$3:$S$205,MATCH($A4455,ApplicablePermutations!$P$3:$P$205,0),MATCH($C4455,ApplicablePermutations!$Q$2:$S$2,0))=1,"X","")</f>
        <v>X</v>
      </c>
      <c r="I4455" s="64">
        <f t="shared" si="362"/>
        <v>9.9999999999999936E-2</v>
      </c>
      <c r="J4455" s="64">
        <f t="shared" si="360"/>
        <v>7.0960384048651917E-2</v>
      </c>
      <c r="K4455" s="64">
        <f t="shared" si="359"/>
        <v>9.2903961595134754E-2</v>
      </c>
      <c r="L4455" s="67" t="str">
        <f>IF(VLOOKUP($A4455,ApplicablePermutations!$U$3:$V$146,2,0)=1,"X","")</f>
        <v/>
      </c>
      <c r="M4455" t="str">
        <f t="shared" si="363"/>
        <v/>
      </c>
      <c r="N4455" s="64">
        <f t="shared" si="361"/>
        <v>9.2903961595134754E-2</v>
      </c>
    </row>
    <row r="4456" spans="1:14" x14ac:dyDescent="0.25">
      <c r="A4456" t="s">
        <v>465</v>
      </c>
      <c r="B4456" t="s">
        <v>332</v>
      </c>
      <c r="C4456" s="65" t="s">
        <v>486</v>
      </c>
      <c r="D4456" s="64" t="str">
        <f>IFERROR(INDEX('Feasibility Factor'!$D$5:$N$123,MATCH(VLOOKUP($A4456,PairList!$A$2:$D$205,2,0),'Feasibility Factor'!$C$5:$C$123,0),MATCH(VLOOKUP($B4456,PairList!$F$2:$I$14,2,0),'Feasibility Factor'!$D$3:$N$3,0)),"")</f>
        <v/>
      </c>
      <c r="E4456" s="64">
        <v>0.05</v>
      </c>
      <c r="F4456" s="64" t="str">
        <f>IFERROR(INDEX(ESShip!$C$2:$C$99,MATCH(VLOOKUP($A4456,PairList!$A$2:$D$205,3,0),ESShip!$A$2:$A$99,0)),"")</f>
        <v/>
      </c>
      <c r="G4456" s="64">
        <v>5.4370390906663624E-2</v>
      </c>
      <c r="H4456" s="67" t="str">
        <f>IF(INDEX(ApplicablePermutations!$B$3:$N$205,MATCH($A4456,ApplicablePermutations!$A$3:$A$205,0),MATCH($B4456,ApplicablePermutations!$B$2:$N$2,0))*INDEX(ApplicablePermutations!$Q$3:$S$205,MATCH($A4456,ApplicablePermutations!$P$3:$P$205,0),MATCH($C4456,ApplicablePermutations!$Q$2:$S$2,0))=1,"X","")</f>
        <v>X</v>
      </c>
      <c r="I4456" s="64">
        <f t="shared" si="362"/>
        <v>0.05</v>
      </c>
      <c r="J4456" s="64">
        <f t="shared" si="360"/>
        <v>5.4370390906663624E-2</v>
      </c>
      <c r="K4456" s="64">
        <f t="shared" si="359"/>
        <v>4.7281480454666819E-2</v>
      </c>
      <c r="L4456" s="67" t="str">
        <f>IF(VLOOKUP($A4456,ApplicablePermutations!$U$3:$V$146,2,0)=1,"X","")</f>
        <v/>
      </c>
      <c r="M4456" t="str">
        <f t="shared" si="363"/>
        <v/>
      </c>
      <c r="N4456" s="64">
        <f t="shared" si="361"/>
        <v>4.7281480454666819E-2</v>
      </c>
    </row>
    <row r="4457" spans="1:14" x14ac:dyDescent="0.25">
      <c r="A4457" t="s">
        <v>465</v>
      </c>
      <c r="B4457" t="s">
        <v>243</v>
      </c>
      <c r="C4457" s="65" t="s">
        <v>486</v>
      </c>
      <c r="D4457" s="64" t="str">
        <f>IFERROR(INDEX('Feasibility Factor'!$D$5:$N$123,MATCH(VLOOKUP($A4457,PairList!$A$2:$D$205,2,0),'Feasibility Factor'!$C$5:$C$123,0),MATCH(VLOOKUP($B4457,PairList!$F$2:$I$14,2,0),'Feasibility Factor'!$D$3:$N$3,0)),"")</f>
        <v/>
      </c>
      <c r="E4457" s="64">
        <v>9.9999999999999936E-2</v>
      </c>
      <c r="F4457" s="64" t="str">
        <f>IFERROR(INDEX(ESShip!$C$2:$C$99,MATCH(VLOOKUP($A4457,PairList!$A$2:$D$205,3,0),ESShip!$A$2:$A$99,0)),"")</f>
        <v/>
      </c>
      <c r="G4457" s="64">
        <v>7.0960384048651917E-2</v>
      </c>
      <c r="H4457" s="67" t="str">
        <f>IF(INDEX(ApplicablePermutations!$B$3:$N$205,MATCH($A4457,ApplicablePermutations!$A$3:$A$205,0),MATCH($B4457,ApplicablePermutations!$B$2:$N$2,0))*INDEX(ApplicablePermutations!$Q$3:$S$205,MATCH($A4457,ApplicablePermutations!$P$3:$P$205,0),MATCH($C4457,ApplicablePermutations!$Q$2:$S$2,0))=1,"X","")</f>
        <v>X</v>
      </c>
      <c r="I4457" s="64">
        <f t="shared" si="362"/>
        <v>9.9999999999999936E-2</v>
      </c>
      <c r="J4457" s="64">
        <f t="shared" si="360"/>
        <v>7.0960384048651917E-2</v>
      </c>
      <c r="K4457" s="64">
        <f t="shared" si="359"/>
        <v>9.2903961595134754E-2</v>
      </c>
      <c r="L4457" s="67" t="str">
        <f>IF(VLOOKUP($A4457,ApplicablePermutations!$U$3:$V$146,2,0)=1,"X","")</f>
        <v/>
      </c>
      <c r="M4457" t="str">
        <f t="shared" si="363"/>
        <v/>
      </c>
      <c r="N4457" s="64">
        <f t="shared" si="361"/>
        <v>9.2903961595134754E-2</v>
      </c>
    </row>
    <row r="4458" spans="1:14" x14ac:dyDescent="0.25">
      <c r="A4458" t="s">
        <v>465</v>
      </c>
      <c r="B4458" t="s">
        <v>333</v>
      </c>
      <c r="C4458" s="65" t="s">
        <v>486</v>
      </c>
      <c r="D4458" s="64" t="str">
        <f>IFERROR(INDEX('Feasibility Factor'!$D$5:$N$123,MATCH(VLOOKUP($A4458,PairList!$A$2:$D$205,2,0),'Feasibility Factor'!$C$5:$C$123,0),MATCH(VLOOKUP($B4458,PairList!$F$2:$I$14,2,0),'Feasibility Factor'!$D$3:$N$3,0)),"")</f>
        <v/>
      </c>
      <c r="E4458" s="64">
        <v>9.9999999999999936E-2</v>
      </c>
      <c r="F4458" s="64" t="str">
        <f>IFERROR(INDEX(ESShip!$C$2:$C$99,MATCH(VLOOKUP($A4458,PairList!$A$2:$D$205,3,0),ESShip!$A$2:$A$99,0)),"")</f>
        <v/>
      </c>
      <c r="G4458" s="64">
        <v>7.0960384048651917E-2</v>
      </c>
      <c r="H4458" s="67" t="str">
        <f>IF(INDEX(ApplicablePermutations!$B$3:$N$205,MATCH($A4458,ApplicablePermutations!$A$3:$A$205,0),MATCH($B4458,ApplicablePermutations!$B$2:$N$2,0))*INDEX(ApplicablePermutations!$Q$3:$S$205,MATCH($A4458,ApplicablePermutations!$P$3:$P$205,0),MATCH($C4458,ApplicablePermutations!$Q$2:$S$2,0))=1,"X","")</f>
        <v>X</v>
      </c>
      <c r="I4458" s="64">
        <f t="shared" si="362"/>
        <v>9.9999999999999936E-2</v>
      </c>
      <c r="J4458" s="64">
        <f t="shared" si="360"/>
        <v>7.0960384048651917E-2</v>
      </c>
      <c r="K4458" s="64">
        <f t="shared" si="359"/>
        <v>9.2903961595134754E-2</v>
      </c>
      <c r="L4458" s="67" t="str">
        <f>IF(VLOOKUP($A4458,ApplicablePermutations!$U$3:$V$146,2,0)=1,"X","")</f>
        <v/>
      </c>
      <c r="M4458" t="str">
        <f t="shared" si="363"/>
        <v/>
      </c>
      <c r="N4458" s="64">
        <f t="shared" si="361"/>
        <v>9.2903961595134754E-2</v>
      </c>
    </row>
    <row r="4459" spans="1:14" x14ac:dyDescent="0.25">
      <c r="A4459" t="s">
        <v>465</v>
      </c>
      <c r="B4459" t="s">
        <v>334</v>
      </c>
      <c r="C4459" s="65" t="s">
        <v>486</v>
      </c>
      <c r="D4459" s="64" t="str">
        <f>IFERROR(INDEX('Feasibility Factor'!$D$5:$N$123,MATCH(VLOOKUP($A4459,PairList!$A$2:$D$205,2,0),'Feasibility Factor'!$C$5:$C$123,0),MATCH(VLOOKUP($B4459,PairList!$F$2:$I$14,2,0),'Feasibility Factor'!$D$3:$N$3,0)),"")</f>
        <v/>
      </c>
      <c r="E4459" s="64">
        <v>0.2</v>
      </c>
      <c r="F4459" s="64" t="str">
        <f>IFERROR(INDEX(ESShip!$C$2:$C$99,MATCH(VLOOKUP($A4459,PairList!$A$2:$D$205,3,0),ESShip!$A$2:$A$99,0)),"")</f>
        <v/>
      </c>
      <c r="G4459" s="64">
        <v>0.10414037033262868</v>
      </c>
      <c r="H4459" s="67" t="str">
        <f>IF(INDEX(ApplicablePermutations!$B$3:$N$205,MATCH($A4459,ApplicablePermutations!$A$3:$A$205,0),MATCH($B4459,ApplicablePermutations!$B$2:$N$2,0))*INDEX(ApplicablePermutations!$Q$3:$S$205,MATCH($A4459,ApplicablePermutations!$P$3:$P$205,0),MATCH($C4459,ApplicablePermutations!$Q$2:$S$2,0))=1,"X","")</f>
        <v>X</v>
      </c>
      <c r="I4459" s="64">
        <f t="shared" si="362"/>
        <v>0.2</v>
      </c>
      <c r="J4459" s="64">
        <f t="shared" si="360"/>
        <v>0.10414037033262868</v>
      </c>
      <c r="K4459" s="64">
        <f t="shared" si="359"/>
        <v>0.17917192593347428</v>
      </c>
      <c r="L4459" s="67" t="str">
        <f>IF(VLOOKUP($A4459,ApplicablePermutations!$U$3:$V$146,2,0)=1,"X","")</f>
        <v/>
      </c>
      <c r="M4459" t="str">
        <f t="shared" si="363"/>
        <v/>
      </c>
      <c r="N4459" s="64">
        <f t="shared" si="361"/>
        <v>0.17917192593347428</v>
      </c>
    </row>
    <row r="4460" spans="1:14" x14ac:dyDescent="0.25">
      <c r="A4460" t="s">
        <v>465</v>
      </c>
      <c r="B4460" t="s">
        <v>94</v>
      </c>
      <c r="C4460" s="65" t="s">
        <v>486</v>
      </c>
      <c r="D4460" s="64" t="str">
        <f>IFERROR(INDEX('Feasibility Factor'!$D$5:$N$123,MATCH(VLOOKUP($A4460,PairList!$A$2:$D$205,2,0),'Feasibility Factor'!$C$5:$C$123,0),MATCH(VLOOKUP($B4460,PairList!$F$2:$I$14,2,0),'Feasibility Factor'!$D$3:$N$3,0)),"")</f>
        <v/>
      </c>
      <c r="E4460" s="64">
        <v>0.05</v>
      </c>
      <c r="F4460" s="64" t="str">
        <f>IFERROR(INDEX(ESShip!$C$2:$C$99,MATCH(VLOOKUP($A4460,PairList!$A$2:$D$205,3,0),ESShip!$A$2:$A$99,0)),"")</f>
        <v/>
      </c>
      <c r="G4460" s="64">
        <v>5.4370390906663624E-2</v>
      </c>
      <c r="H4460" s="67" t="str">
        <f>IF(INDEX(ApplicablePermutations!$B$3:$N$205,MATCH($A4460,ApplicablePermutations!$A$3:$A$205,0),MATCH($B4460,ApplicablePermutations!$B$2:$N$2,0))*INDEX(ApplicablePermutations!$Q$3:$S$205,MATCH($A4460,ApplicablePermutations!$P$3:$P$205,0),MATCH($C4460,ApplicablePermutations!$Q$2:$S$2,0))=1,"X","")</f>
        <v>X</v>
      </c>
      <c r="I4460" s="64">
        <f t="shared" si="362"/>
        <v>0.05</v>
      </c>
      <c r="J4460" s="64">
        <f t="shared" si="360"/>
        <v>5.4370390906663624E-2</v>
      </c>
      <c r="K4460" s="64">
        <f t="shared" si="359"/>
        <v>4.7281480454666819E-2</v>
      </c>
      <c r="L4460" s="67" t="str">
        <f>IF(VLOOKUP($A4460,ApplicablePermutations!$U$3:$V$146,2,0)=1,"X","")</f>
        <v/>
      </c>
      <c r="M4460" t="str">
        <f t="shared" si="363"/>
        <v/>
      </c>
      <c r="N4460" s="64">
        <f t="shared" si="361"/>
        <v>4.7281480454666819E-2</v>
      </c>
    </row>
    <row r="4461" spans="1:14" x14ac:dyDescent="0.25">
      <c r="A4461" t="s">
        <v>465</v>
      </c>
      <c r="B4461" t="s">
        <v>335</v>
      </c>
      <c r="C4461" s="65" t="s">
        <v>486</v>
      </c>
      <c r="D4461" s="64" t="str">
        <f>IFERROR(INDEX('Feasibility Factor'!$D$5:$N$123,MATCH(VLOOKUP($A4461,PairList!$A$2:$D$205,2,0),'Feasibility Factor'!$C$5:$C$123,0),MATCH(VLOOKUP($B4461,PairList!$F$2:$I$14,2,0),'Feasibility Factor'!$D$3:$N$3,0)),"")</f>
        <v/>
      </c>
      <c r="E4461" s="64">
        <v>0.05</v>
      </c>
      <c r="F4461" s="64" t="str">
        <f>IFERROR(INDEX(ESShip!$C$2:$C$99,MATCH(VLOOKUP($A4461,PairList!$A$2:$D$205,3,0),ESShip!$A$2:$A$99,0)),"")</f>
        <v/>
      </c>
      <c r="G4461" s="64">
        <v>5.4370390906663624E-2</v>
      </c>
      <c r="H4461" s="67" t="str">
        <f>IF(INDEX(ApplicablePermutations!$B$3:$N$205,MATCH($A4461,ApplicablePermutations!$A$3:$A$205,0),MATCH($B4461,ApplicablePermutations!$B$2:$N$2,0))*INDEX(ApplicablePermutations!$Q$3:$S$205,MATCH($A4461,ApplicablePermutations!$P$3:$P$205,0),MATCH($C4461,ApplicablePermutations!$Q$2:$S$2,0))=1,"X","")</f>
        <v>X</v>
      </c>
      <c r="I4461" s="64">
        <f t="shared" si="362"/>
        <v>0.05</v>
      </c>
      <c r="J4461" s="64">
        <f t="shared" si="360"/>
        <v>5.4370390906663624E-2</v>
      </c>
      <c r="K4461" s="64">
        <f t="shared" si="359"/>
        <v>4.7281480454666819E-2</v>
      </c>
      <c r="L4461" s="67" t="str">
        <f>IF(VLOOKUP($A4461,ApplicablePermutations!$U$3:$V$146,2,0)=1,"X","")</f>
        <v/>
      </c>
      <c r="M4461" t="str">
        <f t="shared" si="363"/>
        <v/>
      </c>
      <c r="N4461" s="64">
        <f t="shared" si="361"/>
        <v>4.7281480454666819E-2</v>
      </c>
    </row>
    <row r="4462" spans="1:14" x14ac:dyDescent="0.25">
      <c r="A4462" t="s">
        <v>465</v>
      </c>
      <c r="B4462" t="s">
        <v>100</v>
      </c>
      <c r="C4462" s="65" t="s">
        <v>486</v>
      </c>
      <c r="D4462" s="64" t="str">
        <f>IFERROR(INDEX('Feasibility Factor'!$D$5:$N$123,MATCH(VLOOKUP($A4462,PairList!$A$2:$D$205,2,0),'Feasibility Factor'!$C$5:$C$123,0),MATCH(VLOOKUP($B4462,PairList!$F$2:$I$14,2,0),'Feasibility Factor'!$D$3:$N$3,0)),"")</f>
        <v/>
      </c>
      <c r="E4462" s="64">
        <v>9.9999999999999936E-2</v>
      </c>
      <c r="F4462" s="64" t="str">
        <f>IFERROR(INDEX(ESShip!$C$2:$C$99,MATCH(VLOOKUP($A4462,PairList!$A$2:$D$205,3,0),ESShip!$A$2:$A$99,0)),"")</f>
        <v/>
      </c>
      <c r="G4462" s="64">
        <v>7.0960384048651917E-2</v>
      </c>
      <c r="H4462" s="67" t="str">
        <f>IF(INDEX(ApplicablePermutations!$B$3:$N$205,MATCH($A4462,ApplicablePermutations!$A$3:$A$205,0),MATCH($B4462,ApplicablePermutations!$B$2:$N$2,0))*INDEX(ApplicablePermutations!$Q$3:$S$205,MATCH($A4462,ApplicablePermutations!$P$3:$P$205,0),MATCH($C4462,ApplicablePermutations!$Q$2:$S$2,0))=1,"X","")</f>
        <v>X</v>
      </c>
      <c r="I4462" s="64">
        <f t="shared" si="362"/>
        <v>9.9999999999999936E-2</v>
      </c>
      <c r="J4462" s="64">
        <f t="shared" si="360"/>
        <v>7.0960384048651917E-2</v>
      </c>
      <c r="K4462" s="64">
        <f t="shared" si="359"/>
        <v>9.2903961595134754E-2</v>
      </c>
      <c r="L4462" s="67" t="str">
        <f>IF(VLOOKUP($A4462,ApplicablePermutations!$U$3:$V$146,2,0)=1,"X","")</f>
        <v/>
      </c>
      <c r="M4462" t="str">
        <f t="shared" si="363"/>
        <v/>
      </c>
      <c r="N4462" s="64">
        <f t="shared" si="361"/>
        <v>9.2903961595134754E-2</v>
      </c>
    </row>
    <row r="4463" spans="1:14" x14ac:dyDescent="0.25">
      <c r="A4463" t="s">
        <v>457</v>
      </c>
      <c r="B4463" t="s">
        <v>327</v>
      </c>
      <c r="C4463" s="65" t="s">
        <v>485</v>
      </c>
      <c r="D4463" s="64">
        <f>IFERROR(INDEX('Feasibility Factor'!$D$5:$N$123,MATCH(VLOOKUP($A4463,PairList!$A$2:$D$205,2,0),'Feasibility Factor'!$C$5:$C$123,0),MATCH(VLOOKUP($B4463,PairList!$F$2:$I$14,2,0),'Feasibility Factor'!$D$3:$N$3,0)),"")</f>
        <v>0</v>
      </c>
      <c r="E4463" s="69">
        <v>0.23</v>
      </c>
      <c r="F4463" s="64" t="str">
        <f>IFERROR(INDEX(ESShip!$C$2:$C$99,MATCH(VLOOKUP($A4463,PairList!$A$2:$D$205,3,0),ESShip!$A$2:$A$99,0)),"")</f>
        <v/>
      </c>
      <c r="G4463" s="64">
        <v>0.25345030861052414</v>
      </c>
      <c r="H4463" s="67" t="str">
        <f>IF(INDEX(ApplicablePermutations!$B$3:$N$205,MATCH($A4463,ApplicablePermutations!$A$3:$A$205,0),MATCH($B4463,ApplicablePermutations!$B$2:$N$2,0))*INDEX(ApplicablePermutations!$Q$3:$S$205,MATCH($A4463,ApplicablePermutations!$P$3:$P$205,0),MATCH($C4463,ApplicablePermutations!$Q$2:$S$2,0))=1,"X","")</f>
        <v>X</v>
      </c>
      <c r="I4463" s="64">
        <f t="shared" si="362"/>
        <v>0.23</v>
      </c>
      <c r="J4463" s="64">
        <f t="shared" si="360"/>
        <v>0.25345030861052414</v>
      </c>
      <c r="K4463" s="64">
        <f t="shared" ref="K4463:K4526" si="364">IF(H4463="X",I4463*(1-J4463),0)</f>
        <v>0.17170642901957944</v>
      </c>
      <c r="L4463" s="67" t="str">
        <f>IF(VLOOKUP($A4463,ApplicablePermutations!$U$3:$V$146,2,0)=1,"X","")</f>
        <v/>
      </c>
      <c r="M4463" t="str">
        <f t="shared" si="363"/>
        <v/>
      </c>
      <c r="N4463" s="64">
        <f t="shared" si="361"/>
        <v>0.17170642901957944</v>
      </c>
    </row>
    <row r="4464" spans="1:14" x14ac:dyDescent="0.25">
      <c r="A4464" t="s">
        <v>457</v>
      </c>
      <c r="B4464" t="s">
        <v>328</v>
      </c>
      <c r="C4464" s="65" t="s">
        <v>485</v>
      </c>
      <c r="D4464" s="64">
        <f>IFERROR(INDEX('Feasibility Factor'!$D$5:$N$123,MATCH(VLOOKUP($A4464,PairList!$A$2:$D$205,2,0),'Feasibility Factor'!$C$5:$C$123,0),MATCH(VLOOKUP($B4464,PairList!$F$2:$I$14,2,0),'Feasibility Factor'!$D$3:$N$3,0)),"")</f>
        <v>0</v>
      </c>
      <c r="E4464" s="64">
        <v>0.23</v>
      </c>
      <c r="F4464" s="64" t="str">
        <f>IFERROR(INDEX(ESShip!$C$2:$C$99,MATCH(VLOOKUP($A4464,PairList!$A$2:$D$205,3,0),ESShip!$A$2:$A$99,0)),"")</f>
        <v/>
      </c>
      <c r="G4464" s="64">
        <v>0.25345030861052398</v>
      </c>
      <c r="H4464" s="67" t="str">
        <f>IF(INDEX(ApplicablePermutations!$B$3:$N$205,MATCH($A4464,ApplicablePermutations!$A$3:$A$205,0),MATCH($B4464,ApplicablePermutations!$B$2:$N$2,0))*INDEX(ApplicablePermutations!$Q$3:$S$205,MATCH($A4464,ApplicablePermutations!$P$3:$P$205,0),MATCH($C4464,ApplicablePermutations!$Q$2:$S$2,0))=1,"X","")</f>
        <v>X</v>
      </c>
      <c r="I4464" s="64">
        <f t="shared" si="362"/>
        <v>0.23</v>
      </c>
      <c r="J4464" s="64">
        <f t="shared" si="360"/>
        <v>0.25345030861052398</v>
      </c>
      <c r="K4464" s="64">
        <f t="shared" si="364"/>
        <v>0.1717064290195795</v>
      </c>
      <c r="L4464" s="67" t="str">
        <f>IF(VLOOKUP($A4464,ApplicablePermutations!$U$3:$V$146,2,0)=1,"X","")</f>
        <v/>
      </c>
      <c r="M4464" t="str">
        <f t="shared" si="363"/>
        <v/>
      </c>
      <c r="N4464" s="64">
        <f t="shared" si="361"/>
        <v>0.1717064290195795</v>
      </c>
    </row>
    <row r="4465" spans="1:14" x14ac:dyDescent="0.25">
      <c r="A4465" t="s">
        <v>457</v>
      </c>
      <c r="B4465" t="s">
        <v>239</v>
      </c>
      <c r="C4465" s="65" t="s">
        <v>485</v>
      </c>
      <c r="D4465" s="64">
        <f>IFERROR(INDEX('Feasibility Factor'!$D$5:$N$123,MATCH(VLOOKUP($A4465,PairList!$A$2:$D$205,2,0),'Feasibility Factor'!$C$5:$C$123,0),MATCH(VLOOKUP($B4465,PairList!$F$2:$I$14,2,0),'Feasibility Factor'!$D$3:$N$3,0)),"")</f>
        <v>1</v>
      </c>
      <c r="E4465" s="64">
        <v>0.23</v>
      </c>
      <c r="F4465" s="64" t="str">
        <f>IFERROR(INDEX(ESShip!$C$2:$C$99,MATCH(VLOOKUP($A4465,PairList!$A$2:$D$205,3,0),ESShip!$A$2:$A$99,0)),"")</f>
        <v/>
      </c>
      <c r="G4465" s="64">
        <v>0.25345030861052398</v>
      </c>
      <c r="H4465" s="67" t="str">
        <f>IF(INDEX(ApplicablePermutations!$B$3:$N$205,MATCH($A4465,ApplicablePermutations!$A$3:$A$205,0),MATCH($B4465,ApplicablePermutations!$B$2:$N$2,0))*INDEX(ApplicablePermutations!$Q$3:$S$205,MATCH($A4465,ApplicablePermutations!$P$3:$P$205,0),MATCH($C4465,ApplicablePermutations!$Q$2:$S$2,0))=1,"X","")</f>
        <v>X</v>
      </c>
      <c r="I4465" s="64">
        <f t="shared" si="362"/>
        <v>0.23</v>
      </c>
      <c r="J4465" s="64">
        <f t="shared" si="360"/>
        <v>0.25345030861052398</v>
      </c>
      <c r="K4465" s="64">
        <f t="shared" si="364"/>
        <v>0.1717064290195795</v>
      </c>
      <c r="L4465" s="67" t="str">
        <f>IF(VLOOKUP($A4465,ApplicablePermutations!$U$3:$V$146,2,0)=1,"X","")</f>
        <v/>
      </c>
      <c r="M4465" t="str">
        <f t="shared" si="363"/>
        <v/>
      </c>
      <c r="N4465" s="64">
        <f t="shared" si="361"/>
        <v>0.1717064290195795</v>
      </c>
    </row>
    <row r="4466" spans="1:14" x14ac:dyDescent="0.25">
      <c r="A4466" t="s">
        <v>457</v>
      </c>
      <c r="B4466" t="s">
        <v>329</v>
      </c>
      <c r="C4466" s="65" t="s">
        <v>485</v>
      </c>
      <c r="D4466" s="64">
        <f>IFERROR(INDEX('Feasibility Factor'!$D$5:$N$123,MATCH(VLOOKUP($A4466,PairList!$A$2:$D$205,2,0),'Feasibility Factor'!$C$5:$C$123,0),MATCH(VLOOKUP($B4466,PairList!$F$2:$I$14,2,0),'Feasibility Factor'!$D$3:$N$3,0)),"")</f>
        <v>0</v>
      </c>
      <c r="E4466" s="64">
        <v>0.23</v>
      </c>
      <c r="F4466" s="64" t="str">
        <f>IFERROR(INDEX(ESShip!$C$2:$C$99,MATCH(VLOOKUP($A4466,PairList!$A$2:$D$205,3,0),ESShip!$A$2:$A$99,0)),"")</f>
        <v/>
      </c>
      <c r="G4466" s="64">
        <v>0.25345030861052398</v>
      </c>
      <c r="H4466" s="67" t="str">
        <f>IF(INDEX(ApplicablePermutations!$B$3:$N$205,MATCH($A4466,ApplicablePermutations!$A$3:$A$205,0),MATCH($B4466,ApplicablePermutations!$B$2:$N$2,0))*INDEX(ApplicablePermutations!$Q$3:$S$205,MATCH($A4466,ApplicablePermutations!$P$3:$P$205,0),MATCH($C4466,ApplicablePermutations!$Q$2:$S$2,0))=1,"X","")</f>
        <v>X</v>
      </c>
      <c r="I4466" s="64">
        <f t="shared" si="362"/>
        <v>0.23</v>
      </c>
      <c r="J4466" s="64">
        <f t="shared" si="360"/>
        <v>0.25345030861052398</v>
      </c>
      <c r="K4466" s="64">
        <f t="shared" si="364"/>
        <v>0.1717064290195795</v>
      </c>
      <c r="L4466" s="67" t="str">
        <f>IF(VLOOKUP($A4466,ApplicablePermutations!$U$3:$V$146,2,0)=1,"X","")</f>
        <v/>
      </c>
      <c r="M4466" t="str">
        <f t="shared" si="363"/>
        <v/>
      </c>
      <c r="N4466" s="64">
        <f t="shared" si="361"/>
        <v>0.1717064290195795</v>
      </c>
    </row>
    <row r="4467" spans="1:14" x14ac:dyDescent="0.25">
      <c r="A4467" t="s">
        <v>457</v>
      </c>
      <c r="B4467" t="s">
        <v>330</v>
      </c>
      <c r="C4467" s="65" t="s">
        <v>485</v>
      </c>
      <c r="D4467" s="64">
        <f>IFERROR(INDEX('Feasibility Factor'!$D$5:$N$123,MATCH(VLOOKUP($A4467,PairList!$A$2:$D$205,2,0),'Feasibility Factor'!$C$5:$C$123,0),MATCH(VLOOKUP($B4467,PairList!$F$2:$I$14,2,0),'Feasibility Factor'!$D$3:$N$3,0)),"")</f>
        <v>0</v>
      </c>
      <c r="E4467" s="64">
        <v>0.23</v>
      </c>
      <c r="F4467" s="64" t="str">
        <f>IFERROR(INDEX(ESShip!$C$2:$C$99,MATCH(VLOOKUP($A4467,PairList!$A$2:$D$205,3,0),ESShip!$A$2:$A$99,0)),"")</f>
        <v/>
      </c>
      <c r="G4467" s="64">
        <v>0.25345030861052398</v>
      </c>
      <c r="H4467" s="67" t="str">
        <f>IF(INDEX(ApplicablePermutations!$B$3:$N$205,MATCH($A4467,ApplicablePermutations!$A$3:$A$205,0),MATCH($B4467,ApplicablePermutations!$B$2:$N$2,0))*INDEX(ApplicablePermutations!$Q$3:$S$205,MATCH($A4467,ApplicablePermutations!$P$3:$P$205,0),MATCH($C4467,ApplicablePermutations!$Q$2:$S$2,0))=1,"X","")</f>
        <v>X</v>
      </c>
      <c r="I4467" s="64">
        <f t="shared" si="362"/>
        <v>0.23</v>
      </c>
      <c r="J4467" s="64">
        <f t="shared" si="360"/>
        <v>0.25345030861052398</v>
      </c>
      <c r="K4467" s="64">
        <f t="shared" si="364"/>
        <v>0.1717064290195795</v>
      </c>
      <c r="L4467" s="67" t="str">
        <f>IF(VLOOKUP($A4467,ApplicablePermutations!$U$3:$V$146,2,0)=1,"X","")</f>
        <v/>
      </c>
      <c r="M4467" t="str">
        <f t="shared" si="363"/>
        <v/>
      </c>
      <c r="N4467" s="64">
        <f t="shared" si="361"/>
        <v>0.1717064290195795</v>
      </c>
    </row>
    <row r="4468" spans="1:14" x14ac:dyDescent="0.25">
      <c r="A4468" t="s">
        <v>457</v>
      </c>
      <c r="B4468" t="s">
        <v>331</v>
      </c>
      <c r="C4468" s="65" t="s">
        <v>485</v>
      </c>
      <c r="D4468" s="64">
        <f>IFERROR(INDEX('Feasibility Factor'!$D$5:$N$123,MATCH(VLOOKUP($A4468,PairList!$A$2:$D$205,2,0),'Feasibility Factor'!$C$5:$C$123,0),MATCH(VLOOKUP($B4468,PairList!$F$2:$I$14,2,0),'Feasibility Factor'!$D$3:$N$3,0)),"")</f>
        <v>0</v>
      </c>
      <c r="E4468" s="64">
        <v>0.61333333333333395</v>
      </c>
      <c r="F4468" s="64" t="str">
        <f>IFERROR(INDEX(ESShip!$C$2:$C$99,MATCH(VLOOKUP($A4468,PairList!$A$2:$D$205,3,0),ESShip!$A$2:$A$99,0)),"")</f>
        <v/>
      </c>
      <c r="G4468" s="64">
        <v>0.25345030861052414</v>
      </c>
      <c r="H4468" s="67" t="str">
        <f>IF(INDEX(ApplicablePermutations!$B$3:$N$205,MATCH($A4468,ApplicablePermutations!$A$3:$A$205,0),MATCH($B4468,ApplicablePermutations!$B$2:$N$2,0))*INDEX(ApplicablePermutations!$Q$3:$S$205,MATCH($A4468,ApplicablePermutations!$P$3:$P$205,0),MATCH($C4468,ApplicablePermutations!$Q$2:$S$2,0))=1,"X","")</f>
        <v/>
      </c>
      <c r="I4468" s="64" t="str">
        <f t="shared" si="362"/>
        <v/>
      </c>
      <c r="J4468" s="64" t="str">
        <f t="shared" ref="J4468:J4531" si="365">IF(H4468="X",IF(F4468&lt;&gt;"",F4468,IF(G4468&lt;&gt;"",G4468,AVERAGEIFS($G$2:$G$13027,$A$2:$A$13027,$A4468,$C$2:$C$13027,$C4468))),"")</f>
        <v/>
      </c>
      <c r="K4468" s="64">
        <f t="shared" si="364"/>
        <v>0</v>
      </c>
      <c r="L4468" s="67" t="str">
        <f>IF(VLOOKUP($A4468,ApplicablePermutations!$U$3:$V$146,2,0)=1,"X","")</f>
        <v/>
      </c>
      <c r="M4468" t="str">
        <f t="shared" si="363"/>
        <v/>
      </c>
      <c r="N4468" s="64">
        <f t="shared" si="361"/>
        <v>0</v>
      </c>
    </row>
    <row r="4469" spans="1:14" x14ac:dyDescent="0.25">
      <c r="A4469" t="s">
        <v>457</v>
      </c>
      <c r="B4469" t="s">
        <v>332</v>
      </c>
      <c r="C4469" s="65" t="s">
        <v>485</v>
      </c>
      <c r="D4469" s="64">
        <f>IFERROR(INDEX('Feasibility Factor'!$D$5:$N$123,MATCH(VLOOKUP($A4469,PairList!$A$2:$D$205,2,0),'Feasibility Factor'!$C$5:$C$123,0),MATCH(VLOOKUP($B4469,PairList!$F$2:$I$14,2,0),'Feasibility Factor'!$D$3:$N$3,0)),"")</f>
        <v>0</v>
      </c>
      <c r="E4469" s="64">
        <v>0.23</v>
      </c>
      <c r="F4469" s="64" t="str">
        <f>IFERROR(INDEX(ESShip!$C$2:$C$99,MATCH(VLOOKUP($A4469,PairList!$A$2:$D$205,3,0),ESShip!$A$2:$A$99,0)),"")</f>
        <v/>
      </c>
      <c r="G4469" s="64">
        <v>0.25345030861052398</v>
      </c>
      <c r="H4469" s="67" t="str">
        <f>IF(INDEX(ApplicablePermutations!$B$3:$N$205,MATCH($A4469,ApplicablePermutations!$A$3:$A$205,0),MATCH($B4469,ApplicablePermutations!$B$2:$N$2,0))*INDEX(ApplicablePermutations!$Q$3:$S$205,MATCH($A4469,ApplicablePermutations!$P$3:$P$205,0),MATCH($C4469,ApplicablePermutations!$Q$2:$S$2,0))=1,"X","")</f>
        <v>X</v>
      </c>
      <c r="I4469" s="64">
        <f t="shared" si="362"/>
        <v>0.23</v>
      </c>
      <c r="J4469" s="64">
        <f t="shared" si="365"/>
        <v>0.25345030861052398</v>
      </c>
      <c r="K4469" s="64">
        <f t="shared" si="364"/>
        <v>0.1717064290195795</v>
      </c>
      <c r="L4469" s="67" t="str">
        <f>IF(VLOOKUP($A4469,ApplicablePermutations!$U$3:$V$146,2,0)=1,"X","")</f>
        <v/>
      </c>
      <c r="M4469" t="str">
        <f t="shared" si="363"/>
        <v/>
      </c>
      <c r="N4469" s="64">
        <f t="shared" si="361"/>
        <v>0.1717064290195795</v>
      </c>
    </row>
    <row r="4470" spans="1:14" x14ac:dyDescent="0.25">
      <c r="A4470" t="s">
        <v>457</v>
      </c>
      <c r="B4470" t="s">
        <v>243</v>
      </c>
      <c r="C4470" s="65" t="s">
        <v>485</v>
      </c>
      <c r="D4470" s="64">
        <f>IFERROR(INDEX('Feasibility Factor'!$D$5:$N$123,MATCH(VLOOKUP($A4470,PairList!$A$2:$D$205,2,0),'Feasibility Factor'!$C$5:$C$123,0),MATCH(VLOOKUP($B4470,PairList!$F$2:$I$14,2,0),'Feasibility Factor'!$D$3:$N$3,0)),"")</f>
        <v>0</v>
      </c>
      <c r="E4470" s="64">
        <v>0.61333333333333395</v>
      </c>
      <c r="F4470" s="64" t="str">
        <f>IFERROR(INDEX(ESShip!$C$2:$C$99,MATCH(VLOOKUP($A4470,PairList!$A$2:$D$205,3,0),ESShip!$A$2:$A$99,0)),"")</f>
        <v/>
      </c>
      <c r="G4470" s="64">
        <v>0.25345030861052414</v>
      </c>
      <c r="H4470" s="67" t="str">
        <f>IF(INDEX(ApplicablePermutations!$B$3:$N$205,MATCH($A4470,ApplicablePermutations!$A$3:$A$205,0),MATCH($B4470,ApplicablePermutations!$B$2:$N$2,0))*INDEX(ApplicablePermutations!$Q$3:$S$205,MATCH($A4470,ApplicablePermutations!$P$3:$P$205,0),MATCH($C4470,ApplicablePermutations!$Q$2:$S$2,0))=1,"X","")</f>
        <v/>
      </c>
      <c r="I4470" s="64" t="str">
        <f t="shared" si="362"/>
        <v/>
      </c>
      <c r="J4470" s="64" t="str">
        <f t="shared" si="365"/>
        <v/>
      </c>
      <c r="K4470" s="64">
        <f t="shared" si="364"/>
        <v>0</v>
      </c>
      <c r="L4470" s="67" t="str">
        <f>IF(VLOOKUP($A4470,ApplicablePermutations!$U$3:$V$146,2,0)=1,"X","")</f>
        <v/>
      </c>
      <c r="M4470" t="str">
        <f t="shared" si="363"/>
        <v/>
      </c>
      <c r="N4470" s="64">
        <f t="shared" si="361"/>
        <v>0</v>
      </c>
    </row>
    <row r="4471" spans="1:14" x14ac:dyDescent="0.25">
      <c r="A4471" t="s">
        <v>457</v>
      </c>
      <c r="B4471" t="s">
        <v>333</v>
      </c>
      <c r="C4471" s="65" t="s">
        <v>485</v>
      </c>
      <c r="D4471" s="64">
        <f>IFERROR(INDEX('Feasibility Factor'!$D$5:$N$123,MATCH(VLOOKUP($A4471,PairList!$A$2:$D$205,2,0),'Feasibility Factor'!$C$5:$C$123,0),MATCH(VLOOKUP($B4471,PairList!$F$2:$I$14,2,0),'Feasibility Factor'!$D$3:$N$3,0)),"")</f>
        <v>0</v>
      </c>
      <c r="E4471" s="64">
        <v>0.61333333333333395</v>
      </c>
      <c r="F4471" s="64" t="str">
        <f>IFERROR(INDEX(ESShip!$C$2:$C$99,MATCH(VLOOKUP($A4471,PairList!$A$2:$D$205,3,0),ESShip!$A$2:$A$99,0)),"")</f>
        <v/>
      </c>
      <c r="G4471" s="64">
        <v>0.25345030861052414</v>
      </c>
      <c r="H4471" s="67" t="str">
        <f>IF(INDEX(ApplicablePermutations!$B$3:$N$205,MATCH($A4471,ApplicablePermutations!$A$3:$A$205,0),MATCH($B4471,ApplicablePermutations!$B$2:$N$2,0))*INDEX(ApplicablePermutations!$Q$3:$S$205,MATCH($A4471,ApplicablePermutations!$P$3:$P$205,0),MATCH($C4471,ApplicablePermutations!$Q$2:$S$2,0))=1,"X","")</f>
        <v/>
      </c>
      <c r="I4471" s="64" t="str">
        <f t="shared" si="362"/>
        <v/>
      </c>
      <c r="J4471" s="64" t="str">
        <f t="shared" si="365"/>
        <v/>
      </c>
      <c r="K4471" s="64">
        <f t="shared" si="364"/>
        <v>0</v>
      </c>
      <c r="L4471" s="67" t="str">
        <f>IF(VLOOKUP($A4471,ApplicablePermutations!$U$3:$V$146,2,0)=1,"X","")</f>
        <v/>
      </c>
      <c r="M4471" t="str">
        <f t="shared" si="363"/>
        <v/>
      </c>
      <c r="N4471" s="64">
        <f t="shared" si="361"/>
        <v>0</v>
      </c>
    </row>
    <row r="4472" spans="1:14" x14ac:dyDescent="0.25">
      <c r="A4472" t="s">
        <v>457</v>
      </c>
      <c r="B4472" t="s">
        <v>334</v>
      </c>
      <c r="C4472" s="65" t="s">
        <v>485</v>
      </c>
      <c r="D4472" s="64">
        <f>IFERROR(INDEX('Feasibility Factor'!$D$5:$N$123,MATCH(VLOOKUP($A4472,PairList!$A$2:$D$205,2,0),'Feasibility Factor'!$C$5:$C$123,0),MATCH(VLOOKUP($B4472,PairList!$F$2:$I$14,2,0),'Feasibility Factor'!$D$3:$N$3,0)),"")</f>
        <v>0</v>
      </c>
      <c r="E4472" s="64">
        <v>0.23</v>
      </c>
      <c r="F4472" s="64" t="str">
        <f>IFERROR(INDEX(ESShip!$C$2:$C$99,MATCH(VLOOKUP($A4472,PairList!$A$2:$D$205,3,0),ESShip!$A$2:$A$99,0)),"")</f>
        <v/>
      </c>
      <c r="G4472" s="64">
        <v>0.25345030861052398</v>
      </c>
      <c r="H4472" s="67" t="str">
        <f>IF(INDEX(ApplicablePermutations!$B$3:$N$205,MATCH($A4472,ApplicablePermutations!$A$3:$A$205,0),MATCH($B4472,ApplicablePermutations!$B$2:$N$2,0))*INDEX(ApplicablePermutations!$Q$3:$S$205,MATCH($A4472,ApplicablePermutations!$P$3:$P$205,0),MATCH($C4472,ApplicablePermutations!$Q$2:$S$2,0))=1,"X","")</f>
        <v>X</v>
      </c>
      <c r="I4472" s="64">
        <f t="shared" si="362"/>
        <v>0.23</v>
      </c>
      <c r="J4472" s="64">
        <f t="shared" si="365"/>
        <v>0.25345030861052398</v>
      </c>
      <c r="K4472" s="64">
        <f t="shared" si="364"/>
        <v>0.1717064290195795</v>
      </c>
      <c r="L4472" s="67" t="str">
        <f>IF(VLOOKUP($A4472,ApplicablePermutations!$U$3:$V$146,2,0)=1,"X","")</f>
        <v/>
      </c>
      <c r="M4472" t="str">
        <f t="shared" si="363"/>
        <v/>
      </c>
      <c r="N4472" s="64">
        <f t="shared" si="361"/>
        <v>0.1717064290195795</v>
      </c>
    </row>
    <row r="4473" spans="1:14" x14ac:dyDescent="0.25">
      <c r="A4473" t="s">
        <v>457</v>
      </c>
      <c r="B4473" t="s">
        <v>94</v>
      </c>
      <c r="C4473" s="65" t="s">
        <v>485</v>
      </c>
      <c r="D4473" s="64">
        <f>IFERROR(INDEX('Feasibility Factor'!$D$5:$N$123,MATCH(VLOOKUP($A4473,PairList!$A$2:$D$205,2,0),'Feasibility Factor'!$C$5:$C$123,0),MATCH(VLOOKUP($B4473,PairList!$F$2:$I$14,2,0),'Feasibility Factor'!$D$3:$N$3,0)),"")</f>
        <v>0</v>
      </c>
      <c r="E4473" s="64">
        <v>0.23</v>
      </c>
      <c r="F4473" s="64" t="str">
        <f>IFERROR(INDEX(ESShip!$C$2:$C$99,MATCH(VLOOKUP($A4473,PairList!$A$2:$D$205,3,0),ESShip!$A$2:$A$99,0)),"")</f>
        <v/>
      </c>
      <c r="G4473" s="64">
        <v>0.25345030861052398</v>
      </c>
      <c r="H4473" s="67" t="str">
        <f>IF(INDEX(ApplicablePermutations!$B$3:$N$205,MATCH($A4473,ApplicablePermutations!$A$3:$A$205,0),MATCH($B4473,ApplicablePermutations!$B$2:$N$2,0))*INDEX(ApplicablePermutations!$Q$3:$S$205,MATCH($A4473,ApplicablePermutations!$P$3:$P$205,0),MATCH($C4473,ApplicablePermutations!$Q$2:$S$2,0))=1,"X","")</f>
        <v>X</v>
      </c>
      <c r="I4473" s="64">
        <f t="shared" si="362"/>
        <v>0.23</v>
      </c>
      <c r="J4473" s="64">
        <f t="shared" si="365"/>
        <v>0.25345030861052398</v>
      </c>
      <c r="K4473" s="64">
        <f t="shared" si="364"/>
        <v>0.1717064290195795</v>
      </c>
      <c r="L4473" s="67" t="str">
        <f>IF(VLOOKUP($A4473,ApplicablePermutations!$U$3:$V$146,2,0)=1,"X","")</f>
        <v/>
      </c>
      <c r="M4473" t="str">
        <f t="shared" si="363"/>
        <v/>
      </c>
      <c r="N4473" s="64">
        <f t="shared" si="361"/>
        <v>0.1717064290195795</v>
      </c>
    </row>
    <row r="4474" spans="1:14" x14ac:dyDescent="0.25">
      <c r="A4474" t="s">
        <v>457</v>
      </c>
      <c r="B4474" t="s">
        <v>335</v>
      </c>
      <c r="C4474" s="65" t="s">
        <v>485</v>
      </c>
      <c r="D4474" s="64">
        <f>IFERROR(INDEX('Feasibility Factor'!$D$5:$N$123,MATCH(VLOOKUP($A4474,PairList!$A$2:$D$205,2,0),'Feasibility Factor'!$C$5:$C$123,0),MATCH(VLOOKUP($B4474,PairList!$F$2:$I$14,2,0),'Feasibility Factor'!$D$3:$N$3,0)),"")</f>
        <v>0</v>
      </c>
      <c r="E4474" s="64">
        <v>0.23</v>
      </c>
      <c r="F4474" s="64" t="str">
        <f>IFERROR(INDEX(ESShip!$C$2:$C$99,MATCH(VLOOKUP($A4474,PairList!$A$2:$D$205,3,0),ESShip!$A$2:$A$99,0)),"")</f>
        <v/>
      </c>
      <c r="G4474" s="64">
        <v>0.25345030861052398</v>
      </c>
      <c r="H4474" s="67" t="str">
        <f>IF(INDEX(ApplicablePermutations!$B$3:$N$205,MATCH($A4474,ApplicablePermutations!$A$3:$A$205,0),MATCH($B4474,ApplicablePermutations!$B$2:$N$2,0))*INDEX(ApplicablePermutations!$Q$3:$S$205,MATCH($A4474,ApplicablePermutations!$P$3:$P$205,0),MATCH($C4474,ApplicablePermutations!$Q$2:$S$2,0))=1,"X","")</f>
        <v>X</v>
      </c>
      <c r="I4474" s="64">
        <f t="shared" si="362"/>
        <v>0.23</v>
      </c>
      <c r="J4474" s="64">
        <f t="shared" si="365"/>
        <v>0.25345030861052398</v>
      </c>
      <c r="K4474" s="64">
        <f t="shared" si="364"/>
        <v>0.1717064290195795</v>
      </c>
      <c r="L4474" s="67" t="str">
        <f>IF(VLOOKUP($A4474,ApplicablePermutations!$U$3:$V$146,2,0)=1,"X","")</f>
        <v/>
      </c>
      <c r="M4474" t="str">
        <f t="shared" si="363"/>
        <v/>
      </c>
      <c r="N4474" s="64">
        <f t="shared" si="361"/>
        <v>0.1717064290195795</v>
      </c>
    </row>
    <row r="4475" spans="1:14" x14ac:dyDescent="0.25">
      <c r="A4475" t="s">
        <v>457</v>
      </c>
      <c r="B4475" t="s">
        <v>100</v>
      </c>
      <c r="C4475" s="65" t="s">
        <v>485</v>
      </c>
      <c r="D4475" s="64">
        <f>IFERROR(INDEX('Feasibility Factor'!$D$5:$N$123,MATCH(VLOOKUP($A4475,PairList!$A$2:$D$205,2,0),'Feasibility Factor'!$C$5:$C$123,0),MATCH(VLOOKUP($B4475,PairList!$F$2:$I$14,2,0),'Feasibility Factor'!$D$3:$N$3,0)),"")</f>
        <v>0</v>
      </c>
      <c r="E4475" s="64">
        <v>0.61333333333333395</v>
      </c>
      <c r="F4475" s="64" t="str">
        <f>IFERROR(INDEX(ESShip!$C$2:$C$99,MATCH(VLOOKUP($A4475,PairList!$A$2:$D$205,3,0),ESShip!$A$2:$A$99,0)),"")</f>
        <v/>
      </c>
      <c r="G4475" s="64">
        <v>0.25345030861052414</v>
      </c>
      <c r="H4475" s="67" t="str">
        <f>IF(INDEX(ApplicablePermutations!$B$3:$N$205,MATCH($A4475,ApplicablePermutations!$A$3:$A$205,0),MATCH($B4475,ApplicablePermutations!$B$2:$N$2,0))*INDEX(ApplicablePermutations!$Q$3:$S$205,MATCH($A4475,ApplicablePermutations!$P$3:$P$205,0),MATCH($C4475,ApplicablePermutations!$Q$2:$S$2,0))=1,"X","")</f>
        <v/>
      </c>
      <c r="I4475" s="64" t="str">
        <f t="shared" si="362"/>
        <v/>
      </c>
      <c r="J4475" s="64" t="str">
        <f t="shared" si="365"/>
        <v/>
      </c>
      <c r="K4475" s="64">
        <f t="shared" si="364"/>
        <v>0</v>
      </c>
      <c r="L4475" s="67" t="str">
        <f>IF(VLOOKUP($A4475,ApplicablePermutations!$U$3:$V$146,2,0)=1,"X","")</f>
        <v/>
      </c>
      <c r="M4475" t="str">
        <f t="shared" si="363"/>
        <v/>
      </c>
      <c r="N4475" s="64">
        <f t="shared" si="361"/>
        <v>0</v>
      </c>
    </row>
    <row r="4476" spans="1:14" x14ac:dyDescent="0.25">
      <c r="A4476" t="s">
        <v>457</v>
      </c>
      <c r="B4476" t="s">
        <v>327</v>
      </c>
      <c r="C4476" s="65" t="s">
        <v>486</v>
      </c>
      <c r="D4476" s="64">
        <f>IFERROR(INDEX('Feasibility Factor'!$D$5:$N$123,MATCH(VLOOKUP($A4476,PairList!$A$2:$D$205,2,0),'Feasibility Factor'!$C$5:$C$123,0),MATCH(VLOOKUP($B4476,PairList!$F$2:$I$14,2,0),'Feasibility Factor'!$D$3:$N$3,0)),"")</f>
        <v>0</v>
      </c>
      <c r="E4476" s="69">
        <v>0.92</v>
      </c>
      <c r="F4476" s="64" t="str">
        <f>IFERROR(INDEX(ESShip!$C$2:$C$99,MATCH(VLOOKUP($A4476,PairList!$A$2:$D$205,3,0),ESShip!$A$2:$A$99,0)),"")</f>
        <v/>
      </c>
      <c r="G4476" s="64">
        <v>0.25345030861052414</v>
      </c>
      <c r="H4476" s="67" t="str">
        <f>IF(INDEX(ApplicablePermutations!$B$3:$N$205,MATCH($A4476,ApplicablePermutations!$A$3:$A$205,0),MATCH($B4476,ApplicablePermutations!$B$2:$N$2,0))*INDEX(ApplicablePermutations!$Q$3:$S$205,MATCH($A4476,ApplicablePermutations!$P$3:$P$205,0),MATCH($C4476,ApplicablePermutations!$Q$2:$S$2,0))=1,"X","")</f>
        <v>X</v>
      </c>
      <c r="I4476" s="64">
        <f t="shared" si="362"/>
        <v>0.92</v>
      </c>
      <c r="J4476" s="64">
        <f t="shared" si="365"/>
        <v>0.25345030861052414</v>
      </c>
      <c r="K4476" s="64">
        <f t="shared" si="364"/>
        <v>0.68682571607831777</v>
      </c>
      <c r="L4476" s="67" t="str">
        <f>IF(VLOOKUP($A4476,ApplicablePermutations!$U$3:$V$146,2,0)=1,"X","")</f>
        <v/>
      </c>
      <c r="M4476" t="str">
        <f t="shared" si="363"/>
        <v/>
      </c>
      <c r="N4476" s="64">
        <f t="shared" si="361"/>
        <v>0.68682571607831777</v>
      </c>
    </row>
    <row r="4477" spans="1:14" x14ac:dyDescent="0.25">
      <c r="A4477" t="s">
        <v>457</v>
      </c>
      <c r="B4477" t="s">
        <v>328</v>
      </c>
      <c r="C4477" s="65" t="s">
        <v>486</v>
      </c>
      <c r="D4477" s="64">
        <f>IFERROR(INDEX('Feasibility Factor'!$D$5:$N$123,MATCH(VLOOKUP($A4477,PairList!$A$2:$D$205,2,0),'Feasibility Factor'!$C$5:$C$123,0),MATCH(VLOOKUP($B4477,PairList!$F$2:$I$14,2,0),'Feasibility Factor'!$D$3:$N$3,0)),"")</f>
        <v>0</v>
      </c>
      <c r="E4477" s="64">
        <v>0.92</v>
      </c>
      <c r="F4477" s="64" t="str">
        <f>IFERROR(INDEX(ESShip!$C$2:$C$99,MATCH(VLOOKUP($A4477,PairList!$A$2:$D$205,3,0),ESShip!$A$2:$A$99,0)),"")</f>
        <v/>
      </c>
      <c r="G4477" s="64">
        <v>0.25345030861052398</v>
      </c>
      <c r="H4477" s="67" t="str">
        <f>IF(INDEX(ApplicablePermutations!$B$3:$N$205,MATCH($A4477,ApplicablePermutations!$A$3:$A$205,0),MATCH($B4477,ApplicablePermutations!$B$2:$N$2,0))*INDEX(ApplicablePermutations!$Q$3:$S$205,MATCH($A4477,ApplicablePermutations!$P$3:$P$205,0),MATCH($C4477,ApplicablePermutations!$Q$2:$S$2,0))=1,"X","")</f>
        <v>X</v>
      </c>
      <c r="I4477" s="64">
        <f t="shared" si="362"/>
        <v>0.92</v>
      </c>
      <c r="J4477" s="64">
        <f t="shared" si="365"/>
        <v>0.25345030861052398</v>
      </c>
      <c r="K4477" s="64">
        <f t="shared" si="364"/>
        <v>0.68682571607831799</v>
      </c>
      <c r="L4477" s="67" t="str">
        <f>IF(VLOOKUP($A4477,ApplicablePermutations!$U$3:$V$146,2,0)=1,"X","")</f>
        <v/>
      </c>
      <c r="M4477" t="str">
        <f t="shared" si="363"/>
        <v/>
      </c>
      <c r="N4477" s="64">
        <f t="shared" si="361"/>
        <v>0.68682571607831799</v>
      </c>
    </row>
    <row r="4478" spans="1:14" x14ac:dyDescent="0.25">
      <c r="A4478" t="s">
        <v>457</v>
      </c>
      <c r="B4478" t="s">
        <v>239</v>
      </c>
      <c r="C4478" s="65" t="s">
        <v>486</v>
      </c>
      <c r="D4478" s="64">
        <f>IFERROR(INDEX('Feasibility Factor'!$D$5:$N$123,MATCH(VLOOKUP($A4478,PairList!$A$2:$D$205,2,0),'Feasibility Factor'!$C$5:$C$123,0),MATCH(VLOOKUP($B4478,PairList!$F$2:$I$14,2,0),'Feasibility Factor'!$D$3:$N$3,0)),"")</f>
        <v>1</v>
      </c>
      <c r="E4478" s="64">
        <v>0.92</v>
      </c>
      <c r="F4478" s="64" t="str">
        <f>IFERROR(INDEX(ESShip!$C$2:$C$99,MATCH(VLOOKUP($A4478,PairList!$A$2:$D$205,3,0),ESShip!$A$2:$A$99,0)),"")</f>
        <v/>
      </c>
      <c r="G4478" s="64">
        <v>0.25345030861052398</v>
      </c>
      <c r="H4478" s="67" t="str">
        <f>IF(INDEX(ApplicablePermutations!$B$3:$N$205,MATCH($A4478,ApplicablePermutations!$A$3:$A$205,0),MATCH($B4478,ApplicablePermutations!$B$2:$N$2,0))*INDEX(ApplicablePermutations!$Q$3:$S$205,MATCH($A4478,ApplicablePermutations!$P$3:$P$205,0),MATCH($C4478,ApplicablePermutations!$Q$2:$S$2,0))=1,"X","")</f>
        <v>X</v>
      </c>
      <c r="I4478" s="64">
        <f t="shared" si="362"/>
        <v>0.92</v>
      </c>
      <c r="J4478" s="64">
        <f t="shared" si="365"/>
        <v>0.25345030861052398</v>
      </c>
      <c r="K4478" s="64">
        <f t="shared" si="364"/>
        <v>0.68682571607831799</v>
      </c>
      <c r="L4478" s="67" t="str">
        <f>IF(VLOOKUP($A4478,ApplicablePermutations!$U$3:$V$146,2,0)=1,"X","")</f>
        <v/>
      </c>
      <c r="M4478" t="str">
        <f t="shared" si="363"/>
        <v/>
      </c>
      <c r="N4478" s="64">
        <f t="shared" si="361"/>
        <v>0.68682571607831799</v>
      </c>
    </row>
    <row r="4479" spans="1:14" x14ac:dyDescent="0.25">
      <c r="A4479" t="s">
        <v>457</v>
      </c>
      <c r="B4479" t="s">
        <v>329</v>
      </c>
      <c r="C4479" s="65" t="s">
        <v>486</v>
      </c>
      <c r="D4479" s="64">
        <f>IFERROR(INDEX('Feasibility Factor'!$D$5:$N$123,MATCH(VLOOKUP($A4479,PairList!$A$2:$D$205,2,0),'Feasibility Factor'!$C$5:$C$123,0),MATCH(VLOOKUP($B4479,PairList!$F$2:$I$14,2,0),'Feasibility Factor'!$D$3:$N$3,0)),"")</f>
        <v>0</v>
      </c>
      <c r="E4479" s="64">
        <v>0.92</v>
      </c>
      <c r="F4479" s="64" t="str">
        <f>IFERROR(INDEX(ESShip!$C$2:$C$99,MATCH(VLOOKUP($A4479,PairList!$A$2:$D$205,3,0),ESShip!$A$2:$A$99,0)),"")</f>
        <v/>
      </c>
      <c r="G4479" s="64">
        <v>0.25345030861052398</v>
      </c>
      <c r="H4479" s="67" t="str">
        <f>IF(INDEX(ApplicablePermutations!$B$3:$N$205,MATCH($A4479,ApplicablePermutations!$A$3:$A$205,0),MATCH($B4479,ApplicablePermutations!$B$2:$N$2,0))*INDEX(ApplicablePermutations!$Q$3:$S$205,MATCH($A4479,ApplicablePermutations!$P$3:$P$205,0),MATCH($C4479,ApplicablePermutations!$Q$2:$S$2,0))=1,"X","")</f>
        <v>X</v>
      </c>
      <c r="I4479" s="64">
        <f t="shared" si="362"/>
        <v>0.92</v>
      </c>
      <c r="J4479" s="64">
        <f t="shared" si="365"/>
        <v>0.25345030861052398</v>
      </c>
      <c r="K4479" s="64">
        <f t="shared" si="364"/>
        <v>0.68682571607831799</v>
      </c>
      <c r="L4479" s="67" t="str">
        <f>IF(VLOOKUP($A4479,ApplicablePermutations!$U$3:$V$146,2,0)=1,"X","")</f>
        <v/>
      </c>
      <c r="M4479" t="str">
        <f t="shared" si="363"/>
        <v/>
      </c>
      <c r="N4479" s="64">
        <f t="shared" si="361"/>
        <v>0.68682571607831799</v>
      </c>
    </row>
    <row r="4480" spans="1:14" x14ac:dyDescent="0.25">
      <c r="A4480" t="s">
        <v>457</v>
      </c>
      <c r="B4480" t="s">
        <v>330</v>
      </c>
      <c r="C4480" s="65" t="s">
        <v>486</v>
      </c>
      <c r="D4480" s="64">
        <f>IFERROR(INDEX('Feasibility Factor'!$D$5:$N$123,MATCH(VLOOKUP($A4480,PairList!$A$2:$D$205,2,0),'Feasibility Factor'!$C$5:$C$123,0),MATCH(VLOOKUP($B4480,PairList!$F$2:$I$14,2,0),'Feasibility Factor'!$D$3:$N$3,0)),"")</f>
        <v>0</v>
      </c>
      <c r="E4480" s="64">
        <v>0.92</v>
      </c>
      <c r="F4480" s="64" t="str">
        <f>IFERROR(INDEX(ESShip!$C$2:$C$99,MATCH(VLOOKUP($A4480,PairList!$A$2:$D$205,3,0),ESShip!$A$2:$A$99,0)),"")</f>
        <v/>
      </c>
      <c r="G4480" s="64">
        <v>0.25345030861052398</v>
      </c>
      <c r="H4480" s="67" t="str">
        <f>IF(INDEX(ApplicablePermutations!$B$3:$N$205,MATCH($A4480,ApplicablePermutations!$A$3:$A$205,0),MATCH($B4480,ApplicablePermutations!$B$2:$N$2,0))*INDEX(ApplicablePermutations!$Q$3:$S$205,MATCH($A4480,ApplicablePermutations!$P$3:$P$205,0),MATCH($C4480,ApplicablePermutations!$Q$2:$S$2,0))=1,"X","")</f>
        <v>X</v>
      </c>
      <c r="I4480" s="64">
        <f t="shared" si="362"/>
        <v>0.92</v>
      </c>
      <c r="J4480" s="64">
        <f t="shared" si="365"/>
        <v>0.25345030861052398</v>
      </c>
      <c r="K4480" s="64">
        <f t="shared" si="364"/>
        <v>0.68682571607831799</v>
      </c>
      <c r="L4480" s="67" t="str">
        <f>IF(VLOOKUP($A4480,ApplicablePermutations!$U$3:$V$146,2,0)=1,"X","")</f>
        <v/>
      </c>
      <c r="M4480" t="str">
        <f t="shared" si="363"/>
        <v/>
      </c>
      <c r="N4480" s="64">
        <f t="shared" si="361"/>
        <v>0.68682571607831799</v>
      </c>
    </row>
    <row r="4481" spans="1:14" x14ac:dyDescent="0.25">
      <c r="A4481" t="s">
        <v>457</v>
      </c>
      <c r="B4481" t="s">
        <v>331</v>
      </c>
      <c r="C4481" s="65" t="s">
        <v>486</v>
      </c>
      <c r="D4481" s="64">
        <f>IFERROR(INDEX('Feasibility Factor'!$D$5:$N$123,MATCH(VLOOKUP($A4481,PairList!$A$2:$D$205,2,0),'Feasibility Factor'!$C$5:$C$123,0),MATCH(VLOOKUP($B4481,PairList!$F$2:$I$14,2,0),'Feasibility Factor'!$D$3:$N$3,0)),"")</f>
        <v>0</v>
      </c>
      <c r="E4481" s="64">
        <v>0.61333333333333395</v>
      </c>
      <c r="F4481" s="64" t="str">
        <f>IFERROR(INDEX(ESShip!$C$2:$C$99,MATCH(VLOOKUP($A4481,PairList!$A$2:$D$205,3,0),ESShip!$A$2:$A$99,0)),"")</f>
        <v/>
      </c>
      <c r="G4481" s="64">
        <v>0.25345030861052414</v>
      </c>
      <c r="H4481" s="67" t="str">
        <f>IF(INDEX(ApplicablePermutations!$B$3:$N$205,MATCH($A4481,ApplicablePermutations!$A$3:$A$205,0),MATCH($B4481,ApplicablePermutations!$B$2:$N$2,0))*INDEX(ApplicablePermutations!$Q$3:$S$205,MATCH($A4481,ApplicablePermutations!$P$3:$P$205,0),MATCH($C4481,ApplicablePermutations!$Q$2:$S$2,0))=1,"X","")</f>
        <v/>
      </c>
      <c r="I4481" s="64" t="str">
        <f t="shared" si="362"/>
        <v/>
      </c>
      <c r="J4481" s="64" t="str">
        <f t="shared" si="365"/>
        <v/>
      </c>
      <c r="K4481" s="64">
        <f t="shared" si="364"/>
        <v>0</v>
      </c>
      <c r="L4481" s="67" t="str">
        <f>IF(VLOOKUP($A4481,ApplicablePermutations!$U$3:$V$146,2,0)=1,"X","")</f>
        <v/>
      </c>
      <c r="M4481" t="str">
        <f t="shared" si="363"/>
        <v/>
      </c>
      <c r="N4481" s="64">
        <f t="shared" si="361"/>
        <v>0</v>
      </c>
    </row>
    <row r="4482" spans="1:14" x14ac:dyDescent="0.25">
      <c r="A4482" t="s">
        <v>457</v>
      </c>
      <c r="B4482" t="s">
        <v>332</v>
      </c>
      <c r="C4482" s="65" t="s">
        <v>486</v>
      </c>
      <c r="D4482" s="64">
        <f>IFERROR(INDEX('Feasibility Factor'!$D$5:$N$123,MATCH(VLOOKUP($A4482,PairList!$A$2:$D$205,2,0),'Feasibility Factor'!$C$5:$C$123,0),MATCH(VLOOKUP($B4482,PairList!$F$2:$I$14,2,0),'Feasibility Factor'!$D$3:$N$3,0)),"")</f>
        <v>0</v>
      </c>
      <c r="E4482" s="64">
        <v>0.92</v>
      </c>
      <c r="F4482" s="64" t="str">
        <f>IFERROR(INDEX(ESShip!$C$2:$C$99,MATCH(VLOOKUP($A4482,PairList!$A$2:$D$205,3,0),ESShip!$A$2:$A$99,0)),"")</f>
        <v/>
      </c>
      <c r="G4482" s="64">
        <v>0.25345030861052398</v>
      </c>
      <c r="H4482" s="67" t="str">
        <f>IF(INDEX(ApplicablePermutations!$B$3:$N$205,MATCH($A4482,ApplicablePermutations!$A$3:$A$205,0),MATCH($B4482,ApplicablePermutations!$B$2:$N$2,0))*INDEX(ApplicablePermutations!$Q$3:$S$205,MATCH($A4482,ApplicablePermutations!$P$3:$P$205,0),MATCH($C4482,ApplicablePermutations!$Q$2:$S$2,0))=1,"X","")</f>
        <v>X</v>
      </c>
      <c r="I4482" s="64">
        <f t="shared" si="362"/>
        <v>0.92</v>
      </c>
      <c r="J4482" s="64">
        <f t="shared" si="365"/>
        <v>0.25345030861052398</v>
      </c>
      <c r="K4482" s="64">
        <f t="shared" si="364"/>
        <v>0.68682571607831799</v>
      </c>
      <c r="L4482" s="67" t="str">
        <f>IF(VLOOKUP($A4482,ApplicablePermutations!$U$3:$V$146,2,0)=1,"X","")</f>
        <v/>
      </c>
      <c r="M4482" t="str">
        <f t="shared" si="363"/>
        <v/>
      </c>
      <c r="N4482" s="64">
        <f t="shared" si="361"/>
        <v>0.68682571607831799</v>
      </c>
    </row>
    <row r="4483" spans="1:14" x14ac:dyDescent="0.25">
      <c r="A4483" t="s">
        <v>457</v>
      </c>
      <c r="B4483" t="s">
        <v>243</v>
      </c>
      <c r="C4483" s="65" t="s">
        <v>486</v>
      </c>
      <c r="D4483" s="64">
        <f>IFERROR(INDEX('Feasibility Factor'!$D$5:$N$123,MATCH(VLOOKUP($A4483,PairList!$A$2:$D$205,2,0),'Feasibility Factor'!$C$5:$C$123,0),MATCH(VLOOKUP($B4483,PairList!$F$2:$I$14,2,0),'Feasibility Factor'!$D$3:$N$3,0)),"")</f>
        <v>0</v>
      </c>
      <c r="E4483" s="64">
        <v>0.61333333333333395</v>
      </c>
      <c r="F4483" s="64" t="str">
        <f>IFERROR(INDEX(ESShip!$C$2:$C$99,MATCH(VLOOKUP($A4483,PairList!$A$2:$D$205,3,0),ESShip!$A$2:$A$99,0)),"")</f>
        <v/>
      </c>
      <c r="G4483" s="64">
        <v>0.25345030861052414</v>
      </c>
      <c r="H4483" s="67" t="str">
        <f>IF(INDEX(ApplicablePermutations!$B$3:$N$205,MATCH($A4483,ApplicablePermutations!$A$3:$A$205,0),MATCH($B4483,ApplicablePermutations!$B$2:$N$2,0))*INDEX(ApplicablePermutations!$Q$3:$S$205,MATCH($A4483,ApplicablePermutations!$P$3:$P$205,0),MATCH($C4483,ApplicablePermutations!$Q$2:$S$2,0))=1,"X","")</f>
        <v/>
      </c>
      <c r="I4483" s="64" t="str">
        <f t="shared" si="362"/>
        <v/>
      </c>
      <c r="J4483" s="64" t="str">
        <f t="shared" si="365"/>
        <v/>
      </c>
      <c r="K4483" s="64">
        <f t="shared" si="364"/>
        <v>0</v>
      </c>
      <c r="L4483" s="67" t="str">
        <f>IF(VLOOKUP($A4483,ApplicablePermutations!$U$3:$V$146,2,0)=1,"X","")</f>
        <v/>
      </c>
      <c r="M4483" t="str">
        <f t="shared" si="363"/>
        <v/>
      </c>
      <c r="N4483" s="64">
        <f t="shared" ref="N4483:N4546" si="366">IF($L4483="X",$K4483*$M4483,K4483)</f>
        <v>0</v>
      </c>
    </row>
    <row r="4484" spans="1:14" x14ac:dyDescent="0.25">
      <c r="A4484" t="s">
        <v>457</v>
      </c>
      <c r="B4484" t="s">
        <v>333</v>
      </c>
      <c r="C4484" s="65" t="s">
        <v>486</v>
      </c>
      <c r="D4484" s="64">
        <f>IFERROR(INDEX('Feasibility Factor'!$D$5:$N$123,MATCH(VLOOKUP($A4484,PairList!$A$2:$D$205,2,0),'Feasibility Factor'!$C$5:$C$123,0),MATCH(VLOOKUP($B4484,PairList!$F$2:$I$14,2,0),'Feasibility Factor'!$D$3:$N$3,0)),"")</f>
        <v>0</v>
      </c>
      <c r="E4484" s="64">
        <v>0.61333333333333395</v>
      </c>
      <c r="F4484" s="64" t="str">
        <f>IFERROR(INDEX(ESShip!$C$2:$C$99,MATCH(VLOOKUP($A4484,PairList!$A$2:$D$205,3,0),ESShip!$A$2:$A$99,0)),"")</f>
        <v/>
      </c>
      <c r="G4484" s="64">
        <v>0.25345030861052414</v>
      </c>
      <c r="H4484" s="67" t="str">
        <f>IF(INDEX(ApplicablePermutations!$B$3:$N$205,MATCH($A4484,ApplicablePermutations!$A$3:$A$205,0),MATCH($B4484,ApplicablePermutations!$B$2:$N$2,0))*INDEX(ApplicablePermutations!$Q$3:$S$205,MATCH($A4484,ApplicablePermutations!$P$3:$P$205,0),MATCH($C4484,ApplicablePermutations!$Q$2:$S$2,0))=1,"X","")</f>
        <v/>
      </c>
      <c r="I4484" s="64" t="str">
        <f t="shared" ref="I4484:I4547" si="367">IF($H4484="X",IF(AND($D4484&gt;0,$D4484&lt;&gt;"",$E4484&gt;0,$E4484&lt;&gt;""),MIN($D4484,$E4484),IF(AND($D4484&gt;0,$D4484&lt;&gt;""),$D4484,IF(AND($E4484&gt;0,$E4484&lt;&gt;""),$E4484,AVERAGEIFS($E$2:$E$13027,$A$2:$A$13027,$A4484,$E$2:$E$13027,"&gt;0")))),"")</f>
        <v/>
      </c>
      <c r="J4484" s="64" t="str">
        <f t="shared" si="365"/>
        <v/>
      </c>
      <c r="K4484" s="64">
        <f t="shared" si="364"/>
        <v>0</v>
      </c>
      <c r="L4484" s="67" t="str">
        <f>IF(VLOOKUP($A4484,ApplicablePermutations!$U$3:$V$146,2,0)=1,"X","")</f>
        <v/>
      </c>
      <c r="M4484" t="str">
        <f t="shared" si="363"/>
        <v/>
      </c>
      <c r="N4484" s="64">
        <f t="shared" si="366"/>
        <v>0</v>
      </c>
    </row>
    <row r="4485" spans="1:14" x14ac:dyDescent="0.25">
      <c r="A4485" t="s">
        <v>457</v>
      </c>
      <c r="B4485" t="s">
        <v>334</v>
      </c>
      <c r="C4485" s="65" t="s">
        <v>486</v>
      </c>
      <c r="D4485" s="64">
        <f>IFERROR(INDEX('Feasibility Factor'!$D$5:$N$123,MATCH(VLOOKUP($A4485,PairList!$A$2:$D$205,2,0),'Feasibility Factor'!$C$5:$C$123,0),MATCH(VLOOKUP($B4485,PairList!$F$2:$I$14,2,0),'Feasibility Factor'!$D$3:$N$3,0)),"")</f>
        <v>0</v>
      </c>
      <c r="E4485" s="64">
        <v>0.92</v>
      </c>
      <c r="F4485" s="64" t="str">
        <f>IFERROR(INDEX(ESShip!$C$2:$C$99,MATCH(VLOOKUP($A4485,PairList!$A$2:$D$205,3,0),ESShip!$A$2:$A$99,0)),"")</f>
        <v/>
      </c>
      <c r="G4485" s="64">
        <v>0.25345030861052398</v>
      </c>
      <c r="H4485" s="67" t="str">
        <f>IF(INDEX(ApplicablePermutations!$B$3:$N$205,MATCH($A4485,ApplicablePermutations!$A$3:$A$205,0),MATCH($B4485,ApplicablePermutations!$B$2:$N$2,0))*INDEX(ApplicablePermutations!$Q$3:$S$205,MATCH($A4485,ApplicablePermutations!$P$3:$P$205,0),MATCH($C4485,ApplicablePermutations!$Q$2:$S$2,0))=1,"X","")</f>
        <v>X</v>
      </c>
      <c r="I4485" s="64">
        <f t="shared" si="367"/>
        <v>0.92</v>
      </c>
      <c r="J4485" s="64">
        <f t="shared" si="365"/>
        <v>0.25345030861052398</v>
      </c>
      <c r="K4485" s="64">
        <f t="shared" si="364"/>
        <v>0.68682571607831799</v>
      </c>
      <c r="L4485" s="67" t="str">
        <f>IF(VLOOKUP($A4485,ApplicablePermutations!$U$3:$V$146,2,0)=1,"X","")</f>
        <v/>
      </c>
      <c r="M4485" t="str">
        <f t="shared" si="363"/>
        <v/>
      </c>
      <c r="N4485" s="64">
        <f t="shared" si="366"/>
        <v>0.68682571607831799</v>
      </c>
    </row>
    <row r="4486" spans="1:14" x14ac:dyDescent="0.25">
      <c r="A4486" t="s">
        <v>457</v>
      </c>
      <c r="B4486" t="s">
        <v>94</v>
      </c>
      <c r="C4486" s="65" t="s">
        <v>486</v>
      </c>
      <c r="D4486" s="64">
        <f>IFERROR(INDEX('Feasibility Factor'!$D$5:$N$123,MATCH(VLOOKUP($A4486,PairList!$A$2:$D$205,2,0),'Feasibility Factor'!$C$5:$C$123,0),MATCH(VLOOKUP($B4486,PairList!$F$2:$I$14,2,0),'Feasibility Factor'!$D$3:$N$3,0)),"")</f>
        <v>0</v>
      </c>
      <c r="E4486" s="64">
        <v>0.92</v>
      </c>
      <c r="F4486" s="64" t="str">
        <f>IFERROR(INDEX(ESShip!$C$2:$C$99,MATCH(VLOOKUP($A4486,PairList!$A$2:$D$205,3,0),ESShip!$A$2:$A$99,0)),"")</f>
        <v/>
      </c>
      <c r="G4486" s="64">
        <v>0.25345030861052398</v>
      </c>
      <c r="H4486" s="67" t="str">
        <f>IF(INDEX(ApplicablePermutations!$B$3:$N$205,MATCH($A4486,ApplicablePermutations!$A$3:$A$205,0),MATCH($B4486,ApplicablePermutations!$B$2:$N$2,0))*INDEX(ApplicablePermutations!$Q$3:$S$205,MATCH($A4486,ApplicablePermutations!$P$3:$P$205,0),MATCH($C4486,ApplicablePermutations!$Q$2:$S$2,0))=1,"X","")</f>
        <v>X</v>
      </c>
      <c r="I4486" s="64">
        <f t="shared" si="367"/>
        <v>0.92</v>
      </c>
      <c r="J4486" s="64">
        <f t="shared" si="365"/>
        <v>0.25345030861052398</v>
      </c>
      <c r="K4486" s="64">
        <f t="shared" si="364"/>
        <v>0.68682571607831799</v>
      </c>
      <c r="L4486" s="67" t="str">
        <f>IF(VLOOKUP($A4486,ApplicablePermutations!$U$3:$V$146,2,0)=1,"X","")</f>
        <v/>
      </c>
      <c r="M4486" t="str">
        <f t="shared" si="363"/>
        <v/>
      </c>
      <c r="N4486" s="64">
        <f t="shared" si="366"/>
        <v>0.68682571607831799</v>
      </c>
    </row>
    <row r="4487" spans="1:14" x14ac:dyDescent="0.25">
      <c r="A4487" t="s">
        <v>457</v>
      </c>
      <c r="B4487" t="s">
        <v>335</v>
      </c>
      <c r="C4487" s="65" t="s">
        <v>486</v>
      </c>
      <c r="D4487" s="64">
        <f>IFERROR(INDEX('Feasibility Factor'!$D$5:$N$123,MATCH(VLOOKUP($A4487,PairList!$A$2:$D$205,2,0),'Feasibility Factor'!$C$5:$C$123,0),MATCH(VLOOKUP($B4487,PairList!$F$2:$I$14,2,0),'Feasibility Factor'!$D$3:$N$3,0)),"")</f>
        <v>0</v>
      </c>
      <c r="E4487" s="64">
        <v>0.92</v>
      </c>
      <c r="F4487" s="64" t="str">
        <f>IFERROR(INDEX(ESShip!$C$2:$C$99,MATCH(VLOOKUP($A4487,PairList!$A$2:$D$205,3,0),ESShip!$A$2:$A$99,0)),"")</f>
        <v/>
      </c>
      <c r="G4487" s="64">
        <v>0.25345030861052398</v>
      </c>
      <c r="H4487" s="67" t="str">
        <f>IF(INDEX(ApplicablePermutations!$B$3:$N$205,MATCH($A4487,ApplicablePermutations!$A$3:$A$205,0),MATCH($B4487,ApplicablePermutations!$B$2:$N$2,0))*INDEX(ApplicablePermutations!$Q$3:$S$205,MATCH($A4487,ApplicablePermutations!$P$3:$P$205,0),MATCH($C4487,ApplicablePermutations!$Q$2:$S$2,0))=1,"X","")</f>
        <v>X</v>
      </c>
      <c r="I4487" s="64">
        <f t="shared" si="367"/>
        <v>0.92</v>
      </c>
      <c r="J4487" s="64">
        <f t="shared" si="365"/>
        <v>0.25345030861052398</v>
      </c>
      <c r="K4487" s="64">
        <f t="shared" si="364"/>
        <v>0.68682571607831799</v>
      </c>
      <c r="L4487" s="67" t="str">
        <f>IF(VLOOKUP($A4487,ApplicablePermutations!$U$3:$V$146,2,0)=1,"X","")</f>
        <v/>
      </c>
      <c r="M4487" t="str">
        <f t="shared" si="363"/>
        <v/>
      </c>
      <c r="N4487" s="64">
        <f t="shared" si="366"/>
        <v>0.68682571607831799</v>
      </c>
    </row>
    <row r="4488" spans="1:14" x14ac:dyDescent="0.25">
      <c r="A4488" t="s">
        <v>457</v>
      </c>
      <c r="B4488" t="s">
        <v>100</v>
      </c>
      <c r="C4488" s="65" t="s">
        <v>486</v>
      </c>
      <c r="D4488" s="64">
        <f>IFERROR(INDEX('Feasibility Factor'!$D$5:$N$123,MATCH(VLOOKUP($A4488,PairList!$A$2:$D$205,2,0),'Feasibility Factor'!$C$5:$C$123,0),MATCH(VLOOKUP($B4488,PairList!$F$2:$I$14,2,0),'Feasibility Factor'!$D$3:$N$3,0)),"")</f>
        <v>0</v>
      </c>
      <c r="E4488" s="64">
        <v>0.61333333333333395</v>
      </c>
      <c r="F4488" s="64" t="str">
        <f>IFERROR(INDEX(ESShip!$C$2:$C$99,MATCH(VLOOKUP($A4488,PairList!$A$2:$D$205,3,0),ESShip!$A$2:$A$99,0)),"")</f>
        <v/>
      </c>
      <c r="G4488" s="64">
        <v>0.25345030861052414</v>
      </c>
      <c r="H4488" s="67" t="str">
        <f>IF(INDEX(ApplicablePermutations!$B$3:$N$205,MATCH($A4488,ApplicablePermutations!$A$3:$A$205,0),MATCH($B4488,ApplicablePermutations!$B$2:$N$2,0))*INDEX(ApplicablePermutations!$Q$3:$S$205,MATCH($A4488,ApplicablePermutations!$P$3:$P$205,0),MATCH($C4488,ApplicablePermutations!$Q$2:$S$2,0))=1,"X","")</f>
        <v/>
      </c>
      <c r="I4488" s="64" t="str">
        <f t="shared" si="367"/>
        <v/>
      </c>
      <c r="J4488" s="64" t="str">
        <f t="shared" si="365"/>
        <v/>
      </c>
      <c r="K4488" s="64">
        <f t="shared" si="364"/>
        <v>0</v>
      </c>
      <c r="L4488" s="67" t="str">
        <f>IF(VLOOKUP($A4488,ApplicablePermutations!$U$3:$V$146,2,0)=1,"X","")</f>
        <v/>
      </c>
      <c r="M4488" t="str">
        <f t="shared" si="363"/>
        <v/>
      </c>
      <c r="N4488" s="64">
        <f t="shared" si="366"/>
        <v>0</v>
      </c>
    </row>
    <row r="4489" spans="1:14" x14ac:dyDescent="0.25">
      <c r="A4489" t="s">
        <v>458</v>
      </c>
      <c r="B4489" t="s">
        <v>327</v>
      </c>
      <c r="C4489" s="65" t="s">
        <v>485</v>
      </c>
      <c r="D4489" s="64">
        <f>IFERROR(INDEX('Feasibility Factor'!$D$5:$N$123,MATCH(VLOOKUP($A4489,PairList!$A$2:$D$205,2,0),'Feasibility Factor'!$C$5:$C$123,0),MATCH(VLOOKUP($B4489,PairList!$F$2:$I$14,2,0),'Feasibility Factor'!$D$3:$N$3,0)),"")</f>
        <v>0</v>
      </c>
      <c r="E4489" s="69">
        <v>0.23</v>
      </c>
      <c r="F4489" s="64" t="str">
        <f>IFERROR(INDEX(ESShip!$C$2:$C$99,MATCH(VLOOKUP($A4489,PairList!$A$2:$D$205,3,0),ESShip!$A$2:$A$99,0)),"")</f>
        <v/>
      </c>
      <c r="G4489" s="64">
        <v>0.25345030861052414</v>
      </c>
      <c r="H4489" s="67" t="str">
        <f>IF(INDEX(ApplicablePermutations!$B$3:$N$205,MATCH($A4489,ApplicablePermutations!$A$3:$A$205,0),MATCH($B4489,ApplicablePermutations!$B$2:$N$2,0))*INDEX(ApplicablePermutations!$Q$3:$S$205,MATCH($A4489,ApplicablePermutations!$P$3:$P$205,0),MATCH($C4489,ApplicablePermutations!$Q$2:$S$2,0))=1,"X","")</f>
        <v>X</v>
      </c>
      <c r="I4489" s="64">
        <f t="shared" si="367"/>
        <v>0.23</v>
      </c>
      <c r="J4489" s="64">
        <f t="shared" si="365"/>
        <v>0.25345030861052414</v>
      </c>
      <c r="K4489" s="64">
        <f t="shared" si="364"/>
        <v>0.17170642901957944</v>
      </c>
      <c r="L4489" s="67" t="str">
        <f>IF(VLOOKUP($A4489,ApplicablePermutations!$U$3:$V$146,2,0)=1,"X","")</f>
        <v/>
      </c>
      <c r="M4489" t="str">
        <f t="shared" si="363"/>
        <v/>
      </c>
      <c r="N4489" s="64">
        <f t="shared" si="366"/>
        <v>0.17170642901957944</v>
      </c>
    </row>
    <row r="4490" spans="1:14" x14ac:dyDescent="0.25">
      <c r="A4490" t="s">
        <v>458</v>
      </c>
      <c r="B4490" t="s">
        <v>328</v>
      </c>
      <c r="C4490" s="65" t="s">
        <v>485</v>
      </c>
      <c r="D4490" s="64">
        <f>IFERROR(INDEX('Feasibility Factor'!$D$5:$N$123,MATCH(VLOOKUP($A4490,PairList!$A$2:$D$205,2,0),'Feasibility Factor'!$C$5:$C$123,0),MATCH(VLOOKUP($B4490,PairList!$F$2:$I$14,2,0),'Feasibility Factor'!$D$3:$N$3,0)),"")</f>
        <v>0</v>
      </c>
      <c r="E4490" s="64">
        <v>0.23</v>
      </c>
      <c r="F4490" s="64" t="str">
        <f>IFERROR(INDEX(ESShip!$C$2:$C$99,MATCH(VLOOKUP($A4490,PairList!$A$2:$D$205,3,0),ESShip!$A$2:$A$99,0)),"")</f>
        <v/>
      </c>
      <c r="G4490" s="64">
        <v>0.25345030861052398</v>
      </c>
      <c r="H4490" s="67" t="str">
        <f>IF(INDEX(ApplicablePermutations!$B$3:$N$205,MATCH($A4490,ApplicablePermutations!$A$3:$A$205,0),MATCH($B4490,ApplicablePermutations!$B$2:$N$2,0))*INDEX(ApplicablePermutations!$Q$3:$S$205,MATCH($A4490,ApplicablePermutations!$P$3:$P$205,0),MATCH($C4490,ApplicablePermutations!$Q$2:$S$2,0))=1,"X","")</f>
        <v>X</v>
      </c>
      <c r="I4490" s="64">
        <f t="shared" si="367"/>
        <v>0.23</v>
      </c>
      <c r="J4490" s="64">
        <f t="shared" si="365"/>
        <v>0.25345030861052398</v>
      </c>
      <c r="K4490" s="64">
        <f t="shared" si="364"/>
        <v>0.1717064290195795</v>
      </c>
      <c r="L4490" s="67" t="str">
        <f>IF(VLOOKUP($A4490,ApplicablePermutations!$U$3:$V$146,2,0)=1,"X","")</f>
        <v/>
      </c>
      <c r="M4490" t="str">
        <f t="shared" si="363"/>
        <v/>
      </c>
      <c r="N4490" s="64">
        <f t="shared" si="366"/>
        <v>0.1717064290195795</v>
      </c>
    </row>
    <row r="4491" spans="1:14" x14ac:dyDescent="0.25">
      <c r="A4491" t="s">
        <v>458</v>
      </c>
      <c r="B4491" t="s">
        <v>239</v>
      </c>
      <c r="C4491" s="65" t="s">
        <v>485</v>
      </c>
      <c r="D4491" s="64">
        <f>IFERROR(INDEX('Feasibility Factor'!$D$5:$N$123,MATCH(VLOOKUP($A4491,PairList!$A$2:$D$205,2,0),'Feasibility Factor'!$C$5:$C$123,0),MATCH(VLOOKUP($B4491,PairList!$F$2:$I$14,2,0),'Feasibility Factor'!$D$3:$N$3,0)),"")</f>
        <v>1</v>
      </c>
      <c r="E4491" s="64">
        <v>0.23</v>
      </c>
      <c r="F4491" s="64" t="str">
        <f>IFERROR(INDEX(ESShip!$C$2:$C$99,MATCH(VLOOKUP($A4491,PairList!$A$2:$D$205,3,0),ESShip!$A$2:$A$99,0)),"")</f>
        <v/>
      </c>
      <c r="G4491" s="64">
        <v>0.25345030861052398</v>
      </c>
      <c r="H4491" s="67" t="str">
        <f>IF(INDEX(ApplicablePermutations!$B$3:$N$205,MATCH($A4491,ApplicablePermutations!$A$3:$A$205,0),MATCH($B4491,ApplicablePermutations!$B$2:$N$2,0))*INDEX(ApplicablePermutations!$Q$3:$S$205,MATCH($A4491,ApplicablePermutations!$P$3:$P$205,0),MATCH($C4491,ApplicablePermutations!$Q$2:$S$2,0))=1,"X","")</f>
        <v>X</v>
      </c>
      <c r="I4491" s="64">
        <f t="shared" si="367"/>
        <v>0.23</v>
      </c>
      <c r="J4491" s="64">
        <f t="shared" si="365"/>
        <v>0.25345030861052398</v>
      </c>
      <c r="K4491" s="64">
        <f t="shared" si="364"/>
        <v>0.1717064290195795</v>
      </c>
      <c r="L4491" s="67" t="str">
        <f>IF(VLOOKUP($A4491,ApplicablePermutations!$U$3:$V$146,2,0)=1,"X","")</f>
        <v/>
      </c>
      <c r="M4491" t="str">
        <f t="shared" si="363"/>
        <v/>
      </c>
      <c r="N4491" s="64">
        <f t="shared" si="366"/>
        <v>0.1717064290195795</v>
      </c>
    </row>
    <row r="4492" spans="1:14" x14ac:dyDescent="0.25">
      <c r="A4492" t="s">
        <v>458</v>
      </c>
      <c r="B4492" t="s">
        <v>329</v>
      </c>
      <c r="C4492" s="65" t="s">
        <v>485</v>
      </c>
      <c r="D4492" s="64">
        <f>IFERROR(INDEX('Feasibility Factor'!$D$5:$N$123,MATCH(VLOOKUP($A4492,PairList!$A$2:$D$205,2,0),'Feasibility Factor'!$C$5:$C$123,0),MATCH(VLOOKUP($B4492,PairList!$F$2:$I$14,2,0),'Feasibility Factor'!$D$3:$N$3,0)),"")</f>
        <v>0</v>
      </c>
      <c r="E4492" s="64">
        <v>0.23</v>
      </c>
      <c r="F4492" s="64" t="str">
        <f>IFERROR(INDEX(ESShip!$C$2:$C$99,MATCH(VLOOKUP($A4492,PairList!$A$2:$D$205,3,0),ESShip!$A$2:$A$99,0)),"")</f>
        <v/>
      </c>
      <c r="G4492" s="64">
        <v>0.25345030861052398</v>
      </c>
      <c r="H4492" s="67" t="str">
        <f>IF(INDEX(ApplicablePermutations!$B$3:$N$205,MATCH($A4492,ApplicablePermutations!$A$3:$A$205,0),MATCH($B4492,ApplicablePermutations!$B$2:$N$2,0))*INDEX(ApplicablePermutations!$Q$3:$S$205,MATCH($A4492,ApplicablePermutations!$P$3:$P$205,0),MATCH($C4492,ApplicablePermutations!$Q$2:$S$2,0))=1,"X","")</f>
        <v>X</v>
      </c>
      <c r="I4492" s="64">
        <f t="shared" si="367"/>
        <v>0.23</v>
      </c>
      <c r="J4492" s="64">
        <f t="shared" si="365"/>
        <v>0.25345030861052398</v>
      </c>
      <c r="K4492" s="64">
        <f t="shared" si="364"/>
        <v>0.1717064290195795</v>
      </c>
      <c r="L4492" s="67" t="str">
        <f>IF(VLOOKUP($A4492,ApplicablePermutations!$U$3:$V$146,2,0)=1,"X","")</f>
        <v/>
      </c>
      <c r="M4492" t="str">
        <f t="shared" si="363"/>
        <v/>
      </c>
      <c r="N4492" s="64">
        <f t="shared" si="366"/>
        <v>0.1717064290195795</v>
      </c>
    </row>
    <row r="4493" spans="1:14" x14ac:dyDescent="0.25">
      <c r="A4493" t="s">
        <v>458</v>
      </c>
      <c r="B4493" t="s">
        <v>330</v>
      </c>
      <c r="C4493" s="65" t="s">
        <v>485</v>
      </c>
      <c r="D4493" s="64">
        <f>IFERROR(INDEX('Feasibility Factor'!$D$5:$N$123,MATCH(VLOOKUP($A4493,PairList!$A$2:$D$205,2,0),'Feasibility Factor'!$C$5:$C$123,0),MATCH(VLOOKUP($B4493,PairList!$F$2:$I$14,2,0),'Feasibility Factor'!$D$3:$N$3,0)),"")</f>
        <v>0</v>
      </c>
      <c r="E4493" s="64">
        <v>0.23</v>
      </c>
      <c r="F4493" s="64" t="str">
        <f>IFERROR(INDEX(ESShip!$C$2:$C$99,MATCH(VLOOKUP($A4493,PairList!$A$2:$D$205,3,0),ESShip!$A$2:$A$99,0)),"")</f>
        <v/>
      </c>
      <c r="G4493" s="64">
        <v>0.25345030861052398</v>
      </c>
      <c r="H4493" s="67" t="str">
        <f>IF(INDEX(ApplicablePermutations!$B$3:$N$205,MATCH($A4493,ApplicablePermutations!$A$3:$A$205,0),MATCH($B4493,ApplicablePermutations!$B$2:$N$2,0))*INDEX(ApplicablePermutations!$Q$3:$S$205,MATCH($A4493,ApplicablePermutations!$P$3:$P$205,0),MATCH($C4493,ApplicablePermutations!$Q$2:$S$2,0))=1,"X","")</f>
        <v>X</v>
      </c>
      <c r="I4493" s="64">
        <f t="shared" si="367"/>
        <v>0.23</v>
      </c>
      <c r="J4493" s="64">
        <f t="shared" si="365"/>
        <v>0.25345030861052398</v>
      </c>
      <c r="K4493" s="64">
        <f t="shared" si="364"/>
        <v>0.1717064290195795</v>
      </c>
      <c r="L4493" s="67" t="str">
        <f>IF(VLOOKUP($A4493,ApplicablePermutations!$U$3:$V$146,2,0)=1,"X","")</f>
        <v/>
      </c>
      <c r="M4493" t="str">
        <f t="shared" si="363"/>
        <v/>
      </c>
      <c r="N4493" s="64">
        <f t="shared" si="366"/>
        <v>0.1717064290195795</v>
      </c>
    </row>
    <row r="4494" spans="1:14" x14ac:dyDescent="0.25">
      <c r="A4494" t="s">
        <v>458</v>
      </c>
      <c r="B4494" t="s">
        <v>331</v>
      </c>
      <c r="C4494" s="65" t="s">
        <v>485</v>
      </c>
      <c r="D4494" s="64">
        <f>IFERROR(INDEX('Feasibility Factor'!$D$5:$N$123,MATCH(VLOOKUP($A4494,PairList!$A$2:$D$205,2,0),'Feasibility Factor'!$C$5:$C$123,0),MATCH(VLOOKUP($B4494,PairList!$F$2:$I$14,2,0),'Feasibility Factor'!$D$3:$N$3,0)),"")</f>
        <v>0</v>
      </c>
      <c r="E4494" s="64">
        <v>0.61333333333333395</v>
      </c>
      <c r="F4494" s="64" t="str">
        <f>IFERROR(INDEX(ESShip!$C$2:$C$99,MATCH(VLOOKUP($A4494,PairList!$A$2:$D$205,3,0),ESShip!$A$2:$A$99,0)),"")</f>
        <v/>
      </c>
      <c r="G4494" s="64">
        <v>0.25345030861052414</v>
      </c>
      <c r="H4494" s="67" t="str">
        <f>IF(INDEX(ApplicablePermutations!$B$3:$N$205,MATCH($A4494,ApplicablePermutations!$A$3:$A$205,0),MATCH($B4494,ApplicablePermutations!$B$2:$N$2,0))*INDEX(ApplicablePermutations!$Q$3:$S$205,MATCH($A4494,ApplicablePermutations!$P$3:$P$205,0),MATCH($C4494,ApplicablePermutations!$Q$2:$S$2,0))=1,"X","")</f>
        <v/>
      </c>
      <c r="I4494" s="64" t="str">
        <f t="shared" si="367"/>
        <v/>
      </c>
      <c r="J4494" s="64" t="str">
        <f t="shared" si="365"/>
        <v/>
      </c>
      <c r="K4494" s="64">
        <f t="shared" si="364"/>
        <v>0</v>
      </c>
      <c r="L4494" s="67" t="str">
        <f>IF(VLOOKUP($A4494,ApplicablePermutations!$U$3:$V$146,2,0)=1,"X","")</f>
        <v/>
      </c>
      <c r="M4494" t="str">
        <f t="shared" si="363"/>
        <v/>
      </c>
      <c r="N4494" s="64">
        <f t="shared" si="366"/>
        <v>0</v>
      </c>
    </row>
    <row r="4495" spans="1:14" x14ac:dyDescent="0.25">
      <c r="A4495" t="s">
        <v>458</v>
      </c>
      <c r="B4495" t="s">
        <v>332</v>
      </c>
      <c r="C4495" s="65" t="s">
        <v>485</v>
      </c>
      <c r="D4495" s="64">
        <f>IFERROR(INDEX('Feasibility Factor'!$D$5:$N$123,MATCH(VLOOKUP($A4495,PairList!$A$2:$D$205,2,0),'Feasibility Factor'!$C$5:$C$123,0),MATCH(VLOOKUP($B4495,PairList!$F$2:$I$14,2,0),'Feasibility Factor'!$D$3:$N$3,0)),"")</f>
        <v>0</v>
      </c>
      <c r="E4495" s="64">
        <v>0.23</v>
      </c>
      <c r="F4495" s="64" t="str">
        <f>IFERROR(INDEX(ESShip!$C$2:$C$99,MATCH(VLOOKUP($A4495,PairList!$A$2:$D$205,3,0),ESShip!$A$2:$A$99,0)),"")</f>
        <v/>
      </c>
      <c r="G4495" s="64">
        <v>0.25345030861052398</v>
      </c>
      <c r="H4495" s="67" t="str">
        <f>IF(INDEX(ApplicablePermutations!$B$3:$N$205,MATCH($A4495,ApplicablePermutations!$A$3:$A$205,0),MATCH($B4495,ApplicablePermutations!$B$2:$N$2,0))*INDEX(ApplicablePermutations!$Q$3:$S$205,MATCH($A4495,ApplicablePermutations!$P$3:$P$205,0),MATCH($C4495,ApplicablePermutations!$Q$2:$S$2,0))=1,"X","")</f>
        <v>X</v>
      </c>
      <c r="I4495" s="64">
        <f t="shared" si="367"/>
        <v>0.23</v>
      </c>
      <c r="J4495" s="64">
        <f t="shared" si="365"/>
        <v>0.25345030861052398</v>
      </c>
      <c r="K4495" s="64">
        <f t="shared" si="364"/>
        <v>0.1717064290195795</v>
      </c>
      <c r="L4495" s="67" t="str">
        <f>IF(VLOOKUP($A4495,ApplicablePermutations!$U$3:$V$146,2,0)=1,"X","")</f>
        <v/>
      </c>
      <c r="M4495" t="str">
        <f t="shared" si="363"/>
        <v/>
      </c>
      <c r="N4495" s="64">
        <f t="shared" si="366"/>
        <v>0.1717064290195795</v>
      </c>
    </row>
    <row r="4496" spans="1:14" x14ac:dyDescent="0.25">
      <c r="A4496" t="s">
        <v>458</v>
      </c>
      <c r="B4496" t="s">
        <v>243</v>
      </c>
      <c r="C4496" s="65" t="s">
        <v>485</v>
      </c>
      <c r="D4496" s="64">
        <f>IFERROR(INDEX('Feasibility Factor'!$D$5:$N$123,MATCH(VLOOKUP($A4496,PairList!$A$2:$D$205,2,0),'Feasibility Factor'!$C$5:$C$123,0),MATCH(VLOOKUP($B4496,PairList!$F$2:$I$14,2,0),'Feasibility Factor'!$D$3:$N$3,0)),"")</f>
        <v>0</v>
      </c>
      <c r="E4496" s="64">
        <v>0.61333333333333395</v>
      </c>
      <c r="F4496" s="64" t="str">
        <f>IFERROR(INDEX(ESShip!$C$2:$C$99,MATCH(VLOOKUP($A4496,PairList!$A$2:$D$205,3,0),ESShip!$A$2:$A$99,0)),"")</f>
        <v/>
      </c>
      <c r="G4496" s="64">
        <v>0.25345030861052414</v>
      </c>
      <c r="H4496" s="67" t="str">
        <f>IF(INDEX(ApplicablePermutations!$B$3:$N$205,MATCH($A4496,ApplicablePermutations!$A$3:$A$205,0),MATCH($B4496,ApplicablePermutations!$B$2:$N$2,0))*INDEX(ApplicablePermutations!$Q$3:$S$205,MATCH($A4496,ApplicablePermutations!$P$3:$P$205,0),MATCH($C4496,ApplicablePermutations!$Q$2:$S$2,0))=1,"X","")</f>
        <v/>
      </c>
      <c r="I4496" s="64" t="str">
        <f t="shared" si="367"/>
        <v/>
      </c>
      <c r="J4496" s="64" t="str">
        <f t="shared" si="365"/>
        <v/>
      </c>
      <c r="K4496" s="64">
        <f t="shared" si="364"/>
        <v>0</v>
      </c>
      <c r="L4496" s="67" t="str">
        <f>IF(VLOOKUP($A4496,ApplicablePermutations!$U$3:$V$146,2,0)=1,"X","")</f>
        <v/>
      </c>
      <c r="M4496" t="str">
        <f t="shared" si="363"/>
        <v/>
      </c>
      <c r="N4496" s="64">
        <f t="shared" si="366"/>
        <v>0</v>
      </c>
    </row>
    <row r="4497" spans="1:14" x14ac:dyDescent="0.25">
      <c r="A4497" t="s">
        <v>458</v>
      </c>
      <c r="B4497" t="s">
        <v>333</v>
      </c>
      <c r="C4497" s="65" t="s">
        <v>485</v>
      </c>
      <c r="D4497" s="64">
        <f>IFERROR(INDEX('Feasibility Factor'!$D$5:$N$123,MATCH(VLOOKUP($A4497,PairList!$A$2:$D$205,2,0),'Feasibility Factor'!$C$5:$C$123,0),MATCH(VLOOKUP($B4497,PairList!$F$2:$I$14,2,0),'Feasibility Factor'!$D$3:$N$3,0)),"")</f>
        <v>0</v>
      </c>
      <c r="E4497" s="64">
        <v>0.61333333333333395</v>
      </c>
      <c r="F4497" s="64" t="str">
        <f>IFERROR(INDEX(ESShip!$C$2:$C$99,MATCH(VLOOKUP($A4497,PairList!$A$2:$D$205,3,0),ESShip!$A$2:$A$99,0)),"")</f>
        <v/>
      </c>
      <c r="G4497" s="64">
        <v>0.25345030861052414</v>
      </c>
      <c r="H4497" s="67" t="str">
        <f>IF(INDEX(ApplicablePermutations!$B$3:$N$205,MATCH($A4497,ApplicablePermutations!$A$3:$A$205,0),MATCH($B4497,ApplicablePermutations!$B$2:$N$2,0))*INDEX(ApplicablePermutations!$Q$3:$S$205,MATCH($A4497,ApplicablePermutations!$P$3:$P$205,0),MATCH($C4497,ApplicablePermutations!$Q$2:$S$2,0))=1,"X","")</f>
        <v/>
      </c>
      <c r="I4497" s="64" t="str">
        <f t="shared" si="367"/>
        <v/>
      </c>
      <c r="J4497" s="64" t="str">
        <f t="shared" si="365"/>
        <v/>
      </c>
      <c r="K4497" s="64">
        <f t="shared" si="364"/>
        <v>0</v>
      </c>
      <c r="L4497" s="67" t="str">
        <f>IF(VLOOKUP($A4497,ApplicablePermutations!$U$3:$V$146,2,0)=1,"X","")</f>
        <v/>
      </c>
      <c r="M4497" t="str">
        <f t="shared" si="363"/>
        <v/>
      </c>
      <c r="N4497" s="64">
        <f t="shared" si="366"/>
        <v>0</v>
      </c>
    </row>
    <row r="4498" spans="1:14" x14ac:dyDescent="0.25">
      <c r="A4498" t="s">
        <v>458</v>
      </c>
      <c r="B4498" t="s">
        <v>334</v>
      </c>
      <c r="C4498" s="65" t="s">
        <v>485</v>
      </c>
      <c r="D4498" s="64">
        <f>IFERROR(INDEX('Feasibility Factor'!$D$5:$N$123,MATCH(VLOOKUP($A4498,PairList!$A$2:$D$205,2,0),'Feasibility Factor'!$C$5:$C$123,0),MATCH(VLOOKUP($B4498,PairList!$F$2:$I$14,2,0),'Feasibility Factor'!$D$3:$N$3,0)),"")</f>
        <v>0</v>
      </c>
      <c r="E4498" s="64">
        <v>0.23</v>
      </c>
      <c r="F4498" s="64" t="str">
        <f>IFERROR(INDEX(ESShip!$C$2:$C$99,MATCH(VLOOKUP($A4498,PairList!$A$2:$D$205,3,0),ESShip!$A$2:$A$99,0)),"")</f>
        <v/>
      </c>
      <c r="G4498" s="64">
        <v>0.25345030861052398</v>
      </c>
      <c r="H4498" s="67" t="str">
        <f>IF(INDEX(ApplicablePermutations!$B$3:$N$205,MATCH($A4498,ApplicablePermutations!$A$3:$A$205,0),MATCH($B4498,ApplicablePermutations!$B$2:$N$2,0))*INDEX(ApplicablePermutations!$Q$3:$S$205,MATCH($A4498,ApplicablePermutations!$P$3:$P$205,0),MATCH($C4498,ApplicablePermutations!$Q$2:$S$2,0))=1,"X","")</f>
        <v>X</v>
      </c>
      <c r="I4498" s="64">
        <f t="shared" si="367"/>
        <v>0.23</v>
      </c>
      <c r="J4498" s="64">
        <f t="shared" si="365"/>
        <v>0.25345030861052398</v>
      </c>
      <c r="K4498" s="64">
        <f t="shared" si="364"/>
        <v>0.1717064290195795</v>
      </c>
      <c r="L4498" s="67" t="str">
        <f>IF(VLOOKUP($A4498,ApplicablePermutations!$U$3:$V$146,2,0)=1,"X","")</f>
        <v/>
      </c>
      <c r="M4498" t="str">
        <f t="shared" si="363"/>
        <v/>
      </c>
      <c r="N4498" s="64">
        <f t="shared" si="366"/>
        <v>0.1717064290195795</v>
      </c>
    </row>
    <row r="4499" spans="1:14" x14ac:dyDescent="0.25">
      <c r="A4499" t="s">
        <v>458</v>
      </c>
      <c r="B4499" t="s">
        <v>94</v>
      </c>
      <c r="C4499" s="65" t="s">
        <v>485</v>
      </c>
      <c r="D4499" s="64">
        <f>IFERROR(INDEX('Feasibility Factor'!$D$5:$N$123,MATCH(VLOOKUP($A4499,PairList!$A$2:$D$205,2,0),'Feasibility Factor'!$C$5:$C$123,0),MATCH(VLOOKUP($B4499,PairList!$F$2:$I$14,2,0),'Feasibility Factor'!$D$3:$N$3,0)),"")</f>
        <v>0</v>
      </c>
      <c r="E4499" s="64">
        <v>0.23</v>
      </c>
      <c r="F4499" s="64" t="str">
        <f>IFERROR(INDEX(ESShip!$C$2:$C$99,MATCH(VLOOKUP($A4499,PairList!$A$2:$D$205,3,0),ESShip!$A$2:$A$99,0)),"")</f>
        <v/>
      </c>
      <c r="G4499" s="64">
        <v>0.25345030861052398</v>
      </c>
      <c r="H4499" s="67" t="str">
        <f>IF(INDEX(ApplicablePermutations!$B$3:$N$205,MATCH($A4499,ApplicablePermutations!$A$3:$A$205,0),MATCH($B4499,ApplicablePermutations!$B$2:$N$2,0))*INDEX(ApplicablePermutations!$Q$3:$S$205,MATCH($A4499,ApplicablePermutations!$P$3:$P$205,0),MATCH($C4499,ApplicablePermutations!$Q$2:$S$2,0))=1,"X","")</f>
        <v>X</v>
      </c>
      <c r="I4499" s="64">
        <f t="shared" si="367"/>
        <v>0.23</v>
      </c>
      <c r="J4499" s="64">
        <f t="shared" si="365"/>
        <v>0.25345030861052398</v>
      </c>
      <c r="K4499" s="64">
        <f t="shared" si="364"/>
        <v>0.1717064290195795</v>
      </c>
      <c r="L4499" s="67" t="str">
        <f>IF(VLOOKUP($A4499,ApplicablePermutations!$U$3:$V$146,2,0)=1,"X","")</f>
        <v/>
      </c>
      <c r="M4499" t="str">
        <f t="shared" si="363"/>
        <v/>
      </c>
      <c r="N4499" s="64">
        <f t="shared" si="366"/>
        <v>0.1717064290195795</v>
      </c>
    </row>
    <row r="4500" spans="1:14" x14ac:dyDescent="0.25">
      <c r="A4500" t="s">
        <v>458</v>
      </c>
      <c r="B4500" t="s">
        <v>335</v>
      </c>
      <c r="C4500" s="65" t="s">
        <v>485</v>
      </c>
      <c r="D4500" s="64">
        <f>IFERROR(INDEX('Feasibility Factor'!$D$5:$N$123,MATCH(VLOOKUP($A4500,PairList!$A$2:$D$205,2,0),'Feasibility Factor'!$C$5:$C$123,0),MATCH(VLOOKUP($B4500,PairList!$F$2:$I$14,2,0),'Feasibility Factor'!$D$3:$N$3,0)),"")</f>
        <v>0</v>
      </c>
      <c r="E4500" s="64">
        <v>0.23</v>
      </c>
      <c r="F4500" s="64" t="str">
        <f>IFERROR(INDEX(ESShip!$C$2:$C$99,MATCH(VLOOKUP($A4500,PairList!$A$2:$D$205,3,0),ESShip!$A$2:$A$99,0)),"")</f>
        <v/>
      </c>
      <c r="G4500" s="64">
        <v>0.25345030861052398</v>
      </c>
      <c r="H4500" s="67" t="str">
        <f>IF(INDEX(ApplicablePermutations!$B$3:$N$205,MATCH($A4500,ApplicablePermutations!$A$3:$A$205,0),MATCH($B4500,ApplicablePermutations!$B$2:$N$2,0))*INDEX(ApplicablePermutations!$Q$3:$S$205,MATCH($A4500,ApplicablePermutations!$P$3:$P$205,0),MATCH($C4500,ApplicablePermutations!$Q$2:$S$2,0))=1,"X","")</f>
        <v>X</v>
      </c>
      <c r="I4500" s="64">
        <f t="shared" si="367"/>
        <v>0.23</v>
      </c>
      <c r="J4500" s="64">
        <f t="shared" si="365"/>
        <v>0.25345030861052398</v>
      </c>
      <c r="K4500" s="64">
        <f t="shared" si="364"/>
        <v>0.1717064290195795</v>
      </c>
      <c r="L4500" s="67" t="str">
        <f>IF(VLOOKUP($A4500,ApplicablePermutations!$U$3:$V$146,2,0)=1,"X","")</f>
        <v/>
      </c>
      <c r="M4500" t="str">
        <f t="shared" si="363"/>
        <v/>
      </c>
      <c r="N4500" s="64">
        <f t="shared" si="366"/>
        <v>0.1717064290195795</v>
      </c>
    </row>
    <row r="4501" spans="1:14" x14ac:dyDescent="0.25">
      <c r="A4501" t="s">
        <v>458</v>
      </c>
      <c r="B4501" t="s">
        <v>100</v>
      </c>
      <c r="C4501" s="65" t="s">
        <v>485</v>
      </c>
      <c r="D4501" s="64">
        <f>IFERROR(INDEX('Feasibility Factor'!$D$5:$N$123,MATCH(VLOOKUP($A4501,PairList!$A$2:$D$205,2,0),'Feasibility Factor'!$C$5:$C$123,0),MATCH(VLOOKUP($B4501,PairList!$F$2:$I$14,2,0),'Feasibility Factor'!$D$3:$N$3,0)),"")</f>
        <v>0</v>
      </c>
      <c r="E4501" s="64">
        <v>0.61333333333333395</v>
      </c>
      <c r="F4501" s="64" t="str">
        <f>IFERROR(INDEX(ESShip!$C$2:$C$99,MATCH(VLOOKUP($A4501,PairList!$A$2:$D$205,3,0),ESShip!$A$2:$A$99,0)),"")</f>
        <v/>
      </c>
      <c r="G4501" s="64">
        <v>0.25345030861052414</v>
      </c>
      <c r="H4501" s="67" t="str">
        <f>IF(INDEX(ApplicablePermutations!$B$3:$N$205,MATCH($A4501,ApplicablePermutations!$A$3:$A$205,0),MATCH($B4501,ApplicablePermutations!$B$2:$N$2,0))*INDEX(ApplicablePermutations!$Q$3:$S$205,MATCH($A4501,ApplicablePermutations!$P$3:$P$205,0),MATCH($C4501,ApplicablePermutations!$Q$2:$S$2,0))=1,"X","")</f>
        <v/>
      </c>
      <c r="I4501" s="64" t="str">
        <f t="shared" si="367"/>
        <v/>
      </c>
      <c r="J4501" s="64" t="str">
        <f t="shared" si="365"/>
        <v/>
      </c>
      <c r="K4501" s="64">
        <f t="shared" si="364"/>
        <v>0</v>
      </c>
      <c r="L4501" s="67" t="str">
        <f>IF(VLOOKUP($A4501,ApplicablePermutations!$U$3:$V$146,2,0)=1,"X","")</f>
        <v/>
      </c>
      <c r="M4501" t="str">
        <f t="shared" si="363"/>
        <v/>
      </c>
      <c r="N4501" s="64">
        <f t="shared" si="366"/>
        <v>0</v>
      </c>
    </row>
    <row r="4502" spans="1:14" x14ac:dyDescent="0.25">
      <c r="A4502" t="s">
        <v>458</v>
      </c>
      <c r="B4502" t="s">
        <v>327</v>
      </c>
      <c r="C4502" s="65" t="s">
        <v>486</v>
      </c>
      <c r="D4502" s="64">
        <f>IFERROR(INDEX('Feasibility Factor'!$D$5:$N$123,MATCH(VLOOKUP($A4502,PairList!$A$2:$D$205,2,0),'Feasibility Factor'!$C$5:$C$123,0),MATCH(VLOOKUP($B4502,PairList!$F$2:$I$14,2,0),'Feasibility Factor'!$D$3:$N$3,0)),"")</f>
        <v>0</v>
      </c>
      <c r="E4502" s="69">
        <v>0.92</v>
      </c>
      <c r="F4502" s="64" t="str">
        <f>IFERROR(INDEX(ESShip!$C$2:$C$99,MATCH(VLOOKUP($A4502,PairList!$A$2:$D$205,3,0),ESShip!$A$2:$A$99,0)),"")</f>
        <v/>
      </c>
      <c r="G4502" s="64">
        <v>0.25345030861052414</v>
      </c>
      <c r="H4502" s="67" t="str">
        <f>IF(INDEX(ApplicablePermutations!$B$3:$N$205,MATCH($A4502,ApplicablePermutations!$A$3:$A$205,0),MATCH($B4502,ApplicablePermutations!$B$2:$N$2,0))*INDEX(ApplicablePermutations!$Q$3:$S$205,MATCH($A4502,ApplicablePermutations!$P$3:$P$205,0),MATCH($C4502,ApplicablePermutations!$Q$2:$S$2,0))=1,"X","")</f>
        <v>X</v>
      </c>
      <c r="I4502" s="64">
        <f t="shared" si="367"/>
        <v>0.92</v>
      </c>
      <c r="J4502" s="64">
        <f t="shared" si="365"/>
        <v>0.25345030861052414</v>
      </c>
      <c r="K4502" s="64">
        <f t="shared" si="364"/>
        <v>0.68682571607831777</v>
      </c>
      <c r="L4502" s="67" t="str">
        <f>IF(VLOOKUP($A4502,ApplicablePermutations!$U$3:$V$146,2,0)=1,"X","")</f>
        <v/>
      </c>
      <c r="M4502" t="str">
        <f t="shared" si="363"/>
        <v/>
      </c>
      <c r="N4502" s="64">
        <f t="shared" si="366"/>
        <v>0.68682571607831777</v>
      </c>
    </row>
    <row r="4503" spans="1:14" x14ac:dyDescent="0.25">
      <c r="A4503" t="s">
        <v>458</v>
      </c>
      <c r="B4503" t="s">
        <v>328</v>
      </c>
      <c r="C4503" s="65" t="s">
        <v>486</v>
      </c>
      <c r="D4503" s="64">
        <f>IFERROR(INDEX('Feasibility Factor'!$D$5:$N$123,MATCH(VLOOKUP($A4503,PairList!$A$2:$D$205,2,0),'Feasibility Factor'!$C$5:$C$123,0),MATCH(VLOOKUP($B4503,PairList!$F$2:$I$14,2,0),'Feasibility Factor'!$D$3:$N$3,0)),"")</f>
        <v>0</v>
      </c>
      <c r="E4503" s="64">
        <v>0.92</v>
      </c>
      <c r="F4503" s="64" t="str">
        <f>IFERROR(INDEX(ESShip!$C$2:$C$99,MATCH(VLOOKUP($A4503,PairList!$A$2:$D$205,3,0),ESShip!$A$2:$A$99,0)),"")</f>
        <v/>
      </c>
      <c r="G4503" s="64">
        <v>0.25345030861052398</v>
      </c>
      <c r="H4503" s="67" t="str">
        <f>IF(INDEX(ApplicablePermutations!$B$3:$N$205,MATCH($A4503,ApplicablePermutations!$A$3:$A$205,0),MATCH($B4503,ApplicablePermutations!$B$2:$N$2,0))*INDEX(ApplicablePermutations!$Q$3:$S$205,MATCH($A4503,ApplicablePermutations!$P$3:$P$205,0),MATCH($C4503,ApplicablePermutations!$Q$2:$S$2,0))=1,"X","")</f>
        <v>X</v>
      </c>
      <c r="I4503" s="64">
        <f t="shared" si="367"/>
        <v>0.92</v>
      </c>
      <c r="J4503" s="64">
        <f t="shared" si="365"/>
        <v>0.25345030861052398</v>
      </c>
      <c r="K4503" s="64">
        <f t="shared" si="364"/>
        <v>0.68682571607831799</v>
      </c>
      <c r="L4503" s="67" t="str">
        <f>IF(VLOOKUP($A4503,ApplicablePermutations!$U$3:$V$146,2,0)=1,"X","")</f>
        <v/>
      </c>
      <c r="M4503" t="str">
        <f t="shared" si="363"/>
        <v/>
      </c>
      <c r="N4503" s="64">
        <f t="shared" si="366"/>
        <v>0.68682571607831799</v>
      </c>
    </row>
    <row r="4504" spans="1:14" x14ac:dyDescent="0.25">
      <c r="A4504" t="s">
        <v>458</v>
      </c>
      <c r="B4504" t="s">
        <v>239</v>
      </c>
      <c r="C4504" s="65" t="s">
        <v>486</v>
      </c>
      <c r="D4504" s="64">
        <f>IFERROR(INDEX('Feasibility Factor'!$D$5:$N$123,MATCH(VLOOKUP($A4504,PairList!$A$2:$D$205,2,0),'Feasibility Factor'!$C$5:$C$123,0),MATCH(VLOOKUP($B4504,PairList!$F$2:$I$14,2,0),'Feasibility Factor'!$D$3:$N$3,0)),"")</f>
        <v>1</v>
      </c>
      <c r="E4504" s="64">
        <v>0.92</v>
      </c>
      <c r="F4504" s="64" t="str">
        <f>IFERROR(INDEX(ESShip!$C$2:$C$99,MATCH(VLOOKUP($A4504,PairList!$A$2:$D$205,3,0),ESShip!$A$2:$A$99,0)),"")</f>
        <v/>
      </c>
      <c r="G4504" s="64">
        <v>0.25345030861052398</v>
      </c>
      <c r="H4504" s="67" t="str">
        <f>IF(INDEX(ApplicablePermutations!$B$3:$N$205,MATCH($A4504,ApplicablePermutations!$A$3:$A$205,0),MATCH($B4504,ApplicablePermutations!$B$2:$N$2,0))*INDEX(ApplicablePermutations!$Q$3:$S$205,MATCH($A4504,ApplicablePermutations!$P$3:$P$205,0),MATCH($C4504,ApplicablePermutations!$Q$2:$S$2,0))=1,"X","")</f>
        <v>X</v>
      </c>
      <c r="I4504" s="64">
        <f t="shared" si="367"/>
        <v>0.92</v>
      </c>
      <c r="J4504" s="64">
        <f t="shared" si="365"/>
        <v>0.25345030861052398</v>
      </c>
      <c r="K4504" s="64">
        <f t="shared" si="364"/>
        <v>0.68682571607831799</v>
      </c>
      <c r="L4504" s="67" t="str">
        <f>IF(VLOOKUP($A4504,ApplicablePermutations!$U$3:$V$146,2,0)=1,"X","")</f>
        <v/>
      </c>
      <c r="M4504" t="str">
        <f t="shared" si="363"/>
        <v/>
      </c>
      <c r="N4504" s="64">
        <f t="shared" si="366"/>
        <v>0.68682571607831799</v>
      </c>
    </row>
    <row r="4505" spans="1:14" x14ac:dyDescent="0.25">
      <c r="A4505" t="s">
        <v>458</v>
      </c>
      <c r="B4505" t="s">
        <v>329</v>
      </c>
      <c r="C4505" s="65" t="s">
        <v>486</v>
      </c>
      <c r="D4505" s="64">
        <f>IFERROR(INDEX('Feasibility Factor'!$D$5:$N$123,MATCH(VLOOKUP($A4505,PairList!$A$2:$D$205,2,0),'Feasibility Factor'!$C$5:$C$123,0),MATCH(VLOOKUP($B4505,PairList!$F$2:$I$14,2,0),'Feasibility Factor'!$D$3:$N$3,0)),"")</f>
        <v>0</v>
      </c>
      <c r="E4505" s="64">
        <v>0.92</v>
      </c>
      <c r="F4505" s="64" t="str">
        <f>IFERROR(INDEX(ESShip!$C$2:$C$99,MATCH(VLOOKUP($A4505,PairList!$A$2:$D$205,3,0),ESShip!$A$2:$A$99,0)),"")</f>
        <v/>
      </c>
      <c r="G4505" s="64">
        <v>0.25345030861052398</v>
      </c>
      <c r="H4505" s="67" t="str">
        <f>IF(INDEX(ApplicablePermutations!$B$3:$N$205,MATCH($A4505,ApplicablePermutations!$A$3:$A$205,0),MATCH($B4505,ApplicablePermutations!$B$2:$N$2,0))*INDEX(ApplicablePermutations!$Q$3:$S$205,MATCH($A4505,ApplicablePermutations!$P$3:$P$205,0),MATCH($C4505,ApplicablePermutations!$Q$2:$S$2,0))=1,"X","")</f>
        <v>X</v>
      </c>
      <c r="I4505" s="64">
        <f t="shared" si="367"/>
        <v>0.92</v>
      </c>
      <c r="J4505" s="64">
        <f t="shared" si="365"/>
        <v>0.25345030861052398</v>
      </c>
      <c r="K4505" s="64">
        <f t="shared" si="364"/>
        <v>0.68682571607831799</v>
      </c>
      <c r="L4505" s="67" t="str">
        <f>IF(VLOOKUP($A4505,ApplicablePermutations!$U$3:$V$146,2,0)=1,"X","")</f>
        <v/>
      </c>
      <c r="M4505" t="str">
        <f t="shared" si="363"/>
        <v/>
      </c>
      <c r="N4505" s="64">
        <f t="shared" si="366"/>
        <v>0.68682571607831799</v>
      </c>
    </row>
    <row r="4506" spans="1:14" x14ac:dyDescent="0.25">
      <c r="A4506" t="s">
        <v>458</v>
      </c>
      <c r="B4506" t="s">
        <v>330</v>
      </c>
      <c r="C4506" s="65" t="s">
        <v>486</v>
      </c>
      <c r="D4506" s="64">
        <f>IFERROR(INDEX('Feasibility Factor'!$D$5:$N$123,MATCH(VLOOKUP($A4506,PairList!$A$2:$D$205,2,0),'Feasibility Factor'!$C$5:$C$123,0),MATCH(VLOOKUP($B4506,PairList!$F$2:$I$14,2,0),'Feasibility Factor'!$D$3:$N$3,0)),"")</f>
        <v>0</v>
      </c>
      <c r="E4506" s="64">
        <v>0.92</v>
      </c>
      <c r="F4506" s="64" t="str">
        <f>IFERROR(INDEX(ESShip!$C$2:$C$99,MATCH(VLOOKUP($A4506,PairList!$A$2:$D$205,3,0),ESShip!$A$2:$A$99,0)),"")</f>
        <v/>
      </c>
      <c r="G4506" s="64">
        <v>0.25345030861052398</v>
      </c>
      <c r="H4506" s="67" t="str">
        <f>IF(INDEX(ApplicablePermutations!$B$3:$N$205,MATCH($A4506,ApplicablePermutations!$A$3:$A$205,0),MATCH($B4506,ApplicablePermutations!$B$2:$N$2,0))*INDEX(ApplicablePermutations!$Q$3:$S$205,MATCH($A4506,ApplicablePermutations!$P$3:$P$205,0),MATCH($C4506,ApplicablePermutations!$Q$2:$S$2,0))=1,"X","")</f>
        <v>X</v>
      </c>
      <c r="I4506" s="64">
        <f t="shared" si="367"/>
        <v>0.92</v>
      </c>
      <c r="J4506" s="64">
        <f t="shared" si="365"/>
        <v>0.25345030861052398</v>
      </c>
      <c r="K4506" s="64">
        <f t="shared" si="364"/>
        <v>0.68682571607831799</v>
      </c>
      <c r="L4506" s="67" t="str">
        <f>IF(VLOOKUP($A4506,ApplicablePermutations!$U$3:$V$146,2,0)=1,"X","")</f>
        <v/>
      </c>
      <c r="M4506" t="str">
        <f t="shared" ref="M4506:M4569" si="368">IF(L4506="X",1.2,"")</f>
        <v/>
      </c>
      <c r="N4506" s="64">
        <f t="shared" si="366"/>
        <v>0.68682571607831799</v>
      </c>
    </row>
    <row r="4507" spans="1:14" x14ac:dyDescent="0.25">
      <c r="A4507" t="s">
        <v>458</v>
      </c>
      <c r="B4507" t="s">
        <v>331</v>
      </c>
      <c r="C4507" s="65" t="s">
        <v>486</v>
      </c>
      <c r="D4507" s="64">
        <f>IFERROR(INDEX('Feasibility Factor'!$D$5:$N$123,MATCH(VLOOKUP($A4507,PairList!$A$2:$D$205,2,0),'Feasibility Factor'!$C$5:$C$123,0),MATCH(VLOOKUP($B4507,PairList!$F$2:$I$14,2,0),'Feasibility Factor'!$D$3:$N$3,0)),"")</f>
        <v>0</v>
      </c>
      <c r="E4507" s="64">
        <v>0.61333333333333395</v>
      </c>
      <c r="F4507" s="64" t="str">
        <f>IFERROR(INDEX(ESShip!$C$2:$C$99,MATCH(VLOOKUP($A4507,PairList!$A$2:$D$205,3,0),ESShip!$A$2:$A$99,0)),"")</f>
        <v/>
      </c>
      <c r="G4507" s="64">
        <v>0.25345030861052414</v>
      </c>
      <c r="H4507" s="67" t="str">
        <f>IF(INDEX(ApplicablePermutations!$B$3:$N$205,MATCH($A4507,ApplicablePermutations!$A$3:$A$205,0),MATCH($B4507,ApplicablePermutations!$B$2:$N$2,0))*INDEX(ApplicablePermutations!$Q$3:$S$205,MATCH($A4507,ApplicablePermutations!$P$3:$P$205,0),MATCH($C4507,ApplicablePermutations!$Q$2:$S$2,0))=1,"X","")</f>
        <v/>
      </c>
      <c r="I4507" s="64" t="str">
        <f t="shared" si="367"/>
        <v/>
      </c>
      <c r="J4507" s="64" t="str">
        <f t="shared" si="365"/>
        <v/>
      </c>
      <c r="K4507" s="64">
        <f t="shared" si="364"/>
        <v>0</v>
      </c>
      <c r="L4507" s="67" t="str">
        <f>IF(VLOOKUP($A4507,ApplicablePermutations!$U$3:$V$146,2,0)=1,"X","")</f>
        <v/>
      </c>
      <c r="M4507" t="str">
        <f t="shared" si="368"/>
        <v/>
      </c>
      <c r="N4507" s="64">
        <f t="shared" si="366"/>
        <v>0</v>
      </c>
    </row>
    <row r="4508" spans="1:14" x14ac:dyDescent="0.25">
      <c r="A4508" t="s">
        <v>458</v>
      </c>
      <c r="B4508" t="s">
        <v>332</v>
      </c>
      <c r="C4508" s="65" t="s">
        <v>486</v>
      </c>
      <c r="D4508" s="64">
        <f>IFERROR(INDEX('Feasibility Factor'!$D$5:$N$123,MATCH(VLOOKUP($A4508,PairList!$A$2:$D$205,2,0),'Feasibility Factor'!$C$5:$C$123,0),MATCH(VLOOKUP($B4508,PairList!$F$2:$I$14,2,0),'Feasibility Factor'!$D$3:$N$3,0)),"")</f>
        <v>0</v>
      </c>
      <c r="E4508" s="64">
        <v>0.92</v>
      </c>
      <c r="F4508" s="64" t="str">
        <f>IFERROR(INDEX(ESShip!$C$2:$C$99,MATCH(VLOOKUP($A4508,PairList!$A$2:$D$205,3,0),ESShip!$A$2:$A$99,0)),"")</f>
        <v/>
      </c>
      <c r="G4508" s="64">
        <v>0.25345030861052398</v>
      </c>
      <c r="H4508" s="67" t="str">
        <f>IF(INDEX(ApplicablePermutations!$B$3:$N$205,MATCH($A4508,ApplicablePermutations!$A$3:$A$205,0),MATCH($B4508,ApplicablePermutations!$B$2:$N$2,0))*INDEX(ApplicablePermutations!$Q$3:$S$205,MATCH($A4508,ApplicablePermutations!$P$3:$P$205,0),MATCH($C4508,ApplicablePermutations!$Q$2:$S$2,0))=1,"X","")</f>
        <v>X</v>
      </c>
      <c r="I4508" s="64">
        <f t="shared" si="367"/>
        <v>0.92</v>
      </c>
      <c r="J4508" s="64">
        <f t="shared" si="365"/>
        <v>0.25345030861052398</v>
      </c>
      <c r="K4508" s="64">
        <f t="shared" si="364"/>
        <v>0.68682571607831799</v>
      </c>
      <c r="L4508" s="67" t="str">
        <f>IF(VLOOKUP($A4508,ApplicablePermutations!$U$3:$V$146,2,0)=1,"X","")</f>
        <v/>
      </c>
      <c r="M4508" t="str">
        <f t="shared" si="368"/>
        <v/>
      </c>
      <c r="N4508" s="64">
        <f t="shared" si="366"/>
        <v>0.68682571607831799</v>
      </c>
    </row>
    <row r="4509" spans="1:14" x14ac:dyDescent="0.25">
      <c r="A4509" t="s">
        <v>458</v>
      </c>
      <c r="B4509" t="s">
        <v>243</v>
      </c>
      <c r="C4509" s="65" t="s">
        <v>486</v>
      </c>
      <c r="D4509" s="64">
        <f>IFERROR(INDEX('Feasibility Factor'!$D$5:$N$123,MATCH(VLOOKUP($A4509,PairList!$A$2:$D$205,2,0),'Feasibility Factor'!$C$5:$C$123,0),MATCH(VLOOKUP($B4509,PairList!$F$2:$I$14,2,0),'Feasibility Factor'!$D$3:$N$3,0)),"")</f>
        <v>0</v>
      </c>
      <c r="E4509" s="64">
        <v>0.61333333333333395</v>
      </c>
      <c r="F4509" s="64" t="str">
        <f>IFERROR(INDEX(ESShip!$C$2:$C$99,MATCH(VLOOKUP($A4509,PairList!$A$2:$D$205,3,0),ESShip!$A$2:$A$99,0)),"")</f>
        <v/>
      </c>
      <c r="G4509" s="64">
        <v>0.25345030861052414</v>
      </c>
      <c r="H4509" s="67" t="str">
        <f>IF(INDEX(ApplicablePermutations!$B$3:$N$205,MATCH($A4509,ApplicablePermutations!$A$3:$A$205,0),MATCH($B4509,ApplicablePermutations!$B$2:$N$2,0))*INDEX(ApplicablePermutations!$Q$3:$S$205,MATCH($A4509,ApplicablePermutations!$P$3:$P$205,0),MATCH($C4509,ApplicablePermutations!$Q$2:$S$2,0))=1,"X","")</f>
        <v/>
      </c>
      <c r="I4509" s="64" t="str">
        <f t="shared" si="367"/>
        <v/>
      </c>
      <c r="J4509" s="64" t="str">
        <f t="shared" si="365"/>
        <v/>
      </c>
      <c r="K4509" s="64">
        <f t="shared" si="364"/>
        <v>0</v>
      </c>
      <c r="L4509" s="67" t="str">
        <f>IF(VLOOKUP($A4509,ApplicablePermutations!$U$3:$V$146,2,0)=1,"X","")</f>
        <v/>
      </c>
      <c r="M4509" t="str">
        <f t="shared" si="368"/>
        <v/>
      </c>
      <c r="N4509" s="64">
        <f t="shared" si="366"/>
        <v>0</v>
      </c>
    </row>
    <row r="4510" spans="1:14" x14ac:dyDescent="0.25">
      <c r="A4510" t="s">
        <v>458</v>
      </c>
      <c r="B4510" t="s">
        <v>333</v>
      </c>
      <c r="C4510" s="65" t="s">
        <v>486</v>
      </c>
      <c r="D4510" s="64">
        <f>IFERROR(INDEX('Feasibility Factor'!$D$5:$N$123,MATCH(VLOOKUP($A4510,PairList!$A$2:$D$205,2,0),'Feasibility Factor'!$C$5:$C$123,0),MATCH(VLOOKUP($B4510,PairList!$F$2:$I$14,2,0),'Feasibility Factor'!$D$3:$N$3,0)),"")</f>
        <v>0</v>
      </c>
      <c r="E4510" s="64">
        <v>0.61333333333333395</v>
      </c>
      <c r="F4510" s="64" t="str">
        <f>IFERROR(INDEX(ESShip!$C$2:$C$99,MATCH(VLOOKUP($A4510,PairList!$A$2:$D$205,3,0),ESShip!$A$2:$A$99,0)),"")</f>
        <v/>
      </c>
      <c r="G4510" s="64">
        <v>0.25345030861052414</v>
      </c>
      <c r="H4510" s="67" t="str">
        <f>IF(INDEX(ApplicablePermutations!$B$3:$N$205,MATCH($A4510,ApplicablePermutations!$A$3:$A$205,0),MATCH($B4510,ApplicablePermutations!$B$2:$N$2,0))*INDEX(ApplicablePermutations!$Q$3:$S$205,MATCH($A4510,ApplicablePermutations!$P$3:$P$205,0),MATCH($C4510,ApplicablePermutations!$Q$2:$S$2,0))=1,"X","")</f>
        <v/>
      </c>
      <c r="I4510" s="64" t="str">
        <f t="shared" si="367"/>
        <v/>
      </c>
      <c r="J4510" s="64" t="str">
        <f t="shared" si="365"/>
        <v/>
      </c>
      <c r="K4510" s="64">
        <f t="shared" si="364"/>
        <v>0</v>
      </c>
      <c r="L4510" s="67" t="str">
        <f>IF(VLOOKUP($A4510,ApplicablePermutations!$U$3:$V$146,2,0)=1,"X","")</f>
        <v/>
      </c>
      <c r="M4510" t="str">
        <f t="shared" si="368"/>
        <v/>
      </c>
      <c r="N4510" s="64">
        <f t="shared" si="366"/>
        <v>0</v>
      </c>
    </row>
    <row r="4511" spans="1:14" x14ac:dyDescent="0.25">
      <c r="A4511" t="s">
        <v>458</v>
      </c>
      <c r="B4511" t="s">
        <v>334</v>
      </c>
      <c r="C4511" s="65" t="s">
        <v>486</v>
      </c>
      <c r="D4511" s="64">
        <f>IFERROR(INDEX('Feasibility Factor'!$D$5:$N$123,MATCH(VLOOKUP($A4511,PairList!$A$2:$D$205,2,0),'Feasibility Factor'!$C$5:$C$123,0),MATCH(VLOOKUP($B4511,PairList!$F$2:$I$14,2,0),'Feasibility Factor'!$D$3:$N$3,0)),"")</f>
        <v>0</v>
      </c>
      <c r="E4511" s="64">
        <v>0.92</v>
      </c>
      <c r="F4511" s="64" t="str">
        <f>IFERROR(INDEX(ESShip!$C$2:$C$99,MATCH(VLOOKUP($A4511,PairList!$A$2:$D$205,3,0),ESShip!$A$2:$A$99,0)),"")</f>
        <v/>
      </c>
      <c r="G4511" s="64">
        <v>0.25345030861052398</v>
      </c>
      <c r="H4511" s="67" t="str">
        <f>IF(INDEX(ApplicablePermutations!$B$3:$N$205,MATCH($A4511,ApplicablePermutations!$A$3:$A$205,0),MATCH($B4511,ApplicablePermutations!$B$2:$N$2,0))*INDEX(ApplicablePermutations!$Q$3:$S$205,MATCH($A4511,ApplicablePermutations!$P$3:$P$205,0),MATCH($C4511,ApplicablePermutations!$Q$2:$S$2,0))=1,"X","")</f>
        <v>X</v>
      </c>
      <c r="I4511" s="64">
        <f t="shared" si="367"/>
        <v>0.92</v>
      </c>
      <c r="J4511" s="64">
        <f t="shared" si="365"/>
        <v>0.25345030861052398</v>
      </c>
      <c r="K4511" s="64">
        <f t="shared" si="364"/>
        <v>0.68682571607831799</v>
      </c>
      <c r="L4511" s="67" t="str">
        <f>IF(VLOOKUP($A4511,ApplicablePermutations!$U$3:$V$146,2,0)=1,"X","")</f>
        <v/>
      </c>
      <c r="M4511" t="str">
        <f t="shared" si="368"/>
        <v/>
      </c>
      <c r="N4511" s="64">
        <f t="shared" si="366"/>
        <v>0.68682571607831799</v>
      </c>
    </row>
    <row r="4512" spans="1:14" x14ac:dyDescent="0.25">
      <c r="A4512" t="s">
        <v>458</v>
      </c>
      <c r="B4512" t="s">
        <v>94</v>
      </c>
      <c r="C4512" s="65" t="s">
        <v>486</v>
      </c>
      <c r="D4512" s="64">
        <f>IFERROR(INDEX('Feasibility Factor'!$D$5:$N$123,MATCH(VLOOKUP($A4512,PairList!$A$2:$D$205,2,0),'Feasibility Factor'!$C$5:$C$123,0),MATCH(VLOOKUP($B4512,PairList!$F$2:$I$14,2,0),'Feasibility Factor'!$D$3:$N$3,0)),"")</f>
        <v>0</v>
      </c>
      <c r="E4512" s="64">
        <v>0.92</v>
      </c>
      <c r="F4512" s="64" t="str">
        <f>IFERROR(INDEX(ESShip!$C$2:$C$99,MATCH(VLOOKUP($A4512,PairList!$A$2:$D$205,3,0),ESShip!$A$2:$A$99,0)),"")</f>
        <v/>
      </c>
      <c r="G4512" s="64">
        <v>0.25345030861052398</v>
      </c>
      <c r="H4512" s="67" t="str">
        <f>IF(INDEX(ApplicablePermutations!$B$3:$N$205,MATCH($A4512,ApplicablePermutations!$A$3:$A$205,0),MATCH($B4512,ApplicablePermutations!$B$2:$N$2,0))*INDEX(ApplicablePermutations!$Q$3:$S$205,MATCH($A4512,ApplicablePermutations!$P$3:$P$205,0),MATCH($C4512,ApplicablePermutations!$Q$2:$S$2,0))=1,"X","")</f>
        <v>X</v>
      </c>
      <c r="I4512" s="64">
        <f t="shared" si="367"/>
        <v>0.92</v>
      </c>
      <c r="J4512" s="64">
        <f t="shared" si="365"/>
        <v>0.25345030861052398</v>
      </c>
      <c r="K4512" s="64">
        <f t="shared" si="364"/>
        <v>0.68682571607831799</v>
      </c>
      <c r="L4512" s="67" t="str">
        <f>IF(VLOOKUP($A4512,ApplicablePermutations!$U$3:$V$146,2,0)=1,"X","")</f>
        <v/>
      </c>
      <c r="M4512" t="str">
        <f t="shared" si="368"/>
        <v/>
      </c>
      <c r="N4512" s="64">
        <f t="shared" si="366"/>
        <v>0.68682571607831799</v>
      </c>
    </row>
    <row r="4513" spans="1:14" x14ac:dyDescent="0.25">
      <c r="A4513" t="s">
        <v>458</v>
      </c>
      <c r="B4513" t="s">
        <v>335</v>
      </c>
      <c r="C4513" s="65" t="s">
        <v>486</v>
      </c>
      <c r="D4513" s="64">
        <f>IFERROR(INDEX('Feasibility Factor'!$D$5:$N$123,MATCH(VLOOKUP($A4513,PairList!$A$2:$D$205,2,0),'Feasibility Factor'!$C$5:$C$123,0),MATCH(VLOOKUP($B4513,PairList!$F$2:$I$14,2,0),'Feasibility Factor'!$D$3:$N$3,0)),"")</f>
        <v>0</v>
      </c>
      <c r="E4513" s="64">
        <v>0.92</v>
      </c>
      <c r="F4513" s="64" t="str">
        <f>IFERROR(INDEX(ESShip!$C$2:$C$99,MATCH(VLOOKUP($A4513,PairList!$A$2:$D$205,3,0),ESShip!$A$2:$A$99,0)),"")</f>
        <v/>
      </c>
      <c r="G4513" s="64">
        <v>0.25345030861052398</v>
      </c>
      <c r="H4513" s="67" t="str">
        <f>IF(INDEX(ApplicablePermutations!$B$3:$N$205,MATCH($A4513,ApplicablePermutations!$A$3:$A$205,0),MATCH($B4513,ApplicablePermutations!$B$2:$N$2,0))*INDEX(ApplicablePermutations!$Q$3:$S$205,MATCH($A4513,ApplicablePermutations!$P$3:$P$205,0),MATCH($C4513,ApplicablePermutations!$Q$2:$S$2,0))=1,"X","")</f>
        <v>X</v>
      </c>
      <c r="I4513" s="64">
        <f t="shared" si="367"/>
        <v>0.92</v>
      </c>
      <c r="J4513" s="64">
        <f t="shared" si="365"/>
        <v>0.25345030861052398</v>
      </c>
      <c r="K4513" s="64">
        <f t="shared" si="364"/>
        <v>0.68682571607831799</v>
      </c>
      <c r="L4513" s="67" t="str">
        <f>IF(VLOOKUP($A4513,ApplicablePermutations!$U$3:$V$146,2,0)=1,"X","")</f>
        <v/>
      </c>
      <c r="M4513" t="str">
        <f t="shared" si="368"/>
        <v/>
      </c>
      <c r="N4513" s="64">
        <f t="shared" si="366"/>
        <v>0.68682571607831799</v>
      </c>
    </row>
    <row r="4514" spans="1:14" x14ac:dyDescent="0.25">
      <c r="A4514" t="s">
        <v>458</v>
      </c>
      <c r="B4514" t="s">
        <v>100</v>
      </c>
      <c r="C4514" s="65" t="s">
        <v>486</v>
      </c>
      <c r="D4514" s="64">
        <f>IFERROR(INDEX('Feasibility Factor'!$D$5:$N$123,MATCH(VLOOKUP($A4514,PairList!$A$2:$D$205,2,0),'Feasibility Factor'!$C$5:$C$123,0),MATCH(VLOOKUP($B4514,PairList!$F$2:$I$14,2,0),'Feasibility Factor'!$D$3:$N$3,0)),"")</f>
        <v>0</v>
      </c>
      <c r="E4514" s="64">
        <v>0.61333333333333395</v>
      </c>
      <c r="F4514" s="64" t="str">
        <f>IFERROR(INDEX(ESShip!$C$2:$C$99,MATCH(VLOOKUP($A4514,PairList!$A$2:$D$205,3,0),ESShip!$A$2:$A$99,0)),"")</f>
        <v/>
      </c>
      <c r="G4514" s="64">
        <v>0.25345030861052414</v>
      </c>
      <c r="H4514" s="67" t="str">
        <f>IF(INDEX(ApplicablePermutations!$B$3:$N$205,MATCH($A4514,ApplicablePermutations!$A$3:$A$205,0),MATCH($B4514,ApplicablePermutations!$B$2:$N$2,0))*INDEX(ApplicablePermutations!$Q$3:$S$205,MATCH($A4514,ApplicablePermutations!$P$3:$P$205,0),MATCH($C4514,ApplicablePermutations!$Q$2:$S$2,0))=1,"X","")</f>
        <v/>
      </c>
      <c r="I4514" s="64" t="str">
        <f t="shared" si="367"/>
        <v/>
      </c>
      <c r="J4514" s="64" t="str">
        <f t="shared" si="365"/>
        <v/>
      </c>
      <c r="K4514" s="64">
        <f t="shared" si="364"/>
        <v>0</v>
      </c>
      <c r="L4514" s="67" t="str">
        <f>IF(VLOOKUP($A4514,ApplicablePermutations!$U$3:$V$146,2,0)=1,"X","")</f>
        <v/>
      </c>
      <c r="M4514" t="str">
        <f t="shared" si="368"/>
        <v/>
      </c>
      <c r="N4514" s="64">
        <f t="shared" si="366"/>
        <v>0</v>
      </c>
    </row>
    <row r="4515" spans="1:14" x14ac:dyDescent="0.25">
      <c r="A4515" t="s">
        <v>466</v>
      </c>
      <c r="B4515" t="s">
        <v>327</v>
      </c>
      <c r="C4515" s="65" t="s">
        <v>485</v>
      </c>
      <c r="D4515" s="64">
        <f>IFERROR(INDEX('Feasibility Factor'!$D$5:$N$123,MATCH(VLOOKUP($A4515,PairList!$A$2:$D$205,2,0),'Feasibility Factor'!$C$5:$C$123,0),MATCH(VLOOKUP($B4515,PairList!$F$2:$I$14,2,0),'Feasibility Factor'!$D$3:$N$3,0)),"")</f>
        <v>0</v>
      </c>
      <c r="E4515" s="64">
        <v>0.34583333333333333</v>
      </c>
      <c r="F4515" s="64" t="str">
        <f>IFERROR(INDEX(ESShip!$C$2:$C$99,MATCH(VLOOKUP($A4515,PairList!$A$2:$D$205,3,0),ESShip!$A$2:$A$99,0)),"")</f>
        <v/>
      </c>
      <c r="G4515" s="64">
        <v>0.49999517885185091</v>
      </c>
      <c r="H4515" s="67" t="str">
        <f>IF(INDEX(ApplicablePermutations!$B$3:$N$205,MATCH($A4515,ApplicablePermutations!$A$3:$A$205,0),MATCH($B4515,ApplicablePermutations!$B$2:$N$2,0))*INDEX(ApplicablePermutations!$Q$3:$S$205,MATCH($A4515,ApplicablePermutations!$P$3:$P$205,0),MATCH($C4515,ApplicablePermutations!$Q$2:$S$2,0))=1,"X","")</f>
        <v/>
      </c>
      <c r="I4515" s="64" t="str">
        <f t="shared" si="367"/>
        <v/>
      </c>
      <c r="J4515" s="64" t="str">
        <f t="shared" si="365"/>
        <v/>
      </c>
      <c r="K4515" s="64">
        <f t="shared" si="364"/>
        <v>0</v>
      </c>
      <c r="L4515" s="67" t="str">
        <f>IF(VLOOKUP($A4515,ApplicablePermutations!$U$3:$V$146,2,0)=1,"X","")</f>
        <v/>
      </c>
      <c r="M4515" t="str">
        <f t="shared" si="368"/>
        <v/>
      </c>
      <c r="N4515" s="64">
        <f t="shared" si="366"/>
        <v>0</v>
      </c>
    </row>
    <row r="4516" spans="1:14" x14ac:dyDescent="0.25">
      <c r="A4516" t="s">
        <v>466</v>
      </c>
      <c r="B4516" t="s">
        <v>328</v>
      </c>
      <c r="C4516" s="65" t="s">
        <v>485</v>
      </c>
      <c r="D4516" s="64">
        <f>IFERROR(INDEX('Feasibility Factor'!$D$5:$N$123,MATCH(VLOOKUP($A4516,PairList!$A$2:$D$205,2,0),'Feasibility Factor'!$C$5:$C$123,0),MATCH(VLOOKUP($B4516,PairList!$F$2:$I$14,2,0),'Feasibility Factor'!$D$3:$N$3,0)),"")</f>
        <v>0</v>
      </c>
      <c r="E4516" s="64">
        <v>0</v>
      </c>
      <c r="F4516" s="64" t="str">
        <f>IFERROR(INDEX(ESShip!$C$2:$C$99,MATCH(VLOOKUP($A4516,PairList!$A$2:$D$205,3,0),ESShip!$A$2:$A$99,0)),"")</f>
        <v/>
      </c>
      <c r="G4516" s="64">
        <v>0.49999517885185096</v>
      </c>
      <c r="H4516" s="67" t="str">
        <f>IF(INDEX(ApplicablePermutations!$B$3:$N$205,MATCH($A4516,ApplicablePermutations!$A$3:$A$205,0),MATCH($B4516,ApplicablePermutations!$B$2:$N$2,0))*INDEX(ApplicablePermutations!$Q$3:$S$205,MATCH($A4516,ApplicablePermutations!$P$3:$P$205,0),MATCH($C4516,ApplicablePermutations!$Q$2:$S$2,0))=1,"X","")</f>
        <v/>
      </c>
      <c r="I4516" s="64" t="str">
        <f t="shared" si="367"/>
        <v/>
      </c>
      <c r="J4516" s="64" t="str">
        <f t="shared" si="365"/>
        <v/>
      </c>
      <c r="K4516" s="64">
        <f t="shared" si="364"/>
        <v>0</v>
      </c>
      <c r="L4516" s="67" t="str">
        <f>IF(VLOOKUP($A4516,ApplicablePermutations!$U$3:$V$146,2,0)=1,"X","")</f>
        <v/>
      </c>
      <c r="M4516" t="str">
        <f t="shared" si="368"/>
        <v/>
      </c>
      <c r="N4516" s="64">
        <f t="shared" si="366"/>
        <v>0</v>
      </c>
    </row>
    <row r="4517" spans="1:14" x14ac:dyDescent="0.25">
      <c r="A4517" t="s">
        <v>466</v>
      </c>
      <c r="B4517" t="s">
        <v>239</v>
      </c>
      <c r="C4517" s="65" t="s">
        <v>485</v>
      </c>
      <c r="D4517" s="64">
        <f>IFERROR(INDEX('Feasibility Factor'!$D$5:$N$123,MATCH(VLOOKUP($A4517,PairList!$A$2:$D$205,2,0),'Feasibility Factor'!$C$5:$C$123,0),MATCH(VLOOKUP($B4517,PairList!$F$2:$I$14,2,0),'Feasibility Factor'!$D$3:$N$3,0)),"")</f>
        <v>1</v>
      </c>
      <c r="E4517" s="64">
        <v>0</v>
      </c>
      <c r="F4517" s="64" t="str">
        <f>IFERROR(INDEX(ESShip!$C$2:$C$99,MATCH(VLOOKUP($A4517,PairList!$A$2:$D$205,3,0),ESShip!$A$2:$A$99,0)),"")</f>
        <v/>
      </c>
      <c r="G4517" s="64">
        <v>0.49999517885185096</v>
      </c>
      <c r="H4517" s="67" t="str">
        <f>IF(INDEX(ApplicablePermutations!$B$3:$N$205,MATCH($A4517,ApplicablePermutations!$A$3:$A$205,0),MATCH($B4517,ApplicablePermutations!$B$2:$N$2,0))*INDEX(ApplicablePermutations!$Q$3:$S$205,MATCH($A4517,ApplicablePermutations!$P$3:$P$205,0),MATCH($C4517,ApplicablePermutations!$Q$2:$S$2,0))=1,"X","")</f>
        <v>X</v>
      </c>
      <c r="I4517" s="64">
        <f t="shared" si="367"/>
        <v>1</v>
      </c>
      <c r="J4517" s="64">
        <f t="shared" si="365"/>
        <v>0.49999517885185096</v>
      </c>
      <c r="K4517" s="64">
        <f t="shared" si="364"/>
        <v>0.50000482114814904</v>
      </c>
      <c r="L4517" s="67" t="str">
        <f>IF(VLOOKUP($A4517,ApplicablePermutations!$U$3:$V$146,2,0)=1,"X","")</f>
        <v/>
      </c>
      <c r="M4517" t="str">
        <f t="shared" si="368"/>
        <v/>
      </c>
      <c r="N4517" s="64">
        <f t="shared" si="366"/>
        <v>0.50000482114814904</v>
      </c>
    </row>
    <row r="4518" spans="1:14" x14ac:dyDescent="0.25">
      <c r="A4518" t="s">
        <v>466</v>
      </c>
      <c r="B4518" t="s">
        <v>329</v>
      </c>
      <c r="C4518" s="65" t="s">
        <v>485</v>
      </c>
      <c r="D4518" s="64">
        <f>IFERROR(INDEX('Feasibility Factor'!$D$5:$N$123,MATCH(VLOOKUP($A4518,PairList!$A$2:$D$205,2,0),'Feasibility Factor'!$C$5:$C$123,0),MATCH(VLOOKUP($B4518,PairList!$F$2:$I$14,2,0),'Feasibility Factor'!$D$3:$N$3,0)),"")</f>
        <v>0</v>
      </c>
      <c r="E4518" s="64">
        <v>0</v>
      </c>
      <c r="F4518" s="64" t="str">
        <f>IFERROR(INDEX(ESShip!$C$2:$C$99,MATCH(VLOOKUP($A4518,PairList!$A$2:$D$205,3,0),ESShip!$A$2:$A$99,0)),"")</f>
        <v/>
      </c>
      <c r="G4518" s="64">
        <v>0.49999517885185096</v>
      </c>
      <c r="H4518" s="67" t="str">
        <f>IF(INDEX(ApplicablePermutations!$B$3:$N$205,MATCH($A4518,ApplicablePermutations!$A$3:$A$205,0),MATCH($B4518,ApplicablePermutations!$B$2:$N$2,0))*INDEX(ApplicablePermutations!$Q$3:$S$205,MATCH($A4518,ApplicablePermutations!$P$3:$P$205,0),MATCH($C4518,ApplicablePermutations!$Q$2:$S$2,0))=1,"X","")</f>
        <v/>
      </c>
      <c r="I4518" s="64" t="str">
        <f t="shared" si="367"/>
        <v/>
      </c>
      <c r="J4518" s="64" t="str">
        <f t="shared" si="365"/>
        <v/>
      </c>
      <c r="K4518" s="64">
        <f t="shared" si="364"/>
        <v>0</v>
      </c>
      <c r="L4518" s="67" t="str">
        <f>IF(VLOOKUP($A4518,ApplicablePermutations!$U$3:$V$146,2,0)=1,"X","")</f>
        <v/>
      </c>
      <c r="M4518" t="str">
        <f t="shared" si="368"/>
        <v/>
      </c>
      <c r="N4518" s="64">
        <f t="shared" si="366"/>
        <v>0</v>
      </c>
    </row>
    <row r="4519" spans="1:14" x14ac:dyDescent="0.25">
      <c r="A4519" t="s">
        <v>466</v>
      </c>
      <c r="B4519" t="s">
        <v>330</v>
      </c>
      <c r="C4519" s="65" t="s">
        <v>485</v>
      </c>
      <c r="D4519" s="64">
        <f>IFERROR(INDEX('Feasibility Factor'!$D$5:$N$123,MATCH(VLOOKUP($A4519,PairList!$A$2:$D$205,2,0),'Feasibility Factor'!$C$5:$C$123,0),MATCH(VLOOKUP($B4519,PairList!$F$2:$I$14,2,0),'Feasibility Factor'!$D$3:$N$3,0)),"")</f>
        <v>0</v>
      </c>
      <c r="E4519" s="64">
        <v>0</v>
      </c>
      <c r="F4519" s="64" t="str">
        <f>IFERROR(INDEX(ESShip!$C$2:$C$99,MATCH(VLOOKUP($A4519,PairList!$A$2:$D$205,3,0),ESShip!$A$2:$A$99,0)),"")</f>
        <v/>
      </c>
      <c r="G4519" s="64">
        <v>0.49999517885185096</v>
      </c>
      <c r="H4519" s="67" t="str">
        <f>IF(INDEX(ApplicablePermutations!$B$3:$N$205,MATCH($A4519,ApplicablePermutations!$A$3:$A$205,0),MATCH($B4519,ApplicablePermutations!$B$2:$N$2,0))*INDEX(ApplicablePermutations!$Q$3:$S$205,MATCH($A4519,ApplicablePermutations!$P$3:$P$205,0),MATCH($C4519,ApplicablePermutations!$Q$2:$S$2,0))=1,"X","")</f>
        <v/>
      </c>
      <c r="I4519" s="64" t="str">
        <f t="shared" si="367"/>
        <v/>
      </c>
      <c r="J4519" s="64" t="str">
        <f t="shared" si="365"/>
        <v/>
      </c>
      <c r="K4519" s="64">
        <f t="shared" si="364"/>
        <v>0</v>
      </c>
      <c r="L4519" s="67" t="str">
        <f>IF(VLOOKUP($A4519,ApplicablePermutations!$U$3:$V$146,2,0)=1,"X","")</f>
        <v/>
      </c>
      <c r="M4519" t="str">
        <f t="shared" si="368"/>
        <v/>
      </c>
      <c r="N4519" s="64">
        <f t="shared" si="366"/>
        <v>0</v>
      </c>
    </row>
    <row r="4520" spans="1:14" x14ac:dyDescent="0.25">
      <c r="A4520" t="s">
        <v>466</v>
      </c>
      <c r="B4520" t="s">
        <v>331</v>
      </c>
      <c r="C4520" s="65" t="s">
        <v>485</v>
      </c>
      <c r="D4520" s="64">
        <f>IFERROR(INDEX('Feasibility Factor'!$D$5:$N$123,MATCH(VLOOKUP($A4520,PairList!$A$2:$D$205,2,0),'Feasibility Factor'!$C$5:$C$123,0),MATCH(VLOOKUP($B4520,PairList!$F$2:$I$14,2,0),'Feasibility Factor'!$D$3:$N$3,0)),"")</f>
        <v>0</v>
      </c>
      <c r="E4520" s="64">
        <v>0.34583333333333333</v>
      </c>
      <c r="F4520" s="64" t="str">
        <f>IFERROR(INDEX(ESShip!$C$2:$C$99,MATCH(VLOOKUP($A4520,PairList!$A$2:$D$205,3,0),ESShip!$A$2:$A$99,0)),"")</f>
        <v/>
      </c>
      <c r="G4520" s="64">
        <v>0.49999517885185091</v>
      </c>
      <c r="H4520" s="67" t="str">
        <f>IF(INDEX(ApplicablePermutations!$B$3:$N$205,MATCH($A4520,ApplicablePermutations!$A$3:$A$205,0),MATCH($B4520,ApplicablePermutations!$B$2:$N$2,0))*INDEX(ApplicablePermutations!$Q$3:$S$205,MATCH($A4520,ApplicablePermutations!$P$3:$P$205,0),MATCH($C4520,ApplicablePermutations!$Q$2:$S$2,0))=1,"X","")</f>
        <v/>
      </c>
      <c r="I4520" s="64" t="str">
        <f t="shared" si="367"/>
        <v/>
      </c>
      <c r="J4520" s="64" t="str">
        <f t="shared" si="365"/>
        <v/>
      </c>
      <c r="K4520" s="64">
        <f t="shared" si="364"/>
        <v>0</v>
      </c>
      <c r="L4520" s="67" t="str">
        <f>IF(VLOOKUP($A4520,ApplicablePermutations!$U$3:$V$146,2,0)=1,"X","")</f>
        <v/>
      </c>
      <c r="M4520" t="str">
        <f t="shared" si="368"/>
        <v/>
      </c>
      <c r="N4520" s="64">
        <f t="shared" si="366"/>
        <v>0</v>
      </c>
    </row>
    <row r="4521" spans="1:14" x14ac:dyDescent="0.25">
      <c r="A4521" t="s">
        <v>466</v>
      </c>
      <c r="B4521" t="s">
        <v>332</v>
      </c>
      <c r="C4521" s="65" t="s">
        <v>485</v>
      </c>
      <c r="D4521" s="64">
        <f>IFERROR(INDEX('Feasibility Factor'!$D$5:$N$123,MATCH(VLOOKUP($A4521,PairList!$A$2:$D$205,2,0),'Feasibility Factor'!$C$5:$C$123,0),MATCH(VLOOKUP($B4521,PairList!$F$2:$I$14,2,0),'Feasibility Factor'!$D$3:$N$3,0)),"")</f>
        <v>0</v>
      </c>
      <c r="E4521" s="64">
        <v>0</v>
      </c>
      <c r="F4521" s="64" t="str">
        <f>IFERROR(INDEX(ESShip!$C$2:$C$99,MATCH(VLOOKUP($A4521,PairList!$A$2:$D$205,3,0),ESShip!$A$2:$A$99,0)),"")</f>
        <v/>
      </c>
      <c r="G4521" s="64">
        <v>0.49999517885185096</v>
      </c>
      <c r="H4521" s="67" t="str">
        <f>IF(INDEX(ApplicablePermutations!$B$3:$N$205,MATCH($A4521,ApplicablePermutations!$A$3:$A$205,0),MATCH($B4521,ApplicablePermutations!$B$2:$N$2,0))*INDEX(ApplicablePermutations!$Q$3:$S$205,MATCH($A4521,ApplicablePermutations!$P$3:$P$205,0),MATCH($C4521,ApplicablePermutations!$Q$2:$S$2,0))=1,"X","")</f>
        <v/>
      </c>
      <c r="I4521" s="64" t="str">
        <f t="shared" si="367"/>
        <v/>
      </c>
      <c r="J4521" s="64" t="str">
        <f t="shared" si="365"/>
        <v/>
      </c>
      <c r="K4521" s="64">
        <f t="shared" si="364"/>
        <v>0</v>
      </c>
      <c r="L4521" s="67" t="str">
        <f>IF(VLOOKUP($A4521,ApplicablePermutations!$U$3:$V$146,2,0)=1,"X","")</f>
        <v/>
      </c>
      <c r="M4521" t="str">
        <f t="shared" si="368"/>
        <v/>
      </c>
      <c r="N4521" s="64">
        <f t="shared" si="366"/>
        <v>0</v>
      </c>
    </row>
    <row r="4522" spans="1:14" x14ac:dyDescent="0.25">
      <c r="A4522" t="s">
        <v>466</v>
      </c>
      <c r="B4522" t="s">
        <v>243</v>
      </c>
      <c r="C4522" s="65" t="s">
        <v>485</v>
      </c>
      <c r="D4522" s="64">
        <f>IFERROR(INDEX('Feasibility Factor'!$D$5:$N$123,MATCH(VLOOKUP($A4522,PairList!$A$2:$D$205,2,0),'Feasibility Factor'!$C$5:$C$123,0),MATCH(VLOOKUP($B4522,PairList!$F$2:$I$14,2,0),'Feasibility Factor'!$D$3:$N$3,0)),"")</f>
        <v>0</v>
      </c>
      <c r="E4522" s="64">
        <v>0.34583333333333333</v>
      </c>
      <c r="F4522" s="64" t="str">
        <f>IFERROR(INDEX(ESShip!$C$2:$C$99,MATCH(VLOOKUP($A4522,PairList!$A$2:$D$205,3,0),ESShip!$A$2:$A$99,0)),"")</f>
        <v/>
      </c>
      <c r="G4522" s="64">
        <v>0.49999517885185091</v>
      </c>
      <c r="H4522" s="67" t="str">
        <f>IF(INDEX(ApplicablePermutations!$B$3:$N$205,MATCH($A4522,ApplicablePermutations!$A$3:$A$205,0),MATCH($B4522,ApplicablePermutations!$B$2:$N$2,0))*INDEX(ApplicablePermutations!$Q$3:$S$205,MATCH($A4522,ApplicablePermutations!$P$3:$P$205,0),MATCH($C4522,ApplicablePermutations!$Q$2:$S$2,0))=1,"X","")</f>
        <v/>
      </c>
      <c r="I4522" s="64" t="str">
        <f t="shared" si="367"/>
        <v/>
      </c>
      <c r="J4522" s="64" t="str">
        <f t="shared" si="365"/>
        <v/>
      </c>
      <c r="K4522" s="64">
        <f t="shared" si="364"/>
        <v>0</v>
      </c>
      <c r="L4522" s="67" t="str">
        <f>IF(VLOOKUP($A4522,ApplicablePermutations!$U$3:$V$146,2,0)=1,"X","")</f>
        <v/>
      </c>
      <c r="M4522" t="str">
        <f t="shared" si="368"/>
        <v/>
      </c>
      <c r="N4522" s="64">
        <f t="shared" si="366"/>
        <v>0</v>
      </c>
    </row>
    <row r="4523" spans="1:14" x14ac:dyDescent="0.25">
      <c r="A4523" t="s">
        <v>466</v>
      </c>
      <c r="B4523" t="s">
        <v>333</v>
      </c>
      <c r="C4523" s="65" t="s">
        <v>485</v>
      </c>
      <c r="D4523" s="64">
        <f>IFERROR(INDEX('Feasibility Factor'!$D$5:$N$123,MATCH(VLOOKUP($A4523,PairList!$A$2:$D$205,2,0),'Feasibility Factor'!$C$5:$C$123,0),MATCH(VLOOKUP($B4523,PairList!$F$2:$I$14,2,0),'Feasibility Factor'!$D$3:$N$3,0)),"")</f>
        <v>0</v>
      </c>
      <c r="E4523" s="64">
        <v>0.34583333333333333</v>
      </c>
      <c r="F4523" s="64" t="str">
        <f>IFERROR(INDEX(ESShip!$C$2:$C$99,MATCH(VLOOKUP($A4523,PairList!$A$2:$D$205,3,0),ESShip!$A$2:$A$99,0)),"")</f>
        <v/>
      </c>
      <c r="G4523" s="64">
        <v>0.49999517885185091</v>
      </c>
      <c r="H4523" s="67" t="str">
        <f>IF(INDEX(ApplicablePermutations!$B$3:$N$205,MATCH($A4523,ApplicablePermutations!$A$3:$A$205,0),MATCH($B4523,ApplicablePermutations!$B$2:$N$2,0))*INDEX(ApplicablePermutations!$Q$3:$S$205,MATCH($A4523,ApplicablePermutations!$P$3:$P$205,0),MATCH($C4523,ApplicablePermutations!$Q$2:$S$2,0))=1,"X","")</f>
        <v/>
      </c>
      <c r="I4523" s="64" t="str">
        <f t="shared" si="367"/>
        <v/>
      </c>
      <c r="J4523" s="64" t="str">
        <f t="shared" si="365"/>
        <v/>
      </c>
      <c r="K4523" s="64">
        <f t="shared" si="364"/>
        <v>0</v>
      </c>
      <c r="L4523" s="67" t="str">
        <f>IF(VLOOKUP($A4523,ApplicablePermutations!$U$3:$V$146,2,0)=1,"X","")</f>
        <v/>
      </c>
      <c r="M4523" t="str">
        <f t="shared" si="368"/>
        <v/>
      </c>
      <c r="N4523" s="64">
        <f t="shared" si="366"/>
        <v>0</v>
      </c>
    </row>
    <row r="4524" spans="1:14" x14ac:dyDescent="0.25">
      <c r="A4524" t="s">
        <v>466</v>
      </c>
      <c r="B4524" t="s">
        <v>334</v>
      </c>
      <c r="C4524" s="65" t="s">
        <v>485</v>
      </c>
      <c r="D4524" s="64">
        <f>IFERROR(INDEX('Feasibility Factor'!$D$5:$N$123,MATCH(VLOOKUP($A4524,PairList!$A$2:$D$205,2,0),'Feasibility Factor'!$C$5:$C$123,0),MATCH(VLOOKUP($B4524,PairList!$F$2:$I$14,2,0),'Feasibility Factor'!$D$3:$N$3,0)),"")</f>
        <v>0</v>
      </c>
      <c r="E4524" s="64">
        <v>0</v>
      </c>
      <c r="F4524" s="64" t="str">
        <f>IFERROR(INDEX(ESShip!$C$2:$C$99,MATCH(VLOOKUP($A4524,PairList!$A$2:$D$205,3,0),ESShip!$A$2:$A$99,0)),"")</f>
        <v/>
      </c>
      <c r="G4524" s="64">
        <v>0.49999517885185096</v>
      </c>
      <c r="H4524" s="67" t="str">
        <f>IF(INDEX(ApplicablePermutations!$B$3:$N$205,MATCH($A4524,ApplicablePermutations!$A$3:$A$205,0),MATCH($B4524,ApplicablePermutations!$B$2:$N$2,0))*INDEX(ApplicablePermutations!$Q$3:$S$205,MATCH($A4524,ApplicablePermutations!$P$3:$P$205,0),MATCH($C4524,ApplicablePermutations!$Q$2:$S$2,0))=1,"X","")</f>
        <v/>
      </c>
      <c r="I4524" s="64" t="str">
        <f t="shared" si="367"/>
        <v/>
      </c>
      <c r="J4524" s="64" t="str">
        <f t="shared" si="365"/>
        <v/>
      </c>
      <c r="K4524" s="64">
        <f t="shared" si="364"/>
        <v>0</v>
      </c>
      <c r="L4524" s="67" t="str">
        <f>IF(VLOOKUP($A4524,ApplicablePermutations!$U$3:$V$146,2,0)=1,"X","")</f>
        <v/>
      </c>
      <c r="M4524" t="str">
        <f t="shared" si="368"/>
        <v/>
      </c>
      <c r="N4524" s="64">
        <f t="shared" si="366"/>
        <v>0</v>
      </c>
    </row>
    <row r="4525" spans="1:14" x14ac:dyDescent="0.25">
      <c r="A4525" t="s">
        <v>466</v>
      </c>
      <c r="B4525" t="s">
        <v>94</v>
      </c>
      <c r="C4525" s="65" t="s">
        <v>485</v>
      </c>
      <c r="D4525" s="64">
        <f>IFERROR(INDEX('Feasibility Factor'!$D$5:$N$123,MATCH(VLOOKUP($A4525,PairList!$A$2:$D$205,2,0),'Feasibility Factor'!$C$5:$C$123,0),MATCH(VLOOKUP($B4525,PairList!$F$2:$I$14,2,0),'Feasibility Factor'!$D$3:$N$3,0)),"")</f>
        <v>0</v>
      </c>
      <c r="E4525" s="64">
        <v>0</v>
      </c>
      <c r="F4525" s="64" t="str">
        <f>IFERROR(INDEX(ESShip!$C$2:$C$99,MATCH(VLOOKUP($A4525,PairList!$A$2:$D$205,3,0),ESShip!$A$2:$A$99,0)),"")</f>
        <v/>
      </c>
      <c r="G4525" s="64">
        <v>0.49999517885185096</v>
      </c>
      <c r="H4525" s="67" t="str">
        <f>IF(INDEX(ApplicablePermutations!$B$3:$N$205,MATCH($A4525,ApplicablePermutations!$A$3:$A$205,0),MATCH($B4525,ApplicablePermutations!$B$2:$N$2,0))*INDEX(ApplicablePermutations!$Q$3:$S$205,MATCH($A4525,ApplicablePermutations!$P$3:$P$205,0),MATCH($C4525,ApplicablePermutations!$Q$2:$S$2,0))=1,"X","")</f>
        <v/>
      </c>
      <c r="I4525" s="64" t="str">
        <f t="shared" si="367"/>
        <v/>
      </c>
      <c r="J4525" s="64" t="str">
        <f t="shared" si="365"/>
        <v/>
      </c>
      <c r="K4525" s="64">
        <f t="shared" si="364"/>
        <v>0</v>
      </c>
      <c r="L4525" s="67" t="str">
        <f>IF(VLOOKUP($A4525,ApplicablePermutations!$U$3:$V$146,2,0)=1,"X","")</f>
        <v/>
      </c>
      <c r="M4525" t="str">
        <f t="shared" si="368"/>
        <v/>
      </c>
      <c r="N4525" s="64">
        <f t="shared" si="366"/>
        <v>0</v>
      </c>
    </row>
    <row r="4526" spans="1:14" x14ac:dyDescent="0.25">
      <c r="A4526" t="s">
        <v>466</v>
      </c>
      <c r="B4526" t="s">
        <v>335</v>
      </c>
      <c r="C4526" s="65" t="s">
        <v>485</v>
      </c>
      <c r="D4526" s="64">
        <f>IFERROR(INDEX('Feasibility Factor'!$D$5:$N$123,MATCH(VLOOKUP($A4526,PairList!$A$2:$D$205,2,0),'Feasibility Factor'!$C$5:$C$123,0),MATCH(VLOOKUP($B4526,PairList!$F$2:$I$14,2,0),'Feasibility Factor'!$D$3:$N$3,0)),"")</f>
        <v>0</v>
      </c>
      <c r="E4526" s="64">
        <v>0</v>
      </c>
      <c r="F4526" s="64" t="str">
        <f>IFERROR(INDEX(ESShip!$C$2:$C$99,MATCH(VLOOKUP($A4526,PairList!$A$2:$D$205,3,0),ESShip!$A$2:$A$99,0)),"")</f>
        <v/>
      </c>
      <c r="G4526" s="64">
        <v>0.49999517885185096</v>
      </c>
      <c r="H4526" s="67" t="str">
        <f>IF(INDEX(ApplicablePermutations!$B$3:$N$205,MATCH($A4526,ApplicablePermutations!$A$3:$A$205,0),MATCH($B4526,ApplicablePermutations!$B$2:$N$2,0))*INDEX(ApplicablePermutations!$Q$3:$S$205,MATCH($A4526,ApplicablePermutations!$P$3:$P$205,0),MATCH($C4526,ApplicablePermutations!$Q$2:$S$2,0))=1,"X","")</f>
        <v/>
      </c>
      <c r="I4526" s="64" t="str">
        <f t="shared" si="367"/>
        <v/>
      </c>
      <c r="J4526" s="64" t="str">
        <f t="shared" si="365"/>
        <v/>
      </c>
      <c r="K4526" s="64">
        <f t="shared" si="364"/>
        <v>0</v>
      </c>
      <c r="L4526" s="67" t="str">
        <f>IF(VLOOKUP($A4526,ApplicablePermutations!$U$3:$V$146,2,0)=1,"X","")</f>
        <v/>
      </c>
      <c r="M4526" t="str">
        <f t="shared" si="368"/>
        <v/>
      </c>
      <c r="N4526" s="64">
        <f t="shared" si="366"/>
        <v>0</v>
      </c>
    </row>
    <row r="4527" spans="1:14" x14ac:dyDescent="0.25">
      <c r="A4527" t="s">
        <v>466</v>
      </c>
      <c r="B4527" t="s">
        <v>100</v>
      </c>
      <c r="C4527" s="65" t="s">
        <v>485</v>
      </c>
      <c r="D4527" s="64">
        <f>IFERROR(INDEX('Feasibility Factor'!$D$5:$N$123,MATCH(VLOOKUP($A4527,PairList!$A$2:$D$205,2,0),'Feasibility Factor'!$C$5:$C$123,0),MATCH(VLOOKUP($B4527,PairList!$F$2:$I$14,2,0),'Feasibility Factor'!$D$3:$N$3,0)),"")</f>
        <v>0</v>
      </c>
      <c r="E4527" s="64">
        <v>0.34583333333333333</v>
      </c>
      <c r="F4527" s="64" t="str">
        <f>IFERROR(INDEX(ESShip!$C$2:$C$99,MATCH(VLOOKUP($A4527,PairList!$A$2:$D$205,3,0),ESShip!$A$2:$A$99,0)),"")</f>
        <v/>
      </c>
      <c r="G4527" s="64">
        <v>0.49999517885185091</v>
      </c>
      <c r="H4527" s="67" t="str">
        <f>IF(INDEX(ApplicablePermutations!$B$3:$N$205,MATCH($A4527,ApplicablePermutations!$A$3:$A$205,0),MATCH($B4527,ApplicablePermutations!$B$2:$N$2,0))*INDEX(ApplicablePermutations!$Q$3:$S$205,MATCH($A4527,ApplicablePermutations!$P$3:$P$205,0),MATCH($C4527,ApplicablePermutations!$Q$2:$S$2,0))=1,"X","")</f>
        <v/>
      </c>
      <c r="I4527" s="64" t="str">
        <f t="shared" si="367"/>
        <v/>
      </c>
      <c r="J4527" s="64" t="str">
        <f t="shared" si="365"/>
        <v/>
      </c>
      <c r="K4527" s="64">
        <f t="shared" ref="K4527:K4590" si="369">IF(H4527="X",I4527*(1-J4527),0)</f>
        <v>0</v>
      </c>
      <c r="L4527" s="67" t="str">
        <f>IF(VLOOKUP($A4527,ApplicablePermutations!$U$3:$V$146,2,0)=1,"X","")</f>
        <v/>
      </c>
      <c r="M4527" t="str">
        <f t="shared" si="368"/>
        <v/>
      </c>
      <c r="N4527" s="64">
        <f t="shared" si="366"/>
        <v>0</v>
      </c>
    </row>
    <row r="4528" spans="1:14" x14ac:dyDescent="0.25">
      <c r="A4528" t="s">
        <v>466</v>
      </c>
      <c r="B4528" t="s">
        <v>327</v>
      </c>
      <c r="C4528" s="65" t="s">
        <v>486</v>
      </c>
      <c r="D4528" s="64">
        <f>IFERROR(INDEX('Feasibility Factor'!$D$5:$N$123,MATCH(VLOOKUP($A4528,PairList!$A$2:$D$205,2,0),'Feasibility Factor'!$C$5:$C$123,0),MATCH(VLOOKUP($B4528,PairList!$F$2:$I$14,2,0),'Feasibility Factor'!$D$3:$N$3,0)),"")</f>
        <v>0</v>
      </c>
      <c r="E4528" s="64">
        <v>0.34583333333333333</v>
      </c>
      <c r="F4528" s="64" t="str">
        <f>IFERROR(INDEX(ESShip!$C$2:$C$99,MATCH(VLOOKUP($A4528,PairList!$A$2:$D$205,3,0),ESShip!$A$2:$A$99,0)),"")</f>
        <v/>
      </c>
      <c r="G4528" s="64">
        <v>0.49999517885185091</v>
      </c>
      <c r="H4528" s="67" t="str">
        <f>IF(INDEX(ApplicablePermutations!$B$3:$N$205,MATCH($A4528,ApplicablePermutations!$A$3:$A$205,0),MATCH($B4528,ApplicablePermutations!$B$2:$N$2,0))*INDEX(ApplicablePermutations!$Q$3:$S$205,MATCH($A4528,ApplicablePermutations!$P$3:$P$205,0),MATCH($C4528,ApplicablePermutations!$Q$2:$S$2,0))=1,"X","")</f>
        <v/>
      </c>
      <c r="I4528" s="64" t="str">
        <f t="shared" si="367"/>
        <v/>
      </c>
      <c r="J4528" s="64" t="str">
        <f t="shared" si="365"/>
        <v/>
      </c>
      <c r="K4528" s="64">
        <f t="shared" si="369"/>
        <v>0</v>
      </c>
      <c r="L4528" s="67" t="str">
        <f>IF(VLOOKUP($A4528,ApplicablePermutations!$U$3:$V$146,2,0)=1,"X","")</f>
        <v/>
      </c>
      <c r="M4528" t="str">
        <f t="shared" si="368"/>
        <v/>
      </c>
      <c r="N4528" s="64">
        <f t="shared" si="366"/>
        <v>0</v>
      </c>
    </row>
    <row r="4529" spans="1:14" x14ac:dyDescent="0.25">
      <c r="A4529" t="s">
        <v>466</v>
      </c>
      <c r="B4529" t="s">
        <v>328</v>
      </c>
      <c r="C4529" s="65" t="s">
        <v>486</v>
      </c>
      <c r="D4529" s="64">
        <f>IFERROR(INDEX('Feasibility Factor'!$D$5:$N$123,MATCH(VLOOKUP($A4529,PairList!$A$2:$D$205,2,0),'Feasibility Factor'!$C$5:$C$123,0),MATCH(VLOOKUP($B4529,PairList!$F$2:$I$14,2,0),'Feasibility Factor'!$D$3:$N$3,0)),"")</f>
        <v>0</v>
      </c>
      <c r="E4529" s="64">
        <v>0</v>
      </c>
      <c r="F4529" s="64" t="str">
        <f>IFERROR(INDEX(ESShip!$C$2:$C$99,MATCH(VLOOKUP($A4529,PairList!$A$2:$D$205,3,0),ESShip!$A$2:$A$99,0)),"")</f>
        <v/>
      </c>
      <c r="G4529" s="64">
        <v>0.49999517885185096</v>
      </c>
      <c r="H4529" s="67" t="str">
        <f>IF(INDEX(ApplicablePermutations!$B$3:$N$205,MATCH($A4529,ApplicablePermutations!$A$3:$A$205,0),MATCH($B4529,ApplicablePermutations!$B$2:$N$2,0))*INDEX(ApplicablePermutations!$Q$3:$S$205,MATCH($A4529,ApplicablePermutations!$P$3:$P$205,0),MATCH($C4529,ApplicablePermutations!$Q$2:$S$2,0))=1,"X","")</f>
        <v/>
      </c>
      <c r="I4529" s="64" t="str">
        <f t="shared" si="367"/>
        <v/>
      </c>
      <c r="J4529" s="64" t="str">
        <f t="shared" si="365"/>
        <v/>
      </c>
      <c r="K4529" s="64">
        <f t="shared" si="369"/>
        <v>0</v>
      </c>
      <c r="L4529" s="67" t="str">
        <f>IF(VLOOKUP($A4529,ApplicablePermutations!$U$3:$V$146,2,0)=1,"X","")</f>
        <v/>
      </c>
      <c r="M4529" t="str">
        <f t="shared" si="368"/>
        <v/>
      </c>
      <c r="N4529" s="64">
        <f t="shared" si="366"/>
        <v>0</v>
      </c>
    </row>
    <row r="4530" spans="1:14" x14ac:dyDescent="0.25">
      <c r="A4530" t="s">
        <v>466</v>
      </c>
      <c r="B4530" t="s">
        <v>239</v>
      </c>
      <c r="C4530" s="65" t="s">
        <v>486</v>
      </c>
      <c r="D4530" s="64">
        <f>IFERROR(INDEX('Feasibility Factor'!$D$5:$N$123,MATCH(VLOOKUP($A4530,PairList!$A$2:$D$205,2,0),'Feasibility Factor'!$C$5:$C$123,0),MATCH(VLOOKUP($B4530,PairList!$F$2:$I$14,2,0),'Feasibility Factor'!$D$3:$N$3,0)),"")</f>
        <v>1</v>
      </c>
      <c r="E4530" s="64">
        <v>0</v>
      </c>
      <c r="F4530" s="64" t="str">
        <f>IFERROR(INDEX(ESShip!$C$2:$C$99,MATCH(VLOOKUP($A4530,PairList!$A$2:$D$205,3,0),ESShip!$A$2:$A$99,0)),"")</f>
        <v/>
      </c>
      <c r="G4530" s="64">
        <v>0.49999517885185096</v>
      </c>
      <c r="H4530" s="67" t="str">
        <f>IF(INDEX(ApplicablePermutations!$B$3:$N$205,MATCH($A4530,ApplicablePermutations!$A$3:$A$205,0),MATCH($B4530,ApplicablePermutations!$B$2:$N$2,0))*INDEX(ApplicablePermutations!$Q$3:$S$205,MATCH($A4530,ApplicablePermutations!$P$3:$P$205,0),MATCH($C4530,ApplicablePermutations!$Q$2:$S$2,0))=1,"X","")</f>
        <v>X</v>
      </c>
      <c r="I4530" s="64">
        <f t="shared" si="367"/>
        <v>1</v>
      </c>
      <c r="J4530" s="64">
        <f t="shared" si="365"/>
        <v>0.49999517885185096</v>
      </c>
      <c r="K4530" s="64">
        <f t="shared" si="369"/>
        <v>0.50000482114814904</v>
      </c>
      <c r="L4530" s="67" t="str">
        <f>IF(VLOOKUP($A4530,ApplicablePermutations!$U$3:$V$146,2,0)=1,"X","")</f>
        <v/>
      </c>
      <c r="M4530" t="str">
        <f t="shared" si="368"/>
        <v/>
      </c>
      <c r="N4530" s="64">
        <f t="shared" si="366"/>
        <v>0.50000482114814904</v>
      </c>
    </row>
    <row r="4531" spans="1:14" x14ac:dyDescent="0.25">
      <c r="A4531" t="s">
        <v>466</v>
      </c>
      <c r="B4531" t="s">
        <v>329</v>
      </c>
      <c r="C4531" s="65" t="s">
        <v>486</v>
      </c>
      <c r="D4531" s="64">
        <f>IFERROR(INDEX('Feasibility Factor'!$D$5:$N$123,MATCH(VLOOKUP($A4531,PairList!$A$2:$D$205,2,0),'Feasibility Factor'!$C$5:$C$123,0),MATCH(VLOOKUP($B4531,PairList!$F$2:$I$14,2,0),'Feasibility Factor'!$D$3:$N$3,0)),"")</f>
        <v>0</v>
      </c>
      <c r="E4531" s="64">
        <v>0</v>
      </c>
      <c r="F4531" s="64" t="str">
        <f>IFERROR(INDEX(ESShip!$C$2:$C$99,MATCH(VLOOKUP($A4531,PairList!$A$2:$D$205,3,0),ESShip!$A$2:$A$99,0)),"")</f>
        <v/>
      </c>
      <c r="G4531" s="64">
        <v>0.49999517885185096</v>
      </c>
      <c r="H4531" s="67" t="str">
        <f>IF(INDEX(ApplicablePermutations!$B$3:$N$205,MATCH($A4531,ApplicablePermutations!$A$3:$A$205,0),MATCH($B4531,ApplicablePermutations!$B$2:$N$2,0))*INDEX(ApplicablePermutations!$Q$3:$S$205,MATCH($A4531,ApplicablePermutations!$P$3:$P$205,0),MATCH($C4531,ApplicablePermutations!$Q$2:$S$2,0))=1,"X","")</f>
        <v/>
      </c>
      <c r="I4531" s="64" t="str">
        <f t="shared" si="367"/>
        <v/>
      </c>
      <c r="J4531" s="64" t="str">
        <f t="shared" si="365"/>
        <v/>
      </c>
      <c r="K4531" s="64">
        <f t="shared" si="369"/>
        <v>0</v>
      </c>
      <c r="L4531" s="67" t="str">
        <f>IF(VLOOKUP($A4531,ApplicablePermutations!$U$3:$V$146,2,0)=1,"X","")</f>
        <v/>
      </c>
      <c r="M4531" t="str">
        <f t="shared" si="368"/>
        <v/>
      </c>
      <c r="N4531" s="64">
        <f t="shared" si="366"/>
        <v>0</v>
      </c>
    </row>
    <row r="4532" spans="1:14" x14ac:dyDescent="0.25">
      <c r="A4532" t="s">
        <v>466</v>
      </c>
      <c r="B4532" t="s">
        <v>330</v>
      </c>
      <c r="C4532" s="65" t="s">
        <v>486</v>
      </c>
      <c r="D4532" s="64">
        <f>IFERROR(INDEX('Feasibility Factor'!$D$5:$N$123,MATCH(VLOOKUP($A4532,PairList!$A$2:$D$205,2,0),'Feasibility Factor'!$C$5:$C$123,0),MATCH(VLOOKUP($B4532,PairList!$F$2:$I$14,2,0),'Feasibility Factor'!$D$3:$N$3,0)),"")</f>
        <v>0</v>
      </c>
      <c r="E4532" s="64">
        <v>0</v>
      </c>
      <c r="F4532" s="64" t="str">
        <f>IFERROR(INDEX(ESShip!$C$2:$C$99,MATCH(VLOOKUP($A4532,PairList!$A$2:$D$205,3,0),ESShip!$A$2:$A$99,0)),"")</f>
        <v/>
      </c>
      <c r="G4532" s="64">
        <v>0.49999517885185096</v>
      </c>
      <c r="H4532" s="67" t="str">
        <f>IF(INDEX(ApplicablePermutations!$B$3:$N$205,MATCH($A4532,ApplicablePermutations!$A$3:$A$205,0),MATCH($B4532,ApplicablePermutations!$B$2:$N$2,0))*INDEX(ApplicablePermutations!$Q$3:$S$205,MATCH($A4532,ApplicablePermutations!$P$3:$P$205,0),MATCH($C4532,ApplicablePermutations!$Q$2:$S$2,0))=1,"X","")</f>
        <v/>
      </c>
      <c r="I4532" s="64" t="str">
        <f t="shared" si="367"/>
        <v/>
      </c>
      <c r="J4532" s="64" t="str">
        <f t="shared" ref="J4532:J4595" si="370">IF(H4532="X",IF(F4532&lt;&gt;"",F4532,IF(G4532&lt;&gt;"",G4532,AVERAGEIFS($G$2:$G$13027,$A$2:$A$13027,$A4532,$C$2:$C$13027,$C4532))),"")</f>
        <v/>
      </c>
      <c r="K4532" s="64">
        <f t="shared" si="369"/>
        <v>0</v>
      </c>
      <c r="L4532" s="67" t="str">
        <f>IF(VLOOKUP($A4532,ApplicablePermutations!$U$3:$V$146,2,0)=1,"X","")</f>
        <v/>
      </c>
      <c r="M4532" t="str">
        <f t="shared" si="368"/>
        <v/>
      </c>
      <c r="N4532" s="64">
        <f t="shared" si="366"/>
        <v>0</v>
      </c>
    </row>
    <row r="4533" spans="1:14" x14ac:dyDescent="0.25">
      <c r="A4533" t="s">
        <v>466</v>
      </c>
      <c r="B4533" t="s">
        <v>331</v>
      </c>
      <c r="C4533" s="65" t="s">
        <v>486</v>
      </c>
      <c r="D4533" s="64">
        <f>IFERROR(INDEX('Feasibility Factor'!$D$5:$N$123,MATCH(VLOOKUP($A4533,PairList!$A$2:$D$205,2,0),'Feasibility Factor'!$C$5:$C$123,0),MATCH(VLOOKUP($B4533,PairList!$F$2:$I$14,2,0),'Feasibility Factor'!$D$3:$N$3,0)),"")</f>
        <v>0</v>
      </c>
      <c r="E4533" s="64">
        <v>0.34583333333333333</v>
      </c>
      <c r="F4533" s="64" t="str">
        <f>IFERROR(INDEX(ESShip!$C$2:$C$99,MATCH(VLOOKUP($A4533,PairList!$A$2:$D$205,3,0),ESShip!$A$2:$A$99,0)),"")</f>
        <v/>
      </c>
      <c r="G4533" s="64">
        <v>0.49999517885185091</v>
      </c>
      <c r="H4533" s="67" t="str">
        <f>IF(INDEX(ApplicablePermutations!$B$3:$N$205,MATCH($A4533,ApplicablePermutations!$A$3:$A$205,0),MATCH($B4533,ApplicablePermutations!$B$2:$N$2,0))*INDEX(ApplicablePermutations!$Q$3:$S$205,MATCH($A4533,ApplicablePermutations!$P$3:$P$205,0),MATCH($C4533,ApplicablePermutations!$Q$2:$S$2,0))=1,"X","")</f>
        <v/>
      </c>
      <c r="I4533" s="64" t="str">
        <f t="shared" si="367"/>
        <v/>
      </c>
      <c r="J4533" s="64" t="str">
        <f t="shared" si="370"/>
        <v/>
      </c>
      <c r="K4533" s="64">
        <f t="shared" si="369"/>
        <v>0</v>
      </c>
      <c r="L4533" s="67" t="str">
        <f>IF(VLOOKUP($A4533,ApplicablePermutations!$U$3:$V$146,2,0)=1,"X","")</f>
        <v/>
      </c>
      <c r="M4533" t="str">
        <f t="shared" si="368"/>
        <v/>
      </c>
      <c r="N4533" s="64">
        <f t="shared" si="366"/>
        <v>0</v>
      </c>
    </row>
    <row r="4534" spans="1:14" x14ac:dyDescent="0.25">
      <c r="A4534" t="s">
        <v>466</v>
      </c>
      <c r="B4534" t="s">
        <v>332</v>
      </c>
      <c r="C4534" s="65" t="s">
        <v>486</v>
      </c>
      <c r="D4534" s="64">
        <f>IFERROR(INDEX('Feasibility Factor'!$D$5:$N$123,MATCH(VLOOKUP($A4534,PairList!$A$2:$D$205,2,0),'Feasibility Factor'!$C$5:$C$123,0),MATCH(VLOOKUP($B4534,PairList!$F$2:$I$14,2,0),'Feasibility Factor'!$D$3:$N$3,0)),"")</f>
        <v>0</v>
      </c>
      <c r="E4534" s="64">
        <v>0</v>
      </c>
      <c r="F4534" s="64" t="str">
        <f>IFERROR(INDEX(ESShip!$C$2:$C$99,MATCH(VLOOKUP($A4534,PairList!$A$2:$D$205,3,0),ESShip!$A$2:$A$99,0)),"")</f>
        <v/>
      </c>
      <c r="G4534" s="64">
        <v>0.49999517885185096</v>
      </c>
      <c r="H4534" s="67" t="str">
        <f>IF(INDEX(ApplicablePermutations!$B$3:$N$205,MATCH($A4534,ApplicablePermutations!$A$3:$A$205,0),MATCH($B4534,ApplicablePermutations!$B$2:$N$2,0))*INDEX(ApplicablePermutations!$Q$3:$S$205,MATCH($A4534,ApplicablePermutations!$P$3:$P$205,0),MATCH($C4534,ApplicablePermutations!$Q$2:$S$2,0))=1,"X","")</f>
        <v/>
      </c>
      <c r="I4534" s="64" t="str">
        <f t="shared" si="367"/>
        <v/>
      </c>
      <c r="J4534" s="64" t="str">
        <f t="shared" si="370"/>
        <v/>
      </c>
      <c r="K4534" s="64">
        <f t="shared" si="369"/>
        <v>0</v>
      </c>
      <c r="L4534" s="67" t="str">
        <f>IF(VLOOKUP($A4534,ApplicablePermutations!$U$3:$V$146,2,0)=1,"X","")</f>
        <v/>
      </c>
      <c r="M4534" t="str">
        <f t="shared" si="368"/>
        <v/>
      </c>
      <c r="N4534" s="64">
        <f t="shared" si="366"/>
        <v>0</v>
      </c>
    </row>
    <row r="4535" spans="1:14" x14ac:dyDescent="0.25">
      <c r="A4535" t="s">
        <v>466</v>
      </c>
      <c r="B4535" t="s">
        <v>243</v>
      </c>
      <c r="C4535" s="65" t="s">
        <v>486</v>
      </c>
      <c r="D4535" s="64">
        <f>IFERROR(INDEX('Feasibility Factor'!$D$5:$N$123,MATCH(VLOOKUP($A4535,PairList!$A$2:$D$205,2,0),'Feasibility Factor'!$C$5:$C$123,0),MATCH(VLOOKUP($B4535,PairList!$F$2:$I$14,2,0),'Feasibility Factor'!$D$3:$N$3,0)),"")</f>
        <v>0</v>
      </c>
      <c r="E4535" s="64">
        <v>0.34583333333333333</v>
      </c>
      <c r="F4535" s="64" t="str">
        <f>IFERROR(INDEX(ESShip!$C$2:$C$99,MATCH(VLOOKUP($A4535,PairList!$A$2:$D$205,3,0),ESShip!$A$2:$A$99,0)),"")</f>
        <v/>
      </c>
      <c r="G4535" s="64">
        <v>0.49999517885185091</v>
      </c>
      <c r="H4535" s="67" t="str">
        <f>IF(INDEX(ApplicablePermutations!$B$3:$N$205,MATCH($A4535,ApplicablePermutations!$A$3:$A$205,0),MATCH($B4535,ApplicablePermutations!$B$2:$N$2,0))*INDEX(ApplicablePermutations!$Q$3:$S$205,MATCH($A4535,ApplicablePermutations!$P$3:$P$205,0),MATCH($C4535,ApplicablePermutations!$Q$2:$S$2,0))=1,"X","")</f>
        <v/>
      </c>
      <c r="I4535" s="64" t="str">
        <f t="shared" si="367"/>
        <v/>
      </c>
      <c r="J4535" s="64" t="str">
        <f t="shared" si="370"/>
        <v/>
      </c>
      <c r="K4535" s="64">
        <f t="shared" si="369"/>
        <v>0</v>
      </c>
      <c r="L4535" s="67" t="str">
        <f>IF(VLOOKUP($A4535,ApplicablePermutations!$U$3:$V$146,2,0)=1,"X","")</f>
        <v/>
      </c>
      <c r="M4535" t="str">
        <f t="shared" si="368"/>
        <v/>
      </c>
      <c r="N4535" s="64">
        <f t="shared" si="366"/>
        <v>0</v>
      </c>
    </row>
    <row r="4536" spans="1:14" x14ac:dyDescent="0.25">
      <c r="A4536" t="s">
        <v>466</v>
      </c>
      <c r="B4536" t="s">
        <v>333</v>
      </c>
      <c r="C4536" s="65" t="s">
        <v>486</v>
      </c>
      <c r="D4536" s="64">
        <f>IFERROR(INDEX('Feasibility Factor'!$D$5:$N$123,MATCH(VLOOKUP($A4536,PairList!$A$2:$D$205,2,0),'Feasibility Factor'!$C$5:$C$123,0),MATCH(VLOOKUP($B4536,PairList!$F$2:$I$14,2,0),'Feasibility Factor'!$D$3:$N$3,0)),"")</f>
        <v>0</v>
      </c>
      <c r="E4536" s="64">
        <v>0.34583333333333333</v>
      </c>
      <c r="F4536" s="64" t="str">
        <f>IFERROR(INDEX(ESShip!$C$2:$C$99,MATCH(VLOOKUP($A4536,PairList!$A$2:$D$205,3,0),ESShip!$A$2:$A$99,0)),"")</f>
        <v/>
      </c>
      <c r="G4536" s="64">
        <v>0.49999517885185091</v>
      </c>
      <c r="H4536" s="67" t="str">
        <f>IF(INDEX(ApplicablePermutations!$B$3:$N$205,MATCH($A4536,ApplicablePermutations!$A$3:$A$205,0),MATCH($B4536,ApplicablePermutations!$B$2:$N$2,0))*INDEX(ApplicablePermutations!$Q$3:$S$205,MATCH($A4536,ApplicablePermutations!$P$3:$P$205,0),MATCH($C4536,ApplicablePermutations!$Q$2:$S$2,0))=1,"X","")</f>
        <v/>
      </c>
      <c r="I4536" s="64" t="str">
        <f t="shared" si="367"/>
        <v/>
      </c>
      <c r="J4536" s="64" t="str">
        <f t="shared" si="370"/>
        <v/>
      </c>
      <c r="K4536" s="64">
        <f t="shared" si="369"/>
        <v>0</v>
      </c>
      <c r="L4536" s="67" t="str">
        <f>IF(VLOOKUP($A4536,ApplicablePermutations!$U$3:$V$146,2,0)=1,"X","")</f>
        <v/>
      </c>
      <c r="M4536" t="str">
        <f t="shared" si="368"/>
        <v/>
      </c>
      <c r="N4536" s="64">
        <f t="shared" si="366"/>
        <v>0</v>
      </c>
    </row>
    <row r="4537" spans="1:14" x14ac:dyDescent="0.25">
      <c r="A4537" t="s">
        <v>466</v>
      </c>
      <c r="B4537" t="s">
        <v>334</v>
      </c>
      <c r="C4537" s="65" t="s">
        <v>486</v>
      </c>
      <c r="D4537" s="64">
        <f>IFERROR(INDEX('Feasibility Factor'!$D$5:$N$123,MATCH(VLOOKUP($A4537,PairList!$A$2:$D$205,2,0),'Feasibility Factor'!$C$5:$C$123,0),MATCH(VLOOKUP($B4537,PairList!$F$2:$I$14,2,0),'Feasibility Factor'!$D$3:$N$3,0)),"")</f>
        <v>0</v>
      </c>
      <c r="E4537" s="64">
        <v>0</v>
      </c>
      <c r="F4537" s="64" t="str">
        <f>IFERROR(INDEX(ESShip!$C$2:$C$99,MATCH(VLOOKUP($A4537,PairList!$A$2:$D$205,3,0),ESShip!$A$2:$A$99,0)),"")</f>
        <v/>
      </c>
      <c r="G4537" s="64">
        <v>0.49999517885185096</v>
      </c>
      <c r="H4537" s="67" t="str">
        <f>IF(INDEX(ApplicablePermutations!$B$3:$N$205,MATCH($A4537,ApplicablePermutations!$A$3:$A$205,0),MATCH($B4537,ApplicablePermutations!$B$2:$N$2,0))*INDEX(ApplicablePermutations!$Q$3:$S$205,MATCH($A4537,ApplicablePermutations!$P$3:$P$205,0),MATCH($C4537,ApplicablePermutations!$Q$2:$S$2,0))=1,"X","")</f>
        <v/>
      </c>
      <c r="I4537" s="64" t="str">
        <f t="shared" si="367"/>
        <v/>
      </c>
      <c r="J4537" s="64" t="str">
        <f t="shared" si="370"/>
        <v/>
      </c>
      <c r="K4537" s="64">
        <f t="shared" si="369"/>
        <v>0</v>
      </c>
      <c r="L4537" s="67" t="str">
        <f>IF(VLOOKUP($A4537,ApplicablePermutations!$U$3:$V$146,2,0)=1,"X","")</f>
        <v/>
      </c>
      <c r="M4537" t="str">
        <f t="shared" si="368"/>
        <v/>
      </c>
      <c r="N4537" s="64">
        <f t="shared" si="366"/>
        <v>0</v>
      </c>
    </row>
    <row r="4538" spans="1:14" x14ac:dyDescent="0.25">
      <c r="A4538" t="s">
        <v>466</v>
      </c>
      <c r="B4538" t="s">
        <v>94</v>
      </c>
      <c r="C4538" s="65" t="s">
        <v>486</v>
      </c>
      <c r="D4538" s="64">
        <f>IFERROR(INDEX('Feasibility Factor'!$D$5:$N$123,MATCH(VLOOKUP($A4538,PairList!$A$2:$D$205,2,0),'Feasibility Factor'!$C$5:$C$123,0),MATCH(VLOOKUP($B4538,PairList!$F$2:$I$14,2,0),'Feasibility Factor'!$D$3:$N$3,0)),"")</f>
        <v>0</v>
      </c>
      <c r="E4538" s="64">
        <v>0</v>
      </c>
      <c r="F4538" s="64" t="str">
        <f>IFERROR(INDEX(ESShip!$C$2:$C$99,MATCH(VLOOKUP($A4538,PairList!$A$2:$D$205,3,0),ESShip!$A$2:$A$99,0)),"")</f>
        <v/>
      </c>
      <c r="G4538" s="64">
        <v>0.49999517885185096</v>
      </c>
      <c r="H4538" s="67" t="str">
        <f>IF(INDEX(ApplicablePermutations!$B$3:$N$205,MATCH($A4538,ApplicablePermutations!$A$3:$A$205,0),MATCH($B4538,ApplicablePermutations!$B$2:$N$2,0))*INDEX(ApplicablePermutations!$Q$3:$S$205,MATCH($A4538,ApplicablePermutations!$P$3:$P$205,0),MATCH($C4538,ApplicablePermutations!$Q$2:$S$2,0))=1,"X","")</f>
        <v/>
      </c>
      <c r="I4538" s="64" t="str">
        <f t="shared" si="367"/>
        <v/>
      </c>
      <c r="J4538" s="64" t="str">
        <f t="shared" si="370"/>
        <v/>
      </c>
      <c r="K4538" s="64">
        <f t="shared" si="369"/>
        <v>0</v>
      </c>
      <c r="L4538" s="67" t="str">
        <f>IF(VLOOKUP($A4538,ApplicablePermutations!$U$3:$V$146,2,0)=1,"X","")</f>
        <v/>
      </c>
      <c r="M4538" t="str">
        <f t="shared" si="368"/>
        <v/>
      </c>
      <c r="N4538" s="64">
        <f t="shared" si="366"/>
        <v>0</v>
      </c>
    </row>
    <row r="4539" spans="1:14" x14ac:dyDescent="0.25">
      <c r="A4539" t="s">
        <v>466</v>
      </c>
      <c r="B4539" t="s">
        <v>335</v>
      </c>
      <c r="C4539" s="65" t="s">
        <v>486</v>
      </c>
      <c r="D4539" s="64">
        <f>IFERROR(INDEX('Feasibility Factor'!$D$5:$N$123,MATCH(VLOOKUP($A4539,PairList!$A$2:$D$205,2,0),'Feasibility Factor'!$C$5:$C$123,0),MATCH(VLOOKUP($B4539,PairList!$F$2:$I$14,2,0),'Feasibility Factor'!$D$3:$N$3,0)),"")</f>
        <v>0</v>
      </c>
      <c r="E4539" s="64">
        <v>0</v>
      </c>
      <c r="F4539" s="64" t="str">
        <f>IFERROR(INDEX(ESShip!$C$2:$C$99,MATCH(VLOOKUP($A4539,PairList!$A$2:$D$205,3,0),ESShip!$A$2:$A$99,0)),"")</f>
        <v/>
      </c>
      <c r="G4539" s="64">
        <v>0.49999517885185096</v>
      </c>
      <c r="H4539" s="67" t="str">
        <f>IF(INDEX(ApplicablePermutations!$B$3:$N$205,MATCH($A4539,ApplicablePermutations!$A$3:$A$205,0),MATCH($B4539,ApplicablePermutations!$B$2:$N$2,0))*INDEX(ApplicablePermutations!$Q$3:$S$205,MATCH($A4539,ApplicablePermutations!$P$3:$P$205,0),MATCH($C4539,ApplicablePermutations!$Q$2:$S$2,0))=1,"X","")</f>
        <v/>
      </c>
      <c r="I4539" s="64" t="str">
        <f t="shared" si="367"/>
        <v/>
      </c>
      <c r="J4539" s="64" t="str">
        <f t="shared" si="370"/>
        <v/>
      </c>
      <c r="K4539" s="64">
        <f t="shared" si="369"/>
        <v>0</v>
      </c>
      <c r="L4539" s="67" t="str">
        <f>IF(VLOOKUP($A4539,ApplicablePermutations!$U$3:$V$146,2,0)=1,"X","")</f>
        <v/>
      </c>
      <c r="M4539" t="str">
        <f t="shared" si="368"/>
        <v/>
      </c>
      <c r="N4539" s="64">
        <f t="shared" si="366"/>
        <v>0</v>
      </c>
    </row>
    <row r="4540" spans="1:14" x14ac:dyDescent="0.25">
      <c r="A4540" t="s">
        <v>466</v>
      </c>
      <c r="B4540" t="s">
        <v>100</v>
      </c>
      <c r="C4540" s="65" t="s">
        <v>486</v>
      </c>
      <c r="D4540" s="64">
        <f>IFERROR(INDEX('Feasibility Factor'!$D$5:$N$123,MATCH(VLOOKUP($A4540,PairList!$A$2:$D$205,2,0),'Feasibility Factor'!$C$5:$C$123,0),MATCH(VLOOKUP($B4540,PairList!$F$2:$I$14,2,0),'Feasibility Factor'!$D$3:$N$3,0)),"")</f>
        <v>0</v>
      </c>
      <c r="E4540" s="64">
        <v>0.34583333333333333</v>
      </c>
      <c r="F4540" s="64" t="str">
        <f>IFERROR(INDEX(ESShip!$C$2:$C$99,MATCH(VLOOKUP($A4540,PairList!$A$2:$D$205,3,0),ESShip!$A$2:$A$99,0)),"")</f>
        <v/>
      </c>
      <c r="G4540" s="64">
        <v>0.49999517885185091</v>
      </c>
      <c r="H4540" s="67" t="str">
        <f>IF(INDEX(ApplicablePermutations!$B$3:$N$205,MATCH($A4540,ApplicablePermutations!$A$3:$A$205,0),MATCH($B4540,ApplicablePermutations!$B$2:$N$2,0))*INDEX(ApplicablePermutations!$Q$3:$S$205,MATCH($A4540,ApplicablePermutations!$P$3:$P$205,0),MATCH($C4540,ApplicablePermutations!$Q$2:$S$2,0))=1,"X","")</f>
        <v/>
      </c>
      <c r="I4540" s="64" t="str">
        <f t="shared" si="367"/>
        <v/>
      </c>
      <c r="J4540" s="64" t="str">
        <f t="shared" si="370"/>
        <v/>
      </c>
      <c r="K4540" s="64">
        <f t="shared" si="369"/>
        <v>0</v>
      </c>
      <c r="L4540" s="67" t="str">
        <f>IF(VLOOKUP($A4540,ApplicablePermutations!$U$3:$V$146,2,0)=1,"X","")</f>
        <v/>
      </c>
      <c r="M4540" t="str">
        <f t="shared" si="368"/>
        <v/>
      </c>
      <c r="N4540" s="64">
        <f t="shared" si="366"/>
        <v>0</v>
      </c>
    </row>
    <row r="4541" spans="1:14" x14ac:dyDescent="0.25">
      <c r="A4541" t="s">
        <v>467</v>
      </c>
      <c r="B4541" t="s">
        <v>327</v>
      </c>
      <c r="C4541" s="65" t="s">
        <v>485</v>
      </c>
      <c r="D4541" s="64">
        <f>IFERROR(INDEX('Feasibility Factor'!$D$5:$N$123,MATCH(VLOOKUP($A4541,PairList!$A$2:$D$205,2,0),'Feasibility Factor'!$C$5:$C$123,0),MATCH(VLOOKUP($B4541,PairList!$F$2:$I$14,2,0),'Feasibility Factor'!$D$3:$N$3,0)),"")</f>
        <v>0</v>
      </c>
      <c r="E4541" s="64">
        <v>0.18888888888888877</v>
      </c>
      <c r="F4541" s="64" t="str">
        <f>IFERROR(INDEX(ESShip!$C$2:$C$99,MATCH(VLOOKUP($A4541,PairList!$A$2:$D$205,3,0),ESShip!$A$2:$A$99,0)),"")</f>
        <v/>
      </c>
      <c r="G4541" s="64">
        <v>0.80092008229613953</v>
      </c>
      <c r="H4541" s="67" t="str">
        <f>IF(INDEX(ApplicablePermutations!$B$3:$N$205,MATCH($A4541,ApplicablePermutations!$A$3:$A$205,0),MATCH($B4541,ApplicablePermutations!$B$2:$N$2,0))*INDEX(ApplicablePermutations!$Q$3:$S$205,MATCH($A4541,ApplicablePermutations!$P$3:$P$205,0),MATCH($C4541,ApplicablePermutations!$Q$2:$S$2,0))=1,"X","")</f>
        <v>X</v>
      </c>
      <c r="I4541" s="64">
        <f t="shared" si="367"/>
        <v>0.18888888888888877</v>
      </c>
      <c r="J4541" s="64">
        <f t="shared" si="370"/>
        <v>0.80092008229613953</v>
      </c>
      <c r="K4541" s="64">
        <f t="shared" si="369"/>
        <v>3.7603984455173621E-2</v>
      </c>
      <c r="L4541" s="67" t="str">
        <f>IF(VLOOKUP($A4541,ApplicablePermutations!$U$3:$V$146,2,0)=1,"X","")</f>
        <v/>
      </c>
      <c r="M4541" t="str">
        <f t="shared" si="368"/>
        <v/>
      </c>
      <c r="N4541" s="64">
        <f t="shared" si="366"/>
        <v>3.7603984455173621E-2</v>
      </c>
    </row>
    <row r="4542" spans="1:14" x14ac:dyDescent="0.25">
      <c r="A4542" t="s">
        <v>467</v>
      </c>
      <c r="B4542" t="s">
        <v>328</v>
      </c>
      <c r="C4542" s="65" t="s">
        <v>485</v>
      </c>
      <c r="D4542" s="64">
        <f>IFERROR(INDEX('Feasibility Factor'!$D$5:$N$123,MATCH(VLOOKUP($A4542,PairList!$A$2:$D$205,2,0),'Feasibility Factor'!$C$5:$C$123,0),MATCH(VLOOKUP($B4542,PairList!$F$2:$I$14,2,0),'Feasibility Factor'!$D$3:$N$3,0)),"")</f>
        <v>0</v>
      </c>
      <c r="E4542" s="64">
        <v>0</v>
      </c>
      <c r="F4542" s="64" t="str">
        <f>IFERROR(INDEX(ESShip!$C$2:$C$99,MATCH(VLOOKUP($A4542,PairList!$A$2:$D$205,3,0),ESShip!$A$2:$A$99,0)),"")</f>
        <v/>
      </c>
      <c r="G4542" s="64">
        <v>0.80092008229613965</v>
      </c>
      <c r="H4542" s="67" t="str">
        <f>IF(INDEX(ApplicablePermutations!$B$3:$N$205,MATCH($A4542,ApplicablePermutations!$A$3:$A$205,0),MATCH($B4542,ApplicablePermutations!$B$2:$N$2,0))*INDEX(ApplicablePermutations!$Q$3:$S$205,MATCH($A4542,ApplicablePermutations!$P$3:$P$205,0),MATCH($C4542,ApplicablePermutations!$Q$2:$S$2,0))=1,"X","")</f>
        <v>X</v>
      </c>
      <c r="I4542" s="64">
        <f t="shared" si="367"/>
        <v>0.18888888888888875</v>
      </c>
      <c r="J4542" s="64">
        <f t="shared" si="370"/>
        <v>0.80092008229613965</v>
      </c>
      <c r="K4542" s="64">
        <f t="shared" si="369"/>
        <v>3.7603984455173593E-2</v>
      </c>
      <c r="L4542" s="67" t="str">
        <f>IF(VLOOKUP($A4542,ApplicablePermutations!$U$3:$V$146,2,0)=1,"X","")</f>
        <v/>
      </c>
      <c r="M4542" t="str">
        <f t="shared" si="368"/>
        <v/>
      </c>
      <c r="N4542" s="64">
        <f t="shared" si="366"/>
        <v>3.7603984455173593E-2</v>
      </c>
    </row>
    <row r="4543" spans="1:14" x14ac:dyDescent="0.25">
      <c r="A4543" t="s">
        <v>467</v>
      </c>
      <c r="B4543" t="s">
        <v>239</v>
      </c>
      <c r="C4543" s="65" t="s">
        <v>485</v>
      </c>
      <c r="D4543" s="64">
        <f>IFERROR(INDEX('Feasibility Factor'!$D$5:$N$123,MATCH(VLOOKUP($A4543,PairList!$A$2:$D$205,2,0),'Feasibility Factor'!$C$5:$C$123,0),MATCH(VLOOKUP($B4543,PairList!$F$2:$I$14,2,0),'Feasibility Factor'!$D$3:$N$3,0)),"")</f>
        <v>1</v>
      </c>
      <c r="E4543" s="64">
        <v>0</v>
      </c>
      <c r="F4543" s="64" t="str">
        <f>IFERROR(INDEX(ESShip!$C$2:$C$99,MATCH(VLOOKUP($A4543,PairList!$A$2:$D$205,3,0),ESShip!$A$2:$A$99,0)),"")</f>
        <v/>
      </c>
      <c r="G4543" s="64">
        <v>0.80092008229613965</v>
      </c>
      <c r="H4543" s="67" t="str">
        <f>IF(INDEX(ApplicablePermutations!$B$3:$N$205,MATCH($A4543,ApplicablePermutations!$A$3:$A$205,0),MATCH($B4543,ApplicablePermutations!$B$2:$N$2,0))*INDEX(ApplicablePermutations!$Q$3:$S$205,MATCH($A4543,ApplicablePermutations!$P$3:$P$205,0),MATCH($C4543,ApplicablePermutations!$Q$2:$S$2,0))=1,"X","")</f>
        <v>X</v>
      </c>
      <c r="I4543" s="64">
        <f t="shared" si="367"/>
        <v>1</v>
      </c>
      <c r="J4543" s="64">
        <f t="shared" si="370"/>
        <v>0.80092008229613965</v>
      </c>
      <c r="K4543" s="64">
        <f t="shared" si="369"/>
        <v>0.19907991770386035</v>
      </c>
      <c r="L4543" s="67" t="str">
        <f>IF(VLOOKUP($A4543,ApplicablePermutations!$U$3:$V$146,2,0)=1,"X","")</f>
        <v/>
      </c>
      <c r="M4543" t="str">
        <f t="shared" si="368"/>
        <v/>
      </c>
      <c r="N4543" s="64">
        <f t="shared" si="366"/>
        <v>0.19907991770386035</v>
      </c>
    </row>
    <row r="4544" spans="1:14" x14ac:dyDescent="0.25">
      <c r="A4544" t="s">
        <v>467</v>
      </c>
      <c r="B4544" t="s">
        <v>329</v>
      </c>
      <c r="C4544" s="65" t="s">
        <v>485</v>
      </c>
      <c r="D4544" s="64">
        <f>IFERROR(INDEX('Feasibility Factor'!$D$5:$N$123,MATCH(VLOOKUP($A4544,PairList!$A$2:$D$205,2,0),'Feasibility Factor'!$C$5:$C$123,0),MATCH(VLOOKUP($B4544,PairList!$F$2:$I$14,2,0),'Feasibility Factor'!$D$3:$N$3,0)),"")</f>
        <v>0</v>
      </c>
      <c r="E4544" s="64">
        <v>0</v>
      </c>
      <c r="F4544" s="64" t="str">
        <f>IFERROR(INDEX(ESShip!$C$2:$C$99,MATCH(VLOOKUP($A4544,PairList!$A$2:$D$205,3,0),ESShip!$A$2:$A$99,0)),"")</f>
        <v/>
      </c>
      <c r="G4544" s="64">
        <v>0.80092008229613965</v>
      </c>
      <c r="H4544" s="67" t="str">
        <f>IF(INDEX(ApplicablePermutations!$B$3:$N$205,MATCH($A4544,ApplicablePermutations!$A$3:$A$205,0),MATCH($B4544,ApplicablePermutations!$B$2:$N$2,0))*INDEX(ApplicablePermutations!$Q$3:$S$205,MATCH($A4544,ApplicablePermutations!$P$3:$P$205,0),MATCH($C4544,ApplicablePermutations!$Q$2:$S$2,0))=1,"X","")</f>
        <v>X</v>
      </c>
      <c r="I4544" s="64">
        <f t="shared" si="367"/>
        <v>0.18888888888888875</v>
      </c>
      <c r="J4544" s="64">
        <f t="shared" si="370"/>
        <v>0.80092008229613965</v>
      </c>
      <c r="K4544" s="64">
        <f t="shared" si="369"/>
        <v>3.7603984455173593E-2</v>
      </c>
      <c r="L4544" s="67" t="str">
        <f>IF(VLOOKUP($A4544,ApplicablePermutations!$U$3:$V$146,2,0)=1,"X","")</f>
        <v/>
      </c>
      <c r="M4544" t="str">
        <f t="shared" si="368"/>
        <v/>
      </c>
      <c r="N4544" s="64">
        <f t="shared" si="366"/>
        <v>3.7603984455173593E-2</v>
      </c>
    </row>
    <row r="4545" spans="1:14" x14ac:dyDescent="0.25">
      <c r="A4545" t="s">
        <v>467</v>
      </c>
      <c r="B4545" t="s">
        <v>330</v>
      </c>
      <c r="C4545" s="65" t="s">
        <v>485</v>
      </c>
      <c r="D4545" s="64">
        <f>IFERROR(INDEX('Feasibility Factor'!$D$5:$N$123,MATCH(VLOOKUP($A4545,PairList!$A$2:$D$205,2,0),'Feasibility Factor'!$C$5:$C$123,0),MATCH(VLOOKUP($B4545,PairList!$F$2:$I$14,2,0),'Feasibility Factor'!$D$3:$N$3,0)),"")</f>
        <v>0</v>
      </c>
      <c r="E4545" s="64">
        <v>0</v>
      </c>
      <c r="F4545" s="64" t="str">
        <f>IFERROR(INDEX(ESShip!$C$2:$C$99,MATCH(VLOOKUP($A4545,PairList!$A$2:$D$205,3,0),ESShip!$A$2:$A$99,0)),"")</f>
        <v/>
      </c>
      <c r="G4545" s="64">
        <v>0.80092008229613965</v>
      </c>
      <c r="H4545" s="67" t="str">
        <f>IF(INDEX(ApplicablePermutations!$B$3:$N$205,MATCH($A4545,ApplicablePermutations!$A$3:$A$205,0),MATCH($B4545,ApplicablePermutations!$B$2:$N$2,0))*INDEX(ApplicablePermutations!$Q$3:$S$205,MATCH($A4545,ApplicablePermutations!$P$3:$P$205,0),MATCH($C4545,ApplicablePermutations!$Q$2:$S$2,0))=1,"X","")</f>
        <v>X</v>
      </c>
      <c r="I4545" s="64">
        <f t="shared" si="367"/>
        <v>0.18888888888888875</v>
      </c>
      <c r="J4545" s="64">
        <f t="shared" si="370"/>
        <v>0.80092008229613965</v>
      </c>
      <c r="K4545" s="64">
        <f t="shared" si="369"/>
        <v>3.7603984455173593E-2</v>
      </c>
      <c r="L4545" s="67" t="str">
        <f>IF(VLOOKUP($A4545,ApplicablePermutations!$U$3:$V$146,2,0)=1,"X","")</f>
        <v/>
      </c>
      <c r="M4545" t="str">
        <f t="shared" si="368"/>
        <v/>
      </c>
      <c r="N4545" s="64">
        <f t="shared" si="366"/>
        <v>3.7603984455173593E-2</v>
      </c>
    </row>
    <row r="4546" spans="1:14" x14ac:dyDescent="0.25">
      <c r="A4546" t="s">
        <v>467</v>
      </c>
      <c r="B4546" t="s">
        <v>331</v>
      </c>
      <c r="C4546" s="65" t="s">
        <v>485</v>
      </c>
      <c r="D4546" s="64">
        <f>IFERROR(INDEX('Feasibility Factor'!$D$5:$N$123,MATCH(VLOOKUP($A4546,PairList!$A$2:$D$205,2,0),'Feasibility Factor'!$C$5:$C$123,0),MATCH(VLOOKUP($B4546,PairList!$F$2:$I$14,2,0),'Feasibility Factor'!$D$3:$N$3,0)),"")</f>
        <v>0</v>
      </c>
      <c r="E4546" s="64">
        <v>0.18888888888888877</v>
      </c>
      <c r="F4546" s="64" t="str">
        <f>IFERROR(INDEX(ESShip!$C$2:$C$99,MATCH(VLOOKUP($A4546,PairList!$A$2:$D$205,3,0),ESShip!$A$2:$A$99,0)),"")</f>
        <v/>
      </c>
      <c r="G4546" s="64">
        <v>0.80092008229613953</v>
      </c>
      <c r="H4546" s="67" t="str">
        <f>IF(INDEX(ApplicablePermutations!$B$3:$N$205,MATCH($A4546,ApplicablePermutations!$A$3:$A$205,0),MATCH($B4546,ApplicablePermutations!$B$2:$N$2,0))*INDEX(ApplicablePermutations!$Q$3:$S$205,MATCH($A4546,ApplicablePermutations!$P$3:$P$205,0),MATCH($C4546,ApplicablePermutations!$Q$2:$S$2,0))=1,"X","")</f>
        <v/>
      </c>
      <c r="I4546" s="64" t="str">
        <f t="shared" si="367"/>
        <v/>
      </c>
      <c r="J4546" s="64" t="str">
        <f t="shared" si="370"/>
        <v/>
      </c>
      <c r="K4546" s="64">
        <f t="shared" si="369"/>
        <v>0</v>
      </c>
      <c r="L4546" s="67" t="str">
        <f>IF(VLOOKUP($A4546,ApplicablePermutations!$U$3:$V$146,2,0)=1,"X","")</f>
        <v/>
      </c>
      <c r="M4546" t="str">
        <f t="shared" si="368"/>
        <v/>
      </c>
      <c r="N4546" s="64">
        <f t="shared" si="366"/>
        <v>0</v>
      </c>
    </row>
    <row r="4547" spans="1:14" x14ac:dyDescent="0.25">
      <c r="A4547" t="s">
        <v>467</v>
      </c>
      <c r="B4547" t="s">
        <v>332</v>
      </c>
      <c r="C4547" s="65" t="s">
        <v>485</v>
      </c>
      <c r="D4547" s="64">
        <f>IFERROR(INDEX('Feasibility Factor'!$D$5:$N$123,MATCH(VLOOKUP($A4547,PairList!$A$2:$D$205,2,0),'Feasibility Factor'!$C$5:$C$123,0),MATCH(VLOOKUP($B4547,PairList!$F$2:$I$14,2,0),'Feasibility Factor'!$D$3:$N$3,0)),"")</f>
        <v>0</v>
      </c>
      <c r="E4547" s="64">
        <v>0</v>
      </c>
      <c r="F4547" s="64" t="str">
        <f>IFERROR(INDEX(ESShip!$C$2:$C$99,MATCH(VLOOKUP($A4547,PairList!$A$2:$D$205,3,0),ESShip!$A$2:$A$99,0)),"")</f>
        <v/>
      </c>
      <c r="G4547" s="64">
        <v>0.80092008229613965</v>
      </c>
      <c r="H4547" s="67" t="str">
        <f>IF(INDEX(ApplicablePermutations!$B$3:$N$205,MATCH($A4547,ApplicablePermutations!$A$3:$A$205,0),MATCH($B4547,ApplicablePermutations!$B$2:$N$2,0))*INDEX(ApplicablePermutations!$Q$3:$S$205,MATCH($A4547,ApplicablePermutations!$P$3:$P$205,0),MATCH($C4547,ApplicablePermutations!$Q$2:$S$2,0))=1,"X","")</f>
        <v>X</v>
      </c>
      <c r="I4547" s="64">
        <f t="shared" si="367"/>
        <v>0.18888888888888875</v>
      </c>
      <c r="J4547" s="64">
        <f t="shared" si="370"/>
        <v>0.80092008229613965</v>
      </c>
      <c r="K4547" s="64">
        <f t="shared" si="369"/>
        <v>3.7603984455173593E-2</v>
      </c>
      <c r="L4547" s="67" t="str">
        <f>IF(VLOOKUP($A4547,ApplicablePermutations!$U$3:$V$146,2,0)=1,"X","")</f>
        <v/>
      </c>
      <c r="M4547" t="str">
        <f t="shared" si="368"/>
        <v/>
      </c>
      <c r="N4547" s="64">
        <f t="shared" ref="N4547:N4610" si="371">IF($L4547="X",$K4547*$M4547,K4547)</f>
        <v>3.7603984455173593E-2</v>
      </c>
    </row>
    <row r="4548" spans="1:14" x14ac:dyDescent="0.25">
      <c r="A4548" t="s">
        <v>467</v>
      </c>
      <c r="B4548" t="s">
        <v>243</v>
      </c>
      <c r="C4548" s="65" t="s">
        <v>485</v>
      </c>
      <c r="D4548" s="64">
        <f>IFERROR(INDEX('Feasibility Factor'!$D$5:$N$123,MATCH(VLOOKUP($A4548,PairList!$A$2:$D$205,2,0),'Feasibility Factor'!$C$5:$C$123,0),MATCH(VLOOKUP($B4548,PairList!$F$2:$I$14,2,0),'Feasibility Factor'!$D$3:$N$3,0)),"")</f>
        <v>0</v>
      </c>
      <c r="E4548" s="64">
        <v>0.18888888888888877</v>
      </c>
      <c r="F4548" s="64" t="str">
        <f>IFERROR(INDEX(ESShip!$C$2:$C$99,MATCH(VLOOKUP($A4548,PairList!$A$2:$D$205,3,0),ESShip!$A$2:$A$99,0)),"")</f>
        <v/>
      </c>
      <c r="G4548" s="64">
        <v>0.80092008229613953</v>
      </c>
      <c r="H4548" s="67" t="str">
        <f>IF(INDEX(ApplicablePermutations!$B$3:$N$205,MATCH($A4548,ApplicablePermutations!$A$3:$A$205,0),MATCH($B4548,ApplicablePermutations!$B$2:$N$2,0))*INDEX(ApplicablePermutations!$Q$3:$S$205,MATCH($A4548,ApplicablePermutations!$P$3:$P$205,0),MATCH($C4548,ApplicablePermutations!$Q$2:$S$2,0))=1,"X","")</f>
        <v/>
      </c>
      <c r="I4548" s="64" t="str">
        <f t="shared" ref="I4548:I4611" si="372">IF($H4548="X",IF(AND($D4548&gt;0,$D4548&lt;&gt;"",$E4548&gt;0,$E4548&lt;&gt;""),MIN($D4548,$E4548),IF(AND($D4548&gt;0,$D4548&lt;&gt;""),$D4548,IF(AND($E4548&gt;0,$E4548&lt;&gt;""),$E4548,AVERAGEIFS($E$2:$E$13027,$A$2:$A$13027,$A4548,$E$2:$E$13027,"&gt;0")))),"")</f>
        <v/>
      </c>
      <c r="J4548" s="64" t="str">
        <f t="shared" si="370"/>
        <v/>
      </c>
      <c r="K4548" s="64">
        <f t="shared" si="369"/>
        <v>0</v>
      </c>
      <c r="L4548" s="67" t="str">
        <f>IF(VLOOKUP($A4548,ApplicablePermutations!$U$3:$V$146,2,0)=1,"X","")</f>
        <v/>
      </c>
      <c r="M4548" t="str">
        <f t="shared" si="368"/>
        <v/>
      </c>
      <c r="N4548" s="64">
        <f t="shared" si="371"/>
        <v>0</v>
      </c>
    </row>
    <row r="4549" spans="1:14" x14ac:dyDescent="0.25">
      <c r="A4549" t="s">
        <v>467</v>
      </c>
      <c r="B4549" t="s">
        <v>333</v>
      </c>
      <c r="C4549" s="65" t="s">
        <v>485</v>
      </c>
      <c r="D4549" s="64">
        <f>IFERROR(INDEX('Feasibility Factor'!$D$5:$N$123,MATCH(VLOOKUP($A4549,PairList!$A$2:$D$205,2,0),'Feasibility Factor'!$C$5:$C$123,0),MATCH(VLOOKUP($B4549,PairList!$F$2:$I$14,2,0),'Feasibility Factor'!$D$3:$N$3,0)),"")</f>
        <v>0</v>
      </c>
      <c r="E4549" s="64">
        <v>0.18888888888888877</v>
      </c>
      <c r="F4549" s="64" t="str">
        <f>IFERROR(INDEX(ESShip!$C$2:$C$99,MATCH(VLOOKUP($A4549,PairList!$A$2:$D$205,3,0),ESShip!$A$2:$A$99,0)),"")</f>
        <v/>
      </c>
      <c r="G4549" s="64">
        <v>0.80092008229613953</v>
      </c>
      <c r="H4549" s="67" t="str">
        <f>IF(INDEX(ApplicablePermutations!$B$3:$N$205,MATCH($A4549,ApplicablePermutations!$A$3:$A$205,0),MATCH($B4549,ApplicablePermutations!$B$2:$N$2,0))*INDEX(ApplicablePermutations!$Q$3:$S$205,MATCH($A4549,ApplicablePermutations!$P$3:$P$205,0),MATCH($C4549,ApplicablePermutations!$Q$2:$S$2,0))=1,"X","")</f>
        <v/>
      </c>
      <c r="I4549" s="64" t="str">
        <f t="shared" si="372"/>
        <v/>
      </c>
      <c r="J4549" s="64" t="str">
        <f t="shared" si="370"/>
        <v/>
      </c>
      <c r="K4549" s="64">
        <f t="shared" si="369"/>
        <v>0</v>
      </c>
      <c r="L4549" s="67" t="str">
        <f>IF(VLOOKUP($A4549,ApplicablePermutations!$U$3:$V$146,2,0)=1,"X","")</f>
        <v/>
      </c>
      <c r="M4549" t="str">
        <f t="shared" si="368"/>
        <v/>
      </c>
      <c r="N4549" s="64">
        <f t="shared" si="371"/>
        <v>0</v>
      </c>
    </row>
    <row r="4550" spans="1:14" x14ac:dyDescent="0.25">
      <c r="A4550" t="s">
        <v>467</v>
      </c>
      <c r="B4550" t="s">
        <v>334</v>
      </c>
      <c r="C4550" s="65" t="s">
        <v>485</v>
      </c>
      <c r="D4550" s="64">
        <f>IFERROR(INDEX('Feasibility Factor'!$D$5:$N$123,MATCH(VLOOKUP($A4550,PairList!$A$2:$D$205,2,0),'Feasibility Factor'!$C$5:$C$123,0),MATCH(VLOOKUP($B4550,PairList!$F$2:$I$14,2,0),'Feasibility Factor'!$D$3:$N$3,0)),"")</f>
        <v>0</v>
      </c>
      <c r="E4550" s="64">
        <v>0</v>
      </c>
      <c r="F4550" s="64" t="str">
        <f>IFERROR(INDEX(ESShip!$C$2:$C$99,MATCH(VLOOKUP($A4550,PairList!$A$2:$D$205,3,0),ESShip!$A$2:$A$99,0)),"")</f>
        <v/>
      </c>
      <c r="G4550" s="64">
        <v>0.80092008229613965</v>
      </c>
      <c r="H4550" s="67" t="str">
        <f>IF(INDEX(ApplicablePermutations!$B$3:$N$205,MATCH($A4550,ApplicablePermutations!$A$3:$A$205,0),MATCH($B4550,ApplicablePermutations!$B$2:$N$2,0))*INDEX(ApplicablePermutations!$Q$3:$S$205,MATCH($A4550,ApplicablePermutations!$P$3:$P$205,0),MATCH($C4550,ApplicablePermutations!$Q$2:$S$2,0))=1,"X","")</f>
        <v>X</v>
      </c>
      <c r="I4550" s="64">
        <f t="shared" si="372"/>
        <v>0.18888888888888875</v>
      </c>
      <c r="J4550" s="64">
        <f t="shared" si="370"/>
        <v>0.80092008229613965</v>
      </c>
      <c r="K4550" s="64">
        <f t="shared" si="369"/>
        <v>3.7603984455173593E-2</v>
      </c>
      <c r="L4550" s="67" t="str">
        <f>IF(VLOOKUP($A4550,ApplicablePermutations!$U$3:$V$146,2,0)=1,"X","")</f>
        <v/>
      </c>
      <c r="M4550" t="str">
        <f t="shared" si="368"/>
        <v/>
      </c>
      <c r="N4550" s="64">
        <f t="shared" si="371"/>
        <v>3.7603984455173593E-2</v>
      </c>
    </row>
    <row r="4551" spans="1:14" x14ac:dyDescent="0.25">
      <c r="A4551" t="s">
        <v>467</v>
      </c>
      <c r="B4551" t="s">
        <v>94</v>
      </c>
      <c r="C4551" s="65" t="s">
        <v>485</v>
      </c>
      <c r="D4551" s="64">
        <f>IFERROR(INDEX('Feasibility Factor'!$D$5:$N$123,MATCH(VLOOKUP($A4551,PairList!$A$2:$D$205,2,0),'Feasibility Factor'!$C$5:$C$123,0),MATCH(VLOOKUP($B4551,PairList!$F$2:$I$14,2,0),'Feasibility Factor'!$D$3:$N$3,0)),"")</f>
        <v>0</v>
      </c>
      <c r="E4551" s="64">
        <v>0</v>
      </c>
      <c r="F4551" s="64" t="str">
        <f>IFERROR(INDEX(ESShip!$C$2:$C$99,MATCH(VLOOKUP($A4551,PairList!$A$2:$D$205,3,0),ESShip!$A$2:$A$99,0)),"")</f>
        <v/>
      </c>
      <c r="G4551" s="64">
        <v>0.80092008229613965</v>
      </c>
      <c r="H4551" s="67" t="str">
        <f>IF(INDEX(ApplicablePermutations!$B$3:$N$205,MATCH($A4551,ApplicablePermutations!$A$3:$A$205,0),MATCH($B4551,ApplicablePermutations!$B$2:$N$2,0))*INDEX(ApplicablePermutations!$Q$3:$S$205,MATCH($A4551,ApplicablePermutations!$P$3:$P$205,0),MATCH($C4551,ApplicablePermutations!$Q$2:$S$2,0))=1,"X","")</f>
        <v>X</v>
      </c>
      <c r="I4551" s="64">
        <f t="shared" si="372"/>
        <v>0.18888888888888875</v>
      </c>
      <c r="J4551" s="64">
        <f t="shared" si="370"/>
        <v>0.80092008229613965</v>
      </c>
      <c r="K4551" s="64">
        <f t="shared" si="369"/>
        <v>3.7603984455173593E-2</v>
      </c>
      <c r="L4551" s="67" t="str">
        <f>IF(VLOOKUP($A4551,ApplicablePermutations!$U$3:$V$146,2,0)=1,"X","")</f>
        <v/>
      </c>
      <c r="M4551" t="str">
        <f t="shared" si="368"/>
        <v/>
      </c>
      <c r="N4551" s="64">
        <f t="shared" si="371"/>
        <v>3.7603984455173593E-2</v>
      </c>
    </row>
    <row r="4552" spans="1:14" x14ac:dyDescent="0.25">
      <c r="A4552" t="s">
        <v>467</v>
      </c>
      <c r="B4552" t="s">
        <v>335</v>
      </c>
      <c r="C4552" s="65" t="s">
        <v>485</v>
      </c>
      <c r="D4552" s="64">
        <f>IFERROR(INDEX('Feasibility Factor'!$D$5:$N$123,MATCH(VLOOKUP($A4552,PairList!$A$2:$D$205,2,0),'Feasibility Factor'!$C$5:$C$123,0),MATCH(VLOOKUP($B4552,PairList!$F$2:$I$14,2,0),'Feasibility Factor'!$D$3:$N$3,0)),"")</f>
        <v>0</v>
      </c>
      <c r="E4552" s="64">
        <v>0</v>
      </c>
      <c r="F4552" s="64" t="str">
        <f>IFERROR(INDEX(ESShip!$C$2:$C$99,MATCH(VLOOKUP($A4552,PairList!$A$2:$D$205,3,0),ESShip!$A$2:$A$99,0)),"")</f>
        <v/>
      </c>
      <c r="G4552" s="64">
        <v>0.80092008229613965</v>
      </c>
      <c r="H4552" s="67" t="str">
        <f>IF(INDEX(ApplicablePermutations!$B$3:$N$205,MATCH($A4552,ApplicablePermutations!$A$3:$A$205,0),MATCH($B4552,ApplicablePermutations!$B$2:$N$2,0))*INDEX(ApplicablePermutations!$Q$3:$S$205,MATCH($A4552,ApplicablePermutations!$P$3:$P$205,0),MATCH($C4552,ApplicablePermutations!$Q$2:$S$2,0))=1,"X","")</f>
        <v>X</v>
      </c>
      <c r="I4552" s="64">
        <f t="shared" si="372"/>
        <v>0.18888888888888875</v>
      </c>
      <c r="J4552" s="64">
        <f t="shared" si="370"/>
        <v>0.80092008229613965</v>
      </c>
      <c r="K4552" s="64">
        <f t="shared" si="369"/>
        <v>3.7603984455173593E-2</v>
      </c>
      <c r="L4552" s="67" t="str">
        <f>IF(VLOOKUP($A4552,ApplicablePermutations!$U$3:$V$146,2,0)=1,"X","")</f>
        <v/>
      </c>
      <c r="M4552" t="str">
        <f t="shared" si="368"/>
        <v/>
      </c>
      <c r="N4552" s="64">
        <f t="shared" si="371"/>
        <v>3.7603984455173593E-2</v>
      </c>
    </row>
    <row r="4553" spans="1:14" x14ac:dyDescent="0.25">
      <c r="A4553" t="s">
        <v>467</v>
      </c>
      <c r="B4553" t="s">
        <v>100</v>
      </c>
      <c r="C4553" s="65" t="s">
        <v>485</v>
      </c>
      <c r="D4553" s="64">
        <f>IFERROR(INDEX('Feasibility Factor'!$D$5:$N$123,MATCH(VLOOKUP($A4553,PairList!$A$2:$D$205,2,0),'Feasibility Factor'!$C$5:$C$123,0),MATCH(VLOOKUP($B4553,PairList!$F$2:$I$14,2,0),'Feasibility Factor'!$D$3:$N$3,0)),"")</f>
        <v>0</v>
      </c>
      <c r="E4553" s="64">
        <v>0.18888888888888877</v>
      </c>
      <c r="F4553" s="64" t="str">
        <f>IFERROR(INDEX(ESShip!$C$2:$C$99,MATCH(VLOOKUP($A4553,PairList!$A$2:$D$205,3,0),ESShip!$A$2:$A$99,0)),"")</f>
        <v/>
      </c>
      <c r="G4553" s="64">
        <v>0.80092008229613953</v>
      </c>
      <c r="H4553" s="67" t="str">
        <f>IF(INDEX(ApplicablePermutations!$B$3:$N$205,MATCH($A4553,ApplicablePermutations!$A$3:$A$205,0),MATCH($B4553,ApplicablePermutations!$B$2:$N$2,0))*INDEX(ApplicablePermutations!$Q$3:$S$205,MATCH($A4553,ApplicablePermutations!$P$3:$P$205,0),MATCH($C4553,ApplicablePermutations!$Q$2:$S$2,0))=1,"X","")</f>
        <v/>
      </c>
      <c r="I4553" s="64" t="str">
        <f t="shared" si="372"/>
        <v/>
      </c>
      <c r="J4553" s="64" t="str">
        <f t="shared" si="370"/>
        <v/>
      </c>
      <c r="K4553" s="64">
        <f t="shared" si="369"/>
        <v>0</v>
      </c>
      <c r="L4553" s="67" t="str">
        <f>IF(VLOOKUP($A4553,ApplicablePermutations!$U$3:$V$146,2,0)=1,"X","")</f>
        <v/>
      </c>
      <c r="M4553" t="str">
        <f t="shared" si="368"/>
        <v/>
      </c>
      <c r="N4553" s="64">
        <f t="shared" si="371"/>
        <v>0</v>
      </c>
    </row>
    <row r="4554" spans="1:14" x14ac:dyDescent="0.25">
      <c r="A4554" t="s">
        <v>467</v>
      </c>
      <c r="B4554" t="s">
        <v>327</v>
      </c>
      <c r="C4554" s="65" t="s">
        <v>486</v>
      </c>
      <c r="D4554" s="64">
        <f>IFERROR(INDEX('Feasibility Factor'!$D$5:$N$123,MATCH(VLOOKUP($A4554,PairList!$A$2:$D$205,2,0),'Feasibility Factor'!$C$5:$C$123,0),MATCH(VLOOKUP($B4554,PairList!$F$2:$I$14,2,0),'Feasibility Factor'!$D$3:$N$3,0)),"")</f>
        <v>0</v>
      </c>
      <c r="E4554" s="64">
        <v>0.18888888888888877</v>
      </c>
      <c r="F4554" s="64" t="str">
        <f>IFERROR(INDEX(ESShip!$C$2:$C$99,MATCH(VLOOKUP($A4554,PairList!$A$2:$D$205,3,0),ESShip!$A$2:$A$99,0)),"")</f>
        <v/>
      </c>
      <c r="G4554" s="64">
        <v>0.80092008229613953</v>
      </c>
      <c r="H4554" s="67" t="str">
        <f>IF(INDEX(ApplicablePermutations!$B$3:$N$205,MATCH($A4554,ApplicablePermutations!$A$3:$A$205,0),MATCH($B4554,ApplicablePermutations!$B$2:$N$2,0))*INDEX(ApplicablePermutations!$Q$3:$S$205,MATCH($A4554,ApplicablePermutations!$P$3:$P$205,0),MATCH($C4554,ApplicablePermutations!$Q$2:$S$2,0))=1,"X","")</f>
        <v>X</v>
      </c>
      <c r="I4554" s="64">
        <f t="shared" si="372"/>
        <v>0.18888888888888877</v>
      </c>
      <c r="J4554" s="64">
        <f t="shared" si="370"/>
        <v>0.80092008229613953</v>
      </c>
      <c r="K4554" s="64">
        <f t="shared" si="369"/>
        <v>3.7603984455173621E-2</v>
      </c>
      <c r="L4554" s="67" t="str">
        <f>IF(VLOOKUP($A4554,ApplicablePermutations!$U$3:$V$146,2,0)=1,"X","")</f>
        <v/>
      </c>
      <c r="M4554" t="str">
        <f t="shared" si="368"/>
        <v/>
      </c>
      <c r="N4554" s="64">
        <f t="shared" si="371"/>
        <v>3.7603984455173621E-2</v>
      </c>
    </row>
    <row r="4555" spans="1:14" x14ac:dyDescent="0.25">
      <c r="A4555" t="s">
        <v>467</v>
      </c>
      <c r="B4555" t="s">
        <v>328</v>
      </c>
      <c r="C4555" s="65" t="s">
        <v>486</v>
      </c>
      <c r="D4555" s="64">
        <f>IFERROR(INDEX('Feasibility Factor'!$D$5:$N$123,MATCH(VLOOKUP($A4555,PairList!$A$2:$D$205,2,0),'Feasibility Factor'!$C$5:$C$123,0),MATCH(VLOOKUP($B4555,PairList!$F$2:$I$14,2,0),'Feasibility Factor'!$D$3:$N$3,0)),"")</f>
        <v>0</v>
      </c>
      <c r="E4555" s="64">
        <v>0</v>
      </c>
      <c r="F4555" s="64" t="str">
        <f>IFERROR(INDEX(ESShip!$C$2:$C$99,MATCH(VLOOKUP($A4555,PairList!$A$2:$D$205,3,0),ESShip!$A$2:$A$99,0)),"")</f>
        <v/>
      </c>
      <c r="G4555" s="64">
        <v>0.80092008229613965</v>
      </c>
      <c r="H4555" s="67" t="str">
        <f>IF(INDEX(ApplicablePermutations!$B$3:$N$205,MATCH($A4555,ApplicablePermutations!$A$3:$A$205,0),MATCH($B4555,ApplicablePermutations!$B$2:$N$2,0))*INDEX(ApplicablePermutations!$Q$3:$S$205,MATCH($A4555,ApplicablePermutations!$P$3:$P$205,0),MATCH($C4555,ApplicablePermutations!$Q$2:$S$2,0))=1,"X","")</f>
        <v>X</v>
      </c>
      <c r="I4555" s="64">
        <f t="shared" si="372"/>
        <v>0.18888888888888875</v>
      </c>
      <c r="J4555" s="64">
        <f t="shared" si="370"/>
        <v>0.80092008229613965</v>
      </c>
      <c r="K4555" s="64">
        <f t="shared" si="369"/>
        <v>3.7603984455173593E-2</v>
      </c>
      <c r="L4555" s="67" t="str">
        <f>IF(VLOOKUP($A4555,ApplicablePermutations!$U$3:$V$146,2,0)=1,"X","")</f>
        <v/>
      </c>
      <c r="M4555" t="str">
        <f t="shared" si="368"/>
        <v/>
      </c>
      <c r="N4555" s="64">
        <f t="shared" si="371"/>
        <v>3.7603984455173593E-2</v>
      </c>
    </row>
    <row r="4556" spans="1:14" x14ac:dyDescent="0.25">
      <c r="A4556" t="s">
        <v>467</v>
      </c>
      <c r="B4556" t="s">
        <v>239</v>
      </c>
      <c r="C4556" s="65" t="s">
        <v>486</v>
      </c>
      <c r="D4556" s="64">
        <f>IFERROR(INDEX('Feasibility Factor'!$D$5:$N$123,MATCH(VLOOKUP($A4556,PairList!$A$2:$D$205,2,0),'Feasibility Factor'!$C$5:$C$123,0),MATCH(VLOOKUP($B4556,PairList!$F$2:$I$14,2,0),'Feasibility Factor'!$D$3:$N$3,0)),"")</f>
        <v>1</v>
      </c>
      <c r="E4556" s="64">
        <v>0</v>
      </c>
      <c r="F4556" s="64" t="str">
        <f>IFERROR(INDEX(ESShip!$C$2:$C$99,MATCH(VLOOKUP($A4556,PairList!$A$2:$D$205,3,0),ESShip!$A$2:$A$99,0)),"")</f>
        <v/>
      </c>
      <c r="G4556" s="64">
        <v>0.80092008229613965</v>
      </c>
      <c r="H4556" s="67" t="str">
        <f>IF(INDEX(ApplicablePermutations!$B$3:$N$205,MATCH($A4556,ApplicablePermutations!$A$3:$A$205,0),MATCH($B4556,ApplicablePermutations!$B$2:$N$2,0))*INDEX(ApplicablePermutations!$Q$3:$S$205,MATCH($A4556,ApplicablePermutations!$P$3:$P$205,0),MATCH($C4556,ApplicablePermutations!$Q$2:$S$2,0))=1,"X","")</f>
        <v>X</v>
      </c>
      <c r="I4556" s="64">
        <f t="shared" si="372"/>
        <v>1</v>
      </c>
      <c r="J4556" s="64">
        <f t="shared" si="370"/>
        <v>0.80092008229613965</v>
      </c>
      <c r="K4556" s="64">
        <f t="shared" si="369"/>
        <v>0.19907991770386035</v>
      </c>
      <c r="L4556" s="67" t="str">
        <f>IF(VLOOKUP($A4556,ApplicablePermutations!$U$3:$V$146,2,0)=1,"X","")</f>
        <v/>
      </c>
      <c r="M4556" t="str">
        <f t="shared" si="368"/>
        <v/>
      </c>
      <c r="N4556" s="64">
        <f t="shared" si="371"/>
        <v>0.19907991770386035</v>
      </c>
    </row>
    <row r="4557" spans="1:14" x14ac:dyDescent="0.25">
      <c r="A4557" t="s">
        <v>467</v>
      </c>
      <c r="B4557" t="s">
        <v>329</v>
      </c>
      <c r="C4557" s="65" t="s">
        <v>486</v>
      </c>
      <c r="D4557" s="64">
        <f>IFERROR(INDEX('Feasibility Factor'!$D$5:$N$123,MATCH(VLOOKUP($A4557,PairList!$A$2:$D$205,2,0),'Feasibility Factor'!$C$5:$C$123,0),MATCH(VLOOKUP($B4557,PairList!$F$2:$I$14,2,0),'Feasibility Factor'!$D$3:$N$3,0)),"")</f>
        <v>0</v>
      </c>
      <c r="E4557" s="64">
        <v>0</v>
      </c>
      <c r="F4557" s="64" t="str">
        <f>IFERROR(INDEX(ESShip!$C$2:$C$99,MATCH(VLOOKUP($A4557,PairList!$A$2:$D$205,3,0),ESShip!$A$2:$A$99,0)),"")</f>
        <v/>
      </c>
      <c r="G4557" s="64">
        <v>0.80092008229613965</v>
      </c>
      <c r="H4557" s="67" t="str">
        <f>IF(INDEX(ApplicablePermutations!$B$3:$N$205,MATCH($A4557,ApplicablePermutations!$A$3:$A$205,0),MATCH($B4557,ApplicablePermutations!$B$2:$N$2,0))*INDEX(ApplicablePermutations!$Q$3:$S$205,MATCH($A4557,ApplicablePermutations!$P$3:$P$205,0),MATCH($C4557,ApplicablePermutations!$Q$2:$S$2,0))=1,"X","")</f>
        <v>X</v>
      </c>
      <c r="I4557" s="64">
        <f t="shared" si="372"/>
        <v>0.18888888888888875</v>
      </c>
      <c r="J4557" s="64">
        <f t="shared" si="370"/>
        <v>0.80092008229613965</v>
      </c>
      <c r="K4557" s="64">
        <f t="shared" si="369"/>
        <v>3.7603984455173593E-2</v>
      </c>
      <c r="L4557" s="67" t="str">
        <f>IF(VLOOKUP($A4557,ApplicablePermutations!$U$3:$V$146,2,0)=1,"X","")</f>
        <v/>
      </c>
      <c r="M4557" t="str">
        <f t="shared" si="368"/>
        <v/>
      </c>
      <c r="N4557" s="64">
        <f t="shared" si="371"/>
        <v>3.7603984455173593E-2</v>
      </c>
    </row>
    <row r="4558" spans="1:14" x14ac:dyDescent="0.25">
      <c r="A4558" t="s">
        <v>467</v>
      </c>
      <c r="B4558" t="s">
        <v>330</v>
      </c>
      <c r="C4558" s="65" t="s">
        <v>486</v>
      </c>
      <c r="D4558" s="64">
        <f>IFERROR(INDEX('Feasibility Factor'!$D$5:$N$123,MATCH(VLOOKUP($A4558,PairList!$A$2:$D$205,2,0),'Feasibility Factor'!$C$5:$C$123,0),MATCH(VLOOKUP($B4558,PairList!$F$2:$I$14,2,0),'Feasibility Factor'!$D$3:$N$3,0)),"")</f>
        <v>0</v>
      </c>
      <c r="E4558" s="64">
        <v>0</v>
      </c>
      <c r="F4558" s="64" t="str">
        <f>IFERROR(INDEX(ESShip!$C$2:$C$99,MATCH(VLOOKUP($A4558,PairList!$A$2:$D$205,3,0),ESShip!$A$2:$A$99,0)),"")</f>
        <v/>
      </c>
      <c r="G4558" s="64">
        <v>0.80092008229613965</v>
      </c>
      <c r="H4558" s="67" t="str">
        <f>IF(INDEX(ApplicablePermutations!$B$3:$N$205,MATCH($A4558,ApplicablePermutations!$A$3:$A$205,0),MATCH($B4558,ApplicablePermutations!$B$2:$N$2,0))*INDEX(ApplicablePermutations!$Q$3:$S$205,MATCH($A4558,ApplicablePermutations!$P$3:$P$205,0),MATCH($C4558,ApplicablePermutations!$Q$2:$S$2,0))=1,"X","")</f>
        <v>X</v>
      </c>
      <c r="I4558" s="64">
        <f t="shared" si="372"/>
        <v>0.18888888888888875</v>
      </c>
      <c r="J4558" s="64">
        <f t="shared" si="370"/>
        <v>0.80092008229613965</v>
      </c>
      <c r="K4558" s="64">
        <f t="shared" si="369"/>
        <v>3.7603984455173593E-2</v>
      </c>
      <c r="L4558" s="67" t="str">
        <f>IF(VLOOKUP($A4558,ApplicablePermutations!$U$3:$V$146,2,0)=1,"X","")</f>
        <v/>
      </c>
      <c r="M4558" t="str">
        <f t="shared" si="368"/>
        <v/>
      </c>
      <c r="N4558" s="64">
        <f t="shared" si="371"/>
        <v>3.7603984455173593E-2</v>
      </c>
    </row>
    <row r="4559" spans="1:14" x14ac:dyDescent="0.25">
      <c r="A4559" t="s">
        <v>467</v>
      </c>
      <c r="B4559" t="s">
        <v>331</v>
      </c>
      <c r="C4559" s="65" t="s">
        <v>486</v>
      </c>
      <c r="D4559" s="64">
        <f>IFERROR(INDEX('Feasibility Factor'!$D$5:$N$123,MATCH(VLOOKUP($A4559,PairList!$A$2:$D$205,2,0),'Feasibility Factor'!$C$5:$C$123,0),MATCH(VLOOKUP($B4559,PairList!$F$2:$I$14,2,0),'Feasibility Factor'!$D$3:$N$3,0)),"")</f>
        <v>0</v>
      </c>
      <c r="E4559" s="64">
        <v>0.18888888888888877</v>
      </c>
      <c r="F4559" s="64" t="str">
        <f>IFERROR(INDEX(ESShip!$C$2:$C$99,MATCH(VLOOKUP($A4559,PairList!$A$2:$D$205,3,0),ESShip!$A$2:$A$99,0)),"")</f>
        <v/>
      </c>
      <c r="G4559" s="64">
        <v>0.80092008229613953</v>
      </c>
      <c r="H4559" s="67" t="str">
        <f>IF(INDEX(ApplicablePermutations!$B$3:$N$205,MATCH($A4559,ApplicablePermutations!$A$3:$A$205,0),MATCH($B4559,ApplicablePermutations!$B$2:$N$2,0))*INDEX(ApplicablePermutations!$Q$3:$S$205,MATCH($A4559,ApplicablePermutations!$P$3:$P$205,0),MATCH($C4559,ApplicablePermutations!$Q$2:$S$2,0))=1,"X","")</f>
        <v/>
      </c>
      <c r="I4559" s="64" t="str">
        <f t="shared" si="372"/>
        <v/>
      </c>
      <c r="J4559" s="64" t="str">
        <f t="shared" si="370"/>
        <v/>
      </c>
      <c r="K4559" s="64">
        <f t="shared" si="369"/>
        <v>0</v>
      </c>
      <c r="L4559" s="67" t="str">
        <f>IF(VLOOKUP($A4559,ApplicablePermutations!$U$3:$V$146,2,0)=1,"X","")</f>
        <v/>
      </c>
      <c r="M4559" t="str">
        <f t="shared" si="368"/>
        <v/>
      </c>
      <c r="N4559" s="64">
        <f t="shared" si="371"/>
        <v>0</v>
      </c>
    </row>
    <row r="4560" spans="1:14" x14ac:dyDescent="0.25">
      <c r="A4560" t="s">
        <v>467</v>
      </c>
      <c r="B4560" t="s">
        <v>332</v>
      </c>
      <c r="C4560" s="65" t="s">
        <v>486</v>
      </c>
      <c r="D4560" s="64">
        <f>IFERROR(INDEX('Feasibility Factor'!$D$5:$N$123,MATCH(VLOOKUP($A4560,PairList!$A$2:$D$205,2,0),'Feasibility Factor'!$C$5:$C$123,0),MATCH(VLOOKUP($B4560,PairList!$F$2:$I$14,2,0),'Feasibility Factor'!$D$3:$N$3,0)),"")</f>
        <v>0</v>
      </c>
      <c r="E4560" s="64">
        <v>0</v>
      </c>
      <c r="F4560" s="64" t="str">
        <f>IFERROR(INDEX(ESShip!$C$2:$C$99,MATCH(VLOOKUP($A4560,PairList!$A$2:$D$205,3,0),ESShip!$A$2:$A$99,0)),"")</f>
        <v/>
      </c>
      <c r="G4560" s="64">
        <v>0.80092008229613965</v>
      </c>
      <c r="H4560" s="67" t="str">
        <f>IF(INDEX(ApplicablePermutations!$B$3:$N$205,MATCH($A4560,ApplicablePermutations!$A$3:$A$205,0),MATCH($B4560,ApplicablePermutations!$B$2:$N$2,0))*INDEX(ApplicablePermutations!$Q$3:$S$205,MATCH($A4560,ApplicablePermutations!$P$3:$P$205,0),MATCH($C4560,ApplicablePermutations!$Q$2:$S$2,0))=1,"X","")</f>
        <v>X</v>
      </c>
      <c r="I4560" s="64">
        <f t="shared" si="372"/>
        <v>0.18888888888888875</v>
      </c>
      <c r="J4560" s="64">
        <f t="shared" si="370"/>
        <v>0.80092008229613965</v>
      </c>
      <c r="K4560" s="64">
        <f t="shared" si="369"/>
        <v>3.7603984455173593E-2</v>
      </c>
      <c r="L4560" s="67" t="str">
        <f>IF(VLOOKUP($A4560,ApplicablePermutations!$U$3:$V$146,2,0)=1,"X","")</f>
        <v/>
      </c>
      <c r="M4560" t="str">
        <f t="shared" si="368"/>
        <v/>
      </c>
      <c r="N4560" s="64">
        <f t="shared" si="371"/>
        <v>3.7603984455173593E-2</v>
      </c>
    </row>
    <row r="4561" spans="1:14" x14ac:dyDescent="0.25">
      <c r="A4561" t="s">
        <v>467</v>
      </c>
      <c r="B4561" t="s">
        <v>243</v>
      </c>
      <c r="C4561" s="65" t="s">
        <v>486</v>
      </c>
      <c r="D4561" s="64">
        <f>IFERROR(INDEX('Feasibility Factor'!$D$5:$N$123,MATCH(VLOOKUP($A4561,PairList!$A$2:$D$205,2,0),'Feasibility Factor'!$C$5:$C$123,0),MATCH(VLOOKUP($B4561,PairList!$F$2:$I$14,2,0),'Feasibility Factor'!$D$3:$N$3,0)),"")</f>
        <v>0</v>
      </c>
      <c r="E4561" s="64">
        <v>0.18888888888888877</v>
      </c>
      <c r="F4561" s="64" t="str">
        <f>IFERROR(INDEX(ESShip!$C$2:$C$99,MATCH(VLOOKUP($A4561,PairList!$A$2:$D$205,3,0),ESShip!$A$2:$A$99,0)),"")</f>
        <v/>
      </c>
      <c r="G4561" s="64">
        <v>0.80092008229613953</v>
      </c>
      <c r="H4561" s="67" t="str">
        <f>IF(INDEX(ApplicablePermutations!$B$3:$N$205,MATCH($A4561,ApplicablePermutations!$A$3:$A$205,0),MATCH($B4561,ApplicablePermutations!$B$2:$N$2,0))*INDEX(ApplicablePermutations!$Q$3:$S$205,MATCH($A4561,ApplicablePermutations!$P$3:$P$205,0),MATCH($C4561,ApplicablePermutations!$Q$2:$S$2,0))=1,"X","")</f>
        <v/>
      </c>
      <c r="I4561" s="64" t="str">
        <f t="shared" si="372"/>
        <v/>
      </c>
      <c r="J4561" s="64" t="str">
        <f t="shared" si="370"/>
        <v/>
      </c>
      <c r="K4561" s="64">
        <f t="shared" si="369"/>
        <v>0</v>
      </c>
      <c r="L4561" s="67" t="str">
        <f>IF(VLOOKUP($A4561,ApplicablePermutations!$U$3:$V$146,2,0)=1,"X","")</f>
        <v/>
      </c>
      <c r="M4561" t="str">
        <f t="shared" si="368"/>
        <v/>
      </c>
      <c r="N4561" s="64">
        <f t="shared" si="371"/>
        <v>0</v>
      </c>
    </row>
    <row r="4562" spans="1:14" x14ac:dyDescent="0.25">
      <c r="A4562" t="s">
        <v>467</v>
      </c>
      <c r="B4562" t="s">
        <v>333</v>
      </c>
      <c r="C4562" s="65" t="s">
        <v>486</v>
      </c>
      <c r="D4562" s="64">
        <f>IFERROR(INDEX('Feasibility Factor'!$D$5:$N$123,MATCH(VLOOKUP($A4562,PairList!$A$2:$D$205,2,0),'Feasibility Factor'!$C$5:$C$123,0),MATCH(VLOOKUP($B4562,PairList!$F$2:$I$14,2,0),'Feasibility Factor'!$D$3:$N$3,0)),"")</f>
        <v>0</v>
      </c>
      <c r="E4562" s="64">
        <v>0.18888888888888877</v>
      </c>
      <c r="F4562" s="64" t="str">
        <f>IFERROR(INDEX(ESShip!$C$2:$C$99,MATCH(VLOOKUP($A4562,PairList!$A$2:$D$205,3,0),ESShip!$A$2:$A$99,0)),"")</f>
        <v/>
      </c>
      <c r="G4562" s="64">
        <v>0.80092008229613953</v>
      </c>
      <c r="H4562" s="67" t="str">
        <f>IF(INDEX(ApplicablePermutations!$B$3:$N$205,MATCH($A4562,ApplicablePermutations!$A$3:$A$205,0),MATCH($B4562,ApplicablePermutations!$B$2:$N$2,0))*INDEX(ApplicablePermutations!$Q$3:$S$205,MATCH($A4562,ApplicablePermutations!$P$3:$P$205,0),MATCH($C4562,ApplicablePermutations!$Q$2:$S$2,0))=1,"X","")</f>
        <v/>
      </c>
      <c r="I4562" s="64" t="str">
        <f t="shared" si="372"/>
        <v/>
      </c>
      <c r="J4562" s="64" t="str">
        <f t="shared" si="370"/>
        <v/>
      </c>
      <c r="K4562" s="64">
        <f t="shared" si="369"/>
        <v>0</v>
      </c>
      <c r="L4562" s="67" t="str">
        <f>IF(VLOOKUP($A4562,ApplicablePermutations!$U$3:$V$146,2,0)=1,"X","")</f>
        <v/>
      </c>
      <c r="M4562" t="str">
        <f t="shared" si="368"/>
        <v/>
      </c>
      <c r="N4562" s="64">
        <f t="shared" si="371"/>
        <v>0</v>
      </c>
    </row>
    <row r="4563" spans="1:14" x14ac:dyDescent="0.25">
      <c r="A4563" t="s">
        <v>467</v>
      </c>
      <c r="B4563" t="s">
        <v>334</v>
      </c>
      <c r="C4563" s="65" t="s">
        <v>486</v>
      </c>
      <c r="D4563" s="64">
        <f>IFERROR(INDEX('Feasibility Factor'!$D$5:$N$123,MATCH(VLOOKUP($A4563,PairList!$A$2:$D$205,2,0),'Feasibility Factor'!$C$5:$C$123,0),MATCH(VLOOKUP($B4563,PairList!$F$2:$I$14,2,0),'Feasibility Factor'!$D$3:$N$3,0)),"")</f>
        <v>0</v>
      </c>
      <c r="E4563" s="64">
        <v>0</v>
      </c>
      <c r="F4563" s="64" t="str">
        <f>IFERROR(INDEX(ESShip!$C$2:$C$99,MATCH(VLOOKUP($A4563,PairList!$A$2:$D$205,3,0),ESShip!$A$2:$A$99,0)),"")</f>
        <v/>
      </c>
      <c r="G4563" s="64">
        <v>0.80092008229613965</v>
      </c>
      <c r="H4563" s="67" t="str">
        <f>IF(INDEX(ApplicablePermutations!$B$3:$N$205,MATCH($A4563,ApplicablePermutations!$A$3:$A$205,0),MATCH($B4563,ApplicablePermutations!$B$2:$N$2,0))*INDEX(ApplicablePermutations!$Q$3:$S$205,MATCH($A4563,ApplicablePermutations!$P$3:$P$205,0),MATCH($C4563,ApplicablePermutations!$Q$2:$S$2,0))=1,"X","")</f>
        <v>X</v>
      </c>
      <c r="I4563" s="64">
        <f t="shared" si="372"/>
        <v>0.18888888888888875</v>
      </c>
      <c r="J4563" s="64">
        <f t="shared" si="370"/>
        <v>0.80092008229613965</v>
      </c>
      <c r="K4563" s="64">
        <f t="shared" si="369"/>
        <v>3.7603984455173593E-2</v>
      </c>
      <c r="L4563" s="67" t="str">
        <f>IF(VLOOKUP($A4563,ApplicablePermutations!$U$3:$V$146,2,0)=1,"X","")</f>
        <v/>
      </c>
      <c r="M4563" t="str">
        <f t="shared" si="368"/>
        <v/>
      </c>
      <c r="N4563" s="64">
        <f t="shared" si="371"/>
        <v>3.7603984455173593E-2</v>
      </c>
    </row>
    <row r="4564" spans="1:14" x14ac:dyDescent="0.25">
      <c r="A4564" t="s">
        <v>467</v>
      </c>
      <c r="B4564" t="s">
        <v>94</v>
      </c>
      <c r="C4564" s="65" t="s">
        <v>486</v>
      </c>
      <c r="D4564" s="64">
        <f>IFERROR(INDEX('Feasibility Factor'!$D$5:$N$123,MATCH(VLOOKUP($A4564,PairList!$A$2:$D$205,2,0),'Feasibility Factor'!$C$5:$C$123,0),MATCH(VLOOKUP($B4564,PairList!$F$2:$I$14,2,0),'Feasibility Factor'!$D$3:$N$3,0)),"")</f>
        <v>0</v>
      </c>
      <c r="E4564" s="64">
        <v>0</v>
      </c>
      <c r="F4564" s="64" t="str">
        <f>IFERROR(INDEX(ESShip!$C$2:$C$99,MATCH(VLOOKUP($A4564,PairList!$A$2:$D$205,3,0),ESShip!$A$2:$A$99,0)),"")</f>
        <v/>
      </c>
      <c r="G4564" s="64">
        <v>0.80092008229613965</v>
      </c>
      <c r="H4564" s="67" t="str">
        <f>IF(INDEX(ApplicablePermutations!$B$3:$N$205,MATCH($A4564,ApplicablePermutations!$A$3:$A$205,0),MATCH($B4564,ApplicablePermutations!$B$2:$N$2,0))*INDEX(ApplicablePermutations!$Q$3:$S$205,MATCH($A4564,ApplicablePermutations!$P$3:$P$205,0),MATCH($C4564,ApplicablePermutations!$Q$2:$S$2,0))=1,"X","")</f>
        <v>X</v>
      </c>
      <c r="I4564" s="64">
        <f t="shared" si="372"/>
        <v>0.18888888888888875</v>
      </c>
      <c r="J4564" s="64">
        <f t="shared" si="370"/>
        <v>0.80092008229613965</v>
      </c>
      <c r="K4564" s="64">
        <f t="shared" si="369"/>
        <v>3.7603984455173593E-2</v>
      </c>
      <c r="L4564" s="67" t="str">
        <f>IF(VLOOKUP($A4564,ApplicablePermutations!$U$3:$V$146,2,0)=1,"X","")</f>
        <v/>
      </c>
      <c r="M4564" t="str">
        <f t="shared" si="368"/>
        <v/>
      </c>
      <c r="N4564" s="64">
        <f t="shared" si="371"/>
        <v>3.7603984455173593E-2</v>
      </c>
    </row>
    <row r="4565" spans="1:14" x14ac:dyDescent="0.25">
      <c r="A4565" t="s">
        <v>467</v>
      </c>
      <c r="B4565" t="s">
        <v>335</v>
      </c>
      <c r="C4565" s="65" t="s">
        <v>486</v>
      </c>
      <c r="D4565" s="64">
        <f>IFERROR(INDEX('Feasibility Factor'!$D$5:$N$123,MATCH(VLOOKUP($A4565,PairList!$A$2:$D$205,2,0),'Feasibility Factor'!$C$5:$C$123,0),MATCH(VLOOKUP($B4565,PairList!$F$2:$I$14,2,0),'Feasibility Factor'!$D$3:$N$3,0)),"")</f>
        <v>0</v>
      </c>
      <c r="E4565" s="64">
        <v>0</v>
      </c>
      <c r="F4565" s="64" t="str">
        <f>IFERROR(INDEX(ESShip!$C$2:$C$99,MATCH(VLOOKUP($A4565,PairList!$A$2:$D$205,3,0),ESShip!$A$2:$A$99,0)),"")</f>
        <v/>
      </c>
      <c r="G4565" s="64">
        <v>0.80092008229613965</v>
      </c>
      <c r="H4565" s="67" t="str">
        <f>IF(INDEX(ApplicablePermutations!$B$3:$N$205,MATCH($A4565,ApplicablePermutations!$A$3:$A$205,0),MATCH($B4565,ApplicablePermutations!$B$2:$N$2,0))*INDEX(ApplicablePermutations!$Q$3:$S$205,MATCH($A4565,ApplicablePermutations!$P$3:$P$205,0),MATCH($C4565,ApplicablePermutations!$Q$2:$S$2,0))=1,"X","")</f>
        <v>X</v>
      </c>
      <c r="I4565" s="64">
        <f t="shared" si="372"/>
        <v>0.18888888888888875</v>
      </c>
      <c r="J4565" s="64">
        <f t="shared" si="370"/>
        <v>0.80092008229613965</v>
      </c>
      <c r="K4565" s="64">
        <f t="shared" si="369"/>
        <v>3.7603984455173593E-2</v>
      </c>
      <c r="L4565" s="67" t="str">
        <f>IF(VLOOKUP($A4565,ApplicablePermutations!$U$3:$V$146,2,0)=1,"X","")</f>
        <v/>
      </c>
      <c r="M4565" t="str">
        <f t="shared" si="368"/>
        <v/>
      </c>
      <c r="N4565" s="64">
        <f t="shared" si="371"/>
        <v>3.7603984455173593E-2</v>
      </c>
    </row>
    <row r="4566" spans="1:14" x14ac:dyDescent="0.25">
      <c r="A4566" t="s">
        <v>467</v>
      </c>
      <c r="B4566" t="s">
        <v>100</v>
      </c>
      <c r="C4566" s="65" t="s">
        <v>486</v>
      </c>
      <c r="D4566" s="64">
        <f>IFERROR(INDEX('Feasibility Factor'!$D$5:$N$123,MATCH(VLOOKUP($A4566,PairList!$A$2:$D$205,2,0),'Feasibility Factor'!$C$5:$C$123,0),MATCH(VLOOKUP($B4566,PairList!$F$2:$I$14,2,0),'Feasibility Factor'!$D$3:$N$3,0)),"")</f>
        <v>0</v>
      </c>
      <c r="E4566" s="64">
        <v>0.18888888888888877</v>
      </c>
      <c r="F4566" s="64" t="str">
        <f>IFERROR(INDEX(ESShip!$C$2:$C$99,MATCH(VLOOKUP($A4566,PairList!$A$2:$D$205,3,0),ESShip!$A$2:$A$99,0)),"")</f>
        <v/>
      </c>
      <c r="G4566" s="64">
        <v>0.80092008229613953</v>
      </c>
      <c r="H4566" s="67" t="str">
        <f>IF(INDEX(ApplicablePermutations!$B$3:$N$205,MATCH($A4566,ApplicablePermutations!$A$3:$A$205,0),MATCH($B4566,ApplicablePermutations!$B$2:$N$2,0))*INDEX(ApplicablePermutations!$Q$3:$S$205,MATCH($A4566,ApplicablePermutations!$P$3:$P$205,0),MATCH($C4566,ApplicablePermutations!$Q$2:$S$2,0))=1,"X","")</f>
        <v/>
      </c>
      <c r="I4566" s="64" t="str">
        <f t="shared" si="372"/>
        <v/>
      </c>
      <c r="J4566" s="64" t="str">
        <f t="shared" si="370"/>
        <v/>
      </c>
      <c r="K4566" s="64">
        <f t="shared" si="369"/>
        <v>0</v>
      </c>
      <c r="L4566" s="67" t="str">
        <f>IF(VLOOKUP($A4566,ApplicablePermutations!$U$3:$V$146,2,0)=1,"X","")</f>
        <v/>
      </c>
      <c r="M4566" t="str">
        <f t="shared" si="368"/>
        <v/>
      </c>
      <c r="N4566" s="64">
        <f t="shared" si="371"/>
        <v>0</v>
      </c>
    </row>
    <row r="4567" spans="1:14" x14ac:dyDescent="0.25">
      <c r="A4567" t="s">
        <v>468</v>
      </c>
      <c r="B4567" t="s">
        <v>327</v>
      </c>
      <c r="C4567" s="65" t="s">
        <v>485</v>
      </c>
      <c r="D4567" s="64">
        <f>IFERROR(INDEX('Feasibility Factor'!$D$5:$N$123,MATCH(VLOOKUP($A4567,PairList!$A$2:$D$205,2,0),'Feasibility Factor'!$C$5:$C$123,0),MATCH(VLOOKUP($B4567,PairList!$F$2:$I$14,2,0),'Feasibility Factor'!$D$3:$N$3,0)),"")</f>
        <v>0.75</v>
      </c>
      <c r="E4567" s="64">
        <v>0</v>
      </c>
      <c r="F4567" s="64" t="str">
        <f>IFERROR(INDEX(ESShip!$C$2:$C$99,MATCH(VLOOKUP($A4567,PairList!$A$2:$D$205,3,0),ESShip!$A$2:$A$99,0)),"")</f>
        <v/>
      </c>
      <c r="G4567" s="64">
        <v>0.20368032918455881</v>
      </c>
      <c r="H4567" s="67" t="str">
        <f>IF(INDEX(ApplicablePermutations!$B$3:$N$205,MATCH($A4567,ApplicablePermutations!$A$3:$A$205,0),MATCH($B4567,ApplicablePermutations!$B$2:$N$2,0))*INDEX(ApplicablePermutations!$Q$3:$S$205,MATCH($A4567,ApplicablePermutations!$P$3:$P$205,0),MATCH($C4567,ApplicablePermutations!$Q$2:$S$2,0))=1,"X","")</f>
        <v/>
      </c>
      <c r="I4567" s="64" t="str">
        <f t="shared" si="372"/>
        <v/>
      </c>
      <c r="J4567" s="64" t="str">
        <f t="shared" si="370"/>
        <v/>
      </c>
      <c r="K4567" s="64">
        <f t="shared" si="369"/>
        <v>0</v>
      </c>
      <c r="L4567" s="67" t="str">
        <f>IF(VLOOKUP($A4567,ApplicablePermutations!$U$3:$V$146,2,0)=1,"X","")</f>
        <v/>
      </c>
      <c r="M4567" t="str">
        <f t="shared" si="368"/>
        <v/>
      </c>
      <c r="N4567" s="64">
        <f t="shared" si="371"/>
        <v>0</v>
      </c>
    </row>
    <row r="4568" spans="1:14" x14ac:dyDescent="0.25">
      <c r="A4568" t="s">
        <v>468</v>
      </c>
      <c r="B4568" t="s">
        <v>328</v>
      </c>
      <c r="C4568" s="65" t="s">
        <v>485</v>
      </c>
      <c r="D4568" s="64">
        <f>IFERROR(INDEX('Feasibility Factor'!$D$5:$N$123,MATCH(VLOOKUP($A4568,PairList!$A$2:$D$205,2,0),'Feasibility Factor'!$C$5:$C$123,0),MATCH(VLOOKUP($B4568,PairList!$F$2:$I$14,2,0),'Feasibility Factor'!$D$3:$N$3,0)),"")</f>
        <v>0.75</v>
      </c>
      <c r="E4568" s="64">
        <v>0.95000000000000007</v>
      </c>
      <c r="F4568" s="64" t="str">
        <f>IFERROR(INDEX(ESShip!$C$2:$C$99,MATCH(VLOOKUP($A4568,PairList!$A$2:$D$205,3,0),ESShip!$A$2:$A$99,0)),"")</f>
        <v/>
      </c>
      <c r="G4568" s="64">
        <v>0.20368032918455881</v>
      </c>
      <c r="H4568" s="67" t="str">
        <f>IF(INDEX(ApplicablePermutations!$B$3:$N$205,MATCH($A4568,ApplicablePermutations!$A$3:$A$205,0),MATCH($B4568,ApplicablePermutations!$B$2:$N$2,0))*INDEX(ApplicablePermutations!$Q$3:$S$205,MATCH($A4568,ApplicablePermutations!$P$3:$P$205,0),MATCH($C4568,ApplicablePermutations!$Q$2:$S$2,0))=1,"X","")</f>
        <v>X</v>
      </c>
      <c r="I4568" s="64">
        <f t="shared" si="372"/>
        <v>0.75</v>
      </c>
      <c r="J4568" s="64">
        <f t="shared" si="370"/>
        <v>0.20368032918455881</v>
      </c>
      <c r="K4568" s="64">
        <f t="shared" si="369"/>
        <v>0.59723975311158095</v>
      </c>
      <c r="L4568" s="67" t="str">
        <f>IF(VLOOKUP($A4568,ApplicablePermutations!$U$3:$V$146,2,0)=1,"X","")</f>
        <v/>
      </c>
      <c r="M4568" t="str">
        <f t="shared" si="368"/>
        <v/>
      </c>
      <c r="N4568" s="64">
        <f t="shared" si="371"/>
        <v>0.59723975311158095</v>
      </c>
    </row>
    <row r="4569" spans="1:14" x14ac:dyDescent="0.25">
      <c r="A4569" t="s">
        <v>468</v>
      </c>
      <c r="B4569" t="s">
        <v>239</v>
      </c>
      <c r="C4569" s="65" t="s">
        <v>485</v>
      </c>
      <c r="D4569" s="64">
        <f>IFERROR(INDEX('Feasibility Factor'!$D$5:$N$123,MATCH(VLOOKUP($A4569,PairList!$A$2:$D$205,2,0),'Feasibility Factor'!$C$5:$C$123,0),MATCH(VLOOKUP($B4569,PairList!$F$2:$I$14,2,0),'Feasibility Factor'!$D$3:$N$3,0)),"")</f>
        <v>0.75</v>
      </c>
      <c r="E4569" s="64">
        <v>0.95000000000000007</v>
      </c>
      <c r="F4569" s="64" t="str">
        <f>IFERROR(INDEX(ESShip!$C$2:$C$99,MATCH(VLOOKUP($A4569,PairList!$A$2:$D$205,3,0),ESShip!$A$2:$A$99,0)),"")</f>
        <v/>
      </c>
      <c r="G4569" s="64">
        <v>0.20368032918455881</v>
      </c>
      <c r="H4569" s="67" t="str">
        <f>IF(INDEX(ApplicablePermutations!$B$3:$N$205,MATCH($A4569,ApplicablePermutations!$A$3:$A$205,0),MATCH($B4569,ApplicablePermutations!$B$2:$N$2,0))*INDEX(ApplicablePermutations!$Q$3:$S$205,MATCH($A4569,ApplicablePermutations!$P$3:$P$205,0),MATCH($C4569,ApplicablePermutations!$Q$2:$S$2,0))=1,"X","")</f>
        <v/>
      </c>
      <c r="I4569" s="64" t="str">
        <f t="shared" si="372"/>
        <v/>
      </c>
      <c r="J4569" s="64" t="str">
        <f t="shared" si="370"/>
        <v/>
      </c>
      <c r="K4569" s="64">
        <f t="shared" si="369"/>
        <v>0</v>
      </c>
      <c r="L4569" s="67" t="str">
        <f>IF(VLOOKUP($A4569,ApplicablePermutations!$U$3:$V$146,2,0)=1,"X","")</f>
        <v/>
      </c>
      <c r="M4569" t="str">
        <f t="shared" si="368"/>
        <v/>
      </c>
      <c r="N4569" s="64">
        <f t="shared" si="371"/>
        <v>0</v>
      </c>
    </row>
    <row r="4570" spans="1:14" x14ac:dyDescent="0.25">
      <c r="A4570" t="s">
        <v>468</v>
      </c>
      <c r="B4570" t="s">
        <v>329</v>
      </c>
      <c r="C4570" s="65" t="s">
        <v>485</v>
      </c>
      <c r="D4570" s="64">
        <f>IFERROR(INDEX('Feasibility Factor'!$D$5:$N$123,MATCH(VLOOKUP($A4570,PairList!$A$2:$D$205,2,0),'Feasibility Factor'!$C$5:$C$123,0),MATCH(VLOOKUP($B4570,PairList!$F$2:$I$14,2,0),'Feasibility Factor'!$D$3:$N$3,0)),"")</f>
        <v>0.75</v>
      </c>
      <c r="E4570" s="64">
        <v>0.95000000000000007</v>
      </c>
      <c r="F4570" s="64" t="str">
        <f>IFERROR(INDEX(ESShip!$C$2:$C$99,MATCH(VLOOKUP($A4570,PairList!$A$2:$D$205,3,0),ESShip!$A$2:$A$99,0)),"")</f>
        <v/>
      </c>
      <c r="G4570" s="64">
        <v>0.20368032918455881</v>
      </c>
      <c r="H4570" s="67" t="str">
        <f>IF(INDEX(ApplicablePermutations!$B$3:$N$205,MATCH($A4570,ApplicablePermutations!$A$3:$A$205,0),MATCH($B4570,ApplicablePermutations!$B$2:$N$2,0))*INDEX(ApplicablePermutations!$Q$3:$S$205,MATCH($A4570,ApplicablePermutations!$P$3:$P$205,0),MATCH($C4570,ApplicablePermutations!$Q$2:$S$2,0))=1,"X","")</f>
        <v>X</v>
      </c>
      <c r="I4570" s="64">
        <f t="shared" si="372"/>
        <v>0.75</v>
      </c>
      <c r="J4570" s="64">
        <f t="shared" si="370"/>
        <v>0.20368032918455881</v>
      </c>
      <c r="K4570" s="64">
        <f t="shared" si="369"/>
        <v>0.59723975311158095</v>
      </c>
      <c r="L4570" s="67" t="str">
        <f>IF(VLOOKUP($A4570,ApplicablePermutations!$U$3:$V$146,2,0)=1,"X","")</f>
        <v/>
      </c>
      <c r="M4570" t="str">
        <f t="shared" ref="M4570:M4633" si="373">IF(L4570="X",1.2,"")</f>
        <v/>
      </c>
      <c r="N4570" s="64">
        <f t="shared" si="371"/>
        <v>0.59723975311158095</v>
      </c>
    </row>
    <row r="4571" spans="1:14" x14ac:dyDescent="0.25">
      <c r="A4571" t="s">
        <v>468</v>
      </c>
      <c r="B4571" t="s">
        <v>330</v>
      </c>
      <c r="C4571" s="65" t="s">
        <v>485</v>
      </c>
      <c r="D4571" s="64">
        <f>IFERROR(INDEX('Feasibility Factor'!$D$5:$N$123,MATCH(VLOOKUP($A4571,PairList!$A$2:$D$205,2,0),'Feasibility Factor'!$C$5:$C$123,0),MATCH(VLOOKUP($B4571,PairList!$F$2:$I$14,2,0),'Feasibility Factor'!$D$3:$N$3,0)),"")</f>
        <v>0.75</v>
      </c>
      <c r="E4571" s="64">
        <v>0</v>
      </c>
      <c r="F4571" s="64" t="str">
        <f>IFERROR(INDEX(ESShip!$C$2:$C$99,MATCH(VLOOKUP($A4571,PairList!$A$2:$D$205,3,0),ESShip!$A$2:$A$99,0)),"")</f>
        <v/>
      </c>
      <c r="G4571" s="64">
        <v>0.20368032918455881</v>
      </c>
      <c r="H4571" s="67" t="str">
        <f>IF(INDEX(ApplicablePermutations!$B$3:$N$205,MATCH($A4571,ApplicablePermutations!$A$3:$A$205,0),MATCH($B4571,ApplicablePermutations!$B$2:$N$2,0))*INDEX(ApplicablePermutations!$Q$3:$S$205,MATCH($A4571,ApplicablePermutations!$P$3:$P$205,0),MATCH($C4571,ApplicablePermutations!$Q$2:$S$2,0))=1,"X","")</f>
        <v>X</v>
      </c>
      <c r="I4571" s="64">
        <f t="shared" si="372"/>
        <v>0.75</v>
      </c>
      <c r="J4571" s="64">
        <f t="shared" si="370"/>
        <v>0.20368032918455881</v>
      </c>
      <c r="K4571" s="64">
        <f t="shared" si="369"/>
        <v>0.59723975311158095</v>
      </c>
      <c r="L4571" s="67" t="str">
        <f>IF(VLOOKUP($A4571,ApplicablePermutations!$U$3:$V$146,2,0)=1,"X","")</f>
        <v/>
      </c>
      <c r="M4571" t="str">
        <f t="shared" si="373"/>
        <v/>
      </c>
      <c r="N4571" s="64">
        <f t="shared" si="371"/>
        <v>0.59723975311158095</v>
      </c>
    </row>
    <row r="4572" spans="1:14" x14ac:dyDescent="0.25">
      <c r="A4572" t="s">
        <v>468</v>
      </c>
      <c r="B4572" t="s">
        <v>331</v>
      </c>
      <c r="C4572" s="65" t="s">
        <v>485</v>
      </c>
      <c r="D4572" s="64">
        <f>IFERROR(INDEX('Feasibility Factor'!$D$5:$N$123,MATCH(VLOOKUP($A4572,PairList!$A$2:$D$205,2,0),'Feasibility Factor'!$C$5:$C$123,0),MATCH(VLOOKUP($B4572,PairList!$F$2:$I$14,2,0),'Feasibility Factor'!$D$3:$N$3,0)),"")</f>
        <v>0.75</v>
      </c>
      <c r="E4572" s="64">
        <v>0.95000000000000007</v>
      </c>
      <c r="F4572" s="64" t="str">
        <f>IFERROR(INDEX(ESShip!$C$2:$C$99,MATCH(VLOOKUP($A4572,PairList!$A$2:$D$205,3,0),ESShip!$A$2:$A$99,0)),"")</f>
        <v/>
      </c>
      <c r="G4572" s="64">
        <v>0.20368032918455881</v>
      </c>
      <c r="H4572" s="67" t="str">
        <f>IF(INDEX(ApplicablePermutations!$B$3:$N$205,MATCH($A4572,ApplicablePermutations!$A$3:$A$205,0),MATCH($B4572,ApplicablePermutations!$B$2:$N$2,0))*INDEX(ApplicablePermutations!$Q$3:$S$205,MATCH($A4572,ApplicablePermutations!$P$3:$P$205,0),MATCH($C4572,ApplicablePermutations!$Q$2:$S$2,0))=1,"X","")</f>
        <v>X</v>
      </c>
      <c r="I4572" s="64">
        <f t="shared" si="372"/>
        <v>0.75</v>
      </c>
      <c r="J4572" s="64">
        <f t="shared" si="370"/>
        <v>0.20368032918455881</v>
      </c>
      <c r="K4572" s="64">
        <f t="shared" si="369"/>
        <v>0.59723975311158095</v>
      </c>
      <c r="L4572" s="67" t="str">
        <f>IF(VLOOKUP($A4572,ApplicablePermutations!$U$3:$V$146,2,0)=1,"X","")</f>
        <v/>
      </c>
      <c r="M4572" t="str">
        <f t="shared" si="373"/>
        <v/>
      </c>
      <c r="N4572" s="64">
        <f t="shared" si="371"/>
        <v>0.59723975311158095</v>
      </c>
    </row>
    <row r="4573" spans="1:14" x14ac:dyDescent="0.25">
      <c r="A4573" t="s">
        <v>468</v>
      </c>
      <c r="B4573" t="s">
        <v>332</v>
      </c>
      <c r="C4573" s="65" t="s">
        <v>485</v>
      </c>
      <c r="D4573" s="64">
        <f>IFERROR(INDEX('Feasibility Factor'!$D$5:$N$123,MATCH(VLOOKUP($A4573,PairList!$A$2:$D$205,2,0),'Feasibility Factor'!$C$5:$C$123,0),MATCH(VLOOKUP($B4573,PairList!$F$2:$I$14,2,0),'Feasibility Factor'!$D$3:$N$3,0)),"")</f>
        <v>0.75</v>
      </c>
      <c r="E4573" s="64">
        <v>0.95000000000000007</v>
      </c>
      <c r="F4573" s="64" t="str">
        <f>IFERROR(INDEX(ESShip!$C$2:$C$99,MATCH(VLOOKUP($A4573,PairList!$A$2:$D$205,3,0),ESShip!$A$2:$A$99,0)),"")</f>
        <v/>
      </c>
      <c r="G4573" s="64">
        <v>0.20368032918455881</v>
      </c>
      <c r="H4573" s="67" t="str">
        <f>IF(INDEX(ApplicablePermutations!$B$3:$N$205,MATCH($A4573,ApplicablePermutations!$A$3:$A$205,0),MATCH($B4573,ApplicablePermutations!$B$2:$N$2,0))*INDEX(ApplicablePermutations!$Q$3:$S$205,MATCH($A4573,ApplicablePermutations!$P$3:$P$205,0),MATCH($C4573,ApplicablePermutations!$Q$2:$S$2,0))=1,"X","")</f>
        <v/>
      </c>
      <c r="I4573" s="64" t="str">
        <f t="shared" si="372"/>
        <v/>
      </c>
      <c r="J4573" s="64" t="str">
        <f t="shared" si="370"/>
        <v/>
      </c>
      <c r="K4573" s="64">
        <f t="shared" si="369"/>
        <v>0</v>
      </c>
      <c r="L4573" s="67" t="str">
        <f>IF(VLOOKUP($A4573,ApplicablePermutations!$U$3:$V$146,2,0)=1,"X","")</f>
        <v/>
      </c>
      <c r="M4573" t="str">
        <f t="shared" si="373"/>
        <v/>
      </c>
      <c r="N4573" s="64">
        <f t="shared" si="371"/>
        <v>0</v>
      </c>
    </row>
    <row r="4574" spans="1:14" x14ac:dyDescent="0.25">
      <c r="A4574" t="s">
        <v>468</v>
      </c>
      <c r="B4574" t="s">
        <v>243</v>
      </c>
      <c r="C4574" s="65" t="s">
        <v>485</v>
      </c>
      <c r="D4574" s="64">
        <f>IFERROR(INDEX('Feasibility Factor'!$D$5:$N$123,MATCH(VLOOKUP($A4574,PairList!$A$2:$D$205,2,0),'Feasibility Factor'!$C$5:$C$123,0),MATCH(VLOOKUP($B4574,PairList!$F$2:$I$14,2,0),'Feasibility Factor'!$D$3:$N$3,0)),"")</f>
        <v>0.75</v>
      </c>
      <c r="E4574" s="64">
        <v>0.95000000000000007</v>
      </c>
      <c r="F4574" s="64" t="str">
        <f>IFERROR(INDEX(ESShip!$C$2:$C$99,MATCH(VLOOKUP($A4574,PairList!$A$2:$D$205,3,0),ESShip!$A$2:$A$99,0)),"")</f>
        <v/>
      </c>
      <c r="G4574" s="64">
        <v>0.20368032918455881</v>
      </c>
      <c r="H4574" s="67" t="str">
        <f>IF(INDEX(ApplicablePermutations!$B$3:$N$205,MATCH($A4574,ApplicablePermutations!$A$3:$A$205,0),MATCH($B4574,ApplicablePermutations!$B$2:$N$2,0))*INDEX(ApplicablePermutations!$Q$3:$S$205,MATCH($A4574,ApplicablePermutations!$P$3:$P$205,0),MATCH($C4574,ApplicablePermutations!$Q$2:$S$2,0))=1,"X","")</f>
        <v/>
      </c>
      <c r="I4574" s="64" t="str">
        <f t="shared" si="372"/>
        <v/>
      </c>
      <c r="J4574" s="64" t="str">
        <f t="shared" si="370"/>
        <v/>
      </c>
      <c r="K4574" s="64">
        <f t="shared" si="369"/>
        <v>0</v>
      </c>
      <c r="L4574" s="67" t="str">
        <f>IF(VLOOKUP($A4574,ApplicablePermutations!$U$3:$V$146,2,0)=1,"X","")</f>
        <v/>
      </c>
      <c r="M4574" t="str">
        <f t="shared" si="373"/>
        <v/>
      </c>
      <c r="N4574" s="64">
        <f t="shared" si="371"/>
        <v>0</v>
      </c>
    </row>
    <row r="4575" spans="1:14" x14ac:dyDescent="0.25">
      <c r="A4575" t="s">
        <v>468</v>
      </c>
      <c r="B4575" t="s">
        <v>333</v>
      </c>
      <c r="C4575" s="65" t="s">
        <v>485</v>
      </c>
      <c r="D4575" s="64">
        <f>IFERROR(INDEX('Feasibility Factor'!$D$5:$N$123,MATCH(VLOOKUP($A4575,PairList!$A$2:$D$205,2,0),'Feasibility Factor'!$C$5:$C$123,0),MATCH(VLOOKUP($B4575,PairList!$F$2:$I$14,2,0),'Feasibility Factor'!$D$3:$N$3,0)),"")</f>
        <v>0.75</v>
      </c>
      <c r="E4575" s="64">
        <v>0</v>
      </c>
      <c r="F4575" s="64" t="str">
        <f>IFERROR(INDEX(ESShip!$C$2:$C$99,MATCH(VLOOKUP($A4575,PairList!$A$2:$D$205,3,0),ESShip!$A$2:$A$99,0)),"")</f>
        <v/>
      </c>
      <c r="G4575" s="64">
        <v>0.20368032918455881</v>
      </c>
      <c r="H4575" s="67" t="str">
        <f>IF(INDEX(ApplicablePermutations!$B$3:$N$205,MATCH($A4575,ApplicablePermutations!$A$3:$A$205,0),MATCH($B4575,ApplicablePermutations!$B$2:$N$2,0))*INDEX(ApplicablePermutations!$Q$3:$S$205,MATCH($A4575,ApplicablePermutations!$P$3:$P$205,0),MATCH($C4575,ApplicablePermutations!$Q$2:$S$2,0))=1,"X","")</f>
        <v>X</v>
      </c>
      <c r="I4575" s="64">
        <f t="shared" si="372"/>
        <v>0.75</v>
      </c>
      <c r="J4575" s="64">
        <f t="shared" si="370"/>
        <v>0.20368032918455881</v>
      </c>
      <c r="K4575" s="64">
        <f t="shared" si="369"/>
        <v>0.59723975311158095</v>
      </c>
      <c r="L4575" s="67" t="str">
        <f>IF(VLOOKUP($A4575,ApplicablePermutations!$U$3:$V$146,2,0)=1,"X","")</f>
        <v/>
      </c>
      <c r="M4575" t="str">
        <f t="shared" si="373"/>
        <v/>
      </c>
      <c r="N4575" s="64">
        <f t="shared" si="371"/>
        <v>0.59723975311158095</v>
      </c>
    </row>
    <row r="4576" spans="1:14" x14ac:dyDescent="0.25">
      <c r="A4576" t="s">
        <v>468</v>
      </c>
      <c r="B4576" t="s">
        <v>334</v>
      </c>
      <c r="C4576" s="65" t="s">
        <v>485</v>
      </c>
      <c r="D4576" s="64">
        <f>IFERROR(INDEX('Feasibility Factor'!$D$5:$N$123,MATCH(VLOOKUP($A4576,PairList!$A$2:$D$205,2,0),'Feasibility Factor'!$C$5:$C$123,0),MATCH(VLOOKUP($B4576,PairList!$F$2:$I$14,2,0),'Feasibility Factor'!$D$3:$N$3,0)),"")</f>
        <v>0.75</v>
      </c>
      <c r="E4576" s="64">
        <v>0.95000000000000007</v>
      </c>
      <c r="F4576" s="64" t="str">
        <f>IFERROR(INDEX(ESShip!$C$2:$C$99,MATCH(VLOOKUP($A4576,PairList!$A$2:$D$205,3,0),ESShip!$A$2:$A$99,0)),"")</f>
        <v/>
      </c>
      <c r="G4576" s="64">
        <v>0.20368032918455881</v>
      </c>
      <c r="H4576" s="67" t="str">
        <f>IF(INDEX(ApplicablePermutations!$B$3:$N$205,MATCH($A4576,ApplicablePermutations!$A$3:$A$205,0),MATCH($B4576,ApplicablePermutations!$B$2:$N$2,0))*INDEX(ApplicablePermutations!$Q$3:$S$205,MATCH($A4576,ApplicablePermutations!$P$3:$P$205,0),MATCH($C4576,ApplicablePermutations!$Q$2:$S$2,0))=1,"X","")</f>
        <v/>
      </c>
      <c r="I4576" s="64" t="str">
        <f t="shared" si="372"/>
        <v/>
      </c>
      <c r="J4576" s="64" t="str">
        <f t="shared" si="370"/>
        <v/>
      </c>
      <c r="K4576" s="64">
        <f t="shared" si="369"/>
        <v>0</v>
      </c>
      <c r="L4576" s="67" t="str">
        <f>IF(VLOOKUP($A4576,ApplicablePermutations!$U$3:$V$146,2,0)=1,"X","")</f>
        <v/>
      </c>
      <c r="M4576" t="str">
        <f t="shared" si="373"/>
        <v/>
      </c>
      <c r="N4576" s="64">
        <f t="shared" si="371"/>
        <v>0</v>
      </c>
    </row>
    <row r="4577" spans="1:14" x14ac:dyDescent="0.25">
      <c r="A4577" t="s">
        <v>468</v>
      </c>
      <c r="B4577" t="s">
        <v>94</v>
      </c>
      <c r="C4577" s="65" t="s">
        <v>485</v>
      </c>
      <c r="D4577" s="64">
        <f>IFERROR(INDEX('Feasibility Factor'!$D$5:$N$123,MATCH(VLOOKUP($A4577,PairList!$A$2:$D$205,2,0),'Feasibility Factor'!$C$5:$C$123,0),MATCH(VLOOKUP($B4577,PairList!$F$2:$I$14,2,0),'Feasibility Factor'!$D$3:$N$3,0)),"")</f>
        <v>0.75</v>
      </c>
      <c r="E4577" s="64">
        <v>0</v>
      </c>
      <c r="F4577" s="64" t="str">
        <f>IFERROR(INDEX(ESShip!$C$2:$C$99,MATCH(VLOOKUP($A4577,PairList!$A$2:$D$205,3,0),ESShip!$A$2:$A$99,0)),"")</f>
        <v/>
      </c>
      <c r="G4577" s="64">
        <v>0.20368032918455881</v>
      </c>
      <c r="H4577" s="67" t="str">
        <f>IF(INDEX(ApplicablePermutations!$B$3:$N$205,MATCH($A4577,ApplicablePermutations!$A$3:$A$205,0),MATCH($B4577,ApplicablePermutations!$B$2:$N$2,0))*INDEX(ApplicablePermutations!$Q$3:$S$205,MATCH($A4577,ApplicablePermutations!$P$3:$P$205,0),MATCH($C4577,ApplicablePermutations!$Q$2:$S$2,0))=1,"X","")</f>
        <v>X</v>
      </c>
      <c r="I4577" s="64">
        <f t="shared" si="372"/>
        <v>0.75</v>
      </c>
      <c r="J4577" s="64">
        <f t="shared" si="370"/>
        <v>0.20368032918455881</v>
      </c>
      <c r="K4577" s="64">
        <f t="shared" si="369"/>
        <v>0.59723975311158095</v>
      </c>
      <c r="L4577" s="67" t="str">
        <f>IF(VLOOKUP($A4577,ApplicablePermutations!$U$3:$V$146,2,0)=1,"X","")</f>
        <v/>
      </c>
      <c r="M4577" t="str">
        <f t="shared" si="373"/>
        <v/>
      </c>
      <c r="N4577" s="64">
        <f t="shared" si="371"/>
        <v>0.59723975311158095</v>
      </c>
    </row>
    <row r="4578" spans="1:14" x14ac:dyDescent="0.25">
      <c r="A4578" t="s">
        <v>468</v>
      </c>
      <c r="B4578" t="s">
        <v>335</v>
      </c>
      <c r="C4578" s="65" t="s">
        <v>485</v>
      </c>
      <c r="D4578" s="64">
        <f>IFERROR(INDEX('Feasibility Factor'!$D$5:$N$123,MATCH(VLOOKUP($A4578,PairList!$A$2:$D$205,2,0),'Feasibility Factor'!$C$5:$C$123,0),MATCH(VLOOKUP($B4578,PairList!$F$2:$I$14,2,0),'Feasibility Factor'!$D$3:$N$3,0)),"")</f>
        <v>0.75</v>
      </c>
      <c r="E4578" s="64">
        <v>0.95000000000000007</v>
      </c>
      <c r="F4578" s="64" t="str">
        <f>IFERROR(INDEX(ESShip!$C$2:$C$99,MATCH(VLOOKUP($A4578,PairList!$A$2:$D$205,3,0),ESShip!$A$2:$A$99,0)),"")</f>
        <v/>
      </c>
      <c r="G4578" s="64">
        <v>0.20368032918455881</v>
      </c>
      <c r="H4578" s="67" t="str">
        <f>IF(INDEX(ApplicablePermutations!$B$3:$N$205,MATCH($A4578,ApplicablePermutations!$A$3:$A$205,0),MATCH($B4578,ApplicablePermutations!$B$2:$N$2,0))*INDEX(ApplicablePermutations!$Q$3:$S$205,MATCH($A4578,ApplicablePermutations!$P$3:$P$205,0),MATCH($C4578,ApplicablePermutations!$Q$2:$S$2,0))=1,"X","")</f>
        <v/>
      </c>
      <c r="I4578" s="64" t="str">
        <f t="shared" si="372"/>
        <v/>
      </c>
      <c r="J4578" s="64" t="str">
        <f t="shared" si="370"/>
        <v/>
      </c>
      <c r="K4578" s="64">
        <f t="shared" si="369"/>
        <v>0</v>
      </c>
      <c r="L4578" s="67" t="str">
        <f>IF(VLOOKUP($A4578,ApplicablePermutations!$U$3:$V$146,2,0)=1,"X","")</f>
        <v/>
      </c>
      <c r="M4578" t="str">
        <f t="shared" si="373"/>
        <v/>
      </c>
      <c r="N4578" s="64">
        <f t="shared" si="371"/>
        <v>0</v>
      </c>
    </row>
    <row r="4579" spans="1:14" x14ac:dyDescent="0.25">
      <c r="A4579" t="s">
        <v>468</v>
      </c>
      <c r="B4579" t="s">
        <v>100</v>
      </c>
      <c r="C4579" s="65" t="s">
        <v>485</v>
      </c>
      <c r="D4579" s="64">
        <f>IFERROR(INDEX('Feasibility Factor'!$D$5:$N$123,MATCH(VLOOKUP($A4579,PairList!$A$2:$D$205,2,0),'Feasibility Factor'!$C$5:$C$123,0),MATCH(VLOOKUP($B4579,PairList!$F$2:$I$14,2,0),'Feasibility Factor'!$D$3:$N$3,0)),"")</f>
        <v>0.75</v>
      </c>
      <c r="E4579" s="64">
        <v>0.95000000000000007</v>
      </c>
      <c r="F4579" s="64" t="str">
        <f>IFERROR(INDEX(ESShip!$C$2:$C$99,MATCH(VLOOKUP($A4579,PairList!$A$2:$D$205,3,0),ESShip!$A$2:$A$99,0)),"")</f>
        <v/>
      </c>
      <c r="G4579" s="64">
        <v>0.20368032918455881</v>
      </c>
      <c r="H4579" s="67" t="str">
        <f>IF(INDEX(ApplicablePermutations!$B$3:$N$205,MATCH($A4579,ApplicablePermutations!$A$3:$A$205,0),MATCH($B4579,ApplicablePermutations!$B$2:$N$2,0))*INDEX(ApplicablePermutations!$Q$3:$S$205,MATCH($A4579,ApplicablePermutations!$P$3:$P$205,0),MATCH($C4579,ApplicablePermutations!$Q$2:$S$2,0))=1,"X","")</f>
        <v/>
      </c>
      <c r="I4579" s="64" t="str">
        <f t="shared" si="372"/>
        <v/>
      </c>
      <c r="J4579" s="64" t="str">
        <f t="shared" si="370"/>
        <v/>
      </c>
      <c r="K4579" s="64">
        <f t="shared" si="369"/>
        <v>0</v>
      </c>
      <c r="L4579" s="67" t="str">
        <f>IF(VLOOKUP($A4579,ApplicablePermutations!$U$3:$V$146,2,0)=1,"X","")</f>
        <v/>
      </c>
      <c r="M4579" t="str">
        <f t="shared" si="373"/>
        <v/>
      </c>
      <c r="N4579" s="64">
        <f t="shared" si="371"/>
        <v>0</v>
      </c>
    </row>
    <row r="4580" spans="1:14" x14ac:dyDescent="0.25">
      <c r="A4580" t="s">
        <v>468</v>
      </c>
      <c r="B4580" t="s">
        <v>327</v>
      </c>
      <c r="C4580" s="65" t="s">
        <v>486</v>
      </c>
      <c r="D4580" s="64">
        <f>IFERROR(INDEX('Feasibility Factor'!$D$5:$N$123,MATCH(VLOOKUP($A4580,PairList!$A$2:$D$205,2,0),'Feasibility Factor'!$C$5:$C$123,0),MATCH(VLOOKUP($B4580,PairList!$F$2:$I$14,2,0),'Feasibility Factor'!$D$3:$N$3,0)),"")</f>
        <v>0.75</v>
      </c>
      <c r="E4580" s="64">
        <v>0.95</v>
      </c>
      <c r="F4580" s="64" t="str">
        <f>IFERROR(INDEX(ESShip!$C$2:$C$99,MATCH(VLOOKUP($A4580,PairList!$A$2:$D$205,3,0),ESShip!$A$2:$A$99,0)),"")</f>
        <v/>
      </c>
      <c r="G4580" s="64">
        <v>0.20368032918455881</v>
      </c>
      <c r="H4580" s="67" t="str">
        <f>IF(INDEX(ApplicablePermutations!$B$3:$N$205,MATCH($A4580,ApplicablePermutations!$A$3:$A$205,0),MATCH($B4580,ApplicablePermutations!$B$2:$N$2,0))*INDEX(ApplicablePermutations!$Q$3:$S$205,MATCH($A4580,ApplicablePermutations!$P$3:$P$205,0),MATCH($C4580,ApplicablePermutations!$Q$2:$S$2,0))=1,"X","")</f>
        <v/>
      </c>
      <c r="I4580" s="64" t="str">
        <f t="shared" si="372"/>
        <v/>
      </c>
      <c r="J4580" s="64" t="str">
        <f t="shared" si="370"/>
        <v/>
      </c>
      <c r="K4580" s="64">
        <f t="shared" si="369"/>
        <v>0</v>
      </c>
      <c r="L4580" s="67" t="str">
        <f>IF(VLOOKUP($A4580,ApplicablePermutations!$U$3:$V$146,2,0)=1,"X","")</f>
        <v/>
      </c>
      <c r="M4580" t="str">
        <f t="shared" si="373"/>
        <v/>
      </c>
      <c r="N4580" s="64">
        <f t="shared" si="371"/>
        <v>0</v>
      </c>
    </row>
    <row r="4581" spans="1:14" x14ac:dyDescent="0.25">
      <c r="A4581" t="s">
        <v>468</v>
      </c>
      <c r="B4581" t="s">
        <v>328</v>
      </c>
      <c r="C4581" s="65" t="s">
        <v>486</v>
      </c>
      <c r="D4581" s="64">
        <f>IFERROR(INDEX('Feasibility Factor'!$D$5:$N$123,MATCH(VLOOKUP($A4581,PairList!$A$2:$D$205,2,0),'Feasibility Factor'!$C$5:$C$123,0),MATCH(VLOOKUP($B4581,PairList!$F$2:$I$14,2,0),'Feasibility Factor'!$D$3:$N$3,0)),"")</f>
        <v>0.75</v>
      </c>
      <c r="E4581" s="64">
        <v>0.95000000000000007</v>
      </c>
      <c r="F4581" s="64" t="str">
        <f>IFERROR(INDEX(ESShip!$C$2:$C$99,MATCH(VLOOKUP($A4581,PairList!$A$2:$D$205,3,0),ESShip!$A$2:$A$99,0)),"")</f>
        <v/>
      </c>
      <c r="G4581" s="64">
        <v>0.20368032918455881</v>
      </c>
      <c r="H4581" s="67" t="str">
        <f>IF(INDEX(ApplicablePermutations!$B$3:$N$205,MATCH($A4581,ApplicablePermutations!$A$3:$A$205,0),MATCH($B4581,ApplicablePermutations!$B$2:$N$2,0))*INDEX(ApplicablePermutations!$Q$3:$S$205,MATCH($A4581,ApplicablePermutations!$P$3:$P$205,0),MATCH($C4581,ApplicablePermutations!$Q$2:$S$2,0))=1,"X","")</f>
        <v>X</v>
      </c>
      <c r="I4581" s="64">
        <f t="shared" si="372"/>
        <v>0.75</v>
      </c>
      <c r="J4581" s="64">
        <f t="shared" si="370"/>
        <v>0.20368032918455881</v>
      </c>
      <c r="K4581" s="64">
        <f t="shared" si="369"/>
        <v>0.59723975311158095</v>
      </c>
      <c r="L4581" s="67" t="str">
        <f>IF(VLOOKUP($A4581,ApplicablePermutations!$U$3:$V$146,2,0)=1,"X","")</f>
        <v/>
      </c>
      <c r="M4581" t="str">
        <f t="shared" si="373"/>
        <v/>
      </c>
      <c r="N4581" s="64">
        <f t="shared" si="371"/>
        <v>0.59723975311158095</v>
      </c>
    </row>
    <row r="4582" spans="1:14" x14ac:dyDescent="0.25">
      <c r="A4582" t="s">
        <v>468</v>
      </c>
      <c r="B4582" t="s">
        <v>239</v>
      </c>
      <c r="C4582" s="65" t="s">
        <v>486</v>
      </c>
      <c r="D4582" s="64">
        <f>IFERROR(INDEX('Feasibility Factor'!$D$5:$N$123,MATCH(VLOOKUP($A4582,PairList!$A$2:$D$205,2,0),'Feasibility Factor'!$C$5:$C$123,0),MATCH(VLOOKUP($B4582,PairList!$F$2:$I$14,2,0),'Feasibility Factor'!$D$3:$N$3,0)),"")</f>
        <v>0.75</v>
      </c>
      <c r="E4582" s="64">
        <v>0.95000000000000007</v>
      </c>
      <c r="F4582" s="64" t="str">
        <f>IFERROR(INDEX(ESShip!$C$2:$C$99,MATCH(VLOOKUP($A4582,PairList!$A$2:$D$205,3,0),ESShip!$A$2:$A$99,0)),"")</f>
        <v/>
      </c>
      <c r="G4582" s="64">
        <v>0.20368032918455881</v>
      </c>
      <c r="H4582" s="67" t="str">
        <f>IF(INDEX(ApplicablePermutations!$B$3:$N$205,MATCH($A4582,ApplicablePermutations!$A$3:$A$205,0),MATCH($B4582,ApplicablePermutations!$B$2:$N$2,0))*INDEX(ApplicablePermutations!$Q$3:$S$205,MATCH($A4582,ApplicablePermutations!$P$3:$P$205,0),MATCH($C4582,ApplicablePermutations!$Q$2:$S$2,0))=1,"X","")</f>
        <v/>
      </c>
      <c r="I4582" s="64" t="str">
        <f t="shared" si="372"/>
        <v/>
      </c>
      <c r="J4582" s="64" t="str">
        <f t="shared" si="370"/>
        <v/>
      </c>
      <c r="K4582" s="64">
        <f t="shared" si="369"/>
        <v>0</v>
      </c>
      <c r="L4582" s="67" t="str">
        <f>IF(VLOOKUP($A4582,ApplicablePermutations!$U$3:$V$146,2,0)=1,"X","")</f>
        <v/>
      </c>
      <c r="M4582" t="str">
        <f t="shared" si="373"/>
        <v/>
      </c>
      <c r="N4582" s="64">
        <f t="shared" si="371"/>
        <v>0</v>
      </c>
    </row>
    <row r="4583" spans="1:14" x14ac:dyDescent="0.25">
      <c r="A4583" t="s">
        <v>468</v>
      </c>
      <c r="B4583" t="s">
        <v>329</v>
      </c>
      <c r="C4583" s="65" t="s">
        <v>486</v>
      </c>
      <c r="D4583" s="64">
        <f>IFERROR(INDEX('Feasibility Factor'!$D$5:$N$123,MATCH(VLOOKUP($A4583,PairList!$A$2:$D$205,2,0),'Feasibility Factor'!$C$5:$C$123,0),MATCH(VLOOKUP($B4583,PairList!$F$2:$I$14,2,0),'Feasibility Factor'!$D$3:$N$3,0)),"")</f>
        <v>0.75</v>
      </c>
      <c r="E4583" s="64">
        <v>0.95000000000000007</v>
      </c>
      <c r="F4583" s="64" t="str">
        <f>IFERROR(INDEX(ESShip!$C$2:$C$99,MATCH(VLOOKUP($A4583,PairList!$A$2:$D$205,3,0),ESShip!$A$2:$A$99,0)),"")</f>
        <v/>
      </c>
      <c r="G4583" s="64">
        <v>0.20368032918455881</v>
      </c>
      <c r="H4583" s="67" t="str">
        <f>IF(INDEX(ApplicablePermutations!$B$3:$N$205,MATCH($A4583,ApplicablePermutations!$A$3:$A$205,0),MATCH($B4583,ApplicablePermutations!$B$2:$N$2,0))*INDEX(ApplicablePermutations!$Q$3:$S$205,MATCH($A4583,ApplicablePermutations!$P$3:$P$205,0),MATCH($C4583,ApplicablePermutations!$Q$2:$S$2,0))=1,"X","")</f>
        <v>X</v>
      </c>
      <c r="I4583" s="64">
        <f t="shared" si="372"/>
        <v>0.75</v>
      </c>
      <c r="J4583" s="64">
        <f t="shared" si="370"/>
        <v>0.20368032918455881</v>
      </c>
      <c r="K4583" s="64">
        <f t="shared" si="369"/>
        <v>0.59723975311158095</v>
      </c>
      <c r="L4583" s="67" t="str">
        <f>IF(VLOOKUP($A4583,ApplicablePermutations!$U$3:$V$146,2,0)=1,"X","")</f>
        <v/>
      </c>
      <c r="M4583" t="str">
        <f t="shared" si="373"/>
        <v/>
      </c>
      <c r="N4583" s="64">
        <f t="shared" si="371"/>
        <v>0.59723975311158095</v>
      </c>
    </row>
    <row r="4584" spans="1:14" x14ac:dyDescent="0.25">
      <c r="A4584" t="s">
        <v>468</v>
      </c>
      <c r="B4584" t="s">
        <v>330</v>
      </c>
      <c r="C4584" s="65" t="s">
        <v>486</v>
      </c>
      <c r="D4584" s="64">
        <f>IFERROR(INDEX('Feasibility Factor'!$D$5:$N$123,MATCH(VLOOKUP($A4584,PairList!$A$2:$D$205,2,0),'Feasibility Factor'!$C$5:$C$123,0),MATCH(VLOOKUP($B4584,PairList!$F$2:$I$14,2,0),'Feasibility Factor'!$D$3:$N$3,0)),"")</f>
        <v>0.75</v>
      </c>
      <c r="E4584" s="64">
        <v>0.95</v>
      </c>
      <c r="F4584" s="64" t="str">
        <f>IFERROR(INDEX(ESShip!$C$2:$C$99,MATCH(VLOOKUP($A4584,PairList!$A$2:$D$205,3,0),ESShip!$A$2:$A$99,0)),"")</f>
        <v/>
      </c>
      <c r="G4584" s="64">
        <v>0.20368032918455881</v>
      </c>
      <c r="H4584" s="67" t="str">
        <f>IF(INDEX(ApplicablePermutations!$B$3:$N$205,MATCH($A4584,ApplicablePermutations!$A$3:$A$205,0),MATCH($B4584,ApplicablePermutations!$B$2:$N$2,0))*INDEX(ApplicablePermutations!$Q$3:$S$205,MATCH($A4584,ApplicablePermutations!$P$3:$P$205,0),MATCH($C4584,ApplicablePermutations!$Q$2:$S$2,0))=1,"X","")</f>
        <v>X</v>
      </c>
      <c r="I4584" s="64">
        <f t="shared" si="372"/>
        <v>0.75</v>
      </c>
      <c r="J4584" s="64">
        <f t="shared" si="370"/>
        <v>0.20368032918455881</v>
      </c>
      <c r="K4584" s="64">
        <f t="shared" si="369"/>
        <v>0.59723975311158095</v>
      </c>
      <c r="L4584" s="67" t="str">
        <f>IF(VLOOKUP($A4584,ApplicablePermutations!$U$3:$V$146,2,0)=1,"X","")</f>
        <v/>
      </c>
      <c r="M4584" t="str">
        <f t="shared" si="373"/>
        <v/>
      </c>
      <c r="N4584" s="64">
        <f t="shared" si="371"/>
        <v>0.59723975311158095</v>
      </c>
    </row>
    <row r="4585" spans="1:14" x14ac:dyDescent="0.25">
      <c r="A4585" t="s">
        <v>468</v>
      </c>
      <c r="B4585" t="s">
        <v>331</v>
      </c>
      <c r="C4585" s="65" t="s">
        <v>486</v>
      </c>
      <c r="D4585" s="64">
        <f>IFERROR(INDEX('Feasibility Factor'!$D$5:$N$123,MATCH(VLOOKUP($A4585,PairList!$A$2:$D$205,2,0),'Feasibility Factor'!$C$5:$C$123,0),MATCH(VLOOKUP($B4585,PairList!$F$2:$I$14,2,0),'Feasibility Factor'!$D$3:$N$3,0)),"")</f>
        <v>0.75</v>
      </c>
      <c r="E4585" s="64">
        <v>0.95000000000000007</v>
      </c>
      <c r="F4585" s="64" t="str">
        <f>IFERROR(INDEX(ESShip!$C$2:$C$99,MATCH(VLOOKUP($A4585,PairList!$A$2:$D$205,3,0),ESShip!$A$2:$A$99,0)),"")</f>
        <v/>
      </c>
      <c r="G4585" s="64">
        <v>0.20368032918455881</v>
      </c>
      <c r="H4585" s="67" t="str">
        <f>IF(INDEX(ApplicablePermutations!$B$3:$N$205,MATCH($A4585,ApplicablePermutations!$A$3:$A$205,0),MATCH($B4585,ApplicablePermutations!$B$2:$N$2,0))*INDEX(ApplicablePermutations!$Q$3:$S$205,MATCH($A4585,ApplicablePermutations!$P$3:$P$205,0),MATCH($C4585,ApplicablePermutations!$Q$2:$S$2,0))=1,"X","")</f>
        <v>X</v>
      </c>
      <c r="I4585" s="64">
        <f t="shared" si="372"/>
        <v>0.75</v>
      </c>
      <c r="J4585" s="64">
        <f t="shared" si="370"/>
        <v>0.20368032918455881</v>
      </c>
      <c r="K4585" s="64">
        <f t="shared" si="369"/>
        <v>0.59723975311158095</v>
      </c>
      <c r="L4585" s="67" t="str">
        <f>IF(VLOOKUP($A4585,ApplicablePermutations!$U$3:$V$146,2,0)=1,"X","")</f>
        <v/>
      </c>
      <c r="M4585" t="str">
        <f t="shared" si="373"/>
        <v/>
      </c>
      <c r="N4585" s="64">
        <f t="shared" si="371"/>
        <v>0.59723975311158095</v>
      </c>
    </row>
    <row r="4586" spans="1:14" x14ac:dyDescent="0.25">
      <c r="A4586" t="s">
        <v>468</v>
      </c>
      <c r="B4586" t="s">
        <v>332</v>
      </c>
      <c r="C4586" s="65" t="s">
        <v>486</v>
      </c>
      <c r="D4586" s="64">
        <f>IFERROR(INDEX('Feasibility Factor'!$D$5:$N$123,MATCH(VLOOKUP($A4586,PairList!$A$2:$D$205,2,0),'Feasibility Factor'!$C$5:$C$123,0),MATCH(VLOOKUP($B4586,PairList!$F$2:$I$14,2,0),'Feasibility Factor'!$D$3:$N$3,0)),"")</f>
        <v>0.75</v>
      </c>
      <c r="E4586" s="64">
        <v>0.95000000000000007</v>
      </c>
      <c r="F4586" s="64" t="str">
        <f>IFERROR(INDEX(ESShip!$C$2:$C$99,MATCH(VLOOKUP($A4586,PairList!$A$2:$D$205,3,0),ESShip!$A$2:$A$99,0)),"")</f>
        <v/>
      </c>
      <c r="G4586" s="64">
        <v>0.20368032918455881</v>
      </c>
      <c r="H4586" s="67" t="str">
        <f>IF(INDEX(ApplicablePermutations!$B$3:$N$205,MATCH($A4586,ApplicablePermutations!$A$3:$A$205,0),MATCH($B4586,ApplicablePermutations!$B$2:$N$2,0))*INDEX(ApplicablePermutations!$Q$3:$S$205,MATCH($A4586,ApplicablePermutations!$P$3:$P$205,0),MATCH($C4586,ApplicablePermutations!$Q$2:$S$2,0))=1,"X","")</f>
        <v/>
      </c>
      <c r="I4586" s="64" t="str">
        <f t="shared" si="372"/>
        <v/>
      </c>
      <c r="J4586" s="64" t="str">
        <f t="shared" si="370"/>
        <v/>
      </c>
      <c r="K4586" s="64">
        <f t="shared" si="369"/>
        <v>0</v>
      </c>
      <c r="L4586" s="67" t="str">
        <f>IF(VLOOKUP($A4586,ApplicablePermutations!$U$3:$V$146,2,0)=1,"X","")</f>
        <v/>
      </c>
      <c r="M4586" t="str">
        <f t="shared" si="373"/>
        <v/>
      </c>
      <c r="N4586" s="64">
        <f t="shared" si="371"/>
        <v>0</v>
      </c>
    </row>
    <row r="4587" spans="1:14" x14ac:dyDescent="0.25">
      <c r="A4587" t="s">
        <v>468</v>
      </c>
      <c r="B4587" t="s">
        <v>243</v>
      </c>
      <c r="C4587" s="65" t="s">
        <v>486</v>
      </c>
      <c r="D4587" s="64">
        <f>IFERROR(INDEX('Feasibility Factor'!$D$5:$N$123,MATCH(VLOOKUP($A4587,PairList!$A$2:$D$205,2,0),'Feasibility Factor'!$C$5:$C$123,0),MATCH(VLOOKUP($B4587,PairList!$F$2:$I$14,2,0),'Feasibility Factor'!$D$3:$N$3,0)),"")</f>
        <v>0.75</v>
      </c>
      <c r="E4587" s="64">
        <v>0.95000000000000007</v>
      </c>
      <c r="F4587" s="64" t="str">
        <f>IFERROR(INDEX(ESShip!$C$2:$C$99,MATCH(VLOOKUP($A4587,PairList!$A$2:$D$205,3,0),ESShip!$A$2:$A$99,0)),"")</f>
        <v/>
      </c>
      <c r="G4587" s="64">
        <v>0.20368032918455881</v>
      </c>
      <c r="H4587" s="67" t="str">
        <f>IF(INDEX(ApplicablePermutations!$B$3:$N$205,MATCH($A4587,ApplicablePermutations!$A$3:$A$205,0),MATCH($B4587,ApplicablePermutations!$B$2:$N$2,0))*INDEX(ApplicablePermutations!$Q$3:$S$205,MATCH($A4587,ApplicablePermutations!$P$3:$P$205,0),MATCH($C4587,ApplicablePermutations!$Q$2:$S$2,0))=1,"X","")</f>
        <v/>
      </c>
      <c r="I4587" s="64" t="str">
        <f t="shared" si="372"/>
        <v/>
      </c>
      <c r="J4587" s="64" t="str">
        <f t="shared" si="370"/>
        <v/>
      </c>
      <c r="K4587" s="64">
        <f t="shared" si="369"/>
        <v>0</v>
      </c>
      <c r="L4587" s="67" t="str">
        <f>IF(VLOOKUP($A4587,ApplicablePermutations!$U$3:$V$146,2,0)=1,"X","")</f>
        <v/>
      </c>
      <c r="M4587" t="str">
        <f t="shared" si="373"/>
        <v/>
      </c>
      <c r="N4587" s="64">
        <f t="shared" si="371"/>
        <v>0</v>
      </c>
    </row>
    <row r="4588" spans="1:14" x14ac:dyDescent="0.25">
      <c r="A4588" t="s">
        <v>468</v>
      </c>
      <c r="B4588" t="s">
        <v>333</v>
      </c>
      <c r="C4588" s="65" t="s">
        <v>486</v>
      </c>
      <c r="D4588" s="64">
        <f>IFERROR(INDEX('Feasibility Factor'!$D$5:$N$123,MATCH(VLOOKUP($A4588,PairList!$A$2:$D$205,2,0),'Feasibility Factor'!$C$5:$C$123,0),MATCH(VLOOKUP($B4588,PairList!$F$2:$I$14,2,0),'Feasibility Factor'!$D$3:$N$3,0)),"")</f>
        <v>0.75</v>
      </c>
      <c r="E4588" s="64">
        <v>0.95</v>
      </c>
      <c r="F4588" s="64" t="str">
        <f>IFERROR(INDEX(ESShip!$C$2:$C$99,MATCH(VLOOKUP($A4588,PairList!$A$2:$D$205,3,0),ESShip!$A$2:$A$99,0)),"")</f>
        <v/>
      </c>
      <c r="G4588" s="64">
        <v>0.20368032918455881</v>
      </c>
      <c r="H4588" s="67" t="str">
        <f>IF(INDEX(ApplicablePermutations!$B$3:$N$205,MATCH($A4588,ApplicablePermutations!$A$3:$A$205,0),MATCH($B4588,ApplicablePermutations!$B$2:$N$2,0))*INDEX(ApplicablePermutations!$Q$3:$S$205,MATCH($A4588,ApplicablePermutations!$P$3:$P$205,0),MATCH($C4588,ApplicablePermutations!$Q$2:$S$2,0))=1,"X","")</f>
        <v>X</v>
      </c>
      <c r="I4588" s="64">
        <f t="shared" si="372"/>
        <v>0.75</v>
      </c>
      <c r="J4588" s="64">
        <f t="shared" si="370"/>
        <v>0.20368032918455881</v>
      </c>
      <c r="K4588" s="64">
        <f t="shared" si="369"/>
        <v>0.59723975311158095</v>
      </c>
      <c r="L4588" s="67" t="str">
        <f>IF(VLOOKUP($A4588,ApplicablePermutations!$U$3:$V$146,2,0)=1,"X","")</f>
        <v/>
      </c>
      <c r="M4588" t="str">
        <f t="shared" si="373"/>
        <v/>
      </c>
      <c r="N4588" s="64">
        <f t="shared" si="371"/>
        <v>0.59723975311158095</v>
      </c>
    </row>
    <row r="4589" spans="1:14" x14ac:dyDescent="0.25">
      <c r="A4589" t="s">
        <v>468</v>
      </c>
      <c r="B4589" t="s">
        <v>334</v>
      </c>
      <c r="C4589" s="65" t="s">
        <v>486</v>
      </c>
      <c r="D4589" s="64">
        <f>IFERROR(INDEX('Feasibility Factor'!$D$5:$N$123,MATCH(VLOOKUP($A4589,PairList!$A$2:$D$205,2,0),'Feasibility Factor'!$C$5:$C$123,0),MATCH(VLOOKUP($B4589,PairList!$F$2:$I$14,2,0),'Feasibility Factor'!$D$3:$N$3,0)),"")</f>
        <v>0.75</v>
      </c>
      <c r="E4589" s="64">
        <v>0.95000000000000007</v>
      </c>
      <c r="F4589" s="64" t="str">
        <f>IFERROR(INDEX(ESShip!$C$2:$C$99,MATCH(VLOOKUP($A4589,PairList!$A$2:$D$205,3,0),ESShip!$A$2:$A$99,0)),"")</f>
        <v/>
      </c>
      <c r="G4589" s="64">
        <v>0.20368032918455881</v>
      </c>
      <c r="H4589" s="67" t="str">
        <f>IF(INDEX(ApplicablePermutations!$B$3:$N$205,MATCH($A4589,ApplicablePermutations!$A$3:$A$205,0),MATCH($B4589,ApplicablePermutations!$B$2:$N$2,0))*INDEX(ApplicablePermutations!$Q$3:$S$205,MATCH($A4589,ApplicablePermutations!$P$3:$P$205,0),MATCH($C4589,ApplicablePermutations!$Q$2:$S$2,0))=1,"X","")</f>
        <v/>
      </c>
      <c r="I4589" s="64" t="str">
        <f t="shared" si="372"/>
        <v/>
      </c>
      <c r="J4589" s="64" t="str">
        <f t="shared" si="370"/>
        <v/>
      </c>
      <c r="K4589" s="64">
        <f t="shared" si="369"/>
        <v>0</v>
      </c>
      <c r="L4589" s="67" t="str">
        <f>IF(VLOOKUP($A4589,ApplicablePermutations!$U$3:$V$146,2,0)=1,"X","")</f>
        <v/>
      </c>
      <c r="M4589" t="str">
        <f t="shared" si="373"/>
        <v/>
      </c>
      <c r="N4589" s="64">
        <f t="shared" si="371"/>
        <v>0</v>
      </c>
    </row>
    <row r="4590" spans="1:14" x14ac:dyDescent="0.25">
      <c r="A4590" t="s">
        <v>468</v>
      </c>
      <c r="B4590" t="s">
        <v>94</v>
      </c>
      <c r="C4590" s="65" t="s">
        <v>486</v>
      </c>
      <c r="D4590" s="64">
        <f>IFERROR(INDEX('Feasibility Factor'!$D$5:$N$123,MATCH(VLOOKUP($A4590,PairList!$A$2:$D$205,2,0),'Feasibility Factor'!$C$5:$C$123,0),MATCH(VLOOKUP($B4590,PairList!$F$2:$I$14,2,0),'Feasibility Factor'!$D$3:$N$3,0)),"")</f>
        <v>0.75</v>
      </c>
      <c r="E4590" s="64">
        <v>0.95</v>
      </c>
      <c r="F4590" s="64" t="str">
        <f>IFERROR(INDEX(ESShip!$C$2:$C$99,MATCH(VLOOKUP($A4590,PairList!$A$2:$D$205,3,0),ESShip!$A$2:$A$99,0)),"")</f>
        <v/>
      </c>
      <c r="G4590" s="64">
        <v>0.20368032918455881</v>
      </c>
      <c r="H4590" s="67" t="str">
        <f>IF(INDEX(ApplicablePermutations!$B$3:$N$205,MATCH($A4590,ApplicablePermutations!$A$3:$A$205,0),MATCH($B4590,ApplicablePermutations!$B$2:$N$2,0))*INDEX(ApplicablePermutations!$Q$3:$S$205,MATCH($A4590,ApplicablePermutations!$P$3:$P$205,0),MATCH($C4590,ApplicablePermutations!$Q$2:$S$2,0))=1,"X","")</f>
        <v>X</v>
      </c>
      <c r="I4590" s="64">
        <f t="shared" si="372"/>
        <v>0.75</v>
      </c>
      <c r="J4590" s="64">
        <f t="shared" si="370"/>
        <v>0.20368032918455881</v>
      </c>
      <c r="K4590" s="64">
        <f t="shared" si="369"/>
        <v>0.59723975311158095</v>
      </c>
      <c r="L4590" s="67" t="str">
        <f>IF(VLOOKUP($A4590,ApplicablePermutations!$U$3:$V$146,2,0)=1,"X","")</f>
        <v/>
      </c>
      <c r="M4590" t="str">
        <f t="shared" si="373"/>
        <v/>
      </c>
      <c r="N4590" s="64">
        <f t="shared" si="371"/>
        <v>0.59723975311158095</v>
      </c>
    </row>
    <row r="4591" spans="1:14" x14ac:dyDescent="0.25">
      <c r="A4591" t="s">
        <v>468</v>
      </c>
      <c r="B4591" t="s">
        <v>335</v>
      </c>
      <c r="C4591" s="65" t="s">
        <v>486</v>
      </c>
      <c r="D4591" s="64">
        <f>IFERROR(INDEX('Feasibility Factor'!$D$5:$N$123,MATCH(VLOOKUP($A4591,PairList!$A$2:$D$205,2,0),'Feasibility Factor'!$C$5:$C$123,0),MATCH(VLOOKUP($B4591,PairList!$F$2:$I$14,2,0),'Feasibility Factor'!$D$3:$N$3,0)),"")</f>
        <v>0.75</v>
      </c>
      <c r="E4591" s="64">
        <v>0.95000000000000007</v>
      </c>
      <c r="F4591" s="64" t="str">
        <f>IFERROR(INDEX(ESShip!$C$2:$C$99,MATCH(VLOOKUP($A4591,PairList!$A$2:$D$205,3,0),ESShip!$A$2:$A$99,0)),"")</f>
        <v/>
      </c>
      <c r="G4591" s="64">
        <v>0.20368032918455881</v>
      </c>
      <c r="H4591" s="67" t="str">
        <f>IF(INDEX(ApplicablePermutations!$B$3:$N$205,MATCH($A4591,ApplicablePermutations!$A$3:$A$205,0),MATCH($B4591,ApplicablePermutations!$B$2:$N$2,0))*INDEX(ApplicablePermutations!$Q$3:$S$205,MATCH($A4591,ApplicablePermutations!$P$3:$P$205,0),MATCH($C4591,ApplicablePermutations!$Q$2:$S$2,0))=1,"X","")</f>
        <v/>
      </c>
      <c r="I4591" s="64" t="str">
        <f t="shared" si="372"/>
        <v/>
      </c>
      <c r="J4591" s="64" t="str">
        <f t="shared" si="370"/>
        <v/>
      </c>
      <c r="K4591" s="64">
        <f t="shared" ref="K4591:K4644" si="374">IF(H4591="X",I4591*(1-J4591),0)</f>
        <v>0</v>
      </c>
      <c r="L4591" s="67" t="str">
        <f>IF(VLOOKUP($A4591,ApplicablePermutations!$U$3:$V$146,2,0)=1,"X","")</f>
        <v/>
      </c>
      <c r="M4591" t="str">
        <f t="shared" si="373"/>
        <v/>
      </c>
      <c r="N4591" s="64">
        <f t="shared" si="371"/>
        <v>0</v>
      </c>
    </row>
    <row r="4592" spans="1:14" x14ac:dyDescent="0.25">
      <c r="A4592" t="s">
        <v>468</v>
      </c>
      <c r="B4592" t="s">
        <v>100</v>
      </c>
      <c r="C4592" s="65" t="s">
        <v>486</v>
      </c>
      <c r="D4592" s="64">
        <f>IFERROR(INDEX('Feasibility Factor'!$D$5:$N$123,MATCH(VLOOKUP($A4592,PairList!$A$2:$D$205,2,0),'Feasibility Factor'!$C$5:$C$123,0),MATCH(VLOOKUP($B4592,PairList!$F$2:$I$14,2,0),'Feasibility Factor'!$D$3:$N$3,0)),"")</f>
        <v>0.75</v>
      </c>
      <c r="E4592" s="64">
        <v>0.95000000000000007</v>
      </c>
      <c r="F4592" s="64" t="str">
        <f>IFERROR(INDEX(ESShip!$C$2:$C$99,MATCH(VLOOKUP($A4592,PairList!$A$2:$D$205,3,0),ESShip!$A$2:$A$99,0)),"")</f>
        <v/>
      </c>
      <c r="G4592" s="64">
        <v>0.20368032918455881</v>
      </c>
      <c r="H4592" s="67" t="str">
        <f>IF(INDEX(ApplicablePermutations!$B$3:$N$205,MATCH($A4592,ApplicablePermutations!$A$3:$A$205,0),MATCH($B4592,ApplicablePermutations!$B$2:$N$2,0))*INDEX(ApplicablePermutations!$Q$3:$S$205,MATCH($A4592,ApplicablePermutations!$P$3:$P$205,0),MATCH($C4592,ApplicablePermutations!$Q$2:$S$2,0))=1,"X","")</f>
        <v/>
      </c>
      <c r="I4592" s="64" t="str">
        <f t="shared" si="372"/>
        <v/>
      </c>
      <c r="J4592" s="64" t="str">
        <f t="shared" si="370"/>
        <v/>
      </c>
      <c r="K4592" s="64">
        <f t="shared" si="374"/>
        <v>0</v>
      </c>
      <c r="L4592" s="67" t="str">
        <f>IF(VLOOKUP($A4592,ApplicablePermutations!$U$3:$V$146,2,0)=1,"X","")</f>
        <v/>
      </c>
      <c r="M4592" t="str">
        <f t="shared" si="373"/>
        <v/>
      </c>
      <c r="N4592" s="64">
        <f t="shared" si="371"/>
        <v>0</v>
      </c>
    </row>
    <row r="4593" spans="1:14" x14ac:dyDescent="0.25">
      <c r="A4593" t="s">
        <v>469</v>
      </c>
      <c r="B4593" t="s">
        <v>327</v>
      </c>
      <c r="C4593" s="65" t="s">
        <v>485</v>
      </c>
      <c r="D4593" s="69">
        <f>IFERROR(INDEX('Feasibility Factor'!$D$5:$N$123,MATCH(VLOOKUP($A4593,PairList!$A$2:$D$205,2,0),'Feasibility Factor'!$C$5:$C$123,0),MATCH(VLOOKUP($B4593,PairList!$F$2:$I$14,2,0),'Feasibility Factor'!$D$3:$N$3,0)),"")/3</f>
        <v>0.25</v>
      </c>
      <c r="E4593" s="69">
        <v>0.2</v>
      </c>
      <c r="F4593" s="64" t="str">
        <f>IFERROR(INDEX(ESShip!$C$2:$C$99,MATCH(VLOOKUP($A4593,PairList!$A$2:$D$205,3,0),ESShip!$A$2:$A$99,0)),"")</f>
        <v/>
      </c>
      <c r="G4593" s="64">
        <v>6.4324386791856702E-2</v>
      </c>
      <c r="H4593" s="67" t="str">
        <f>IF(INDEX(ApplicablePermutations!$B$3:$N$205,MATCH($A4593,ApplicablePermutations!$A$3:$A$205,0),MATCH($B4593,ApplicablePermutations!$B$2:$N$2,0))*INDEX(ApplicablePermutations!$Q$3:$S$205,MATCH($A4593,ApplicablePermutations!$P$3:$P$205,0),MATCH($C4593,ApplicablePermutations!$Q$2:$S$2,0))=1,"X","")</f>
        <v>X</v>
      </c>
      <c r="I4593" s="64">
        <f t="shared" si="372"/>
        <v>0.2</v>
      </c>
      <c r="J4593" s="64">
        <f t="shared" si="370"/>
        <v>6.4324386791856702E-2</v>
      </c>
      <c r="K4593" s="64">
        <f t="shared" si="374"/>
        <v>0.18713512264162868</v>
      </c>
      <c r="L4593" s="67" t="str">
        <f>IF(VLOOKUP($A4593,ApplicablePermutations!$U$3:$V$146,2,0)=1,"X","")</f>
        <v/>
      </c>
      <c r="M4593" t="str">
        <f t="shared" si="373"/>
        <v/>
      </c>
      <c r="N4593" s="64">
        <f t="shared" si="371"/>
        <v>0.18713512264162868</v>
      </c>
    </row>
    <row r="4594" spans="1:14" x14ac:dyDescent="0.25">
      <c r="A4594" t="s">
        <v>469</v>
      </c>
      <c r="B4594" t="s">
        <v>328</v>
      </c>
      <c r="C4594" s="65" t="s">
        <v>485</v>
      </c>
      <c r="D4594" s="69">
        <f>IFERROR(INDEX('Feasibility Factor'!$D$5:$N$123,MATCH(VLOOKUP($A4594,PairList!$A$2:$D$205,2,0),'Feasibility Factor'!$C$5:$C$123,0),MATCH(VLOOKUP($B4594,PairList!$F$2:$I$14,2,0),'Feasibility Factor'!$D$3:$N$3,0)),"")/3</f>
        <v>0.25</v>
      </c>
      <c r="E4594" s="69">
        <v>0</v>
      </c>
      <c r="F4594" s="64" t="str">
        <f>IFERROR(INDEX(ESShip!$C$2:$C$99,MATCH(VLOOKUP($A4594,PairList!$A$2:$D$205,3,0),ESShip!$A$2:$A$99,0)),"")</f>
        <v/>
      </c>
      <c r="G4594" s="64">
        <v>6.4324386791856702E-2</v>
      </c>
      <c r="H4594" s="67" t="str">
        <f>IF(INDEX(ApplicablePermutations!$B$3:$N$205,MATCH($A4594,ApplicablePermutations!$A$3:$A$205,0),MATCH($B4594,ApplicablePermutations!$B$2:$N$2,0))*INDEX(ApplicablePermutations!$Q$3:$S$205,MATCH($A4594,ApplicablePermutations!$P$3:$P$205,0),MATCH($C4594,ApplicablePermutations!$Q$2:$S$2,0))=1,"X","")</f>
        <v>X</v>
      </c>
      <c r="I4594" s="64">
        <f t="shared" si="372"/>
        <v>0.25</v>
      </c>
      <c r="J4594" s="64">
        <f t="shared" si="370"/>
        <v>6.4324386791856702E-2</v>
      </c>
      <c r="K4594" s="64">
        <f t="shared" si="374"/>
        <v>0.23391890330203582</v>
      </c>
      <c r="L4594" s="67" t="str">
        <f>IF(VLOOKUP($A4594,ApplicablePermutations!$U$3:$V$146,2,0)=1,"X","")</f>
        <v/>
      </c>
      <c r="M4594" t="str">
        <f t="shared" si="373"/>
        <v/>
      </c>
      <c r="N4594" s="64">
        <f t="shared" si="371"/>
        <v>0.23391890330203582</v>
      </c>
    </row>
    <row r="4595" spans="1:14" x14ac:dyDescent="0.25">
      <c r="A4595" t="s">
        <v>469</v>
      </c>
      <c r="B4595" t="s">
        <v>239</v>
      </c>
      <c r="C4595" s="65" t="s">
        <v>485</v>
      </c>
      <c r="D4595" s="69">
        <f>IFERROR(INDEX('Feasibility Factor'!$D$5:$N$123,MATCH(VLOOKUP($A4595,PairList!$A$2:$D$205,2,0),'Feasibility Factor'!$C$5:$C$123,0),MATCH(VLOOKUP($B4595,PairList!$F$2:$I$14,2,0),'Feasibility Factor'!$D$3:$N$3,0)),"")/3</f>
        <v>0.25</v>
      </c>
      <c r="E4595" s="69">
        <v>0.27272727272727271</v>
      </c>
      <c r="F4595" s="64" t="str">
        <f>IFERROR(INDEX(ESShip!$C$2:$C$99,MATCH(VLOOKUP($A4595,PairList!$A$2:$D$205,3,0),ESShip!$A$2:$A$99,0)),"")</f>
        <v/>
      </c>
      <c r="G4595" s="64">
        <v>6.4324386791856758E-2</v>
      </c>
      <c r="H4595" s="67" t="str">
        <f>IF(INDEX(ApplicablePermutations!$B$3:$N$205,MATCH($A4595,ApplicablePermutations!$A$3:$A$205,0),MATCH($B4595,ApplicablePermutations!$B$2:$N$2,0))*INDEX(ApplicablePermutations!$Q$3:$S$205,MATCH($A4595,ApplicablePermutations!$P$3:$P$205,0),MATCH($C4595,ApplicablePermutations!$Q$2:$S$2,0))=1,"X","")</f>
        <v>X</v>
      </c>
      <c r="I4595" s="64">
        <f t="shared" si="372"/>
        <v>0.25</v>
      </c>
      <c r="J4595" s="64">
        <f t="shared" si="370"/>
        <v>6.4324386791856758E-2</v>
      </c>
      <c r="K4595" s="64">
        <f t="shared" si="374"/>
        <v>0.2339189033020358</v>
      </c>
      <c r="L4595" s="67" t="str">
        <f>IF(VLOOKUP($A4595,ApplicablePermutations!$U$3:$V$146,2,0)=1,"X","")</f>
        <v/>
      </c>
      <c r="M4595" t="str">
        <f t="shared" si="373"/>
        <v/>
      </c>
      <c r="N4595" s="64">
        <f t="shared" si="371"/>
        <v>0.2339189033020358</v>
      </c>
    </row>
    <row r="4596" spans="1:14" x14ac:dyDescent="0.25">
      <c r="A4596" t="s">
        <v>469</v>
      </c>
      <c r="B4596" t="s">
        <v>329</v>
      </c>
      <c r="C4596" s="65" t="s">
        <v>485</v>
      </c>
      <c r="D4596" s="69">
        <f>IFERROR(INDEX('Feasibility Factor'!$D$5:$N$123,MATCH(VLOOKUP($A4596,PairList!$A$2:$D$205,2,0),'Feasibility Factor'!$C$5:$C$123,0),MATCH(VLOOKUP($B4596,PairList!$F$2:$I$14,2,0),'Feasibility Factor'!$D$3:$N$3,0)),"")/3</f>
        <v>0.25</v>
      </c>
      <c r="E4596" s="69">
        <v>0</v>
      </c>
      <c r="F4596" s="64" t="str">
        <f>IFERROR(INDEX(ESShip!$C$2:$C$99,MATCH(VLOOKUP($A4596,PairList!$A$2:$D$205,3,0),ESShip!$A$2:$A$99,0)),"")</f>
        <v/>
      </c>
      <c r="G4596" s="64">
        <v>6.4324386791856702E-2</v>
      </c>
      <c r="H4596" s="67" t="str">
        <f>IF(INDEX(ApplicablePermutations!$B$3:$N$205,MATCH($A4596,ApplicablePermutations!$A$3:$A$205,0),MATCH($B4596,ApplicablePermutations!$B$2:$N$2,0))*INDEX(ApplicablePermutations!$Q$3:$S$205,MATCH($A4596,ApplicablePermutations!$P$3:$P$205,0),MATCH($C4596,ApplicablePermutations!$Q$2:$S$2,0))=1,"X","")</f>
        <v>X</v>
      </c>
      <c r="I4596" s="64">
        <f t="shared" si="372"/>
        <v>0.25</v>
      </c>
      <c r="J4596" s="64">
        <f t="shared" ref="J4596:J4659" si="375">IF(H4596="X",IF(F4596&lt;&gt;"",F4596,IF(G4596&lt;&gt;"",G4596,AVERAGEIFS($G$2:$G$13027,$A$2:$A$13027,$A4596,$C$2:$C$13027,$C4596))),"")</f>
        <v>6.4324386791856702E-2</v>
      </c>
      <c r="K4596" s="64">
        <f t="shared" si="374"/>
        <v>0.23391890330203582</v>
      </c>
      <c r="L4596" s="67" t="str">
        <f>IF(VLOOKUP($A4596,ApplicablePermutations!$U$3:$V$146,2,0)=1,"X","")</f>
        <v/>
      </c>
      <c r="M4596" t="str">
        <f t="shared" si="373"/>
        <v/>
      </c>
      <c r="N4596" s="64">
        <f t="shared" si="371"/>
        <v>0.23391890330203582</v>
      </c>
    </row>
    <row r="4597" spans="1:14" x14ac:dyDescent="0.25">
      <c r="A4597" t="s">
        <v>469</v>
      </c>
      <c r="B4597" t="s">
        <v>330</v>
      </c>
      <c r="C4597" s="65" t="s">
        <v>485</v>
      </c>
      <c r="D4597" s="69">
        <f>IFERROR(INDEX('Feasibility Factor'!$D$5:$N$123,MATCH(VLOOKUP($A4597,PairList!$A$2:$D$205,2,0),'Feasibility Factor'!$C$5:$C$123,0),MATCH(VLOOKUP($B4597,PairList!$F$2:$I$14,2,0),'Feasibility Factor'!$D$3:$N$3,0)),"")/3</f>
        <v>0.25</v>
      </c>
      <c r="E4597" s="69">
        <v>0</v>
      </c>
      <c r="F4597" s="64" t="str">
        <f>IFERROR(INDEX(ESShip!$C$2:$C$99,MATCH(VLOOKUP($A4597,PairList!$A$2:$D$205,3,0),ESShip!$A$2:$A$99,0)),"")</f>
        <v/>
      </c>
      <c r="G4597" s="64">
        <v>6.4324386791856702E-2</v>
      </c>
      <c r="H4597" s="67" t="str">
        <f>IF(INDEX(ApplicablePermutations!$B$3:$N$205,MATCH($A4597,ApplicablePermutations!$A$3:$A$205,0),MATCH($B4597,ApplicablePermutations!$B$2:$N$2,0))*INDEX(ApplicablePermutations!$Q$3:$S$205,MATCH($A4597,ApplicablePermutations!$P$3:$P$205,0),MATCH($C4597,ApplicablePermutations!$Q$2:$S$2,0))=1,"X","")</f>
        <v>X</v>
      </c>
      <c r="I4597" s="64">
        <f t="shared" si="372"/>
        <v>0.25</v>
      </c>
      <c r="J4597" s="64">
        <f t="shared" si="375"/>
        <v>6.4324386791856702E-2</v>
      </c>
      <c r="K4597" s="64">
        <f t="shared" si="374"/>
        <v>0.23391890330203582</v>
      </c>
      <c r="L4597" s="67" t="str">
        <f>IF(VLOOKUP($A4597,ApplicablePermutations!$U$3:$V$146,2,0)=1,"X","")</f>
        <v/>
      </c>
      <c r="M4597" t="str">
        <f t="shared" si="373"/>
        <v/>
      </c>
      <c r="N4597" s="64">
        <f t="shared" si="371"/>
        <v>0.23391890330203582</v>
      </c>
    </row>
    <row r="4598" spans="1:14" x14ac:dyDescent="0.25">
      <c r="A4598" t="s">
        <v>469</v>
      </c>
      <c r="B4598" t="s">
        <v>331</v>
      </c>
      <c r="C4598" s="65" t="s">
        <v>485</v>
      </c>
      <c r="D4598" s="69">
        <f>IFERROR(INDEX('Feasibility Factor'!$D$5:$N$123,MATCH(VLOOKUP($A4598,PairList!$A$2:$D$205,2,0),'Feasibility Factor'!$C$5:$C$123,0),MATCH(VLOOKUP($B4598,PairList!$F$2:$I$14,2,0),'Feasibility Factor'!$D$3:$N$3,0)),"")/3</f>
        <v>0.25</v>
      </c>
      <c r="E4598" s="69">
        <v>0</v>
      </c>
      <c r="F4598" s="64" t="str">
        <f>IFERROR(INDEX(ESShip!$C$2:$C$99,MATCH(VLOOKUP($A4598,PairList!$A$2:$D$205,3,0),ESShip!$A$2:$A$99,0)),"")</f>
        <v/>
      </c>
      <c r="G4598" s="64">
        <v>6.4324386791856702E-2</v>
      </c>
      <c r="H4598" s="67" t="str">
        <f>IF(INDEX(ApplicablePermutations!$B$3:$N$205,MATCH($A4598,ApplicablePermutations!$A$3:$A$205,0),MATCH($B4598,ApplicablePermutations!$B$2:$N$2,0))*INDEX(ApplicablePermutations!$Q$3:$S$205,MATCH($A4598,ApplicablePermutations!$P$3:$P$205,0),MATCH($C4598,ApplicablePermutations!$Q$2:$S$2,0))=1,"X","")</f>
        <v>X</v>
      </c>
      <c r="I4598" s="64">
        <f t="shared" si="372"/>
        <v>0.25</v>
      </c>
      <c r="J4598" s="64">
        <f t="shared" si="375"/>
        <v>6.4324386791856702E-2</v>
      </c>
      <c r="K4598" s="64">
        <f t="shared" si="374"/>
        <v>0.23391890330203582</v>
      </c>
      <c r="L4598" s="67" t="str">
        <f>IF(VLOOKUP($A4598,ApplicablePermutations!$U$3:$V$146,2,0)=1,"X","")</f>
        <v/>
      </c>
      <c r="M4598" t="str">
        <f t="shared" si="373"/>
        <v/>
      </c>
      <c r="N4598" s="64">
        <f t="shared" si="371"/>
        <v>0.23391890330203582</v>
      </c>
    </row>
    <row r="4599" spans="1:14" x14ac:dyDescent="0.25">
      <c r="A4599" t="s">
        <v>469</v>
      </c>
      <c r="B4599" t="s">
        <v>332</v>
      </c>
      <c r="C4599" s="65" t="s">
        <v>485</v>
      </c>
      <c r="D4599" s="69">
        <f>IFERROR(INDEX('Feasibility Factor'!$D$5:$N$123,MATCH(VLOOKUP($A4599,PairList!$A$2:$D$205,2,0),'Feasibility Factor'!$C$5:$C$123,0),MATCH(VLOOKUP($B4599,PairList!$F$2:$I$14,2,0),'Feasibility Factor'!$D$3:$N$3,0)),"")/3</f>
        <v>0.25</v>
      </c>
      <c r="E4599" s="69">
        <v>0</v>
      </c>
      <c r="F4599" s="64" t="str">
        <f>IFERROR(INDEX(ESShip!$C$2:$C$99,MATCH(VLOOKUP($A4599,PairList!$A$2:$D$205,3,0),ESShip!$A$2:$A$99,0)),"")</f>
        <v/>
      </c>
      <c r="G4599" s="64">
        <v>6.4324386791856702E-2</v>
      </c>
      <c r="H4599" s="67" t="str">
        <f>IF(INDEX(ApplicablePermutations!$B$3:$N$205,MATCH($A4599,ApplicablePermutations!$A$3:$A$205,0),MATCH($B4599,ApplicablePermutations!$B$2:$N$2,0))*INDEX(ApplicablePermutations!$Q$3:$S$205,MATCH($A4599,ApplicablePermutations!$P$3:$P$205,0),MATCH($C4599,ApplicablePermutations!$Q$2:$S$2,0))=1,"X","")</f>
        <v>X</v>
      </c>
      <c r="I4599" s="64">
        <f t="shared" si="372"/>
        <v>0.25</v>
      </c>
      <c r="J4599" s="64">
        <f t="shared" si="375"/>
        <v>6.4324386791856702E-2</v>
      </c>
      <c r="K4599" s="64">
        <f t="shared" si="374"/>
        <v>0.23391890330203582</v>
      </c>
      <c r="L4599" s="67" t="str">
        <f>IF(VLOOKUP($A4599,ApplicablePermutations!$U$3:$V$146,2,0)=1,"X","")</f>
        <v/>
      </c>
      <c r="M4599" t="str">
        <f t="shared" si="373"/>
        <v/>
      </c>
      <c r="N4599" s="64">
        <f t="shared" si="371"/>
        <v>0.23391890330203582</v>
      </c>
    </row>
    <row r="4600" spans="1:14" x14ac:dyDescent="0.25">
      <c r="A4600" t="s">
        <v>469</v>
      </c>
      <c r="B4600" t="s">
        <v>243</v>
      </c>
      <c r="C4600" s="65" t="s">
        <v>485</v>
      </c>
      <c r="D4600" s="69">
        <f>IFERROR(INDEX('Feasibility Factor'!$D$5:$N$123,MATCH(VLOOKUP($A4600,PairList!$A$2:$D$205,2,0),'Feasibility Factor'!$C$5:$C$123,0),MATCH(VLOOKUP($B4600,PairList!$F$2:$I$14,2,0),'Feasibility Factor'!$D$3:$N$3,0)),"")/3</f>
        <v>0.25</v>
      </c>
      <c r="E4600" s="69">
        <v>0.27272727272727271</v>
      </c>
      <c r="F4600" s="64" t="str">
        <f>IFERROR(INDEX(ESShip!$C$2:$C$99,MATCH(VLOOKUP($A4600,PairList!$A$2:$D$205,3,0),ESShip!$A$2:$A$99,0)),"")</f>
        <v/>
      </c>
      <c r="G4600" s="64">
        <v>6.4324386791856758E-2</v>
      </c>
      <c r="H4600" s="67" t="str">
        <f>IF(INDEX(ApplicablePermutations!$B$3:$N$205,MATCH($A4600,ApplicablePermutations!$A$3:$A$205,0),MATCH($B4600,ApplicablePermutations!$B$2:$N$2,0))*INDEX(ApplicablePermutations!$Q$3:$S$205,MATCH($A4600,ApplicablePermutations!$P$3:$P$205,0),MATCH($C4600,ApplicablePermutations!$Q$2:$S$2,0))=1,"X","")</f>
        <v>X</v>
      </c>
      <c r="I4600" s="64">
        <f t="shared" si="372"/>
        <v>0.25</v>
      </c>
      <c r="J4600" s="64">
        <f t="shared" si="375"/>
        <v>6.4324386791856758E-2</v>
      </c>
      <c r="K4600" s="64">
        <f t="shared" si="374"/>
        <v>0.2339189033020358</v>
      </c>
      <c r="L4600" s="67" t="str">
        <f>IF(VLOOKUP($A4600,ApplicablePermutations!$U$3:$V$146,2,0)=1,"X","")</f>
        <v/>
      </c>
      <c r="M4600" t="str">
        <f t="shared" si="373"/>
        <v/>
      </c>
      <c r="N4600" s="64">
        <f t="shared" si="371"/>
        <v>0.2339189033020358</v>
      </c>
    </row>
    <row r="4601" spans="1:14" x14ac:dyDescent="0.25">
      <c r="A4601" t="s">
        <v>469</v>
      </c>
      <c r="B4601" t="s">
        <v>333</v>
      </c>
      <c r="C4601" s="65" t="s">
        <v>485</v>
      </c>
      <c r="D4601" s="69">
        <f>IFERROR(INDEX('Feasibility Factor'!$D$5:$N$123,MATCH(VLOOKUP($A4601,PairList!$A$2:$D$205,2,0),'Feasibility Factor'!$C$5:$C$123,0),MATCH(VLOOKUP($B4601,PairList!$F$2:$I$14,2,0),'Feasibility Factor'!$D$3:$N$3,0)),"")/3</f>
        <v>0.25</v>
      </c>
      <c r="E4601" s="69">
        <v>0</v>
      </c>
      <c r="F4601" s="64" t="str">
        <f>IFERROR(INDEX(ESShip!$C$2:$C$99,MATCH(VLOOKUP($A4601,PairList!$A$2:$D$205,3,0),ESShip!$A$2:$A$99,0)),"")</f>
        <v/>
      </c>
      <c r="G4601" s="64">
        <v>6.4324386791856702E-2</v>
      </c>
      <c r="H4601" s="67" t="str">
        <f>IF(INDEX(ApplicablePermutations!$B$3:$N$205,MATCH($A4601,ApplicablePermutations!$A$3:$A$205,0),MATCH($B4601,ApplicablePermutations!$B$2:$N$2,0))*INDEX(ApplicablePermutations!$Q$3:$S$205,MATCH($A4601,ApplicablePermutations!$P$3:$P$205,0),MATCH($C4601,ApplicablePermutations!$Q$2:$S$2,0))=1,"X","")</f>
        <v>X</v>
      </c>
      <c r="I4601" s="64">
        <f t="shared" si="372"/>
        <v>0.25</v>
      </c>
      <c r="J4601" s="64">
        <f t="shared" si="375"/>
        <v>6.4324386791856702E-2</v>
      </c>
      <c r="K4601" s="64">
        <f t="shared" si="374"/>
        <v>0.23391890330203582</v>
      </c>
      <c r="L4601" s="67" t="str">
        <f>IF(VLOOKUP($A4601,ApplicablePermutations!$U$3:$V$146,2,0)=1,"X","")</f>
        <v/>
      </c>
      <c r="M4601" t="str">
        <f t="shared" si="373"/>
        <v/>
      </c>
      <c r="N4601" s="64">
        <f t="shared" si="371"/>
        <v>0.23391890330203582</v>
      </c>
    </row>
    <row r="4602" spans="1:14" x14ac:dyDescent="0.25">
      <c r="A4602" t="s">
        <v>469</v>
      </c>
      <c r="B4602" t="s">
        <v>334</v>
      </c>
      <c r="C4602" s="65" t="s">
        <v>485</v>
      </c>
      <c r="D4602" s="69">
        <f>IFERROR(INDEX('Feasibility Factor'!$D$5:$N$123,MATCH(VLOOKUP($A4602,PairList!$A$2:$D$205,2,0),'Feasibility Factor'!$C$5:$C$123,0),MATCH(VLOOKUP($B4602,PairList!$F$2:$I$14,2,0),'Feasibility Factor'!$D$3:$N$3,0)),"")/3</f>
        <v>0.25</v>
      </c>
      <c r="E4602" s="69">
        <v>0</v>
      </c>
      <c r="F4602" s="64" t="str">
        <f>IFERROR(INDEX(ESShip!$C$2:$C$99,MATCH(VLOOKUP($A4602,PairList!$A$2:$D$205,3,0),ESShip!$A$2:$A$99,0)),"")</f>
        <v/>
      </c>
      <c r="G4602" s="64">
        <v>6.4324386791856702E-2</v>
      </c>
      <c r="H4602" s="67" t="str">
        <f>IF(INDEX(ApplicablePermutations!$B$3:$N$205,MATCH($A4602,ApplicablePermutations!$A$3:$A$205,0),MATCH($B4602,ApplicablePermutations!$B$2:$N$2,0))*INDEX(ApplicablePermutations!$Q$3:$S$205,MATCH($A4602,ApplicablePermutations!$P$3:$P$205,0),MATCH($C4602,ApplicablePermutations!$Q$2:$S$2,0))=1,"X","")</f>
        <v>X</v>
      </c>
      <c r="I4602" s="64">
        <f t="shared" si="372"/>
        <v>0.25</v>
      </c>
      <c r="J4602" s="64">
        <f t="shared" si="375"/>
        <v>6.4324386791856702E-2</v>
      </c>
      <c r="K4602" s="64">
        <f t="shared" si="374"/>
        <v>0.23391890330203582</v>
      </c>
      <c r="L4602" s="67" t="str">
        <f>IF(VLOOKUP($A4602,ApplicablePermutations!$U$3:$V$146,2,0)=1,"X","")</f>
        <v/>
      </c>
      <c r="M4602" t="str">
        <f t="shared" si="373"/>
        <v/>
      </c>
      <c r="N4602" s="64">
        <f t="shared" si="371"/>
        <v>0.23391890330203582</v>
      </c>
    </row>
    <row r="4603" spans="1:14" x14ac:dyDescent="0.25">
      <c r="A4603" t="s">
        <v>469</v>
      </c>
      <c r="B4603" t="s">
        <v>94</v>
      </c>
      <c r="C4603" s="65" t="s">
        <v>485</v>
      </c>
      <c r="D4603" s="69">
        <f>IFERROR(INDEX('Feasibility Factor'!$D$5:$N$123,MATCH(VLOOKUP($A4603,PairList!$A$2:$D$205,2,0),'Feasibility Factor'!$C$5:$C$123,0),MATCH(VLOOKUP($B4603,PairList!$F$2:$I$14,2,0),'Feasibility Factor'!$D$3:$N$3,0)),"")/3</f>
        <v>0.25</v>
      </c>
      <c r="E4603" s="69">
        <v>0.27272727272727271</v>
      </c>
      <c r="F4603" s="64" t="str">
        <f>IFERROR(INDEX(ESShip!$C$2:$C$99,MATCH(VLOOKUP($A4603,PairList!$A$2:$D$205,3,0),ESShip!$A$2:$A$99,0)),"")</f>
        <v/>
      </c>
      <c r="G4603" s="64">
        <v>6.4324386791856758E-2</v>
      </c>
      <c r="H4603" s="67" t="str">
        <f>IF(INDEX(ApplicablePermutations!$B$3:$N$205,MATCH($A4603,ApplicablePermutations!$A$3:$A$205,0),MATCH($B4603,ApplicablePermutations!$B$2:$N$2,0))*INDEX(ApplicablePermutations!$Q$3:$S$205,MATCH($A4603,ApplicablePermutations!$P$3:$P$205,0),MATCH($C4603,ApplicablePermutations!$Q$2:$S$2,0))=1,"X","")</f>
        <v>X</v>
      </c>
      <c r="I4603" s="64">
        <f t="shared" si="372"/>
        <v>0.25</v>
      </c>
      <c r="J4603" s="64">
        <f t="shared" si="375"/>
        <v>6.4324386791856758E-2</v>
      </c>
      <c r="K4603" s="64">
        <f t="shared" si="374"/>
        <v>0.2339189033020358</v>
      </c>
      <c r="L4603" s="67" t="str">
        <f>IF(VLOOKUP($A4603,ApplicablePermutations!$U$3:$V$146,2,0)=1,"X","")</f>
        <v/>
      </c>
      <c r="M4603" t="str">
        <f t="shared" si="373"/>
        <v/>
      </c>
      <c r="N4603" s="64">
        <f t="shared" si="371"/>
        <v>0.2339189033020358</v>
      </c>
    </row>
    <row r="4604" spans="1:14" x14ac:dyDescent="0.25">
      <c r="A4604" t="s">
        <v>469</v>
      </c>
      <c r="B4604" t="s">
        <v>335</v>
      </c>
      <c r="C4604" s="65" t="s">
        <v>485</v>
      </c>
      <c r="D4604" s="69">
        <f>IFERROR(INDEX('Feasibility Factor'!$D$5:$N$123,MATCH(VLOOKUP($A4604,PairList!$A$2:$D$205,2,0),'Feasibility Factor'!$C$5:$C$123,0),MATCH(VLOOKUP($B4604,PairList!$F$2:$I$14,2,0),'Feasibility Factor'!$D$3:$N$3,0)),"")/3</f>
        <v>0.25</v>
      </c>
      <c r="E4604" s="69">
        <v>0</v>
      </c>
      <c r="F4604" s="64" t="str">
        <f>IFERROR(INDEX(ESShip!$C$2:$C$99,MATCH(VLOOKUP($A4604,PairList!$A$2:$D$205,3,0),ESShip!$A$2:$A$99,0)),"")</f>
        <v/>
      </c>
      <c r="G4604" s="64">
        <v>6.4324386791856702E-2</v>
      </c>
      <c r="H4604" s="67" t="str">
        <f>IF(INDEX(ApplicablePermutations!$B$3:$N$205,MATCH($A4604,ApplicablePermutations!$A$3:$A$205,0),MATCH($B4604,ApplicablePermutations!$B$2:$N$2,0))*INDEX(ApplicablePermutations!$Q$3:$S$205,MATCH($A4604,ApplicablePermutations!$P$3:$P$205,0),MATCH($C4604,ApplicablePermutations!$Q$2:$S$2,0))=1,"X","")</f>
        <v>X</v>
      </c>
      <c r="I4604" s="64">
        <f t="shared" si="372"/>
        <v>0.25</v>
      </c>
      <c r="J4604" s="64">
        <f t="shared" si="375"/>
        <v>6.4324386791856702E-2</v>
      </c>
      <c r="K4604" s="64">
        <f t="shared" si="374"/>
        <v>0.23391890330203582</v>
      </c>
      <c r="L4604" s="67" t="str">
        <f>IF(VLOOKUP($A4604,ApplicablePermutations!$U$3:$V$146,2,0)=1,"X","")</f>
        <v/>
      </c>
      <c r="M4604" t="str">
        <f t="shared" si="373"/>
        <v/>
      </c>
      <c r="N4604" s="64">
        <f t="shared" si="371"/>
        <v>0.23391890330203582</v>
      </c>
    </row>
    <row r="4605" spans="1:14" x14ac:dyDescent="0.25">
      <c r="A4605" t="s">
        <v>469</v>
      </c>
      <c r="B4605" t="s">
        <v>100</v>
      </c>
      <c r="C4605" s="65" t="s">
        <v>485</v>
      </c>
      <c r="D4605" s="69">
        <f>IFERROR(INDEX('Feasibility Factor'!$D$5:$N$123,MATCH(VLOOKUP($A4605,PairList!$A$2:$D$205,2,0),'Feasibility Factor'!$C$5:$C$123,0),MATCH(VLOOKUP($B4605,PairList!$F$2:$I$14,2,0),'Feasibility Factor'!$D$3:$N$3,0)),"")/3</f>
        <v>0.25</v>
      </c>
      <c r="E4605" s="69">
        <v>0.27272727272727271</v>
      </c>
      <c r="F4605" s="64" t="str">
        <f>IFERROR(INDEX(ESShip!$C$2:$C$99,MATCH(VLOOKUP($A4605,PairList!$A$2:$D$205,3,0),ESShip!$A$2:$A$99,0)),"")</f>
        <v/>
      </c>
      <c r="G4605" s="64">
        <v>6.4324386791856758E-2</v>
      </c>
      <c r="H4605" s="67" t="str">
        <f>IF(INDEX(ApplicablePermutations!$B$3:$N$205,MATCH($A4605,ApplicablePermutations!$A$3:$A$205,0),MATCH($B4605,ApplicablePermutations!$B$2:$N$2,0))*INDEX(ApplicablePermutations!$Q$3:$S$205,MATCH($A4605,ApplicablePermutations!$P$3:$P$205,0),MATCH($C4605,ApplicablePermutations!$Q$2:$S$2,0))=1,"X","")</f>
        <v>X</v>
      </c>
      <c r="I4605" s="64">
        <f t="shared" si="372"/>
        <v>0.25</v>
      </c>
      <c r="J4605" s="64">
        <f t="shared" si="375"/>
        <v>6.4324386791856758E-2</v>
      </c>
      <c r="K4605" s="64">
        <f t="shared" si="374"/>
        <v>0.2339189033020358</v>
      </c>
      <c r="L4605" s="67" t="str">
        <f>IF(VLOOKUP($A4605,ApplicablePermutations!$U$3:$V$146,2,0)=1,"X","")</f>
        <v/>
      </c>
      <c r="M4605" t="str">
        <f t="shared" si="373"/>
        <v/>
      </c>
      <c r="N4605" s="64">
        <f t="shared" si="371"/>
        <v>0.2339189033020358</v>
      </c>
    </row>
    <row r="4606" spans="1:14" x14ac:dyDescent="0.25">
      <c r="A4606" t="s">
        <v>469</v>
      </c>
      <c r="B4606" t="s">
        <v>327</v>
      </c>
      <c r="C4606" s="65" t="s">
        <v>486</v>
      </c>
      <c r="D4606" s="69">
        <f>IFERROR(INDEX('Feasibility Factor'!$D$5:$N$123,MATCH(VLOOKUP($A4606,PairList!$A$2:$D$205,2,0),'Feasibility Factor'!$C$5:$C$123,0),MATCH(VLOOKUP($B4606,PairList!$F$2:$I$14,2,0),'Feasibility Factor'!$D$3:$N$3,0)),"")/3</f>
        <v>0.25</v>
      </c>
      <c r="E4606" s="69">
        <v>0.1875</v>
      </c>
      <c r="F4606" s="64" t="str">
        <f>IFERROR(INDEX(ESShip!$C$2:$C$99,MATCH(VLOOKUP($A4606,PairList!$A$2:$D$205,3,0),ESShip!$A$2:$A$99,0)),"")</f>
        <v/>
      </c>
      <c r="G4606" s="64">
        <v>6.4324386791856702E-2</v>
      </c>
      <c r="H4606" s="67" t="str">
        <f>IF(INDEX(ApplicablePermutations!$B$3:$N$205,MATCH($A4606,ApplicablePermutations!$A$3:$A$205,0),MATCH($B4606,ApplicablePermutations!$B$2:$N$2,0))*INDEX(ApplicablePermutations!$Q$3:$S$205,MATCH($A4606,ApplicablePermutations!$P$3:$P$205,0),MATCH($C4606,ApplicablePermutations!$Q$2:$S$2,0))=1,"X","")</f>
        <v>X</v>
      </c>
      <c r="I4606" s="64">
        <f t="shared" si="372"/>
        <v>0.1875</v>
      </c>
      <c r="J4606" s="64">
        <f t="shared" si="375"/>
        <v>6.4324386791856702E-2</v>
      </c>
      <c r="K4606" s="64">
        <f t="shared" si="374"/>
        <v>0.17543917747652688</v>
      </c>
      <c r="L4606" s="67" t="str">
        <f>IF(VLOOKUP($A4606,ApplicablePermutations!$U$3:$V$146,2,0)=1,"X","")</f>
        <v/>
      </c>
      <c r="M4606" t="str">
        <f t="shared" si="373"/>
        <v/>
      </c>
      <c r="N4606" s="64">
        <f t="shared" si="371"/>
        <v>0.17543917747652688</v>
      </c>
    </row>
    <row r="4607" spans="1:14" x14ac:dyDescent="0.25">
      <c r="A4607" t="s">
        <v>469</v>
      </c>
      <c r="B4607" t="s">
        <v>328</v>
      </c>
      <c r="C4607" s="65" t="s">
        <v>486</v>
      </c>
      <c r="D4607" s="69">
        <f>IFERROR(INDEX('Feasibility Factor'!$D$5:$N$123,MATCH(VLOOKUP($A4607,PairList!$A$2:$D$205,2,0),'Feasibility Factor'!$C$5:$C$123,0),MATCH(VLOOKUP($B4607,PairList!$F$2:$I$14,2,0),'Feasibility Factor'!$D$3:$N$3,0)),"")/3</f>
        <v>0.25</v>
      </c>
      <c r="E4607" s="69">
        <v>0.29166666666666669</v>
      </c>
      <c r="F4607" s="64" t="str">
        <f>IFERROR(INDEX(ESShip!$C$2:$C$99,MATCH(VLOOKUP($A4607,PairList!$A$2:$D$205,3,0),ESShip!$A$2:$A$99,0)),"")</f>
        <v/>
      </c>
      <c r="G4607" s="64">
        <v>6.4324386791856702E-2</v>
      </c>
      <c r="H4607" s="67" t="str">
        <f>IF(INDEX(ApplicablePermutations!$B$3:$N$205,MATCH($A4607,ApplicablePermutations!$A$3:$A$205,0),MATCH($B4607,ApplicablePermutations!$B$2:$N$2,0))*INDEX(ApplicablePermutations!$Q$3:$S$205,MATCH($A4607,ApplicablePermutations!$P$3:$P$205,0),MATCH($C4607,ApplicablePermutations!$Q$2:$S$2,0))=1,"X","")</f>
        <v>X</v>
      </c>
      <c r="I4607" s="64">
        <f t="shared" si="372"/>
        <v>0.25</v>
      </c>
      <c r="J4607" s="64">
        <f t="shared" si="375"/>
        <v>6.4324386791856702E-2</v>
      </c>
      <c r="K4607" s="64">
        <f t="shared" si="374"/>
        <v>0.23391890330203582</v>
      </c>
      <c r="L4607" s="67" t="str">
        <f>IF(VLOOKUP($A4607,ApplicablePermutations!$U$3:$V$146,2,0)=1,"X","")</f>
        <v/>
      </c>
      <c r="M4607" t="str">
        <f t="shared" si="373"/>
        <v/>
      </c>
      <c r="N4607" s="64">
        <f t="shared" si="371"/>
        <v>0.23391890330203582</v>
      </c>
    </row>
    <row r="4608" spans="1:14" x14ac:dyDescent="0.25">
      <c r="A4608" t="s">
        <v>469</v>
      </c>
      <c r="B4608" t="s">
        <v>239</v>
      </c>
      <c r="C4608" s="65" t="s">
        <v>486</v>
      </c>
      <c r="D4608" s="69">
        <f>IFERROR(INDEX('Feasibility Factor'!$D$5:$N$123,MATCH(VLOOKUP($A4608,PairList!$A$2:$D$205,2,0),'Feasibility Factor'!$C$5:$C$123,0),MATCH(VLOOKUP($B4608,PairList!$F$2:$I$14,2,0),'Feasibility Factor'!$D$3:$N$3,0)),"")/3</f>
        <v>0.25</v>
      </c>
      <c r="E4608" s="69">
        <v>0.27272727272727271</v>
      </c>
      <c r="F4608" s="64" t="str">
        <f>IFERROR(INDEX(ESShip!$C$2:$C$99,MATCH(VLOOKUP($A4608,PairList!$A$2:$D$205,3,0),ESShip!$A$2:$A$99,0)),"")</f>
        <v/>
      </c>
      <c r="G4608" s="64">
        <v>6.4324386791856758E-2</v>
      </c>
      <c r="H4608" s="67" t="str">
        <f>IF(INDEX(ApplicablePermutations!$B$3:$N$205,MATCH($A4608,ApplicablePermutations!$A$3:$A$205,0),MATCH($B4608,ApplicablePermutations!$B$2:$N$2,0))*INDEX(ApplicablePermutations!$Q$3:$S$205,MATCH($A4608,ApplicablePermutations!$P$3:$P$205,0),MATCH($C4608,ApplicablePermutations!$Q$2:$S$2,0))=1,"X","")</f>
        <v>X</v>
      </c>
      <c r="I4608" s="64">
        <f t="shared" si="372"/>
        <v>0.25</v>
      </c>
      <c r="J4608" s="64">
        <f t="shared" si="375"/>
        <v>6.4324386791856758E-2</v>
      </c>
      <c r="K4608" s="64">
        <f t="shared" si="374"/>
        <v>0.2339189033020358</v>
      </c>
      <c r="L4608" s="67" t="str">
        <f>IF(VLOOKUP($A4608,ApplicablePermutations!$U$3:$V$146,2,0)=1,"X","")</f>
        <v/>
      </c>
      <c r="M4608" t="str">
        <f t="shared" si="373"/>
        <v/>
      </c>
      <c r="N4608" s="64">
        <f t="shared" si="371"/>
        <v>0.2339189033020358</v>
      </c>
    </row>
    <row r="4609" spans="1:14" x14ac:dyDescent="0.25">
      <c r="A4609" t="s">
        <v>469</v>
      </c>
      <c r="B4609" t="s">
        <v>329</v>
      </c>
      <c r="C4609" s="65" t="s">
        <v>486</v>
      </c>
      <c r="D4609" s="69">
        <f>IFERROR(INDEX('Feasibility Factor'!$D$5:$N$123,MATCH(VLOOKUP($A4609,PairList!$A$2:$D$205,2,0),'Feasibility Factor'!$C$5:$C$123,0),MATCH(VLOOKUP($B4609,PairList!$F$2:$I$14,2,0),'Feasibility Factor'!$D$3:$N$3,0)),"")/3</f>
        <v>0.25</v>
      </c>
      <c r="E4609" s="69">
        <v>0.29166666666666669</v>
      </c>
      <c r="F4609" s="64" t="str">
        <f>IFERROR(INDEX(ESShip!$C$2:$C$99,MATCH(VLOOKUP($A4609,PairList!$A$2:$D$205,3,0),ESShip!$A$2:$A$99,0)),"")</f>
        <v/>
      </c>
      <c r="G4609" s="64">
        <v>6.4324386791856702E-2</v>
      </c>
      <c r="H4609" s="67" t="str">
        <f>IF(INDEX(ApplicablePermutations!$B$3:$N$205,MATCH($A4609,ApplicablePermutations!$A$3:$A$205,0),MATCH($B4609,ApplicablePermutations!$B$2:$N$2,0))*INDEX(ApplicablePermutations!$Q$3:$S$205,MATCH($A4609,ApplicablePermutations!$P$3:$P$205,0),MATCH($C4609,ApplicablePermutations!$Q$2:$S$2,0))=1,"X","")</f>
        <v>X</v>
      </c>
      <c r="I4609" s="64">
        <f t="shared" si="372"/>
        <v>0.25</v>
      </c>
      <c r="J4609" s="64">
        <f t="shared" si="375"/>
        <v>6.4324386791856702E-2</v>
      </c>
      <c r="K4609" s="64">
        <f t="shared" si="374"/>
        <v>0.23391890330203582</v>
      </c>
      <c r="L4609" s="67" t="str">
        <f>IF(VLOOKUP($A4609,ApplicablePermutations!$U$3:$V$146,2,0)=1,"X","")</f>
        <v/>
      </c>
      <c r="M4609" t="str">
        <f t="shared" si="373"/>
        <v/>
      </c>
      <c r="N4609" s="64">
        <f t="shared" si="371"/>
        <v>0.23391890330203582</v>
      </c>
    </row>
    <row r="4610" spans="1:14" x14ac:dyDescent="0.25">
      <c r="A4610" t="s">
        <v>469</v>
      </c>
      <c r="B4610" t="s">
        <v>330</v>
      </c>
      <c r="C4610" s="65" t="s">
        <v>486</v>
      </c>
      <c r="D4610" s="69">
        <f>IFERROR(INDEX('Feasibility Factor'!$D$5:$N$123,MATCH(VLOOKUP($A4610,PairList!$A$2:$D$205,2,0),'Feasibility Factor'!$C$5:$C$123,0),MATCH(VLOOKUP($B4610,PairList!$F$2:$I$14,2,0),'Feasibility Factor'!$D$3:$N$3,0)),"")/3</f>
        <v>0.25</v>
      </c>
      <c r="E4610" s="69">
        <v>0.1875</v>
      </c>
      <c r="F4610" s="64" t="str">
        <f>IFERROR(INDEX(ESShip!$C$2:$C$99,MATCH(VLOOKUP($A4610,PairList!$A$2:$D$205,3,0),ESShip!$A$2:$A$99,0)),"")</f>
        <v/>
      </c>
      <c r="G4610" s="64">
        <v>6.4324386791856702E-2</v>
      </c>
      <c r="H4610" s="67" t="str">
        <f>IF(INDEX(ApplicablePermutations!$B$3:$N$205,MATCH($A4610,ApplicablePermutations!$A$3:$A$205,0),MATCH($B4610,ApplicablePermutations!$B$2:$N$2,0))*INDEX(ApplicablePermutations!$Q$3:$S$205,MATCH($A4610,ApplicablePermutations!$P$3:$P$205,0),MATCH($C4610,ApplicablePermutations!$Q$2:$S$2,0))=1,"X","")</f>
        <v>X</v>
      </c>
      <c r="I4610" s="64">
        <f t="shared" si="372"/>
        <v>0.1875</v>
      </c>
      <c r="J4610" s="64">
        <f t="shared" si="375"/>
        <v>6.4324386791856702E-2</v>
      </c>
      <c r="K4610" s="64">
        <f t="shared" si="374"/>
        <v>0.17543917747652688</v>
      </c>
      <c r="L4610" s="67" t="str">
        <f>IF(VLOOKUP($A4610,ApplicablePermutations!$U$3:$V$146,2,0)=1,"X","")</f>
        <v/>
      </c>
      <c r="M4610" t="str">
        <f t="shared" si="373"/>
        <v/>
      </c>
      <c r="N4610" s="64">
        <f t="shared" si="371"/>
        <v>0.17543917747652688</v>
      </c>
    </row>
    <row r="4611" spans="1:14" x14ac:dyDescent="0.25">
      <c r="A4611" t="s">
        <v>469</v>
      </c>
      <c r="B4611" t="s">
        <v>331</v>
      </c>
      <c r="C4611" s="65" t="s">
        <v>486</v>
      </c>
      <c r="D4611" s="69">
        <f>IFERROR(INDEX('Feasibility Factor'!$D$5:$N$123,MATCH(VLOOKUP($A4611,PairList!$A$2:$D$205,2,0),'Feasibility Factor'!$C$5:$C$123,0),MATCH(VLOOKUP($B4611,PairList!$F$2:$I$14,2,0),'Feasibility Factor'!$D$3:$N$3,0)),"")/3</f>
        <v>0.25</v>
      </c>
      <c r="E4611" s="69">
        <v>0.1875</v>
      </c>
      <c r="F4611" s="64" t="str">
        <f>IFERROR(INDEX(ESShip!$C$2:$C$99,MATCH(VLOOKUP($A4611,PairList!$A$2:$D$205,3,0),ESShip!$A$2:$A$99,0)),"")</f>
        <v/>
      </c>
      <c r="G4611" s="64">
        <v>6.4324386791856702E-2</v>
      </c>
      <c r="H4611" s="67" t="str">
        <f>IF(INDEX(ApplicablePermutations!$B$3:$N$205,MATCH($A4611,ApplicablePermutations!$A$3:$A$205,0),MATCH($B4611,ApplicablePermutations!$B$2:$N$2,0))*INDEX(ApplicablePermutations!$Q$3:$S$205,MATCH($A4611,ApplicablePermutations!$P$3:$P$205,0),MATCH($C4611,ApplicablePermutations!$Q$2:$S$2,0))=1,"X","")</f>
        <v>X</v>
      </c>
      <c r="I4611" s="64">
        <f t="shared" si="372"/>
        <v>0.1875</v>
      </c>
      <c r="J4611" s="64">
        <f t="shared" si="375"/>
        <v>6.4324386791856702E-2</v>
      </c>
      <c r="K4611" s="64">
        <f t="shared" si="374"/>
        <v>0.17543917747652688</v>
      </c>
      <c r="L4611" s="67" t="str">
        <f>IF(VLOOKUP($A4611,ApplicablePermutations!$U$3:$V$146,2,0)=1,"X","")</f>
        <v/>
      </c>
      <c r="M4611" t="str">
        <f t="shared" si="373"/>
        <v/>
      </c>
      <c r="N4611" s="64">
        <f t="shared" ref="N4611:N4648" si="376">IF($L4611="X",$K4611*$M4611,K4611)</f>
        <v>0.17543917747652688</v>
      </c>
    </row>
    <row r="4612" spans="1:14" x14ac:dyDescent="0.25">
      <c r="A4612" t="s">
        <v>469</v>
      </c>
      <c r="B4612" t="s">
        <v>332</v>
      </c>
      <c r="C4612" s="65" t="s">
        <v>486</v>
      </c>
      <c r="D4612" s="69">
        <f>IFERROR(INDEX('Feasibility Factor'!$D$5:$N$123,MATCH(VLOOKUP($A4612,PairList!$A$2:$D$205,2,0),'Feasibility Factor'!$C$5:$C$123,0),MATCH(VLOOKUP($B4612,PairList!$F$2:$I$14,2,0),'Feasibility Factor'!$D$3:$N$3,0)),"")/3</f>
        <v>0.25</v>
      </c>
      <c r="E4612" s="69">
        <v>0.29166666666666669</v>
      </c>
      <c r="F4612" s="64" t="str">
        <f>IFERROR(INDEX(ESShip!$C$2:$C$99,MATCH(VLOOKUP($A4612,PairList!$A$2:$D$205,3,0),ESShip!$A$2:$A$99,0)),"")</f>
        <v/>
      </c>
      <c r="G4612" s="64">
        <v>6.4324386791856702E-2</v>
      </c>
      <c r="H4612" s="67" t="str">
        <f>IF(INDEX(ApplicablePermutations!$B$3:$N$205,MATCH($A4612,ApplicablePermutations!$A$3:$A$205,0),MATCH($B4612,ApplicablePermutations!$B$2:$N$2,0))*INDEX(ApplicablePermutations!$Q$3:$S$205,MATCH($A4612,ApplicablePermutations!$P$3:$P$205,0),MATCH($C4612,ApplicablePermutations!$Q$2:$S$2,0))=1,"X","")</f>
        <v>X</v>
      </c>
      <c r="I4612" s="64">
        <f t="shared" ref="I4612:I4670" si="377">IF($H4612="X",IF(AND($D4612&gt;0,$D4612&lt;&gt;"",$E4612&gt;0,$E4612&lt;&gt;""),MIN($D4612,$E4612),IF(AND($D4612&gt;0,$D4612&lt;&gt;""),$D4612,IF(AND($E4612&gt;0,$E4612&lt;&gt;""),$E4612,AVERAGEIFS($E$2:$E$13027,$A$2:$A$13027,$A4612,$E$2:$E$13027,"&gt;0")))),"")</f>
        <v>0.25</v>
      </c>
      <c r="J4612" s="64">
        <f t="shared" si="375"/>
        <v>6.4324386791856702E-2</v>
      </c>
      <c r="K4612" s="64">
        <f t="shared" si="374"/>
        <v>0.23391890330203582</v>
      </c>
      <c r="L4612" s="67" t="str">
        <f>IF(VLOOKUP($A4612,ApplicablePermutations!$U$3:$V$146,2,0)=1,"X","")</f>
        <v/>
      </c>
      <c r="M4612" t="str">
        <f t="shared" si="373"/>
        <v/>
      </c>
      <c r="N4612" s="64">
        <f t="shared" si="376"/>
        <v>0.23391890330203582</v>
      </c>
    </row>
    <row r="4613" spans="1:14" x14ac:dyDescent="0.25">
      <c r="A4613" t="s">
        <v>469</v>
      </c>
      <c r="B4613" t="s">
        <v>243</v>
      </c>
      <c r="C4613" s="65" t="s">
        <v>486</v>
      </c>
      <c r="D4613" s="69">
        <f>IFERROR(INDEX('Feasibility Factor'!$D$5:$N$123,MATCH(VLOOKUP($A4613,PairList!$A$2:$D$205,2,0),'Feasibility Factor'!$C$5:$C$123,0),MATCH(VLOOKUP($B4613,PairList!$F$2:$I$14,2,0),'Feasibility Factor'!$D$3:$N$3,0)),"")/3</f>
        <v>0.25</v>
      </c>
      <c r="E4613" s="69">
        <v>0.27272727272727271</v>
      </c>
      <c r="F4613" s="64" t="str">
        <f>IFERROR(INDEX(ESShip!$C$2:$C$99,MATCH(VLOOKUP($A4613,PairList!$A$2:$D$205,3,0),ESShip!$A$2:$A$99,0)),"")</f>
        <v/>
      </c>
      <c r="G4613" s="64">
        <v>6.4324386791856758E-2</v>
      </c>
      <c r="H4613" s="67" t="str">
        <f>IF(INDEX(ApplicablePermutations!$B$3:$N$205,MATCH($A4613,ApplicablePermutations!$A$3:$A$205,0),MATCH($B4613,ApplicablePermutations!$B$2:$N$2,0))*INDEX(ApplicablePermutations!$Q$3:$S$205,MATCH($A4613,ApplicablePermutations!$P$3:$P$205,0),MATCH($C4613,ApplicablePermutations!$Q$2:$S$2,0))=1,"X","")</f>
        <v>X</v>
      </c>
      <c r="I4613" s="64">
        <f t="shared" si="377"/>
        <v>0.25</v>
      </c>
      <c r="J4613" s="64">
        <f t="shared" si="375"/>
        <v>6.4324386791856758E-2</v>
      </c>
      <c r="K4613" s="64">
        <f t="shared" si="374"/>
        <v>0.2339189033020358</v>
      </c>
      <c r="L4613" s="67" t="str">
        <f>IF(VLOOKUP($A4613,ApplicablePermutations!$U$3:$V$146,2,0)=1,"X","")</f>
        <v/>
      </c>
      <c r="M4613" t="str">
        <f t="shared" si="373"/>
        <v/>
      </c>
      <c r="N4613" s="64">
        <f t="shared" si="376"/>
        <v>0.2339189033020358</v>
      </c>
    </row>
    <row r="4614" spans="1:14" x14ac:dyDescent="0.25">
      <c r="A4614" t="s">
        <v>469</v>
      </c>
      <c r="B4614" t="s">
        <v>333</v>
      </c>
      <c r="C4614" s="65" t="s">
        <v>486</v>
      </c>
      <c r="D4614" s="69">
        <f>IFERROR(INDEX('Feasibility Factor'!$D$5:$N$123,MATCH(VLOOKUP($A4614,PairList!$A$2:$D$205,2,0),'Feasibility Factor'!$C$5:$C$123,0),MATCH(VLOOKUP($B4614,PairList!$F$2:$I$14,2,0),'Feasibility Factor'!$D$3:$N$3,0)),"")/3</f>
        <v>0.25</v>
      </c>
      <c r="E4614" s="69">
        <v>0.1875</v>
      </c>
      <c r="F4614" s="64" t="str">
        <f>IFERROR(INDEX(ESShip!$C$2:$C$99,MATCH(VLOOKUP($A4614,PairList!$A$2:$D$205,3,0),ESShip!$A$2:$A$99,0)),"")</f>
        <v/>
      </c>
      <c r="G4614" s="64">
        <v>6.4324386791856702E-2</v>
      </c>
      <c r="H4614" s="67" t="str">
        <f>IF(INDEX(ApplicablePermutations!$B$3:$N$205,MATCH($A4614,ApplicablePermutations!$A$3:$A$205,0),MATCH($B4614,ApplicablePermutations!$B$2:$N$2,0))*INDEX(ApplicablePermutations!$Q$3:$S$205,MATCH($A4614,ApplicablePermutations!$P$3:$P$205,0),MATCH($C4614,ApplicablePermutations!$Q$2:$S$2,0))=1,"X","")</f>
        <v>X</v>
      </c>
      <c r="I4614" s="64">
        <f t="shared" si="377"/>
        <v>0.1875</v>
      </c>
      <c r="J4614" s="64">
        <f t="shared" si="375"/>
        <v>6.4324386791856702E-2</v>
      </c>
      <c r="K4614" s="64">
        <f t="shared" si="374"/>
        <v>0.17543917747652688</v>
      </c>
      <c r="L4614" s="67" t="str">
        <f>IF(VLOOKUP($A4614,ApplicablePermutations!$U$3:$V$146,2,0)=1,"X","")</f>
        <v/>
      </c>
      <c r="M4614" t="str">
        <f t="shared" si="373"/>
        <v/>
      </c>
      <c r="N4614" s="64">
        <f t="shared" si="376"/>
        <v>0.17543917747652688</v>
      </c>
    </row>
    <row r="4615" spans="1:14" x14ac:dyDescent="0.25">
      <c r="A4615" t="s">
        <v>469</v>
      </c>
      <c r="B4615" t="s">
        <v>334</v>
      </c>
      <c r="C4615" s="65" t="s">
        <v>486</v>
      </c>
      <c r="D4615" s="69">
        <f>IFERROR(INDEX('Feasibility Factor'!$D$5:$N$123,MATCH(VLOOKUP($A4615,PairList!$A$2:$D$205,2,0),'Feasibility Factor'!$C$5:$C$123,0),MATCH(VLOOKUP($B4615,PairList!$F$2:$I$14,2,0),'Feasibility Factor'!$D$3:$N$3,0)),"")/3</f>
        <v>0.25</v>
      </c>
      <c r="E4615" s="69">
        <v>0.29166666666666669</v>
      </c>
      <c r="F4615" s="64" t="str">
        <f>IFERROR(INDEX(ESShip!$C$2:$C$99,MATCH(VLOOKUP($A4615,PairList!$A$2:$D$205,3,0),ESShip!$A$2:$A$99,0)),"")</f>
        <v/>
      </c>
      <c r="G4615" s="64">
        <v>6.4324386791856702E-2</v>
      </c>
      <c r="H4615" s="67" t="str">
        <f>IF(INDEX(ApplicablePermutations!$B$3:$N$205,MATCH($A4615,ApplicablePermutations!$A$3:$A$205,0),MATCH($B4615,ApplicablePermutations!$B$2:$N$2,0))*INDEX(ApplicablePermutations!$Q$3:$S$205,MATCH($A4615,ApplicablePermutations!$P$3:$P$205,0),MATCH($C4615,ApplicablePermutations!$Q$2:$S$2,0))=1,"X","")</f>
        <v>X</v>
      </c>
      <c r="I4615" s="64">
        <f t="shared" si="377"/>
        <v>0.25</v>
      </c>
      <c r="J4615" s="64">
        <f t="shared" si="375"/>
        <v>6.4324386791856702E-2</v>
      </c>
      <c r="K4615" s="64">
        <f t="shared" si="374"/>
        <v>0.23391890330203582</v>
      </c>
      <c r="L4615" s="67" t="str">
        <f>IF(VLOOKUP($A4615,ApplicablePermutations!$U$3:$V$146,2,0)=1,"X","")</f>
        <v/>
      </c>
      <c r="M4615" t="str">
        <f t="shared" si="373"/>
        <v/>
      </c>
      <c r="N4615" s="64">
        <f t="shared" si="376"/>
        <v>0.23391890330203582</v>
      </c>
    </row>
    <row r="4616" spans="1:14" x14ac:dyDescent="0.25">
      <c r="A4616" t="s">
        <v>469</v>
      </c>
      <c r="B4616" t="s">
        <v>94</v>
      </c>
      <c r="C4616" s="65" t="s">
        <v>486</v>
      </c>
      <c r="D4616" s="69">
        <f>IFERROR(INDEX('Feasibility Factor'!$D$5:$N$123,MATCH(VLOOKUP($A4616,PairList!$A$2:$D$205,2,0),'Feasibility Factor'!$C$5:$C$123,0),MATCH(VLOOKUP($B4616,PairList!$F$2:$I$14,2,0),'Feasibility Factor'!$D$3:$N$3,0)),"")/3</f>
        <v>0.25</v>
      </c>
      <c r="E4616" s="69">
        <v>0.27272727272727271</v>
      </c>
      <c r="F4616" s="64" t="str">
        <f>IFERROR(INDEX(ESShip!$C$2:$C$99,MATCH(VLOOKUP($A4616,PairList!$A$2:$D$205,3,0),ESShip!$A$2:$A$99,0)),"")</f>
        <v/>
      </c>
      <c r="G4616" s="64">
        <v>6.4324386791856758E-2</v>
      </c>
      <c r="H4616" s="67" t="str">
        <f>IF(INDEX(ApplicablePermutations!$B$3:$N$205,MATCH($A4616,ApplicablePermutations!$A$3:$A$205,0),MATCH($B4616,ApplicablePermutations!$B$2:$N$2,0))*INDEX(ApplicablePermutations!$Q$3:$S$205,MATCH($A4616,ApplicablePermutations!$P$3:$P$205,0),MATCH($C4616,ApplicablePermutations!$Q$2:$S$2,0))=1,"X","")</f>
        <v>X</v>
      </c>
      <c r="I4616" s="64">
        <f t="shared" si="377"/>
        <v>0.25</v>
      </c>
      <c r="J4616" s="64">
        <f t="shared" si="375"/>
        <v>6.4324386791856758E-2</v>
      </c>
      <c r="K4616" s="64">
        <f t="shared" si="374"/>
        <v>0.2339189033020358</v>
      </c>
      <c r="L4616" s="67" t="str">
        <f>IF(VLOOKUP($A4616,ApplicablePermutations!$U$3:$V$146,2,0)=1,"X","")</f>
        <v/>
      </c>
      <c r="M4616" t="str">
        <f t="shared" si="373"/>
        <v/>
      </c>
      <c r="N4616" s="64">
        <f t="shared" si="376"/>
        <v>0.2339189033020358</v>
      </c>
    </row>
    <row r="4617" spans="1:14" x14ac:dyDescent="0.25">
      <c r="A4617" t="s">
        <v>469</v>
      </c>
      <c r="B4617" t="s">
        <v>335</v>
      </c>
      <c r="C4617" s="65" t="s">
        <v>486</v>
      </c>
      <c r="D4617" s="69">
        <f>IFERROR(INDEX('Feasibility Factor'!$D$5:$N$123,MATCH(VLOOKUP($A4617,PairList!$A$2:$D$205,2,0),'Feasibility Factor'!$C$5:$C$123,0),MATCH(VLOOKUP($B4617,PairList!$F$2:$I$14,2,0),'Feasibility Factor'!$D$3:$N$3,0)),"")/3</f>
        <v>0.25</v>
      </c>
      <c r="E4617" s="69">
        <v>0.29166666666666669</v>
      </c>
      <c r="F4617" s="64" t="str">
        <f>IFERROR(INDEX(ESShip!$C$2:$C$99,MATCH(VLOOKUP($A4617,PairList!$A$2:$D$205,3,0),ESShip!$A$2:$A$99,0)),"")</f>
        <v/>
      </c>
      <c r="G4617" s="64">
        <v>6.4324386791856702E-2</v>
      </c>
      <c r="H4617" s="67" t="str">
        <f>IF(INDEX(ApplicablePermutations!$B$3:$N$205,MATCH($A4617,ApplicablePermutations!$A$3:$A$205,0),MATCH($B4617,ApplicablePermutations!$B$2:$N$2,0))*INDEX(ApplicablePermutations!$Q$3:$S$205,MATCH($A4617,ApplicablePermutations!$P$3:$P$205,0),MATCH($C4617,ApplicablePermutations!$Q$2:$S$2,0))=1,"X","")</f>
        <v>X</v>
      </c>
      <c r="I4617" s="64">
        <f t="shared" si="377"/>
        <v>0.25</v>
      </c>
      <c r="J4617" s="64">
        <f t="shared" si="375"/>
        <v>6.4324386791856702E-2</v>
      </c>
      <c r="K4617" s="64">
        <f t="shared" si="374"/>
        <v>0.23391890330203582</v>
      </c>
      <c r="L4617" s="67" t="str">
        <f>IF(VLOOKUP($A4617,ApplicablePermutations!$U$3:$V$146,2,0)=1,"X","")</f>
        <v/>
      </c>
      <c r="M4617" t="str">
        <f t="shared" si="373"/>
        <v/>
      </c>
      <c r="N4617" s="64">
        <f t="shared" si="376"/>
        <v>0.23391890330203582</v>
      </c>
    </row>
    <row r="4618" spans="1:14" x14ac:dyDescent="0.25">
      <c r="A4618" t="s">
        <v>469</v>
      </c>
      <c r="B4618" t="s">
        <v>100</v>
      </c>
      <c r="C4618" s="65" t="s">
        <v>486</v>
      </c>
      <c r="D4618" s="69">
        <f>IFERROR(INDEX('Feasibility Factor'!$D$5:$N$123,MATCH(VLOOKUP($A4618,PairList!$A$2:$D$205,2,0),'Feasibility Factor'!$C$5:$C$123,0),MATCH(VLOOKUP($B4618,PairList!$F$2:$I$14,2,0),'Feasibility Factor'!$D$3:$N$3,0)),"")/3</f>
        <v>0.25</v>
      </c>
      <c r="E4618" s="69">
        <v>0.27272727272727271</v>
      </c>
      <c r="F4618" s="64" t="str">
        <f>IFERROR(INDEX(ESShip!$C$2:$C$99,MATCH(VLOOKUP($A4618,PairList!$A$2:$D$205,3,0),ESShip!$A$2:$A$99,0)),"")</f>
        <v/>
      </c>
      <c r="G4618" s="64">
        <v>6.4324386791856758E-2</v>
      </c>
      <c r="H4618" s="67" t="str">
        <f>IF(INDEX(ApplicablePermutations!$B$3:$N$205,MATCH($A4618,ApplicablePermutations!$A$3:$A$205,0),MATCH($B4618,ApplicablePermutations!$B$2:$N$2,0))*INDEX(ApplicablePermutations!$Q$3:$S$205,MATCH($A4618,ApplicablePermutations!$P$3:$P$205,0),MATCH($C4618,ApplicablePermutations!$Q$2:$S$2,0))=1,"X","")</f>
        <v>X</v>
      </c>
      <c r="I4618" s="64">
        <f t="shared" si="377"/>
        <v>0.25</v>
      </c>
      <c r="J4618" s="64">
        <f t="shared" si="375"/>
        <v>6.4324386791856758E-2</v>
      </c>
      <c r="K4618" s="64">
        <f t="shared" si="374"/>
        <v>0.2339189033020358</v>
      </c>
      <c r="L4618" s="67" t="str">
        <f>IF(VLOOKUP($A4618,ApplicablePermutations!$U$3:$V$146,2,0)=1,"X","")</f>
        <v/>
      </c>
      <c r="M4618" t="str">
        <f t="shared" si="373"/>
        <v/>
      </c>
      <c r="N4618" s="64">
        <f t="shared" si="376"/>
        <v>0.2339189033020358</v>
      </c>
    </row>
    <row r="4619" spans="1:14" x14ac:dyDescent="0.25">
      <c r="A4619" t="s">
        <v>470</v>
      </c>
      <c r="B4619" t="s">
        <v>327</v>
      </c>
      <c r="C4619" s="65" t="s">
        <v>485</v>
      </c>
      <c r="D4619" s="64">
        <f>IFERROR(INDEX('Feasibility Factor'!$D$5:$N$123,MATCH(VLOOKUP($A4619,PairList!$A$2:$D$205,2,0),'Feasibility Factor'!$C$5:$C$123,0),MATCH(VLOOKUP($B4619,PairList!$F$2:$I$14,2,0),'Feasibility Factor'!$D$3:$N$3,0)),"")</f>
        <v>1</v>
      </c>
      <c r="E4619" s="64">
        <v>0.14250000000000002</v>
      </c>
      <c r="F4619" s="64" t="str">
        <f>IFERROR(INDEX(ESShip!$C$2:$C$99,MATCH(VLOOKUP($A4619,PairList!$A$2:$D$205,3,0),ESShip!$A$2:$A$99,0)),"")</f>
        <v/>
      </c>
      <c r="G4619" s="64">
        <v>0.25345030861052398</v>
      </c>
      <c r="H4619" s="67" t="str">
        <f>IF(INDEX(ApplicablePermutations!$B$3:$N$205,MATCH($A4619,ApplicablePermutations!$A$3:$A$205,0),MATCH($B4619,ApplicablePermutations!$B$2:$N$2,0))*INDEX(ApplicablePermutations!$Q$3:$S$205,MATCH($A4619,ApplicablePermutations!$P$3:$P$205,0),MATCH($C4619,ApplicablePermutations!$Q$2:$S$2,0))=1,"X","")</f>
        <v/>
      </c>
      <c r="I4619" s="64" t="str">
        <f t="shared" si="377"/>
        <v/>
      </c>
      <c r="J4619" s="64" t="str">
        <f t="shared" si="375"/>
        <v/>
      </c>
      <c r="K4619" s="64">
        <f t="shared" si="374"/>
        <v>0</v>
      </c>
      <c r="L4619" s="67" t="str">
        <f>IF(VLOOKUP($A4619,ApplicablePermutations!$U$3:$V$146,2,0)=1,"X","")</f>
        <v/>
      </c>
      <c r="M4619" t="str">
        <f t="shared" si="373"/>
        <v/>
      </c>
      <c r="N4619" s="64">
        <f t="shared" si="376"/>
        <v>0</v>
      </c>
    </row>
    <row r="4620" spans="1:14" x14ac:dyDescent="0.25">
      <c r="A4620" t="s">
        <v>470</v>
      </c>
      <c r="B4620" t="s">
        <v>328</v>
      </c>
      <c r="C4620" s="65" t="s">
        <v>485</v>
      </c>
      <c r="D4620" s="64">
        <f>IFERROR(INDEX('Feasibility Factor'!$D$5:$N$123,MATCH(VLOOKUP($A4620,PairList!$A$2:$D$205,2,0),'Feasibility Factor'!$C$5:$C$123,0),MATCH(VLOOKUP($B4620,PairList!$F$2:$I$14,2,0),'Feasibility Factor'!$D$3:$N$3,0)),"")</f>
        <v>1</v>
      </c>
      <c r="E4620" s="64">
        <v>0.19000000000000006</v>
      </c>
      <c r="F4620" s="64" t="str">
        <f>IFERROR(INDEX(ESShip!$C$2:$C$99,MATCH(VLOOKUP($A4620,PairList!$A$2:$D$205,3,0),ESShip!$A$2:$A$99,0)),"")</f>
        <v/>
      </c>
      <c r="G4620" s="64">
        <v>0.25345030861052387</v>
      </c>
      <c r="H4620" s="67" t="str">
        <f>IF(INDEX(ApplicablePermutations!$B$3:$N$205,MATCH($A4620,ApplicablePermutations!$A$3:$A$205,0),MATCH($B4620,ApplicablePermutations!$B$2:$N$2,0))*INDEX(ApplicablePermutations!$Q$3:$S$205,MATCH($A4620,ApplicablePermutations!$P$3:$P$205,0),MATCH($C4620,ApplicablePermutations!$Q$2:$S$2,0))=1,"X","")</f>
        <v>X</v>
      </c>
      <c r="I4620" s="64">
        <f t="shared" si="377"/>
        <v>0.19000000000000006</v>
      </c>
      <c r="J4620" s="64">
        <f t="shared" si="375"/>
        <v>0.25345030861052387</v>
      </c>
      <c r="K4620" s="64">
        <f t="shared" si="374"/>
        <v>0.14184444136400051</v>
      </c>
      <c r="L4620" s="67" t="str">
        <f>IF(VLOOKUP($A4620,ApplicablePermutations!$U$3:$V$146,2,0)=1,"X","")</f>
        <v/>
      </c>
      <c r="M4620" t="str">
        <f t="shared" si="373"/>
        <v/>
      </c>
      <c r="N4620" s="64">
        <f t="shared" si="376"/>
        <v>0.14184444136400051</v>
      </c>
    </row>
    <row r="4621" spans="1:14" x14ac:dyDescent="0.25">
      <c r="A4621" t="s">
        <v>470</v>
      </c>
      <c r="B4621" t="s">
        <v>239</v>
      </c>
      <c r="C4621" s="65" t="s">
        <v>485</v>
      </c>
      <c r="D4621" s="64">
        <f>IFERROR(INDEX('Feasibility Factor'!$D$5:$N$123,MATCH(VLOOKUP($A4621,PairList!$A$2:$D$205,2,0),'Feasibility Factor'!$C$5:$C$123,0),MATCH(VLOOKUP($B4621,PairList!$F$2:$I$14,2,0),'Feasibility Factor'!$D$3:$N$3,0)),"")</f>
        <v>1</v>
      </c>
      <c r="E4621" s="64">
        <v>0.19000000000000006</v>
      </c>
      <c r="F4621" s="64" t="str">
        <f>IFERROR(INDEX(ESShip!$C$2:$C$99,MATCH(VLOOKUP($A4621,PairList!$A$2:$D$205,3,0),ESShip!$A$2:$A$99,0)),"")</f>
        <v/>
      </c>
      <c r="G4621" s="64">
        <v>0.25345030861052387</v>
      </c>
      <c r="H4621" s="67" t="str">
        <f>IF(INDEX(ApplicablePermutations!$B$3:$N$205,MATCH($A4621,ApplicablePermutations!$A$3:$A$205,0),MATCH($B4621,ApplicablePermutations!$B$2:$N$2,0))*INDEX(ApplicablePermutations!$Q$3:$S$205,MATCH($A4621,ApplicablePermutations!$P$3:$P$205,0),MATCH($C4621,ApplicablePermutations!$Q$2:$S$2,0))=1,"X","")</f>
        <v/>
      </c>
      <c r="I4621" s="64" t="str">
        <f t="shared" si="377"/>
        <v/>
      </c>
      <c r="J4621" s="64" t="str">
        <f t="shared" si="375"/>
        <v/>
      </c>
      <c r="K4621" s="64">
        <f t="shared" si="374"/>
        <v>0</v>
      </c>
      <c r="L4621" s="67" t="str">
        <f>IF(VLOOKUP($A4621,ApplicablePermutations!$U$3:$V$146,2,0)=1,"X","")</f>
        <v/>
      </c>
      <c r="M4621" t="str">
        <f t="shared" si="373"/>
        <v/>
      </c>
      <c r="N4621" s="64">
        <f t="shared" si="376"/>
        <v>0</v>
      </c>
    </row>
    <row r="4622" spans="1:14" x14ac:dyDescent="0.25">
      <c r="A4622" t="s">
        <v>470</v>
      </c>
      <c r="B4622" t="s">
        <v>329</v>
      </c>
      <c r="C4622" s="65" t="s">
        <v>485</v>
      </c>
      <c r="D4622" s="64">
        <f>IFERROR(INDEX('Feasibility Factor'!$D$5:$N$123,MATCH(VLOOKUP($A4622,PairList!$A$2:$D$205,2,0),'Feasibility Factor'!$C$5:$C$123,0),MATCH(VLOOKUP($B4622,PairList!$F$2:$I$14,2,0),'Feasibility Factor'!$D$3:$N$3,0)),"")</f>
        <v>1</v>
      </c>
      <c r="E4622" s="64">
        <v>0.19000000000000006</v>
      </c>
      <c r="F4622" s="64" t="str">
        <f>IFERROR(INDEX(ESShip!$C$2:$C$99,MATCH(VLOOKUP($A4622,PairList!$A$2:$D$205,3,0),ESShip!$A$2:$A$99,0)),"")</f>
        <v/>
      </c>
      <c r="G4622" s="64">
        <v>0.25345030861052387</v>
      </c>
      <c r="H4622" s="67" t="str">
        <f>IF(INDEX(ApplicablePermutations!$B$3:$N$205,MATCH($A4622,ApplicablePermutations!$A$3:$A$205,0),MATCH($B4622,ApplicablePermutations!$B$2:$N$2,0))*INDEX(ApplicablePermutations!$Q$3:$S$205,MATCH($A4622,ApplicablePermutations!$P$3:$P$205,0),MATCH($C4622,ApplicablePermutations!$Q$2:$S$2,0))=1,"X","")</f>
        <v>X</v>
      </c>
      <c r="I4622" s="64">
        <f t="shared" si="377"/>
        <v>0.19000000000000006</v>
      </c>
      <c r="J4622" s="64">
        <f t="shared" si="375"/>
        <v>0.25345030861052387</v>
      </c>
      <c r="K4622" s="64">
        <f t="shared" si="374"/>
        <v>0.14184444136400051</v>
      </c>
      <c r="L4622" s="67" t="str">
        <f>IF(VLOOKUP($A4622,ApplicablePermutations!$U$3:$V$146,2,0)=1,"X","")</f>
        <v/>
      </c>
      <c r="M4622" t="str">
        <f t="shared" si="373"/>
        <v/>
      </c>
      <c r="N4622" s="64">
        <f t="shared" si="376"/>
        <v>0.14184444136400051</v>
      </c>
    </row>
    <row r="4623" spans="1:14" x14ac:dyDescent="0.25">
      <c r="A4623" t="s">
        <v>470</v>
      </c>
      <c r="B4623" t="s">
        <v>330</v>
      </c>
      <c r="C4623" s="65" t="s">
        <v>485</v>
      </c>
      <c r="D4623" s="64">
        <f>IFERROR(INDEX('Feasibility Factor'!$D$5:$N$123,MATCH(VLOOKUP($A4623,PairList!$A$2:$D$205,2,0),'Feasibility Factor'!$C$5:$C$123,0),MATCH(VLOOKUP($B4623,PairList!$F$2:$I$14,2,0),'Feasibility Factor'!$D$3:$N$3,0)),"")</f>
        <v>1</v>
      </c>
      <c r="E4623" s="64">
        <v>0.14250000000000002</v>
      </c>
      <c r="F4623" s="64" t="str">
        <f>IFERROR(INDEX(ESShip!$C$2:$C$99,MATCH(VLOOKUP($A4623,PairList!$A$2:$D$205,3,0),ESShip!$A$2:$A$99,0)),"")</f>
        <v/>
      </c>
      <c r="G4623" s="64">
        <v>0.25345030861052398</v>
      </c>
      <c r="H4623" s="67" t="str">
        <f>IF(INDEX(ApplicablePermutations!$B$3:$N$205,MATCH($A4623,ApplicablePermutations!$A$3:$A$205,0),MATCH($B4623,ApplicablePermutations!$B$2:$N$2,0))*INDEX(ApplicablePermutations!$Q$3:$S$205,MATCH($A4623,ApplicablePermutations!$P$3:$P$205,0),MATCH($C4623,ApplicablePermutations!$Q$2:$S$2,0))=1,"X","")</f>
        <v>X</v>
      </c>
      <c r="I4623" s="64">
        <f t="shared" si="377"/>
        <v>0.14250000000000002</v>
      </c>
      <c r="J4623" s="64">
        <f t="shared" si="375"/>
        <v>0.25345030861052398</v>
      </c>
      <c r="K4623" s="64">
        <f t="shared" si="374"/>
        <v>0.10638333102300035</v>
      </c>
      <c r="L4623" s="67" t="str">
        <f>IF(VLOOKUP($A4623,ApplicablePermutations!$U$3:$V$146,2,0)=1,"X","")</f>
        <v/>
      </c>
      <c r="M4623" t="str">
        <f t="shared" si="373"/>
        <v/>
      </c>
      <c r="N4623" s="64">
        <f t="shared" si="376"/>
        <v>0.10638333102300035</v>
      </c>
    </row>
    <row r="4624" spans="1:14" x14ac:dyDescent="0.25">
      <c r="A4624" t="s">
        <v>470</v>
      </c>
      <c r="B4624" t="s">
        <v>331</v>
      </c>
      <c r="C4624" s="65" t="s">
        <v>485</v>
      </c>
      <c r="D4624" s="64">
        <f>IFERROR(INDEX('Feasibility Factor'!$D$5:$N$123,MATCH(VLOOKUP($A4624,PairList!$A$2:$D$205,2,0),'Feasibility Factor'!$C$5:$C$123,0),MATCH(VLOOKUP($B4624,PairList!$F$2:$I$14,2,0),'Feasibility Factor'!$D$3:$N$3,0)),"")</f>
        <v>1</v>
      </c>
      <c r="E4624" s="64">
        <v>0.14250000000000002</v>
      </c>
      <c r="F4624" s="64" t="str">
        <f>IFERROR(INDEX(ESShip!$C$2:$C$99,MATCH(VLOOKUP($A4624,PairList!$A$2:$D$205,3,0),ESShip!$A$2:$A$99,0)),"")</f>
        <v/>
      </c>
      <c r="G4624" s="64">
        <v>0.25345030861052398</v>
      </c>
      <c r="H4624" s="67" t="str">
        <f>IF(INDEX(ApplicablePermutations!$B$3:$N$205,MATCH($A4624,ApplicablePermutations!$A$3:$A$205,0),MATCH($B4624,ApplicablePermutations!$B$2:$N$2,0))*INDEX(ApplicablePermutations!$Q$3:$S$205,MATCH($A4624,ApplicablePermutations!$P$3:$P$205,0),MATCH($C4624,ApplicablePermutations!$Q$2:$S$2,0))=1,"X","")</f>
        <v>X</v>
      </c>
      <c r="I4624" s="64">
        <f t="shared" si="377"/>
        <v>0.14250000000000002</v>
      </c>
      <c r="J4624" s="64">
        <f t="shared" si="375"/>
        <v>0.25345030861052398</v>
      </c>
      <c r="K4624" s="64">
        <f t="shared" si="374"/>
        <v>0.10638333102300035</v>
      </c>
      <c r="L4624" s="67" t="str">
        <f>IF(VLOOKUP($A4624,ApplicablePermutations!$U$3:$V$146,2,0)=1,"X","")</f>
        <v/>
      </c>
      <c r="M4624" t="str">
        <f t="shared" si="373"/>
        <v/>
      </c>
      <c r="N4624" s="64">
        <f t="shared" si="376"/>
        <v>0.10638333102300035</v>
      </c>
    </row>
    <row r="4625" spans="1:14" x14ac:dyDescent="0.25">
      <c r="A4625" t="s">
        <v>470</v>
      </c>
      <c r="B4625" t="s">
        <v>332</v>
      </c>
      <c r="C4625" s="65" t="s">
        <v>485</v>
      </c>
      <c r="D4625" s="64">
        <f>IFERROR(INDEX('Feasibility Factor'!$D$5:$N$123,MATCH(VLOOKUP($A4625,PairList!$A$2:$D$205,2,0),'Feasibility Factor'!$C$5:$C$123,0),MATCH(VLOOKUP($B4625,PairList!$F$2:$I$14,2,0),'Feasibility Factor'!$D$3:$N$3,0)),"")</f>
        <v>1</v>
      </c>
      <c r="E4625" s="64">
        <v>0.19000000000000006</v>
      </c>
      <c r="F4625" s="64" t="str">
        <f>IFERROR(INDEX(ESShip!$C$2:$C$99,MATCH(VLOOKUP($A4625,PairList!$A$2:$D$205,3,0),ESShip!$A$2:$A$99,0)),"")</f>
        <v/>
      </c>
      <c r="G4625" s="64">
        <v>0.25345030861052387</v>
      </c>
      <c r="H4625" s="67" t="str">
        <f>IF(INDEX(ApplicablePermutations!$B$3:$N$205,MATCH($A4625,ApplicablePermutations!$A$3:$A$205,0),MATCH($B4625,ApplicablePermutations!$B$2:$N$2,0))*INDEX(ApplicablePermutations!$Q$3:$S$205,MATCH($A4625,ApplicablePermutations!$P$3:$P$205,0),MATCH($C4625,ApplicablePermutations!$Q$2:$S$2,0))=1,"X","")</f>
        <v/>
      </c>
      <c r="I4625" s="64" t="str">
        <f t="shared" si="377"/>
        <v/>
      </c>
      <c r="J4625" s="64" t="str">
        <f t="shared" si="375"/>
        <v/>
      </c>
      <c r="K4625" s="64">
        <f t="shared" si="374"/>
        <v>0</v>
      </c>
      <c r="L4625" s="67" t="str">
        <f>IF(VLOOKUP($A4625,ApplicablePermutations!$U$3:$V$146,2,0)=1,"X","")</f>
        <v/>
      </c>
      <c r="M4625" t="str">
        <f t="shared" si="373"/>
        <v/>
      </c>
      <c r="N4625" s="64">
        <f t="shared" si="376"/>
        <v>0</v>
      </c>
    </row>
    <row r="4626" spans="1:14" x14ac:dyDescent="0.25">
      <c r="A4626" t="s">
        <v>470</v>
      </c>
      <c r="B4626" t="s">
        <v>243</v>
      </c>
      <c r="C4626" s="65" t="s">
        <v>485</v>
      </c>
      <c r="D4626" s="64">
        <f>IFERROR(INDEX('Feasibility Factor'!$D$5:$N$123,MATCH(VLOOKUP($A4626,PairList!$A$2:$D$205,2,0),'Feasibility Factor'!$C$5:$C$123,0),MATCH(VLOOKUP($B4626,PairList!$F$2:$I$14,2,0),'Feasibility Factor'!$D$3:$N$3,0)),"")</f>
        <v>1</v>
      </c>
      <c r="E4626" s="64">
        <v>0.19000000000000006</v>
      </c>
      <c r="F4626" s="64" t="str">
        <f>IFERROR(INDEX(ESShip!$C$2:$C$99,MATCH(VLOOKUP($A4626,PairList!$A$2:$D$205,3,0),ESShip!$A$2:$A$99,0)),"")</f>
        <v/>
      </c>
      <c r="G4626" s="64">
        <v>0.25345030861052387</v>
      </c>
      <c r="H4626" s="67" t="str">
        <f>IF(INDEX(ApplicablePermutations!$B$3:$N$205,MATCH($A4626,ApplicablePermutations!$A$3:$A$205,0),MATCH($B4626,ApplicablePermutations!$B$2:$N$2,0))*INDEX(ApplicablePermutations!$Q$3:$S$205,MATCH($A4626,ApplicablePermutations!$P$3:$P$205,0),MATCH($C4626,ApplicablePermutations!$Q$2:$S$2,0))=1,"X","")</f>
        <v/>
      </c>
      <c r="I4626" s="64" t="str">
        <f t="shared" si="377"/>
        <v/>
      </c>
      <c r="J4626" s="64" t="str">
        <f t="shared" si="375"/>
        <v/>
      </c>
      <c r="K4626" s="64">
        <f t="shared" si="374"/>
        <v>0</v>
      </c>
      <c r="L4626" s="67" t="str">
        <f>IF(VLOOKUP($A4626,ApplicablePermutations!$U$3:$V$146,2,0)=1,"X","")</f>
        <v/>
      </c>
      <c r="M4626" t="str">
        <f t="shared" si="373"/>
        <v/>
      </c>
      <c r="N4626" s="64">
        <f t="shared" si="376"/>
        <v>0</v>
      </c>
    </row>
    <row r="4627" spans="1:14" x14ac:dyDescent="0.25">
      <c r="A4627" t="s">
        <v>470</v>
      </c>
      <c r="B4627" t="s">
        <v>333</v>
      </c>
      <c r="C4627" s="65" t="s">
        <v>485</v>
      </c>
      <c r="D4627" s="64">
        <f>IFERROR(INDEX('Feasibility Factor'!$D$5:$N$123,MATCH(VLOOKUP($A4627,PairList!$A$2:$D$205,2,0),'Feasibility Factor'!$C$5:$C$123,0),MATCH(VLOOKUP($B4627,PairList!$F$2:$I$14,2,0),'Feasibility Factor'!$D$3:$N$3,0)),"")</f>
        <v>1</v>
      </c>
      <c r="E4627" s="64">
        <v>0.14250000000000002</v>
      </c>
      <c r="F4627" s="64" t="str">
        <f>IFERROR(INDEX(ESShip!$C$2:$C$99,MATCH(VLOOKUP($A4627,PairList!$A$2:$D$205,3,0),ESShip!$A$2:$A$99,0)),"")</f>
        <v/>
      </c>
      <c r="G4627" s="64">
        <v>0.25345030861052398</v>
      </c>
      <c r="H4627" s="67" t="str">
        <f>IF(INDEX(ApplicablePermutations!$B$3:$N$205,MATCH($A4627,ApplicablePermutations!$A$3:$A$205,0),MATCH($B4627,ApplicablePermutations!$B$2:$N$2,0))*INDEX(ApplicablePermutations!$Q$3:$S$205,MATCH($A4627,ApplicablePermutations!$P$3:$P$205,0),MATCH($C4627,ApplicablePermutations!$Q$2:$S$2,0))=1,"X","")</f>
        <v>X</v>
      </c>
      <c r="I4627" s="64">
        <f t="shared" si="377"/>
        <v>0.14250000000000002</v>
      </c>
      <c r="J4627" s="64">
        <f t="shared" si="375"/>
        <v>0.25345030861052398</v>
      </c>
      <c r="K4627" s="64">
        <f t="shared" si="374"/>
        <v>0.10638333102300035</v>
      </c>
      <c r="L4627" s="67" t="str">
        <f>IF(VLOOKUP($A4627,ApplicablePermutations!$U$3:$V$146,2,0)=1,"X","")</f>
        <v/>
      </c>
      <c r="M4627" t="str">
        <f t="shared" si="373"/>
        <v/>
      </c>
      <c r="N4627" s="64">
        <f t="shared" si="376"/>
        <v>0.10638333102300035</v>
      </c>
    </row>
    <row r="4628" spans="1:14" x14ac:dyDescent="0.25">
      <c r="A4628" t="s">
        <v>470</v>
      </c>
      <c r="B4628" t="s">
        <v>334</v>
      </c>
      <c r="C4628" s="65" t="s">
        <v>485</v>
      </c>
      <c r="D4628" s="64">
        <f>IFERROR(INDEX('Feasibility Factor'!$D$5:$N$123,MATCH(VLOOKUP($A4628,PairList!$A$2:$D$205,2,0),'Feasibility Factor'!$C$5:$C$123,0),MATCH(VLOOKUP($B4628,PairList!$F$2:$I$14,2,0),'Feasibility Factor'!$D$3:$N$3,0)),"")</f>
        <v>1</v>
      </c>
      <c r="E4628" s="64">
        <v>0.19000000000000006</v>
      </c>
      <c r="F4628" s="64" t="str">
        <f>IFERROR(INDEX(ESShip!$C$2:$C$99,MATCH(VLOOKUP($A4628,PairList!$A$2:$D$205,3,0),ESShip!$A$2:$A$99,0)),"")</f>
        <v/>
      </c>
      <c r="G4628" s="64">
        <v>0.25345030861052387</v>
      </c>
      <c r="H4628" s="67" t="str">
        <f>IF(INDEX(ApplicablePermutations!$B$3:$N$205,MATCH($A4628,ApplicablePermutations!$A$3:$A$205,0),MATCH($B4628,ApplicablePermutations!$B$2:$N$2,0))*INDEX(ApplicablePermutations!$Q$3:$S$205,MATCH($A4628,ApplicablePermutations!$P$3:$P$205,0),MATCH($C4628,ApplicablePermutations!$Q$2:$S$2,0))=1,"X","")</f>
        <v/>
      </c>
      <c r="I4628" s="64" t="str">
        <f t="shared" si="377"/>
        <v/>
      </c>
      <c r="J4628" s="64" t="str">
        <f t="shared" si="375"/>
        <v/>
      </c>
      <c r="K4628" s="64">
        <f t="shared" si="374"/>
        <v>0</v>
      </c>
      <c r="L4628" s="67" t="str">
        <f>IF(VLOOKUP($A4628,ApplicablePermutations!$U$3:$V$146,2,0)=1,"X","")</f>
        <v/>
      </c>
      <c r="M4628" t="str">
        <f t="shared" si="373"/>
        <v/>
      </c>
      <c r="N4628" s="64">
        <f t="shared" si="376"/>
        <v>0</v>
      </c>
    </row>
    <row r="4629" spans="1:14" x14ac:dyDescent="0.25">
      <c r="A4629" t="s">
        <v>470</v>
      </c>
      <c r="B4629" t="s">
        <v>94</v>
      </c>
      <c r="C4629" s="65" t="s">
        <v>485</v>
      </c>
      <c r="D4629" s="64">
        <f>IFERROR(INDEX('Feasibility Factor'!$D$5:$N$123,MATCH(VLOOKUP($A4629,PairList!$A$2:$D$205,2,0),'Feasibility Factor'!$C$5:$C$123,0),MATCH(VLOOKUP($B4629,PairList!$F$2:$I$14,2,0),'Feasibility Factor'!$D$3:$N$3,0)),"")</f>
        <v>1</v>
      </c>
      <c r="E4629" s="64">
        <v>0.19000000000000006</v>
      </c>
      <c r="F4629" s="64" t="str">
        <f>IFERROR(INDEX(ESShip!$C$2:$C$99,MATCH(VLOOKUP($A4629,PairList!$A$2:$D$205,3,0),ESShip!$A$2:$A$99,0)),"")</f>
        <v/>
      </c>
      <c r="G4629" s="64">
        <v>0.25345030861052387</v>
      </c>
      <c r="H4629" s="67" t="str">
        <f>IF(INDEX(ApplicablePermutations!$B$3:$N$205,MATCH($A4629,ApplicablePermutations!$A$3:$A$205,0),MATCH($B4629,ApplicablePermutations!$B$2:$N$2,0))*INDEX(ApplicablePermutations!$Q$3:$S$205,MATCH($A4629,ApplicablePermutations!$P$3:$P$205,0),MATCH($C4629,ApplicablePermutations!$Q$2:$S$2,0))=1,"X","")</f>
        <v/>
      </c>
      <c r="I4629" s="64" t="str">
        <f t="shared" si="377"/>
        <v/>
      </c>
      <c r="J4629" s="64" t="str">
        <f t="shared" si="375"/>
        <v/>
      </c>
      <c r="K4629" s="64">
        <f t="shared" si="374"/>
        <v>0</v>
      </c>
      <c r="L4629" s="67" t="str">
        <f>IF(VLOOKUP($A4629,ApplicablePermutations!$U$3:$V$146,2,0)=1,"X","")</f>
        <v/>
      </c>
      <c r="M4629" t="str">
        <f t="shared" si="373"/>
        <v/>
      </c>
      <c r="N4629" s="64">
        <f t="shared" si="376"/>
        <v>0</v>
      </c>
    </row>
    <row r="4630" spans="1:14" x14ac:dyDescent="0.25">
      <c r="A4630" t="s">
        <v>470</v>
      </c>
      <c r="B4630" t="s">
        <v>335</v>
      </c>
      <c r="C4630" s="65" t="s">
        <v>485</v>
      </c>
      <c r="D4630" s="64">
        <f>IFERROR(INDEX('Feasibility Factor'!$D$5:$N$123,MATCH(VLOOKUP($A4630,PairList!$A$2:$D$205,2,0),'Feasibility Factor'!$C$5:$C$123,0),MATCH(VLOOKUP($B4630,PairList!$F$2:$I$14,2,0),'Feasibility Factor'!$D$3:$N$3,0)),"")</f>
        <v>1</v>
      </c>
      <c r="E4630" s="64">
        <v>0.19000000000000006</v>
      </c>
      <c r="F4630" s="64" t="str">
        <f>IFERROR(INDEX(ESShip!$C$2:$C$99,MATCH(VLOOKUP($A4630,PairList!$A$2:$D$205,3,0),ESShip!$A$2:$A$99,0)),"")</f>
        <v/>
      </c>
      <c r="G4630" s="64">
        <v>0.25345030861052387</v>
      </c>
      <c r="H4630" s="67" t="str">
        <f>IF(INDEX(ApplicablePermutations!$B$3:$N$205,MATCH($A4630,ApplicablePermutations!$A$3:$A$205,0),MATCH($B4630,ApplicablePermutations!$B$2:$N$2,0))*INDEX(ApplicablePermutations!$Q$3:$S$205,MATCH($A4630,ApplicablePermutations!$P$3:$P$205,0),MATCH($C4630,ApplicablePermutations!$Q$2:$S$2,0))=1,"X","")</f>
        <v>X</v>
      </c>
      <c r="I4630" s="64">
        <f t="shared" si="377"/>
        <v>0.19000000000000006</v>
      </c>
      <c r="J4630" s="64">
        <f t="shared" si="375"/>
        <v>0.25345030861052387</v>
      </c>
      <c r="K4630" s="64">
        <f t="shared" si="374"/>
        <v>0.14184444136400051</v>
      </c>
      <c r="L4630" s="67" t="str">
        <f>IF(VLOOKUP($A4630,ApplicablePermutations!$U$3:$V$146,2,0)=1,"X","")</f>
        <v/>
      </c>
      <c r="M4630" t="str">
        <f t="shared" si="373"/>
        <v/>
      </c>
      <c r="N4630" s="64">
        <f t="shared" si="376"/>
        <v>0.14184444136400051</v>
      </c>
    </row>
    <row r="4631" spans="1:14" x14ac:dyDescent="0.25">
      <c r="A4631" t="s">
        <v>470</v>
      </c>
      <c r="B4631" t="s">
        <v>100</v>
      </c>
      <c r="C4631" s="65" t="s">
        <v>485</v>
      </c>
      <c r="D4631" s="64">
        <f>IFERROR(INDEX('Feasibility Factor'!$D$5:$N$123,MATCH(VLOOKUP($A4631,PairList!$A$2:$D$205,2,0),'Feasibility Factor'!$C$5:$C$123,0),MATCH(VLOOKUP($B4631,PairList!$F$2:$I$14,2,0),'Feasibility Factor'!$D$3:$N$3,0)),"")</f>
        <v>1</v>
      </c>
      <c r="E4631" s="64">
        <v>0.19000000000000006</v>
      </c>
      <c r="F4631" s="64" t="str">
        <f>IFERROR(INDEX(ESShip!$C$2:$C$99,MATCH(VLOOKUP($A4631,PairList!$A$2:$D$205,3,0),ESShip!$A$2:$A$99,0)),"")</f>
        <v/>
      </c>
      <c r="G4631" s="64">
        <v>0.25345030861052387</v>
      </c>
      <c r="H4631" s="67" t="str">
        <f>IF(INDEX(ApplicablePermutations!$B$3:$N$205,MATCH($A4631,ApplicablePermutations!$A$3:$A$205,0),MATCH($B4631,ApplicablePermutations!$B$2:$N$2,0))*INDEX(ApplicablePermutations!$Q$3:$S$205,MATCH($A4631,ApplicablePermutations!$P$3:$P$205,0),MATCH($C4631,ApplicablePermutations!$Q$2:$S$2,0))=1,"X","")</f>
        <v/>
      </c>
      <c r="I4631" s="64" t="str">
        <f t="shared" si="377"/>
        <v/>
      </c>
      <c r="J4631" s="64" t="str">
        <f t="shared" si="375"/>
        <v/>
      </c>
      <c r="K4631" s="64">
        <f t="shared" si="374"/>
        <v>0</v>
      </c>
      <c r="L4631" s="67" t="str">
        <f>IF(VLOOKUP($A4631,ApplicablePermutations!$U$3:$V$146,2,0)=1,"X","")</f>
        <v/>
      </c>
      <c r="M4631" t="str">
        <f t="shared" si="373"/>
        <v/>
      </c>
      <c r="N4631" s="64">
        <f t="shared" si="376"/>
        <v>0</v>
      </c>
    </row>
    <row r="4632" spans="1:14" x14ac:dyDescent="0.25">
      <c r="A4632" t="s">
        <v>470</v>
      </c>
      <c r="B4632" t="s">
        <v>327</v>
      </c>
      <c r="C4632" s="65" t="s">
        <v>486</v>
      </c>
      <c r="D4632" s="64">
        <f>IFERROR(INDEX('Feasibility Factor'!$D$5:$N$123,MATCH(VLOOKUP($A4632,PairList!$A$2:$D$205,2,0),'Feasibility Factor'!$C$5:$C$123,0),MATCH(VLOOKUP($B4632,PairList!$F$2:$I$14,2,0),'Feasibility Factor'!$D$3:$N$3,0)),"")</f>
        <v>1</v>
      </c>
      <c r="E4632" s="64">
        <v>0.21375</v>
      </c>
      <c r="F4632" s="64" t="str">
        <f>IFERROR(INDEX(ESShip!$C$2:$C$99,MATCH(VLOOKUP($A4632,PairList!$A$2:$D$205,3,0),ESShip!$A$2:$A$99,0)),"")</f>
        <v/>
      </c>
      <c r="G4632" s="64">
        <v>0.25345030861052398</v>
      </c>
      <c r="H4632" s="67" t="str">
        <f>IF(INDEX(ApplicablePermutations!$B$3:$N$205,MATCH($A4632,ApplicablePermutations!$A$3:$A$205,0),MATCH($B4632,ApplicablePermutations!$B$2:$N$2,0))*INDEX(ApplicablePermutations!$Q$3:$S$205,MATCH($A4632,ApplicablePermutations!$P$3:$P$205,0),MATCH($C4632,ApplicablePermutations!$Q$2:$S$2,0))=1,"X","")</f>
        <v/>
      </c>
      <c r="I4632" s="64" t="str">
        <f t="shared" si="377"/>
        <v/>
      </c>
      <c r="J4632" s="64" t="str">
        <f t="shared" si="375"/>
        <v/>
      </c>
      <c r="K4632" s="64">
        <f t="shared" si="374"/>
        <v>0</v>
      </c>
      <c r="L4632" s="67" t="str">
        <f>IF(VLOOKUP($A4632,ApplicablePermutations!$U$3:$V$146,2,0)=1,"X","")</f>
        <v/>
      </c>
      <c r="M4632" t="str">
        <f t="shared" si="373"/>
        <v/>
      </c>
      <c r="N4632" s="64">
        <f t="shared" si="376"/>
        <v>0</v>
      </c>
    </row>
    <row r="4633" spans="1:14" x14ac:dyDescent="0.25">
      <c r="A4633" t="s">
        <v>470</v>
      </c>
      <c r="B4633" t="s">
        <v>328</v>
      </c>
      <c r="C4633" s="65" t="s">
        <v>486</v>
      </c>
      <c r="D4633" s="64">
        <f>IFERROR(INDEX('Feasibility Factor'!$D$5:$N$123,MATCH(VLOOKUP($A4633,PairList!$A$2:$D$205,2,0),'Feasibility Factor'!$C$5:$C$123,0),MATCH(VLOOKUP($B4633,PairList!$F$2:$I$14,2,0),'Feasibility Factor'!$D$3:$N$3,0)),"")</f>
        <v>1</v>
      </c>
      <c r="E4633" s="64">
        <v>0.19000000000000006</v>
      </c>
      <c r="F4633" s="64" t="str">
        <f>IFERROR(INDEX(ESShip!$C$2:$C$99,MATCH(VLOOKUP($A4633,PairList!$A$2:$D$205,3,0),ESShip!$A$2:$A$99,0)),"")</f>
        <v/>
      </c>
      <c r="G4633" s="64">
        <v>0.25345030861052387</v>
      </c>
      <c r="H4633" s="67" t="str">
        <f>IF(INDEX(ApplicablePermutations!$B$3:$N$205,MATCH($A4633,ApplicablePermutations!$A$3:$A$205,0),MATCH($B4633,ApplicablePermutations!$B$2:$N$2,0))*INDEX(ApplicablePermutations!$Q$3:$S$205,MATCH($A4633,ApplicablePermutations!$P$3:$P$205,0),MATCH($C4633,ApplicablePermutations!$Q$2:$S$2,0))=1,"X","")</f>
        <v>X</v>
      </c>
      <c r="I4633" s="64">
        <f t="shared" si="377"/>
        <v>0.19000000000000006</v>
      </c>
      <c r="J4633" s="64">
        <f t="shared" si="375"/>
        <v>0.25345030861052387</v>
      </c>
      <c r="K4633" s="64">
        <f t="shared" si="374"/>
        <v>0.14184444136400051</v>
      </c>
      <c r="L4633" s="67" t="str">
        <f>IF(VLOOKUP($A4633,ApplicablePermutations!$U$3:$V$146,2,0)=1,"X","")</f>
        <v/>
      </c>
      <c r="M4633" t="str">
        <f t="shared" si="373"/>
        <v/>
      </c>
      <c r="N4633" s="64">
        <f t="shared" si="376"/>
        <v>0.14184444136400051</v>
      </c>
    </row>
    <row r="4634" spans="1:14" x14ac:dyDescent="0.25">
      <c r="A4634" t="s">
        <v>470</v>
      </c>
      <c r="B4634" t="s">
        <v>239</v>
      </c>
      <c r="C4634" s="65" t="s">
        <v>486</v>
      </c>
      <c r="D4634" s="64">
        <f>IFERROR(INDEX('Feasibility Factor'!$D$5:$N$123,MATCH(VLOOKUP($A4634,PairList!$A$2:$D$205,2,0),'Feasibility Factor'!$C$5:$C$123,0),MATCH(VLOOKUP($B4634,PairList!$F$2:$I$14,2,0),'Feasibility Factor'!$D$3:$N$3,0)),"")</f>
        <v>1</v>
      </c>
      <c r="E4634" s="64">
        <v>0.19000000000000006</v>
      </c>
      <c r="F4634" s="64" t="str">
        <f>IFERROR(INDEX(ESShip!$C$2:$C$99,MATCH(VLOOKUP($A4634,PairList!$A$2:$D$205,3,0),ESShip!$A$2:$A$99,0)),"")</f>
        <v/>
      </c>
      <c r="G4634" s="64">
        <v>0.25345030861052387</v>
      </c>
      <c r="H4634" s="67" t="str">
        <f>IF(INDEX(ApplicablePermutations!$B$3:$N$205,MATCH($A4634,ApplicablePermutations!$A$3:$A$205,0),MATCH($B4634,ApplicablePermutations!$B$2:$N$2,0))*INDEX(ApplicablePermutations!$Q$3:$S$205,MATCH($A4634,ApplicablePermutations!$P$3:$P$205,0),MATCH($C4634,ApplicablePermutations!$Q$2:$S$2,0))=1,"X","")</f>
        <v/>
      </c>
      <c r="I4634" s="64" t="str">
        <f t="shared" si="377"/>
        <v/>
      </c>
      <c r="J4634" s="64" t="str">
        <f t="shared" si="375"/>
        <v/>
      </c>
      <c r="K4634" s="64">
        <f t="shared" si="374"/>
        <v>0</v>
      </c>
      <c r="L4634" s="67" t="str">
        <f>IF(VLOOKUP($A4634,ApplicablePermutations!$U$3:$V$146,2,0)=1,"X","")</f>
        <v/>
      </c>
      <c r="M4634" t="str">
        <f t="shared" ref="M4634:M4670" si="378">IF(L4634="X",1.2,"")</f>
        <v/>
      </c>
      <c r="N4634" s="64">
        <f t="shared" si="376"/>
        <v>0</v>
      </c>
    </row>
    <row r="4635" spans="1:14" x14ac:dyDescent="0.25">
      <c r="A4635" t="s">
        <v>470</v>
      </c>
      <c r="B4635" t="s">
        <v>329</v>
      </c>
      <c r="C4635" s="65" t="s">
        <v>486</v>
      </c>
      <c r="D4635" s="64">
        <f>IFERROR(INDEX('Feasibility Factor'!$D$5:$N$123,MATCH(VLOOKUP($A4635,PairList!$A$2:$D$205,2,0),'Feasibility Factor'!$C$5:$C$123,0),MATCH(VLOOKUP($B4635,PairList!$F$2:$I$14,2,0),'Feasibility Factor'!$D$3:$N$3,0)),"")</f>
        <v>1</v>
      </c>
      <c r="E4635" s="64">
        <v>0.19000000000000006</v>
      </c>
      <c r="F4635" s="64" t="str">
        <f>IFERROR(INDEX(ESShip!$C$2:$C$99,MATCH(VLOOKUP($A4635,PairList!$A$2:$D$205,3,0),ESShip!$A$2:$A$99,0)),"")</f>
        <v/>
      </c>
      <c r="G4635" s="64">
        <v>0.25345030861052387</v>
      </c>
      <c r="H4635" s="67" t="str">
        <f>IF(INDEX(ApplicablePermutations!$B$3:$N$205,MATCH($A4635,ApplicablePermutations!$A$3:$A$205,0),MATCH($B4635,ApplicablePermutations!$B$2:$N$2,0))*INDEX(ApplicablePermutations!$Q$3:$S$205,MATCH($A4635,ApplicablePermutations!$P$3:$P$205,0),MATCH($C4635,ApplicablePermutations!$Q$2:$S$2,0))=1,"X","")</f>
        <v>X</v>
      </c>
      <c r="I4635" s="64">
        <f t="shared" si="377"/>
        <v>0.19000000000000006</v>
      </c>
      <c r="J4635" s="64">
        <f t="shared" si="375"/>
        <v>0.25345030861052387</v>
      </c>
      <c r="K4635" s="64">
        <f t="shared" si="374"/>
        <v>0.14184444136400051</v>
      </c>
      <c r="L4635" s="67" t="str">
        <f>IF(VLOOKUP($A4635,ApplicablePermutations!$U$3:$V$146,2,0)=1,"X","")</f>
        <v/>
      </c>
      <c r="M4635" t="str">
        <f t="shared" si="378"/>
        <v/>
      </c>
      <c r="N4635" s="64">
        <f t="shared" si="376"/>
        <v>0.14184444136400051</v>
      </c>
    </row>
    <row r="4636" spans="1:14" x14ac:dyDescent="0.25">
      <c r="A4636" t="s">
        <v>470</v>
      </c>
      <c r="B4636" t="s">
        <v>330</v>
      </c>
      <c r="C4636" s="65" t="s">
        <v>486</v>
      </c>
      <c r="D4636" s="64">
        <f>IFERROR(INDEX('Feasibility Factor'!$D$5:$N$123,MATCH(VLOOKUP($A4636,PairList!$A$2:$D$205,2,0),'Feasibility Factor'!$C$5:$C$123,0),MATCH(VLOOKUP($B4636,PairList!$F$2:$I$14,2,0),'Feasibility Factor'!$D$3:$N$3,0)),"")</f>
        <v>1</v>
      </c>
      <c r="E4636" s="64">
        <v>0.21375</v>
      </c>
      <c r="F4636" s="64" t="str">
        <f>IFERROR(INDEX(ESShip!$C$2:$C$99,MATCH(VLOOKUP($A4636,PairList!$A$2:$D$205,3,0),ESShip!$A$2:$A$99,0)),"")</f>
        <v/>
      </c>
      <c r="G4636" s="64">
        <v>0.25345030861052398</v>
      </c>
      <c r="H4636" s="67" t="str">
        <f>IF(INDEX(ApplicablePermutations!$B$3:$N$205,MATCH($A4636,ApplicablePermutations!$A$3:$A$205,0),MATCH($B4636,ApplicablePermutations!$B$2:$N$2,0))*INDEX(ApplicablePermutations!$Q$3:$S$205,MATCH($A4636,ApplicablePermutations!$P$3:$P$205,0),MATCH($C4636,ApplicablePermutations!$Q$2:$S$2,0))=1,"X","")</f>
        <v>X</v>
      </c>
      <c r="I4636" s="64">
        <f t="shared" si="377"/>
        <v>0.21375</v>
      </c>
      <c r="J4636" s="64">
        <f t="shared" si="375"/>
        <v>0.25345030861052398</v>
      </c>
      <c r="K4636" s="64">
        <f t="shared" si="374"/>
        <v>0.1595749965345005</v>
      </c>
      <c r="L4636" s="67" t="str">
        <f>IF(VLOOKUP($A4636,ApplicablePermutations!$U$3:$V$146,2,0)=1,"X","")</f>
        <v/>
      </c>
      <c r="M4636" t="str">
        <f t="shared" si="378"/>
        <v/>
      </c>
      <c r="N4636" s="64">
        <f t="shared" si="376"/>
        <v>0.1595749965345005</v>
      </c>
    </row>
    <row r="4637" spans="1:14" x14ac:dyDescent="0.25">
      <c r="A4637" t="s">
        <v>470</v>
      </c>
      <c r="B4637" t="s">
        <v>331</v>
      </c>
      <c r="C4637" s="65" t="s">
        <v>486</v>
      </c>
      <c r="D4637" s="64">
        <f>IFERROR(INDEX('Feasibility Factor'!$D$5:$N$123,MATCH(VLOOKUP($A4637,PairList!$A$2:$D$205,2,0),'Feasibility Factor'!$C$5:$C$123,0),MATCH(VLOOKUP($B4637,PairList!$F$2:$I$14,2,0),'Feasibility Factor'!$D$3:$N$3,0)),"")</f>
        <v>1</v>
      </c>
      <c r="E4637" s="64">
        <v>0.21375</v>
      </c>
      <c r="F4637" s="64" t="str">
        <f>IFERROR(INDEX(ESShip!$C$2:$C$99,MATCH(VLOOKUP($A4637,PairList!$A$2:$D$205,3,0),ESShip!$A$2:$A$99,0)),"")</f>
        <v/>
      </c>
      <c r="G4637" s="64">
        <v>0.25345030861052398</v>
      </c>
      <c r="H4637" s="67" t="str">
        <f>IF(INDEX(ApplicablePermutations!$B$3:$N$205,MATCH($A4637,ApplicablePermutations!$A$3:$A$205,0),MATCH($B4637,ApplicablePermutations!$B$2:$N$2,0))*INDEX(ApplicablePermutations!$Q$3:$S$205,MATCH($A4637,ApplicablePermutations!$P$3:$P$205,0),MATCH($C4637,ApplicablePermutations!$Q$2:$S$2,0))=1,"X","")</f>
        <v>X</v>
      </c>
      <c r="I4637" s="64">
        <f t="shared" si="377"/>
        <v>0.21375</v>
      </c>
      <c r="J4637" s="64">
        <f t="shared" si="375"/>
        <v>0.25345030861052398</v>
      </c>
      <c r="K4637" s="64">
        <f t="shared" si="374"/>
        <v>0.1595749965345005</v>
      </c>
      <c r="L4637" s="67" t="str">
        <f>IF(VLOOKUP($A4637,ApplicablePermutations!$U$3:$V$146,2,0)=1,"X","")</f>
        <v/>
      </c>
      <c r="M4637" t="str">
        <f t="shared" si="378"/>
        <v/>
      </c>
      <c r="N4637" s="64">
        <f t="shared" si="376"/>
        <v>0.1595749965345005</v>
      </c>
    </row>
    <row r="4638" spans="1:14" x14ac:dyDescent="0.25">
      <c r="A4638" t="s">
        <v>470</v>
      </c>
      <c r="B4638" t="s">
        <v>332</v>
      </c>
      <c r="C4638" s="65" t="s">
        <v>486</v>
      </c>
      <c r="D4638" s="64">
        <f>IFERROR(INDEX('Feasibility Factor'!$D$5:$N$123,MATCH(VLOOKUP($A4638,PairList!$A$2:$D$205,2,0),'Feasibility Factor'!$C$5:$C$123,0),MATCH(VLOOKUP($B4638,PairList!$F$2:$I$14,2,0),'Feasibility Factor'!$D$3:$N$3,0)),"")</f>
        <v>1</v>
      </c>
      <c r="E4638" s="64">
        <v>0.19000000000000006</v>
      </c>
      <c r="F4638" s="64" t="str">
        <f>IFERROR(INDEX(ESShip!$C$2:$C$99,MATCH(VLOOKUP($A4638,PairList!$A$2:$D$205,3,0),ESShip!$A$2:$A$99,0)),"")</f>
        <v/>
      </c>
      <c r="G4638" s="64">
        <v>0.25345030861052387</v>
      </c>
      <c r="H4638" s="67" t="str">
        <f>IF(INDEX(ApplicablePermutations!$B$3:$N$205,MATCH($A4638,ApplicablePermutations!$A$3:$A$205,0),MATCH($B4638,ApplicablePermutations!$B$2:$N$2,0))*INDEX(ApplicablePermutations!$Q$3:$S$205,MATCH($A4638,ApplicablePermutations!$P$3:$P$205,0),MATCH($C4638,ApplicablePermutations!$Q$2:$S$2,0))=1,"X","")</f>
        <v/>
      </c>
      <c r="I4638" s="64" t="str">
        <f t="shared" si="377"/>
        <v/>
      </c>
      <c r="J4638" s="64" t="str">
        <f t="shared" si="375"/>
        <v/>
      </c>
      <c r="K4638" s="64">
        <f t="shared" si="374"/>
        <v>0</v>
      </c>
      <c r="L4638" s="67" t="str">
        <f>IF(VLOOKUP($A4638,ApplicablePermutations!$U$3:$V$146,2,0)=1,"X","")</f>
        <v/>
      </c>
      <c r="M4638" t="str">
        <f t="shared" si="378"/>
        <v/>
      </c>
      <c r="N4638" s="64">
        <f t="shared" si="376"/>
        <v>0</v>
      </c>
    </row>
    <row r="4639" spans="1:14" x14ac:dyDescent="0.25">
      <c r="A4639" t="s">
        <v>470</v>
      </c>
      <c r="B4639" t="s">
        <v>243</v>
      </c>
      <c r="C4639" s="65" t="s">
        <v>486</v>
      </c>
      <c r="D4639" s="64">
        <f>IFERROR(INDEX('Feasibility Factor'!$D$5:$N$123,MATCH(VLOOKUP($A4639,PairList!$A$2:$D$205,2,0),'Feasibility Factor'!$C$5:$C$123,0),MATCH(VLOOKUP($B4639,PairList!$F$2:$I$14,2,0),'Feasibility Factor'!$D$3:$N$3,0)),"")</f>
        <v>1</v>
      </c>
      <c r="E4639" s="64">
        <v>0.19000000000000006</v>
      </c>
      <c r="F4639" s="64" t="str">
        <f>IFERROR(INDEX(ESShip!$C$2:$C$99,MATCH(VLOOKUP($A4639,PairList!$A$2:$D$205,3,0),ESShip!$A$2:$A$99,0)),"")</f>
        <v/>
      </c>
      <c r="G4639" s="64">
        <v>0.25345030861052387</v>
      </c>
      <c r="H4639" s="67" t="str">
        <f>IF(INDEX(ApplicablePermutations!$B$3:$N$205,MATCH($A4639,ApplicablePermutations!$A$3:$A$205,0),MATCH($B4639,ApplicablePermutations!$B$2:$N$2,0))*INDEX(ApplicablePermutations!$Q$3:$S$205,MATCH($A4639,ApplicablePermutations!$P$3:$P$205,0),MATCH($C4639,ApplicablePermutations!$Q$2:$S$2,0))=1,"X","")</f>
        <v/>
      </c>
      <c r="I4639" s="64" t="str">
        <f t="shared" si="377"/>
        <v/>
      </c>
      <c r="J4639" s="64" t="str">
        <f t="shared" si="375"/>
        <v/>
      </c>
      <c r="K4639" s="64">
        <f t="shared" si="374"/>
        <v>0</v>
      </c>
      <c r="L4639" s="67" t="str">
        <f>IF(VLOOKUP($A4639,ApplicablePermutations!$U$3:$V$146,2,0)=1,"X","")</f>
        <v/>
      </c>
      <c r="M4639" t="str">
        <f t="shared" si="378"/>
        <v/>
      </c>
      <c r="N4639" s="64">
        <f t="shared" si="376"/>
        <v>0</v>
      </c>
    </row>
    <row r="4640" spans="1:14" x14ac:dyDescent="0.25">
      <c r="A4640" t="s">
        <v>470</v>
      </c>
      <c r="B4640" t="s">
        <v>333</v>
      </c>
      <c r="C4640" s="65" t="s">
        <v>486</v>
      </c>
      <c r="D4640" s="64">
        <f>IFERROR(INDEX('Feasibility Factor'!$D$5:$N$123,MATCH(VLOOKUP($A4640,PairList!$A$2:$D$205,2,0),'Feasibility Factor'!$C$5:$C$123,0),MATCH(VLOOKUP($B4640,PairList!$F$2:$I$14,2,0),'Feasibility Factor'!$D$3:$N$3,0)),"")</f>
        <v>1</v>
      </c>
      <c r="E4640" s="64">
        <v>0.21375</v>
      </c>
      <c r="F4640" s="64" t="str">
        <f>IFERROR(INDEX(ESShip!$C$2:$C$99,MATCH(VLOOKUP($A4640,PairList!$A$2:$D$205,3,0),ESShip!$A$2:$A$99,0)),"")</f>
        <v/>
      </c>
      <c r="G4640" s="64">
        <v>0.25345030861052398</v>
      </c>
      <c r="H4640" s="67" t="str">
        <f>IF(INDEX(ApplicablePermutations!$B$3:$N$205,MATCH($A4640,ApplicablePermutations!$A$3:$A$205,0),MATCH($B4640,ApplicablePermutations!$B$2:$N$2,0))*INDEX(ApplicablePermutations!$Q$3:$S$205,MATCH($A4640,ApplicablePermutations!$P$3:$P$205,0),MATCH($C4640,ApplicablePermutations!$Q$2:$S$2,0))=1,"X","")</f>
        <v>X</v>
      </c>
      <c r="I4640" s="64">
        <f t="shared" si="377"/>
        <v>0.21375</v>
      </c>
      <c r="J4640" s="64">
        <f t="shared" si="375"/>
        <v>0.25345030861052398</v>
      </c>
      <c r="K4640" s="64">
        <f t="shared" si="374"/>
        <v>0.1595749965345005</v>
      </c>
      <c r="L4640" s="67" t="str">
        <f>IF(VLOOKUP($A4640,ApplicablePermutations!$U$3:$V$146,2,0)=1,"X","")</f>
        <v/>
      </c>
      <c r="M4640" t="str">
        <f t="shared" si="378"/>
        <v/>
      </c>
      <c r="N4640" s="64">
        <f t="shared" si="376"/>
        <v>0.1595749965345005</v>
      </c>
    </row>
    <row r="4641" spans="1:14" x14ac:dyDescent="0.25">
      <c r="A4641" t="s">
        <v>470</v>
      </c>
      <c r="B4641" t="s">
        <v>334</v>
      </c>
      <c r="C4641" s="65" t="s">
        <v>486</v>
      </c>
      <c r="D4641" s="64">
        <f>IFERROR(INDEX('Feasibility Factor'!$D$5:$N$123,MATCH(VLOOKUP($A4641,PairList!$A$2:$D$205,2,0),'Feasibility Factor'!$C$5:$C$123,0),MATCH(VLOOKUP($B4641,PairList!$F$2:$I$14,2,0),'Feasibility Factor'!$D$3:$N$3,0)),"")</f>
        <v>1</v>
      </c>
      <c r="E4641" s="64">
        <v>0.19000000000000006</v>
      </c>
      <c r="F4641" s="64" t="str">
        <f>IFERROR(INDEX(ESShip!$C$2:$C$99,MATCH(VLOOKUP($A4641,PairList!$A$2:$D$205,3,0),ESShip!$A$2:$A$99,0)),"")</f>
        <v/>
      </c>
      <c r="G4641" s="64">
        <v>0.25345030861052387</v>
      </c>
      <c r="H4641" s="67" t="str">
        <f>IF(INDEX(ApplicablePermutations!$B$3:$N$205,MATCH($A4641,ApplicablePermutations!$A$3:$A$205,0),MATCH($B4641,ApplicablePermutations!$B$2:$N$2,0))*INDEX(ApplicablePermutations!$Q$3:$S$205,MATCH($A4641,ApplicablePermutations!$P$3:$P$205,0),MATCH($C4641,ApplicablePermutations!$Q$2:$S$2,0))=1,"X","")</f>
        <v/>
      </c>
      <c r="I4641" s="64" t="str">
        <f t="shared" si="377"/>
        <v/>
      </c>
      <c r="J4641" s="64" t="str">
        <f t="shared" si="375"/>
        <v/>
      </c>
      <c r="K4641" s="64">
        <f t="shared" si="374"/>
        <v>0</v>
      </c>
      <c r="L4641" s="67" t="str">
        <f>IF(VLOOKUP($A4641,ApplicablePermutations!$U$3:$V$146,2,0)=1,"X","")</f>
        <v/>
      </c>
      <c r="M4641" t="str">
        <f t="shared" si="378"/>
        <v/>
      </c>
      <c r="N4641" s="64">
        <f t="shared" si="376"/>
        <v>0</v>
      </c>
    </row>
    <row r="4642" spans="1:14" x14ac:dyDescent="0.25">
      <c r="A4642" t="s">
        <v>470</v>
      </c>
      <c r="B4642" t="s">
        <v>94</v>
      </c>
      <c r="C4642" s="65" t="s">
        <v>486</v>
      </c>
      <c r="D4642" s="64">
        <f>IFERROR(INDEX('Feasibility Factor'!$D$5:$N$123,MATCH(VLOOKUP($A4642,PairList!$A$2:$D$205,2,0),'Feasibility Factor'!$C$5:$C$123,0),MATCH(VLOOKUP($B4642,PairList!$F$2:$I$14,2,0),'Feasibility Factor'!$D$3:$N$3,0)),"")</f>
        <v>1</v>
      </c>
      <c r="E4642" s="64">
        <v>0.19000000000000006</v>
      </c>
      <c r="F4642" s="64" t="str">
        <f>IFERROR(INDEX(ESShip!$C$2:$C$99,MATCH(VLOOKUP($A4642,PairList!$A$2:$D$205,3,0),ESShip!$A$2:$A$99,0)),"")</f>
        <v/>
      </c>
      <c r="G4642" s="64">
        <v>0.25345030861052387</v>
      </c>
      <c r="H4642" s="67" t="str">
        <f>IF(INDEX(ApplicablePermutations!$B$3:$N$205,MATCH($A4642,ApplicablePermutations!$A$3:$A$205,0),MATCH($B4642,ApplicablePermutations!$B$2:$N$2,0))*INDEX(ApplicablePermutations!$Q$3:$S$205,MATCH($A4642,ApplicablePermutations!$P$3:$P$205,0),MATCH($C4642,ApplicablePermutations!$Q$2:$S$2,0))=1,"X","")</f>
        <v/>
      </c>
      <c r="I4642" s="64" t="str">
        <f t="shared" si="377"/>
        <v/>
      </c>
      <c r="J4642" s="64" t="str">
        <f t="shared" si="375"/>
        <v/>
      </c>
      <c r="K4642" s="64">
        <f t="shared" si="374"/>
        <v>0</v>
      </c>
      <c r="L4642" s="67" t="str">
        <f>IF(VLOOKUP($A4642,ApplicablePermutations!$U$3:$V$146,2,0)=1,"X","")</f>
        <v/>
      </c>
      <c r="M4642" t="str">
        <f t="shared" si="378"/>
        <v/>
      </c>
      <c r="N4642" s="64">
        <f t="shared" si="376"/>
        <v>0</v>
      </c>
    </row>
    <row r="4643" spans="1:14" x14ac:dyDescent="0.25">
      <c r="A4643" t="s">
        <v>470</v>
      </c>
      <c r="B4643" t="s">
        <v>335</v>
      </c>
      <c r="C4643" s="65" t="s">
        <v>486</v>
      </c>
      <c r="D4643" s="64">
        <f>IFERROR(INDEX('Feasibility Factor'!$D$5:$N$123,MATCH(VLOOKUP($A4643,PairList!$A$2:$D$205,2,0),'Feasibility Factor'!$C$5:$C$123,0),MATCH(VLOOKUP($B4643,PairList!$F$2:$I$14,2,0),'Feasibility Factor'!$D$3:$N$3,0)),"")</f>
        <v>1</v>
      </c>
      <c r="E4643" s="64">
        <v>0.19000000000000006</v>
      </c>
      <c r="F4643" s="64" t="str">
        <f>IFERROR(INDEX(ESShip!$C$2:$C$99,MATCH(VLOOKUP($A4643,PairList!$A$2:$D$205,3,0),ESShip!$A$2:$A$99,0)),"")</f>
        <v/>
      </c>
      <c r="G4643" s="64">
        <v>0.25345030861052387</v>
      </c>
      <c r="H4643" s="67" t="str">
        <f>IF(INDEX(ApplicablePermutations!$B$3:$N$205,MATCH($A4643,ApplicablePermutations!$A$3:$A$205,0),MATCH($B4643,ApplicablePermutations!$B$2:$N$2,0))*INDEX(ApplicablePermutations!$Q$3:$S$205,MATCH($A4643,ApplicablePermutations!$P$3:$P$205,0),MATCH($C4643,ApplicablePermutations!$Q$2:$S$2,0))=1,"X","")</f>
        <v>X</v>
      </c>
      <c r="I4643" s="64">
        <f t="shared" si="377"/>
        <v>0.19000000000000006</v>
      </c>
      <c r="J4643" s="64">
        <f t="shared" si="375"/>
        <v>0.25345030861052387</v>
      </c>
      <c r="K4643" s="64">
        <f t="shared" si="374"/>
        <v>0.14184444136400051</v>
      </c>
      <c r="L4643" s="67" t="str">
        <f>IF(VLOOKUP($A4643,ApplicablePermutations!$U$3:$V$146,2,0)=1,"X","")</f>
        <v/>
      </c>
      <c r="M4643" t="str">
        <f t="shared" si="378"/>
        <v/>
      </c>
      <c r="N4643" s="64">
        <f t="shared" si="376"/>
        <v>0.14184444136400051</v>
      </c>
    </row>
    <row r="4644" spans="1:14" x14ac:dyDescent="0.25">
      <c r="A4644" t="s">
        <v>470</v>
      </c>
      <c r="B4644" t="s">
        <v>100</v>
      </c>
      <c r="C4644" s="65" t="s">
        <v>486</v>
      </c>
      <c r="D4644" s="64">
        <f>IFERROR(INDEX('Feasibility Factor'!$D$5:$N$123,MATCH(VLOOKUP($A4644,PairList!$A$2:$D$205,2,0),'Feasibility Factor'!$C$5:$C$123,0),MATCH(VLOOKUP($B4644,PairList!$F$2:$I$14,2,0),'Feasibility Factor'!$D$3:$N$3,0)),"")</f>
        <v>1</v>
      </c>
      <c r="E4644" s="64">
        <v>0.19000000000000006</v>
      </c>
      <c r="F4644" s="64" t="str">
        <f>IFERROR(INDEX(ESShip!$C$2:$C$99,MATCH(VLOOKUP($A4644,PairList!$A$2:$D$205,3,0),ESShip!$A$2:$A$99,0)),"")</f>
        <v/>
      </c>
      <c r="G4644" s="64">
        <v>0.25345030861052387</v>
      </c>
      <c r="H4644" s="67" t="str">
        <f>IF(INDEX(ApplicablePermutations!$B$3:$N$205,MATCH($A4644,ApplicablePermutations!$A$3:$A$205,0),MATCH($B4644,ApplicablePermutations!$B$2:$N$2,0))*INDEX(ApplicablePermutations!$Q$3:$S$205,MATCH($A4644,ApplicablePermutations!$P$3:$P$205,0),MATCH($C4644,ApplicablePermutations!$Q$2:$S$2,0))=1,"X","")</f>
        <v/>
      </c>
      <c r="I4644" s="64" t="str">
        <f t="shared" si="377"/>
        <v/>
      </c>
      <c r="J4644" s="64" t="str">
        <f t="shared" si="375"/>
        <v/>
      </c>
      <c r="K4644" s="64">
        <f t="shared" si="374"/>
        <v>0</v>
      </c>
      <c r="L4644" s="67" t="str">
        <f>IF(VLOOKUP($A4644,ApplicablePermutations!$U$3:$V$146,2,0)=1,"X","")</f>
        <v/>
      </c>
      <c r="M4644" t="str">
        <f t="shared" si="378"/>
        <v/>
      </c>
      <c r="N4644" s="64">
        <f t="shared" si="376"/>
        <v>0</v>
      </c>
    </row>
    <row r="4645" spans="1:14" x14ac:dyDescent="0.25">
      <c r="A4645" t="s">
        <v>395</v>
      </c>
      <c r="B4645" t="s">
        <v>327</v>
      </c>
      <c r="C4645" s="65" t="s">
        <v>485</v>
      </c>
      <c r="D4645" s="64" t="str">
        <f>IFERROR(INDEX('Feasibility Factor'!$D$5:$N$123,MATCH(VLOOKUP($A4645,PairList!$A$2:$D$205,2,0),'Feasibility Factor'!$C$5:$C$123,0),MATCH(VLOOKUP($B4645,PairList!$F$2:$I$14,2,0),'Feasibility Factor'!$D$3:$N$3,0)),"")</f>
        <v/>
      </c>
      <c r="E4645" s="64">
        <v>0</v>
      </c>
      <c r="F4645" s="64" t="str">
        <f>IFERROR(INDEX(ESShip!$C$2:$C$99,MATCH(VLOOKUP($A4645,PairList!$A$2:$D$205,3,0),ESShip!$A$2:$A$99,0)),"")</f>
        <v/>
      </c>
      <c r="G4645" s="64">
        <v>0.6018401645922794</v>
      </c>
      <c r="H4645" s="67" t="str">
        <f>IF(INDEX(ApplicablePermutations!$B$3:$N$205,MATCH($A4645,ApplicablePermutations!$A$3:$A$205,0),MATCH($B4645,ApplicablePermutations!$B$2:$N$2,0))*INDEX(ApplicablePermutations!$Q$3:$S$205,MATCH($A4645,ApplicablePermutations!$P$3:$P$205,0),MATCH($C4645,ApplicablePermutations!$Q$2:$S$2,0))=1,"X","")</f>
        <v>X</v>
      </c>
      <c r="I4645" s="64">
        <f t="shared" si="377"/>
        <v>0.55227272727272725</v>
      </c>
      <c r="J4645" s="64">
        <f t="shared" si="375"/>
        <v>0.6018401645922794</v>
      </c>
      <c r="K4645" s="64">
        <f t="shared" ref="K4645:K4670" si="379">IF(H4645="X",I4645*(1-J4645),0)</f>
        <v>0.21989281819108206</v>
      </c>
      <c r="L4645" s="67" t="str">
        <f>IF(VLOOKUP($A4645,ApplicablePermutations!$U$3:$V$146,2,0)=1,"X","")</f>
        <v/>
      </c>
      <c r="M4645" t="str">
        <f t="shared" si="378"/>
        <v/>
      </c>
      <c r="N4645" s="64">
        <f t="shared" si="376"/>
        <v>0.21989281819108206</v>
      </c>
    </row>
    <row r="4646" spans="1:14" x14ac:dyDescent="0.25">
      <c r="A4646" t="s">
        <v>395</v>
      </c>
      <c r="B4646" t="s">
        <v>328</v>
      </c>
      <c r="C4646" s="65" t="s">
        <v>485</v>
      </c>
      <c r="D4646" s="64" t="str">
        <f>IFERROR(INDEX('Feasibility Factor'!$D$5:$N$123,MATCH(VLOOKUP($A4646,PairList!$A$2:$D$205,2,0),'Feasibility Factor'!$C$5:$C$123,0),MATCH(VLOOKUP($B4646,PairList!$F$2:$I$14,2,0),'Feasibility Factor'!$D$3:$N$3,0)),"")</f>
        <v/>
      </c>
      <c r="E4646" s="64">
        <v>0</v>
      </c>
      <c r="F4646" s="64" t="str">
        <f>IFERROR(INDEX(ESShip!$C$2:$C$99,MATCH(VLOOKUP($A4646,PairList!$A$2:$D$205,3,0),ESShip!$A$2:$A$99,0)),"")</f>
        <v/>
      </c>
      <c r="G4646" s="64">
        <v>0.6018401645922794</v>
      </c>
      <c r="H4646" s="67" t="str">
        <f>IF(INDEX(ApplicablePermutations!$B$3:$N$205,MATCH($A4646,ApplicablePermutations!$A$3:$A$205,0),MATCH($B4646,ApplicablePermutations!$B$2:$N$2,0))*INDEX(ApplicablePermutations!$Q$3:$S$205,MATCH($A4646,ApplicablePermutations!$P$3:$P$205,0),MATCH($C4646,ApplicablePermutations!$Q$2:$S$2,0))=1,"X","")</f>
        <v>X</v>
      </c>
      <c r="I4646" s="64">
        <f t="shared" si="377"/>
        <v>0.55227272727272725</v>
      </c>
      <c r="J4646" s="64">
        <f t="shared" si="375"/>
        <v>0.6018401645922794</v>
      </c>
      <c r="K4646" s="64">
        <f t="shared" si="379"/>
        <v>0.21989281819108206</v>
      </c>
      <c r="L4646" s="67" t="str">
        <f>IF(VLOOKUP($A4646,ApplicablePermutations!$U$3:$V$146,2,0)=1,"X","")</f>
        <v/>
      </c>
      <c r="M4646" t="str">
        <f t="shared" si="378"/>
        <v/>
      </c>
      <c r="N4646" s="64">
        <f t="shared" si="376"/>
        <v>0.21989281819108206</v>
      </c>
    </row>
    <row r="4647" spans="1:14" x14ac:dyDescent="0.25">
      <c r="A4647" t="s">
        <v>395</v>
      </c>
      <c r="B4647" t="s">
        <v>239</v>
      </c>
      <c r="C4647" s="65" t="s">
        <v>485</v>
      </c>
      <c r="D4647" s="64" t="str">
        <f>IFERROR(INDEX('Feasibility Factor'!$D$5:$N$123,MATCH(VLOOKUP($A4647,PairList!$A$2:$D$205,2,0),'Feasibility Factor'!$C$5:$C$123,0),MATCH(VLOOKUP($B4647,PairList!$F$2:$I$14,2,0),'Feasibility Factor'!$D$3:$N$3,0)),"")</f>
        <v/>
      </c>
      <c r="E4647" s="64">
        <v>0</v>
      </c>
      <c r="F4647" s="64" t="str">
        <f>IFERROR(INDEX(ESShip!$C$2:$C$99,MATCH(VLOOKUP($A4647,PairList!$A$2:$D$205,3,0),ESShip!$A$2:$A$99,0)),"")</f>
        <v/>
      </c>
      <c r="G4647" s="64">
        <v>0.6018401645922794</v>
      </c>
      <c r="H4647" s="67" t="str">
        <f>IF(INDEX(ApplicablePermutations!$B$3:$N$205,MATCH($A4647,ApplicablePermutations!$A$3:$A$205,0),MATCH($B4647,ApplicablePermutations!$B$2:$N$2,0))*INDEX(ApplicablePermutations!$Q$3:$S$205,MATCH($A4647,ApplicablePermutations!$P$3:$P$205,0),MATCH($C4647,ApplicablePermutations!$Q$2:$S$2,0))=1,"X","")</f>
        <v>X</v>
      </c>
      <c r="I4647" s="64">
        <f t="shared" si="377"/>
        <v>0.55227272727272725</v>
      </c>
      <c r="J4647" s="64">
        <f t="shared" si="375"/>
        <v>0.6018401645922794</v>
      </c>
      <c r="K4647" s="64">
        <f t="shared" si="379"/>
        <v>0.21989281819108206</v>
      </c>
      <c r="L4647" s="67" t="str">
        <f>IF(VLOOKUP($A4647,ApplicablePermutations!$U$3:$V$146,2,0)=1,"X","")</f>
        <v/>
      </c>
      <c r="M4647" t="str">
        <f t="shared" si="378"/>
        <v/>
      </c>
      <c r="N4647" s="64">
        <f t="shared" si="376"/>
        <v>0.21989281819108206</v>
      </c>
    </row>
    <row r="4648" spans="1:14" x14ac:dyDescent="0.25">
      <c r="A4648" t="s">
        <v>395</v>
      </c>
      <c r="B4648" t="s">
        <v>329</v>
      </c>
      <c r="C4648" s="65" t="s">
        <v>485</v>
      </c>
      <c r="D4648" s="64" t="str">
        <f>IFERROR(INDEX('Feasibility Factor'!$D$5:$N$123,MATCH(VLOOKUP($A4648,PairList!$A$2:$D$205,2,0),'Feasibility Factor'!$C$5:$C$123,0),MATCH(VLOOKUP($B4648,PairList!$F$2:$I$14,2,0),'Feasibility Factor'!$D$3:$N$3,0)),"")</f>
        <v/>
      </c>
      <c r="E4648" s="64">
        <v>0</v>
      </c>
      <c r="F4648" s="64" t="str">
        <f>IFERROR(INDEX(ESShip!$C$2:$C$99,MATCH(VLOOKUP($A4648,PairList!$A$2:$D$205,3,0),ESShip!$A$2:$A$99,0)),"")</f>
        <v/>
      </c>
      <c r="G4648" s="64">
        <v>0.6018401645922794</v>
      </c>
      <c r="H4648" s="67" t="str">
        <f>IF(INDEX(ApplicablePermutations!$B$3:$N$205,MATCH($A4648,ApplicablePermutations!$A$3:$A$205,0),MATCH($B4648,ApplicablePermutations!$B$2:$N$2,0))*INDEX(ApplicablePermutations!$Q$3:$S$205,MATCH($A4648,ApplicablePermutations!$P$3:$P$205,0),MATCH($C4648,ApplicablePermutations!$Q$2:$S$2,0))=1,"X","")</f>
        <v>X</v>
      </c>
      <c r="I4648" s="64">
        <f t="shared" si="377"/>
        <v>0.55227272727272725</v>
      </c>
      <c r="J4648" s="64">
        <f t="shared" si="375"/>
        <v>0.6018401645922794</v>
      </c>
      <c r="K4648" s="64">
        <f t="shared" si="379"/>
        <v>0.21989281819108206</v>
      </c>
      <c r="L4648" s="67" t="str">
        <f>IF(VLOOKUP($A4648,ApplicablePermutations!$U$3:$V$146,2,0)=1,"X","")</f>
        <v/>
      </c>
      <c r="M4648" t="str">
        <f t="shared" si="378"/>
        <v/>
      </c>
      <c r="N4648" s="64">
        <f t="shared" si="376"/>
        <v>0.21989281819108206</v>
      </c>
    </row>
    <row r="4649" spans="1:14" x14ac:dyDescent="0.25">
      <c r="A4649" t="s">
        <v>395</v>
      </c>
      <c r="B4649" t="s">
        <v>330</v>
      </c>
      <c r="C4649" s="65" t="s">
        <v>485</v>
      </c>
      <c r="D4649" s="64" t="str">
        <f>IFERROR(INDEX('Feasibility Factor'!$D$5:$N$123,MATCH(VLOOKUP($A4649,PairList!$A$2:$D$205,2,0),'Feasibility Factor'!$C$5:$C$123,0),MATCH(VLOOKUP($B4649,PairList!$F$2:$I$14,2,0),'Feasibility Factor'!$D$3:$N$3,0)),"")</f>
        <v/>
      </c>
      <c r="E4649" s="64">
        <v>0</v>
      </c>
      <c r="F4649" s="64" t="str">
        <f>IFERROR(INDEX(ESShip!$C$2:$C$99,MATCH(VLOOKUP($A4649,PairList!$A$2:$D$205,3,0),ESShip!$A$2:$A$99,0)),"")</f>
        <v/>
      </c>
      <c r="G4649" s="64">
        <v>0.6018401645922794</v>
      </c>
      <c r="H4649" s="67" t="str">
        <f>IF(INDEX(ApplicablePermutations!$B$3:$N$205,MATCH($A4649,ApplicablePermutations!$A$3:$A$205,0),MATCH($B4649,ApplicablePermutations!$B$2:$N$2,0))*INDEX(ApplicablePermutations!$Q$3:$S$205,MATCH($A4649,ApplicablePermutations!$P$3:$P$205,0),MATCH($C4649,ApplicablePermutations!$Q$2:$S$2,0))=1,"X","")</f>
        <v>X</v>
      </c>
      <c r="I4649" s="64">
        <f t="shared" si="377"/>
        <v>0.55227272727272725</v>
      </c>
      <c r="J4649" s="64">
        <f t="shared" si="375"/>
        <v>0.6018401645922794</v>
      </c>
      <c r="K4649" s="64">
        <f t="shared" si="379"/>
        <v>0.21989281819108206</v>
      </c>
      <c r="L4649" s="67" t="str">
        <f>IF(VLOOKUP($A4649,ApplicablePermutations!$U$3:$V$146,2,0)=1,"X","")</f>
        <v/>
      </c>
      <c r="M4649" t="str">
        <f t="shared" si="378"/>
        <v/>
      </c>
      <c r="N4649" s="64">
        <f t="shared" ref="N4649:N4670" si="380">IF($L4649="X",$K4649*$M4649,K4649)</f>
        <v>0.21989281819108206</v>
      </c>
    </row>
    <row r="4650" spans="1:14" x14ac:dyDescent="0.25">
      <c r="A4650" t="s">
        <v>395</v>
      </c>
      <c r="B4650" t="s">
        <v>331</v>
      </c>
      <c r="C4650" s="65" t="s">
        <v>485</v>
      </c>
      <c r="D4650" s="64" t="str">
        <f>IFERROR(INDEX('Feasibility Factor'!$D$5:$N$123,MATCH(VLOOKUP($A4650,PairList!$A$2:$D$205,2,0),'Feasibility Factor'!$C$5:$C$123,0),MATCH(VLOOKUP($B4650,PairList!$F$2:$I$14,2,0),'Feasibility Factor'!$D$3:$N$3,0)),"")</f>
        <v/>
      </c>
      <c r="E4650" s="64">
        <v>0</v>
      </c>
      <c r="F4650" s="64" t="str">
        <f>IFERROR(INDEX(ESShip!$C$2:$C$99,MATCH(VLOOKUP($A4650,PairList!$A$2:$D$205,3,0),ESShip!$A$2:$A$99,0)),"")</f>
        <v/>
      </c>
      <c r="G4650" s="64">
        <v>0.6018401645922794</v>
      </c>
      <c r="H4650" s="67" t="str">
        <f>IF(INDEX(ApplicablePermutations!$B$3:$N$205,MATCH($A4650,ApplicablePermutations!$A$3:$A$205,0),MATCH($B4650,ApplicablePermutations!$B$2:$N$2,0))*INDEX(ApplicablePermutations!$Q$3:$S$205,MATCH($A4650,ApplicablePermutations!$P$3:$P$205,0),MATCH($C4650,ApplicablePermutations!$Q$2:$S$2,0))=1,"X","")</f>
        <v>X</v>
      </c>
      <c r="I4650" s="64">
        <f t="shared" si="377"/>
        <v>0.55227272727272725</v>
      </c>
      <c r="J4650" s="64">
        <f t="shared" si="375"/>
        <v>0.6018401645922794</v>
      </c>
      <c r="K4650" s="64">
        <f t="shared" si="379"/>
        <v>0.21989281819108206</v>
      </c>
      <c r="L4650" s="67" t="str">
        <f>IF(VLOOKUP($A4650,ApplicablePermutations!$U$3:$V$146,2,0)=1,"X","")</f>
        <v/>
      </c>
      <c r="M4650" t="str">
        <f t="shared" si="378"/>
        <v/>
      </c>
      <c r="N4650" s="64">
        <f t="shared" si="380"/>
        <v>0.21989281819108206</v>
      </c>
    </row>
    <row r="4651" spans="1:14" x14ac:dyDescent="0.25">
      <c r="A4651" t="s">
        <v>395</v>
      </c>
      <c r="B4651" t="s">
        <v>332</v>
      </c>
      <c r="C4651" s="65" t="s">
        <v>485</v>
      </c>
      <c r="D4651" s="64" t="str">
        <f>IFERROR(INDEX('Feasibility Factor'!$D$5:$N$123,MATCH(VLOOKUP($A4651,PairList!$A$2:$D$205,2,0),'Feasibility Factor'!$C$5:$C$123,0),MATCH(VLOOKUP($B4651,PairList!$F$2:$I$14,2,0),'Feasibility Factor'!$D$3:$N$3,0)),"")</f>
        <v/>
      </c>
      <c r="E4651" s="64">
        <v>0</v>
      </c>
      <c r="F4651" s="64" t="str">
        <f>IFERROR(INDEX(ESShip!$C$2:$C$99,MATCH(VLOOKUP($A4651,PairList!$A$2:$D$205,3,0),ESShip!$A$2:$A$99,0)),"")</f>
        <v/>
      </c>
      <c r="G4651" s="64">
        <v>0.60184016459227929</v>
      </c>
      <c r="H4651" s="67" t="str">
        <f>IF(INDEX(ApplicablePermutations!$B$3:$N$205,MATCH($A4651,ApplicablePermutations!$A$3:$A$205,0),MATCH($B4651,ApplicablePermutations!$B$2:$N$2,0))*INDEX(ApplicablePermutations!$Q$3:$S$205,MATCH($A4651,ApplicablePermutations!$P$3:$P$205,0),MATCH($C4651,ApplicablePermutations!$Q$2:$S$2,0))=1,"X","")</f>
        <v>X</v>
      </c>
      <c r="I4651" s="64">
        <f t="shared" si="377"/>
        <v>0.55227272727272725</v>
      </c>
      <c r="J4651" s="64">
        <f t="shared" si="375"/>
        <v>0.60184016459227929</v>
      </c>
      <c r="K4651" s="64">
        <f t="shared" si="379"/>
        <v>0.21989281819108211</v>
      </c>
      <c r="L4651" s="67" t="str">
        <f>IF(VLOOKUP($A4651,ApplicablePermutations!$U$3:$V$146,2,0)=1,"X","")</f>
        <v/>
      </c>
      <c r="M4651" t="str">
        <f t="shared" si="378"/>
        <v/>
      </c>
      <c r="N4651" s="64">
        <f t="shared" si="380"/>
        <v>0.21989281819108211</v>
      </c>
    </row>
    <row r="4652" spans="1:14" x14ac:dyDescent="0.25">
      <c r="A4652" t="s">
        <v>395</v>
      </c>
      <c r="B4652" t="s">
        <v>243</v>
      </c>
      <c r="C4652" s="65" t="s">
        <v>485</v>
      </c>
      <c r="D4652" s="64" t="str">
        <f>IFERROR(INDEX('Feasibility Factor'!$D$5:$N$123,MATCH(VLOOKUP($A4652,PairList!$A$2:$D$205,2,0),'Feasibility Factor'!$C$5:$C$123,0),MATCH(VLOOKUP($B4652,PairList!$F$2:$I$14,2,0),'Feasibility Factor'!$D$3:$N$3,0)),"")</f>
        <v/>
      </c>
      <c r="E4652" s="64">
        <v>0.55227272727272725</v>
      </c>
      <c r="F4652" s="64" t="str">
        <f>IFERROR(INDEX(ESShip!$C$2:$C$99,MATCH(VLOOKUP($A4652,PairList!$A$2:$D$205,3,0),ESShip!$A$2:$A$99,0)),"")</f>
        <v/>
      </c>
      <c r="G4652" s="64">
        <v>0.60184016459227874</v>
      </c>
      <c r="H4652" s="67" t="str">
        <f>IF(INDEX(ApplicablePermutations!$B$3:$N$205,MATCH($A4652,ApplicablePermutations!$A$3:$A$205,0),MATCH($B4652,ApplicablePermutations!$B$2:$N$2,0))*INDEX(ApplicablePermutations!$Q$3:$S$205,MATCH($A4652,ApplicablePermutations!$P$3:$P$205,0),MATCH($C4652,ApplicablePermutations!$Q$2:$S$2,0))=1,"X","")</f>
        <v>X</v>
      </c>
      <c r="I4652" s="64">
        <f t="shared" si="377"/>
        <v>0.55227272727272725</v>
      </c>
      <c r="J4652" s="64">
        <f t="shared" si="375"/>
        <v>0.60184016459227874</v>
      </c>
      <c r="K4652" s="64">
        <f t="shared" si="379"/>
        <v>0.21989281819108242</v>
      </c>
      <c r="L4652" s="67" t="str">
        <f>IF(VLOOKUP($A4652,ApplicablePermutations!$U$3:$V$146,2,0)=1,"X","")</f>
        <v/>
      </c>
      <c r="M4652" t="str">
        <f t="shared" si="378"/>
        <v/>
      </c>
      <c r="N4652" s="64">
        <f t="shared" si="380"/>
        <v>0.21989281819108242</v>
      </c>
    </row>
    <row r="4653" spans="1:14" x14ac:dyDescent="0.25">
      <c r="A4653" t="s">
        <v>395</v>
      </c>
      <c r="B4653" t="s">
        <v>333</v>
      </c>
      <c r="C4653" s="65" t="s">
        <v>485</v>
      </c>
      <c r="D4653" s="64" t="str">
        <f>IFERROR(INDEX('Feasibility Factor'!$D$5:$N$123,MATCH(VLOOKUP($A4653,PairList!$A$2:$D$205,2,0),'Feasibility Factor'!$C$5:$C$123,0),MATCH(VLOOKUP($B4653,PairList!$F$2:$I$14,2,0),'Feasibility Factor'!$D$3:$N$3,0)),"")</f>
        <v/>
      </c>
      <c r="E4653" s="64">
        <v>0</v>
      </c>
      <c r="F4653" s="64" t="str">
        <f>IFERROR(INDEX(ESShip!$C$2:$C$99,MATCH(VLOOKUP($A4653,PairList!$A$2:$D$205,3,0),ESShip!$A$2:$A$99,0)),"")</f>
        <v/>
      </c>
      <c r="G4653" s="64">
        <v>0.6018401645922794</v>
      </c>
      <c r="H4653" s="67" t="str">
        <f>IF(INDEX(ApplicablePermutations!$B$3:$N$205,MATCH($A4653,ApplicablePermutations!$A$3:$A$205,0),MATCH($B4653,ApplicablePermutations!$B$2:$N$2,0))*INDEX(ApplicablePermutations!$Q$3:$S$205,MATCH($A4653,ApplicablePermutations!$P$3:$P$205,0),MATCH($C4653,ApplicablePermutations!$Q$2:$S$2,0))=1,"X","")</f>
        <v>X</v>
      </c>
      <c r="I4653" s="64">
        <f t="shared" si="377"/>
        <v>0.55227272727272725</v>
      </c>
      <c r="J4653" s="64">
        <f t="shared" si="375"/>
        <v>0.6018401645922794</v>
      </c>
      <c r="K4653" s="64">
        <f t="shared" si="379"/>
        <v>0.21989281819108206</v>
      </c>
      <c r="L4653" s="67" t="str">
        <f>IF(VLOOKUP($A4653,ApplicablePermutations!$U$3:$V$146,2,0)=1,"X","")</f>
        <v/>
      </c>
      <c r="M4653" t="str">
        <f t="shared" si="378"/>
        <v/>
      </c>
      <c r="N4653" s="64">
        <f t="shared" si="380"/>
        <v>0.21989281819108206</v>
      </c>
    </row>
    <row r="4654" spans="1:14" x14ac:dyDescent="0.25">
      <c r="A4654" t="s">
        <v>395</v>
      </c>
      <c r="B4654" t="s">
        <v>334</v>
      </c>
      <c r="C4654" s="65" t="s">
        <v>485</v>
      </c>
      <c r="D4654" s="64" t="str">
        <f>IFERROR(INDEX('Feasibility Factor'!$D$5:$N$123,MATCH(VLOOKUP($A4654,PairList!$A$2:$D$205,2,0),'Feasibility Factor'!$C$5:$C$123,0),MATCH(VLOOKUP($B4654,PairList!$F$2:$I$14,2,0),'Feasibility Factor'!$D$3:$N$3,0)),"")</f>
        <v/>
      </c>
      <c r="E4654" s="64">
        <v>0</v>
      </c>
      <c r="F4654" s="64" t="str">
        <f>IFERROR(INDEX(ESShip!$C$2:$C$99,MATCH(VLOOKUP($A4654,PairList!$A$2:$D$205,3,0),ESShip!$A$2:$A$99,0)),"")</f>
        <v/>
      </c>
      <c r="G4654" s="64">
        <v>0.6018401645922794</v>
      </c>
      <c r="H4654" s="67" t="str">
        <f>IF(INDEX(ApplicablePermutations!$B$3:$N$205,MATCH($A4654,ApplicablePermutations!$A$3:$A$205,0),MATCH($B4654,ApplicablePermutations!$B$2:$N$2,0))*INDEX(ApplicablePermutations!$Q$3:$S$205,MATCH($A4654,ApplicablePermutations!$P$3:$P$205,0),MATCH($C4654,ApplicablePermutations!$Q$2:$S$2,0))=1,"X","")</f>
        <v>X</v>
      </c>
      <c r="I4654" s="64">
        <f t="shared" si="377"/>
        <v>0.55227272727272725</v>
      </c>
      <c r="J4654" s="64">
        <f t="shared" si="375"/>
        <v>0.6018401645922794</v>
      </c>
      <c r="K4654" s="64">
        <f t="shared" si="379"/>
        <v>0.21989281819108206</v>
      </c>
      <c r="L4654" s="67" t="str">
        <f>IF(VLOOKUP($A4654,ApplicablePermutations!$U$3:$V$146,2,0)=1,"X","")</f>
        <v/>
      </c>
      <c r="M4654" t="str">
        <f t="shared" si="378"/>
        <v/>
      </c>
      <c r="N4654" s="64">
        <f t="shared" si="380"/>
        <v>0.21989281819108206</v>
      </c>
    </row>
    <row r="4655" spans="1:14" x14ac:dyDescent="0.25">
      <c r="A4655" t="s">
        <v>395</v>
      </c>
      <c r="B4655" t="s">
        <v>94</v>
      </c>
      <c r="C4655" s="65" t="s">
        <v>485</v>
      </c>
      <c r="D4655" s="64" t="str">
        <f>IFERROR(INDEX('Feasibility Factor'!$D$5:$N$123,MATCH(VLOOKUP($A4655,PairList!$A$2:$D$205,2,0),'Feasibility Factor'!$C$5:$C$123,0),MATCH(VLOOKUP($B4655,PairList!$F$2:$I$14,2,0),'Feasibility Factor'!$D$3:$N$3,0)),"")</f>
        <v/>
      </c>
      <c r="E4655" s="64">
        <v>0</v>
      </c>
      <c r="F4655" s="64" t="str">
        <f>IFERROR(INDEX(ESShip!$C$2:$C$99,MATCH(VLOOKUP($A4655,PairList!$A$2:$D$205,3,0),ESShip!$A$2:$A$99,0)),"")</f>
        <v/>
      </c>
      <c r="G4655" s="64">
        <v>0.6018401645922794</v>
      </c>
      <c r="H4655" s="67" t="str">
        <f>IF(INDEX(ApplicablePermutations!$B$3:$N$205,MATCH($A4655,ApplicablePermutations!$A$3:$A$205,0),MATCH($B4655,ApplicablePermutations!$B$2:$N$2,0))*INDEX(ApplicablePermutations!$Q$3:$S$205,MATCH($A4655,ApplicablePermutations!$P$3:$P$205,0),MATCH($C4655,ApplicablePermutations!$Q$2:$S$2,0))=1,"X","")</f>
        <v>X</v>
      </c>
      <c r="I4655" s="64">
        <f t="shared" si="377"/>
        <v>0.55227272727272725</v>
      </c>
      <c r="J4655" s="64">
        <f t="shared" si="375"/>
        <v>0.6018401645922794</v>
      </c>
      <c r="K4655" s="64">
        <f t="shared" si="379"/>
        <v>0.21989281819108206</v>
      </c>
      <c r="L4655" s="67" t="str">
        <f>IF(VLOOKUP($A4655,ApplicablePermutations!$U$3:$V$146,2,0)=1,"X","")</f>
        <v/>
      </c>
      <c r="M4655" t="str">
        <f t="shared" si="378"/>
        <v/>
      </c>
      <c r="N4655" s="64">
        <f t="shared" si="380"/>
        <v>0.21989281819108206</v>
      </c>
    </row>
    <row r="4656" spans="1:14" x14ac:dyDescent="0.25">
      <c r="A4656" t="s">
        <v>395</v>
      </c>
      <c r="B4656" t="s">
        <v>335</v>
      </c>
      <c r="C4656" s="65" t="s">
        <v>485</v>
      </c>
      <c r="D4656" s="64" t="str">
        <f>IFERROR(INDEX('Feasibility Factor'!$D$5:$N$123,MATCH(VLOOKUP($A4656,PairList!$A$2:$D$205,2,0),'Feasibility Factor'!$C$5:$C$123,0),MATCH(VLOOKUP($B4656,PairList!$F$2:$I$14,2,0),'Feasibility Factor'!$D$3:$N$3,0)),"")</f>
        <v/>
      </c>
      <c r="E4656" s="64">
        <v>0</v>
      </c>
      <c r="F4656" s="64" t="str">
        <f>IFERROR(INDEX(ESShip!$C$2:$C$99,MATCH(VLOOKUP($A4656,PairList!$A$2:$D$205,3,0),ESShip!$A$2:$A$99,0)),"")</f>
        <v/>
      </c>
      <c r="G4656" s="64">
        <v>0.6018401645922794</v>
      </c>
      <c r="H4656" s="67" t="str">
        <f>IF(INDEX(ApplicablePermutations!$B$3:$N$205,MATCH($A4656,ApplicablePermutations!$A$3:$A$205,0),MATCH($B4656,ApplicablePermutations!$B$2:$N$2,0))*INDEX(ApplicablePermutations!$Q$3:$S$205,MATCH($A4656,ApplicablePermutations!$P$3:$P$205,0),MATCH($C4656,ApplicablePermutations!$Q$2:$S$2,0))=1,"X","")</f>
        <v>X</v>
      </c>
      <c r="I4656" s="64">
        <f t="shared" si="377"/>
        <v>0.55227272727272725</v>
      </c>
      <c r="J4656" s="64">
        <f t="shared" si="375"/>
        <v>0.6018401645922794</v>
      </c>
      <c r="K4656" s="64">
        <f t="shared" si="379"/>
        <v>0.21989281819108206</v>
      </c>
      <c r="L4656" s="67" t="str">
        <f>IF(VLOOKUP($A4656,ApplicablePermutations!$U$3:$V$146,2,0)=1,"X","")</f>
        <v/>
      </c>
      <c r="M4656" t="str">
        <f t="shared" si="378"/>
        <v/>
      </c>
      <c r="N4656" s="64">
        <f t="shared" si="380"/>
        <v>0.21989281819108206</v>
      </c>
    </row>
    <row r="4657" spans="1:14" x14ac:dyDescent="0.25">
      <c r="A4657" t="s">
        <v>395</v>
      </c>
      <c r="B4657" t="s">
        <v>100</v>
      </c>
      <c r="C4657" s="65" t="s">
        <v>485</v>
      </c>
      <c r="D4657" s="64" t="str">
        <f>IFERROR(INDEX('Feasibility Factor'!$D$5:$N$123,MATCH(VLOOKUP($A4657,PairList!$A$2:$D$205,2,0),'Feasibility Factor'!$C$5:$C$123,0),MATCH(VLOOKUP($B4657,PairList!$F$2:$I$14,2,0),'Feasibility Factor'!$D$3:$N$3,0)),"")</f>
        <v/>
      </c>
      <c r="E4657" s="64">
        <v>0</v>
      </c>
      <c r="F4657" s="64" t="str">
        <f>IFERROR(INDEX(ESShip!$C$2:$C$99,MATCH(VLOOKUP($A4657,PairList!$A$2:$D$205,3,0),ESShip!$A$2:$A$99,0)),"")</f>
        <v/>
      </c>
      <c r="G4657" s="64">
        <v>0.6018401645922794</v>
      </c>
      <c r="H4657" s="67" t="str">
        <f>IF(INDEX(ApplicablePermutations!$B$3:$N$205,MATCH($A4657,ApplicablePermutations!$A$3:$A$205,0),MATCH($B4657,ApplicablePermutations!$B$2:$N$2,0))*INDEX(ApplicablePermutations!$Q$3:$S$205,MATCH($A4657,ApplicablePermutations!$P$3:$P$205,0),MATCH($C4657,ApplicablePermutations!$Q$2:$S$2,0))=1,"X","")</f>
        <v>X</v>
      </c>
      <c r="I4657" s="64">
        <f t="shared" si="377"/>
        <v>0.55227272727272725</v>
      </c>
      <c r="J4657" s="64">
        <f t="shared" si="375"/>
        <v>0.6018401645922794</v>
      </c>
      <c r="K4657" s="64">
        <f t="shared" si="379"/>
        <v>0.21989281819108206</v>
      </c>
      <c r="L4657" s="67" t="str">
        <f>IF(VLOOKUP($A4657,ApplicablePermutations!$U$3:$V$146,2,0)=1,"X","")</f>
        <v/>
      </c>
      <c r="M4657" t="str">
        <f t="shared" si="378"/>
        <v/>
      </c>
      <c r="N4657" s="64">
        <f t="shared" si="380"/>
        <v>0.21989281819108206</v>
      </c>
    </row>
    <row r="4658" spans="1:14" x14ac:dyDescent="0.25">
      <c r="A4658" t="s">
        <v>395</v>
      </c>
      <c r="B4658" t="s">
        <v>327</v>
      </c>
      <c r="C4658" s="65" t="s">
        <v>486</v>
      </c>
      <c r="D4658" s="64" t="str">
        <f>IFERROR(INDEX('Feasibility Factor'!$D$5:$N$123,MATCH(VLOOKUP($A4658,PairList!$A$2:$D$205,2,0),'Feasibility Factor'!$C$5:$C$123,0),MATCH(VLOOKUP($B4658,PairList!$F$2:$I$14,2,0),'Feasibility Factor'!$D$3:$N$3,0)),"")</f>
        <v/>
      </c>
      <c r="E4658" s="64">
        <v>0</v>
      </c>
      <c r="F4658" s="64" t="str">
        <f>IFERROR(INDEX(ESShip!$C$2:$C$99,MATCH(VLOOKUP($A4658,PairList!$A$2:$D$205,3,0),ESShip!$A$2:$A$99,0)),"")</f>
        <v/>
      </c>
      <c r="G4658" s="64">
        <v>0.60184016459227929</v>
      </c>
      <c r="H4658" s="67" t="str">
        <f>IF(INDEX(ApplicablePermutations!$B$3:$N$205,MATCH($A4658,ApplicablePermutations!$A$3:$A$205,0),MATCH($B4658,ApplicablePermutations!$B$2:$N$2,0))*INDEX(ApplicablePermutations!$Q$3:$S$205,MATCH($A4658,ApplicablePermutations!$P$3:$P$205,0),MATCH($C4658,ApplicablePermutations!$Q$2:$S$2,0))=1,"X","")</f>
        <v/>
      </c>
      <c r="I4658" s="64" t="str">
        <f t="shared" si="377"/>
        <v/>
      </c>
      <c r="J4658" s="64" t="str">
        <f t="shared" si="375"/>
        <v/>
      </c>
      <c r="K4658" s="64">
        <f t="shared" si="379"/>
        <v>0</v>
      </c>
      <c r="L4658" s="67" t="str">
        <f>IF(VLOOKUP($A4658,ApplicablePermutations!$U$3:$V$146,2,0)=1,"X","")</f>
        <v/>
      </c>
      <c r="M4658" t="str">
        <f t="shared" si="378"/>
        <v/>
      </c>
      <c r="N4658" s="64">
        <f t="shared" si="380"/>
        <v>0</v>
      </c>
    </row>
    <row r="4659" spans="1:14" x14ac:dyDescent="0.25">
      <c r="A4659" t="s">
        <v>395</v>
      </c>
      <c r="B4659" t="s">
        <v>328</v>
      </c>
      <c r="C4659" s="65" t="s">
        <v>486</v>
      </c>
      <c r="D4659" s="64" t="str">
        <f>IFERROR(INDEX('Feasibility Factor'!$D$5:$N$123,MATCH(VLOOKUP($A4659,PairList!$A$2:$D$205,2,0),'Feasibility Factor'!$C$5:$C$123,0),MATCH(VLOOKUP($B4659,PairList!$F$2:$I$14,2,0),'Feasibility Factor'!$D$3:$N$3,0)),"")</f>
        <v/>
      </c>
      <c r="E4659" s="64">
        <v>0</v>
      </c>
      <c r="F4659" s="64" t="str">
        <f>IFERROR(INDEX(ESShip!$C$2:$C$99,MATCH(VLOOKUP($A4659,PairList!$A$2:$D$205,3,0),ESShip!$A$2:$A$99,0)),"")</f>
        <v/>
      </c>
      <c r="G4659" s="64">
        <v>0.60184016459227929</v>
      </c>
      <c r="H4659" s="67" t="str">
        <f>IF(INDEX(ApplicablePermutations!$B$3:$N$205,MATCH($A4659,ApplicablePermutations!$A$3:$A$205,0),MATCH($B4659,ApplicablePermutations!$B$2:$N$2,0))*INDEX(ApplicablePermutations!$Q$3:$S$205,MATCH($A4659,ApplicablePermutations!$P$3:$P$205,0),MATCH($C4659,ApplicablePermutations!$Q$2:$S$2,0))=1,"X","")</f>
        <v/>
      </c>
      <c r="I4659" s="64" t="str">
        <f t="shared" si="377"/>
        <v/>
      </c>
      <c r="J4659" s="64" t="str">
        <f t="shared" si="375"/>
        <v/>
      </c>
      <c r="K4659" s="64">
        <f t="shared" si="379"/>
        <v>0</v>
      </c>
      <c r="L4659" s="67" t="str">
        <f>IF(VLOOKUP($A4659,ApplicablePermutations!$U$3:$V$146,2,0)=1,"X","")</f>
        <v/>
      </c>
      <c r="M4659" t="str">
        <f t="shared" si="378"/>
        <v/>
      </c>
      <c r="N4659" s="64">
        <f t="shared" si="380"/>
        <v>0</v>
      </c>
    </row>
    <row r="4660" spans="1:14" x14ac:dyDescent="0.25">
      <c r="A4660" t="s">
        <v>395</v>
      </c>
      <c r="B4660" t="s">
        <v>239</v>
      </c>
      <c r="C4660" s="65" t="s">
        <v>486</v>
      </c>
      <c r="D4660" s="64" t="str">
        <f>IFERROR(INDEX('Feasibility Factor'!$D$5:$N$123,MATCH(VLOOKUP($A4660,PairList!$A$2:$D$205,2,0),'Feasibility Factor'!$C$5:$C$123,0),MATCH(VLOOKUP($B4660,PairList!$F$2:$I$14,2,0),'Feasibility Factor'!$D$3:$N$3,0)),"")</f>
        <v/>
      </c>
      <c r="E4660" s="64">
        <v>0</v>
      </c>
      <c r="F4660" s="64" t="str">
        <f>IFERROR(INDEX(ESShip!$C$2:$C$99,MATCH(VLOOKUP($A4660,PairList!$A$2:$D$205,3,0),ESShip!$A$2:$A$99,0)),"")</f>
        <v/>
      </c>
      <c r="G4660" s="64">
        <v>0.60184016459227929</v>
      </c>
      <c r="H4660" s="67" t="str">
        <f>IF(INDEX(ApplicablePermutations!$B$3:$N$205,MATCH($A4660,ApplicablePermutations!$A$3:$A$205,0),MATCH($B4660,ApplicablePermutations!$B$2:$N$2,0))*INDEX(ApplicablePermutations!$Q$3:$S$205,MATCH($A4660,ApplicablePermutations!$P$3:$P$205,0),MATCH($C4660,ApplicablePermutations!$Q$2:$S$2,0))=1,"X","")</f>
        <v/>
      </c>
      <c r="I4660" s="64" t="str">
        <f t="shared" si="377"/>
        <v/>
      </c>
      <c r="J4660" s="64" t="str">
        <f t="shared" ref="J4660:J4670" si="381">IF(H4660="X",IF(F4660&lt;&gt;"",F4660,IF(G4660&lt;&gt;"",G4660,AVERAGEIFS($G$2:$G$13027,$A$2:$A$13027,$A4660,$C$2:$C$13027,$C4660))),"")</f>
        <v/>
      </c>
      <c r="K4660" s="64">
        <f t="shared" si="379"/>
        <v>0</v>
      </c>
      <c r="L4660" s="67" t="str">
        <f>IF(VLOOKUP($A4660,ApplicablePermutations!$U$3:$V$146,2,0)=1,"X","")</f>
        <v/>
      </c>
      <c r="M4660" t="str">
        <f t="shared" si="378"/>
        <v/>
      </c>
      <c r="N4660" s="64">
        <f t="shared" si="380"/>
        <v>0</v>
      </c>
    </row>
    <row r="4661" spans="1:14" x14ac:dyDescent="0.25">
      <c r="A4661" t="s">
        <v>395</v>
      </c>
      <c r="B4661" t="s">
        <v>329</v>
      </c>
      <c r="C4661" s="65" t="s">
        <v>486</v>
      </c>
      <c r="D4661" s="64" t="str">
        <f>IFERROR(INDEX('Feasibility Factor'!$D$5:$N$123,MATCH(VLOOKUP($A4661,PairList!$A$2:$D$205,2,0),'Feasibility Factor'!$C$5:$C$123,0),MATCH(VLOOKUP($B4661,PairList!$F$2:$I$14,2,0),'Feasibility Factor'!$D$3:$N$3,0)),"")</f>
        <v/>
      </c>
      <c r="E4661" s="64">
        <v>0</v>
      </c>
      <c r="F4661" s="64" t="str">
        <f>IFERROR(INDEX(ESShip!$C$2:$C$99,MATCH(VLOOKUP($A4661,PairList!$A$2:$D$205,3,0),ESShip!$A$2:$A$99,0)),"")</f>
        <v/>
      </c>
      <c r="G4661" s="64">
        <v>0.60184016459227929</v>
      </c>
      <c r="H4661" s="67" t="str">
        <f>IF(INDEX(ApplicablePermutations!$B$3:$N$205,MATCH($A4661,ApplicablePermutations!$A$3:$A$205,0),MATCH($B4661,ApplicablePermutations!$B$2:$N$2,0))*INDEX(ApplicablePermutations!$Q$3:$S$205,MATCH($A4661,ApplicablePermutations!$P$3:$P$205,0),MATCH($C4661,ApplicablePermutations!$Q$2:$S$2,0))=1,"X","")</f>
        <v/>
      </c>
      <c r="I4661" s="64" t="str">
        <f t="shared" si="377"/>
        <v/>
      </c>
      <c r="J4661" s="64" t="str">
        <f t="shared" si="381"/>
        <v/>
      </c>
      <c r="K4661" s="64">
        <f t="shared" si="379"/>
        <v>0</v>
      </c>
      <c r="L4661" s="67" t="str">
        <f>IF(VLOOKUP($A4661,ApplicablePermutations!$U$3:$V$146,2,0)=1,"X","")</f>
        <v/>
      </c>
      <c r="M4661" t="str">
        <f t="shared" si="378"/>
        <v/>
      </c>
      <c r="N4661" s="64">
        <f t="shared" si="380"/>
        <v>0</v>
      </c>
    </row>
    <row r="4662" spans="1:14" x14ac:dyDescent="0.25">
      <c r="A4662" t="s">
        <v>395</v>
      </c>
      <c r="B4662" t="s">
        <v>330</v>
      </c>
      <c r="C4662" s="65" t="s">
        <v>486</v>
      </c>
      <c r="D4662" s="64" t="str">
        <f>IFERROR(INDEX('Feasibility Factor'!$D$5:$N$123,MATCH(VLOOKUP($A4662,PairList!$A$2:$D$205,2,0),'Feasibility Factor'!$C$5:$C$123,0),MATCH(VLOOKUP($B4662,PairList!$F$2:$I$14,2,0),'Feasibility Factor'!$D$3:$N$3,0)),"")</f>
        <v/>
      </c>
      <c r="E4662" s="64">
        <v>0</v>
      </c>
      <c r="F4662" s="64" t="str">
        <f>IFERROR(INDEX(ESShip!$C$2:$C$99,MATCH(VLOOKUP($A4662,PairList!$A$2:$D$205,3,0),ESShip!$A$2:$A$99,0)),"")</f>
        <v/>
      </c>
      <c r="G4662" s="64">
        <v>0.60184016459227929</v>
      </c>
      <c r="H4662" s="67" t="str">
        <f>IF(INDEX(ApplicablePermutations!$B$3:$N$205,MATCH($A4662,ApplicablePermutations!$A$3:$A$205,0),MATCH($B4662,ApplicablePermutations!$B$2:$N$2,0))*INDEX(ApplicablePermutations!$Q$3:$S$205,MATCH($A4662,ApplicablePermutations!$P$3:$P$205,0),MATCH($C4662,ApplicablePermutations!$Q$2:$S$2,0))=1,"X","")</f>
        <v/>
      </c>
      <c r="I4662" s="64" t="str">
        <f t="shared" si="377"/>
        <v/>
      </c>
      <c r="J4662" s="64" t="str">
        <f t="shared" si="381"/>
        <v/>
      </c>
      <c r="K4662" s="64">
        <f t="shared" si="379"/>
        <v>0</v>
      </c>
      <c r="L4662" s="67" t="str">
        <f>IF(VLOOKUP($A4662,ApplicablePermutations!$U$3:$V$146,2,0)=1,"X","")</f>
        <v/>
      </c>
      <c r="M4662" t="str">
        <f t="shared" si="378"/>
        <v/>
      </c>
      <c r="N4662" s="64">
        <f t="shared" si="380"/>
        <v>0</v>
      </c>
    </row>
    <row r="4663" spans="1:14" x14ac:dyDescent="0.25">
      <c r="A4663" t="s">
        <v>395</v>
      </c>
      <c r="B4663" t="s">
        <v>331</v>
      </c>
      <c r="C4663" s="65" t="s">
        <v>486</v>
      </c>
      <c r="D4663" s="64" t="str">
        <f>IFERROR(INDEX('Feasibility Factor'!$D$5:$N$123,MATCH(VLOOKUP($A4663,PairList!$A$2:$D$205,2,0),'Feasibility Factor'!$C$5:$C$123,0),MATCH(VLOOKUP($B4663,PairList!$F$2:$I$14,2,0),'Feasibility Factor'!$D$3:$N$3,0)),"")</f>
        <v/>
      </c>
      <c r="E4663" s="64">
        <v>0</v>
      </c>
      <c r="F4663" s="64" t="str">
        <f>IFERROR(INDEX(ESShip!$C$2:$C$99,MATCH(VLOOKUP($A4663,PairList!$A$2:$D$205,3,0),ESShip!$A$2:$A$99,0)),"")</f>
        <v/>
      </c>
      <c r="G4663" s="64">
        <v>0.6018401645922794</v>
      </c>
      <c r="H4663" s="67" t="str">
        <f>IF(INDEX(ApplicablePermutations!$B$3:$N$205,MATCH($A4663,ApplicablePermutations!$A$3:$A$205,0),MATCH($B4663,ApplicablePermutations!$B$2:$N$2,0))*INDEX(ApplicablePermutations!$Q$3:$S$205,MATCH($A4663,ApplicablePermutations!$P$3:$P$205,0),MATCH($C4663,ApplicablePermutations!$Q$2:$S$2,0))=1,"X","")</f>
        <v/>
      </c>
      <c r="I4663" s="64" t="str">
        <f t="shared" si="377"/>
        <v/>
      </c>
      <c r="J4663" s="64" t="str">
        <f t="shared" si="381"/>
        <v/>
      </c>
      <c r="K4663" s="64">
        <f t="shared" si="379"/>
        <v>0</v>
      </c>
      <c r="L4663" s="67" t="str">
        <f>IF(VLOOKUP($A4663,ApplicablePermutations!$U$3:$V$146,2,0)=1,"X","")</f>
        <v/>
      </c>
      <c r="M4663" t="str">
        <f t="shared" si="378"/>
        <v/>
      </c>
      <c r="N4663" s="64">
        <f t="shared" si="380"/>
        <v>0</v>
      </c>
    </row>
    <row r="4664" spans="1:14" x14ac:dyDescent="0.25">
      <c r="A4664" t="s">
        <v>395</v>
      </c>
      <c r="B4664" t="s">
        <v>332</v>
      </c>
      <c r="C4664" s="65" t="s">
        <v>486</v>
      </c>
      <c r="D4664" s="64" t="str">
        <f>IFERROR(INDEX('Feasibility Factor'!$D$5:$N$123,MATCH(VLOOKUP($A4664,PairList!$A$2:$D$205,2,0),'Feasibility Factor'!$C$5:$C$123,0),MATCH(VLOOKUP($B4664,PairList!$F$2:$I$14,2,0),'Feasibility Factor'!$D$3:$N$3,0)),"")</f>
        <v/>
      </c>
      <c r="E4664" s="64">
        <v>0</v>
      </c>
      <c r="F4664" s="64" t="str">
        <f>IFERROR(INDEX(ESShip!$C$2:$C$99,MATCH(VLOOKUP($A4664,PairList!$A$2:$D$205,3,0),ESShip!$A$2:$A$99,0)),"")</f>
        <v/>
      </c>
      <c r="G4664" s="64">
        <v>0.60184016459227929</v>
      </c>
      <c r="H4664" s="67" t="str">
        <f>IF(INDEX(ApplicablePermutations!$B$3:$N$205,MATCH($A4664,ApplicablePermutations!$A$3:$A$205,0),MATCH($B4664,ApplicablePermutations!$B$2:$N$2,0))*INDEX(ApplicablePermutations!$Q$3:$S$205,MATCH($A4664,ApplicablePermutations!$P$3:$P$205,0),MATCH($C4664,ApplicablePermutations!$Q$2:$S$2,0))=1,"X","")</f>
        <v/>
      </c>
      <c r="I4664" s="64" t="str">
        <f t="shared" si="377"/>
        <v/>
      </c>
      <c r="J4664" s="64" t="str">
        <f t="shared" si="381"/>
        <v/>
      </c>
      <c r="K4664" s="64">
        <f t="shared" si="379"/>
        <v>0</v>
      </c>
      <c r="L4664" s="67" t="str">
        <f>IF(VLOOKUP($A4664,ApplicablePermutations!$U$3:$V$146,2,0)=1,"X","")</f>
        <v/>
      </c>
      <c r="M4664" t="str">
        <f t="shared" si="378"/>
        <v/>
      </c>
      <c r="N4664" s="64">
        <f t="shared" si="380"/>
        <v>0</v>
      </c>
    </row>
    <row r="4665" spans="1:14" x14ac:dyDescent="0.25">
      <c r="A4665" t="s">
        <v>395</v>
      </c>
      <c r="B4665" t="s">
        <v>243</v>
      </c>
      <c r="C4665" s="65" t="s">
        <v>486</v>
      </c>
      <c r="D4665" s="64" t="str">
        <f>IFERROR(INDEX('Feasibility Factor'!$D$5:$N$123,MATCH(VLOOKUP($A4665,PairList!$A$2:$D$205,2,0),'Feasibility Factor'!$C$5:$C$123,0),MATCH(VLOOKUP($B4665,PairList!$F$2:$I$14,2,0),'Feasibility Factor'!$D$3:$N$3,0)),"")</f>
        <v/>
      </c>
      <c r="E4665" s="64">
        <v>0.55227272727272725</v>
      </c>
      <c r="F4665" s="64" t="str">
        <f>IFERROR(INDEX(ESShip!$C$2:$C$99,MATCH(VLOOKUP($A4665,PairList!$A$2:$D$205,3,0),ESShip!$A$2:$A$99,0)),"")</f>
        <v/>
      </c>
      <c r="G4665" s="64">
        <v>0.60184016459227874</v>
      </c>
      <c r="H4665" s="67" t="str">
        <f>IF(INDEX(ApplicablePermutations!$B$3:$N$205,MATCH($A4665,ApplicablePermutations!$A$3:$A$205,0),MATCH($B4665,ApplicablePermutations!$B$2:$N$2,0))*INDEX(ApplicablePermutations!$Q$3:$S$205,MATCH($A4665,ApplicablePermutations!$P$3:$P$205,0),MATCH($C4665,ApplicablePermutations!$Q$2:$S$2,0))=1,"X","")</f>
        <v/>
      </c>
      <c r="I4665" s="64" t="str">
        <f t="shared" si="377"/>
        <v/>
      </c>
      <c r="J4665" s="64" t="str">
        <f t="shared" si="381"/>
        <v/>
      </c>
      <c r="K4665" s="64">
        <f t="shared" si="379"/>
        <v>0</v>
      </c>
      <c r="L4665" s="67" t="str">
        <f>IF(VLOOKUP($A4665,ApplicablePermutations!$U$3:$V$146,2,0)=1,"X","")</f>
        <v/>
      </c>
      <c r="M4665" t="str">
        <f t="shared" si="378"/>
        <v/>
      </c>
      <c r="N4665" s="64">
        <f t="shared" si="380"/>
        <v>0</v>
      </c>
    </row>
    <row r="4666" spans="1:14" x14ac:dyDescent="0.25">
      <c r="A4666" t="s">
        <v>395</v>
      </c>
      <c r="B4666" t="s">
        <v>333</v>
      </c>
      <c r="C4666" s="65" t="s">
        <v>486</v>
      </c>
      <c r="D4666" s="64" t="str">
        <f>IFERROR(INDEX('Feasibility Factor'!$D$5:$N$123,MATCH(VLOOKUP($A4666,PairList!$A$2:$D$205,2,0),'Feasibility Factor'!$C$5:$C$123,0),MATCH(VLOOKUP($B4666,PairList!$F$2:$I$14,2,0),'Feasibility Factor'!$D$3:$N$3,0)),"")</f>
        <v/>
      </c>
      <c r="E4666" s="64">
        <v>0</v>
      </c>
      <c r="F4666" s="64" t="str">
        <f>IFERROR(INDEX(ESShip!$C$2:$C$99,MATCH(VLOOKUP($A4666,PairList!$A$2:$D$205,3,0),ESShip!$A$2:$A$99,0)),"")</f>
        <v/>
      </c>
      <c r="G4666" s="64">
        <v>0.60184016459227929</v>
      </c>
      <c r="H4666" s="67" t="str">
        <f>IF(INDEX(ApplicablePermutations!$B$3:$N$205,MATCH($A4666,ApplicablePermutations!$A$3:$A$205,0),MATCH($B4666,ApplicablePermutations!$B$2:$N$2,0))*INDEX(ApplicablePermutations!$Q$3:$S$205,MATCH($A4666,ApplicablePermutations!$P$3:$P$205,0),MATCH($C4666,ApplicablePermutations!$Q$2:$S$2,0))=1,"X","")</f>
        <v/>
      </c>
      <c r="I4666" s="64" t="str">
        <f t="shared" si="377"/>
        <v/>
      </c>
      <c r="J4666" s="64" t="str">
        <f t="shared" si="381"/>
        <v/>
      </c>
      <c r="K4666" s="64">
        <f t="shared" si="379"/>
        <v>0</v>
      </c>
      <c r="L4666" s="67" t="str">
        <f>IF(VLOOKUP($A4666,ApplicablePermutations!$U$3:$V$146,2,0)=1,"X","")</f>
        <v/>
      </c>
      <c r="M4666" t="str">
        <f t="shared" si="378"/>
        <v/>
      </c>
      <c r="N4666" s="64">
        <f t="shared" si="380"/>
        <v>0</v>
      </c>
    </row>
    <row r="4667" spans="1:14" x14ac:dyDescent="0.25">
      <c r="A4667" t="s">
        <v>395</v>
      </c>
      <c r="B4667" t="s">
        <v>334</v>
      </c>
      <c r="C4667" s="65" t="s">
        <v>486</v>
      </c>
      <c r="D4667" s="64" t="str">
        <f>IFERROR(INDEX('Feasibility Factor'!$D$5:$N$123,MATCH(VLOOKUP($A4667,PairList!$A$2:$D$205,2,0),'Feasibility Factor'!$C$5:$C$123,0),MATCH(VLOOKUP($B4667,PairList!$F$2:$I$14,2,0),'Feasibility Factor'!$D$3:$N$3,0)),"")</f>
        <v/>
      </c>
      <c r="E4667" s="64">
        <v>0</v>
      </c>
      <c r="F4667" s="64" t="str">
        <f>IFERROR(INDEX(ESShip!$C$2:$C$99,MATCH(VLOOKUP($A4667,PairList!$A$2:$D$205,3,0),ESShip!$A$2:$A$99,0)),"")</f>
        <v/>
      </c>
      <c r="G4667" s="64">
        <v>0.60184016459227929</v>
      </c>
      <c r="H4667" s="67" t="str">
        <f>IF(INDEX(ApplicablePermutations!$B$3:$N$205,MATCH($A4667,ApplicablePermutations!$A$3:$A$205,0),MATCH($B4667,ApplicablePermutations!$B$2:$N$2,0))*INDEX(ApplicablePermutations!$Q$3:$S$205,MATCH($A4667,ApplicablePermutations!$P$3:$P$205,0),MATCH($C4667,ApplicablePermutations!$Q$2:$S$2,0))=1,"X","")</f>
        <v/>
      </c>
      <c r="I4667" s="64" t="str">
        <f t="shared" si="377"/>
        <v/>
      </c>
      <c r="J4667" s="64" t="str">
        <f t="shared" si="381"/>
        <v/>
      </c>
      <c r="K4667" s="64">
        <f t="shared" si="379"/>
        <v>0</v>
      </c>
      <c r="L4667" s="67" t="str">
        <f>IF(VLOOKUP($A4667,ApplicablePermutations!$U$3:$V$146,2,0)=1,"X","")</f>
        <v/>
      </c>
      <c r="M4667" t="str">
        <f t="shared" si="378"/>
        <v/>
      </c>
      <c r="N4667" s="64">
        <f t="shared" si="380"/>
        <v>0</v>
      </c>
    </row>
    <row r="4668" spans="1:14" x14ac:dyDescent="0.25">
      <c r="A4668" t="s">
        <v>395</v>
      </c>
      <c r="B4668" t="s">
        <v>94</v>
      </c>
      <c r="C4668" s="65" t="s">
        <v>486</v>
      </c>
      <c r="D4668" s="64" t="str">
        <f>IFERROR(INDEX('Feasibility Factor'!$D$5:$N$123,MATCH(VLOOKUP($A4668,PairList!$A$2:$D$205,2,0),'Feasibility Factor'!$C$5:$C$123,0),MATCH(VLOOKUP($B4668,PairList!$F$2:$I$14,2,0),'Feasibility Factor'!$D$3:$N$3,0)),"")</f>
        <v/>
      </c>
      <c r="E4668" s="64">
        <v>0</v>
      </c>
      <c r="F4668" s="64" t="str">
        <f>IFERROR(INDEX(ESShip!$C$2:$C$99,MATCH(VLOOKUP($A4668,PairList!$A$2:$D$205,3,0),ESShip!$A$2:$A$99,0)),"")</f>
        <v/>
      </c>
      <c r="G4668" s="64">
        <v>0.6018401645922794</v>
      </c>
      <c r="H4668" s="67" t="str">
        <f>IF(INDEX(ApplicablePermutations!$B$3:$N$205,MATCH($A4668,ApplicablePermutations!$A$3:$A$205,0),MATCH($B4668,ApplicablePermutations!$B$2:$N$2,0))*INDEX(ApplicablePermutations!$Q$3:$S$205,MATCH($A4668,ApplicablePermutations!$P$3:$P$205,0),MATCH($C4668,ApplicablePermutations!$Q$2:$S$2,0))=1,"X","")</f>
        <v/>
      </c>
      <c r="I4668" s="64" t="str">
        <f t="shared" si="377"/>
        <v/>
      </c>
      <c r="J4668" s="64" t="str">
        <f t="shared" si="381"/>
        <v/>
      </c>
      <c r="K4668" s="64">
        <f t="shared" si="379"/>
        <v>0</v>
      </c>
      <c r="L4668" s="67" t="str">
        <f>IF(VLOOKUP($A4668,ApplicablePermutations!$U$3:$V$146,2,0)=1,"X","")</f>
        <v/>
      </c>
      <c r="M4668" t="str">
        <f t="shared" si="378"/>
        <v/>
      </c>
      <c r="N4668" s="64">
        <f t="shared" si="380"/>
        <v>0</v>
      </c>
    </row>
    <row r="4669" spans="1:14" x14ac:dyDescent="0.25">
      <c r="A4669" t="s">
        <v>395</v>
      </c>
      <c r="B4669" t="s">
        <v>335</v>
      </c>
      <c r="C4669" s="65" t="s">
        <v>486</v>
      </c>
      <c r="D4669" s="64" t="str">
        <f>IFERROR(INDEX('Feasibility Factor'!$D$5:$N$123,MATCH(VLOOKUP($A4669,PairList!$A$2:$D$205,2,0),'Feasibility Factor'!$C$5:$C$123,0),MATCH(VLOOKUP($B4669,PairList!$F$2:$I$14,2,0),'Feasibility Factor'!$D$3:$N$3,0)),"")</f>
        <v/>
      </c>
      <c r="E4669" s="64">
        <v>0</v>
      </c>
      <c r="F4669" s="64" t="str">
        <f>IFERROR(INDEX(ESShip!$C$2:$C$99,MATCH(VLOOKUP($A4669,PairList!$A$2:$D$205,3,0),ESShip!$A$2:$A$99,0)),"")</f>
        <v/>
      </c>
      <c r="G4669" s="64">
        <v>0.60184016459227929</v>
      </c>
      <c r="H4669" s="67" t="str">
        <f>IF(INDEX(ApplicablePermutations!$B$3:$N$205,MATCH($A4669,ApplicablePermutations!$A$3:$A$205,0),MATCH($B4669,ApplicablePermutations!$B$2:$N$2,0))*INDEX(ApplicablePermutations!$Q$3:$S$205,MATCH($A4669,ApplicablePermutations!$P$3:$P$205,0),MATCH($C4669,ApplicablePermutations!$Q$2:$S$2,0))=1,"X","")</f>
        <v/>
      </c>
      <c r="I4669" s="64" t="str">
        <f t="shared" si="377"/>
        <v/>
      </c>
      <c r="J4669" s="64" t="str">
        <f t="shared" si="381"/>
        <v/>
      </c>
      <c r="K4669" s="64">
        <f t="shared" si="379"/>
        <v>0</v>
      </c>
      <c r="L4669" s="67" t="str">
        <f>IF(VLOOKUP($A4669,ApplicablePermutations!$U$3:$V$146,2,0)=1,"X","")</f>
        <v/>
      </c>
      <c r="M4669" t="str">
        <f t="shared" si="378"/>
        <v/>
      </c>
      <c r="N4669" s="64">
        <f t="shared" si="380"/>
        <v>0</v>
      </c>
    </row>
    <row r="4670" spans="1:14" x14ac:dyDescent="0.25">
      <c r="A4670" t="s">
        <v>395</v>
      </c>
      <c r="B4670" t="s">
        <v>100</v>
      </c>
      <c r="C4670" s="65" t="s">
        <v>486</v>
      </c>
      <c r="D4670" s="64" t="str">
        <f>IFERROR(INDEX('Feasibility Factor'!$D$5:$N$123,MATCH(VLOOKUP($A4670,PairList!$A$2:$D$205,2,0),'Feasibility Factor'!$C$5:$C$123,0),MATCH(VLOOKUP($B4670,PairList!$F$2:$I$14,2,0),'Feasibility Factor'!$D$3:$N$3,0)),"")</f>
        <v/>
      </c>
      <c r="E4670" s="64">
        <v>0</v>
      </c>
      <c r="F4670" s="64" t="str">
        <f>IFERROR(INDEX(ESShip!$C$2:$C$99,MATCH(VLOOKUP($A4670,PairList!$A$2:$D$205,3,0),ESShip!$A$2:$A$99,0)),"")</f>
        <v/>
      </c>
      <c r="G4670" s="64">
        <v>0.6018401645922794</v>
      </c>
      <c r="H4670" s="67" t="str">
        <f>IF(INDEX(ApplicablePermutations!$B$3:$N$205,MATCH($A4670,ApplicablePermutations!$A$3:$A$205,0),MATCH($B4670,ApplicablePermutations!$B$2:$N$2,0))*INDEX(ApplicablePermutations!$Q$3:$S$205,MATCH($A4670,ApplicablePermutations!$P$3:$P$205,0),MATCH($C4670,ApplicablePermutations!$Q$2:$S$2,0))=1,"X","")</f>
        <v/>
      </c>
      <c r="I4670" s="64" t="str">
        <f t="shared" si="377"/>
        <v/>
      </c>
      <c r="J4670" s="64" t="str">
        <f t="shared" si="381"/>
        <v/>
      </c>
      <c r="K4670" s="64">
        <f t="shared" si="379"/>
        <v>0</v>
      </c>
      <c r="L4670" s="67" t="str">
        <f>IF(VLOOKUP($A4670,ApplicablePermutations!$U$3:$V$146,2,0)=1,"X","")</f>
        <v/>
      </c>
      <c r="M4670" t="str">
        <f t="shared" si="378"/>
        <v/>
      </c>
      <c r="N4670" s="64">
        <f t="shared" si="380"/>
        <v>0</v>
      </c>
    </row>
    <row r="4671" spans="1:14" x14ac:dyDescent="0.25">
      <c r="D4671" s="64"/>
      <c r="E4671" s="64"/>
      <c r="F4671" s="64"/>
      <c r="G4671" s="64"/>
      <c r="H4671" s="67"/>
      <c r="I4671" s="64"/>
      <c r="J4671" s="64"/>
      <c r="K4671" s="64"/>
    </row>
    <row r="4672" spans="1:14" x14ac:dyDescent="0.25">
      <c r="D4672" s="64"/>
      <c r="E4672" s="64"/>
      <c r="F4672" s="64"/>
      <c r="G4672" s="64"/>
      <c r="H4672" s="67"/>
      <c r="I4672" s="64"/>
      <c r="J4672" s="64"/>
      <c r="K4672" s="64"/>
    </row>
    <row r="4673" spans="4:11" x14ac:dyDescent="0.25">
      <c r="D4673" s="64"/>
      <c r="E4673" s="64"/>
      <c r="F4673" s="64"/>
      <c r="G4673" s="64"/>
      <c r="H4673" s="67"/>
      <c r="I4673" s="64"/>
      <c r="J4673" s="64"/>
      <c r="K4673" s="64"/>
    </row>
    <row r="4674" spans="4:11" x14ac:dyDescent="0.25">
      <c r="D4674" s="64"/>
      <c r="E4674" s="64"/>
      <c r="F4674" s="64"/>
      <c r="G4674" s="64"/>
      <c r="H4674" s="67"/>
      <c r="I4674" s="64"/>
      <c r="J4674" s="64"/>
      <c r="K4674" s="64"/>
    </row>
    <row r="4675" spans="4:11" x14ac:dyDescent="0.25">
      <c r="D4675" s="64"/>
      <c r="E4675" s="64"/>
      <c r="F4675" s="64"/>
      <c r="G4675" s="64"/>
      <c r="H4675" s="67"/>
      <c r="I4675" s="64"/>
      <c r="J4675" s="64"/>
      <c r="K4675" s="64"/>
    </row>
    <row r="4676" spans="4:11" x14ac:dyDescent="0.25">
      <c r="D4676" s="64"/>
      <c r="E4676" s="64"/>
      <c r="F4676" s="64"/>
      <c r="G4676" s="64"/>
      <c r="H4676" s="67"/>
      <c r="I4676" s="64"/>
      <c r="J4676" s="64"/>
      <c r="K4676" s="64"/>
    </row>
    <row r="4677" spans="4:11" x14ac:dyDescent="0.25">
      <c r="D4677" s="64"/>
      <c r="E4677" s="64"/>
      <c r="F4677" s="64"/>
      <c r="G4677" s="64"/>
      <c r="H4677" s="67"/>
      <c r="I4677" s="64"/>
      <c r="J4677" s="64"/>
      <c r="K4677" s="64"/>
    </row>
    <row r="4678" spans="4:11" x14ac:dyDescent="0.25">
      <c r="D4678" s="64"/>
      <c r="E4678" s="64"/>
      <c r="F4678" s="64"/>
      <c r="G4678" s="64"/>
      <c r="H4678" s="67"/>
      <c r="I4678" s="64"/>
      <c r="J4678" s="64"/>
      <c r="K4678" s="64"/>
    </row>
    <row r="4679" spans="4:11" x14ac:dyDescent="0.25">
      <c r="D4679" s="64"/>
      <c r="E4679" s="64"/>
      <c r="F4679" s="64"/>
      <c r="G4679" s="64"/>
      <c r="H4679" s="67"/>
      <c r="I4679" s="64"/>
      <c r="J4679" s="64"/>
      <c r="K4679" s="64"/>
    </row>
    <row r="4680" spans="4:11" x14ac:dyDescent="0.25">
      <c r="D4680" s="64"/>
      <c r="E4680" s="64"/>
      <c r="F4680" s="64"/>
      <c r="G4680" s="64"/>
      <c r="H4680" s="67"/>
      <c r="I4680" s="64"/>
      <c r="J4680" s="64"/>
      <c r="K4680" s="64"/>
    </row>
    <row r="4681" spans="4:11" x14ac:dyDescent="0.25">
      <c r="D4681" s="64"/>
      <c r="E4681" s="64"/>
      <c r="F4681" s="64"/>
      <c r="G4681" s="64"/>
      <c r="H4681" s="67"/>
      <c r="I4681" s="64"/>
      <c r="J4681" s="64"/>
      <c r="K4681" s="64"/>
    </row>
    <row r="4682" spans="4:11" x14ac:dyDescent="0.25">
      <c r="D4682" s="64"/>
      <c r="E4682" s="64"/>
      <c r="F4682" s="64"/>
      <c r="G4682" s="64"/>
      <c r="H4682" s="67"/>
      <c r="I4682" s="64"/>
      <c r="J4682" s="64"/>
      <c r="K4682" s="64"/>
    </row>
    <row r="4683" spans="4:11" x14ac:dyDescent="0.25">
      <c r="D4683" s="64"/>
      <c r="E4683" s="64"/>
      <c r="F4683" s="64"/>
      <c r="G4683" s="64"/>
      <c r="H4683" s="67"/>
      <c r="I4683" s="64"/>
      <c r="J4683" s="64"/>
      <c r="K4683" s="64"/>
    </row>
    <row r="4684" spans="4:11" x14ac:dyDescent="0.25">
      <c r="D4684" s="64"/>
      <c r="E4684" s="64"/>
      <c r="F4684" s="64"/>
      <c r="G4684" s="64"/>
      <c r="H4684" s="67"/>
      <c r="I4684" s="64"/>
      <c r="J4684" s="64"/>
      <c r="K4684" s="64"/>
    </row>
    <row r="4685" spans="4:11" x14ac:dyDescent="0.25">
      <c r="D4685" s="64"/>
      <c r="E4685" s="64"/>
      <c r="F4685" s="64"/>
      <c r="G4685" s="64"/>
      <c r="H4685" s="67"/>
      <c r="I4685" s="64"/>
      <c r="J4685" s="64"/>
      <c r="K4685" s="64"/>
    </row>
    <row r="4686" spans="4:11" x14ac:dyDescent="0.25">
      <c r="D4686" s="64"/>
      <c r="E4686" s="64"/>
      <c r="F4686" s="64"/>
      <c r="G4686" s="64"/>
      <c r="H4686" s="67"/>
      <c r="I4686" s="64"/>
      <c r="J4686" s="64"/>
      <c r="K4686" s="64"/>
    </row>
    <row r="4687" spans="4:11" x14ac:dyDescent="0.25">
      <c r="D4687" s="64"/>
      <c r="E4687" s="64"/>
      <c r="F4687" s="64"/>
      <c r="G4687" s="64"/>
      <c r="H4687" s="67"/>
      <c r="I4687" s="64"/>
      <c r="J4687" s="64"/>
      <c r="K4687" s="64"/>
    </row>
    <row r="4688" spans="4:11" x14ac:dyDescent="0.25">
      <c r="D4688" s="64"/>
      <c r="E4688" s="64"/>
      <c r="F4688" s="64"/>
      <c r="G4688" s="64"/>
      <c r="H4688" s="67"/>
      <c r="I4688" s="64"/>
      <c r="J4688" s="64"/>
      <c r="K4688" s="64"/>
    </row>
    <row r="4689" spans="4:11" x14ac:dyDescent="0.25">
      <c r="D4689" s="64"/>
      <c r="E4689" s="64"/>
      <c r="F4689" s="64"/>
      <c r="G4689" s="64"/>
      <c r="H4689" s="67"/>
      <c r="I4689" s="64"/>
      <c r="J4689" s="64"/>
      <c r="K4689" s="64"/>
    </row>
    <row r="4690" spans="4:11" x14ac:dyDescent="0.25">
      <c r="D4690" s="64"/>
      <c r="E4690" s="64"/>
      <c r="F4690" s="64"/>
      <c r="G4690" s="64"/>
      <c r="H4690" s="67"/>
      <c r="I4690" s="64"/>
      <c r="J4690" s="64"/>
      <c r="K4690" s="64"/>
    </row>
    <row r="4691" spans="4:11" x14ac:dyDescent="0.25">
      <c r="D4691" s="64"/>
      <c r="E4691" s="64"/>
      <c r="F4691" s="64"/>
      <c r="G4691" s="64"/>
      <c r="H4691" s="67"/>
      <c r="I4691" s="64"/>
      <c r="J4691" s="64"/>
      <c r="K4691" s="64"/>
    </row>
    <row r="4692" spans="4:11" x14ac:dyDescent="0.25">
      <c r="D4692" s="64"/>
      <c r="E4692" s="64"/>
      <c r="F4692" s="64"/>
      <c r="G4692" s="64"/>
      <c r="H4692" s="67"/>
      <c r="I4692" s="64"/>
      <c r="J4692" s="64"/>
      <c r="K4692" s="64"/>
    </row>
    <row r="4693" spans="4:11" x14ac:dyDescent="0.25">
      <c r="D4693" s="64"/>
      <c r="E4693" s="64"/>
      <c r="F4693" s="64"/>
      <c r="G4693" s="64"/>
      <c r="H4693" s="67"/>
      <c r="I4693" s="64"/>
      <c r="J4693" s="64"/>
      <c r="K4693" s="64"/>
    </row>
    <row r="4694" spans="4:11" x14ac:dyDescent="0.25">
      <c r="D4694" s="64"/>
      <c r="E4694" s="64"/>
      <c r="F4694" s="64"/>
      <c r="G4694" s="64"/>
      <c r="H4694" s="67"/>
      <c r="I4694" s="64"/>
      <c r="J4694" s="64"/>
      <c r="K4694" s="64"/>
    </row>
    <row r="4695" spans="4:11" x14ac:dyDescent="0.25">
      <c r="D4695" s="64"/>
      <c r="E4695" s="64"/>
      <c r="F4695" s="64"/>
      <c r="G4695" s="64"/>
      <c r="H4695" s="67"/>
      <c r="I4695" s="64"/>
      <c r="J4695" s="64"/>
      <c r="K4695" s="64"/>
    </row>
    <row r="4696" spans="4:11" x14ac:dyDescent="0.25">
      <c r="D4696" s="64"/>
      <c r="E4696" s="64"/>
      <c r="F4696" s="64"/>
      <c r="G4696" s="64"/>
      <c r="H4696" s="67"/>
      <c r="I4696" s="64"/>
      <c r="J4696" s="64"/>
      <c r="K4696" s="64"/>
    </row>
    <row r="4697" spans="4:11" x14ac:dyDescent="0.25">
      <c r="D4697" s="64"/>
      <c r="E4697" s="64"/>
      <c r="F4697" s="64"/>
      <c r="G4697" s="64"/>
      <c r="H4697" s="67"/>
      <c r="I4697" s="64"/>
      <c r="J4697" s="64"/>
      <c r="K4697" s="64"/>
    </row>
    <row r="4698" spans="4:11" x14ac:dyDescent="0.25">
      <c r="D4698" s="64"/>
      <c r="E4698" s="64"/>
      <c r="F4698" s="64"/>
      <c r="G4698" s="64"/>
      <c r="H4698" s="67"/>
      <c r="I4698" s="64"/>
      <c r="J4698" s="64"/>
      <c r="K4698" s="64"/>
    </row>
    <row r="4699" spans="4:11" x14ac:dyDescent="0.25">
      <c r="D4699" s="64"/>
      <c r="E4699" s="64"/>
      <c r="F4699" s="64"/>
      <c r="G4699" s="64"/>
      <c r="H4699" s="67"/>
      <c r="I4699" s="64"/>
      <c r="J4699" s="64"/>
      <c r="K4699" s="64"/>
    </row>
    <row r="4700" spans="4:11" x14ac:dyDescent="0.25">
      <c r="D4700" s="64"/>
      <c r="E4700" s="64"/>
      <c r="F4700" s="64"/>
      <c r="G4700" s="64"/>
      <c r="H4700" s="67"/>
      <c r="I4700" s="64"/>
      <c r="J4700" s="64"/>
      <c r="K4700" s="64"/>
    </row>
    <row r="4701" spans="4:11" x14ac:dyDescent="0.25">
      <c r="D4701" s="64"/>
      <c r="E4701" s="64"/>
      <c r="F4701" s="64"/>
      <c r="G4701" s="64"/>
      <c r="H4701" s="67"/>
      <c r="I4701" s="64"/>
      <c r="J4701" s="64"/>
      <c r="K4701" s="64"/>
    </row>
    <row r="4702" spans="4:11" x14ac:dyDescent="0.25">
      <c r="D4702" s="64"/>
      <c r="E4702" s="64"/>
      <c r="F4702" s="64"/>
      <c r="G4702" s="64"/>
      <c r="H4702" s="67"/>
      <c r="I4702" s="64"/>
      <c r="J4702" s="64"/>
      <c r="K4702" s="64"/>
    </row>
    <row r="4703" spans="4:11" x14ac:dyDescent="0.25">
      <c r="D4703" s="64"/>
      <c r="E4703" s="64"/>
      <c r="F4703" s="64"/>
      <c r="G4703" s="64"/>
      <c r="H4703" s="67"/>
      <c r="I4703" s="64"/>
      <c r="J4703" s="64"/>
      <c r="K4703" s="64"/>
    </row>
    <row r="4704" spans="4:11" x14ac:dyDescent="0.25">
      <c r="D4704" s="64"/>
      <c r="E4704" s="64"/>
      <c r="F4704" s="64"/>
      <c r="G4704" s="64"/>
      <c r="H4704" s="67"/>
      <c r="I4704" s="64"/>
      <c r="J4704" s="64"/>
      <c r="K4704" s="64"/>
    </row>
    <row r="4705" spans="4:11" x14ac:dyDescent="0.25">
      <c r="D4705" s="64"/>
      <c r="E4705" s="64"/>
      <c r="F4705" s="64"/>
      <c r="G4705" s="64"/>
      <c r="H4705" s="67"/>
      <c r="I4705" s="64"/>
      <c r="J4705" s="64"/>
      <c r="K4705" s="64"/>
    </row>
    <row r="4706" spans="4:11" x14ac:dyDescent="0.25">
      <c r="D4706" s="64"/>
      <c r="E4706" s="64"/>
      <c r="F4706" s="64"/>
      <c r="G4706" s="64"/>
      <c r="H4706" s="67"/>
      <c r="I4706" s="64"/>
      <c r="J4706" s="64"/>
      <c r="K4706" s="64"/>
    </row>
    <row r="4707" spans="4:11" x14ac:dyDescent="0.25">
      <c r="D4707" s="64"/>
      <c r="E4707" s="64"/>
      <c r="F4707" s="64"/>
      <c r="G4707" s="64"/>
      <c r="H4707" s="67"/>
      <c r="I4707" s="64"/>
      <c r="J4707" s="64"/>
      <c r="K4707" s="64"/>
    </row>
    <row r="4708" spans="4:11" x14ac:dyDescent="0.25">
      <c r="D4708" s="64"/>
      <c r="E4708" s="64"/>
      <c r="F4708" s="64"/>
      <c r="G4708" s="64"/>
      <c r="H4708" s="67"/>
      <c r="I4708" s="64"/>
      <c r="J4708" s="64"/>
      <c r="K4708" s="64"/>
    </row>
    <row r="4709" spans="4:11" x14ac:dyDescent="0.25">
      <c r="D4709" s="64"/>
      <c r="E4709" s="64"/>
      <c r="F4709" s="64"/>
      <c r="G4709" s="64"/>
      <c r="H4709" s="67"/>
      <c r="I4709" s="64"/>
      <c r="J4709" s="64"/>
      <c r="K4709" s="64"/>
    </row>
    <row r="4710" spans="4:11" x14ac:dyDescent="0.25">
      <c r="D4710" s="64"/>
      <c r="E4710" s="64"/>
      <c r="F4710" s="64"/>
      <c r="G4710" s="64"/>
      <c r="H4710" s="67"/>
      <c r="I4710" s="64"/>
      <c r="J4710" s="64"/>
      <c r="K4710" s="64"/>
    </row>
    <row r="4711" spans="4:11" x14ac:dyDescent="0.25">
      <c r="D4711" s="64"/>
      <c r="E4711" s="64"/>
      <c r="F4711" s="64"/>
      <c r="G4711" s="64"/>
      <c r="H4711" s="67"/>
      <c r="I4711" s="64"/>
      <c r="J4711" s="64"/>
      <c r="K4711" s="64"/>
    </row>
    <row r="4712" spans="4:11" x14ac:dyDescent="0.25">
      <c r="D4712" s="64"/>
      <c r="E4712" s="64"/>
      <c r="F4712" s="64"/>
      <c r="G4712" s="64"/>
      <c r="H4712" s="67"/>
      <c r="I4712" s="64"/>
      <c r="J4712" s="64"/>
      <c r="K4712" s="64"/>
    </row>
    <row r="4713" spans="4:11" x14ac:dyDescent="0.25">
      <c r="D4713" s="64"/>
      <c r="E4713" s="64"/>
      <c r="F4713" s="64"/>
      <c r="G4713" s="64"/>
      <c r="H4713" s="67"/>
      <c r="I4713" s="64"/>
      <c r="J4713" s="64"/>
      <c r="K4713" s="64"/>
    </row>
    <row r="4714" spans="4:11" x14ac:dyDescent="0.25">
      <c r="D4714" s="64"/>
      <c r="E4714" s="64"/>
      <c r="F4714" s="64"/>
      <c r="G4714" s="64"/>
      <c r="H4714" s="67"/>
      <c r="I4714" s="64"/>
      <c r="J4714" s="64"/>
      <c r="K4714" s="64"/>
    </row>
    <row r="4715" spans="4:11" x14ac:dyDescent="0.25">
      <c r="D4715" s="64"/>
      <c r="E4715" s="64"/>
      <c r="F4715" s="64"/>
      <c r="G4715" s="64"/>
      <c r="H4715" s="67"/>
      <c r="I4715" s="64"/>
      <c r="J4715" s="64"/>
      <c r="K4715" s="64"/>
    </row>
    <row r="4716" spans="4:11" x14ac:dyDescent="0.25">
      <c r="D4716" s="64"/>
      <c r="E4716" s="64"/>
      <c r="F4716" s="64"/>
      <c r="G4716" s="64"/>
      <c r="H4716" s="67"/>
      <c r="I4716" s="64"/>
      <c r="J4716" s="64"/>
      <c r="K4716" s="64"/>
    </row>
    <row r="4717" spans="4:11" x14ac:dyDescent="0.25">
      <c r="D4717" s="64"/>
      <c r="E4717" s="64"/>
      <c r="F4717" s="64"/>
      <c r="G4717" s="64"/>
      <c r="H4717" s="67"/>
      <c r="I4717" s="64"/>
      <c r="J4717" s="64"/>
      <c r="K4717" s="64"/>
    </row>
    <row r="4718" spans="4:11" x14ac:dyDescent="0.25">
      <c r="D4718" s="64"/>
      <c r="E4718" s="64"/>
      <c r="F4718" s="64"/>
      <c r="G4718" s="64"/>
      <c r="H4718" s="67"/>
      <c r="I4718" s="64"/>
      <c r="J4718" s="64"/>
      <c r="K4718" s="64"/>
    </row>
    <row r="4719" spans="4:11" x14ac:dyDescent="0.25">
      <c r="D4719" s="64"/>
      <c r="E4719" s="64"/>
      <c r="F4719" s="64"/>
      <c r="G4719" s="64"/>
      <c r="H4719" s="67"/>
      <c r="I4719" s="64"/>
      <c r="J4719" s="64"/>
      <c r="K4719" s="64"/>
    </row>
    <row r="4720" spans="4:11" x14ac:dyDescent="0.25">
      <c r="D4720" s="64"/>
      <c r="E4720" s="64"/>
      <c r="F4720" s="64"/>
      <c r="G4720" s="64"/>
      <c r="H4720" s="67"/>
      <c r="I4720" s="64"/>
      <c r="J4720" s="64"/>
      <c r="K4720" s="64"/>
    </row>
    <row r="4721" spans="4:11" x14ac:dyDescent="0.25">
      <c r="D4721" s="64"/>
      <c r="E4721" s="64"/>
      <c r="F4721" s="64"/>
      <c r="G4721" s="64"/>
      <c r="H4721" s="67"/>
      <c r="I4721" s="64"/>
      <c r="J4721" s="64"/>
      <c r="K4721" s="64"/>
    </row>
    <row r="4722" spans="4:11" x14ac:dyDescent="0.25">
      <c r="D4722" s="64"/>
      <c r="E4722" s="64"/>
      <c r="F4722" s="64"/>
      <c r="G4722" s="64"/>
      <c r="H4722" s="67"/>
      <c r="I4722" s="64"/>
      <c r="J4722" s="64"/>
      <c r="K4722" s="64"/>
    </row>
    <row r="4723" spans="4:11" x14ac:dyDescent="0.25">
      <c r="D4723" s="64"/>
      <c r="E4723" s="64"/>
      <c r="F4723" s="64"/>
      <c r="G4723" s="64"/>
      <c r="H4723" s="67"/>
      <c r="I4723" s="64"/>
      <c r="J4723" s="64"/>
      <c r="K4723" s="64"/>
    </row>
    <row r="4724" spans="4:11" x14ac:dyDescent="0.25">
      <c r="D4724" s="64"/>
      <c r="E4724" s="64"/>
      <c r="F4724" s="64"/>
      <c r="G4724" s="64"/>
      <c r="H4724" s="67"/>
      <c r="I4724" s="64"/>
      <c r="J4724" s="64"/>
      <c r="K4724" s="64"/>
    </row>
    <row r="4725" spans="4:11" x14ac:dyDescent="0.25">
      <c r="D4725" s="64"/>
      <c r="E4725" s="64"/>
      <c r="F4725" s="64"/>
      <c r="G4725" s="64"/>
      <c r="H4725" s="67"/>
      <c r="I4725" s="64"/>
      <c r="J4725" s="64"/>
      <c r="K4725" s="64"/>
    </row>
    <row r="4726" spans="4:11" x14ac:dyDescent="0.25">
      <c r="D4726" s="64"/>
      <c r="E4726" s="64"/>
      <c r="F4726" s="64"/>
      <c r="G4726" s="64"/>
      <c r="H4726" s="67"/>
      <c r="I4726" s="64"/>
      <c r="J4726" s="64"/>
      <c r="K4726" s="64"/>
    </row>
    <row r="4727" spans="4:11" x14ac:dyDescent="0.25">
      <c r="D4727" s="64"/>
      <c r="E4727" s="64"/>
      <c r="F4727" s="64"/>
      <c r="G4727" s="64"/>
      <c r="H4727" s="67"/>
      <c r="I4727" s="64"/>
      <c r="J4727" s="64"/>
      <c r="K4727" s="64"/>
    </row>
    <row r="4728" spans="4:11" x14ac:dyDescent="0.25">
      <c r="D4728" s="64"/>
      <c r="E4728" s="64"/>
      <c r="F4728" s="64"/>
      <c r="G4728" s="64"/>
      <c r="H4728" s="67"/>
      <c r="I4728" s="64"/>
      <c r="J4728" s="64"/>
      <c r="K4728" s="64"/>
    </row>
    <row r="4729" spans="4:11" x14ac:dyDescent="0.25">
      <c r="D4729" s="64"/>
      <c r="E4729" s="64"/>
      <c r="F4729" s="64"/>
      <c r="G4729" s="64"/>
      <c r="H4729" s="67"/>
      <c r="I4729" s="64"/>
      <c r="J4729" s="64"/>
      <c r="K4729" s="64"/>
    </row>
    <row r="4730" spans="4:11" x14ac:dyDescent="0.25">
      <c r="D4730" s="64"/>
      <c r="E4730" s="64"/>
      <c r="F4730" s="64"/>
      <c r="G4730" s="64"/>
      <c r="H4730" s="67"/>
      <c r="I4730" s="64"/>
      <c r="J4730" s="64"/>
      <c r="K4730" s="64"/>
    </row>
    <row r="4731" spans="4:11" x14ac:dyDescent="0.25">
      <c r="D4731" s="64"/>
      <c r="E4731" s="64"/>
      <c r="F4731" s="64"/>
      <c r="G4731" s="64"/>
      <c r="H4731" s="67"/>
      <c r="I4731" s="64"/>
      <c r="J4731" s="64"/>
      <c r="K4731" s="64"/>
    </row>
    <row r="4732" spans="4:11" x14ac:dyDescent="0.25">
      <c r="D4732" s="64"/>
      <c r="E4732" s="64"/>
      <c r="F4732" s="64"/>
      <c r="G4732" s="64"/>
      <c r="H4732" s="67"/>
      <c r="I4732" s="64"/>
      <c r="J4732" s="64"/>
      <c r="K4732" s="64"/>
    </row>
    <row r="4733" spans="4:11" x14ac:dyDescent="0.25">
      <c r="D4733" s="64"/>
      <c r="E4733" s="64"/>
      <c r="F4733" s="64"/>
      <c r="G4733" s="64"/>
      <c r="H4733" s="67"/>
      <c r="I4733" s="64"/>
      <c r="J4733" s="64"/>
      <c r="K4733" s="64"/>
    </row>
    <row r="4734" spans="4:11" x14ac:dyDescent="0.25">
      <c r="D4734" s="64"/>
      <c r="E4734" s="64"/>
      <c r="F4734" s="64"/>
      <c r="G4734" s="64"/>
      <c r="H4734" s="67"/>
      <c r="I4734" s="64"/>
      <c r="J4734" s="64"/>
      <c r="K4734" s="64"/>
    </row>
    <row r="4735" spans="4:11" x14ac:dyDescent="0.25">
      <c r="D4735" s="64"/>
      <c r="E4735" s="64"/>
      <c r="F4735" s="64"/>
      <c r="G4735" s="64"/>
      <c r="H4735" s="67"/>
      <c r="I4735" s="64"/>
      <c r="J4735" s="64"/>
      <c r="K4735" s="64"/>
    </row>
    <row r="4736" spans="4:11" x14ac:dyDescent="0.25">
      <c r="D4736" s="64"/>
      <c r="E4736" s="64"/>
      <c r="F4736" s="64"/>
      <c r="G4736" s="64"/>
      <c r="H4736" s="67"/>
      <c r="I4736" s="64"/>
      <c r="J4736" s="64"/>
      <c r="K4736" s="64"/>
    </row>
    <row r="4737" spans="4:11" x14ac:dyDescent="0.25">
      <c r="D4737" s="64"/>
      <c r="E4737" s="64"/>
      <c r="F4737" s="64"/>
      <c r="G4737" s="64"/>
      <c r="H4737" s="67"/>
      <c r="I4737" s="64"/>
      <c r="J4737" s="64"/>
      <c r="K4737" s="64"/>
    </row>
    <row r="4738" spans="4:11" x14ac:dyDescent="0.25">
      <c r="D4738" s="64"/>
      <c r="E4738" s="64"/>
      <c r="F4738" s="64"/>
      <c r="G4738" s="64"/>
      <c r="H4738" s="67"/>
      <c r="I4738" s="64"/>
      <c r="J4738" s="64"/>
      <c r="K4738" s="64"/>
    </row>
    <row r="4739" spans="4:11" x14ac:dyDescent="0.25">
      <c r="D4739" s="64"/>
      <c r="E4739" s="64"/>
      <c r="F4739" s="64"/>
      <c r="G4739" s="64"/>
      <c r="H4739" s="67"/>
      <c r="I4739" s="64"/>
      <c r="J4739" s="64"/>
      <c r="K4739" s="64"/>
    </row>
    <row r="4740" spans="4:11" x14ac:dyDescent="0.25">
      <c r="D4740" s="64"/>
      <c r="E4740" s="64"/>
      <c r="F4740" s="64"/>
      <c r="G4740" s="64"/>
      <c r="H4740" s="67"/>
      <c r="I4740" s="64"/>
      <c r="J4740" s="64"/>
      <c r="K4740" s="64"/>
    </row>
    <row r="4741" spans="4:11" x14ac:dyDescent="0.25">
      <c r="D4741" s="64"/>
      <c r="E4741" s="64"/>
      <c r="F4741" s="64"/>
      <c r="G4741" s="64"/>
      <c r="H4741" s="67"/>
      <c r="I4741" s="64"/>
      <c r="J4741" s="64"/>
      <c r="K4741" s="64"/>
    </row>
    <row r="4742" spans="4:11" x14ac:dyDescent="0.25">
      <c r="D4742" s="64"/>
      <c r="E4742" s="64"/>
      <c r="F4742" s="64"/>
      <c r="G4742" s="64"/>
      <c r="H4742" s="67"/>
      <c r="I4742" s="64"/>
      <c r="J4742" s="64"/>
      <c r="K4742" s="64"/>
    </row>
    <row r="4743" spans="4:11" x14ac:dyDescent="0.25">
      <c r="D4743" s="64"/>
      <c r="E4743" s="64"/>
      <c r="F4743" s="64"/>
      <c r="G4743" s="64"/>
      <c r="H4743" s="67"/>
      <c r="I4743" s="64"/>
      <c r="J4743" s="64"/>
      <c r="K4743" s="64"/>
    </row>
    <row r="4744" spans="4:11" x14ac:dyDescent="0.25">
      <c r="D4744" s="64"/>
      <c r="E4744" s="64"/>
      <c r="F4744" s="64"/>
      <c r="G4744" s="64"/>
      <c r="H4744" s="67"/>
      <c r="I4744" s="64"/>
      <c r="J4744" s="64"/>
      <c r="K4744" s="64"/>
    </row>
    <row r="4745" spans="4:11" x14ac:dyDescent="0.25">
      <c r="D4745" s="64"/>
      <c r="E4745" s="64"/>
      <c r="F4745" s="64"/>
      <c r="G4745" s="64"/>
      <c r="H4745" s="67"/>
      <c r="I4745" s="64"/>
      <c r="J4745" s="64"/>
      <c r="K4745" s="64"/>
    </row>
    <row r="4746" spans="4:11" x14ac:dyDescent="0.25">
      <c r="D4746" s="64"/>
      <c r="E4746" s="64"/>
      <c r="F4746" s="64"/>
      <c r="G4746" s="64"/>
      <c r="H4746" s="67"/>
      <c r="I4746" s="64"/>
      <c r="J4746" s="64"/>
      <c r="K4746" s="64"/>
    </row>
    <row r="4747" spans="4:11" x14ac:dyDescent="0.25">
      <c r="D4747" s="64"/>
      <c r="E4747" s="64"/>
      <c r="F4747" s="64"/>
      <c r="G4747" s="64"/>
      <c r="H4747" s="67"/>
      <c r="I4747" s="64"/>
      <c r="J4747" s="64"/>
      <c r="K4747" s="64"/>
    </row>
    <row r="4748" spans="4:11" x14ac:dyDescent="0.25">
      <c r="D4748" s="64"/>
      <c r="E4748" s="64"/>
      <c r="F4748" s="64"/>
      <c r="G4748" s="64"/>
      <c r="H4748" s="67"/>
      <c r="I4748" s="64"/>
      <c r="J4748" s="64"/>
      <c r="K4748" s="64"/>
    </row>
    <row r="4749" spans="4:11" x14ac:dyDescent="0.25">
      <c r="D4749" s="64"/>
      <c r="E4749" s="64"/>
      <c r="F4749" s="64"/>
      <c r="G4749" s="64"/>
      <c r="H4749" s="67"/>
      <c r="I4749" s="64"/>
      <c r="J4749" s="64"/>
      <c r="K4749" s="64"/>
    </row>
    <row r="4750" spans="4:11" x14ac:dyDescent="0.25">
      <c r="D4750" s="64"/>
      <c r="E4750" s="64"/>
      <c r="F4750" s="64"/>
      <c r="G4750" s="64"/>
      <c r="H4750" s="67"/>
      <c r="I4750" s="64"/>
      <c r="J4750" s="64"/>
      <c r="K4750" s="64"/>
    </row>
    <row r="4751" spans="4:11" x14ac:dyDescent="0.25">
      <c r="D4751" s="64"/>
      <c r="E4751" s="64"/>
      <c r="F4751" s="64"/>
      <c r="G4751" s="64"/>
      <c r="H4751" s="67"/>
      <c r="I4751" s="64"/>
      <c r="J4751" s="64"/>
      <c r="K4751" s="64"/>
    </row>
    <row r="4752" spans="4:11" x14ac:dyDescent="0.25">
      <c r="D4752" s="64"/>
      <c r="E4752" s="64"/>
      <c r="F4752" s="64"/>
      <c r="G4752" s="64"/>
      <c r="H4752" s="67"/>
      <c r="I4752" s="64"/>
      <c r="J4752" s="64"/>
      <c r="K4752" s="64"/>
    </row>
    <row r="4753" spans="4:11" x14ac:dyDescent="0.25">
      <c r="D4753" s="64"/>
      <c r="E4753" s="64"/>
      <c r="F4753" s="64"/>
      <c r="G4753" s="64"/>
      <c r="H4753" s="67"/>
      <c r="I4753" s="64"/>
      <c r="J4753" s="64"/>
      <c r="K4753" s="64"/>
    </row>
    <row r="4754" spans="4:11" x14ac:dyDescent="0.25">
      <c r="D4754" s="64"/>
      <c r="E4754" s="64"/>
      <c r="F4754" s="64"/>
      <c r="G4754" s="64"/>
      <c r="H4754" s="67"/>
      <c r="I4754" s="64"/>
      <c r="J4754" s="64"/>
      <c r="K4754" s="64"/>
    </row>
    <row r="4755" spans="4:11" x14ac:dyDescent="0.25">
      <c r="D4755" s="64"/>
      <c r="E4755" s="64"/>
      <c r="F4755" s="64"/>
      <c r="G4755" s="64"/>
      <c r="H4755" s="67"/>
      <c r="I4755" s="64"/>
      <c r="J4755" s="64"/>
      <c r="K4755" s="64"/>
    </row>
    <row r="4756" spans="4:11" x14ac:dyDescent="0.25">
      <c r="D4756" s="64"/>
      <c r="E4756" s="64"/>
      <c r="F4756" s="64"/>
      <c r="G4756" s="64"/>
      <c r="H4756" s="67"/>
      <c r="I4756" s="64"/>
      <c r="J4756" s="64"/>
      <c r="K4756" s="64"/>
    </row>
    <row r="4757" spans="4:11" x14ac:dyDescent="0.25">
      <c r="D4757" s="64"/>
      <c r="E4757" s="64"/>
      <c r="F4757" s="64"/>
      <c r="G4757" s="64"/>
      <c r="H4757" s="67"/>
      <c r="I4757" s="64"/>
      <c r="J4757" s="64"/>
      <c r="K4757" s="64"/>
    </row>
    <row r="4758" spans="4:11" x14ac:dyDescent="0.25">
      <c r="D4758" s="64"/>
      <c r="E4758" s="64"/>
      <c r="F4758" s="64"/>
      <c r="G4758" s="64"/>
      <c r="H4758" s="67"/>
      <c r="I4758" s="64"/>
      <c r="J4758" s="64"/>
      <c r="K4758" s="64"/>
    </row>
    <row r="4759" spans="4:11" x14ac:dyDescent="0.25">
      <c r="D4759" s="64"/>
      <c r="E4759" s="64"/>
      <c r="F4759" s="64"/>
      <c r="G4759" s="64"/>
      <c r="H4759" s="67"/>
      <c r="I4759" s="64"/>
      <c r="J4759" s="64"/>
      <c r="K4759" s="64"/>
    </row>
    <row r="4760" spans="4:11" x14ac:dyDescent="0.25">
      <c r="D4760" s="64"/>
      <c r="E4760" s="64"/>
      <c r="F4760" s="64"/>
      <c r="G4760" s="64"/>
      <c r="H4760" s="67"/>
      <c r="I4760" s="64"/>
      <c r="J4760" s="64"/>
      <c r="K4760" s="64"/>
    </row>
    <row r="4761" spans="4:11" x14ac:dyDescent="0.25">
      <c r="D4761" s="64"/>
      <c r="E4761" s="64"/>
      <c r="F4761" s="64"/>
      <c r="G4761" s="64"/>
      <c r="H4761" s="67"/>
      <c r="I4761" s="64"/>
      <c r="J4761" s="64"/>
      <c r="K4761" s="64"/>
    </row>
    <row r="4762" spans="4:11" x14ac:dyDescent="0.25">
      <c r="D4762" s="64"/>
      <c r="E4762" s="64"/>
      <c r="F4762" s="64"/>
      <c r="G4762" s="64"/>
      <c r="H4762" s="67"/>
      <c r="I4762" s="64"/>
      <c r="J4762" s="64"/>
      <c r="K4762" s="64"/>
    </row>
    <row r="4763" spans="4:11" x14ac:dyDescent="0.25">
      <c r="D4763" s="64"/>
      <c r="E4763" s="64"/>
      <c r="F4763" s="64"/>
      <c r="G4763" s="64"/>
      <c r="H4763" s="67"/>
      <c r="I4763" s="64"/>
      <c r="J4763" s="64"/>
      <c r="K4763" s="64"/>
    </row>
    <row r="4764" spans="4:11" x14ac:dyDescent="0.25">
      <c r="D4764" s="64"/>
      <c r="E4764" s="64"/>
      <c r="F4764" s="64"/>
      <c r="G4764" s="64"/>
      <c r="H4764" s="67"/>
      <c r="I4764" s="64"/>
      <c r="J4764" s="64"/>
      <c r="K4764" s="64"/>
    </row>
    <row r="4765" spans="4:11" x14ac:dyDescent="0.25">
      <c r="D4765" s="64"/>
      <c r="E4765" s="64"/>
      <c r="F4765" s="64"/>
      <c r="G4765" s="64"/>
      <c r="H4765" s="67"/>
      <c r="I4765" s="64"/>
      <c r="J4765" s="64"/>
      <c r="K4765" s="64"/>
    </row>
    <row r="4766" spans="4:11" x14ac:dyDescent="0.25">
      <c r="D4766" s="64"/>
      <c r="E4766" s="64"/>
      <c r="F4766" s="64"/>
      <c r="G4766" s="64"/>
      <c r="H4766" s="67"/>
      <c r="I4766" s="64"/>
      <c r="J4766" s="64"/>
      <c r="K4766" s="64"/>
    </row>
    <row r="4767" spans="4:11" x14ac:dyDescent="0.25">
      <c r="D4767" s="64"/>
      <c r="E4767" s="64"/>
      <c r="F4767" s="64"/>
      <c r="G4767" s="64"/>
      <c r="H4767" s="67"/>
      <c r="I4767" s="64"/>
      <c r="J4767" s="64"/>
      <c r="K4767" s="64"/>
    </row>
    <row r="4768" spans="4:11" x14ac:dyDescent="0.25">
      <c r="D4768" s="64"/>
      <c r="E4768" s="64"/>
      <c r="F4768" s="64"/>
      <c r="G4768" s="64"/>
      <c r="H4768" s="67"/>
      <c r="I4768" s="64"/>
      <c r="J4768" s="64"/>
      <c r="K4768" s="64"/>
    </row>
    <row r="4769" spans="4:11" x14ac:dyDescent="0.25">
      <c r="D4769" s="64"/>
      <c r="E4769" s="64"/>
      <c r="F4769" s="64"/>
      <c r="G4769" s="64"/>
      <c r="H4769" s="67"/>
      <c r="I4769" s="64"/>
      <c r="J4769" s="64"/>
      <c r="K4769" s="64"/>
    </row>
    <row r="4770" spans="4:11" x14ac:dyDescent="0.25">
      <c r="D4770" s="64"/>
      <c r="E4770" s="64"/>
      <c r="F4770" s="64"/>
      <c r="G4770" s="64"/>
      <c r="H4770" s="67"/>
      <c r="I4770" s="64"/>
      <c r="J4770" s="64"/>
      <c r="K4770" s="64"/>
    </row>
    <row r="4771" spans="4:11" x14ac:dyDescent="0.25">
      <c r="D4771" s="64"/>
      <c r="E4771" s="64"/>
      <c r="F4771" s="64"/>
      <c r="G4771" s="64"/>
      <c r="H4771" s="67"/>
      <c r="I4771" s="64"/>
      <c r="J4771" s="64"/>
      <c r="K4771" s="64"/>
    </row>
    <row r="4772" spans="4:11" x14ac:dyDescent="0.25">
      <c r="D4772" s="64"/>
      <c r="E4772" s="64"/>
      <c r="F4772" s="64"/>
      <c r="G4772" s="64"/>
      <c r="H4772" s="67"/>
      <c r="I4772" s="64"/>
      <c r="J4772" s="64"/>
      <c r="K4772" s="64"/>
    </row>
    <row r="4773" spans="4:11" x14ac:dyDescent="0.25">
      <c r="D4773" s="64"/>
      <c r="E4773" s="64"/>
      <c r="F4773" s="64"/>
      <c r="G4773" s="64"/>
      <c r="H4773" s="67"/>
      <c r="I4773" s="64"/>
      <c r="J4773" s="64"/>
      <c r="K4773" s="64"/>
    </row>
    <row r="4774" spans="4:11" x14ac:dyDescent="0.25">
      <c r="D4774" s="64"/>
      <c r="E4774" s="64"/>
      <c r="F4774" s="64"/>
      <c r="G4774" s="64"/>
      <c r="H4774" s="67"/>
      <c r="I4774" s="64"/>
      <c r="J4774" s="64"/>
      <c r="K4774" s="64"/>
    </row>
    <row r="4775" spans="4:11" x14ac:dyDescent="0.25">
      <c r="D4775" s="64"/>
      <c r="E4775" s="64"/>
      <c r="F4775" s="64"/>
      <c r="G4775" s="64"/>
      <c r="H4775" s="67"/>
      <c r="I4775" s="64"/>
      <c r="J4775" s="64"/>
      <c r="K4775" s="64"/>
    </row>
    <row r="4776" spans="4:11" x14ac:dyDescent="0.25">
      <c r="D4776" s="64"/>
      <c r="E4776" s="64"/>
      <c r="F4776" s="64"/>
      <c r="G4776" s="64"/>
      <c r="H4776" s="67"/>
      <c r="I4776" s="64"/>
      <c r="J4776" s="64"/>
      <c r="K4776" s="64"/>
    </row>
    <row r="4777" spans="4:11" x14ac:dyDescent="0.25">
      <c r="D4777" s="64"/>
      <c r="E4777" s="64"/>
      <c r="F4777" s="64"/>
      <c r="G4777" s="64"/>
      <c r="H4777" s="67"/>
      <c r="I4777" s="64"/>
      <c r="J4777" s="64"/>
      <c r="K4777" s="64"/>
    </row>
    <row r="4778" spans="4:11" x14ac:dyDescent="0.25">
      <c r="D4778" s="64"/>
      <c r="E4778" s="64"/>
      <c r="F4778" s="64"/>
      <c r="G4778" s="64"/>
      <c r="H4778" s="67"/>
      <c r="I4778" s="64"/>
      <c r="J4778" s="64"/>
      <c r="K4778" s="64"/>
    </row>
    <row r="4779" spans="4:11" x14ac:dyDescent="0.25">
      <c r="D4779" s="64"/>
      <c r="E4779" s="64"/>
      <c r="F4779" s="64"/>
      <c r="G4779" s="64"/>
      <c r="H4779" s="67"/>
      <c r="I4779" s="64"/>
      <c r="J4779" s="64"/>
      <c r="K4779" s="64"/>
    </row>
    <row r="4780" spans="4:11" x14ac:dyDescent="0.25">
      <c r="D4780" s="64"/>
      <c r="E4780" s="64"/>
      <c r="F4780" s="64"/>
      <c r="G4780" s="64"/>
      <c r="H4780" s="67"/>
      <c r="I4780" s="64"/>
      <c r="J4780" s="64"/>
      <c r="K4780" s="64"/>
    </row>
    <row r="4781" spans="4:11" x14ac:dyDescent="0.25">
      <c r="D4781" s="64"/>
      <c r="E4781" s="64"/>
      <c r="F4781" s="64"/>
      <c r="G4781" s="64"/>
      <c r="H4781" s="67"/>
      <c r="I4781" s="64"/>
      <c r="J4781" s="64"/>
      <c r="K4781" s="64"/>
    </row>
    <row r="4782" spans="4:11" x14ac:dyDescent="0.25">
      <c r="D4782" s="64"/>
      <c r="E4782" s="64"/>
      <c r="F4782" s="64"/>
      <c r="G4782" s="64"/>
      <c r="H4782" s="67"/>
      <c r="I4782" s="64"/>
      <c r="J4782" s="64"/>
      <c r="K4782" s="64"/>
    </row>
    <row r="4783" spans="4:11" x14ac:dyDescent="0.25">
      <c r="D4783" s="64"/>
      <c r="E4783" s="64"/>
      <c r="F4783" s="64"/>
      <c r="G4783" s="64"/>
      <c r="H4783" s="67"/>
      <c r="I4783" s="64"/>
      <c r="J4783" s="64"/>
      <c r="K4783" s="64"/>
    </row>
    <row r="4784" spans="4:11" x14ac:dyDescent="0.25">
      <c r="D4784" s="64"/>
      <c r="E4784" s="64"/>
      <c r="F4784" s="64"/>
      <c r="G4784" s="64"/>
      <c r="H4784" s="67"/>
      <c r="I4784" s="64"/>
      <c r="J4784" s="64"/>
      <c r="K4784" s="64"/>
    </row>
    <row r="4785" spans="4:11" x14ac:dyDescent="0.25">
      <c r="D4785" s="64"/>
      <c r="E4785" s="64"/>
      <c r="F4785" s="64"/>
      <c r="G4785" s="64"/>
      <c r="H4785" s="67"/>
      <c r="I4785" s="64"/>
      <c r="J4785" s="64"/>
      <c r="K4785" s="64"/>
    </row>
    <row r="4786" spans="4:11" x14ac:dyDescent="0.25">
      <c r="D4786" s="64"/>
      <c r="E4786" s="64"/>
      <c r="F4786" s="64"/>
      <c r="G4786" s="64"/>
      <c r="H4786" s="67"/>
      <c r="I4786" s="64"/>
      <c r="J4786" s="64"/>
      <c r="K4786" s="64"/>
    </row>
    <row r="4787" spans="4:11" x14ac:dyDescent="0.25">
      <c r="D4787" s="64"/>
      <c r="E4787" s="64"/>
      <c r="F4787" s="64"/>
      <c r="G4787" s="64"/>
      <c r="H4787" s="67"/>
      <c r="I4787" s="64"/>
      <c r="J4787" s="64"/>
      <c r="K4787" s="64"/>
    </row>
    <row r="4788" spans="4:11" x14ac:dyDescent="0.25">
      <c r="D4788" s="64"/>
      <c r="E4788" s="64"/>
      <c r="F4788" s="64"/>
      <c r="G4788" s="64"/>
      <c r="H4788" s="67"/>
      <c r="I4788" s="64"/>
      <c r="J4788" s="64"/>
      <c r="K4788" s="64"/>
    </row>
    <row r="4789" spans="4:11" x14ac:dyDescent="0.25">
      <c r="D4789" s="64"/>
      <c r="E4789" s="64"/>
      <c r="F4789" s="64"/>
      <c r="G4789" s="64"/>
      <c r="H4789" s="67"/>
      <c r="I4789" s="64"/>
      <c r="J4789" s="64"/>
      <c r="K4789" s="64"/>
    </row>
    <row r="4790" spans="4:11" x14ac:dyDescent="0.25">
      <c r="D4790" s="64"/>
      <c r="E4790" s="64"/>
      <c r="F4790" s="64"/>
      <c r="G4790" s="64"/>
      <c r="H4790" s="67"/>
      <c r="I4790" s="64"/>
      <c r="J4790" s="64"/>
      <c r="K4790" s="64"/>
    </row>
    <row r="4791" spans="4:11" x14ac:dyDescent="0.25">
      <c r="D4791" s="64"/>
      <c r="E4791" s="64"/>
      <c r="F4791" s="64"/>
      <c r="G4791" s="64"/>
      <c r="H4791" s="67"/>
      <c r="I4791" s="64"/>
      <c r="J4791" s="64"/>
      <c r="K4791" s="64"/>
    </row>
    <row r="4792" spans="4:11" x14ac:dyDescent="0.25">
      <c r="D4792" s="64"/>
      <c r="E4792" s="64"/>
      <c r="F4792" s="64"/>
      <c r="G4792" s="64"/>
      <c r="H4792" s="67"/>
      <c r="I4792" s="64"/>
      <c r="J4792" s="64"/>
      <c r="K4792" s="64"/>
    </row>
    <row r="4793" spans="4:11" x14ac:dyDescent="0.25">
      <c r="D4793" s="64"/>
      <c r="E4793" s="64"/>
      <c r="F4793" s="64"/>
      <c r="G4793" s="64"/>
      <c r="H4793" s="67"/>
      <c r="I4793" s="64"/>
      <c r="J4793" s="64"/>
      <c r="K4793" s="64"/>
    </row>
    <row r="4794" spans="4:11" x14ac:dyDescent="0.25">
      <c r="D4794" s="64"/>
      <c r="E4794" s="64"/>
      <c r="F4794" s="64"/>
      <c r="G4794" s="64"/>
      <c r="H4794" s="67"/>
      <c r="I4794" s="64"/>
      <c r="J4794" s="64"/>
      <c r="K4794" s="64"/>
    </row>
    <row r="4795" spans="4:11" x14ac:dyDescent="0.25">
      <c r="D4795" s="64"/>
      <c r="E4795" s="64"/>
      <c r="F4795" s="64"/>
      <c r="G4795" s="64"/>
      <c r="H4795" s="67"/>
      <c r="I4795" s="64"/>
      <c r="J4795" s="64"/>
      <c r="K4795" s="64"/>
    </row>
    <row r="4796" spans="4:11" x14ac:dyDescent="0.25">
      <c r="D4796" s="64"/>
      <c r="E4796" s="64"/>
      <c r="F4796" s="64"/>
      <c r="G4796" s="64"/>
      <c r="H4796" s="67"/>
      <c r="I4796" s="64"/>
      <c r="J4796" s="64"/>
      <c r="K4796" s="64"/>
    </row>
    <row r="4797" spans="4:11" x14ac:dyDescent="0.25">
      <c r="D4797" s="64"/>
      <c r="E4797" s="64"/>
      <c r="F4797" s="64"/>
      <c r="G4797" s="64"/>
      <c r="H4797" s="67"/>
      <c r="I4797" s="64"/>
      <c r="J4797" s="64"/>
      <c r="K4797" s="64"/>
    </row>
    <row r="4798" spans="4:11" x14ac:dyDescent="0.25">
      <c r="D4798" s="64"/>
      <c r="E4798" s="64"/>
      <c r="F4798" s="64"/>
      <c r="G4798" s="64"/>
      <c r="H4798" s="67"/>
      <c r="I4798" s="64"/>
      <c r="J4798" s="64"/>
      <c r="K4798" s="64"/>
    </row>
    <row r="4799" spans="4:11" x14ac:dyDescent="0.25">
      <c r="D4799" s="64"/>
      <c r="E4799" s="64"/>
      <c r="F4799" s="64"/>
      <c r="G4799" s="64"/>
      <c r="H4799" s="67"/>
      <c r="I4799" s="64"/>
      <c r="J4799" s="64"/>
      <c r="K4799" s="64"/>
    </row>
    <row r="4800" spans="4:11" x14ac:dyDescent="0.25">
      <c r="D4800" s="64"/>
      <c r="E4800" s="64"/>
      <c r="F4800" s="64"/>
      <c r="G4800" s="64"/>
      <c r="H4800" s="67"/>
      <c r="I4800" s="64"/>
      <c r="J4800" s="64"/>
      <c r="K4800" s="64"/>
    </row>
    <row r="4801" spans="4:11" x14ac:dyDescent="0.25">
      <c r="D4801" s="64"/>
      <c r="E4801" s="64"/>
      <c r="F4801" s="64"/>
      <c r="G4801" s="64"/>
      <c r="H4801" s="67"/>
      <c r="I4801" s="64"/>
      <c r="J4801" s="64"/>
      <c r="K4801" s="64"/>
    </row>
    <row r="4802" spans="4:11" x14ac:dyDescent="0.25">
      <c r="D4802" s="64"/>
      <c r="E4802" s="64"/>
      <c r="F4802" s="64"/>
      <c r="G4802" s="64"/>
      <c r="H4802" s="67"/>
      <c r="I4802" s="64"/>
      <c r="J4802" s="64"/>
      <c r="K4802" s="64"/>
    </row>
    <row r="4803" spans="4:11" x14ac:dyDescent="0.25">
      <c r="D4803" s="64"/>
      <c r="E4803" s="64"/>
      <c r="F4803" s="64"/>
      <c r="G4803" s="64"/>
      <c r="H4803" s="67"/>
      <c r="I4803" s="64"/>
      <c r="J4803" s="64"/>
      <c r="K4803" s="64"/>
    </row>
    <row r="4804" spans="4:11" x14ac:dyDescent="0.25">
      <c r="D4804" s="64"/>
      <c r="E4804" s="64"/>
      <c r="F4804" s="64"/>
      <c r="G4804" s="64"/>
      <c r="H4804" s="67"/>
      <c r="I4804" s="64"/>
      <c r="J4804" s="64"/>
      <c r="K4804" s="64"/>
    </row>
    <row r="4805" spans="4:11" x14ac:dyDescent="0.25">
      <c r="D4805" s="64"/>
      <c r="E4805" s="64"/>
      <c r="F4805" s="64"/>
      <c r="G4805" s="64"/>
      <c r="H4805" s="67"/>
      <c r="I4805" s="64"/>
      <c r="J4805" s="64"/>
      <c r="K4805" s="64"/>
    </row>
    <row r="4806" spans="4:11" x14ac:dyDescent="0.25">
      <c r="D4806" s="64"/>
      <c r="E4806" s="64"/>
      <c r="F4806" s="64"/>
      <c r="G4806" s="64"/>
      <c r="H4806" s="67"/>
      <c r="I4806" s="64"/>
      <c r="J4806" s="64"/>
      <c r="K4806" s="64"/>
    </row>
    <row r="4807" spans="4:11" x14ac:dyDescent="0.25">
      <c r="D4807" s="64"/>
      <c r="E4807" s="64"/>
      <c r="F4807" s="64"/>
      <c r="G4807" s="64"/>
      <c r="H4807" s="67"/>
      <c r="I4807" s="64"/>
      <c r="J4807" s="64"/>
      <c r="K4807" s="64"/>
    </row>
    <row r="4808" spans="4:11" x14ac:dyDescent="0.25">
      <c r="D4808" s="64"/>
      <c r="E4808" s="64"/>
      <c r="F4808" s="64"/>
      <c r="G4808" s="64"/>
      <c r="H4808" s="67"/>
      <c r="I4808" s="64"/>
      <c r="J4808" s="64"/>
      <c r="K4808" s="64"/>
    </row>
    <row r="4809" spans="4:11" x14ac:dyDescent="0.25">
      <c r="D4809" s="64"/>
      <c r="E4809" s="64"/>
      <c r="F4809" s="64"/>
      <c r="G4809" s="64"/>
      <c r="H4809" s="67"/>
      <c r="I4809" s="64"/>
      <c r="J4809" s="64"/>
      <c r="K4809" s="64"/>
    </row>
    <row r="4810" spans="4:11" x14ac:dyDescent="0.25">
      <c r="D4810" s="64"/>
      <c r="E4810" s="64"/>
      <c r="F4810" s="64"/>
      <c r="G4810" s="64"/>
      <c r="H4810" s="67"/>
      <c r="I4810" s="64"/>
      <c r="J4810" s="64"/>
      <c r="K4810" s="64"/>
    </row>
    <row r="4811" spans="4:11" x14ac:dyDescent="0.25">
      <c r="D4811" s="64"/>
      <c r="E4811" s="64"/>
      <c r="F4811" s="64"/>
      <c r="G4811" s="64"/>
      <c r="H4811" s="67"/>
      <c r="I4811" s="64"/>
      <c r="J4811" s="64"/>
      <c r="K4811" s="64"/>
    </row>
    <row r="4812" spans="4:11" x14ac:dyDescent="0.25">
      <c r="D4812" s="64"/>
      <c r="E4812" s="64"/>
      <c r="F4812" s="64"/>
      <c r="G4812" s="64"/>
      <c r="H4812" s="67"/>
      <c r="I4812" s="64"/>
      <c r="J4812" s="64"/>
      <c r="K4812" s="64"/>
    </row>
    <row r="4813" spans="4:11" x14ac:dyDescent="0.25">
      <c r="D4813" s="64"/>
      <c r="E4813" s="64"/>
      <c r="F4813" s="64"/>
      <c r="G4813" s="64"/>
      <c r="H4813" s="67"/>
      <c r="I4813" s="64"/>
      <c r="J4813" s="64"/>
      <c r="K4813" s="64"/>
    </row>
    <row r="4814" spans="4:11" x14ac:dyDescent="0.25">
      <c r="D4814" s="64"/>
      <c r="E4814" s="64"/>
      <c r="F4814" s="64"/>
      <c r="G4814" s="64"/>
      <c r="H4814" s="67"/>
      <c r="I4814" s="64"/>
      <c r="J4814" s="64"/>
      <c r="K4814" s="64"/>
    </row>
    <row r="4815" spans="4:11" x14ac:dyDescent="0.25">
      <c r="D4815" s="64"/>
      <c r="E4815" s="64"/>
      <c r="F4815" s="64"/>
      <c r="G4815" s="64"/>
      <c r="H4815" s="67"/>
      <c r="I4815" s="64"/>
      <c r="J4815" s="64"/>
      <c r="K4815" s="64"/>
    </row>
    <row r="4816" spans="4:11" x14ac:dyDescent="0.25">
      <c r="D4816" s="64"/>
      <c r="E4816" s="64"/>
      <c r="F4816" s="64"/>
      <c r="G4816" s="64"/>
      <c r="H4816" s="67"/>
      <c r="I4816" s="64"/>
      <c r="J4816" s="64"/>
      <c r="K4816" s="64"/>
    </row>
    <row r="4817" spans="4:11" x14ac:dyDescent="0.25">
      <c r="D4817" s="64"/>
      <c r="E4817" s="64"/>
      <c r="F4817" s="64"/>
      <c r="G4817" s="64"/>
      <c r="H4817" s="67"/>
      <c r="I4817" s="64"/>
      <c r="J4817" s="64"/>
      <c r="K4817" s="64"/>
    </row>
    <row r="4818" spans="4:11" x14ac:dyDescent="0.25">
      <c r="D4818" s="64"/>
      <c r="E4818" s="64"/>
      <c r="F4818" s="64"/>
      <c r="G4818" s="64"/>
      <c r="H4818" s="67"/>
      <c r="I4818" s="64"/>
      <c r="J4818" s="64"/>
      <c r="K4818" s="64"/>
    </row>
    <row r="4819" spans="4:11" x14ac:dyDescent="0.25">
      <c r="D4819" s="64"/>
      <c r="E4819" s="64"/>
      <c r="F4819" s="64"/>
      <c r="G4819" s="64"/>
      <c r="H4819" s="67"/>
      <c r="I4819" s="64"/>
      <c r="J4819" s="64"/>
      <c r="K4819" s="64"/>
    </row>
    <row r="4820" spans="4:11" x14ac:dyDescent="0.25">
      <c r="D4820" s="64"/>
      <c r="E4820" s="64"/>
      <c r="F4820" s="64"/>
      <c r="G4820" s="64"/>
      <c r="H4820" s="67"/>
      <c r="I4820" s="64"/>
      <c r="J4820" s="64"/>
      <c r="K4820" s="64"/>
    </row>
    <row r="4821" spans="4:11" x14ac:dyDescent="0.25">
      <c r="D4821" s="64"/>
      <c r="E4821" s="64"/>
      <c r="F4821" s="64"/>
      <c r="G4821" s="64"/>
      <c r="H4821" s="67"/>
      <c r="I4821" s="64"/>
      <c r="J4821" s="64"/>
      <c r="K4821" s="64"/>
    </row>
    <row r="4822" spans="4:11" x14ac:dyDescent="0.25">
      <c r="D4822" s="64"/>
      <c r="E4822" s="64"/>
      <c r="F4822" s="64"/>
      <c r="G4822" s="64"/>
      <c r="H4822" s="67"/>
      <c r="I4822" s="64"/>
      <c r="J4822" s="64"/>
      <c r="K4822" s="64"/>
    </row>
    <row r="4823" spans="4:11" x14ac:dyDescent="0.25">
      <c r="D4823" s="64"/>
      <c r="E4823" s="64"/>
      <c r="F4823" s="64"/>
      <c r="G4823" s="64"/>
      <c r="H4823" s="67"/>
      <c r="I4823" s="64"/>
      <c r="J4823" s="64"/>
      <c r="K4823" s="64"/>
    </row>
    <row r="4824" spans="4:11" x14ac:dyDescent="0.25">
      <c r="D4824" s="64"/>
      <c r="E4824" s="64"/>
      <c r="F4824" s="64"/>
      <c r="G4824" s="64"/>
      <c r="H4824" s="67"/>
      <c r="I4824" s="64"/>
      <c r="J4824" s="64"/>
      <c r="K4824" s="64"/>
    </row>
    <row r="4825" spans="4:11" x14ac:dyDescent="0.25">
      <c r="D4825" s="64"/>
      <c r="E4825" s="64"/>
      <c r="F4825" s="64"/>
      <c r="G4825" s="64"/>
      <c r="H4825" s="67"/>
      <c r="I4825" s="64"/>
      <c r="J4825" s="64"/>
      <c r="K4825" s="64"/>
    </row>
    <row r="4826" spans="4:11" x14ac:dyDescent="0.25">
      <c r="D4826" s="64"/>
      <c r="E4826" s="64"/>
      <c r="F4826" s="64"/>
      <c r="G4826" s="64"/>
      <c r="H4826" s="67"/>
      <c r="I4826" s="64"/>
      <c r="J4826" s="64"/>
      <c r="K4826" s="64"/>
    </row>
    <row r="4827" spans="4:11" x14ac:dyDescent="0.25">
      <c r="D4827" s="64"/>
      <c r="E4827" s="64"/>
      <c r="F4827" s="64"/>
      <c r="G4827" s="64"/>
      <c r="H4827" s="67"/>
      <c r="I4827" s="64"/>
      <c r="J4827" s="64"/>
      <c r="K4827" s="64"/>
    </row>
    <row r="4828" spans="4:11" x14ac:dyDescent="0.25">
      <c r="D4828" s="64"/>
      <c r="E4828" s="64"/>
      <c r="F4828" s="64"/>
      <c r="G4828" s="64"/>
      <c r="H4828" s="67"/>
      <c r="I4828" s="64"/>
      <c r="J4828" s="64"/>
      <c r="K4828" s="64"/>
    </row>
    <row r="4829" spans="4:11" x14ac:dyDescent="0.25">
      <c r="D4829" s="64"/>
      <c r="E4829" s="64"/>
      <c r="F4829" s="64"/>
      <c r="G4829" s="64"/>
      <c r="H4829" s="67"/>
      <c r="I4829" s="64"/>
      <c r="J4829" s="64"/>
      <c r="K4829" s="64"/>
    </row>
    <row r="4830" spans="4:11" x14ac:dyDescent="0.25">
      <c r="D4830" s="64"/>
      <c r="E4830" s="64"/>
      <c r="F4830" s="64"/>
      <c r="G4830" s="64"/>
      <c r="H4830" s="67"/>
      <c r="I4830" s="64"/>
      <c r="J4830" s="64"/>
      <c r="K4830" s="64"/>
    </row>
    <row r="4831" spans="4:11" x14ac:dyDescent="0.25">
      <c r="D4831" s="64"/>
      <c r="E4831" s="64"/>
      <c r="F4831" s="64"/>
      <c r="G4831" s="64"/>
      <c r="H4831" s="67"/>
      <c r="I4831" s="64"/>
      <c r="J4831" s="64"/>
      <c r="K4831" s="64"/>
    </row>
    <row r="4832" spans="4:11" x14ac:dyDescent="0.25">
      <c r="D4832" s="64"/>
      <c r="E4832" s="64"/>
      <c r="F4832" s="64"/>
      <c r="G4832" s="64"/>
      <c r="H4832" s="67"/>
      <c r="I4832" s="64"/>
      <c r="J4832" s="64"/>
      <c r="K4832" s="64"/>
    </row>
    <row r="4833" spans="4:11" x14ac:dyDescent="0.25">
      <c r="D4833" s="64"/>
      <c r="E4833" s="64"/>
      <c r="F4833" s="64"/>
      <c r="G4833" s="64"/>
      <c r="H4833" s="67"/>
      <c r="I4833" s="64"/>
      <c r="J4833" s="64"/>
      <c r="K4833" s="64"/>
    </row>
    <row r="4834" spans="4:11" x14ac:dyDescent="0.25">
      <c r="D4834" s="64"/>
      <c r="E4834" s="64"/>
      <c r="F4834" s="64"/>
      <c r="G4834" s="64"/>
      <c r="H4834" s="67"/>
      <c r="I4834" s="64"/>
      <c r="J4834" s="64"/>
      <c r="K4834" s="64"/>
    </row>
    <row r="4835" spans="4:11" x14ac:dyDescent="0.25">
      <c r="D4835" s="64"/>
      <c r="E4835" s="64"/>
      <c r="F4835" s="64"/>
      <c r="G4835" s="64"/>
      <c r="H4835" s="67"/>
      <c r="I4835" s="64"/>
      <c r="J4835" s="64"/>
      <c r="K4835" s="64"/>
    </row>
    <row r="4836" spans="4:11" x14ac:dyDescent="0.25">
      <c r="D4836" s="64"/>
      <c r="E4836" s="64"/>
      <c r="F4836" s="64"/>
      <c r="G4836" s="64"/>
      <c r="H4836" s="67"/>
      <c r="I4836" s="64"/>
      <c r="J4836" s="64"/>
      <c r="K4836" s="64"/>
    </row>
    <row r="4837" spans="4:11" x14ac:dyDescent="0.25">
      <c r="D4837" s="64"/>
      <c r="E4837" s="64"/>
      <c r="F4837" s="64"/>
      <c r="G4837" s="64"/>
      <c r="H4837" s="67"/>
      <c r="I4837" s="64"/>
      <c r="J4837" s="64"/>
      <c r="K4837" s="64"/>
    </row>
    <row r="4838" spans="4:11" x14ac:dyDescent="0.25">
      <c r="D4838" s="64"/>
      <c r="E4838" s="64"/>
      <c r="F4838" s="64"/>
      <c r="G4838" s="64"/>
      <c r="H4838" s="67"/>
      <c r="I4838" s="64"/>
      <c r="J4838" s="64"/>
      <c r="K4838" s="64"/>
    </row>
    <row r="4839" spans="4:11" x14ac:dyDescent="0.25">
      <c r="D4839" s="64"/>
      <c r="E4839" s="64"/>
      <c r="F4839" s="64"/>
      <c r="G4839" s="64"/>
      <c r="H4839" s="67"/>
      <c r="I4839" s="64"/>
      <c r="J4839" s="64"/>
      <c r="K4839" s="64"/>
    </row>
    <row r="4840" spans="4:11" x14ac:dyDescent="0.25">
      <c r="D4840" s="64"/>
      <c r="E4840" s="64"/>
      <c r="F4840" s="64"/>
      <c r="G4840" s="64"/>
      <c r="H4840" s="67"/>
      <c r="I4840" s="64"/>
      <c r="J4840" s="64"/>
      <c r="K4840" s="64"/>
    </row>
    <row r="4841" spans="4:11" x14ac:dyDescent="0.25">
      <c r="D4841" s="64"/>
      <c r="E4841" s="64"/>
      <c r="F4841" s="64"/>
      <c r="G4841" s="64"/>
      <c r="H4841" s="67"/>
      <c r="I4841" s="64"/>
      <c r="J4841" s="64"/>
      <c r="K4841" s="64"/>
    </row>
    <row r="4842" spans="4:11" x14ac:dyDescent="0.25">
      <c r="D4842" s="64"/>
      <c r="E4842" s="64"/>
      <c r="F4842" s="64"/>
      <c r="G4842" s="64"/>
      <c r="H4842" s="67"/>
      <c r="I4842" s="64"/>
      <c r="J4842" s="64"/>
      <c r="K4842" s="64"/>
    </row>
    <row r="4843" spans="4:11" x14ac:dyDescent="0.25">
      <c r="D4843" s="64"/>
      <c r="E4843" s="64"/>
      <c r="F4843" s="64"/>
      <c r="G4843" s="64"/>
      <c r="H4843" s="67"/>
      <c r="I4843" s="64"/>
      <c r="J4843" s="64"/>
      <c r="K4843" s="64"/>
    </row>
    <row r="4844" spans="4:11" x14ac:dyDescent="0.25">
      <c r="D4844" s="64"/>
      <c r="E4844" s="64"/>
      <c r="F4844" s="64"/>
      <c r="G4844" s="64"/>
      <c r="H4844" s="67"/>
      <c r="I4844" s="64"/>
      <c r="J4844" s="64"/>
      <c r="K4844" s="64"/>
    </row>
    <row r="4845" spans="4:11" x14ac:dyDescent="0.25">
      <c r="D4845" s="64"/>
      <c r="E4845" s="64"/>
      <c r="F4845" s="64"/>
      <c r="G4845" s="64"/>
      <c r="H4845" s="67"/>
      <c r="I4845" s="64"/>
      <c r="J4845" s="64"/>
      <c r="K4845" s="64"/>
    </row>
    <row r="4846" spans="4:11" x14ac:dyDescent="0.25">
      <c r="D4846" s="64"/>
      <c r="E4846" s="64"/>
      <c r="F4846" s="64"/>
      <c r="G4846" s="64"/>
      <c r="H4846" s="67"/>
      <c r="I4846" s="64"/>
      <c r="J4846" s="64"/>
      <c r="K4846" s="64"/>
    </row>
    <row r="4847" spans="4:11" x14ac:dyDescent="0.25">
      <c r="D4847" s="64"/>
      <c r="E4847" s="64"/>
      <c r="F4847" s="64"/>
      <c r="G4847" s="64"/>
      <c r="H4847" s="67"/>
      <c r="I4847" s="64"/>
      <c r="J4847" s="64"/>
      <c r="K4847" s="64"/>
    </row>
    <row r="4848" spans="4:11" x14ac:dyDescent="0.25">
      <c r="D4848" s="64"/>
      <c r="E4848" s="64"/>
      <c r="F4848" s="64"/>
      <c r="G4848" s="64"/>
      <c r="H4848" s="67"/>
      <c r="I4848" s="64"/>
      <c r="J4848" s="64"/>
      <c r="K4848" s="64"/>
    </row>
    <row r="4849" spans="4:11" x14ac:dyDescent="0.25">
      <c r="D4849" s="64"/>
      <c r="E4849" s="64"/>
      <c r="F4849" s="64"/>
      <c r="G4849" s="64"/>
      <c r="H4849" s="67"/>
      <c r="I4849" s="64"/>
      <c r="J4849" s="64"/>
      <c r="K4849" s="64"/>
    </row>
    <row r="4850" spans="4:11" x14ac:dyDescent="0.25">
      <c r="D4850" s="64"/>
      <c r="E4850" s="64"/>
      <c r="F4850" s="64"/>
      <c r="G4850" s="64"/>
      <c r="H4850" s="67"/>
      <c r="I4850" s="64"/>
      <c r="J4850" s="64"/>
      <c r="K4850" s="64"/>
    </row>
    <row r="4851" spans="4:11" x14ac:dyDescent="0.25">
      <c r="D4851" s="64"/>
      <c r="E4851" s="64"/>
      <c r="F4851" s="64"/>
      <c r="G4851" s="64"/>
      <c r="H4851" s="67"/>
      <c r="I4851" s="64"/>
      <c r="J4851" s="64"/>
      <c r="K4851" s="64"/>
    </row>
    <row r="4852" spans="4:11" x14ac:dyDescent="0.25">
      <c r="D4852" s="64"/>
      <c r="E4852" s="64"/>
      <c r="F4852" s="64"/>
      <c r="G4852" s="64"/>
      <c r="H4852" s="67"/>
      <c r="I4852" s="64"/>
      <c r="J4852" s="64"/>
      <c r="K4852" s="64"/>
    </row>
    <row r="4853" spans="4:11" x14ac:dyDescent="0.25">
      <c r="D4853" s="64"/>
      <c r="E4853" s="64"/>
      <c r="F4853" s="64"/>
      <c r="G4853" s="64"/>
      <c r="H4853" s="67"/>
      <c r="I4853" s="64"/>
      <c r="J4853" s="64"/>
      <c r="K4853" s="64"/>
    </row>
    <row r="4854" spans="4:11" x14ac:dyDescent="0.25">
      <c r="D4854" s="64"/>
      <c r="E4854" s="64"/>
      <c r="F4854" s="64"/>
      <c r="G4854" s="64"/>
      <c r="H4854" s="67"/>
      <c r="I4854" s="64"/>
      <c r="J4854" s="64"/>
      <c r="K4854" s="64"/>
    </row>
    <row r="4855" spans="4:11" x14ac:dyDescent="0.25">
      <c r="D4855" s="64"/>
      <c r="E4855" s="64"/>
      <c r="F4855" s="64"/>
      <c r="G4855" s="64"/>
      <c r="H4855" s="67"/>
      <c r="I4855" s="64"/>
      <c r="J4855" s="64"/>
      <c r="K4855" s="64"/>
    </row>
    <row r="4856" spans="4:11" x14ac:dyDescent="0.25">
      <c r="D4856" s="64"/>
      <c r="E4856" s="64"/>
      <c r="F4856" s="64"/>
      <c r="G4856" s="64"/>
      <c r="H4856" s="67"/>
      <c r="I4856" s="64"/>
      <c r="J4856" s="64"/>
      <c r="K4856" s="64"/>
    </row>
    <row r="4857" spans="4:11" x14ac:dyDescent="0.25">
      <c r="D4857" s="64"/>
      <c r="E4857" s="64"/>
      <c r="F4857" s="64"/>
      <c r="G4857" s="64"/>
      <c r="H4857" s="67"/>
      <c r="I4857" s="64"/>
      <c r="J4857" s="64"/>
      <c r="K4857" s="64"/>
    </row>
    <row r="4858" spans="4:11" x14ac:dyDescent="0.25">
      <c r="D4858" s="64"/>
      <c r="E4858" s="64"/>
      <c r="F4858" s="64"/>
      <c r="G4858" s="64"/>
      <c r="H4858" s="67"/>
      <c r="I4858" s="64"/>
      <c r="J4858" s="64"/>
      <c r="K4858" s="64"/>
    </row>
    <row r="4859" spans="4:11" x14ac:dyDescent="0.25">
      <c r="D4859" s="64"/>
      <c r="E4859" s="64"/>
      <c r="F4859" s="64"/>
      <c r="G4859" s="64"/>
      <c r="H4859" s="67"/>
      <c r="I4859" s="64"/>
      <c r="J4859" s="64"/>
      <c r="K4859" s="64"/>
    </row>
    <row r="4860" spans="4:11" x14ac:dyDescent="0.25">
      <c r="D4860" s="64"/>
      <c r="E4860" s="64"/>
      <c r="F4860" s="64"/>
      <c r="G4860" s="64"/>
      <c r="H4860" s="67"/>
      <c r="I4860" s="64"/>
      <c r="J4860" s="64"/>
      <c r="K4860" s="64"/>
    </row>
    <row r="4861" spans="4:11" x14ac:dyDescent="0.25">
      <c r="D4861" s="64"/>
      <c r="E4861" s="64"/>
      <c r="F4861" s="64"/>
      <c r="G4861" s="64"/>
      <c r="H4861" s="67"/>
      <c r="I4861" s="64"/>
      <c r="J4861" s="64"/>
      <c r="K4861" s="64"/>
    </row>
    <row r="4862" spans="4:11" x14ac:dyDescent="0.25">
      <c r="D4862" s="64"/>
      <c r="E4862" s="64"/>
      <c r="F4862" s="64"/>
      <c r="G4862" s="64"/>
      <c r="H4862" s="67"/>
      <c r="I4862" s="64"/>
      <c r="J4862" s="64"/>
      <c r="K4862" s="64"/>
    </row>
    <row r="4863" spans="4:11" x14ac:dyDescent="0.25">
      <c r="D4863" s="64"/>
      <c r="E4863" s="64"/>
      <c r="F4863" s="64"/>
      <c r="G4863" s="64"/>
      <c r="H4863" s="67"/>
      <c r="I4863" s="64"/>
      <c r="J4863" s="64"/>
      <c r="K4863" s="64"/>
    </row>
    <row r="4864" spans="4:11" x14ac:dyDescent="0.25">
      <c r="D4864" s="64"/>
      <c r="E4864" s="64"/>
      <c r="F4864" s="64"/>
      <c r="G4864" s="64"/>
      <c r="H4864" s="67"/>
      <c r="I4864" s="64"/>
      <c r="J4864" s="64"/>
      <c r="K4864" s="64"/>
    </row>
    <row r="4865" spans="4:11" x14ac:dyDescent="0.25">
      <c r="D4865" s="64"/>
      <c r="E4865" s="64"/>
      <c r="F4865" s="64"/>
      <c r="G4865" s="64"/>
      <c r="H4865" s="67"/>
      <c r="I4865" s="64"/>
      <c r="J4865" s="64"/>
      <c r="K4865" s="64"/>
    </row>
    <row r="4866" spans="4:11" x14ac:dyDescent="0.25">
      <c r="D4866" s="64"/>
      <c r="E4866" s="64"/>
      <c r="F4866" s="64"/>
      <c r="G4866" s="64"/>
      <c r="H4866" s="67"/>
      <c r="I4866" s="64"/>
      <c r="J4866" s="64"/>
      <c r="K4866" s="64"/>
    </row>
    <row r="4867" spans="4:11" x14ac:dyDescent="0.25">
      <c r="D4867" s="64"/>
      <c r="E4867" s="64"/>
      <c r="F4867" s="64"/>
      <c r="G4867" s="64"/>
      <c r="H4867" s="67"/>
      <c r="I4867" s="64"/>
      <c r="J4867" s="64"/>
      <c r="K4867" s="64"/>
    </row>
    <row r="4868" spans="4:11" x14ac:dyDescent="0.25">
      <c r="D4868" s="64"/>
      <c r="E4868" s="64"/>
      <c r="F4868" s="64"/>
      <c r="G4868" s="64"/>
      <c r="H4868" s="67"/>
      <c r="I4868" s="64"/>
      <c r="J4868" s="64"/>
      <c r="K4868" s="64"/>
    </row>
    <row r="4869" spans="4:11" x14ac:dyDescent="0.25">
      <c r="D4869" s="64"/>
      <c r="E4869" s="64"/>
      <c r="F4869" s="64"/>
      <c r="G4869" s="64"/>
      <c r="H4869" s="67"/>
      <c r="I4869" s="64"/>
      <c r="J4869" s="64"/>
      <c r="K4869" s="64"/>
    </row>
    <row r="4870" spans="4:11" x14ac:dyDescent="0.25">
      <c r="D4870" s="64"/>
      <c r="E4870" s="64"/>
      <c r="F4870" s="64"/>
      <c r="G4870" s="64"/>
      <c r="H4870" s="67"/>
      <c r="I4870" s="64"/>
      <c r="J4870" s="64"/>
      <c r="K4870" s="64"/>
    </row>
    <row r="4871" spans="4:11" x14ac:dyDescent="0.25">
      <c r="D4871" s="64"/>
      <c r="E4871" s="64"/>
      <c r="F4871" s="64"/>
      <c r="G4871" s="64"/>
      <c r="H4871" s="67"/>
      <c r="I4871" s="64"/>
      <c r="J4871" s="64"/>
      <c r="K4871" s="64"/>
    </row>
    <row r="4872" spans="4:11" x14ac:dyDescent="0.25">
      <c r="D4872" s="64"/>
      <c r="E4872" s="64"/>
      <c r="F4872" s="64"/>
      <c r="G4872" s="64"/>
      <c r="H4872" s="67"/>
      <c r="I4872" s="64"/>
      <c r="J4872" s="64"/>
      <c r="K4872" s="64"/>
    </row>
    <row r="4873" spans="4:11" x14ac:dyDescent="0.25">
      <c r="D4873" s="64"/>
      <c r="E4873" s="64"/>
      <c r="F4873" s="64"/>
      <c r="G4873" s="64"/>
      <c r="H4873" s="67"/>
      <c r="I4873" s="64"/>
      <c r="J4873" s="64"/>
      <c r="K4873" s="64"/>
    </row>
    <row r="4874" spans="4:11" x14ac:dyDescent="0.25">
      <c r="D4874" s="64"/>
      <c r="E4874" s="64"/>
      <c r="F4874" s="64"/>
      <c r="G4874" s="64"/>
      <c r="H4874" s="67"/>
      <c r="I4874" s="64"/>
      <c r="J4874" s="64"/>
      <c r="K4874" s="64"/>
    </row>
    <row r="4875" spans="4:11" x14ac:dyDescent="0.25">
      <c r="D4875" s="64"/>
      <c r="E4875" s="64"/>
      <c r="F4875" s="64"/>
      <c r="G4875" s="64"/>
      <c r="H4875" s="67"/>
      <c r="I4875" s="64"/>
      <c r="J4875" s="64"/>
      <c r="K4875" s="64"/>
    </row>
    <row r="4876" spans="4:11" x14ac:dyDescent="0.25">
      <c r="D4876" s="64"/>
      <c r="E4876" s="64"/>
      <c r="F4876" s="64"/>
      <c r="G4876" s="64"/>
      <c r="H4876" s="67"/>
      <c r="I4876" s="64"/>
      <c r="J4876" s="64"/>
      <c r="K4876" s="64"/>
    </row>
    <row r="4877" spans="4:11" x14ac:dyDescent="0.25">
      <c r="D4877" s="64"/>
      <c r="E4877" s="64"/>
      <c r="F4877" s="64"/>
      <c r="G4877" s="64"/>
      <c r="H4877" s="67"/>
      <c r="I4877" s="64"/>
      <c r="J4877" s="64"/>
      <c r="K4877" s="64"/>
    </row>
    <row r="4878" spans="4:11" x14ac:dyDescent="0.25">
      <c r="D4878" s="64"/>
      <c r="E4878" s="64"/>
      <c r="F4878" s="64"/>
      <c r="G4878" s="64"/>
      <c r="H4878" s="67"/>
      <c r="I4878" s="64"/>
      <c r="J4878" s="64"/>
      <c r="K4878" s="64"/>
    </row>
    <row r="4879" spans="4:11" x14ac:dyDescent="0.25">
      <c r="D4879" s="64"/>
      <c r="E4879" s="64"/>
      <c r="F4879" s="64"/>
      <c r="G4879" s="64"/>
      <c r="H4879" s="67"/>
      <c r="I4879" s="64"/>
      <c r="J4879" s="64"/>
      <c r="K4879" s="64"/>
    </row>
    <row r="4880" spans="4:11" x14ac:dyDescent="0.25">
      <c r="D4880" s="64"/>
      <c r="E4880" s="64"/>
      <c r="F4880" s="64"/>
      <c r="G4880" s="64"/>
      <c r="H4880" s="67"/>
      <c r="I4880" s="64"/>
      <c r="J4880" s="64"/>
      <c r="K4880" s="64"/>
    </row>
    <row r="4881" spans="4:11" x14ac:dyDescent="0.25">
      <c r="D4881" s="64"/>
      <c r="E4881" s="64"/>
      <c r="F4881" s="64"/>
      <c r="G4881" s="64"/>
      <c r="H4881" s="67"/>
      <c r="I4881" s="64"/>
      <c r="J4881" s="64"/>
      <c r="K4881" s="64"/>
    </row>
    <row r="4882" spans="4:11" x14ac:dyDescent="0.25">
      <c r="D4882" s="64"/>
      <c r="E4882" s="64"/>
      <c r="F4882" s="64"/>
      <c r="G4882" s="64"/>
      <c r="H4882" s="67"/>
      <c r="I4882" s="64"/>
      <c r="J4882" s="64"/>
      <c r="K4882" s="64"/>
    </row>
    <row r="4883" spans="4:11" x14ac:dyDescent="0.25">
      <c r="D4883" s="64"/>
      <c r="E4883" s="64"/>
      <c r="F4883" s="64"/>
      <c r="G4883" s="64"/>
      <c r="H4883" s="67"/>
      <c r="I4883" s="64"/>
      <c r="J4883" s="64"/>
      <c r="K4883" s="64"/>
    </row>
    <row r="4884" spans="4:11" x14ac:dyDescent="0.25">
      <c r="D4884" s="64"/>
      <c r="E4884" s="64"/>
      <c r="F4884" s="64"/>
      <c r="G4884" s="64"/>
      <c r="H4884" s="67"/>
      <c r="I4884" s="64"/>
      <c r="J4884" s="64"/>
      <c r="K4884" s="64"/>
    </row>
    <row r="4885" spans="4:11" x14ac:dyDescent="0.25">
      <c r="D4885" s="64"/>
      <c r="E4885" s="64"/>
      <c r="F4885" s="64"/>
      <c r="G4885" s="64"/>
      <c r="H4885" s="67"/>
      <c r="I4885" s="64"/>
      <c r="J4885" s="64"/>
      <c r="K4885" s="64"/>
    </row>
    <row r="4886" spans="4:11" x14ac:dyDescent="0.25">
      <c r="D4886" s="64"/>
      <c r="E4886" s="64"/>
      <c r="F4886" s="64"/>
      <c r="G4886" s="64"/>
      <c r="H4886" s="67"/>
      <c r="I4886" s="64"/>
      <c r="J4886" s="64"/>
      <c r="K4886" s="64"/>
    </row>
    <row r="4887" spans="4:11" x14ac:dyDescent="0.25">
      <c r="D4887" s="64"/>
      <c r="E4887" s="64"/>
      <c r="F4887" s="64"/>
      <c r="G4887" s="64"/>
      <c r="H4887" s="67"/>
      <c r="I4887" s="64"/>
      <c r="J4887" s="64"/>
      <c r="K4887" s="64"/>
    </row>
    <row r="4888" spans="4:11" x14ac:dyDescent="0.25">
      <c r="D4888" s="64"/>
      <c r="E4888" s="64"/>
      <c r="F4888" s="64"/>
      <c r="G4888" s="64"/>
      <c r="H4888" s="67"/>
      <c r="I4888" s="64"/>
      <c r="J4888" s="64"/>
      <c r="K4888" s="64"/>
    </row>
    <row r="4889" spans="4:11" x14ac:dyDescent="0.25">
      <c r="D4889" s="64"/>
      <c r="E4889" s="64"/>
      <c r="F4889" s="64"/>
      <c r="G4889" s="64"/>
      <c r="H4889" s="67"/>
      <c r="I4889" s="64"/>
      <c r="J4889" s="64"/>
      <c r="K4889" s="64"/>
    </row>
    <row r="4890" spans="4:11" x14ac:dyDescent="0.25">
      <c r="D4890" s="64"/>
      <c r="E4890" s="64"/>
      <c r="F4890" s="64"/>
      <c r="G4890" s="64"/>
      <c r="H4890" s="67"/>
      <c r="I4890" s="64"/>
      <c r="J4890" s="64"/>
      <c r="K4890" s="64"/>
    </row>
    <row r="4891" spans="4:11" x14ac:dyDescent="0.25">
      <c r="D4891" s="64"/>
      <c r="E4891" s="64"/>
      <c r="F4891" s="64"/>
      <c r="G4891" s="64"/>
      <c r="H4891" s="67"/>
      <c r="I4891" s="64"/>
      <c r="J4891" s="64"/>
      <c r="K4891" s="64"/>
    </row>
    <row r="4892" spans="4:11" x14ac:dyDescent="0.25">
      <c r="D4892" s="64"/>
      <c r="E4892" s="64"/>
      <c r="F4892" s="64"/>
      <c r="G4892" s="64"/>
      <c r="H4892" s="67"/>
      <c r="I4892" s="64"/>
      <c r="J4892" s="64"/>
      <c r="K4892" s="64"/>
    </row>
    <row r="4893" spans="4:11" x14ac:dyDescent="0.25">
      <c r="D4893" s="64"/>
      <c r="E4893" s="64"/>
      <c r="F4893" s="64"/>
      <c r="G4893" s="64"/>
      <c r="H4893" s="67"/>
      <c r="I4893" s="64"/>
      <c r="J4893" s="64"/>
      <c r="K4893" s="64"/>
    </row>
    <row r="4894" spans="4:11" x14ac:dyDescent="0.25">
      <c r="D4894" s="64"/>
      <c r="E4894" s="64"/>
      <c r="F4894" s="64"/>
      <c r="G4894" s="64"/>
      <c r="H4894" s="67"/>
      <c r="I4894" s="64"/>
      <c r="J4894" s="64"/>
      <c r="K4894" s="64"/>
    </row>
    <row r="4895" spans="4:11" x14ac:dyDescent="0.25">
      <c r="D4895" s="64"/>
      <c r="E4895" s="64"/>
      <c r="F4895" s="64"/>
      <c r="G4895" s="64"/>
      <c r="H4895" s="67"/>
      <c r="I4895" s="64"/>
      <c r="J4895" s="64"/>
      <c r="K4895" s="64"/>
    </row>
    <row r="4896" spans="4:11" x14ac:dyDescent="0.25">
      <c r="D4896" s="64"/>
      <c r="E4896" s="64"/>
      <c r="F4896" s="64"/>
      <c r="G4896" s="64"/>
      <c r="H4896" s="67"/>
      <c r="I4896" s="64"/>
      <c r="J4896" s="64"/>
      <c r="K4896" s="64"/>
    </row>
    <row r="4897" spans="4:11" x14ac:dyDescent="0.25">
      <c r="D4897" s="64"/>
      <c r="E4897" s="64"/>
      <c r="F4897" s="64"/>
      <c r="G4897" s="64"/>
      <c r="H4897" s="67"/>
      <c r="I4897" s="64"/>
      <c r="J4897" s="64"/>
      <c r="K4897" s="64"/>
    </row>
    <row r="4898" spans="4:11" x14ac:dyDescent="0.25">
      <c r="D4898" s="64"/>
      <c r="E4898" s="64"/>
      <c r="F4898" s="64"/>
      <c r="G4898" s="64"/>
      <c r="H4898" s="67"/>
      <c r="I4898" s="64"/>
      <c r="J4898" s="64"/>
      <c r="K4898" s="64"/>
    </row>
    <row r="4899" spans="4:11" x14ac:dyDescent="0.25">
      <c r="D4899" s="64"/>
      <c r="E4899" s="64"/>
      <c r="F4899" s="64"/>
      <c r="G4899" s="64"/>
      <c r="H4899" s="67"/>
      <c r="I4899" s="64"/>
      <c r="J4899" s="64"/>
      <c r="K4899" s="64"/>
    </row>
    <row r="4900" spans="4:11" x14ac:dyDescent="0.25">
      <c r="D4900" s="64"/>
      <c r="E4900" s="64"/>
      <c r="F4900" s="64"/>
      <c r="G4900" s="64"/>
      <c r="H4900" s="67"/>
      <c r="I4900" s="64"/>
      <c r="J4900" s="64"/>
      <c r="K4900" s="64"/>
    </row>
    <row r="4901" spans="4:11" x14ac:dyDescent="0.25">
      <c r="D4901" s="64"/>
      <c r="E4901" s="64"/>
      <c r="F4901" s="64"/>
      <c r="G4901" s="64"/>
      <c r="H4901" s="67"/>
      <c r="I4901" s="64"/>
      <c r="J4901" s="64"/>
      <c r="K4901" s="64"/>
    </row>
    <row r="4902" spans="4:11" x14ac:dyDescent="0.25">
      <c r="D4902" s="64"/>
      <c r="E4902" s="64"/>
      <c r="F4902" s="64"/>
      <c r="G4902" s="64"/>
      <c r="H4902" s="67"/>
      <c r="I4902" s="64"/>
      <c r="J4902" s="64"/>
      <c r="K4902" s="64"/>
    </row>
    <row r="4903" spans="4:11" x14ac:dyDescent="0.25">
      <c r="D4903" s="64"/>
      <c r="E4903" s="64"/>
      <c r="F4903" s="64"/>
      <c r="G4903" s="64"/>
      <c r="H4903" s="67"/>
      <c r="I4903" s="64"/>
      <c r="J4903" s="64"/>
      <c r="K4903" s="64"/>
    </row>
    <row r="4904" spans="4:11" x14ac:dyDescent="0.25">
      <c r="D4904" s="64"/>
      <c r="E4904" s="64"/>
      <c r="F4904" s="64"/>
      <c r="G4904" s="64"/>
      <c r="H4904" s="67"/>
      <c r="I4904" s="64"/>
      <c r="J4904" s="64"/>
      <c r="K4904" s="64"/>
    </row>
    <row r="4905" spans="4:11" x14ac:dyDescent="0.25">
      <c r="D4905" s="64"/>
      <c r="E4905" s="64"/>
      <c r="F4905" s="64"/>
      <c r="G4905" s="64"/>
      <c r="H4905" s="67"/>
      <c r="I4905" s="64"/>
      <c r="J4905" s="64"/>
      <c r="K4905" s="64"/>
    </row>
    <row r="4906" spans="4:11" x14ac:dyDescent="0.25">
      <c r="D4906" s="64"/>
      <c r="E4906" s="64"/>
      <c r="F4906" s="64"/>
      <c r="G4906" s="64"/>
      <c r="H4906" s="67"/>
      <c r="I4906" s="64"/>
      <c r="J4906" s="64"/>
      <c r="K4906" s="64"/>
    </row>
    <row r="4907" spans="4:11" x14ac:dyDescent="0.25">
      <c r="D4907" s="64"/>
      <c r="E4907" s="64"/>
      <c r="F4907" s="64"/>
      <c r="G4907" s="64"/>
      <c r="H4907" s="67"/>
      <c r="I4907" s="64"/>
      <c r="J4907" s="64"/>
      <c r="K4907" s="64"/>
    </row>
    <row r="4908" spans="4:11" x14ac:dyDescent="0.25">
      <c r="D4908" s="64"/>
      <c r="E4908" s="64"/>
      <c r="F4908" s="64"/>
      <c r="G4908" s="64"/>
      <c r="H4908" s="67"/>
      <c r="I4908" s="64"/>
      <c r="J4908" s="64"/>
      <c r="K4908" s="64"/>
    </row>
    <row r="4909" spans="4:11" x14ac:dyDescent="0.25">
      <c r="D4909" s="64"/>
      <c r="E4909" s="64"/>
      <c r="F4909" s="64"/>
      <c r="G4909" s="64"/>
      <c r="H4909" s="67"/>
      <c r="I4909" s="64"/>
      <c r="J4909" s="64"/>
      <c r="K4909" s="64"/>
    </row>
    <row r="4910" spans="4:11" x14ac:dyDescent="0.25">
      <c r="D4910" s="64"/>
      <c r="E4910" s="64"/>
      <c r="F4910" s="64"/>
      <c r="G4910" s="64"/>
      <c r="H4910" s="67"/>
      <c r="I4910" s="64"/>
      <c r="J4910" s="64"/>
      <c r="K4910" s="64"/>
    </row>
    <row r="4911" spans="4:11" x14ac:dyDescent="0.25">
      <c r="D4911" s="64"/>
      <c r="E4911" s="64"/>
      <c r="F4911" s="64"/>
      <c r="G4911" s="64"/>
      <c r="H4911" s="67"/>
      <c r="I4911" s="64"/>
      <c r="J4911" s="64"/>
      <c r="K4911" s="64"/>
    </row>
    <row r="4912" spans="4:11" x14ac:dyDescent="0.25">
      <c r="D4912" s="64"/>
      <c r="E4912" s="64"/>
      <c r="F4912" s="64"/>
      <c r="G4912" s="64"/>
      <c r="H4912" s="67"/>
      <c r="I4912" s="64"/>
      <c r="J4912" s="64"/>
      <c r="K4912" s="64"/>
    </row>
    <row r="4913" spans="4:11" x14ac:dyDescent="0.25">
      <c r="D4913" s="64"/>
      <c r="E4913" s="64"/>
      <c r="F4913" s="64"/>
      <c r="G4913" s="64"/>
      <c r="H4913" s="67"/>
      <c r="I4913" s="64"/>
      <c r="J4913" s="64"/>
      <c r="K4913" s="64"/>
    </row>
    <row r="4914" spans="4:11" x14ac:dyDescent="0.25">
      <c r="D4914" s="64"/>
      <c r="E4914" s="64"/>
      <c r="F4914" s="64"/>
      <c r="G4914" s="64"/>
      <c r="H4914" s="67"/>
      <c r="I4914" s="64"/>
      <c r="J4914" s="64"/>
      <c r="K4914" s="64"/>
    </row>
    <row r="4915" spans="4:11" x14ac:dyDescent="0.25">
      <c r="D4915" s="64"/>
      <c r="E4915" s="64"/>
      <c r="F4915" s="64"/>
      <c r="G4915" s="64"/>
      <c r="H4915" s="67"/>
      <c r="I4915" s="64"/>
      <c r="J4915" s="64"/>
      <c r="K4915" s="64"/>
    </row>
    <row r="4916" spans="4:11" x14ac:dyDescent="0.25">
      <c r="D4916" s="64"/>
      <c r="E4916" s="64"/>
      <c r="F4916" s="64"/>
      <c r="G4916" s="64"/>
      <c r="H4916" s="67"/>
      <c r="I4916" s="64"/>
      <c r="J4916" s="64"/>
      <c r="K4916" s="64"/>
    </row>
    <row r="4917" spans="4:11" x14ac:dyDescent="0.25">
      <c r="D4917" s="64"/>
      <c r="E4917" s="64"/>
      <c r="F4917" s="64"/>
      <c r="G4917" s="64"/>
      <c r="H4917" s="67"/>
      <c r="I4917" s="64"/>
      <c r="J4917" s="64"/>
      <c r="K4917" s="64"/>
    </row>
    <row r="4918" spans="4:11" x14ac:dyDescent="0.25">
      <c r="D4918" s="64"/>
      <c r="E4918" s="64"/>
      <c r="F4918" s="64"/>
      <c r="G4918" s="64"/>
      <c r="H4918" s="67"/>
      <c r="I4918" s="64"/>
      <c r="J4918" s="64"/>
      <c r="K4918" s="64"/>
    </row>
    <row r="4919" spans="4:11" x14ac:dyDescent="0.25">
      <c r="D4919" s="64"/>
      <c r="E4919" s="64"/>
      <c r="F4919" s="64"/>
      <c r="G4919" s="64"/>
      <c r="H4919" s="67"/>
      <c r="I4919" s="64"/>
      <c r="J4919" s="64"/>
      <c r="K4919" s="64"/>
    </row>
    <row r="4920" spans="4:11" x14ac:dyDescent="0.25">
      <c r="D4920" s="64"/>
      <c r="E4920" s="64"/>
      <c r="F4920" s="64"/>
      <c r="G4920" s="64"/>
      <c r="H4920" s="67"/>
      <c r="I4920" s="64"/>
      <c r="J4920" s="64"/>
      <c r="K4920" s="64"/>
    </row>
    <row r="4921" spans="4:11" x14ac:dyDescent="0.25">
      <c r="D4921" s="64"/>
      <c r="E4921" s="64"/>
      <c r="F4921" s="64"/>
      <c r="G4921" s="64"/>
      <c r="H4921" s="67"/>
      <c r="I4921" s="64"/>
      <c r="J4921" s="64"/>
      <c r="K4921" s="64"/>
    </row>
    <row r="4922" spans="4:11" x14ac:dyDescent="0.25">
      <c r="D4922" s="64"/>
      <c r="E4922" s="64"/>
      <c r="F4922" s="64"/>
      <c r="G4922" s="64"/>
      <c r="H4922" s="67"/>
      <c r="I4922" s="64"/>
      <c r="J4922" s="64"/>
      <c r="K4922" s="64"/>
    </row>
    <row r="4923" spans="4:11" x14ac:dyDescent="0.25">
      <c r="D4923" s="64"/>
      <c r="E4923" s="64"/>
      <c r="F4923" s="64"/>
      <c r="G4923" s="64"/>
      <c r="H4923" s="67"/>
      <c r="I4923" s="64"/>
      <c r="J4923" s="64"/>
      <c r="K4923" s="64"/>
    </row>
    <row r="4924" spans="4:11" x14ac:dyDescent="0.25">
      <c r="D4924" s="64"/>
      <c r="E4924" s="64"/>
      <c r="F4924" s="64"/>
      <c r="G4924" s="64"/>
      <c r="H4924" s="67"/>
      <c r="I4924" s="64"/>
      <c r="J4924" s="64"/>
      <c r="K4924" s="64"/>
    </row>
    <row r="4925" spans="4:11" x14ac:dyDescent="0.25">
      <c r="D4925" s="64"/>
      <c r="E4925" s="64"/>
      <c r="F4925" s="64"/>
      <c r="G4925" s="64"/>
      <c r="H4925" s="67"/>
      <c r="I4925" s="64"/>
      <c r="J4925" s="64"/>
      <c r="K4925" s="64"/>
    </row>
    <row r="4926" spans="4:11" x14ac:dyDescent="0.25">
      <c r="D4926" s="64"/>
      <c r="E4926" s="64"/>
      <c r="F4926" s="64"/>
      <c r="G4926" s="64"/>
      <c r="H4926" s="67"/>
      <c r="I4926" s="64"/>
      <c r="J4926" s="64"/>
      <c r="K4926" s="64"/>
    </row>
    <row r="4927" spans="4:11" x14ac:dyDescent="0.25">
      <c r="D4927" s="64"/>
      <c r="E4927" s="64"/>
      <c r="F4927" s="64"/>
      <c r="G4927" s="64"/>
      <c r="H4927" s="67"/>
      <c r="I4927" s="64"/>
      <c r="J4927" s="64"/>
      <c r="K4927" s="64"/>
    </row>
    <row r="4928" spans="4:11" x14ac:dyDescent="0.25">
      <c r="D4928" s="64"/>
      <c r="E4928" s="64"/>
      <c r="F4928" s="64"/>
      <c r="G4928" s="64"/>
      <c r="H4928" s="67"/>
      <c r="I4928" s="64"/>
      <c r="J4928" s="64"/>
      <c r="K4928" s="64"/>
    </row>
    <row r="4929" spans="4:11" x14ac:dyDescent="0.25">
      <c r="D4929" s="64"/>
      <c r="E4929" s="64"/>
      <c r="F4929" s="64"/>
      <c r="G4929" s="64"/>
      <c r="H4929" s="67"/>
      <c r="I4929" s="64"/>
      <c r="J4929" s="64"/>
      <c r="K4929" s="64"/>
    </row>
    <row r="4930" spans="4:11" x14ac:dyDescent="0.25">
      <c r="D4930" s="64"/>
      <c r="E4930" s="64"/>
      <c r="F4930" s="64"/>
      <c r="G4930" s="64"/>
      <c r="H4930" s="67"/>
      <c r="I4930" s="64"/>
      <c r="J4930" s="64"/>
      <c r="K4930" s="64"/>
    </row>
    <row r="4931" spans="4:11" x14ac:dyDescent="0.25">
      <c r="D4931" s="64"/>
      <c r="E4931" s="64"/>
      <c r="F4931" s="64"/>
      <c r="G4931" s="64"/>
      <c r="H4931" s="67"/>
      <c r="I4931" s="64"/>
      <c r="J4931" s="64"/>
      <c r="K4931" s="64"/>
    </row>
    <row r="4932" spans="4:11" x14ac:dyDescent="0.25">
      <c r="D4932" s="64"/>
      <c r="E4932" s="64"/>
      <c r="F4932" s="64"/>
      <c r="G4932" s="64"/>
      <c r="H4932" s="67"/>
      <c r="I4932" s="64"/>
      <c r="J4932" s="64"/>
      <c r="K4932" s="64"/>
    </row>
    <row r="4933" spans="4:11" x14ac:dyDescent="0.25">
      <c r="D4933" s="64"/>
      <c r="E4933" s="64"/>
      <c r="F4933" s="64"/>
      <c r="G4933" s="64"/>
      <c r="H4933" s="67"/>
      <c r="I4933" s="64"/>
      <c r="J4933" s="64"/>
      <c r="K4933" s="64"/>
    </row>
    <row r="4934" spans="4:11" x14ac:dyDescent="0.25">
      <c r="D4934" s="64"/>
      <c r="E4934" s="64"/>
      <c r="F4934" s="64"/>
      <c r="G4934" s="64"/>
      <c r="H4934" s="67"/>
      <c r="I4934" s="64"/>
      <c r="J4934" s="64"/>
      <c r="K4934" s="64"/>
    </row>
    <row r="4935" spans="4:11" x14ac:dyDescent="0.25">
      <c r="D4935" s="64"/>
      <c r="E4935" s="64"/>
      <c r="F4935" s="64"/>
      <c r="G4935" s="64"/>
      <c r="H4935" s="67"/>
      <c r="I4935" s="64"/>
      <c r="J4935" s="64"/>
      <c r="K4935" s="64"/>
    </row>
    <row r="4936" spans="4:11" x14ac:dyDescent="0.25">
      <c r="D4936" s="64"/>
      <c r="E4936" s="64"/>
      <c r="F4936" s="64"/>
      <c r="G4936" s="64"/>
      <c r="H4936" s="67"/>
      <c r="I4936" s="64"/>
      <c r="J4936" s="64"/>
      <c r="K4936" s="64"/>
    </row>
    <row r="4937" spans="4:11" x14ac:dyDescent="0.25">
      <c r="D4937" s="64"/>
      <c r="E4937" s="64"/>
      <c r="F4937" s="64"/>
      <c r="G4937" s="64"/>
      <c r="H4937" s="67"/>
      <c r="I4937" s="64"/>
      <c r="J4937" s="64"/>
      <c r="K4937" s="64"/>
    </row>
    <row r="4938" spans="4:11" x14ac:dyDescent="0.25">
      <c r="D4938" s="64"/>
      <c r="E4938" s="64"/>
      <c r="F4938" s="64"/>
      <c r="G4938" s="64"/>
      <c r="H4938" s="67"/>
      <c r="I4938" s="64"/>
      <c r="J4938" s="64"/>
      <c r="K4938" s="64"/>
    </row>
    <row r="4939" spans="4:11" x14ac:dyDescent="0.25">
      <c r="D4939" s="64"/>
      <c r="E4939" s="64"/>
      <c r="F4939" s="64"/>
      <c r="G4939" s="64"/>
      <c r="H4939" s="67"/>
      <c r="I4939" s="64"/>
      <c r="J4939" s="64"/>
      <c r="K4939" s="64"/>
    </row>
    <row r="4940" spans="4:11" x14ac:dyDescent="0.25">
      <c r="D4940" s="64"/>
      <c r="E4940" s="64"/>
      <c r="F4940" s="64"/>
      <c r="G4940" s="64"/>
      <c r="H4940" s="67"/>
      <c r="I4940" s="64"/>
      <c r="J4940" s="64"/>
      <c r="K4940" s="64"/>
    </row>
    <row r="4941" spans="4:11" x14ac:dyDescent="0.25">
      <c r="D4941" s="64"/>
      <c r="E4941" s="64"/>
      <c r="F4941" s="64"/>
      <c r="G4941" s="64"/>
      <c r="H4941" s="67"/>
      <c r="I4941" s="64"/>
      <c r="J4941" s="64"/>
      <c r="K4941" s="64"/>
    </row>
    <row r="4942" spans="4:11" x14ac:dyDescent="0.25">
      <c r="D4942" s="64"/>
      <c r="E4942" s="64"/>
      <c r="F4942" s="64"/>
      <c r="G4942" s="64"/>
      <c r="H4942" s="67"/>
      <c r="I4942" s="64"/>
      <c r="J4942" s="64"/>
      <c r="K4942" s="64"/>
    </row>
    <row r="4943" spans="4:11" x14ac:dyDescent="0.25">
      <c r="D4943" s="64"/>
      <c r="E4943" s="64"/>
      <c r="F4943" s="64"/>
      <c r="G4943" s="64"/>
      <c r="H4943" s="67"/>
      <c r="I4943" s="64"/>
      <c r="J4943" s="64"/>
      <c r="K4943" s="64"/>
    </row>
    <row r="4944" spans="4:11" x14ac:dyDescent="0.25">
      <c r="D4944" s="64"/>
      <c r="E4944" s="64"/>
      <c r="F4944" s="64"/>
      <c r="G4944" s="64"/>
      <c r="H4944" s="67"/>
      <c r="I4944" s="64"/>
      <c r="J4944" s="64"/>
      <c r="K4944" s="64"/>
    </row>
    <row r="4945" spans="4:11" x14ac:dyDescent="0.25">
      <c r="D4945" s="64"/>
      <c r="E4945" s="64"/>
      <c r="F4945" s="64"/>
      <c r="G4945" s="64"/>
      <c r="H4945" s="67"/>
      <c r="I4945" s="64"/>
      <c r="J4945" s="64"/>
      <c r="K4945" s="64"/>
    </row>
    <row r="4946" spans="4:11" x14ac:dyDescent="0.25">
      <c r="D4946" s="64"/>
      <c r="E4946" s="64"/>
      <c r="F4946" s="64"/>
      <c r="G4946" s="64"/>
      <c r="H4946" s="67"/>
      <c r="I4946" s="64"/>
      <c r="J4946" s="64"/>
      <c r="K4946" s="64"/>
    </row>
    <row r="4947" spans="4:11" x14ac:dyDescent="0.25">
      <c r="D4947" s="64"/>
      <c r="E4947" s="64"/>
      <c r="F4947" s="64"/>
      <c r="G4947" s="64"/>
      <c r="H4947" s="67"/>
      <c r="I4947" s="64"/>
      <c r="J4947" s="64"/>
      <c r="K4947" s="64"/>
    </row>
    <row r="4948" spans="4:11" x14ac:dyDescent="0.25">
      <c r="D4948" s="64"/>
      <c r="E4948" s="64"/>
      <c r="F4948" s="64"/>
      <c r="G4948" s="64"/>
      <c r="H4948" s="67"/>
      <c r="I4948" s="64"/>
      <c r="J4948" s="64"/>
      <c r="K4948" s="64"/>
    </row>
    <row r="4949" spans="4:11" x14ac:dyDescent="0.25">
      <c r="D4949" s="64"/>
      <c r="E4949" s="64"/>
      <c r="F4949" s="64"/>
      <c r="G4949" s="64"/>
      <c r="H4949" s="67"/>
      <c r="I4949" s="64"/>
      <c r="J4949" s="64"/>
      <c r="K4949" s="64"/>
    </row>
    <row r="4950" spans="4:11" x14ac:dyDescent="0.25">
      <c r="D4950" s="64"/>
      <c r="E4950" s="64"/>
      <c r="F4950" s="64"/>
      <c r="G4950" s="64"/>
      <c r="H4950" s="67"/>
      <c r="I4950" s="64"/>
      <c r="J4950" s="64"/>
      <c r="K4950" s="64"/>
    </row>
    <row r="4951" spans="4:11" x14ac:dyDescent="0.25">
      <c r="D4951" s="64"/>
      <c r="E4951" s="64"/>
      <c r="F4951" s="64"/>
      <c r="G4951" s="64"/>
      <c r="H4951" s="67"/>
      <c r="I4951" s="64"/>
      <c r="J4951" s="64"/>
      <c r="K4951" s="64"/>
    </row>
    <row r="4952" spans="4:11" x14ac:dyDescent="0.25">
      <c r="D4952" s="64"/>
      <c r="E4952" s="64"/>
      <c r="F4952" s="64"/>
      <c r="G4952" s="64"/>
      <c r="H4952" s="67"/>
      <c r="I4952" s="64"/>
      <c r="J4952" s="64"/>
      <c r="K4952" s="64"/>
    </row>
    <row r="4953" spans="4:11" x14ac:dyDescent="0.25">
      <c r="D4953" s="64"/>
      <c r="E4953" s="64"/>
      <c r="F4953" s="64"/>
      <c r="G4953" s="64"/>
      <c r="H4953" s="67"/>
      <c r="I4953" s="64"/>
      <c r="J4953" s="64"/>
      <c r="K4953" s="64"/>
    </row>
    <row r="4954" spans="4:11" x14ac:dyDescent="0.25">
      <c r="D4954" s="64"/>
      <c r="E4954" s="64"/>
      <c r="F4954" s="64"/>
      <c r="G4954" s="64"/>
      <c r="H4954" s="67"/>
      <c r="I4954" s="64"/>
      <c r="J4954" s="64"/>
      <c r="K4954" s="64"/>
    </row>
    <row r="4955" spans="4:11" x14ac:dyDescent="0.25">
      <c r="D4955" s="64"/>
      <c r="E4955" s="64"/>
      <c r="F4955" s="64"/>
      <c r="G4955" s="64"/>
      <c r="H4955" s="67"/>
      <c r="I4955" s="64"/>
      <c r="J4955" s="64"/>
      <c r="K4955" s="64"/>
    </row>
    <row r="4956" spans="4:11" x14ac:dyDescent="0.25">
      <c r="D4956" s="64"/>
      <c r="E4956" s="64"/>
      <c r="F4956" s="64"/>
      <c r="G4956" s="64"/>
      <c r="H4956" s="67"/>
      <c r="I4956" s="64"/>
      <c r="J4956" s="64"/>
      <c r="K4956" s="64"/>
    </row>
    <row r="4957" spans="4:11" x14ac:dyDescent="0.25">
      <c r="D4957" s="64"/>
      <c r="E4957" s="64"/>
      <c r="F4957" s="64"/>
      <c r="G4957" s="64"/>
      <c r="H4957" s="67"/>
      <c r="I4957" s="64"/>
      <c r="J4957" s="64"/>
      <c r="K4957" s="64"/>
    </row>
    <row r="4958" spans="4:11" x14ac:dyDescent="0.25">
      <c r="D4958" s="64"/>
      <c r="E4958" s="64"/>
      <c r="F4958" s="64"/>
      <c r="G4958" s="64"/>
      <c r="H4958" s="67"/>
      <c r="I4958" s="64"/>
      <c r="J4958" s="64"/>
      <c r="K4958" s="64"/>
    </row>
    <row r="4959" spans="4:11" x14ac:dyDescent="0.25">
      <c r="D4959" s="64"/>
      <c r="E4959" s="64"/>
      <c r="F4959" s="64"/>
      <c r="G4959" s="64"/>
      <c r="H4959" s="67"/>
      <c r="I4959" s="64"/>
      <c r="J4959" s="64"/>
      <c r="K4959" s="64"/>
    </row>
    <row r="4960" spans="4:11" x14ac:dyDescent="0.25">
      <c r="D4960" s="64"/>
      <c r="E4960" s="64"/>
      <c r="F4960" s="64"/>
      <c r="G4960" s="64"/>
      <c r="H4960" s="67"/>
      <c r="I4960" s="64"/>
      <c r="J4960" s="64"/>
      <c r="K4960" s="64"/>
    </row>
    <row r="4961" spans="4:11" x14ac:dyDescent="0.25">
      <c r="D4961" s="64"/>
      <c r="E4961" s="64"/>
      <c r="F4961" s="64"/>
      <c r="G4961" s="64"/>
      <c r="H4961" s="67"/>
      <c r="I4961" s="64"/>
      <c r="J4961" s="64"/>
      <c r="K4961" s="64"/>
    </row>
    <row r="4962" spans="4:11" x14ac:dyDescent="0.25">
      <c r="D4962" s="64"/>
      <c r="E4962" s="64"/>
      <c r="F4962" s="64"/>
      <c r="G4962" s="64"/>
      <c r="H4962" s="67"/>
      <c r="I4962" s="64"/>
      <c r="J4962" s="64"/>
      <c r="K4962" s="64"/>
    </row>
    <row r="4963" spans="4:11" x14ac:dyDescent="0.25">
      <c r="D4963" s="64"/>
      <c r="E4963" s="64"/>
      <c r="F4963" s="64"/>
      <c r="G4963" s="64"/>
      <c r="H4963" s="67"/>
      <c r="I4963" s="64"/>
      <c r="J4963" s="64"/>
      <c r="K4963" s="64"/>
    </row>
    <row r="4964" spans="4:11" x14ac:dyDescent="0.25">
      <c r="D4964" s="64"/>
      <c r="E4964" s="64"/>
      <c r="F4964" s="64"/>
      <c r="G4964" s="64"/>
      <c r="H4964" s="67"/>
      <c r="I4964" s="64"/>
      <c r="J4964" s="64"/>
      <c r="K4964" s="64"/>
    </row>
    <row r="4965" spans="4:11" x14ac:dyDescent="0.25">
      <c r="D4965" s="64"/>
      <c r="E4965" s="64"/>
      <c r="F4965" s="64"/>
      <c r="G4965" s="64"/>
      <c r="H4965" s="67"/>
      <c r="I4965" s="64"/>
      <c r="J4965" s="64"/>
      <c r="K4965" s="64"/>
    </row>
    <row r="4966" spans="4:11" x14ac:dyDescent="0.25">
      <c r="D4966" s="64"/>
      <c r="E4966" s="64"/>
      <c r="F4966" s="64"/>
      <c r="G4966" s="64"/>
      <c r="H4966" s="67"/>
      <c r="I4966" s="64"/>
      <c r="J4966" s="64"/>
      <c r="K4966" s="64"/>
    </row>
    <row r="4967" spans="4:11" x14ac:dyDescent="0.25">
      <c r="D4967" s="64"/>
      <c r="E4967" s="64"/>
      <c r="F4967" s="64"/>
      <c r="G4967" s="64"/>
      <c r="H4967" s="67"/>
      <c r="I4967" s="64"/>
      <c r="J4967" s="64"/>
      <c r="K4967" s="64"/>
    </row>
    <row r="4968" spans="4:11" x14ac:dyDescent="0.25">
      <c r="D4968" s="64"/>
      <c r="E4968" s="64"/>
      <c r="F4968" s="64"/>
      <c r="G4968" s="64"/>
      <c r="H4968" s="67"/>
      <c r="I4968" s="64"/>
      <c r="J4968" s="64"/>
      <c r="K4968" s="64"/>
    </row>
    <row r="4969" spans="4:11" x14ac:dyDescent="0.25">
      <c r="D4969" s="64"/>
      <c r="E4969" s="64"/>
      <c r="F4969" s="64"/>
      <c r="G4969" s="64"/>
      <c r="H4969" s="67"/>
      <c r="I4969" s="64"/>
      <c r="J4969" s="64"/>
      <c r="K4969" s="64"/>
    </row>
    <row r="4970" spans="4:11" x14ac:dyDescent="0.25">
      <c r="D4970" s="64"/>
      <c r="E4970" s="64"/>
      <c r="F4970" s="64"/>
      <c r="G4970" s="64"/>
      <c r="H4970" s="67"/>
      <c r="I4970" s="64"/>
      <c r="J4970" s="64"/>
      <c r="K4970" s="64"/>
    </row>
    <row r="4971" spans="4:11" x14ac:dyDescent="0.25">
      <c r="D4971" s="64"/>
      <c r="E4971" s="64"/>
      <c r="F4971" s="64"/>
      <c r="G4971" s="64"/>
      <c r="H4971" s="67"/>
      <c r="I4971" s="64"/>
      <c r="J4971" s="64"/>
      <c r="K4971" s="64"/>
    </row>
    <row r="4972" spans="4:11" x14ac:dyDescent="0.25">
      <c r="D4972" s="64"/>
      <c r="E4972" s="64"/>
      <c r="F4972" s="64"/>
      <c r="G4972" s="64"/>
      <c r="H4972" s="67"/>
      <c r="I4972" s="64"/>
      <c r="J4972" s="64"/>
      <c r="K4972" s="64"/>
    </row>
    <row r="4973" spans="4:11" x14ac:dyDescent="0.25">
      <c r="D4973" s="64"/>
      <c r="E4973" s="64"/>
      <c r="F4973" s="64"/>
      <c r="G4973" s="64"/>
      <c r="H4973" s="67"/>
      <c r="I4973" s="64"/>
      <c r="J4973" s="64"/>
      <c r="K4973" s="64"/>
    </row>
    <row r="4974" spans="4:11" x14ac:dyDescent="0.25">
      <c r="D4974" s="64"/>
      <c r="E4974" s="64"/>
      <c r="F4974" s="64"/>
      <c r="G4974" s="64"/>
      <c r="H4974" s="67"/>
      <c r="I4974" s="64"/>
      <c r="J4974" s="64"/>
      <c r="K4974" s="64"/>
    </row>
    <row r="4975" spans="4:11" x14ac:dyDescent="0.25">
      <c r="D4975" s="64"/>
      <c r="E4975" s="64"/>
      <c r="F4975" s="64"/>
      <c r="G4975" s="64"/>
      <c r="H4975" s="67"/>
      <c r="I4975" s="64"/>
      <c r="J4975" s="64"/>
      <c r="K4975" s="64"/>
    </row>
    <row r="4976" spans="4:11" x14ac:dyDescent="0.25">
      <c r="D4976" s="64"/>
      <c r="E4976" s="64"/>
      <c r="F4976" s="64"/>
      <c r="G4976" s="64"/>
      <c r="H4976" s="67"/>
      <c r="I4976" s="64"/>
      <c r="J4976" s="64"/>
      <c r="K4976" s="64"/>
    </row>
    <row r="4977" spans="4:11" x14ac:dyDescent="0.25">
      <c r="D4977" s="64"/>
      <c r="E4977" s="64"/>
      <c r="F4977" s="64"/>
      <c r="G4977" s="64"/>
      <c r="H4977" s="67"/>
      <c r="I4977" s="64"/>
      <c r="J4977" s="64"/>
      <c r="K4977" s="64"/>
    </row>
    <row r="4978" spans="4:11" x14ac:dyDescent="0.25">
      <c r="D4978" s="64"/>
      <c r="E4978" s="64"/>
      <c r="F4978" s="64"/>
      <c r="G4978" s="64"/>
      <c r="H4978" s="67"/>
      <c r="I4978" s="64"/>
      <c r="J4978" s="64"/>
      <c r="K4978" s="64"/>
    </row>
    <row r="4979" spans="4:11" x14ac:dyDescent="0.25">
      <c r="D4979" s="64"/>
      <c r="E4979" s="64"/>
      <c r="F4979" s="64"/>
      <c r="G4979" s="64"/>
      <c r="H4979" s="67"/>
      <c r="I4979" s="64"/>
      <c r="J4979" s="64"/>
      <c r="K4979" s="64"/>
    </row>
    <row r="4980" spans="4:11" x14ac:dyDescent="0.25">
      <c r="D4980" s="64"/>
      <c r="E4980" s="64"/>
      <c r="F4980" s="64"/>
      <c r="G4980" s="64"/>
      <c r="H4980" s="67"/>
      <c r="I4980" s="64"/>
      <c r="J4980" s="64"/>
      <c r="K4980" s="64"/>
    </row>
    <row r="4981" spans="4:11" x14ac:dyDescent="0.25">
      <c r="D4981" s="64"/>
      <c r="E4981" s="64"/>
      <c r="F4981" s="64"/>
      <c r="G4981" s="64"/>
      <c r="H4981" s="67"/>
      <c r="I4981" s="64"/>
      <c r="J4981" s="64"/>
      <c r="K4981" s="64"/>
    </row>
    <row r="4982" spans="4:11" x14ac:dyDescent="0.25">
      <c r="D4982" s="64"/>
      <c r="E4982" s="64"/>
      <c r="F4982" s="64"/>
      <c r="G4982" s="64"/>
      <c r="H4982" s="67"/>
      <c r="I4982" s="64"/>
      <c r="J4982" s="64"/>
      <c r="K4982" s="64"/>
    </row>
    <row r="4983" spans="4:11" x14ac:dyDescent="0.25">
      <c r="D4983" s="64"/>
      <c r="E4983" s="64"/>
      <c r="F4983" s="64"/>
      <c r="G4983" s="64"/>
      <c r="H4983" s="67"/>
      <c r="I4983" s="64"/>
      <c r="J4983" s="64"/>
      <c r="K4983" s="64"/>
    </row>
    <row r="4984" spans="4:11" x14ac:dyDescent="0.25">
      <c r="D4984" s="64"/>
      <c r="E4984" s="64"/>
      <c r="F4984" s="64"/>
      <c r="G4984" s="64"/>
      <c r="H4984" s="67"/>
      <c r="I4984" s="64"/>
      <c r="J4984" s="64"/>
      <c r="K4984" s="64"/>
    </row>
    <row r="4985" spans="4:11" x14ac:dyDescent="0.25">
      <c r="D4985" s="64"/>
      <c r="E4985" s="64"/>
      <c r="F4985" s="64"/>
      <c r="G4985" s="64"/>
      <c r="H4985" s="67"/>
      <c r="I4985" s="64"/>
      <c r="J4985" s="64"/>
      <c r="K4985" s="64"/>
    </row>
    <row r="4986" spans="4:11" x14ac:dyDescent="0.25">
      <c r="D4986" s="64"/>
      <c r="E4986" s="64"/>
      <c r="F4986" s="64"/>
      <c r="G4986" s="64"/>
      <c r="H4986" s="67"/>
      <c r="I4986" s="64"/>
      <c r="J4986" s="64"/>
      <c r="K4986" s="64"/>
    </row>
    <row r="4987" spans="4:11" x14ac:dyDescent="0.25">
      <c r="D4987" s="64"/>
      <c r="E4987" s="64"/>
      <c r="F4987" s="64"/>
      <c r="G4987" s="64"/>
      <c r="H4987" s="67"/>
      <c r="I4987" s="64"/>
      <c r="J4987" s="64"/>
      <c r="K4987" s="64"/>
    </row>
    <row r="4988" spans="4:11" x14ac:dyDescent="0.25">
      <c r="D4988" s="64"/>
      <c r="E4988" s="64"/>
      <c r="F4988" s="64"/>
      <c r="G4988" s="64"/>
      <c r="H4988" s="67"/>
      <c r="I4988" s="64"/>
      <c r="J4988" s="64"/>
      <c r="K4988" s="64"/>
    </row>
    <row r="4989" spans="4:11" x14ac:dyDescent="0.25">
      <c r="D4989" s="64"/>
      <c r="E4989" s="64"/>
      <c r="F4989" s="64"/>
      <c r="G4989" s="64"/>
      <c r="H4989" s="67"/>
      <c r="I4989" s="64"/>
      <c r="J4989" s="64"/>
      <c r="K4989" s="64"/>
    </row>
    <row r="4990" spans="4:11" x14ac:dyDescent="0.25">
      <c r="D4990" s="64"/>
      <c r="E4990" s="64"/>
      <c r="F4990" s="64"/>
      <c r="G4990" s="64"/>
      <c r="H4990" s="67"/>
      <c r="I4990" s="64"/>
      <c r="J4990" s="64"/>
      <c r="K4990" s="64"/>
    </row>
    <row r="4991" spans="4:11" x14ac:dyDescent="0.25">
      <c r="D4991" s="64"/>
      <c r="E4991" s="64"/>
      <c r="F4991" s="64"/>
      <c r="G4991" s="64"/>
      <c r="H4991" s="67"/>
      <c r="I4991" s="64"/>
      <c r="J4991" s="64"/>
      <c r="K4991" s="64"/>
    </row>
    <row r="4992" spans="4:11" x14ac:dyDescent="0.25">
      <c r="D4992" s="64"/>
      <c r="E4992" s="64"/>
      <c r="F4992" s="64"/>
      <c r="G4992" s="64"/>
      <c r="H4992" s="67"/>
      <c r="I4992" s="64"/>
      <c r="J4992" s="64"/>
      <c r="K4992" s="64"/>
    </row>
    <row r="4993" spans="4:11" x14ac:dyDescent="0.25">
      <c r="D4993" s="64"/>
      <c r="E4993" s="64"/>
      <c r="F4993" s="64"/>
      <c r="G4993" s="64"/>
      <c r="H4993" s="67"/>
      <c r="I4993" s="64"/>
      <c r="J4993" s="64"/>
      <c r="K4993" s="64"/>
    </row>
    <row r="4994" spans="4:11" x14ac:dyDescent="0.25">
      <c r="D4994" s="64"/>
      <c r="E4994" s="64"/>
      <c r="F4994" s="64"/>
      <c r="G4994" s="64"/>
      <c r="H4994" s="67"/>
      <c r="I4994" s="64"/>
      <c r="J4994" s="64"/>
      <c r="K4994" s="64"/>
    </row>
    <row r="4995" spans="4:11" x14ac:dyDescent="0.25">
      <c r="D4995" s="64"/>
      <c r="E4995" s="64"/>
      <c r="F4995" s="64"/>
      <c r="G4995" s="64"/>
      <c r="H4995" s="67"/>
      <c r="I4995" s="64"/>
      <c r="J4995" s="64"/>
      <c r="K4995" s="64"/>
    </row>
    <row r="4996" spans="4:11" x14ac:dyDescent="0.25">
      <c r="D4996" s="64"/>
      <c r="E4996" s="64"/>
      <c r="F4996" s="64"/>
      <c r="G4996" s="64"/>
      <c r="H4996" s="67"/>
      <c r="I4996" s="64"/>
      <c r="J4996" s="64"/>
      <c r="K4996" s="64"/>
    </row>
    <row r="4997" spans="4:11" x14ac:dyDescent="0.25">
      <c r="D4997" s="64"/>
      <c r="E4997" s="64"/>
      <c r="F4997" s="64"/>
      <c r="G4997" s="64"/>
      <c r="H4997" s="67"/>
      <c r="I4997" s="64"/>
      <c r="J4997" s="64"/>
      <c r="K4997" s="64"/>
    </row>
    <row r="4998" spans="4:11" x14ac:dyDescent="0.25">
      <c r="D4998" s="64"/>
      <c r="E4998" s="64"/>
      <c r="F4998" s="64"/>
      <c r="G4998" s="64"/>
      <c r="H4998" s="67"/>
      <c r="I4998" s="64"/>
      <c r="J4998" s="64"/>
      <c r="K4998" s="64"/>
    </row>
    <row r="4999" spans="4:11" x14ac:dyDescent="0.25">
      <c r="D4999" s="64"/>
      <c r="E4999" s="64"/>
      <c r="F4999" s="64"/>
      <c r="G4999" s="64"/>
      <c r="H4999" s="67"/>
      <c r="I4999" s="64"/>
      <c r="J4999" s="64"/>
      <c r="K4999" s="64"/>
    </row>
    <row r="5000" spans="4:11" x14ac:dyDescent="0.25">
      <c r="D5000" s="64"/>
      <c r="E5000" s="64"/>
      <c r="F5000" s="64"/>
      <c r="G5000" s="64"/>
      <c r="H5000" s="67"/>
      <c r="I5000" s="64"/>
      <c r="J5000" s="64"/>
      <c r="K5000" s="64"/>
    </row>
    <row r="5001" spans="4:11" x14ac:dyDescent="0.25">
      <c r="D5001" s="64"/>
      <c r="E5001" s="64"/>
      <c r="F5001" s="64"/>
      <c r="G5001" s="64"/>
      <c r="H5001" s="67"/>
      <c r="I5001" s="64"/>
      <c r="J5001" s="64"/>
      <c r="K5001" s="64"/>
    </row>
    <row r="5002" spans="4:11" x14ac:dyDescent="0.25">
      <c r="D5002" s="64"/>
      <c r="E5002" s="64"/>
      <c r="F5002" s="64"/>
      <c r="G5002" s="64"/>
      <c r="H5002" s="67"/>
      <c r="I5002" s="64"/>
      <c r="J5002" s="64"/>
      <c r="K5002" s="64"/>
    </row>
    <row r="5003" spans="4:11" x14ac:dyDescent="0.25">
      <c r="D5003" s="64"/>
      <c r="E5003" s="64"/>
      <c r="F5003" s="64"/>
      <c r="G5003" s="64"/>
      <c r="H5003" s="67"/>
      <c r="I5003" s="64"/>
      <c r="J5003" s="64"/>
      <c r="K5003" s="64"/>
    </row>
    <row r="5004" spans="4:11" x14ac:dyDescent="0.25">
      <c r="D5004" s="64"/>
      <c r="E5004" s="64"/>
      <c r="F5004" s="64"/>
      <c r="G5004" s="64"/>
      <c r="H5004" s="67"/>
      <c r="I5004" s="64"/>
      <c r="J5004" s="64"/>
      <c r="K5004" s="64"/>
    </row>
    <row r="5005" spans="4:11" x14ac:dyDescent="0.25">
      <c r="D5005" s="64"/>
      <c r="E5005" s="64"/>
      <c r="F5005" s="64"/>
      <c r="G5005" s="64"/>
      <c r="H5005" s="67"/>
      <c r="I5005" s="64"/>
      <c r="J5005" s="64"/>
      <c r="K5005" s="64"/>
    </row>
    <row r="5006" spans="4:11" x14ac:dyDescent="0.25">
      <c r="D5006" s="64"/>
      <c r="E5006" s="64"/>
      <c r="F5006" s="64"/>
      <c r="G5006" s="64"/>
      <c r="H5006" s="67"/>
      <c r="I5006" s="64"/>
      <c r="J5006" s="64"/>
      <c r="K5006" s="64"/>
    </row>
    <row r="5007" spans="4:11" x14ac:dyDescent="0.25">
      <c r="D5007" s="64"/>
      <c r="E5007" s="64"/>
      <c r="F5007" s="64"/>
      <c r="G5007" s="64"/>
      <c r="H5007" s="67"/>
      <c r="I5007" s="64"/>
      <c r="J5007" s="64"/>
      <c r="K5007" s="64"/>
    </row>
    <row r="5008" spans="4:11" x14ac:dyDescent="0.25">
      <c r="D5008" s="64"/>
      <c r="E5008" s="64"/>
      <c r="F5008" s="64"/>
      <c r="G5008" s="64"/>
      <c r="H5008" s="67"/>
      <c r="I5008" s="64"/>
      <c r="J5008" s="64"/>
      <c r="K5008" s="64"/>
    </row>
    <row r="5009" spans="4:11" x14ac:dyDescent="0.25">
      <c r="D5009" s="64"/>
      <c r="E5009" s="64"/>
      <c r="F5009" s="64"/>
      <c r="G5009" s="64"/>
      <c r="H5009" s="67"/>
      <c r="I5009" s="64"/>
      <c r="J5009" s="64"/>
      <c r="K5009" s="64"/>
    </row>
    <row r="5010" spans="4:11" x14ac:dyDescent="0.25">
      <c r="D5010" s="64"/>
      <c r="E5010" s="64"/>
      <c r="F5010" s="64"/>
      <c r="G5010" s="64"/>
      <c r="H5010" s="67"/>
      <c r="I5010" s="64"/>
      <c r="J5010" s="64"/>
      <c r="K5010" s="64"/>
    </row>
    <row r="5011" spans="4:11" x14ac:dyDescent="0.25">
      <c r="D5011" s="64"/>
      <c r="E5011" s="64"/>
      <c r="F5011" s="64"/>
      <c r="G5011" s="64"/>
      <c r="H5011" s="67"/>
      <c r="I5011" s="64"/>
      <c r="J5011" s="64"/>
      <c r="K5011" s="64"/>
    </row>
    <row r="5012" spans="4:11" x14ac:dyDescent="0.25">
      <c r="D5012" s="64"/>
      <c r="E5012" s="64"/>
      <c r="F5012" s="64"/>
      <c r="G5012" s="64"/>
      <c r="H5012" s="67"/>
      <c r="I5012" s="64"/>
      <c r="J5012" s="64"/>
      <c r="K5012" s="64"/>
    </row>
    <row r="5013" spans="4:11" x14ac:dyDescent="0.25">
      <c r="D5013" s="64"/>
      <c r="E5013" s="64"/>
      <c r="F5013" s="64"/>
      <c r="G5013" s="64"/>
      <c r="H5013" s="67"/>
      <c r="I5013" s="64"/>
      <c r="J5013" s="64"/>
      <c r="K5013" s="64"/>
    </row>
    <row r="5014" spans="4:11" x14ac:dyDescent="0.25">
      <c r="D5014" s="64"/>
      <c r="E5014" s="64"/>
      <c r="F5014" s="64"/>
      <c r="G5014" s="64"/>
      <c r="H5014" s="67"/>
      <c r="I5014" s="64"/>
      <c r="J5014" s="64"/>
      <c r="K5014" s="64"/>
    </row>
    <row r="5015" spans="4:11" x14ac:dyDescent="0.25">
      <c r="D5015" s="64"/>
      <c r="E5015" s="64"/>
      <c r="F5015" s="64"/>
      <c r="G5015" s="64"/>
      <c r="H5015" s="67"/>
      <c r="I5015" s="64"/>
      <c r="J5015" s="64"/>
      <c r="K5015" s="64"/>
    </row>
    <row r="5016" spans="4:11" x14ac:dyDescent="0.25">
      <c r="D5016" s="64"/>
      <c r="E5016" s="64"/>
      <c r="F5016" s="64"/>
      <c r="G5016" s="64"/>
      <c r="H5016" s="67"/>
      <c r="I5016" s="64"/>
      <c r="J5016" s="64"/>
      <c r="K5016" s="64"/>
    </row>
    <row r="5017" spans="4:11" x14ac:dyDescent="0.25">
      <c r="D5017" s="64"/>
      <c r="E5017" s="64"/>
      <c r="F5017" s="64"/>
      <c r="G5017" s="64"/>
      <c r="H5017" s="67"/>
      <c r="I5017" s="64"/>
      <c r="J5017" s="64"/>
      <c r="K5017" s="64"/>
    </row>
    <row r="5018" spans="4:11" x14ac:dyDescent="0.25">
      <c r="D5018" s="64"/>
      <c r="E5018" s="64"/>
      <c r="F5018" s="64"/>
      <c r="G5018" s="64"/>
      <c r="H5018" s="67"/>
      <c r="I5018" s="64"/>
      <c r="J5018" s="64"/>
      <c r="K5018" s="64"/>
    </row>
    <row r="5019" spans="4:11" x14ac:dyDescent="0.25">
      <c r="D5019" s="64"/>
      <c r="E5019" s="64"/>
      <c r="F5019" s="64"/>
      <c r="G5019" s="64"/>
      <c r="H5019" s="67"/>
      <c r="I5019" s="64"/>
      <c r="J5019" s="64"/>
      <c r="K5019" s="64"/>
    </row>
    <row r="5020" spans="4:11" x14ac:dyDescent="0.25">
      <c r="D5020" s="64"/>
      <c r="E5020" s="64"/>
      <c r="F5020" s="64"/>
      <c r="G5020" s="64"/>
      <c r="H5020" s="67"/>
      <c r="I5020" s="64"/>
      <c r="J5020" s="64"/>
      <c r="K5020" s="64"/>
    </row>
    <row r="5021" spans="4:11" x14ac:dyDescent="0.25">
      <c r="D5021" s="64"/>
      <c r="E5021" s="64"/>
      <c r="F5021" s="64"/>
      <c r="G5021" s="64"/>
      <c r="H5021" s="67"/>
      <c r="I5021" s="64"/>
      <c r="J5021" s="64"/>
      <c r="K5021" s="64"/>
    </row>
    <row r="5022" spans="4:11" x14ac:dyDescent="0.25">
      <c r="D5022" s="64"/>
      <c r="E5022" s="64"/>
      <c r="F5022" s="64"/>
      <c r="G5022" s="64"/>
      <c r="H5022" s="67"/>
      <c r="I5022" s="64"/>
      <c r="J5022" s="64"/>
      <c r="K5022" s="64"/>
    </row>
    <row r="5023" spans="4:11" x14ac:dyDescent="0.25">
      <c r="D5023" s="64"/>
      <c r="E5023" s="64"/>
      <c r="F5023" s="64"/>
      <c r="G5023" s="64"/>
      <c r="H5023" s="67"/>
      <c r="I5023" s="64"/>
      <c r="J5023" s="64"/>
      <c r="K5023" s="64"/>
    </row>
    <row r="5024" spans="4:11" x14ac:dyDescent="0.25">
      <c r="D5024" s="64"/>
      <c r="E5024" s="64"/>
      <c r="F5024" s="64"/>
      <c r="G5024" s="64"/>
      <c r="H5024" s="67"/>
      <c r="I5024" s="64"/>
      <c r="J5024" s="64"/>
      <c r="K5024" s="64"/>
    </row>
    <row r="5025" spans="4:11" x14ac:dyDescent="0.25">
      <c r="D5025" s="64"/>
      <c r="E5025" s="64"/>
      <c r="F5025" s="64"/>
      <c r="G5025" s="64"/>
      <c r="H5025" s="67"/>
      <c r="I5025" s="64"/>
      <c r="J5025" s="64"/>
      <c r="K5025" s="64"/>
    </row>
    <row r="5026" spans="4:11" x14ac:dyDescent="0.25">
      <c r="D5026" s="64"/>
      <c r="E5026" s="64"/>
      <c r="F5026" s="64"/>
      <c r="G5026" s="64"/>
      <c r="H5026" s="67"/>
      <c r="I5026" s="64"/>
      <c r="J5026" s="64"/>
      <c r="K5026" s="64"/>
    </row>
    <row r="5027" spans="4:11" x14ac:dyDescent="0.25">
      <c r="D5027" s="64"/>
      <c r="E5027" s="64"/>
      <c r="F5027" s="64"/>
      <c r="G5027" s="64"/>
      <c r="H5027" s="67"/>
      <c r="I5027" s="64"/>
      <c r="J5027" s="64"/>
      <c r="K5027" s="64"/>
    </row>
    <row r="5028" spans="4:11" x14ac:dyDescent="0.25">
      <c r="D5028" s="64"/>
      <c r="E5028" s="64"/>
      <c r="F5028" s="64"/>
      <c r="G5028" s="64"/>
      <c r="H5028" s="67"/>
      <c r="I5028" s="64"/>
      <c r="J5028" s="64"/>
      <c r="K5028" s="64"/>
    </row>
    <row r="5029" spans="4:11" x14ac:dyDescent="0.25">
      <c r="D5029" s="64"/>
      <c r="E5029" s="64"/>
      <c r="F5029" s="64"/>
      <c r="G5029" s="64"/>
      <c r="H5029" s="67"/>
      <c r="I5029" s="64"/>
      <c r="J5029" s="64"/>
      <c r="K5029" s="64"/>
    </row>
    <row r="5030" spans="4:11" x14ac:dyDescent="0.25">
      <c r="D5030" s="64"/>
      <c r="E5030" s="64"/>
      <c r="F5030" s="64"/>
      <c r="G5030" s="64"/>
      <c r="H5030" s="67"/>
      <c r="I5030" s="64"/>
      <c r="J5030" s="64"/>
      <c r="K5030" s="64"/>
    </row>
    <row r="5031" spans="4:11" x14ac:dyDescent="0.25">
      <c r="D5031" s="64"/>
      <c r="E5031" s="64"/>
      <c r="F5031" s="64"/>
      <c r="G5031" s="64"/>
      <c r="H5031" s="67"/>
      <c r="I5031" s="64"/>
      <c r="J5031" s="64"/>
      <c r="K5031" s="64"/>
    </row>
    <row r="5032" spans="4:11" x14ac:dyDescent="0.25">
      <c r="D5032" s="64"/>
      <c r="E5032" s="64"/>
      <c r="F5032" s="64"/>
      <c r="G5032" s="64"/>
      <c r="H5032" s="67"/>
      <c r="I5032" s="64"/>
      <c r="J5032" s="64"/>
      <c r="K5032" s="64"/>
    </row>
    <row r="5033" spans="4:11" x14ac:dyDescent="0.25">
      <c r="D5033" s="64"/>
      <c r="E5033" s="64"/>
      <c r="F5033" s="64"/>
      <c r="G5033" s="64"/>
      <c r="H5033" s="67"/>
      <c r="I5033" s="64"/>
      <c r="J5033" s="64"/>
      <c r="K5033" s="64"/>
    </row>
    <row r="5034" spans="4:11" x14ac:dyDescent="0.25">
      <c r="D5034" s="64"/>
      <c r="E5034" s="64"/>
      <c r="F5034" s="64"/>
      <c r="G5034" s="64"/>
      <c r="H5034" s="67"/>
      <c r="I5034" s="64"/>
      <c r="J5034" s="64"/>
      <c r="K5034" s="64"/>
    </row>
    <row r="5035" spans="4:11" x14ac:dyDescent="0.25">
      <c r="D5035" s="64"/>
      <c r="E5035" s="64"/>
      <c r="F5035" s="64"/>
      <c r="G5035" s="64"/>
      <c r="H5035" s="67"/>
      <c r="I5035" s="64"/>
      <c r="J5035" s="64"/>
      <c r="K5035" s="64"/>
    </row>
    <row r="5036" spans="4:11" x14ac:dyDescent="0.25">
      <c r="D5036" s="64"/>
      <c r="E5036" s="64"/>
      <c r="F5036" s="64"/>
      <c r="G5036" s="64"/>
      <c r="H5036" s="67"/>
      <c r="I5036" s="64"/>
      <c r="J5036" s="64"/>
      <c r="K5036" s="64"/>
    </row>
    <row r="5037" spans="4:11" x14ac:dyDescent="0.25">
      <c r="D5037" s="64"/>
      <c r="E5037" s="64"/>
      <c r="F5037" s="64"/>
      <c r="G5037" s="64"/>
      <c r="H5037" s="67"/>
      <c r="I5037" s="64"/>
      <c r="J5037" s="64"/>
      <c r="K5037" s="64"/>
    </row>
    <row r="5038" spans="4:11" x14ac:dyDescent="0.25">
      <c r="D5038" s="64"/>
      <c r="E5038" s="64"/>
      <c r="F5038" s="64"/>
      <c r="G5038" s="64"/>
      <c r="H5038" s="67"/>
      <c r="I5038" s="64"/>
      <c r="J5038" s="64"/>
      <c r="K5038" s="64"/>
    </row>
    <row r="5039" spans="4:11" x14ac:dyDescent="0.25">
      <c r="D5039" s="64"/>
      <c r="E5039" s="64"/>
      <c r="F5039" s="64"/>
      <c r="G5039" s="64"/>
      <c r="H5039" s="67"/>
      <c r="I5039" s="64"/>
      <c r="J5039" s="64"/>
      <c r="K5039" s="64"/>
    </row>
    <row r="5040" spans="4:11" x14ac:dyDescent="0.25">
      <c r="D5040" s="64"/>
      <c r="E5040" s="64"/>
      <c r="F5040" s="64"/>
      <c r="G5040" s="64"/>
      <c r="H5040" s="67"/>
      <c r="I5040" s="64"/>
      <c r="J5040" s="64"/>
      <c r="K5040" s="64"/>
    </row>
    <row r="5041" spans="4:11" x14ac:dyDescent="0.25">
      <c r="D5041" s="64"/>
      <c r="E5041" s="64"/>
      <c r="F5041" s="64"/>
      <c r="G5041" s="64"/>
      <c r="H5041" s="67"/>
      <c r="I5041" s="64"/>
      <c r="J5041" s="64"/>
      <c r="K5041" s="64"/>
    </row>
    <row r="5042" spans="4:11" x14ac:dyDescent="0.25">
      <c r="D5042" s="64"/>
      <c r="E5042" s="64"/>
      <c r="F5042" s="64"/>
      <c r="G5042" s="64"/>
      <c r="H5042" s="67"/>
      <c r="I5042" s="64"/>
      <c r="J5042" s="64"/>
      <c r="K5042" s="64"/>
    </row>
    <row r="5043" spans="4:11" x14ac:dyDescent="0.25">
      <c r="D5043" s="64"/>
      <c r="E5043" s="64"/>
      <c r="F5043" s="64"/>
      <c r="G5043" s="64"/>
      <c r="H5043" s="67"/>
      <c r="I5043" s="64"/>
      <c r="J5043" s="64"/>
      <c r="K5043" s="64"/>
    </row>
    <row r="5044" spans="4:11" x14ac:dyDescent="0.25">
      <c r="D5044" s="64"/>
      <c r="E5044" s="64"/>
      <c r="F5044" s="64"/>
      <c r="G5044" s="64"/>
      <c r="H5044" s="67"/>
      <c r="I5044" s="64"/>
      <c r="J5044" s="64"/>
      <c r="K5044" s="64"/>
    </row>
    <row r="5045" spans="4:11" x14ac:dyDescent="0.25">
      <c r="D5045" s="64"/>
      <c r="E5045" s="64"/>
      <c r="F5045" s="64"/>
      <c r="G5045" s="64"/>
      <c r="H5045" s="67"/>
      <c r="I5045" s="64"/>
      <c r="J5045" s="64"/>
      <c r="K5045" s="64"/>
    </row>
    <row r="5046" spans="4:11" x14ac:dyDescent="0.25">
      <c r="D5046" s="64"/>
      <c r="E5046" s="64"/>
      <c r="F5046" s="64"/>
      <c r="G5046" s="64"/>
      <c r="H5046" s="67"/>
      <c r="I5046" s="64"/>
      <c r="J5046" s="64"/>
      <c r="K5046" s="64"/>
    </row>
    <row r="5047" spans="4:11" x14ac:dyDescent="0.25">
      <c r="D5047" s="64"/>
      <c r="E5047" s="64"/>
      <c r="F5047" s="64"/>
      <c r="G5047" s="64"/>
      <c r="H5047" s="67"/>
      <c r="I5047" s="64"/>
      <c r="J5047" s="64"/>
      <c r="K5047" s="64"/>
    </row>
    <row r="5048" spans="4:11" x14ac:dyDescent="0.25">
      <c r="D5048" s="64"/>
      <c r="E5048" s="64"/>
      <c r="F5048" s="64"/>
      <c r="G5048" s="64"/>
      <c r="H5048" s="67"/>
      <c r="I5048" s="64"/>
      <c r="J5048" s="64"/>
      <c r="K5048" s="64"/>
    </row>
    <row r="5049" spans="4:11" x14ac:dyDescent="0.25">
      <c r="D5049" s="64"/>
      <c r="E5049" s="64"/>
      <c r="F5049" s="64"/>
      <c r="G5049" s="64"/>
      <c r="H5049" s="67"/>
      <c r="I5049" s="64"/>
      <c r="J5049" s="64"/>
      <c r="K5049" s="64"/>
    </row>
    <row r="5050" spans="4:11" x14ac:dyDescent="0.25">
      <c r="D5050" s="64"/>
      <c r="E5050" s="64"/>
      <c r="F5050" s="64"/>
      <c r="G5050" s="64"/>
      <c r="H5050" s="67"/>
      <c r="I5050" s="64"/>
      <c r="J5050" s="64"/>
      <c r="K5050" s="64"/>
    </row>
    <row r="5051" spans="4:11" x14ac:dyDescent="0.25">
      <c r="D5051" s="64"/>
      <c r="E5051" s="64"/>
      <c r="F5051" s="64"/>
      <c r="G5051" s="64"/>
      <c r="H5051" s="67"/>
      <c r="I5051" s="64"/>
      <c r="J5051" s="64"/>
      <c r="K5051" s="64"/>
    </row>
    <row r="5052" spans="4:11" x14ac:dyDescent="0.25">
      <c r="D5052" s="64"/>
      <c r="E5052" s="64"/>
      <c r="F5052" s="64"/>
      <c r="G5052" s="64"/>
      <c r="H5052" s="67"/>
      <c r="I5052" s="64"/>
      <c r="J5052" s="64"/>
      <c r="K5052" s="64"/>
    </row>
    <row r="5053" spans="4:11" x14ac:dyDescent="0.25">
      <c r="D5053" s="64"/>
      <c r="E5053" s="64"/>
      <c r="F5053" s="64"/>
      <c r="G5053" s="64"/>
      <c r="H5053" s="67"/>
      <c r="I5053" s="64"/>
      <c r="J5053" s="64"/>
      <c r="K5053" s="64"/>
    </row>
    <row r="5054" spans="4:11" x14ac:dyDescent="0.25">
      <c r="D5054" s="64"/>
      <c r="E5054" s="64"/>
      <c r="F5054" s="64"/>
      <c r="G5054" s="64"/>
      <c r="H5054" s="67"/>
      <c r="I5054" s="64"/>
      <c r="J5054" s="64"/>
      <c r="K5054" s="64"/>
    </row>
    <row r="5055" spans="4:11" x14ac:dyDescent="0.25">
      <c r="D5055" s="64"/>
      <c r="E5055" s="64"/>
      <c r="F5055" s="64"/>
      <c r="G5055" s="64"/>
      <c r="H5055" s="67"/>
      <c r="I5055" s="64"/>
      <c r="J5055" s="64"/>
      <c r="K5055" s="64"/>
    </row>
    <row r="5056" spans="4:11" x14ac:dyDescent="0.25">
      <c r="D5056" s="64"/>
      <c r="E5056" s="64"/>
      <c r="F5056" s="64"/>
      <c r="G5056" s="64"/>
      <c r="H5056" s="67"/>
      <c r="I5056" s="64"/>
      <c r="J5056" s="64"/>
      <c r="K5056" s="64"/>
    </row>
    <row r="5057" spans="4:11" x14ac:dyDescent="0.25">
      <c r="D5057" s="64"/>
      <c r="E5057" s="64"/>
      <c r="F5057" s="64"/>
      <c r="G5057" s="64"/>
      <c r="H5057" s="67"/>
      <c r="I5057" s="64"/>
      <c r="J5057" s="64"/>
      <c r="K5057" s="64"/>
    </row>
    <row r="5058" spans="4:11" x14ac:dyDescent="0.25">
      <c r="D5058" s="64"/>
      <c r="E5058" s="64"/>
      <c r="F5058" s="64"/>
      <c r="G5058" s="64"/>
      <c r="H5058" s="67"/>
      <c r="I5058" s="64"/>
      <c r="J5058" s="64"/>
      <c r="K5058" s="64"/>
    </row>
    <row r="5059" spans="4:11" x14ac:dyDescent="0.25">
      <c r="D5059" s="64"/>
      <c r="E5059" s="64"/>
      <c r="F5059" s="64"/>
      <c r="G5059" s="64"/>
      <c r="H5059" s="67"/>
      <c r="I5059" s="64"/>
      <c r="J5059" s="64"/>
      <c r="K5059" s="64"/>
    </row>
    <row r="5060" spans="4:11" x14ac:dyDescent="0.25">
      <c r="D5060" s="64"/>
      <c r="E5060" s="64"/>
      <c r="F5060" s="64"/>
      <c r="G5060" s="64"/>
      <c r="H5060" s="67"/>
      <c r="I5060" s="64"/>
      <c r="J5060" s="64"/>
      <c r="K5060" s="64"/>
    </row>
    <row r="5061" spans="4:11" x14ac:dyDescent="0.25">
      <c r="D5061" s="64"/>
      <c r="E5061" s="64"/>
      <c r="F5061" s="64"/>
      <c r="G5061" s="64"/>
      <c r="H5061" s="67"/>
      <c r="I5061" s="64"/>
      <c r="J5061" s="64"/>
      <c r="K5061" s="64"/>
    </row>
    <row r="5062" spans="4:11" x14ac:dyDescent="0.25">
      <c r="D5062" s="64"/>
      <c r="E5062" s="64"/>
      <c r="F5062" s="64"/>
      <c r="G5062" s="64"/>
      <c r="H5062" s="67"/>
      <c r="I5062" s="64"/>
      <c r="J5062" s="64"/>
      <c r="K5062" s="64"/>
    </row>
    <row r="5063" spans="4:11" x14ac:dyDescent="0.25">
      <c r="D5063" s="64"/>
      <c r="E5063" s="64"/>
      <c r="F5063" s="64"/>
      <c r="G5063" s="64"/>
      <c r="H5063" s="67"/>
      <c r="I5063" s="64"/>
      <c r="J5063" s="64"/>
      <c r="K5063" s="64"/>
    </row>
    <row r="5064" spans="4:11" x14ac:dyDescent="0.25">
      <c r="D5064" s="64"/>
      <c r="E5064" s="64"/>
      <c r="F5064" s="64"/>
      <c r="G5064" s="64"/>
      <c r="H5064" s="67"/>
      <c r="I5064" s="64"/>
      <c r="J5064" s="64"/>
      <c r="K5064" s="64"/>
    </row>
    <row r="5065" spans="4:11" x14ac:dyDescent="0.25">
      <c r="D5065" s="64"/>
      <c r="E5065" s="64"/>
      <c r="F5065" s="64"/>
      <c r="G5065" s="64"/>
      <c r="H5065" s="67"/>
      <c r="I5065" s="64"/>
      <c r="J5065" s="64"/>
      <c r="K5065" s="64"/>
    </row>
    <row r="5066" spans="4:11" x14ac:dyDescent="0.25">
      <c r="D5066" s="64"/>
      <c r="E5066" s="64"/>
      <c r="F5066" s="64"/>
      <c r="G5066" s="64"/>
      <c r="H5066" s="67"/>
      <c r="I5066" s="64"/>
      <c r="J5066" s="64"/>
      <c r="K5066" s="64"/>
    </row>
    <row r="5067" spans="4:11" x14ac:dyDescent="0.25">
      <c r="D5067" s="64"/>
      <c r="E5067" s="64"/>
      <c r="F5067" s="64"/>
      <c r="G5067" s="64"/>
      <c r="H5067" s="67"/>
      <c r="I5067" s="64"/>
      <c r="J5067" s="64"/>
      <c r="K5067" s="64"/>
    </row>
    <row r="5068" spans="4:11" x14ac:dyDescent="0.25">
      <c r="D5068" s="64"/>
      <c r="E5068" s="64"/>
      <c r="F5068" s="64"/>
      <c r="G5068" s="64"/>
      <c r="H5068" s="67"/>
      <c r="I5068" s="64"/>
      <c r="J5068" s="64"/>
      <c r="K5068" s="64"/>
    </row>
    <row r="5069" spans="4:11" x14ac:dyDescent="0.25">
      <c r="D5069" s="64"/>
      <c r="E5069" s="64"/>
      <c r="F5069" s="64"/>
      <c r="G5069" s="64"/>
      <c r="H5069" s="67"/>
      <c r="I5069" s="64"/>
      <c r="J5069" s="64"/>
      <c r="K5069" s="64"/>
    </row>
    <row r="5070" spans="4:11" x14ac:dyDescent="0.25">
      <c r="D5070" s="64"/>
      <c r="E5070" s="64"/>
      <c r="F5070" s="64"/>
      <c r="G5070" s="64"/>
      <c r="H5070" s="67"/>
      <c r="I5070" s="64"/>
      <c r="J5070" s="64"/>
      <c r="K5070" s="64"/>
    </row>
    <row r="5071" spans="4:11" x14ac:dyDescent="0.25">
      <c r="D5071" s="64"/>
      <c r="E5071" s="64"/>
      <c r="F5071" s="64"/>
      <c r="G5071" s="64"/>
      <c r="H5071" s="67"/>
      <c r="I5071" s="64"/>
      <c r="J5071" s="64"/>
      <c r="K5071" s="64"/>
    </row>
    <row r="5072" spans="4:11" x14ac:dyDescent="0.25">
      <c r="D5072" s="64"/>
      <c r="E5072" s="64"/>
      <c r="F5072" s="64"/>
      <c r="G5072" s="64"/>
      <c r="H5072" s="67"/>
      <c r="I5072" s="64"/>
      <c r="J5072" s="64"/>
      <c r="K5072" s="64"/>
    </row>
    <row r="5073" spans="4:11" x14ac:dyDescent="0.25">
      <c r="D5073" s="64"/>
      <c r="E5073" s="64"/>
      <c r="F5073" s="64"/>
      <c r="G5073" s="64"/>
      <c r="H5073" s="67"/>
      <c r="I5073" s="64"/>
      <c r="J5073" s="64"/>
      <c r="K5073" s="64"/>
    </row>
    <row r="5074" spans="4:11" x14ac:dyDescent="0.25">
      <c r="D5074" s="64"/>
      <c r="E5074" s="64"/>
      <c r="F5074" s="64"/>
      <c r="G5074" s="64"/>
      <c r="H5074" s="67"/>
      <c r="I5074" s="64"/>
      <c r="J5074" s="64"/>
      <c r="K5074" s="64"/>
    </row>
    <row r="5075" spans="4:11" x14ac:dyDescent="0.25">
      <c r="D5075" s="64"/>
      <c r="E5075" s="64"/>
      <c r="F5075" s="64"/>
      <c r="G5075" s="64"/>
      <c r="H5075" s="67"/>
      <c r="I5075" s="64"/>
      <c r="J5075" s="64"/>
      <c r="K5075" s="64"/>
    </row>
    <row r="5076" spans="4:11" x14ac:dyDescent="0.25">
      <c r="D5076" s="64"/>
      <c r="E5076" s="64"/>
      <c r="F5076" s="64"/>
      <c r="G5076" s="64"/>
      <c r="H5076" s="67"/>
      <c r="I5076" s="64"/>
      <c r="J5076" s="64"/>
      <c r="K5076" s="64"/>
    </row>
    <row r="5077" spans="4:11" x14ac:dyDescent="0.25">
      <c r="D5077" s="64"/>
      <c r="E5077" s="64"/>
      <c r="F5077" s="64"/>
      <c r="G5077" s="64"/>
      <c r="H5077" s="67"/>
      <c r="I5077" s="64"/>
      <c r="J5077" s="64"/>
      <c r="K5077" s="64"/>
    </row>
    <row r="5078" spans="4:11" x14ac:dyDescent="0.25">
      <c r="D5078" s="64"/>
      <c r="E5078" s="64"/>
      <c r="F5078" s="64"/>
      <c r="G5078" s="64"/>
      <c r="H5078" s="67"/>
      <c r="I5078" s="64"/>
      <c r="J5078" s="64"/>
      <c r="K5078" s="64"/>
    </row>
    <row r="5079" spans="4:11" x14ac:dyDescent="0.25">
      <c r="D5079" s="64"/>
      <c r="E5079" s="64"/>
      <c r="F5079" s="64"/>
      <c r="G5079" s="64"/>
      <c r="H5079" s="67"/>
      <c r="I5079" s="64"/>
      <c r="J5079" s="64"/>
      <c r="K5079" s="64"/>
    </row>
    <row r="5080" spans="4:11" x14ac:dyDescent="0.25">
      <c r="D5080" s="64"/>
      <c r="E5080" s="64"/>
      <c r="F5080" s="64"/>
      <c r="G5080" s="64"/>
      <c r="H5080" s="67"/>
      <c r="I5080" s="64"/>
      <c r="J5080" s="64"/>
      <c r="K5080" s="64"/>
    </row>
    <row r="5081" spans="4:11" x14ac:dyDescent="0.25">
      <c r="D5081" s="64"/>
      <c r="E5081" s="64"/>
      <c r="F5081" s="64"/>
      <c r="G5081" s="64"/>
      <c r="H5081" s="67"/>
      <c r="I5081" s="64"/>
      <c r="J5081" s="64"/>
      <c r="K5081" s="64"/>
    </row>
    <row r="5082" spans="4:11" x14ac:dyDescent="0.25">
      <c r="D5082" s="64"/>
      <c r="E5082" s="64"/>
      <c r="F5082" s="64"/>
      <c r="G5082" s="64"/>
      <c r="H5082" s="67"/>
      <c r="I5082" s="64"/>
      <c r="J5082" s="64"/>
      <c r="K5082" s="64"/>
    </row>
    <row r="5083" spans="4:11" x14ac:dyDescent="0.25">
      <c r="D5083" s="64"/>
      <c r="E5083" s="64"/>
      <c r="F5083" s="64"/>
      <c r="G5083" s="64"/>
      <c r="H5083" s="67"/>
      <c r="I5083" s="64"/>
      <c r="J5083" s="64"/>
      <c r="K5083" s="64"/>
    </row>
    <row r="5084" spans="4:11" x14ac:dyDescent="0.25">
      <c r="D5084" s="64"/>
      <c r="E5084" s="64"/>
      <c r="F5084" s="64"/>
      <c r="G5084" s="64"/>
      <c r="H5084" s="67"/>
      <c r="I5084" s="64"/>
      <c r="J5084" s="64"/>
      <c r="K5084" s="64"/>
    </row>
    <row r="5085" spans="4:11" x14ac:dyDescent="0.25">
      <c r="D5085" s="64"/>
      <c r="E5085" s="64"/>
      <c r="F5085" s="64"/>
      <c r="G5085" s="64"/>
      <c r="H5085" s="67"/>
      <c r="I5085" s="64"/>
      <c r="J5085" s="64"/>
      <c r="K5085" s="64"/>
    </row>
    <row r="5086" spans="4:11" x14ac:dyDescent="0.25">
      <c r="D5086" s="64"/>
      <c r="E5086" s="64"/>
      <c r="F5086" s="64"/>
      <c r="G5086" s="64"/>
      <c r="H5086" s="67"/>
      <c r="I5086" s="64"/>
      <c r="J5086" s="64"/>
      <c r="K5086" s="64"/>
    </row>
    <row r="5087" spans="4:11" x14ac:dyDescent="0.25">
      <c r="D5087" s="64"/>
      <c r="E5087" s="64"/>
      <c r="F5087" s="64"/>
      <c r="G5087" s="64"/>
      <c r="H5087" s="67"/>
      <c r="I5087" s="64"/>
      <c r="J5087" s="64"/>
      <c r="K5087" s="64"/>
    </row>
    <row r="5088" spans="4:11" x14ac:dyDescent="0.25">
      <c r="D5088" s="64"/>
      <c r="E5088" s="64"/>
      <c r="F5088" s="64"/>
      <c r="G5088" s="64"/>
      <c r="H5088" s="67"/>
      <c r="I5088" s="64"/>
      <c r="J5088" s="64"/>
      <c r="K5088" s="64"/>
    </row>
    <row r="5089" spans="4:11" x14ac:dyDescent="0.25">
      <c r="D5089" s="64"/>
      <c r="E5089" s="64"/>
      <c r="F5089" s="64"/>
      <c r="G5089" s="64"/>
      <c r="H5089" s="67"/>
      <c r="I5089" s="64"/>
      <c r="J5089" s="64"/>
      <c r="K5089" s="64"/>
    </row>
    <row r="5090" spans="4:11" x14ac:dyDescent="0.25">
      <c r="D5090" s="64"/>
      <c r="E5090" s="64"/>
      <c r="F5090" s="64"/>
      <c r="G5090" s="64"/>
      <c r="H5090" s="67"/>
      <c r="I5090" s="64"/>
      <c r="J5090" s="64"/>
      <c r="K5090" s="64"/>
    </row>
    <row r="5091" spans="4:11" x14ac:dyDescent="0.25">
      <c r="D5091" s="64"/>
      <c r="E5091" s="64"/>
      <c r="F5091" s="64"/>
      <c r="G5091" s="64"/>
      <c r="H5091" s="67"/>
      <c r="I5091" s="64"/>
      <c r="J5091" s="64"/>
      <c r="K5091" s="64"/>
    </row>
    <row r="5092" spans="4:11" x14ac:dyDescent="0.25">
      <c r="D5092" s="64"/>
      <c r="E5092" s="64"/>
      <c r="F5092" s="64"/>
      <c r="G5092" s="64"/>
      <c r="H5092" s="67"/>
      <c r="I5092" s="64"/>
      <c r="J5092" s="64"/>
      <c r="K5092" s="64"/>
    </row>
    <row r="5093" spans="4:11" x14ac:dyDescent="0.25">
      <c r="D5093" s="64"/>
      <c r="E5093" s="64"/>
      <c r="F5093" s="64"/>
      <c r="G5093" s="64"/>
      <c r="H5093" s="67"/>
      <c r="I5093" s="64"/>
      <c r="J5093" s="64"/>
      <c r="K5093" s="64"/>
    </row>
    <row r="5094" spans="4:11" x14ac:dyDescent="0.25">
      <c r="D5094" s="64"/>
      <c r="E5094" s="64"/>
      <c r="F5094" s="64"/>
      <c r="G5094" s="64"/>
      <c r="H5094" s="67"/>
      <c r="I5094" s="64"/>
      <c r="J5094" s="64"/>
      <c r="K5094" s="64"/>
    </row>
    <row r="5095" spans="4:11" x14ac:dyDescent="0.25">
      <c r="D5095" s="64"/>
      <c r="E5095" s="64"/>
      <c r="F5095" s="64"/>
      <c r="G5095" s="64"/>
      <c r="H5095" s="67"/>
      <c r="I5095" s="64"/>
      <c r="J5095" s="64"/>
      <c r="K5095" s="64"/>
    </row>
    <row r="5096" spans="4:11" x14ac:dyDescent="0.25">
      <c r="D5096" s="64"/>
      <c r="E5096" s="64"/>
      <c r="F5096" s="64"/>
      <c r="G5096" s="64"/>
      <c r="H5096" s="67"/>
      <c r="I5096" s="64"/>
      <c r="J5096" s="64"/>
      <c r="K5096" s="64"/>
    </row>
    <row r="5097" spans="4:11" x14ac:dyDescent="0.25">
      <c r="D5097" s="64"/>
      <c r="E5097" s="64"/>
      <c r="F5097" s="64"/>
      <c r="G5097" s="64"/>
      <c r="H5097" s="67"/>
      <c r="I5097" s="64"/>
      <c r="J5097" s="64"/>
      <c r="K5097" s="64"/>
    </row>
    <row r="5098" spans="4:11" x14ac:dyDescent="0.25">
      <c r="D5098" s="64"/>
      <c r="E5098" s="64"/>
      <c r="F5098" s="64"/>
      <c r="G5098" s="64"/>
      <c r="H5098" s="67"/>
      <c r="I5098" s="64"/>
      <c r="J5098" s="64"/>
      <c r="K5098" s="64"/>
    </row>
    <row r="5099" spans="4:11" x14ac:dyDescent="0.25">
      <c r="D5099" s="64"/>
      <c r="E5099" s="64"/>
      <c r="F5099" s="64"/>
      <c r="G5099" s="64"/>
      <c r="H5099" s="67"/>
      <c r="I5099" s="64"/>
      <c r="J5099" s="64"/>
      <c r="K5099" s="64"/>
    </row>
    <row r="5100" spans="4:11" x14ac:dyDescent="0.25">
      <c r="D5100" s="64"/>
      <c r="E5100" s="64"/>
      <c r="F5100" s="64"/>
      <c r="G5100" s="64"/>
      <c r="H5100" s="67"/>
      <c r="I5100" s="64"/>
      <c r="J5100" s="64"/>
      <c r="K5100" s="64"/>
    </row>
    <row r="5101" spans="4:11" x14ac:dyDescent="0.25">
      <c r="D5101" s="64"/>
      <c r="E5101" s="64"/>
      <c r="F5101" s="64"/>
      <c r="G5101" s="64"/>
      <c r="H5101" s="67"/>
      <c r="I5101" s="64"/>
      <c r="J5101" s="64"/>
      <c r="K5101" s="64"/>
    </row>
    <row r="5102" spans="4:11" x14ac:dyDescent="0.25">
      <c r="D5102" s="64"/>
      <c r="E5102" s="64"/>
      <c r="F5102" s="64"/>
      <c r="G5102" s="64"/>
      <c r="H5102" s="67"/>
      <c r="I5102" s="64"/>
      <c r="J5102" s="64"/>
      <c r="K5102" s="64"/>
    </row>
    <row r="5103" spans="4:11" x14ac:dyDescent="0.25">
      <c r="D5103" s="64"/>
      <c r="E5103" s="64"/>
      <c r="F5103" s="64"/>
      <c r="G5103" s="64"/>
      <c r="H5103" s="67"/>
      <c r="I5103" s="64"/>
      <c r="J5103" s="64"/>
      <c r="K5103" s="64"/>
    </row>
    <row r="5104" spans="4:11" x14ac:dyDescent="0.25">
      <c r="D5104" s="64"/>
      <c r="E5104" s="64"/>
      <c r="F5104" s="64"/>
      <c r="G5104" s="64"/>
      <c r="H5104" s="67"/>
      <c r="I5104" s="64"/>
      <c r="J5104" s="64"/>
      <c r="K5104" s="64"/>
    </row>
    <row r="5105" spans="4:11" x14ac:dyDescent="0.25">
      <c r="D5105" s="64"/>
      <c r="E5105" s="64"/>
      <c r="F5105" s="64"/>
      <c r="G5105" s="64"/>
      <c r="H5105" s="67"/>
      <c r="I5105" s="64"/>
      <c r="J5105" s="64"/>
      <c r="K5105" s="64"/>
    </row>
    <row r="5106" spans="4:11" x14ac:dyDescent="0.25">
      <c r="D5106" s="64"/>
      <c r="E5106" s="64"/>
      <c r="F5106" s="64"/>
      <c r="G5106" s="64"/>
      <c r="H5106" s="67"/>
      <c r="I5106" s="64"/>
      <c r="J5106" s="64"/>
      <c r="K5106" s="64"/>
    </row>
    <row r="5107" spans="4:11" x14ac:dyDescent="0.25">
      <c r="D5107" s="64"/>
      <c r="E5107" s="64"/>
      <c r="F5107" s="64"/>
      <c r="G5107" s="64"/>
      <c r="H5107" s="67"/>
      <c r="I5107" s="64"/>
      <c r="J5107" s="64"/>
      <c r="K5107" s="64"/>
    </row>
    <row r="5108" spans="4:11" x14ac:dyDescent="0.25">
      <c r="D5108" s="64"/>
      <c r="E5108" s="64"/>
      <c r="F5108" s="64"/>
      <c r="G5108" s="64"/>
      <c r="H5108" s="67"/>
      <c r="I5108" s="64"/>
      <c r="J5108" s="64"/>
      <c r="K5108" s="64"/>
    </row>
    <row r="5109" spans="4:11" x14ac:dyDescent="0.25">
      <c r="D5109" s="64"/>
      <c r="E5109" s="64"/>
      <c r="F5109" s="64"/>
      <c r="G5109" s="64"/>
      <c r="H5109" s="67"/>
      <c r="I5109" s="64"/>
      <c r="J5109" s="64"/>
      <c r="K5109" s="64"/>
    </row>
    <row r="5110" spans="4:11" x14ac:dyDescent="0.25">
      <c r="D5110" s="64"/>
      <c r="E5110" s="64"/>
      <c r="F5110" s="64"/>
      <c r="G5110" s="64"/>
      <c r="H5110" s="67"/>
      <c r="I5110" s="64"/>
      <c r="J5110" s="64"/>
      <c r="K5110" s="64"/>
    </row>
    <row r="5111" spans="4:11" x14ac:dyDescent="0.25">
      <c r="D5111" s="64"/>
      <c r="E5111" s="64"/>
      <c r="F5111" s="64"/>
      <c r="G5111" s="64"/>
      <c r="H5111" s="67"/>
      <c r="I5111" s="64"/>
      <c r="J5111" s="64"/>
      <c r="K5111" s="64"/>
    </row>
    <row r="5112" spans="4:11" x14ac:dyDescent="0.25">
      <c r="D5112" s="64"/>
      <c r="E5112" s="64"/>
      <c r="F5112" s="64"/>
      <c r="G5112" s="64"/>
      <c r="H5112" s="67"/>
      <c r="I5112" s="64"/>
      <c r="J5112" s="64"/>
      <c r="K5112" s="64"/>
    </row>
    <row r="5113" spans="4:11" x14ac:dyDescent="0.25">
      <c r="D5113" s="64"/>
      <c r="E5113" s="64"/>
      <c r="F5113" s="64"/>
      <c r="G5113" s="64"/>
      <c r="H5113" s="67"/>
      <c r="I5113" s="64"/>
      <c r="J5113" s="64"/>
      <c r="K5113" s="64"/>
    </row>
    <row r="5114" spans="4:11" x14ac:dyDescent="0.25">
      <c r="D5114" s="64"/>
      <c r="E5114" s="64"/>
      <c r="F5114" s="64"/>
      <c r="G5114" s="64"/>
      <c r="H5114" s="67"/>
      <c r="I5114" s="64"/>
      <c r="J5114" s="64"/>
      <c r="K5114" s="64"/>
    </row>
    <row r="5115" spans="4:11" x14ac:dyDescent="0.25">
      <c r="D5115" s="64"/>
      <c r="E5115" s="64"/>
      <c r="F5115" s="64"/>
      <c r="G5115" s="64"/>
      <c r="H5115" s="67"/>
      <c r="I5115" s="64"/>
      <c r="J5115" s="64"/>
      <c r="K5115" s="64"/>
    </row>
    <row r="5116" spans="4:11" x14ac:dyDescent="0.25">
      <c r="D5116" s="64"/>
      <c r="E5116" s="64"/>
      <c r="F5116" s="64"/>
      <c r="G5116" s="64"/>
      <c r="H5116" s="67"/>
      <c r="I5116" s="64"/>
      <c r="J5116" s="64"/>
      <c r="K5116" s="64"/>
    </row>
    <row r="5117" spans="4:11" x14ac:dyDescent="0.25">
      <c r="D5117" s="64"/>
      <c r="E5117" s="64"/>
      <c r="F5117" s="64"/>
      <c r="G5117" s="64"/>
      <c r="H5117" s="67"/>
      <c r="I5117" s="64"/>
      <c r="J5117" s="64"/>
      <c r="K5117" s="64"/>
    </row>
    <row r="5118" spans="4:11" x14ac:dyDescent="0.25">
      <c r="D5118" s="64"/>
      <c r="E5118" s="64"/>
      <c r="F5118" s="64"/>
      <c r="G5118" s="64"/>
      <c r="H5118" s="67"/>
      <c r="I5118" s="64"/>
      <c r="J5118" s="64"/>
      <c r="K5118" s="64"/>
    </row>
    <row r="5119" spans="4:11" x14ac:dyDescent="0.25">
      <c r="D5119" s="64"/>
      <c r="E5119" s="64"/>
      <c r="F5119" s="64"/>
      <c r="G5119" s="64"/>
      <c r="H5119" s="67"/>
      <c r="I5119" s="64"/>
      <c r="J5119" s="64"/>
      <c r="K5119" s="64"/>
    </row>
    <row r="5120" spans="4:11" x14ac:dyDescent="0.25">
      <c r="D5120" s="64"/>
      <c r="E5120" s="64"/>
      <c r="F5120" s="64"/>
      <c r="G5120" s="64"/>
      <c r="H5120" s="67"/>
      <c r="I5120" s="64"/>
      <c r="J5120" s="64"/>
      <c r="K5120" s="64"/>
    </row>
    <row r="5121" spans="4:11" x14ac:dyDescent="0.25">
      <c r="D5121" s="64"/>
      <c r="E5121" s="64"/>
      <c r="F5121" s="64"/>
      <c r="G5121" s="64"/>
      <c r="H5121" s="67"/>
      <c r="I5121" s="64"/>
      <c r="J5121" s="64"/>
      <c r="K5121" s="64"/>
    </row>
    <row r="5122" spans="4:11" x14ac:dyDescent="0.25">
      <c r="D5122" s="64"/>
      <c r="E5122" s="64"/>
      <c r="F5122" s="64"/>
      <c r="G5122" s="64"/>
      <c r="H5122" s="67"/>
      <c r="I5122" s="64"/>
      <c r="J5122" s="64"/>
      <c r="K5122" s="64"/>
    </row>
    <row r="5123" spans="4:11" x14ac:dyDescent="0.25">
      <c r="D5123" s="64"/>
      <c r="E5123" s="64"/>
      <c r="F5123" s="64"/>
      <c r="G5123" s="64"/>
      <c r="H5123" s="67"/>
      <c r="I5123" s="64"/>
      <c r="J5123" s="64"/>
      <c r="K5123" s="64"/>
    </row>
    <row r="5124" spans="4:11" x14ac:dyDescent="0.25">
      <c r="D5124" s="64"/>
      <c r="E5124" s="64"/>
      <c r="F5124" s="64"/>
      <c r="G5124" s="64"/>
      <c r="H5124" s="67"/>
      <c r="I5124" s="64"/>
      <c r="J5124" s="64"/>
      <c r="K5124" s="64"/>
    </row>
    <row r="5125" spans="4:11" x14ac:dyDescent="0.25">
      <c r="D5125" s="64"/>
      <c r="E5125" s="64"/>
      <c r="F5125" s="64"/>
      <c r="G5125" s="64"/>
      <c r="H5125" s="67"/>
      <c r="I5125" s="64"/>
      <c r="J5125" s="64"/>
      <c r="K5125" s="64"/>
    </row>
    <row r="5126" spans="4:11" x14ac:dyDescent="0.25">
      <c r="D5126" s="64"/>
      <c r="E5126" s="64"/>
      <c r="F5126" s="64"/>
      <c r="G5126" s="64"/>
      <c r="H5126" s="67"/>
      <c r="I5126" s="64"/>
      <c r="J5126" s="64"/>
      <c r="K5126" s="64"/>
    </row>
    <row r="5127" spans="4:11" x14ac:dyDescent="0.25">
      <c r="D5127" s="64"/>
      <c r="E5127" s="64"/>
      <c r="F5127" s="64"/>
      <c r="G5127" s="64"/>
      <c r="H5127" s="67"/>
      <c r="I5127" s="64"/>
      <c r="J5127" s="64"/>
      <c r="K5127" s="64"/>
    </row>
    <row r="5128" spans="4:11" x14ac:dyDescent="0.25">
      <c r="D5128" s="64"/>
      <c r="E5128" s="64"/>
      <c r="F5128" s="64"/>
      <c r="G5128" s="64"/>
      <c r="H5128" s="67"/>
      <c r="I5128" s="64"/>
      <c r="J5128" s="64"/>
      <c r="K5128" s="64"/>
    </row>
    <row r="5129" spans="4:11" x14ac:dyDescent="0.25">
      <c r="D5129" s="64"/>
      <c r="E5129" s="64"/>
      <c r="F5129" s="64"/>
      <c r="G5129" s="64"/>
      <c r="H5129" s="67"/>
      <c r="I5129" s="64"/>
      <c r="J5129" s="64"/>
      <c r="K5129" s="64"/>
    </row>
    <row r="5130" spans="4:11" x14ac:dyDescent="0.25">
      <c r="D5130" s="64"/>
      <c r="E5130" s="64"/>
      <c r="F5130" s="64"/>
      <c r="G5130" s="64"/>
      <c r="H5130" s="67"/>
      <c r="I5130" s="64"/>
      <c r="J5130" s="64"/>
      <c r="K5130" s="64"/>
    </row>
    <row r="5131" spans="4:11" x14ac:dyDescent="0.25">
      <c r="D5131" s="64"/>
      <c r="E5131" s="64"/>
      <c r="F5131" s="64"/>
      <c r="G5131" s="64"/>
      <c r="H5131" s="67"/>
      <c r="I5131" s="64"/>
      <c r="J5131" s="64"/>
      <c r="K5131" s="64"/>
    </row>
    <row r="5132" spans="4:11" x14ac:dyDescent="0.25">
      <c r="D5132" s="64"/>
      <c r="E5132" s="64"/>
      <c r="F5132" s="64"/>
      <c r="G5132" s="64"/>
      <c r="H5132" s="67"/>
      <c r="I5132" s="64"/>
      <c r="J5132" s="64"/>
      <c r="K5132" s="64"/>
    </row>
    <row r="5133" spans="4:11" x14ac:dyDescent="0.25">
      <c r="D5133" s="64"/>
      <c r="E5133" s="64"/>
      <c r="F5133" s="64"/>
      <c r="G5133" s="64"/>
      <c r="H5133" s="67"/>
      <c r="I5133" s="64"/>
      <c r="J5133" s="64"/>
      <c r="K5133" s="64"/>
    </row>
    <row r="5134" spans="4:11" x14ac:dyDescent="0.25">
      <c r="D5134" s="64"/>
      <c r="E5134" s="64"/>
      <c r="F5134" s="64"/>
      <c r="G5134" s="64"/>
      <c r="H5134" s="67"/>
      <c r="I5134" s="64"/>
      <c r="J5134" s="64"/>
      <c r="K5134" s="64"/>
    </row>
    <row r="5135" spans="4:11" x14ac:dyDescent="0.25">
      <c r="D5135" s="64"/>
      <c r="E5135" s="64"/>
      <c r="F5135" s="64"/>
      <c r="G5135" s="64"/>
      <c r="H5135" s="67"/>
      <c r="I5135" s="64"/>
      <c r="J5135" s="64"/>
      <c r="K5135" s="64"/>
    </row>
    <row r="5136" spans="4:11" x14ac:dyDescent="0.25">
      <c r="D5136" s="64"/>
      <c r="E5136" s="64"/>
      <c r="F5136" s="64"/>
      <c r="G5136" s="64"/>
      <c r="H5136" s="67"/>
      <c r="I5136" s="64"/>
      <c r="J5136" s="64"/>
      <c r="K5136" s="64"/>
    </row>
    <row r="5137" spans="4:11" x14ac:dyDescent="0.25">
      <c r="D5137" s="64"/>
      <c r="E5137" s="64"/>
      <c r="F5137" s="64"/>
      <c r="G5137" s="64"/>
      <c r="H5137" s="67"/>
      <c r="I5137" s="64"/>
      <c r="J5137" s="64"/>
      <c r="K5137" s="64"/>
    </row>
    <row r="5138" spans="4:11" x14ac:dyDescent="0.25">
      <c r="D5138" s="64"/>
      <c r="E5138" s="64"/>
      <c r="F5138" s="64"/>
      <c r="G5138" s="64"/>
      <c r="H5138" s="67"/>
      <c r="I5138" s="64"/>
      <c r="J5138" s="64"/>
      <c r="K5138" s="64"/>
    </row>
    <row r="5139" spans="4:11" x14ac:dyDescent="0.25">
      <c r="D5139" s="64"/>
      <c r="E5139" s="64"/>
      <c r="F5139" s="64"/>
      <c r="G5139" s="64"/>
      <c r="H5139" s="67"/>
      <c r="I5139" s="64"/>
      <c r="J5139" s="64"/>
      <c r="K5139" s="64"/>
    </row>
    <row r="5140" spans="4:11" x14ac:dyDescent="0.25">
      <c r="D5140" s="64"/>
      <c r="E5140" s="64"/>
      <c r="F5140" s="64"/>
      <c r="G5140" s="64"/>
      <c r="H5140" s="67"/>
      <c r="I5140" s="64"/>
      <c r="J5140" s="64"/>
      <c r="K5140" s="64"/>
    </row>
    <row r="5141" spans="4:11" x14ac:dyDescent="0.25">
      <c r="D5141" s="64"/>
      <c r="E5141" s="64"/>
      <c r="F5141" s="64"/>
      <c r="G5141" s="64"/>
      <c r="H5141" s="67"/>
      <c r="I5141" s="64"/>
      <c r="J5141" s="64"/>
      <c r="K5141" s="64"/>
    </row>
    <row r="5142" spans="4:11" x14ac:dyDescent="0.25">
      <c r="D5142" s="64"/>
      <c r="E5142" s="64"/>
      <c r="F5142" s="64"/>
      <c r="G5142" s="64"/>
      <c r="H5142" s="67"/>
      <c r="I5142" s="64"/>
      <c r="J5142" s="64"/>
      <c r="K5142" s="64"/>
    </row>
    <row r="5143" spans="4:11" x14ac:dyDescent="0.25">
      <c r="D5143" s="64"/>
      <c r="E5143" s="64"/>
      <c r="F5143" s="64"/>
      <c r="G5143" s="64"/>
      <c r="H5143" s="67"/>
      <c r="I5143" s="64"/>
      <c r="J5143" s="64"/>
      <c r="K5143" s="64"/>
    </row>
    <row r="5144" spans="4:11" x14ac:dyDescent="0.25">
      <c r="D5144" s="64"/>
      <c r="E5144" s="64"/>
      <c r="F5144" s="64"/>
      <c r="G5144" s="64"/>
      <c r="H5144" s="67"/>
      <c r="I5144" s="64"/>
      <c r="J5144" s="64"/>
      <c r="K5144" s="64"/>
    </row>
    <row r="5145" spans="4:11" x14ac:dyDescent="0.25">
      <c r="D5145" s="64"/>
      <c r="E5145" s="64"/>
      <c r="F5145" s="64"/>
      <c r="G5145" s="64"/>
      <c r="H5145" s="67"/>
      <c r="I5145" s="64"/>
      <c r="J5145" s="64"/>
      <c r="K5145" s="64"/>
    </row>
    <row r="5146" spans="4:11" x14ac:dyDescent="0.25">
      <c r="D5146" s="64"/>
      <c r="E5146" s="64"/>
      <c r="F5146" s="64"/>
      <c r="G5146" s="64"/>
      <c r="H5146" s="67"/>
      <c r="I5146" s="64"/>
      <c r="J5146" s="64"/>
      <c r="K5146" s="64"/>
    </row>
    <row r="5147" spans="4:11" x14ac:dyDescent="0.25">
      <c r="D5147" s="64"/>
      <c r="E5147" s="64"/>
      <c r="F5147" s="64"/>
      <c r="G5147" s="64"/>
      <c r="H5147" s="67"/>
      <c r="I5147" s="64"/>
      <c r="J5147" s="64"/>
      <c r="K5147" s="64"/>
    </row>
    <row r="5148" spans="4:11" x14ac:dyDescent="0.25">
      <c r="D5148" s="64"/>
      <c r="E5148" s="64"/>
      <c r="F5148" s="64"/>
      <c r="G5148" s="64"/>
      <c r="H5148" s="67"/>
      <c r="I5148" s="64"/>
      <c r="J5148" s="64"/>
      <c r="K5148" s="64"/>
    </row>
    <row r="5149" spans="4:11" x14ac:dyDescent="0.25">
      <c r="D5149" s="64"/>
      <c r="E5149" s="64"/>
      <c r="F5149" s="64"/>
      <c r="G5149" s="64"/>
      <c r="H5149" s="67"/>
      <c r="I5149" s="64"/>
      <c r="J5149" s="64"/>
      <c r="K5149" s="64"/>
    </row>
    <row r="5150" spans="4:11" x14ac:dyDescent="0.25">
      <c r="D5150" s="64"/>
      <c r="E5150" s="64"/>
      <c r="F5150" s="64"/>
      <c r="G5150" s="64"/>
      <c r="H5150" s="67"/>
      <c r="I5150" s="64"/>
      <c r="J5150" s="64"/>
      <c r="K5150" s="64"/>
    </row>
    <row r="5151" spans="4:11" x14ac:dyDescent="0.25">
      <c r="D5151" s="64"/>
      <c r="E5151" s="64"/>
      <c r="F5151" s="64"/>
      <c r="G5151" s="64"/>
      <c r="H5151" s="67"/>
      <c r="I5151" s="64"/>
      <c r="J5151" s="64"/>
      <c r="K5151" s="64"/>
    </row>
    <row r="5152" spans="4:11" x14ac:dyDescent="0.25">
      <c r="D5152" s="64"/>
      <c r="E5152" s="64"/>
      <c r="F5152" s="64"/>
      <c r="G5152" s="64"/>
      <c r="H5152" s="67"/>
      <c r="I5152" s="64"/>
      <c r="J5152" s="64"/>
      <c r="K5152" s="64"/>
    </row>
    <row r="5153" spans="4:11" x14ac:dyDescent="0.25">
      <c r="D5153" s="64"/>
      <c r="E5153" s="64"/>
      <c r="F5153" s="64"/>
      <c r="G5153" s="64"/>
      <c r="H5153" s="67"/>
      <c r="I5153" s="64"/>
      <c r="J5153" s="64"/>
      <c r="K5153" s="64"/>
    </row>
    <row r="5154" spans="4:11" x14ac:dyDescent="0.25">
      <c r="D5154" s="64"/>
      <c r="E5154" s="64"/>
      <c r="F5154" s="64"/>
      <c r="G5154" s="64"/>
      <c r="H5154" s="67"/>
      <c r="I5154" s="64"/>
      <c r="J5154" s="64"/>
      <c r="K5154" s="64"/>
    </row>
    <row r="5155" spans="4:11" x14ac:dyDescent="0.25">
      <c r="D5155" s="64"/>
      <c r="E5155" s="64"/>
      <c r="F5155" s="64"/>
      <c r="G5155" s="64"/>
      <c r="H5155" s="67"/>
      <c r="I5155" s="64"/>
      <c r="J5155" s="64"/>
      <c r="K5155" s="64"/>
    </row>
    <row r="5156" spans="4:11" x14ac:dyDescent="0.25">
      <c r="D5156" s="64"/>
      <c r="E5156" s="64"/>
      <c r="F5156" s="64"/>
      <c r="G5156" s="64"/>
      <c r="H5156" s="67"/>
      <c r="I5156" s="64"/>
      <c r="J5156" s="64"/>
      <c r="K5156" s="64"/>
    </row>
    <row r="5157" spans="4:11" x14ac:dyDescent="0.25">
      <c r="D5157" s="64"/>
      <c r="E5157" s="64"/>
      <c r="F5157" s="64"/>
      <c r="G5157" s="64"/>
      <c r="H5157" s="67"/>
      <c r="I5157" s="64"/>
      <c r="J5157" s="64"/>
      <c r="K5157" s="64"/>
    </row>
    <row r="5158" spans="4:11" x14ac:dyDescent="0.25">
      <c r="D5158" s="64"/>
      <c r="E5158" s="64"/>
      <c r="F5158" s="64"/>
      <c r="G5158" s="64"/>
      <c r="H5158" s="67"/>
      <c r="I5158" s="64"/>
      <c r="J5158" s="64"/>
      <c r="K5158" s="64"/>
    </row>
    <row r="5159" spans="4:11" x14ac:dyDescent="0.25">
      <c r="D5159" s="64"/>
      <c r="E5159" s="64"/>
      <c r="F5159" s="64"/>
      <c r="G5159" s="64"/>
      <c r="H5159" s="67"/>
      <c r="I5159" s="64"/>
      <c r="J5159" s="64"/>
      <c r="K5159" s="64"/>
    </row>
    <row r="5160" spans="4:11" x14ac:dyDescent="0.25">
      <c r="D5160" s="64"/>
      <c r="E5160" s="64"/>
      <c r="F5160" s="64"/>
      <c r="G5160" s="64"/>
      <c r="H5160" s="67"/>
      <c r="I5160" s="64"/>
      <c r="J5160" s="64"/>
      <c r="K5160" s="64"/>
    </row>
    <row r="5161" spans="4:11" x14ac:dyDescent="0.25">
      <c r="D5161" s="64"/>
      <c r="E5161" s="64"/>
      <c r="F5161" s="64"/>
      <c r="G5161" s="64"/>
      <c r="H5161" s="67"/>
      <c r="I5161" s="64"/>
      <c r="J5161" s="64"/>
      <c r="K5161" s="64"/>
    </row>
    <row r="5162" spans="4:11" x14ac:dyDescent="0.25">
      <c r="D5162" s="64"/>
      <c r="E5162" s="64"/>
      <c r="F5162" s="64"/>
      <c r="G5162" s="64"/>
      <c r="H5162" s="67"/>
      <c r="I5162" s="64"/>
      <c r="J5162" s="64"/>
      <c r="K5162" s="64"/>
    </row>
    <row r="5163" spans="4:11" x14ac:dyDescent="0.25">
      <c r="D5163" s="64"/>
      <c r="E5163" s="64"/>
      <c r="F5163" s="64"/>
      <c r="G5163" s="64"/>
      <c r="H5163" s="67"/>
      <c r="I5163" s="64"/>
      <c r="J5163" s="64"/>
      <c r="K5163" s="64"/>
    </row>
    <row r="5164" spans="4:11" x14ac:dyDescent="0.25">
      <c r="D5164" s="64"/>
      <c r="E5164" s="64"/>
      <c r="F5164" s="64"/>
      <c r="G5164" s="64"/>
      <c r="H5164" s="67"/>
      <c r="I5164" s="64"/>
      <c r="J5164" s="64"/>
      <c r="K5164" s="64"/>
    </row>
    <row r="5165" spans="4:11" x14ac:dyDescent="0.25">
      <c r="D5165" s="64"/>
      <c r="E5165" s="64"/>
      <c r="F5165" s="64"/>
      <c r="G5165" s="64"/>
      <c r="H5165" s="67"/>
      <c r="I5165" s="64"/>
      <c r="J5165" s="64"/>
      <c r="K5165" s="64"/>
    </row>
    <row r="5166" spans="4:11" x14ac:dyDescent="0.25">
      <c r="D5166" s="64"/>
      <c r="E5166" s="64"/>
      <c r="F5166" s="64"/>
      <c r="G5166" s="64"/>
      <c r="H5166" s="67"/>
      <c r="I5166" s="64"/>
      <c r="J5166" s="64"/>
      <c r="K5166" s="64"/>
    </row>
    <row r="5167" spans="4:11" x14ac:dyDescent="0.25">
      <c r="D5167" s="64"/>
      <c r="E5167" s="64"/>
      <c r="F5167" s="64"/>
      <c r="G5167" s="64"/>
      <c r="H5167" s="67"/>
      <c r="I5167" s="64"/>
      <c r="J5167" s="64"/>
      <c r="K5167" s="64"/>
    </row>
    <row r="5168" spans="4:11" x14ac:dyDescent="0.25">
      <c r="D5168" s="64"/>
      <c r="E5168" s="64"/>
      <c r="F5168" s="64"/>
      <c r="G5168" s="64"/>
      <c r="H5168" s="67"/>
      <c r="I5168" s="64"/>
      <c r="J5168" s="64"/>
      <c r="K5168" s="64"/>
    </row>
    <row r="5169" spans="4:11" x14ac:dyDescent="0.25">
      <c r="D5169" s="64"/>
      <c r="E5169" s="64"/>
      <c r="F5169" s="64"/>
      <c r="G5169" s="64"/>
      <c r="H5169" s="67"/>
      <c r="I5169" s="64"/>
      <c r="J5169" s="64"/>
      <c r="K5169" s="64"/>
    </row>
    <row r="5170" spans="4:11" x14ac:dyDescent="0.25">
      <c r="D5170" s="64"/>
      <c r="E5170" s="64"/>
      <c r="F5170" s="64"/>
      <c r="G5170" s="64"/>
      <c r="H5170" s="67"/>
      <c r="I5170" s="64"/>
      <c r="J5170" s="64"/>
      <c r="K5170" s="64"/>
    </row>
    <row r="5171" spans="4:11" x14ac:dyDescent="0.25">
      <c r="D5171" s="64"/>
      <c r="E5171" s="64"/>
      <c r="F5171" s="64"/>
      <c r="G5171" s="64"/>
      <c r="H5171" s="67"/>
      <c r="I5171" s="64"/>
      <c r="J5171" s="64"/>
      <c r="K5171" s="64"/>
    </row>
    <row r="5172" spans="4:11" x14ac:dyDescent="0.25">
      <c r="D5172" s="64"/>
      <c r="E5172" s="64"/>
      <c r="F5172" s="64"/>
      <c r="G5172" s="64"/>
      <c r="H5172" s="67"/>
      <c r="I5172" s="64"/>
      <c r="J5172" s="64"/>
      <c r="K5172" s="64"/>
    </row>
    <row r="5173" spans="4:11" x14ac:dyDescent="0.25">
      <c r="D5173" s="64"/>
      <c r="E5173" s="64"/>
      <c r="F5173" s="64"/>
      <c r="G5173" s="64"/>
      <c r="H5173" s="67"/>
      <c r="I5173" s="64"/>
      <c r="J5173" s="64"/>
      <c r="K5173" s="64"/>
    </row>
    <row r="5174" spans="4:11" x14ac:dyDescent="0.25">
      <c r="D5174" s="64"/>
      <c r="E5174" s="64"/>
      <c r="F5174" s="64"/>
      <c r="G5174" s="64"/>
      <c r="H5174" s="67"/>
      <c r="I5174" s="64"/>
      <c r="J5174" s="64"/>
      <c r="K5174" s="64"/>
    </row>
    <row r="5175" spans="4:11" x14ac:dyDescent="0.25">
      <c r="D5175" s="64"/>
      <c r="E5175" s="64"/>
      <c r="F5175" s="64"/>
      <c r="G5175" s="64"/>
      <c r="H5175" s="67"/>
      <c r="I5175" s="64"/>
      <c r="J5175" s="64"/>
      <c r="K5175" s="64"/>
    </row>
    <row r="5176" spans="4:11" x14ac:dyDescent="0.25">
      <c r="D5176" s="64"/>
      <c r="E5176" s="64"/>
      <c r="F5176" s="64"/>
      <c r="G5176" s="64"/>
      <c r="H5176" s="67"/>
      <c r="I5176" s="64"/>
      <c r="J5176" s="64"/>
      <c r="K5176" s="64"/>
    </row>
    <row r="5177" spans="4:11" x14ac:dyDescent="0.25">
      <c r="D5177" s="64"/>
      <c r="E5177" s="64"/>
      <c r="F5177" s="64"/>
      <c r="G5177" s="64"/>
      <c r="H5177" s="67"/>
      <c r="I5177" s="64"/>
      <c r="J5177" s="64"/>
      <c r="K5177" s="64"/>
    </row>
    <row r="5178" spans="4:11" x14ac:dyDescent="0.25">
      <c r="D5178" s="64"/>
      <c r="E5178" s="64"/>
      <c r="F5178" s="64"/>
      <c r="G5178" s="64"/>
      <c r="H5178" s="67"/>
      <c r="I5178" s="64"/>
      <c r="J5178" s="64"/>
      <c r="K5178" s="64"/>
    </row>
    <row r="5179" spans="4:11" x14ac:dyDescent="0.25">
      <c r="D5179" s="64"/>
      <c r="E5179" s="64"/>
      <c r="F5179" s="64"/>
      <c r="G5179" s="64"/>
      <c r="H5179" s="67"/>
      <c r="I5179" s="64"/>
      <c r="J5179" s="64"/>
      <c r="K5179" s="64"/>
    </row>
    <row r="5180" spans="4:11" x14ac:dyDescent="0.25">
      <c r="D5180" s="64"/>
      <c r="E5180" s="64"/>
      <c r="F5180" s="64"/>
      <c r="G5180" s="64"/>
      <c r="H5180" s="67"/>
      <c r="I5180" s="64"/>
      <c r="J5180" s="64"/>
      <c r="K5180" s="64"/>
    </row>
    <row r="5181" spans="4:11" x14ac:dyDescent="0.25">
      <c r="D5181" s="64"/>
      <c r="E5181" s="64"/>
      <c r="F5181" s="64"/>
      <c r="G5181" s="64"/>
      <c r="H5181" s="67"/>
      <c r="I5181" s="64"/>
      <c r="J5181" s="64"/>
      <c r="K5181" s="64"/>
    </row>
    <row r="5182" spans="4:11" x14ac:dyDescent="0.25">
      <c r="D5182" s="64"/>
      <c r="E5182" s="64"/>
      <c r="F5182" s="64"/>
      <c r="G5182" s="64"/>
      <c r="H5182" s="67"/>
      <c r="I5182" s="64"/>
      <c r="J5182" s="64"/>
      <c r="K5182" s="64"/>
    </row>
    <row r="5183" spans="4:11" x14ac:dyDescent="0.25">
      <c r="D5183" s="64"/>
      <c r="E5183" s="64"/>
      <c r="F5183" s="64"/>
      <c r="G5183" s="64"/>
      <c r="H5183" s="67"/>
      <c r="I5183" s="64"/>
      <c r="J5183" s="64"/>
      <c r="K5183" s="64"/>
    </row>
    <row r="5184" spans="4:11" x14ac:dyDescent="0.25">
      <c r="D5184" s="64"/>
      <c r="E5184" s="64"/>
      <c r="F5184" s="64"/>
      <c r="G5184" s="64"/>
      <c r="H5184" s="67"/>
      <c r="I5184" s="64"/>
      <c r="J5184" s="64"/>
      <c r="K5184" s="64"/>
    </row>
    <row r="5185" spans="4:11" x14ac:dyDescent="0.25">
      <c r="D5185" s="64"/>
      <c r="E5185" s="64"/>
      <c r="F5185" s="64"/>
      <c r="G5185" s="64"/>
      <c r="H5185" s="67"/>
      <c r="I5185" s="64"/>
      <c r="J5185" s="64"/>
      <c r="K5185" s="64"/>
    </row>
    <row r="5186" spans="4:11" x14ac:dyDescent="0.25">
      <c r="D5186" s="64"/>
      <c r="E5186" s="64"/>
      <c r="F5186" s="64"/>
      <c r="G5186" s="64"/>
      <c r="H5186" s="67"/>
      <c r="I5186" s="64"/>
      <c r="J5186" s="64"/>
      <c r="K5186" s="64"/>
    </row>
    <row r="5187" spans="4:11" x14ac:dyDescent="0.25">
      <c r="D5187" s="64"/>
      <c r="E5187" s="64"/>
      <c r="F5187" s="64"/>
      <c r="G5187" s="64"/>
      <c r="H5187" s="67"/>
      <c r="I5187" s="64"/>
      <c r="J5187" s="64"/>
      <c r="K5187" s="64"/>
    </row>
    <row r="5188" spans="4:11" x14ac:dyDescent="0.25">
      <c r="D5188" s="64"/>
      <c r="E5188" s="64"/>
      <c r="F5188" s="64"/>
      <c r="G5188" s="64"/>
      <c r="H5188" s="67"/>
      <c r="I5188" s="64"/>
      <c r="J5188" s="64"/>
      <c r="K5188" s="64"/>
    </row>
    <row r="5189" spans="4:11" x14ac:dyDescent="0.25">
      <c r="D5189" s="64"/>
      <c r="E5189" s="64"/>
      <c r="F5189" s="64"/>
      <c r="G5189" s="64"/>
      <c r="H5189" s="67"/>
      <c r="I5189" s="64"/>
      <c r="J5189" s="64"/>
      <c r="K5189" s="64"/>
    </row>
    <row r="5190" spans="4:11" x14ac:dyDescent="0.25">
      <c r="D5190" s="64"/>
      <c r="E5190" s="64"/>
      <c r="F5190" s="64"/>
      <c r="G5190" s="64"/>
      <c r="H5190" s="67"/>
      <c r="I5190" s="64"/>
      <c r="J5190" s="64"/>
      <c r="K5190" s="64"/>
    </row>
    <row r="5191" spans="4:11" x14ac:dyDescent="0.25">
      <c r="D5191" s="64"/>
      <c r="E5191" s="64"/>
      <c r="F5191" s="64"/>
      <c r="G5191" s="64"/>
      <c r="H5191" s="67"/>
      <c r="I5191" s="64"/>
      <c r="J5191" s="64"/>
      <c r="K5191" s="64"/>
    </row>
    <row r="5192" spans="4:11" x14ac:dyDescent="0.25">
      <c r="D5192" s="64"/>
      <c r="E5192" s="64"/>
      <c r="F5192" s="64"/>
      <c r="G5192" s="64"/>
      <c r="H5192" s="67"/>
      <c r="I5192" s="64"/>
      <c r="J5192" s="64"/>
      <c r="K5192" s="64"/>
    </row>
    <row r="5193" spans="4:11" x14ac:dyDescent="0.25">
      <c r="D5193" s="64"/>
      <c r="E5193" s="64"/>
      <c r="F5193" s="64"/>
      <c r="G5193" s="64"/>
      <c r="H5193" s="67"/>
      <c r="I5193" s="64"/>
      <c r="J5193" s="64"/>
      <c r="K5193" s="64"/>
    </row>
    <row r="5194" spans="4:11" x14ac:dyDescent="0.25">
      <c r="D5194" s="64"/>
      <c r="E5194" s="64"/>
      <c r="F5194" s="64"/>
      <c r="G5194" s="64"/>
      <c r="H5194" s="67"/>
      <c r="I5194" s="64"/>
      <c r="J5194" s="64"/>
      <c r="K5194" s="64"/>
    </row>
    <row r="5195" spans="4:11" x14ac:dyDescent="0.25">
      <c r="D5195" s="64"/>
      <c r="E5195" s="64"/>
      <c r="F5195" s="64"/>
      <c r="G5195" s="64"/>
      <c r="H5195" s="67"/>
      <c r="I5195" s="64"/>
      <c r="J5195" s="64"/>
      <c r="K5195" s="64"/>
    </row>
    <row r="5196" spans="4:11" x14ac:dyDescent="0.25">
      <c r="D5196" s="64"/>
      <c r="E5196" s="64"/>
      <c r="F5196" s="64"/>
      <c r="G5196" s="64"/>
      <c r="H5196" s="67"/>
      <c r="I5196" s="64"/>
      <c r="J5196" s="64"/>
      <c r="K5196" s="64"/>
    </row>
    <row r="5197" spans="4:11" x14ac:dyDescent="0.25">
      <c r="D5197" s="64"/>
      <c r="E5197" s="64"/>
      <c r="F5197" s="64"/>
      <c r="G5197" s="64"/>
      <c r="H5197" s="67"/>
      <c r="I5197" s="64"/>
      <c r="J5197" s="64"/>
      <c r="K5197" s="64"/>
    </row>
    <row r="5198" spans="4:11" x14ac:dyDescent="0.25">
      <c r="D5198" s="64"/>
      <c r="E5198" s="64"/>
      <c r="F5198" s="64"/>
      <c r="G5198" s="64"/>
      <c r="H5198" s="67"/>
      <c r="I5198" s="64"/>
      <c r="J5198" s="64"/>
      <c r="K5198" s="64"/>
    </row>
    <row r="5199" spans="4:11" x14ac:dyDescent="0.25">
      <c r="D5199" s="64"/>
      <c r="E5199" s="64"/>
      <c r="F5199" s="64"/>
      <c r="G5199" s="64"/>
      <c r="H5199" s="67"/>
      <c r="I5199" s="64"/>
      <c r="J5199" s="64"/>
      <c r="K5199" s="64"/>
    </row>
    <row r="5200" spans="4:11" x14ac:dyDescent="0.25">
      <c r="D5200" s="64"/>
      <c r="E5200" s="64"/>
      <c r="F5200" s="64"/>
      <c r="G5200" s="64"/>
      <c r="H5200" s="67"/>
      <c r="I5200" s="64"/>
      <c r="J5200" s="64"/>
      <c r="K5200" s="64"/>
    </row>
    <row r="5201" spans="4:11" x14ac:dyDescent="0.25">
      <c r="D5201" s="64"/>
      <c r="E5201" s="64"/>
      <c r="F5201" s="64"/>
      <c r="G5201" s="64"/>
      <c r="H5201" s="67"/>
      <c r="I5201" s="64"/>
      <c r="J5201" s="64"/>
      <c r="K5201" s="64"/>
    </row>
    <row r="5202" spans="4:11" x14ac:dyDescent="0.25">
      <c r="D5202" s="64"/>
      <c r="E5202" s="64"/>
      <c r="F5202" s="64"/>
      <c r="G5202" s="64"/>
      <c r="H5202" s="67"/>
      <c r="I5202" s="64"/>
      <c r="J5202" s="64"/>
      <c r="K5202" s="64"/>
    </row>
    <row r="5203" spans="4:11" x14ac:dyDescent="0.25">
      <c r="D5203" s="64"/>
      <c r="E5203" s="64"/>
      <c r="F5203" s="64"/>
      <c r="G5203" s="64"/>
      <c r="H5203" s="67"/>
      <c r="I5203" s="64"/>
      <c r="J5203" s="64"/>
      <c r="K5203" s="64"/>
    </row>
    <row r="5204" spans="4:11" x14ac:dyDescent="0.25">
      <c r="D5204" s="64"/>
      <c r="E5204" s="64"/>
      <c r="F5204" s="64"/>
      <c r="G5204" s="64"/>
      <c r="H5204" s="67"/>
      <c r="I5204" s="64"/>
      <c r="J5204" s="64"/>
      <c r="K5204" s="64"/>
    </row>
    <row r="5205" spans="4:11" x14ac:dyDescent="0.25">
      <c r="D5205" s="64"/>
      <c r="E5205" s="64"/>
      <c r="F5205" s="64"/>
      <c r="G5205" s="64"/>
      <c r="H5205" s="67"/>
      <c r="I5205" s="64"/>
      <c r="J5205" s="64"/>
      <c r="K5205" s="64"/>
    </row>
    <row r="5206" spans="4:11" x14ac:dyDescent="0.25">
      <c r="D5206" s="64"/>
      <c r="E5206" s="64"/>
      <c r="F5206" s="64"/>
      <c r="G5206" s="64"/>
      <c r="H5206" s="67"/>
      <c r="I5206" s="64"/>
      <c r="J5206" s="64"/>
      <c r="K5206" s="64"/>
    </row>
    <row r="5207" spans="4:11" x14ac:dyDescent="0.25">
      <c r="D5207" s="64"/>
      <c r="E5207" s="64"/>
      <c r="F5207" s="64"/>
      <c r="G5207" s="64"/>
      <c r="H5207" s="67"/>
      <c r="I5207" s="64"/>
      <c r="J5207" s="64"/>
      <c r="K5207" s="64"/>
    </row>
    <row r="5208" spans="4:11" x14ac:dyDescent="0.25">
      <c r="D5208" s="64"/>
      <c r="E5208" s="64"/>
      <c r="F5208" s="64"/>
      <c r="G5208" s="64"/>
      <c r="H5208" s="67"/>
      <c r="I5208" s="64"/>
      <c r="J5208" s="64"/>
      <c r="K5208" s="64"/>
    </row>
    <row r="5209" spans="4:11" x14ac:dyDescent="0.25">
      <c r="D5209" s="64"/>
      <c r="E5209" s="64"/>
      <c r="F5209" s="64"/>
      <c r="G5209" s="64"/>
      <c r="H5209" s="67"/>
      <c r="I5209" s="64"/>
      <c r="J5209" s="64"/>
      <c r="K5209" s="64"/>
    </row>
    <row r="5210" spans="4:11" x14ac:dyDescent="0.25">
      <c r="D5210" s="64"/>
      <c r="E5210" s="64"/>
      <c r="F5210" s="64"/>
      <c r="G5210" s="64"/>
      <c r="H5210" s="67"/>
      <c r="I5210" s="64"/>
      <c r="J5210" s="64"/>
      <c r="K5210" s="64"/>
    </row>
    <row r="5211" spans="4:11" x14ac:dyDescent="0.25">
      <c r="D5211" s="64"/>
      <c r="E5211" s="64"/>
      <c r="F5211" s="64"/>
      <c r="G5211" s="64"/>
      <c r="H5211" s="67"/>
      <c r="I5211" s="64"/>
      <c r="J5211" s="64"/>
      <c r="K5211" s="64"/>
    </row>
    <row r="5212" spans="4:11" x14ac:dyDescent="0.25">
      <c r="D5212" s="64"/>
      <c r="E5212" s="64"/>
      <c r="F5212" s="64"/>
      <c r="G5212" s="64"/>
      <c r="H5212" s="67"/>
      <c r="I5212" s="64"/>
      <c r="J5212" s="64"/>
      <c r="K5212" s="64"/>
    </row>
    <row r="5213" spans="4:11" x14ac:dyDescent="0.25">
      <c r="D5213" s="64"/>
      <c r="E5213" s="64"/>
      <c r="F5213" s="64"/>
      <c r="G5213" s="64"/>
      <c r="H5213" s="67"/>
      <c r="I5213" s="64"/>
      <c r="J5213" s="64"/>
      <c r="K5213" s="64"/>
    </row>
    <row r="5214" spans="4:11" x14ac:dyDescent="0.25">
      <c r="D5214" s="64"/>
      <c r="E5214" s="64"/>
      <c r="F5214" s="64"/>
      <c r="G5214" s="64"/>
      <c r="H5214" s="67"/>
      <c r="I5214" s="64"/>
      <c r="J5214" s="64"/>
      <c r="K5214" s="64"/>
    </row>
    <row r="5215" spans="4:11" x14ac:dyDescent="0.25">
      <c r="D5215" s="64"/>
      <c r="E5215" s="64"/>
      <c r="F5215" s="64"/>
      <c r="G5215" s="64"/>
      <c r="H5215" s="67"/>
      <c r="I5215" s="64"/>
      <c r="J5215" s="64"/>
      <c r="K5215" s="64"/>
    </row>
    <row r="5216" spans="4:11" x14ac:dyDescent="0.25">
      <c r="D5216" s="64"/>
      <c r="E5216" s="64"/>
      <c r="F5216" s="64"/>
      <c r="G5216" s="64"/>
      <c r="H5216" s="67"/>
      <c r="I5216" s="64"/>
      <c r="J5216" s="64"/>
      <c r="K5216" s="64"/>
    </row>
    <row r="5217" spans="4:11" x14ac:dyDescent="0.25">
      <c r="D5217" s="64"/>
      <c r="E5217" s="64"/>
      <c r="F5217" s="64"/>
      <c r="G5217" s="64"/>
      <c r="H5217" s="67"/>
      <c r="I5217" s="64"/>
      <c r="J5217" s="64"/>
      <c r="K5217" s="64"/>
    </row>
    <row r="5218" spans="4:11" x14ac:dyDescent="0.25">
      <c r="D5218" s="64"/>
      <c r="E5218" s="64"/>
      <c r="F5218" s="64"/>
      <c r="G5218" s="64"/>
      <c r="H5218" s="67"/>
      <c r="I5218" s="64"/>
      <c r="J5218" s="64"/>
      <c r="K5218" s="64"/>
    </row>
    <row r="5219" spans="4:11" x14ac:dyDescent="0.25">
      <c r="D5219" s="64"/>
      <c r="E5219" s="64"/>
      <c r="F5219" s="64"/>
      <c r="G5219" s="64"/>
      <c r="H5219" s="67"/>
      <c r="I5219" s="64"/>
      <c r="J5219" s="64"/>
      <c r="K5219" s="64"/>
    </row>
    <row r="5220" spans="4:11" x14ac:dyDescent="0.25">
      <c r="D5220" s="64"/>
      <c r="E5220" s="64"/>
      <c r="F5220" s="64"/>
      <c r="G5220" s="64"/>
      <c r="H5220" s="67"/>
      <c r="I5220" s="64"/>
      <c r="J5220" s="64"/>
      <c r="K5220" s="64"/>
    </row>
    <row r="5221" spans="4:11" x14ac:dyDescent="0.25">
      <c r="D5221" s="64"/>
      <c r="E5221" s="64"/>
      <c r="F5221" s="64"/>
      <c r="G5221" s="64"/>
      <c r="H5221" s="67"/>
      <c r="I5221" s="64"/>
      <c r="J5221" s="64"/>
      <c r="K5221" s="64"/>
    </row>
    <row r="5222" spans="4:11" x14ac:dyDescent="0.25">
      <c r="D5222" s="64"/>
      <c r="E5222" s="64"/>
      <c r="F5222" s="64"/>
      <c r="G5222" s="64"/>
      <c r="H5222" s="67"/>
      <c r="I5222" s="64"/>
      <c r="J5222" s="64"/>
      <c r="K5222" s="64"/>
    </row>
    <row r="5223" spans="4:11" x14ac:dyDescent="0.25">
      <c r="D5223" s="64"/>
      <c r="E5223" s="64"/>
      <c r="F5223" s="64"/>
      <c r="G5223" s="64"/>
      <c r="H5223" s="67"/>
      <c r="I5223" s="64"/>
      <c r="J5223" s="64"/>
      <c r="K5223" s="64"/>
    </row>
    <row r="5224" spans="4:11" x14ac:dyDescent="0.25">
      <c r="D5224" s="64"/>
      <c r="E5224" s="64"/>
      <c r="F5224" s="64"/>
      <c r="G5224" s="64"/>
      <c r="H5224" s="67"/>
      <c r="I5224" s="64"/>
      <c r="J5224" s="64"/>
      <c r="K5224" s="64"/>
    </row>
    <row r="5225" spans="4:11" x14ac:dyDescent="0.25">
      <c r="D5225" s="64"/>
      <c r="E5225" s="64"/>
      <c r="F5225" s="64"/>
      <c r="G5225" s="64"/>
      <c r="H5225" s="67"/>
      <c r="I5225" s="64"/>
      <c r="J5225" s="64"/>
      <c r="K5225" s="64"/>
    </row>
    <row r="5226" spans="4:11" x14ac:dyDescent="0.25">
      <c r="D5226" s="64"/>
      <c r="E5226" s="64"/>
      <c r="F5226" s="64"/>
      <c r="G5226" s="64"/>
      <c r="H5226" s="67"/>
      <c r="I5226" s="64"/>
      <c r="J5226" s="64"/>
      <c r="K5226" s="64"/>
    </row>
    <row r="5227" spans="4:11" x14ac:dyDescent="0.25">
      <c r="D5227" s="64"/>
      <c r="E5227" s="64"/>
      <c r="F5227" s="64"/>
      <c r="G5227" s="64"/>
      <c r="H5227" s="67"/>
      <c r="I5227" s="64"/>
      <c r="J5227" s="64"/>
      <c r="K5227" s="64"/>
    </row>
    <row r="5228" spans="4:11" x14ac:dyDescent="0.25">
      <c r="D5228" s="64"/>
      <c r="E5228" s="64"/>
      <c r="F5228" s="64"/>
      <c r="G5228" s="64"/>
      <c r="H5228" s="67"/>
      <c r="I5228" s="64"/>
      <c r="J5228" s="64"/>
      <c r="K5228" s="64"/>
    </row>
    <row r="5229" spans="4:11" x14ac:dyDescent="0.25">
      <c r="D5229" s="64"/>
      <c r="E5229" s="64"/>
      <c r="F5229" s="64"/>
      <c r="G5229" s="64"/>
      <c r="H5229" s="67"/>
      <c r="I5229" s="64"/>
      <c r="J5229" s="64"/>
      <c r="K5229" s="64"/>
    </row>
    <row r="5230" spans="4:11" x14ac:dyDescent="0.25">
      <c r="D5230" s="64"/>
      <c r="E5230" s="64"/>
      <c r="F5230" s="64"/>
      <c r="G5230" s="64"/>
      <c r="H5230" s="67"/>
      <c r="I5230" s="64"/>
      <c r="J5230" s="64"/>
      <c r="K5230" s="64"/>
    </row>
    <row r="5231" spans="4:11" x14ac:dyDescent="0.25">
      <c r="D5231" s="64"/>
      <c r="E5231" s="64"/>
      <c r="F5231" s="64"/>
      <c r="G5231" s="64"/>
      <c r="H5231" s="67"/>
      <c r="I5231" s="64"/>
      <c r="J5231" s="64"/>
      <c r="K5231" s="64"/>
    </row>
    <row r="5232" spans="4:11" x14ac:dyDescent="0.25">
      <c r="D5232" s="64"/>
      <c r="E5232" s="64"/>
      <c r="F5232" s="64"/>
      <c r="G5232" s="64"/>
      <c r="H5232" s="67"/>
      <c r="I5232" s="64"/>
      <c r="J5232" s="64"/>
      <c r="K5232" s="64"/>
    </row>
    <row r="5233" spans="4:11" x14ac:dyDescent="0.25">
      <c r="D5233" s="64"/>
      <c r="E5233" s="64"/>
      <c r="F5233" s="64"/>
      <c r="G5233" s="64"/>
      <c r="H5233" s="67"/>
      <c r="I5233" s="64"/>
      <c r="J5233" s="64"/>
      <c r="K5233" s="64"/>
    </row>
    <row r="5234" spans="4:11" x14ac:dyDescent="0.25">
      <c r="D5234" s="64"/>
      <c r="E5234" s="64"/>
      <c r="F5234" s="64"/>
      <c r="G5234" s="64"/>
      <c r="H5234" s="67"/>
      <c r="I5234" s="64"/>
      <c r="J5234" s="64"/>
      <c r="K5234" s="64"/>
    </row>
    <row r="5235" spans="4:11" x14ac:dyDescent="0.25">
      <c r="D5235" s="64"/>
      <c r="E5235" s="64"/>
      <c r="F5235" s="64"/>
      <c r="G5235" s="64"/>
      <c r="H5235" s="67"/>
      <c r="I5235" s="64"/>
      <c r="J5235" s="64"/>
      <c r="K5235" s="64"/>
    </row>
    <row r="5236" spans="4:11" x14ac:dyDescent="0.25">
      <c r="D5236" s="64"/>
      <c r="E5236" s="64"/>
      <c r="F5236" s="64"/>
      <c r="G5236" s="64"/>
      <c r="H5236" s="67"/>
      <c r="I5236" s="64"/>
      <c r="J5236" s="64"/>
      <c r="K5236" s="64"/>
    </row>
    <row r="5237" spans="4:11" x14ac:dyDescent="0.25">
      <c r="D5237" s="64"/>
      <c r="E5237" s="64"/>
      <c r="F5237" s="64"/>
      <c r="G5237" s="64"/>
      <c r="H5237" s="67"/>
      <c r="I5237" s="64"/>
      <c r="J5237" s="64"/>
      <c r="K5237" s="64"/>
    </row>
    <row r="5238" spans="4:11" x14ac:dyDescent="0.25">
      <c r="D5238" s="64"/>
      <c r="E5238" s="64"/>
      <c r="F5238" s="64"/>
      <c r="G5238" s="64"/>
      <c r="H5238" s="67"/>
      <c r="I5238" s="64"/>
      <c r="J5238" s="64"/>
      <c r="K5238" s="64"/>
    </row>
    <row r="5239" spans="4:11" x14ac:dyDescent="0.25">
      <c r="D5239" s="64"/>
      <c r="E5239" s="64"/>
      <c r="F5239" s="64"/>
      <c r="G5239" s="64"/>
      <c r="H5239" s="67"/>
      <c r="I5239" s="64"/>
      <c r="J5239" s="64"/>
      <c r="K5239" s="64"/>
    </row>
    <row r="5240" spans="4:11" x14ac:dyDescent="0.25">
      <c r="D5240" s="64"/>
      <c r="E5240" s="64"/>
      <c r="F5240" s="64"/>
      <c r="G5240" s="64"/>
      <c r="H5240" s="67"/>
      <c r="I5240" s="64"/>
      <c r="J5240" s="64"/>
      <c r="K5240" s="64"/>
    </row>
    <row r="5241" spans="4:11" x14ac:dyDescent="0.25">
      <c r="D5241" s="64"/>
      <c r="E5241" s="64"/>
      <c r="F5241" s="64"/>
      <c r="G5241" s="64"/>
      <c r="H5241" s="67"/>
      <c r="I5241" s="64"/>
      <c r="J5241" s="64"/>
      <c r="K5241" s="64"/>
    </row>
    <row r="5242" spans="4:11" x14ac:dyDescent="0.25">
      <c r="D5242" s="64"/>
      <c r="E5242" s="64"/>
      <c r="F5242" s="64"/>
      <c r="G5242" s="64"/>
      <c r="H5242" s="67"/>
      <c r="I5242" s="64"/>
      <c r="J5242" s="64"/>
      <c r="K5242" s="64"/>
    </row>
    <row r="5243" spans="4:11" x14ac:dyDescent="0.25">
      <c r="D5243" s="64"/>
      <c r="E5243" s="64"/>
      <c r="F5243" s="64"/>
      <c r="G5243" s="64"/>
      <c r="H5243" s="67"/>
      <c r="I5243" s="64"/>
      <c r="J5243" s="64"/>
      <c r="K5243" s="64"/>
    </row>
    <row r="5244" spans="4:11" x14ac:dyDescent="0.25">
      <c r="D5244" s="64"/>
      <c r="E5244" s="64"/>
      <c r="F5244" s="64"/>
      <c r="G5244" s="64"/>
      <c r="H5244" s="67"/>
      <c r="I5244" s="64"/>
      <c r="J5244" s="64"/>
      <c r="K5244" s="64"/>
    </row>
    <row r="5245" spans="4:11" x14ac:dyDescent="0.25">
      <c r="D5245" s="64"/>
      <c r="E5245" s="64"/>
      <c r="F5245" s="64"/>
      <c r="G5245" s="64"/>
      <c r="H5245" s="67"/>
      <c r="I5245" s="64"/>
      <c r="J5245" s="64"/>
      <c r="K5245" s="64"/>
    </row>
    <row r="5246" spans="4:11" x14ac:dyDescent="0.25">
      <c r="D5246" s="64"/>
      <c r="E5246" s="64"/>
      <c r="F5246" s="64"/>
      <c r="G5246" s="64"/>
      <c r="H5246" s="67"/>
      <c r="I5246" s="64"/>
      <c r="J5246" s="64"/>
      <c r="K5246" s="64"/>
    </row>
    <row r="5247" spans="4:11" x14ac:dyDescent="0.25">
      <c r="D5247" s="64"/>
      <c r="E5247" s="64"/>
      <c r="F5247" s="64"/>
      <c r="G5247" s="64"/>
      <c r="H5247" s="67"/>
      <c r="I5247" s="64"/>
      <c r="J5247" s="64"/>
      <c r="K5247" s="64"/>
    </row>
    <row r="5248" spans="4:11" x14ac:dyDescent="0.25">
      <c r="D5248" s="64"/>
      <c r="E5248" s="64"/>
      <c r="F5248" s="64"/>
      <c r="G5248" s="64"/>
      <c r="H5248" s="67"/>
      <c r="I5248" s="64"/>
      <c r="J5248" s="64"/>
      <c r="K5248" s="64"/>
    </row>
    <row r="5249" spans="4:11" x14ac:dyDescent="0.25">
      <c r="D5249" s="64"/>
      <c r="E5249" s="64"/>
      <c r="F5249" s="64"/>
      <c r="G5249" s="64"/>
      <c r="H5249" s="67"/>
      <c r="I5249" s="64"/>
      <c r="J5249" s="64"/>
      <c r="K5249" s="64"/>
    </row>
    <row r="5250" spans="4:11" x14ac:dyDescent="0.25">
      <c r="D5250" s="64"/>
      <c r="E5250" s="64"/>
      <c r="F5250" s="64"/>
      <c r="G5250" s="64"/>
      <c r="H5250" s="67"/>
      <c r="I5250" s="64"/>
      <c r="J5250" s="64"/>
      <c r="K5250" s="64"/>
    </row>
    <row r="5251" spans="4:11" x14ac:dyDescent="0.25">
      <c r="D5251" s="64"/>
      <c r="E5251" s="64"/>
      <c r="F5251" s="64"/>
      <c r="G5251" s="64"/>
      <c r="H5251" s="67"/>
      <c r="I5251" s="64"/>
      <c r="J5251" s="64"/>
      <c r="K5251" s="64"/>
    </row>
    <row r="5252" spans="4:11" x14ac:dyDescent="0.25">
      <c r="D5252" s="64"/>
      <c r="E5252" s="64"/>
      <c r="F5252" s="64"/>
      <c r="G5252" s="64"/>
      <c r="H5252" s="67"/>
      <c r="I5252" s="64"/>
      <c r="J5252" s="64"/>
      <c r="K5252" s="64"/>
    </row>
    <row r="5253" spans="4:11" x14ac:dyDescent="0.25">
      <c r="D5253" s="64"/>
      <c r="E5253" s="64"/>
      <c r="F5253" s="64"/>
      <c r="G5253" s="64"/>
      <c r="H5253" s="67"/>
      <c r="I5253" s="64"/>
      <c r="J5253" s="64"/>
      <c r="K5253" s="64"/>
    </row>
    <row r="5254" spans="4:11" x14ac:dyDescent="0.25">
      <c r="D5254" s="64"/>
      <c r="E5254" s="64"/>
      <c r="F5254" s="64"/>
      <c r="G5254" s="64"/>
      <c r="H5254" s="67"/>
      <c r="I5254" s="64"/>
      <c r="J5254" s="64"/>
      <c r="K5254" s="64"/>
    </row>
    <row r="5255" spans="4:11" x14ac:dyDescent="0.25">
      <c r="D5255" s="64"/>
      <c r="E5255" s="64"/>
      <c r="F5255" s="64"/>
      <c r="G5255" s="64"/>
      <c r="H5255" s="67"/>
      <c r="I5255" s="64"/>
      <c r="J5255" s="64"/>
      <c r="K5255" s="64"/>
    </row>
    <row r="5256" spans="4:11" x14ac:dyDescent="0.25">
      <c r="D5256" s="64"/>
      <c r="E5256" s="64"/>
      <c r="F5256" s="64"/>
      <c r="G5256" s="64"/>
      <c r="H5256" s="67"/>
      <c r="I5256" s="64"/>
      <c r="J5256" s="64"/>
      <c r="K5256" s="64"/>
    </row>
    <row r="5257" spans="4:11" x14ac:dyDescent="0.25">
      <c r="D5257" s="64"/>
      <c r="E5257" s="64"/>
      <c r="F5257" s="64"/>
      <c r="G5257" s="64"/>
      <c r="H5257" s="67"/>
      <c r="I5257" s="64"/>
      <c r="J5257" s="64"/>
      <c r="K5257" s="64"/>
    </row>
    <row r="5258" spans="4:11" x14ac:dyDescent="0.25">
      <c r="D5258" s="64"/>
      <c r="E5258" s="64"/>
      <c r="F5258" s="64"/>
      <c r="G5258" s="64"/>
      <c r="H5258" s="67"/>
      <c r="I5258" s="64"/>
      <c r="J5258" s="64"/>
      <c r="K5258" s="64"/>
    </row>
    <row r="5259" spans="4:11" x14ac:dyDescent="0.25">
      <c r="D5259" s="64"/>
      <c r="E5259" s="64"/>
      <c r="F5259" s="64"/>
      <c r="G5259" s="64"/>
      <c r="H5259" s="67"/>
      <c r="I5259" s="64"/>
      <c r="J5259" s="64"/>
      <c r="K5259" s="64"/>
    </row>
    <row r="5260" spans="4:11" x14ac:dyDescent="0.25">
      <c r="D5260" s="64"/>
      <c r="E5260" s="64"/>
      <c r="F5260" s="64"/>
      <c r="G5260" s="64"/>
      <c r="H5260" s="67"/>
      <c r="I5260" s="64"/>
      <c r="J5260" s="64"/>
      <c r="K5260" s="64"/>
    </row>
    <row r="5261" spans="4:11" x14ac:dyDescent="0.25">
      <c r="D5261" s="64"/>
      <c r="E5261" s="64"/>
      <c r="F5261" s="64"/>
      <c r="G5261" s="64"/>
      <c r="H5261" s="67"/>
      <c r="I5261" s="64"/>
      <c r="J5261" s="64"/>
      <c r="K5261" s="64"/>
    </row>
    <row r="5262" spans="4:11" x14ac:dyDescent="0.25">
      <c r="D5262" s="64"/>
      <c r="E5262" s="64"/>
      <c r="F5262" s="64"/>
      <c r="G5262" s="64"/>
      <c r="H5262" s="67"/>
      <c r="I5262" s="64"/>
      <c r="J5262" s="64"/>
      <c r="K5262" s="64"/>
    </row>
    <row r="5263" spans="4:11" x14ac:dyDescent="0.25">
      <c r="D5263" s="64"/>
      <c r="E5263" s="64"/>
      <c r="F5263" s="64"/>
      <c r="G5263" s="64"/>
      <c r="H5263" s="67"/>
      <c r="I5263" s="64"/>
      <c r="J5263" s="64"/>
      <c r="K5263" s="64"/>
    </row>
    <row r="5264" spans="4:11" x14ac:dyDescent="0.25">
      <c r="D5264" s="64"/>
      <c r="E5264" s="64"/>
      <c r="F5264" s="64"/>
      <c r="G5264" s="64"/>
      <c r="H5264" s="67"/>
      <c r="I5264" s="64"/>
      <c r="J5264" s="64"/>
      <c r="K5264" s="64"/>
    </row>
    <row r="5265" spans="4:11" x14ac:dyDescent="0.25">
      <c r="D5265" s="64"/>
      <c r="E5265" s="64"/>
      <c r="F5265" s="64"/>
      <c r="G5265" s="64"/>
      <c r="H5265" s="67"/>
      <c r="I5265" s="64"/>
      <c r="J5265" s="64"/>
      <c r="K5265" s="64"/>
    </row>
    <row r="5266" spans="4:11" x14ac:dyDescent="0.25">
      <c r="D5266" s="64"/>
      <c r="E5266" s="64"/>
      <c r="F5266" s="64"/>
      <c r="G5266" s="64"/>
      <c r="H5266" s="67"/>
      <c r="I5266" s="64"/>
      <c r="J5266" s="64"/>
      <c r="K5266" s="64"/>
    </row>
    <row r="5267" spans="4:11" x14ac:dyDescent="0.25">
      <c r="D5267" s="64"/>
      <c r="E5267" s="64"/>
      <c r="F5267" s="64"/>
      <c r="G5267" s="64"/>
      <c r="H5267" s="67"/>
      <c r="I5267" s="64"/>
      <c r="J5267" s="64"/>
      <c r="K5267" s="64"/>
    </row>
    <row r="5268" spans="4:11" x14ac:dyDescent="0.25">
      <c r="D5268" s="64"/>
      <c r="E5268" s="64"/>
      <c r="F5268" s="64"/>
      <c r="G5268" s="64"/>
      <c r="H5268" s="67"/>
      <c r="I5268" s="64"/>
      <c r="J5268" s="64"/>
      <c r="K5268" s="64"/>
    </row>
    <row r="5269" spans="4:11" x14ac:dyDescent="0.25">
      <c r="D5269" s="64"/>
      <c r="E5269" s="64"/>
      <c r="F5269" s="64"/>
      <c r="G5269" s="64"/>
      <c r="H5269" s="67"/>
      <c r="I5269" s="64"/>
      <c r="J5269" s="64"/>
      <c r="K5269" s="64"/>
    </row>
    <row r="5270" spans="4:11" x14ac:dyDescent="0.25">
      <c r="D5270" s="64"/>
      <c r="E5270" s="64"/>
      <c r="F5270" s="64"/>
      <c r="G5270" s="64"/>
      <c r="H5270" s="67"/>
      <c r="I5270" s="64"/>
      <c r="J5270" s="64"/>
      <c r="K5270" s="64"/>
    </row>
    <row r="5271" spans="4:11" x14ac:dyDescent="0.25">
      <c r="D5271" s="64"/>
      <c r="E5271" s="64"/>
      <c r="F5271" s="64"/>
      <c r="G5271" s="64"/>
      <c r="H5271" s="67"/>
      <c r="I5271" s="64"/>
      <c r="J5271" s="64"/>
      <c r="K5271" s="64"/>
    </row>
    <row r="5272" spans="4:11" x14ac:dyDescent="0.25">
      <c r="D5272" s="64"/>
      <c r="E5272" s="64"/>
      <c r="F5272" s="64"/>
      <c r="G5272" s="64"/>
      <c r="H5272" s="67"/>
      <c r="I5272" s="64"/>
      <c r="J5272" s="64"/>
      <c r="K5272" s="64"/>
    </row>
    <row r="5273" spans="4:11" x14ac:dyDescent="0.25">
      <c r="D5273" s="64"/>
      <c r="E5273" s="64"/>
      <c r="F5273" s="64"/>
      <c r="G5273" s="64"/>
      <c r="H5273" s="67"/>
      <c r="I5273" s="64"/>
      <c r="J5273" s="64"/>
      <c r="K5273" s="64"/>
    </row>
    <row r="5274" spans="4:11" x14ac:dyDescent="0.25">
      <c r="D5274" s="64"/>
      <c r="E5274" s="64"/>
      <c r="F5274" s="64"/>
      <c r="G5274" s="64"/>
      <c r="H5274" s="67"/>
      <c r="I5274" s="64"/>
      <c r="J5274" s="64"/>
      <c r="K5274" s="64"/>
    </row>
    <row r="5275" spans="4:11" x14ac:dyDescent="0.25">
      <c r="D5275" s="64"/>
      <c r="E5275" s="64"/>
      <c r="F5275" s="64"/>
      <c r="G5275" s="64"/>
      <c r="H5275" s="67"/>
      <c r="I5275" s="64"/>
      <c r="J5275" s="64"/>
      <c r="K5275" s="64"/>
    </row>
    <row r="5276" spans="4:11" x14ac:dyDescent="0.25">
      <c r="D5276" s="64"/>
      <c r="E5276" s="64"/>
      <c r="F5276" s="64"/>
      <c r="G5276" s="64"/>
      <c r="H5276" s="67"/>
      <c r="I5276" s="64"/>
      <c r="J5276" s="64"/>
      <c r="K5276" s="64"/>
    </row>
    <row r="5277" spans="4:11" x14ac:dyDescent="0.25">
      <c r="D5277" s="64"/>
      <c r="E5277" s="64"/>
      <c r="F5277" s="64"/>
      <c r="G5277" s="64"/>
      <c r="H5277" s="67"/>
      <c r="I5277" s="64"/>
      <c r="J5277" s="64"/>
      <c r="K5277" s="64"/>
    </row>
    <row r="5278" spans="4:11" x14ac:dyDescent="0.25">
      <c r="D5278" s="64"/>
      <c r="E5278" s="64"/>
      <c r="F5278" s="64"/>
      <c r="G5278" s="64"/>
      <c r="H5278" s="67"/>
      <c r="I5278" s="64"/>
      <c r="J5278" s="64"/>
      <c r="K5278" s="64"/>
    </row>
    <row r="5279" spans="4:11" x14ac:dyDescent="0.25">
      <c r="D5279" s="64"/>
      <c r="E5279" s="64"/>
      <c r="F5279" s="64"/>
      <c r="G5279" s="64"/>
      <c r="H5279" s="67"/>
      <c r="I5279" s="64"/>
      <c r="J5279" s="64"/>
      <c r="K5279" s="64"/>
    </row>
    <row r="5280" spans="4:11" x14ac:dyDescent="0.25">
      <c r="D5280" s="64"/>
      <c r="E5280" s="64"/>
      <c r="F5280" s="64"/>
      <c r="G5280" s="64"/>
      <c r="H5280" s="67"/>
      <c r="I5280" s="64"/>
      <c r="J5280" s="64"/>
      <c r="K5280" s="64"/>
    </row>
    <row r="5281" spans="4:11" x14ac:dyDescent="0.25">
      <c r="D5281" s="64"/>
      <c r="E5281" s="64"/>
      <c r="F5281" s="64"/>
      <c r="G5281" s="64"/>
      <c r="H5281" s="67"/>
      <c r="I5281" s="64"/>
      <c r="J5281" s="64"/>
      <c r="K5281" s="64"/>
    </row>
    <row r="5282" spans="4:11" x14ac:dyDescent="0.25">
      <c r="D5282" s="64"/>
      <c r="E5282" s="64"/>
      <c r="F5282" s="64"/>
      <c r="G5282" s="64"/>
      <c r="H5282" s="67"/>
      <c r="I5282" s="64"/>
      <c r="J5282" s="64"/>
      <c r="K5282" s="64"/>
    </row>
    <row r="5283" spans="4:11" x14ac:dyDescent="0.25">
      <c r="D5283" s="64"/>
      <c r="E5283" s="64"/>
      <c r="F5283" s="64"/>
      <c r="G5283" s="64"/>
      <c r="H5283" s="67"/>
      <c r="I5283" s="64"/>
      <c r="J5283" s="64"/>
      <c r="K5283" s="64"/>
    </row>
    <row r="5284" spans="4:11" x14ac:dyDescent="0.25">
      <c r="D5284" s="64"/>
      <c r="E5284" s="64"/>
      <c r="F5284" s="64"/>
      <c r="G5284" s="64"/>
      <c r="H5284" s="67"/>
      <c r="I5284" s="64"/>
      <c r="J5284" s="64"/>
      <c r="K5284" s="64"/>
    </row>
    <row r="5285" spans="4:11" x14ac:dyDescent="0.25">
      <c r="D5285" s="64"/>
      <c r="E5285" s="64"/>
      <c r="F5285" s="64"/>
      <c r="G5285" s="64"/>
      <c r="H5285" s="67"/>
      <c r="I5285" s="64"/>
      <c r="J5285" s="64"/>
      <c r="K5285" s="64"/>
    </row>
    <row r="5286" spans="4:11" x14ac:dyDescent="0.25">
      <c r="D5286" s="64"/>
      <c r="E5286" s="64"/>
      <c r="F5286" s="64"/>
      <c r="G5286" s="64"/>
      <c r="H5286" s="67"/>
      <c r="I5286" s="64"/>
      <c r="J5286" s="64"/>
      <c r="K5286" s="64"/>
    </row>
    <row r="5287" spans="4:11" x14ac:dyDescent="0.25">
      <c r="D5287" s="64"/>
      <c r="E5287" s="64"/>
      <c r="F5287" s="64"/>
      <c r="G5287" s="64"/>
      <c r="H5287" s="67"/>
      <c r="I5287" s="64"/>
      <c r="J5287" s="64"/>
      <c r="K5287" s="64"/>
    </row>
    <row r="5288" spans="4:11" x14ac:dyDescent="0.25">
      <c r="D5288" s="64"/>
      <c r="E5288" s="64"/>
      <c r="F5288" s="64"/>
      <c r="G5288" s="64"/>
      <c r="H5288" s="67"/>
      <c r="I5288" s="64"/>
      <c r="J5288" s="64"/>
      <c r="K5288" s="64"/>
    </row>
    <row r="5289" spans="4:11" x14ac:dyDescent="0.25">
      <c r="D5289" s="64"/>
      <c r="E5289" s="64"/>
      <c r="F5289" s="64"/>
      <c r="G5289" s="64"/>
      <c r="H5289" s="67"/>
      <c r="I5289" s="64"/>
      <c r="J5289" s="64"/>
      <c r="K5289" s="64"/>
    </row>
    <row r="5290" spans="4:11" x14ac:dyDescent="0.25">
      <c r="D5290" s="64"/>
      <c r="E5290" s="64"/>
      <c r="F5290" s="64"/>
      <c r="G5290" s="64"/>
      <c r="H5290" s="67"/>
      <c r="I5290" s="64"/>
      <c r="J5290" s="64"/>
      <c r="K5290" s="64"/>
    </row>
    <row r="5291" spans="4:11" x14ac:dyDescent="0.25">
      <c r="D5291" s="64"/>
      <c r="E5291" s="64"/>
      <c r="F5291" s="64"/>
      <c r="G5291" s="64"/>
      <c r="H5291" s="67"/>
      <c r="I5291" s="64"/>
      <c r="J5291" s="64"/>
      <c r="K5291" s="64"/>
    </row>
    <row r="5292" spans="4:11" x14ac:dyDescent="0.25">
      <c r="D5292" s="64"/>
      <c r="E5292" s="64"/>
      <c r="F5292" s="64"/>
      <c r="G5292" s="64"/>
      <c r="H5292" s="67"/>
      <c r="I5292" s="64"/>
      <c r="J5292" s="64"/>
      <c r="K5292" s="64"/>
    </row>
    <row r="5293" spans="4:11" x14ac:dyDescent="0.25">
      <c r="D5293" s="64"/>
      <c r="E5293" s="64"/>
      <c r="F5293" s="64"/>
      <c r="G5293" s="64"/>
      <c r="H5293" s="67"/>
      <c r="I5293" s="64"/>
      <c r="J5293" s="64"/>
      <c r="K5293" s="64"/>
    </row>
    <row r="5294" spans="4:11" x14ac:dyDescent="0.25">
      <c r="D5294" s="64"/>
      <c r="E5294" s="64"/>
      <c r="F5294" s="64"/>
      <c r="G5294" s="64"/>
      <c r="H5294" s="67"/>
      <c r="I5294" s="64"/>
      <c r="J5294" s="64"/>
      <c r="K5294" s="64"/>
    </row>
    <row r="5295" spans="4:11" x14ac:dyDescent="0.25">
      <c r="D5295" s="64"/>
      <c r="E5295" s="64"/>
      <c r="F5295" s="64"/>
      <c r="G5295" s="64"/>
      <c r="H5295" s="67"/>
      <c r="I5295" s="64"/>
      <c r="J5295" s="64"/>
      <c r="K5295" s="64"/>
    </row>
    <row r="5296" spans="4:11" x14ac:dyDescent="0.25">
      <c r="D5296" s="64"/>
      <c r="E5296" s="64"/>
      <c r="F5296" s="64"/>
      <c r="G5296" s="64"/>
      <c r="H5296" s="67"/>
      <c r="I5296" s="64"/>
      <c r="J5296" s="64"/>
      <c r="K5296" s="64"/>
    </row>
    <row r="5297" spans="4:11" x14ac:dyDescent="0.25">
      <c r="D5297" s="64"/>
      <c r="E5297" s="64"/>
      <c r="F5297" s="64"/>
      <c r="G5297" s="64"/>
      <c r="H5297" s="67"/>
      <c r="I5297" s="64"/>
      <c r="J5297" s="64"/>
      <c r="K5297" s="64"/>
    </row>
    <row r="5298" spans="4:11" x14ac:dyDescent="0.25">
      <c r="D5298" s="64"/>
      <c r="E5298" s="64"/>
      <c r="F5298" s="64"/>
      <c r="G5298" s="64"/>
      <c r="H5298" s="67"/>
      <c r="I5298" s="64"/>
      <c r="J5298" s="64"/>
      <c r="K5298" s="64"/>
    </row>
    <row r="5299" spans="4:11" x14ac:dyDescent="0.25">
      <c r="D5299" s="64"/>
      <c r="E5299" s="64"/>
      <c r="F5299" s="64"/>
      <c r="G5299" s="64"/>
      <c r="H5299" s="67"/>
      <c r="I5299" s="64"/>
      <c r="J5299" s="64"/>
      <c r="K5299" s="64"/>
    </row>
    <row r="5300" spans="4:11" x14ac:dyDescent="0.25">
      <c r="D5300" s="64"/>
      <c r="E5300" s="64"/>
      <c r="F5300" s="64"/>
      <c r="G5300" s="64"/>
      <c r="H5300" s="67"/>
      <c r="I5300" s="64"/>
      <c r="J5300" s="64"/>
      <c r="K5300" s="64"/>
    </row>
    <row r="5301" spans="4:11" x14ac:dyDescent="0.25">
      <c r="D5301" s="64"/>
      <c r="E5301" s="64"/>
      <c r="F5301" s="64"/>
      <c r="G5301" s="64"/>
      <c r="H5301" s="67"/>
      <c r="I5301" s="64"/>
      <c r="J5301" s="64"/>
      <c r="K5301" s="64"/>
    </row>
    <row r="5302" spans="4:11" x14ac:dyDescent="0.25">
      <c r="D5302" s="64"/>
      <c r="E5302" s="64"/>
      <c r="F5302" s="64"/>
      <c r="G5302" s="64"/>
      <c r="H5302" s="67"/>
      <c r="I5302" s="64"/>
      <c r="J5302" s="64"/>
      <c r="K5302" s="64"/>
    </row>
    <row r="5303" spans="4:11" x14ac:dyDescent="0.25">
      <c r="D5303" s="64"/>
      <c r="E5303" s="64"/>
      <c r="F5303" s="64"/>
      <c r="G5303" s="64"/>
      <c r="H5303" s="67"/>
      <c r="I5303" s="64"/>
      <c r="J5303" s="64"/>
      <c r="K5303" s="64"/>
    </row>
    <row r="5304" spans="4:11" x14ac:dyDescent="0.25">
      <c r="D5304" s="64"/>
      <c r="E5304" s="64"/>
      <c r="F5304" s="64"/>
      <c r="G5304" s="64"/>
      <c r="H5304" s="67"/>
      <c r="I5304" s="64"/>
      <c r="J5304" s="64"/>
      <c r="K5304" s="64"/>
    </row>
    <row r="5305" spans="4:11" x14ac:dyDescent="0.25">
      <c r="D5305" s="64"/>
      <c r="E5305" s="64"/>
      <c r="F5305" s="64"/>
      <c r="G5305" s="64"/>
      <c r="H5305" s="67"/>
      <c r="I5305" s="64"/>
      <c r="J5305" s="64"/>
      <c r="K5305" s="64"/>
    </row>
    <row r="5306" spans="4:11" x14ac:dyDescent="0.25">
      <c r="D5306" s="64"/>
      <c r="E5306" s="64"/>
      <c r="F5306" s="64"/>
      <c r="G5306" s="64"/>
      <c r="H5306" s="67"/>
      <c r="I5306" s="64"/>
      <c r="J5306" s="64"/>
      <c r="K5306" s="64"/>
    </row>
    <row r="5307" spans="4:11" x14ac:dyDescent="0.25">
      <c r="D5307" s="64"/>
      <c r="E5307" s="64"/>
      <c r="F5307" s="64"/>
      <c r="G5307" s="64"/>
      <c r="H5307" s="67"/>
      <c r="I5307" s="64"/>
      <c r="J5307" s="64"/>
      <c r="K5307" s="64"/>
    </row>
    <row r="5308" spans="4:11" x14ac:dyDescent="0.25">
      <c r="D5308" s="64"/>
      <c r="E5308" s="64"/>
      <c r="F5308" s="64"/>
      <c r="G5308" s="64"/>
      <c r="H5308" s="67"/>
      <c r="I5308" s="64"/>
      <c r="J5308" s="64"/>
      <c r="K5308" s="64"/>
    </row>
    <row r="5309" spans="4:11" x14ac:dyDescent="0.25">
      <c r="D5309" s="64"/>
      <c r="E5309" s="64"/>
      <c r="F5309" s="64"/>
      <c r="G5309" s="64"/>
      <c r="H5309" s="67"/>
      <c r="I5309" s="64"/>
      <c r="J5309" s="64"/>
      <c r="K5309" s="64"/>
    </row>
    <row r="5310" spans="4:11" x14ac:dyDescent="0.25">
      <c r="D5310" s="64"/>
      <c r="E5310" s="64"/>
      <c r="F5310" s="64"/>
      <c r="G5310" s="64"/>
      <c r="H5310" s="67"/>
      <c r="I5310" s="64"/>
      <c r="J5310" s="64"/>
      <c r="K5310" s="64"/>
    </row>
    <row r="5311" spans="4:11" x14ac:dyDescent="0.25">
      <c r="D5311" s="64"/>
      <c r="E5311" s="64"/>
      <c r="F5311" s="64"/>
      <c r="G5311" s="64"/>
      <c r="H5311" s="67"/>
      <c r="I5311" s="64"/>
      <c r="J5311" s="64"/>
      <c r="K5311" s="64"/>
    </row>
    <row r="5312" spans="4:11" x14ac:dyDescent="0.25">
      <c r="D5312" s="64"/>
      <c r="E5312" s="64"/>
      <c r="F5312" s="64"/>
      <c r="G5312" s="64"/>
      <c r="H5312" s="67"/>
      <c r="I5312" s="64"/>
      <c r="J5312" s="64"/>
      <c r="K5312" s="64"/>
    </row>
    <row r="5313" spans="4:11" x14ac:dyDescent="0.25">
      <c r="D5313" s="64"/>
      <c r="E5313" s="64"/>
      <c r="F5313" s="64"/>
      <c r="G5313" s="64"/>
      <c r="H5313" s="67"/>
      <c r="I5313" s="64"/>
      <c r="J5313" s="64"/>
      <c r="K5313" s="64"/>
    </row>
    <row r="5314" spans="4:11" x14ac:dyDescent="0.25">
      <c r="D5314" s="64"/>
      <c r="E5314" s="64"/>
      <c r="F5314" s="64"/>
      <c r="G5314" s="64"/>
      <c r="H5314" s="67"/>
      <c r="I5314" s="64"/>
      <c r="J5314" s="64"/>
      <c r="K5314" s="64"/>
    </row>
    <row r="5315" spans="4:11" x14ac:dyDescent="0.25">
      <c r="D5315" s="64"/>
      <c r="E5315" s="64"/>
      <c r="F5315" s="64"/>
      <c r="G5315" s="64"/>
      <c r="H5315" s="67"/>
      <c r="I5315" s="64"/>
      <c r="J5315" s="64"/>
      <c r="K5315" s="64"/>
    </row>
    <row r="5316" spans="4:11" x14ac:dyDescent="0.25">
      <c r="D5316" s="64"/>
      <c r="E5316" s="64"/>
      <c r="F5316" s="64"/>
      <c r="G5316" s="64"/>
      <c r="H5316" s="67"/>
      <c r="I5316" s="64"/>
      <c r="J5316" s="64"/>
      <c r="K5316" s="64"/>
    </row>
    <row r="5317" spans="4:11" x14ac:dyDescent="0.25">
      <c r="D5317" s="64"/>
      <c r="E5317" s="64"/>
      <c r="F5317" s="64"/>
      <c r="G5317" s="64"/>
      <c r="H5317" s="67"/>
      <c r="I5317" s="64"/>
      <c r="J5317" s="64"/>
      <c r="K5317" s="64"/>
    </row>
    <row r="5318" spans="4:11" x14ac:dyDescent="0.25">
      <c r="D5318" s="64"/>
      <c r="E5318" s="64"/>
      <c r="F5318" s="64"/>
      <c r="G5318" s="64"/>
      <c r="H5318" s="67"/>
      <c r="I5318" s="64"/>
      <c r="J5318" s="64"/>
      <c r="K5318" s="64"/>
    </row>
    <row r="5319" spans="4:11" x14ac:dyDescent="0.25">
      <c r="D5319" s="64"/>
      <c r="E5319" s="64"/>
      <c r="F5319" s="64"/>
      <c r="G5319" s="64"/>
      <c r="H5319" s="67"/>
      <c r="I5319" s="64"/>
      <c r="J5319" s="64"/>
      <c r="K5319" s="64"/>
    </row>
    <row r="5320" spans="4:11" x14ac:dyDescent="0.25">
      <c r="D5320" s="64"/>
      <c r="E5320" s="64"/>
      <c r="F5320" s="64"/>
      <c r="G5320" s="64"/>
      <c r="H5320" s="67"/>
      <c r="I5320" s="64"/>
      <c r="J5320" s="64"/>
      <c r="K5320" s="64"/>
    </row>
    <row r="5321" spans="4:11" x14ac:dyDescent="0.25">
      <c r="D5321" s="64"/>
      <c r="E5321" s="64"/>
      <c r="F5321" s="64"/>
      <c r="G5321" s="64"/>
      <c r="H5321" s="67"/>
      <c r="I5321" s="64"/>
      <c r="J5321" s="64"/>
      <c r="K5321" s="64"/>
    </row>
    <row r="5322" spans="4:11" x14ac:dyDescent="0.25">
      <c r="D5322" s="64"/>
      <c r="E5322" s="64"/>
      <c r="F5322" s="64"/>
      <c r="G5322" s="64"/>
      <c r="H5322" s="67"/>
      <c r="I5322" s="64"/>
      <c r="J5322" s="64"/>
      <c r="K5322" s="64"/>
    </row>
    <row r="5323" spans="4:11" x14ac:dyDescent="0.25">
      <c r="D5323" s="64"/>
      <c r="E5323" s="64"/>
      <c r="F5323" s="64"/>
      <c r="G5323" s="64"/>
      <c r="H5323" s="67"/>
      <c r="I5323" s="64"/>
      <c r="J5323" s="64"/>
      <c r="K5323" s="64"/>
    </row>
    <row r="5324" spans="4:11" x14ac:dyDescent="0.25">
      <c r="D5324" s="64"/>
      <c r="E5324" s="64"/>
      <c r="F5324" s="64"/>
      <c r="G5324" s="64"/>
      <c r="H5324" s="67"/>
      <c r="I5324" s="64"/>
      <c r="J5324" s="64"/>
      <c r="K5324" s="64"/>
    </row>
    <row r="5325" spans="4:11" x14ac:dyDescent="0.25">
      <c r="D5325" s="64"/>
      <c r="E5325" s="64"/>
      <c r="F5325" s="64"/>
      <c r="G5325" s="64"/>
      <c r="H5325" s="67"/>
      <c r="I5325" s="64"/>
      <c r="J5325" s="64"/>
      <c r="K5325" s="64"/>
    </row>
    <row r="5326" spans="4:11" x14ac:dyDescent="0.25">
      <c r="D5326" s="64"/>
      <c r="E5326" s="64"/>
      <c r="F5326" s="64"/>
      <c r="G5326" s="64"/>
      <c r="H5326" s="67"/>
      <c r="I5326" s="64"/>
      <c r="J5326" s="64"/>
      <c r="K5326" s="64"/>
    </row>
    <row r="5327" spans="4:11" x14ac:dyDescent="0.25">
      <c r="D5327" s="64"/>
      <c r="E5327" s="64"/>
      <c r="F5327" s="64"/>
      <c r="G5327" s="64"/>
      <c r="H5327" s="67"/>
      <c r="I5327" s="64"/>
      <c r="J5327" s="64"/>
      <c r="K5327" s="64"/>
    </row>
    <row r="5328" spans="4:11" x14ac:dyDescent="0.25">
      <c r="D5328" s="64"/>
      <c r="E5328" s="64"/>
      <c r="F5328" s="64"/>
      <c r="G5328" s="64"/>
      <c r="H5328" s="67"/>
      <c r="I5328" s="64"/>
      <c r="J5328" s="64"/>
      <c r="K5328" s="64"/>
    </row>
    <row r="5329" spans="4:11" x14ac:dyDescent="0.25">
      <c r="D5329" s="64"/>
      <c r="E5329" s="64"/>
      <c r="F5329" s="64"/>
      <c r="G5329" s="64"/>
      <c r="H5329" s="67"/>
      <c r="I5329" s="64"/>
      <c r="J5329" s="64"/>
      <c r="K5329" s="64"/>
    </row>
    <row r="5330" spans="4:11" x14ac:dyDescent="0.25">
      <c r="D5330" s="64"/>
      <c r="E5330" s="64"/>
      <c r="F5330" s="64"/>
      <c r="G5330" s="64"/>
      <c r="H5330" s="67"/>
      <c r="I5330" s="64"/>
      <c r="J5330" s="64"/>
      <c r="K5330" s="64"/>
    </row>
    <row r="5331" spans="4:11" x14ac:dyDescent="0.25">
      <c r="D5331" s="64"/>
      <c r="E5331" s="64"/>
      <c r="F5331" s="64"/>
      <c r="G5331" s="64"/>
      <c r="H5331" s="67"/>
      <c r="I5331" s="64"/>
      <c r="J5331" s="64"/>
      <c r="K5331" s="64"/>
    </row>
    <row r="5332" spans="4:11" x14ac:dyDescent="0.25">
      <c r="D5332" s="64"/>
      <c r="E5332" s="64"/>
      <c r="F5332" s="64"/>
      <c r="G5332" s="64"/>
      <c r="H5332" s="67"/>
      <c r="I5332" s="64"/>
      <c r="J5332" s="64"/>
      <c r="K5332" s="64"/>
    </row>
    <row r="5333" spans="4:11" x14ac:dyDescent="0.25">
      <c r="D5333" s="64"/>
      <c r="E5333" s="64"/>
      <c r="F5333" s="64"/>
      <c r="G5333" s="64"/>
      <c r="H5333" s="67"/>
      <c r="I5333" s="64"/>
      <c r="J5333" s="64"/>
      <c r="K5333" s="64"/>
    </row>
    <row r="5334" spans="4:11" x14ac:dyDescent="0.25">
      <c r="D5334" s="64"/>
      <c r="E5334" s="64"/>
      <c r="F5334" s="64"/>
      <c r="G5334" s="64"/>
      <c r="H5334" s="67"/>
      <c r="I5334" s="64"/>
      <c r="J5334" s="64"/>
      <c r="K5334" s="64"/>
    </row>
    <row r="5335" spans="4:11" x14ac:dyDescent="0.25">
      <c r="D5335" s="64"/>
      <c r="E5335" s="64"/>
      <c r="F5335" s="64"/>
      <c r="G5335" s="64"/>
      <c r="H5335" s="67"/>
      <c r="I5335" s="64"/>
      <c r="J5335" s="64"/>
      <c r="K5335" s="64"/>
    </row>
    <row r="5336" spans="4:11" x14ac:dyDescent="0.25">
      <c r="D5336" s="64"/>
      <c r="E5336" s="64"/>
      <c r="F5336" s="64"/>
      <c r="G5336" s="64"/>
      <c r="H5336" s="67"/>
      <c r="I5336" s="64"/>
      <c r="J5336" s="64"/>
      <c r="K5336" s="64"/>
    </row>
    <row r="5337" spans="4:11" x14ac:dyDescent="0.25">
      <c r="D5337" s="64"/>
      <c r="E5337" s="64"/>
      <c r="F5337" s="64"/>
      <c r="G5337" s="64"/>
      <c r="H5337" s="67"/>
      <c r="I5337" s="64"/>
      <c r="J5337" s="64"/>
      <c r="K5337" s="64"/>
    </row>
    <row r="5338" spans="4:11" x14ac:dyDescent="0.25">
      <c r="D5338" s="64"/>
      <c r="E5338" s="64"/>
      <c r="F5338" s="64"/>
      <c r="G5338" s="64"/>
      <c r="H5338" s="67"/>
      <c r="I5338" s="64"/>
      <c r="J5338" s="64"/>
      <c r="K5338" s="64"/>
    </row>
    <row r="5339" spans="4:11" x14ac:dyDescent="0.25">
      <c r="D5339" s="64"/>
      <c r="E5339" s="64"/>
      <c r="F5339" s="64"/>
      <c r="G5339" s="64"/>
      <c r="H5339" s="67"/>
      <c r="I5339" s="64"/>
      <c r="J5339" s="64"/>
      <c r="K5339" s="64"/>
    </row>
    <row r="5340" spans="4:11" x14ac:dyDescent="0.25">
      <c r="D5340" s="64"/>
      <c r="E5340" s="64"/>
      <c r="F5340" s="64"/>
      <c r="G5340" s="64"/>
      <c r="H5340" s="67"/>
      <c r="I5340" s="64"/>
      <c r="J5340" s="64"/>
      <c r="K5340" s="64"/>
    </row>
    <row r="5341" spans="4:11" x14ac:dyDescent="0.25">
      <c r="D5341" s="64"/>
      <c r="E5341" s="64"/>
      <c r="F5341" s="64"/>
      <c r="G5341" s="64"/>
      <c r="H5341" s="67"/>
      <c r="I5341" s="64"/>
      <c r="J5341" s="64"/>
      <c r="K5341" s="64"/>
    </row>
    <row r="5342" spans="4:11" x14ac:dyDescent="0.25">
      <c r="D5342" s="64"/>
      <c r="E5342" s="64"/>
      <c r="F5342" s="64"/>
      <c r="G5342" s="64"/>
      <c r="H5342" s="67"/>
      <c r="I5342" s="64"/>
      <c r="J5342" s="64"/>
      <c r="K5342" s="64"/>
    </row>
    <row r="5343" spans="4:11" x14ac:dyDescent="0.25">
      <c r="D5343" s="64"/>
      <c r="E5343" s="64"/>
      <c r="F5343" s="64"/>
      <c r="G5343" s="64"/>
      <c r="H5343" s="67"/>
      <c r="I5343" s="64"/>
      <c r="J5343" s="64"/>
      <c r="K5343" s="64"/>
    </row>
    <row r="5344" spans="4:11" x14ac:dyDescent="0.25">
      <c r="D5344" s="64"/>
      <c r="E5344" s="64"/>
      <c r="F5344" s="64"/>
      <c r="G5344" s="64"/>
      <c r="H5344" s="67"/>
      <c r="I5344" s="64"/>
      <c r="J5344" s="64"/>
      <c r="K5344" s="64"/>
    </row>
    <row r="5345" spans="4:11" x14ac:dyDescent="0.25">
      <c r="D5345" s="64"/>
      <c r="E5345" s="64"/>
      <c r="F5345" s="64"/>
      <c r="G5345" s="64"/>
      <c r="H5345" s="67"/>
      <c r="I5345" s="64"/>
      <c r="J5345" s="64"/>
      <c r="K5345" s="64"/>
    </row>
    <row r="5346" spans="4:11" x14ac:dyDescent="0.25">
      <c r="D5346" s="64"/>
      <c r="E5346" s="64"/>
      <c r="F5346" s="64"/>
      <c r="G5346" s="64"/>
      <c r="H5346" s="67"/>
      <c r="I5346" s="64"/>
      <c r="J5346" s="64"/>
      <c r="K5346" s="64"/>
    </row>
    <row r="5347" spans="4:11" x14ac:dyDescent="0.25">
      <c r="D5347" s="64"/>
      <c r="E5347" s="64"/>
      <c r="F5347" s="64"/>
      <c r="G5347" s="64"/>
      <c r="H5347" s="67"/>
      <c r="I5347" s="64"/>
      <c r="J5347" s="64"/>
      <c r="K5347" s="64"/>
    </row>
    <row r="5348" spans="4:11" x14ac:dyDescent="0.25">
      <c r="D5348" s="64"/>
      <c r="E5348" s="64"/>
      <c r="F5348" s="64"/>
      <c r="G5348" s="64"/>
      <c r="H5348" s="67"/>
      <c r="I5348" s="64"/>
      <c r="J5348" s="64"/>
      <c r="K5348" s="64"/>
    </row>
    <row r="5349" spans="4:11" x14ac:dyDescent="0.25">
      <c r="D5349" s="64"/>
      <c r="E5349" s="64"/>
      <c r="F5349" s="64"/>
      <c r="G5349" s="64"/>
      <c r="H5349" s="67"/>
      <c r="I5349" s="64"/>
      <c r="J5349" s="64"/>
      <c r="K5349" s="64"/>
    </row>
    <row r="5350" spans="4:11" x14ac:dyDescent="0.25">
      <c r="D5350" s="64"/>
      <c r="E5350" s="64"/>
      <c r="F5350" s="64"/>
      <c r="G5350" s="64"/>
      <c r="H5350" s="67"/>
      <c r="I5350" s="64"/>
      <c r="J5350" s="64"/>
      <c r="K5350" s="64"/>
    </row>
    <row r="5351" spans="4:11" x14ac:dyDescent="0.25">
      <c r="D5351" s="64"/>
      <c r="E5351" s="64"/>
      <c r="F5351" s="64"/>
      <c r="G5351" s="64"/>
      <c r="H5351" s="67"/>
      <c r="I5351" s="64"/>
      <c r="J5351" s="64"/>
      <c r="K5351" s="64"/>
    </row>
    <row r="5352" spans="4:11" x14ac:dyDescent="0.25">
      <c r="D5352" s="64"/>
      <c r="E5352" s="64"/>
      <c r="F5352" s="64"/>
      <c r="G5352" s="64"/>
      <c r="H5352" s="67"/>
      <c r="I5352" s="64"/>
      <c r="J5352" s="64"/>
      <c r="K5352" s="64"/>
    </row>
    <row r="5353" spans="4:11" x14ac:dyDescent="0.25">
      <c r="D5353" s="64"/>
      <c r="E5353" s="64"/>
      <c r="F5353" s="64"/>
      <c r="G5353" s="64"/>
      <c r="H5353" s="67"/>
      <c r="I5353" s="64"/>
      <c r="J5353" s="64"/>
      <c r="K5353" s="64"/>
    </row>
    <row r="5354" spans="4:11" x14ac:dyDescent="0.25">
      <c r="D5354" s="64"/>
      <c r="E5354" s="64"/>
      <c r="F5354" s="64"/>
      <c r="G5354" s="64"/>
      <c r="H5354" s="67"/>
      <c r="I5354" s="64"/>
      <c r="J5354" s="64"/>
      <c r="K5354" s="64"/>
    </row>
    <row r="5355" spans="4:11" x14ac:dyDescent="0.25">
      <c r="D5355" s="64"/>
      <c r="E5355" s="64"/>
      <c r="F5355" s="64"/>
      <c r="G5355" s="64"/>
      <c r="H5355" s="67"/>
      <c r="I5355" s="64"/>
      <c r="J5355" s="64"/>
      <c r="K5355" s="64"/>
    </row>
    <row r="5356" spans="4:11" x14ac:dyDescent="0.25">
      <c r="D5356" s="64"/>
      <c r="E5356" s="64"/>
      <c r="F5356" s="64"/>
      <c r="G5356" s="64"/>
      <c r="H5356" s="67"/>
      <c r="I5356" s="64"/>
      <c r="J5356" s="64"/>
      <c r="K5356" s="64"/>
    </row>
    <row r="5357" spans="4:11" x14ac:dyDescent="0.25">
      <c r="D5357" s="64"/>
      <c r="E5357" s="64"/>
      <c r="F5357" s="64"/>
      <c r="G5357" s="64"/>
      <c r="H5357" s="67"/>
      <c r="I5357" s="64"/>
      <c r="J5357" s="64"/>
      <c r="K5357" s="64"/>
    </row>
    <row r="5358" spans="4:11" x14ac:dyDescent="0.25">
      <c r="D5358" s="64"/>
      <c r="E5358" s="64"/>
      <c r="F5358" s="64"/>
      <c r="G5358" s="64"/>
      <c r="H5358" s="67"/>
      <c r="I5358" s="64"/>
      <c r="J5358" s="64"/>
      <c r="K5358" s="64"/>
    </row>
    <row r="5359" spans="4:11" x14ac:dyDescent="0.25">
      <c r="D5359" s="64"/>
      <c r="E5359" s="64"/>
      <c r="F5359" s="64"/>
      <c r="G5359" s="64"/>
      <c r="H5359" s="67"/>
      <c r="I5359" s="64"/>
      <c r="J5359" s="64"/>
      <c r="K5359" s="64"/>
    </row>
    <row r="5360" spans="4:11" x14ac:dyDescent="0.25">
      <c r="D5360" s="64"/>
      <c r="E5360" s="64"/>
      <c r="F5360" s="64"/>
      <c r="G5360" s="64"/>
      <c r="H5360" s="67"/>
      <c r="I5360" s="64"/>
      <c r="J5360" s="64"/>
      <c r="K5360" s="64"/>
    </row>
    <row r="5361" spans="4:11" x14ac:dyDescent="0.25">
      <c r="D5361" s="64"/>
      <c r="E5361" s="64"/>
      <c r="F5361" s="64"/>
      <c r="G5361" s="64"/>
      <c r="H5361" s="67"/>
      <c r="I5361" s="64"/>
      <c r="J5361" s="64"/>
      <c r="K5361" s="64"/>
    </row>
    <row r="5362" spans="4:11" x14ac:dyDescent="0.25">
      <c r="D5362" s="64"/>
      <c r="E5362" s="64"/>
      <c r="F5362" s="64"/>
      <c r="G5362" s="64"/>
      <c r="H5362" s="67"/>
      <c r="I5362" s="64"/>
      <c r="J5362" s="64"/>
      <c r="K5362" s="64"/>
    </row>
    <row r="5363" spans="4:11" x14ac:dyDescent="0.25">
      <c r="D5363" s="64"/>
      <c r="E5363" s="64"/>
      <c r="F5363" s="64"/>
      <c r="G5363" s="64"/>
      <c r="H5363" s="67"/>
      <c r="I5363" s="64"/>
      <c r="J5363" s="64"/>
      <c r="K5363" s="64"/>
    </row>
    <row r="5364" spans="4:11" x14ac:dyDescent="0.25">
      <c r="D5364" s="64"/>
      <c r="E5364" s="64"/>
      <c r="F5364" s="64"/>
      <c r="G5364" s="64"/>
      <c r="H5364" s="67"/>
      <c r="I5364" s="64"/>
      <c r="J5364" s="64"/>
      <c r="K5364" s="64"/>
    </row>
    <row r="5365" spans="4:11" x14ac:dyDescent="0.25">
      <c r="D5365" s="64"/>
      <c r="E5365" s="64"/>
      <c r="F5365" s="64"/>
      <c r="G5365" s="64"/>
      <c r="H5365" s="67"/>
      <c r="I5365" s="64"/>
      <c r="J5365" s="64"/>
      <c r="K5365" s="64"/>
    </row>
    <row r="5366" spans="4:11" x14ac:dyDescent="0.25">
      <c r="D5366" s="64"/>
      <c r="E5366" s="64"/>
      <c r="F5366" s="64"/>
      <c r="G5366" s="64"/>
      <c r="H5366" s="67"/>
      <c r="I5366" s="64"/>
      <c r="J5366" s="64"/>
      <c r="K5366" s="64"/>
    </row>
    <row r="5367" spans="4:11" x14ac:dyDescent="0.25">
      <c r="D5367" s="64"/>
      <c r="E5367" s="64"/>
      <c r="F5367" s="64"/>
      <c r="G5367" s="64"/>
      <c r="H5367" s="67"/>
      <c r="I5367" s="64"/>
      <c r="J5367" s="64"/>
      <c r="K5367" s="64"/>
    </row>
    <row r="5368" spans="4:11" x14ac:dyDescent="0.25">
      <c r="D5368" s="64"/>
      <c r="E5368" s="64"/>
      <c r="F5368" s="64"/>
      <c r="G5368" s="64"/>
      <c r="H5368" s="67"/>
      <c r="I5368" s="64"/>
      <c r="J5368" s="64"/>
      <c r="K5368" s="64"/>
    </row>
    <row r="5369" spans="4:11" x14ac:dyDescent="0.25">
      <c r="D5369" s="64"/>
      <c r="E5369" s="64"/>
      <c r="F5369" s="64"/>
      <c r="G5369" s="64"/>
      <c r="H5369" s="67"/>
      <c r="I5369" s="64"/>
      <c r="J5369" s="64"/>
      <c r="K5369" s="64"/>
    </row>
    <row r="5370" spans="4:11" x14ac:dyDescent="0.25">
      <c r="D5370" s="64"/>
      <c r="E5370" s="64"/>
      <c r="F5370" s="64"/>
      <c r="G5370" s="64"/>
      <c r="H5370" s="67"/>
      <c r="I5370" s="64"/>
      <c r="J5370" s="64"/>
      <c r="K5370" s="64"/>
    </row>
    <row r="5371" spans="4:11" x14ac:dyDescent="0.25">
      <c r="D5371" s="64"/>
      <c r="E5371" s="64"/>
      <c r="F5371" s="64"/>
      <c r="G5371" s="64"/>
      <c r="H5371" s="67"/>
      <c r="I5371" s="64"/>
      <c r="J5371" s="64"/>
      <c r="K5371" s="64"/>
    </row>
    <row r="5372" spans="4:11" x14ac:dyDescent="0.25">
      <c r="D5372" s="64"/>
      <c r="E5372" s="64"/>
      <c r="F5372" s="64"/>
      <c r="G5372" s="64"/>
      <c r="H5372" s="67"/>
      <c r="I5372" s="64"/>
      <c r="J5372" s="64"/>
      <c r="K5372" s="64"/>
    </row>
    <row r="5373" spans="4:11" x14ac:dyDescent="0.25">
      <c r="D5373" s="64"/>
      <c r="E5373" s="64"/>
      <c r="F5373" s="64"/>
      <c r="G5373" s="64"/>
      <c r="H5373" s="67"/>
      <c r="I5373" s="64"/>
      <c r="J5373" s="64"/>
      <c r="K5373" s="64"/>
    </row>
    <row r="5374" spans="4:11" x14ac:dyDescent="0.25">
      <c r="D5374" s="64"/>
      <c r="E5374" s="64"/>
      <c r="F5374" s="64"/>
      <c r="G5374" s="64"/>
      <c r="H5374" s="67"/>
      <c r="I5374" s="64"/>
      <c r="J5374" s="64"/>
      <c r="K5374" s="64"/>
    </row>
    <row r="5375" spans="4:11" x14ac:dyDescent="0.25">
      <c r="D5375" s="64"/>
      <c r="E5375" s="64"/>
      <c r="F5375" s="64"/>
      <c r="G5375" s="64"/>
      <c r="H5375" s="67"/>
      <c r="I5375" s="64"/>
      <c r="J5375" s="64"/>
      <c r="K5375" s="64"/>
    </row>
    <row r="5376" spans="4:11" x14ac:dyDescent="0.25">
      <c r="D5376" s="64"/>
      <c r="E5376" s="64"/>
      <c r="F5376" s="64"/>
      <c r="G5376" s="64"/>
      <c r="H5376" s="67"/>
      <c r="I5376" s="64"/>
      <c r="J5376" s="64"/>
      <c r="K5376" s="64"/>
    </row>
    <row r="5377" spans="4:11" x14ac:dyDescent="0.25">
      <c r="D5377" s="64"/>
      <c r="E5377" s="64"/>
      <c r="F5377" s="64"/>
      <c r="G5377" s="64"/>
      <c r="H5377" s="67"/>
      <c r="I5377" s="64"/>
      <c r="J5377" s="64"/>
      <c r="K5377" s="64"/>
    </row>
    <row r="5378" spans="4:11" x14ac:dyDescent="0.25">
      <c r="D5378" s="64"/>
      <c r="E5378" s="64"/>
      <c r="F5378" s="64"/>
      <c r="G5378" s="64"/>
      <c r="H5378" s="67"/>
      <c r="I5378" s="64"/>
      <c r="J5378" s="64"/>
      <c r="K5378" s="64"/>
    </row>
    <row r="5379" spans="4:11" x14ac:dyDescent="0.25">
      <c r="D5379" s="64"/>
      <c r="E5379" s="64"/>
      <c r="F5379" s="64"/>
      <c r="G5379" s="64"/>
      <c r="H5379" s="67"/>
      <c r="I5379" s="64"/>
      <c r="J5379" s="64"/>
      <c r="K5379" s="64"/>
    </row>
    <row r="5380" spans="4:11" x14ac:dyDescent="0.25">
      <c r="D5380" s="64"/>
      <c r="E5380" s="64"/>
      <c r="F5380" s="64"/>
      <c r="G5380" s="64"/>
      <c r="H5380" s="67"/>
      <c r="I5380" s="64"/>
      <c r="J5380" s="64"/>
      <c r="K5380" s="64"/>
    </row>
    <row r="5381" spans="4:11" x14ac:dyDescent="0.25">
      <c r="D5381" s="64"/>
      <c r="E5381" s="64"/>
      <c r="F5381" s="64"/>
      <c r="G5381" s="64"/>
      <c r="H5381" s="67"/>
      <c r="I5381" s="64"/>
      <c r="J5381" s="64"/>
      <c r="K5381" s="64"/>
    </row>
    <row r="5382" spans="4:11" x14ac:dyDescent="0.25">
      <c r="D5382" s="64"/>
      <c r="E5382" s="64"/>
      <c r="F5382" s="64"/>
      <c r="G5382" s="64"/>
      <c r="H5382" s="67"/>
      <c r="I5382" s="64"/>
      <c r="J5382" s="64"/>
      <c r="K5382" s="64"/>
    </row>
    <row r="5383" spans="4:11" x14ac:dyDescent="0.25">
      <c r="D5383" s="64"/>
      <c r="E5383" s="64"/>
      <c r="F5383" s="64"/>
      <c r="G5383" s="64"/>
      <c r="H5383" s="67"/>
      <c r="I5383" s="64"/>
      <c r="J5383" s="64"/>
      <c r="K5383" s="64"/>
    </row>
    <row r="5384" spans="4:11" x14ac:dyDescent="0.25">
      <c r="D5384" s="64"/>
      <c r="E5384" s="64"/>
      <c r="F5384" s="64"/>
      <c r="G5384" s="64"/>
      <c r="H5384" s="67"/>
      <c r="I5384" s="64"/>
      <c r="J5384" s="64"/>
      <c r="K5384" s="64"/>
    </row>
    <row r="5385" spans="4:11" x14ac:dyDescent="0.25">
      <c r="D5385" s="64"/>
      <c r="E5385" s="64"/>
      <c r="F5385" s="64"/>
      <c r="G5385" s="64"/>
      <c r="H5385" s="67"/>
      <c r="I5385" s="64"/>
      <c r="J5385" s="64"/>
      <c r="K5385" s="64"/>
    </row>
    <row r="5386" spans="4:11" x14ac:dyDescent="0.25">
      <c r="D5386" s="64"/>
      <c r="E5386" s="64"/>
      <c r="F5386" s="64"/>
      <c r="G5386" s="64"/>
      <c r="H5386" s="67"/>
      <c r="I5386" s="64"/>
      <c r="J5386" s="64"/>
      <c r="K5386" s="64"/>
    </row>
    <row r="5387" spans="4:11" x14ac:dyDescent="0.25">
      <c r="D5387" s="64"/>
      <c r="E5387" s="64"/>
      <c r="F5387" s="64"/>
      <c r="G5387" s="64"/>
      <c r="H5387" s="67"/>
      <c r="I5387" s="64"/>
      <c r="J5387" s="64"/>
      <c r="K5387" s="64"/>
    </row>
    <row r="5388" spans="4:11" x14ac:dyDescent="0.25">
      <c r="D5388" s="64"/>
      <c r="E5388" s="64"/>
      <c r="F5388" s="64"/>
      <c r="G5388" s="64"/>
      <c r="H5388" s="67"/>
      <c r="I5388" s="64"/>
      <c r="J5388" s="64"/>
      <c r="K5388" s="64"/>
    </row>
    <row r="5389" spans="4:11" x14ac:dyDescent="0.25">
      <c r="D5389" s="64"/>
      <c r="E5389" s="64"/>
      <c r="F5389" s="64"/>
      <c r="G5389" s="64"/>
      <c r="H5389" s="67"/>
      <c r="I5389" s="64"/>
      <c r="J5389" s="64"/>
      <c r="K5389" s="64"/>
    </row>
    <row r="5390" spans="4:11" x14ac:dyDescent="0.25">
      <c r="D5390" s="64"/>
      <c r="E5390" s="64"/>
      <c r="F5390" s="64"/>
      <c r="G5390" s="64"/>
      <c r="H5390" s="67"/>
      <c r="I5390" s="64"/>
      <c r="J5390" s="64"/>
      <c r="K5390" s="64"/>
    </row>
    <row r="5391" spans="4:11" x14ac:dyDescent="0.25">
      <c r="D5391" s="64"/>
      <c r="E5391" s="64"/>
      <c r="F5391" s="64"/>
      <c r="G5391" s="64"/>
      <c r="H5391" s="67"/>
      <c r="I5391" s="64"/>
      <c r="J5391" s="64"/>
      <c r="K5391" s="64"/>
    </row>
    <row r="5392" spans="4:11" x14ac:dyDescent="0.25">
      <c r="D5392" s="64"/>
      <c r="E5392" s="64"/>
      <c r="F5392" s="64"/>
      <c r="G5392" s="64"/>
      <c r="H5392" s="67"/>
      <c r="I5392" s="64"/>
      <c r="J5392" s="64"/>
      <c r="K5392" s="64"/>
    </row>
    <row r="5393" spans="4:11" x14ac:dyDescent="0.25">
      <c r="D5393" s="64"/>
      <c r="E5393" s="64"/>
      <c r="F5393" s="64"/>
      <c r="G5393" s="64"/>
      <c r="H5393" s="67"/>
      <c r="I5393" s="64"/>
      <c r="J5393" s="64"/>
      <c r="K5393" s="64"/>
    </row>
    <row r="5394" spans="4:11" x14ac:dyDescent="0.25">
      <c r="D5394" s="64"/>
      <c r="E5394" s="64"/>
      <c r="F5394" s="64"/>
      <c r="G5394" s="64"/>
      <c r="H5394" s="67"/>
      <c r="I5394" s="64"/>
      <c r="J5394" s="64"/>
      <c r="K5394" s="64"/>
    </row>
    <row r="5395" spans="4:11" x14ac:dyDescent="0.25">
      <c r="D5395" s="64"/>
      <c r="E5395" s="64"/>
      <c r="F5395" s="64"/>
      <c r="G5395" s="64"/>
      <c r="H5395" s="67"/>
      <c r="I5395" s="64"/>
      <c r="J5395" s="64"/>
      <c r="K5395" s="64"/>
    </row>
    <row r="5396" spans="4:11" x14ac:dyDescent="0.25">
      <c r="D5396" s="64"/>
      <c r="E5396" s="64"/>
      <c r="F5396" s="64"/>
      <c r="G5396" s="64"/>
      <c r="H5396" s="67"/>
      <c r="I5396" s="64"/>
      <c r="J5396" s="64"/>
      <c r="K5396" s="64"/>
    </row>
    <row r="5397" spans="4:11" x14ac:dyDescent="0.25">
      <c r="D5397" s="64"/>
      <c r="E5397" s="64"/>
      <c r="F5397" s="64"/>
      <c r="G5397" s="64"/>
      <c r="H5397" s="67"/>
      <c r="I5397" s="64"/>
      <c r="J5397" s="64"/>
      <c r="K5397" s="64"/>
    </row>
    <row r="5398" spans="4:11" x14ac:dyDescent="0.25">
      <c r="D5398" s="64"/>
      <c r="E5398" s="64"/>
      <c r="F5398" s="64"/>
      <c r="G5398" s="64"/>
      <c r="H5398" s="67"/>
      <c r="I5398" s="64"/>
      <c r="J5398" s="64"/>
      <c r="K5398" s="64"/>
    </row>
    <row r="5399" spans="4:11" x14ac:dyDescent="0.25">
      <c r="D5399" s="64"/>
      <c r="E5399" s="64"/>
      <c r="F5399" s="64"/>
      <c r="G5399" s="64"/>
      <c r="H5399" s="67"/>
      <c r="I5399" s="64"/>
      <c r="J5399" s="64"/>
      <c r="K5399" s="64"/>
    </row>
    <row r="5400" spans="4:11" x14ac:dyDescent="0.25">
      <c r="D5400" s="64"/>
      <c r="E5400" s="64"/>
      <c r="F5400" s="64"/>
      <c r="G5400" s="64"/>
      <c r="H5400" s="67"/>
      <c r="I5400" s="64"/>
      <c r="J5400" s="64"/>
      <c r="K5400" s="64"/>
    </row>
    <row r="5401" spans="4:11" x14ac:dyDescent="0.25">
      <c r="D5401" s="64"/>
      <c r="E5401" s="64"/>
      <c r="F5401" s="64"/>
      <c r="G5401" s="64"/>
      <c r="H5401" s="67"/>
      <c r="I5401" s="64"/>
      <c r="J5401" s="64"/>
      <c r="K5401" s="64"/>
    </row>
    <row r="5402" spans="4:11" x14ac:dyDescent="0.25">
      <c r="D5402" s="64"/>
      <c r="E5402" s="64"/>
      <c r="F5402" s="64"/>
      <c r="G5402" s="64"/>
      <c r="H5402" s="67"/>
      <c r="I5402" s="64"/>
      <c r="J5402" s="64"/>
      <c r="K5402" s="64"/>
    </row>
    <row r="5403" spans="4:11" x14ac:dyDescent="0.25">
      <c r="D5403" s="64"/>
      <c r="E5403" s="64"/>
      <c r="F5403" s="64"/>
      <c r="G5403" s="64"/>
      <c r="H5403" s="67"/>
      <c r="I5403" s="64"/>
      <c r="J5403" s="64"/>
      <c r="K5403" s="64"/>
    </row>
    <row r="5404" spans="4:11" x14ac:dyDescent="0.25">
      <c r="D5404" s="64"/>
      <c r="E5404" s="64"/>
      <c r="F5404" s="64"/>
      <c r="G5404" s="64"/>
      <c r="H5404" s="67"/>
      <c r="I5404" s="64"/>
      <c r="J5404" s="64"/>
      <c r="K5404" s="64"/>
    </row>
    <row r="5405" spans="4:11" x14ac:dyDescent="0.25">
      <c r="D5405" s="64"/>
      <c r="E5405" s="64"/>
      <c r="F5405" s="64"/>
      <c r="G5405" s="64"/>
      <c r="H5405" s="67"/>
      <c r="I5405" s="64"/>
      <c r="J5405" s="64"/>
      <c r="K5405" s="64"/>
    </row>
    <row r="5406" spans="4:11" x14ac:dyDescent="0.25">
      <c r="D5406" s="64"/>
      <c r="E5406" s="64"/>
      <c r="F5406" s="64"/>
      <c r="G5406" s="64"/>
      <c r="H5406" s="67"/>
      <c r="I5406" s="64"/>
      <c r="J5406" s="64"/>
      <c r="K5406" s="64"/>
    </row>
    <row r="5407" spans="4:11" x14ac:dyDescent="0.25">
      <c r="D5407" s="64"/>
      <c r="E5407" s="64"/>
      <c r="F5407" s="64"/>
      <c r="G5407" s="64"/>
      <c r="H5407" s="67"/>
      <c r="I5407" s="64"/>
      <c r="J5407" s="64"/>
      <c r="K5407" s="64"/>
    </row>
    <row r="5408" spans="4:11" x14ac:dyDescent="0.25">
      <c r="D5408" s="64"/>
      <c r="E5408" s="64"/>
      <c r="F5408" s="64"/>
      <c r="G5408" s="64"/>
      <c r="H5408" s="67"/>
      <c r="I5408" s="64"/>
      <c r="J5408" s="64"/>
      <c r="K5408" s="64"/>
    </row>
    <row r="5409" spans="4:11" x14ac:dyDescent="0.25">
      <c r="D5409" s="64"/>
      <c r="E5409" s="64"/>
      <c r="F5409" s="64"/>
      <c r="G5409" s="64"/>
      <c r="H5409" s="67"/>
      <c r="I5409" s="64"/>
      <c r="J5409" s="64"/>
      <c r="K5409" s="64"/>
    </row>
    <row r="5410" spans="4:11" x14ac:dyDescent="0.25">
      <c r="D5410" s="64"/>
      <c r="E5410" s="64"/>
      <c r="F5410" s="64"/>
      <c r="G5410" s="64"/>
      <c r="H5410" s="67"/>
      <c r="I5410" s="64"/>
      <c r="J5410" s="64"/>
      <c r="K5410" s="64"/>
    </row>
    <row r="5411" spans="4:11" x14ac:dyDescent="0.25">
      <c r="D5411" s="64"/>
      <c r="E5411" s="64"/>
      <c r="F5411" s="64"/>
      <c r="G5411" s="64"/>
      <c r="H5411" s="67"/>
      <c r="I5411" s="64"/>
      <c r="J5411" s="64"/>
      <c r="K5411" s="64"/>
    </row>
    <row r="5412" spans="4:11" x14ac:dyDescent="0.25">
      <c r="D5412" s="64"/>
      <c r="E5412" s="64"/>
      <c r="F5412" s="64"/>
      <c r="G5412" s="64"/>
      <c r="H5412" s="67"/>
      <c r="I5412" s="64"/>
      <c r="J5412" s="64"/>
      <c r="K5412" s="64"/>
    </row>
    <row r="5413" spans="4:11" x14ac:dyDescent="0.25">
      <c r="D5413" s="64"/>
      <c r="E5413" s="64"/>
      <c r="F5413" s="64"/>
      <c r="G5413" s="64"/>
      <c r="H5413" s="67"/>
      <c r="I5413" s="64"/>
      <c r="J5413" s="64"/>
      <c r="K5413" s="64"/>
    </row>
    <row r="5414" spans="4:11" x14ac:dyDescent="0.25">
      <c r="D5414" s="64"/>
      <c r="E5414" s="64"/>
      <c r="F5414" s="64"/>
      <c r="G5414" s="64"/>
      <c r="H5414" s="67"/>
      <c r="I5414" s="64"/>
      <c r="J5414" s="64"/>
      <c r="K5414" s="64"/>
    </row>
    <row r="5415" spans="4:11" x14ac:dyDescent="0.25">
      <c r="D5415" s="64"/>
      <c r="E5415" s="64"/>
      <c r="F5415" s="64"/>
      <c r="G5415" s="64"/>
      <c r="H5415" s="67"/>
      <c r="I5415" s="64"/>
      <c r="J5415" s="64"/>
      <c r="K5415" s="64"/>
    </row>
    <row r="5416" spans="4:11" x14ac:dyDescent="0.25">
      <c r="D5416" s="64"/>
      <c r="E5416" s="64"/>
      <c r="F5416" s="64"/>
      <c r="G5416" s="64"/>
      <c r="H5416" s="67"/>
      <c r="I5416" s="64"/>
      <c r="J5416" s="64"/>
      <c r="K5416" s="64"/>
    </row>
    <row r="5417" spans="4:11" x14ac:dyDescent="0.25">
      <c r="D5417" s="64"/>
      <c r="E5417" s="64"/>
      <c r="F5417" s="64"/>
      <c r="G5417" s="64"/>
      <c r="H5417" s="67"/>
      <c r="I5417" s="64"/>
      <c r="J5417" s="64"/>
      <c r="K5417" s="64"/>
    </row>
    <row r="5418" spans="4:11" x14ac:dyDescent="0.25">
      <c r="D5418" s="64"/>
      <c r="E5418" s="64"/>
      <c r="F5418" s="64"/>
      <c r="G5418" s="64"/>
      <c r="H5418" s="67"/>
      <c r="I5418" s="64"/>
      <c r="J5418" s="64"/>
      <c r="K5418" s="64"/>
    </row>
    <row r="5419" spans="4:11" x14ac:dyDescent="0.25">
      <c r="D5419" s="64"/>
      <c r="E5419" s="64"/>
      <c r="F5419" s="64"/>
      <c r="G5419" s="64"/>
      <c r="H5419" s="67"/>
      <c r="I5419" s="64"/>
      <c r="J5419" s="64"/>
      <c r="K5419" s="64"/>
    </row>
    <row r="5420" spans="4:11" x14ac:dyDescent="0.25">
      <c r="D5420" s="64"/>
      <c r="E5420" s="64"/>
      <c r="F5420" s="64"/>
      <c r="G5420" s="64"/>
      <c r="H5420" s="67"/>
      <c r="I5420" s="64"/>
      <c r="J5420" s="64"/>
      <c r="K5420" s="64"/>
    </row>
    <row r="5421" spans="4:11" x14ac:dyDescent="0.25">
      <c r="D5421" s="64"/>
      <c r="E5421" s="64"/>
      <c r="F5421" s="64"/>
      <c r="G5421" s="64"/>
      <c r="H5421" s="67"/>
      <c r="I5421" s="64"/>
      <c r="J5421" s="64"/>
      <c r="K5421" s="64"/>
    </row>
    <row r="5422" spans="4:11" x14ac:dyDescent="0.25">
      <c r="D5422" s="64"/>
      <c r="E5422" s="64"/>
      <c r="F5422" s="64"/>
      <c r="G5422" s="64"/>
      <c r="H5422" s="67"/>
      <c r="I5422" s="64"/>
      <c r="J5422" s="64"/>
      <c r="K5422" s="64"/>
    </row>
    <row r="5423" spans="4:11" x14ac:dyDescent="0.25">
      <c r="D5423" s="64"/>
      <c r="E5423" s="64"/>
      <c r="F5423" s="64"/>
      <c r="G5423" s="64"/>
      <c r="H5423" s="67"/>
      <c r="I5423" s="64"/>
      <c r="J5423" s="64"/>
      <c r="K5423" s="64"/>
    </row>
    <row r="5424" spans="4:11" x14ac:dyDescent="0.25">
      <c r="D5424" s="64"/>
      <c r="E5424" s="64"/>
      <c r="F5424" s="64"/>
      <c r="G5424" s="64"/>
      <c r="H5424" s="67"/>
      <c r="I5424" s="64"/>
      <c r="J5424" s="64"/>
      <c r="K5424" s="64"/>
    </row>
    <row r="5425" spans="4:11" x14ac:dyDescent="0.25">
      <c r="D5425" s="64"/>
      <c r="E5425" s="64"/>
      <c r="F5425" s="64"/>
      <c r="G5425" s="64"/>
      <c r="H5425" s="67"/>
      <c r="I5425" s="64"/>
      <c r="J5425" s="64"/>
      <c r="K5425" s="64"/>
    </row>
    <row r="5426" spans="4:11" x14ac:dyDescent="0.25">
      <c r="D5426" s="64"/>
      <c r="E5426" s="64"/>
      <c r="F5426" s="64"/>
      <c r="G5426" s="64"/>
      <c r="H5426" s="67"/>
      <c r="I5426" s="64"/>
      <c r="J5426" s="64"/>
      <c r="K5426" s="64"/>
    </row>
    <row r="5427" spans="4:11" x14ac:dyDescent="0.25">
      <c r="D5427" s="64"/>
      <c r="E5427" s="64"/>
      <c r="F5427" s="64"/>
      <c r="G5427" s="64"/>
      <c r="H5427" s="67"/>
      <c r="I5427" s="64"/>
      <c r="J5427" s="64"/>
      <c r="K5427" s="64"/>
    </row>
    <row r="5428" spans="4:11" x14ac:dyDescent="0.25">
      <c r="D5428" s="64"/>
      <c r="E5428" s="64"/>
      <c r="F5428" s="64"/>
      <c r="G5428" s="64"/>
      <c r="H5428" s="67"/>
      <c r="I5428" s="64"/>
      <c r="J5428" s="64"/>
      <c r="K5428" s="64"/>
    </row>
    <row r="5429" spans="4:11" x14ac:dyDescent="0.25">
      <c r="D5429" s="64"/>
      <c r="E5429" s="64"/>
      <c r="F5429" s="64"/>
      <c r="G5429" s="64"/>
      <c r="H5429" s="67"/>
      <c r="I5429" s="64"/>
      <c r="J5429" s="64"/>
      <c r="K5429" s="64"/>
    </row>
    <row r="5430" spans="4:11" x14ac:dyDescent="0.25">
      <c r="D5430" s="64"/>
      <c r="E5430" s="64"/>
      <c r="F5430" s="64"/>
      <c r="G5430" s="64"/>
      <c r="H5430" s="67"/>
      <c r="I5430" s="64"/>
      <c r="J5430" s="64"/>
      <c r="K5430" s="64"/>
    </row>
    <row r="5431" spans="4:11" x14ac:dyDescent="0.25">
      <c r="D5431" s="64"/>
      <c r="E5431" s="64"/>
      <c r="F5431" s="64"/>
      <c r="G5431" s="64"/>
      <c r="H5431" s="67"/>
      <c r="I5431" s="64"/>
      <c r="J5431" s="64"/>
      <c r="K5431" s="64"/>
    </row>
    <row r="5432" spans="4:11" x14ac:dyDescent="0.25">
      <c r="D5432" s="64"/>
      <c r="E5432" s="64"/>
      <c r="F5432" s="64"/>
      <c r="G5432" s="64"/>
      <c r="H5432" s="67"/>
      <c r="I5432" s="64"/>
      <c r="J5432" s="64"/>
      <c r="K5432" s="64"/>
    </row>
    <row r="5433" spans="4:11" x14ac:dyDescent="0.25">
      <c r="D5433" s="64"/>
      <c r="E5433" s="64"/>
      <c r="F5433" s="64"/>
      <c r="G5433" s="64"/>
      <c r="H5433" s="67"/>
      <c r="I5433" s="64"/>
      <c r="J5433" s="64"/>
      <c r="K5433" s="64"/>
    </row>
    <row r="5434" spans="4:11" x14ac:dyDescent="0.25">
      <c r="D5434" s="64"/>
      <c r="E5434" s="64"/>
      <c r="F5434" s="64"/>
      <c r="G5434" s="64"/>
      <c r="H5434" s="67"/>
      <c r="I5434" s="64"/>
      <c r="J5434" s="64"/>
      <c r="K5434" s="64"/>
    </row>
    <row r="5435" spans="4:11" x14ac:dyDescent="0.25">
      <c r="D5435" s="64"/>
      <c r="E5435" s="64"/>
      <c r="F5435" s="64"/>
      <c r="G5435" s="64"/>
      <c r="H5435" s="67"/>
      <c r="I5435" s="64"/>
      <c r="J5435" s="64"/>
      <c r="K5435" s="64"/>
    </row>
    <row r="5436" spans="4:11" x14ac:dyDescent="0.25">
      <c r="D5436" s="64"/>
      <c r="E5436" s="64"/>
      <c r="F5436" s="64"/>
      <c r="G5436" s="64"/>
      <c r="H5436" s="67"/>
      <c r="I5436" s="64"/>
      <c r="J5436" s="64"/>
      <c r="K5436" s="64"/>
    </row>
    <row r="5437" spans="4:11" x14ac:dyDescent="0.25">
      <c r="D5437" s="64"/>
      <c r="E5437" s="64"/>
      <c r="F5437" s="64"/>
      <c r="G5437" s="64"/>
      <c r="H5437" s="67"/>
      <c r="I5437" s="64"/>
      <c r="J5437" s="64"/>
      <c r="K5437" s="64"/>
    </row>
    <row r="5438" spans="4:11" x14ac:dyDescent="0.25">
      <c r="D5438" s="64"/>
      <c r="E5438" s="64"/>
      <c r="F5438" s="64"/>
      <c r="G5438" s="64"/>
      <c r="H5438" s="67"/>
      <c r="I5438" s="64"/>
      <c r="J5438" s="64"/>
      <c r="K5438" s="64"/>
    </row>
    <row r="5439" spans="4:11" x14ac:dyDescent="0.25">
      <c r="D5439" s="64"/>
      <c r="E5439" s="64"/>
      <c r="F5439" s="64"/>
      <c r="G5439" s="64"/>
      <c r="H5439" s="67"/>
      <c r="I5439" s="64"/>
      <c r="J5439" s="64"/>
      <c r="K5439" s="64"/>
    </row>
    <row r="5440" spans="4:11" x14ac:dyDescent="0.25">
      <c r="D5440" s="64"/>
      <c r="E5440" s="64"/>
      <c r="F5440" s="64"/>
      <c r="G5440" s="64"/>
      <c r="H5440" s="67"/>
      <c r="I5440" s="64"/>
      <c r="J5440" s="64"/>
      <c r="K5440" s="64"/>
    </row>
    <row r="5441" spans="4:11" x14ac:dyDescent="0.25">
      <c r="D5441" s="64"/>
      <c r="E5441" s="64"/>
      <c r="F5441" s="64"/>
      <c r="G5441" s="64"/>
      <c r="H5441" s="67"/>
      <c r="I5441" s="64"/>
      <c r="J5441" s="64"/>
      <c r="K5441" s="64"/>
    </row>
    <row r="5442" spans="4:11" x14ac:dyDescent="0.25">
      <c r="D5442" s="64"/>
      <c r="E5442" s="64"/>
      <c r="F5442" s="64"/>
      <c r="G5442" s="64"/>
      <c r="H5442" s="67"/>
      <c r="I5442" s="64"/>
      <c r="J5442" s="64"/>
      <c r="K5442" s="64"/>
    </row>
    <row r="5443" spans="4:11" x14ac:dyDescent="0.25">
      <c r="D5443" s="64"/>
      <c r="E5443" s="64"/>
      <c r="F5443" s="64"/>
      <c r="G5443" s="64"/>
      <c r="H5443" s="67"/>
      <c r="I5443" s="64"/>
      <c r="J5443" s="64"/>
      <c r="K5443" s="64"/>
    </row>
    <row r="5444" spans="4:11" x14ac:dyDescent="0.25">
      <c r="D5444" s="64"/>
      <c r="E5444" s="64"/>
      <c r="F5444" s="64"/>
      <c r="G5444" s="64"/>
      <c r="H5444" s="67"/>
      <c r="I5444" s="64"/>
      <c r="J5444" s="64"/>
      <c r="K5444" s="64"/>
    </row>
    <row r="5445" spans="4:11" x14ac:dyDescent="0.25">
      <c r="D5445" s="64"/>
      <c r="E5445" s="64"/>
      <c r="F5445" s="64"/>
      <c r="G5445" s="64"/>
      <c r="H5445" s="67"/>
      <c r="I5445" s="64"/>
      <c r="J5445" s="64"/>
      <c r="K5445" s="64"/>
    </row>
    <row r="5446" spans="4:11" x14ac:dyDescent="0.25">
      <c r="D5446" s="64"/>
      <c r="E5446" s="64"/>
      <c r="F5446" s="64"/>
      <c r="G5446" s="64"/>
      <c r="H5446" s="67"/>
      <c r="I5446" s="64"/>
      <c r="J5446" s="64"/>
      <c r="K5446" s="64"/>
    </row>
    <row r="5447" spans="4:11" x14ac:dyDescent="0.25">
      <c r="D5447" s="64"/>
      <c r="E5447" s="64"/>
      <c r="F5447" s="64"/>
      <c r="G5447" s="64"/>
      <c r="H5447" s="67"/>
      <c r="I5447" s="64"/>
      <c r="J5447" s="64"/>
      <c r="K5447" s="64"/>
    </row>
    <row r="5448" spans="4:11" x14ac:dyDescent="0.25">
      <c r="D5448" s="64"/>
      <c r="E5448" s="64"/>
      <c r="F5448" s="64"/>
      <c r="G5448" s="64"/>
      <c r="H5448" s="67"/>
      <c r="I5448" s="64"/>
      <c r="J5448" s="64"/>
      <c r="K5448" s="64"/>
    </row>
    <row r="5449" spans="4:11" x14ac:dyDescent="0.25">
      <c r="D5449" s="64"/>
      <c r="E5449" s="64"/>
      <c r="F5449" s="64"/>
      <c r="G5449" s="64"/>
      <c r="H5449" s="67"/>
      <c r="I5449" s="64"/>
      <c r="J5449" s="64"/>
      <c r="K5449" s="64"/>
    </row>
    <row r="5450" spans="4:11" x14ac:dyDescent="0.25">
      <c r="D5450" s="64"/>
      <c r="E5450" s="64"/>
      <c r="F5450" s="64"/>
      <c r="G5450" s="64"/>
      <c r="H5450" s="67"/>
      <c r="I5450" s="64"/>
      <c r="J5450" s="64"/>
      <c r="K5450" s="64"/>
    </row>
    <row r="5451" spans="4:11" x14ac:dyDescent="0.25">
      <c r="D5451" s="64"/>
      <c r="E5451" s="64"/>
      <c r="F5451" s="64"/>
      <c r="G5451" s="64"/>
      <c r="H5451" s="67"/>
      <c r="I5451" s="64"/>
      <c r="J5451" s="64"/>
      <c r="K5451" s="64"/>
    </row>
    <row r="5452" spans="4:11" x14ac:dyDescent="0.25">
      <c r="D5452" s="64"/>
      <c r="E5452" s="64"/>
      <c r="F5452" s="64"/>
      <c r="G5452" s="64"/>
      <c r="H5452" s="67"/>
      <c r="I5452" s="64"/>
      <c r="J5452" s="64"/>
      <c r="K5452" s="64"/>
    </row>
    <row r="5453" spans="4:11" x14ac:dyDescent="0.25">
      <c r="D5453" s="64"/>
      <c r="E5453" s="64"/>
      <c r="F5453" s="64"/>
      <c r="G5453" s="64"/>
      <c r="H5453" s="67"/>
      <c r="I5453" s="64"/>
      <c r="J5453" s="64"/>
      <c r="K5453" s="64"/>
    </row>
    <row r="5454" spans="4:11" x14ac:dyDescent="0.25">
      <c r="D5454" s="64"/>
      <c r="E5454" s="64"/>
      <c r="F5454" s="64"/>
      <c r="G5454" s="64"/>
      <c r="H5454" s="67"/>
      <c r="I5454" s="64"/>
      <c r="J5454" s="64"/>
      <c r="K5454" s="64"/>
    </row>
    <row r="5455" spans="4:11" x14ac:dyDescent="0.25">
      <c r="D5455" s="64"/>
      <c r="E5455" s="64"/>
      <c r="F5455" s="64"/>
      <c r="G5455" s="64"/>
      <c r="H5455" s="67"/>
      <c r="I5455" s="64"/>
      <c r="J5455" s="64"/>
      <c r="K5455" s="64"/>
    </row>
    <row r="5456" spans="4:11" x14ac:dyDescent="0.25">
      <c r="D5456" s="64"/>
      <c r="E5456" s="64"/>
      <c r="F5456" s="64"/>
      <c r="G5456" s="64"/>
      <c r="H5456" s="67"/>
      <c r="I5456" s="64"/>
      <c r="J5456" s="64"/>
      <c r="K5456" s="64"/>
    </row>
    <row r="5457" spans="4:11" x14ac:dyDescent="0.25">
      <c r="D5457" s="64"/>
      <c r="E5457" s="64"/>
      <c r="F5457" s="64"/>
      <c r="G5457" s="64"/>
      <c r="H5457" s="67"/>
      <c r="I5457" s="64"/>
      <c r="J5457" s="64"/>
      <c r="K5457" s="64"/>
    </row>
    <row r="5458" spans="4:11" x14ac:dyDescent="0.25">
      <c r="D5458" s="64"/>
      <c r="E5458" s="64"/>
      <c r="F5458" s="64"/>
      <c r="G5458" s="64"/>
      <c r="H5458" s="67"/>
      <c r="I5458" s="64"/>
      <c r="J5458" s="64"/>
      <c r="K5458" s="64"/>
    </row>
    <row r="5459" spans="4:11" x14ac:dyDescent="0.25">
      <c r="D5459" s="64"/>
      <c r="E5459" s="64"/>
      <c r="F5459" s="64"/>
      <c r="G5459" s="64"/>
      <c r="H5459" s="67"/>
      <c r="I5459" s="64"/>
      <c r="J5459" s="64"/>
      <c r="K5459" s="64"/>
    </row>
    <row r="5460" spans="4:11" x14ac:dyDescent="0.25">
      <c r="D5460" s="64"/>
      <c r="E5460" s="64"/>
      <c r="F5460" s="64"/>
      <c r="G5460" s="64"/>
      <c r="H5460" s="67"/>
      <c r="I5460" s="64"/>
      <c r="J5460" s="64"/>
      <c r="K5460" s="64"/>
    </row>
    <row r="5461" spans="4:11" x14ac:dyDescent="0.25">
      <c r="D5461" s="64"/>
      <c r="E5461" s="64"/>
      <c r="F5461" s="64"/>
      <c r="G5461" s="64"/>
      <c r="H5461" s="67"/>
      <c r="I5461" s="64"/>
      <c r="J5461" s="64"/>
      <c r="K5461" s="64"/>
    </row>
    <row r="5462" spans="4:11" x14ac:dyDescent="0.25">
      <c r="D5462" s="64"/>
      <c r="E5462" s="64"/>
      <c r="F5462" s="64"/>
      <c r="G5462" s="64"/>
      <c r="H5462" s="67"/>
      <c r="I5462" s="64"/>
      <c r="J5462" s="64"/>
      <c r="K5462" s="64"/>
    </row>
    <row r="5463" spans="4:11" x14ac:dyDescent="0.25">
      <c r="D5463" s="64"/>
      <c r="E5463" s="64"/>
      <c r="F5463" s="64"/>
      <c r="G5463" s="64"/>
      <c r="H5463" s="67"/>
      <c r="I5463" s="64"/>
      <c r="J5463" s="64"/>
      <c r="K5463" s="64"/>
    </row>
    <row r="5464" spans="4:11" x14ac:dyDescent="0.25">
      <c r="D5464" s="64"/>
      <c r="E5464" s="64"/>
      <c r="F5464" s="64"/>
      <c r="G5464" s="64"/>
      <c r="H5464" s="67"/>
      <c r="I5464" s="64"/>
      <c r="J5464" s="64"/>
      <c r="K5464" s="64"/>
    </row>
    <row r="5465" spans="4:11" x14ac:dyDescent="0.25">
      <c r="D5465" s="64"/>
      <c r="E5465" s="64"/>
      <c r="F5465" s="64"/>
      <c r="G5465" s="64"/>
      <c r="H5465" s="67"/>
      <c r="I5465" s="64"/>
      <c r="J5465" s="64"/>
      <c r="K5465" s="64"/>
    </row>
    <row r="5466" spans="4:11" x14ac:dyDescent="0.25">
      <c r="D5466" s="64"/>
      <c r="E5466" s="64"/>
      <c r="F5466" s="64"/>
      <c r="G5466" s="64"/>
      <c r="H5466" s="67"/>
      <c r="I5466" s="64"/>
      <c r="J5466" s="64"/>
      <c r="K5466" s="64"/>
    </row>
    <row r="5467" spans="4:11" x14ac:dyDescent="0.25">
      <c r="D5467" s="64"/>
      <c r="E5467" s="64"/>
      <c r="F5467" s="64"/>
      <c r="G5467" s="64"/>
      <c r="H5467" s="67"/>
      <c r="I5467" s="64"/>
      <c r="J5467" s="64"/>
      <c r="K5467" s="64"/>
    </row>
    <row r="5468" spans="4:11" x14ac:dyDescent="0.25">
      <c r="D5468" s="64"/>
      <c r="E5468" s="64"/>
      <c r="F5468" s="64"/>
      <c r="G5468" s="64"/>
      <c r="H5468" s="67"/>
      <c r="I5468" s="64"/>
      <c r="J5468" s="64"/>
      <c r="K5468" s="64"/>
    </row>
    <row r="5469" spans="4:11" x14ac:dyDescent="0.25">
      <c r="D5469" s="64"/>
      <c r="E5469" s="64"/>
      <c r="F5469" s="64"/>
      <c r="G5469" s="64"/>
      <c r="H5469" s="67"/>
      <c r="I5469" s="64"/>
      <c r="J5469" s="64"/>
      <c r="K5469" s="64"/>
    </row>
    <row r="5470" spans="4:11" x14ac:dyDescent="0.25">
      <c r="D5470" s="64"/>
      <c r="E5470" s="64"/>
      <c r="F5470" s="64"/>
      <c r="G5470" s="64"/>
      <c r="H5470" s="67"/>
      <c r="I5470" s="64"/>
      <c r="J5470" s="64"/>
      <c r="K5470" s="64"/>
    </row>
    <row r="5471" spans="4:11" x14ac:dyDescent="0.25">
      <c r="D5471" s="64"/>
      <c r="E5471" s="64"/>
      <c r="F5471" s="64"/>
      <c r="G5471" s="64"/>
      <c r="H5471" s="67"/>
      <c r="I5471" s="64"/>
      <c r="J5471" s="64"/>
      <c r="K5471" s="64"/>
    </row>
    <row r="5472" spans="4:11" x14ac:dyDescent="0.25">
      <c r="D5472" s="64"/>
      <c r="E5472" s="64"/>
      <c r="F5472" s="64"/>
      <c r="G5472" s="64"/>
      <c r="H5472" s="67"/>
      <c r="I5472" s="64"/>
      <c r="J5472" s="64"/>
      <c r="K5472" s="64"/>
    </row>
    <row r="5473" spans="4:11" x14ac:dyDescent="0.25">
      <c r="D5473" s="64"/>
      <c r="E5473" s="64"/>
      <c r="F5473" s="64"/>
      <c r="G5473" s="64"/>
      <c r="H5473" s="67"/>
      <c r="I5473" s="64"/>
      <c r="J5473" s="64"/>
      <c r="K5473" s="64"/>
    </row>
    <row r="5474" spans="4:11" x14ac:dyDescent="0.25">
      <c r="D5474" s="64"/>
      <c r="E5474" s="64"/>
      <c r="F5474" s="64"/>
      <c r="G5474" s="64"/>
      <c r="H5474" s="67"/>
      <c r="I5474" s="64"/>
      <c r="J5474" s="64"/>
      <c r="K5474" s="64"/>
    </row>
    <row r="5475" spans="4:11" x14ac:dyDescent="0.25">
      <c r="D5475" s="64"/>
      <c r="E5475" s="64"/>
      <c r="F5475" s="64"/>
      <c r="G5475" s="64"/>
      <c r="H5475" s="67"/>
      <c r="I5475" s="64"/>
      <c r="J5475" s="64"/>
      <c r="K5475" s="64"/>
    </row>
    <row r="5476" spans="4:11" x14ac:dyDescent="0.25">
      <c r="D5476" s="64"/>
      <c r="E5476" s="64"/>
      <c r="F5476" s="64"/>
      <c r="G5476" s="64"/>
      <c r="H5476" s="67"/>
      <c r="I5476" s="64"/>
      <c r="J5476" s="64"/>
      <c r="K5476" s="64"/>
    </row>
    <row r="5477" spans="4:11" x14ac:dyDescent="0.25">
      <c r="D5477" s="64"/>
      <c r="E5477" s="64"/>
      <c r="F5477" s="64"/>
      <c r="G5477" s="64"/>
      <c r="H5477" s="67"/>
      <c r="I5477" s="64"/>
      <c r="J5477" s="64"/>
      <c r="K5477" s="64"/>
    </row>
    <row r="5478" spans="4:11" x14ac:dyDescent="0.25">
      <c r="D5478" s="64"/>
      <c r="E5478" s="64"/>
      <c r="F5478" s="64"/>
      <c r="G5478" s="64"/>
      <c r="H5478" s="67"/>
      <c r="I5478" s="64"/>
      <c r="J5478" s="64"/>
      <c r="K5478" s="64"/>
    </row>
    <row r="5479" spans="4:11" x14ac:dyDescent="0.25">
      <c r="D5479" s="64"/>
      <c r="E5479" s="64"/>
      <c r="F5479" s="64"/>
      <c r="G5479" s="64"/>
      <c r="H5479" s="67"/>
      <c r="I5479" s="64"/>
      <c r="J5479" s="64"/>
      <c r="K5479" s="64"/>
    </row>
    <row r="5480" spans="4:11" x14ac:dyDescent="0.25">
      <c r="D5480" s="64"/>
      <c r="E5480" s="64"/>
      <c r="F5480" s="64"/>
      <c r="G5480" s="64"/>
      <c r="H5480" s="67"/>
      <c r="I5480" s="64"/>
      <c r="J5480" s="64"/>
      <c r="K5480" s="64"/>
    </row>
    <row r="5481" spans="4:11" x14ac:dyDescent="0.25">
      <c r="D5481" s="64"/>
      <c r="E5481" s="64"/>
      <c r="F5481" s="64"/>
      <c r="G5481" s="64"/>
      <c r="H5481" s="67"/>
      <c r="I5481" s="64"/>
      <c r="J5481" s="64"/>
      <c r="K5481" s="64"/>
    </row>
    <row r="5482" spans="4:11" x14ac:dyDescent="0.25">
      <c r="D5482" s="64"/>
      <c r="E5482" s="64"/>
      <c r="F5482" s="64"/>
      <c r="G5482" s="64"/>
      <c r="H5482" s="67"/>
      <c r="I5482" s="64"/>
      <c r="J5482" s="64"/>
      <c r="K5482" s="64"/>
    </row>
    <row r="5483" spans="4:11" x14ac:dyDescent="0.25">
      <c r="D5483" s="64"/>
      <c r="E5483" s="64"/>
      <c r="F5483" s="64"/>
      <c r="G5483" s="64"/>
      <c r="H5483" s="67"/>
      <c r="I5483" s="64"/>
      <c r="J5483" s="64"/>
      <c r="K5483" s="64"/>
    </row>
    <row r="5484" spans="4:11" x14ac:dyDescent="0.25">
      <c r="D5484" s="64"/>
      <c r="E5484" s="64"/>
      <c r="F5484" s="64"/>
      <c r="G5484" s="64"/>
      <c r="H5484" s="67"/>
      <c r="I5484" s="64"/>
      <c r="J5484" s="64"/>
      <c r="K5484" s="64"/>
    </row>
    <row r="5485" spans="4:11" x14ac:dyDescent="0.25">
      <c r="D5485" s="64"/>
      <c r="E5485" s="64"/>
      <c r="F5485" s="64"/>
      <c r="G5485" s="64"/>
      <c r="H5485" s="67"/>
      <c r="I5485" s="64"/>
      <c r="J5485" s="64"/>
      <c r="K5485" s="64"/>
    </row>
    <row r="5486" spans="4:11" x14ac:dyDescent="0.25">
      <c r="D5486" s="64"/>
      <c r="E5486" s="64"/>
      <c r="F5486" s="64"/>
      <c r="G5486" s="64"/>
      <c r="H5486" s="67"/>
      <c r="I5486" s="64"/>
      <c r="J5486" s="64"/>
      <c r="K5486" s="64"/>
    </row>
    <row r="5487" spans="4:11" x14ac:dyDescent="0.25">
      <c r="D5487" s="64"/>
      <c r="E5487" s="64"/>
      <c r="F5487" s="64"/>
      <c r="G5487" s="64"/>
      <c r="H5487" s="67"/>
      <c r="I5487" s="64"/>
      <c r="J5487" s="64"/>
      <c r="K5487" s="64"/>
    </row>
    <row r="5488" spans="4:11" x14ac:dyDescent="0.25">
      <c r="D5488" s="64"/>
      <c r="E5488" s="64"/>
      <c r="F5488" s="64"/>
      <c r="G5488" s="64"/>
      <c r="H5488" s="67"/>
      <c r="I5488" s="64"/>
      <c r="J5488" s="64"/>
      <c r="K5488" s="64"/>
    </row>
    <row r="5489" spans="4:11" x14ac:dyDescent="0.25">
      <c r="D5489" s="64"/>
      <c r="E5489" s="64"/>
      <c r="F5489" s="64"/>
      <c r="G5489" s="64"/>
      <c r="H5489" s="67"/>
      <c r="I5489" s="64"/>
      <c r="J5489" s="64"/>
      <c r="K5489" s="64"/>
    </row>
    <row r="5490" spans="4:11" x14ac:dyDescent="0.25">
      <c r="D5490" s="64"/>
      <c r="E5490" s="64"/>
      <c r="F5490" s="64"/>
      <c r="G5490" s="64"/>
      <c r="H5490" s="67"/>
      <c r="I5490" s="64"/>
      <c r="J5490" s="64"/>
      <c r="K5490" s="64"/>
    </row>
    <row r="5491" spans="4:11" x14ac:dyDescent="0.25">
      <c r="D5491" s="64"/>
      <c r="E5491" s="64"/>
      <c r="F5491" s="64"/>
      <c r="G5491" s="64"/>
      <c r="H5491" s="67"/>
      <c r="I5491" s="64"/>
      <c r="J5491" s="64"/>
      <c r="K5491" s="64"/>
    </row>
    <row r="5492" spans="4:11" x14ac:dyDescent="0.25">
      <c r="D5492" s="64"/>
      <c r="E5492" s="64"/>
      <c r="F5492" s="64"/>
      <c r="G5492" s="64"/>
      <c r="H5492" s="67"/>
      <c r="I5492" s="64"/>
      <c r="J5492" s="64"/>
      <c r="K5492" s="64"/>
    </row>
    <row r="5493" spans="4:11" x14ac:dyDescent="0.25">
      <c r="D5493" s="64"/>
      <c r="E5493" s="64"/>
      <c r="F5493" s="64"/>
      <c r="G5493" s="64"/>
      <c r="H5493" s="67"/>
      <c r="I5493" s="64"/>
      <c r="J5493" s="64"/>
      <c r="K5493" s="64"/>
    </row>
    <row r="5494" spans="4:11" x14ac:dyDescent="0.25">
      <c r="D5494" s="64"/>
      <c r="E5494" s="64"/>
      <c r="F5494" s="64"/>
      <c r="G5494" s="64"/>
      <c r="H5494" s="67"/>
      <c r="I5494" s="64"/>
      <c r="J5494" s="64"/>
      <c r="K5494" s="64"/>
    </row>
    <row r="5495" spans="4:11" x14ac:dyDescent="0.25">
      <c r="D5495" s="64"/>
      <c r="E5495" s="64"/>
      <c r="F5495" s="64"/>
      <c r="G5495" s="64"/>
      <c r="H5495" s="67"/>
      <c r="I5495" s="64"/>
      <c r="J5495" s="64"/>
      <c r="K5495" s="64"/>
    </row>
    <row r="5496" spans="4:11" x14ac:dyDescent="0.25">
      <c r="D5496" s="64"/>
      <c r="E5496" s="64"/>
      <c r="F5496" s="64"/>
      <c r="G5496" s="64"/>
      <c r="H5496" s="67"/>
      <c r="I5496" s="64"/>
      <c r="J5496" s="64"/>
      <c r="K5496" s="64"/>
    </row>
    <row r="5497" spans="4:11" x14ac:dyDescent="0.25">
      <c r="D5497" s="64"/>
      <c r="E5497" s="64"/>
      <c r="F5497" s="64"/>
      <c r="G5497" s="64"/>
      <c r="H5497" s="67"/>
      <c r="I5497" s="64"/>
      <c r="J5497" s="64"/>
      <c r="K5497" s="64"/>
    </row>
    <row r="5498" spans="4:11" x14ac:dyDescent="0.25">
      <c r="D5498" s="64"/>
      <c r="E5498" s="64"/>
      <c r="F5498" s="64"/>
      <c r="G5498" s="64"/>
      <c r="H5498" s="67"/>
      <c r="I5498" s="64"/>
      <c r="J5498" s="64"/>
      <c r="K5498" s="64"/>
    </row>
    <row r="5499" spans="4:11" x14ac:dyDescent="0.25">
      <c r="D5499" s="64"/>
      <c r="E5499" s="64"/>
      <c r="F5499" s="64"/>
      <c r="G5499" s="64"/>
      <c r="H5499" s="67"/>
      <c r="I5499" s="64"/>
      <c r="J5499" s="64"/>
      <c r="K5499" s="64"/>
    </row>
    <row r="5500" spans="4:11" x14ac:dyDescent="0.25">
      <c r="D5500" s="64"/>
      <c r="E5500" s="64"/>
      <c r="F5500" s="64"/>
      <c r="G5500" s="64"/>
      <c r="H5500" s="67"/>
      <c r="I5500" s="64"/>
      <c r="J5500" s="64"/>
      <c r="K5500" s="64"/>
    </row>
    <row r="5501" spans="4:11" x14ac:dyDescent="0.25">
      <c r="D5501" s="64"/>
      <c r="E5501" s="64"/>
      <c r="F5501" s="64"/>
      <c r="G5501" s="64"/>
      <c r="H5501" s="67"/>
      <c r="I5501" s="64"/>
      <c r="J5501" s="64"/>
      <c r="K5501" s="64"/>
    </row>
    <row r="5502" spans="4:11" x14ac:dyDescent="0.25">
      <c r="D5502" s="64"/>
      <c r="E5502" s="64"/>
      <c r="F5502" s="64"/>
      <c r="G5502" s="64"/>
      <c r="H5502" s="67"/>
      <c r="I5502" s="64"/>
      <c r="J5502" s="64"/>
      <c r="K5502" s="64"/>
    </row>
    <row r="5503" spans="4:11" x14ac:dyDescent="0.25">
      <c r="D5503" s="64"/>
      <c r="E5503" s="64"/>
      <c r="F5503" s="64"/>
      <c r="G5503" s="64"/>
      <c r="H5503" s="67"/>
      <c r="I5503" s="64"/>
      <c r="J5503" s="64"/>
      <c r="K5503" s="64"/>
    </row>
    <row r="5504" spans="4:11" x14ac:dyDescent="0.25">
      <c r="D5504" s="64"/>
      <c r="E5504" s="64"/>
      <c r="F5504" s="64"/>
      <c r="G5504" s="64"/>
      <c r="H5504" s="67"/>
      <c r="I5504" s="64"/>
      <c r="J5504" s="64"/>
      <c r="K5504" s="64"/>
    </row>
    <row r="5505" spans="4:11" x14ac:dyDescent="0.25">
      <c r="D5505" s="64"/>
      <c r="E5505" s="64"/>
      <c r="F5505" s="64"/>
      <c r="G5505" s="64"/>
      <c r="H5505" s="67"/>
      <c r="I5505" s="64"/>
      <c r="J5505" s="64"/>
      <c r="K5505" s="64"/>
    </row>
    <row r="5506" spans="4:11" x14ac:dyDescent="0.25">
      <c r="D5506" s="64"/>
      <c r="E5506" s="64"/>
      <c r="F5506" s="64"/>
      <c r="G5506" s="64"/>
      <c r="H5506" s="67"/>
      <c r="I5506" s="64"/>
      <c r="J5506" s="64"/>
      <c r="K5506" s="64"/>
    </row>
    <row r="5507" spans="4:11" x14ac:dyDescent="0.25">
      <c r="D5507" s="64"/>
      <c r="E5507" s="64"/>
      <c r="F5507" s="64"/>
      <c r="G5507" s="64"/>
      <c r="H5507" s="67"/>
      <c r="I5507" s="64"/>
      <c r="J5507" s="64"/>
      <c r="K5507" s="64"/>
    </row>
    <row r="5508" spans="4:11" x14ac:dyDescent="0.25">
      <c r="D5508" s="64"/>
      <c r="E5508" s="64"/>
      <c r="F5508" s="64"/>
      <c r="G5508" s="64"/>
      <c r="H5508" s="67"/>
      <c r="I5508" s="64"/>
      <c r="J5508" s="64"/>
      <c r="K5508" s="64"/>
    </row>
    <row r="5509" spans="4:11" x14ac:dyDescent="0.25">
      <c r="D5509" s="64"/>
      <c r="E5509" s="64"/>
      <c r="F5509" s="64"/>
      <c r="G5509" s="64"/>
      <c r="H5509" s="67"/>
      <c r="I5509" s="64"/>
      <c r="J5509" s="64"/>
      <c r="K5509" s="64"/>
    </row>
    <row r="5510" spans="4:11" x14ac:dyDescent="0.25">
      <c r="D5510" s="64"/>
      <c r="E5510" s="64"/>
      <c r="F5510" s="64"/>
      <c r="G5510" s="64"/>
      <c r="H5510" s="67"/>
      <c r="I5510" s="64"/>
      <c r="J5510" s="64"/>
      <c r="K5510" s="64"/>
    </row>
    <row r="5511" spans="4:11" x14ac:dyDescent="0.25">
      <c r="D5511" s="64"/>
      <c r="E5511" s="64"/>
      <c r="F5511" s="64"/>
      <c r="G5511" s="64"/>
      <c r="H5511" s="67"/>
      <c r="I5511" s="64"/>
      <c r="J5511" s="64"/>
      <c r="K5511" s="64"/>
    </row>
    <row r="5512" spans="4:11" x14ac:dyDescent="0.25">
      <c r="D5512" s="64"/>
      <c r="E5512" s="64"/>
      <c r="F5512" s="64"/>
      <c r="G5512" s="64"/>
      <c r="H5512" s="67"/>
      <c r="I5512" s="64"/>
      <c r="J5512" s="64"/>
      <c r="K5512" s="64"/>
    </row>
    <row r="5513" spans="4:11" x14ac:dyDescent="0.25">
      <c r="D5513" s="64"/>
      <c r="E5513" s="64"/>
      <c r="F5513" s="64"/>
      <c r="G5513" s="64"/>
      <c r="H5513" s="67"/>
      <c r="I5513" s="64"/>
      <c r="J5513" s="64"/>
      <c r="K5513" s="64"/>
    </row>
    <row r="5514" spans="4:11" x14ac:dyDescent="0.25">
      <c r="D5514" s="64"/>
      <c r="E5514" s="64"/>
      <c r="F5514" s="64"/>
      <c r="G5514" s="64"/>
      <c r="H5514" s="67"/>
      <c r="I5514" s="64"/>
      <c r="J5514" s="64"/>
      <c r="K5514" s="64"/>
    </row>
    <row r="5515" spans="4:11" x14ac:dyDescent="0.25">
      <c r="D5515" s="64"/>
      <c r="E5515" s="64"/>
      <c r="F5515" s="64"/>
      <c r="G5515" s="64"/>
      <c r="H5515" s="67"/>
      <c r="I5515" s="64"/>
      <c r="J5515" s="64"/>
      <c r="K5515" s="64"/>
    </row>
    <row r="5516" spans="4:11" x14ac:dyDescent="0.25">
      <c r="D5516" s="64"/>
      <c r="E5516" s="64"/>
      <c r="F5516" s="64"/>
      <c r="G5516" s="64"/>
      <c r="H5516" s="67"/>
      <c r="I5516" s="64"/>
      <c r="J5516" s="64"/>
      <c r="K5516" s="64"/>
    </row>
    <row r="5517" spans="4:11" x14ac:dyDescent="0.25">
      <c r="D5517" s="64"/>
      <c r="E5517" s="64"/>
      <c r="F5517" s="64"/>
      <c r="G5517" s="64"/>
      <c r="H5517" s="67"/>
      <c r="I5517" s="64"/>
      <c r="J5517" s="64"/>
      <c r="K5517" s="64"/>
    </row>
    <row r="5518" spans="4:11" x14ac:dyDescent="0.25">
      <c r="D5518" s="64"/>
      <c r="E5518" s="64"/>
      <c r="F5518" s="64"/>
      <c r="G5518" s="64"/>
      <c r="H5518" s="67"/>
      <c r="I5518" s="64"/>
      <c r="J5518" s="64"/>
      <c r="K5518" s="64"/>
    </row>
    <row r="5519" spans="4:11" x14ac:dyDescent="0.25">
      <c r="D5519" s="64"/>
      <c r="E5519" s="64"/>
      <c r="F5519" s="64"/>
      <c r="G5519" s="64"/>
      <c r="H5519" s="67"/>
      <c r="I5519" s="64"/>
      <c r="J5519" s="64"/>
      <c r="K5519" s="64"/>
    </row>
    <row r="5520" spans="4:11" x14ac:dyDescent="0.25">
      <c r="D5520" s="64"/>
      <c r="E5520" s="64"/>
      <c r="F5520" s="64"/>
      <c r="G5520" s="64"/>
      <c r="H5520" s="67"/>
      <c r="I5520" s="64"/>
      <c r="J5520" s="64"/>
      <c r="K5520" s="64"/>
    </row>
    <row r="5521" spans="4:11" x14ac:dyDescent="0.25">
      <c r="D5521" s="64"/>
      <c r="E5521" s="64"/>
      <c r="F5521" s="64"/>
      <c r="G5521" s="64"/>
      <c r="H5521" s="67"/>
      <c r="I5521" s="64"/>
      <c r="J5521" s="64"/>
      <c r="K5521" s="64"/>
    </row>
    <row r="5522" spans="4:11" x14ac:dyDescent="0.25">
      <c r="D5522" s="64"/>
      <c r="E5522" s="64"/>
      <c r="F5522" s="64"/>
      <c r="G5522" s="64"/>
      <c r="H5522" s="67"/>
      <c r="I5522" s="64"/>
      <c r="J5522" s="64"/>
      <c r="K5522" s="64"/>
    </row>
    <row r="5523" spans="4:11" x14ac:dyDescent="0.25">
      <c r="D5523" s="64"/>
      <c r="E5523" s="64"/>
      <c r="F5523" s="64"/>
      <c r="G5523" s="64"/>
      <c r="H5523" s="67"/>
      <c r="I5523" s="64"/>
      <c r="J5523" s="64"/>
      <c r="K5523" s="64"/>
    </row>
    <row r="5524" spans="4:11" x14ac:dyDescent="0.25">
      <c r="D5524" s="64"/>
      <c r="E5524" s="64"/>
      <c r="F5524" s="64"/>
      <c r="G5524" s="64"/>
      <c r="H5524" s="67"/>
      <c r="I5524" s="64"/>
      <c r="J5524" s="64"/>
      <c r="K5524" s="64"/>
    </row>
    <row r="5525" spans="4:11" x14ac:dyDescent="0.25">
      <c r="D5525" s="64"/>
      <c r="E5525" s="64"/>
      <c r="F5525" s="64"/>
      <c r="G5525" s="64"/>
      <c r="H5525" s="67"/>
      <c r="I5525" s="64"/>
      <c r="J5525" s="64"/>
      <c r="K5525" s="64"/>
    </row>
    <row r="5526" spans="4:11" x14ac:dyDescent="0.25">
      <c r="D5526" s="64"/>
      <c r="E5526" s="64"/>
      <c r="F5526" s="64"/>
      <c r="G5526" s="64"/>
      <c r="H5526" s="67"/>
      <c r="I5526" s="64"/>
      <c r="J5526" s="64"/>
      <c r="K5526" s="64"/>
    </row>
    <row r="5527" spans="4:11" x14ac:dyDescent="0.25">
      <c r="D5527" s="64"/>
      <c r="E5527" s="64"/>
      <c r="F5527" s="64"/>
      <c r="G5527" s="64"/>
      <c r="H5527" s="67"/>
      <c r="I5527" s="64"/>
      <c r="J5527" s="64"/>
      <c r="K5527" s="64"/>
    </row>
    <row r="5528" spans="4:11" x14ac:dyDescent="0.25">
      <c r="D5528" s="64"/>
      <c r="E5528" s="64"/>
      <c r="F5528" s="64"/>
      <c r="G5528" s="64"/>
      <c r="H5528" s="67"/>
      <c r="I5528" s="64"/>
      <c r="J5528" s="64"/>
      <c r="K5528" s="64"/>
    </row>
    <row r="5529" spans="4:11" x14ac:dyDescent="0.25">
      <c r="D5529" s="64"/>
      <c r="E5529" s="64"/>
      <c r="F5529" s="64"/>
      <c r="G5529" s="64"/>
      <c r="H5529" s="67"/>
      <c r="I5529" s="64"/>
      <c r="J5529" s="64"/>
      <c r="K5529" s="64"/>
    </row>
    <row r="5530" spans="4:11" x14ac:dyDescent="0.25">
      <c r="D5530" s="64"/>
      <c r="E5530" s="64"/>
      <c r="F5530" s="64"/>
      <c r="G5530" s="64"/>
      <c r="H5530" s="67"/>
      <c r="I5530" s="64"/>
      <c r="J5530" s="64"/>
      <c r="K5530" s="64"/>
    </row>
    <row r="5531" spans="4:11" x14ac:dyDescent="0.25">
      <c r="D5531" s="64"/>
      <c r="E5531" s="64"/>
      <c r="F5531" s="64"/>
      <c r="G5531" s="64"/>
      <c r="H5531" s="67"/>
      <c r="I5531" s="64"/>
      <c r="J5531" s="64"/>
      <c r="K5531" s="64"/>
    </row>
    <row r="5532" spans="4:11" x14ac:dyDescent="0.25">
      <c r="D5532" s="64"/>
      <c r="E5532" s="64"/>
      <c r="F5532" s="64"/>
      <c r="G5532" s="64"/>
      <c r="H5532" s="67"/>
      <c r="I5532" s="64"/>
      <c r="J5532" s="64"/>
      <c r="K5532" s="64"/>
    </row>
    <row r="5533" spans="4:11" x14ac:dyDescent="0.25">
      <c r="D5533" s="64"/>
      <c r="E5533" s="64"/>
      <c r="F5533" s="64"/>
      <c r="G5533" s="64"/>
      <c r="H5533" s="67"/>
      <c r="I5533" s="64"/>
      <c r="J5533" s="64"/>
      <c r="K5533" s="64"/>
    </row>
    <row r="5534" spans="4:11" x14ac:dyDescent="0.25">
      <c r="D5534" s="64"/>
      <c r="E5534" s="64"/>
      <c r="F5534" s="64"/>
      <c r="G5534" s="64"/>
      <c r="H5534" s="67"/>
      <c r="I5534" s="64"/>
      <c r="J5534" s="64"/>
      <c r="K5534" s="64"/>
    </row>
    <row r="5535" spans="4:11" x14ac:dyDescent="0.25">
      <c r="D5535" s="64"/>
      <c r="E5535" s="64"/>
      <c r="F5535" s="64"/>
      <c r="G5535" s="64"/>
      <c r="H5535" s="67"/>
      <c r="I5535" s="64"/>
      <c r="J5535" s="64"/>
      <c r="K5535" s="64"/>
    </row>
    <row r="5536" spans="4:11" x14ac:dyDescent="0.25">
      <c r="D5536" s="64"/>
      <c r="E5536" s="64"/>
      <c r="F5536" s="64"/>
      <c r="G5536" s="64"/>
      <c r="H5536" s="67"/>
      <c r="I5536" s="64"/>
      <c r="J5536" s="64"/>
      <c r="K5536" s="64"/>
    </row>
    <row r="5537" spans="4:11" x14ac:dyDescent="0.25">
      <c r="D5537" s="64"/>
      <c r="E5537" s="64"/>
      <c r="F5537" s="64"/>
      <c r="G5537" s="64"/>
      <c r="H5537" s="67"/>
      <c r="I5537" s="64"/>
      <c r="J5537" s="64"/>
      <c r="K5537" s="64"/>
    </row>
    <row r="5538" spans="4:11" x14ac:dyDescent="0.25">
      <c r="D5538" s="64"/>
      <c r="E5538" s="64"/>
      <c r="F5538" s="64"/>
      <c r="G5538" s="64"/>
      <c r="H5538" s="67"/>
      <c r="I5538" s="64"/>
      <c r="J5538" s="64"/>
      <c r="K5538" s="64"/>
    </row>
    <row r="5539" spans="4:11" x14ac:dyDescent="0.25">
      <c r="D5539" s="64"/>
      <c r="E5539" s="64"/>
      <c r="F5539" s="64"/>
      <c r="G5539" s="64"/>
      <c r="H5539" s="67"/>
      <c r="I5539" s="64"/>
      <c r="J5539" s="64"/>
      <c r="K5539" s="64"/>
    </row>
    <row r="5540" spans="4:11" x14ac:dyDescent="0.25">
      <c r="D5540" s="64"/>
      <c r="E5540" s="64"/>
      <c r="F5540" s="64"/>
      <c r="G5540" s="64"/>
      <c r="H5540" s="67"/>
      <c r="I5540" s="64"/>
      <c r="J5540" s="64"/>
      <c r="K5540" s="64"/>
    </row>
    <row r="5541" spans="4:11" x14ac:dyDescent="0.25">
      <c r="D5541" s="64"/>
      <c r="E5541" s="64"/>
      <c r="F5541" s="64"/>
      <c r="G5541" s="64"/>
      <c r="H5541" s="67"/>
      <c r="I5541" s="64"/>
      <c r="J5541" s="64"/>
      <c r="K5541" s="64"/>
    </row>
    <row r="5542" spans="4:11" x14ac:dyDescent="0.25">
      <c r="D5542" s="64"/>
      <c r="E5542" s="64"/>
      <c r="F5542" s="64"/>
      <c r="G5542" s="64"/>
      <c r="H5542" s="67"/>
      <c r="I5542" s="64"/>
      <c r="J5542" s="64"/>
      <c r="K5542" s="64"/>
    </row>
    <row r="5543" spans="4:11" x14ac:dyDescent="0.25">
      <c r="D5543" s="64"/>
      <c r="E5543" s="64"/>
      <c r="F5543" s="64"/>
      <c r="G5543" s="64"/>
      <c r="H5543" s="67"/>
      <c r="I5543" s="64"/>
      <c r="J5543" s="64"/>
      <c r="K5543" s="64"/>
    </row>
    <row r="5544" spans="4:11" x14ac:dyDescent="0.25">
      <c r="D5544" s="64"/>
      <c r="E5544" s="64"/>
      <c r="F5544" s="64"/>
      <c r="G5544" s="64"/>
      <c r="H5544" s="67"/>
      <c r="I5544" s="64"/>
      <c r="J5544" s="64"/>
      <c r="K5544" s="64"/>
    </row>
    <row r="5545" spans="4:11" x14ac:dyDescent="0.25">
      <c r="D5545" s="64"/>
      <c r="E5545" s="64"/>
      <c r="F5545" s="64"/>
      <c r="G5545" s="64"/>
      <c r="H5545" s="67"/>
      <c r="I5545" s="64"/>
      <c r="J5545" s="64"/>
      <c r="K5545" s="64"/>
    </row>
    <row r="5546" spans="4:11" x14ac:dyDescent="0.25">
      <c r="D5546" s="64"/>
      <c r="E5546" s="64"/>
      <c r="F5546" s="64"/>
      <c r="G5546" s="64"/>
      <c r="H5546" s="67"/>
      <c r="I5546" s="64"/>
      <c r="J5546" s="64"/>
      <c r="K5546" s="64"/>
    </row>
    <row r="5547" spans="4:11" x14ac:dyDescent="0.25">
      <c r="D5547" s="64"/>
      <c r="E5547" s="64"/>
      <c r="F5547" s="64"/>
      <c r="G5547" s="64"/>
      <c r="H5547" s="67"/>
      <c r="I5547" s="64"/>
      <c r="J5547" s="64"/>
      <c r="K5547" s="64"/>
    </row>
    <row r="5548" spans="4:11" x14ac:dyDescent="0.25">
      <c r="D5548" s="64"/>
      <c r="E5548" s="64"/>
      <c r="F5548" s="64"/>
      <c r="G5548" s="64"/>
      <c r="H5548" s="67"/>
      <c r="I5548" s="64"/>
      <c r="J5548" s="64"/>
      <c r="K5548" s="64"/>
    </row>
    <row r="5549" spans="4:11" x14ac:dyDescent="0.25">
      <c r="D5549" s="64"/>
      <c r="E5549" s="64"/>
      <c r="F5549" s="64"/>
      <c r="G5549" s="64"/>
      <c r="H5549" s="67"/>
      <c r="I5549" s="64"/>
      <c r="J5549" s="64"/>
      <c r="K5549" s="64"/>
    </row>
    <row r="5550" spans="4:11" x14ac:dyDescent="0.25">
      <c r="D5550" s="64"/>
      <c r="E5550" s="64"/>
      <c r="F5550" s="64"/>
      <c r="G5550" s="64"/>
      <c r="H5550" s="67"/>
      <c r="I5550" s="64"/>
      <c r="J5550" s="64"/>
      <c r="K5550" s="64"/>
    </row>
    <row r="5551" spans="4:11" x14ac:dyDescent="0.25">
      <c r="D5551" s="64"/>
      <c r="E5551" s="64"/>
      <c r="F5551" s="64"/>
      <c r="G5551" s="64"/>
      <c r="H5551" s="67"/>
      <c r="I5551" s="64"/>
      <c r="J5551" s="64"/>
      <c r="K5551" s="64"/>
    </row>
    <row r="5552" spans="4:11" x14ac:dyDescent="0.25">
      <c r="D5552" s="64"/>
      <c r="E5552" s="64"/>
      <c r="F5552" s="64"/>
      <c r="G5552" s="64"/>
      <c r="H5552" s="67"/>
      <c r="I5552" s="64"/>
      <c r="J5552" s="64"/>
      <c r="K5552" s="64"/>
    </row>
    <row r="5553" spans="4:11" x14ac:dyDescent="0.25">
      <c r="D5553" s="64"/>
      <c r="E5553" s="64"/>
      <c r="F5553" s="64"/>
      <c r="G5553" s="64"/>
      <c r="H5553" s="67"/>
      <c r="I5553" s="64"/>
      <c r="J5553" s="64"/>
      <c r="K5553" s="64"/>
    </row>
    <row r="5554" spans="4:11" x14ac:dyDescent="0.25">
      <c r="D5554" s="64"/>
      <c r="E5554" s="64"/>
      <c r="F5554" s="64"/>
      <c r="G5554" s="64"/>
      <c r="H5554" s="67"/>
      <c r="I5554" s="64"/>
      <c r="J5554" s="64"/>
      <c r="K5554" s="64"/>
    </row>
    <row r="5555" spans="4:11" x14ac:dyDescent="0.25">
      <c r="D5555" s="64"/>
      <c r="E5555" s="64"/>
      <c r="F5555" s="64"/>
      <c r="G5555" s="64"/>
      <c r="H5555" s="67"/>
      <c r="I5555" s="64"/>
      <c r="J5555" s="64"/>
      <c r="K5555" s="64"/>
    </row>
    <row r="5556" spans="4:11" x14ac:dyDescent="0.25">
      <c r="D5556" s="64"/>
      <c r="E5556" s="64"/>
      <c r="F5556" s="64"/>
      <c r="G5556" s="64"/>
      <c r="H5556" s="67"/>
      <c r="I5556" s="64"/>
      <c r="J5556" s="64"/>
      <c r="K5556" s="64"/>
    </row>
    <row r="5557" spans="4:11" x14ac:dyDescent="0.25">
      <c r="D5557" s="64"/>
      <c r="E5557" s="64"/>
      <c r="F5557" s="64"/>
      <c r="G5557" s="64"/>
      <c r="H5557" s="67"/>
      <c r="I5557" s="64"/>
      <c r="J5557" s="64"/>
      <c r="K5557" s="64"/>
    </row>
    <row r="5558" spans="4:11" x14ac:dyDescent="0.25">
      <c r="D5558" s="64"/>
      <c r="E5558" s="64"/>
      <c r="F5558" s="64"/>
      <c r="G5558" s="64"/>
      <c r="H5558" s="67"/>
      <c r="I5558" s="64"/>
      <c r="J5558" s="64"/>
      <c r="K5558" s="64"/>
    </row>
    <row r="5559" spans="4:11" x14ac:dyDescent="0.25">
      <c r="D5559" s="64"/>
      <c r="E5559" s="64"/>
      <c r="F5559" s="64"/>
      <c r="G5559" s="64"/>
      <c r="H5559" s="67"/>
      <c r="I5559" s="64"/>
      <c r="J5559" s="64"/>
      <c r="K5559" s="64"/>
    </row>
    <row r="5560" spans="4:11" x14ac:dyDescent="0.25">
      <c r="D5560" s="64"/>
      <c r="E5560" s="64"/>
      <c r="F5560" s="64"/>
      <c r="G5560" s="64"/>
      <c r="H5560" s="67"/>
      <c r="I5560" s="64"/>
      <c r="J5560" s="64"/>
      <c r="K5560" s="64"/>
    </row>
    <row r="5561" spans="4:11" x14ac:dyDescent="0.25">
      <c r="D5561" s="64"/>
      <c r="E5561" s="64"/>
      <c r="F5561" s="64"/>
      <c r="G5561" s="64"/>
      <c r="H5561" s="67"/>
      <c r="I5561" s="64"/>
      <c r="J5561" s="64"/>
      <c r="K5561" s="64"/>
    </row>
    <row r="5562" spans="4:11" x14ac:dyDescent="0.25">
      <c r="D5562" s="64"/>
      <c r="E5562" s="64"/>
      <c r="F5562" s="64"/>
      <c r="G5562" s="64"/>
      <c r="H5562" s="67"/>
      <c r="I5562" s="64"/>
      <c r="J5562" s="64"/>
      <c r="K5562" s="64"/>
    </row>
    <row r="5563" spans="4:11" x14ac:dyDescent="0.25">
      <c r="D5563" s="64"/>
      <c r="E5563" s="64"/>
      <c r="F5563" s="64"/>
      <c r="G5563" s="64"/>
      <c r="H5563" s="67"/>
      <c r="I5563" s="64"/>
      <c r="J5563" s="64"/>
      <c r="K5563" s="64"/>
    </row>
    <row r="5564" spans="4:11" x14ac:dyDescent="0.25">
      <c r="D5564" s="64"/>
      <c r="E5564" s="64"/>
      <c r="F5564" s="64"/>
      <c r="G5564" s="64"/>
      <c r="H5564" s="67"/>
      <c r="I5564" s="64"/>
      <c r="J5564" s="64"/>
      <c r="K5564" s="64"/>
    </row>
    <row r="5565" spans="4:11" x14ac:dyDescent="0.25">
      <c r="D5565" s="64"/>
      <c r="E5565" s="64"/>
      <c r="F5565" s="64"/>
      <c r="G5565" s="64"/>
      <c r="H5565" s="67"/>
      <c r="I5565" s="64"/>
      <c r="J5565" s="64"/>
      <c r="K5565" s="64"/>
    </row>
    <row r="5566" spans="4:11" x14ac:dyDescent="0.25">
      <c r="D5566" s="64"/>
      <c r="E5566" s="64"/>
      <c r="F5566" s="64"/>
      <c r="G5566" s="64"/>
      <c r="H5566" s="67"/>
      <c r="I5566" s="64"/>
      <c r="J5566" s="64"/>
      <c r="K5566" s="64"/>
    </row>
    <row r="5567" spans="4:11" x14ac:dyDescent="0.25">
      <c r="D5567" s="64"/>
      <c r="E5567" s="64"/>
      <c r="F5567" s="64"/>
      <c r="G5567" s="64"/>
      <c r="H5567" s="67"/>
      <c r="I5567" s="64"/>
      <c r="J5567" s="64"/>
      <c r="K5567" s="64"/>
    </row>
    <row r="5568" spans="4:11" x14ac:dyDescent="0.25">
      <c r="D5568" s="64"/>
      <c r="E5568" s="64"/>
      <c r="F5568" s="64"/>
      <c r="G5568" s="64"/>
      <c r="H5568" s="67"/>
      <c r="I5568" s="64"/>
      <c r="J5568" s="64"/>
      <c r="K5568" s="64"/>
    </row>
    <row r="5569" spans="4:11" x14ac:dyDescent="0.25">
      <c r="D5569" s="64"/>
      <c r="E5569" s="64"/>
      <c r="F5569" s="64"/>
      <c r="G5569" s="64"/>
      <c r="H5569" s="67"/>
      <c r="I5569" s="64"/>
      <c r="J5569" s="64"/>
      <c r="K5569" s="64"/>
    </row>
    <row r="5570" spans="4:11" x14ac:dyDescent="0.25">
      <c r="D5570" s="64"/>
      <c r="E5570" s="64"/>
      <c r="F5570" s="64"/>
      <c r="G5570" s="64"/>
      <c r="H5570" s="67"/>
      <c r="I5570" s="64"/>
      <c r="J5570" s="64"/>
      <c r="K5570" s="64"/>
    </row>
    <row r="5571" spans="4:11" x14ac:dyDescent="0.25">
      <c r="D5571" s="64"/>
      <c r="E5571" s="64"/>
      <c r="F5571" s="64"/>
      <c r="G5571" s="64"/>
      <c r="H5571" s="67"/>
      <c r="I5571" s="64"/>
      <c r="J5571" s="64"/>
      <c r="K5571" s="64"/>
    </row>
    <row r="5572" spans="4:11" x14ac:dyDescent="0.25">
      <c r="D5572" s="64"/>
      <c r="E5572" s="64"/>
      <c r="F5572" s="64"/>
      <c r="G5572" s="64"/>
      <c r="H5572" s="67"/>
      <c r="I5572" s="64"/>
      <c r="J5572" s="64"/>
      <c r="K5572" s="64"/>
    </row>
    <row r="5573" spans="4:11" x14ac:dyDescent="0.25">
      <c r="D5573" s="64"/>
      <c r="E5573" s="64"/>
      <c r="F5573" s="64"/>
      <c r="G5573" s="64"/>
      <c r="H5573" s="67"/>
      <c r="I5573" s="64"/>
      <c r="J5573" s="64"/>
      <c r="K5573" s="64"/>
    </row>
    <row r="5574" spans="4:11" x14ac:dyDescent="0.25">
      <c r="D5574" s="64"/>
      <c r="E5574" s="64"/>
      <c r="F5574" s="64"/>
      <c r="G5574" s="64"/>
      <c r="H5574" s="67"/>
      <c r="I5574" s="64"/>
      <c r="J5574" s="64"/>
      <c r="K5574" s="64"/>
    </row>
    <row r="5575" spans="4:11" x14ac:dyDescent="0.25">
      <c r="D5575" s="64"/>
      <c r="E5575" s="64"/>
      <c r="F5575" s="64"/>
      <c r="G5575" s="64"/>
      <c r="H5575" s="67"/>
      <c r="I5575" s="64"/>
      <c r="J5575" s="64"/>
      <c r="K5575" s="64"/>
    </row>
    <row r="5576" spans="4:11" x14ac:dyDescent="0.25">
      <c r="D5576" s="64"/>
      <c r="E5576" s="64"/>
      <c r="F5576" s="64"/>
      <c r="G5576" s="64"/>
      <c r="H5576" s="67"/>
      <c r="I5576" s="64"/>
      <c r="J5576" s="64"/>
      <c r="K5576" s="64"/>
    </row>
    <row r="5577" spans="4:11" x14ac:dyDescent="0.25">
      <c r="D5577" s="64"/>
      <c r="E5577" s="64"/>
      <c r="F5577" s="64"/>
      <c r="G5577" s="64"/>
      <c r="H5577" s="67"/>
      <c r="I5577" s="64"/>
      <c r="J5577" s="64"/>
      <c r="K5577" s="64"/>
    </row>
    <row r="5578" spans="4:11" x14ac:dyDescent="0.25">
      <c r="D5578" s="64"/>
      <c r="E5578" s="64"/>
      <c r="F5578" s="64"/>
      <c r="G5578" s="64"/>
      <c r="H5578" s="67"/>
      <c r="I5578" s="64"/>
      <c r="J5578" s="64"/>
      <c r="K5578" s="64"/>
    </row>
    <row r="5579" spans="4:11" x14ac:dyDescent="0.25">
      <c r="D5579" s="64"/>
      <c r="E5579" s="64"/>
      <c r="F5579" s="64"/>
      <c r="G5579" s="64"/>
      <c r="H5579" s="67"/>
      <c r="I5579" s="64"/>
      <c r="J5579" s="64"/>
      <c r="K5579" s="64"/>
    </row>
    <row r="5580" spans="4:11" x14ac:dyDescent="0.25">
      <c r="D5580" s="64"/>
      <c r="E5580" s="64"/>
      <c r="F5580" s="64"/>
      <c r="G5580" s="64"/>
      <c r="H5580" s="67"/>
      <c r="I5580" s="64"/>
      <c r="J5580" s="64"/>
      <c r="K5580" s="64"/>
    </row>
    <row r="5581" spans="4:11" x14ac:dyDescent="0.25">
      <c r="D5581" s="64"/>
      <c r="E5581" s="64"/>
      <c r="F5581" s="64"/>
      <c r="G5581" s="64"/>
      <c r="H5581" s="67"/>
      <c r="I5581" s="64"/>
      <c r="J5581" s="64"/>
      <c r="K5581" s="64"/>
    </row>
    <row r="5582" spans="4:11" x14ac:dyDescent="0.25">
      <c r="D5582" s="64"/>
      <c r="E5582" s="64"/>
      <c r="F5582" s="64"/>
      <c r="G5582" s="64"/>
      <c r="H5582" s="67"/>
      <c r="I5582" s="64"/>
      <c r="J5582" s="64"/>
      <c r="K5582" s="64"/>
    </row>
    <row r="5583" spans="4:11" x14ac:dyDescent="0.25">
      <c r="D5583" s="64"/>
      <c r="E5583" s="64"/>
      <c r="F5583" s="64"/>
      <c r="G5583" s="64"/>
      <c r="H5583" s="67"/>
      <c r="I5583" s="64"/>
      <c r="J5583" s="64"/>
      <c r="K5583" s="64"/>
    </row>
    <row r="5584" spans="4:11" x14ac:dyDescent="0.25">
      <c r="D5584" s="64"/>
      <c r="E5584" s="64"/>
      <c r="F5584" s="64"/>
      <c r="G5584" s="64"/>
      <c r="H5584" s="67"/>
      <c r="I5584" s="64"/>
      <c r="J5584" s="64"/>
      <c r="K5584" s="64"/>
    </row>
    <row r="5585" spans="4:11" x14ac:dyDescent="0.25">
      <c r="D5585" s="64"/>
      <c r="E5585" s="64"/>
      <c r="F5585" s="64"/>
      <c r="G5585" s="64"/>
      <c r="H5585" s="67"/>
      <c r="I5585" s="64"/>
      <c r="J5585" s="64"/>
      <c r="K5585" s="64"/>
    </row>
    <row r="5586" spans="4:11" x14ac:dyDescent="0.25">
      <c r="D5586" s="64"/>
      <c r="E5586" s="64"/>
      <c r="F5586" s="64"/>
      <c r="G5586" s="64"/>
      <c r="H5586" s="67"/>
      <c r="I5586" s="64"/>
      <c r="J5586" s="64"/>
      <c r="K5586" s="64"/>
    </row>
    <row r="5587" spans="4:11" x14ac:dyDescent="0.25">
      <c r="D5587" s="64"/>
      <c r="E5587" s="64"/>
      <c r="F5587" s="64"/>
      <c r="G5587" s="64"/>
      <c r="H5587" s="67"/>
      <c r="I5587" s="64"/>
      <c r="J5587" s="64"/>
      <c r="K5587" s="64"/>
    </row>
    <row r="5588" spans="4:11" x14ac:dyDescent="0.25">
      <c r="D5588" s="64"/>
      <c r="E5588" s="64"/>
      <c r="F5588" s="64"/>
      <c r="G5588" s="64"/>
      <c r="H5588" s="67"/>
      <c r="I5588" s="64"/>
      <c r="J5588" s="64"/>
      <c r="K5588" s="64"/>
    </row>
    <row r="5589" spans="4:11" x14ac:dyDescent="0.25">
      <c r="D5589" s="64"/>
      <c r="E5589" s="64"/>
      <c r="F5589" s="64"/>
      <c r="G5589" s="64"/>
      <c r="H5589" s="67"/>
      <c r="I5589" s="64"/>
      <c r="J5589" s="64"/>
      <c r="K5589" s="64"/>
    </row>
    <row r="5590" spans="4:11" x14ac:dyDescent="0.25">
      <c r="D5590" s="64"/>
      <c r="E5590" s="64"/>
      <c r="F5590" s="64"/>
      <c r="G5590" s="64"/>
      <c r="H5590" s="67"/>
      <c r="I5590" s="64"/>
      <c r="J5590" s="64"/>
      <c r="K5590" s="64"/>
    </row>
    <row r="5591" spans="4:11" x14ac:dyDescent="0.25">
      <c r="D5591" s="64"/>
      <c r="E5591" s="64"/>
      <c r="F5591" s="64"/>
      <c r="G5591" s="64"/>
      <c r="H5591" s="67"/>
      <c r="I5591" s="64"/>
      <c r="J5591" s="64"/>
      <c r="K5591" s="64"/>
    </row>
    <row r="5592" spans="4:11" x14ac:dyDescent="0.25">
      <c r="D5592" s="64"/>
      <c r="E5592" s="64"/>
      <c r="F5592" s="64"/>
      <c r="G5592" s="64"/>
      <c r="H5592" s="67"/>
      <c r="I5592" s="64"/>
      <c r="J5592" s="64"/>
      <c r="K5592" s="64"/>
    </row>
    <row r="5593" spans="4:11" x14ac:dyDescent="0.25">
      <c r="D5593" s="64"/>
      <c r="E5593" s="64"/>
      <c r="F5593" s="64"/>
      <c r="G5593" s="64"/>
      <c r="H5593" s="67"/>
      <c r="I5593" s="64"/>
      <c r="J5593" s="64"/>
      <c r="K5593" s="64"/>
    </row>
    <row r="5594" spans="4:11" x14ac:dyDescent="0.25">
      <c r="D5594" s="64"/>
      <c r="E5594" s="64"/>
      <c r="F5594" s="64"/>
      <c r="G5594" s="64"/>
      <c r="H5594" s="67"/>
      <c r="I5594" s="64"/>
      <c r="J5594" s="64"/>
      <c r="K5594" s="64"/>
    </row>
    <row r="5595" spans="4:11" x14ac:dyDescent="0.25">
      <c r="D5595" s="64"/>
      <c r="E5595" s="64"/>
      <c r="F5595" s="64"/>
      <c r="G5595" s="64"/>
      <c r="H5595" s="67"/>
      <c r="I5595" s="64"/>
      <c r="J5595" s="64"/>
      <c r="K5595" s="64"/>
    </row>
    <row r="5596" spans="4:11" x14ac:dyDescent="0.25">
      <c r="D5596" s="64"/>
      <c r="E5596" s="64"/>
      <c r="F5596" s="64"/>
      <c r="G5596" s="64"/>
      <c r="H5596" s="67"/>
      <c r="I5596" s="64"/>
      <c r="J5596" s="64"/>
      <c r="K5596" s="64"/>
    </row>
    <row r="5597" spans="4:11" x14ac:dyDescent="0.25">
      <c r="D5597" s="64"/>
      <c r="E5597" s="64"/>
      <c r="F5597" s="64"/>
      <c r="G5597" s="64"/>
      <c r="H5597" s="67"/>
      <c r="I5597" s="64"/>
      <c r="J5597" s="64"/>
      <c r="K5597" s="64"/>
    </row>
    <row r="5598" spans="4:11" x14ac:dyDescent="0.25">
      <c r="D5598" s="64"/>
      <c r="E5598" s="64"/>
      <c r="F5598" s="64"/>
      <c r="G5598" s="64"/>
      <c r="H5598" s="67"/>
      <c r="I5598" s="64"/>
      <c r="J5598" s="64"/>
      <c r="K5598" s="64"/>
    </row>
    <row r="5599" spans="4:11" x14ac:dyDescent="0.25">
      <c r="D5599" s="64"/>
      <c r="E5599" s="64"/>
      <c r="F5599" s="64"/>
      <c r="G5599" s="64"/>
      <c r="H5599" s="67"/>
      <c r="I5599" s="64"/>
      <c r="J5599" s="64"/>
      <c r="K5599" s="64"/>
    </row>
    <row r="5600" spans="4:11" x14ac:dyDescent="0.25">
      <c r="D5600" s="64"/>
      <c r="E5600" s="64"/>
      <c r="F5600" s="64"/>
      <c r="G5600" s="64"/>
      <c r="H5600" s="67"/>
      <c r="I5600" s="64"/>
      <c r="J5600" s="64"/>
      <c r="K5600" s="64"/>
    </row>
    <row r="5601" spans="4:11" x14ac:dyDescent="0.25">
      <c r="D5601" s="64"/>
      <c r="E5601" s="64"/>
      <c r="F5601" s="64"/>
      <c r="G5601" s="64"/>
      <c r="H5601" s="67"/>
      <c r="I5601" s="64"/>
      <c r="J5601" s="64"/>
      <c r="K5601" s="64"/>
    </row>
    <row r="5602" spans="4:11" x14ac:dyDescent="0.25">
      <c r="D5602" s="64"/>
      <c r="E5602" s="64"/>
      <c r="F5602" s="64"/>
      <c r="G5602" s="64"/>
      <c r="H5602" s="67"/>
      <c r="I5602" s="64"/>
      <c r="J5602" s="64"/>
      <c r="K5602" s="64"/>
    </row>
    <row r="5603" spans="4:11" x14ac:dyDescent="0.25">
      <c r="D5603" s="64"/>
      <c r="E5603" s="64"/>
      <c r="F5603" s="64"/>
      <c r="G5603" s="64"/>
      <c r="H5603" s="67"/>
      <c r="I5603" s="64"/>
      <c r="J5603" s="64"/>
      <c r="K5603" s="64"/>
    </row>
    <row r="5604" spans="4:11" x14ac:dyDescent="0.25">
      <c r="D5604" s="64"/>
      <c r="E5604" s="64"/>
      <c r="F5604" s="64"/>
      <c r="G5604" s="64"/>
      <c r="H5604" s="67"/>
      <c r="I5604" s="64"/>
      <c r="J5604" s="64"/>
      <c r="K5604" s="64"/>
    </row>
    <row r="5605" spans="4:11" x14ac:dyDescent="0.25">
      <c r="D5605" s="64"/>
      <c r="E5605" s="64"/>
      <c r="F5605" s="64"/>
      <c r="G5605" s="64"/>
      <c r="H5605" s="67"/>
      <c r="I5605" s="64"/>
      <c r="J5605" s="64"/>
      <c r="K5605" s="64"/>
    </row>
    <row r="5606" spans="4:11" x14ac:dyDescent="0.25">
      <c r="D5606" s="64"/>
      <c r="E5606" s="64"/>
      <c r="F5606" s="64"/>
      <c r="G5606" s="64"/>
      <c r="H5606" s="67"/>
      <c r="I5606" s="64"/>
      <c r="J5606" s="64"/>
      <c r="K5606" s="64"/>
    </row>
    <row r="5607" spans="4:11" x14ac:dyDescent="0.25">
      <c r="D5607" s="64"/>
      <c r="E5607" s="64"/>
      <c r="F5607" s="64"/>
      <c r="G5607" s="64"/>
      <c r="H5607" s="67"/>
      <c r="I5607" s="64"/>
      <c r="J5607" s="64"/>
      <c r="K5607" s="64"/>
    </row>
    <row r="5608" spans="4:11" x14ac:dyDescent="0.25">
      <c r="D5608" s="64"/>
      <c r="E5608" s="64"/>
      <c r="F5608" s="64"/>
      <c r="G5608" s="64"/>
      <c r="H5608" s="67"/>
      <c r="I5608" s="64"/>
      <c r="J5608" s="64"/>
      <c r="K5608" s="64"/>
    </row>
    <row r="5609" spans="4:11" x14ac:dyDescent="0.25">
      <c r="D5609" s="64"/>
      <c r="E5609" s="64"/>
      <c r="F5609" s="64"/>
      <c r="G5609" s="64"/>
      <c r="H5609" s="67"/>
      <c r="I5609" s="64"/>
      <c r="J5609" s="64"/>
      <c r="K5609" s="64"/>
    </row>
    <row r="5610" spans="4:11" x14ac:dyDescent="0.25">
      <c r="D5610" s="64"/>
      <c r="E5610" s="64"/>
      <c r="F5610" s="64"/>
      <c r="G5610" s="64"/>
      <c r="H5610" s="67"/>
      <c r="I5610" s="64"/>
      <c r="J5610" s="64"/>
      <c r="K5610" s="64"/>
    </row>
    <row r="5611" spans="4:11" x14ac:dyDescent="0.25">
      <c r="D5611" s="64"/>
      <c r="E5611" s="64"/>
      <c r="F5611" s="64"/>
      <c r="G5611" s="64"/>
      <c r="H5611" s="67"/>
      <c r="I5611" s="64"/>
      <c r="J5611" s="64"/>
      <c r="K5611" s="64"/>
    </row>
    <row r="5612" spans="4:11" x14ac:dyDescent="0.25">
      <c r="D5612" s="64"/>
      <c r="E5612" s="64"/>
      <c r="F5612" s="64"/>
      <c r="G5612" s="64"/>
      <c r="H5612" s="67"/>
      <c r="I5612" s="64"/>
      <c r="J5612" s="64"/>
      <c r="K5612" s="64"/>
    </row>
    <row r="5613" spans="4:11" x14ac:dyDescent="0.25">
      <c r="D5613" s="64"/>
      <c r="E5613" s="64"/>
      <c r="F5613" s="64"/>
      <c r="G5613" s="64"/>
      <c r="H5613" s="67"/>
      <c r="I5613" s="64"/>
      <c r="J5613" s="64"/>
      <c r="K5613" s="64"/>
    </row>
    <row r="5614" spans="4:11" x14ac:dyDescent="0.25">
      <c r="D5614" s="64"/>
      <c r="E5614" s="64"/>
      <c r="F5614" s="64"/>
      <c r="G5614" s="64"/>
      <c r="H5614" s="67"/>
      <c r="I5614" s="64"/>
      <c r="J5614" s="64"/>
      <c r="K5614" s="64"/>
    </row>
    <row r="5615" spans="4:11" x14ac:dyDescent="0.25">
      <c r="D5615" s="64"/>
      <c r="E5615" s="64"/>
      <c r="F5615" s="64"/>
      <c r="G5615" s="64"/>
      <c r="H5615" s="67"/>
      <c r="I5615" s="64"/>
      <c r="J5615" s="64"/>
      <c r="K5615" s="64"/>
    </row>
    <row r="5616" spans="4:11" x14ac:dyDescent="0.25">
      <c r="D5616" s="64"/>
      <c r="E5616" s="64"/>
      <c r="F5616" s="64"/>
      <c r="G5616" s="64"/>
      <c r="H5616" s="67"/>
      <c r="I5616" s="64"/>
      <c r="J5616" s="64"/>
      <c r="K5616" s="64"/>
    </row>
    <row r="5617" spans="4:11" x14ac:dyDescent="0.25">
      <c r="D5617" s="64"/>
      <c r="E5617" s="64"/>
      <c r="F5617" s="64"/>
      <c r="G5617" s="64"/>
      <c r="H5617" s="67"/>
      <c r="I5617" s="64"/>
      <c r="J5617" s="64"/>
      <c r="K5617" s="64"/>
    </row>
    <row r="5618" spans="4:11" x14ac:dyDescent="0.25">
      <c r="D5618" s="64"/>
      <c r="E5618" s="64"/>
      <c r="F5618" s="64"/>
      <c r="G5618" s="64"/>
      <c r="H5618" s="67"/>
      <c r="I5618" s="64"/>
      <c r="J5618" s="64"/>
      <c r="K5618" s="64"/>
    </row>
    <row r="5619" spans="4:11" x14ac:dyDescent="0.25">
      <c r="D5619" s="64"/>
      <c r="E5619" s="64"/>
      <c r="F5619" s="64"/>
      <c r="G5619" s="64"/>
      <c r="H5619" s="67"/>
      <c r="I5619" s="64"/>
      <c r="J5619" s="64"/>
      <c r="K5619" s="64"/>
    </row>
    <row r="5620" spans="4:11" x14ac:dyDescent="0.25">
      <c r="D5620" s="64"/>
      <c r="E5620" s="64"/>
      <c r="F5620" s="64"/>
      <c r="G5620" s="64"/>
      <c r="H5620" s="67"/>
      <c r="I5620" s="64"/>
      <c r="J5620" s="64"/>
      <c r="K5620" s="64"/>
    </row>
    <row r="5621" spans="4:11" x14ac:dyDescent="0.25">
      <c r="D5621" s="64"/>
      <c r="E5621" s="64"/>
      <c r="F5621" s="64"/>
      <c r="G5621" s="64"/>
      <c r="H5621" s="67"/>
      <c r="I5621" s="64"/>
      <c r="J5621" s="64"/>
      <c r="K5621" s="64"/>
    </row>
    <row r="5622" spans="4:11" x14ac:dyDescent="0.25">
      <c r="D5622" s="64"/>
      <c r="E5622" s="64"/>
      <c r="F5622" s="64"/>
      <c r="G5622" s="64"/>
      <c r="H5622" s="67"/>
      <c r="I5622" s="64"/>
      <c r="J5622" s="64"/>
      <c r="K5622" s="64"/>
    </row>
    <row r="5623" spans="4:11" x14ac:dyDescent="0.25">
      <c r="D5623" s="64"/>
      <c r="E5623" s="64"/>
      <c r="F5623" s="64"/>
      <c r="G5623" s="64"/>
      <c r="H5623" s="67"/>
      <c r="I5623" s="64"/>
      <c r="J5623" s="64"/>
      <c r="K5623" s="64"/>
    </row>
    <row r="5624" spans="4:11" x14ac:dyDescent="0.25">
      <c r="D5624" s="64"/>
      <c r="E5624" s="64"/>
      <c r="F5624" s="64"/>
      <c r="G5624" s="64"/>
      <c r="H5624" s="67"/>
      <c r="I5624" s="64"/>
      <c r="J5624" s="64"/>
      <c r="K5624" s="64"/>
    </row>
    <row r="5625" spans="4:11" x14ac:dyDescent="0.25">
      <c r="D5625" s="64"/>
      <c r="E5625" s="64"/>
      <c r="F5625" s="64"/>
      <c r="G5625" s="64"/>
      <c r="H5625" s="67"/>
      <c r="I5625" s="64"/>
      <c r="J5625" s="64"/>
      <c r="K5625" s="64"/>
    </row>
    <row r="5626" spans="4:11" x14ac:dyDescent="0.25">
      <c r="D5626" s="64"/>
      <c r="E5626" s="64"/>
      <c r="F5626" s="64"/>
      <c r="G5626" s="64"/>
      <c r="H5626" s="67"/>
      <c r="I5626" s="64"/>
      <c r="J5626" s="64"/>
      <c r="K5626" s="64"/>
    </row>
    <row r="5627" spans="4:11" x14ac:dyDescent="0.25">
      <c r="D5627" s="64"/>
      <c r="E5627" s="64"/>
      <c r="F5627" s="64"/>
      <c r="G5627" s="64"/>
      <c r="H5627" s="67"/>
      <c r="I5627" s="64"/>
      <c r="J5627" s="64"/>
      <c r="K5627" s="64"/>
    </row>
    <row r="5628" spans="4:11" x14ac:dyDescent="0.25">
      <c r="D5628" s="64"/>
      <c r="E5628" s="64"/>
      <c r="F5628" s="64"/>
      <c r="G5628" s="64"/>
      <c r="H5628" s="67"/>
      <c r="I5628" s="64"/>
      <c r="J5628" s="64"/>
      <c r="K5628" s="64"/>
    </row>
    <row r="5629" spans="4:11" x14ac:dyDescent="0.25">
      <c r="D5629" s="64"/>
      <c r="E5629" s="64"/>
      <c r="F5629" s="64"/>
      <c r="G5629" s="64"/>
      <c r="H5629" s="67"/>
      <c r="I5629" s="64"/>
      <c r="J5629" s="64"/>
      <c r="K5629" s="64"/>
    </row>
    <row r="5630" spans="4:11" x14ac:dyDescent="0.25">
      <c r="D5630" s="64"/>
      <c r="E5630" s="64"/>
      <c r="F5630" s="64"/>
      <c r="G5630" s="64"/>
      <c r="H5630" s="67"/>
      <c r="I5630" s="64"/>
      <c r="J5630" s="64"/>
      <c r="K5630" s="64"/>
    </row>
    <row r="5631" spans="4:11" x14ac:dyDescent="0.25">
      <c r="D5631" s="64"/>
      <c r="E5631" s="64"/>
      <c r="F5631" s="64"/>
      <c r="G5631" s="64"/>
      <c r="H5631" s="67"/>
      <c r="I5631" s="64"/>
      <c r="J5631" s="64"/>
      <c r="K5631" s="64"/>
    </row>
    <row r="5632" spans="4:11" x14ac:dyDescent="0.25">
      <c r="D5632" s="64"/>
      <c r="E5632" s="64"/>
      <c r="F5632" s="64"/>
      <c r="G5632" s="64"/>
      <c r="H5632" s="67"/>
      <c r="I5632" s="64"/>
      <c r="J5632" s="64"/>
      <c r="K5632" s="64"/>
    </row>
    <row r="5633" spans="4:11" x14ac:dyDescent="0.25">
      <c r="D5633" s="64"/>
      <c r="E5633" s="64"/>
      <c r="F5633" s="64"/>
      <c r="G5633" s="64"/>
      <c r="H5633" s="67"/>
      <c r="I5633" s="64"/>
      <c r="J5633" s="64"/>
      <c r="K5633" s="64"/>
    </row>
    <row r="5634" spans="4:11" x14ac:dyDescent="0.25">
      <c r="D5634" s="64"/>
      <c r="E5634" s="64"/>
      <c r="F5634" s="64"/>
      <c r="G5634" s="64"/>
      <c r="H5634" s="67"/>
      <c r="I5634" s="64"/>
      <c r="J5634" s="64"/>
      <c r="K5634" s="64"/>
    </row>
    <row r="5635" spans="4:11" x14ac:dyDescent="0.25">
      <c r="D5635" s="64"/>
      <c r="E5635" s="64"/>
      <c r="F5635" s="64"/>
      <c r="G5635" s="64"/>
      <c r="H5635" s="67"/>
      <c r="I5635" s="64"/>
      <c r="J5635" s="64"/>
      <c r="K5635" s="64"/>
    </row>
    <row r="5636" spans="4:11" x14ac:dyDescent="0.25">
      <c r="D5636" s="64"/>
      <c r="E5636" s="64"/>
      <c r="F5636" s="64"/>
      <c r="G5636" s="64"/>
      <c r="H5636" s="67"/>
      <c r="I5636" s="64"/>
      <c r="J5636" s="64"/>
      <c r="K5636" s="64"/>
    </row>
    <row r="5637" spans="4:11" x14ac:dyDescent="0.25">
      <c r="D5637" s="64"/>
      <c r="E5637" s="64"/>
      <c r="F5637" s="64"/>
      <c r="G5637" s="64"/>
      <c r="H5637" s="67"/>
      <c r="I5637" s="64"/>
      <c r="J5637" s="64"/>
      <c r="K5637" s="64"/>
    </row>
    <row r="5638" spans="4:11" x14ac:dyDescent="0.25">
      <c r="D5638" s="64"/>
      <c r="E5638" s="64"/>
      <c r="F5638" s="64"/>
      <c r="G5638" s="64"/>
      <c r="H5638" s="67"/>
      <c r="I5638" s="64"/>
      <c r="J5638" s="64"/>
      <c r="K5638" s="64"/>
    </row>
    <row r="5639" spans="4:11" x14ac:dyDescent="0.25">
      <c r="D5639" s="64"/>
      <c r="E5639" s="64"/>
      <c r="F5639" s="64"/>
      <c r="G5639" s="64"/>
      <c r="H5639" s="67"/>
      <c r="I5639" s="64"/>
      <c r="J5639" s="64"/>
      <c r="K5639" s="64"/>
    </row>
    <row r="5640" spans="4:11" x14ac:dyDescent="0.25">
      <c r="D5640" s="64"/>
      <c r="E5640" s="64"/>
      <c r="F5640" s="64"/>
      <c r="G5640" s="64"/>
      <c r="H5640" s="67"/>
      <c r="I5640" s="64"/>
      <c r="J5640" s="64"/>
      <c r="K5640" s="64"/>
    </row>
    <row r="5641" spans="4:11" x14ac:dyDescent="0.25">
      <c r="D5641" s="64"/>
      <c r="E5641" s="64"/>
      <c r="F5641" s="64"/>
      <c r="G5641" s="64"/>
      <c r="H5641" s="67"/>
      <c r="I5641" s="64"/>
      <c r="J5641" s="64"/>
      <c r="K5641" s="64"/>
    </row>
    <row r="5642" spans="4:11" x14ac:dyDescent="0.25">
      <c r="D5642" s="64"/>
      <c r="E5642" s="64"/>
      <c r="F5642" s="64"/>
      <c r="G5642" s="64"/>
      <c r="H5642" s="67"/>
      <c r="I5642" s="64"/>
      <c r="J5642" s="64"/>
      <c r="K5642" s="64"/>
    </row>
    <row r="5643" spans="4:11" x14ac:dyDescent="0.25">
      <c r="D5643" s="64"/>
      <c r="E5643" s="64"/>
      <c r="F5643" s="64"/>
      <c r="G5643" s="64"/>
      <c r="H5643" s="67"/>
      <c r="I5643" s="64"/>
      <c r="J5643" s="64"/>
      <c r="K5643" s="64"/>
    </row>
    <row r="5644" spans="4:11" x14ac:dyDescent="0.25">
      <c r="D5644" s="64"/>
      <c r="E5644" s="64"/>
      <c r="F5644" s="64"/>
      <c r="G5644" s="64"/>
      <c r="H5644" s="67"/>
      <c r="I5644" s="64"/>
      <c r="J5644" s="64"/>
      <c r="K5644" s="64"/>
    </row>
    <row r="5645" spans="4:11" x14ac:dyDescent="0.25">
      <c r="D5645" s="64"/>
      <c r="E5645" s="64"/>
      <c r="F5645" s="64"/>
      <c r="G5645" s="64"/>
      <c r="H5645" s="67"/>
      <c r="I5645" s="64"/>
      <c r="J5645" s="64"/>
      <c r="K5645" s="64"/>
    </row>
    <row r="5646" spans="4:11" x14ac:dyDescent="0.25">
      <c r="D5646" s="64"/>
      <c r="E5646" s="64"/>
      <c r="F5646" s="64"/>
      <c r="G5646" s="64"/>
      <c r="H5646" s="67"/>
      <c r="I5646" s="64"/>
      <c r="J5646" s="64"/>
      <c r="K5646" s="64"/>
    </row>
    <row r="5647" spans="4:11" x14ac:dyDescent="0.25">
      <c r="D5647" s="64"/>
      <c r="E5647" s="64"/>
      <c r="F5647" s="64"/>
      <c r="G5647" s="64"/>
      <c r="H5647" s="67"/>
      <c r="I5647" s="64"/>
      <c r="J5647" s="64"/>
      <c r="K5647" s="64"/>
    </row>
    <row r="5648" spans="4:11" x14ac:dyDescent="0.25">
      <c r="D5648" s="64"/>
      <c r="E5648" s="64"/>
      <c r="F5648" s="64"/>
      <c r="G5648" s="64"/>
      <c r="H5648" s="67"/>
      <c r="I5648" s="64"/>
      <c r="J5648" s="64"/>
      <c r="K5648" s="64"/>
    </row>
    <row r="5649" spans="4:11" x14ac:dyDescent="0.25">
      <c r="D5649" s="64"/>
      <c r="E5649" s="64"/>
      <c r="F5649" s="64"/>
      <c r="G5649" s="64"/>
      <c r="H5649" s="67"/>
      <c r="I5649" s="64"/>
      <c r="J5649" s="64"/>
      <c r="K5649" s="64"/>
    </row>
    <row r="5650" spans="4:11" x14ac:dyDescent="0.25">
      <c r="D5650" s="64"/>
      <c r="E5650" s="64"/>
      <c r="F5650" s="64"/>
      <c r="G5650" s="64"/>
      <c r="H5650" s="67"/>
      <c r="I5650" s="64"/>
      <c r="J5650" s="64"/>
      <c r="K5650" s="64"/>
    </row>
    <row r="5651" spans="4:11" x14ac:dyDescent="0.25">
      <c r="D5651" s="64"/>
      <c r="E5651" s="64"/>
      <c r="F5651" s="64"/>
      <c r="G5651" s="64"/>
      <c r="H5651" s="67"/>
      <c r="I5651" s="64"/>
      <c r="J5651" s="64"/>
      <c r="K5651" s="64"/>
    </row>
    <row r="5652" spans="4:11" x14ac:dyDescent="0.25">
      <c r="D5652" s="64"/>
      <c r="E5652" s="64"/>
      <c r="F5652" s="64"/>
      <c r="G5652" s="64"/>
      <c r="H5652" s="67"/>
      <c r="I5652" s="64"/>
      <c r="J5652" s="64"/>
      <c r="K5652" s="64"/>
    </row>
    <row r="5653" spans="4:11" x14ac:dyDescent="0.25">
      <c r="D5653" s="64"/>
      <c r="E5653" s="64"/>
      <c r="F5653" s="64"/>
      <c r="G5653" s="64"/>
      <c r="H5653" s="67"/>
      <c r="I5653" s="64"/>
      <c r="J5653" s="64"/>
      <c r="K5653" s="64"/>
    </row>
    <row r="5654" spans="4:11" x14ac:dyDescent="0.25">
      <c r="D5654" s="64"/>
      <c r="E5654" s="64"/>
      <c r="F5654" s="64"/>
      <c r="G5654" s="64"/>
      <c r="H5654" s="67"/>
      <c r="I5654" s="64"/>
      <c r="J5654" s="64"/>
      <c r="K5654" s="64"/>
    </row>
    <row r="5655" spans="4:11" x14ac:dyDescent="0.25">
      <c r="D5655" s="64"/>
      <c r="E5655" s="64"/>
      <c r="F5655" s="64"/>
      <c r="G5655" s="64"/>
      <c r="H5655" s="67"/>
      <c r="I5655" s="64"/>
      <c r="J5655" s="64"/>
      <c r="K5655" s="64"/>
    </row>
    <row r="5656" spans="4:11" x14ac:dyDescent="0.25">
      <c r="D5656" s="64"/>
      <c r="E5656" s="64"/>
      <c r="F5656" s="64"/>
      <c r="G5656" s="64"/>
      <c r="H5656" s="67"/>
      <c r="I5656" s="64"/>
      <c r="J5656" s="64"/>
      <c r="K5656" s="64"/>
    </row>
    <row r="5657" spans="4:11" x14ac:dyDescent="0.25">
      <c r="D5657" s="64"/>
      <c r="E5657" s="64"/>
      <c r="F5657" s="64"/>
      <c r="G5657" s="64"/>
      <c r="H5657" s="67"/>
      <c r="I5657" s="64"/>
      <c r="J5657" s="64"/>
      <c r="K5657" s="64"/>
    </row>
    <row r="5658" spans="4:11" x14ac:dyDescent="0.25">
      <c r="D5658" s="64"/>
      <c r="E5658" s="64"/>
      <c r="F5658" s="64"/>
      <c r="G5658" s="64"/>
      <c r="H5658" s="67"/>
      <c r="I5658" s="64"/>
      <c r="J5658" s="64"/>
      <c r="K5658" s="64"/>
    </row>
    <row r="5659" spans="4:11" x14ac:dyDescent="0.25">
      <c r="D5659" s="64"/>
      <c r="E5659" s="64"/>
      <c r="F5659" s="64"/>
      <c r="G5659" s="64"/>
      <c r="H5659" s="67"/>
      <c r="I5659" s="64"/>
      <c r="J5659" s="64"/>
      <c r="K5659" s="64"/>
    </row>
    <row r="5660" spans="4:11" x14ac:dyDescent="0.25">
      <c r="D5660" s="64"/>
      <c r="E5660" s="64"/>
      <c r="F5660" s="64"/>
      <c r="G5660" s="64"/>
      <c r="H5660" s="67"/>
      <c r="I5660" s="64"/>
      <c r="J5660" s="64"/>
      <c r="K5660" s="64"/>
    </row>
    <row r="5661" spans="4:11" x14ac:dyDescent="0.25">
      <c r="D5661" s="64"/>
      <c r="E5661" s="64"/>
      <c r="F5661" s="64"/>
      <c r="G5661" s="64"/>
      <c r="H5661" s="67"/>
      <c r="I5661" s="64"/>
      <c r="J5661" s="64"/>
      <c r="K5661" s="64"/>
    </row>
    <row r="5662" spans="4:11" x14ac:dyDescent="0.25">
      <c r="D5662" s="64"/>
      <c r="E5662" s="64"/>
      <c r="F5662" s="64"/>
      <c r="G5662" s="64"/>
      <c r="H5662" s="67"/>
      <c r="I5662" s="64"/>
      <c r="J5662" s="64"/>
      <c r="K5662" s="64"/>
    </row>
    <row r="5663" spans="4:11" x14ac:dyDescent="0.25">
      <c r="D5663" s="64"/>
      <c r="E5663" s="64"/>
      <c r="F5663" s="64"/>
      <c r="G5663" s="64"/>
      <c r="H5663" s="67"/>
      <c r="I5663" s="64"/>
      <c r="J5663" s="64"/>
      <c r="K5663" s="64"/>
    </row>
    <row r="5664" spans="4:11" x14ac:dyDescent="0.25">
      <c r="D5664" s="64"/>
      <c r="E5664" s="64"/>
      <c r="F5664" s="64"/>
      <c r="G5664" s="64"/>
      <c r="H5664" s="67"/>
      <c r="I5664" s="64"/>
      <c r="J5664" s="64"/>
      <c r="K5664" s="64"/>
    </row>
    <row r="5665" spans="4:11" x14ac:dyDescent="0.25">
      <c r="D5665" s="64"/>
      <c r="E5665" s="64"/>
      <c r="F5665" s="64"/>
      <c r="G5665" s="64"/>
      <c r="H5665" s="67"/>
      <c r="I5665" s="64"/>
      <c r="J5665" s="64"/>
      <c r="K5665" s="64"/>
    </row>
    <row r="5666" spans="4:11" x14ac:dyDescent="0.25">
      <c r="D5666" s="64"/>
      <c r="E5666" s="64"/>
      <c r="F5666" s="64"/>
      <c r="G5666" s="64"/>
      <c r="H5666" s="67"/>
      <c r="I5666" s="64"/>
      <c r="J5666" s="64"/>
      <c r="K5666" s="64"/>
    </row>
    <row r="5667" spans="4:11" x14ac:dyDescent="0.25">
      <c r="D5667" s="64"/>
      <c r="E5667" s="64"/>
      <c r="F5667" s="64"/>
      <c r="G5667" s="64"/>
      <c r="H5667" s="67"/>
      <c r="I5667" s="64"/>
      <c r="J5667" s="64"/>
      <c r="K5667" s="64"/>
    </row>
    <row r="5668" spans="4:11" x14ac:dyDescent="0.25">
      <c r="D5668" s="64"/>
      <c r="E5668" s="64"/>
      <c r="F5668" s="64"/>
      <c r="G5668" s="64"/>
      <c r="H5668" s="67"/>
      <c r="I5668" s="64"/>
      <c r="J5668" s="64"/>
      <c r="K5668" s="64"/>
    </row>
    <row r="5669" spans="4:11" x14ac:dyDescent="0.25">
      <c r="D5669" s="64"/>
      <c r="E5669" s="64"/>
      <c r="F5669" s="64"/>
      <c r="G5669" s="64"/>
      <c r="H5669" s="67"/>
      <c r="I5669" s="64"/>
      <c r="J5669" s="64"/>
      <c r="K5669" s="64"/>
    </row>
    <row r="5670" spans="4:11" x14ac:dyDescent="0.25">
      <c r="D5670" s="64"/>
      <c r="E5670" s="64"/>
      <c r="F5670" s="64"/>
      <c r="G5670" s="64"/>
      <c r="H5670" s="67"/>
      <c r="I5670" s="64"/>
      <c r="J5670" s="64"/>
      <c r="K5670" s="64"/>
    </row>
    <row r="5671" spans="4:11" x14ac:dyDescent="0.25">
      <c r="D5671" s="64"/>
      <c r="E5671" s="64"/>
      <c r="F5671" s="64"/>
      <c r="G5671" s="64"/>
      <c r="H5671" s="67"/>
      <c r="I5671" s="64"/>
      <c r="J5671" s="64"/>
      <c r="K5671" s="64"/>
    </row>
    <row r="5672" spans="4:11" x14ac:dyDescent="0.25">
      <c r="D5672" s="64"/>
      <c r="E5672" s="64"/>
      <c r="F5672" s="64"/>
      <c r="G5672" s="64"/>
      <c r="H5672" s="67"/>
      <c r="I5672" s="64"/>
      <c r="J5672" s="64"/>
      <c r="K5672" s="64"/>
    </row>
    <row r="5673" spans="4:11" x14ac:dyDescent="0.25">
      <c r="D5673" s="64"/>
      <c r="E5673" s="64"/>
      <c r="F5673" s="64"/>
      <c r="G5673" s="64"/>
      <c r="H5673" s="67"/>
      <c r="I5673" s="64"/>
      <c r="J5673" s="64"/>
      <c r="K5673" s="64"/>
    </row>
    <row r="5674" spans="4:11" x14ac:dyDescent="0.25">
      <c r="D5674" s="64"/>
      <c r="E5674" s="64"/>
      <c r="F5674" s="64"/>
      <c r="G5674" s="64"/>
      <c r="H5674" s="67"/>
      <c r="I5674" s="64"/>
      <c r="J5674" s="64"/>
      <c r="K5674" s="64"/>
    </row>
    <row r="5675" spans="4:11" x14ac:dyDescent="0.25">
      <c r="D5675" s="64"/>
      <c r="E5675" s="64"/>
      <c r="F5675" s="64"/>
      <c r="G5675" s="64"/>
      <c r="H5675" s="67"/>
      <c r="I5675" s="64"/>
      <c r="J5675" s="64"/>
      <c r="K5675" s="64"/>
    </row>
    <row r="5676" spans="4:11" x14ac:dyDescent="0.25">
      <c r="D5676" s="64"/>
      <c r="E5676" s="64"/>
      <c r="F5676" s="64"/>
      <c r="G5676" s="64"/>
      <c r="H5676" s="67"/>
      <c r="I5676" s="64"/>
      <c r="J5676" s="64"/>
      <c r="K5676" s="64"/>
    </row>
    <row r="5677" spans="4:11" x14ac:dyDescent="0.25">
      <c r="D5677" s="64"/>
      <c r="E5677" s="64"/>
      <c r="F5677" s="64"/>
      <c r="G5677" s="64"/>
      <c r="H5677" s="67"/>
      <c r="I5677" s="64"/>
      <c r="J5677" s="64"/>
      <c r="K5677" s="64"/>
    </row>
    <row r="5678" spans="4:11" x14ac:dyDescent="0.25">
      <c r="D5678" s="64"/>
      <c r="E5678" s="64"/>
      <c r="F5678" s="64"/>
      <c r="G5678" s="64"/>
      <c r="H5678" s="67"/>
      <c r="I5678" s="64"/>
      <c r="J5678" s="64"/>
      <c r="K5678" s="64"/>
    </row>
    <row r="5679" spans="4:11" x14ac:dyDescent="0.25">
      <c r="D5679" s="64"/>
      <c r="E5679" s="64"/>
      <c r="F5679" s="64"/>
      <c r="G5679" s="64"/>
      <c r="H5679" s="67"/>
      <c r="I5679" s="64"/>
      <c r="J5679" s="64"/>
      <c r="K5679" s="64"/>
    </row>
    <row r="5680" spans="4:11" x14ac:dyDescent="0.25">
      <c r="D5680" s="64"/>
      <c r="E5680" s="64"/>
      <c r="F5680" s="64"/>
      <c r="G5680" s="64"/>
      <c r="H5680" s="67"/>
      <c r="I5680" s="64"/>
      <c r="J5680" s="64"/>
      <c r="K5680" s="64"/>
    </row>
    <row r="5681" spans="4:11" x14ac:dyDescent="0.25">
      <c r="D5681" s="64"/>
      <c r="E5681" s="64"/>
      <c r="F5681" s="64"/>
      <c r="G5681" s="64"/>
      <c r="H5681" s="67"/>
      <c r="I5681" s="64"/>
      <c r="J5681" s="64"/>
      <c r="K5681" s="64"/>
    </row>
    <row r="5682" spans="4:11" x14ac:dyDescent="0.25">
      <c r="D5682" s="64"/>
      <c r="E5682" s="64"/>
      <c r="F5682" s="64"/>
      <c r="G5682" s="64"/>
      <c r="H5682" s="67"/>
      <c r="I5682" s="64"/>
      <c r="J5682" s="64"/>
      <c r="K5682" s="64"/>
    </row>
    <row r="5683" spans="4:11" x14ac:dyDescent="0.25">
      <c r="D5683" s="64"/>
      <c r="E5683" s="64"/>
      <c r="F5683" s="64"/>
      <c r="G5683" s="64"/>
      <c r="H5683" s="67"/>
      <c r="I5683" s="64"/>
      <c r="J5683" s="64"/>
      <c r="K5683" s="64"/>
    </row>
    <row r="5684" spans="4:11" x14ac:dyDescent="0.25">
      <c r="D5684" s="64"/>
      <c r="E5684" s="64"/>
      <c r="F5684" s="64"/>
      <c r="G5684" s="64"/>
      <c r="H5684" s="67"/>
      <c r="I5684" s="64"/>
      <c r="J5684" s="64"/>
      <c r="K5684" s="64"/>
    </row>
    <row r="5685" spans="4:11" x14ac:dyDescent="0.25">
      <c r="D5685" s="64"/>
      <c r="E5685" s="64"/>
      <c r="F5685" s="64"/>
      <c r="G5685" s="64"/>
      <c r="H5685" s="67"/>
      <c r="I5685" s="64"/>
      <c r="J5685" s="64"/>
      <c r="K5685" s="64"/>
    </row>
    <row r="5686" spans="4:11" x14ac:dyDescent="0.25">
      <c r="D5686" s="64"/>
      <c r="E5686" s="64"/>
      <c r="F5686" s="64"/>
      <c r="G5686" s="64"/>
      <c r="H5686" s="67"/>
      <c r="I5686" s="64"/>
      <c r="J5686" s="64"/>
      <c r="K5686" s="64"/>
    </row>
    <row r="5687" spans="4:11" x14ac:dyDescent="0.25">
      <c r="D5687" s="64"/>
      <c r="E5687" s="64"/>
      <c r="F5687" s="64"/>
      <c r="G5687" s="64"/>
      <c r="H5687" s="67"/>
      <c r="I5687" s="64"/>
      <c r="J5687" s="64"/>
      <c r="K5687" s="64"/>
    </row>
    <row r="5688" spans="4:11" x14ac:dyDescent="0.25">
      <c r="D5688" s="64"/>
      <c r="E5688" s="64"/>
      <c r="F5688" s="64"/>
      <c r="G5688" s="64"/>
      <c r="H5688" s="67"/>
      <c r="I5688" s="64"/>
      <c r="J5688" s="64"/>
      <c r="K5688" s="64"/>
    </row>
    <row r="5689" spans="4:11" x14ac:dyDescent="0.25">
      <c r="D5689" s="64"/>
      <c r="E5689" s="64"/>
      <c r="F5689" s="64"/>
      <c r="G5689" s="64"/>
      <c r="H5689" s="67"/>
      <c r="I5689" s="64"/>
      <c r="J5689" s="64"/>
      <c r="K5689" s="64"/>
    </row>
    <row r="5690" spans="4:11" x14ac:dyDescent="0.25">
      <c r="D5690" s="64"/>
      <c r="E5690" s="64"/>
      <c r="F5690" s="64"/>
      <c r="G5690" s="64"/>
      <c r="H5690" s="67"/>
      <c r="I5690" s="64"/>
      <c r="J5690" s="64"/>
      <c r="K5690" s="64"/>
    </row>
    <row r="5691" spans="4:11" x14ac:dyDescent="0.25">
      <c r="D5691" s="64"/>
      <c r="E5691" s="64"/>
      <c r="F5691" s="64"/>
      <c r="G5691" s="64"/>
      <c r="H5691" s="67"/>
      <c r="I5691" s="64"/>
      <c r="J5691" s="64"/>
      <c r="K5691" s="64"/>
    </row>
    <row r="5692" spans="4:11" x14ac:dyDescent="0.25">
      <c r="D5692" s="64"/>
      <c r="E5692" s="64"/>
      <c r="F5692" s="64"/>
      <c r="G5692" s="64"/>
      <c r="H5692" s="67"/>
      <c r="I5692" s="64"/>
      <c r="J5692" s="64"/>
      <c r="K5692" s="64"/>
    </row>
    <row r="5693" spans="4:11" x14ac:dyDescent="0.25">
      <c r="D5693" s="64"/>
      <c r="E5693" s="64"/>
      <c r="F5693" s="64"/>
      <c r="G5693" s="64"/>
      <c r="H5693" s="67"/>
      <c r="I5693" s="64"/>
      <c r="J5693" s="64"/>
      <c r="K5693" s="64"/>
    </row>
    <row r="5694" spans="4:11" x14ac:dyDescent="0.25">
      <c r="D5694" s="64"/>
      <c r="E5694" s="64"/>
      <c r="F5694" s="64"/>
      <c r="G5694" s="64"/>
      <c r="H5694" s="67"/>
      <c r="I5694" s="64"/>
      <c r="J5694" s="64"/>
      <c r="K5694" s="64"/>
    </row>
    <row r="5695" spans="4:11" x14ac:dyDescent="0.25">
      <c r="D5695" s="64"/>
      <c r="E5695" s="64"/>
      <c r="F5695" s="64"/>
      <c r="G5695" s="64"/>
      <c r="H5695" s="67"/>
      <c r="I5695" s="64"/>
      <c r="J5695" s="64"/>
      <c r="K5695" s="64"/>
    </row>
    <row r="5696" spans="4:11" x14ac:dyDescent="0.25">
      <c r="D5696" s="64"/>
      <c r="E5696" s="64"/>
      <c r="F5696" s="64"/>
      <c r="G5696" s="64"/>
      <c r="H5696" s="67"/>
      <c r="I5696" s="64"/>
      <c r="J5696" s="64"/>
      <c r="K5696" s="64"/>
    </row>
    <row r="5697" spans="4:11" x14ac:dyDescent="0.25">
      <c r="D5697" s="64"/>
      <c r="E5697" s="64"/>
      <c r="F5697" s="64"/>
      <c r="G5697" s="64"/>
      <c r="H5697" s="67"/>
      <c r="I5697" s="64"/>
      <c r="J5697" s="64"/>
      <c r="K5697" s="64"/>
    </row>
    <row r="5698" spans="4:11" x14ac:dyDescent="0.25">
      <c r="D5698" s="64"/>
      <c r="E5698" s="64"/>
      <c r="F5698" s="64"/>
      <c r="G5698" s="64"/>
      <c r="H5698" s="67"/>
      <c r="I5698" s="64"/>
      <c r="J5698" s="64"/>
      <c r="K5698" s="64"/>
    </row>
    <row r="5699" spans="4:11" x14ac:dyDescent="0.25">
      <c r="D5699" s="64"/>
      <c r="E5699" s="64"/>
      <c r="F5699" s="64"/>
      <c r="G5699" s="64"/>
      <c r="H5699" s="67"/>
      <c r="I5699" s="64"/>
      <c r="J5699" s="64"/>
      <c r="K5699" s="64"/>
    </row>
    <row r="5700" spans="4:11" x14ac:dyDescent="0.25">
      <c r="D5700" s="64"/>
      <c r="E5700" s="64"/>
      <c r="F5700" s="64"/>
      <c r="G5700" s="64"/>
      <c r="H5700" s="67"/>
      <c r="I5700" s="64"/>
      <c r="J5700" s="64"/>
      <c r="K5700" s="64"/>
    </row>
    <row r="5701" spans="4:11" x14ac:dyDescent="0.25">
      <c r="D5701" s="64"/>
      <c r="E5701" s="64"/>
      <c r="F5701" s="64"/>
      <c r="G5701" s="64"/>
      <c r="H5701" s="67"/>
      <c r="I5701" s="64"/>
      <c r="J5701" s="64"/>
      <c r="K5701" s="64"/>
    </row>
    <row r="5702" spans="4:11" x14ac:dyDescent="0.25">
      <c r="D5702" s="64"/>
      <c r="E5702" s="64"/>
      <c r="F5702" s="64"/>
      <c r="G5702" s="64"/>
      <c r="H5702" s="67"/>
      <c r="I5702" s="64"/>
      <c r="J5702" s="64"/>
      <c r="K5702" s="64"/>
    </row>
    <row r="5703" spans="4:11" x14ac:dyDescent="0.25">
      <c r="D5703" s="64"/>
      <c r="E5703" s="64"/>
      <c r="F5703" s="64"/>
      <c r="G5703" s="64"/>
      <c r="H5703" s="67"/>
      <c r="I5703" s="64"/>
      <c r="J5703" s="64"/>
      <c r="K5703" s="64"/>
    </row>
    <row r="5704" spans="4:11" x14ac:dyDescent="0.25">
      <c r="D5704" s="64"/>
      <c r="E5704" s="64"/>
      <c r="F5704" s="64"/>
      <c r="G5704" s="64"/>
      <c r="H5704" s="67"/>
      <c r="I5704" s="64"/>
      <c r="J5704" s="64"/>
      <c r="K5704" s="64"/>
    </row>
    <row r="5705" spans="4:11" x14ac:dyDescent="0.25">
      <c r="D5705" s="64"/>
      <c r="E5705" s="64"/>
      <c r="F5705" s="64"/>
      <c r="G5705" s="64"/>
      <c r="H5705" s="67"/>
      <c r="I5705" s="64"/>
      <c r="J5705" s="64"/>
      <c r="K5705" s="64"/>
    </row>
    <row r="5706" spans="4:11" x14ac:dyDescent="0.25">
      <c r="D5706" s="64"/>
      <c r="E5706" s="64"/>
      <c r="F5706" s="64"/>
      <c r="G5706" s="64"/>
      <c r="H5706" s="67"/>
      <c r="I5706" s="64"/>
      <c r="J5706" s="64"/>
      <c r="K5706" s="64"/>
    </row>
    <row r="5707" spans="4:11" x14ac:dyDescent="0.25">
      <c r="D5707" s="64"/>
      <c r="E5707" s="64"/>
      <c r="F5707" s="64"/>
      <c r="G5707" s="64"/>
      <c r="H5707" s="67"/>
      <c r="I5707" s="64"/>
      <c r="J5707" s="64"/>
      <c r="K5707" s="64"/>
    </row>
    <row r="5708" spans="4:11" x14ac:dyDescent="0.25">
      <c r="D5708" s="64"/>
      <c r="E5708" s="64"/>
      <c r="F5708" s="64"/>
      <c r="G5708" s="64"/>
      <c r="H5708" s="67"/>
      <c r="I5708" s="64"/>
      <c r="J5708" s="64"/>
      <c r="K5708" s="64"/>
    </row>
    <row r="5709" spans="4:11" x14ac:dyDescent="0.25">
      <c r="D5709" s="64"/>
      <c r="E5709" s="64"/>
      <c r="F5709" s="64"/>
      <c r="G5709" s="64"/>
      <c r="H5709" s="67"/>
      <c r="I5709" s="64"/>
      <c r="J5709" s="64"/>
      <c r="K5709" s="64"/>
    </row>
    <row r="5710" spans="4:11" x14ac:dyDescent="0.25">
      <c r="D5710" s="64"/>
      <c r="E5710" s="64"/>
      <c r="F5710" s="64"/>
      <c r="G5710" s="64"/>
      <c r="H5710" s="67"/>
      <c r="I5710" s="64"/>
      <c r="J5710" s="64"/>
      <c r="K5710" s="64"/>
    </row>
    <row r="5711" spans="4:11" x14ac:dyDescent="0.25">
      <c r="D5711" s="64"/>
      <c r="E5711" s="64"/>
      <c r="F5711" s="64"/>
      <c r="G5711" s="64"/>
      <c r="H5711" s="67"/>
      <c r="I5711" s="64"/>
      <c r="J5711" s="64"/>
      <c r="K5711" s="64"/>
    </row>
    <row r="5712" spans="4:11" x14ac:dyDescent="0.25">
      <c r="D5712" s="64"/>
      <c r="E5712" s="64"/>
      <c r="F5712" s="64"/>
      <c r="G5712" s="64"/>
      <c r="H5712" s="67"/>
      <c r="I5712" s="64"/>
      <c r="J5712" s="64"/>
      <c r="K5712" s="64"/>
    </row>
    <row r="5713" spans="4:11" x14ac:dyDescent="0.25">
      <c r="D5713" s="64"/>
      <c r="E5713" s="64"/>
      <c r="F5713" s="64"/>
      <c r="G5713" s="64"/>
      <c r="H5713" s="67"/>
      <c r="I5713" s="64"/>
      <c r="J5713" s="64"/>
      <c r="K5713" s="64"/>
    </row>
    <row r="5714" spans="4:11" x14ac:dyDescent="0.25">
      <c r="D5714" s="64"/>
      <c r="E5714" s="64"/>
      <c r="F5714" s="64"/>
      <c r="G5714" s="64"/>
      <c r="H5714" s="67"/>
      <c r="I5714" s="64"/>
      <c r="J5714" s="64"/>
      <c r="K5714" s="64"/>
    </row>
    <row r="5715" spans="4:11" x14ac:dyDescent="0.25">
      <c r="D5715" s="64"/>
      <c r="E5715" s="64"/>
      <c r="F5715" s="64"/>
      <c r="G5715" s="64"/>
      <c r="H5715" s="67"/>
      <c r="I5715" s="64"/>
      <c r="J5715" s="64"/>
      <c r="K5715" s="64"/>
    </row>
    <row r="5716" spans="4:11" x14ac:dyDescent="0.25">
      <c r="D5716" s="64"/>
      <c r="E5716" s="64"/>
      <c r="F5716" s="64"/>
      <c r="G5716" s="64"/>
      <c r="H5716" s="67"/>
      <c r="I5716" s="64"/>
      <c r="J5716" s="64"/>
      <c r="K5716" s="64"/>
    </row>
    <row r="5717" spans="4:11" x14ac:dyDescent="0.25">
      <c r="D5717" s="64"/>
      <c r="E5717" s="64"/>
      <c r="F5717" s="64"/>
      <c r="G5717" s="64"/>
      <c r="H5717" s="67"/>
      <c r="I5717" s="64"/>
      <c r="J5717" s="64"/>
      <c r="K5717" s="64"/>
    </row>
    <row r="5718" spans="4:11" x14ac:dyDescent="0.25">
      <c r="D5718" s="64"/>
      <c r="E5718" s="64"/>
      <c r="F5718" s="64"/>
      <c r="G5718" s="64"/>
      <c r="H5718" s="67"/>
      <c r="I5718" s="64"/>
      <c r="J5718" s="64"/>
      <c r="K5718" s="64"/>
    </row>
    <row r="5719" spans="4:11" x14ac:dyDescent="0.25">
      <c r="D5719" s="64"/>
      <c r="E5719" s="64"/>
      <c r="F5719" s="64"/>
      <c r="G5719" s="64"/>
      <c r="H5719" s="67"/>
      <c r="I5719" s="64"/>
      <c r="J5719" s="64"/>
      <c r="K5719" s="64"/>
    </row>
    <row r="5720" spans="4:11" x14ac:dyDescent="0.25">
      <c r="D5720" s="64"/>
      <c r="E5720" s="64"/>
      <c r="F5720" s="64"/>
      <c r="G5720" s="64"/>
      <c r="H5720" s="67"/>
      <c r="I5720" s="64"/>
      <c r="J5720" s="64"/>
      <c r="K5720" s="64"/>
    </row>
    <row r="5721" spans="4:11" x14ac:dyDescent="0.25">
      <c r="D5721" s="64"/>
      <c r="E5721" s="64"/>
      <c r="F5721" s="64"/>
      <c r="G5721" s="64"/>
      <c r="H5721" s="67"/>
      <c r="I5721" s="64"/>
      <c r="J5721" s="64"/>
      <c r="K5721" s="64"/>
    </row>
    <row r="5722" spans="4:11" x14ac:dyDescent="0.25">
      <c r="D5722" s="64"/>
      <c r="E5722" s="64"/>
      <c r="F5722" s="64"/>
      <c r="G5722" s="64"/>
      <c r="H5722" s="67"/>
      <c r="I5722" s="64"/>
      <c r="J5722" s="64"/>
      <c r="K5722" s="64"/>
    </row>
    <row r="5723" spans="4:11" x14ac:dyDescent="0.25">
      <c r="D5723" s="64"/>
      <c r="E5723" s="64"/>
      <c r="F5723" s="64"/>
      <c r="G5723" s="64"/>
      <c r="H5723" s="67"/>
      <c r="I5723" s="64"/>
      <c r="J5723" s="64"/>
      <c r="K5723" s="64"/>
    </row>
    <row r="5724" spans="4:11" x14ac:dyDescent="0.25">
      <c r="D5724" s="64"/>
      <c r="E5724" s="64"/>
      <c r="F5724" s="64"/>
      <c r="G5724" s="64"/>
      <c r="H5724" s="67"/>
      <c r="I5724" s="64"/>
      <c r="J5724" s="64"/>
      <c r="K5724" s="64"/>
    </row>
    <row r="5725" spans="4:11" x14ac:dyDescent="0.25">
      <c r="D5725" s="64"/>
      <c r="E5725" s="64"/>
      <c r="F5725" s="64"/>
      <c r="G5725" s="64"/>
      <c r="H5725" s="67"/>
      <c r="I5725" s="64"/>
      <c r="J5725" s="64"/>
      <c r="K5725" s="64"/>
    </row>
    <row r="5726" spans="4:11" x14ac:dyDescent="0.25">
      <c r="D5726" s="64"/>
      <c r="E5726" s="64"/>
      <c r="F5726" s="64"/>
      <c r="G5726" s="64"/>
      <c r="H5726" s="67"/>
      <c r="I5726" s="64"/>
      <c r="J5726" s="64"/>
      <c r="K5726" s="64"/>
    </row>
    <row r="5727" spans="4:11" x14ac:dyDescent="0.25">
      <c r="D5727" s="64"/>
      <c r="E5727" s="64"/>
      <c r="F5727" s="64"/>
      <c r="G5727" s="64"/>
      <c r="H5727" s="67"/>
      <c r="I5727" s="64"/>
      <c r="J5727" s="64"/>
      <c r="K5727" s="64"/>
    </row>
    <row r="5728" spans="4:11" x14ac:dyDescent="0.25">
      <c r="D5728" s="64"/>
      <c r="E5728" s="64"/>
      <c r="F5728" s="64"/>
      <c r="G5728" s="64"/>
      <c r="H5728" s="67"/>
      <c r="I5728" s="64"/>
      <c r="J5728" s="64"/>
      <c r="K5728" s="64"/>
    </row>
    <row r="5729" spans="4:11" x14ac:dyDescent="0.25">
      <c r="D5729" s="64"/>
      <c r="E5729" s="64"/>
      <c r="F5729" s="64"/>
      <c r="G5729" s="64"/>
      <c r="H5729" s="67"/>
      <c r="I5729" s="64"/>
      <c r="J5729" s="64"/>
      <c r="K5729" s="64"/>
    </row>
    <row r="5730" spans="4:11" x14ac:dyDescent="0.25">
      <c r="D5730" s="64"/>
      <c r="E5730" s="64"/>
      <c r="F5730" s="64"/>
      <c r="G5730" s="64"/>
      <c r="H5730" s="67"/>
      <c r="I5730" s="64"/>
      <c r="J5730" s="64"/>
      <c r="K5730" s="64"/>
    </row>
    <row r="5731" spans="4:11" x14ac:dyDescent="0.25">
      <c r="D5731" s="64"/>
      <c r="E5731" s="64"/>
      <c r="F5731" s="64"/>
      <c r="G5731" s="64"/>
      <c r="H5731" s="67"/>
      <c r="I5731" s="64"/>
      <c r="J5731" s="64"/>
      <c r="K5731" s="64"/>
    </row>
    <row r="5732" spans="4:11" x14ac:dyDescent="0.25">
      <c r="D5732" s="64"/>
      <c r="E5732" s="64"/>
      <c r="F5732" s="64"/>
      <c r="G5732" s="64"/>
      <c r="H5732" s="67"/>
      <c r="I5732" s="64"/>
      <c r="J5732" s="64"/>
      <c r="K5732" s="64"/>
    </row>
    <row r="5733" spans="4:11" x14ac:dyDescent="0.25">
      <c r="D5733" s="64"/>
      <c r="E5733" s="64"/>
      <c r="F5733" s="64"/>
      <c r="G5733" s="64"/>
      <c r="H5733" s="67"/>
      <c r="I5733" s="64"/>
      <c r="J5733" s="64"/>
      <c r="K5733" s="64"/>
    </row>
    <row r="5734" spans="4:11" x14ac:dyDescent="0.25">
      <c r="D5734" s="64"/>
      <c r="E5734" s="64"/>
      <c r="F5734" s="64"/>
      <c r="G5734" s="64"/>
      <c r="H5734" s="67"/>
      <c r="I5734" s="64"/>
      <c r="J5734" s="64"/>
      <c r="K5734" s="64"/>
    </row>
    <row r="5735" spans="4:11" x14ac:dyDescent="0.25">
      <c r="D5735" s="64"/>
      <c r="E5735" s="64"/>
      <c r="F5735" s="64"/>
      <c r="G5735" s="64"/>
      <c r="H5735" s="67"/>
      <c r="I5735" s="64"/>
      <c r="J5735" s="64"/>
      <c r="K5735" s="64"/>
    </row>
    <row r="5736" spans="4:11" x14ac:dyDescent="0.25">
      <c r="D5736" s="64"/>
      <c r="E5736" s="64"/>
      <c r="F5736" s="64"/>
      <c r="G5736" s="64"/>
      <c r="H5736" s="67"/>
      <c r="I5736" s="64"/>
      <c r="J5736" s="64"/>
      <c r="K5736" s="64"/>
    </row>
    <row r="5737" spans="4:11" x14ac:dyDescent="0.25">
      <c r="D5737" s="64"/>
      <c r="E5737" s="64"/>
      <c r="F5737" s="64"/>
      <c r="G5737" s="64"/>
      <c r="H5737" s="67"/>
      <c r="I5737" s="64"/>
      <c r="J5737" s="64"/>
      <c r="K5737" s="64"/>
    </row>
    <row r="5738" spans="4:11" x14ac:dyDescent="0.25">
      <c r="D5738" s="64"/>
      <c r="E5738" s="64"/>
      <c r="F5738" s="64"/>
      <c r="G5738" s="64"/>
      <c r="H5738" s="67"/>
      <c r="I5738" s="64"/>
      <c r="J5738" s="64"/>
      <c r="K5738" s="64"/>
    </row>
    <row r="5739" spans="4:11" x14ac:dyDescent="0.25">
      <c r="D5739" s="64"/>
      <c r="E5739" s="64"/>
      <c r="F5739" s="64"/>
      <c r="G5739" s="64"/>
      <c r="H5739" s="67"/>
      <c r="I5739" s="64"/>
      <c r="J5739" s="64"/>
      <c r="K5739" s="64"/>
    </row>
    <row r="5740" spans="4:11" x14ac:dyDescent="0.25">
      <c r="D5740" s="64"/>
      <c r="E5740" s="64"/>
      <c r="F5740" s="64"/>
      <c r="G5740" s="64"/>
      <c r="H5740" s="67"/>
      <c r="I5740" s="64"/>
      <c r="J5740" s="64"/>
      <c r="K5740" s="64"/>
    </row>
    <row r="5741" spans="4:11" x14ac:dyDescent="0.25">
      <c r="D5741" s="64"/>
      <c r="E5741" s="64"/>
      <c r="F5741" s="64"/>
      <c r="G5741" s="64"/>
      <c r="H5741" s="67"/>
      <c r="I5741" s="64"/>
      <c r="J5741" s="64"/>
      <c r="K5741" s="64"/>
    </row>
    <row r="5742" spans="4:11" x14ac:dyDescent="0.25">
      <c r="D5742" s="64"/>
      <c r="E5742" s="64"/>
      <c r="F5742" s="64"/>
      <c r="G5742" s="64"/>
      <c r="H5742" s="67"/>
      <c r="I5742" s="64"/>
      <c r="J5742" s="64"/>
      <c r="K5742" s="64"/>
    </row>
    <row r="5743" spans="4:11" x14ac:dyDescent="0.25">
      <c r="D5743" s="64"/>
      <c r="E5743" s="64"/>
      <c r="F5743" s="64"/>
      <c r="G5743" s="64"/>
      <c r="H5743" s="67"/>
      <c r="I5743" s="64"/>
      <c r="J5743" s="64"/>
      <c r="K5743" s="64"/>
    </row>
    <row r="5744" spans="4:11" x14ac:dyDescent="0.25">
      <c r="D5744" s="64"/>
      <c r="E5744" s="64"/>
      <c r="F5744" s="64"/>
      <c r="G5744" s="64"/>
      <c r="H5744" s="67"/>
      <c r="I5744" s="64"/>
      <c r="J5744" s="64"/>
      <c r="K5744" s="64"/>
    </row>
    <row r="5745" spans="4:11" x14ac:dyDescent="0.25">
      <c r="D5745" s="64"/>
      <c r="E5745" s="64"/>
      <c r="F5745" s="64"/>
      <c r="G5745" s="64"/>
      <c r="H5745" s="67"/>
      <c r="I5745" s="64"/>
      <c r="J5745" s="64"/>
      <c r="K5745" s="64"/>
    </row>
    <row r="5746" spans="4:11" x14ac:dyDescent="0.25">
      <c r="D5746" s="64"/>
      <c r="E5746" s="64"/>
      <c r="F5746" s="64"/>
      <c r="G5746" s="64"/>
      <c r="H5746" s="67"/>
      <c r="I5746" s="64"/>
      <c r="J5746" s="64"/>
      <c r="K5746" s="64"/>
    </row>
    <row r="5747" spans="4:11" x14ac:dyDescent="0.25">
      <c r="D5747" s="64"/>
      <c r="E5747" s="64"/>
      <c r="F5747" s="64"/>
      <c r="G5747" s="64"/>
      <c r="H5747" s="67"/>
      <c r="I5747" s="64"/>
      <c r="J5747" s="64"/>
      <c r="K5747" s="64"/>
    </row>
    <row r="5748" spans="4:11" x14ac:dyDescent="0.25">
      <c r="D5748" s="64"/>
      <c r="E5748" s="64"/>
      <c r="F5748" s="64"/>
      <c r="G5748" s="64"/>
      <c r="H5748" s="67"/>
      <c r="I5748" s="64"/>
      <c r="J5748" s="64"/>
      <c r="K5748" s="64"/>
    </row>
    <row r="5749" spans="4:11" x14ac:dyDescent="0.25">
      <c r="D5749" s="64"/>
      <c r="E5749" s="64"/>
      <c r="F5749" s="64"/>
      <c r="G5749" s="64"/>
      <c r="H5749" s="67"/>
      <c r="I5749" s="64"/>
      <c r="J5749" s="64"/>
      <c r="K5749" s="64"/>
    </row>
    <row r="5750" spans="4:11" x14ac:dyDescent="0.25">
      <c r="D5750" s="64"/>
      <c r="E5750" s="64"/>
      <c r="F5750" s="64"/>
      <c r="G5750" s="64"/>
      <c r="H5750" s="67"/>
      <c r="I5750" s="64"/>
      <c r="J5750" s="64"/>
      <c r="K5750" s="64"/>
    </row>
    <row r="5751" spans="4:11" x14ac:dyDescent="0.25">
      <c r="D5751" s="64"/>
      <c r="E5751" s="64"/>
      <c r="F5751" s="64"/>
      <c r="G5751" s="64"/>
      <c r="H5751" s="67"/>
      <c r="I5751" s="64"/>
      <c r="J5751" s="64"/>
      <c r="K5751" s="64"/>
    </row>
    <row r="5752" spans="4:11" x14ac:dyDescent="0.25">
      <c r="D5752" s="64"/>
      <c r="E5752" s="64"/>
      <c r="F5752" s="64"/>
      <c r="G5752" s="64"/>
      <c r="H5752" s="67"/>
      <c r="I5752" s="64"/>
      <c r="J5752" s="64"/>
      <c r="K5752" s="64"/>
    </row>
    <row r="5753" spans="4:11" x14ac:dyDescent="0.25">
      <c r="D5753" s="64"/>
      <c r="E5753" s="64"/>
      <c r="F5753" s="64"/>
      <c r="G5753" s="64"/>
      <c r="H5753" s="67"/>
      <c r="I5753" s="64"/>
      <c r="J5753" s="64"/>
      <c r="K5753" s="64"/>
    </row>
    <row r="5754" spans="4:11" x14ac:dyDescent="0.25">
      <c r="D5754" s="64"/>
      <c r="E5754" s="64"/>
      <c r="F5754" s="64"/>
      <c r="G5754" s="64"/>
      <c r="H5754" s="67"/>
      <c r="I5754" s="64"/>
      <c r="J5754" s="64"/>
      <c r="K5754" s="64"/>
    </row>
    <row r="5755" spans="4:11" x14ac:dyDescent="0.25">
      <c r="D5755" s="64"/>
      <c r="E5755" s="64"/>
      <c r="F5755" s="64"/>
      <c r="G5755" s="64"/>
      <c r="H5755" s="67"/>
      <c r="I5755" s="64"/>
      <c r="J5755" s="64"/>
      <c r="K5755" s="64"/>
    </row>
    <row r="5756" spans="4:11" x14ac:dyDescent="0.25">
      <c r="D5756" s="64"/>
      <c r="E5756" s="64"/>
      <c r="F5756" s="64"/>
      <c r="G5756" s="64"/>
      <c r="H5756" s="67"/>
      <c r="I5756" s="64"/>
      <c r="J5756" s="64"/>
      <c r="K5756" s="64"/>
    </row>
    <row r="5757" spans="4:11" x14ac:dyDescent="0.25">
      <c r="D5757" s="64"/>
      <c r="E5757" s="64"/>
      <c r="F5757" s="64"/>
      <c r="G5757" s="64"/>
      <c r="H5757" s="67"/>
      <c r="I5757" s="64"/>
      <c r="J5757" s="64"/>
      <c r="K5757" s="64"/>
    </row>
    <row r="5758" spans="4:11" x14ac:dyDescent="0.25">
      <c r="D5758" s="64"/>
      <c r="E5758" s="64"/>
      <c r="F5758" s="64"/>
      <c r="G5758" s="64"/>
      <c r="H5758" s="67"/>
      <c r="I5758" s="64"/>
      <c r="J5758" s="64"/>
      <c r="K5758" s="64"/>
    </row>
    <row r="5759" spans="4:11" x14ac:dyDescent="0.25">
      <c r="D5759" s="64"/>
      <c r="E5759" s="64"/>
      <c r="F5759" s="64"/>
      <c r="G5759" s="64"/>
      <c r="H5759" s="67"/>
      <c r="I5759" s="64"/>
      <c r="J5759" s="64"/>
      <c r="K5759" s="64"/>
    </row>
    <row r="5760" spans="4:11" x14ac:dyDescent="0.25">
      <c r="D5760" s="64"/>
      <c r="E5760" s="64"/>
      <c r="F5760" s="64"/>
      <c r="G5760" s="64"/>
      <c r="H5760" s="67"/>
      <c r="I5760" s="64"/>
      <c r="J5760" s="64"/>
      <c r="K5760" s="64"/>
    </row>
    <row r="5761" spans="4:11" x14ac:dyDescent="0.25">
      <c r="D5761" s="64"/>
      <c r="E5761" s="64"/>
      <c r="F5761" s="64"/>
      <c r="G5761" s="64"/>
      <c r="H5761" s="67"/>
      <c r="I5761" s="64"/>
      <c r="J5761" s="64"/>
      <c r="K5761" s="64"/>
    </row>
    <row r="5762" spans="4:11" x14ac:dyDescent="0.25">
      <c r="D5762" s="64"/>
      <c r="E5762" s="64"/>
      <c r="F5762" s="64"/>
      <c r="G5762" s="64"/>
      <c r="H5762" s="67"/>
      <c r="I5762" s="64"/>
      <c r="J5762" s="64"/>
      <c r="K5762" s="64"/>
    </row>
    <row r="5763" spans="4:11" x14ac:dyDescent="0.25">
      <c r="D5763" s="64"/>
      <c r="E5763" s="64"/>
      <c r="F5763" s="64"/>
      <c r="G5763" s="64"/>
      <c r="H5763" s="67"/>
      <c r="I5763" s="64"/>
      <c r="J5763" s="64"/>
      <c r="K5763" s="64"/>
    </row>
    <row r="5764" spans="4:11" x14ac:dyDescent="0.25">
      <c r="D5764" s="64"/>
      <c r="E5764" s="64"/>
      <c r="F5764" s="64"/>
      <c r="G5764" s="64"/>
      <c r="H5764" s="67"/>
      <c r="I5764" s="64"/>
      <c r="J5764" s="64"/>
      <c r="K5764" s="64"/>
    </row>
    <row r="5765" spans="4:11" x14ac:dyDescent="0.25">
      <c r="D5765" s="64"/>
      <c r="E5765" s="64"/>
      <c r="F5765" s="64"/>
      <c r="G5765" s="64"/>
      <c r="H5765" s="67"/>
      <c r="I5765" s="64"/>
      <c r="J5765" s="64"/>
      <c r="K5765" s="64"/>
    </row>
    <row r="5766" spans="4:11" x14ac:dyDescent="0.25">
      <c r="D5766" s="64"/>
      <c r="E5766" s="64"/>
      <c r="F5766" s="64"/>
      <c r="G5766" s="64"/>
      <c r="H5766" s="67"/>
      <c r="I5766" s="64"/>
      <c r="J5766" s="64"/>
      <c r="K5766" s="64"/>
    </row>
    <row r="5767" spans="4:11" x14ac:dyDescent="0.25">
      <c r="D5767" s="64"/>
      <c r="E5767" s="64"/>
      <c r="F5767" s="64"/>
      <c r="G5767" s="64"/>
      <c r="H5767" s="67"/>
      <c r="I5767" s="64"/>
      <c r="J5767" s="64"/>
      <c r="K5767" s="64"/>
    </row>
    <row r="5768" spans="4:11" x14ac:dyDescent="0.25">
      <c r="D5768" s="64"/>
      <c r="E5768" s="64"/>
      <c r="F5768" s="64"/>
      <c r="G5768" s="64"/>
      <c r="H5768" s="67"/>
      <c r="I5768" s="64"/>
      <c r="J5768" s="64"/>
      <c r="K5768" s="64"/>
    </row>
    <row r="5769" spans="4:11" x14ac:dyDescent="0.25">
      <c r="D5769" s="64"/>
      <c r="E5769" s="64"/>
      <c r="F5769" s="64"/>
      <c r="G5769" s="64"/>
      <c r="H5769" s="67"/>
      <c r="I5769" s="64"/>
      <c r="J5769" s="64"/>
      <c r="K5769" s="64"/>
    </row>
    <row r="5770" spans="4:11" x14ac:dyDescent="0.25">
      <c r="D5770" s="64"/>
      <c r="E5770" s="64"/>
      <c r="F5770" s="64"/>
      <c r="G5770" s="64"/>
      <c r="H5770" s="67"/>
      <c r="I5770" s="64"/>
      <c r="J5770" s="64"/>
      <c r="K5770" s="64"/>
    </row>
    <row r="5771" spans="4:11" x14ac:dyDescent="0.25">
      <c r="D5771" s="64"/>
      <c r="E5771" s="64"/>
      <c r="F5771" s="64"/>
      <c r="G5771" s="64"/>
      <c r="H5771" s="67"/>
      <c r="I5771" s="64"/>
      <c r="J5771" s="64"/>
      <c r="K5771" s="64"/>
    </row>
    <row r="5772" spans="4:11" x14ac:dyDescent="0.25">
      <c r="D5772" s="64"/>
      <c r="E5772" s="64"/>
      <c r="F5772" s="64"/>
      <c r="G5772" s="64"/>
      <c r="H5772" s="67"/>
      <c r="I5772" s="64"/>
      <c r="J5772" s="64"/>
      <c r="K5772" s="64"/>
    </row>
    <row r="5773" spans="4:11" x14ac:dyDescent="0.25">
      <c r="D5773" s="64"/>
      <c r="E5773" s="64"/>
      <c r="F5773" s="64"/>
      <c r="G5773" s="64"/>
      <c r="H5773" s="67"/>
      <c r="I5773" s="64"/>
      <c r="J5773" s="64"/>
      <c r="K5773" s="64"/>
    </row>
    <row r="5774" spans="4:11" x14ac:dyDescent="0.25">
      <c r="D5774" s="64"/>
      <c r="E5774" s="64"/>
      <c r="F5774" s="64"/>
      <c r="G5774" s="64"/>
      <c r="H5774" s="67"/>
      <c r="I5774" s="64"/>
      <c r="J5774" s="64"/>
      <c r="K5774" s="64"/>
    </row>
    <row r="5775" spans="4:11" x14ac:dyDescent="0.25">
      <c r="D5775" s="64"/>
      <c r="E5775" s="64"/>
      <c r="F5775" s="64"/>
      <c r="G5775" s="64"/>
      <c r="H5775" s="67"/>
      <c r="I5775" s="64"/>
      <c r="J5775" s="64"/>
      <c r="K5775" s="64"/>
    </row>
    <row r="5776" spans="4:11" x14ac:dyDescent="0.25">
      <c r="D5776" s="64"/>
      <c r="E5776" s="64"/>
      <c r="F5776" s="64"/>
      <c r="G5776" s="64"/>
      <c r="H5776" s="67"/>
      <c r="I5776" s="64"/>
      <c r="J5776" s="64"/>
      <c r="K5776" s="64"/>
    </row>
    <row r="5777" spans="4:11" x14ac:dyDescent="0.25">
      <c r="D5777" s="64"/>
      <c r="E5777" s="64"/>
      <c r="F5777" s="64"/>
      <c r="G5777" s="64"/>
      <c r="H5777" s="67"/>
      <c r="I5777" s="64"/>
      <c r="J5777" s="64"/>
      <c r="K5777" s="64"/>
    </row>
    <row r="5778" spans="4:11" x14ac:dyDescent="0.25">
      <c r="D5778" s="64"/>
      <c r="E5778" s="64"/>
      <c r="F5778" s="64"/>
      <c r="G5778" s="64"/>
      <c r="H5778" s="67"/>
      <c r="I5778" s="64"/>
      <c r="J5778" s="64"/>
      <c r="K5778" s="64"/>
    </row>
    <row r="5779" spans="4:11" x14ac:dyDescent="0.25">
      <c r="D5779" s="64"/>
      <c r="E5779" s="64"/>
      <c r="F5779" s="64"/>
      <c r="G5779" s="64"/>
      <c r="H5779" s="67"/>
      <c r="I5779" s="64"/>
      <c r="J5779" s="64"/>
      <c r="K5779" s="64"/>
    </row>
    <row r="5780" spans="4:11" x14ac:dyDescent="0.25">
      <c r="D5780" s="64"/>
      <c r="E5780" s="64"/>
      <c r="F5780" s="64"/>
      <c r="G5780" s="64"/>
      <c r="H5780" s="67"/>
      <c r="I5780" s="64"/>
      <c r="J5780" s="64"/>
      <c r="K5780" s="64"/>
    </row>
    <row r="5781" spans="4:11" x14ac:dyDescent="0.25">
      <c r="D5781" s="64"/>
      <c r="E5781" s="64"/>
      <c r="F5781" s="64"/>
      <c r="G5781" s="64"/>
      <c r="H5781" s="67"/>
      <c r="I5781" s="64"/>
      <c r="J5781" s="64"/>
      <c r="K5781" s="64"/>
    </row>
    <row r="5782" spans="4:11" x14ac:dyDescent="0.25">
      <c r="D5782" s="64"/>
      <c r="E5782" s="64"/>
      <c r="F5782" s="64"/>
      <c r="G5782" s="64"/>
      <c r="H5782" s="67"/>
      <c r="I5782" s="64"/>
      <c r="J5782" s="64"/>
      <c r="K5782" s="64"/>
    </row>
    <row r="5783" spans="4:11" x14ac:dyDescent="0.25">
      <c r="D5783" s="64"/>
      <c r="E5783" s="64"/>
      <c r="F5783" s="64"/>
      <c r="G5783" s="64"/>
      <c r="H5783" s="67"/>
      <c r="I5783" s="64"/>
      <c r="J5783" s="64"/>
      <c r="K5783" s="64"/>
    </row>
    <row r="5784" spans="4:11" x14ac:dyDescent="0.25">
      <c r="D5784" s="64"/>
      <c r="E5784" s="64"/>
      <c r="F5784" s="64"/>
      <c r="G5784" s="64"/>
      <c r="H5784" s="67"/>
      <c r="I5784" s="64"/>
      <c r="J5784" s="64"/>
      <c r="K5784" s="64"/>
    </row>
    <row r="5785" spans="4:11" x14ac:dyDescent="0.25">
      <c r="D5785" s="64"/>
      <c r="E5785" s="64"/>
      <c r="F5785" s="64"/>
      <c r="G5785" s="64"/>
      <c r="H5785" s="67"/>
      <c r="I5785" s="64"/>
      <c r="J5785" s="64"/>
      <c r="K5785" s="64"/>
    </row>
    <row r="5786" spans="4:11" x14ac:dyDescent="0.25">
      <c r="D5786" s="64"/>
      <c r="E5786" s="64"/>
      <c r="F5786" s="64"/>
      <c r="G5786" s="64"/>
      <c r="H5786" s="67"/>
      <c r="I5786" s="64"/>
      <c r="J5786" s="64"/>
      <c r="K5786" s="64"/>
    </row>
    <row r="5787" spans="4:11" x14ac:dyDescent="0.25">
      <c r="D5787" s="64"/>
      <c r="E5787" s="64"/>
      <c r="F5787" s="64"/>
      <c r="G5787" s="64"/>
      <c r="H5787" s="67"/>
      <c r="I5787" s="64"/>
      <c r="J5787" s="64"/>
      <c r="K5787" s="64"/>
    </row>
    <row r="5788" spans="4:11" x14ac:dyDescent="0.25">
      <c r="D5788" s="64"/>
      <c r="E5788" s="64"/>
      <c r="F5788" s="64"/>
      <c r="G5788" s="64"/>
      <c r="H5788" s="67"/>
      <c r="I5788" s="64"/>
      <c r="J5788" s="64"/>
      <c r="K5788" s="64"/>
    </row>
    <row r="5789" spans="4:11" x14ac:dyDescent="0.25">
      <c r="D5789" s="64"/>
      <c r="E5789" s="64"/>
      <c r="F5789" s="64"/>
      <c r="G5789" s="64"/>
      <c r="H5789" s="67"/>
      <c r="I5789" s="64"/>
      <c r="J5789" s="64"/>
      <c r="K5789" s="64"/>
    </row>
    <row r="5790" spans="4:11" x14ac:dyDescent="0.25">
      <c r="D5790" s="64"/>
      <c r="E5790" s="64"/>
      <c r="F5790" s="64"/>
      <c r="G5790" s="64"/>
      <c r="H5790" s="67"/>
      <c r="I5790" s="64"/>
      <c r="J5790" s="64"/>
      <c r="K5790" s="64"/>
    </row>
    <row r="5791" spans="4:11" x14ac:dyDescent="0.25">
      <c r="D5791" s="64"/>
      <c r="E5791" s="64"/>
      <c r="F5791" s="64"/>
      <c r="G5791" s="64"/>
      <c r="H5791" s="67"/>
      <c r="I5791" s="64"/>
      <c r="J5791" s="64"/>
      <c r="K5791" s="64"/>
    </row>
    <row r="5792" spans="4:11" x14ac:dyDescent="0.25">
      <c r="D5792" s="64"/>
      <c r="E5792" s="64"/>
      <c r="F5792" s="64"/>
      <c r="G5792" s="64"/>
      <c r="H5792" s="67"/>
      <c r="I5792" s="64"/>
      <c r="J5792" s="64"/>
      <c r="K5792" s="64"/>
    </row>
    <row r="5793" spans="4:11" x14ac:dyDescent="0.25">
      <c r="D5793" s="64"/>
      <c r="E5793" s="64"/>
      <c r="F5793" s="64"/>
      <c r="G5793" s="64"/>
      <c r="H5793" s="67"/>
      <c r="I5793" s="64"/>
      <c r="J5793" s="64"/>
      <c r="K5793" s="64"/>
    </row>
    <row r="5794" spans="4:11" x14ac:dyDescent="0.25">
      <c r="D5794" s="64"/>
      <c r="E5794" s="64"/>
      <c r="F5794" s="64"/>
      <c r="G5794" s="64"/>
      <c r="H5794" s="67"/>
      <c r="I5794" s="64"/>
      <c r="J5794" s="64"/>
      <c r="K5794" s="64"/>
    </row>
    <row r="5795" spans="4:11" x14ac:dyDescent="0.25">
      <c r="D5795" s="64"/>
      <c r="E5795" s="64"/>
      <c r="F5795" s="64"/>
      <c r="G5795" s="64"/>
      <c r="H5795" s="67"/>
      <c r="I5795" s="64"/>
      <c r="J5795" s="64"/>
      <c r="K5795" s="64"/>
    </row>
    <row r="5796" spans="4:11" x14ac:dyDescent="0.25">
      <c r="D5796" s="64"/>
      <c r="E5796" s="64"/>
      <c r="F5796" s="64"/>
      <c r="G5796" s="64"/>
      <c r="H5796" s="67"/>
      <c r="I5796" s="64"/>
      <c r="J5796" s="64"/>
      <c r="K5796" s="64"/>
    </row>
    <row r="5797" spans="4:11" x14ac:dyDescent="0.25">
      <c r="D5797" s="64"/>
      <c r="E5797" s="64"/>
      <c r="F5797" s="64"/>
      <c r="G5797" s="64"/>
      <c r="H5797" s="67"/>
      <c r="I5797" s="64"/>
      <c r="J5797" s="64"/>
      <c r="K5797" s="64"/>
    </row>
    <row r="5798" spans="4:11" x14ac:dyDescent="0.25">
      <c r="D5798" s="64"/>
      <c r="E5798" s="64"/>
      <c r="F5798" s="64"/>
      <c r="G5798" s="64"/>
      <c r="H5798" s="67"/>
      <c r="I5798" s="64"/>
      <c r="J5798" s="64"/>
      <c r="K5798" s="64"/>
    </row>
    <row r="5799" spans="4:11" x14ac:dyDescent="0.25">
      <c r="D5799" s="64"/>
      <c r="E5799" s="64"/>
      <c r="F5799" s="64"/>
      <c r="G5799" s="64"/>
      <c r="H5799" s="67"/>
      <c r="I5799" s="64"/>
      <c r="J5799" s="64"/>
      <c r="K5799" s="64"/>
    </row>
    <row r="5800" spans="4:11" x14ac:dyDescent="0.25">
      <c r="D5800" s="64"/>
      <c r="E5800" s="64"/>
      <c r="F5800" s="64"/>
      <c r="G5800" s="64"/>
      <c r="H5800" s="67"/>
      <c r="I5800" s="64"/>
      <c r="J5800" s="64"/>
      <c r="K5800" s="64"/>
    </row>
    <row r="5801" spans="4:11" x14ac:dyDescent="0.25">
      <c r="D5801" s="64"/>
      <c r="E5801" s="64"/>
      <c r="F5801" s="64"/>
      <c r="G5801" s="64"/>
      <c r="H5801" s="67"/>
      <c r="I5801" s="64"/>
      <c r="J5801" s="64"/>
      <c r="K5801" s="64"/>
    </row>
    <row r="5802" spans="4:11" x14ac:dyDescent="0.25">
      <c r="D5802" s="64"/>
      <c r="E5802" s="64"/>
      <c r="F5802" s="64"/>
      <c r="G5802" s="64"/>
      <c r="H5802" s="67"/>
      <c r="I5802" s="64"/>
      <c r="J5802" s="64"/>
      <c r="K5802" s="64"/>
    </row>
    <row r="5803" spans="4:11" x14ac:dyDescent="0.25">
      <c r="D5803" s="64"/>
      <c r="E5803" s="64"/>
      <c r="F5803" s="64"/>
      <c r="G5803" s="64"/>
      <c r="H5803" s="67"/>
      <c r="I5803" s="64"/>
      <c r="J5803" s="64"/>
      <c r="K5803" s="64"/>
    </row>
    <row r="5804" spans="4:11" x14ac:dyDescent="0.25">
      <c r="D5804" s="64"/>
      <c r="E5804" s="64"/>
      <c r="F5804" s="64"/>
      <c r="G5804" s="64"/>
      <c r="H5804" s="67"/>
      <c r="I5804" s="64"/>
      <c r="J5804" s="64"/>
      <c r="K5804" s="64"/>
    </row>
    <row r="5805" spans="4:11" x14ac:dyDescent="0.25">
      <c r="D5805" s="64"/>
      <c r="E5805" s="64"/>
      <c r="F5805" s="64"/>
      <c r="G5805" s="64"/>
      <c r="H5805" s="67"/>
      <c r="I5805" s="64"/>
      <c r="J5805" s="64"/>
      <c r="K5805" s="64"/>
    </row>
    <row r="5806" spans="4:11" x14ac:dyDescent="0.25">
      <c r="D5806" s="64"/>
      <c r="E5806" s="64"/>
      <c r="F5806" s="64"/>
      <c r="G5806" s="64"/>
      <c r="H5806" s="67"/>
      <c r="I5806" s="64"/>
      <c r="J5806" s="64"/>
      <c r="K5806" s="64"/>
    </row>
    <row r="5807" spans="4:11" x14ac:dyDescent="0.25">
      <c r="D5807" s="64"/>
      <c r="E5807" s="64"/>
      <c r="F5807" s="64"/>
      <c r="G5807" s="64"/>
      <c r="H5807" s="67"/>
      <c r="I5807" s="64"/>
      <c r="J5807" s="64"/>
      <c r="K5807" s="64"/>
    </row>
    <row r="5808" spans="4:11" x14ac:dyDescent="0.25">
      <c r="D5808" s="64"/>
      <c r="E5808" s="64"/>
      <c r="F5808" s="64"/>
      <c r="G5808" s="64"/>
      <c r="H5808" s="67"/>
      <c r="I5808" s="64"/>
      <c r="J5808" s="64"/>
      <c r="K5808" s="64"/>
    </row>
    <row r="5809" spans="4:11" x14ac:dyDescent="0.25">
      <c r="D5809" s="64"/>
      <c r="E5809" s="64"/>
      <c r="F5809" s="64"/>
      <c r="G5809" s="64"/>
      <c r="H5809" s="67"/>
      <c r="I5809" s="64"/>
      <c r="J5809" s="64"/>
      <c r="K5809" s="64"/>
    </row>
    <row r="5810" spans="4:11" x14ac:dyDescent="0.25">
      <c r="D5810" s="64"/>
      <c r="E5810" s="64"/>
      <c r="F5810" s="64"/>
      <c r="G5810" s="64"/>
      <c r="H5810" s="67"/>
      <c r="I5810" s="64"/>
      <c r="J5810" s="64"/>
      <c r="K5810" s="64"/>
    </row>
    <row r="5811" spans="4:11" x14ac:dyDescent="0.25">
      <c r="D5811" s="64"/>
      <c r="E5811" s="64"/>
      <c r="F5811" s="64"/>
      <c r="G5811" s="64"/>
      <c r="H5811" s="67"/>
      <c r="I5811" s="64"/>
      <c r="J5811" s="64"/>
      <c r="K5811" s="64"/>
    </row>
    <row r="5812" spans="4:11" x14ac:dyDescent="0.25">
      <c r="D5812" s="64"/>
      <c r="E5812" s="64"/>
      <c r="F5812" s="64"/>
      <c r="G5812" s="64"/>
      <c r="H5812" s="67"/>
      <c r="I5812" s="64"/>
      <c r="J5812" s="64"/>
      <c r="K5812" s="64"/>
    </row>
    <row r="5813" spans="4:11" x14ac:dyDescent="0.25">
      <c r="D5813" s="64"/>
      <c r="E5813" s="64"/>
      <c r="F5813" s="64"/>
      <c r="G5813" s="64"/>
      <c r="H5813" s="67"/>
      <c r="I5813" s="64"/>
      <c r="J5813" s="64"/>
      <c r="K5813" s="64"/>
    </row>
    <row r="5814" spans="4:11" x14ac:dyDescent="0.25">
      <c r="D5814" s="64"/>
      <c r="E5814" s="64"/>
      <c r="F5814" s="64"/>
      <c r="G5814" s="64"/>
      <c r="H5814" s="67"/>
      <c r="I5814" s="64"/>
      <c r="J5814" s="64"/>
      <c r="K5814" s="64"/>
    </row>
    <row r="5815" spans="4:11" x14ac:dyDescent="0.25">
      <c r="D5815" s="64"/>
      <c r="E5815" s="64"/>
      <c r="F5815" s="64"/>
      <c r="G5815" s="64"/>
      <c r="H5815" s="67"/>
      <c r="I5815" s="64"/>
      <c r="J5815" s="64"/>
      <c r="K5815" s="64"/>
    </row>
    <row r="5816" spans="4:11" x14ac:dyDescent="0.25">
      <c r="D5816" s="64"/>
      <c r="E5816" s="64"/>
      <c r="F5816" s="64"/>
      <c r="G5816" s="64"/>
      <c r="H5816" s="67"/>
      <c r="I5816" s="64"/>
      <c r="J5816" s="64"/>
      <c r="K5816" s="64"/>
    </row>
    <row r="5817" spans="4:11" x14ac:dyDescent="0.25">
      <c r="D5817" s="64"/>
      <c r="E5817" s="64"/>
      <c r="F5817" s="64"/>
      <c r="G5817" s="64"/>
      <c r="H5817" s="67"/>
      <c r="I5817" s="64"/>
      <c r="J5817" s="64"/>
      <c r="K5817" s="64"/>
    </row>
    <row r="5818" spans="4:11" x14ac:dyDescent="0.25">
      <c r="D5818" s="64"/>
      <c r="E5818" s="64"/>
      <c r="F5818" s="64"/>
      <c r="G5818" s="64"/>
      <c r="H5818" s="67"/>
      <c r="I5818" s="64"/>
      <c r="J5818" s="64"/>
      <c r="K5818" s="64"/>
    </row>
    <row r="5819" spans="4:11" x14ac:dyDescent="0.25">
      <c r="D5819" s="64"/>
      <c r="E5819" s="64"/>
      <c r="F5819" s="64"/>
      <c r="G5819" s="64"/>
      <c r="H5819" s="67"/>
      <c r="I5819" s="64"/>
      <c r="J5819" s="64"/>
      <c r="K5819" s="64"/>
    </row>
    <row r="5820" spans="4:11" x14ac:dyDescent="0.25">
      <c r="D5820" s="64"/>
      <c r="E5820" s="64"/>
      <c r="F5820" s="64"/>
      <c r="G5820" s="64"/>
      <c r="H5820" s="67"/>
      <c r="I5820" s="64"/>
      <c r="J5820" s="64"/>
      <c r="K5820" s="64"/>
    </row>
    <row r="5821" spans="4:11" x14ac:dyDescent="0.25">
      <c r="D5821" s="64"/>
      <c r="E5821" s="64"/>
      <c r="F5821" s="64"/>
      <c r="G5821" s="64"/>
      <c r="H5821" s="67"/>
      <c r="I5821" s="64"/>
      <c r="J5821" s="64"/>
      <c r="K5821" s="64"/>
    </row>
    <row r="5822" spans="4:11" x14ac:dyDescent="0.25">
      <c r="D5822" s="64"/>
      <c r="E5822" s="64"/>
      <c r="F5822" s="64"/>
      <c r="G5822" s="64"/>
      <c r="H5822" s="67"/>
      <c r="I5822" s="64"/>
      <c r="J5822" s="64"/>
      <c r="K5822" s="64"/>
    </row>
    <row r="5823" spans="4:11" x14ac:dyDescent="0.25">
      <c r="D5823" s="64"/>
      <c r="E5823" s="64"/>
      <c r="F5823" s="64"/>
      <c r="G5823" s="64"/>
      <c r="H5823" s="67"/>
      <c r="I5823" s="64"/>
      <c r="J5823" s="64"/>
      <c r="K5823" s="64"/>
    </row>
    <row r="5824" spans="4:11" x14ac:dyDescent="0.25">
      <c r="D5824" s="64"/>
      <c r="E5824" s="64"/>
      <c r="F5824" s="64"/>
      <c r="G5824" s="64"/>
      <c r="H5824" s="67"/>
      <c r="I5824" s="64"/>
      <c r="J5824" s="64"/>
      <c r="K5824" s="64"/>
    </row>
    <row r="5825" spans="4:11" x14ac:dyDescent="0.25">
      <c r="D5825" s="64"/>
      <c r="E5825" s="64"/>
      <c r="F5825" s="64"/>
      <c r="G5825" s="64"/>
      <c r="H5825" s="67"/>
      <c r="I5825" s="64"/>
      <c r="J5825" s="64"/>
      <c r="K5825" s="64"/>
    </row>
    <row r="5826" spans="4:11" x14ac:dyDescent="0.25">
      <c r="D5826" s="64"/>
      <c r="E5826" s="64"/>
      <c r="F5826" s="64"/>
      <c r="G5826" s="64"/>
      <c r="H5826" s="67"/>
      <c r="I5826" s="64"/>
      <c r="J5826" s="64"/>
      <c r="K5826" s="64"/>
    </row>
    <row r="5827" spans="4:11" x14ac:dyDescent="0.25">
      <c r="D5827" s="64"/>
      <c r="E5827" s="64"/>
      <c r="F5827" s="64"/>
      <c r="G5827" s="64"/>
      <c r="H5827" s="67"/>
      <c r="I5827" s="64"/>
      <c r="J5827" s="64"/>
      <c r="K5827" s="64"/>
    </row>
    <row r="5828" spans="4:11" x14ac:dyDescent="0.25">
      <c r="D5828" s="64"/>
      <c r="E5828" s="64"/>
      <c r="F5828" s="64"/>
      <c r="G5828" s="64"/>
      <c r="H5828" s="67"/>
      <c r="I5828" s="64"/>
      <c r="J5828" s="64"/>
      <c r="K5828" s="64"/>
    </row>
    <row r="5829" spans="4:11" x14ac:dyDescent="0.25">
      <c r="D5829" s="64"/>
      <c r="E5829" s="64"/>
      <c r="F5829" s="64"/>
      <c r="G5829" s="64"/>
      <c r="H5829" s="67"/>
      <c r="I5829" s="64"/>
      <c r="J5829" s="64"/>
      <c r="K5829" s="64"/>
    </row>
    <row r="5830" spans="4:11" x14ac:dyDescent="0.25">
      <c r="D5830" s="64"/>
      <c r="E5830" s="64"/>
      <c r="F5830" s="64"/>
      <c r="G5830" s="64"/>
      <c r="H5830" s="67"/>
      <c r="I5830" s="64"/>
      <c r="J5830" s="64"/>
      <c r="K5830" s="64"/>
    </row>
    <row r="5831" spans="4:11" x14ac:dyDescent="0.25">
      <c r="D5831" s="64"/>
      <c r="E5831" s="64"/>
      <c r="F5831" s="64"/>
      <c r="G5831" s="64"/>
      <c r="H5831" s="67"/>
      <c r="I5831" s="64"/>
      <c r="J5831" s="64"/>
      <c r="K5831" s="64"/>
    </row>
    <row r="5832" spans="4:11" x14ac:dyDescent="0.25">
      <c r="D5832" s="64"/>
      <c r="E5832" s="64"/>
      <c r="F5832" s="64"/>
      <c r="G5832" s="64"/>
      <c r="H5832" s="67"/>
      <c r="I5832" s="64"/>
      <c r="J5832" s="64"/>
      <c r="K5832" s="64"/>
    </row>
    <row r="5833" spans="4:11" x14ac:dyDescent="0.25">
      <c r="D5833" s="64"/>
      <c r="E5833" s="64"/>
      <c r="F5833" s="64"/>
      <c r="G5833" s="64"/>
      <c r="H5833" s="67"/>
      <c r="I5833" s="64"/>
      <c r="J5833" s="64"/>
      <c r="K5833" s="64"/>
    </row>
    <row r="5834" spans="4:11" x14ac:dyDescent="0.25">
      <c r="D5834" s="64"/>
      <c r="E5834" s="64"/>
      <c r="F5834" s="64"/>
      <c r="G5834" s="64"/>
      <c r="H5834" s="67"/>
      <c r="I5834" s="64"/>
      <c r="J5834" s="64"/>
      <c r="K5834" s="64"/>
    </row>
    <row r="5835" spans="4:11" x14ac:dyDescent="0.25">
      <c r="D5835" s="64"/>
      <c r="E5835" s="64"/>
      <c r="F5835" s="64"/>
      <c r="G5835" s="64"/>
      <c r="H5835" s="67"/>
      <c r="I5835" s="64"/>
      <c r="J5835" s="64"/>
      <c r="K5835" s="64"/>
    </row>
    <row r="5836" spans="4:11" x14ac:dyDescent="0.25">
      <c r="D5836" s="64"/>
      <c r="E5836" s="64"/>
      <c r="F5836" s="64"/>
      <c r="G5836" s="64"/>
      <c r="H5836" s="67"/>
      <c r="I5836" s="64"/>
      <c r="J5836" s="64"/>
      <c r="K5836" s="64"/>
    </row>
    <row r="5837" spans="4:11" x14ac:dyDescent="0.25">
      <c r="D5837" s="64"/>
      <c r="E5837" s="64"/>
      <c r="F5837" s="64"/>
      <c r="G5837" s="64"/>
      <c r="H5837" s="67"/>
      <c r="I5837" s="64"/>
      <c r="J5837" s="64"/>
      <c r="K5837" s="64"/>
    </row>
    <row r="5838" spans="4:11" x14ac:dyDescent="0.25">
      <c r="D5838" s="64"/>
      <c r="E5838" s="64"/>
      <c r="F5838" s="64"/>
      <c r="G5838" s="64"/>
      <c r="H5838" s="67"/>
      <c r="I5838" s="64"/>
      <c r="J5838" s="64"/>
      <c r="K5838" s="64"/>
    </row>
    <row r="5839" spans="4:11" x14ac:dyDescent="0.25">
      <c r="D5839" s="64"/>
      <c r="E5839" s="64"/>
      <c r="F5839" s="64"/>
      <c r="G5839" s="64"/>
      <c r="H5839" s="67"/>
      <c r="I5839" s="64"/>
      <c r="J5839" s="64"/>
      <c r="K5839" s="64"/>
    </row>
    <row r="5840" spans="4:11" x14ac:dyDescent="0.25">
      <c r="D5840" s="64"/>
      <c r="E5840" s="64"/>
      <c r="F5840" s="64"/>
      <c r="G5840" s="64"/>
      <c r="H5840" s="67"/>
      <c r="I5840" s="64"/>
      <c r="J5840" s="64"/>
      <c r="K5840" s="64"/>
    </row>
    <row r="5841" spans="4:11" x14ac:dyDescent="0.25">
      <c r="D5841" s="64"/>
      <c r="E5841" s="64"/>
      <c r="F5841" s="64"/>
      <c r="G5841" s="64"/>
      <c r="H5841" s="67"/>
      <c r="I5841" s="64"/>
      <c r="J5841" s="64"/>
      <c r="K5841" s="64"/>
    </row>
    <row r="5842" spans="4:11" x14ac:dyDescent="0.25">
      <c r="D5842" s="64"/>
      <c r="E5842" s="64"/>
      <c r="F5842" s="64"/>
      <c r="G5842" s="64"/>
      <c r="H5842" s="67"/>
      <c r="I5842" s="64"/>
      <c r="J5842" s="64"/>
      <c r="K5842" s="64"/>
    </row>
    <row r="5843" spans="4:11" x14ac:dyDescent="0.25">
      <c r="D5843" s="64"/>
      <c r="E5843" s="64"/>
      <c r="F5843" s="64"/>
      <c r="G5843" s="64"/>
      <c r="H5843" s="67"/>
      <c r="I5843" s="64"/>
      <c r="J5843" s="64"/>
      <c r="K5843" s="64"/>
    </row>
    <row r="5844" spans="4:11" x14ac:dyDescent="0.25">
      <c r="D5844" s="64"/>
      <c r="E5844" s="64"/>
      <c r="F5844" s="64"/>
      <c r="G5844" s="64"/>
      <c r="H5844" s="67"/>
      <c r="I5844" s="64"/>
      <c r="J5844" s="64"/>
      <c r="K5844" s="64"/>
    </row>
    <row r="5845" spans="4:11" x14ac:dyDescent="0.25">
      <c r="D5845" s="64"/>
      <c r="E5845" s="64"/>
      <c r="F5845" s="64"/>
      <c r="G5845" s="64"/>
      <c r="H5845" s="67"/>
      <c r="I5845" s="64"/>
      <c r="J5845" s="64"/>
      <c r="K5845" s="64"/>
    </row>
    <row r="5846" spans="4:11" x14ac:dyDescent="0.25">
      <c r="D5846" s="64"/>
      <c r="E5846" s="64"/>
      <c r="F5846" s="64"/>
      <c r="G5846" s="64"/>
      <c r="H5846" s="67"/>
      <c r="I5846" s="64"/>
      <c r="J5846" s="64"/>
      <c r="K5846" s="64"/>
    </row>
    <row r="5847" spans="4:11" x14ac:dyDescent="0.25">
      <c r="D5847" s="64"/>
      <c r="E5847" s="64"/>
      <c r="F5847" s="64"/>
      <c r="G5847" s="64"/>
      <c r="H5847" s="67"/>
      <c r="I5847" s="64"/>
      <c r="J5847" s="64"/>
      <c r="K5847" s="64"/>
    </row>
    <row r="5848" spans="4:11" x14ac:dyDescent="0.25">
      <c r="D5848" s="64"/>
      <c r="E5848" s="64"/>
      <c r="F5848" s="64"/>
      <c r="G5848" s="64"/>
      <c r="H5848" s="67"/>
      <c r="I5848" s="64"/>
      <c r="J5848" s="64"/>
      <c r="K5848" s="64"/>
    </row>
    <row r="5849" spans="4:11" x14ac:dyDescent="0.25">
      <c r="D5849" s="64"/>
      <c r="E5849" s="64"/>
      <c r="F5849" s="64"/>
      <c r="G5849" s="64"/>
      <c r="H5849" s="67"/>
      <c r="I5849" s="64"/>
      <c r="J5849" s="64"/>
      <c r="K5849" s="64"/>
    </row>
    <row r="5850" spans="4:11" x14ac:dyDescent="0.25">
      <c r="D5850" s="64"/>
      <c r="E5850" s="64"/>
      <c r="F5850" s="64"/>
      <c r="G5850" s="64"/>
      <c r="H5850" s="67"/>
      <c r="I5850" s="64"/>
      <c r="J5850" s="64"/>
      <c r="K5850" s="64"/>
    </row>
    <row r="5851" spans="4:11" x14ac:dyDescent="0.25">
      <c r="D5851" s="64"/>
      <c r="E5851" s="64"/>
      <c r="F5851" s="64"/>
      <c r="G5851" s="64"/>
      <c r="H5851" s="67"/>
      <c r="I5851" s="64"/>
      <c r="J5851" s="64"/>
      <c r="K5851" s="64"/>
    </row>
    <row r="5852" spans="4:11" x14ac:dyDescent="0.25">
      <c r="D5852" s="64"/>
      <c r="E5852" s="64"/>
      <c r="F5852" s="64"/>
      <c r="G5852" s="64"/>
      <c r="H5852" s="67"/>
      <c r="I5852" s="64"/>
      <c r="J5852" s="64"/>
      <c r="K5852" s="64"/>
    </row>
    <row r="5853" spans="4:11" x14ac:dyDescent="0.25">
      <c r="D5853" s="64"/>
      <c r="E5853" s="64"/>
      <c r="F5853" s="64"/>
      <c r="G5853" s="64"/>
      <c r="H5853" s="67"/>
      <c r="I5853" s="64"/>
      <c r="J5853" s="64"/>
      <c r="K5853" s="64"/>
    </row>
    <row r="5854" spans="4:11" x14ac:dyDescent="0.25">
      <c r="D5854" s="64"/>
      <c r="E5854" s="64"/>
      <c r="F5854" s="64"/>
      <c r="G5854" s="64"/>
      <c r="H5854" s="67"/>
      <c r="I5854" s="64"/>
      <c r="J5854" s="64"/>
      <c r="K5854" s="64"/>
    </row>
    <row r="5855" spans="4:11" x14ac:dyDescent="0.25">
      <c r="D5855" s="64"/>
      <c r="E5855" s="64"/>
      <c r="F5855" s="64"/>
      <c r="G5855" s="64"/>
      <c r="H5855" s="67"/>
      <c r="I5855" s="64"/>
      <c r="J5855" s="64"/>
      <c r="K5855" s="64"/>
    </row>
    <row r="5856" spans="4:11" x14ac:dyDescent="0.25">
      <c r="D5856" s="64"/>
      <c r="E5856" s="64"/>
      <c r="F5856" s="64"/>
      <c r="G5856" s="64"/>
      <c r="H5856" s="67"/>
      <c r="I5856" s="64"/>
      <c r="J5856" s="64"/>
      <c r="K5856" s="64"/>
    </row>
    <row r="5857" spans="4:11" x14ac:dyDescent="0.25">
      <c r="D5857" s="64"/>
      <c r="E5857" s="64"/>
      <c r="F5857" s="64"/>
      <c r="G5857" s="64"/>
      <c r="H5857" s="67"/>
      <c r="I5857" s="64"/>
      <c r="J5857" s="64"/>
      <c r="K5857" s="64"/>
    </row>
    <row r="5858" spans="4:11" x14ac:dyDescent="0.25">
      <c r="D5858" s="64"/>
      <c r="E5858" s="64"/>
      <c r="F5858" s="64"/>
      <c r="G5858" s="64"/>
      <c r="H5858" s="67"/>
      <c r="I5858" s="64"/>
      <c r="J5858" s="64"/>
      <c r="K5858" s="64"/>
    </row>
    <row r="5859" spans="4:11" x14ac:dyDescent="0.25">
      <c r="D5859" s="64"/>
      <c r="E5859" s="64"/>
      <c r="F5859" s="64"/>
      <c r="G5859" s="64"/>
      <c r="H5859" s="67"/>
      <c r="I5859" s="64"/>
      <c r="J5859" s="64"/>
      <c r="K5859" s="64"/>
    </row>
    <row r="5860" spans="4:11" x14ac:dyDescent="0.25">
      <c r="D5860" s="64"/>
      <c r="E5860" s="64"/>
      <c r="F5860" s="64"/>
      <c r="G5860" s="64"/>
      <c r="H5860" s="67"/>
      <c r="I5860" s="64"/>
      <c r="J5860" s="64"/>
      <c r="K5860" s="64"/>
    </row>
    <row r="5861" spans="4:11" x14ac:dyDescent="0.25">
      <c r="D5861" s="64"/>
      <c r="E5861" s="64"/>
      <c r="F5861" s="64"/>
      <c r="G5861" s="64"/>
      <c r="H5861" s="67"/>
      <c r="I5861" s="64"/>
      <c r="J5861" s="64"/>
      <c r="K5861" s="64"/>
    </row>
    <row r="5862" spans="4:11" x14ac:dyDescent="0.25">
      <c r="D5862" s="64"/>
      <c r="E5862" s="64"/>
      <c r="F5862" s="64"/>
      <c r="G5862" s="64"/>
      <c r="H5862" s="67"/>
      <c r="I5862" s="64"/>
      <c r="J5862" s="64"/>
      <c r="K5862" s="64"/>
    </row>
    <row r="5863" spans="4:11" x14ac:dyDescent="0.25">
      <c r="D5863" s="64"/>
      <c r="E5863" s="64"/>
      <c r="F5863" s="64"/>
      <c r="G5863" s="64"/>
      <c r="H5863" s="67"/>
      <c r="I5863" s="64"/>
      <c r="J5863" s="64"/>
      <c r="K5863" s="64"/>
    </row>
    <row r="5864" spans="4:11" x14ac:dyDescent="0.25">
      <c r="D5864" s="64"/>
      <c r="E5864" s="64"/>
      <c r="F5864" s="64"/>
      <c r="G5864" s="64"/>
      <c r="H5864" s="67"/>
      <c r="I5864" s="64"/>
      <c r="J5864" s="64"/>
      <c r="K5864" s="64"/>
    </row>
    <row r="5865" spans="4:11" x14ac:dyDescent="0.25">
      <c r="D5865" s="64"/>
      <c r="E5865" s="64"/>
      <c r="F5865" s="64"/>
      <c r="G5865" s="64"/>
      <c r="H5865" s="67"/>
      <c r="I5865" s="64"/>
      <c r="J5865" s="64"/>
      <c r="K5865" s="64"/>
    </row>
    <row r="5866" spans="4:11" x14ac:dyDescent="0.25">
      <c r="D5866" s="64"/>
      <c r="E5866" s="64"/>
      <c r="F5866" s="64"/>
      <c r="G5866" s="64"/>
      <c r="H5866" s="67"/>
      <c r="I5866" s="64"/>
      <c r="J5866" s="64"/>
      <c r="K5866" s="64"/>
    </row>
    <row r="5867" spans="4:11" x14ac:dyDescent="0.25">
      <c r="D5867" s="64"/>
      <c r="E5867" s="64"/>
      <c r="F5867" s="64"/>
      <c r="G5867" s="64"/>
      <c r="H5867" s="67"/>
      <c r="I5867" s="64"/>
      <c r="J5867" s="64"/>
      <c r="K5867" s="64"/>
    </row>
    <row r="5868" spans="4:11" x14ac:dyDescent="0.25">
      <c r="D5868" s="64"/>
      <c r="E5868" s="64"/>
      <c r="F5868" s="64"/>
      <c r="G5868" s="64"/>
      <c r="H5868" s="67"/>
      <c r="I5868" s="64"/>
      <c r="J5868" s="64"/>
      <c r="K5868" s="64"/>
    </row>
    <row r="5869" spans="4:11" x14ac:dyDescent="0.25">
      <c r="D5869" s="64"/>
      <c r="E5869" s="64"/>
      <c r="F5869" s="64"/>
      <c r="G5869" s="64"/>
      <c r="H5869" s="67"/>
      <c r="I5869" s="64"/>
      <c r="J5869" s="64"/>
      <c r="K5869" s="64"/>
    </row>
    <row r="5870" spans="4:11" x14ac:dyDescent="0.25">
      <c r="D5870" s="64"/>
      <c r="E5870" s="64"/>
      <c r="F5870" s="64"/>
      <c r="G5870" s="64"/>
      <c r="H5870" s="67"/>
      <c r="I5870" s="64"/>
      <c r="J5870" s="64"/>
      <c r="K5870" s="64"/>
    </row>
    <row r="5871" spans="4:11" x14ac:dyDescent="0.25">
      <c r="D5871" s="64"/>
      <c r="E5871" s="64"/>
      <c r="F5871" s="64"/>
      <c r="G5871" s="64"/>
      <c r="H5871" s="67"/>
      <c r="I5871" s="64"/>
      <c r="J5871" s="64"/>
      <c r="K5871" s="64"/>
    </row>
    <row r="5872" spans="4:11" x14ac:dyDescent="0.25">
      <c r="D5872" s="64"/>
      <c r="E5872" s="64"/>
      <c r="F5872" s="64"/>
      <c r="G5872" s="64"/>
      <c r="H5872" s="67"/>
      <c r="I5872" s="64"/>
      <c r="J5872" s="64"/>
      <c r="K5872" s="64"/>
    </row>
    <row r="5873" spans="4:11" x14ac:dyDescent="0.25">
      <c r="D5873" s="64"/>
      <c r="E5873" s="64"/>
      <c r="F5873" s="64"/>
      <c r="G5873" s="64"/>
      <c r="H5873" s="67"/>
      <c r="I5873" s="64"/>
      <c r="J5873" s="64"/>
      <c r="K5873" s="64"/>
    </row>
    <row r="5874" spans="4:11" x14ac:dyDescent="0.25">
      <c r="D5874" s="64"/>
      <c r="E5874" s="64"/>
      <c r="F5874" s="64"/>
      <c r="G5874" s="64"/>
      <c r="H5874" s="67"/>
      <c r="I5874" s="64"/>
      <c r="J5874" s="64"/>
      <c r="K5874" s="64"/>
    </row>
    <row r="5875" spans="4:11" x14ac:dyDescent="0.25">
      <c r="D5875" s="64"/>
      <c r="E5875" s="64"/>
      <c r="F5875" s="64"/>
      <c r="G5875" s="64"/>
      <c r="H5875" s="67"/>
      <c r="I5875" s="64"/>
      <c r="J5875" s="64"/>
      <c r="K5875" s="64"/>
    </row>
    <row r="5876" spans="4:11" x14ac:dyDescent="0.25">
      <c r="D5876" s="64"/>
      <c r="E5876" s="64"/>
      <c r="F5876" s="64"/>
      <c r="G5876" s="64"/>
      <c r="H5876" s="67"/>
      <c r="I5876" s="64"/>
      <c r="J5876" s="64"/>
      <c r="K5876" s="64"/>
    </row>
    <row r="5877" spans="4:11" x14ac:dyDescent="0.25">
      <c r="D5877" s="64"/>
      <c r="E5877" s="64"/>
      <c r="F5877" s="64"/>
      <c r="G5877" s="64"/>
      <c r="H5877" s="67"/>
      <c r="I5877" s="64"/>
      <c r="J5877" s="64"/>
      <c r="K5877" s="64"/>
    </row>
    <row r="5878" spans="4:11" x14ac:dyDescent="0.25">
      <c r="D5878" s="64"/>
      <c r="E5878" s="64"/>
      <c r="F5878" s="64"/>
      <c r="G5878" s="64"/>
      <c r="H5878" s="67"/>
      <c r="I5878" s="64"/>
      <c r="J5878" s="64"/>
      <c r="K5878" s="64"/>
    </row>
    <row r="5879" spans="4:11" x14ac:dyDescent="0.25">
      <c r="D5879" s="64"/>
      <c r="E5879" s="64"/>
      <c r="F5879" s="64"/>
      <c r="G5879" s="64"/>
      <c r="H5879" s="67"/>
      <c r="I5879" s="64"/>
      <c r="J5879" s="64"/>
      <c r="K5879" s="64"/>
    </row>
    <row r="5880" spans="4:11" x14ac:dyDescent="0.25">
      <c r="D5880" s="64"/>
      <c r="E5880" s="64"/>
      <c r="F5880" s="64"/>
      <c r="G5880" s="64"/>
      <c r="H5880" s="67"/>
      <c r="I5880" s="64"/>
      <c r="J5880" s="64"/>
      <c r="K5880" s="64"/>
    </row>
    <row r="5881" spans="4:11" x14ac:dyDescent="0.25">
      <c r="D5881" s="64"/>
      <c r="E5881" s="64"/>
      <c r="F5881" s="64"/>
      <c r="G5881" s="64"/>
      <c r="H5881" s="67"/>
      <c r="I5881" s="64"/>
      <c r="J5881" s="64"/>
      <c r="K5881" s="64"/>
    </row>
    <row r="5882" spans="4:11" x14ac:dyDescent="0.25">
      <c r="D5882" s="64"/>
      <c r="E5882" s="64"/>
      <c r="F5882" s="64"/>
      <c r="G5882" s="64"/>
      <c r="H5882" s="67"/>
      <c r="I5882" s="64"/>
      <c r="J5882" s="64"/>
      <c r="K5882" s="64"/>
    </row>
    <row r="5883" spans="4:11" x14ac:dyDescent="0.25">
      <c r="D5883" s="64"/>
      <c r="E5883" s="64"/>
      <c r="F5883" s="64"/>
      <c r="G5883" s="64"/>
      <c r="H5883" s="67"/>
      <c r="I5883" s="64"/>
      <c r="J5883" s="64"/>
      <c r="K5883" s="64"/>
    </row>
    <row r="5884" spans="4:11" x14ac:dyDescent="0.25">
      <c r="D5884" s="64"/>
      <c r="E5884" s="64"/>
      <c r="F5884" s="64"/>
      <c r="G5884" s="64"/>
      <c r="H5884" s="67"/>
      <c r="I5884" s="64"/>
      <c r="J5884" s="64"/>
      <c r="K5884" s="64"/>
    </row>
    <row r="5885" spans="4:11" x14ac:dyDescent="0.25">
      <c r="D5885" s="64"/>
      <c r="E5885" s="64"/>
      <c r="F5885" s="64"/>
      <c r="G5885" s="64"/>
      <c r="H5885" s="67"/>
      <c r="I5885" s="64"/>
      <c r="J5885" s="64"/>
      <c r="K5885" s="64"/>
    </row>
    <row r="5886" spans="4:11" x14ac:dyDescent="0.25">
      <c r="D5886" s="64"/>
      <c r="E5886" s="64"/>
      <c r="F5886" s="64"/>
      <c r="G5886" s="64"/>
      <c r="H5886" s="67"/>
      <c r="I5886" s="64"/>
      <c r="J5886" s="64"/>
      <c r="K5886" s="64"/>
    </row>
    <row r="5887" spans="4:11" x14ac:dyDescent="0.25">
      <c r="D5887" s="64"/>
      <c r="E5887" s="64"/>
      <c r="F5887" s="64"/>
      <c r="G5887" s="64"/>
      <c r="H5887" s="67"/>
      <c r="I5887" s="64"/>
      <c r="J5887" s="64"/>
      <c r="K5887" s="64"/>
    </row>
    <row r="5888" spans="4:11" x14ac:dyDescent="0.25">
      <c r="D5888" s="64"/>
      <c r="E5888" s="64"/>
      <c r="F5888" s="64"/>
      <c r="G5888" s="64"/>
      <c r="H5888" s="67"/>
      <c r="I5888" s="64"/>
      <c r="J5888" s="64"/>
      <c r="K5888" s="64"/>
    </row>
    <row r="5889" spans="4:11" x14ac:dyDescent="0.25">
      <c r="D5889" s="64"/>
      <c r="E5889" s="64"/>
      <c r="F5889" s="64"/>
      <c r="G5889" s="64"/>
      <c r="H5889" s="67"/>
      <c r="I5889" s="64"/>
      <c r="J5889" s="64"/>
      <c r="K5889" s="64"/>
    </row>
    <row r="5890" spans="4:11" x14ac:dyDescent="0.25">
      <c r="D5890" s="64"/>
      <c r="E5890" s="64"/>
      <c r="F5890" s="64"/>
      <c r="G5890" s="64"/>
      <c r="H5890" s="67"/>
      <c r="I5890" s="64"/>
      <c r="J5890" s="64"/>
      <c r="K5890" s="64"/>
    </row>
    <row r="5891" spans="4:11" x14ac:dyDescent="0.25">
      <c r="D5891" s="64"/>
      <c r="E5891" s="64"/>
      <c r="F5891" s="64"/>
      <c r="G5891" s="64"/>
      <c r="H5891" s="67"/>
      <c r="I5891" s="64"/>
      <c r="J5891" s="64"/>
      <c r="K5891" s="64"/>
    </row>
    <row r="5892" spans="4:11" x14ac:dyDescent="0.25">
      <c r="D5892" s="64"/>
      <c r="E5892" s="64"/>
      <c r="F5892" s="64"/>
      <c r="G5892" s="64"/>
      <c r="H5892" s="67"/>
      <c r="I5892" s="64"/>
      <c r="J5892" s="64"/>
      <c r="K5892" s="64"/>
    </row>
    <row r="5893" spans="4:11" x14ac:dyDescent="0.25">
      <c r="D5893" s="64"/>
      <c r="E5893" s="64"/>
      <c r="F5893" s="64"/>
      <c r="G5893" s="64"/>
      <c r="H5893" s="67"/>
      <c r="I5893" s="64"/>
      <c r="J5893" s="64"/>
      <c r="K5893" s="64"/>
    </row>
    <row r="5894" spans="4:11" x14ac:dyDescent="0.25">
      <c r="D5894" s="64"/>
      <c r="E5894" s="64"/>
      <c r="F5894" s="64"/>
      <c r="G5894" s="64"/>
      <c r="H5894" s="67"/>
      <c r="I5894" s="64"/>
      <c r="J5894" s="64"/>
      <c r="K5894" s="64"/>
    </row>
    <row r="5895" spans="4:11" x14ac:dyDescent="0.25">
      <c r="D5895" s="64"/>
      <c r="E5895" s="64"/>
      <c r="F5895" s="64"/>
      <c r="G5895" s="64"/>
      <c r="H5895" s="67"/>
      <c r="I5895" s="64"/>
      <c r="J5895" s="64"/>
      <c r="K5895" s="64"/>
    </row>
    <row r="5896" spans="4:11" x14ac:dyDescent="0.25">
      <c r="D5896" s="64"/>
      <c r="E5896" s="64"/>
      <c r="F5896" s="64"/>
      <c r="G5896" s="64"/>
      <c r="H5896" s="67"/>
      <c r="I5896" s="64"/>
      <c r="J5896" s="64"/>
      <c r="K5896" s="64"/>
    </row>
    <row r="5897" spans="4:11" x14ac:dyDescent="0.25">
      <c r="D5897" s="64"/>
      <c r="E5897" s="64"/>
      <c r="F5897" s="64"/>
      <c r="G5897" s="64"/>
      <c r="H5897" s="67"/>
      <c r="I5897" s="64"/>
      <c r="J5897" s="64"/>
      <c r="K5897" s="64"/>
    </row>
    <row r="5898" spans="4:11" x14ac:dyDescent="0.25">
      <c r="D5898" s="64"/>
      <c r="E5898" s="64"/>
      <c r="F5898" s="64"/>
      <c r="G5898" s="64"/>
      <c r="H5898" s="67"/>
      <c r="I5898" s="64"/>
      <c r="J5898" s="64"/>
      <c r="K5898" s="64"/>
    </row>
    <row r="5899" spans="4:11" x14ac:dyDescent="0.25">
      <c r="D5899" s="64"/>
      <c r="E5899" s="64"/>
      <c r="F5899" s="64"/>
      <c r="G5899" s="64"/>
      <c r="H5899" s="67"/>
      <c r="I5899" s="64"/>
      <c r="J5899" s="64"/>
      <c r="K5899" s="64"/>
    </row>
    <row r="5900" spans="4:11" x14ac:dyDescent="0.25">
      <c r="D5900" s="64"/>
      <c r="E5900" s="64"/>
      <c r="F5900" s="64"/>
      <c r="G5900" s="64"/>
      <c r="H5900" s="67"/>
      <c r="I5900" s="64"/>
      <c r="J5900" s="64"/>
      <c r="K5900" s="64"/>
    </row>
    <row r="5901" spans="4:11" x14ac:dyDescent="0.25">
      <c r="D5901" s="64"/>
      <c r="E5901" s="64"/>
      <c r="F5901" s="64"/>
      <c r="G5901" s="64"/>
      <c r="H5901" s="67"/>
      <c r="I5901" s="64"/>
      <c r="J5901" s="64"/>
      <c r="K5901" s="64"/>
    </row>
    <row r="5902" spans="4:11" x14ac:dyDescent="0.25">
      <c r="D5902" s="64"/>
      <c r="E5902" s="64"/>
      <c r="F5902" s="64"/>
      <c r="G5902" s="64"/>
      <c r="H5902" s="67"/>
      <c r="I5902" s="64"/>
      <c r="J5902" s="64"/>
      <c r="K5902" s="64"/>
    </row>
    <row r="5903" spans="4:11" x14ac:dyDescent="0.25">
      <c r="D5903" s="64"/>
      <c r="E5903" s="64"/>
      <c r="F5903" s="64"/>
      <c r="G5903" s="64"/>
      <c r="H5903" s="67"/>
      <c r="I5903" s="64"/>
      <c r="J5903" s="64"/>
      <c r="K5903" s="64"/>
    </row>
    <row r="5904" spans="4:11" x14ac:dyDescent="0.25">
      <c r="D5904" s="64"/>
      <c r="E5904" s="64"/>
      <c r="F5904" s="64"/>
      <c r="G5904" s="64"/>
      <c r="H5904" s="67"/>
      <c r="I5904" s="64"/>
      <c r="J5904" s="64"/>
      <c r="K5904" s="64"/>
    </row>
    <row r="5905" spans="4:11" x14ac:dyDescent="0.25">
      <c r="D5905" s="64"/>
      <c r="E5905" s="64"/>
      <c r="F5905" s="64"/>
      <c r="G5905" s="64"/>
      <c r="H5905" s="67"/>
      <c r="I5905" s="64"/>
      <c r="J5905" s="64"/>
      <c r="K5905" s="64"/>
    </row>
    <row r="5906" spans="4:11" x14ac:dyDescent="0.25">
      <c r="D5906" s="64"/>
      <c r="E5906" s="64"/>
      <c r="F5906" s="64"/>
      <c r="G5906" s="64"/>
      <c r="H5906" s="67"/>
      <c r="I5906" s="64"/>
      <c r="J5906" s="64"/>
      <c r="K5906" s="64"/>
    </row>
    <row r="5907" spans="4:11" x14ac:dyDescent="0.25">
      <c r="D5907" s="64"/>
      <c r="E5907" s="64"/>
      <c r="F5907" s="64"/>
      <c r="G5907" s="64"/>
      <c r="H5907" s="67"/>
      <c r="I5907" s="64"/>
      <c r="J5907" s="64"/>
      <c r="K5907" s="64"/>
    </row>
    <row r="5908" spans="4:11" x14ac:dyDescent="0.25">
      <c r="D5908" s="64"/>
      <c r="E5908" s="64"/>
      <c r="F5908" s="64"/>
      <c r="G5908" s="64"/>
      <c r="H5908" s="67"/>
      <c r="I5908" s="64"/>
      <c r="J5908" s="64"/>
      <c r="K5908" s="64"/>
    </row>
    <row r="5909" spans="4:11" x14ac:dyDescent="0.25">
      <c r="D5909" s="64"/>
      <c r="E5909" s="64"/>
      <c r="F5909" s="64"/>
      <c r="G5909" s="64"/>
      <c r="H5909" s="67"/>
      <c r="I5909" s="64"/>
      <c r="J5909" s="64"/>
      <c r="K5909" s="64"/>
    </row>
    <row r="5910" spans="4:11" x14ac:dyDescent="0.25">
      <c r="D5910" s="64"/>
      <c r="E5910" s="64"/>
      <c r="F5910" s="64"/>
      <c r="G5910" s="64"/>
      <c r="H5910" s="67"/>
      <c r="I5910" s="64"/>
      <c r="J5910" s="64"/>
      <c r="K5910" s="64"/>
    </row>
    <row r="5911" spans="4:11" x14ac:dyDescent="0.25">
      <c r="D5911" s="64"/>
      <c r="E5911" s="64"/>
      <c r="F5911" s="64"/>
      <c r="G5911" s="64"/>
      <c r="H5911" s="67"/>
      <c r="I5911" s="64"/>
      <c r="J5911" s="64"/>
      <c r="K5911" s="64"/>
    </row>
    <row r="5912" spans="4:11" x14ac:dyDescent="0.25">
      <c r="D5912" s="64"/>
      <c r="E5912" s="64"/>
      <c r="F5912" s="64"/>
      <c r="G5912" s="64"/>
      <c r="H5912" s="67"/>
      <c r="I5912" s="64"/>
      <c r="J5912" s="64"/>
      <c r="K5912" s="64"/>
    </row>
    <row r="5913" spans="4:11" x14ac:dyDescent="0.25">
      <c r="D5913" s="64"/>
      <c r="E5913" s="64"/>
      <c r="F5913" s="64"/>
      <c r="G5913" s="64"/>
      <c r="H5913" s="67"/>
      <c r="I5913" s="64"/>
      <c r="J5913" s="64"/>
      <c r="K5913" s="64"/>
    </row>
    <row r="5914" spans="4:11" x14ac:dyDescent="0.25">
      <c r="D5914" s="64"/>
      <c r="E5914" s="64"/>
      <c r="F5914" s="64"/>
      <c r="G5914" s="64"/>
      <c r="H5914" s="67"/>
      <c r="I5914" s="64"/>
      <c r="J5914" s="64"/>
      <c r="K5914" s="64"/>
    </row>
    <row r="5915" spans="4:11" x14ac:dyDescent="0.25">
      <c r="D5915" s="64"/>
      <c r="E5915" s="64"/>
      <c r="F5915" s="64"/>
      <c r="G5915" s="64"/>
      <c r="H5915" s="67"/>
      <c r="I5915" s="64"/>
      <c r="J5915" s="64"/>
      <c r="K5915" s="64"/>
    </row>
    <row r="5916" spans="4:11" x14ac:dyDescent="0.25">
      <c r="D5916" s="64"/>
      <c r="E5916" s="64"/>
      <c r="F5916" s="64"/>
      <c r="G5916" s="64"/>
      <c r="H5916" s="67"/>
      <c r="I5916" s="64"/>
      <c r="J5916" s="64"/>
      <c r="K5916" s="64"/>
    </row>
    <row r="5917" spans="4:11" x14ac:dyDescent="0.25">
      <c r="D5917" s="64"/>
      <c r="E5917" s="64"/>
      <c r="F5917" s="64"/>
      <c r="G5917" s="64"/>
      <c r="H5917" s="67"/>
      <c r="I5917" s="64"/>
      <c r="J5917" s="64"/>
      <c r="K5917" s="64"/>
    </row>
    <row r="5918" spans="4:11" x14ac:dyDescent="0.25">
      <c r="D5918" s="64"/>
      <c r="E5918" s="64"/>
      <c r="F5918" s="64"/>
      <c r="G5918" s="64"/>
      <c r="H5918" s="67"/>
      <c r="I5918" s="64"/>
      <c r="J5918" s="64"/>
      <c r="K5918" s="64"/>
    </row>
    <row r="5919" spans="4:11" x14ac:dyDescent="0.25">
      <c r="D5919" s="64"/>
      <c r="E5919" s="64"/>
      <c r="F5919" s="64"/>
      <c r="G5919" s="64"/>
      <c r="H5919" s="67"/>
      <c r="I5919" s="64"/>
      <c r="J5919" s="64"/>
      <c r="K5919" s="64"/>
    </row>
    <row r="5920" spans="4:11" x14ac:dyDescent="0.25">
      <c r="D5920" s="64"/>
      <c r="E5920" s="64"/>
      <c r="F5920" s="64"/>
      <c r="G5920" s="64"/>
      <c r="H5920" s="67"/>
      <c r="I5920" s="64"/>
      <c r="J5920" s="64"/>
      <c r="K5920" s="64"/>
    </row>
    <row r="5921" spans="4:11" x14ac:dyDescent="0.25">
      <c r="D5921" s="64"/>
      <c r="E5921" s="64"/>
      <c r="F5921" s="64"/>
      <c r="G5921" s="64"/>
      <c r="H5921" s="67"/>
      <c r="I5921" s="64"/>
      <c r="J5921" s="64"/>
      <c r="K5921" s="64"/>
    </row>
    <row r="5922" spans="4:11" x14ac:dyDescent="0.25">
      <c r="D5922" s="64"/>
      <c r="E5922" s="64"/>
      <c r="F5922" s="64"/>
      <c r="G5922" s="64"/>
      <c r="H5922" s="67"/>
      <c r="I5922" s="64"/>
      <c r="J5922" s="64"/>
      <c r="K5922" s="64"/>
    </row>
    <row r="5923" spans="4:11" x14ac:dyDescent="0.25">
      <c r="D5923" s="64"/>
      <c r="E5923" s="64"/>
      <c r="F5923" s="64"/>
      <c r="G5923" s="64"/>
      <c r="H5923" s="67"/>
      <c r="I5923" s="64"/>
      <c r="J5923" s="64"/>
      <c r="K5923" s="64"/>
    </row>
    <row r="5924" spans="4:11" x14ac:dyDescent="0.25">
      <c r="D5924" s="64"/>
      <c r="E5924" s="64"/>
      <c r="F5924" s="64"/>
      <c r="G5924" s="64"/>
      <c r="H5924" s="67"/>
      <c r="I5924" s="64"/>
      <c r="J5924" s="64"/>
      <c r="K5924" s="64"/>
    </row>
    <row r="5925" spans="4:11" x14ac:dyDescent="0.25">
      <c r="D5925" s="64"/>
      <c r="E5925" s="64"/>
      <c r="F5925" s="64"/>
      <c r="G5925" s="64"/>
      <c r="H5925" s="67"/>
      <c r="I5925" s="64"/>
      <c r="J5925" s="64"/>
      <c r="K5925" s="64"/>
    </row>
    <row r="5926" spans="4:11" x14ac:dyDescent="0.25">
      <c r="D5926" s="64"/>
      <c r="E5926" s="64"/>
      <c r="F5926" s="64"/>
      <c r="G5926" s="64"/>
      <c r="H5926" s="67"/>
      <c r="I5926" s="64"/>
      <c r="J5926" s="64"/>
      <c r="K5926" s="64"/>
    </row>
    <row r="5927" spans="4:11" x14ac:dyDescent="0.25">
      <c r="D5927" s="64"/>
      <c r="E5927" s="64"/>
      <c r="F5927" s="64"/>
      <c r="G5927" s="64"/>
      <c r="H5927" s="67"/>
      <c r="I5927" s="64"/>
      <c r="J5927" s="64"/>
      <c r="K5927" s="64"/>
    </row>
    <row r="5928" spans="4:11" x14ac:dyDescent="0.25">
      <c r="D5928" s="64"/>
      <c r="E5928" s="64"/>
      <c r="F5928" s="64"/>
      <c r="G5928" s="64"/>
      <c r="H5928" s="67"/>
      <c r="I5928" s="64"/>
      <c r="J5928" s="64"/>
      <c r="K5928" s="64"/>
    </row>
    <row r="5929" spans="4:11" x14ac:dyDescent="0.25">
      <c r="D5929" s="64"/>
      <c r="E5929" s="64"/>
      <c r="F5929" s="64"/>
      <c r="G5929" s="64"/>
      <c r="H5929" s="67"/>
      <c r="I5929" s="64"/>
      <c r="J5929" s="64"/>
      <c r="K5929" s="64"/>
    </row>
    <row r="5930" spans="4:11" x14ac:dyDescent="0.25">
      <c r="D5930" s="64"/>
      <c r="E5930" s="64"/>
      <c r="F5930" s="64"/>
      <c r="G5930" s="64"/>
      <c r="H5930" s="67"/>
      <c r="I5930" s="64"/>
      <c r="J5930" s="64"/>
      <c r="K5930" s="64"/>
    </row>
    <row r="5931" spans="4:11" x14ac:dyDescent="0.25">
      <c r="D5931" s="64"/>
      <c r="E5931" s="64"/>
      <c r="F5931" s="64"/>
      <c r="G5931" s="64"/>
      <c r="H5931" s="67"/>
      <c r="I5931" s="64"/>
      <c r="J5931" s="64"/>
      <c r="K5931" s="64"/>
    </row>
    <row r="5932" spans="4:11" x14ac:dyDescent="0.25">
      <c r="D5932" s="64"/>
      <c r="E5932" s="64"/>
      <c r="F5932" s="64"/>
      <c r="G5932" s="64"/>
      <c r="H5932" s="67"/>
      <c r="I5932" s="64"/>
      <c r="J5932" s="64"/>
      <c r="K5932" s="64"/>
    </row>
    <row r="5933" spans="4:11" x14ac:dyDescent="0.25">
      <c r="D5933" s="64"/>
      <c r="E5933" s="64"/>
      <c r="F5933" s="64"/>
      <c r="G5933" s="64"/>
      <c r="H5933" s="67"/>
      <c r="I5933" s="64"/>
      <c r="J5933" s="64"/>
      <c r="K5933" s="64"/>
    </row>
    <row r="5934" spans="4:11" x14ac:dyDescent="0.25">
      <c r="D5934" s="64"/>
      <c r="E5934" s="64"/>
      <c r="F5934" s="64"/>
      <c r="G5934" s="64"/>
      <c r="H5934" s="67"/>
      <c r="I5934" s="64"/>
      <c r="J5934" s="64"/>
      <c r="K5934" s="64"/>
    </row>
    <row r="5935" spans="4:11" x14ac:dyDescent="0.25">
      <c r="D5935" s="64"/>
      <c r="E5935" s="64"/>
      <c r="F5935" s="64"/>
      <c r="G5935" s="64"/>
      <c r="H5935" s="67"/>
      <c r="I5935" s="64"/>
      <c r="J5935" s="64"/>
      <c r="K5935" s="64"/>
    </row>
    <row r="5936" spans="4:11" x14ac:dyDescent="0.25">
      <c r="D5936" s="64"/>
      <c r="E5936" s="64"/>
      <c r="F5936" s="64"/>
      <c r="G5936" s="64"/>
      <c r="H5936" s="67"/>
      <c r="I5936" s="64"/>
      <c r="J5936" s="64"/>
      <c r="K5936" s="64"/>
    </row>
    <row r="5937" spans="4:11" x14ac:dyDescent="0.25">
      <c r="D5937" s="64"/>
      <c r="E5937" s="64"/>
      <c r="F5937" s="64"/>
      <c r="G5937" s="64"/>
      <c r="H5937" s="67"/>
      <c r="I5937" s="64"/>
      <c r="J5937" s="64"/>
      <c r="K5937" s="64"/>
    </row>
    <row r="5938" spans="4:11" x14ac:dyDescent="0.25">
      <c r="D5938" s="64"/>
      <c r="E5938" s="64"/>
      <c r="F5938" s="64"/>
      <c r="G5938" s="64"/>
      <c r="H5938" s="67"/>
      <c r="I5938" s="64"/>
      <c r="J5938" s="64"/>
      <c r="K5938" s="64"/>
    </row>
    <row r="5939" spans="4:11" x14ac:dyDescent="0.25">
      <c r="D5939" s="64"/>
      <c r="E5939" s="64"/>
      <c r="F5939" s="64"/>
      <c r="G5939" s="64"/>
      <c r="H5939" s="67"/>
      <c r="I5939" s="64"/>
      <c r="J5939" s="64"/>
      <c r="K5939" s="64"/>
    </row>
    <row r="5940" spans="4:11" x14ac:dyDescent="0.25">
      <c r="D5940" s="64"/>
      <c r="E5940" s="64"/>
      <c r="F5940" s="64"/>
      <c r="G5940" s="64"/>
      <c r="H5940" s="67"/>
      <c r="I5940" s="64"/>
      <c r="J5940" s="64"/>
      <c r="K5940" s="64"/>
    </row>
    <row r="5941" spans="4:11" x14ac:dyDescent="0.25">
      <c r="D5941" s="64"/>
      <c r="E5941" s="64"/>
      <c r="F5941" s="64"/>
      <c r="G5941" s="64"/>
      <c r="H5941" s="67"/>
      <c r="I5941" s="64"/>
      <c r="J5941" s="64"/>
      <c r="K5941" s="64"/>
    </row>
    <row r="5942" spans="4:11" x14ac:dyDescent="0.25">
      <c r="D5942" s="64"/>
      <c r="E5942" s="64"/>
      <c r="F5942" s="64"/>
      <c r="G5942" s="64"/>
      <c r="H5942" s="67"/>
      <c r="I5942" s="64"/>
      <c r="J5942" s="64"/>
      <c r="K5942" s="64"/>
    </row>
    <row r="5943" spans="4:11" x14ac:dyDescent="0.25">
      <c r="D5943" s="64"/>
      <c r="E5943" s="64"/>
      <c r="F5943" s="64"/>
      <c r="G5943" s="64"/>
      <c r="H5943" s="67"/>
      <c r="I5943" s="64"/>
      <c r="J5943" s="64"/>
      <c r="K5943" s="64"/>
    </row>
    <row r="5944" spans="4:11" x14ac:dyDescent="0.25">
      <c r="D5944" s="64"/>
      <c r="E5944" s="64"/>
      <c r="F5944" s="64"/>
      <c r="G5944" s="64"/>
      <c r="H5944" s="67"/>
      <c r="I5944" s="64"/>
      <c r="J5944" s="64"/>
      <c r="K5944" s="64"/>
    </row>
    <row r="5945" spans="4:11" x14ac:dyDescent="0.25">
      <c r="D5945" s="64"/>
      <c r="E5945" s="64"/>
      <c r="F5945" s="64"/>
      <c r="G5945" s="64"/>
      <c r="H5945" s="67"/>
      <c r="I5945" s="64"/>
      <c r="J5945" s="64"/>
      <c r="K5945" s="64"/>
    </row>
    <row r="5946" spans="4:11" x14ac:dyDescent="0.25">
      <c r="D5946" s="64"/>
      <c r="E5946" s="64"/>
      <c r="F5946" s="64"/>
      <c r="G5946" s="64"/>
      <c r="H5946" s="67"/>
      <c r="I5946" s="64"/>
      <c r="J5946" s="64"/>
      <c r="K5946" s="64"/>
    </row>
    <row r="5947" spans="4:11" x14ac:dyDescent="0.25">
      <c r="D5947" s="64"/>
      <c r="E5947" s="64"/>
      <c r="F5947" s="64"/>
      <c r="G5947" s="64"/>
      <c r="H5947" s="67"/>
      <c r="I5947" s="64"/>
      <c r="J5947" s="64"/>
      <c r="K5947" s="64"/>
    </row>
    <row r="5948" spans="4:11" x14ac:dyDescent="0.25">
      <c r="D5948" s="64"/>
      <c r="E5948" s="64"/>
      <c r="F5948" s="64"/>
      <c r="G5948" s="64"/>
      <c r="H5948" s="67"/>
      <c r="I5948" s="64"/>
      <c r="J5948" s="64"/>
      <c r="K5948" s="64"/>
    </row>
    <row r="5949" spans="4:11" x14ac:dyDescent="0.25">
      <c r="D5949" s="64"/>
      <c r="E5949" s="64"/>
      <c r="F5949" s="64"/>
      <c r="G5949" s="64"/>
      <c r="H5949" s="67"/>
      <c r="I5949" s="64"/>
      <c r="J5949" s="64"/>
      <c r="K5949" s="64"/>
    </row>
    <row r="5950" spans="4:11" x14ac:dyDescent="0.25">
      <c r="D5950" s="64"/>
      <c r="E5950" s="64"/>
      <c r="F5950" s="64"/>
      <c r="G5950" s="64"/>
      <c r="H5950" s="67"/>
      <c r="I5950" s="64"/>
      <c r="J5950" s="64"/>
      <c r="K5950" s="64"/>
    </row>
    <row r="5951" spans="4:11" x14ac:dyDescent="0.25">
      <c r="D5951" s="64"/>
      <c r="E5951" s="64"/>
      <c r="F5951" s="64"/>
      <c r="G5951" s="64"/>
      <c r="H5951" s="67"/>
      <c r="I5951" s="64"/>
      <c r="J5951" s="64"/>
      <c r="K5951" s="64"/>
    </row>
    <row r="5952" spans="4:11" x14ac:dyDescent="0.25">
      <c r="D5952" s="64"/>
      <c r="E5952" s="64"/>
      <c r="F5952" s="64"/>
      <c r="G5952" s="64"/>
      <c r="H5952" s="67"/>
      <c r="I5952" s="64"/>
      <c r="J5952" s="64"/>
      <c r="K5952" s="64"/>
    </row>
    <row r="5953" spans="4:11" x14ac:dyDescent="0.25">
      <c r="D5953" s="64"/>
      <c r="E5953" s="64"/>
      <c r="F5953" s="64"/>
      <c r="G5953" s="64"/>
      <c r="H5953" s="67"/>
      <c r="I5953" s="64"/>
      <c r="J5953" s="64"/>
      <c r="K5953" s="64"/>
    </row>
    <row r="5954" spans="4:11" x14ac:dyDescent="0.25">
      <c r="D5954" s="64"/>
      <c r="E5954" s="64"/>
      <c r="F5954" s="64"/>
      <c r="G5954" s="64"/>
      <c r="H5954" s="67"/>
      <c r="I5954" s="64"/>
      <c r="J5954" s="64"/>
      <c r="K5954" s="64"/>
    </row>
    <row r="5955" spans="4:11" x14ac:dyDescent="0.25">
      <c r="D5955" s="64"/>
      <c r="E5955" s="64"/>
      <c r="F5955" s="64"/>
      <c r="G5955" s="64"/>
      <c r="H5955" s="67"/>
      <c r="I5955" s="64"/>
      <c r="J5955" s="64"/>
      <c r="K5955" s="64"/>
    </row>
    <row r="5956" spans="4:11" x14ac:dyDescent="0.25">
      <c r="D5956" s="64"/>
      <c r="E5956" s="64"/>
      <c r="F5956" s="64"/>
      <c r="G5956" s="64"/>
      <c r="H5956" s="67"/>
      <c r="I5956" s="64"/>
      <c r="J5956" s="64"/>
      <c r="K5956" s="64"/>
    </row>
    <row r="5957" spans="4:11" x14ac:dyDescent="0.25">
      <c r="D5957" s="64"/>
      <c r="E5957" s="64"/>
      <c r="F5957" s="64"/>
      <c r="G5957" s="64"/>
      <c r="H5957" s="67"/>
      <c r="I5957" s="64"/>
      <c r="J5957" s="64"/>
      <c r="K5957" s="64"/>
    </row>
    <row r="5958" spans="4:11" x14ac:dyDescent="0.25">
      <c r="D5958" s="64"/>
      <c r="E5958" s="64"/>
      <c r="F5958" s="64"/>
      <c r="G5958" s="64"/>
      <c r="H5958" s="67"/>
      <c r="I5958" s="64"/>
      <c r="J5958" s="64"/>
      <c r="K5958" s="64"/>
    </row>
    <row r="5959" spans="4:11" x14ac:dyDescent="0.25">
      <c r="D5959" s="64"/>
      <c r="E5959" s="64"/>
      <c r="F5959" s="64"/>
      <c r="G5959" s="64"/>
      <c r="H5959" s="67"/>
      <c r="I5959" s="64"/>
      <c r="J5959" s="64"/>
      <c r="K5959" s="64"/>
    </row>
    <row r="5960" spans="4:11" x14ac:dyDescent="0.25">
      <c r="D5960" s="64"/>
      <c r="E5960" s="64"/>
      <c r="F5960" s="64"/>
      <c r="G5960" s="64"/>
      <c r="H5960" s="67"/>
      <c r="I5960" s="64"/>
      <c r="J5960" s="64"/>
      <c r="K5960" s="64"/>
    </row>
    <row r="5961" spans="4:11" x14ac:dyDescent="0.25">
      <c r="D5961" s="64"/>
      <c r="E5961" s="64"/>
      <c r="F5961" s="64"/>
      <c r="G5961" s="64"/>
      <c r="H5961" s="67"/>
      <c r="I5961" s="64"/>
      <c r="J5961" s="64"/>
      <c r="K5961" s="64"/>
    </row>
    <row r="5962" spans="4:11" x14ac:dyDescent="0.25">
      <c r="D5962" s="64"/>
      <c r="E5962" s="64"/>
      <c r="F5962" s="64"/>
      <c r="G5962" s="64"/>
      <c r="H5962" s="67"/>
      <c r="I5962" s="64"/>
      <c r="J5962" s="64"/>
      <c r="K5962" s="64"/>
    </row>
    <row r="5963" spans="4:11" x14ac:dyDescent="0.25">
      <c r="D5963" s="64"/>
      <c r="E5963" s="64"/>
      <c r="F5963" s="64"/>
      <c r="G5963" s="64"/>
      <c r="H5963" s="67"/>
      <c r="I5963" s="64"/>
      <c r="J5963" s="64"/>
      <c r="K5963" s="64"/>
    </row>
    <row r="5964" spans="4:11" x14ac:dyDescent="0.25">
      <c r="D5964" s="64"/>
      <c r="E5964" s="64"/>
      <c r="F5964" s="64"/>
      <c r="G5964" s="64"/>
      <c r="H5964" s="67"/>
      <c r="I5964" s="64"/>
      <c r="J5964" s="64"/>
      <c r="K5964" s="64"/>
    </row>
    <row r="5965" spans="4:11" x14ac:dyDescent="0.25">
      <c r="D5965" s="64"/>
      <c r="E5965" s="64"/>
      <c r="F5965" s="64"/>
      <c r="G5965" s="64"/>
      <c r="H5965" s="67"/>
      <c r="I5965" s="64"/>
      <c r="J5965" s="64"/>
      <c r="K5965" s="64"/>
    </row>
    <row r="5966" spans="4:11" x14ac:dyDescent="0.25">
      <c r="D5966" s="64"/>
      <c r="E5966" s="64"/>
      <c r="F5966" s="64"/>
      <c r="G5966" s="64"/>
      <c r="H5966" s="67"/>
      <c r="I5966" s="64"/>
      <c r="J5966" s="64"/>
      <c r="K5966" s="64"/>
    </row>
    <row r="5967" spans="4:11" x14ac:dyDescent="0.25">
      <c r="D5967" s="64"/>
      <c r="E5967" s="64"/>
      <c r="F5967" s="64"/>
      <c r="G5967" s="64"/>
      <c r="H5967" s="67"/>
      <c r="I5967" s="64"/>
      <c r="J5967" s="64"/>
      <c r="K5967" s="64"/>
    </row>
    <row r="5968" spans="4:11" x14ac:dyDescent="0.25">
      <c r="D5968" s="64"/>
      <c r="E5968" s="64"/>
      <c r="F5968" s="64"/>
      <c r="G5968" s="64"/>
      <c r="H5968" s="67"/>
      <c r="I5968" s="64"/>
      <c r="J5968" s="64"/>
      <c r="K5968" s="64"/>
    </row>
    <row r="5969" spans="4:11" x14ac:dyDescent="0.25">
      <c r="D5969" s="64"/>
      <c r="E5969" s="64"/>
      <c r="F5969" s="64"/>
      <c r="G5969" s="64"/>
      <c r="H5969" s="67"/>
      <c r="I5969" s="64"/>
      <c r="J5969" s="64"/>
      <c r="K5969" s="64"/>
    </row>
    <row r="5970" spans="4:11" x14ac:dyDescent="0.25">
      <c r="D5970" s="64"/>
      <c r="E5970" s="64"/>
      <c r="F5970" s="64"/>
      <c r="G5970" s="64"/>
      <c r="H5970" s="67"/>
      <c r="I5970" s="64"/>
      <c r="J5970" s="64"/>
      <c r="K5970" s="64"/>
    </row>
    <row r="5971" spans="4:11" x14ac:dyDescent="0.25">
      <c r="D5971" s="64"/>
      <c r="E5971" s="64"/>
      <c r="F5971" s="64"/>
      <c r="G5971" s="64"/>
      <c r="H5971" s="67"/>
      <c r="I5971" s="64"/>
      <c r="J5971" s="64"/>
      <c r="K5971" s="64"/>
    </row>
    <row r="5972" spans="4:11" x14ac:dyDescent="0.25">
      <c r="D5972" s="64"/>
      <c r="E5972" s="64"/>
      <c r="F5972" s="64"/>
      <c r="G5972" s="64"/>
      <c r="H5972" s="67"/>
      <c r="I5972" s="64"/>
      <c r="J5972" s="64"/>
      <c r="K5972" s="64"/>
    </row>
    <row r="5973" spans="4:11" x14ac:dyDescent="0.25">
      <c r="D5973" s="64"/>
      <c r="E5973" s="64"/>
      <c r="F5973" s="64"/>
      <c r="G5973" s="64"/>
      <c r="H5973" s="67"/>
      <c r="I5973" s="64"/>
      <c r="J5973" s="64"/>
      <c r="K5973" s="64"/>
    </row>
    <row r="5974" spans="4:11" x14ac:dyDescent="0.25">
      <c r="D5974" s="64"/>
      <c r="E5974" s="64"/>
      <c r="F5974" s="64"/>
      <c r="G5974" s="64"/>
      <c r="H5974" s="67"/>
      <c r="I5974" s="64"/>
      <c r="J5974" s="64"/>
      <c r="K5974" s="64"/>
    </row>
    <row r="5975" spans="4:11" x14ac:dyDescent="0.25">
      <c r="D5975" s="64"/>
      <c r="E5975" s="64"/>
      <c r="F5975" s="64"/>
      <c r="G5975" s="64"/>
      <c r="H5975" s="67"/>
      <c r="I5975" s="64"/>
      <c r="J5975" s="64"/>
      <c r="K5975" s="64"/>
    </row>
    <row r="5976" spans="4:11" x14ac:dyDescent="0.25">
      <c r="D5976" s="64"/>
      <c r="E5976" s="64"/>
      <c r="F5976" s="64"/>
      <c r="G5976" s="64"/>
      <c r="H5976" s="67"/>
      <c r="I5976" s="64"/>
      <c r="J5976" s="64"/>
      <c r="K5976" s="64"/>
    </row>
    <row r="5977" spans="4:11" x14ac:dyDescent="0.25">
      <c r="D5977" s="64"/>
      <c r="E5977" s="64"/>
      <c r="F5977" s="64"/>
      <c r="G5977" s="64"/>
      <c r="H5977" s="67"/>
      <c r="I5977" s="64"/>
      <c r="J5977" s="64"/>
      <c r="K5977" s="64"/>
    </row>
    <row r="5978" spans="4:11" x14ac:dyDescent="0.25">
      <c r="D5978" s="64"/>
      <c r="E5978" s="64"/>
      <c r="F5978" s="64"/>
      <c r="G5978" s="64"/>
      <c r="H5978" s="67"/>
      <c r="I5978" s="64"/>
      <c r="J5978" s="64"/>
      <c r="K5978" s="64"/>
    </row>
    <row r="5979" spans="4:11" x14ac:dyDescent="0.25">
      <c r="D5979" s="64"/>
      <c r="E5979" s="64"/>
      <c r="F5979" s="64"/>
      <c r="G5979" s="64"/>
      <c r="H5979" s="67"/>
      <c r="I5979" s="64"/>
      <c r="J5979" s="64"/>
      <c r="K5979" s="64"/>
    </row>
    <row r="5980" spans="4:11" x14ac:dyDescent="0.25">
      <c r="D5980" s="64"/>
      <c r="E5980" s="64"/>
      <c r="F5980" s="64"/>
      <c r="G5980" s="64"/>
      <c r="H5980" s="67"/>
      <c r="I5980" s="64"/>
      <c r="J5980" s="64"/>
      <c r="K5980" s="64"/>
    </row>
    <row r="5981" spans="4:11" x14ac:dyDescent="0.25">
      <c r="D5981" s="64"/>
      <c r="E5981" s="64"/>
      <c r="F5981" s="64"/>
      <c r="G5981" s="64"/>
      <c r="H5981" s="67"/>
      <c r="I5981" s="64"/>
      <c r="J5981" s="64"/>
      <c r="K5981" s="64"/>
    </row>
    <row r="5982" spans="4:11" x14ac:dyDescent="0.25">
      <c r="D5982" s="64"/>
      <c r="E5982" s="64"/>
      <c r="F5982" s="64"/>
      <c r="G5982" s="64"/>
      <c r="H5982" s="67"/>
      <c r="I5982" s="64"/>
      <c r="J5982" s="64"/>
      <c r="K5982" s="64"/>
    </row>
    <row r="5983" spans="4:11" x14ac:dyDescent="0.25">
      <c r="D5983" s="64"/>
      <c r="E5983" s="64"/>
      <c r="F5983" s="64"/>
      <c r="G5983" s="64"/>
      <c r="H5983" s="67"/>
      <c r="I5983" s="64"/>
      <c r="J5983" s="64"/>
      <c r="K5983" s="64"/>
    </row>
    <row r="5984" spans="4:11" x14ac:dyDescent="0.25">
      <c r="D5984" s="64"/>
      <c r="E5984" s="64"/>
      <c r="F5984" s="64"/>
      <c r="G5984" s="64"/>
      <c r="H5984" s="67"/>
      <c r="I5984" s="64"/>
      <c r="J5984" s="64"/>
      <c r="K5984" s="64"/>
    </row>
    <row r="5985" spans="4:11" x14ac:dyDescent="0.25">
      <c r="D5985" s="64"/>
      <c r="E5985" s="64"/>
      <c r="F5985" s="64"/>
      <c r="G5985" s="64"/>
      <c r="H5985" s="67"/>
      <c r="I5985" s="64"/>
      <c r="J5985" s="64"/>
      <c r="K5985" s="64"/>
    </row>
    <row r="5986" spans="4:11" x14ac:dyDescent="0.25">
      <c r="D5986" s="64"/>
      <c r="E5986" s="64"/>
      <c r="F5986" s="64"/>
      <c r="G5986" s="64"/>
      <c r="H5986" s="67"/>
      <c r="I5986" s="64"/>
      <c r="J5986" s="64"/>
      <c r="K5986" s="64"/>
    </row>
    <row r="5987" spans="4:11" x14ac:dyDescent="0.25">
      <c r="D5987" s="64"/>
      <c r="E5987" s="64"/>
      <c r="F5987" s="64"/>
      <c r="G5987" s="64"/>
      <c r="H5987" s="67"/>
      <c r="I5987" s="64"/>
      <c r="J5987" s="64"/>
      <c r="K5987" s="64"/>
    </row>
    <row r="5988" spans="4:11" x14ac:dyDescent="0.25">
      <c r="D5988" s="64"/>
      <c r="E5988" s="64"/>
      <c r="F5988" s="64"/>
      <c r="G5988" s="64"/>
      <c r="H5988" s="67"/>
      <c r="I5988" s="64"/>
      <c r="J5988" s="64"/>
      <c r="K5988" s="64"/>
    </row>
    <row r="5989" spans="4:11" x14ac:dyDescent="0.25">
      <c r="D5989" s="64"/>
      <c r="E5989" s="64"/>
      <c r="F5989" s="64"/>
      <c r="G5989" s="64"/>
      <c r="H5989" s="67"/>
      <c r="I5989" s="64"/>
      <c r="J5989" s="64"/>
      <c r="K5989" s="64"/>
    </row>
    <row r="5990" spans="4:11" x14ac:dyDescent="0.25">
      <c r="D5990" s="64"/>
      <c r="E5990" s="64"/>
      <c r="F5990" s="64"/>
      <c r="G5990" s="64"/>
      <c r="H5990" s="67"/>
      <c r="I5990" s="64"/>
      <c r="J5990" s="64"/>
      <c r="K5990" s="64"/>
    </row>
    <row r="5991" spans="4:11" x14ac:dyDescent="0.25">
      <c r="D5991" s="64"/>
      <c r="E5991" s="64"/>
      <c r="F5991" s="64"/>
      <c r="G5991" s="64"/>
      <c r="H5991" s="67"/>
      <c r="I5991" s="64"/>
      <c r="J5991" s="64"/>
      <c r="K5991" s="64"/>
    </row>
    <row r="5992" spans="4:11" x14ac:dyDescent="0.25">
      <c r="D5992" s="64"/>
      <c r="E5992" s="64"/>
      <c r="F5992" s="64"/>
      <c r="G5992" s="64"/>
      <c r="H5992" s="67"/>
      <c r="I5992" s="64"/>
      <c r="J5992" s="64"/>
      <c r="K5992" s="64"/>
    </row>
    <row r="5993" spans="4:11" x14ac:dyDescent="0.25">
      <c r="D5993" s="64"/>
      <c r="E5993" s="64"/>
      <c r="F5993" s="64"/>
      <c r="G5993" s="64"/>
      <c r="H5993" s="67"/>
      <c r="I5993" s="64"/>
      <c r="J5993" s="64"/>
      <c r="K5993" s="64"/>
    </row>
    <row r="5994" spans="4:11" x14ac:dyDescent="0.25">
      <c r="D5994" s="64"/>
      <c r="E5994" s="64"/>
      <c r="F5994" s="64"/>
      <c r="G5994" s="64"/>
      <c r="H5994" s="67"/>
      <c r="I5994" s="64"/>
      <c r="J5994" s="64"/>
      <c r="K5994" s="64"/>
    </row>
    <row r="5995" spans="4:11" x14ac:dyDescent="0.25">
      <c r="D5995" s="64"/>
      <c r="E5995" s="64"/>
      <c r="F5995" s="64"/>
      <c r="G5995" s="64"/>
      <c r="H5995" s="67"/>
      <c r="I5995" s="64"/>
      <c r="J5995" s="64"/>
      <c r="K5995" s="64"/>
    </row>
    <row r="5996" spans="4:11" x14ac:dyDescent="0.25">
      <c r="D5996" s="64"/>
      <c r="E5996" s="64"/>
      <c r="F5996" s="64"/>
      <c r="G5996" s="64"/>
      <c r="H5996" s="67"/>
      <c r="I5996" s="64"/>
      <c r="J5996" s="64"/>
      <c r="K5996" s="64"/>
    </row>
    <row r="5997" spans="4:11" x14ac:dyDescent="0.25">
      <c r="D5997" s="64"/>
      <c r="E5997" s="64"/>
      <c r="F5997" s="64"/>
      <c r="G5997" s="64"/>
      <c r="H5997" s="67"/>
      <c r="I5997" s="64"/>
      <c r="J5997" s="64"/>
      <c r="K5997" s="64"/>
    </row>
    <row r="5998" spans="4:11" x14ac:dyDescent="0.25">
      <c r="D5998" s="64"/>
      <c r="E5998" s="64"/>
      <c r="F5998" s="64"/>
      <c r="G5998" s="64"/>
      <c r="H5998" s="67"/>
      <c r="I5998" s="64"/>
      <c r="J5998" s="64"/>
      <c r="K5998" s="64"/>
    </row>
    <row r="5999" spans="4:11" x14ac:dyDescent="0.25">
      <c r="D5999" s="64"/>
      <c r="E5999" s="64"/>
      <c r="F5999" s="64"/>
      <c r="G5999" s="64"/>
      <c r="H5999" s="67"/>
      <c r="I5999" s="64"/>
      <c r="J5999" s="64"/>
      <c r="K5999" s="64"/>
    </row>
    <row r="6000" spans="4:11" x14ac:dyDescent="0.25">
      <c r="D6000" s="64"/>
      <c r="E6000" s="64"/>
      <c r="F6000" s="64"/>
      <c r="G6000" s="64"/>
      <c r="H6000" s="67"/>
      <c r="I6000" s="64"/>
      <c r="J6000" s="64"/>
      <c r="K6000" s="64"/>
    </row>
    <row r="6001" spans="4:11" x14ac:dyDescent="0.25">
      <c r="D6001" s="64"/>
      <c r="E6001" s="64"/>
      <c r="F6001" s="64"/>
      <c r="G6001" s="64"/>
      <c r="H6001" s="67"/>
      <c r="I6001" s="64"/>
      <c r="J6001" s="64"/>
      <c r="K6001" s="64"/>
    </row>
    <row r="6002" spans="4:11" x14ac:dyDescent="0.25">
      <c r="D6002" s="64"/>
      <c r="E6002" s="64"/>
      <c r="F6002" s="64"/>
      <c r="G6002" s="64"/>
      <c r="H6002" s="67"/>
      <c r="I6002" s="64"/>
      <c r="J6002" s="64"/>
      <c r="K6002" s="64"/>
    </row>
    <row r="6003" spans="4:11" x14ac:dyDescent="0.25">
      <c r="D6003" s="64"/>
      <c r="E6003" s="64"/>
      <c r="F6003" s="64"/>
      <c r="G6003" s="64"/>
      <c r="H6003" s="67"/>
      <c r="I6003" s="64"/>
      <c r="J6003" s="64"/>
      <c r="K6003" s="64"/>
    </row>
    <row r="6004" spans="4:11" x14ac:dyDescent="0.25">
      <c r="D6004" s="64"/>
      <c r="E6004" s="64"/>
      <c r="F6004" s="64"/>
      <c r="G6004" s="64"/>
      <c r="H6004" s="67"/>
      <c r="I6004" s="64"/>
      <c r="J6004" s="64"/>
      <c r="K6004" s="64"/>
    </row>
    <row r="6005" spans="4:11" x14ac:dyDescent="0.25">
      <c r="D6005" s="64"/>
      <c r="E6005" s="64"/>
      <c r="F6005" s="64"/>
      <c r="G6005" s="64"/>
      <c r="H6005" s="67"/>
      <c r="I6005" s="64"/>
      <c r="J6005" s="64"/>
      <c r="K6005" s="64"/>
    </row>
    <row r="6006" spans="4:11" x14ac:dyDescent="0.25">
      <c r="D6006" s="64"/>
      <c r="E6006" s="64"/>
      <c r="F6006" s="64"/>
      <c r="G6006" s="64"/>
      <c r="H6006" s="67"/>
      <c r="I6006" s="64"/>
      <c r="J6006" s="64"/>
      <c r="K6006" s="64"/>
    </row>
    <row r="6007" spans="4:11" x14ac:dyDescent="0.25">
      <c r="D6007" s="64"/>
      <c r="E6007" s="64"/>
      <c r="F6007" s="64"/>
      <c r="G6007" s="64"/>
      <c r="H6007" s="67"/>
      <c r="I6007" s="64"/>
      <c r="J6007" s="64"/>
      <c r="K6007" s="64"/>
    </row>
    <row r="6008" spans="4:11" x14ac:dyDescent="0.25">
      <c r="D6008" s="64"/>
      <c r="E6008" s="64"/>
      <c r="F6008" s="64"/>
      <c r="G6008" s="64"/>
      <c r="H6008" s="67"/>
      <c r="I6008" s="64"/>
      <c r="J6008" s="64"/>
      <c r="K6008" s="64"/>
    </row>
    <row r="6009" spans="4:11" x14ac:dyDescent="0.25">
      <c r="D6009" s="64"/>
      <c r="E6009" s="64"/>
      <c r="F6009" s="64"/>
      <c r="G6009" s="64"/>
      <c r="H6009" s="67"/>
      <c r="I6009" s="64"/>
      <c r="J6009" s="64"/>
      <c r="K6009" s="64"/>
    </row>
    <row r="6010" spans="4:11" x14ac:dyDescent="0.25">
      <c r="D6010" s="64"/>
      <c r="E6010" s="64"/>
      <c r="F6010" s="64"/>
      <c r="G6010" s="64"/>
      <c r="H6010" s="67"/>
      <c r="I6010" s="64"/>
      <c r="J6010" s="64"/>
      <c r="K6010" s="64"/>
    </row>
    <row r="6011" spans="4:11" x14ac:dyDescent="0.25">
      <c r="D6011" s="64"/>
      <c r="E6011" s="64"/>
      <c r="F6011" s="64"/>
      <c r="G6011" s="64"/>
      <c r="H6011" s="67"/>
      <c r="I6011" s="64"/>
      <c r="J6011" s="64"/>
      <c r="K6011" s="64"/>
    </row>
    <row r="6012" spans="4:11" x14ac:dyDescent="0.25">
      <c r="D6012" s="64"/>
      <c r="E6012" s="64"/>
      <c r="F6012" s="64"/>
      <c r="G6012" s="64"/>
      <c r="H6012" s="67"/>
      <c r="I6012" s="64"/>
      <c r="J6012" s="64"/>
      <c r="K6012" s="64"/>
    </row>
    <row r="6013" spans="4:11" x14ac:dyDescent="0.25">
      <c r="D6013" s="64"/>
      <c r="E6013" s="64"/>
      <c r="F6013" s="64"/>
      <c r="G6013" s="64"/>
      <c r="H6013" s="67"/>
      <c r="I6013" s="64"/>
      <c r="J6013" s="64"/>
      <c r="K6013" s="64"/>
    </row>
    <row r="6014" spans="4:11" x14ac:dyDescent="0.25">
      <c r="D6014" s="64"/>
      <c r="E6014" s="64"/>
      <c r="F6014" s="64"/>
      <c r="G6014" s="64"/>
      <c r="H6014" s="67"/>
      <c r="I6014" s="64"/>
      <c r="J6014" s="64"/>
      <c r="K6014" s="64"/>
    </row>
    <row r="6015" spans="4:11" x14ac:dyDescent="0.25">
      <c r="D6015" s="64"/>
      <c r="E6015" s="64"/>
      <c r="F6015" s="64"/>
      <c r="G6015" s="64"/>
      <c r="H6015" s="67"/>
      <c r="I6015" s="64"/>
      <c r="J6015" s="64"/>
      <c r="K6015" s="64"/>
    </row>
    <row r="6016" spans="4:11" x14ac:dyDescent="0.25">
      <c r="D6016" s="64"/>
      <c r="E6016" s="64"/>
      <c r="F6016" s="64"/>
      <c r="G6016" s="64"/>
      <c r="H6016" s="67"/>
      <c r="I6016" s="64"/>
      <c r="J6016" s="64"/>
      <c r="K6016" s="64"/>
    </row>
    <row r="6017" spans="4:11" x14ac:dyDescent="0.25">
      <c r="D6017" s="64"/>
      <c r="E6017" s="64"/>
      <c r="F6017" s="64"/>
      <c r="G6017" s="64"/>
      <c r="H6017" s="67"/>
      <c r="I6017" s="64"/>
      <c r="J6017" s="64"/>
      <c r="K6017" s="64"/>
    </row>
    <row r="6018" spans="4:11" x14ac:dyDescent="0.25">
      <c r="D6018" s="64"/>
      <c r="E6018" s="64"/>
      <c r="F6018" s="64"/>
      <c r="G6018" s="64"/>
      <c r="H6018" s="67"/>
      <c r="I6018" s="64"/>
      <c r="J6018" s="64"/>
      <c r="K6018" s="64"/>
    </row>
    <row r="6019" spans="4:11" x14ac:dyDescent="0.25">
      <c r="D6019" s="64"/>
      <c r="E6019" s="64"/>
      <c r="F6019" s="64"/>
      <c r="G6019" s="64"/>
      <c r="H6019" s="67"/>
      <c r="I6019" s="64"/>
      <c r="J6019" s="64"/>
      <c r="K6019" s="64"/>
    </row>
    <row r="6020" spans="4:11" x14ac:dyDescent="0.25">
      <c r="D6020" s="64"/>
      <c r="E6020" s="64"/>
      <c r="F6020" s="64"/>
      <c r="G6020" s="64"/>
      <c r="H6020" s="67"/>
      <c r="I6020" s="64"/>
      <c r="J6020" s="64"/>
      <c r="K6020" s="64"/>
    </row>
    <row r="6021" spans="4:11" x14ac:dyDescent="0.25">
      <c r="D6021" s="64"/>
      <c r="E6021" s="64"/>
      <c r="F6021" s="64"/>
      <c r="G6021" s="64"/>
      <c r="H6021" s="67"/>
      <c r="I6021" s="64"/>
      <c r="J6021" s="64"/>
      <c r="K6021" s="64"/>
    </row>
    <row r="6022" spans="4:11" x14ac:dyDescent="0.25">
      <c r="D6022" s="64"/>
      <c r="E6022" s="64"/>
      <c r="F6022" s="64"/>
      <c r="G6022" s="64"/>
      <c r="H6022" s="67"/>
      <c r="I6022" s="64"/>
      <c r="J6022" s="64"/>
      <c r="K6022" s="64"/>
    </row>
    <row r="6023" spans="4:11" x14ac:dyDescent="0.25">
      <c r="D6023" s="64"/>
      <c r="E6023" s="64"/>
      <c r="F6023" s="64"/>
      <c r="G6023" s="64"/>
      <c r="H6023" s="67"/>
      <c r="I6023" s="64"/>
      <c r="J6023" s="64"/>
      <c r="K6023" s="64"/>
    </row>
    <row r="6024" spans="4:11" x14ac:dyDescent="0.25">
      <c r="D6024" s="64"/>
      <c r="E6024" s="64"/>
      <c r="F6024" s="64"/>
      <c r="G6024" s="64"/>
      <c r="H6024" s="67"/>
      <c r="I6024" s="64"/>
      <c r="J6024" s="64"/>
      <c r="K6024" s="64"/>
    </row>
    <row r="6025" spans="4:11" x14ac:dyDescent="0.25">
      <c r="D6025" s="64"/>
      <c r="E6025" s="64"/>
      <c r="F6025" s="64"/>
      <c r="G6025" s="64"/>
      <c r="H6025" s="67"/>
      <c r="I6025" s="64"/>
      <c r="J6025" s="64"/>
      <c r="K6025" s="64"/>
    </row>
    <row r="6026" spans="4:11" x14ac:dyDescent="0.25">
      <c r="D6026" s="64"/>
      <c r="E6026" s="64"/>
      <c r="F6026" s="64"/>
      <c r="G6026" s="64"/>
      <c r="H6026" s="67"/>
      <c r="I6026" s="64"/>
      <c r="J6026" s="64"/>
      <c r="K6026" s="64"/>
    </row>
    <row r="6027" spans="4:11" x14ac:dyDescent="0.25">
      <c r="D6027" s="64"/>
      <c r="E6027" s="64"/>
      <c r="F6027" s="64"/>
      <c r="G6027" s="64"/>
      <c r="H6027" s="67"/>
      <c r="I6027" s="64"/>
      <c r="J6027" s="64"/>
      <c r="K6027" s="64"/>
    </row>
    <row r="6028" spans="4:11" x14ac:dyDescent="0.25">
      <c r="D6028" s="64"/>
      <c r="E6028" s="64"/>
      <c r="F6028" s="64"/>
      <c r="G6028" s="64"/>
      <c r="H6028" s="67"/>
      <c r="I6028" s="64"/>
      <c r="J6028" s="64"/>
      <c r="K6028" s="64"/>
    </row>
    <row r="6029" spans="4:11" x14ac:dyDescent="0.25">
      <c r="D6029" s="64"/>
      <c r="E6029" s="64"/>
      <c r="F6029" s="64"/>
      <c r="G6029" s="64"/>
      <c r="H6029" s="67"/>
      <c r="I6029" s="64"/>
      <c r="J6029" s="64"/>
      <c r="K6029" s="64"/>
    </row>
    <row r="6030" spans="4:11" x14ac:dyDescent="0.25">
      <c r="D6030" s="64"/>
      <c r="E6030" s="64"/>
      <c r="F6030" s="64"/>
      <c r="G6030" s="64"/>
      <c r="H6030" s="67"/>
      <c r="I6030" s="64"/>
      <c r="J6030" s="64"/>
      <c r="K6030" s="64"/>
    </row>
    <row r="6031" spans="4:11" x14ac:dyDescent="0.25">
      <c r="D6031" s="64"/>
      <c r="E6031" s="64"/>
      <c r="F6031" s="64"/>
      <c r="G6031" s="64"/>
      <c r="H6031" s="67"/>
      <c r="I6031" s="64"/>
      <c r="J6031" s="64"/>
      <c r="K6031" s="64"/>
    </row>
    <row r="6032" spans="4:11" x14ac:dyDescent="0.25">
      <c r="D6032" s="64"/>
      <c r="E6032" s="64"/>
      <c r="F6032" s="64"/>
      <c r="G6032" s="64"/>
      <c r="H6032" s="67"/>
      <c r="I6032" s="64"/>
      <c r="J6032" s="64"/>
      <c r="K6032" s="64"/>
    </row>
    <row r="6033" spans="4:11" x14ac:dyDescent="0.25">
      <c r="D6033" s="64"/>
      <c r="E6033" s="64"/>
      <c r="F6033" s="64"/>
      <c r="G6033" s="64"/>
      <c r="H6033" s="67"/>
      <c r="I6033" s="64"/>
      <c r="J6033" s="64"/>
      <c r="K6033" s="64"/>
    </row>
    <row r="6034" spans="4:11" x14ac:dyDescent="0.25">
      <c r="D6034" s="64"/>
      <c r="E6034" s="64"/>
      <c r="F6034" s="64"/>
      <c r="G6034" s="64"/>
      <c r="H6034" s="67"/>
      <c r="I6034" s="64"/>
      <c r="J6034" s="64"/>
      <c r="K6034" s="64"/>
    </row>
    <row r="6035" spans="4:11" x14ac:dyDescent="0.25">
      <c r="D6035" s="64"/>
      <c r="E6035" s="64"/>
      <c r="F6035" s="64"/>
      <c r="G6035" s="64"/>
      <c r="H6035" s="67"/>
      <c r="I6035" s="64"/>
      <c r="J6035" s="64"/>
      <c r="K6035" s="64"/>
    </row>
    <row r="6036" spans="4:11" x14ac:dyDescent="0.25">
      <c r="D6036" s="64"/>
      <c r="E6036" s="64"/>
      <c r="F6036" s="64"/>
      <c r="G6036" s="64"/>
      <c r="H6036" s="67"/>
      <c r="I6036" s="64"/>
      <c r="J6036" s="64"/>
      <c r="K6036" s="64"/>
    </row>
    <row r="6037" spans="4:11" x14ac:dyDescent="0.25">
      <c r="D6037" s="64"/>
      <c r="E6037" s="64"/>
      <c r="F6037" s="64"/>
      <c r="G6037" s="64"/>
      <c r="H6037" s="67"/>
      <c r="I6037" s="64"/>
      <c r="J6037" s="64"/>
      <c r="K6037" s="64"/>
    </row>
    <row r="6038" spans="4:11" x14ac:dyDescent="0.25">
      <c r="D6038" s="64"/>
      <c r="E6038" s="64"/>
      <c r="F6038" s="64"/>
      <c r="G6038" s="64"/>
      <c r="H6038" s="67"/>
      <c r="I6038" s="64"/>
      <c r="J6038" s="64"/>
      <c r="K6038" s="64"/>
    </row>
    <row r="6039" spans="4:11" x14ac:dyDescent="0.25">
      <c r="D6039" s="64"/>
      <c r="E6039" s="64"/>
      <c r="F6039" s="64"/>
      <c r="G6039" s="64"/>
      <c r="H6039" s="67"/>
      <c r="I6039" s="64"/>
      <c r="J6039" s="64"/>
      <c r="K6039" s="64"/>
    </row>
    <row r="6040" spans="4:11" x14ac:dyDescent="0.25">
      <c r="D6040" s="64"/>
      <c r="E6040" s="64"/>
      <c r="F6040" s="64"/>
      <c r="G6040" s="64"/>
      <c r="H6040" s="67"/>
      <c r="I6040" s="64"/>
      <c r="J6040" s="64"/>
      <c r="K6040" s="64"/>
    </row>
    <row r="6041" spans="4:11" x14ac:dyDescent="0.25">
      <c r="D6041" s="64"/>
      <c r="E6041" s="64"/>
      <c r="F6041" s="64"/>
      <c r="G6041" s="64"/>
      <c r="H6041" s="67"/>
      <c r="I6041" s="64"/>
      <c r="J6041" s="64"/>
      <c r="K6041" s="64"/>
    </row>
    <row r="6042" spans="4:11" x14ac:dyDescent="0.25">
      <c r="D6042" s="64"/>
      <c r="E6042" s="64"/>
      <c r="F6042" s="64"/>
      <c r="G6042" s="64"/>
      <c r="H6042" s="67"/>
      <c r="I6042" s="64"/>
      <c r="J6042" s="64"/>
      <c r="K6042" s="64"/>
    </row>
    <row r="6043" spans="4:11" x14ac:dyDescent="0.25">
      <c r="D6043" s="64"/>
      <c r="E6043" s="64"/>
      <c r="F6043" s="64"/>
      <c r="G6043" s="64"/>
      <c r="H6043" s="67"/>
      <c r="I6043" s="64"/>
      <c r="J6043" s="64"/>
      <c r="K6043" s="64"/>
    </row>
    <row r="6044" spans="4:11" x14ac:dyDescent="0.25">
      <c r="D6044" s="64"/>
      <c r="E6044" s="64"/>
      <c r="F6044" s="64"/>
      <c r="G6044" s="64"/>
      <c r="H6044" s="67"/>
      <c r="I6044" s="64"/>
      <c r="J6044" s="64"/>
      <c r="K6044" s="64"/>
    </row>
    <row r="6045" spans="4:11" x14ac:dyDescent="0.25">
      <c r="D6045" s="64"/>
      <c r="E6045" s="64"/>
      <c r="F6045" s="64"/>
      <c r="G6045" s="64"/>
      <c r="H6045" s="67"/>
      <c r="I6045" s="64"/>
      <c r="J6045" s="64"/>
      <c r="K6045" s="64"/>
    </row>
    <row r="6046" spans="4:11" x14ac:dyDescent="0.25">
      <c r="D6046" s="64"/>
      <c r="E6046" s="64"/>
      <c r="F6046" s="64"/>
      <c r="G6046" s="64"/>
      <c r="H6046" s="67"/>
      <c r="I6046" s="64"/>
      <c r="J6046" s="64"/>
      <c r="K6046" s="64"/>
    </row>
    <row r="6047" spans="4:11" x14ac:dyDescent="0.25">
      <c r="D6047" s="64"/>
      <c r="E6047" s="64"/>
      <c r="F6047" s="64"/>
      <c r="G6047" s="64"/>
      <c r="H6047" s="67"/>
      <c r="I6047" s="64"/>
      <c r="J6047" s="64"/>
      <c r="K6047" s="64"/>
    </row>
    <row r="6048" spans="4:11" x14ac:dyDescent="0.25">
      <c r="D6048" s="64"/>
      <c r="E6048" s="64"/>
      <c r="F6048" s="64"/>
      <c r="G6048" s="64"/>
      <c r="H6048" s="67"/>
      <c r="I6048" s="64"/>
      <c r="J6048" s="64"/>
      <c r="K6048" s="64"/>
    </row>
    <row r="6049" spans="4:11" x14ac:dyDescent="0.25">
      <c r="D6049" s="64"/>
      <c r="E6049" s="64"/>
      <c r="F6049" s="64"/>
      <c r="G6049" s="64"/>
      <c r="H6049" s="67"/>
      <c r="I6049" s="64"/>
      <c r="J6049" s="64"/>
      <c r="K6049" s="64"/>
    </row>
    <row r="6050" spans="4:11" x14ac:dyDescent="0.25">
      <c r="D6050" s="64"/>
      <c r="E6050" s="64"/>
      <c r="F6050" s="64"/>
      <c r="G6050" s="64"/>
      <c r="H6050" s="67"/>
      <c r="I6050" s="64"/>
      <c r="J6050" s="64"/>
      <c r="K6050" s="64"/>
    </row>
    <row r="6051" spans="4:11" x14ac:dyDescent="0.25">
      <c r="D6051" s="64"/>
      <c r="E6051" s="64"/>
      <c r="F6051" s="64"/>
      <c r="G6051" s="64"/>
      <c r="H6051" s="67"/>
      <c r="I6051" s="64"/>
      <c r="J6051" s="64"/>
      <c r="K6051" s="64"/>
    </row>
    <row r="6052" spans="4:11" x14ac:dyDescent="0.25">
      <c r="D6052" s="64"/>
      <c r="E6052" s="64"/>
      <c r="F6052" s="64"/>
      <c r="G6052" s="64"/>
      <c r="H6052" s="67"/>
      <c r="I6052" s="64"/>
      <c r="J6052" s="64"/>
      <c r="K6052" s="64"/>
    </row>
    <row r="6053" spans="4:11" x14ac:dyDescent="0.25">
      <c r="D6053" s="64"/>
      <c r="E6053" s="64"/>
      <c r="F6053" s="64"/>
      <c r="G6053" s="64"/>
      <c r="H6053" s="67"/>
      <c r="I6053" s="64"/>
      <c r="J6053" s="64"/>
      <c r="K6053" s="64"/>
    </row>
    <row r="6054" spans="4:11" x14ac:dyDescent="0.25">
      <c r="D6054" s="64"/>
      <c r="E6054" s="64"/>
      <c r="F6054" s="64"/>
      <c r="G6054" s="64"/>
      <c r="H6054" s="67"/>
      <c r="I6054" s="64"/>
      <c r="J6054" s="64"/>
      <c r="K6054" s="64"/>
    </row>
    <row r="6055" spans="4:11" x14ac:dyDescent="0.25">
      <c r="D6055" s="64"/>
      <c r="E6055" s="64"/>
      <c r="F6055" s="64"/>
      <c r="G6055" s="64"/>
      <c r="H6055" s="67"/>
      <c r="I6055" s="64"/>
      <c r="J6055" s="64"/>
      <c r="K6055" s="64"/>
    </row>
    <row r="6056" spans="4:11" x14ac:dyDescent="0.25">
      <c r="D6056" s="64"/>
      <c r="E6056" s="64"/>
      <c r="F6056" s="64"/>
      <c r="G6056" s="64"/>
      <c r="H6056" s="67"/>
      <c r="I6056" s="64"/>
      <c r="J6056" s="64"/>
      <c r="K6056" s="64"/>
    </row>
    <row r="6057" spans="4:11" x14ac:dyDescent="0.25">
      <c r="D6057" s="64"/>
      <c r="E6057" s="64"/>
      <c r="F6057" s="64"/>
      <c r="G6057" s="64"/>
      <c r="H6057" s="67"/>
      <c r="I6057" s="64"/>
      <c r="J6057" s="64"/>
      <c r="K6057" s="64"/>
    </row>
    <row r="6058" spans="4:11" x14ac:dyDescent="0.25">
      <c r="D6058" s="64"/>
      <c r="E6058" s="64"/>
      <c r="F6058" s="64"/>
      <c r="G6058" s="64"/>
      <c r="H6058" s="67"/>
      <c r="I6058" s="64"/>
      <c r="J6058" s="64"/>
      <c r="K6058" s="64"/>
    </row>
    <row r="6059" spans="4:11" x14ac:dyDescent="0.25">
      <c r="D6059" s="64"/>
      <c r="E6059" s="64"/>
      <c r="F6059" s="64"/>
      <c r="G6059" s="64"/>
      <c r="H6059" s="67"/>
      <c r="I6059" s="64"/>
      <c r="J6059" s="64"/>
      <c r="K6059" s="64"/>
    </row>
    <row r="6060" spans="4:11" x14ac:dyDescent="0.25">
      <c r="D6060" s="64"/>
      <c r="E6060" s="64"/>
      <c r="F6060" s="64"/>
      <c r="G6060" s="64"/>
      <c r="H6060" s="67"/>
      <c r="I6060" s="64"/>
      <c r="J6060" s="64"/>
      <c r="K6060" s="64"/>
    </row>
    <row r="6061" spans="4:11" x14ac:dyDescent="0.25">
      <c r="D6061" s="64"/>
      <c r="E6061" s="64"/>
      <c r="F6061" s="64"/>
      <c r="G6061" s="64"/>
      <c r="H6061" s="67"/>
      <c r="I6061" s="64"/>
      <c r="J6061" s="64"/>
      <c r="K6061" s="64"/>
    </row>
    <row r="6062" spans="4:11" x14ac:dyDescent="0.25">
      <c r="D6062" s="64"/>
      <c r="E6062" s="64"/>
      <c r="F6062" s="64"/>
      <c r="G6062" s="64"/>
      <c r="H6062" s="67"/>
      <c r="I6062" s="64"/>
      <c r="J6062" s="64"/>
      <c r="K6062" s="64"/>
    </row>
    <row r="6063" spans="4:11" x14ac:dyDescent="0.25">
      <c r="D6063" s="64"/>
      <c r="E6063" s="64"/>
      <c r="F6063" s="64"/>
      <c r="G6063" s="64"/>
      <c r="H6063" s="67"/>
      <c r="I6063" s="64"/>
      <c r="J6063" s="64"/>
      <c r="K6063" s="64"/>
    </row>
    <row r="6064" spans="4:11" x14ac:dyDescent="0.25">
      <c r="D6064" s="64"/>
      <c r="E6064" s="64"/>
      <c r="F6064" s="64"/>
      <c r="G6064" s="64"/>
      <c r="H6064" s="67"/>
      <c r="I6064" s="64"/>
      <c r="J6064" s="64"/>
      <c r="K6064" s="64"/>
    </row>
    <row r="6065" spans="4:11" x14ac:dyDescent="0.25">
      <c r="D6065" s="64"/>
      <c r="E6065" s="64"/>
      <c r="F6065" s="64"/>
      <c r="G6065" s="64"/>
      <c r="H6065" s="67"/>
      <c r="I6065" s="64"/>
      <c r="J6065" s="64"/>
      <c r="K6065" s="64"/>
    </row>
    <row r="6066" spans="4:11" x14ac:dyDescent="0.25">
      <c r="D6066" s="64"/>
      <c r="E6066" s="64"/>
      <c r="F6066" s="64"/>
      <c r="G6066" s="64"/>
      <c r="H6066" s="67"/>
      <c r="I6066" s="64"/>
      <c r="J6066" s="64"/>
      <c r="K6066" s="64"/>
    </row>
    <row r="6067" spans="4:11" x14ac:dyDescent="0.25">
      <c r="D6067" s="64"/>
      <c r="E6067" s="64"/>
      <c r="F6067" s="64"/>
      <c r="G6067" s="64"/>
      <c r="H6067" s="67"/>
      <c r="I6067" s="64"/>
      <c r="J6067" s="64"/>
      <c r="K6067" s="64"/>
    </row>
    <row r="6068" spans="4:11" x14ac:dyDescent="0.25">
      <c r="D6068" s="64"/>
      <c r="E6068" s="64"/>
      <c r="F6068" s="64"/>
      <c r="G6068" s="64"/>
      <c r="H6068" s="67"/>
      <c r="I6068" s="64"/>
      <c r="J6068" s="64"/>
      <c r="K6068" s="64"/>
    </row>
    <row r="6069" spans="4:11" x14ac:dyDescent="0.25">
      <c r="D6069" s="64"/>
      <c r="E6069" s="64"/>
      <c r="F6069" s="64"/>
      <c r="G6069" s="64"/>
      <c r="H6069" s="67"/>
      <c r="I6069" s="64"/>
      <c r="J6069" s="64"/>
      <c r="K6069" s="64"/>
    </row>
    <row r="6070" spans="4:11" x14ac:dyDescent="0.25">
      <c r="D6070" s="64"/>
      <c r="E6070" s="64"/>
      <c r="F6070" s="64"/>
      <c r="G6070" s="64"/>
      <c r="H6070" s="67"/>
      <c r="I6070" s="64"/>
      <c r="J6070" s="64"/>
      <c r="K6070" s="64"/>
    </row>
    <row r="6071" spans="4:11" x14ac:dyDescent="0.25">
      <c r="D6071" s="64"/>
      <c r="E6071" s="64"/>
      <c r="F6071" s="64"/>
      <c r="G6071" s="64"/>
      <c r="H6071" s="67"/>
      <c r="I6071" s="64"/>
      <c r="J6071" s="64"/>
      <c r="K6071" s="64"/>
    </row>
    <row r="6072" spans="4:11" x14ac:dyDescent="0.25">
      <c r="D6072" s="64"/>
      <c r="E6072" s="64"/>
      <c r="F6072" s="64"/>
      <c r="G6072" s="64"/>
      <c r="H6072" s="67"/>
      <c r="I6072" s="64"/>
      <c r="J6072" s="64"/>
      <c r="K6072" s="64"/>
    </row>
    <row r="6073" spans="4:11" x14ac:dyDescent="0.25">
      <c r="D6073" s="64"/>
      <c r="E6073" s="64"/>
      <c r="F6073" s="64"/>
      <c r="G6073" s="64"/>
      <c r="H6073" s="67"/>
      <c r="I6073" s="64"/>
      <c r="J6073" s="64"/>
      <c r="K6073" s="64"/>
    </row>
    <row r="6074" spans="4:11" x14ac:dyDescent="0.25">
      <c r="D6074" s="64"/>
      <c r="E6074" s="64"/>
      <c r="F6074" s="64"/>
      <c r="G6074" s="64"/>
      <c r="H6074" s="67"/>
      <c r="I6074" s="64"/>
      <c r="J6074" s="64"/>
      <c r="K6074" s="64"/>
    </row>
    <row r="6075" spans="4:11" x14ac:dyDescent="0.25">
      <c r="D6075" s="64"/>
      <c r="E6075" s="64"/>
      <c r="F6075" s="64"/>
      <c r="G6075" s="64"/>
      <c r="H6075" s="67"/>
      <c r="I6075" s="64"/>
      <c r="J6075" s="64"/>
      <c r="K6075" s="64"/>
    </row>
    <row r="6076" spans="4:11" x14ac:dyDescent="0.25">
      <c r="D6076" s="64"/>
      <c r="E6076" s="64"/>
      <c r="F6076" s="64"/>
      <c r="G6076" s="64"/>
      <c r="H6076" s="67"/>
      <c r="I6076" s="64"/>
      <c r="J6076" s="64"/>
      <c r="K6076" s="64"/>
    </row>
    <row r="6077" spans="4:11" x14ac:dyDescent="0.25">
      <c r="D6077" s="64"/>
      <c r="E6077" s="64"/>
      <c r="F6077" s="64"/>
      <c r="G6077" s="64"/>
      <c r="H6077" s="67"/>
      <c r="I6077" s="64"/>
      <c r="J6077" s="64"/>
      <c r="K6077" s="64"/>
    </row>
    <row r="6078" spans="4:11" x14ac:dyDescent="0.25">
      <c r="D6078" s="64"/>
      <c r="E6078" s="64"/>
      <c r="F6078" s="64"/>
      <c r="G6078" s="64"/>
      <c r="H6078" s="67"/>
      <c r="I6078" s="64"/>
      <c r="J6078" s="64"/>
      <c r="K6078" s="64"/>
    </row>
    <row r="6079" spans="4:11" x14ac:dyDescent="0.25">
      <c r="D6079" s="64"/>
      <c r="E6079" s="64"/>
      <c r="F6079" s="64"/>
      <c r="G6079" s="64"/>
      <c r="H6079" s="67"/>
      <c r="I6079" s="64"/>
      <c r="J6079" s="64"/>
      <c r="K6079" s="64"/>
    </row>
    <row r="6080" spans="4:11" x14ac:dyDescent="0.25">
      <c r="D6080" s="64"/>
      <c r="E6080" s="64"/>
      <c r="F6080" s="64"/>
      <c r="G6080" s="64"/>
      <c r="H6080" s="67"/>
      <c r="I6080" s="64"/>
      <c r="J6080" s="64"/>
      <c r="K6080" s="64"/>
    </row>
    <row r="6081" spans="4:11" x14ac:dyDescent="0.25">
      <c r="D6081" s="64"/>
      <c r="E6081" s="64"/>
      <c r="F6081" s="64"/>
      <c r="G6081" s="64"/>
      <c r="H6081" s="67"/>
      <c r="I6081" s="64"/>
      <c r="J6081" s="64"/>
      <c r="K6081" s="64"/>
    </row>
    <row r="6082" spans="4:11" x14ac:dyDescent="0.25">
      <c r="D6082" s="64"/>
      <c r="E6082" s="64"/>
      <c r="F6082" s="64"/>
      <c r="G6082" s="64"/>
      <c r="H6082" s="67"/>
      <c r="I6082" s="64"/>
      <c r="J6082" s="64"/>
      <c r="K6082" s="64"/>
    </row>
    <row r="6083" spans="4:11" x14ac:dyDescent="0.25">
      <c r="D6083" s="64"/>
      <c r="E6083" s="64"/>
      <c r="F6083" s="64"/>
      <c r="G6083" s="64"/>
      <c r="H6083" s="67"/>
      <c r="I6083" s="64"/>
      <c r="J6083" s="64"/>
      <c r="K6083" s="64"/>
    </row>
    <row r="6084" spans="4:11" x14ac:dyDescent="0.25">
      <c r="D6084" s="64"/>
      <c r="E6084" s="64"/>
      <c r="F6084" s="64"/>
      <c r="G6084" s="64"/>
      <c r="H6084" s="67"/>
      <c r="I6084" s="64"/>
      <c r="J6084" s="64"/>
      <c r="K6084" s="64"/>
    </row>
    <row r="6085" spans="4:11" x14ac:dyDescent="0.25">
      <c r="D6085" s="64"/>
      <c r="E6085" s="64"/>
      <c r="F6085" s="64"/>
      <c r="G6085" s="64"/>
      <c r="H6085" s="67"/>
      <c r="I6085" s="64"/>
      <c r="J6085" s="64"/>
      <c r="K6085" s="64"/>
    </row>
    <row r="6086" spans="4:11" x14ac:dyDescent="0.25">
      <c r="D6086" s="64"/>
      <c r="E6086" s="64"/>
      <c r="F6086" s="64"/>
      <c r="G6086" s="64"/>
      <c r="H6086" s="67"/>
      <c r="I6086" s="64"/>
      <c r="J6086" s="64"/>
      <c r="K6086" s="64"/>
    </row>
    <row r="6087" spans="4:11" x14ac:dyDescent="0.25">
      <c r="D6087" s="64"/>
      <c r="E6087" s="64"/>
      <c r="F6087" s="64"/>
      <c r="G6087" s="64"/>
      <c r="H6087" s="67"/>
      <c r="I6087" s="64"/>
      <c r="J6087" s="64"/>
      <c r="K6087" s="64"/>
    </row>
    <row r="6088" spans="4:11" x14ac:dyDescent="0.25">
      <c r="D6088" s="64"/>
      <c r="E6088" s="64"/>
      <c r="F6088" s="64"/>
      <c r="G6088" s="64"/>
      <c r="H6088" s="67"/>
      <c r="I6088" s="64"/>
      <c r="J6088" s="64"/>
      <c r="K6088" s="64"/>
    </row>
    <row r="6089" spans="4:11" x14ac:dyDescent="0.25">
      <c r="D6089" s="64"/>
      <c r="E6089" s="64"/>
      <c r="F6089" s="64"/>
      <c r="G6089" s="64"/>
      <c r="H6089" s="67"/>
      <c r="I6089" s="64"/>
      <c r="J6089" s="64"/>
      <c r="K6089" s="64"/>
    </row>
    <row r="6090" spans="4:11" x14ac:dyDescent="0.25">
      <c r="D6090" s="64"/>
      <c r="E6090" s="64"/>
      <c r="F6090" s="64"/>
      <c r="G6090" s="64"/>
      <c r="H6090" s="67"/>
      <c r="I6090" s="64"/>
      <c r="J6090" s="64"/>
      <c r="K6090" s="64"/>
    </row>
    <row r="6091" spans="4:11" x14ac:dyDescent="0.25">
      <c r="D6091" s="64"/>
      <c r="E6091" s="64"/>
      <c r="F6091" s="64"/>
      <c r="G6091" s="64"/>
      <c r="H6091" s="67"/>
      <c r="I6091" s="64"/>
      <c r="J6091" s="64"/>
      <c r="K6091" s="64"/>
    </row>
    <row r="6092" spans="4:11" x14ac:dyDescent="0.25">
      <c r="D6092" s="64"/>
      <c r="E6092" s="64"/>
      <c r="F6092" s="64"/>
      <c r="G6092" s="64"/>
      <c r="H6092" s="67"/>
      <c r="I6092" s="64"/>
      <c r="J6092" s="64"/>
      <c r="K6092" s="64"/>
    </row>
    <row r="6093" spans="4:11" x14ac:dyDescent="0.25">
      <c r="D6093" s="64"/>
      <c r="E6093" s="64"/>
      <c r="F6093" s="64"/>
      <c r="G6093" s="64"/>
      <c r="H6093" s="67"/>
      <c r="I6093" s="64"/>
      <c r="J6093" s="64"/>
      <c r="K6093" s="64"/>
    </row>
    <row r="6094" spans="4:11" x14ac:dyDescent="0.25">
      <c r="D6094" s="64"/>
      <c r="E6094" s="64"/>
      <c r="F6094" s="64"/>
      <c r="G6094" s="64"/>
      <c r="H6094" s="67"/>
      <c r="I6094" s="64"/>
      <c r="J6094" s="64"/>
      <c r="K6094" s="64"/>
    </row>
    <row r="6095" spans="4:11" x14ac:dyDescent="0.25">
      <c r="D6095" s="64"/>
      <c r="E6095" s="64"/>
      <c r="F6095" s="64"/>
      <c r="G6095" s="64"/>
      <c r="H6095" s="67"/>
      <c r="I6095" s="64"/>
      <c r="J6095" s="64"/>
      <c r="K6095" s="64"/>
    </row>
    <row r="6096" spans="4:11" x14ac:dyDescent="0.25">
      <c r="D6096" s="64"/>
      <c r="E6096" s="64"/>
      <c r="F6096" s="64"/>
      <c r="G6096" s="64"/>
      <c r="H6096" s="67"/>
      <c r="I6096" s="64"/>
      <c r="J6096" s="64"/>
      <c r="K6096" s="64"/>
    </row>
    <row r="6097" spans="4:11" x14ac:dyDescent="0.25">
      <c r="D6097" s="64"/>
      <c r="E6097" s="64"/>
      <c r="F6097" s="64"/>
      <c r="G6097" s="64"/>
      <c r="H6097" s="67"/>
      <c r="I6097" s="64"/>
      <c r="J6097" s="64"/>
      <c r="K6097" s="64"/>
    </row>
    <row r="6098" spans="4:11" x14ac:dyDescent="0.25">
      <c r="D6098" s="64"/>
      <c r="E6098" s="64"/>
      <c r="F6098" s="64"/>
      <c r="G6098" s="64"/>
      <c r="H6098" s="67"/>
      <c r="I6098" s="64"/>
      <c r="J6098" s="64"/>
      <c r="K6098" s="64"/>
    </row>
    <row r="6099" spans="4:11" x14ac:dyDescent="0.25">
      <c r="D6099" s="64"/>
      <c r="E6099" s="64"/>
      <c r="F6099" s="64"/>
      <c r="G6099" s="64"/>
      <c r="H6099" s="67"/>
      <c r="I6099" s="64"/>
      <c r="J6099" s="64"/>
      <c r="K6099" s="64"/>
    </row>
    <row r="6100" spans="4:11" x14ac:dyDescent="0.25">
      <c r="D6100" s="64"/>
      <c r="E6100" s="64"/>
      <c r="F6100" s="64"/>
      <c r="G6100" s="64"/>
      <c r="H6100" s="67"/>
      <c r="I6100" s="64"/>
      <c r="J6100" s="64"/>
      <c r="K6100" s="64"/>
    </row>
    <row r="6101" spans="4:11" x14ac:dyDescent="0.25">
      <c r="D6101" s="64"/>
      <c r="E6101" s="64"/>
      <c r="F6101" s="64"/>
      <c r="G6101" s="64"/>
      <c r="H6101" s="67"/>
      <c r="I6101" s="64"/>
      <c r="J6101" s="64"/>
      <c r="K6101" s="64"/>
    </row>
    <row r="6102" spans="4:11" x14ac:dyDescent="0.25">
      <c r="D6102" s="64"/>
      <c r="E6102" s="64"/>
      <c r="F6102" s="64"/>
      <c r="G6102" s="64"/>
      <c r="H6102" s="67"/>
      <c r="I6102" s="64"/>
      <c r="J6102" s="64"/>
      <c r="K6102" s="64"/>
    </row>
    <row r="6103" spans="4:11" x14ac:dyDescent="0.25">
      <c r="D6103" s="64"/>
      <c r="E6103" s="64"/>
      <c r="F6103" s="64"/>
      <c r="G6103" s="64"/>
      <c r="H6103" s="67"/>
      <c r="I6103" s="64"/>
      <c r="J6103" s="64"/>
      <c r="K6103" s="64"/>
    </row>
    <row r="6104" spans="4:11" x14ac:dyDescent="0.25">
      <c r="D6104" s="64"/>
      <c r="E6104" s="64"/>
      <c r="F6104" s="64"/>
      <c r="G6104" s="64"/>
      <c r="H6104" s="67"/>
      <c r="I6104" s="64"/>
      <c r="J6104" s="64"/>
      <c r="K6104" s="64"/>
    </row>
    <row r="6105" spans="4:11" x14ac:dyDescent="0.25">
      <c r="D6105" s="64"/>
      <c r="E6105" s="64"/>
      <c r="F6105" s="64"/>
      <c r="G6105" s="64"/>
      <c r="H6105" s="67"/>
      <c r="I6105" s="64"/>
      <c r="J6105" s="64"/>
      <c r="K6105" s="64"/>
    </row>
    <row r="6106" spans="4:11" x14ac:dyDescent="0.25">
      <c r="D6106" s="64"/>
      <c r="E6106" s="64"/>
      <c r="F6106" s="64"/>
      <c r="G6106" s="64"/>
      <c r="H6106" s="67"/>
      <c r="I6106" s="64"/>
      <c r="J6106" s="64"/>
      <c r="K6106" s="64"/>
    </row>
    <row r="6107" spans="4:11" x14ac:dyDescent="0.25">
      <c r="D6107" s="64"/>
      <c r="E6107" s="64"/>
      <c r="F6107" s="64"/>
      <c r="G6107" s="64"/>
      <c r="H6107" s="67"/>
      <c r="I6107" s="64"/>
      <c r="J6107" s="64"/>
      <c r="K6107" s="64"/>
    </row>
    <row r="6108" spans="4:11" x14ac:dyDescent="0.25">
      <c r="D6108" s="64"/>
      <c r="E6108" s="64"/>
      <c r="F6108" s="64"/>
      <c r="G6108" s="64"/>
      <c r="H6108" s="67"/>
      <c r="I6108" s="64"/>
      <c r="J6108" s="64"/>
      <c r="K6108" s="64"/>
    </row>
    <row r="6109" spans="4:11" x14ac:dyDescent="0.25">
      <c r="D6109" s="64"/>
      <c r="E6109" s="64"/>
      <c r="F6109" s="64"/>
      <c r="G6109" s="64"/>
      <c r="H6109" s="67"/>
      <c r="I6109" s="64"/>
      <c r="J6109" s="64"/>
      <c r="K6109" s="64"/>
    </row>
    <row r="6110" spans="4:11" x14ac:dyDescent="0.25">
      <c r="D6110" s="64"/>
      <c r="E6110" s="64"/>
      <c r="F6110" s="64"/>
      <c r="G6110" s="64"/>
      <c r="H6110" s="67"/>
      <c r="I6110" s="64"/>
      <c r="J6110" s="64"/>
      <c r="K6110" s="64"/>
    </row>
    <row r="6111" spans="4:11" x14ac:dyDescent="0.25">
      <c r="D6111" s="64"/>
      <c r="E6111" s="64"/>
      <c r="F6111" s="64"/>
      <c r="G6111" s="64"/>
      <c r="H6111" s="67"/>
      <c r="I6111" s="64"/>
      <c r="J6111" s="64"/>
      <c r="K6111" s="64"/>
    </row>
    <row r="6112" spans="4:11" x14ac:dyDescent="0.25">
      <c r="D6112" s="64"/>
      <c r="E6112" s="64"/>
      <c r="F6112" s="64"/>
      <c r="G6112" s="64"/>
      <c r="H6112" s="67"/>
      <c r="I6112" s="64"/>
      <c r="J6112" s="64"/>
      <c r="K6112" s="64"/>
    </row>
    <row r="6113" spans="4:11" x14ac:dyDescent="0.25">
      <c r="D6113" s="64"/>
      <c r="E6113" s="64"/>
      <c r="F6113" s="64"/>
      <c r="G6113" s="64"/>
      <c r="H6113" s="67"/>
      <c r="I6113" s="64"/>
      <c r="J6113" s="64"/>
      <c r="K6113" s="64"/>
    </row>
    <row r="6114" spans="4:11" x14ac:dyDescent="0.25">
      <c r="D6114" s="64"/>
      <c r="E6114" s="64"/>
      <c r="F6114" s="64"/>
      <c r="G6114" s="64"/>
      <c r="H6114" s="67"/>
      <c r="I6114" s="64"/>
      <c r="J6114" s="64"/>
      <c r="K6114" s="64"/>
    </row>
    <row r="6115" spans="4:11" x14ac:dyDescent="0.25">
      <c r="D6115" s="64"/>
      <c r="E6115" s="64"/>
      <c r="F6115" s="64"/>
      <c r="G6115" s="64"/>
      <c r="H6115" s="67"/>
      <c r="I6115" s="64"/>
      <c r="J6115" s="64"/>
      <c r="K6115" s="64"/>
    </row>
    <row r="6116" spans="4:11" x14ac:dyDescent="0.25">
      <c r="D6116" s="64"/>
      <c r="E6116" s="64"/>
      <c r="F6116" s="64"/>
      <c r="G6116" s="64"/>
      <c r="H6116" s="67"/>
      <c r="I6116" s="64"/>
      <c r="J6116" s="64"/>
      <c r="K6116" s="64"/>
    </row>
    <row r="6117" spans="4:11" x14ac:dyDescent="0.25">
      <c r="D6117" s="64"/>
      <c r="E6117" s="64"/>
      <c r="F6117" s="64"/>
      <c r="G6117" s="64"/>
      <c r="H6117" s="67"/>
      <c r="I6117" s="64"/>
      <c r="J6117" s="64"/>
      <c r="K6117" s="64"/>
    </row>
    <row r="6118" spans="4:11" x14ac:dyDescent="0.25">
      <c r="D6118" s="64"/>
      <c r="E6118" s="64"/>
      <c r="F6118" s="64"/>
      <c r="G6118" s="64"/>
      <c r="H6118" s="67"/>
      <c r="I6118" s="64"/>
      <c r="J6118" s="64"/>
      <c r="K6118" s="64"/>
    </row>
    <row r="6119" spans="4:11" x14ac:dyDescent="0.25">
      <c r="D6119" s="64"/>
      <c r="E6119" s="64"/>
      <c r="F6119" s="64"/>
      <c r="G6119" s="64"/>
      <c r="H6119" s="67"/>
      <c r="I6119" s="64"/>
      <c r="J6119" s="64"/>
      <c r="K6119" s="64"/>
    </row>
    <row r="6120" spans="4:11" x14ac:dyDescent="0.25">
      <c r="D6120" s="64"/>
      <c r="E6120" s="64"/>
      <c r="F6120" s="64"/>
      <c r="G6120" s="64"/>
      <c r="H6120" s="67"/>
      <c r="I6120" s="64"/>
      <c r="J6120" s="64"/>
      <c r="K6120" s="64"/>
    </row>
    <row r="6121" spans="4:11" x14ac:dyDescent="0.25">
      <c r="D6121" s="64"/>
      <c r="E6121" s="64"/>
      <c r="F6121" s="64"/>
      <c r="G6121" s="64"/>
      <c r="H6121" s="67"/>
      <c r="I6121" s="64"/>
      <c r="J6121" s="64"/>
      <c r="K6121" s="64"/>
    </row>
    <row r="6122" spans="4:11" x14ac:dyDescent="0.25">
      <c r="D6122" s="64"/>
      <c r="E6122" s="64"/>
      <c r="F6122" s="64"/>
      <c r="G6122" s="64"/>
      <c r="H6122" s="67"/>
      <c r="I6122" s="64"/>
      <c r="J6122" s="64"/>
      <c r="K6122" s="64"/>
    </row>
    <row r="6123" spans="4:11" x14ac:dyDescent="0.25">
      <c r="D6123" s="64"/>
      <c r="E6123" s="64"/>
      <c r="F6123" s="64"/>
      <c r="G6123" s="64"/>
      <c r="H6123" s="67"/>
      <c r="I6123" s="64"/>
      <c r="J6123" s="64"/>
      <c r="K6123" s="64"/>
    </row>
    <row r="6124" spans="4:11" x14ac:dyDescent="0.25">
      <c r="D6124" s="64"/>
      <c r="E6124" s="64"/>
      <c r="F6124" s="64"/>
      <c r="G6124" s="64"/>
      <c r="H6124" s="67"/>
      <c r="I6124" s="64"/>
      <c r="J6124" s="64"/>
      <c r="K6124" s="64"/>
    </row>
    <row r="6125" spans="4:11" x14ac:dyDescent="0.25">
      <c r="D6125" s="64"/>
      <c r="E6125" s="64"/>
      <c r="F6125" s="64"/>
      <c r="G6125" s="64"/>
      <c r="H6125" s="67"/>
      <c r="I6125" s="64"/>
      <c r="J6125" s="64"/>
      <c r="K6125" s="64"/>
    </row>
    <row r="6126" spans="4:11" x14ac:dyDescent="0.25">
      <c r="D6126" s="64"/>
      <c r="E6126" s="64"/>
      <c r="F6126" s="64"/>
      <c r="G6126" s="64"/>
      <c r="H6126" s="67"/>
      <c r="I6126" s="64"/>
      <c r="J6126" s="64"/>
      <c r="K6126" s="64"/>
    </row>
    <row r="6127" spans="4:11" x14ac:dyDescent="0.25">
      <c r="D6127" s="64"/>
      <c r="E6127" s="64"/>
      <c r="F6127" s="64"/>
      <c r="G6127" s="64"/>
      <c r="H6127" s="67"/>
      <c r="I6127" s="64"/>
      <c r="J6127" s="64"/>
      <c r="K6127" s="64"/>
    </row>
    <row r="6128" spans="4:11" x14ac:dyDescent="0.25">
      <c r="D6128" s="64"/>
      <c r="E6128" s="64"/>
      <c r="F6128" s="64"/>
      <c r="G6128" s="64"/>
      <c r="H6128" s="67"/>
      <c r="I6128" s="64"/>
      <c r="J6128" s="64"/>
      <c r="K6128" s="64"/>
    </row>
    <row r="6129" spans="4:11" x14ac:dyDescent="0.25">
      <c r="D6129" s="64"/>
      <c r="E6129" s="64"/>
      <c r="F6129" s="64"/>
      <c r="G6129" s="64"/>
      <c r="H6129" s="67"/>
      <c r="I6129" s="64"/>
      <c r="J6129" s="64"/>
      <c r="K6129" s="64"/>
    </row>
    <row r="6130" spans="4:11" x14ac:dyDescent="0.25">
      <c r="D6130" s="64"/>
      <c r="E6130" s="64"/>
      <c r="F6130" s="64"/>
      <c r="G6130" s="64"/>
      <c r="H6130" s="67"/>
      <c r="I6130" s="64"/>
      <c r="J6130" s="64"/>
      <c r="K6130" s="64"/>
    </row>
    <row r="6131" spans="4:11" x14ac:dyDescent="0.25">
      <c r="D6131" s="64"/>
      <c r="E6131" s="64"/>
      <c r="F6131" s="64"/>
      <c r="G6131" s="64"/>
      <c r="H6131" s="67"/>
      <c r="I6131" s="64"/>
      <c r="J6131" s="64"/>
      <c r="K6131" s="64"/>
    </row>
    <row r="6132" spans="4:11" x14ac:dyDescent="0.25">
      <c r="D6132" s="64"/>
      <c r="E6132" s="64"/>
      <c r="F6132" s="64"/>
      <c r="G6132" s="64"/>
      <c r="H6132" s="67"/>
      <c r="I6132" s="64"/>
      <c r="J6132" s="64"/>
      <c r="K6132" s="64"/>
    </row>
    <row r="6133" spans="4:11" x14ac:dyDescent="0.25">
      <c r="D6133" s="64"/>
      <c r="E6133" s="64"/>
      <c r="F6133" s="64"/>
      <c r="G6133" s="64"/>
      <c r="H6133" s="67"/>
      <c r="I6133" s="64"/>
      <c r="J6133" s="64"/>
      <c r="K6133" s="64"/>
    </row>
    <row r="6134" spans="4:11" x14ac:dyDescent="0.25">
      <c r="D6134" s="64"/>
      <c r="E6134" s="64"/>
      <c r="F6134" s="64"/>
      <c r="G6134" s="64"/>
      <c r="H6134" s="67"/>
      <c r="I6134" s="64"/>
      <c r="J6134" s="64"/>
      <c r="K6134" s="64"/>
    </row>
    <row r="6135" spans="4:11" x14ac:dyDescent="0.25">
      <c r="D6135" s="64"/>
      <c r="E6135" s="64"/>
      <c r="F6135" s="64"/>
      <c r="G6135" s="64"/>
      <c r="H6135" s="67"/>
      <c r="I6135" s="64"/>
      <c r="J6135" s="64"/>
      <c r="K6135" s="64"/>
    </row>
    <row r="6136" spans="4:11" x14ac:dyDescent="0.25">
      <c r="D6136" s="64"/>
      <c r="E6136" s="64"/>
      <c r="F6136" s="64"/>
      <c r="G6136" s="64"/>
      <c r="H6136" s="67"/>
      <c r="I6136" s="64"/>
      <c r="J6136" s="64"/>
      <c r="K6136" s="64"/>
    </row>
    <row r="6137" spans="4:11" x14ac:dyDescent="0.25">
      <c r="D6137" s="64"/>
      <c r="E6137" s="64"/>
      <c r="F6137" s="64"/>
      <c r="G6137" s="64"/>
      <c r="H6137" s="67"/>
      <c r="I6137" s="64"/>
      <c r="J6137" s="64"/>
      <c r="K6137" s="64"/>
    </row>
    <row r="6138" spans="4:11" x14ac:dyDescent="0.25">
      <c r="D6138" s="64"/>
      <c r="E6138" s="64"/>
      <c r="F6138" s="64"/>
      <c r="G6138" s="64"/>
      <c r="H6138" s="67"/>
      <c r="I6138" s="64"/>
      <c r="J6138" s="64"/>
      <c r="K6138" s="64"/>
    </row>
    <row r="6139" spans="4:11" x14ac:dyDescent="0.25">
      <c r="D6139" s="64"/>
      <c r="E6139" s="64"/>
      <c r="F6139" s="64"/>
      <c r="G6139" s="64"/>
      <c r="H6139" s="67"/>
      <c r="I6139" s="64"/>
      <c r="J6139" s="64"/>
      <c r="K6139" s="64"/>
    </row>
    <row r="6140" spans="4:11" x14ac:dyDescent="0.25">
      <c r="D6140" s="64"/>
      <c r="E6140" s="64"/>
      <c r="F6140" s="64"/>
      <c r="G6140" s="64"/>
      <c r="H6140" s="67"/>
      <c r="I6140" s="64"/>
      <c r="J6140" s="64"/>
      <c r="K6140" s="64"/>
    </row>
    <row r="6141" spans="4:11" x14ac:dyDescent="0.25">
      <c r="D6141" s="64"/>
      <c r="E6141" s="64"/>
      <c r="F6141" s="64"/>
      <c r="G6141" s="64"/>
      <c r="H6141" s="67"/>
      <c r="I6141" s="64"/>
      <c r="J6141" s="64"/>
      <c r="K6141" s="64"/>
    </row>
    <row r="6142" spans="4:11" x14ac:dyDescent="0.25">
      <c r="D6142" s="64"/>
      <c r="E6142" s="64"/>
      <c r="F6142" s="64"/>
      <c r="G6142" s="64"/>
      <c r="H6142" s="67"/>
      <c r="I6142" s="64"/>
      <c r="J6142" s="64"/>
      <c r="K6142" s="64"/>
    </row>
    <row r="6143" spans="4:11" x14ac:dyDescent="0.25">
      <c r="D6143" s="64"/>
      <c r="E6143" s="64"/>
      <c r="F6143" s="64"/>
      <c r="G6143" s="64"/>
      <c r="H6143" s="67"/>
      <c r="I6143" s="64"/>
      <c r="J6143" s="64"/>
      <c r="K6143" s="64"/>
    </row>
    <row r="6144" spans="4:11" x14ac:dyDescent="0.25">
      <c r="D6144" s="64"/>
      <c r="E6144" s="64"/>
      <c r="F6144" s="64"/>
      <c r="G6144" s="64"/>
      <c r="H6144" s="67"/>
      <c r="I6144" s="64"/>
      <c r="J6144" s="64"/>
      <c r="K6144" s="64"/>
    </row>
    <row r="6145" spans="4:11" x14ac:dyDescent="0.25">
      <c r="D6145" s="64"/>
      <c r="E6145" s="64"/>
      <c r="F6145" s="64"/>
      <c r="G6145" s="64"/>
      <c r="H6145" s="67"/>
      <c r="I6145" s="64"/>
      <c r="J6145" s="64"/>
      <c r="K6145" s="64"/>
    </row>
    <row r="6146" spans="4:11" x14ac:dyDescent="0.25">
      <c r="D6146" s="64"/>
      <c r="E6146" s="64"/>
      <c r="F6146" s="64"/>
      <c r="G6146" s="64"/>
      <c r="H6146" s="67"/>
      <c r="I6146" s="64"/>
      <c r="J6146" s="64"/>
      <c r="K6146" s="64"/>
    </row>
    <row r="6147" spans="4:11" x14ac:dyDescent="0.25">
      <c r="D6147" s="64"/>
      <c r="E6147" s="64"/>
      <c r="F6147" s="64"/>
      <c r="G6147" s="64"/>
      <c r="H6147" s="67"/>
      <c r="I6147" s="64"/>
      <c r="J6147" s="64"/>
      <c r="K6147" s="64"/>
    </row>
    <row r="6148" spans="4:11" x14ac:dyDescent="0.25">
      <c r="D6148" s="64"/>
      <c r="E6148" s="64"/>
      <c r="F6148" s="64"/>
      <c r="G6148" s="64"/>
      <c r="H6148" s="67"/>
      <c r="I6148" s="64"/>
      <c r="J6148" s="64"/>
      <c r="K6148" s="64"/>
    </row>
    <row r="6149" spans="4:11" x14ac:dyDescent="0.25">
      <c r="D6149" s="64"/>
      <c r="E6149" s="64"/>
      <c r="F6149" s="64"/>
      <c r="G6149" s="64"/>
      <c r="H6149" s="67"/>
      <c r="I6149" s="64"/>
      <c r="J6149" s="64"/>
      <c r="K6149" s="64"/>
    </row>
    <row r="6150" spans="4:11" x14ac:dyDescent="0.25">
      <c r="D6150" s="64"/>
      <c r="E6150" s="64"/>
      <c r="F6150" s="64"/>
      <c r="G6150" s="64"/>
      <c r="H6150" s="67"/>
      <c r="I6150" s="64"/>
      <c r="J6150" s="64"/>
      <c r="K6150" s="64"/>
    </row>
    <row r="6151" spans="4:11" x14ac:dyDescent="0.25">
      <c r="D6151" s="64"/>
      <c r="E6151" s="64"/>
      <c r="F6151" s="64"/>
      <c r="G6151" s="64"/>
      <c r="H6151" s="67"/>
      <c r="I6151" s="64"/>
      <c r="J6151" s="64"/>
      <c r="K6151" s="64"/>
    </row>
    <row r="6152" spans="4:11" x14ac:dyDescent="0.25">
      <c r="D6152" s="64"/>
      <c r="E6152" s="64"/>
      <c r="F6152" s="64"/>
      <c r="G6152" s="64"/>
      <c r="H6152" s="67"/>
      <c r="I6152" s="64"/>
      <c r="J6152" s="64"/>
      <c r="K6152" s="64"/>
    </row>
    <row r="6153" spans="4:11" x14ac:dyDescent="0.25">
      <c r="D6153" s="64"/>
      <c r="E6153" s="64"/>
      <c r="F6153" s="64"/>
      <c r="G6153" s="64"/>
      <c r="H6153" s="67"/>
      <c r="I6153" s="64"/>
      <c r="J6153" s="64"/>
      <c r="K6153" s="64"/>
    </row>
    <row r="6154" spans="4:11" x14ac:dyDescent="0.25">
      <c r="D6154" s="64"/>
      <c r="E6154" s="64"/>
      <c r="F6154" s="64"/>
      <c r="G6154" s="64"/>
      <c r="H6154" s="67"/>
      <c r="I6154" s="64"/>
      <c r="J6154" s="64"/>
      <c r="K6154" s="64"/>
    </row>
    <row r="6155" spans="4:11" x14ac:dyDescent="0.25">
      <c r="D6155" s="64"/>
      <c r="E6155" s="64"/>
      <c r="F6155" s="64"/>
      <c r="G6155" s="64"/>
      <c r="H6155" s="67"/>
      <c r="I6155" s="64"/>
      <c r="J6155" s="64"/>
      <c r="K6155" s="64"/>
    </row>
    <row r="6156" spans="4:11" x14ac:dyDescent="0.25">
      <c r="D6156" s="64"/>
      <c r="E6156" s="64"/>
      <c r="F6156" s="64"/>
      <c r="G6156" s="64"/>
      <c r="H6156" s="67"/>
      <c r="I6156" s="64"/>
      <c r="J6156" s="64"/>
      <c r="K6156" s="64"/>
    </row>
    <row r="6157" spans="4:11" x14ac:dyDescent="0.25">
      <c r="D6157" s="64"/>
      <c r="E6157" s="64"/>
      <c r="F6157" s="64"/>
      <c r="G6157" s="64"/>
      <c r="H6157" s="67"/>
      <c r="I6157" s="64"/>
      <c r="J6157" s="64"/>
      <c r="K6157" s="64"/>
    </row>
    <row r="6158" spans="4:11" x14ac:dyDescent="0.25">
      <c r="D6158" s="64"/>
      <c r="E6158" s="64"/>
      <c r="F6158" s="64"/>
      <c r="G6158" s="64"/>
      <c r="H6158" s="67"/>
      <c r="I6158" s="64"/>
      <c r="J6158" s="64"/>
      <c r="K6158" s="64"/>
    </row>
    <row r="6159" spans="4:11" x14ac:dyDescent="0.25">
      <c r="D6159" s="64"/>
      <c r="E6159" s="64"/>
      <c r="F6159" s="64"/>
      <c r="G6159" s="64"/>
      <c r="H6159" s="67"/>
      <c r="I6159" s="64"/>
      <c r="J6159" s="64"/>
      <c r="K6159" s="64"/>
    </row>
    <row r="6160" spans="4:11" x14ac:dyDescent="0.25">
      <c r="D6160" s="64"/>
      <c r="E6160" s="64"/>
      <c r="F6160" s="64"/>
      <c r="G6160" s="64"/>
      <c r="H6160" s="67"/>
      <c r="I6160" s="64"/>
      <c r="J6160" s="64"/>
      <c r="K6160" s="64"/>
    </row>
    <row r="6161" spans="4:11" x14ac:dyDescent="0.25">
      <c r="D6161" s="64"/>
      <c r="E6161" s="64"/>
      <c r="F6161" s="64"/>
      <c r="G6161" s="64"/>
      <c r="H6161" s="67"/>
      <c r="I6161" s="64"/>
      <c r="J6161" s="64"/>
      <c r="K6161" s="64"/>
    </row>
    <row r="6162" spans="4:11" x14ac:dyDescent="0.25">
      <c r="D6162" s="64"/>
      <c r="E6162" s="64"/>
      <c r="F6162" s="64"/>
      <c r="G6162" s="64"/>
      <c r="H6162" s="67"/>
      <c r="I6162" s="64"/>
      <c r="J6162" s="64"/>
      <c r="K6162" s="64"/>
    </row>
    <row r="6163" spans="4:11" x14ac:dyDescent="0.25">
      <c r="D6163" s="64"/>
      <c r="E6163" s="64"/>
      <c r="F6163" s="64"/>
      <c r="G6163" s="64"/>
      <c r="H6163" s="67"/>
      <c r="I6163" s="64"/>
      <c r="J6163" s="64"/>
      <c r="K6163" s="64"/>
    </row>
    <row r="6164" spans="4:11" x14ac:dyDescent="0.25">
      <c r="D6164" s="64"/>
      <c r="E6164" s="64"/>
      <c r="F6164" s="64"/>
      <c r="G6164" s="64"/>
      <c r="H6164" s="67"/>
      <c r="I6164" s="64"/>
      <c r="J6164" s="64"/>
      <c r="K6164" s="64"/>
    </row>
    <row r="6165" spans="4:11" x14ac:dyDescent="0.25">
      <c r="D6165" s="64"/>
      <c r="E6165" s="64"/>
      <c r="F6165" s="64"/>
      <c r="G6165" s="64"/>
      <c r="H6165" s="67"/>
      <c r="I6165" s="64"/>
      <c r="J6165" s="64"/>
      <c r="K6165" s="64"/>
    </row>
    <row r="6166" spans="4:11" x14ac:dyDescent="0.25">
      <c r="D6166" s="64"/>
      <c r="E6166" s="64"/>
      <c r="F6166" s="64"/>
      <c r="G6166" s="64"/>
      <c r="H6166" s="67"/>
      <c r="I6166" s="64"/>
      <c r="J6166" s="64"/>
      <c r="K6166" s="64"/>
    </row>
    <row r="6167" spans="4:11" x14ac:dyDescent="0.25">
      <c r="D6167" s="64"/>
      <c r="E6167" s="64"/>
      <c r="F6167" s="64"/>
      <c r="G6167" s="64"/>
      <c r="H6167" s="67"/>
      <c r="I6167" s="64"/>
      <c r="J6167" s="64"/>
      <c r="K6167" s="64"/>
    </row>
    <row r="6168" spans="4:11" x14ac:dyDescent="0.25">
      <c r="D6168" s="64"/>
      <c r="E6168" s="64"/>
      <c r="F6168" s="64"/>
      <c r="G6168" s="64"/>
      <c r="H6168" s="67"/>
      <c r="I6168" s="64"/>
      <c r="J6168" s="64"/>
      <c r="K6168" s="64"/>
    </row>
    <row r="6169" spans="4:11" x14ac:dyDescent="0.25">
      <c r="D6169" s="64"/>
      <c r="E6169" s="64"/>
      <c r="F6169" s="64"/>
      <c r="G6169" s="64"/>
      <c r="H6169" s="67"/>
      <c r="I6169" s="64"/>
      <c r="J6169" s="64"/>
      <c r="K6169" s="64"/>
    </row>
    <row r="6170" spans="4:11" x14ac:dyDescent="0.25">
      <c r="D6170" s="64"/>
      <c r="E6170" s="64"/>
      <c r="F6170" s="64"/>
      <c r="G6170" s="64"/>
      <c r="H6170" s="67"/>
      <c r="I6170" s="64"/>
      <c r="J6170" s="64"/>
      <c r="K6170" s="64"/>
    </row>
    <row r="6171" spans="4:11" x14ac:dyDescent="0.25">
      <c r="D6171" s="64"/>
      <c r="E6171" s="64"/>
      <c r="F6171" s="64"/>
      <c r="G6171" s="64"/>
      <c r="H6171" s="67"/>
      <c r="I6171" s="64"/>
      <c r="J6171" s="64"/>
      <c r="K6171" s="64"/>
    </row>
    <row r="6172" spans="4:11" x14ac:dyDescent="0.25">
      <c r="D6172" s="64"/>
      <c r="E6172" s="64"/>
      <c r="F6172" s="64"/>
      <c r="G6172" s="64"/>
      <c r="H6172" s="67"/>
      <c r="I6172" s="64"/>
      <c r="J6172" s="64"/>
      <c r="K6172" s="64"/>
    </row>
    <row r="6173" spans="4:11" x14ac:dyDescent="0.25">
      <c r="D6173" s="64"/>
      <c r="E6173" s="64"/>
      <c r="F6173" s="64"/>
      <c r="G6173" s="64"/>
      <c r="H6173" s="67"/>
      <c r="I6173" s="64"/>
      <c r="J6173" s="64"/>
      <c r="K6173" s="64"/>
    </row>
    <row r="6174" spans="4:11" x14ac:dyDescent="0.25">
      <c r="D6174" s="64"/>
      <c r="E6174" s="64"/>
      <c r="F6174" s="64"/>
      <c r="G6174" s="64"/>
      <c r="H6174" s="67"/>
      <c r="I6174" s="64"/>
      <c r="J6174" s="64"/>
      <c r="K6174" s="64"/>
    </row>
    <row r="6175" spans="4:11" x14ac:dyDescent="0.25">
      <c r="D6175" s="64"/>
      <c r="E6175" s="64"/>
      <c r="F6175" s="64"/>
      <c r="G6175" s="64"/>
      <c r="H6175" s="67"/>
      <c r="I6175" s="64"/>
      <c r="J6175" s="64"/>
      <c r="K6175" s="64"/>
    </row>
    <row r="6176" spans="4:11" x14ac:dyDescent="0.25">
      <c r="D6176" s="64"/>
      <c r="E6176" s="64"/>
      <c r="F6176" s="64"/>
      <c r="G6176" s="64"/>
      <c r="H6176" s="67"/>
      <c r="I6176" s="64"/>
      <c r="J6176" s="64"/>
      <c r="K6176" s="64"/>
    </row>
    <row r="6177" spans="4:11" x14ac:dyDescent="0.25">
      <c r="D6177" s="64"/>
      <c r="E6177" s="64"/>
      <c r="F6177" s="64"/>
      <c r="G6177" s="64"/>
      <c r="H6177" s="67"/>
      <c r="I6177" s="64"/>
      <c r="J6177" s="64"/>
      <c r="K6177" s="64"/>
    </row>
    <row r="6178" spans="4:11" x14ac:dyDescent="0.25">
      <c r="D6178" s="64"/>
      <c r="E6178" s="64"/>
      <c r="F6178" s="64"/>
      <c r="G6178" s="64"/>
      <c r="H6178" s="67"/>
      <c r="I6178" s="64"/>
      <c r="J6178" s="64"/>
      <c r="K6178" s="64"/>
    </row>
    <row r="6179" spans="4:11" x14ac:dyDescent="0.25">
      <c r="D6179" s="64"/>
      <c r="E6179" s="64"/>
      <c r="F6179" s="64"/>
      <c r="G6179" s="64"/>
      <c r="H6179" s="67"/>
      <c r="I6179" s="64"/>
      <c r="J6179" s="64"/>
      <c r="K6179" s="64"/>
    </row>
    <row r="6180" spans="4:11" x14ac:dyDescent="0.25">
      <c r="D6180" s="64"/>
      <c r="E6180" s="64"/>
      <c r="F6180" s="64"/>
      <c r="G6180" s="64"/>
      <c r="H6180" s="67"/>
      <c r="I6180" s="64"/>
      <c r="J6180" s="64"/>
      <c r="K6180" s="64"/>
    </row>
    <row r="6181" spans="4:11" x14ac:dyDescent="0.25">
      <c r="D6181" s="64"/>
      <c r="E6181" s="64"/>
      <c r="F6181" s="64"/>
      <c r="G6181" s="64"/>
      <c r="H6181" s="67"/>
      <c r="I6181" s="64"/>
      <c r="J6181" s="64"/>
      <c r="K6181" s="64"/>
    </row>
    <row r="6182" spans="4:11" x14ac:dyDescent="0.25">
      <c r="D6182" s="64"/>
      <c r="E6182" s="64"/>
      <c r="F6182" s="64"/>
      <c r="G6182" s="64"/>
      <c r="H6182" s="67"/>
      <c r="I6182" s="64"/>
      <c r="J6182" s="64"/>
      <c r="K6182" s="64"/>
    </row>
    <row r="6183" spans="4:11" x14ac:dyDescent="0.25">
      <c r="D6183" s="64"/>
      <c r="E6183" s="64"/>
      <c r="F6183" s="64"/>
      <c r="G6183" s="64"/>
      <c r="H6183" s="67"/>
      <c r="I6183" s="64"/>
      <c r="J6183" s="64"/>
      <c r="K6183" s="64"/>
    </row>
    <row r="6184" spans="4:11" x14ac:dyDescent="0.25">
      <c r="D6184" s="64"/>
      <c r="E6184" s="64"/>
      <c r="F6184" s="64"/>
      <c r="G6184" s="64"/>
      <c r="H6184" s="67"/>
      <c r="I6184" s="64"/>
      <c r="J6184" s="64"/>
      <c r="K6184" s="64"/>
    </row>
    <row r="6185" spans="4:11" x14ac:dyDescent="0.25">
      <c r="D6185" s="64"/>
      <c r="E6185" s="64"/>
      <c r="F6185" s="64"/>
      <c r="G6185" s="64"/>
      <c r="H6185" s="67"/>
      <c r="I6185" s="64"/>
      <c r="J6185" s="64"/>
      <c r="K6185" s="64"/>
    </row>
    <row r="6186" spans="4:11" x14ac:dyDescent="0.25">
      <c r="D6186" s="64"/>
      <c r="E6186" s="64"/>
      <c r="F6186" s="64"/>
      <c r="G6186" s="64"/>
      <c r="H6186" s="67"/>
      <c r="I6186" s="64"/>
      <c r="J6186" s="64"/>
      <c r="K6186" s="64"/>
    </row>
    <row r="6187" spans="4:11" x14ac:dyDescent="0.25">
      <c r="D6187" s="64"/>
      <c r="E6187" s="64"/>
      <c r="F6187" s="64"/>
      <c r="G6187" s="64"/>
      <c r="H6187" s="67"/>
      <c r="I6187" s="64"/>
      <c r="J6187" s="64"/>
      <c r="K6187" s="64"/>
    </row>
    <row r="6188" spans="4:11" x14ac:dyDescent="0.25">
      <c r="D6188" s="64"/>
      <c r="E6188" s="64"/>
      <c r="F6188" s="64"/>
      <c r="G6188" s="64"/>
      <c r="H6188" s="67"/>
      <c r="I6188" s="64"/>
      <c r="J6188" s="64"/>
      <c r="K6188" s="64"/>
    </row>
    <row r="6189" spans="4:11" x14ac:dyDescent="0.25">
      <c r="D6189" s="64"/>
      <c r="E6189" s="64"/>
      <c r="F6189" s="64"/>
      <c r="G6189" s="64"/>
      <c r="H6189" s="67"/>
      <c r="I6189" s="64"/>
      <c r="J6189" s="64"/>
      <c r="K6189" s="64"/>
    </row>
    <row r="6190" spans="4:11" x14ac:dyDescent="0.25">
      <c r="D6190" s="64"/>
      <c r="E6190" s="64"/>
      <c r="F6190" s="64"/>
      <c r="G6190" s="64"/>
      <c r="H6190" s="67"/>
      <c r="I6190" s="64"/>
      <c r="J6190" s="64"/>
      <c r="K6190" s="64"/>
    </row>
    <row r="6191" spans="4:11" x14ac:dyDescent="0.25">
      <c r="D6191" s="64"/>
      <c r="E6191" s="64"/>
      <c r="F6191" s="64"/>
      <c r="G6191" s="64"/>
      <c r="H6191" s="67"/>
      <c r="I6191" s="64"/>
      <c r="J6191" s="64"/>
      <c r="K6191" s="64"/>
    </row>
    <row r="6192" spans="4:11" x14ac:dyDescent="0.25">
      <c r="D6192" s="64"/>
      <c r="E6192" s="64"/>
      <c r="F6192" s="64"/>
      <c r="G6192" s="64"/>
      <c r="H6192" s="67"/>
      <c r="I6192" s="64"/>
      <c r="J6192" s="64"/>
      <c r="K6192" s="64"/>
    </row>
    <row r="6193" spans="4:11" x14ac:dyDescent="0.25">
      <c r="D6193" s="64"/>
      <c r="E6193" s="64"/>
      <c r="F6193" s="64"/>
      <c r="G6193" s="64"/>
      <c r="H6193" s="67"/>
      <c r="I6193" s="64"/>
      <c r="J6193" s="64"/>
      <c r="K6193" s="64"/>
    </row>
    <row r="6194" spans="4:11" x14ac:dyDescent="0.25">
      <c r="D6194" s="64"/>
      <c r="E6194" s="64"/>
      <c r="F6194" s="64"/>
      <c r="G6194" s="64"/>
      <c r="H6194" s="67"/>
      <c r="I6194" s="64"/>
      <c r="J6194" s="64"/>
      <c r="K6194" s="64"/>
    </row>
    <row r="6195" spans="4:11" x14ac:dyDescent="0.25">
      <c r="D6195" s="64"/>
      <c r="E6195" s="64"/>
      <c r="F6195" s="64"/>
      <c r="G6195" s="64"/>
      <c r="H6195" s="67"/>
      <c r="I6195" s="64"/>
      <c r="J6195" s="64"/>
      <c r="K6195" s="64"/>
    </row>
    <row r="6196" spans="4:11" x14ac:dyDescent="0.25">
      <c r="D6196" s="64"/>
      <c r="E6196" s="64"/>
      <c r="F6196" s="64"/>
      <c r="G6196" s="64"/>
      <c r="H6196" s="67"/>
      <c r="I6196" s="64"/>
      <c r="J6196" s="64"/>
      <c r="K6196" s="64"/>
    </row>
    <row r="6197" spans="4:11" x14ac:dyDescent="0.25">
      <c r="D6197" s="64"/>
      <c r="E6197" s="64"/>
      <c r="F6197" s="64"/>
      <c r="G6197" s="64"/>
      <c r="H6197" s="67"/>
      <c r="I6197" s="64"/>
      <c r="J6197" s="64"/>
      <c r="K6197" s="64"/>
    </row>
    <row r="6198" spans="4:11" x14ac:dyDescent="0.25">
      <c r="D6198" s="64"/>
      <c r="E6198" s="64"/>
      <c r="F6198" s="64"/>
      <c r="G6198" s="64"/>
      <c r="H6198" s="67"/>
      <c r="I6198" s="64"/>
      <c r="J6198" s="64"/>
      <c r="K6198" s="64"/>
    </row>
    <row r="6199" spans="4:11" x14ac:dyDescent="0.25">
      <c r="D6199" s="64"/>
      <c r="E6199" s="64"/>
      <c r="F6199" s="64"/>
      <c r="G6199" s="64"/>
      <c r="H6199" s="67"/>
      <c r="I6199" s="64"/>
      <c r="J6199" s="64"/>
      <c r="K6199" s="64"/>
    </row>
    <row r="6200" spans="4:11" x14ac:dyDescent="0.25">
      <c r="D6200" s="64"/>
      <c r="E6200" s="64"/>
      <c r="F6200" s="64"/>
      <c r="G6200" s="64"/>
      <c r="H6200" s="67"/>
      <c r="I6200" s="64"/>
      <c r="J6200" s="64"/>
      <c r="K6200" s="64"/>
    </row>
    <row r="6201" spans="4:11" x14ac:dyDescent="0.25">
      <c r="D6201" s="64"/>
      <c r="E6201" s="64"/>
      <c r="F6201" s="64"/>
      <c r="G6201" s="64"/>
      <c r="H6201" s="67"/>
      <c r="I6201" s="64"/>
      <c r="J6201" s="64"/>
      <c r="K6201" s="64"/>
    </row>
    <row r="6202" spans="4:11" x14ac:dyDescent="0.25">
      <c r="D6202" s="64"/>
      <c r="E6202" s="64"/>
      <c r="F6202" s="64"/>
      <c r="G6202" s="64"/>
      <c r="H6202" s="67"/>
      <c r="I6202" s="64"/>
      <c r="J6202" s="64"/>
      <c r="K6202" s="64"/>
    </row>
    <row r="6203" spans="4:11" x14ac:dyDescent="0.25">
      <c r="D6203" s="64"/>
      <c r="E6203" s="64"/>
      <c r="F6203" s="64"/>
      <c r="G6203" s="64"/>
      <c r="H6203" s="67"/>
      <c r="I6203" s="64"/>
      <c r="J6203" s="64"/>
      <c r="K6203" s="64"/>
    </row>
    <row r="6204" spans="4:11" x14ac:dyDescent="0.25">
      <c r="D6204" s="64"/>
      <c r="E6204" s="64"/>
      <c r="F6204" s="64"/>
      <c r="G6204" s="64"/>
      <c r="H6204" s="67"/>
      <c r="I6204" s="64"/>
      <c r="J6204" s="64"/>
      <c r="K6204" s="64"/>
    </row>
    <row r="6205" spans="4:11" x14ac:dyDescent="0.25">
      <c r="D6205" s="64"/>
      <c r="E6205" s="64"/>
      <c r="F6205" s="64"/>
      <c r="G6205" s="64"/>
      <c r="H6205" s="67"/>
      <c r="I6205" s="64"/>
      <c r="J6205" s="64"/>
      <c r="K6205" s="64"/>
    </row>
    <row r="6206" spans="4:11" x14ac:dyDescent="0.25">
      <c r="D6206" s="64"/>
      <c r="E6206" s="64"/>
      <c r="F6206" s="64"/>
      <c r="G6206" s="64"/>
      <c r="H6206" s="67"/>
      <c r="I6206" s="64"/>
      <c r="J6206" s="64"/>
      <c r="K6206" s="64"/>
    </row>
    <row r="6207" spans="4:11" x14ac:dyDescent="0.25">
      <c r="D6207" s="64"/>
      <c r="E6207" s="64"/>
      <c r="F6207" s="64"/>
      <c r="G6207" s="64"/>
      <c r="H6207" s="67"/>
      <c r="I6207" s="64"/>
      <c r="J6207" s="64"/>
      <c r="K6207" s="64"/>
    </row>
    <row r="6208" spans="4:11" x14ac:dyDescent="0.25">
      <c r="D6208" s="64"/>
      <c r="E6208" s="64"/>
      <c r="F6208" s="64"/>
      <c r="G6208" s="64"/>
      <c r="H6208" s="67"/>
      <c r="I6208" s="64"/>
      <c r="J6208" s="64"/>
      <c r="K6208" s="64"/>
    </row>
    <row r="6209" spans="4:11" x14ac:dyDescent="0.25">
      <c r="D6209" s="64"/>
      <c r="E6209" s="64"/>
      <c r="F6209" s="64"/>
      <c r="G6209" s="64"/>
      <c r="H6209" s="67"/>
      <c r="I6209" s="64"/>
      <c r="J6209" s="64"/>
      <c r="K6209" s="64"/>
    </row>
    <row r="6210" spans="4:11" x14ac:dyDescent="0.25">
      <c r="D6210" s="64"/>
      <c r="E6210" s="64"/>
      <c r="F6210" s="64"/>
      <c r="G6210" s="64"/>
      <c r="H6210" s="67"/>
      <c r="I6210" s="64"/>
      <c r="J6210" s="64"/>
      <c r="K6210" s="64"/>
    </row>
    <row r="6211" spans="4:11" x14ac:dyDescent="0.25">
      <c r="D6211" s="64"/>
      <c r="E6211" s="64"/>
      <c r="F6211" s="64"/>
      <c r="G6211" s="64"/>
      <c r="H6211" s="67"/>
      <c r="I6211" s="64"/>
      <c r="J6211" s="64"/>
      <c r="K6211" s="64"/>
    </row>
    <row r="6212" spans="4:11" x14ac:dyDescent="0.25">
      <c r="D6212" s="64"/>
      <c r="E6212" s="64"/>
      <c r="F6212" s="64"/>
      <c r="G6212" s="64"/>
      <c r="H6212" s="67"/>
      <c r="I6212" s="64"/>
      <c r="J6212" s="64"/>
      <c r="K6212" s="64"/>
    </row>
    <row r="6213" spans="4:11" x14ac:dyDescent="0.25">
      <c r="D6213" s="64"/>
      <c r="E6213" s="64"/>
      <c r="F6213" s="64"/>
      <c r="G6213" s="64"/>
      <c r="H6213" s="67"/>
      <c r="I6213" s="64"/>
      <c r="J6213" s="64"/>
      <c r="K6213" s="64"/>
    </row>
    <row r="6214" spans="4:11" x14ac:dyDescent="0.25">
      <c r="D6214" s="64"/>
      <c r="E6214" s="64"/>
      <c r="F6214" s="64"/>
      <c r="G6214" s="64"/>
      <c r="H6214" s="67"/>
      <c r="I6214" s="64"/>
      <c r="J6214" s="64"/>
      <c r="K6214" s="64"/>
    </row>
    <row r="6215" spans="4:11" x14ac:dyDescent="0.25">
      <c r="D6215" s="64"/>
      <c r="E6215" s="64"/>
      <c r="F6215" s="64"/>
      <c r="G6215" s="64"/>
      <c r="H6215" s="67"/>
      <c r="I6215" s="64"/>
      <c r="J6215" s="64"/>
      <c r="K6215" s="64"/>
    </row>
    <row r="6216" spans="4:11" x14ac:dyDescent="0.25">
      <c r="D6216" s="64"/>
      <c r="E6216" s="64"/>
      <c r="F6216" s="64"/>
      <c r="G6216" s="64"/>
      <c r="H6216" s="67"/>
      <c r="I6216" s="64"/>
      <c r="J6216" s="64"/>
      <c r="K6216" s="64"/>
    </row>
    <row r="6217" spans="4:11" x14ac:dyDescent="0.25">
      <c r="D6217" s="64"/>
      <c r="E6217" s="64"/>
      <c r="F6217" s="64"/>
      <c r="G6217" s="64"/>
      <c r="H6217" s="67"/>
      <c r="I6217" s="64"/>
      <c r="J6217" s="64"/>
      <c r="K6217" s="64"/>
    </row>
    <row r="6218" spans="4:11" x14ac:dyDescent="0.25">
      <c r="D6218" s="64"/>
      <c r="E6218" s="64"/>
      <c r="F6218" s="64"/>
      <c r="G6218" s="64"/>
      <c r="H6218" s="67"/>
      <c r="I6218" s="64"/>
      <c r="J6218" s="64"/>
      <c r="K6218" s="64"/>
    </row>
    <row r="6219" spans="4:11" x14ac:dyDescent="0.25">
      <c r="D6219" s="64"/>
      <c r="E6219" s="64"/>
      <c r="F6219" s="64"/>
      <c r="G6219" s="64"/>
      <c r="H6219" s="67"/>
      <c r="I6219" s="64"/>
      <c r="J6219" s="64"/>
      <c r="K6219" s="64"/>
    </row>
    <row r="6220" spans="4:11" x14ac:dyDescent="0.25">
      <c r="D6220" s="64"/>
      <c r="E6220" s="64"/>
      <c r="F6220" s="64"/>
      <c r="G6220" s="64"/>
      <c r="H6220" s="67"/>
      <c r="I6220" s="64"/>
      <c r="J6220" s="64"/>
      <c r="K6220" s="64"/>
    </row>
    <row r="6221" spans="4:11" x14ac:dyDescent="0.25">
      <c r="D6221" s="64"/>
      <c r="E6221" s="64"/>
      <c r="F6221" s="64"/>
      <c r="G6221" s="64"/>
      <c r="H6221" s="67"/>
      <c r="I6221" s="64"/>
      <c r="J6221" s="64"/>
      <c r="K6221" s="64"/>
    </row>
    <row r="6222" spans="4:11" x14ac:dyDescent="0.25">
      <c r="D6222" s="64"/>
      <c r="E6222" s="64"/>
      <c r="F6222" s="64"/>
      <c r="G6222" s="64"/>
      <c r="H6222" s="67"/>
      <c r="I6222" s="64"/>
      <c r="J6222" s="64"/>
      <c r="K6222" s="64"/>
    </row>
    <row r="6223" spans="4:11" x14ac:dyDescent="0.25">
      <c r="D6223" s="64"/>
      <c r="E6223" s="64"/>
      <c r="F6223" s="64"/>
      <c r="G6223" s="64"/>
      <c r="H6223" s="67"/>
      <c r="I6223" s="64"/>
      <c r="J6223" s="64"/>
      <c r="K6223" s="64"/>
    </row>
    <row r="6224" spans="4:11" x14ac:dyDescent="0.25">
      <c r="D6224" s="64"/>
      <c r="E6224" s="64"/>
      <c r="F6224" s="64"/>
      <c r="G6224" s="64"/>
      <c r="H6224" s="67"/>
      <c r="I6224" s="64"/>
      <c r="J6224" s="64"/>
      <c r="K6224" s="64"/>
    </row>
    <row r="6225" spans="4:11" x14ac:dyDescent="0.25">
      <c r="D6225" s="64"/>
      <c r="E6225" s="64"/>
      <c r="F6225" s="64"/>
      <c r="G6225" s="64"/>
      <c r="H6225" s="67"/>
      <c r="I6225" s="64"/>
      <c r="J6225" s="64"/>
      <c r="K6225" s="64"/>
    </row>
    <row r="6226" spans="4:11" x14ac:dyDescent="0.25">
      <c r="D6226" s="64"/>
      <c r="E6226" s="64"/>
      <c r="F6226" s="64"/>
      <c r="G6226" s="64"/>
      <c r="H6226" s="67"/>
      <c r="I6226" s="64"/>
      <c r="J6226" s="64"/>
      <c r="K6226" s="64"/>
    </row>
    <row r="6227" spans="4:11" x14ac:dyDescent="0.25">
      <c r="D6227" s="64"/>
      <c r="E6227" s="64"/>
      <c r="F6227" s="64"/>
      <c r="G6227" s="64"/>
      <c r="H6227" s="67"/>
      <c r="I6227" s="64"/>
      <c r="J6227" s="64"/>
      <c r="K6227" s="64"/>
    </row>
    <row r="6228" spans="4:11" x14ac:dyDescent="0.25">
      <c r="D6228" s="64"/>
      <c r="E6228" s="64"/>
      <c r="F6228" s="64"/>
      <c r="G6228" s="64"/>
      <c r="H6228" s="67"/>
      <c r="I6228" s="64"/>
      <c r="J6228" s="64"/>
      <c r="K6228" s="64"/>
    </row>
    <row r="6229" spans="4:11" x14ac:dyDescent="0.25">
      <c r="D6229" s="64"/>
      <c r="E6229" s="64"/>
      <c r="F6229" s="64"/>
      <c r="G6229" s="64"/>
      <c r="H6229" s="67"/>
      <c r="I6229" s="64"/>
      <c r="J6229" s="64"/>
      <c r="K6229" s="64"/>
    </row>
    <row r="6230" spans="4:11" x14ac:dyDescent="0.25">
      <c r="D6230" s="64"/>
      <c r="E6230" s="64"/>
      <c r="F6230" s="64"/>
      <c r="G6230" s="64"/>
      <c r="H6230" s="67"/>
      <c r="I6230" s="64"/>
      <c r="J6230" s="64"/>
      <c r="K6230" s="64"/>
    </row>
    <row r="6231" spans="4:11" x14ac:dyDescent="0.25">
      <c r="D6231" s="64"/>
      <c r="E6231" s="64"/>
      <c r="F6231" s="64"/>
      <c r="G6231" s="64"/>
      <c r="H6231" s="67"/>
      <c r="I6231" s="64"/>
      <c r="J6231" s="64"/>
      <c r="K6231" s="64"/>
    </row>
    <row r="6232" spans="4:11" x14ac:dyDescent="0.25">
      <c r="D6232" s="64"/>
      <c r="E6232" s="64"/>
      <c r="F6232" s="64"/>
      <c r="G6232" s="64"/>
      <c r="H6232" s="67"/>
      <c r="I6232" s="64"/>
      <c r="J6232" s="64"/>
      <c r="K6232" s="64"/>
    </row>
    <row r="6233" spans="4:11" x14ac:dyDescent="0.25">
      <c r="D6233" s="64"/>
      <c r="E6233" s="64"/>
      <c r="F6233" s="64"/>
      <c r="G6233" s="64"/>
      <c r="H6233" s="67"/>
      <c r="I6233" s="64"/>
      <c r="J6233" s="64"/>
      <c r="K6233" s="64"/>
    </row>
    <row r="6234" spans="4:11" x14ac:dyDescent="0.25">
      <c r="D6234" s="64"/>
      <c r="E6234" s="64"/>
      <c r="F6234" s="64"/>
      <c r="G6234" s="64"/>
      <c r="H6234" s="67"/>
      <c r="I6234" s="64"/>
      <c r="J6234" s="64"/>
      <c r="K6234" s="64"/>
    </row>
    <row r="6235" spans="4:11" x14ac:dyDescent="0.25">
      <c r="D6235" s="64"/>
      <c r="E6235" s="64"/>
      <c r="F6235" s="64"/>
      <c r="G6235" s="64"/>
      <c r="H6235" s="67"/>
      <c r="I6235" s="64"/>
      <c r="J6235" s="64"/>
      <c r="K6235" s="64"/>
    </row>
    <row r="6236" spans="4:11" x14ac:dyDescent="0.25">
      <c r="D6236" s="64"/>
      <c r="E6236" s="64"/>
      <c r="F6236" s="64"/>
      <c r="G6236" s="64"/>
      <c r="H6236" s="67"/>
      <c r="I6236" s="64"/>
      <c r="J6236" s="64"/>
      <c r="K6236" s="64"/>
    </row>
    <row r="6237" spans="4:11" x14ac:dyDescent="0.25">
      <c r="D6237" s="64"/>
      <c r="E6237" s="64"/>
      <c r="F6237" s="64"/>
      <c r="G6237" s="64"/>
      <c r="H6237" s="67"/>
      <c r="I6237" s="64"/>
      <c r="J6237" s="64"/>
      <c r="K6237" s="64"/>
    </row>
    <row r="6238" spans="4:11" x14ac:dyDescent="0.25">
      <c r="D6238" s="64"/>
      <c r="E6238" s="64"/>
      <c r="F6238" s="64"/>
      <c r="G6238" s="64"/>
      <c r="H6238" s="67"/>
      <c r="I6238" s="64"/>
      <c r="J6238" s="64"/>
      <c r="K6238" s="64"/>
    </row>
    <row r="6239" spans="4:11" x14ac:dyDescent="0.25">
      <c r="D6239" s="64"/>
      <c r="E6239" s="64"/>
      <c r="F6239" s="64"/>
      <c r="G6239" s="64"/>
      <c r="H6239" s="67"/>
      <c r="I6239" s="64"/>
      <c r="J6239" s="64"/>
      <c r="K6239" s="64"/>
    </row>
    <row r="6240" spans="4:11" x14ac:dyDescent="0.25">
      <c r="D6240" s="64"/>
      <c r="E6240" s="64"/>
      <c r="F6240" s="64"/>
      <c r="G6240" s="64"/>
      <c r="H6240" s="67"/>
      <c r="I6240" s="64"/>
      <c r="J6240" s="64"/>
      <c r="K6240" s="64"/>
    </row>
    <row r="6241" spans="4:11" x14ac:dyDescent="0.25">
      <c r="D6241" s="64"/>
      <c r="E6241" s="64"/>
      <c r="F6241" s="64"/>
      <c r="G6241" s="64"/>
      <c r="H6241" s="67"/>
      <c r="I6241" s="64"/>
      <c r="J6241" s="64"/>
      <c r="K6241" s="64"/>
    </row>
    <row r="6242" spans="4:11" x14ac:dyDescent="0.25">
      <c r="D6242" s="64"/>
      <c r="E6242" s="64"/>
      <c r="F6242" s="64"/>
      <c r="G6242" s="64"/>
      <c r="H6242" s="67"/>
      <c r="I6242" s="64"/>
      <c r="J6242" s="64"/>
      <c r="K6242" s="64"/>
    </row>
    <row r="6243" spans="4:11" x14ac:dyDescent="0.25">
      <c r="D6243" s="64"/>
      <c r="E6243" s="64"/>
      <c r="F6243" s="64"/>
      <c r="G6243" s="64"/>
      <c r="H6243" s="67"/>
      <c r="I6243" s="64"/>
      <c r="J6243" s="64"/>
      <c r="K6243" s="64"/>
    </row>
    <row r="6244" spans="4:11" x14ac:dyDescent="0.25">
      <c r="D6244" s="64"/>
      <c r="E6244" s="64"/>
      <c r="F6244" s="64"/>
      <c r="G6244" s="64"/>
      <c r="H6244" s="67"/>
      <c r="I6244" s="64"/>
      <c r="J6244" s="64"/>
      <c r="K6244" s="64"/>
    </row>
    <row r="6245" spans="4:11" x14ac:dyDescent="0.25">
      <c r="D6245" s="64"/>
      <c r="E6245" s="64"/>
      <c r="F6245" s="64"/>
      <c r="G6245" s="64"/>
      <c r="H6245" s="67"/>
      <c r="I6245" s="64"/>
      <c r="J6245" s="64"/>
      <c r="K6245" s="64"/>
    </row>
    <row r="6246" spans="4:11" x14ac:dyDescent="0.25">
      <c r="D6246" s="64"/>
      <c r="E6246" s="64"/>
      <c r="F6246" s="64"/>
      <c r="G6246" s="64"/>
      <c r="H6246" s="67"/>
      <c r="I6246" s="64"/>
      <c r="J6246" s="64"/>
      <c r="K6246" s="64"/>
    </row>
    <row r="6247" spans="4:11" x14ac:dyDescent="0.25">
      <c r="D6247" s="64"/>
      <c r="E6247" s="64"/>
      <c r="F6247" s="64"/>
      <c r="G6247" s="64"/>
      <c r="H6247" s="67"/>
      <c r="I6247" s="64"/>
      <c r="J6247" s="64"/>
      <c r="K6247" s="64"/>
    </row>
    <row r="6248" spans="4:11" x14ac:dyDescent="0.25">
      <c r="D6248" s="64"/>
      <c r="E6248" s="64"/>
      <c r="F6248" s="64"/>
      <c r="G6248" s="64"/>
      <c r="H6248" s="67"/>
      <c r="I6248" s="64"/>
      <c r="J6248" s="64"/>
      <c r="K6248" s="64"/>
    </row>
    <row r="6249" spans="4:11" x14ac:dyDescent="0.25">
      <c r="D6249" s="64"/>
      <c r="E6249" s="64"/>
      <c r="F6249" s="64"/>
      <c r="G6249" s="64"/>
      <c r="H6249" s="67"/>
      <c r="I6249" s="64"/>
      <c r="J6249" s="64"/>
      <c r="K6249" s="64"/>
    </row>
    <row r="6250" spans="4:11" x14ac:dyDescent="0.25">
      <c r="D6250" s="64"/>
      <c r="E6250" s="64"/>
      <c r="F6250" s="64"/>
      <c r="G6250" s="64"/>
      <c r="H6250" s="67"/>
      <c r="I6250" s="64"/>
      <c r="J6250" s="64"/>
      <c r="K6250" s="64"/>
    </row>
    <row r="6251" spans="4:11" x14ac:dyDescent="0.25">
      <c r="D6251" s="64"/>
      <c r="E6251" s="64"/>
      <c r="F6251" s="64"/>
      <c r="G6251" s="64"/>
      <c r="H6251" s="67"/>
      <c r="I6251" s="64"/>
      <c r="J6251" s="64"/>
      <c r="K6251" s="64"/>
    </row>
    <row r="6252" spans="4:11" x14ac:dyDescent="0.25">
      <c r="D6252" s="64"/>
      <c r="E6252" s="64"/>
      <c r="F6252" s="64"/>
      <c r="G6252" s="64"/>
      <c r="H6252" s="67"/>
      <c r="I6252" s="64"/>
      <c r="J6252" s="64"/>
      <c r="K6252" s="64"/>
    </row>
    <row r="6253" spans="4:11" x14ac:dyDescent="0.25">
      <c r="D6253" s="64"/>
      <c r="E6253" s="64"/>
      <c r="F6253" s="64"/>
      <c r="G6253" s="64"/>
      <c r="H6253" s="67"/>
      <c r="I6253" s="64"/>
      <c r="J6253" s="64"/>
      <c r="K6253" s="64"/>
    </row>
    <row r="6254" spans="4:11" x14ac:dyDescent="0.25">
      <c r="D6254" s="64"/>
      <c r="E6254" s="64"/>
      <c r="F6254" s="64"/>
      <c r="G6254" s="64"/>
      <c r="H6254" s="67"/>
      <c r="I6254" s="64"/>
      <c r="J6254" s="64"/>
      <c r="K6254" s="64"/>
    </row>
    <row r="6255" spans="4:11" x14ac:dyDescent="0.25">
      <c r="D6255" s="64"/>
      <c r="E6255" s="64"/>
      <c r="F6255" s="64"/>
      <c r="G6255" s="64"/>
      <c r="H6255" s="67"/>
      <c r="I6255" s="64"/>
      <c r="J6255" s="64"/>
      <c r="K6255" s="64"/>
    </row>
    <row r="6256" spans="4:11" x14ac:dyDescent="0.25">
      <c r="D6256" s="64"/>
      <c r="E6256" s="64"/>
      <c r="F6256" s="64"/>
      <c r="G6256" s="64"/>
      <c r="H6256" s="67"/>
      <c r="I6256" s="64"/>
      <c r="J6256" s="64"/>
      <c r="K6256" s="64"/>
    </row>
    <row r="6257" spans="4:11" x14ac:dyDescent="0.25">
      <c r="D6257" s="64"/>
      <c r="E6257" s="64"/>
      <c r="F6257" s="64"/>
      <c r="G6257" s="64"/>
      <c r="H6257" s="67"/>
      <c r="I6257" s="64"/>
      <c r="J6257" s="64"/>
      <c r="K6257" s="64"/>
    </row>
    <row r="6258" spans="4:11" x14ac:dyDescent="0.25">
      <c r="D6258" s="64"/>
      <c r="E6258" s="64"/>
      <c r="F6258" s="64"/>
      <c r="G6258" s="64"/>
      <c r="H6258" s="67"/>
      <c r="I6258" s="64"/>
      <c r="J6258" s="64"/>
      <c r="K6258" s="64"/>
    </row>
    <row r="6259" spans="4:11" x14ac:dyDescent="0.25">
      <c r="D6259" s="64"/>
      <c r="E6259" s="64"/>
      <c r="F6259" s="64"/>
      <c r="G6259" s="64"/>
      <c r="H6259" s="67"/>
      <c r="I6259" s="64"/>
      <c r="J6259" s="64"/>
      <c r="K6259" s="64"/>
    </row>
    <row r="6260" spans="4:11" x14ac:dyDescent="0.25">
      <c r="D6260" s="64"/>
      <c r="E6260" s="64"/>
      <c r="F6260" s="64"/>
      <c r="G6260" s="64"/>
      <c r="H6260" s="67"/>
      <c r="I6260" s="64"/>
      <c r="J6260" s="64"/>
      <c r="K6260" s="64"/>
    </row>
    <row r="6261" spans="4:11" x14ac:dyDescent="0.25">
      <c r="D6261" s="64"/>
      <c r="E6261" s="64"/>
      <c r="F6261" s="64"/>
      <c r="G6261" s="64"/>
      <c r="H6261" s="67"/>
      <c r="I6261" s="64"/>
      <c r="J6261" s="64"/>
      <c r="K6261" s="64"/>
    </row>
    <row r="6262" spans="4:11" x14ac:dyDescent="0.25">
      <c r="D6262" s="64"/>
      <c r="E6262" s="64"/>
      <c r="F6262" s="64"/>
      <c r="G6262" s="64"/>
      <c r="H6262" s="67"/>
      <c r="I6262" s="64"/>
      <c r="J6262" s="64"/>
      <c r="K6262" s="64"/>
    </row>
    <row r="6263" spans="4:11" x14ac:dyDescent="0.25">
      <c r="D6263" s="64"/>
      <c r="E6263" s="64"/>
      <c r="F6263" s="64"/>
      <c r="G6263" s="64"/>
      <c r="H6263" s="67"/>
      <c r="I6263" s="64"/>
      <c r="J6263" s="64"/>
      <c r="K6263" s="64"/>
    </row>
    <row r="6264" spans="4:11" x14ac:dyDescent="0.25">
      <c r="D6264" s="64"/>
      <c r="E6264" s="64"/>
      <c r="F6264" s="64"/>
      <c r="G6264" s="64"/>
      <c r="H6264" s="67"/>
      <c r="I6264" s="64"/>
      <c r="J6264" s="64"/>
      <c r="K6264" s="64"/>
    </row>
    <row r="6265" spans="4:11" x14ac:dyDescent="0.25">
      <c r="D6265" s="64"/>
      <c r="E6265" s="64"/>
      <c r="F6265" s="64"/>
      <c r="G6265" s="64"/>
      <c r="H6265" s="67"/>
      <c r="I6265" s="64"/>
      <c r="J6265" s="64"/>
      <c r="K6265" s="64"/>
    </row>
    <row r="6266" spans="4:11" x14ac:dyDescent="0.25">
      <c r="D6266" s="64"/>
      <c r="E6266" s="64"/>
      <c r="F6266" s="64"/>
      <c r="G6266" s="64"/>
      <c r="H6266" s="67"/>
      <c r="I6266" s="64"/>
      <c r="J6266" s="64"/>
      <c r="K6266" s="64"/>
    </row>
    <row r="6267" spans="4:11" x14ac:dyDescent="0.25">
      <c r="D6267" s="64"/>
      <c r="E6267" s="64"/>
      <c r="F6267" s="64"/>
      <c r="G6267" s="64"/>
      <c r="H6267" s="67"/>
      <c r="I6267" s="64"/>
      <c r="J6267" s="64"/>
      <c r="K6267" s="64"/>
    </row>
    <row r="6268" spans="4:11" x14ac:dyDescent="0.25">
      <c r="D6268" s="64"/>
      <c r="E6268" s="64"/>
      <c r="F6268" s="64"/>
      <c r="G6268" s="64"/>
      <c r="H6268" s="67"/>
      <c r="I6268" s="64"/>
      <c r="J6268" s="64"/>
      <c r="K6268" s="64"/>
    </row>
    <row r="6269" spans="4:11" x14ac:dyDescent="0.25">
      <c r="D6269" s="64"/>
      <c r="E6269" s="64"/>
      <c r="F6269" s="64"/>
      <c r="G6269" s="64"/>
      <c r="H6269" s="67"/>
      <c r="I6269" s="64"/>
      <c r="J6269" s="64"/>
      <c r="K6269" s="64"/>
    </row>
    <row r="6270" spans="4:11" x14ac:dyDescent="0.25">
      <c r="D6270" s="64"/>
      <c r="E6270" s="64"/>
      <c r="F6270" s="64"/>
      <c r="G6270" s="64"/>
      <c r="H6270" s="67"/>
      <c r="I6270" s="64"/>
      <c r="J6270" s="64"/>
      <c r="K6270" s="64"/>
    </row>
    <row r="6271" spans="4:11" x14ac:dyDescent="0.25">
      <c r="D6271" s="64"/>
      <c r="E6271" s="64"/>
      <c r="F6271" s="64"/>
      <c r="G6271" s="64"/>
      <c r="H6271" s="67"/>
      <c r="I6271" s="64"/>
      <c r="J6271" s="64"/>
      <c r="K6271" s="64"/>
    </row>
    <row r="6272" spans="4:11" x14ac:dyDescent="0.25">
      <c r="D6272" s="64"/>
      <c r="E6272" s="64"/>
      <c r="F6272" s="64"/>
      <c r="G6272" s="64"/>
      <c r="H6272" s="67"/>
      <c r="I6272" s="64"/>
      <c r="J6272" s="64"/>
      <c r="K6272" s="64"/>
    </row>
    <row r="6273" spans="4:11" x14ac:dyDescent="0.25">
      <c r="D6273" s="64"/>
      <c r="E6273" s="64"/>
      <c r="F6273" s="64"/>
      <c r="G6273" s="64"/>
      <c r="H6273" s="67"/>
      <c r="I6273" s="64"/>
      <c r="J6273" s="64"/>
      <c r="K6273" s="64"/>
    </row>
    <row r="6274" spans="4:11" x14ac:dyDescent="0.25">
      <c r="D6274" s="64"/>
      <c r="E6274" s="64"/>
      <c r="F6274" s="64"/>
      <c r="G6274" s="64"/>
      <c r="H6274" s="67"/>
      <c r="I6274" s="64"/>
      <c r="J6274" s="64"/>
      <c r="K6274" s="64"/>
    </row>
    <row r="6275" spans="4:11" x14ac:dyDescent="0.25">
      <c r="D6275" s="64"/>
      <c r="E6275" s="64"/>
      <c r="F6275" s="64"/>
      <c r="G6275" s="64"/>
      <c r="H6275" s="67"/>
      <c r="I6275" s="64"/>
      <c r="J6275" s="64"/>
      <c r="K6275" s="64"/>
    </row>
    <row r="6276" spans="4:11" x14ac:dyDescent="0.25">
      <c r="D6276" s="64"/>
      <c r="E6276" s="64"/>
      <c r="F6276" s="64"/>
      <c r="G6276" s="64"/>
      <c r="H6276" s="67"/>
      <c r="I6276" s="64"/>
      <c r="J6276" s="64"/>
      <c r="K6276" s="64"/>
    </row>
    <row r="6277" spans="4:11" x14ac:dyDescent="0.25">
      <c r="D6277" s="64"/>
      <c r="E6277" s="64"/>
      <c r="F6277" s="64"/>
      <c r="G6277" s="64"/>
      <c r="H6277" s="67"/>
      <c r="I6277" s="64"/>
      <c r="J6277" s="64"/>
      <c r="K6277" s="64"/>
    </row>
    <row r="6278" spans="4:11" x14ac:dyDescent="0.25">
      <c r="D6278" s="64"/>
      <c r="E6278" s="64"/>
      <c r="F6278" s="64"/>
      <c r="G6278" s="64"/>
      <c r="H6278" s="67"/>
      <c r="I6278" s="64"/>
      <c r="J6278" s="64"/>
      <c r="K6278" s="64"/>
    </row>
    <row r="6279" spans="4:11" x14ac:dyDescent="0.25">
      <c r="D6279" s="64"/>
      <c r="E6279" s="64"/>
      <c r="F6279" s="64"/>
      <c r="G6279" s="64"/>
      <c r="H6279" s="67"/>
      <c r="I6279" s="64"/>
      <c r="J6279" s="64"/>
      <c r="K6279" s="64"/>
    </row>
    <row r="6280" spans="4:11" x14ac:dyDescent="0.25">
      <c r="D6280" s="64"/>
      <c r="E6280" s="64"/>
      <c r="F6280" s="64"/>
      <c r="G6280" s="64"/>
      <c r="H6280" s="67"/>
      <c r="I6280" s="64"/>
      <c r="J6280" s="64"/>
      <c r="K6280" s="64"/>
    </row>
    <row r="6281" spans="4:11" x14ac:dyDescent="0.25">
      <c r="D6281" s="64"/>
      <c r="E6281" s="64"/>
      <c r="F6281" s="64"/>
      <c r="G6281" s="64"/>
      <c r="H6281" s="67"/>
      <c r="I6281" s="64"/>
      <c r="J6281" s="64"/>
      <c r="K6281" s="64"/>
    </row>
    <row r="6282" spans="4:11" x14ac:dyDescent="0.25">
      <c r="D6282" s="64"/>
      <c r="E6282" s="64"/>
      <c r="F6282" s="64"/>
      <c r="G6282" s="64"/>
      <c r="H6282" s="67"/>
      <c r="I6282" s="64"/>
      <c r="J6282" s="64"/>
      <c r="K6282" s="64"/>
    </row>
    <row r="6283" spans="4:11" x14ac:dyDescent="0.25">
      <c r="D6283" s="64"/>
      <c r="E6283" s="64"/>
      <c r="F6283" s="64"/>
      <c r="G6283" s="64"/>
      <c r="H6283" s="67"/>
      <c r="I6283" s="64"/>
      <c r="J6283" s="64"/>
      <c r="K6283" s="64"/>
    </row>
    <row r="6284" spans="4:11" x14ac:dyDescent="0.25">
      <c r="D6284" s="64"/>
      <c r="E6284" s="64"/>
      <c r="F6284" s="64"/>
      <c r="G6284" s="64"/>
      <c r="H6284" s="67"/>
      <c r="I6284" s="64"/>
      <c r="J6284" s="64"/>
      <c r="K6284" s="64"/>
    </row>
    <row r="6285" spans="4:11" x14ac:dyDescent="0.25">
      <c r="D6285" s="64"/>
      <c r="E6285" s="64"/>
      <c r="F6285" s="64"/>
      <c r="G6285" s="64"/>
      <c r="H6285" s="67"/>
      <c r="I6285" s="64"/>
      <c r="J6285" s="64"/>
      <c r="K6285" s="64"/>
    </row>
    <row r="6286" spans="4:11" x14ac:dyDescent="0.25">
      <c r="D6286" s="64"/>
      <c r="E6286" s="64"/>
      <c r="F6286" s="64"/>
      <c r="G6286" s="64"/>
      <c r="H6286" s="67"/>
      <c r="I6286" s="64"/>
      <c r="J6286" s="64"/>
      <c r="K6286" s="64"/>
    </row>
    <row r="6287" spans="4:11" x14ac:dyDescent="0.25">
      <c r="D6287" s="64"/>
      <c r="E6287" s="64"/>
      <c r="F6287" s="64"/>
      <c r="G6287" s="64"/>
      <c r="H6287" s="67"/>
      <c r="I6287" s="64"/>
      <c r="J6287" s="64"/>
      <c r="K6287" s="64"/>
    </row>
    <row r="6288" spans="4:11" x14ac:dyDescent="0.25">
      <c r="D6288" s="64"/>
      <c r="E6288" s="64"/>
      <c r="F6288" s="64"/>
      <c r="G6288" s="64"/>
      <c r="H6288" s="67"/>
      <c r="I6288" s="64"/>
      <c r="J6288" s="64"/>
      <c r="K6288" s="64"/>
    </row>
    <row r="6289" spans="4:11" x14ac:dyDescent="0.25">
      <c r="D6289" s="64"/>
      <c r="E6289" s="64"/>
      <c r="F6289" s="64"/>
      <c r="G6289" s="64"/>
      <c r="H6289" s="67"/>
      <c r="I6289" s="64"/>
      <c r="J6289" s="64"/>
      <c r="K6289" s="64"/>
    </row>
    <row r="6290" spans="4:11" x14ac:dyDescent="0.25">
      <c r="D6290" s="64"/>
      <c r="E6290" s="64"/>
      <c r="F6290" s="64"/>
      <c r="G6290" s="64"/>
      <c r="H6290" s="67"/>
      <c r="I6290" s="64"/>
      <c r="J6290" s="64"/>
      <c r="K6290" s="64"/>
    </row>
    <row r="6291" spans="4:11" x14ac:dyDescent="0.25">
      <c r="D6291" s="64"/>
      <c r="E6291" s="64"/>
      <c r="F6291" s="64"/>
      <c r="G6291" s="64"/>
      <c r="H6291" s="67"/>
      <c r="I6291" s="64"/>
      <c r="J6291" s="64"/>
      <c r="K6291" s="64"/>
    </row>
    <row r="6292" spans="4:11" x14ac:dyDescent="0.25">
      <c r="D6292" s="64"/>
      <c r="E6292" s="64"/>
      <c r="F6292" s="64"/>
      <c r="G6292" s="64"/>
      <c r="H6292" s="67"/>
      <c r="I6292" s="64"/>
      <c r="J6292" s="64"/>
      <c r="K6292" s="64"/>
    </row>
    <row r="6293" spans="4:11" x14ac:dyDescent="0.25">
      <c r="D6293" s="64"/>
      <c r="E6293" s="64"/>
      <c r="F6293" s="64"/>
      <c r="G6293" s="64"/>
      <c r="H6293" s="67"/>
      <c r="I6293" s="64"/>
      <c r="J6293" s="64"/>
      <c r="K6293" s="64"/>
    </row>
    <row r="6294" spans="4:11" x14ac:dyDescent="0.25">
      <c r="D6294" s="64"/>
      <c r="E6294" s="64"/>
      <c r="F6294" s="64"/>
      <c r="G6294" s="64"/>
      <c r="H6294" s="67"/>
      <c r="I6294" s="64"/>
      <c r="J6294" s="64"/>
      <c r="K6294" s="64"/>
    </row>
    <row r="6295" spans="4:11" x14ac:dyDescent="0.25">
      <c r="D6295" s="64"/>
      <c r="E6295" s="64"/>
      <c r="F6295" s="64"/>
      <c r="G6295" s="64"/>
      <c r="H6295" s="67"/>
      <c r="I6295" s="64"/>
      <c r="J6295" s="64"/>
      <c r="K6295" s="64"/>
    </row>
    <row r="6296" spans="4:11" x14ac:dyDescent="0.25">
      <c r="D6296" s="64"/>
      <c r="E6296" s="64"/>
      <c r="F6296" s="64"/>
      <c r="G6296" s="64"/>
      <c r="H6296" s="67"/>
      <c r="I6296" s="64"/>
      <c r="J6296" s="64"/>
      <c r="K6296" s="64"/>
    </row>
    <row r="6297" spans="4:11" x14ac:dyDescent="0.25">
      <c r="D6297" s="64"/>
      <c r="E6297" s="64"/>
      <c r="F6297" s="64"/>
      <c r="G6297" s="64"/>
      <c r="H6297" s="67"/>
      <c r="I6297" s="64"/>
      <c r="J6297" s="64"/>
      <c r="K6297" s="64"/>
    </row>
    <row r="6298" spans="4:11" x14ac:dyDescent="0.25">
      <c r="D6298" s="64"/>
      <c r="E6298" s="64"/>
      <c r="F6298" s="64"/>
      <c r="G6298" s="64"/>
      <c r="H6298" s="67"/>
      <c r="I6298" s="64"/>
      <c r="J6298" s="64"/>
      <c r="K6298" s="64"/>
    </row>
    <row r="6299" spans="4:11" x14ac:dyDescent="0.25">
      <c r="D6299" s="64"/>
      <c r="E6299" s="64"/>
      <c r="F6299" s="64"/>
      <c r="G6299" s="64"/>
      <c r="H6299" s="67"/>
      <c r="I6299" s="64"/>
      <c r="J6299" s="64"/>
      <c r="K6299" s="64"/>
    </row>
    <row r="6300" spans="4:11" x14ac:dyDescent="0.25">
      <c r="D6300" s="64"/>
      <c r="E6300" s="64"/>
      <c r="F6300" s="64"/>
      <c r="G6300" s="64"/>
      <c r="H6300" s="67"/>
      <c r="I6300" s="64"/>
      <c r="J6300" s="64"/>
      <c r="K6300" s="64"/>
    </row>
    <row r="6301" spans="4:11" x14ac:dyDescent="0.25">
      <c r="D6301" s="64"/>
      <c r="E6301" s="64"/>
      <c r="F6301" s="64"/>
      <c r="G6301" s="64"/>
      <c r="H6301" s="67"/>
      <c r="I6301" s="64"/>
      <c r="J6301" s="64"/>
      <c r="K6301" s="64"/>
    </row>
    <row r="6302" spans="4:11" x14ac:dyDescent="0.25">
      <c r="D6302" s="64"/>
      <c r="E6302" s="64"/>
      <c r="F6302" s="64"/>
      <c r="G6302" s="64"/>
      <c r="H6302" s="67"/>
      <c r="I6302" s="64"/>
      <c r="J6302" s="64"/>
      <c r="K6302" s="64"/>
    </row>
    <row r="6303" spans="4:11" x14ac:dyDescent="0.25">
      <c r="D6303" s="64"/>
      <c r="E6303" s="64"/>
      <c r="F6303" s="64"/>
      <c r="G6303" s="64"/>
      <c r="H6303" s="67"/>
      <c r="I6303" s="64"/>
      <c r="J6303" s="64"/>
      <c r="K6303" s="64"/>
    </row>
    <row r="6304" spans="4:11" x14ac:dyDescent="0.25">
      <c r="D6304" s="64"/>
      <c r="E6304" s="64"/>
      <c r="F6304" s="64"/>
      <c r="G6304" s="64"/>
      <c r="H6304" s="67"/>
      <c r="I6304" s="64"/>
      <c r="J6304" s="64"/>
      <c r="K6304" s="64"/>
    </row>
    <row r="6305" spans="4:11" x14ac:dyDescent="0.25">
      <c r="D6305" s="64"/>
      <c r="E6305" s="64"/>
      <c r="F6305" s="64"/>
      <c r="G6305" s="64"/>
      <c r="H6305" s="67"/>
      <c r="I6305" s="64"/>
      <c r="J6305" s="64"/>
      <c r="K6305" s="64"/>
    </row>
    <row r="6306" spans="4:11" x14ac:dyDescent="0.25">
      <c r="D6306" s="64"/>
      <c r="E6306" s="64"/>
      <c r="F6306" s="64"/>
      <c r="G6306" s="64"/>
      <c r="H6306" s="67"/>
      <c r="I6306" s="64"/>
      <c r="J6306" s="64"/>
      <c r="K6306" s="64"/>
    </row>
    <row r="6307" spans="4:11" x14ac:dyDescent="0.25">
      <c r="D6307" s="64"/>
      <c r="E6307" s="64"/>
      <c r="F6307" s="64"/>
      <c r="G6307" s="64"/>
      <c r="H6307" s="67"/>
      <c r="I6307" s="64"/>
      <c r="J6307" s="64"/>
      <c r="K6307" s="64"/>
    </row>
    <row r="6308" spans="4:11" x14ac:dyDescent="0.25">
      <c r="D6308" s="64"/>
      <c r="E6308" s="64"/>
      <c r="F6308" s="64"/>
      <c r="G6308" s="64"/>
      <c r="H6308" s="67"/>
      <c r="I6308" s="64"/>
      <c r="J6308" s="64"/>
      <c r="K6308" s="64"/>
    </row>
    <row r="6309" spans="4:11" x14ac:dyDescent="0.25">
      <c r="D6309" s="64"/>
      <c r="E6309" s="64"/>
      <c r="F6309" s="64"/>
      <c r="G6309" s="64"/>
      <c r="H6309" s="67"/>
      <c r="I6309" s="64"/>
      <c r="J6309" s="64"/>
      <c r="K6309" s="64"/>
    </row>
    <row r="6310" spans="4:11" x14ac:dyDescent="0.25">
      <c r="D6310" s="64"/>
      <c r="E6310" s="64"/>
      <c r="F6310" s="64"/>
      <c r="G6310" s="64"/>
      <c r="H6310" s="67"/>
      <c r="I6310" s="64"/>
      <c r="J6310" s="64"/>
      <c r="K6310" s="64"/>
    </row>
    <row r="6311" spans="4:11" x14ac:dyDescent="0.25">
      <c r="D6311" s="64"/>
      <c r="E6311" s="64"/>
      <c r="F6311" s="64"/>
      <c r="G6311" s="64"/>
      <c r="H6311" s="67"/>
      <c r="I6311" s="64"/>
      <c r="J6311" s="64"/>
      <c r="K6311" s="64"/>
    </row>
    <row r="6312" spans="4:11" x14ac:dyDescent="0.25">
      <c r="D6312" s="64"/>
      <c r="E6312" s="64"/>
      <c r="F6312" s="64"/>
      <c r="G6312" s="64"/>
      <c r="H6312" s="67"/>
      <c r="I6312" s="64"/>
      <c r="J6312" s="64"/>
      <c r="K6312" s="64"/>
    </row>
    <row r="6313" spans="4:11" x14ac:dyDescent="0.25">
      <c r="D6313" s="64"/>
      <c r="E6313" s="64"/>
      <c r="F6313" s="64"/>
      <c r="G6313" s="64"/>
      <c r="H6313" s="67"/>
      <c r="I6313" s="64"/>
      <c r="J6313" s="64"/>
      <c r="K6313" s="64"/>
    </row>
    <row r="6314" spans="4:11" x14ac:dyDescent="0.25">
      <c r="D6314" s="64"/>
      <c r="E6314" s="64"/>
      <c r="F6314" s="64"/>
      <c r="G6314" s="64"/>
      <c r="H6314" s="67"/>
      <c r="I6314" s="64"/>
      <c r="J6314" s="64"/>
      <c r="K6314" s="64"/>
    </row>
    <row r="6315" spans="4:11" x14ac:dyDescent="0.25">
      <c r="D6315" s="64"/>
      <c r="E6315" s="64"/>
      <c r="F6315" s="64"/>
      <c r="G6315" s="64"/>
      <c r="H6315" s="67"/>
      <c r="I6315" s="64"/>
      <c r="J6315" s="64"/>
      <c r="K6315" s="64"/>
    </row>
    <row r="6316" spans="4:11" x14ac:dyDescent="0.25">
      <c r="D6316" s="64"/>
      <c r="E6316" s="64"/>
      <c r="F6316" s="64"/>
      <c r="G6316" s="64"/>
      <c r="H6316" s="67"/>
      <c r="I6316" s="64"/>
      <c r="J6316" s="64"/>
      <c r="K6316" s="64"/>
    </row>
    <row r="6317" spans="4:11" x14ac:dyDescent="0.25">
      <c r="D6317" s="64"/>
      <c r="E6317" s="64"/>
      <c r="F6317" s="64"/>
      <c r="G6317" s="64"/>
      <c r="H6317" s="67"/>
      <c r="I6317" s="64"/>
      <c r="J6317" s="64"/>
      <c r="K6317" s="64"/>
    </row>
    <row r="6318" spans="4:11" x14ac:dyDescent="0.25">
      <c r="D6318" s="64"/>
      <c r="E6318" s="64"/>
      <c r="F6318" s="64"/>
      <c r="G6318" s="64"/>
      <c r="H6318" s="67"/>
      <c r="I6318" s="64"/>
      <c r="J6318" s="64"/>
      <c r="K6318" s="64"/>
    </row>
    <row r="6319" spans="4:11" x14ac:dyDescent="0.25">
      <c r="D6319" s="64"/>
      <c r="E6319" s="64"/>
      <c r="F6319" s="64"/>
      <c r="G6319" s="64"/>
      <c r="H6319" s="67"/>
      <c r="I6319" s="64"/>
      <c r="J6319" s="64"/>
      <c r="K6319" s="64"/>
    </row>
    <row r="6320" spans="4:11" x14ac:dyDescent="0.25">
      <c r="D6320" s="64"/>
      <c r="E6320" s="64"/>
      <c r="F6320" s="64"/>
      <c r="G6320" s="64"/>
      <c r="H6320" s="67"/>
      <c r="I6320" s="64"/>
      <c r="J6320" s="64"/>
      <c r="K6320" s="64"/>
    </row>
    <row r="6321" spans="4:11" x14ac:dyDescent="0.25">
      <c r="D6321" s="64"/>
      <c r="E6321" s="64"/>
      <c r="F6321" s="64"/>
      <c r="G6321" s="64"/>
      <c r="H6321" s="67"/>
      <c r="I6321" s="64"/>
      <c r="J6321" s="64"/>
      <c r="K6321" s="64"/>
    </row>
    <row r="6322" spans="4:11" x14ac:dyDescent="0.25">
      <c r="D6322" s="64"/>
      <c r="E6322" s="64"/>
      <c r="F6322" s="64"/>
      <c r="G6322" s="64"/>
      <c r="H6322" s="67"/>
      <c r="I6322" s="64"/>
      <c r="J6322" s="64"/>
      <c r="K6322" s="64"/>
    </row>
    <row r="6323" spans="4:11" x14ac:dyDescent="0.25">
      <c r="D6323" s="64"/>
      <c r="E6323" s="64"/>
      <c r="F6323" s="64"/>
      <c r="G6323" s="64"/>
      <c r="H6323" s="67"/>
      <c r="I6323" s="64"/>
      <c r="J6323" s="64"/>
      <c r="K6323" s="64"/>
    </row>
    <row r="6324" spans="4:11" x14ac:dyDescent="0.25">
      <c r="D6324" s="64"/>
      <c r="E6324" s="64"/>
      <c r="F6324" s="64"/>
      <c r="G6324" s="64"/>
      <c r="H6324" s="67"/>
      <c r="I6324" s="64"/>
      <c r="J6324" s="64"/>
      <c r="K6324" s="64"/>
    </row>
    <row r="6325" spans="4:11" x14ac:dyDescent="0.25">
      <c r="D6325" s="64"/>
      <c r="E6325" s="64"/>
      <c r="F6325" s="64"/>
      <c r="G6325" s="64"/>
      <c r="H6325" s="67"/>
      <c r="I6325" s="64"/>
      <c r="J6325" s="64"/>
      <c r="K6325" s="64"/>
    </row>
    <row r="6326" spans="4:11" x14ac:dyDescent="0.25">
      <c r="D6326" s="64"/>
      <c r="E6326" s="64"/>
      <c r="F6326" s="64"/>
      <c r="G6326" s="64"/>
      <c r="H6326" s="67"/>
      <c r="I6326" s="64"/>
      <c r="J6326" s="64"/>
      <c r="K6326" s="64"/>
    </row>
    <row r="6327" spans="4:11" x14ac:dyDescent="0.25">
      <c r="D6327" s="64"/>
      <c r="E6327" s="64"/>
      <c r="F6327" s="64"/>
      <c r="G6327" s="64"/>
      <c r="H6327" s="67"/>
      <c r="I6327" s="64"/>
      <c r="J6327" s="64"/>
      <c r="K6327" s="64"/>
    </row>
    <row r="6328" spans="4:11" x14ac:dyDescent="0.25">
      <c r="D6328" s="64"/>
      <c r="E6328" s="64"/>
      <c r="F6328" s="64"/>
      <c r="G6328" s="64"/>
      <c r="H6328" s="67"/>
      <c r="I6328" s="64"/>
      <c r="J6328" s="64"/>
      <c r="K6328" s="64"/>
    </row>
    <row r="6329" spans="4:11" x14ac:dyDescent="0.25">
      <c r="D6329" s="64"/>
      <c r="E6329" s="64"/>
      <c r="F6329" s="64"/>
      <c r="G6329" s="64"/>
      <c r="H6329" s="67"/>
      <c r="I6329" s="64"/>
      <c r="J6329" s="64"/>
      <c r="K6329" s="64"/>
    </row>
    <row r="6330" spans="4:11" x14ac:dyDescent="0.25">
      <c r="D6330" s="64"/>
      <c r="E6330" s="64"/>
      <c r="F6330" s="64"/>
      <c r="G6330" s="64"/>
      <c r="H6330" s="67"/>
      <c r="I6330" s="64"/>
      <c r="J6330" s="64"/>
      <c r="K6330" s="64"/>
    </row>
    <row r="6331" spans="4:11" x14ac:dyDescent="0.25">
      <c r="D6331" s="64"/>
      <c r="E6331" s="64"/>
      <c r="F6331" s="64"/>
      <c r="G6331" s="64"/>
      <c r="H6331" s="67"/>
      <c r="I6331" s="64"/>
      <c r="J6331" s="64"/>
      <c r="K6331" s="64"/>
    </row>
    <row r="6332" spans="4:11" x14ac:dyDescent="0.25">
      <c r="D6332" s="64"/>
      <c r="E6332" s="64"/>
      <c r="F6332" s="64"/>
      <c r="G6332" s="64"/>
      <c r="H6332" s="67"/>
      <c r="I6332" s="64"/>
      <c r="J6332" s="64"/>
      <c r="K6332" s="64"/>
    </row>
    <row r="6333" spans="4:11" x14ac:dyDescent="0.25">
      <c r="D6333" s="64"/>
      <c r="E6333" s="64"/>
      <c r="F6333" s="64"/>
      <c r="G6333" s="64"/>
      <c r="H6333" s="67"/>
      <c r="I6333" s="64"/>
      <c r="J6333" s="64"/>
      <c r="K6333" s="64"/>
    </row>
    <row r="6334" spans="4:11" x14ac:dyDescent="0.25">
      <c r="D6334" s="64"/>
      <c r="E6334" s="64"/>
      <c r="F6334" s="64"/>
      <c r="G6334" s="64"/>
      <c r="H6334" s="67"/>
      <c r="I6334" s="64"/>
      <c r="J6334" s="64"/>
      <c r="K6334" s="64"/>
    </row>
    <row r="6335" spans="4:11" x14ac:dyDescent="0.25">
      <c r="D6335" s="64"/>
      <c r="E6335" s="64"/>
      <c r="F6335" s="64"/>
      <c r="G6335" s="64"/>
      <c r="H6335" s="67"/>
      <c r="I6335" s="64"/>
      <c r="J6335" s="64"/>
      <c r="K6335" s="64"/>
    </row>
    <row r="6336" spans="4:11" x14ac:dyDescent="0.25">
      <c r="D6336" s="64"/>
      <c r="E6336" s="64"/>
      <c r="F6336" s="64"/>
      <c r="G6336" s="64"/>
      <c r="H6336" s="67"/>
      <c r="I6336" s="64"/>
      <c r="J6336" s="64"/>
      <c r="K6336" s="64"/>
    </row>
    <row r="6337" spans="4:11" x14ac:dyDescent="0.25">
      <c r="D6337" s="64"/>
      <c r="E6337" s="64"/>
      <c r="F6337" s="64"/>
      <c r="G6337" s="64"/>
      <c r="H6337" s="67"/>
      <c r="I6337" s="64"/>
      <c r="J6337" s="64"/>
      <c r="K6337" s="64"/>
    </row>
    <row r="6338" spans="4:11" x14ac:dyDescent="0.25">
      <c r="D6338" s="64"/>
      <c r="E6338" s="64"/>
      <c r="F6338" s="64"/>
      <c r="G6338" s="64"/>
      <c r="H6338" s="67"/>
      <c r="I6338" s="64"/>
      <c r="J6338" s="64"/>
      <c r="K6338" s="64"/>
    </row>
    <row r="6339" spans="4:11" x14ac:dyDescent="0.25">
      <c r="D6339" s="64"/>
      <c r="E6339" s="64"/>
      <c r="F6339" s="64"/>
      <c r="G6339" s="64"/>
      <c r="H6339" s="67"/>
      <c r="I6339" s="64"/>
      <c r="J6339" s="64"/>
      <c r="K6339" s="64"/>
    </row>
    <row r="6340" spans="4:11" x14ac:dyDescent="0.25">
      <c r="D6340" s="64"/>
      <c r="E6340" s="64"/>
      <c r="F6340" s="64"/>
      <c r="G6340" s="64"/>
      <c r="H6340" s="67"/>
      <c r="I6340" s="64"/>
      <c r="J6340" s="64"/>
      <c r="K6340" s="64"/>
    </row>
    <row r="6341" spans="4:11" x14ac:dyDescent="0.25">
      <c r="D6341" s="64"/>
      <c r="E6341" s="64"/>
      <c r="F6341" s="64"/>
      <c r="G6341" s="64"/>
      <c r="H6341" s="67"/>
      <c r="I6341" s="64"/>
      <c r="J6341" s="64"/>
      <c r="K6341" s="64"/>
    </row>
    <row r="6342" spans="4:11" x14ac:dyDescent="0.25">
      <c r="D6342" s="64"/>
      <c r="E6342" s="64"/>
      <c r="F6342" s="64"/>
      <c r="G6342" s="64"/>
      <c r="H6342" s="67"/>
      <c r="I6342" s="64"/>
      <c r="J6342" s="64"/>
      <c r="K6342" s="64"/>
    </row>
    <row r="6343" spans="4:11" x14ac:dyDescent="0.25">
      <c r="D6343" s="64"/>
      <c r="E6343" s="64"/>
      <c r="F6343" s="64"/>
      <c r="G6343" s="64"/>
      <c r="H6343" s="67"/>
      <c r="I6343" s="64"/>
      <c r="J6343" s="64"/>
      <c r="K6343" s="64"/>
    </row>
    <row r="6344" spans="4:11" x14ac:dyDescent="0.25">
      <c r="D6344" s="64"/>
      <c r="E6344" s="64"/>
      <c r="F6344" s="64"/>
      <c r="G6344" s="64"/>
      <c r="H6344" s="67"/>
      <c r="I6344" s="64"/>
      <c r="J6344" s="64"/>
      <c r="K6344" s="64"/>
    </row>
    <row r="6345" spans="4:11" x14ac:dyDescent="0.25">
      <c r="D6345" s="64"/>
      <c r="E6345" s="64"/>
      <c r="F6345" s="64"/>
      <c r="G6345" s="64"/>
      <c r="H6345" s="67"/>
      <c r="I6345" s="64"/>
      <c r="J6345" s="64"/>
      <c r="K6345" s="64"/>
    </row>
    <row r="6346" spans="4:11" x14ac:dyDescent="0.25">
      <c r="D6346" s="64"/>
      <c r="E6346" s="64"/>
      <c r="F6346" s="64"/>
      <c r="G6346" s="64"/>
      <c r="H6346" s="67"/>
      <c r="I6346" s="64"/>
      <c r="J6346" s="64"/>
      <c r="K6346" s="64"/>
    </row>
    <row r="6347" spans="4:11" x14ac:dyDescent="0.25">
      <c r="D6347" s="64"/>
      <c r="E6347" s="64"/>
      <c r="F6347" s="64"/>
      <c r="G6347" s="64"/>
      <c r="H6347" s="67"/>
      <c r="I6347" s="64"/>
      <c r="J6347" s="64"/>
      <c r="K6347" s="64"/>
    </row>
    <row r="6348" spans="4:11" x14ac:dyDescent="0.25">
      <c r="D6348" s="64"/>
      <c r="E6348" s="64"/>
      <c r="F6348" s="64"/>
      <c r="G6348" s="64"/>
      <c r="H6348" s="67"/>
      <c r="I6348" s="64"/>
      <c r="J6348" s="64"/>
      <c r="K6348" s="64"/>
    </row>
    <row r="6349" spans="4:11" x14ac:dyDescent="0.25">
      <c r="D6349" s="64"/>
      <c r="E6349" s="64"/>
      <c r="F6349" s="64"/>
      <c r="G6349" s="64"/>
      <c r="H6349" s="67"/>
      <c r="I6349" s="64"/>
      <c r="J6349" s="64"/>
      <c r="K6349" s="64"/>
    </row>
    <row r="6350" spans="4:11" x14ac:dyDescent="0.25">
      <c r="D6350" s="64"/>
      <c r="E6350" s="64"/>
      <c r="F6350" s="64"/>
      <c r="G6350" s="64"/>
      <c r="H6350" s="67"/>
      <c r="I6350" s="64"/>
      <c r="J6350" s="64"/>
      <c r="K6350" s="64"/>
    </row>
    <row r="6351" spans="4:11" x14ac:dyDescent="0.25">
      <c r="D6351" s="64"/>
      <c r="E6351" s="64"/>
      <c r="F6351" s="64"/>
      <c r="G6351" s="64"/>
      <c r="H6351" s="67"/>
      <c r="I6351" s="64"/>
      <c r="J6351" s="64"/>
      <c r="K6351" s="64"/>
    </row>
    <row r="6352" spans="4:11" x14ac:dyDescent="0.25">
      <c r="D6352" s="64"/>
      <c r="E6352" s="64"/>
      <c r="F6352" s="64"/>
      <c r="G6352" s="64"/>
      <c r="H6352" s="67"/>
      <c r="I6352" s="64"/>
      <c r="J6352" s="64"/>
      <c r="K6352" s="64"/>
    </row>
    <row r="6353" spans="4:11" x14ac:dyDescent="0.25">
      <c r="D6353" s="64"/>
      <c r="E6353" s="64"/>
      <c r="F6353" s="64"/>
      <c r="G6353" s="64"/>
      <c r="H6353" s="67"/>
      <c r="I6353" s="64"/>
      <c r="J6353" s="64"/>
      <c r="K6353" s="64"/>
    </row>
    <row r="6354" spans="4:11" x14ac:dyDescent="0.25">
      <c r="D6354" s="64"/>
      <c r="E6354" s="64"/>
      <c r="F6354" s="64"/>
      <c r="G6354" s="64"/>
      <c r="H6354" s="67"/>
      <c r="I6354" s="64"/>
      <c r="J6354" s="64"/>
      <c r="K6354" s="64"/>
    </row>
    <row r="6355" spans="4:11" x14ac:dyDescent="0.25">
      <c r="D6355" s="64"/>
      <c r="E6355" s="64"/>
      <c r="F6355" s="64"/>
      <c r="G6355" s="64"/>
      <c r="H6355" s="67"/>
      <c r="I6355" s="64"/>
      <c r="J6355" s="64"/>
      <c r="K6355" s="64"/>
    </row>
    <row r="6356" spans="4:11" x14ac:dyDescent="0.25">
      <c r="D6356" s="64"/>
      <c r="E6356" s="64"/>
      <c r="F6356" s="64"/>
      <c r="G6356" s="64"/>
      <c r="H6356" s="67"/>
      <c r="I6356" s="64"/>
      <c r="J6356" s="64"/>
      <c r="K6356" s="64"/>
    </row>
    <row r="6357" spans="4:11" x14ac:dyDescent="0.25">
      <c r="D6357" s="64"/>
      <c r="E6357" s="64"/>
      <c r="F6357" s="64"/>
      <c r="G6357" s="64"/>
      <c r="H6357" s="67"/>
      <c r="I6357" s="64"/>
      <c r="J6357" s="64"/>
      <c r="K6357" s="64"/>
    </row>
    <row r="6358" spans="4:11" x14ac:dyDescent="0.25">
      <c r="D6358" s="64"/>
      <c r="E6358" s="64"/>
      <c r="F6358" s="64"/>
      <c r="G6358" s="64"/>
      <c r="H6358" s="67"/>
      <c r="I6358" s="64"/>
      <c r="J6358" s="64"/>
      <c r="K6358" s="64"/>
    </row>
    <row r="6359" spans="4:11" x14ac:dyDescent="0.25">
      <c r="D6359" s="64"/>
      <c r="E6359" s="64"/>
      <c r="F6359" s="64"/>
      <c r="G6359" s="64"/>
      <c r="H6359" s="67"/>
      <c r="I6359" s="64"/>
      <c r="J6359" s="64"/>
      <c r="K6359" s="64"/>
    </row>
    <row r="6360" spans="4:11" x14ac:dyDescent="0.25">
      <c r="D6360" s="64"/>
      <c r="E6360" s="64"/>
      <c r="F6360" s="64"/>
      <c r="G6360" s="64"/>
      <c r="H6360" s="67"/>
      <c r="I6360" s="64"/>
      <c r="J6360" s="64"/>
      <c r="K6360" s="64"/>
    </row>
    <row r="6361" spans="4:11" x14ac:dyDescent="0.25">
      <c r="D6361" s="64"/>
      <c r="E6361" s="64"/>
      <c r="F6361" s="64"/>
      <c r="G6361" s="64"/>
      <c r="H6361" s="67"/>
      <c r="I6361" s="64"/>
      <c r="J6361" s="64"/>
      <c r="K6361" s="64"/>
    </row>
    <row r="6362" spans="4:11" x14ac:dyDescent="0.25">
      <c r="D6362" s="64"/>
      <c r="E6362" s="64"/>
      <c r="F6362" s="64"/>
      <c r="G6362" s="64"/>
      <c r="H6362" s="67"/>
      <c r="I6362" s="64"/>
      <c r="J6362" s="64"/>
      <c r="K6362" s="64"/>
    </row>
    <row r="6363" spans="4:11" x14ac:dyDescent="0.25">
      <c r="D6363" s="64"/>
      <c r="E6363" s="64"/>
      <c r="F6363" s="64"/>
      <c r="G6363" s="64"/>
      <c r="H6363" s="67"/>
      <c r="I6363" s="64"/>
      <c r="J6363" s="64"/>
      <c r="K6363" s="64"/>
    </row>
    <row r="6364" spans="4:11" x14ac:dyDescent="0.25">
      <c r="D6364" s="64"/>
      <c r="E6364" s="64"/>
      <c r="F6364" s="64"/>
      <c r="G6364" s="64"/>
      <c r="H6364" s="67"/>
      <c r="I6364" s="64"/>
      <c r="J6364" s="64"/>
      <c r="K6364" s="64"/>
    </row>
    <row r="6365" spans="4:11" x14ac:dyDescent="0.25">
      <c r="D6365" s="64"/>
      <c r="E6365" s="64"/>
      <c r="F6365" s="64"/>
      <c r="G6365" s="64"/>
      <c r="H6365" s="67"/>
      <c r="I6365" s="64"/>
      <c r="J6365" s="64"/>
      <c r="K6365" s="64"/>
    </row>
    <row r="6366" spans="4:11" x14ac:dyDescent="0.25">
      <c r="D6366" s="64"/>
      <c r="E6366" s="64"/>
      <c r="F6366" s="64"/>
      <c r="G6366" s="64"/>
      <c r="H6366" s="67"/>
      <c r="I6366" s="64"/>
      <c r="J6366" s="64"/>
      <c r="K6366" s="64"/>
    </row>
    <row r="6367" spans="4:11" x14ac:dyDescent="0.25">
      <c r="D6367" s="64"/>
      <c r="E6367" s="64"/>
      <c r="F6367" s="64"/>
      <c r="G6367" s="64"/>
      <c r="H6367" s="67"/>
      <c r="I6367" s="64"/>
      <c r="J6367" s="64"/>
      <c r="K6367" s="64"/>
    </row>
    <row r="6368" spans="4:11" x14ac:dyDescent="0.25">
      <c r="D6368" s="64"/>
      <c r="E6368" s="64"/>
      <c r="F6368" s="64"/>
      <c r="G6368" s="64"/>
      <c r="H6368" s="67"/>
      <c r="I6368" s="64"/>
      <c r="J6368" s="64"/>
      <c r="K6368" s="64"/>
    </row>
    <row r="6369" spans="4:11" x14ac:dyDescent="0.25">
      <c r="D6369" s="64"/>
      <c r="E6369" s="64"/>
      <c r="F6369" s="64"/>
      <c r="G6369" s="64"/>
      <c r="H6369" s="67"/>
      <c r="I6369" s="64"/>
      <c r="J6369" s="64"/>
      <c r="K6369" s="64"/>
    </row>
    <row r="6370" spans="4:11" x14ac:dyDescent="0.25">
      <c r="D6370" s="64"/>
      <c r="E6370" s="64"/>
      <c r="F6370" s="64"/>
      <c r="G6370" s="64"/>
      <c r="H6370" s="67"/>
      <c r="I6370" s="64"/>
      <c r="J6370" s="64"/>
      <c r="K6370" s="64"/>
    </row>
    <row r="6371" spans="4:11" x14ac:dyDescent="0.25">
      <c r="D6371" s="64"/>
      <c r="E6371" s="64"/>
      <c r="F6371" s="64"/>
      <c r="G6371" s="64"/>
      <c r="H6371" s="67"/>
      <c r="I6371" s="64"/>
      <c r="J6371" s="64"/>
      <c r="K6371" s="64"/>
    </row>
    <row r="6372" spans="4:11" x14ac:dyDescent="0.25">
      <c r="D6372" s="64"/>
      <c r="E6372" s="64"/>
      <c r="F6372" s="64"/>
      <c r="G6372" s="64"/>
      <c r="H6372" s="67"/>
      <c r="I6372" s="64"/>
      <c r="J6372" s="64"/>
      <c r="K6372" s="64"/>
    </row>
    <row r="6373" spans="4:11" x14ac:dyDescent="0.25">
      <c r="D6373" s="64"/>
      <c r="E6373" s="64"/>
      <c r="F6373" s="64"/>
      <c r="G6373" s="64"/>
      <c r="H6373" s="67"/>
      <c r="I6373" s="64"/>
      <c r="J6373" s="64"/>
      <c r="K6373" s="64"/>
    </row>
    <row r="6374" spans="4:11" x14ac:dyDescent="0.25">
      <c r="D6374" s="64"/>
      <c r="E6374" s="64"/>
      <c r="F6374" s="64"/>
      <c r="G6374" s="64"/>
      <c r="H6374" s="67"/>
      <c r="I6374" s="64"/>
      <c r="J6374" s="64"/>
      <c r="K6374" s="64"/>
    </row>
    <row r="6375" spans="4:11" x14ac:dyDescent="0.25">
      <c r="D6375" s="64"/>
      <c r="E6375" s="64"/>
      <c r="F6375" s="64"/>
      <c r="G6375" s="64"/>
      <c r="H6375" s="67"/>
      <c r="I6375" s="64"/>
      <c r="J6375" s="64"/>
      <c r="K6375" s="64"/>
    </row>
    <row r="6376" spans="4:11" x14ac:dyDescent="0.25">
      <c r="D6376" s="64"/>
      <c r="E6376" s="64"/>
      <c r="F6376" s="64"/>
      <c r="G6376" s="64"/>
      <c r="H6376" s="67"/>
      <c r="I6376" s="64"/>
      <c r="J6376" s="64"/>
      <c r="K6376" s="64"/>
    </row>
    <row r="6377" spans="4:11" x14ac:dyDescent="0.25">
      <c r="D6377" s="64"/>
      <c r="E6377" s="64"/>
      <c r="F6377" s="64"/>
      <c r="G6377" s="64"/>
      <c r="H6377" s="67"/>
      <c r="I6377" s="64"/>
      <c r="J6377" s="64"/>
      <c r="K6377" s="64"/>
    </row>
    <row r="6378" spans="4:11" x14ac:dyDescent="0.25">
      <c r="D6378" s="64"/>
      <c r="E6378" s="64"/>
      <c r="F6378" s="64"/>
      <c r="G6378" s="64"/>
      <c r="H6378" s="67"/>
      <c r="I6378" s="64"/>
      <c r="J6378" s="64"/>
      <c r="K6378" s="64"/>
    </row>
    <row r="6379" spans="4:11" x14ac:dyDescent="0.25">
      <c r="D6379" s="64"/>
      <c r="E6379" s="64"/>
      <c r="F6379" s="64"/>
      <c r="G6379" s="64"/>
      <c r="H6379" s="67"/>
      <c r="I6379" s="64"/>
      <c r="J6379" s="64"/>
      <c r="K6379" s="64"/>
    </row>
    <row r="6380" spans="4:11" x14ac:dyDescent="0.25">
      <c r="D6380" s="64"/>
      <c r="E6380" s="64"/>
      <c r="F6380" s="64"/>
      <c r="G6380" s="64"/>
      <c r="H6380" s="67"/>
      <c r="I6380" s="64"/>
      <c r="J6380" s="64"/>
      <c r="K6380" s="64"/>
    </row>
    <row r="6381" spans="4:11" x14ac:dyDescent="0.25">
      <c r="D6381" s="64"/>
      <c r="E6381" s="64"/>
      <c r="F6381" s="64"/>
      <c r="G6381" s="64"/>
      <c r="H6381" s="67"/>
      <c r="I6381" s="64"/>
      <c r="J6381" s="64"/>
      <c r="K6381" s="64"/>
    </row>
    <row r="6382" spans="4:11" x14ac:dyDescent="0.25">
      <c r="D6382" s="64"/>
      <c r="E6382" s="64"/>
      <c r="F6382" s="64"/>
      <c r="G6382" s="64"/>
      <c r="H6382" s="67"/>
      <c r="I6382" s="64"/>
      <c r="J6382" s="64"/>
      <c r="K6382" s="64"/>
    </row>
    <row r="6383" spans="4:11" x14ac:dyDescent="0.25">
      <c r="D6383" s="64"/>
      <c r="E6383" s="64"/>
      <c r="F6383" s="64"/>
      <c r="G6383" s="64"/>
      <c r="H6383" s="67"/>
      <c r="I6383" s="64"/>
      <c r="J6383" s="64"/>
      <c r="K6383" s="64"/>
    </row>
    <row r="6384" spans="4:11" x14ac:dyDescent="0.25">
      <c r="D6384" s="64"/>
      <c r="E6384" s="64"/>
      <c r="F6384" s="64"/>
      <c r="G6384" s="64"/>
      <c r="H6384" s="67"/>
      <c r="I6384" s="64"/>
      <c r="J6384" s="64"/>
      <c r="K6384" s="64"/>
    </row>
    <row r="6385" spans="4:11" x14ac:dyDescent="0.25">
      <c r="D6385" s="64"/>
      <c r="E6385" s="64"/>
      <c r="F6385" s="64"/>
      <c r="G6385" s="64"/>
      <c r="H6385" s="67"/>
      <c r="I6385" s="64"/>
      <c r="J6385" s="64"/>
      <c r="K6385" s="64"/>
    </row>
    <row r="6386" spans="4:11" x14ac:dyDescent="0.25">
      <c r="D6386" s="64"/>
      <c r="E6386" s="64"/>
      <c r="F6386" s="64"/>
      <c r="G6386" s="64"/>
      <c r="H6386" s="67"/>
      <c r="I6386" s="64"/>
      <c r="J6386" s="64"/>
      <c r="K6386" s="64"/>
    </row>
    <row r="6387" spans="4:11" x14ac:dyDescent="0.25">
      <c r="D6387" s="64"/>
      <c r="E6387" s="64"/>
      <c r="F6387" s="64"/>
      <c r="G6387" s="64"/>
      <c r="H6387" s="67"/>
      <c r="I6387" s="64"/>
      <c r="J6387" s="64"/>
      <c r="K6387" s="64"/>
    </row>
    <row r="6388" spans="4:11" x14ac:dyDescent="0.25">
      <c r="D6388" s="64"/>
      <c r="E6388" s="64"/>
      <c r="F6388" s="64"/>
      <c r="G6388" s="64"/>
      <c r="H6388" s="67"/>
      <c r="I6388" s="64"/>
      <c r="J6388" s="64"/>
      <c r="K6388" s="64"/>
    </row>
    <row r="6389" spans="4:11" x14ac:dyDescent="0.25">
      <c r="D6389" s="64"/>
      <c r="E6389" s="64"/>
      <c r="F6389" s="64"/>
      <c r="G6389" s="64"/>
      <c r="H6389" s="67"/>
      <c r="I6389" s="64"/>
      <c r="J6389" s="64"/>
      <c r="K6389" s="64"/>
    </row>
    <row r="6390" spans="4:11" x14ac:dyDescent="0.25">
      <c r="D6390" s="64"/>
      <c r="E6390" s="64"/>
      <c r="F6390" s="64"/>
      <c r="G6390" s="64"/>
      <c r="H6390" s="67"/>
      <c r="I6390" s="64"/>
      <c r="J6390" s="64"/>
      <c r="K6390" s="64"/>
    </row>
    <row r="6391" spans="4:11" x14ac:dyDescent="0.25">
      <c r="D6391" s="64"/>
      <c r="E6391" s="64"/>
      <c r="F6391" s="64"/>
      <c r="G6391" s="64"/>
      <c r="H6391" s="67"/>
      <c r="I6391" s="64"/>
      <c r="J6391" s="64"/>
      <c r="K6391" s="64"/>
    </row>
    <row r="6392" spans="4:11" x14ac:dyDescent="0.25">
      <c r="D6392" s="64"/>
      <c r="E6392" s="64"/>
      <c r="F6392" s="64"/>
      <c r="G6392" s="64"/>
      <c r="H6392" s="67"/>
      <c r="I6392" s="64"/>
      <c r="J6392" s="64"/>
      <c r="K6392" s="64"/>
    </row>
    <row r="6393" spans="4:11" x14ac:dyDescent="0.25">
      <c r="D6393" s="64"/>
      <c r="E6393" s="64"/>
      <c r="F6393" s="64"/>
      <c r="G6393" s="64"/>
      <c r="H6393" s="67"/>
      <c r="I6393" s="64"/>
      <c r="J6393" s="64"/>
      <c r="K6393" s="64"/>
    </row>
    <row r="6394" spans="4:11" x14ac:dyDescent="0.25">
      <c r="D6394" s="64"/>
      <c r="E6394" s="64"/>
      <c r="F6394" s="64"/>
      <c r="G6394" s="64"/>
      <c r="H6394" s="67"/>
      <c r="I6394" s="64"/>
      <c r="J6394" s="64"/>
      <c r="K6394" s="64"/>
    </row>
    <row r="6395" spans="4:11" x14ac:dyDescent="0.25">
      <c r="D6395" s="64"/>
      <c r="E6395" s="64"/>
      <c r="F6395" s="64"/>
      <c r="G6395" s="64"/>
      <c r="H6395" s="67"/>
      <c r="I6395" s="64"/>
      <c r="J6395" s="64"/>
      <c r="K6395" s="64"/>
    </row>
    <row r="6396" spans="4:11" x14ac:dyDescent="0.25">
      <c r="D6396" s="64"/>
      <c r="E6396" s="64"/>
      <c r="F6396" s="64"/>
      <c r="G6396" s="64"/>
      <c r="H6396" s="67"/>
      <c r="I6396" s="64"/>
      <c r="J6396" s="64"/>
      <c r="K6396" s="64"/>
    </row>
    <row r="6397" spans="4:11" x14ac:dyDescent="0.25">
      <c r="D6397" s="64"/>
      <c r="E6397" s="64"/>
      <c r="F6397" s="64"/>
      <c r="G6397" s="64"/>
      <c r="H6397" s="67"/>
      <c r="I6397" s="64"/>
      <c r="J6397" s="64"/>
      <c r="K6397" s="64"/>
    </row>
    <row r="6398" spans="4:11" x14ac:dyDescent="0.25">
      <c r="D6398" s="64"/>
      <c r="E6398" s="64"/>
      <c r="F6398" s="64"/>
      <c r="G6398" s="64"/>
      <c r="H6398" s="67"/>
      <c r="I6398" s="64"/>
      <c r="J6398" s="64"/>
      <c r="K6398" s="64"/>
    </row>
    <row r="6399" spans="4:11" x14ac:dyDescent="0.25">
      <c r="D6399" s="64"/>
      <c r="E6399" s="64"/>
      <c r="F6399" s="64"/>
      <c r="G6399" s="64"/>
      <c r="H6399" s="67"/>
      <c r="I6399" s="64"/>
      <c r="J6399" s="64"/>
      <c r="K6399" s="64"/>
    </row>
    <row r="6400" spans="4:11" x14ac:dyDescent="0.25">
      <c r="D6400" s="64"/>
      <c r="E6400" s="64"/>
      <c r="F6400" s="64"/>
      <c r="G6400" s="64"/>
      <c r="H6400" s="67"/>
      <c r="I6400" s="64"/>
      <c r="J6400" s="64"/>
      <c r="K6400" s="64"/>
    </row>
    <row r="6401" spans="4:11" x14ac:dyDescent="0.25">
      <c r="D6401" s="64"/>
      <c r="E6401" s="64"/>
      <c r="F6401" s="64"/>
      <c r="G6401" s="64"/>
      <c r="H6401" s="67"/>
      <c r="I6401" s="64"/>
      <c r="J6401" s="64"/>
      <c r="K6401" s="64"/>
    </row>
    <row r="6402" spans="4:11" x14ac:dyDescent="0.25">
      <c r="D6402" s="64"/>
      <c r="E6402" s="64"/>
      <c r="F6402" s="64"/>
      <c r="G6402" s="64"/>
      <c r="H6402" s="67"/>
      <c r="I6402" s="64"/>
      <c r="J6402" s="64"/>
      <c r="K6402" s="64"/>
    </row>
    <row r="6403" spans="4:11" x14ac:dyDescent="0.25">
      <c r="D6403" s="64"/>
      <c r="E6403" s="64"/>
      <c r="F6403" s="64"/>
      <c r="G6403" s="64"/>
      <c r="H6403" s="67"/>
      <c r="I6403" s="64"/>
      <c r="J6403" s="64"/>
      <c r="K6403" s="64"/>
    </row>
    <row r="6404" spans="4:11" x14ac:dyDescent="0.25">
      <c r="D6404" s="64"/>
      <c r="E6404" s="64"/>
      <c r="F6404" s="64"/>
      <c r="G6404" s="64"/>
      <c r="H6404" s="67"/>
      <c r="I6404" s="64"/>
      <c r="J6404" s="64"/>
      <c r="K6404" s="64"/>
    </row>
    <row r="6405" spans="4:11" x14ac:dyDescent="0.25">
      <c r="D6405" s="64"/>
      <c r="E6405" s="64"/>
      <c r="F6405" s="64"/>
      <c r="G6405" s="64"/>
      <c r="H6405" s="67"/>
      <c r="I6405" s="64"/>
      <c r="J6405" s="64"/>
      <c r="K6405" s="64"/>
    </row>
    <row r="6406" spans="4:11" x14ac:dyDescent="0.25">
      <c r="D6406" s="64"/>
      <c r="E6406" s="64"/>
      <c r="F6406" s="64"/>
      <c r="G6406" s="64"/>
      <c r="H6406" s="67"/>
      <c r="I6406" s="64"/>
      <c r="J6406" s="64"/>
      <c r="K6406" s="64"/>
    </row>
    <row r="6407" spans="4:11" x14ac:dyDescent="0.25">
      <c r="D6407" s="64"/>
      <c r="E6407" s="64"/>
      <c r="F6407" s="64"/>
      <c r="G6407" s="64"/>
      <c r="H6407" s="67"/>
      <c r="I6407" s="64"/>
      <c r="J6407" s="64"/>
      <c r="K6407" s="64"/>
    </row>
    <row r="6408" spans="4:11" x14ac:dyDescent="0.25">
      <c r="D6408" s="64"/>
      <c r="E6408" s="64"/>
      <c r="F6408" s="64"/>
      <c r="G6408" s="64"/>
      <c r="H6408" s="67"/>
      <c r="I6408" s="64"/>
      <c r="J6408" s="64"/>
      <c r="K6408" s="64"/>
    </row>
    <row r="6409" spans="4:11" x14ac:dyDescent="0.25">
      <c r="D6409" s="64"/>
      <c r="E6409" s="64"/>
      <c r="F6409" s="64"/>
      <c r="G6409" s="64"/>
      <c r="H6409" s="67"/>
      <c r="I6409" s="64"/>
      <c r="J6409" s="64"/>
      <c r="K6409" s="64"/>
    </row>
    <row r="6410" spans="4:11" x14ac:dyDescent="0.25">
      <c r="D6410" s="64"/>
      <c r="E6410" s="64"/>
      <c r="F6410" s="64"/>
      <c r="G6410" s="64"/>
      <c r="H6410" s="67"/>
      <c r="I6410" s="64"/>
      <c r="J6410" s="64"/>
      <c r="K6410" s="64"/>
    </row>
    <row r="6411" spans="4:11" x14ac:dyDescent="0.25">
      <c r="D6411" s="64"/>
      <c r="E6411" s="64"/>
      <c r="F6411" s="64"/>
      <c r="G6411" s="64"/>
      <c r="H6411" s="67"/>
      <c r="I6411" s="64"/>
      <c r="J6411" s="64"/>
      <c r="K6411" s="64"/>
    </row>
    <row r="6412" spans="4:11" x14ac:dyDescent="0.25">
      <c r="D6412" s="64"/>
      <c r="E6412" s="64"/>
      <c r="F6412" s="64"/>
      <c r="G6412" s="64"/>
      <c r="H6412" s="67"/>
      <c r="I6412" s="64"/>
      <c r="J6412" s="64"/>
      <c r="K6412" s="64"/>
    </row>
    <row r="6413" spans="4:11" x14ac:dyDescent="0.25">
      <c r="D6413" s="64"/>
      <c r="E6413" s="64"/>
      <c r="F6413" s="64"/>
      <c r="G6413" s="64"/>
      <c r="H6413" s="67"/>
      <c r="I6413" s="64"/>
      <c r="J6413" s="64"/>
      <c r="K6413" s="64"/>
    </row>
    <row r="6414" spans="4:11" x14ac:dyDescent="0.25">
      <c r="D6414" s="64"/>
      <c r="E6414" s="64"/>
      <c r="F6414" s="64"/>
      <c r="G6414" s="64"/>
      <c r="H6414" s="67"/>
      <c r="I6414" s="64"/>
      <c r="J6414" s="64"/>
      <c r="K6414" s="64"/>
    </row>
    <row r="6415" spans="4:11" x14ac:dyDescent="0.25">
      <c r="D6415" s="64"/>
      <c r="E6415" s="64"/>
      <c r="F6415" s="64"/>
      <c r="G6415" s="64"/>
      <c r="H6415" s="67"/>
      <c r="I6415" s="64"/>
      <c r="J6415" s="64"/>
      <c r="K6415" s="64"/>
    </row>
    <row r="6416" spans="4:11" x14ac:dyDescent="0.25">
      <c r="D6416" s="64"/>
      <c r="E6416" s="64"/>
      <c r="F6416" s="64"/>
      <c r="G6416" s="64"/>
      <c r="H6416" s="67"/>
      <c r="I6416" s="64"/>
      <c r="J6416" s="64"/>
      <c r="K6416" s="64"/>
    </row>
    <row r="6417" spans="4:11" x14ac:dyDescent="0.25">
      <c r="D6417" s="64"/>
      <c r="E6417" s="64"/>
      <c r="F6417" s="64"/>
      <c r="G6417" s="64"/>
      <c r="H6417" s="67"/>
      <c r="I6417" s="64"/>
      <c r="J6417" s="64"/>
      <c r="K6417" s="64"/>
    </row>
    <row r="6418" spans="4:11" x14ac:dyDescent="0.25">
      <c r="D6418" s="64"/>
      <c r="E6418" s="64"/>
      <c r="F6418" s="64"/>
      <c r="G6418" s="64"/>
      <c r="H6418" s="67"/>
      <c r="I6418" s="64"/>
      <c r="J6418" s="64"/>
      <c r="K6418" s="64"/>
    </row>
    <row r="6419" spans="4:11" x14ac:dyDescent="0.25">
      <c r="D6419" s="64"/>
      <c r="E6419" s="64"/>
      <c r="F6419" s="64"/>
      <c r="G6419" s="64"/>
      <c r="H6419" s="67"/>
      <c r="I6419" s="64"/>
      <c r="J6419" s="64"/>
      <c r="K6419" s="64"/>
    </row>
    <row r="6420" spans="4:11" x14ac:dyDescent="0.25">
      <c r="D6420" s="64"/>
      <c r="E6420" s="64"/>
      <c r="F6420" s="64"/>
      <c r="G6420" s="64"/>
      <c r="H6420" s="67"/>
      <c r="I6420" s="64"/>
      <c r="J6420" s="64"/>
      <c r="K6420" s="64"/>
    </row>
    <row r="6421" spans="4:11" x14ac:dyDescent="0.25">
      <c r="D6421" s="64"/>
      <c r="E6421" s="64"/>
      <c r="F6421" s="64"/>
      <c r="G6421" s="64"/>
      <c r="H6421" s="67"/>
      <c r="I6421" s="64"/>
      <c r="J6421" s="64"/>
      <c r="K6421" s="64"/>
    </row>
    <row r="6422" spans="4:11" x14ac:dyDescent="0.25">
      <c r="D6422" s="64"/>
      <c r="E6422" s="64"/>
      <c r="F6422" s="64"/>
      <c r="G6422" s="64"/>
      <c r="H6422" s="67"/>
      <c r="I6422" s="64"/>
      <c r="J6422" s="64"/>
      <c r="K6422" s="64"/>
    </row>
    <row r="6423" spans="4:11" x14ac:dyDescent="0.25">
      <c r="D6423" s="64"/>
      <c r="E6423" s="64"/>
      <c r="F6423" s="64"/>
      <c r="G6423" s="64"/>
      <c r="H6423" s="67"/>
      <c r="I6423" s="64"/>
      <c r="J6423" s="64"/>
      <c r="K6423" s="64"/>
    </row>
    <row r="6424" spans="4:11" x14ac:dyDescent="0.25">
      <c r="D6424" s="64"/>
      <c r="E6424" s="64"/>
      <c r="F6424" s="64"/>
      <c r="G6424" s="64"/>
      <c r="H6424" s="67"/>
      <c r="I6424" s="64"/>
      <c r="J6424" s="64"/>
      <c r="K6424" s="64"/>
    </row>
    <row r="6425" spans="4:11" x14ac:dyDescent="0.25">
      <c r="D6425" s="64"/>
      <c r="E6425" s="64"/>
      <c r="F6425" s="64"/>
      <c r="G6425" s="64"/>
      <c r="H6425" s="67"/>
      <c r="I6425" s="64"/>
      <c r="J6425" s="64"/>
      <c r="K6425" s="64"/>
    </row>
    <row r="6426" spans="4:11" x14ac:dyDescent="0.25">
      <c r="D6426" s="64"/>
      <c r="E6426" s="64"/>
      <c r="F6426" s="64"/>
      <c r="G6426" s="64"/>
      <c r="H6426" s="67"/>
      <c r="I6426" s="64"/>
      <c r="J6426" s="64"/>
      <c r="K6426" s="64"/>
    </row>
    <row r="6427" spans="4:11" x14ac:dyDescent="0.25">
      <c r="D6427" s="64"/>
      <c r="E6427" s="64"/>
      <c r="F6427" s="64"/>
      <c r="G6427" s="64"/>
      <c r="H6427" s="67"/>
      <c r="I6427" s="64"/>
      <c r="J6427" s="64"/>
      <c r="K6427" s="64"/>
    </row>
    <row r="6428" spans="4:11" x14ac:dyDescent="0.25">
      <c r="D6428" s="64"/>
      <c r="E6428" s="64"/>
      <c r="F6428" s="64"/>
      <c r="G6428" s="64"/>
      <c r="H6428" s="67"/>
      <c r="I6428" s="64"/>
      <c r="J6428" s="64"/>
      <c r="K6428" s="64"/>
    </row>
    <row r="6429" spans="4:11" x14ac:dyDescent="0.25">
      <c r="D6429" s="64"/>
      <c r="E6429" s="64"/>
      <c r="F6429" s="64"/>
      <c r="G6429" s="64"/>
      <c r="H6429" s="67"/>
      <c r="I6429" s="64"/>
      <c r="J6429" s="64"/>
      <c r="K6429" s="64"/>
    </row>
    <row r="6430" spans="4:11" x14ac:dyDescent="0.25">
      <c r="D6430" s="64"/>
      <c r="E6430" s="64"/>
      <c r="F6430" s="64"/>
      <c r="G6430" s="64"/>
      <c r="H6430" s="67"/>
      <c r="I6430" s="64"/>
      <c r="J6430" s="64"/>
      <c r="K6430" s="64"/>
    </row>
    <row r="6431" spans="4:11" x14ac:dyDescent="0.25">
      <c r="D6431" s="64"/>
      <c r="E6431" s="64"/>
      <c r="F6431" s="64"/>
      <c r="G6431" s="64"/>
      <c r="H6431" s="67"/>
      <c r="I6431" s="64"/>
      <c r="J6431" s="64"/>
      <c r="K6431" s="64"/>
    </row>
    <row r="6432" spans="4:11" x14ac:dyDescent="0.25">
      <c r="D6432" s="64"/>
      <c r="E6432" s="64"/>
      <c r="F6432" s="64"/>
      <c r="G6432" s="64"/>
      <c r="H6432" s="67"/>
      <c r="I6432" s="64"/>
      <c r="J6432" s="64"/>
      <c r="K6432" s="64"/>
    </row>
    <row r="6433" spans="4:11" x14ac:dyDescent="0.25">
      <c r="D6433" s="64"/>
      <c r="E6433" s="64"/>
      <c r="F6433" s="64"/>
      <c r="G6433" s="64"/>
      <c r="H6433" s="67"/>
      <c r="I6433" s="64"/>
      <c r="J6433" s="64"/>
      <c r="K6433" s="64"/>
    </row>
    <row r="6434" spans="4:11" x14ac:dyDescent="0.25">
      <c r="D6434" s="64"/>
      <c r="E6434" s="64"/>
      <c r="F6434" s="64"/>
      <c r="G6434" s="64"/>
      <c r="H6434" s="67"/>
      <c r="I6434" s="64"/>
      <c r="J6434" s="64"/>
      <c r="K6434" s="64"/>
    </row>
    <row r="6435" spans="4:11" x14ac:dyDescent="0.25">
      <c r="D6435" s="64"/>
      <c r="E6435" s="64"/>
      <c r="F6435" s="64"/>
      <c r="G6435" s="64"/>
      <c r="H6435" s="67"/>
      <c r="I6435" s="64"/>
      <c r="J6435" s="64"/>
      <c r="K6435" s="64"/>
    </row>
    <row r="6436" spans="4:11" x14ac:dyDescent="0.25">
      <c r="D6436" s="64"/>
      <c r="E6436" s="64"/>
      <c r="F6436" s="64"/>
      <c r="G6436" s="64"/>
      <c r="H6436" s="67"/>
      <c r="I6436" s="64"/>
      <c r="J6436" s="64"/>
      <c r="K6436" s="64"/>
    </row>
    <row r="6437" spans="4:11" x14ac:dyDescent="0.25">
      <c r="D6437" s="64"/>
      <c r="E6437" s="64"/>
      <c r="F6437" s="64"/>
      <c r="G6437" s="64"/>
      <c r="H6437" s="67"/>
      <c r="I6437" s="64"/>
      <c r="J6437" s="64"/>
      <c r="K6437" s="64"/>
    </row>
    <row r="6438" spans="4:11" x14ac:dyDescent="0.25">
      <c r="D6438" s="64"/>
      <c r="E6438" s="64"/>
      <c r="F6438" s="64"/>
      <c r="G6438" s="64"/>
      <c r="H6438" s="67"/>
      <c r="I6438" s="64"/>
      <c r="J6438" s="64"/>
      <c r="K6438" s="64"/>
    </row>
    <row r="6439" spans="4:11" x14ac:dyDescent="0.25">
      <c r="D6439" s="64"/>
      <c r="E6439" s="64"/>
      <c r="F6439" s="64"/>
      <c r="G6439" s="64"/>
      <c r="H6439" s="67"/>
      <c r="I6439" s="64"/>
      <c r="J6439" s="64"/>
      <c r="K6439" s="64"/>
    </row>
    <row r="6440" spans="4:11" x14ac:dyDescent="0.25">
      <c r="D6440" s="64"/>
      <c r="E6440" s="64"/>
      <c r="F6440" s="64"/>
      <c r="G6440" s="64"/>
      <c r="H6440" s="67"/>
      <c r="I6440" s="64"/>
      <c r="J6440" s="64"/>
      <c r="K6440" s="64"/>
    </row>
    <row r="6441" spans="4:11" x14ac:dyDescent="0.25">
      <c r="D6441" s="64"/>
      <c r="E6441" s="64"/>
      <c r="F6441" s="64"/>
      <c r="G6441" s="64"/>
      <c r="H6441" s="67"/>
      <c r="I6441" s="64"/>
      <c r="J6441" s="64"/>
      <c r="K6441" s="64"/>
    </row>
    <row r="6442" spans="4:11" x14ac:dyDescent="0.25">
      <c r="D6442" s="64"/>
      <c r="E6442" s="64"/>
      <c r="F6442" s="64"/>
      <c r="G6442" s="64"/>
      <c r="H6442" s="67"/>
      <c r="I6442" s="64"/>
      <c r="J6442" s="64"/>
      <c r="K6442" s="64"/>
    </row>
    <row r="6443" spans="4:11" x14ac:dyDescent="0.25">
      <c r="D6443" s="64"/>
      <c r="E6443" s="64"/>
      <c r="F6443" s="64"/>
      <c r="G6443" s="64"/>
      <c r="H6443" s="67"/>
      <c r="I6443" s="64"/>
      <c r="J6443" s="64"/>
      <c r="K6443" s="64"/>
    </row>
    <row r="6444" spans="4:11" x14ac:dyDescent="0.25">
      <c r="D6444" s="64"/>
      <c r="E6444" s="64"/>
      <c r="F6444" s="64"/>
      <c r="G6444" s="64"/>
      <c r="H6444" s="67"/>
      <c r="I6444" s="64"/>
      <c r="J6444" s="64"/>
      <c r="K6444" s="64"/>
    </row>
    <row r="6445" spans="4:11" x14ac:dyDescent="0.25">
      <c r="D6445" s="64"/>
      <c r="E6445" s="64"/>
      <c r="F6445" s="64"/>
      <c r="G6445" s="64"/>
      <c r="H6445" s="67"/>
      <c r="I6445" s="64"/>
      <c r="J6445" s="64"/>
      <c r="K6445" s="64"/>
    </row>
    <row r="6446" spans="4:11" x14ac:dyDescent="0.25">
      <c r="D6446" s="64"/>
      <c r="E6446" s="64"/>
      <c r="F6446" s="64"/>
      <c r="G6446" s="64"/>
      <c r="H6446" s="67"/>
      <c r="I6446" s="64"/>
      <c r="J6446" s="64"/>
      <c r="K6446" s="64"/>
    </row>
    <row r="6447" spans="4:11" x14ac:dyDescent="0.25">
      <c r="D6447" s="64"/>
      <c r="E6447" s="64"/>
      <c r="F6447" s="64"/>
      <c r="G6447" s="64"/>
      <c r="H6447" s="67"/>
      <c r="I6447" s="64"/>
      <c r="J6447" s="64"/>
      <c r="K6447" s="64"/>
    </row>
    <row r="6448" spans="4:11" x14ac:dyDescent="0.25">
      <c r="D6448" s="64"/>
      <c r="E6448" s="64"/>
      <c r="F6448" s="64"/>
      <c r="G6448" s="64"/>
      <c r="H6448" s="67"/>
      <c r="I6448" s="64"/>
      <c r="J6448" s="64"/>
      <c r="K6448" s="64"/>
    </row>
    <row r="6449" spans="4:11" x14ac:dyDescent="0.25">
      <c r="D6449" s="64"/>
      <c r="E6449" s="64"/>
      <c r="F6449" s="64"/>
      <c r="G6449" s="64"/>
      <c r="H6449" s="67"/>
      <c r="I6449" s="64"/>
      <c r="J6449" s="64"/>
      <c r="K6449" s="64"/>
    </row>
    <row r="6450" spans="4:11" x14ac:dyDescent="0.25">
      <c r="D6450" s="64"/>
      <c r="E6450" s="64"/>
      <c r="F6450" s="64"/>
      <c r="G6450" s="64"/>
      <c r="H6450" s="67"/>
      <c r="I6450" s="64"/>
      <c r="J6450" s="64"/>
      <c r="K6450" s="64"/>
    </row>
    <row r="6451" spans="4:11" x14ac:dyDescent="0.25">
      <c r="D6451" s="64"/>
      <c r="E6451" s="64"/>
      <c r="F6451" s="64"/>
      <c r="G6451" s="64"/>
      <c r="H6451" s="67"/>
      <c r="I6451" s="64"/>
      <c r="J6451" s="64"/>
      <c r="K6451" s="64"/>
    </row>
    <row r="6452" spans="4:11" x14ac:dyDescent="0.25">
      <c r="D6452" s="64"/>
      <c r="E6452" s="64"/>
      <c r="F6452" s="64"/>
      <c r="G6452" s="64"/>
      <c r="H6452" s="67"/>
      <c r="I6452" s="64"/>
      <c r="J6452" s="64"/>
      <c r="K6452" s="64"/>
    </row>
    <row r="6453" spans="4:11" x14ac:dyDescent="0.25">
      <c r="D6453" s="64"/>
      <c r="E6453" s="64"/>
      <c r="F6453" s="64"/>
      <c r="G6453" s="64"/>
      <c r="H6453" s="67"/>
      <c r="I6453" s="64"/>
      <c r="J6453" s="64"/>
      <c r="K6453" s="64"/>
    </row>
    <row r="6454" spans="4:11" x14ac:dyDescent="0.25">
      <c r="D6454" s="64"/>
      <c r="E6454" s="64"/>
      <c r="F6454" s="64"/>
      <c r="G6454" s="64"/>
      <c r="H6454" s="67"/>
      <c r="I6454" s="64"/>
      <c r="J6454" s="64"/>
      <c r="K6454" s="64"/>
    </row>
    <row r="6455" spans="4:11" x14ac:dyDescent="0.25">
      <c r="D6455" s="64"/>
      <c r="E6455" s="64"/>
      <c r="F6455" s="64"/>
      <c r="G6455" s="64"/>
      <c r="H6455" s="67"/>
      <c r="I6455" s="64"/>
      <c r="J6455" s="64"/>
      <c r="K6455" s="64"/>
    </row>
    <row r="6456" spans="4:11" x14ac:dyDescent="0.25">
      <c r="D6456" s="64"/>
      <c r="E6456" s="64"/>
      <c r="F6456" s="64"/>
      <c r="G6456" s="64"/>
      <c r="H6456" s="67"/>
      <c r="I6456" s="64"/>
      <c r="J6456" s="64"/>
      <c r="K6456" s="64"/>
    </row>
    <row r="6457" spans="4:11" x14ac:dyDescent="0.25">
      <c r="D6457" s="64"/>
      <c r="E6457" s="64"/>
      <c r="F6457" s="64"/>
      <c r="G6457" s="64"/>
      <c r="H6457" s="67"/>
      <c r="I6457" s="64"/>
      <c r="J6457" s="64"/>
      <c r="K6457" s="64"/>
    </row>
    <row r="6458" spans="4:11" x14ac:dyDescent="0.25">
      <c r="D6458" s="64"/>
      <c r="E6458" s="64"/>
      <c r="F6458" s="64"/>
      <c r="G6458" s="64"/>
      <c r="H6458" s="67"/>
      <c r="I6458" s="64"/>
      <c r="J6458" s="64"/>
      <c r="K6458" s="64"/>
    </row>
    <row r="6459" spans="4:11" x14ac:dyDescent="0.25">
      <c r="D6459" s="64"/>
      <c r="E6459" s="64"/>
      <c r="F6459" s="64"/>
      <c r="G6459" s="64"/>
      <c r="H6459" s="67"/>
      <c r="I6459" s="64"/>
      <c r="J6459" s="64"/>
      <c r="K6459" s="64"/>
    </row>
    <row r="6460" spans="4:11" x14ac:dyDescent="0.25">
      <c r="D6460" s="64"/>
      <c r="E6460" s="64"/>
      <c r="F6460" s="64"/>
      <c r="G6460" s="64"/>
      <c r="H6460" s="67"/>
      <c r="I6460" s="64"/>
      <c r="J6460" s="64"/>
      <c r="K6460" s="64"/>
    </row>
    <row r="6461" spans="4:11" x14ac:dyDescent="0.25">
      <c r="D6461" s="64"/>
      <c r="E6461" s="64"/>
      <c r="F6461" s="64"/>
      <c r="G6461" s="64"/>
      <c r="H6461" s="67"/>
      <c r="I6461" s="64"/>
      <c r="J6461" s="64"/>
      <c r="K6461" s="64"/>
    </row>
    <row r="6462" spans="4:11" x14ac:dyDescent="0.25">
      <c r="D6462" s="64"/>
      <c r="E6462" s="64"/>
      <c r="F6462" s="64"/>
      <c r="G6462" s="64"/>
      <c r="H6462" s="67"/>
      <c r="I6462" s="64"/>
      <c r="J6462" s="64"/>
      <c r="K6462" s="64"/>
    </row>
    <row r="6463" spans="4:11" x14ac:dyDescent="0.25">
      <c r="D6463" s="64"/>
      <c r="E6463" s="64"/>
      <c r="F6463" s="64"/>
      <c r="G6463" s="64"/>
      <c r="H6463" s="67"/>
      <c r="I6463" s="64"/>
      <c r="J6463" s="64"/>
      <c r="K6463" s="64"/>
    </row>
    <row r="6464" spans="4:11" x14ac:dyDescent="0.25">
      <c r="D6464" s="64"/>
      <c r="E6464" s="64"/>
      <c r="F6464" s="64"/>
      <c r="G6464" s="64"/>
      <c r="H6464" s="67"/>
      <c r="I6464" s="64"/>
      <c r="J6464" s="64"/>
      <c r="K6464" s="64"/>
    </row>
    <row r="6465" spans="4:11" x14ac:dyDescent="0.25">
      <c r="D6465" s="64"/>
      <c r="E6465" s="64"/>
      <c r="F6465" s="64"/>
      <c r="G6465" s="64"/>
      <c r="H6465" s="67"/>
      <c r="I6465" s="64"/>
      <c r="J6465" s="64"/>
      <c r="K6465" s="64"/>
    </row>
    <row r="6466" spans="4:11" x14ac:dyDescent="0.25">
      <c r="D6466" s="64"/>
      <c r="E6466" s="64"/>
      <c r="F6466" s="64"/>
      <c r="G6466" s="64"/>
      <c r="H6466" s="67"/>
      <c r="I6466" s="64"/>
      <c r="J6466" s="64"/>
      <c r="K6466" s="64"/>
    </row>
    <row r="6467" spans="4:11" x14ac:dyDescent="0.25">
      <c r="D6467" s="64"/>
      <c r="E6467" s="64"/>
      <c r="F6467" s="64"/>
      <c r="G6467" s="64"/>
      <c r="H6467" s="67"/>
      <c r="I6467" s="64"/>
      <c r="J6467" s="64"/>
      <c r="K6467" s="64"/>
    </row>
    <row r="6468" spans="4:11" x14ac:dyDescent="0.25">
      <c r="D6468" s="64"/>
      <c r="E6468" s="64"/>
      <c r="F6468" s="64"/>
      <c r="G6468" s="64"/>
      <c r="H6468" s="67"/>
      <c r="I6468" s="64"/>
      <c r="J6468" s="64"/>
      <c r="K6468" s="64"/>
    </row>
    <row r="6469" spans="4:11" x14ac:dyDescent="0.25">
      <c r="D6469" s="64"/>
      <c r="E6469" s="64"/>
      <c r="F6469" s="64"/>
      <c r="G6469" s="64"/>
      <c r="H6469" s="67"/>
      <c r="I6469" s="64"/>
      <c r="J6469" s="64"/>
      <c r="K6469" s="64"/>
    </row>
    <row r="6470" spans="4:11" x14ac:dyDescent="0.25">
      <c r="D6470" s="64"/>
      <c r="E6470" s="64"/>
      <c r="F6470" s="64"/>
      <c r="G6470" s="64"/>
      <c r="H6470" s="67"/>
      <c r="I6470" s="64"/>
      <c r="J6470" s="64"/>
      <c r="K6470" s="64"/>
    </row>
    <row r="6471" spans="4:11" x14ac:dyDescent="0.25">
      <c r="D6471" s="64"/>
      <c r="E6471" s="64"/>
      <c r="F6471" s="64"/>
      <c r="G6471" s="64"/>
      <c r="H6471" s="67"/>
      <c r="I6471" s="64"/>
      <c r="J6471" s="64"/>
      <c r="K6471" s="64"/>
    </row>
    <row r="6472" spans="4:11" x14ac:dyDescent="0.25">
      <c r="D6472" s="64"/>
      <c r="E6472" s="64"/>
      <c r="F6472" s="64"/>
      <c r="G6472" s="64"/>
      <c r="H6472" s="67"/>
      <c r="I6472" s="64"/>
      <c r="J6472" s="64"/>
      <c r="K6472" s="64"/>
    </row>
    <row r="6473" spans="4:11" x14ac:dyDescent="0.25">
      <c r="D6473" s="64"/>
      <c r="E6473" s="64"/>
      <c r="F6473" s="64"/>
      <c r="G6473" s="64"/>
      <c r="H6473" s="67"/>
      <c r="I6473" s="64"/>
      <c r="J6473" s="64"/>
      <c r="K6473" s="64"/>
    </row>
    <row r="6474" spans="4:11" x14ac:dyDescent="0.25">
      <c r="D6474" s="64"/>
      <c r="E6474" s="64"/>
      <c r="F6474" s="64"/>
      <c r="G6474" s="64"/>
      <c r="H6474" s="67"/>
      <c r="I6474" s="64"/>
      <c r="J6474" s="64"/>
      <c r="K6474" s="64"/>
    </row>
    <row r="6475" spans="4:11" x14ac:dyDescent="0.25">
      <c r="D6475" s="64"/>
      <c r="E6475" s="64"/>
      <c r="F6475" s="64"/>
      <c r="G6475" s="64"/>
      <c r="H6475" s="67"/>
      <c r="I6475" s="64"/>
      <c r="J6475" s="64"/>
      <c r="K6475" s="64"/>
    </row>
    <row r="6476" spans="4:11" x14ac:dyDescent="0.25">
      <c r="D6476" s="64"/>
      <c r="E6476" s="64"/>
      <c r="F6476" s="64"/>
      <c r="G6476" s="64"/>
      <c r="H6476" s="67"/>
      <c r="I6476" s="64"/>
      <c r="J6476" s="64"/>
      <c r="K6476" s="64"/>
    </row>
    <row r="6477" spans="4:11" x14ac:dyDescent="0.25">
      <c r="D6477" s="64"/>
      <c r="E6477" s="64"/>
      <c r="F6477" s="64"/>
      <c r="G6477" s="64"/>
      <c r="H6477" s="67"/>
      <c r="I6477" s="64"/>
      <c r="J6477" s="64"/>
      <c r="K6477" s="64"/>
    </row>
    <row r="6478" spans="4:11" x14ac:dyDescent="0.25">
      <c r="D6478" s="64"/>
      <c r="E6478" s="64"/>
      <c r="F6478" s="64"/>
      <c r="G6478" s="64"/>
      <c r="H6478" s="67"/>
      <c r="I6478" s="64"/>
      <c r="J6478" s="64"/>
      <c r="K6478" s="64"/>
    </row>
    <row r="6479" spans="4:11" x14ac:dyDescent="0.25">
      <c r="D6479" s="64"/>
      <c r="E6479" s="64"/>
      <c r="F6479" s="64"/>
      <c r="G6479" s="64"/>
      <c r="H6479" s="67"/>
      <c r="I6479" s="64"/>
      <c r="J6479" s="64"/>
      <c r="K6479" s="64"/>
    </row>
    <row r="6480" spans="4:11" x14ac:dyDescent="0.25">
      <c r="D6480" s="64"/>
      <c r="E6480" s="64"/>
      <c r="F6480" s="64"/>
      <c r="G6480" s="64"/>
      <c r="H6480" s="67"/>
      <c r="I6480" s="64"/>
      <c r="J6480" s="64"/>
      <c r="K6480" s="64"/>
    </row>
    <row r="6481" spans="4:11" x14ac:dyDescent="0.25">
      <c r="D6481" s="64"/>
      <c r="E6481" s="64"/>
      <c r="F6481" s="64"/>
      <c r="G6481" s="64"/>
      <c r="H6481" s="67"/>
      <c r="I6481" s="64"/>
      <c r="J6481" s="64"/>
      <c r="K6481" s="64"/>
    </row>
    <row r="6482" spans="4:11" x14ac:dyDescent="0.25">
      <c r="D6482" s="64"/>
      <c r="E6482" s="64"/>
      <c r="F6482" s="64"/>
      <c r="G6482" s="64"/>
      <c r="H6482" s="67"/>
      <c r="I6482" s="64"/>
      <c r="J6482" s="64"/>
      <c r="K6482" s="64"/>
    </row>
    <row r="6483" spans="4:11" x14ac:dyDescent="0.25">
      <c r="D6483" s="64"/>
      <c r="E6483" s="64"/>
      <c r="F6483" s="64"/>
      <c r="G6483" s="64"/>
      <c r="H6483" s="67"/>
      <c r="I6483" s="64"/>
      <c r="J6483" s="64"/>
      <c r="K6483" s="64"/>
    </row>
    <row r="6484" spans="4:11" x14ac:dyDescent="0.25">
      <c r="D6484" s="64"/>
      <c r="E6484" s="64"/>
      <c r="F6484" s="64"/>
      <c r="G6484" s="64"/>
      <c r="H6484" s="67"/>
      <c r="I6484" s="64"/>
      <c r="J6484" s="64"/>
      <c r="K6484" s="64"/>
    </row>
    <row r="6485" spans="4:11" x14ac:dyDescent="0.25">
      <c r="D6485" s="64"/>
      <c r="E6485" s="64"/>
      <c r="F6485" s="64"/>
      <c r="G6485" s="64"/>
      <c r="H6485" s="67"/>
      <c r="I6485" s="64"/>
      <c r="J6485" s="64"/>
      <c r="K6485" s="64"/>
    </row>
    <row r="6486" spans="4:11" x14ac:dyDescent="0.25">
      <c r="D6486" s="64"/>
      <c r="E6486" s="64"/>
      <c r="F6486" s="64"/>
      <c r="G6486" s="64"/>
      <c r="H6486" s="67"/>
      <c r="I6486" s="64"/>
      <c r="J6486" s="64"/>
      <c r="K6486" s="64"/>
    </row>
    <row r="6487" spans="4:11" x14ac:dyDescent="0.25">
      <c r="D6487" s="64"/>
      <c r="E6487" s="64"/>
      <c r="F6487" s="64"/>
      <c r="G6487" s="64"/>
      <c r="H6487" s="67"/>
      <c r="I6487" s="64"/>
      <c r="J6487" s="64"/>
      <c r="K6487" s="64"/>
    </row>
    <row r="6488" spans="4:11" x14ac:dyDescent="0.25">
      <c r="D6488" s="64"/>
      <c r="E6488" s="64"/>
      <c r="F6488" s="64"/>
      <c r="G6488" s="64"/>
      <c r="H6488" s="67"/>
      <c r="I6488" s="64"/>
      <c r="J6488" s="64"/>
      <c r="K6488" s="64"/>
    </row>
    <row r="6489" spans="4:11" x14ac:dyDescent="0.25">
      <c r="D6489" s="64"/>
      <c r="E6489" s="64"/>
      <c r="F6489" s="64"/>
      <c r="G6489" s="64"/>
      <c r="H6489" s="67"/>
      <c r="I6489" s="64"/>
      <c r="J6489" s="64"/>
      <c r="K6489" s="64"/>
    </row>
    <row r="6490" spans="4:11" x14ac:dyDescent="0.25">
      <c r="D6490" s="64"/>
      <c r="E6490" s="64"/>
      <c r="F6490" s="64"/>
      <c r="G6490" s="64"/>
      <c r="H6490" s="67"/>
      <c r="I6490" s="64"/>
      <c r="J6490" s="64"/>
      <c r="K6490" s="64"/>
    </row>
    <row r="6491" spans="4:11" x14ac:dyDescent="0.25">
      <c r="D6491" s="64"/>
      <c r="E6491" s="64"/>
      <c r="F6491" s="64"/>
      <c r="G6491" s="64"/>
      <c r="H6491" s="67"/>
      <c r="I6491" s="64"/>
      <c r="J6491" s="64"/>
      <c r="K6491" s="64"/>
    </row>
    <row r="6492" spans="4:11" x14ac:dyDescent="0.25">
      <c r="D6492" s="64"/>
      <c r="E6492" s="64"/>
      <c r="F6492" s="64"/>
      <c r="G6492" s="64"/>
      <c r="H6492" s="67"/>
      <c r="I6492" s="64"/>
      <c r="J6492" s="64"/>
      <c r="K6492" s="64"/>
    </row>
    <row r="6493" spans="4:11" x14ac:dyDescent="0.25">
      <c r="D6493" s="64"/>
      <c r="E6493" s="64"/>
      <c r="F6493" s="64"/>
      <c r="G6493" s="64"/>
      <c r="H6493" s="67"/>
      <c r="I6493" s="64"/>
      <c r="J6493" s="64"/>
      <c r="K6493" s="64"/>
    </row>
    <row r="6494" spans="4:11" x14ac:dyDescent="0.25">
      <c r="D6494" s="64"/>
      <c r="E6494" s="64"/>
      <c r="F6494" s="64"/>
      <c r="G6494" s="64"/>
      <c r="H6494" s="67"/>
      <c r="I6494" s="64"/>
      <c r="J6494" s="64"/>
      <c r="K6494" s="64"/>
    </row>
    <row r="6495" spans="4:11" x14ac:dyDescent="0.25">
      <c r="D6495" s="64"/>
      <c r="E6495" s="64"/>
      <c r="F6495" s="64"/>
      <c r="G6495" s="64"/>
      <c r="H6495" s="67"/>
      <c r="I6495" s="64"/>
      <c r="J6495" s="64"/>
      <c r="K6495" s="64"/>
    </row>
    <row r="6496" spans="4:11" x14ac:dyDescent="0.25">
      <c r="D6496" s="64"/>
      <c r="E6496" s="64"/>
      <c r="F6496" s="64"/>
      <c r="G6496" s="64"/>
      <c r="H6496" s="67"/>
      <c r="I6496" s="64"/>
      <c r="J6496" s="64"/>
      <c r="K6496" s="64"/>
    </row>
    <row r="6497" spans="4:11" x14ac:dyDescent="0.25">
      <c r="D6497" s="64"/>
      <c r="E6497" s="64"/>
      <c r="F6497" s="64"/>
      <c r="G6497" s="64"/>
      <c r="H6497" s="67"/>
      <c r="I6497" s="64"/>
      <c r="J6497" s="64"/>
      <c r="K6497" s="64"/>
    </row>
    <row r="6498" spans="4:11" x14ac:dyDescent="0.25">
      <c r="D6498" s="64"/>
      <c r="E6498" s="64"/>
      <c r="F6498" s="64"/>
      <c r="G6498" s="64"/>
      <c r="H6498" s="67"/>
      <c r="I6498" s="64"/>
      <c r="J6498" s="64"/>
      <c r="K6498" s="64"/>
    </row>
    <row r="6499" spans="4:11" x14ac:dyDescent="0.25">
      <c r="D6499" s="64"/>
      <c r="E6499" s="64"/>
      <c r="F6499" s="64"/>
      <c r="G6499" s="64"/>
      <c r="H6499" s="67"/>
      <c r="I6499" s="64"/>
      <c r="J6499" s="64"/>
      <c r="K6499" s="64"/>
    </row>
    <row r="6500" spans="4:11" x14ac:dyDescent="0.25">
      <c r="D6500" s="64"/>
      <c r="E6500" s="64"/>
      <c r="F6500" s="64"/>
      <c r="G6500" s="64"/>
      <c r="H6500" s="67"/>
      <c r="I6500" s="64"/>
      <c r="J6500" s="64"/>
      <c r="K6500" s="64"/>
    </row>
    <row r="6501" spans="4:11" x14ac:dyDescent="0.25">
      <c r="D6501" s="64"/>
      <c r="E6501" s="64"/>
      <c r="F6501" s="64"/>
      <c r="G6501" s="64"/>
      <c r="H6501" s="67"/>
      <c r="I6501" s="64"/>
      <c r="J6501" s="64"/>
      <c r="K6501" s="64"/>
    </row>
    <row r="6502" spans="4:11" x14ac:dyDescent="0.25">
      <c r="D6502" s="64"/>
      <c r="E6502" s="64"/>
      <c r="F6502" s="64"/>
      <c r="G6502" s="64"/>
      <c r="H6502" s="67"/>
      <c r="I6502" s="64"/>
      <c r="J6502" s="64"/>
      <c r="K6502" s="64"/>
    </row>
    <row r="6503" spans="4:11" x14ac:dyDescent="0.25">
      <c r="D6503" s="64"/>
      <c r="E6503" s="64"/>
      <c r="F6503" s="64"/>
      <c r="G6503" s="64"/>
      <c r="H6503" s="67"/>
      <c r="I6503" s="64"/>
      <c r="J6503" s="64"/>
      <c r="K6503" s="64"/>
    </row>
    <row r="6504" spans="4:11" x14ac:dyDescent="0.25">
      <c r="D6504" s="64"/>
      <c r="E6504" s="64"/>
      <c r="F6504" s="64"/>
      <c r="G6504" s="64"/>
      <c r="H6504" s="67"/>
      <c r="I6504" s="64"/>
      <c r="J6504" s="64"/>
      <c r="K6504" s="64"/>
    </row>
    <row r="6505" spans="4:11" x14ac:dyDescent="0.25">
      <c r="D6505" s="64"/>
      <c r="E6505" s="64"/>
      <c r="F6505" s="64"/>
      <c r="G6505" s="64"/>
      <c r="H6505" s="67"/>
      <c r="I6505" s="64"/>
      <c r="J6505" s="64"/>
      <c r="K6505" s="64"/>
    </row>
    <row r="6506" spans="4:11" x14ac:dyDescent="0.25">
      <c r="D6506" s="64"/>
      <c r="E6506" s="64"/>
      <c r="F6506" s="64"/>
      <c r="G6506" s="64"/>
      <c r="H6506" s="67"/>
      <c r="I6506" s="64"/>
      <c r="J6506" s="64"/>
      <c r="K6506" s="64"/>
    </row>
    <row r="6507" spans="4:11" x14ac:dyDescent="0.25">
      <c r="D6507" s="64"/>
      <c r="E6507" s="64"/>
      <c r="F6507" s="64"/>
      <c r="G6507" s="64"/>
      <c r="H6507" s="67"/>
      <c r="I6507" s="64"/>
      <c r="J6507" s="64"/>
      <c r="K6507" s="64"/>
    </row>
    <row r="6508" spans="4:11" x14ac:dyDescent="0.25">
      <c r="D6508" s="64"/>
      <c r="E6508" s="64"/>
      <c r="F6508" s="64"/>
      <c r="G6508" s="64"/>
      <c r="H6508" s="67"/>
      <c r="I6508" s="64"/>
      <c r="J6508" s="64"/>
      <c r="K6508" s="64"/>
    </row>
    <row r="6509" spans="4:11" x14ac:dyDescent="0.25">
      <c r="D6509" s="64"/>
      <c r="E6509" s="64"/>
      <c r="F6509" s="64"/>
      <c r="G6509" s="64"/>
      <c r="H6509" s="67"/>
      <c r="I6509" s="64"/>
      <c r="J6509" s="64"/>
      <c r="K6509" s="64"/>
    </row>
    <row r="6510" spans="4:11" x14ac:dyDescent="0.25">
      <c r="D6510" s="64"/>
      <c r="E6510" s="64"/>
      <c r="F6510" s="64"/>
      <c r="G6510" s="64"/>
      <c r="H6510" s="67"/>
      <c r="I6510" s="64"/>
      <c r="J6510" s="64"/>
      <c r="K6510" s="64"/>
    </row>
    <row r="6511" spans="4:11" x14ac:dyDescent="0.25">
      <c r="D6511" s="64"/>
      <c r="E6511" s="64"/>
      <c r="F6511" s="64"/>
      <c r="G6511" s="64"/>
      <c r="H6511" s="67"/>
      <c r="I6511" s="64"/>
      <c r="J6511" s="64"/>
      <c r="K6511" s="64"/>
    </row>
    <row r="6512" spans="4:11" x14ac:dyDescent="0.25">
      <c r="D6512" s="64"/>
      <c r="E6512" s="64"/>
      <c r="F6512" s="64"/>
      <c r="G6512" s="64"/>
      <c r="H6512" s="67"/>
      <c r="I6512" s="64"/>
      <c r="J6512" s="64"/>
      <c r="K6512" s="64"/>
    </row>
    <row r="6513" spans="4:11" x14ac:dyDescent="0.25">
      <c r="D6513" s="64"/>
      <c r="E6513" s="64"/>
      <c r="F6513" s="64"/>
      <c r="G6513" s="64"/>
      <c r="H6513" s="67"/>
      <c r="I6513" s="64"/>
      <c r="J6513" s="64"/>
      <c r="K6513" s="64"/>
    </row>
    <row r="6514" spans="4:11" x14ac:dyDescent="0.25">
      <c r="D6514" s="64"/>
      <c r="E6514" s="64"/>
      <c r="F6514" s="64"/>
      <c r="G6514" s="64"/>
      <c r="H6514" s="67"/>
      <c r="I6514" s="64"/>
      <c r="J6514" s="64"/>
      <c r="K6514" s="64"/>
    </row>
    <row r="6515" spans="4:11" x14ac:dyDescent="0.25">
      <c r="D6515" s="64"/>
      <c r="E6515" s="64"/>
      <c r="F6515" s="64"/>
      <c r="G6515" s="64"/>
      <c r="H6515" s="67"/>
      <c r="I6515" s="64"/>
      <c r="J6515" s="64"/>
      <c r="K6515" s="64"/>
    </row>
    <row r="6516" spans="4:11" x14ac:dyDescent="0.25">
      <c r="D6516" s="64"/>
      <c r="E6516" s="64"/>
      <c r="F6516" s="64"/>
      <c r="G6516" s="64"/>
      <c r="H6516" s="67"/>
      <c r="I6516" s="64"/>
      <c r="J6516" s="64"/>
      <c r="K6516" s="64"/>
    </row>
    <row r="6517" spans="4:11" x14ac:dyDescent="0.25">
      <c r="D6517" s="64"/>
      <c r="E6517" s="64"/>
      <c r="F6517" s="64"/>
      <c r="G6517" s="64"/>
      <c r="H6517" s="67"/>
      <c r="I6517" s="64"/>
      <c r="J6517" s="64"/>
      <c r="K6517" s="64"/>
    </row>
    <row r="6518" spans="4:11" x14ac:dyDescent="0.25">
      <c r="D6518" s="64"/>
      <c r="E6518" s="64"/>
      <c r="F6518" s="64"/>
      <c r="G6518" s="64"/>
      <c r="H6518" s="67"/>
      <c r="I6518" s="64"/>
      <c r="J6518" s="64"/>
      <c r="K6518" s="64"/>
    </row>
    <row r="6519" spans="4:11" x14ac:dyDescent="0.25">
      <c r="D6519" s="64"/>
      <c r="E6519" s="64"/>
      <c r="F6519" s="64"/>
      <c r="G6519" s="64"/>
      <c r="H6519" s="67"/>
      <c r="I6519" s="64"/>
      <c r="J6519" s="64"/>
      <c r="K6519" s="64"/>
    </row>
    <row r="6520" spans="4:11" x14ac:dyDescent="0.25">
      <c r="D6520" s="64"/>
      <c r="E6520" s="64"/>
      <c r="F6520" s="64"/>
      <c r="G6520" s="64"/>
      <c r="H6520" s="67"/>
      <c r="I6520" s="64"/>
      <c r="J6520" s="64"/>
      <c r="K6520" s="64"/>
    </row>
    <row r="6521" spans="4:11" x14ac:dyDescent="0.25">
      <c r="D6521" s="64"/>
      <c r="E6521" s="64"/>
      <c r="F6521" s="64"/>
      <c r="G6521" s="64"/>
      <c r="H6521" s="67"/>
      <c r="I6521" s="64"/>
      <c r="J6521" s="64"/>
      <c r="K6521" s="64"/>
    </row>
    <row r="6522" spans="4:11" x14ac:dyDescent="0.25">
      <c r="D6522" s="64"/>
      <c r="E6522" s="64"/>
      <c r="F6522" s="64"/>
      <c r="G6522" s="64"/>
      <c r="H6522" s="67"/>
      <c r="I6522" s="64"/>
      <c r="J6522" s="64"/>
      <c r="K6522" s="64"/>
    </row>
    <row r="6523" spans="4:11" x14ac:dyDescent="0.25">
      <c r="D6523" s="64"/>
      <c r="E6523" s="64"/>
      <c r="F6523" s="64"/>
      <c r="G6523" s="64"/>
      <c r="H6523" s="67"/>
      <c r="I6523" s="64"/>
      <c r="J6523" s="64"/>
      <c r="K6523" s="64"/>
    </row>
    <row r="6524" spans="4:11" x14ac:dyDescent="0.25">
      <c r="D6524" s="64"/>
      <c r="E6524" s="64"/>
      <c r="F6524" s="64"/>
      <c r="G6524" s="64"/>
      <c r="H6524" s="67"/>
      <c r="I6524" s="64"/>
      <c r="J6524" s="64"/>
      <c r="K6524" s="64"/>
    </row>
    <row r="6525" spans="4:11" x14ac:dyDescent="0.25">
      <c r="D6525" s="64"/>
      <c r="E6525" s="64"/>
      <c r="F6525" s="64"/>
      <c r="G6525" s="64"/>
      <c r="H6525" s="67"/>
      <c r="I6525" s="64"/>
      <c r="J6525" s="64"/>
      <c r="K6525" s="64"/>
    </row>
    <row r="6526" spans="4:11" x14ac:dyDescent="0.25">
      <c r="D6526" s="64"/>
      <c r="E6526" s="64"/>
      <c r="F6526" s="64"/>
      <c r="G6526" s="64"/>
      <c r="H6526" s="67"/>
      <c r="I6526" s="64"/>
      <c r="J6526" s="64"/>
      <c r="K6526" s="64"/>
    </row>
    <row r="6527" spans="4:11" x14ac:dyDescent="0.25">
      <c r="D6527" s="64"/>
      <c r="E6527" s="64"/>
      <c r="F6527" s="64"/>
      <c r="G6527" s="64"/>
      <c r="H6527" s="67"/>
      <c r="I6527" s="64"/>
      <c r="J6527" s="64"/>
      <c r="K6527" s="64"/>
    </row>
    <row r="6528" spans="4:11" x14ac:dyDescent="0.25">
      <c r="D6528" s="64"/>
      <c r="E6528" s="64"/>
      <c r="F6528" s="64"/>
      <c r="G6528" s="64"/>
      <c r="H6528" s="67"/>
      <c r="I6528" s="64"/>
      <c r="J6528" s="64"/>
      <c r="K6528" s="64"/>
    </row>
    <row r="6529" spans="4:11" x14ac:dyDescent="0.25">
      <c r="D6529" s="64"/>
      <c r="E6529" s="64"/>
      <c r="F6529" s="64"/>
      <c r="G6529" s="64"/>
      <c r="H6529" s="67"/>
      <c r="I6529" s="64"/>
      <c r="J6529" s="64"/>
      <c r="K6529" s="64"/>
    </row>
    <row r="6530" spans="4:11" x14ac:dyDescent="0.25">
      <c r="D6530" s="64"/>
      <c r="E6530" s="64"/>
      <c r="F6530" s="64"/>
      <c r="G6530" s="64"/>
      <c r="H6530" s="67"/>
      <c r="I6530" s="64"/>
      <c r="J6530" s="64"/>
      <c r="K6530" s="64"/>
    </row>
    <row r="6531" spans="4:11" x14ac:dyDescent="0.25">
      <c r="D6531" s="64"/>
      <c r="E6531" s="64"/>
      <c r="F6531" s="64"/>
      <c r="G6531" s="64"/>
      <c r="H6531" s="67"/>
      <c r="I6531" s="64"/>
      <c r="J6531" s="64"/>
      <c r="K6531" s="64"/>
    </row>
    <row r="6532" spans="4:11" x14ac:dyDescent="0.25">
      <c r="D6532" s="64"/>
      <c r="E6532" s="64"/>
      <c r="F6532" s="64"/>
      <c r="G6532" s="64"/>
      <c r="H6532" s="67"/>
      <c r="I6532" s="64"/>
      <c r="J6532" s="64"/>
      <c r="K6532" s="64"/>
    </row>
    <row r="6533" spans="4:11" x14ac:dyDescent="0.25">
      <c r="D6533" s="64"/>
      <c r="E6533" s="64"/>
      <c r="F6533" s="64"/>
      <c r="G6533" s="64"/>
      <c r="H6533" s="67"/>
      <c r="I6533" s="64"/>
      <c r="J6533" s="64"/>
      <c r="K6533" s="64"/>
    </row>
    <row r="6534" spans="4:11" x14ac:dyDescent="0.25">
      <c r="D6534" s="64"/>
      <c r="E6534" s="64"/>
      <c r="F6534" s="64"/>
      <c r="G6534" s="64"/>
      <c r="H6534" s="67"/>
      <c r="I6534" s="64"/>
      <c r="J6534" s="64"/>
      <c r="K6534" s="64"/>
    </row>
    <row r="6535" spans="4:11" x14ac:dyDescent="0.25">
      <c r="D6535" s="64"/>
      <c r="E6535" s="64"/>
      <c r="F6535" s="64"/>
      <c r="G6535" s="64"/>
      <c r="H6535" s="67"/>
      <c r="I6535" s="64"/>
      <c r="J6535" s="64"/>
      <c r="K6535" s="64"/>
    </row>
    <row r="6536" spans="4:11" x14ac:dyDescent="0.25">
      <c r="D6536" s="64"/>
      <c r="E6536" s="64"/>
      <c r="F6536" s="64"/>
      <c r="G6536" s="64"/>
      <c r="H6536" s="67"/>
      <c r="I6536" s="64"/>
      <c r="J6536" s="64"/>
      <c r="K6536" s="64"/>
    </row>
    <row r="6537" spans="4:11" x14ac:dyDescent="0.25">
      <c r="D6537" s="64"/>
      <c r="E6537" s="64"/>
      <c r="F6537" s="64"/>
      <c r="G6537" s="64"/>
      <c r="H6537" s="67"/>
      <c r="I6537" s="64"/>
      <c r="J6537" s="64"/>
      <c r="K6537" s="64"/>
    </row>
    <row r="6538" spans="4:11" x14ac:dyDescent="0.25">
      <c r="D6538" s="64"/>
      <c r="E6538" s="64"/>
      <c r="F6538" s="64"/>
      <c r="G6538" s="64"/>
      <c r="H6538" s="67"/>
      <c r="I6538" s="64"/>
      <c r="J6538" s="64"/>
      <c r="K6538" s="64"/>
    </row>
    <row r="6539" spans="4:11" x14ac:dyDescent="0.25">
      <c r="D6539" s="64"/>
      <c r="E6539" s="64"/>
      <c r="F6539" s="64"/>
      <c r="G6539" s="64"/>
      <c r="H6539" s="67"/>
      <c r="I6539" s="64"/>
      <c r="J6539" s="64"/>
      <c r="K6539" s="64"/>
    </row>
    <row r="6540" spans="4:11" x14ac:dyDescent="0.25">
      <c r="D6540" s="64"/>
      <c r="E6540" s="64"/>
      <c r="F6540" s="64"/>
      <c r="G6540" s="64"/>
      <c r="H6540" s="67"/>
      <c r="I6540" s="64"/>
      <c r="J6540" s="64"/>
      <c r="K6540" s="64"/>
    </row>
    <row r="6541" spans="4:11" x14ac:dyDescent="0.25">
      <c r="D6541" s="64"/>
      <c r="E6541" s="64"/>
      <c r="F6541" s="64"/>
      <c r="G6541" s="64"/>
      <c r="H6541" s="67"/>
      <c r="I6541" s="64"/>
      <c r="J6541" s="64"/>
      <c r="K6541" s="64"/>
    </row>
    <row r="6542" spans="4:11" x14ac:dyDescent="0.25">
      <c r="D6542" s="64"/>
      <c r="E6542" s="64"/>
      <c r="F6542" s="64"/>
      <c r="G6542" s="64"/>
      <c r="H6542" s="67"/>
      <c r="I6542" s="64"/>
      <c r="J6542" s="64"/>
      <c r="K6542" s="64"/>
    </row>
    <row r="6543" spans="4:11" x14ac:dyDescent="0.25">
      <c r="D6543" s="64"/>
      <c r="E6543" s="64"/>
      <c r="F6543" s="64"/>
      <c r="G6543" s="64"/>
      <c r="H6543" s="67"/>
      <c r="I6543" s="64"/>
      <c r="J6543" s="64"/>
      <c r="K6543" s="64"/>
    </row>
    <row r="6544" spans="4:11" x14ac:dyDescent="0.25">
      <c r="D6544" s="64"/>
      <c r="E6544" s="64"/>
      <c r="F6544" s="64"/>
      <c r="G6544" s="64"/>
      <c r="H6544" s="67"/>
      <c r="I6544" s="64"/>
      <c r="J6544" s="64"/>
      <c r="K6544" s="64"/>
    </row>
    <row r="6545" spans="4:11" x14ac:dyDescent="0.25">
      <c r="D6545" s="64"/>
      <c r="E6545" s="64"/>
      <c r="F6545" s="64"/>
      <c r="G6545" s="64"/>
      <c r="H6545" s="67"/>
      <c r="I6545" s="64"/>
      <c r="J6545" s="64"/>
      <c r="K6545" s="64"/>
    </row>
    <row r="6546" spans="4:11" x14ac:dyDescent="0.25">
      <c r="D6546" s="64"/>
      <c r="E6546" s="64"/>
      <c r="F6546" s="64"/>
      <c r="G6546" s="64"/>
      <c r="H6546" s="67"/>
      <c r="I6546" s="64"/>
      <c r="J6546" s="64"/>
      <c r="K6546" s="64"/>
    </row>
    <row r="6547" spans="4:11" x14ac:dyDescent="0.25">
      <c r="D6547" s="64"/>
      <c r="E6547" s="64"/>
      <c r="F6547" s="64"/>
      <c r="G6547" s="64"/>
      <c r="H6547" s="67"/>
      <c r="I6547" s="64"/>
      <c r="J6547" s="64"/>
      <c r="K6547" s="64"/>
    </row>
    <row r="6548" spans="4:11" x14ac:dyDescent="0.25">
      <c r="D6548" s="64"/>
      <c r="E6548" s="64"/>
      <c r="F6548" s="64"/>
      <c r="G6548" s="64"/>
      <c r="H6548" s="67"/>
      <c r="I6548" s="64"/>
      <c r="J6548" s="64"/>
      <c r="K6548" s="64"/>
    </row>
    <row r="6549" spans="4:11" x14ac:dyDescent="0.25">
      <c r="D6549" s="64"/>
      <c r="E6549" s="64"/>
      <c r="F6549" s="64"/>
      <c r="G6549" s="64"/>
      <c r="H6549" s="67"/>
      <c r="I6549" s="64"/>
      <c r="J6549" s="64"/>
      <c r="K6549" s="64"/>
    </row>
    <row r="6550" spans="4:11" x14ac:dyDescent="0.25">
      <c r="D6550" s="64"/>
      <c r="E6550" s="64"/>
      <c r="F6550" s="64"/>
      <c r="G6550" s="64"/>
      <c r="H6550" s="67"/>
      <c r="I6550" s="64"/>
      <c r="J6550" s="64"/>
      <c r="K6550" s="64"/>
    </row>
    <row r="6551" spans="4:11" x14ac:dyDescent="0.25">
      <c r="D6551" s="64"/>
      <c r="E6551" s="64"/>
      <c r="F6551" s="64"/>
      <c r="G6551" s="64"/>
      <c r="H6551" s="67"/>
      <c r="I6551" s="64"/>
      <c r="J6551" s="64"/>
      <c r="K6551" s="64"/>
    </row>
    <row r="6552" spans="4:11" x14ac:dyDescent="0.25">
      <c r="D6552" s="64"/>
      <c r="E6552" s="64"/>
      <c r="F6552" s="64"/>
      <c r="G6552" s="64"/>
      <c r="H6552" s="67"/>
      <c r="I6552" s="64"/>
      <c r="J6552" s="64"/>
      <c r="K6552" s="64"/>
    </row>
    <row r="6553" spans="4:11" x14ac:dyDescent="0.25">
      <c r="D6553" s="64"/>
      <c r="E6553" s="64"/>
      <c r="F6553" s="64"/>
      <c r="G6553" s="64"/>
      <c r="H6553" s="67"/>
      <c r="I6553" s="64"/>
      <c r="J6553" s="64"/>
      <c r="K6553" s="64"/>
    </row>
    <row r="6554" spans="4:11" x14ac:dyDescent="0.25">
      <c r="D6554" s="64"/>
      <c r="E6554" s="64"/>
      <c r="F6554" s="64"/>
      <c r="G6554" s="64"/>
      <c r="H6554" s="67"/>
      <c r="I6554" s="64"/>
      <c r="J6554" s="64"/>
      <c r="K6554" s="64"/>
    </row>
    <row r="6555" spans="4:11" x14ac:dyDescent="0.25">
      <c r="D6555" s="64"/>
      <c r="E6555" s="64"/>
      <c r="F6555" s="64"/>
      <c r="G6555" s="64"/>
      <c r="H6555" s="67"/>
      <c r="I6555" s="64"/>
      <c r="J6555" s="64"/>
      <c r="K6555" s="64"/>
    </row>
    <row r="6556" spans="4:11" x14ac:dyDescent="0.25">
      <c r="D6556" s="64"/>
      <c r="E6556" s="64"/>
      <c r="F6556" s="64"/>
      <c r="G6556" s="64"/>
      <c r="H6556" s="67"/>
      <c r="I6556" s="64"/>
      <c r="J6556" s="64"/>
      <c r="K6556" s="64"/>
    </row>
    <row r="6557" spans="4:11" x14ac:dyDescent="0.25">
      <c r="D6557" s="64"/>
      <c r="E6557" s="64"/>
      <c r="F6557" s="64"/>
      <c r="G6557" s="64"/>
      <c r="H6557" s="67"/>
      <c r="I6557" s="64"/>
      <c r="J6557" s="64"/>
      <c r="K6557" s="64"/>
    </row>
    <row r="6558" spans="4:11" x14ac:dyDescent="0.25">
      <c r="D6558" s="64"/>
      <c r="E6558" s="64"/>
      <c r="F6558" s="64"/>
      <c r="G6558" s="64"/>
      <c r="H6558" s="67"/>
      <c r="I6558" s="64"/>
      <c r="J6558" s="64"/>
      <c r="K6558" s="64"/>
    </row>
    <row r="6559" spans="4:11" x14ac:dyDescent="0.25">
      <c r="D6559" s="64"/>
      <c r="E6559" s="64"/>
      <c r="F6559" s="64"/>
      <c r="G6559" s="64"/>
      <c r="H6559" s="67"/>
      <c r="I6559" s="64"/>
      <c r="J6559" s="64"/>
      <c r="K6559" s="64"/>
    </row>
    <row r="6560" spans="4:11" x14ac:dyDescent="0.25">
      <c r="D6560" s="64"/>
      <c r="E6560" s="64"/>
      <c r="F6560" s="64"/>
      <c r="G6560" s="64"/>
      <c r="H6560" s="67"/>
      <c r="I6560" s="64"/>
      <c r="J6560" s="64"/>
      <c r="K6560" s="64"/>
    </row>
    <row r="6561" spans="4:11" x14ac:dyDescent="0.25">
      <c r="D6561" s="64"/>
      <c r="E6561" s="64"/>
      <c r="F6561" s="64"/>
      <c r="G6561" s="64"/>
      <c r="H6561" s="67"/>
      <c r="I6561" s="64"/>
      <c r="J6561" s="64"/>
      <c r="K6561" s="64"/>
    </row>
    <row r="6562" spans="4:11" x14ac:dyDescent="0.25">
      <c r="D6562" s="64"/>
      <c r="E6562" s="64"/>
      <c r="F6562" s="64"/>
      <c r="G6562" s="64"/>
      <c r="H6562" s="67"/>
      <c r="I6562" s="64"/>
      <c r="J6562" s="64"/>
      <c r="K6562" s="64"/>
    </row>
    <row r="6563" spans="4:11" x14ac:dyDescent="0.25">
      <c r="D6563" s="64"/>
      <c r="E6563" s="64"/>
      <c r="F6563" s="64"/>
      <c r="G6563" s="64"/>
      <c r="H6563" s="67"/>
      <c r="I6563" s="64"/>
      <c r="J6563" s="64"/>
      <c r="K6563" s="64"/>
    </row>
    <row r="6564" spans="4:11" x14ac:dyDescent="0.25">
      <c r="D6564" s="64"/>
      <c r="E6564" s="64"/>
      <c r="F6564" s="64"/>
      <c r="G6564" s="64"/>
      <c r="H6564" s="67"/>
      <c r="I6564" s="64"/>
      <c r="J6564" s="64"/>
      <c r="K6564" s="64"/>
    </row>
    <row r="6565" spans="4:11" x14ac:dyDescent="0.25">
      <c r="D6565" s="64"/>
      <c r="E6565" s="64"/>
      <c r="F6565" s="64"/>
      <c r="G6565" s="64"/>
      <c r="H6565" s="67"/>
      <c r="I6565" s="64"/>
      <c r="J6565" s="64"/>
      <c r="K6565" s="64"/>
    </row>
    <row r="6566" spans="4:11" x14ac:dyDescent="0.25">
      <c r="D6566" s="64"/>
      <c r="E6566" s="64"/>
      <c r="F6566" s="64"/>
      <c r="G6566" s="64"/>
      <c r="H6566" s="67"/>
      <c r="I6566" s="64"/>
      <c r="J6566" s="64"/>
      <c r="K6566" s="64"/>
    </row>
    <row r="6567" spans="4:11" x14ac:dyDescent="0.25">
      <c r="D6567" s="64"/>
      <c r="E6567" s="64"/>
      <c r="F6567" s="64"/>
      <c r="G6567" s="64"/>
      <c r="H6567" s="67"/>
      <c r="I6567" s="64"/>
      <c r="J6567" s="64"/>
      <c r="K6567" s="64"/>
    </row>
    <row r="6568" spans="4:11" x14ac:dyDescent="0.25">
      <c r="D6568" s="64"/>
      <c r="E6568" s="64"/>
      <c r="F6568" s="64"/>
      <c r="G6568" s="64"/>
      <c r="H6568" s="67"/>
      <c r="I6568" s="64"/>
      <c r="J6568" s="64"/>
      <c r="K6568" s="64"/>
    </row>
    <row r="6569" spans="4:11" x14ac:dyDescent="0.25">
      <c r="D6569" s="64"/>
      <c r="E6569" s="64"/>
      <c r="F6569" s="64"/>
      <c r="G6569" s="64"/>
      <c r="H6569" s="67"/>
      <c r="I6569" s="64"/>
      <c r="J6569" s="64"/>
      <c r="K6569" s="64"/>
    </row>
    <row r="6570" spans="4:11" x14ac:dyDescent="0.25">
      <c r="D6570" s="64"/>
      <c r="E6570" s="64"/>
      <c r="F6570" s="64"/>
      <c r="G6570" s="64"/>
      <c r="H6570" s="67"/>
      <c r="I6570" s="64"/>
      <c r="J6570" s="64"/>
      <c r="K6570" s="64"/>
    </row>
    <row r="6571" spans="4:11" x14ac:dyDescent="0.25">
      <c r="D6571" s="64"/>
      <c r="E6571" s="64"/>
      <c r="F6571" s="64"/>
      <c r="G6571" s="64"/>
      <c r="H6571" s="67"/>
      <c r="I6571" s="64"/>
      <c r="J6571" s="64"/>
      <c r="K6571" s="64"/>
    </row>
    <row r="6572" spans="4:11" x14ac:dyDescent="0.25">
      <c r="D6572" s="64"/>
      <c r="E6572" s="64"/>
      <c r="F6572" s="64"/>
      <c r="G6572" s="64"/>
      <c r="H6572" s="67"/>
      <c r="I6572" s="64"/>
      <c r="J6572" s="64"/>
      <c r="K6572" s="64"/>
    </row>
    <row r="6573" spans="4:11" x14ac:dyDescent="0.25">
      <c r="D6573" s="64"/>
      <c r="E6573" s="64"/>
      <c r="F6573" s="64"/>
      <c r="G6573" s="64"/>
      <c r="H6573" s="67"/>
      <c r="I6573" s="64"/>
      <c r="J6573" s="64"/>
      <c r="K6573" s="64"/>
    </row>
    <row r="6574" spans="4:11" x14ac:dyDescent="0.25">
      <c r="D6574" s="64"/>
      <c r="E6574" s="64"/>
      <c r="F6574" s="64"/>
      <c r="G6574" s="64"/>
      <c r="H6574" s="67"/>
      <c r="I6574" s="64"/>
      <c r="J6574" s="64"/>
      <c r="K6574" s="64"/>
    </row>
    <row r="6575" spans="4:11" x14ac:dyDescent="0.25">
      <c r="D6575" s="64"/>
      <c r="E6575" s="64"/>
      <c r="F6575" s="64"/>
      <c r="G6575" s="64"/>
      <c r="H6575" s="67"/>
      <c r="I6575" s="64"/>
      <c r="J6575" s="64"/>
      <c r="K6575" s="64"/>
    </row>
    <row r="6576" spans="4:11" x14ac:dyDescent="0.25">
      <c r="D6576" s="64"/>
      <c r="E6576" s="64"/>
      <c r="F6576" s="64"/>
      <c r="G6576" s="64"/>
      <c r="H6576" s="67"/>
      <c r="I6576" s="64"/>
      <c r="J6576" s="64"/>
      <c r="K6576" s="64"/>
    </row>
    <row r="6577" spans="4:11" x14ac:dyDescent="0.25">
      <c r="D6577" s="64"/>
      <c r="E6577" s="64"/>
      <c r="F6577" s="64"/>
      <c r="G6577" s="64"/>
      <c r="H6577" s="67"/>
      <c r="I6577" s="64"/>
      <c r="J6577" s="64"/>
      <c r="K6577" s="64"/>
    </row>
    <row r="6578" spans="4:11" x14ac:dyDescent="0.25">
      <c r="D6578" s="64"/>
      <c r="E6578" s="64"/>
      <c r="F6578" s="64"/>
      <c r="G6578" s="64"/>
      <c r="H6578" s="67"/>
      <c r="I6578" s="64"/>
      <c r="J6578" s="64"/>
      <c r="K6578" s="64"/>
    </row>
    <row r="6579" spans="4:11" x14ac:dyDescent="0.25">
      <c r="D6579" s="64"/>
      <c r="E6579" s="64"/>
      <c r="F6579" s="64"/>
      <c r="G6579" s="64"/>
      <c r="H6579" s="67"/>
      <c r="I6579" s="64"/>
      <c r="J6579" s="64"/>
      <c r="K6579" s="64"/>
    </row>
    <row r="6580" spans="4:11" x14ac:dyDescent="0.25">
      <c r="D6580" s="64"/>
      <c r="E6580" s="64"/>
      <c r="F6580" s="64"/>
      <c r="G6580" s="64"/>
      <c r="H6580" s="67"/>
      <c r="I6580" s="64"/>
      <c r="J6580" s="64"/>
      <c r="K6580" s="64"/>
    </row>
    <row r="6581" spans="4:11" x14ac:dyDescent="0.25">
      <c r="D6581" s="64"/>
      <c r="E6581" s="64"/>
      <c r="F6581" s="64"/>
      <c r="G6581" s="64"/>
      <c r="H6581" s="67"/>
      <c r="I6581" s="64"/>
      <c r="J6581" s="64"/>
      <c r="K6581" s="64"/>
    </row>
    <row r="6582" spans="4:11" x14ac:dyDescent="0.25">
      <c r="D6582" s="64"/>
      <c r="E6582" s="64"/>
      <c r="F6582" s="64"/>
      <c r="G6582" s="64"/>
      <c r="H6582" s="67"/>
      <c r="I6582" s="64"/>
      <c r="J6582" s="64"/>
      <c r="K6582" s="64"/>
    </row>
    <row r="6583" spans="4:11" x14ac:dyDescent="0.25">
      <c r="D6583" s="64"/>
      <c r="E6583" s="64"/>
      <c r="F6583" s="64"/>
      <c r="G6583" s="64"/>
      <c r="H6583" s="67"/>
      <c r="I6583" s="64"/>
      <c r="J6583" s="64"/>
      <c r="K6583" s="64"/>
    </row>
    <row r="6584" spans="4:11" x14ac:dyDescent="0.25">
      <c r="D6584" s="64"/>
      <c r="E6584" s="64"/>
      <c r="F6584" s="64"/>
      <c r="G6584" s="64"/>
      <c r="H6584" s="67"/>
      <c r="I6584" s="64"/>
      <c r="J6584" s="64"/>
      <c r="K6584" s="64"/>
    </row>
    <row r="6585" spans="4:11" x14ac:dyDescent="0.25">
      <c r="D6585" s="64"/>
      <c r="E6585" s="64"/>
      <c r="F6585" s="64"/>
      <c r="G6585" s="64"/>
      <c r="H6585" s="67"/>
      <c r="I6585" s="64"/>
      <c r="J6585" s="64"/>
      <c r="K6585" s="64"/>
    </row>
    <row r="6586" spans="4:11" x14ac:dyDescent="0.25">
      <c r="D6586" s="64"/>
      <c r="E6586" s="64"/>
      <c r="F6586" s="64"/>
      <c r="G6586" s="64"/>
      <c r="H6586" s="67"/>
      <c r="I6586" s="64"/>
      <c r="J6586" s="64"/>
      <c r="K6586" s="64"/>
    </row>
    <row r="6587" spans="4:11" x14ac:dyDescent="0.25">
      <c r="D6587" s="64"/>
      <c r="E6587" s="64"/>
      <c r="F6587" s="64"/>
      <c r="G6587" s="64"/>
      <c r="H6587" s="67"/>
      <c r="I6587" s="64"/>
      <c r="J6587" s="64"/>
      <c r="K6587" s="64"/>
    </row>
    <row r="6588" spans="4:11" x14ac:dyDescent="0.25">
      <c r="D6588" s="64"/>
      <c r="E6588" s="64"/>
      <c r="F6588" s="64"/>
      <c r="G6588" s="64"/>
      <c r="H6588" s="67"/>
      <c r="I6588" s="64"/>
      <c r="J6588" s="64"/>
      <c r="K6588" s="64"/>
    </row>
    <row r="6589" spans="4:11" x14ac:dyDescent="0.25">
      <c r="D6589" s="64"/>
      <c r="E6589" s="64"/>
      <c r="F6589" s="64"/>
      <c r="G6589" s="64"/>
      <c r="H6589" s="67"/>
      <c r="I6589" s="64"/>
      <c r="J6589" s="64"/>
      <c r="K6589" s="64"/>
    </row>
    <row r="6590" spans="4:11" x14ac:dyDescent="0.25">
      <c r="D6590" s="64"/>
      <c r="E6590" s="64"/>
      <c r="F6590" s="64"/>
      <c r="G6590" s="64"/>
      <c r="H6590" s="67"/>
      <c r="I6590" s="64"/>
      <c r="J6590" s="64"/>
      <c r="K6590" s="64"/>
    </row>
    <row r="6591" spans="4:11" x14ac:dyDescent="0.25">
      <c r="D6591" s="64"/>
      <c r="E6591" s="64"/>
      <c r="F6591" s="64"/>
      <c r="G6591" s="64"/>
      <c r="H6591" s="67"/>
      <c r="I6591" s="64"/>
      <c r="J6591" s="64"/>
      <c r="K6591" s="64"/>
    </row>
    <row r="6592" spans="4:11" x14ac:dyDescent="0.25">
      <c r="D6592" s="64"/>
      <c r="E6592" s="64"/>
      <c r="F6592" s="64"/>
      <c r="G6592" s="64"/>
      <c r="H6592" s="67"/>
      <c r="I6592" s="64"/>
      <c r="J6592" s="64"/>
      <c r="K6592" s="64"/>
    </row>
    <row r="6593" spans="4:11" x14ac:dyDescent="0.25">
      <c r="D6593" s="64"/>
      <c r="E6593" s="64"/>
      <c r="F6593" s="64"/>
      <c r="G6593" s="64"/>
      <c r="H6593" s="67"/>
      <c r="I6593" s="64"/>
      <c r="J6593" s="64"/>
      <c r="K6593" s="64"/>
    </row>
    <row r="6594" spans="4:11" x14ac:dyDescent="0.25">
      <c r="D6594" s="64"/>
      <c r="E6594" s="64"/>
      <c r="F6594" s="64"/>
      <c r="G6594" s="64"/>
      <c r="H6594" s="67"/>
      <c r="I6594" s="64"/>
      <c r="J6594" s="64"/>
      <c r="K6594" s="64"/>
    </row>
    <row r="6595" spans="4:11" x14ac:dyDescent="0.25">
      <c r="D6595" s="64"/>
      <c r="E6595" s="64"/>
      <c r="F6595" s="64"/>
      <c r="G6595" s="64"/>
      <c r="H6595" s="67"/>
      <c r="I6595" s="64"/>
      <c r="J6595" s="64"/>
      <c r="K6595" s="64"/>
    </row>
    <row r="6596" spans="4:11" x14ac:dyDescent="0.25">
      <c r="D6596" s="64"/>
      <c r="E6596" s="64"/>
      <c r="F6596" s="64"/>
      <c r="G6596" s="64"/>
      <c r="H6596" s="67"/>
      <c r="I6596" s="64"/>
      <c r="J6596" s="64"/>
      <c r="K6596" s="64"/>
    </row>
    <row r="6597" spans="4:11" x14ac:dyDescent="0.25">
      <c r="D6597" s="64"/>
      <c r="E6597" s="64"/>
      <c r="F6597" s="64"/>
      <c r="G6597" s="64"/>
      <c r="H6597" s="67"/>
      <c r="I6597" s="64"/>
      <c r="J6597" s="64"/>
      <c r="K6597" s="64"/>
    </row>
    <row r="6598" spans="4:11" x14ac:dyDescent="0.25">
      <c r="D6598" s="64"/>
      <c r="E6598" s="64"/>
      <c r="F6598" s="64"/>
      <c r="G6598" s="64"/>
      <c r="H6598" s="67"/>
      <c r="I6598" s="64"/>
      <c r="J6598" s="64"/>
      <c r="K6598" s="64"/>
    </row>
    <row r="6599" spans="4:11" x14ac:dyDescent="0.25">
      <c r="D6599" s="64"/>
      <c r="E6599" s="64"/>
      <c r="F6599" s="64"/>
      <c r="G6599" s="64"/>
      <c r="H6599" s="67"/>
      <c r="I6599" s="64"/>
      <c r="J6599" s="64"/>
      <c r="K6599" s="64"/>
    </row>
    <row r="6600" spans="4:11" x14ac:dyDescent="0.25">
      <c r="D6600" s="64"/>
      <c r="E6600" s="64"/>
      <c r="F6600" s="64"/>
      <c r="G6600" s="64"/>
      <c r="H6600" s="67"/>
      <c r="I6600" s="64"/>
      <c r="J6600" s="64"/>
      <c r="K6600" s="64"/>
    </row>
    <row r="6601" spans="4:11" x14ac:dyDescent="0.25">
      <c r="D6601" s="64"/>
      <c r="E6601" s="64"/>
      <c r="F6601" s="64"/>
      <c r="G6601" s="64"/>
      <c r="H6601" s="67"/>
      <c r="I6601" s="64"/>
      <c r="J6601" s="64"/>
      <c r="K6601" s="64"/>
    </row>
    <row r="6602" spans="4:11" x14ac:dyDescent="0.25">
      <c r="D6602" s="64"/>
      <c r="E6602" s="64"/>
      <c r="F6602" s="64"/>
      <c r="G6602" s="64"/>
      <c r="H6602" s="67"/>
      <c r="I6602" s="64"/>
      <c r="J6602" s="64"/>
      <c r="K6602" s="64"/>
    </row>
    <row r="6603" spans="4:11" x14ac:dyDescent="0.25">
      <c r="D6603" s="64"/>
      <c r="E6603" s="64"/>
      <c r="F6603" s="64"/>
      <c r="G6603" s="64"/>
      <c r="H6603" s="67"/>
      <c r="I6603" s="64"/>
      <c r="J6603" s="64"/>
      <c r="K6603" s="64"/>
    </row>
    <row r="6604" spans="4:11" x14ac:dyDescent="0.25">
      <c r="D6604" s="64"/>
      <c r="E6604" s="64"/>
      <c r="F6604" s="64"/>
      <c r="G6604" s="64"/>
      <c r="H6604" s="67"/>
      <c r="I6604" s="64"/>
      <c r="J6604" s="64"/>
      <c r="K6604" s="64"/>
    </row>
    <row r="6605" spans="4:11" x14ac:dyDescent="0.25">
      <c r="D6605" s="64"/>
      <c r="E6605" s="64"/>
      <c r="F6605" s="64"/>
      <c r="G6605" s="64"/>
      <c r="H6605" s="67"/>
      <c r="I6605" s="64"/>
      <c r="J6605" s="64"/>
      <c r="K6605" s="64"/>
    </row>
    <row r="6606" spans="4:11" x14ac:dyDescent="0.25">
      <c r="D6606" s="64"/>
      <c r="E6606" s="64"/>
      <c r="F6606" s="64"/>
      <c r="G6606" s="64"/>
      <c r="H6606" s="67"/>
      <c r="I6606" s="64"/>
      <c r="J6606" s="64"/>
      <c r="K6606" s="64"/>
    </row>
    <row r="6607" spans="4:11" x14ac:dyDescent="0.25">
      <c r="D6607" s="64"/>
      <c r="E6607" s="64"/>
      <c r="F6607" s="64"/>
      <c r="G6607" s="64"/>
      <c r="H6607" s="67"/>
      <c r="I6607" s="64"/>
      <c r="J6607" s="64"/>
      <c r="K6607" s="64"/>
    </row>
    <row r="6608" spans="4:11" x14ac:dyDescent="0.25">
      <c r="D6608" s="64"/>
      <c r="E6608" s="64"/>
      <c r="F6608" s="64"/>
      <c r="G6608" s="64"/>
      <c r="H6608" s="67"/>
      <c r="I6608" s="64"/>
      <c r="J6608" s="64"/>
      <c r="K6608" s="64"/>
    </row>
    <row r="6609" spans="4:11" x14ac:dyDescent="0.25">
      <c r="D6609" s="64"/>
      <c r="E6609" s="64"/>
      <c r="F6609" s="64"/>
      <c r="G6609" s="64"/>
      <c r="H6609" s="67"/>
      <c r="I6609" s="64"/>
      <c r="J6609" s="64"/>
      <c r="K6609" s="64"/>
    </row>
    <row r="6610" spans="4:11" x14ac:dyDescent="0.25">
      <c r="D6610" s="64"/>
      <c r="E6610" s="64"/>
      <c r="F6610" s="64"/>
      <c r="G6610" s="64"/>
      <c r="H6610" s="67"/>
      <c r="I6610" s="64"/>
      <c r="J6610" s="64"/>
      <c r="K6610" s="64"/>
    </row>
    <row r="6611" spans="4:11" x14ac:dyDescent="0.25">
      <c r="D6611" s="64"/>
      <c r="E6611" s="64"/>
      <c r="F6611" s="64"/>
      <c r="G6611" s="64"/>
      <c r="H6611" s="67"/>
      <c r="I6611" s="64"/>
      <c r="J6611" s="64"/>
      <c r="K6611" s="64"/>
    </row>
    <row r="6612" spans="4:11" x14ac:dyDescent="0.25">
      <c r="D6612" s="64"/>
      <c r="E6612" s="64"/>
      <c r="F6612" s="64"/>
      <c r="G6612" s="64"/>
      <c r="H6612" s="67"/>
      <c r="I6612" s="64"/>
      <c r="J6612" s="64"/>
      <c r="K6612" s="64"/>
    </row>
    <row r="6613" spans="4:11" x14ac:dyDescent="0.25">
      <c r="D6613" s="64"/>
      <c r="E6613" s="64"/>
      <c r="F6613" s="64"/>
      <c r="G6613" s="64"/>
      <c r="H6613" s="67"/>
      <c r="I6613" s="64"/>
      <c r="J6613" s="64"/>
      <c r="K6613" s="64"/>
    </row>
    <row r="6614" spans="4:11" x14ac:dyDescent="0.25">
      <c r="D6614" s="64"/>
      <c r="E6614" s="64"/>
      <c r="F6614" s="64"/>
      <c r="G6614" s="64"/>
      <c r="H6614" s="67"/>
      <c r="I6614" s="64"/>
      <c r="J6614" s="64"/>
      <c r="K6614" s="64"/>
    </row>
    <row r="6615" spans="4:11" x14ac:dyDescent="0.25">
      <c r="D6615" s="64"/>
      <c r="E6615" s="64"/>
      <c r="F6615" s="64"/>
      <c r="G6615" s="64"/>
      <c r="H6615" s="67"/>
      <c r="I6615" s="64"/>
      <c r="J6615" s="64"/>
      <c r="K6615" s="64"/>
    </row>
    <row r="6616" spans="4:11" x14ac:dyDescent="0.25">
      <c r="D6616" s="64"/>
      <c r="E6616" s="64"/>
      <c r="F6616" s="64"/>
      <c r="G6616" s="64"/>
      <c r="H6616" s="67"/>
      <c r="I6616" s="64"/>
      <c r="J6616" s="64"/>
      <c r="K6616" s="64"/>
    </row>
    <row r="6617" spans="4:11" x14ac:dyDescent="0.25">
      <c r="D6617" s="64"/>
      <c r="E6617" s="64"/>
      <c r="F6617" s="64"/>
      <c r="G6617" s="64"/>
      <c r="H6617" s="67"/>
      <c r="I6617" s="64"/>
      <c r="J6617" s="64"/>
      <c r="K6617" s="64"/>
    </row>
    <row r="6618" spans="4:11" x14ac:dyDescent="0.25">
      <c r="D6618" s="64"/>
      <c r="E6618" s="64"/>
      <c r="F6618" s="64"/>
      <c r="G6618" s="64"/>
      <c r="H6618" s="67"/>
      <c r="I6618" s="64"/>
      <c r="J6618" s="64"/>
      <c r="K6618" s="64"/>
    </row>
    <row r="6619" spans="4:11" x14ac:dyDescent="0.25">
      <c r="D6619" s="64"/>
      <c r="E6619" s="64"/>
      <c r="F6619" s="64"/>
      <c r="G6619" s="64"/>
      <c r="H6619" s="67"/>
      <c r="I6619" s="64"/>
      <c r="J6619" s="64"/>
      <c r="K6619" s="64"/>
    </row>
    <row r="6620" spans="4:11" x14ac:dyDescent="0.25">
      <c r="D6620" s="64"/>
      <c r="E6620" s="64"/>
      <c r="F6620" s="64"/>
      <c r="G6620" s="64"/>
      <c r="H6620" s="67"/>
      <c r="I6620" s="64"/>
      <c r="J6620" s="64"/>
      <c r="K6620" s="64"/>
    </row>
    <row r="6621" spans="4:11" x14ac:dyDescent="0.25">
      <c r="D6621" s="64"/>
      <c r="E6621" s="64"/>
      <c r="F6621" s="64"/>
      <c r="G6621" s="64"/>
      <c r="H6621" s="67"/>
      <c r="I6621" s="64"/>
      <c r="J6621" s="64"/>
      <c r="K6621" s="64"/>
    </row>
    <row r="6622" spans="4:11" x14ac:dyDescent="0.25">
      <c r="D6622" s="64"/>
      <c r="E6622" s="64"/>
      <c r="F6622" s="64"/>
      <c r="G6622" s="64"/>
      <c r="H6622" s="67"/>
      <c r="I6622" s="64"/>
      <c r="J6622" s="64"/>
      <c r="K6622" s="64"/>
    </row>
    <row r="6623" spans="4:11" x14ac:dyDescent="0.25">
      <c r="D6623" s="64"/>
      <c r="E6623" s="64"/>
      <c r="F6623" s="64"/>
      <c r="G6623" s="64"/>
      <c r="H6623" s="67"/>
      <c r="I6623" s="64"/>
      <c r="J6623" s="64"/>
      <c r="K6623" s="64"/>
    </row>
    <row r="6624" spans="4:11" x14ac:dyDescent="0.25">
      <c r="D6624" s="64"/>
      <c r="E6624" s="64"/>
      <c r="F6624" s="64"/>
      <c r="G6624" s="64"/>
      <c r="H6624" s="67"/>
      <c r="I6624" s="64"/>
      <c r="J6624" s="64"/>
      <c r="K6624" s="64"/>
    </row>
    <row r="6625" spans="4:11" x14ac:dyDescent="0.25">
      <c r="D6625" s="64"/>
      <c r="E6625" s="64"/>
      <c r="F6625" s="64"/>
      <c r="G6625" s="64"/>
      <c r="H6625" s="67"/>
      <c r="I6625" s="64"/>
      <c r="J6625" s="64"/>
      <c r="K6625" s="64"/>
    </row>
    <row r="6626" spans="4:11" x14ac:dyDescent="0.25">
      <c r="D6626" s="64"/>
      <c r="E6626" s="64"/>
      <c r="F6626" s="64"/>
      <c r="G6626" s="64"/>
      <c r="H6626" s="67"/>
      <c r="I6626" s="64"/>
      <c r="J6626" s="64"/>
      <c r="K6626" s="64"/>
    </row>
    <row r="6627" spans="4:11" x14ac:dyDescent="0.25">
      <c r="D6627" s="64"/>
      <c r="E6627" s="64"/>
      <c r="F6627" s="64"/>
      <c r="G6627" s="64"/>
      <c r="H6627" s="67"/>
      <c r="I6627" s="64"/>
      <c r="J6627" s="64"/>
      <c r="K6627" s="64"/>
    </row>
    <row r="6628" spans="4:11" x14ac:dyDescent="0.25">
      <c r="D6628" s="64"/>
      <c r="E6628" s="64"/>
      <c r="F6628" s="64"/>
      <c r="G6628" s="64"/>
      <c r="H6628" s="67"/>
      <c r="I6628" s="64"/>
      <c r="J6628" s="64"/>
      <c r="K6628" s="64"/>
    </row>
    <row r="6629" spans="4:11" x14ac:dyDescent="0.25">
      <c r="D6629" s="64"/>
      <c r="E6629" s="64"/>
      <c r="F6629" s="64"/>
      <c r="G6629" s="64"/>
      <c r="H6629" s="67"/>
      <c r="I6629" s="64"/>
      <c r="J6629" s="64"/>
      <c r="K6629" s="64"/>
    </row>
    <row r="6630" spans="4:11" x14ac:dyDescent="0.25">
      <c r="D6630" s="64"/>
      <c r="E6630" s="64"/>
      <c r="F6630" s="64"/>
      <c r="G6630" s="64"/>
      <c r="H6630" s="67"/>
      <c r="I6630" s="64"/>
      <c r="J6630" s="64"/>
      <c r="K6630" s="64"/>
    </row>
    <row r="6631" spans="4:11" x14ac:dyDescent="0.25">
      <c r="D6631" s="64"/>
      <c r="E6631" s="64"/>
      <c r="F6631" s="64"/>
      <c r="G6631" s="64"/>
      <c r="H6631" s="67"/>
      <c r="I6631" s="64"/>
      <c r="J6631" s="64"/>
      <c r="K6631" s="64"/>
    </row>
    <row r="6632" spans="4:11" x14ac:dyDescent="0.25">
      <c r="D6632" s="64"/>
      <c r="E6632" s="64"/>
      <c r="F6632" s="64"/>
      <c r="G6632" s="64"/>
      <c r="H6632" s="67"/>
      <c r="I6632" s="64"/>
      <c r="J6632" s="64"/>
      <c r="K6632" s="64"/>
    </row>
    <row r="6633" spans="4:11" x14ac:dyDescent="0.25">
      <c r="D6633" s="64"/>
      <c r="E6633" s="64"/>
      <c r="F6633" s="64"/>
      <c r="G6633" s="64"/>
      <c r="H6633" s="67"/>
      <c r="I6633" s="64"/>
      <c r="J6633" s="64"/>
      <c r="K6633" s="64"/>
    </row>
    <row r="6634" spans="4:11" x14ac:dyDescent="0.25">
      <c r="D6634" s="64"/>
      <c r="E6634" s="64"/>
      <c r="F6634" s="64"/>
      <c r="G6634" s="64"/>
      <c r="H6634" s="67"/>
      <c r="I6634" s="64"/>
      <c r="J6634" s="64"/>
      <c r="K6634" s="64"/>
    </row>
    <row r="6635" spans="4:11" x14ac:dyDescent="0.25">
      <c r="D6635" s="64"/>
      <c r="E6635" s="64"/>
      <c r="F6635" s="64"/>
      <c r="G6635" s="64"/>
      <c r="H6635" s="67"/>
      <c r="I6635" s="64"/>
      <c r="J6635" s="64"/>
      <c r="K6635" s="64"/>
    </row>
    <row r="6636" spans="4:11" x14ac:dyDescent="0.25">
      <c r="D6636" s="64"/>
      <c r="E6636" s="64"/>
      <c r="F6636" s="64"/>
      <c r="G6636" s="64"/>
      <c r="H6636" s="67"/>
      <c r="I6636" s="64"/>
      <c r="J6636" s="64"/>
      <c r="K6636" s="64"/>
    </row>
    <row r="6637" spans="4:11" x14ac:dyDescent="0.25">
      <c r="D6637" s="64"/>
      <c r="E6637" s="64"/>
      <c r="F6637" s="64"/>
      <c r="G6637" s="64"/>
      <c r="H6637" s="67"/>
      <c r="I6637" s="64"/>
      <c r="J6637" s="64"/>
      <c r="K6637" s="64"/>
    </row>
    <row r="6638" spans="4:11" x14ac:dyDescent="0.25">
      <c r="D6638" s="64"/>
      <c r="E6638" s="64"/>
      <c r="F6638" s="64"/>
      <c r="G6638" s="64"/>
      <c r="H6638" s="67"/>
      <c r="I6638" s="64"/>
      <c r="J6638" s="64"/>
      <c r="K6638" s="64"/>
    </row>
    <row r="6639" spans="4:11" x14ac:dyDescent="0.25">
      <c r="D6639" s="64"/>
      <c r="E6639" s="64"/>
      <c r="F6639" s="64"/>
      <c r="G6639" s="64"/>
      <c r="H6639" s="67"/>
      <c r="I6639" s="64"/>
      <c r="J6639" s="64"/>
      <c r="K6639" s="64"/>
    </row>
    <row r="6640" spans="4:11" x14ac:dyDescent="0.25">
      <c r="D6640" s="64"/>
      <c r="E6640" s="64"/>
      <c r="F6640" s="64"/>
      <c r="G6640" s="64"/>
      <c r="H6640" s="67"/>
      <c r="I6640" s="64"/>
      <c r="J6640" s="64"/>
      <c r="K6640" s="64"/>
    </row>
    <row r="6641" spans="4:11" x14ac:dyDescent="0.25">
      <c r="D6641" s="64"/>
      <c r="E6641" s="64"/>
      <c r="F6641" s="64"/>
      <c r="G6641" s="64"/>
      <c r="H6641" s="67"/>
      <c r="I6641" s="64"/>
      <c r="J6641" s="64"/>
      <c r="K6641" s="64"/>
    </row>
    <row r="6642" spans="4:11" x14ac:dyDescent="0.25">
      <c r="D6642" s="64"/>
      <c r="E6642" s="64"/>
      <c r="F6642" s="64"/>
      <c r="G6642" s="64"/>
      <c r="H6642" s="67"/>
      <c r="I6642" s="64"/>
      <c r="J6642" s="64"/>
      <c r="K6642" s="64"/>
    </row>
    <row r="6643" spans="4:11" x14ac:dyDescent="0.25">
      <c r="D6643" s="64"/>
      <c r="E6643" s="64"/>
      <c r="F6643" s="64"/>
      <c r="G6643" s="64"/>
      <c r="H6643" s="67"/>
      <c r="I6643" s="64"/>
      <c r="J6643" s="64"/>
      <c r="K6643" s="64"/>
    </row>
    <row r="6644" spans="4:11" x14ac:dyDescent="0.25">
      <c r="D6644" s="64"/>
      <c r="E6644" s="64"/>
      <c r="F6644" s="64"/>
      <c r="G6644" s="64"/>
      <c r="H6644" s="67"/>
      <c r="I6644" s="64"/>
      <c r="J6644" s="64"/>
      <c r="K6644" s="64"/>
    </row>
    <row r="6645" spans="4:11" x14ac:dyDescent="0.25">
      <c r="D6645" s="64"/>
      <c r="E6645" s="64"/>
      <c r="F6645" s="64"/>
      <c r="G6645" s="64"/>
      <c r="H6645" s="67"/>
      <c r="I6645" s="64"/>
      <c r="J6645" s="64"/>
      <c r="K6645" s="64"/>
    </row>
    <row r="6646" spans="4:11" x14ac:dyDescent="0.25">
      <c r="D6646" s="64"/>
      <c r="E6646" s="64"/>
      <c r="F6646" s="64"/>
      <c r="G6646" s="64"/>
      <c r="H6646" s="67"/>
      <c r="I6646" s="64"/>
      <c r="J6646" s="64"/>
      <c r="K6646" s="64"/>
    </row>
    <row r="6647" spans="4:11" x14ac:dyDescent="0.25">
      <c r="D6647" s="64"/>
      <c r="E6647" s="64"/>
      <c r="F6647" s="64"/>
      <c r="G6647" s="64"/>
      <c r="H6647" s="67"/>
      <c r="I6647" s="64"/>
      <c r="J6647" s="64"/>
      <c r="K6647" s="64"/>
    </row>
    <row r="6648" spans="4:11" x14ac:dyDescent="0.25">
      <c r="D6648" s="64"/>
      <c r="E6648" s="64"/>
      <c r="F6648" s="64"/>
      <c r="G6648" s="64"/>
      <c r="H6648" s="67"/>
      <c r="I6648" s="64"/>
      <c r="J6648" s="64"/>
      <c r="K6648" s="64"/>
    </row>
    <row r="6649" spans="4:11" x14ac:dyDescent="0.25">
      <c r="D6649" s="64"/>
      <c r="E6649" s="64"/>
      <c r="F6649" s="64"/>
      <c r="G6649" s="64"/>
      <c r="H6649" s="67"/>
      <c r="I6649" s="64"/>
      <c r="J6649" s="64"/>
      <c r="K6649" s="64"/>
    </row>
    <row r="6650" spans="4:11" x14ac:dyDescent="0.25">
      <c r="D6650" s="64"/>
      <c r="E6650" s="64"/>
      <c r="F6650" s="64"/>
      <c r="G6650" s="64"/>
      <c r="H6650" s="67"/>
      <c r="I6650" s="64"/>
      <c r="J6650" s="64"/>
      <c r="K6650" s="64"/>
    </row>
    <row r="6651" spans="4:11" x14ac:dyDescent="0.25">
      <c r="D6651" s="64"/>
      <c r="E6651" s="64"/>
      <c r="F6651" s="64"/>
      <c r="G6651" s="64"/>
      <c r="H6651" s="67"/>
      <c r="I6651" s="64"/>
      <c r="J6651" s="64"/>
      <c r="K6651" s="64"/>
    </row>
    <row r="6652" spans="4:11" x14ac:dyDescent="0.25">
      <c r="D6652" s="64"/>
      <c r="E6652" s="64"/>
      <c r="F6652" s="64"/>
      <c r="G6652" s="64"/>
      <c r="H6652" s="67"/>
      <c r="I6652" s="64"/>
      <c r="J6652" s="64"/>
      <c r="K6652" s="64"/>
    </row>
    <row r="6653" spans="4:11" x14ac:dyDescent="0.25">
      <c r="D6653" s="64"/>
      <c r="E6653" s="64"/>
      <c r="F6653" s="64"/>
      <c r="G6653" s="64"/>
      <c r="H6653" s="67"/>
      <c r="I6653" s="64"/>
      <c r="J6653" s="64"/>
      <c r="K6653" s="64"/>
    </row>
    <row r="6654" spans="4:11" x14ac:dyDescent="0.25">
      <c r="D6654" s="64"/>
      <c r="E6654" s="64"/>
      <c r="F6654" s="64"/>
      <c r="G6654" s="64"/>
      <c r="H6654" s="67"/>
      <c r="I6654" s="64"/>
      <c r="J6654" s="64"/>
      <c r="K6654" s="64"/>
    </row>
    <row r="6655" spans="4:11" x14ac:dyDescent="0.25">
      <c r="D6655" s="64"/>
      <c r="E6655" s="64"/>
      <c r="F6655" s="64"/>
      <c r="G6655" s="64"/>
      <c r="H6655" s="67"/>
      <c r="I6655" s="64"/>
      <c r="J6655" s="64"/>
      <c r="K6655" s="64"/>
    </row>
    <row r="6656" spans="4:11" x14ac:dyDescent="0.25">
      <c r="D6656" s="64"/>
      <c r="E6656" s="64"/>
      <c r="F6656" s="64"/>
      <c r="G6656" s="64"/>
      <c r="H6656" s="67"/>
      <c r="I6656" s="64"/>
      <c r="J6656" s="64"/>
      <c r="K6656" s="64"/>
    </row>
    <row r="6657" spans="4:11" x14ac:dyDescent="0.25">
      <c r="D6657" s="64"/>
      <c r="E6657" s="64"/>
      <c r="F6657" s="64"/>
      <c r="G6657" s="64"/>
      <c r="H6657" s="67"/>
      <c r="I6657" s="64"/>
      <c r="J6657" s="64"/>
      <c r="K6657" s="64"/>
    </row>
    <row r="6658" spans="4:11" x14ac:dyDescent="0.25">
      <c r="D6658" s="64"/>
      <c r="E6658" s="64"/>
      <c r="F6658" s="64"/>
      <c r="G6658" s="64"/>
      <c r="H6658" s="67"/>
      <c r="I6658" s="64"/>
      <c r="J6658" s="64"/>
      <c r="K6658" s="64"/>
    </row>
    <row r="6659" spans="4:11" x14ac:dyDescent="0.25">
      <c r="D6659" s="64"/>
      <c r="E6659" s="64"/>
      <c r="F6659" s="64"/>
      <c r="G6659" s="64"/>
      <c r="H6659" s="67"/>
      <c r="I6659" s="64"/>
      <c r="J6659" s="64"/>
      <c r="K6659" s="64"/>
    </row>
    <row r="6660" spans="4:11" x14ac:dyDescent="0.25">
      <c r="D6660" s="64"/>
      <c r="E6660" s="64"/>
      <c r="F6660" s="64"/>
      <c r="G6660" s="64"/>
      <c r="H6660" s="67"/>
      <c r="I6660" s="64"/>
      <c r="J6660" s="64"/>
      <c r="K6660" s="64"/>
    </row>
    <row r="6661" spans="4:11" x14ac:dyDescent="0.25">
      <c r="D6661" s="64"/>
      <c r="E6661" s="64"/>
      <c r="F6661" s="64"/>
      <c r="G6661" s="64"/>
      <c r="H6661" s="67"/>
      <c r="I6661" s="64"/>
      <c r="J6661" s="64"/>
      <c r="K6661" s="64"/>
    </row>
    <row r="6662" spans="4:11" x14ac:dyDescent="0.25">
      <c r="D6662" s="64"/>
      <c r="E6662" s="64"/>
      <c r="F6662" s="64"/>
      <c r="G6662" s="64"/>
      <c r="H6662" s="67"/>
      <c r="I6662" s="64"/>
      <c r="J6662" s="64"/>
      <c r="K6662" s="64"/>
    </row>
    <row r="6663" spans="4:11" x14ac:dyDescent="0.25">
      <c r="D6663" s="64"/>
      <c r="E6663" s="64"/>
      <c r="F6663" s="64"/>
      <c r="G6663" s="64"/>
      <c r="H6663" s="67"/>
      <c r="I6663" s="64"/>
      <c r="J6663" s="64"/>
      <c r="K6663" s="64"/>
    </row>
    <row r="6664" spans="4:11" x14ac:dyDescent="0.25">
      <c r="D6664" s="64"/>
      <c r="E6664" s="64"/>
      <c r="F6664" s="64"/>
      <c r="G6664" s="64"/>
      <c r="H6664" s="67"/>
      <c r="I6664" s="64"/>
      <c r="J6664" s="64"/>
      <c r="K6664" s="64"/>
    </row>
    <row r="6665" spans="4:11" x14ac:dyDescent="0.25">
      <c r="D6665" s="64"/>
      <c r="E6665" s="64"/>
      <c r="F6665" s="64"/>
      <c r="G6665" s="64"/>
      <c r="H6665" s="67"/>
      <c r="I6665" s="64"/>
      <c r="J6665" s="64"/>
      <c r="K6665" s="64"/>
    </row>
    <row r="6666" spans="4:11" x14ac:dyDescent="0.25">
      <c r="D6666" s="64"/>
      <c r="E6666" s="64"/>
      <c r="F6666" s="64"/>
      <c r="G6666" s="64"/>
      <c r="H6666" s="67"/>
      <c r="I6666" s="64"/>
      <c r="J6666" s="64"/>
      <c r="K6666" s="64"/>
    </row>
    <row r="6667" spans="4:11" x14ac:dyDescent="0.25">
      <c r="D6667" s="64"/>
      <c r="E6667" s="64"/>
      <c r="F6667" s="64"/>
      <c r="G6667" s="64"/>
      <c r="H6667" s="67"/>
      <c r="I6667" s="64"/>
      <c r="J6667" s="64"/>
      <c r="K6667" s="64"/>
    </row>
    <row r="6668" spans="4:11" x14ac:dyDescent="0.25">
      <c r="D6668" s="64"/>
      <c r="E6668" s="64"/>
      <c r="F6668" s="64"/>
      <c r="G6668" s="64"/>
      <c r="H6668" s="67"/>
      <c r="I6668" s="64"/>
      <c r="J6668" s="64"/>
      <c r="K6668" s="64"/>
    </row>
    <row r="6669" spans="4:11" x14ac:dyDescent="0.25">
      <c r="D6669" s="64"/>
      <c r="E6669" s="64"/>
      <c r="F6669" s="64"/>
      <c r="G6669" s="64"/>
      <c r="H6669" s="67"/>
      <c r="I6669" s="64"/>
      <c r="J6669" s="64"/>
      <c r="K6669" s="64"/>
    </row>
    <row r="6670" spans="4:11" x14ac:dyDescent="0.25">
      <c r="D6670" s="64"/>
      <c r="E6670" s="64"/>
      <c r="F6670" s="64"/>
      <c r="G6670" s="64"/>
      <c r="H6670" s="67"/>
      <c r="I6670" s="64"/>
      <c r="J6670" s="64"/>
      <c r="K6670" s="64"/>
    </row>
    <row r="6671" spans="4:11" x14ac:dyDescent="0.25">
      <c r="D6671" s="64"/>
      <c r="E6671" s="64"/>
      <c r="F6671" s="64"/>
      <c r="G6671" s="64"/>
      <c r="H6671" s="67"/>
      <c r="I6671" s="64"/>
      <c r="J6671" s="64"/>
      <c r="K6671" s="64"/>
    </row>
    <row r="6672" spans="4:11" x14ac:dyDescent="0.25">
      <c r="D6672" s="64"/>
      <c r="E6672" s="64"/>
      <c r="F6672" s="64"/>
      <c r="G6672" s="64"/>
      <c r="H6672" s="67"/>
      <c r="I6672" s="64"/>
      <c r="J6672" s="64"/>
      <c r="K6672" s="64"/>
    </row>
    <row r="6673" spans="4:11" x14ac:dyDescent="0.25">
      <c r="D6673" s="64"/>
      <c r="E6673" s="64"/>
      <c r="F6673" s="64"/>
      <c r="G6673" s="64"/>
      <c r="H6673" s="67"/>
      <c r="I6673" s="64"/>
      <c r="J6673" s="64"/>
      <c r="K6673" s="64"/>
    </row>
    <row r="6674" spans="4:11" x14ac:dyDescent="0.25">
      <c r="D6674" s="64"/>
      <c r="E6674" s="64"/>
      <c r="F6674" s="64"/>
      <c r="G6674" s="64"/>
      <c r="H6674" s="67"/>
      <c r="I6674" s="64"/>
      <c r="J6674" s="64"/>
      <c r="K6674" s="64"/>
    </row>
    <row r="6675" spans="4:11" x14ac:dyDescent="0.25">
      <c r="D6675" s="64"/>
      <c r="E6675" s="64"/>
      <c r="F6675" s="64"/>
      <c r="G6675" s="64"/>
      <c r="H6675" s="67"/>
      <c r="I6675" s="64"/>
      <c r="J6675" s="64"/>
      <c r="K6675" s="64"/>
    </row>
    <row r="6676" spans="4:11" x14ac:dyDescent="0.25">
      <c r="D6676" s="64"/>
      <c r="E6676" s="64"/>
      <c r="F6676" s="64"/>
      <c r="G6676" s="64"/>
      <c r="H6676" s="67"/>
      <c r="I6676" s="64"/>
      <c r="J6676" s="64"/>
      <c r="K6676" s="64"/>
    </row>
    <row r="6677" spans="4:11" x14ac:dyDescent="0.25">
      <c r="D6677" s="64"/>
      <c r="E6677" s="64"/>
      <c r="F6677" s="64"/>
      <c r="G6677" s="64"/>
      <c r="H6677" s="67"/>
      <c r="I6677" s="64"/>
      <c r="J6677" s="64"/>
      <c r="K6677" s="64"/>
    </row>
    <row r="6678" spans="4:11" x14ac:dyDescent="0.25">
      <c r="D6678" s="64"/>
      <c r="E6678" s="64"/>
      <c r="F6678" s="64"/>
      <c r="G6678" s="64"/>
      <c r="H6678" s="67"/>
      <c r="I6678" s="64"/>
      <c r="J6678" s="64"/>
      <c r="K6678" s="64"/>
    </row>
    <row r="6679" spans="4:11" x14ac:dyDescent="0.25">
      <c r="D6679" s="64"/>
      <c r="E6679" s="64"/>
      <c r="F6679" s="64"/>
      <c r="G6679" s="64"/>
      <c r="H6679" s="67"/>
      <c r="I6679" s="64"/>
      <c r="J6679" s="64"/>
      <c r="K6679" s="64"/>
    </row>
    <row r="6680" spans="4:11" x14ac:dyDescent="0.25">
      <c r="D6680" s="64"/>
      <c r="E6680" s="64"/>
      <c r="F6680" s="64"/>
      <c r="G6680" s="64"/>
      <c r="H6680" s="67"/>
      <c r="I6680" s="64"/>
      <c r="J6680" s="64"/>
      <c r="K6680" s="64"/>
    </row>
    <row r="6681" spans="4:11" x14ac:dyDescent="0.25">
      <c r="D6681" s="64"/>
      <c r="E6681" s="64"/>
      <c r="F6681" s="64"/>
      <c r="G6681" s="64"/>
      <c r="H6681" s="67"/>
      <c r="I6681" s="64"/>
      <c r="J6681" s="64"/>
      <c r="K6681" s="64"/>
    </row>
    <row r="6682" spans="4:11" x14ac:dyDescent="0.25">
      <c r="D6682" s="64"/>
      <c r="E6682" s="64"/>
      <c r="F6682" s="64"/>
      <c r="G6682" s="64"/>
      <c r="H6682" s="67"/>
      <c r="I6682" s="64"/>
      <c r="J6682" s="64"/>
      <c r="K6682" s="64"/>
    </row>
    <row r="6683" spans="4:11" x14ac:dyDescent="0.25">
      <c r="D6683" s="64"/>
      <c r="E6683" s="64"/>
      <c r="F6683" s="64"/>
      <c r="G6683" s="64"/>
      <c r="H6683" s="67"/>
      <c r="I6683" s="64"/>
      <c r="J6683" s="64"/>
      <c r="K6683" s="64"/>
    </row>
    <row r="6684" spans="4:11" x14ac:dyDescent="0.25">
      <c r="D6684" s="64"/>
      <c r="E6684" s="64"/>
      <c r="F6684" s="64"/>
      <c r="G6684" s="64"/>
      <c r="H6684" s="67"/>
      <c r="I6684" s="64"/>
      <c r="J6684" s="64"/>
      <c r="K6684" s="64"/>
    </row>
    <row r="6685" spans="4:11" x14ac:dyDescent="0.25">
      <c r="D6685" s="64"/>
      <c r="E6685" s="64"/>
      <c r="F6685" s="64"/>
      <c r="G6685" s="64"/>
      <c r="H6685" s="67"/>
      <c r="I6685" s="64"/>
      <c r="J6685" s="64"/>
      <c r="K6685" s="64"/>
    </row>
    <row r="6686" spans="4:11" x14ac:dyDescent="0.25">
      <c r="D6686" s="64"/>
      <c r="E6686" s="64"/>
      <c r="F6686" s="64"/>
      <c r="G6686" s="64"/>
      <c r="H6686" s="67"/>
      <c r="I6686" s="64"/>
      <c r="J6686" s="64"/>
      <c r="K6686" s="64"/>
    </row>
    <row r="6687" spans="4:11" x14ac:dyDescent="0.25">
      <c r="D6687" s="64"/>
      <c r="E6687" s="64"/>
      <c r="F6687" s="64"/>
      <c r="G6687" s="64"/>
      <c r="H6687" s="67"/>
      <c r="I6687" s="64"/>
      <c r="J6687" s="64"/>
      <c r="K6687" s="64"/>
    </row>
    <row r="6688" spans="4:11" x14ac:dyDescent="0.25">
      <c r="D6688" s="64"/>
      <c r="E6688" s="64"/>
      <c r="F6688" s="64"/>
      <c r="G6688" s="64"/>
      <c r="H6688" s="67"/>
      <c r="I6688" s="64"/>
      <c r="J6688" s="64"/>
      <c r="K6688" s="64"/>
    </row>
    <row r="6689" spans="4:11" x14ac:dyDescent="0.25">
      <c r="D6689" s="64"/>
      <c r="E6689" s="64"/>
      <c r="F6689" s="64"/>
      <c r="G6689" s="64"/>
      <c r="H6689" s="67"/>
      <c r="I6689" s="64"/>
      <c r="J6689" s="64"/>
      <c r="K6689" s="64"/>
    </row>
    <row r="6690" spans="4:11" x14ac:dyDescent="0.25">
      <c r="D6690" s="64"/>
      <c r="E6690" s="64"/>
      <c r="F6690" s="64"/>
      <c r="G6690" s="64"/>
      <c r="H6690" s="67"/>
      <c r="I6690" s="64"/>
      <c r="J6690" s="64"/>
      <c r="K6690" s="64"/>
    </row>
    <row r="6691" spans="4:11" x14ac:dyDescent="0.25">
      <c r="D6691" s="64"/>
      <c r="E6691" s="64"/>
      <c r="F6691" s="64"/>
      <c r="G6691" s="64"/>
      <c r="H6691" s="67"/>
      <c r="I6691" s="64"/>
      <c r="J6691" s="64"/>
      <c r="K6691" s="64"/>
    </row>
    <row r="6692" spans="4:11" x14ac:dyDescent="0.25">
      <c r="D6692" s="64"/>
      <c r="E6692" s="64"/>
      <c r="F6692" s="64"/>
      <c r="G6692" s="64"/>
      <c r="H6692" s="67"/>
      <c r="I6692" s="64"/>
      <c r="J6692" s="64"/>
      <c r="K6692" s="64"/>
    </row>
    <row r="6693" spans="4:11" x14ac:dyDescent="0.25">
      <c r="D6693" s="64"/>
      <c r="E6693" s="64"/>
      <c r="F6693" s="64"/>
      <c r="G6693" s="64"/>
      <c r="H6693" s="67"/>
      <c r="I6693" s="64"/>
      <c r="J6693" s="64"/>
      <c r="K6693" s="64"/>
    </row>
    <row r="6694" spans="4:11" x14ac:dyDescent="0.25">
      <c r="D6694" s="64"/>
      <c r="E6694" s="64"/>
      <c r="F6694" s="64"/>
      <c r="G6694" s="64"/>
      <c r="H6694" s="67"/>
      <c r="I6694" s="64"/>
      <c r="J6694" s="64"/>
      <c r="K6694" s="64"/>
    </row>
    <row r="6695" spans="4:11" x14ac:dyDescent="0.25">
      <c r="D6695" s="64"/>
      <c r="E6695" s="64"/>
      <c r="F6695" s="64"/>
      <c r="G6695" s="64"/>
      <c r="H6695" s="67"/>
      <c r="I6695" s="64"/>
      <c r="J6695" s="64"/>
      <c r="K6695" s="64"/>
    </row>
    <row r="6696" spans="4:11" x14ac:dyDescent="0.25">
      <c r="D6696" s="64"/>
      <c r="E6696" s="64"/>
      <c r="F6696" s="64"/>
      <c r="G6696" s="64"/>
      <c r="H6696" s="67"/>
      <c r="I6696" s="64"/>
      <c r="J6696" s="64"/>
      <c r="K6696" s="64"/>
    </row>
    <row r="6697" spans="4:11" x14ac:dyDescent="0.25">
      <c r="D6697" s="64"/>
      <c r="E6697" s="64"/>
      <c r="F6697" s="64"/>
      <c r="G6697" s="64"/>
      <c r="H6697" s="67"/>
      <c r="I6697" s="64"/>
      <c r="J6697" s="64"/>
      <c r="K6697" s="64"/>
    </row>
    <row r="6698" spans="4:11" x14ac:dyDescent="0.25">
      <c r="D6698" s="64"/>
      <c r="E6698" s="64"/>
      <c r="F6698" s="64"/>
      <c r="G6698" s="64"/>
      <c r="H6698" s="67"/>
      <c r="I6698" s="64"/>
      <c r="J6698" s="64"/>
      <c r="K6698" s="64"/>
    </row>
    <row r="6699" spans="4:11" x14ac:dyDescent="0.25">
      <c r="D6699" s="64"/>
      <c r="E6699" s="64"/>
      <c r="F6699" s="64"/>
      <c r="G6699" s="64"/>
      <c r="H6699" s="67"/>
      <c r="I6699" s="64"/>
      <c r="J6699" s="64"/>
      <c r="K6699" s="64"/>
    </row>
    <row r="6700" spans="4:11" x14ac:dyDescent="0.25">
      <c r="D6700" s="64"/>
      <c r="E6700" s="64"/>
      <c r="F6700" s="64"/>
      <c r="G6700" s="64"/>
      <c r="H6700" s="67"/>
      <c r="I6700" s="64"/>
      <c r="J6700" s="64"/>
      <c r="K6700" s="64"/>
    </row>
    <row r="6701" spans="4:11" x14ac:dyDescent="0.25">
      <c r="D6701" s="64"/>
      <c r="E6701" s="64"/>
      <c r="F6701" s="64"/>
      <c r="G6701" s="64"/>
      <c r="H6701" s="67"/>
      <c r="I6701" s="64"/>
      <c r="J6701" s="64"/>
      <c r="K6701" s="64"/>
    </row>
    <row r="6702" spans="4:11" x14ac:dyDescent="0.25">
      <c r="D6702" s="64"/>
      <c r="E6702" s="64"/>
      <c r="F6702" s="64"/>
      <c r="G6702" s="64"/>
      <c r="H6702" s="67"/>
      <c r="I6702" s="64"/>
      <c r="J6702" s="64"/>
      <c r="K6702" s="64"/>
    </row>
    <row r="6703" spans="4:11" x14ac:dyDescent="0.25">
      <c r="D6703" s="64"/>
      <c r="E6703" s="64"/>
      <c r="F6703" s="64"/>
      <c r="G6703" s="64"/>
      <c r="H6703" s="67"/>
      <c r="I6703" s="64"/>
      <c r="J6703" s="64"/>
      <c r="K6703" s="64"/>
    </row>
    <row r="6704" spans="4:11" x14ac:dyDescent="0.25">
      <c r="D6704" s="64"/>
      <c r="E6704" s="64"/>
      <c r="F6704" s="64"/>
      <c r="G6704" s="64"/>
      <c r="H6704" s="67"/>
      <c r="I6704" s="64"/>
      <c r="J6704" s="64"/>
      <c r="K6704" s="64"/>
    </row>
    <row r="6705" spans="4:11" x14ac:dyDescent="0.25">
      <c r="D6705" s="64"/>
      <c r="E6705" s="64"/>
      <c r="F6705" s="64"/>
      <c r="G6705" s="64"/>
      <c r="H6705" s="67"/>
      <c r="I6705" s="64"/>
      <c r="J6705" s="64"/>
      <c r="K6705" s="64"/>
    </row>
    <row r="6706" spans="4:11" x14ac:dyDescent="0.25">
      <c r="D6706" s="64"/>
      <c r="E6706" s="64"/>
      <c r="F6706" s="64"/>
      <c r="G6706" s="64"/>
      <c r="H6706" s="67"/>
      <c r="I6706" s="64"/>
      <c r="J6706" s="64"/>
      <c r="K6706" s="64"/>
    </row>
    <row r="6707" spans="4:11" x14ac:dyDescent="0.25">
      <c r="D6707" s="64"/>
      <c r="E6707" s="64"/>
      <c r="F6707" s="64"/>
      <c r="G6707" s="64"/>
      <c r="H6707" s="67"/>
      <c r="I6707" s="64"/>
      <c r="J6707" s="64"/>
      <c r="K6707" s="64"/>
    </row>
    <row r="6708" spans="4:11" x14ac:dyDescent="0.25">
      <c r="D6708" s="64"/>
      <c r="E6708" s="64"/>
      <c r="F6708" s="64"/>
      <c r="G6708" s="64"/>
      <c r="H6708" s="67"/>
      <c r="I6708" s="64"/>
      <c r="J6708" s="64"/>
      <c r="K6708" s="64"/>
    </row>
    <row r="6709" spans="4:11" x14ac:dyDescent="0.25">
      <c r="D6709" s="64"/>
      <c r="E6709" s="64"/>
      <c r="F6709" s="64"/>
      <c r="G6709" s="64"/>
      <c r="H6709" s="67"/>
      <c r="I6709" s="64"/>
      <c r="J6709" s="64"/>
      <c r="K6709" s="64"/>
    </row>
    <row r="6710" spans="4:11" x14ac:dyDescent="0.25">
      <c r="D6710" s="64"/>
      <c r="E6710" s="64"/>
      <c r="F6710" s="64"/>
      <c r="G6710" s="64"/>
      <c r="H6710" s="67"/>
      <c r="I6710" s="64"/>
      <c r="J6710" s="64"/>
      <c r="K6710" s="64"/>
    </row>
    <row r="6711" spans="4:11" x14ac:dyDescent="0.25">
      <c r="D6711" s="64"/>
      <c r="E6711" s="64"/>
      <c r="F6711" s="64"/>
      <c r="G6711" s="64"/>
      <c r="H6711" s="67"/>
      <c r="I6711" s="64"/>
      <c r="J6711" s="64"/>
      <c r="K6711" s="64"/>
    </row>
    <row r="6712" spans="4:11" x14ac:dyDescent="0.25">
      <c r="D6712" s="64"/>
      <c r="E6712" s="64"/>
      <c r="F6712" s="64"/>
      <c r="G6712" s="64"/>
      <c r="H6712" s="67"/>
      <c r="I6712" s="64"/>
      <c r="J6712" s="64"/>
      <c r="K6712" s="64"/>
    </row>
    <row r="6713" spans="4:11" x14ac:dyDescent="0.25">
      <c r="D6713" s="64"/>
      <c r="E6713" s="64"/>
      <c r="F6713" s="64"/>
      <c r="G6713" s="64"/>
      <c r="H6713" s="67"/>
      <c r="I6713" s="64"/>
      <c r="J6713" s="64"/>
      <c r="K6713" s="64"/>
    </row>
    <row r="6714" spans="4:11" x14ac:dyDescent="0.25">
      <c r="D6714" s="64"/>
      <c r="E6714" s="64"/>
      <c r="F6714" s="64"/>
      <c r="G6714" s="64"/>
      <c r="H6714" s="67"/>
      <c r="I6714" s="64"/>
      <c r="J6714" s="64"/>
      <c r="K6714" s="64"/>
    </row>
    <row r="6715" spans="4:11" x14ac:dyDescent="0.25">
      <c r="D6715" s="64"/>
      <c r="E6715" s="64"/>
      <c r="F6715" s="64"/>
      <c r="G6715" s="64"/>
      <c r="H6715" s="67"/>
      <c r="I6715" s="64"/>
      <c r="J6715" s="64"/>
      <c r="K6715" s="64"/>
    </row>
    <row r="6716" spans="4:11" x14ac:dyDescent="0.25">
      <c r="D6716" s="64"/>
      <c r="E6716" s="64"/>
      <c r="F6716" s="64"/>
      <c r="G6716" s="64"/>
      <c r="H6716" s="67"/>
      <c r="I6716" s="64"/>
      <c r="J6716" s="64"/>
      <c r="K6716" s="64"/>
    </row>
    <row r="6717" spans="4:11" x14ac:dyDescent="0.25">
      <c r="D6717" s="64"/>
      <c r="E6717" s="64"/>
      <c r="F6717" s="64"/>
      <c r="G6717" s="64"/>
      <c r="H6717" s="67"/>
      <c r="I6717" s="64"/>
      <c r="J6717" s="64"/>
      <c r="K6717" s="64"/>
    </row>
    <row r="6718" spans="4:11" x14ac:dyDescent="0.25">
      <c r="D6718" s="64"/>
      <c r="E6718" s="64"/>
      <c r="F6718" s="64"/>
      <c r="G6718" s="64"/>
      <c r="H6718" s="67"/>
      <c r="I6718" s="64"/>
      <c r="J6718" s="64"/>
      <c r="K6718" s="64"/>
    </row>
    <row r="6719" spans="4:11" x14ac:dyDescent="0.25">
      <c r="D6719" s="64"/>
      <c r="E6719" s="64"/>
      <c r="F6719" s="64"/>
      <c r="G6719" s="64"/>
      <c r="H6719" s="67"/>
      <c r="I6719" s="64"/>
      <c r="J6719" s="64"/>
      <c r="K6719" s="64"/>
    </row>
    <row r="6720" spans="4:11" x14ac:dyDescent="0.25">
      <c r="D6720" s="64"/>
      <c r="E6720" s="64"/>
      <c r="F6720" s="64"/>
      <c r="G6720" s="64"/>
      <c r="H6720" s="67"/>
      <c r="I6720" s="64"/>
      <c r="J6720" s="64"/>
      <c r="K6720" s="64"/>
    </row>
    <row r="6721" spans="4:11" x14ac:dyDescent="0.25">
      <c r="D6721" s="64"/>
      <c r="E6721" s="64"/>
      <c r="F6721" s="64"/>
      <c r="G6721" s="64"/>
      <c r="H6721" s="67"/>
      <c r="I6721" s="64"/>
      <c r="J6721" s="64"/>
      <c r="K6721" s="64"/>
    </row>
    <row r="6722" spans="4:11" x14ac:dyDescent="0.25">
      <c r="D6722" s="64"/>
      <c r="E6722" s="64"/>
      <c r="F6722" s="64"/>
      <c r="G6722" s="64"/>
      <c r="H6722" s="67"/>
      <c r="I6722" s="64"/>
      <c r="J6722" s="64"/>
      <c r="K6722" s="64"/>
    </row>
    <row r="6723" spans="4:11" x14ac:dyDescent="0.25">
      <c r="D6723" s="64"/>
      <c r="E6723" s="64"/>
      <c r="F6723" s="64"/>
      <c r="G6723" s="64"/>
      <c r="H6723" s="67"/>
      <c r="I6723" s="64"/>
      <c r="J6723" s="64"/>
      <c r="K6723" s="64"/>
    </row>
    <row r="6724" spans="4:11" x14ac:dyDescent="0.25">
      <c r="D6724" s="64"/>
      <c r="E6724" s="64"/>
      <c r="F6724" s="64"/>
      <c r="G6724" s="64"/>
      <c r="H6724" s="67"/>
      <c r="I6724" s="64"/>
      <c r="J6724" s="64"/>
      <c r="K6724" s="64"/>
    </row>
    <row r="6725" spans="4:11" x14ac:dyDescent="0.25">
      <c r="D6725" s="64"/>
      <c r="E6725" s="64"/>
      <c r="F6725" s="64"/>
      <c r="G6725" s="64"/>
      <c r="H6725" s="67"/>
      <c r="I6725" s="64"/>
      <c r="J6725" s="64"/>
      <c r="K6725" s="64"/>
    </row>
    <row r="6726" spans="4:11" x14ac:dyDescent="0.25">
      <c r="D6726" s="64"/>
      <c r="E6726" s="64"/>
      <c r="F6726" s="64"/>
      <c r="G6726" s="64"/>
      <c r="H6726" s="67"/>
      <c r="I6726" s="64"/>
      <c r="J6726" s="64"/>
      <c r="K6726" s="64"/>
    </row>
    <row r="6727" spans="4:11" x14ac:dyDescent="0.25">
      <c r="D6727" s="64"/>
      <c r="E6727" s="64"/>
      <c r="F6727" s="64"/>
      <c r="G6727" s="64"/>
      <c r="H6727" s="67"/>
      <c r="I6727" s="64"/>
      <c r="J6727" s="64"/>
      <c r="K6727" s="64"/>
    </row>
    <row r="6728" spans="4:11" x14ac:dyDescent="0.25">
      <c r="D6728" s="64"/>
      <c r="E6728" s="64"/>
      <c r="F6728" s="64"/>
      <c r="G6728" s="64"/>
      <c r="H6728" s="67"/>
      <c r="I6728" s="64"/>
      <c r="J6728" s="64"/>
      <c r="K6728" s="64"/>
    </row>
    <row r="6729" spans="4:11" x14ac:dyDescent="0.25">
      <c r="D6729" s="64"/>
      <c r="E6729" s="64"/>
      <c r="F6729" s="64"/>
      <c r="G6729" s="64"/>
      <c r="H6729" s="67"/>
      <c r="I6729" s="64"/>
      <c r="J6729" s="64"/>
      <c r="K6729" s="64"/>
    </row>
    <row r="6730" spans="4:11" x14ac:dyDescent="0.25">
      <c r="D6730" s="64"/>
      <c r="E6730" s="64"/>
      <c r="F6730" s="64"/>
      <c r="G6730" s="64"/>
      <c r="H6730" s="67"/>
      <c r="I6730" s="64"/>
      <c r="J6730" s="64"/>
      <c r="K6730" s="64"/>
    </row>
    <row r="6731" spans="4:11" x14ac:dyDescent="0.25">
      <c r="D6731" s="64"/>
      <c r="E6731" s="64"/>
      <c r="F6731" s="64"/>
      <c r="G6731" s="64"/>
      <c r="H6731" s="67"/>
      <c r="I6731" s="64"/>
      <c r="J6731" s="64"/>
      <c r="K6731" s="64"/>
    </row>
    <row r="6732" spans="4:11" x14ac:dyDescent="0.25">
      <c r="D6732" s="64"/>
      <c r="E6732" s="64"/>
      <c r="F6732" s="64"/>
      <c r="G6732" s="64"/>
      <c r="H6732" s="67"/>
      <c r="I6732" s="64"/>
      <c r="J6732" s="64"/>
      <c r="K6732" s="64"/>
    </row>
    <row r="6733" spans="4:11" x14ac:dyDescent="0.25">
      <c r="D6733" s="64"/>
      <c r="E6733" s="64"/>
      <c r="F6733" s="64"/>
      <c r="G6733" s="64"/>
      <c r="H6733" s="67"/>
      <c r="I6733" s="64"/>
      <c r="J6733" s="64"/>
      <c r="K6733" s="64"/>
    </row>
    <row r="6734" spans="4:11" x14ac:dyDescent="0.25">
      <c r="D6734" s="64"/>
      <c r="E6734" s="64"/>
      <c r="F6734" s="64"/>
      <c r="G6734" s="64"/>
      <c r="H6734" s="67"/>
      <c r="I6734" s="64"/>
      <c r="J6734" s="64"/>
      <c r="K6734" s="64"/>
    </row>
    <row r="6735" spans="4:11" x14ac:dyDescent="0.25">
      <c r="D6735" s="64"/>
      <c r="E6735" s="64"/>
      <c r="F6735" s="64"/>
      <c r="G6735" s="64"/>
      <c r="H6735" s="67"/>
      <c r="I6735" s="64"/>
      <c r="J6735" s="64"/>
      <c r="K6735" s="64"/>
    </row>
    <row r="6736" spans="4:11" x14ac:dyDescent="0.25">
      <c r="D6736" s="64"/>
      <c r="E6736" s="64"/>
      <c r="F6736" s="64"/>
      <c r="G6736" s="64"/>
      <c r="H6736" s="67"/>
      <c r="I6736" s="64"/>
      <c r="J6736" s="64"/>
      <c r="K6736" s="64"/>
    </row>
    <row r="6737" spans="4:11" x14ac:dyDescent="0.25">
      <c r="D6737" s="64"/>
      <c r="E6737" s="64"/>
      <c r="F6737" s="64"/>
      <c r="G6737" s="64"/>
      <c r="H6737" s="67"/>
      <c r="I6737" s="64"/>
      <c r="J6737" s="64"/>
      <c r="K6737" s="64"/>
    </row>
    <row r="6738" spans="4:11" x14ac:dyDescent="0.25">
      <c r="D6738" s="64"/>
      <c r="E6738" s="64"/>
      <c r="F6738" s="64"/>
      <c r="G6738" s="64"/>
      <c r="H6738" s="67"/>
      <c r="I6738" s="64"/>
      <c r="J6738" s="64"/>
      <c r="K6738" s="64"/>
    </row>
    <row r="6739" spans="4:11" x14ac:dyDescent="0.25">
      <c r="D6739" s="64"/>
      <c r="E6739" s="64"/>
      <c r="F6739" s="64"/>
      <c r="G6739" s="64"/>
      <c r="H6739" s="67"/>
      <c r="I6739" s="64"/>
      <c r="J6739" s="64"/>
      <c r="K6739" s="64"/>
    </row>
    <row r="6740" spans="4:11" x14ac:dyDescent="0.25">
      <c r="D6740" s="64"/>
      <c r="E6740" s="64"/>
      <c r="F6740" s="64"/>
      <c r="G6740" s="64"/>
      <c r="H6740" s="67"/>
      <c r="I6740" s="64"/>
      <c r="J6740" s="64"/>
      <c r="K6740" s="64"/>
    </row>
    <row r="6741" spans="4:11" x14ac:dyDescent="0.25">
      <c r="D6741" s="64"/>
      <c r="E6741" s="64"/>
      <c r="F6741" s="64"/>
      <c r="G6741" s="64"/>
      <c r="H6741" s="67"/>
      <c r="I6741" s="64"/>
      <c r="J6741" s="64"/>
      <c r="K6741" s="64"/>
    </row>
    <row r="6742" spans="4:11" x14ac:dyDescent="0.25">
      <c r="D6742" s="64"/>
      <c r="E6742" s="64"/>
      <c r="F6742" s="64"/>
      <c r="G6742" s="64"/>
      <c r="H6742" s="67"/>
      <c r="I6742" s="64"/>
      <c r="J6742" s="64"/>
      <c r="K6742" s="64"/>
    </row>
    <row r="6743" spans="4:11" x14ac:dyDescent="0.25">
      <c r="D6743" s="64"/>
      <c r="E6743" s="64"/>
      <c r="F6743" s="64"/>
      <c r="G6743" s="64"/>
      <c r="H6743" s="67"/>
      <c r="I6743" s="64"/>
      <c r="J6743" s="64"/>
      <c r="K6743" s="64"/>
    </row>
    <row r="6744" spans="4:11" x14ac:dyDescent="0.25">
      <c r="D6744" s="64"/>
      <c r="E6744" s="64"/>
      <c r="F6744" s="64"/>
      <c r="G6744" s="64"/>
      <c r="H6744" s="67"/>
      <c r="I6744" s="64"/>
      <c r="J6744" s="64"/>
      <c r="K6744" s="64"/>
    </row>
    <row r="6745" spans="4:11" x14ac:dyDescent="0.25">
      <c r="D6745" s="64"/>
      <c r="E6745" s="64"/>
      <c r="F6745" s="64"/>
      <c r="G6745" s="64"/>
      <c r="H6745" s="67"/>
      <c r="I6745" s="64"/>
      <c r="J6745" s="64"/>
      <c r="K6745" s="64"/>
    </row>
    <row r="6746" spans="4:11" x14ac:dyDescent="0.25">
      <c r="D6746" s="64"/>
      <c r="E6746" s="64"/>
      <c r="F6746" s="64"/>
      <c r="G6746" s="64"/>
      <c r="H6746" s="67"/>
      <c r="I6746" s="64"/>
      <c r="J6746" s="64"/>
      <c r="K6746" s="64"/>
    </row>
    <row r="6747" spans="4:11" x14ac:dyDescent="0.25">
      <c r="D6747" s="64"/>
      <c r="E6747" s="64"/>
      <c r="F6747" s="64"/>
      <c r="G6747" s="64"/>
      <c r="H6747" s="67"/>
      <c r="I6747" s="64"/>
      <c r="J6747" s="64"/>
      <c r="K6747" s="64"/>
    </row>
    <row r="6748" spans="4:11" x14ac:dyDescent="0.25">
      <c r="D6748" s="64"/>
      <c r="E6748" s="64"/>
      <c r="F6748" s="64"/>
      <c r="G6748" s="64"/>
      <c r="H6748" s="67"/>
      <c r="I6748" s="64"/>
      <c r="J6748" s="64"/>
      <c r="K6748" s="64"/>
    </row>
    <row r="6749" spans="4:11" x14ac:dyDescent="0.25">
      <c r="D6749" s="64"/>
      <c r="E6749" s="64"/>
      <c r="F6749" s="64"/>
      <c r="G6749" s="64"/>
      <c r="H6749" s="67"/>
      <c r="I6749" s="64"/>
      <c r="J6749" s="64"/>
      <c r="K6749" s="64"/>
    </row>
    <row r="6750" spans="4:11" x14ac:dyDescent="0.25">
      <c r="D6750" s="64"/>
      <c r="E6750" s="64"/>
      <c r="F6750" s="64"/>
      <c r="G6750" s="64"/>
      <c r="H6750" s="67"/>
      <c r="I6750" s="64"/>
      <c r="J6750" s="64"/>
      <c r="K6750" s="64"/>
    </row>
    <row r="6751" spans="4:11" x14ac:dyDescent="0.25">
      <c r="D6751" s="64"/>
      <c r="E6751" s="64"/>
      <c r="F6751" s="64"/>
      <c r="G6751" s="64"/>
      <c r="H6751" s="67"/>
      <c r="I6751" s="64"/>
      <c r="J6751" s="64"/>
      <c r="K6751" s="64"/>
    </row>
    <row r="6752" spans="4:11" x14ac:dyDescent="0.25">
      <c r="D6752" s="64"/>
      <c r="E6752" s="64"/>
      <c r="F6752" s="64"/>
      <c r="G6752" s="64"/>
      <c r="H6752" s="67"/>
      <c r="I6752" s="64"/>
      <c r="J6752" s="64"/>
      <c r="K6752" s="64"/>
    </row>
    <row r="6753" spans="4:11" x14ac:dyDescent="0.25">
      <c r="D6753" s="64"/>
      <c r="E6753" s="64"/>
      <c r="F6753" s="64"/>
      <c r="G6753" s="64"/>
      <c r="H6753" s="67"/>
      <c r="I6753" s="64"/>
      <c r="J6753" s="64"/>
      <c r="K6753" s="64"/>
    </row>
    <row r="6754" spans="4:11" x14ac:dyDescent="0.25">
      <c r="D6754" s="64"/>
      <c r="E6754" s="64"/>
      <c r="F6754" s="64"/>
      <c r="G6754" s="64"/>
      <c r="H6754" s="67"/>
      <c r="I6754" s="64"/>
      <c r="J6754" s="64"/>
      <c r="K6754" s="64"/>
    </row>
    <row r="6755" spans="4:11" x14ac:dyDescent="0.25">
      <c r="D6755" s="64"/>
      <c r="E6755" s="64"/>
      <c r="F6755" s="64"/>
      <c r="G6755" s="64"/>
      <c r="H6755" s="67"/>
      <c r="I6755" s="64"/>
      <c r="J6755" s="64"/>
      <c r="K6755" s="64"/>
    </row>
    <row r="6756" spans="4:11" x14ac:dyDescent="0.25">
      <c r="D6756" s="64"/>
      <c r="E6756" s="64"/>
      <c r="F6756" s="64"/>
      <c r="G6756" s="64"/>
      <c r="H6756" s="67"/>
      <c r="I6756" s="64"/>
      <c r="J6756" s="64"/>
      <c r="K6756" s="64"/>
    </row>
    <row r="6757" spans="4:11" x14ac:dyDescent="0.25">
      <c r="D6757" s="64"/>
      <c r="E6757" s="64"/>
      <c r="F6757" s="64"/>
      <c r="G6757" s="64"/>
      <c r="H6757" s="67"/>
      <c r="I6757" s="64"/>
      <c r="J6757" s="64"/>
      <c r="K6757" s="64"/>
    </row>
    <row r="6758" spans="4:11" x14ac:dyDescent="0.25">
      <c r="D6758" s="64"/>
      <c r="E6758" s="64"/>
      <c r="F6758" s="64"/>
      <c r="G6758" s="64"/>
      <c r="H6758" s="67"/>
      <c r="I6758" s="64"/>
      <c r="J6758" s="64"/>
      <c r="K6758" s="64"/>
    </row>
    <row r="6759" spans="4:11" x14ac:dyDescent="0.25">
      <c r="D6759" s="64"/>
      <c r="E6759" s="64"/>
      <c r="F6759" s="64"/>
      <c r="G6759" s="64"/>
      <c r="H6759" s="67"/>
      <c r="I6759" s="64"/>
      <c r="J6759" s="64"/>
      <c r="K6759" s="64"/>
    </row>
    <row r="6760" spans="4:11" x14ac:dyDescent="0.25">
      <c r="D6760" s="64"/>
      <c r="E6760" s="64"/>
      <c r="F6760" s="64"/>
      <c r="G6760" s="64"/>
      <c r="H6760" s="67"/>
      <c r="I6760" s="64"/>
      <c r="J6760" s="64"/>
      <c r="K6760" s="64"/>
    </row>
    <row r="6761" spans="4:11" x14ac:dyDescent="0.25">
      <c r="D6761" s="64"/>
      <c r="E6761" s="64"/>
      <c r="F6761" s="64"/>
      <c r="G6761" s="64"/>
      <c r="H6761" s="67"/>
      <c r="I6761" s="64"/>
      <c r="J6761" s="64"/>
      <c r="K6761" s="64"/>
    </row>
    <row r="6762" spans="4:11" x14ac:dyDescent="0.25">
      <c r="D6762" s="64"/>
      <c r="E6762" s="64"/>
      <c r="F6762" s="64"/>
      <c r="G6762" s="64"/>
      <c r="H6762" s="67"/>
      <c r="I6762" s="64"/>
      <c r="J6762" s="64"/>
      <c r="K6762" s="64"/>
    </row>
    <row r="6763" spans="4:11" x14ac:dyDescent="0.25">
      <c r="D6763" s="64"/>
      <c r="E6763" s="64"/>
      <c r="F6763" s="64"/>
      <c r="G6763" s="64"/>
      <c r="H6763" s="67"/>
      <c r="I6763" s="64"/>
      <c r="J6763" s="64"/>
      <c r="K6763" s="64"/>
    </row>
    <row r="6764" spans="4:11" x14ac:dyDescent="0.25">
      <c r="D6764" s="64"/>
      <c r="E6764" s="64"/>
      <c r="F6764" s="64"/>
      <c r="G6764" s="64"/>
      <c r="H6764" s="67"/>
      <c r="I6764" s="64"/>
      <c r="J6764" s="64"/>
      <c r="K6764" s="64"/>
    </row>
    <row r="6765" spans="4:11" x14ac:dyDescent="0.25">
      <c r="D6765" s="64"/>
      <c r="E6765" s="64"/>
      <c r="F6765" s="64"/>
      <c r="G6765" s="64"/>
      <c r="H6765" s="67"/>
      <c r="I6765" s="64"/>
      <c r="J6765" s="64"/>
      <c r="K6765" s="64"/>
    </row>
    <row r="6766" spans="4:11" x14ac:dyDescent="0.25">
      <c r="D6766" s="64"/>
      <c r="E6766" s="64"/>
      <c r="F6766" s="64"/>
      <c r="G6766" s="64"/>
      <c r="H6766" s="67"/>
      <c r="I6766" s="64"/>
      <c r="J6766" s="64"/>
      <c r="K6766" s="64"/>
    </row>
    <row r="6767" spans="4:11" x14ac:dyDescent="0.25">
      <c r="D6767" s="64"/>
      <c r="E6767" s="64"/>
      <c r="F6767" s="64"/>
      <c r="G6767" s="64"/>
      <c r="H6767" s="67"/>
      <c r="I6767" s="64"/>
      <c r="J6767" s="64"/>
      <c r="K6767" s="64"/>
    </row>
    <row r="6768" spans="4:11" x14ac:dyDescent="0.25">
      <c r="D6768" s="64"/>
      <c r="E6768" s="64"/>
      <c r="F6768" s="64"/>
      <c r="G6768" s="64"/>
      <c r="H6768" s="67"/>
      <c r="I6768" s="64"/>
      <c r="J6768" s="64"/>
      <c r="K6768" s="64"/>
    </row>
    <row r="6769" spans="4:11" x14ac:dyDescent="0.25">
      <c r="D6769" s="64"/>
      <c r="E6769" s="64"/>
      <c r="F6769" s="64"/>
      <c r="G6769" s="64"/>
      <c r="H6769" s="67"/>
      <c r="I6769" s="64"/>
      <c r="J6769" s="64"/>
      <c r="K6769" s="64"/>
    </row>
    <row r="6770" spans="4:11" x14ac:dyDescent="0.25">
      <c r="D6770" s="64"/>
      <c r="E6770" s="64"/>
      <c r="F6770" s="64"/>
      <c r="G6770" s="64"/>
      <c r="H6770" s="67"/>
      <c r="I6770" s="64"/>
      <c r="J6770" s="64"/>
      <c r="K6770" s="64"/>
    </row>
    <row r="6771" spans="4:11" x14ac:dyDescent="0.25">
      <c r="D6771" s="64"/>
      <c r="E6771" s="64"/>
      <c r="F6771" s="64"/>
      <c r="G6771" s="64"/>
      <c r="H6771" s="67"/>
      <c r="I6771" s="64"/>
      <c r="J6771" s="64"/>
      <c r="K6771" s="64"/>
    </row>
    <row r="6772" spans="4:11" x14ac:dyDescent="0.25">
      <c r="D6772" s="64"/>
      <c r="E6772" s="64"/>
      <c r="F6772" s="64"/>
      <c r="G6772" s="64"/>
      <c r="H6772" s="67"/>
      <c r="I6772" s="64"/>
      <c r="J6772" s="64"/>
      <c r="K6772" s="64"/>
    </row>
    <row r="6773" spans="4:11" x14ac:dyDescent="0.25">
      <c r="D6773" s="64"/>
      <c r="E6773" s="64"/>
      <c r="F6773" s="64"/>
      <c r="G6773" s="64"/>
      <c r="H6773" s="67"/>
      <c r="I6773" s="64"/>
      <c r="J6773" s="64"/>
      <c r="K6773" s="64"/>
    </row>
    <row r="6774" spans="4:11" x14ac:dyDescent="0.25">
      <c r="D6774" s="64"/>
      <c r="E6774" s="64"/>
      <c r="F6774" s="64"/>
      <c r="G6774" s="64"/>
      <c r="H6774" s="67"/>
      <c r="I6774" s="64"/>
      <c r="J6774" s="64"/>
      <c r="K6774" s="64"/>
    </row>
    <row r="6775" spans="4:11" x14ac:dyDescent="0.25">
      <c r="D6775" s="64"/>
      <c r="E6775" s="64"/>
      <c r="F6775" s="64"/>
      <c r="G6775" s="64"/>
      <c r="H6775" s="67"/>
      <c r="I6775" s="64"/>
      <c r="J6775" s="64"/>
      <c r="K6775" s="64"/>
    </row>
    <row r="6776" spans="4:11" x14ac:dyDescent="0.25">
      <c r="D6776" s="64"/>
      <c r="E6776" s="64"/>
      <c r="F6776" s="64"/>
      <c r="G6776" s="64"/>
      <c r="H6776" s="67"/>
      <c r="I6776" s="64"/>
      <c r="J6776" s="64"/>
      <c r="K6776" s="64"/>
    </row>
    <row r="6777" spans="4:11" x14ac:dyDescent="0.25">
      <c r="D6777" s="64"/>
      <c r="E6777" s="64"/>
      <c r="F6777" s="64"/>
      <c r="G6777" s="64"/>
      <c r="H6777" s="67"/>
      <c r="I6777" s="64"/>
      <c r="J6777" s="64"/>
      <c r="K6777" s="64"/>
    </row>
    <row r="6778" spans="4:11" x14ac:dyDescent="0.25">
      <c r="D6778" s="64"/>
      <c r="E6778" s="64"/>
      <c r="F6778" s="64"/>
      <c r="G6778" s="64"/>
      <c r="H6778" s="67"/>
      <c r="I6778" s="64"/>
      <c r="J6778" s="64"/>
      <c r="K6778" s="64"/>
    </row>
    <row r="6779" spans="4:11" x14ac:dyDescent="0.25">
      <c r="D6779" s="64"/>
      <c r="E6779" s="64"/>
      <c r="F6779" s="64"/>
      <c r="G6779" s="64"/>
      <c r="H6779" s="67"/>
      <c r="I6779" s="64"/>
      <c r="J6779" s="64"/>
      <c r="K6779" s="64"/>
    </row>
    <row r="6780" spans="4:11" x14ac:dyDescent="0.25">
      <c r="D6780" s="64"/>
      <c r="E6780" s="64"/>
      <c r="F6780" s="64"/>
      <c r="G6780" s="64"/>
      <c r="H6780" s="67"/>
      <c r="I6780" s="64"/>
      <c r="J6780" s="64"/>
      <c r="K6780" s="64"/>
    </row>
    <row r="6781" spans="4:11" x14ac:dyDescent="0.25">
      <c r="D6781" s="64"/>
      <c r="E6781" s="64"/>
      <c r="F6781" s="64"/>
      <c r="G6781" s="64"/>
      <c r="H6781" s="67"/>
      <c r="I6781" s="64"/>
      <c r="J6781" s="64"/>
      <c r="K6781" s="64"/>
    </row>
    <row r="6782" spans="4:11" x14ac:dyDescent="0.25">
      <c r="D6782" s="64"/>
      <c r="E6782" s="64"/>
      <c r="F6782" s="64"/>
      <c r="G6782" s="64"/>
      <c r="H6782" s="67"/>
      <c r="I6782" s="64"/>
      <c r="J6782" s="64"/>
      <c r="K6782" s="64"/>
    </row>
    <row r="6783" spans="4:11" x14ac:dyDescent="0.25">
      <c r="D6783" s="64"/>
      <c r="E6783" s="64"/>
      <c r="F6783" s="64"/>
      <c r="G6783" s="64"/>
      <c r="H6783" s="67"/>
      <c r="I6783" s="64"/>
      <c r="J6783" s="64"/>
      <c r="K6783" s="64"/>
    </row>
    <row r="6784" spans="4:11" x14ac:dyDescent="0.25">
      <c r="D6784" s="64"/>
      <c r="E6784" s="64"/>
      <c r="F6784" s="64"/>
      <c r="G6784" s="64"/>
      <c r="H6784" s="67"/>
      <c r="I6784" s="64"/>
      <c r="J6784" s="64"/>
      <c r="K6784" s="64"/>
    </row>
    <row r="6785" spans="4:11" x14ac:dyDescent="0.25">
      <c r="D6785" s="64"/>
      <c r="E6785" s="64"/>
      <c r="F6785" s="64"/>
      <c r="G6785" s="64"/>
      <c r="H6785" s="67"/>
      <c r="I6785" s="64"/>
      <c r="J6785" s="64"/>
      <c r="K6785" s="64"/>
    </row>
    <row r="6786" spans="4:11" x14ac:dyDescent="0.25">
      <c r="D6786" s="64"/>
      <c r="E6786" s="64"/>
      <c r="F6786" s="64"/>
      <c r="G6786" s="64"/>
      <c r="H6786" s="67"/>
      <c r="I6786" s="64"/>
      <c r="J6786" s="64"/>
      <c r="K6786" s="64"/>
    </row>
    <row r="6787" spans="4:11" x14ac:dyDescent="0.25">
      <c r="D6787" s="64"/>
      <c r="E6787" s="64"/>
      <c r="F6787" s="64"/>
      <c r="G6787" s="64"/>
      <c r="H6787" s="67"/>
      <c r="I6787" s="64"/>
      <c r="J6787" s="64"/>
      <c r="K6787" s="64"/>
    </row>
    <row r="6788" spans="4:11" x14ac:dyDescent="0.25">
      <c r="D6788" s="64"/>
      <c r="E6788" s="64"/>
      <c r="F6788" s="64"/>
      <c r="G6788" s="64"/>
      <c r="H6788" s="67"/>
      <c r="I6788" s="64"/>
      <c r="J6788" s="64"/>
      <c r="K6788" s="64"/>
    </row>
    <row r="6789" spans="4:11" x14ac:dyDescent="0.25">
      <c r="D6789" s="64"/>
      <c r="E6789" s="64"/>
      <c r="F6789" s="64"/>
      <c r="G6789" s="64"/>
      <c r="H6789" s="67"/>
      <c r="I6789" s="64"/>
      <c r="J6789" s="64"/>
      <c r="K6789" s="64"/>
    </row>
    <row r="6790" spans="4:11" x14ac:dyDescent="0.25">
      <c r="D6790" s="64"/>
      <c r="E6790" s="64"/>
      <c r="F6790" s="64"/>
      <c r="G6790" s="64"/>
      <c r="H6790" s="67"/>
      <c r="I6790" s="64"/>
      <c r="J6790" s="64"/>
      <c r="K6790" s="64"/>
    </row>
    <row r="6791" spans="4:11" x14ac:dyDescent="0.25">
      <c r="D6791" s="64"/>
      <c r="E6791" s="64"/>
      <c r="F6791" s="64"/>
      <c r="G6791" s="64"/>
      <c r="H6791" s="67"/>
      <c r="I6791" s="64"/>
      <c r="J6791" s="64"/>
      <c r="K6791" s="64"/>
    </row>
    <row r="6792" spans="4:11" x14ac:dyDescent="0.25">
      <c r="D6792" s="64"/>
      <c r="E6792" s="64"/>
      <c r="F6792" s="64"/>
      <c r="G6792" s="64"/>
      <c r="H6792" s="67"/>
      <c r="I6792" s="64"/>
      <c r="J6792" s="64"/>
      <c r="K6792" s="64"/>
    </row>
    <row r="6793" spans="4:11" x14ac:dyDescent="0.25">
      <c r="D6793" s="64"/>
      <c r="E6793" s="64"/>
      <c r="F6793" s="64"/>
      <c r="G6793" s="64"/>
      <c r="H6793" s="67"/>
      <c r="I6793" s="64"/>
      <c r="J6793" s="64"/>
      <c r="K6793" s="64"/>
    </row>
    <row r="6794" spans="4:11" x14ac:dyDescent="0.25">
      <c r="D6794" s="64"/>
      <c r="E6794" s="64"/>
      <c r="F6794" s="64"/>
      <c r="G6794" s="64"/>
      <c r="H6794" s="67"/>
      <c r="I6794" s="64"/>
      <c r="J6794" s="64"/>
      <c r="K6794" s="64"/>
    </row>
    <row r="6795" spans="4:11" x14ac:dyDescent="0.25">
      <c r="D6795" s="64"/>
      <c r="E6795" s="64"/>
      <c r="F6795" s="64"/>
      <c r="G6795" s="64"/>
      <c r="H6795" s="67"/>
      <c r="I6795" s="64"/>
      <c r="J6795" s="64"/>
      <c r="K6795" s="64"/>
    </row>
    <row r="6796" spans="4:11" x14ac:dyDescent="0.25">
      <c r="D6796" s="64"/>
      <c r="E6796" s="64"/>
      <c r="F6796" s="64"/>
      <c r="G6796" s="64"/>
      <c r="H6796" s="67"/>
      <c r="I6796" s="64"/>
      <c r="J6796" s="64"/>
      <c r="K6796" s="64"/>
    </row>
    <row r="6797" spans="4:11" x14ac:dyDescent="0.25">
      <c r="D6797" s="64"/>
      <c r="E6797" s="64"/>
      <c r="F6797" s="64"/>
      <c r="G6797" s="64"/>
      <c r="H6797" s="67"/>
      <c r="I6797" s="64"/>
      <c r="J6797" s="64"/>
      <c r="K6797" s="64"/>
    </row>
    <row r="6798" spans="4:11" x14ac:dyDescent="0.25">
      <c r="D6798" s="64"/>
      <c r="E6798" s="64"/>
      <c r="F6798" s="64"/>
      <c r="G6798" s="64"/>
      <c r="H6798" s="67"/>
      <c r="I6798" s="64"/>
      <c r="J6798" s="64"/>
      <c r="K6798" s="64"/>
    </row>
    <row r="6799" spans="4:11" x14ac:dyDescent="0.25">
      <c r="D6799" s="64"/>
      <c r="E6799" s="64"/>
      <c r="F6799" s="64"/>
      <c r="G6799" s="64"/>
      <c r="H6799" s="67"/>
      <c r="I6799" s="64"/>
      <c r="J6799" s="64"/>
      <c r="K6799" s="64"/>
    </row>
    <row r="6800" spans="4:11" x14ac:dyDescent="0.25">
      <c r="D6800" s="64"/>
      <c r="E6800" s="64"/>
      <c r="F6800" s="64"/>
      <c r="G6800" s="64"/>
      <c r="H6800" s="67"/>
      <c r="I6800" s="64"/>
      <c r="J6800" s="64"/>
      <c r="K6800" s="64"/>
    </row>
    <row r="6801" spans="4:11" x14ac:dyDescent="0.25">
      <c r="D6801" s="64"/>
      <c r="E6801" s="64"/>
      <c r="F6801" s="64"/>
      <c r="G6801" s="64"/>
      <c r="H6801" s="67"/>
      <c r="I6801" s="64"/>
      <c r="J6801" s="64"/>
      <c r="K6801" s="64"/>
    </row>
    <row r="6802" spans="4:11" x14ac:dyDescent="0.25">
      <c r="D6802" s="64"/>
      <c r="E6802" s="64"/>
      <c r="F6802" s="64"/>
      <c r="G6802" s="64"/>
      <c r="H6802" s="67"/>
      <c r="I6802" s="64"/>
      <c r="J6802" s="64"/>
      <c r="K6802" s="64"/>
    </row>
    <row r="6803" spans="4:11" x14ac:dyDescent="0.25">
      <c r="D6803" s="64"/>
      <c r="E6803" s="64"/>
      <c r="F6803" s="64"/>
      <c r="G6803" s="64"/>
      <c r="H6803" s="67"/>
      <c r="I6803" s="64"/>
      <c r="J6803" s="64"/>
      <c r="K6803" s="64"/>
    </row>
    <row r="6804" spans="4:11" x14ac:dyDescent="0.25">
      <c r="D6804" s="64"/>
      <c r="E6804" s="64"/>
      <c r="F6804" s="64"/>
      <c r="G6804" s="64"/>
      <c r="H6804" s="67"/>
      <c r="I6804" s="64"/>
      <c r="J6804" s="64"/>
      <c r="K6804" s="64"/>
    </row>
    <row r="6805" spans="4:11" x14ac:dyDescent="0.25">
      <c r="D6805" s="64"/>
      <c r="E6805" s="64"/>
      <c r="F6805" s="64"/>
      <c r="G6805" s="64"/>
      <c r="H6805" s="67"/>
      <c r="I6805" s="64"/>
      <c r="J6805" s="64"/>
      <c r="K6805" s="64"/>
    </row>
    <row r="6806" spans="4:11" x14ac:dyDescent="0.25">
      <c r="D6806" s="64"/>
      <c r="E6806" s="64"/>
      <c r="F6806" s="64"/>
      <c r="G6806" s="64"/>
      <c r="H6806" s="67"/>
      <c r="I6806" s="64"/>
      <c r="J6806" s="64"/>
      <c r="K6806" s="64"/>
    </row>
    <row r="6807" spans="4:11" x14ac:dyDescent="0.25">
      <c r="D6807" s="64"/>
      <c r="E6807" s="64"/>
      <c r="F6807" s="64"/>
      <c r="G6807" s="64"/>
      <c r="H6807" s="67"/>
      <c r="I6807" s="64"/>
      <c r="J6807" s="64"/>
      <c r="K6807" s="64"/>
    </row>
    <row r="6808" spans="4:11" x14ac:dyDescent="0.25">
      <c r="D6808" s="64"/>
      <c r="E6808" s="64"/>
      <c r="F6808" s="64"/>
      <c r="G6808" s="64"/>
      <c r="H6808" s="67"/>
      <c r="I6808" s="64"/>
      <c r="J6808" s="64"/>
      <c r="K6808" s="64"/>
    </row>
    <row r="6809" spans="4:11" x14ac:dyDescent="0.25">
      <c r="D6809" s="64"/>
      <c r="E6809" s="64"/>
      <c r="F6809" s="64"/>
      <c r="G6809" s="64"/>
      <c r="H6809" s="67"/>
      <c r="I6809" s="64"/>
      <c r="J6809" s="64"/>
      <c r="K6809" s="64"/>
    </row>
    <row r="6810" spans="4:11" x14ac:dyDescent="0.25">
      <c r="D6810" s="64"/>
      <c r="E6810" s="64"/>
      <c r="F6810" s="64"/>
      <c r="G6810" s="64"/>
      <c r="H6810" s="67"/>
      <c r="I6810" s="64"/>
      <c r="J6810" s="64"/>
      <c r="K6810" s="64"/>
    </row>
    <row r="6811" spans="4:11" x14ac:dyDescent="0.25">
      <c r="D6811" s="64"/>
      <c r="E6811" s="64"/>
      <c r="F6811" s="64"/>
      <c r="G6811" s="64"/>
      <c r="H6811" s="67"/>
      <c r="I6811" s="64"/>
      <c r="J6811" s="64"/>
      <c r="K6811" s="64"/>
    </row>
    <row r="6812" spans="4:11" x14ac:dyDescent="0.25">
      <c r="D6812" s="64"/>
      <c r="E6812" s="64"/>
      <c r="F6812" s="64"/>
      <c r="G6812" s="64"/>
      <c r="H6812" s="67"/>
      <c r="I6812" s="64"/>
      <c r="J6812" s="64"/>
      <c r="K6812" s="64"/>
    </row>
    <row r="6813" spans="4:11" x14ac:dyDescent="0.25">
      <c r="D6813" s="64"/>
      <c r="E6813" s="64"/>
      <c r="F6813" s="64"/>
      <c r="G6813" s="64"/>
      <c r="H6813" s="67"/>
      <c r="I6813" s="64"/>
      <c r="J6813" s="64"/>
      <c r="K6813" s="64"/>
    </row>
    <row r="6814" spans="4:11" x14ac:dyDescent="0.25">
      <c r="D6814" s="64"/>
      <c r="E6814" s="64"/>
      <c r="F6814" s="64"/>
      <c r="G6814" s="64"/>
      <c r="H6814" s="67"/>
      <c r="I6814" s="64"/>
      <c r="J6814" s="64"/>
      <c r="K6814" s="64"/>
    </row>
    <row r="6815" spans="4:11" x14ac:dyDescent="0.25">
      <c r="D6815" s="64"/>
      <c r="E6815" s="64"/>
      <c r="F6815" s="64"/>
      <c r="G6815" s="64"/>
      <c r="H6815" s="67"/>
      <c r="I6815" s="64"/>
      <c r="J6815" s="64"/>
      <c r="K6815" s="64"/>
    </row>
    <row r="6816" spans="4:11" x14ac:dyDescent="0.25">
      <c r="D6816" s="64"/>
      <c r="E6816" s="64"/>
      <c r="F6816" s="64"/>
      <c r="G6816" s="64"/>
      <c r="H6816" s="67"/>
      <c r="I6816" s="64"/>
      <c r="J6816" s="64"/>
      <c r="K6816" s="64"/>
    </row>
    <row r="6817" spans="4:11" x14ac:dyDescent="0.25">
      <c r="D6817" s="64"/>
      <c r="E6817" s="64"/>
      <c r="F6817" s="64"/>
      <c r="G6817" s="64"/>
      <c r="H6817" s="67"/>
      <c r="I6817" s="64"/>
      <c r="J6817" s="64"/>
      <c r="K6817" s="64"/>
    </row>
    <row r="6818" spans="4:11" x14ac:dyDescent="0.25">
      <c r="D6818" s="64"/>
      <c r="E6818" s="64"/>
      <c r="F6818" s="64"/>
      <c r="G6818" s="64"/>
      <c r="H6818" s="67"/>
      <c r="I6818" s="64"/>
      <c r="J6818" s="64"/>
      <c r="K6818" s="64"/>
    </row>
    <row r="6819" spans="4:11" x14ac:dyDescent="0.25">
      <c r="D6819" s="64"/>
      <c r="E6819" s="64"/>
      <c r="F6819" s="64"/>
      <c r="G6819" s="64"/>
      <c r="H6819" s="67"/>
      <c r="I6819" s="64"/>
      <c r="J6819" s="64"/>
      <c r="K6819" s="64"/>
    </row>
    <row r="6820" spans="4:11" x14ac:dyDescent="0.25">
      <c r="D6820" s="64"/>
      <c r="E6820" s="64"/>
      <c r="F6820" s="64"/>
      <c r="G6820" s="64"/>
      <c r="H6820" s="67"/>
      <c r="I6820" s="64"/>
      <c r="J6820" s="64"/>
      <c r="K6820" s="64"/>
    </row>
    <row r="6821" spans="4:11" x14ac:dyDescent="0.25">
      <c r="D6821" s="64"/>
      <c r="E6821" s="64"/>
      <c r="F6821" s="64"/>
      <c r="G6821" s="64"/>
      <c r="H6821" s="67"/>
      <c r="I6821" s="64"/>
      <c r="J6821" s="64"/>
      <c r="K6821" s="64"/>
    </row>
    <row r="6822" spans="4:11" x14ac:dyDescent="0.25">
      <c r="D6822" s="64"/>
      <c r="E6822" s="64"/>
      <c r="F6822" s="64"/>
      <c r="G6822" s="64"/>
      <c r="H6822" s="67"/>
      <c r="I6822" s="64"/>
      <c r="J6822" s="64"/>
      <c r="K6822" s="64"/>
    </row>
    <row r="6823" spans="4:11" x14ac:dyDescent="0.25">
      <c r="D6823" s="64"/>
      <c r="E6823" s="64"/>
      <c r="F6823" s="64"/>
      <c r="G6823" s="64"/>
      <c r="H6823" s="67"/>
      <c r="I6823" s="64"/>
      <c r="J6823" s="64"/>
      <c r="K6823" s="64"/>
    </row>
    <row r="6824" spans="4:11" x14ac:dyDescent="0.25">
      <c r="D6824" s="64"/>
      <c r="E6824" s="64"/>
      <c r="F6824" s="64"/>
      <c r="G6824" s="64"/>
      <c r="H6824" s="67"/>
      <c r="I6824" s="64"/>
      <c r="J6824" s="64"/>
      <c r="K6824" s="64"/>
    </row>
    <row r="6825" spans="4:11" x14ac:dyDescent="0.25">
      <c r="D6825" s="64"/>
      <c r="E6825" s="64"/>
      <c r="F6825" s="64"/>
      <c r="G6825" s="64"/>
      <c r="H6825" s="67"/>
      <c r="I6825" s="64"/>
      <c r="J6825" s="64"/>
      <c r="K6825" s="64"/>
    </row>
    <row r="6826" spans="4:11" x14ac:dyDescent="0.25">
      <c r="D6826" s="64"/>
      <c r="E6826" s="64"/>
      <c r="F6826" s="64"/>
      <c r="G6826" s="64"/>
      <c r="H6826" s="67"/>
      <c r="I6826" s="64"/>
      <c r="J6826" s="64"/>
      <c r="K6826" s="64"/>
    </row>
    <row r="6827" spans="4:11" x14ac:dyDescent="0.25">
      <c r="D6827" s="64"/>
      <c r="E6827" s="64"/>
      <c r="F6827" s="64"/>
      <c r="G6827" s="64"/>
      <c r="H6827" s="67"/>
      <c r="I6827" s="64"/>
      <c r="J6827" s="64"/>
      <c r="K6827" s="64"/>
    </row>
    <row r="6828" spans="4:11" x14ac:dyDescent="0.25">
      <c r="D6828" s="64"/>
      <c r="E6828" s="64"/>
      <c r="F6828" s="64"/>
      <c r="G6828" s="64"/>
      <c r="H6828" s="67"/>
      <c r="I6828" s="64"/>
      <c r="J6828" s="64"/>
      <c r="K6828" s="64"/>
    </row>
    <row r="6829" spans="4:11" x14ac:dyDescent="0.25">
      <c r="D6829" s="64"/>
      <c r="E6829" s="64"/>
      <c r="F6829" s="64"/>
      <c r="G6829" s="64"/>
      <c r="H6829" s="67"/>
      <c r="I6829" s="64"/>
      <c r="J6829" s="64"/>
      <c r="K6829" s="64"/>
    </row>
    <row r="6830" spans="4:11" x14ac:dyDescent="0.25">
      <c r="D6830" s="64"/>
      <c r="E6830" s="64"/>
      <c r="F6830" s="64"/>
      <c r="G6830" s="64"/>
      <c r="H6830" s="67"/>
      <c r="I6830" s="64"/>
      <c r="J6830" s="64"/>
      <c r="K6830" s="64"/>
    </row>
    <row r="6831" spans="4:11" x14ac:dyDescent="0.25">
      <c r="D6831" s="64"/>
      <c r="E6831" s="64"/>
      <c r="F6831" s="64"/>
      <c r="G6831" s="64"/>
      <c r="H6831" s="67"/>
      <c r="I6831" s="64"/>
      <c r="J6831" s="64"/>
      <c r="K6831" s="64"/>
    </row>
    <row r="6832" spans="4:11" x14ac:dyDescent="0.25">
      <c r="D6832" s="64"/>
      <c r="E6832" s="64"/>
      <c r="F6832" s="64"/>
      <c r="G6832" s="64"/>
      <c r="H6832" s="67"/>
      <c r="I6832" s="64"/>
      <c r="J6832" s="64"/>
      <c r="K6832" s="64"/>
    </row>
    <row r="6833" spans="4:11" x14ac:dyDescent="0.25">
      <c r="D6833" s="64"/>
      <c r="E6833" s="64"/>
      <c r="F6833" s="64"/>
      <c r="G6833" s="64"/>
      <c r="H6833" s="67"/>
      <c r="I6833" s="64"/>
      <c r="J6833" s="64"/>
      <c r="K6833" s="64"/>
    </row>
    <row r="6834" spans="4:11" x14ac:dyDescent="0.25">
      <c r="D6834" s="64"/>
      <c r="E6834" s="64"/>
      <c r="F6834" s="64"/>
      <c r="G6834" s="64"/>
      <c r="H6834" s="67"/>
      <c r="I6834" s="64"/>
      <c r="J6834" s="64"/>
      <c r="K6834" s="64"/>
    </row>
    <row r="6835" spans="4:11" x14ac:dyDescent="0.25">
      <c r="D6835" s="64"/>
      <c r="E6835" s="64"/>
      <c r="F6835" s="64"/>
      <c r="G6835" s="64"/>
      <c r="H6835" s="67"/>
      <c r="I6835" s="64"/>
      <c r="J6835" s="64"/>
      <c r="K6835" s="64"/>
    </row>
    <row r="6836" spans="4:11" x14ac:dyDescent="0.25">
      <c r="D6836" s="64"/>
      <c r="E6836" s="64"/>
      <c r="F6836" s="64"/>
      <c r="G6836" s="64"/>
      <c r="H6836" s="67"/>
      <c r="I6836" s="64"/>
      <c r="J6836" s="64"/>
      <c r="K6836" s="64"/>
    </row>
    <row r="6837" spans="4:11" x14ac:dyDescent="0.25">
      <c r="D6837" s="64"/>
      <c r="E6837" s="64"/>
      <c r="F6837" s="64"/>
      <c r="G6837" s="64"/>
      <c r="H6837" s="67"/>
      <c r="I6837" s="64"/>
      <c r="J6837" s="64"/>
      <c r="K6837" s="64"/>
    </row>
    <row r="6838" spans="4:11" x14ac:dyDescent="0.25">
      <c r="D6838" s="64"/>
      <c r="E6838" s="64"/>
      <c r="F6838" s="64"/>
      <c r="G6838" s="64"/>
      <c r="H6838" s="67"/>
      <c r="I6838" s="64"/>
      <c r="J6838" s="64"/>
      <c r="K6838" s="64"/>
    </row>
    <row r="6839" spans="4:11" x14ac:dyDescent="0.25">
      <c r="D6839" s="64"/>
      <c r="E6839" s="64"/>
      <c r="F6839" s="64"/>
      <c r="G6839" s="64"/>
      <c r="H6839" s="67"/>
      <c r="I6839" s="64"/>
      <c r="J6839" s="64"/>
      <c r="K6839" s="64"/>
    </row>
    <row r="6840" spans="4:11" x14ac:dyDescent="0.25">
      <c r="D6840" s="64"/>
      <c r="E6840" s="64"/>
      <c r="F6840" s="64"/>
      <c r="G6840" s="64"/>
      <c r="H6840" s="67"/>
      <c r="I6840" s="64"/>
      <c r="J6840" s="64"/>
      <c r="K6840" s="64"/>
    </row>
    <row r="6841" spans="4:11" x14ac:dyDescent="0.25">
      <c r="D6841" s="64"/>
      <c r="E6841" s="64"/>
      <c r="F6841" s="64"/>
      <c r="G6841" s="64"/>
      <c r="H6841" s="67"/>
      <c r="I6841" s="64"/>
      <c r="J6841" s="64"/>
      <c r="K6841" s="64"/>
    </row>
    <row r="6842" spans="4:11" x14ac:dyDescent="0.25">
      <c r="D6842" s="64"/>
      <c r="E6842" s="64"/>
      <c r="F6842" s="64"/>
      <c r="G6842" s="64"/>
      <c r="H6842" s="67"/>
      <c r="I6842" s="64"/>
      <c r="J6842" s="64"/>
      <c r="K6842" s="64"/>
    </row>
    <row r="6843" spans="4:11" x14ac:dyDescent="0.25">
      <c r="D6843" s="64"/>
      <c r="E6843" s="64"/>
      <c r="F6843" s="64"/>
      <c r="G6843" s="64"/>
      <c r="H6843" s="67"/>
      <c r="I6843" s="64"/>
      <c r="J6843" s="64"/>
      <c r="K6843" s="64"/>
    </row>
    <row r="6844" spans="4:11" x14ac:dyDescent="0.25">
      <c r="D6844" s="64"/>
      <c r="E6844" s="64"/>
      <c r="F6844" s="64"/>
      <c r="G6844" s="64"/>
      <c r="H6844" s="67"/>
      <c r="I6844" s="64"/>
      <c r="J6844" s="64"/>
      <c r="K6844" s="64"/>
    </row>
    <row r="6845" spans="4:11" x14ac:dyDescent="0.25">
      <c r="D6845" s="64"/>
      <c r="E6845" s="64"/>
      <c r="F6845" s="64"/>
      <c r="G6845" s="64"/>
      <c r="H6845" s="67"/>
      <c r="I6845" s="64"/>
      <c r="J6845" s="64"/>
      <c r="K6845" s="64"/>
    </row>
    <row r="6846" spans="4:11" x14ac:dyDescent="0.25">
      <c r="D6846" s="64"/>
      <c r="E6846" s="64"/>
      <c r="F6846" s="64"/>
      <c r="G6846" s="64"/>
      <c r="H6846" s="67"/>
      <c r="I6846" s="64"/>
      <c r="J6846" s="64"/>
      <c r="K6846" s="64"/>
    </row>
    <row r="6847" spans="4:11" x14ac:dyDescent="0.25">
      <c r="D6847" s="64"/>
      <c r="E6847" s="64"/>
      <c r="F6847" s="64"/>
      <c r="G6847" s="64"/>
      <c r="H6847" s="67"/>
      <c r="I6847" s="64"/>
      <c r="J6847" s="64"/>
      <c r="K6847" s="64"/>
    </row>
    <row r="6848" spans="4:11" x14ac:dyDescent="0.25">
      <c r="D6848" s="64"/>
      <c r="E6848" s="64"/>
      <c r="F6848" s="64"/>
      <c r="G6848" s="64"/>
      <c r="H6848" s="67"/>
      <c r="I6848" s="64"/>
      <c r="J6848" s="64"/>
      <c r="K6848" s="64"/>
    </row>
    <row r="6849" spans="4:11" x14ac:dyDescent="0.25">
      <c r="D6849" s="64"/>
      <c r="E6849" s="64"/>
      <c r="F6849" s="64"/>
      <c r="G6849" s="64"/>
      <c r="H6849" s="67"/>
      <c r="I6849" s="64"/>
      <c r="J6849" s="64"/>
      <c r="K6849" s="64"/>
    </row>
    <row r="6850" spans="4:11" x14ac:dyDescent="0.25">
      <c r="D6850" s="64"/>
      <c r="E6850" s="64"/>
      <c r="F6850" s="64"/>
      <c r="G6850" s="64"/>
      <c r="H6850" s="67"/>
      <c r="I6850" s="64"/>
      <c r="J6850" s="64"/>
      <c r="K6850" s="64"/>
    </row>
    <row r="6851" spans="4:11" x14ac:dyDescent="0.25">
      <c r="D6851" s="64"/>
      <c r="E6851" s="64"/>
      <c r="F6851" s="64"/>
      <c r="G6851" s="64"/>
      <c r="H6851" s="67"/>
      <c r="I6851" s="64"/>
      <c r="J6851" s="64"/>
      <c r="K6851" s="64"/>
    </row>
    <row r="6852" spans="4:11" x14ac:dyDescent="0.25">
      <c r="D6852" s="64"/>
      <c r="E6852" s="64"/>
      <c r="F6852" s="64"/>
      <c r="G6852" s="64"/>
      <c r="H6852" s="67"/>
      <c r="I6852" s="64"/>
      <c r="J6852" s="64"/>
      <c r="K6852" s="64"/>
    </row>
    <row r="6853" spans="4:11" x14ac:dyDescent="0.25">
      <c r="D6853" s="64"/>
      <c r="E6853" s="64"/>
      <c r="F6853" s="64"/>
      <c r="G6853" s="64"/>
      <c r="H6853" s="67"/>
      <c r="I6853" s="64"/>
      <c r="J6853" s="64"/>
      <c r="K6853" s="64"/>
    </row>
    <row r="6854" spans="4:11" x14ac:dyDescent="0.25">
      <c r="D6854" s="64"/>
      <c r="E6854" s="64"/>
      <c r="F6854" s="64"/>
      <c r="G6854" s="64"/>
      <c r="H6854" s="67"/>
      <c r="I6854" s="64"/>
      <c r="J6854" s="64"/>
      <c r="K6854" s="64"/>
    </row>
    <row r="6855" spans="4:11" x14ac:dyDescent="0.25">
      <c r="D6855" s="64"/>
      <c r="E6855" s="64"/>
      <c r="F6855" s="64"/>
      <c r="G6855" s="64"/>
      <c r="H6855" s="67"/>
      <c r="I6855" s="64"/>
      <c r="J6855" s="64"/>
      <c r="K6855" s="64"/>
    </row>
    <row r="6856" spans="4:11" x14ac:dyDescent="0.25">
      <c r="D6856" s="64"/>
      <c r="E6856" s="64"/>
      <c r="F6856" s="64"/>
      <c r="G6856" s="64"/>
      <c r="H6856" s="67"/>
      <c r="I6856" s="64"/>
      <c r="J6856" s="64"/>
      <c r="K6856" s="64"/>
    </row>
    <row r="6857" spans="4:11" x14ac:dyDescent="0.25">
      <c r="D6857" s="64"/>
      <c r="E6857" s="64"/>
      <c r="F6857" s="64"/>
      <c r="G6857" s="64"/>
      <c r="H6857" s="67"/>
      <c r="I6857" s="64"/>
      <c r="J6857" s="64"/>
      <c r="K6857" s="64"/>
    </row>
    <row r="6858" spans="4:11" x14ac:dyDescent="0.25">
      <c r="D6858" s="64"/>
      <c r="E6858" s="64"/>
      <c r="F6858" s="64"/>
      <c r="G6858" s="64"/>
      <c r="H6858" s="67"/>
      <c r="I6858" s="64"/>
      <c r="J6858" s="64"/>
      <c r="K6858" s="64"/>
    </row>
    <row r="6859" spans="4:11" x14ac:dyDescent="0.25">
      <c r="D6859" s="64"/>
      <c r="E6859" s="64"/>
      <c r="F6859" s="64"/>
      <c r="G6859" s="64"/>
      <c r="H6859" s="67"/>
      <c r="I6859" s="64"/>
      <c r="J6859" s="64"/>
      <c r="K6859" s="64"/>
    </row>
    <row r="6860" spans="4:11" x14ac:dyDescent="0.25">
      <c r="D6860" s="64"/>
      <c r="E6860" s="64"/>
      <c r="F6860" s="64"/>
      <c r="G6860" s="64"/>
      <c r="H6860" s="67"/>
      <c r="I6860" s="64"/>
      <c r="J6860" s="64"/>
      <c r="K6860" s="64"/>
    </row>
    <row r="6861" spans="4:11" x14ac:dyDescent="0.25">
      <c r="D6861" s="64"/>
      <c r="E6861" s="64"/>
      <c r="F6861" s="64"/>
      <c r="G6861" s="64"/>
      <c r="H6861" s="67"/>
      <c r="I6861" s="64"/>
      <c r="J6861" s="64"/>
      <c r="K6861" s="64"/>
    </row>
    <row r="6862" spans="4:11" x14ac:dyDescent="0.25">
      <c r="D6862" s="64"/>
      <c r="E6862" s="64"/>
      <c r="F6862" s="64"/>
      <c r="G6862" s="64"/>
      <c r="H6862" s="67"/>
      <c r="I6862" s="64"/>
      <c r="J6862" s="64"/>
      <c r="K6862" s="64"/>
    </row>
    <row r="6863" spans="4:11" x14ac:dyDescent="0.25">
      <c r="D6863" s="64"/>
      <c r="E6863" s="64"/>
      <c r="F6863" s="64"/>
      <c r="G6863" s="64"/>
      <c r="H6863" s="67"/>
      <c r="I6863" s="64"/>
      <c r="J6863" s="64"/>
      <c r="K6863" s="64"/>
    </row>
    <row r="6864" spans="4:11" x14ac:dyDescent="0.25">
      <c r="D6864" s="64"/>
      <c r="E6864" s="64"/>
      <c r="F6864" s="64"/>
      <c r="G6864" s="64"/>
      <c r="H6864" s="67"/>
      <c r="I6864" s="64"/>
      <c r="J6864" s="64"/>
      <c r="K6864" s="64"/>
    </row>
    <row r="6865" spans="4:11" x14ac:dyDescent="0.25">
      <c r="D6865" s="64"/>
      <c r="E6865" s="64"/>
      <c r="F6865" s="64"/>
      <c r="G6865" s="64"/>
      <c r="H6865" s="67"/>
      <c r="I6865" s="64"/>
      <c r="J6865" s="64"/>
      <c r="K6865" s="64"/>
    </row>
    <row r="6866" spans="4:11" x14ac:dyDescent="0.25">
      <c r="D6866" s="64"/>
      <c r="E6866" s="64"/>
      <c r="F6866" s="64"/>
      <c r="G6866" s="64"/>
      <c r="H6866" s="67"/>
      <c r="I6866" s="64"/>
      <c r="J6866" s="64"/>
      <c r="K6866" s="64"/>
    </row>
    <row r="6867" spans="4:11" x14ac:dyDescent="0.25">
      <c r="D6867" s="64"/>
      <c r="E6867" s="64"/>
      <c r="F6867" s="64"/>
      <c r="G6867" s="64"/>
      <c r="H6867" s="67"/>
      <c r="I6867" s="64"/>
      <c r="J6867" s="64"/>
      <c r="K6867" s="64"/>
    </row>
    <row r="6868" spans="4:11" x14ac:dyDescent="0.25">
      <c r="D6868" s="64"/>
      <c r="E6868" s="64"/>
      <c r="F6868" s="64"/>
      <c r="G6868" s="64"/>
      <c r="H6868" s="67"/>
      <c r="I6868" s="64"/>
      <c r="J6868" s="64"/>
      <c r="K6868" s="64"/>
    </row>
    <row r="6869" spans="4:11" x14ac:dyDescent="0.25">
      <c r="D6869" s="64"/>
      <c r="E6869" s="64"/>
      <c r="F6869" s="64"/>
      <c r="G6869" s="64"/>
      <c r="H6869" s="67"/>
      <c r="I6869" s="64"/>
      <c r="J6869" s="64"/>
      <c r="K6869" s="64"/>
    </row>
    <row r="6870" spans="4:11" x14ac:dyDescent="0.25">
      <c r="D6870" s="64"/>
      <c r="E6870" s="64"/>
      <c r="F6870" s="64"/>
      <c r="G6870" s="64"/>
      <c r="H6870" s="67"/>
      <c r="I6870" s="64"/>
      <c r="J6870" s="64"/>
      <c r="K6870" s="64"/>
    </row>
    <row r="6871" spans="4:11" x14ac:dyDescent="0.25">
      <c r="D6871" s="64"/>
      <c r="E6871" s="64"/>
      <c r="F6871" s="64"/>
      <c r="G6871" s="64"/>
      <c r="H6871" s="67"/>
      <c r="I6871" s="64"/>
      <c r="J6871" s="64"/>
      <c r="K6871" s="64"/>
    </row>
    <row r="6872" spans="4:11" x14ac:dyDescent="0.25">
      <c r="D6872" s="64"/>
      <c r="E6872" s="64"/>
      <c r="F6872" s="64"/>
      <c r="G6872" s="64"/>
      <c r="H6872" s="67"/>
      <c r="I6872" s="64"/>
      <c r="J6872" s="64"/>
      <c r="K6872" s="64"/>
    </row>
    <row r="6873" spans="4:11" x14ac:dyDescent="0.25">
      <c r="D6873" s="64"/>
      <c r="E6873" s="64"/>
      <c r="F6873" s="64"/>
      <c r="G6873" s="64"/>
      <c r="H6873" s="67"/>
      <c r="I6873" s="64"/>
      <c r="J6873" s="64"/>
      <c r="K6873" s="64"/>
    </row>
    <row r="6874" spans="4:11" x14ac:dyDescent="0.25">
      <c r="D6874" s="64"/>
      <c r="E6874" s="64"/>
      <c r="F6874" s="64"/>
      <c r="G6874" s="64"/>
      <c r="H6874" s="67"/>
      <c r="I6874" s="64"/>
      <c r="J6874" s="64"/>
      <c r="K6874" s="64"/>
    </row>
    <row r="6875" spans="4:11" x14ac:dyDescent="0.25">
      <c r="D6875" s="64"/>
      <c r="E6875" s="64"/>
      <c r="F6875" s="64"/>
      <c r="G6875" s="64"/>
      <c r="H6875" s="67"/>
      <c r="I6875" s="64"/>
      <c r="J6875" s="64"/>
      <c r="K6875" s="64"/>
    </row>
    <row r="6876" spans="4:11" x14ac:dyDescent="0.25">
      <c r="D6876" s="64"/>
      <c r="E6876" s="64"/>
      <c r="F6876" s="64"/>
      <c r="G6876" s="64"/>
      <c r="H6876" s="67"/>
      <c r="I6876" s="64"/>
      <c r="J6876" s="64"/>
      <c r="K6876" s="64"/>
    </row>
    <row r="6877" spans="4:11" x14ac:dyDescent="0.25">
      <c r="D6877" s="64"/>
      <c r="E6877" s="64"/>
      <c r="F6877" s="64"/>
      <c r="G6877" s="64"/>
      <c r="H6877" s="67"/>
      <c r="I6877" s="64"/>
      <c r="J6877" s="64"/>
      <c r="K6877" s="64"/>
    </row>
    <row r="6878" spans="4:11" x14ac:dyDescent="0.25">
      <c r="D6878" s="64"/>
      <c r="E6878" s="64"/>
      <c r="F6878" s="64"/>
      <c r="G6878" s="64"/>
      <c r="H6878" s="67"/>
      <c r="I6878" s="64"/>
      <c r="J6878" s="64"/>
      <c r="K6878" s="64"/>
    </row>
    <row r="6879" spans="4:11" x14ac:dyDescent="0.25">
      <c r="D6879" s="64"/>
      <c r="E6879" s="64"/>
      <c r="F6879" s="64"/>
      <c r="G6879" s="64"/>
      <c r="H6879" s="67"/>
      <c r="I6879" s="64"/>
      <c r="J6879" s="64"/>
      <c r="K6879" s="64"/>
    </row>
    <row r="6880" spans="4:11" x14ac:dyDescent="0.25">
      <c r="D6880" s="64"/>
      <c r="E6880" s="64"/>
      <c r="F6880" s="64"/>
      <c r="G6880" s="64"/>
      <c r="H6880" s="67"/>
      <c r="I6880" s="64"/>
      <c r="J6880" s="64"/>
      <c r="K6880" s="64"/>
    </row>
    <row r="6881" spans="4:11" x14ac:dyDescent="0.25">
      <c r="D6881" s="64"/>
      <c r="E6881" s="64"/>
      <c r="F6881" s="64"/>
      <c r="G6881" s="64"/>
      <c r="H6881" s="67"/>
      <c r="I6881" s="64"/>
      <c r="J6881" s="64"/>
      <c r="K6881" s="64"/>
    </row>
    <row r="6882" spans="4:11" x14ac:dyDescent="0.25">
      <c r="D6882" s="64"/>
      <c r="E6882" s="64"/>
      <c r="F6882" s="64"/>
      <c r="G6882" s="64"/>
      <c r="H6882" s="67"/>
      <c r="I6882" s="64"/>
      <c r="J6882" s="64"/>
      <c r="K6882" s="64"/>
    </row>
    <row r="6883" spans="4:11" x14ac:dyDescent="0.25">
      <c r="D6883" s="64"/>
      <c r="E6883" s="64"/>
      <c r="F6883" s="64"/>
      <c r="G6883" s="64"/>
      <c r="H6883" s="67"/>
      <c r="I6883" s="64"/>
      <c r="J6883" s="64"/>
      <c r="K6883" s="64"/>
    </row>
    <row r="6884" spans="4:11" x14ac:dyDescent="0.25">
      <c r="D6884" s="64"/>
      <c r="E6884" s="64"/>
      <c r="F6884" s="64"/>
      <c r="G6884" s="64"/>
      <c r="H6884" s="67"/>
      <c r="I6884" s="64"/>
      <c r="J6884" s="64"/>
      <c r="K6884" s="64"/>
    </row>
    <row r="6885" spans="4:11" x14ac:dyDescent="0.25">
      <c r="D6885" s="64"/>
      <c r="E6885" s="64"/>
      <c r="F6885" s="64"/>
      <c r="G6885" s="64"/>
      <c r="H6885" s="67"/>
      <c r="I6885" s="64"/>
      <c r="J6885" s="64"/>
      <c r="K6885" s="64"/>
    </row>
    <row r="6886" spans="4:11" x14ac:dyDescent="0.25">
      <c r="D6886" s="64"/>
      <c r="E6886" s="64"/>
      <c r="F6886" s="64"/>
      <c r="G6886" s="64"/>
      <c r="H6886" s="67"/>
      <c r="I6886" s="64"/>
      <c r="J6886" s="64"/>
      <c r="K6886" s="64"/>
    </row>
    <row r="6887" spans="4:11" x14ac:dyDescent="0.25">
      <c r="D6887" s="64"/>
      <c r="E6887" s="64"/>
      <c r="F6887" s="64"/>
      <c r="G6887" s="64"/>
      <c r="H6887" s="67"/>
      <c r="I6887" s="64"/>
      <c r="J6887" s="64"/>
      <c r="K6887" s="64"/>
    </row>
    <row r="6888" spans="4:11" x14ac:dyDescent="0.25">
      <c r="D6888" s="64"/>
      <c r="E6888" s="64"/>
      <c r="F6888" s="64"/>
      <c r="G6888" s="64"/>
      <c r="H6888" s="67"/>
      <c r="I6888" s="64"/>
      <c r="J6888" s="64"/>
      <c r="K6888" s="64"/>
    </row>
    <row r="6889" spans="4:11" x14ac:dyDescent="0.25">
      <c r="D6889" s="64"/>
      <c r="E6889" s="64"/>
      <c r="F6889" s="64"/>
      <c r="G6889" s="64"/>
      <c r="H6889" s="67"/>
      <c r="I6889" s="64"/>
      <c r="J6889" s="64"/>
      <c r="K6889" s="64"/>
    </row>
    <row r="6890" spans="4:11" x14ac:dyDescent="0.25">
      <c r="D6890" s="64"/>
      <c r="E6890" s="64"/>
      <c r="F6890" s="64"/>
      <c r="G6890" s="64"/>
      <c r="H6890" s="67"/>
      <c r="I6890" s="64"/>
      <c r="J6890" s="64"/>
      <c r="K6890" s="64"/>
    </row>
    <row r="6891" spans="4:11" x14ac:dyDescent="0.25">
      <c r="D6891" s="64"/>
      <c r="E6891" s="64"/>
      <c r="F6891" s="64"/>
      <c r="G6891" s="64"/>
      <c r="H6891" s="67"/>
      <c r="I6891" s="64"/>
      <c r="J6891" s="64"/>
      <c r="K6891" s="64"/>
    </row>
    <row r="6892" spans="4:11" x14ac:dyDescent="0.25">
      <c r="D6892" s="64"/>
      <c r="E6892" s="64"/>
      <c r="F6892" s="64"/>
      <c r="G6892" s="64"/>
      <c r="H6892" s="67"/>
      <c r="I6892" s="64"/>
      <c r="J6892" s="64"/>
      <c r="K6892" s="64"/>
    </row>
    <row r="6893" spans="4:11" x14ac:dyDescent="0.25">
      <c r="D6893" s="64"/>
      <c r="E6893" s="64"/>
      <c r="F6893" s="64"/>
      <c r="G6893" s="64"/>
      <c r="H6893" s="67"/>
      <c r="I6893" s="64"/>
      <c r="J6893" s="64"/>
      <c r="K6893" s="64"/>
    </row>
    <row r="6894" spans="4:11" x14ac:dyDescent="0.25">
      <c r="D6894" s="64"/>
      <c r="E6894" s="64"/>
      <c r="F6894" s="64"/>
      <c r="G6894" s="64"/>
      <c r="H6894" s="67"/>
      <c r="I6894" s="64"/>
      <c r="J6894" s="64"/>
      <c r="K6894" s="64"/>
    </row>
    <row r="6895" spans="4:11" x14ac:dyDescent="0.25">
      <c r="D6895" s="64"/>
      <c r="E6895" s="64"/>
      <c r="F6895" s="64"/>
      <c r="G6895" s="64"/>
      <c r="H6895" s="67"/>
      <c r="I6895" s="64"/>
      <c r="J6895" s="64"/>
      <c r="K6895" s="64"/>
    </row>
    <row r="6896" spans="4:11" x14ac:dyDescent="0.25">
      <c r="D6896" s="64"/>
      <c r="E6896" s="64"/>
      <c r="F6896" s="64"/>
      <c r="G6896" s="64"/>
      <c r="H6896" s="67"/>
      <c r="I6896" s="64"/>
      <c r="J6896" s="64"/>
      <c r="K6896" s="64"/>
    </row>
    <row r="6897" spans="4:11" x14ac:dyDescent="0.25">
      <c r="D6897" s="64"/>
      <c r="E6897" s="64"/>
      <c r="F6897" s="64"/>
      <c r="G6897" s="64"/>
      <c r="H6897" s="67"/>
      <c r="I6897" s="64"/>
      <c r="J6897" s="64"/>
      <c r="K6897" s="64"/>
    </row>
    <row r="6898" spans="4:11" x14ac:dyDescent="0.25">
      <c r="D6898" s="64"/>
      <c r="E6898" s="64"/>
      <c r="F6898" s="64"/>
      <c r="G6898" s="64"/>
      <c r="H6898" s="67"/>
      <c r="I6898" s="64"/>
      <c r="J6898" s="64"/>
      <c r="K6898" s="64"/>
    </row>
    <row r="6899" spans="4:11" x14ac:dyDescent="0.25">
      <c r="D6899" s="64"/>
      <c r="E6899" s="64"/>
      <c r="F6899" s="64"/>
      <c r="G6899" s="64"/>
      <c r="H6899" s="67"/>
      <c r="I6899" s="64"/>
      <c r="J6899" s="64"/>
      <c r="K6899" s="64"/>
    </row>
    <row r="6900" spans="4:11" x14ac:dyDescent="0.25">
      <c r="D6900" s="64"/>
      <c r="E6900" s="64"/>
      <c r="F6900" s="64"/>
      <c r="G6900" s="64"/>
      <c r="H6900" s="67"/>
      <c r="I6900" s="64"/>
      <c r="J6900" s="64"/>
      <c r="K6900" s="64"/>
    </row>
    <row r="6901" spans="4:11" x14ac:dyDescent="0.25">
      <c r="D6901" s="64"/>
      <c r="E6901" s="64"/>
      <c r="F6901" s="64"/>
      <c r="G6901" s="64"/>
      <c r="H6901" s="67"/>
      <c r="I6901" s="64"/>
      <c r="J6901" s="64"/>
      <c r="K6901" s="64"/>
    </row>
    <row r="6902" spans="4:11" x14ac:dyDescent="0.25">
      <c r="D6902" s="64"/>
      <c r="E6902" s="64"/>
      <c r="F6902" s="64"/>
      <c r="G6902" s="64"/>
      <c r="H6902" s="67"/>
      <c r="I6902" s="64"/>
      <c r="J6902" s="64"/>
      <c r="K6902" s="64"/>
    </row>
    <row r="6903" spans="4:11" x14ac:dyDescent="0.25">
      <c r="D6903" s="64"/>
      <c r="E6903" s="64"/>
      <c r="F6903" s="64"/>
      <c r="G6903" s="64"/>
      <c r="H6903" s="67"/>
      <c r="I6903" s="64"/>
      <c r="J6903" s="64"/>
      <c r="K6903" s="64"/>
    </row>
    <row r="6904" spans="4:11" x14ac:dyDescent="0.25">
      <c r="D6904" s="64"/>
      <c r="E6904" s="64"/>
      <c r="F6904" s="64"/>
      <c r="G6904" s="64"/>
      <c r="H6904" s="67"/>
      <c r="I6904" s="64"/>
      <c r="J6904" s="64"/>
      <c r="K6904" s="64"/>
    </row>
    <row r="6905" spans="4:11" x14ac:dyDescent="0.25">
      <c r="D6905" s="64"/>
      <c r="E6905" s="64"/>
      <c r="F6905" s="64"/>
      <c r="G6905" s="64"/>
      <c r="H6905" s="67"/>
      <c r="I6905" s="64"/>
      <c r="J6905" s="64"/>
      <c r="K6905" s="64"/>
    </row>
    <row r="6906" spans="4:11" x14ac:dyDescent="0.25">
      <c r="D6906" s="64"/>
      <c r="E6906" s="64"/>
      <c r="F6906" s="64"/>
      <c r="G6906" s="64"/>
      <c r="H6906" s="67"/>
      <c r="I6906" s="64"/>
      <c r="J6906" s="64"/>
      <c r="K6906" s="64"/>
    </row>
    <row r="6907" spans="4:11" x14ac:dyDescent="0.25">
      <c r="D6907" s="64"/>
      <c r="E6907" s="64"/>
      <c r="F6907" s="64"/>
      <c r="G6907" s="64"/>
      <c r="H6907" s="67"/>
      <c r="I6907" s="64"/>
      <c r="J6907" s="64"/>
      <c r="K6907" s="64"/>
    </row>
    <row r="6908" spans="4:11" x14ac:dyDescent="0.25">
      <c r="D6908" s="64"/>
      <c r="E6908" s="64"/>
      <c r="F6908" s="64"/>
      <c r="G6908" s="64"/>
      <c r="H6908" s="67"/>
      <c r="I6908" s="64"/>
      <c r="J6908" s="64"/>
      <c r="K6908" s="64"/>
    </row>
    <row r="6909" spans="4:11" x14ac:dyDescent="0.25">
      <c r="D6909" s="64"/>
      <c r="E6909" s="64"/>
      <c r="F6909" s="64"/>
      <c r="G6909" s="64"/>
      <c r="H6909" s="67"/>
      <c r="I6909" s="64"/>
      <c r="J6909" s="64"/>
      <c r="K6909" s="64"/>
    </row>
    <row r="6910" spans="4:11" x14ac:dyDescent="0.25">
      <c r="D6910" s="64"/>
      <c r="E6910" s="64"/>
      <c r="F6910" s="64"/>
      <c r="G6910" s="64"/>
      <c r="H6910" s="67"/>
      <c r="I6910" s="64"/>
      <c r="J6910" s="64"/>
      <c r="K6910" s="64"/>
    </row>
    <row r="6911" spans="4:11" x14ac:dyDescent="0.25">
      <c r="D6911" s="64"/>
      <c r="E6911" s="64"/>
      <c r="F6911" s="64"/>
      <c r="G6911" s="64"/>
      <c r="H6911" s="67"/>
      <c r="I6911" s="64"/>
      <c r="J6911" s="64"/>
      <c r="K6911" s="64"/>
    </row>
    <row r="6912" spans="4:11" x14ac:dyDescent="0.25">
      <c r="D6912" s="64"/>
      <c r="E6912" s="64"/>
      <c r="F6912" s="64"/>
      <c r="G6912" s="64"/>
      <c r="H6912" s="67"/>
      <c r="I6912" s="64"/>
      <c r="J6912" s="64"/>
      <c r="K6912" s="64"/>
    </row>
    <row r="6913" spans="4:11" x14ac:dyDescent="0.25">
      <c r="D6913" s="64"/>
      <c r="E6913" s="64"/>
      <c r="F6913" s="64"/>
      <c r="G6913" s="64"/>
      <c r="H6913" s="67"/>
      <c r="I6913" s="64"/>
      <c r="J6913" s="64"/>
      <c r="K6913" s="64"/>
    </row>
    <row r="6914" spans="4:11" x14ac:dyDescent="0.25">
      <c r="D6914" s="64"/>
      <c r="E6914" s="64"/>
      <c r="F6914" s="64"/>
      <c r="G6914" s="64"/>
      <c r="H6914" s="67"/>
      <c r="I6914" s="64"/>
      <c r="J6914" s="64"/>
      <c r="K6914" s="64"/>
    </row>
    <row r="6915" spans="4:11" x14ac:dyDescent="0.25">
      <c r="D6915" s="64"/>
      <c r="E6915" s="64"/>
      <c r="F6915" s="64"/>
      <c r="G6915" s="64"/>
      <c r="H6915" s="67"/>
      <c r="I6915" s="64"/>
      <c r="J6915" s="64"/>
      <c r="K6915" s="64"/>
    </row>
    <row r="6916" spans="4:11" x14ac:dyDescent="0.25">
      <c r="D6916" s="64"/>
      <c r="E6916" s="64"/>
      <c r="F6916" s="64"/>
      <c r="G6916" s="64"/>
      <c r="H6916" s="67"/>
      <c r="I6916" s="64"/>
      <c r="J6916" s="64"/>
      <c r="K6916" s="64"/>
    </row>
    <row r="6917" spans="4:11" x14ac:dyDescent="0.25">
      <c r="D6917" s="64"/>
      <c r="E6917" s="64"/>
      <c r="F6917" s="64"/>
      <c r="G6917" s="64"/>
      <c r="H6917" s="67"/>
      <c r="I6917" s="64"/>
      <c r="J6917" s="64"/>
      <c r="K6917" s="64"/>
    </row>
    <row r="6918" spans="4:11" x14ac:dyDescent="0.25">
      <c r="D6918" s="64"/>
      <c r="E6918" s="64"/>
      <c r="F6918" s="64"/>
      <c r="G6918" s="64"/>
      <c r="H6918" s="67"/>
      <c r="I6918" s="64"/>
      <c r="J6918" s="64"/>
      <c r="K6918" s="64"/>
    </row>
    <row r="6919" spans="4:11" x14ac:dyDescent="0.25">
      <c r="D6919" s="64"/>
      <c r="E6919" s="64"/>
      <c r="F6919" s="64"/>
      <c r="G6919" s="64"/>
      <c r="H6919" s="67"/>
      <c r="I6919" s="64"/>
      <c r="J6919" s="64"/>
      <c r="K6919" s="64"/>
    </row>
    <row r="6920" spans="4:11" x14ac:dyDescent="0.25">
      <c r="D6920" s="64"/>
      <c r="E6920" s="64"/>
      <c r="F6920" s="64"/>
      <c r="G6920" s="64"/>
      <c r="H6920" s="67"/>
      <c r="I6920" s="64"/>
      <c r="J6920" s="64"/>
      <c r="K6920" s="64"/>
    </row>
    <row r="6921" spans="4:11" x14ac:dyDescent="0.25">
      <c r="D6921" s="64"/>
      <c r="E6921" s="64"/>
      <c r="F6921" s="64"/>
      <c r="G6921" s="64"/>
      <c r="H6921" s="67"/>
      <c r="I6921" s="64"/>
      <c r="J6921" s="64"/>
      <c r="K6921" s="64"/>
    </row>
    <row r="6922" spans="4:11" x14ac:dyDescent="0.25">
      <c r="D6922" s="64"/>
      <c r="E6922" s="64"/>
      <c r="F6922" s="64"/>
      <c r="G6922" s="64"/>
      <c r="H6922" s="67"/>
      <c r="I6922" s="64"/>
      <c r="J6922" s="64"/>
      <c r="K6922" s="64"/>
    </row>
    <row r="6923" spans="4:11" x14ac:dyDescent="0.25">
      <c r="D6923" s="64"/>
      <c r="E6923" s="64"/>
      <c r="F6923" s="64"/>
      <c r="G6923" s="64"/>
      <c r="H6923" s="67"/>
      <c r="I6923" s="64"/>
      <c r="J6923" s="64"/>
      <c r="K6923" s="64"/>
    </row>
    <row r="6924" spans="4:11" x14ac:dyDescent="0.25">
      <c r="D6924" s="64"/>
      <c r="E6924" s="64"/>
      <c r="F6924" s="64"/>
      <c r="G6924" s="64"/>
      <c r="H6924" s="67"/>
      <c r="I6924" s="64"/>
      <c r="J6924" s="64"/>
      <c r="K6924" s="64"/>
    </row>
    <row r="6925" spans="4:11" x14ac:dyDescent="0.25">
      <c r="D6925" s="64"/>
      <c r="E6925" s="64"/>
      <c r="F6925" s="64"/>
      <c r="G6925" s="64"/>
      <c r="H6925" s="67"/>
      <c r="I6925" s="64"/>
      <c r="J6925" s="64"/>
      <c r="K6925" s="64"/>
    </row>
    <row r="6926" spans="4:11" x14ac:dyDescent="0.25">
      <c r="D6926" s="64"/>
      <c r="E6926" s="64"/>
      <c r="F6926" s="64"/>
      <c r="G6926" s="64"/>
      <c r="H6926" s="67"/>
      <c r="I6926" s="64"/>
      <c r="J6926" s="64"/>
      <c r="K6926" s="64"/>
    </row>
    <row r="6927" spans="4:11" x14ac:dyDescent="0.25">
      <c r="D6927" s="64"/>
      <c r="E6927" s="64"/>
      <c r="F6927" s="64"/>
      <c r="G6927" s="64"/>
      <c r="H6927" s="67"/>
      <c r="I6927" s="64"/>
      <c r="J6927" s="64"/>
      <c r="K6927" s="64"/>
    </row>
    <row r="6928" spans="4:11" x14ac:dyDescent="0.25">
      <c r="D6928" s="64"/>
      <c r="E6928" s="64"/>
      <c r="F6928" s="64"/>
      <c r="G6928" s="64"/>
      <c r="H6928" s="67"/>
      <c r="I6928" s="64"/>
      <c r="J6928" s="64"/>
      <c r="K6928" s="64"/>
    </row>
    <row r="6929" spans="4:11" x14ac:dyDescent="0.25">
      <c r="D6929" s="64"/>
      <c r="E6929" s="64"/>
      <c r="F6929" s="64"/>
      <c r="G6929" s="64"/>
      <c r="H6929" s="67"/>
      <c r="I6929" s="64"/>
      <c r="J6929" s="64"/>
      <c r="K6929" s="64"/>
    </row>
    <row r="6930" spans="4:11" x14ac:dyDescent="0.25">
      <c r="D6930" s="64"/>
      <c r="E6930" s="64"/>
      <c r="F6930" s="64"/>
      <c r="G6930" s="64"/>
      <c r="H6930" s="67"/>
      <c r="I6930" s="64"/>
      <c r="J6930" s="64"/>
      <c r="K6930" s="64"/>
    </row>
    <row r="6931" spans="4:11" x14ac:dyDescent="0.25">
      <c r="D6931" s="64"/>
      <c r="E6931" s="64"/>
      <c r="F6931" s="64"/>
      <c r="G6931" s="64"/>
      <c r="H6931" s="67"/>
      <c r="I6931" s="64"/>
      <c r="J6931" s="64"/>
      <c r="K6931" s="64"/>
    </row>
    <row r="6932" spans="4:11" x14ac:dyDescent="0.25">
      <c r="D6932" s="64"/>
      <c r="E6932" s="64"/>
      <c r="F6932" s="64"/>
      <c r="G6932" s="64"/>
      <c r="H6932" s="67"/>
      <c r="I6932" s="64"/>
      <c r="J6932" s="64"/>
      <c r="K6932" s="64"/>
    </row>
    <row r="6933" spans="4:11" x14ac:dyDescent="0.25">
      <c r="D6933" s="64"/>
      <c r="E6933" s="64"/>
      <c r="F6933" s="64"/>
      <c r="G6933" s="64"/>
      <c r="H6933" s="67"/>
      <c r="I6933" s="64"/>
      <c r="J6933" s="64"/>
      <c r="K6933" s="64"/>
    </row>
    <row r="6934" spans="4:11" x14ac:dyDescent="0.25">
      <c r="D6934" s="64"/>
      <c r="E6934" s="64"/>
      <c r="F6934" s="64"/>
      <c r="G6934" s="64"/>
      <c r="H6934" s="67"/>
      <c r="I6934" s="64"/>
      <c r="J6934" s="64"/>
      <c r="K6934" s="64"/>
    </row>
    <row r="6935" spans="4:11" x14ac:dyDescent="0.25">
      <c r="D6935" s="64"/>
      <c r="E6935" s="64"/>
      <c r="F6935" s="64"/>
      <c r="G6935" s="64"/>
      <c r="H6935" s="67"/>
      <c r="I6935" s="64"/>
      <c r="J6935" s="64"/>
      <c r="K6935" s="64"/>
    </row>
    <row r="6936" spans="4:11" x14ac:dyDescent="0.25">
      <c r="D6936" s="64"/>
      <c r="E6936" s="64"/>
      <c r="F6936" s="64"/>
      <c r="G6936" s="64"/>
      <c r="H6936" s="67"/>
      <c r="I6936" s="64"/>
      <c r="J6936" s="64"/>
      <c r="K6936" s="64"/>
    </row>
    <row r="6937" spans="4:11" x14ac:dyDescent="0.25">
      <c r="D6937" s="64"/>
      <c r="E6937" s="64"/>
      <c r="F6937" s="64"/>
      <c r="G6937" s="64"/>
      <c r="H6937" s="67"/>
      <c r="I6937" s="64"/>
      <c r="J6937" s="64"/>
      <c r="K6937" s="64"/>
    </row>
    <row r="6938" spans="4:11" x14ac:dyDescent="0.25">
      <c r="D6938" s="64"/>
      <c r="E6938" s="64"/>
      <c r="F6938" s="64"/>
      <c r="G6938" s="64"/>
      <c r="H6938" s="67"/>
      <c r="I6938" s="64"/>
      <c r="J6938" s="64"/>
      <c r="K6938" s="64"/>
    </row>
    <row r="6939" spans="4:11" x14ac:dyDescent="0.25">
      <c r="D6939" s="64"/>
      <c r="E6939" s="64"/>
      <c r="F6939" s="64"/>
      <c r="G6939" s="64"/>
      <c r="H6939" s="67"/>
      <c r="I6939" s="64"/>
      <c r="J6939" s="64"/>
      <c r="K6939" s="64"/>
    </row>
    <row r="6940" spans="4:11" x14ac:dyDescent="0.25">
      <c r="D6940" s="64"/>
      <c r="E6940" s="64"/>
      <c r="F6940" s="64"/>
      <c r="G6940" s="64"/>
      <c r="H6940" s="67"/>
      <c r="I6940" s="64"/>
      <c r="J6940" s="64"/>
      <c r="K6940" s="64"/>
    </row>
    <row r="6941" spans="4:11" x14ac:dyDescent="0.25">
      <c r="D6941" s="64"/>
      <c r="E6941" s="64"/>
      <c r="F6941" s="64"/>
      <c r="G6941" s="64"/>
      <c r="H6941" s="67"/>
      <c r="I6941" s="64"/>
      <c r="J6941" s="64"/>
      <c r="K6941" s="64"/>
    </row>
    <row r="6942" spans="4:11" x14ac:dyDescent="0.25">
      <c r="D6942" s="64"/>
      <c r="E6942" s="64"/>
      <c r="F6942" s="64"/>
      <c r="G6942" s="64"/>
      <c r="H6942" s="67"/>
      <c r="I6942" s="64"/>
      <c r="J6942" s="64"/>
      <c r="K6942" s="64"/>
    </row>
    <row r="6943" spans="4:11" x14ac:dyDescent="0.25">
      <c r="D6943" s="64"/>
      <c r="E6943" s="64"/>
      <c r="F6943" s="64"/>
      <c r="G6943" s="64"/>
      <c r="H6943" s="67"/>
      <c r="I6943" s="64"/>
      <c r="J6943" s="64"/>
      <c r="K6943" s="64"/>
    </row>
    <row r="6944" spans="4:11" x14ac:dyDescent="0.25">
      <c r="D6944" s="64"/>
      <c r="E6944" s="64"/>
      <c r="F6944" s="64"/>
      <c r="G6944" s="64"/>
      <c r="H6944" s="67"/>
      <c r="I6944" s="64"/>
      <c r="J6944" s="64"/>
      <c r="K6944" s="64"/>
    </row>
    <row r="6945" spans="4:11" x14ac:dyDescent="0.25">
      <c r="D6945" s="64"/>
      <c r="E6945" s="64"/>
      <c r="F6945" s="64"/>
      <c r="G6945" s="64"/>
      <c r="H6945" s="67"/>
      <c r="I6945" s="64"/>
      <c r="J6945" s="64"/>
      <c r="K6945" s="64"/>
    </row>
    <row r="6946" spans="4:11" x14ac:dyDescent="0.25">
      <c r="D6946" s="64"/>
      <c r="E6946" s="64"/>
      <c r="F6946" s="64"/>
      <c r="G6946" s="64"/>
      <c r="H6946" s="67"/>
      <c r="I6946" s="64"/>
      <c r="J6946" s="64"/>
      <c r="K6946" s="64"/>
    </row>
    <row r="6947" spans="4:11" x14ac:dyDescent="0.25">
      <c r="D6947" s="64"/>
      <c r="E6947" s="64"/>
      <c r="F6947" s="64"/>
      <c r="G6947" s="64"/>
      <c r="H6947" s="67"/>
      <c r="I6947" s="64"/>
      <c r="J6947" s="64"/>
      <c r="K6947" s="64"/>
    </row>
    <row r="6948" spans="4:11" x14ac:dyDescent="0.25">
      <c r="D6948" s="64"/>
      <c r="E6948" s="64"/>
      <c r="F6948" s="64"/>
      <c r="G6948" s="64"/>
      <c r="H6948" s="67"/>
      <c r="I6948" s="64"/>
      <c r="J6948" s="64"/>
      <c r="K6948" s="64"/>
    </row>
    <row r="6949" spans="4:11" x14ac:dyDescent="0.25">
      <c r="D6949" s="64"/>
      <c r="E6949" s="64"/>
      <c r="F6949" s="64"/>
      <c r="G6949" s="64"/>
      <c r="H6949" s="67"/>
      <c r="I6949" s="64"/>
      <c r="J6949" s="64"/>
      <c r="K6949" s="64"/>
    </row>
    <row r="6950" spans="4:11" x14ac:dyDescent="0.25">
      <c r="D6950" s="64"/>
      <c r="E6950" s="64"/>
      <c r="F6950" s="64"/>
      <c r="G6950" s="64"/>
      <c r="H6950" s="67"/>
      <c r="I6950" s="64"/>
      <c r="J6950" s="64"/>
      <c r="K6950" s="64"/>
    </row>
    <row r="6951" spans="4:11" x14ac:dyDescent="0.25">
      <c r="D6951" s="64"/>
      <c r="E6951" s="64"/>
      <c r="F6951" s="64"/>
      <c r="G6951" s="64"/>
      <c r="H6951" s="67"/>
      <c r="I6951" s="64"/>
      <c r="J6951" s="64"/>
      <c r="K6951" s="64"/>
    </row>
    <row r="6952" spans="4:11" x14ac:dyDescent="0.25">
      <c r="D6952" s="64"/>
      <c r="E6952" s="64"/>
      <c r="F6952" s="64"/>
      <c r="G6952" s="64"/>
      <c r="H6952" s="67"/>
      <c r="I6952" s="64"/>
      <c r="J6952" s="64"/>
      <c r="K6952" s="64"/>
    </row>
    <row r="6953" spans="4:11" x14ac:dyDescent="0.25">
      <c r="D6953" s="64"/>
      <c r="E6953" s="64"/>
      <c r="F6953" s="64"/>
      <c r="G6953" s="64"/>
      <c r="H6953" s="67"/>
      <c r="I6953" s="64"/>
      <c r="J6953" s="64"/>
      <c r="K6953" s="64"/>
    </row>
    <row r="6954" spans="4:11" x14ac:dyDescent="0.25">
      <c r="D6954" s="64"/>
      <c r="E6954" s="64"/>
      <c r="F6954" s="64"/>
      <c r="G6954" s="64"/>
      <c r="H6954" s="67"/>
      <c r="I6954" s="64"/>
      <c r="J6954" s="64"/>
      <c r="K6954" s="64"/>
    </row>
    <row r="6955" spans="4:11" x14ac:dyDescent="0.25">
      <c r="D6955" s="64"/>
      <c r="E6955" s="64"/>
      <c r="F6955" s="64"/>
      <c r="G6955" s="64"/>
      <c r="H6955" s="67"/>
      <c r="I6955" s="64"/>
      <c r="J6955" s="64"/>
      <c r="K6955" s="64"/>
    </row>
    <row r="6956" spans="4:11" x14ac:dyDescent="0.25">
      <c r="D6956" s="64"/>
      <c r="E6956" s="64"/>
      <c r="F6956" s="64"/>
      <c r="G6956" s="64"/>
      <c r="H6956" s="67"/>
      <c r="I6956" s="64"/>
      <c r="J6956" s="64"/>
      <c r="K6956" s="64"/>
    </row>
    <row r="6957" spans="4:11" x14ac:dyDescent="0.25">
      <c r="D6957" s="64"/>
      <c r="E6957" s="64"/>
      <c r="F6957" s="64"/>
      <c r="G6957" s="64"/>
      <c r="H6957" s="67"/>
      <c r="I6957" s="64"/>
      <c r="J6957" s="64"/>
      <c r="K6957" s="64"/>
    </row>
    <row r="6958" spans="4:11" x14ac:dyDescent="0.25">
      <c r="D6958" s="64"/>
      <c r="E6958" s="64"/>
      <c r="F6958" s="64"/>
      <c r="G6958" s="64"/>
      <c r="H6958" s="67"/>
      <c r="I6958" s="64"/>
      <c r="J6958" s="64"/>
      <c r="K6958" s="64"/>
    </row>
    <row r="6959" spans="4:11" x14ac:dyDescent="0.25">
      <c r="D6959" s="64"/>
      <c r="E6959" s="64"/>
      <c r="F6959" s="64"/>
      <c r="G6959" s="64"/>
      <c r="H6959" s="67"/>
      <c r="I6959" s="64"/>
      <c r="J6959" s="64"/>
      <c r="K6959" s="64"/>
    </row>
    <row r="6960" spans="4:11" x14ac:dyDescent="0.25">
      <c r="D6960" s="64"/>
      <c r="E6960" s="64"/>
      <c r="F6960" s="64"/>
      <c r="G6960" s="64"/>
      <c r="H6960" s="67"/>
      <c r="I6960" s="64"/>
      <c r="J6960" s="64"/>
      <c r="K6960" s="64"/>
    </row>
    <row r="6961" spans="4:11" x14ac:dyDescent="0.25">
      <c r="D6961" s="64"/>
      <c r="E6961" s="64"/>
      <c r="F6961" s="64"/>
      <c r="G6961" s="64"/>
      <c r="H6961" s="67"/>
      <c r="I6961" s="64"/>
      <c r="J6961" s="64"/>
      <c r="K6961" s="64"/>
    </row>
    <row r="6962" spans="4:11" x14ac:dyDescent="0.25">
      <c r="D6962" s="64"/>
      <c r="E6962" s="64"/>
      <c r="F6962" s="64"/>
      <c r="G6962" s="64"/>
      <c r="H6962" s="67"/>
      <c r="I6962" s="64"/>
      <c r="J6962" s="64"/>
      <c r="K6962" s="64"/>
    </row>
    <row r="6963" spans="4:11" x14ac:dyDescent="0.25">
      <c r="D6963" s="64"/>
      <c r="E6963" s="64"/>
      <c r="F6963" s="64"/>
      <c r="G6963" s="64"/>
      <c r="H6963" s="67"/>
      <c r="I6963" s="64"/>
      <c r="J6963" s="64"/>
      <c r="K6963" s="64"/>
    </row>
    <row r="6964" spans="4:11" x14ac:dyDescent="0.25">
      <c r="D6964" s="64"/>
      <c r="E6964" s="64"/>
      <c r="F6964" s="64"/>
      <c r="G6964" s="64"/>
      <c r="H6964" s="67"/>
      <c r="I6964" s="64"/>
      <c r="J6964" s="64"/>
      <c r="K6964" s="64"/>
    </row>
    <row r="6965" spans="4:11" x14ac:dyDescent="0.25">
      <c r="D6965" s="64"/>
      <c r="E6965" s="64"/>
      <c r="F6965" s="64"/>
      <c r="G6965" s="64"/>
      <c r="H6965" s="67"/>
      <c r="I6965" s="64"/>
      <c r="J6965" s="64"/>
      <c r="K6965" s="64"/>
    </row>
    <row r="6966" spans="4:11" x14ac:dyDescent="0.25">
      <c r="D6966" s="64"/>
      <c r="E6966" s="64"/>
      <c r="F6966" s="64"/>
      <c r="G6966" s="64"/>
      <c r="H6966" s="67"/>
      <c r="I6966" s="64"/>
      <c r="J6966" s="64"/>
      <c r="K6966" s="64"/>
    </row>
    <row r="6967" spans="4:11" x14ac:dyDescent="0.25">
      <c r="D6967" s="64"/>
      <c r="E6967" s="64"/>
      <c r="F6967" s="64"/>
      <c r="G6967" s="64"/>
      <c r="H6967" s="67"/>
      <c r="I6967" s="64"/>
      <c r="J6967" s="64"/>
      <c r="K6967" s="64"/>
    </row>
    <row r="6968" spans="4:11" x14ac:dyDescent="0.25">
      <c r="D6968" s="64"/>
      <c r="E6968" s="64"/>
      <c r="F6968" s="64"/>
      <c r="G6968" s="64"/>
      <c r="H6968" s="67"/>
      <c r="I6968" s="64"/>
      <c r="J6968" s="64"/>
      <c r="K6968" s="64"/>
    </row>
    <row r="6969" spans="4:11" x14ac:dyDescent="0.25">
      <c r="D6969" s="64"/>
      <c r="E6969" s="64"/>
      <c r="F6969" s="64"/>
      <c r="G6969" s="64"/>
      <c r="H6969" s="67"/>
      <c r="I6969" s="64"/>
      <c r="J6969" s="64"/>
      <c r="K6969" s="64"/>
    </row>
    <row r="6970" spans="4:11" x14ac:dyDescent="0.25">
      <c r="D6970" s="64"/>
      <c r="E6970" s="64"/>
      <c r="F6970" s="64"/>
      <c r="G6970" s="64"/>
      <c r="H6970" s="67"/>
      <c r="I6970" s="64"/>
      <c r="J6970" s="64"/>
      <c r="K6970" s="64"/>
    </row>
    <row r="6971" spans="4:11" x14ac:dyDescent="0.25">
      <c r="D6971" s="64"/>
      <c r="E6971" s="64"/>
      <c r="F6971" s="64"/>
      <c r="G6971" s="64"/>
      <c r="H6971" s="67"/>
      <c r="I6971" s="64"/>
      <c r="J6971" s="64"/>
      <c r="K6971" s="64"/>
    </row>
    <row r="6972" spans="4:11" x14ac:dyDescent="0.25">
      <c r="D6972" s="64"/>
      <c r="E6972" s="64"/>
      <c r="F6972" s="64"/>
      <c r="G6972" s="64"/>
      <c r="H6972" s="67"/>
      <c r="I6972" s="64"/>
      <c r="J6972" s="64"/>
      <c r="K6972" s="64"/>
    </row>
    <row r="6973" spans="4:11" x14ac:dyDescent="0.25">
      <c r="D6973" s="64"/>
      <c r="E6973" s="64"/>
      <c r="F6973" s="64"/>
      <c r="G6973" s="64"/>
      <c r="H6973" s="67"/>
      <c r="I6973" s="64"/>
      <c r="J6973" s="64"/>
      <c r="K6973" s="64"/>
    </row>
    <row r="6974" spans="4:11" x14ac:dyDescent="0.25">
      <c r="D6974" s="64"/>
      <c r="E6974" s="64"/>
      <c r="F6974" s="64"/>
      <c r="G6974" s="64"/>
      <c r="H6974" s="67"/>
      <c r="I6974" s="64"/>
      <c r="J6974" s="64"/>
      <c r="K6974" s="64"/>
    </row>
    <row r="6975" spans="4:11" x14ac:dyDescent="0.25">
      <c r="D6975" s="64"/>
      <c r="E6975" s="64"/>
      <c r="F6975" s="64"/>
      <c r="G6975" s="64"/>
      <c r="H6975" s="67"/>
      <c r="I6975" s="64"/>
      <c r="J6975" s="64"/>
      <c r="K6975" s="64"/>
    </row>
    <row r="6976" spans="4:11" x14ac:dyDescent="0.25">
      <c r="D6976" s="64"/>
      <c r="E6976" s="64"/>
      <c r="F6976" s="64"/>
      <c r="G6976" s="64"/>
      <c r="H6976" s="67"/>
      <c r="I6976" s="64"/>
      <c r="J6976" s="64"/>
      <c r="K6976" s="64"/>
    </row>
    <row r="6977" spans="4:11" x14ac:dyDescent="0.25">
      <c r="D6977" s="64"/>
      <c r="E6977" s="64"/>
      <c r="F6977" s="64"/>
      <c r="G6977" s="64"/>
      <c r="H6977" s="67"/>
      <c r="I6977" s="64"/>
      <c r="J6977" s="64"/>
      <c r="K6977" s="64"/>
    </row>
    <row r="6978" spans="4:11" x14ac:dyDescent="0.25">
      <c r="D6978" s="64"/>
      <c r="E6978" s="64"/>
      <c r="F6978" s="64"/>
      <c r="G6978" s="64"/>
      <c r="H6978" s="67"/>
      <c r="I6978" s="64"/>
      <c r="J6978" s="64"/>
      <c r="K6978" s="64"/>
    </row>
    <row r="6979" spans="4:11" x14ac:dyDescent="0.25">
      <c r="D6979" s="64"/>
      <c r="E6979" s="64"/>
      <c r="F6979" s="64"/>
      <c r="G6979" s="64"/>
      <c r="H6979" s="67"/>
      <c r="I6979" s="64"/>
      <c r="J6979" s="64"/>
      <c r="K6979" s="64"/>
    </row>
    <row r="6980" spans="4:11" x14ac:dyDescent="0.25">
      <c r="D6980" s="64"/>
      <c r="E6980" s="64"/>
      <c r="F6980" s="64"/>
      <c r="G6980" s="64"/>
      <c r="H6980" s="67"/>
      <c r="I6980" s="64"/>
      <c r="J6980" s="64"/>
      <c r="K6980" s="64"/>
    </row>
    <row r="6981" spans="4:11" x14ac:dyDescent="0.25">
      <c r="D6981" s="64"/>
      <c r="E6981" s="64"/>
      <c r="F6981" s="64"/>
      <c r="G6981" s="64"/>
      <c r="H6981" s="67"/>
      <c r="I6981" s="64"/>
      <c r="J6981" s="64"/>
      <c r="K6981" s="64"/>
    </row>
    <row r="6982" spans="4:11" x14ac:dyDescent="0.25">
      <c r="D6982" s="64"/>
      <c r="E6982" s="64"/>
      <c r="F6982" s="64"/>
      <c r="G6982" s="64"/>
      <c r="H6982" s="67"/>
      <c r="I6982" s="64"/>
      <c r="J6982" s="64"/>
      <c r="K6982" s="64"/>
    </row>
    <row r="6983" spans="4:11" x14ac:dyDescent="0.25">
      <c r="D6983" s="64"/>
      <c r="E6983" s="64"/>
      <c r="F6983" s="64"/>
      <c r="G6983" s="64"/>
      <c r="H6983" s="67"/>
      <c r="I6983" s="64"/>
      <c r="J6983" s="64"/>
      <c r="K6983" s="64"/>
    </row>
    <row r="6984" spans="4:11" x14ac:dyDescent="0.25">
      <c r="D6984" s="64"/>
      <c r="E6984" s="64"/>
      <c r="F6984" s="64"/>
      <c r="G6984" s="64"/>
      <c r="H6984" s="67"/>
      <c r="I6984" s="64"/>
      <c r="J6984" s="64"/>
      <c r="K6984" s="64"/>
    </row>
    <row r="6985" spans="4:11" x14ac:dyDescent="0.25">
      <c r="D6985" s="64"/>
      <c r="E6985" s="64"/>
      <c r="F6985" s="64"/>
      <c r="G6985" s="64"/>
      <c r="H6985" s="67"/>
      <c r="I6985" s="64"/>
      <c r="J6985" s="64"/>
      <c r="K6985" s="64"/>
    </row>
    <row r="6986" spans="4:11" x14ac:dyDescent="0.25">
      <c r="D6986" s="64"/>
      <c r="E6986" s="64"/>
      <c r="F6986" s="64"/>
      <c r="G6986" s="64"/>
      <c r="H6986" s="67"/>
      <c r="I6986" s="64"/>
      <c r="J6986" s="64"/>
      <c r="K6986" s="64"/>
    </row>
    <row r="6987" spans="4:11" x14ac:dyDescent="0.25">
      <c r="D6987" s="64"/>
      <c r="E6987" s="64"/>
      <c r="F6987" s="64"/>
      <c r="G6987" s="64"/>
      <c r="H6987" s="67"/>
      <c r="I6987" s="64"/>
      <c r="J6987" s="64"/>
      <c r="K6987" s="64"/>
    </row>
    <row r="6988" spans="4:11" x14ac:dyDescent="0.25">
      <c r="D6988" s="64"/>
      <c r="E6988" s="64"/>
      <c r="F6988" s="64"/>
      <c r="G6988" s="64"/>
      <c r="H6988" s="67"/>
      <c r="I6988" s="64"/>
      <c r="J6988" s="64"/>
      <c r="K6988" s="64"/>
    </row>
    <row r="6989" spans="4:11" x14ac:dyDescent="0.25">
      <c r="D6989" s="64"/>
      <c r="E6989" s="64"/>
      <c r="F6989" s="64"/>
      <c r="G6989" s="64"/>
      <c r="H6989" s="67"/>
      <c r="I6989" s="64"/>
      <c r="J6989" s="64"/>
      <c r="K6989" s="64"/>
    </row>
    <row r="6990" spans="4:11" x14ac:dyDescent="0.25">
      <c r="D6990" s="64"/>
      <c r="E6990" s="64"/>
      <c r="F6990" s="64"/>
      <c r="G6990" s="64"/>
      <c r="H6990" s="67"/>
      <c r="I6990" s="64"/>
      <c r="J6990" s="64"/>
      <c r="K6990" s="64"/>
    </row>
    <row r="6991" spans="4:11" x14ac:dyDescent="0.25">
      <c r="D6991" s="64"/>
      <c r="E6991" s="64"/>
      <c r="F6991" s="64"/>
      <c r="G6991" s="64"/>
      <c r="H6991" s="67"/>
      <c r="I6991" s="64"/>
      <c r="J6991" s="64"/>
      <c r="K6991" s="64"/>
    </row>
    <row r="6992" spans="4:11" x14ac:dyDescent="0.25">
      <c r="D6992" s="64"/>
      <c r="E6992" s="64"/>
      <c r="F6992" s="64"/>
      <c r="G6992" s="64"/>
      <c r="H6992" s="67"/>
      <c r="I6992" s="64"/>
      <c r="J6992" s="64"/>
      <c r="K6992" s="64"/>
    </row>
    <row r="6993" spans="4:11" x14ac:dyDescent="0.25">
      <c r="D6993" s="64"/>
      <c r="E6993" s="64"/>
      <c r="F6993" s="64"/>
      <c r="G6993" s="64"/>
      <c r="H6993" s="67"/>
      <c r="I6993" s="64"/>
      <c r="J6993" s="64"/>
      <c r="K6993" s="64"/>
    </row>
    <row r="6994" spans="4:11" x14ac:dyDescent="0.25">
      <c r="D6994" s="64"/>
      <c r="E6994" s="64"/>
      <c r="F6994" s="64"/>
      <c r="G6994" s="64"/>
      <c r="H6994" s="67"/>
      <c r="I6994" s="64"/>
      <c r="J6994" s="64"/>
      <c r="K6994" s="64"/>
    </row>
    <row r="6995" spans="4:11" x14ac:dyDescent="0.25">
      <c r="D6995" s="64"/>
      <c r="E6995" s="64"/>
      <c r="F6995" s="64"/>
      <c r="G6995" s="64"/>
      <c r="H6995" s="67"/>
      <c r="I6995" s="64"/>
      <c r="J6995" s="64"/>
      <c r="K6995" s="64"/>
    </row>
    <row r="6996" spans="4:11" x14ac:dyDescent="0.25">
      <c r="D6996" s="64"/>
      <c r="E6996" s="64"/>
      <c r="F6996" s="64"/>
      <c r="G6996" s="64"/>
      <c r="H6996" s="67"/>
      <c r="I6996" s="64"/>
      <c r="J6996" s="64"/>
      <c r="K6996" s="64"/>
    </row>
    <row r="6997" spans="4:11" x14ac:dyDescent="0.25">
      <c r="D6997" s="64"/>
      <c r="E6997" s="64"/>
      <c r="F6997" s="64"/>
      <c r="G6997" s="64"/>
      <c r="H6997" s="67"/>
      <c r="I6997" s="64"/>
      <c r="J6997" s="64"/>
      <c r="K6997" s="64"/>
    </row>
    <row r="6998" spans="4:11" x14ac:dyDescent="0.25">
      <c r="D6998" s="64"/>
      <c r="E6998" s="64"/>
      <c r="F6998" s="64"/>
      <c r="G6998" s="64"/>
      <c r="H6998" s="67"/>
      <c r="I6998" s="64"/>
      <c r="J6998" s="64"/>
      <c r="K6998" s="64"/>
    </row>
    <row r="6999" spans="4:11" x14ac:dyDescent="0.25">
      <c r="D6999" s="64"/>
      <c r="E6999" s="64"/>
      <c r="F6999" s="64"/>
      <c r="G6999" s="64"/>
      <c r="H6999" s="67"/>
      <c r="I6999" s="64"/>
      <c r="J6999" s="64"/>
      <c r="K6999" s="64"/>
    </row>
    <row r="7000" spans="4:11" x14ac:dyDescent="0.25">
      <c r="D7000" s="64"/>
      <c r="E7000" s="64"/>
      <c r="F7000" s="64"/>
      <c r="G7000" s="64"/>
      <c r="H7000" s="67"/>
      <c r="I7000" s="64"/>
      <c r="J7000" s="64"/>
      <c r="K7000" s="64"/>
    </row>
    <row r="7001" spans="4:11" x14ac:dyDescent="0.25">
      <c r="D7001" s="64"/>
      <c r="E7001" s="64"/>
      <c r="F7001" s="64"/>
      <c r="G7001" s="64"/>
      <c r="H7001" s="67"/>
      <c r="I7001" s="64"/>
      <c r="J7001" s="64"/>
      <c r="K7001" s="64"/>
    </row>
    <row r="7002" spans="4:11" x14ac:dyDescent="0.25">
      <c r="D7002" s="64"/>
      <c r="E7002" s="64"/>
      <c r="F7002" s="64"/>
      <c r="G7002" s="64"/>
      <c r="H7002" s="67"/>
      <c r="I7002" s="64"/>
      <c r="J7002" s="64"/>
      <c r="K7002" s="64"/>
    </row>
    <row r="7003" spans="4:11" x14ac:dyDescent="0.25">
      <c r="D7003" s="64"/>
      <c r="E7003" s="64"/>
      <c r="F7003" s="64"/>
      <c r="G7003" s="64"/>
      <c r="H7003" s="67"/>
      <c r="I7003" s="64"/>
      <c r="J7003" s="64"/>
      <c r="K7003" s="64"/>
    </row>
    <row r="7004" spans="4:11" x14ac:dyDescent="0.25">
      <c r="D7004" s="64"/>
      <c r="E7004" s="64"/>
      <c r="F7004" s="64"/>
      <c r="G7004" s="64"/>
      <c r="H7004" s="67"/>
      <c r="I7004" s="64"/>
      <c r="J7004" s="64"/>
      <c r="K7004" s="64"/>
    </row>
    <row r="7005" spans="4:11" x14ac:dyDescent="0.25">
      <c r="D7005" s="64"/>
      <c r="E7005" s="64"/>
      <c r="F7005" s="64"/>
      <c r="G7005" s="64"/>
      <c r="H7005" s="67"/>
      <c r="I7005" s="64"/>
      <c r="J7005" s="64"/>
      <c r="K7005" s="64"/>
    </row>
    <row r="7006" spans="4:11" x14ac:dyDescent="0.25">
      <c r="D7006" s="64"/>
      <c r="E7006" s="64"/>
      <c r="F7006" s="64"/>
      <c r="G7006" s="64"/>
      <c r="H7006" s="67"/>
      <c r="I7006" s="64"/>
      <c r="J7006" s="64"/>
      <c r="K7006" s="64"/>
    </row>
    <row r="7007" spans="4:11" x14ac:dyDescent="0.25">
      <c r="D7007" s="64"/>
      <c r="E7007" s="64"/>
      <c r="F7007" s="64"/>
      <c r="G7007" s="64"/>
      <c r="H7007" s="67"/>
      <c r="I7007" s="64"/>
      <c r="J7007" s="64"/>
      <c r="K7007" s="64"/>
    </row>
    <row r="7008" spans="4:11" x14ac:dyDescent="0.25">
      <c r="D7008" s="64"/>
      <c r="E7008" s="64"/>
      <c r="F7008" s="64"/>
      <c r="G7008" s="64"/>
      <c r="H7008" s="67"/>
      <c r="I7008" s="64"/>
      <c r="J7008" s="64"/>
      <c r="K7008" s="64"/>
    </row>
    <row r="7009" spans="4:11" x14ac:dyDescent="0.25">
      <c r="D7009" s="64"/>
      <c r="E7009" s="64"/>
      <c r="F7009" s="64"/>
      <c r="G7009" s="64"/>
      <c r="H7009" s="67"/>
      <c r="I7009" s="64"/>
      <c r="J7009" s="64"/>
      <c r="K7009" s="64"/>
    </row>
    <row r="7010" spans="4:11" x14ac:dyDescent="0.25">
      <c r="D7010" s="64"/>
      <c r="E7010" s="64"/>
      <c r="F7010" s="64"/>
      <c r="G7010" s="64"/>
      <c r="H7010" s="67"/>
      <c r="I7010" s="64"/>
      <c r="J7010" s="64"/>
      <c r="K7010" s="64"/>
    </row>
    <row r="7011" spans="4:11" x14ac:dyDescent="0.25">
      <c r="D7011" s="64"/>
      <c r="E7011" s="64"/>
      <c r="F7011" s="64"/>
      <c r="G7011" s="64"/>
      <c r="H7011" s="67"/>
      <c r="I7011" s="64"/>
      <c r="J7011" s="64"/>
      <c r="K7011" s="64"/>
    </row>
    <row r="7012" spans="4:11" x14ac:dyDescent="0.25">
      <c r="D7012" s="64"/>
      <c r="E7012" s="64"/>
      <c r="F7012" s="64"/>
      <c r="G7012" s="64"/>
      <c r="H7012" s="67"/>
      <c r="I7012" s="64"/>
      <c r="J7012" s="64"/>
      <c r="K7012" s="64"/>
    </row>
    <row r="7013" spans="4:11" x14ac:dyDescent="0.25">
      <c r="D7013" s="64"/>
      <c r="E7013" s="64"/>
      <c r="F7013" s="64"/>
      <c r="G7013" s="64"/>
      <c r="H7013" s="67"/>
      <c r="I7013" s="64"/>
      <c r="J7013" s="64"/>
      <c r="K7013" s="64"/>
    </row>
    <row r="7014" spans="4:11" x14ac:dyDescent="0.25">
      <c r="D7014" s="64"/>
      <c r="E7014" s="64"/>
      <c r="F7014" s="64"/>
      <c r="G7014" s="64"/>
      <c r="H7014" s="67"/>
      <c r="I7014" s="64"/>
      <c r="J7014" s="64"/>
      <c r="K7014" s="64"/>
    </row>
    <row r="7015" spans="4:11" x14ac:dyDescent="0.25">
      <c r="D7015" s="64"/>
      <c r="E7015" s="64"/>
      <c r="F7015" s="64"/>
      <c r="G7015" s="64"/>
      <c r="H7015" s="67"/>
      <c r="I7015" s="64"/>
      <c r="J7015" s="64"/>
      <c r="K7015" s="64"/>
    </row>
    <row r="7016" spans="4:11" x14ac:dyDescent="0.25">
      <c r="D7016" s="64"/>
      <c r="E7016" s="64"/>
      <c r="F7016" s="64"/>
      <c r="G7016" s="64"/>
      <c r="H7016" s="67"/>
      <c r="I7016" s="64"/>
      <c r="J7016" s="64"/>
      <c r="K7016" s="64"/>
    </row>
    <row r="7017" spans="4:11" x14ac:dyDescent="0.25">
      <c r="D7017" s="64"/>
      <c r="E7017" s="64"/>
      <c r="F7017" s="64"/>
      <c r="G7017" s="64"/>
      <c r="H7017" s="67"/>
      <c r="I7017" s="64"/>
      <c r="J7017" s="64"/>
      <c r="K7017" s="64"/>
    </row>
    <row r="7018" spans="4:11" x14ac:dyDescent="0.25">
      <c r="D7018" s="64"/>
      <c r="E7018" s="64"/>
      <c r="F7018" s="64"/>
      <c r="G7018" s="64"/>
      <c r="H7018" s="67"/>
      <c r="I7018" s="64"/>
      <c r="J7018" s="64"/>
      <c r="K7018" s="64"/>
    </row>
    <row r="7019" spans="4:11" x14ac:dyDescent="0.25">
      <c r="D7019" s="64"/>
      <c r="E7019" s="64"/>
      <c r="F7019" s="64"/>
      <c r="G7019" s="64"/>
      <c r="H7019" s="67"/>
      <c r="I7019" s="64"/>
      <c r="J7019" s="64"/>
      <c r="K7019" s="64"/>
    </row>
    <row r="7020" spans="4:11" x14ac:dyDescent="0.25">
      <c r="D7020" s="64"/>
      <c r="E7020" s="64"/>
      <c r="F7020" s="64"/>
      <c r="G7020" s="64"/>
      <c r="H7020" s="67"/>
      <c r="I7020" s="64"/>
      <c r="J7020" s="64"/>
      <c r="K7020" s="64"/>
    </row>
    <row r="7021" spans="4:11" x14ac:dyDescent="0.25">
      <c r="D7021" s="64"/>
      <c r="E7021" s="64"/>
      <c r="F7021" s="64"/>
      <c r="G7021" s="64"/>
      <c r="H7021" s="67"/>
      <c r="I7021" s="64"/>
      <c r="J7021" s="64"/>
      <c r="K7021" s="64"/>
    </row>
    <row r="7022" spans="4:11" x14ac:dyDescent="0.25">
      <c r="D7022" s="64"/>
      <c r="E7022" s="64"/>
      <c r="F7022" s="64"/>
      <c r="G7022" s="64"/>
      <c r="H7022" s="67"/>
      <c r="I7022" s="64"/>
      <c r="J7022" s="64"/>
      <c r="K7022" s="64"/>
    </row>
    <row r="7023" spans="4:11" x14ac:dyDescent="0.25">
      <c r="D7023" s="64"/>
      <c r="E7023" s="64"/>
      <c r="F7023" s="64"/>
      <c r="G7023" s="64"/>
      <c r="H7023" s="67"/>
      <c r="I7023" s="64"/>
      <c r="J7023" s="64"/>
      <c r="K7023" s="64"/>
    </row>
    <row r="7024" spans="4:11" x14ac:dyDescent="0.25">
      <c r="D7024" s="64"/>
      <c r="E7024" s="64"/>
      <c r="F7024" s="64"/>
      <c r="G7024" s="64"/>
      <c r="H7024" s="67"/>
      <c r="I7024" s="64"/>
      <c r="J7024" s="64"/>
      <c r="K7024" s="64"/>
    </row>
    <row r="7025" spans="4:11" x14ac:dyDescent="0.25">
      <c r="D7025" s="64"/>
      <c r="E7025" s="64"/>
      <c r="F7025" s="64"/>
      <c r="G7025" s="64"/>
      <c r="H7025" s="67"/>
      <c r="I7025" s="64"/>
      <c r="J7025" s="64"/>
      <c r="K7025" s="64"/>
    </row>
    <row r="7026" spans="4:11" x14ac:dyDescent="0.25">
      <c r="D7026" s="64"/>
      <c r="E7026" s="64"/>
      <c r="F7026" s="64"/>
      <c r="G7026" s="64"/>
      <c r="H7026" s="67"/>
      <c r="I7026" s="64"/>
      <c r="J7026" s="64"/>
      <c r="K7026" s="64"/>
    </row>
    <row r="7027" spans="4:11" x14ac:dyDescent="0.25">
      <c r="D7027" s="64"/>
      <c r="E7027" s="64"/>
      <c r="F7027" s="64"/>
      <c r="G7027" s="64"/>
      <c r="H7027" s="67"/>
      <c r="I7027" s="64"/>
      <c r="J7027" s="64"/>
      <c r="K7027" s="64"/>
    </row>
    <row r="7028" spans="4:11" x14ac:dyDescent="0.25">
      <c r="D7028" s="64"/>
      <c r="E7028" s="64"/>
      <c r="F7028" s="64"/>
      <c r="G7028" s="64"/>
      <c r="H7028" s="67"/>
      <c r="I7028" s="64"/>
      <c r="J7028" s="64"/>
      <c r="K7028" s="64"/>
    </row>
    <row r="7029" spans="4:11" x14ac:dyDescent="0.25">
      <c r="D7029" s="64"/>
      <c r="E7029" s="64"/>
      <c r="F7029" s="64"/>
      <c r="G7029" s="64"/>
      <c r="H7029" s="67"/>
      <c r="I7029" s="64"/>
      <c r="J7029" s="64"/>
      <c r="K7029" s="64"/>
    </row>
    <row r="7030" spans="4:11" x14ac:dyDescent="0.25">
      <c r="D7030" s="64"/>
      <c r="E7030" s="64"/>
      <c r="F7030" s="64"/>
      <c r="G7030" s="64"/>
      <c r="H7030" s="67"/>
      <c r="I7030" s="64"/>
      <c r="J7030" s="64"/>
      <c r="K7030" s="64"/>
    </row>
    <row r="7031" spans="4:11" x14ac:dyDescent="0.25">
      <c r="D7031" s="64"/>
      <c r="E7031" s="64"/>
      <c r="F7031" s="64"/>
      <c r="G7031" s="64"/>
      <c r="H7031" s="67"/>
      <c r="I7031" s="64"/>
      <c r="J7031" s="64"/>
      <c r="K7031" s="64"/>
    </row>
    <row r="7032" spans="4:11" x14ac:dyDescent="0.25">
      <c r="D7032" s="64"/>
      <c r="E7032" s="64"/>
      <c r="F7032" s="64"/>
      <c r="G7032" s="64"/>
      <c r="H7032" s="67"/>
      <c r="I7032" s="64"/>
      <c r="J7032" s="64"/>
      <c r="K7032" s="64"/>
    </row>
    <row r="7033" spans="4:11" x14ac:dyDescent="0.25">
      <c r="D7033" s="64"/>
      <c r="E7033" s="64"/>
      <c r="F7033" s="64"/>
      <c r="G7033" s="64"/>
      <c r="H7033" s="67"/>
      <c r="I7033" s="64"/>
      <c r="J7033" s="64"/>
      <c r="K7033" s="64"/>
    </row>
    <row r="7034" spans="4:11" x14ac:dyDescent="0.25">
      <c r="D7034" s="64"/>
      <c r="E7034" s="64"/>
      <c r="F7034" s="64"/>
      <c r="G7034" s="64"/>
      <c r="H7034" s="67"/>
      <c r="I7034" s="64"/>
      <c r="J7034" s="64"/>
      <c r="K7034" s="64"/>
    </row>
    <row r="7035" spans="4:11" x14ac:dyDescent="0.25">
      <c r="D7035" s="64"/>
      <c r="E7035" s="64"/>
      <c r="F7035" s="64"/>
      <c r="G7035" s="64"/>
      <c r="H7035" s="67"/>
      <c r="I7035" s="64"/>
      <c r="J7035" s="64"/>
      <c r="K7035" s="64"/>
    </row>
    <row r="7036" spans="4:11" x14ac:dyDescent="0.25">
      <c r="D7036" s="64"/>
      <c r="E7036" s="64"/>
      <c r="F7036" s="64"/>
      <c r="G7036" s="64"/>
      <c r="H7036" s="67"/>
      <c r="I7036" s="64"/>
      <c r="J7036" s="64"/>
      <c r="K7036" s="64"/>
    </row>
    <row r="7037" spans="4:11" x14ac:dyDescent="0.25">
      <c r="D7037" s="64"/>
      <c r="E7037" s="64"/>
      <c r="F7037" s="64"/>
      <c r="G7037" s="64"/>
      <c r="H7037" s="67"/>
      <c r="I7037" s="64"/>
      <c r="J7037" s="64"/>
      <c r="K7037" s="64"/>
    </row>
    <row r="7038" spans="4:11" x14ac:dyDescent="0.25">
      <c r="D7038" s="64"/>
      <c r="E7038" s="64"/>
      <c r="F7038" s="64"/>
      <c r="G7038" s="64"/>
      <c r="H7038" s="67"/>
      <c r="I7038" s="64"/>
      <c r="J7038" s="64"/>
      <c r="K7038" s="64"/>
    </row>
    <row r="7039" spans="4:11" x14ac:dyDescent="0.25">
      <c r="D7039" s="64"/>
      <c r="E7039" s="64"/>
      <c r="F7039" s="64"/>
      <c r="G7039" s="64"/>
      <c r="H7039" s="67"/>
      <c r="I7039" s="64"/>
      <c r="J7039" s="64"/>
      <c r="K7039" s="64"/>
    </row>
    <row r="7040" spans="4:11" x14ac:dyDescent="0.25">
      <c r="D7040" s="64"/>
      <c r="E7040" s="64"/>
      <c r="F7040" s="64"/>
      <c r="G7040" s="64"/>
      <c r="H7040" s="67"/>
      <c r="I7040" s="64"/>
      <c r="J7040" s="64"/>
      <c r="K7040" s="64"/>
    </row>
    <row r="7041" spans="4:11" x14ac:dyDescent="0.25">
      <c r="D7041" s="64"/>
      <c r="E7041" s="64"/>
      <c r="F7041" s="64"/>
      <c r="G7041" s="64"/>
      <c r="H7041" s="67"/>
      <c r="I7041" s="64"/>
      <c r="J7041" s="64"/>
      <c r="K7041" s="64"/>
    </row>
    <row r="7042" spans="4:11" x14ac:dyDescent="0.25">
      <c r="D7042" s="64"/>
      <c r="E7042" s="64"/>
      <c r="F7042" s="64"/>
      <c r="G7042" s="64"/>
      <c r="H7042" s="67"/>
      <c r="I7042" s="64"/>
      <c r="J7042" s="64"/>
      <c r="K7042" s="64"/>
    </row>
    <row r="7043" spans="4:11" x14ac:dyDescent="0.25">
      <c r="D7043" s="64"/>
      <c r="E7043" s="64"/>
      <c r="F7043" s="64"/>
      <c r="G7043" s="64"/>
      <c r="H7043" s="67"/>
      <c r="I7043" s="64"/>
      <c r="J7043" s="64"/>
      <c r="K7043" s="64"/>
    </row>
    <row r="7044" spans="4:11" x14ac:dyDescent="0.25">
      <c r="D7044" s="64"/>
      <c r="E7044" s="64"/>
      <c r="F7044" s="64"/>
      <c r="G7044" s="64"/>
      <c r="H7044" s="67"/>
      <c r="I7044" s="64"/>
      <c r="J7044" s="64"/>
      <c r="K7044" s="64"/>
    </row>
    <row r="7045" spans="4:11" x14ac:dyDescent="0.25">
      <c r="D7045" s="64"/>
      <c r="E7045" s="64"/>
      <c r="F7045" s="64"/>
      <c r="G7045" s="64"/>
      <c r="H7045" s="67"/>
      <c r="I7045" s="64"/>
      <c r="J7045" s="64"/>
      <c r="K7045" s="64"/>
    </row>
    <row r="7046" spans="4:11" x14ac:dyDescent="0.25">
      <c r="D7046" s="64"/>
      <c r="E7046" s="64"/>
      <c r="F7046" s="64"/>
      <c r="G7046" s="64"/>
      <c r="H7046" s="67"/>
      <c r="I7046" s="64"/>
      <c r="J7046" s="64"/>
      <c r="K7046" s="64"/>
    </row>
    <row r="7047" spans="4:11" x14ac:dyDescent="0.25">
      <c r="D7047" s="64"/>
      <c r="E7047" s="64"/>
      <c r="F7047" s="64"/>
      <c r="G7047" s="64"/>
      <c r="H7047" s="67"/>
      <c r="I7047" s="64"/>
      <c r="J7047" s="64"/>
      <c r="K7047" s="64"/>
    </row>
    <row r="7048" spans="4:11" x14ac:dyDescent="0.25">
      <c r="D7048" s="64"/>
      <c r="E7048" s="64"/>
      <c r="F7048" s="64"/>
      <c r="G7048" s="64"/>
      <c r="H7048" s="67"/>
      <c r="I7048" s="64"/>
      <c r="J7048" s="64"/>
      <c r="K7048" s="64"/>
    </row>
    <row r="7049" spans="4:11" x14ac:dyDescent="0.25">
      <c r="D7049" s="64"/>
      <c r="E7049" s="64"/>
      <c r="F7049" s="64"/>
      <c r="G7049" s="64"/>
      <c r="H7049" s="67"/>
      <c r="I7049" s="64"/>
      <c r="J7049" s="64"/>
      <c r="K7049" s="64"/>
    </row>
    <row r="7050" spans="4:11" x14ac:dyDescent="0.25">
      <c r="D7050" s="64"/>
      <c r="E7050" s="64"/>
      <c r="F7050" s="64"/>
      <c r="G7050" s="64"/>
      <c r="H7050" s="67"/>
      <c r="I7050" s="64"/>
      <c r="J7050" s="64"/>
      <c r="K7050" s="64"/>
    </row>
    <row r="7051" spans="4:11" x14ac:dyDescent="0.25">
      <c r="D7051" s="64"/>
      <c r="E7051" s="64"/>
      <c r="F7051" s="64"/>
      <c r="G7051" s="64"/>
      <c r="H7051" s="67"/>
      <c r="I7051" s="64"/>
      <c r="J7051" s="64"/>
      <c r="K7051" s="64"/>
    </row>
    <row r="7052" spans="4:11" x14ac:dyDescent="0.25">
      <c r="D7052" s="64"/>
      <c r="E7052" s="64"/>
      <c r="F7052" s="64"/>
      <c r="G7052" s="64"/>
      <c r="H7052" s="67"/>
      <c r="I7052" s="64"/>
      <c r="J7052" s="64"/>
      <c r="K7052" s="64"/>
    </row>
    <row r="7053" spans="4:11" x14ac:dyDescent="0.25">
      <c r="D7053" s="64"/>
      <c r="E7053" s="64"/>
      <c r="F7053" s="64"/>
      <c r="G7053" s="64"/>
      <c r="H7053" s="67"/>
      <c r="I7053" s="64"/>
      <c r="J7053" s="64"/>
      <c r="K7053" s="64"/>
    </row>
    <row r="7054" spans="4:11" x14ac:dyDescent="0.25">
      <c r="D7054" s="64"/>
      <c r="E7054" s="64"/>
      <c r="F7054" s="64"/>
      <c r="G7054" s="64"/>
      <c r="H7054" s="67"/>
      <c r="I7054" s="64"/>
      <c r="J7054" s="64"/>
      <c r="K7054" s="64"/>
    </row>
    <row r="7055" spans="4:11" x14ac:dyDescent="0.25">
      <c r="D7055" s="64"/>
      <c r="E7055" s="64"/>
      <c r="F7055" s="64"/>
      <c r="G7055" s="64"/>
      <c r="H7055" s="67"/>
      <c r="I7055" s="64"/>
      <c r="J7055" s="64"/>
      <c r="K7055" s="64"/>
    </row>
    <row r="7056" spans="4:11" x14ac:dyDescent="0.25">
      <c r="D7056" s="64"/>
      <c r="E7056" s="64"/>
      <c r="F7056" s="64"/>
      <c r="G7056" s="64"/>
      <c r="H7056" s="67"/>
      <c r="I7056" s="64"/>
      <c r="J7056" s="64"/>
      <c r="K7056" s="64"/>
    </row>
    <row r="7057" spans="4:11" x14ac:dyDescent="0.25">
      <c r="D7057" s="64"/>
      <c r="E7057" s="64"/>
      <c r="F7057" s="64"/>
      <c r="G7057" s="64"/>
      <c r="H7057" s="67"/>
      <c r="I7057" s="64"/>
      <c r="J7057" s="64"/>
      <c r="K7057" s="64"/>
    </row>
    <row r="7058" spans="4:11" x14ac:dyDescent="0.25">
      <c r="D7058" s="64"/>
      <c r="E7058" s="64"/>
      <c r="F7058" s="64"/>
      <c r="G7058" s="64"/>
      <c r="H7058" s="67"/>
      <c r="I7058" s="64"/>
      <c r="J7058" s="64"/>
      <c r="K7058" s="64"/>
    </row>
    <row r="7059" spans="4:11" x14ac:dyDescent="0.25">
      <c r="D7059" s="64"/>
      <c r="E7059" s="64"/>
      <c r="F7059" s="64"/>
      <c r="G7059" s="64"/>
      <c r="H7059" s="67"/>
      <c r="I7059" s="64"/>
      <c r="J7059" s="64"/>
      <c r="K7059" s="64"/>
    </row>
    <row r="7060" spans="4:11" x14ac:dyDescent="0.25">
      <c r="D7060" s="64"/>
      <c r="E7060" s="64"/>
      <c r="F7060" s="64"/>
      <c r="G7060" s="64"/>
      <c r="H7060" s="67"/>
      <c r="I7060" s="64"/>
      <c r="J7060" s="64"/>
      <c r="K7060" s="64"/>
    </row>
    <row r="7061" spans="4:11" x14ac:dyDescent="0.25">
      <c r="D7061" s="64"/>
      <c r="E7061" s="64"/>
      <c r="F7061" s="64"/>
      <c r="G7061" s="64"/>
      <c r="H7061" s="67"/>
      <c r="I7061" s="64"/>
      <c r="J7061" s="64"/>
      <c r="K7061" s="64"/>
    </row>
    <row r="7062" spans="4:11" x14ac:dyDescent="0.25">
      <c r="D7062" s="64"/>
      <c r="E7062" s="64"/>
      <c r="F7062" s="64"/>
      <c r="G7062" s="64"/>
      <c r="H7062" s="67"/>
      <c r="I7062" s="64"/>
      <c r="J7062" s="64"/>
      <c r="K7062" s="64"/>
    </row>
    <row r="7063" spans="4:11" x14ac:dyDescent="0.25">
      <c r="D7063" s="64"/>
      <c r="E7063" s="64"/>
      <c r="F7063" s="64"/>
      <c r="G7063" s="64"/>
      <c r="H7063" s="67"/>
      <c r="I7063" s="64"/>
      <c r="J7063" s="64"/>
      <c r="K7063" s="64"/>
    </row>
    <row r="7064" spans="4:11" x14ac:dyDescent="0.25">
      <c r="D7064" s="64"/>
      <c r="E7064" s="64"/>
      <c r="F7064" s="64"/>
      <c r="G7064" s="64"/>
      <c r="H7064" s="67"/>
      <c r="I7064" s="64"/>
      <c r="J7064" s="64"/>
      <c r="K7064" s="64"/>
    </row>
    <row r="7065" spans="4:11" x14ac:dyDescent="0.25">
      <c r="D7065" s="64"/>
      <c r="E7065" s="64"/>
      <c r="F7065" s="64"/>
      <c r="G7065" s="64"/>
      <c r="H7065" s="67"/>
      <c r="I7065" s="64"/>
      <c r="J7065" s="64"/>
      <c r="K7065" s="64"/>
    </row>
    <row r="7066" spans="4:11" x14ac:dyDescent="0.25">
      <c r="D7066" s="64"/>
      <c r="E7066" s="64"/>
      <c r="F7066" s="64"/>
      <c r="G7066" s="64"/>
      <c r="H7066" s="67"/>
      <c r="I7066" s="64"/>
      <c r="J7066" s="64"/>
      <c r="K7066" s="64"/>
    </row>
    <row r="7067" spans="4:11" x14ac:dyDescent="0.25">
      <c r="D7067" s="64"/>
      <c r="E7067" s="64"/>
      <c r="F7067" s="64"/>
      <c r="G7067" s="64"/>
      <c r="H7067" s="67"/>
      <c r="I7067" s="64"/>
      <c r="J7067" s="64"/>
      <c r="K7067" s="64"/>
    </row>
    <row r="7068" spans="4:11" x14ac:dyDescent="0.25">
      <c r="D7068" s="64"/>
      <c r="E7068" s="64"/>
      <c r="F7068" s="64"/>
      <c r="G7068" s="64"/>
      <c r="H7068" s="67"/>
      <c r="I7068" s="64"/>
      <c r="J7068" s="64"/>
      <c r="K7068" s="64"/>
    </row>
    <row r="7069" spans="4:11" x14ac:dyDescent="0.25">
      <c r="D7069" s="64"/>
      <c r="E7069" s="64"/>
      <c r="F7069" s="64"/>
      <c r="G7069" s="64"/>
      <c r="H7069" s="67"/>
      <c r="I7069" s="64"/>
      <c r="J7069" s="64"/>
      <c r="K7069" s="64"/>
    </row>
    <row r="7070" spans="4:11" x14ac:dyDescent="0.25">
      <c r="D7070" s="64"/>
      <c r="E7070" s="64"/>
      <c r="F7070" s="64"/>
      <c r="G7070" s="64"/>
      <c r="H7070" s="67"/>
      <c r="I7070" s="64"/>
      <c r="J7070" s="64"/>
      <c r="K7070" s="64"/>
    </row>
    <row r="7071" spans="4:11" x14ac:dyDescent="0.25">
      <c r="D7071" s="64"/>
      <c r="E7071" s="64"/>
      <c r="F7071" s="64"/>
      <c r="G7071" s="64"/>
      <c r="H7071" s="67"/>
      <c r="I7071" s="64"/>
      <c r="J7071" s="64"/>
      <c r="K7071" s="64"/>
    </row>
    <row r="7072" spans="4:11" x14ac:dyDescent="0.25">
      <c r="D7072" s="64"/>
      <c r="E7072" s="64"/>
      <c r="F7072" s="64"/>
      <c r="G7072" s="64"/>
      <c r="H7072" s="67"/>
      <c r="I7072" s="64"/>
      <c r="J7072" s="64"/>
      <c r="K7072" s="64"/>
    </row>
    <row r="7073" spans="4:11" x14ac:dyDescent="0.25">
      <c r="D7073" s="64"/>
      <c r="E7073" s="64"/>
      <c r="F7073" s="64"/>
      <c r="G7073" s="64"/>
      <c r="H7073" s="67"/>
      <c r="I7073" s="64"/>
      <c r="J7073" s="64"/>
      <c r="K7073" s="64"/>
    </row>
    <row r="7074" spans="4:11" x14ac:dyDescent="0.25">
      <c r="D7074" s="64"/>
      <c r="E7074" s="64"/>
      <c r="F7074" s="64"/>
      <c r="G7074" s="64"/>
      <c r="H7074" s="67"/>
      <c r="I7074" s="64"/>
      <c r="J7074" s="64"/>
      <c r="K7074" s="64"/>
    </row>
    <row r="7075" spans="4:11" x14ac:dyDescent="0.25">
      <c r="D7075" s="64"/>
      <c r="E7075" s="64"/>
      <c r="F7075" s="64"/>
      <c r="G7075" s="64"/>
      <c r="H7075" s="67"/>
      <c r="I7075" s="64"/>
      <c r="J7075" s="64"/>
      <c r="K7075" s="64"/>
    </row>
    <row r="7076" spans="4:11" x14ac:dyDescent="0.25">
      <c r="D7076" s="64"/>
      <c r="E7076" s="64"/>
      <c r="F7076" s="64"/>
      <c r="G7076" s="64"/>
      <c r="H7076" s="67"/>
      <c r="I7076" s="64"/>
      <c r="J7076" s="64"/>
      <c r="K7076" s="64"/>
    </row>
    <row r="7077" spans="4:11" x14ac:dyDescent="0.25">
      <c r="D7077" s="64"/>
      <c r="E7077" s="64"/>
      <c r="F7077" s="64"/>
      <c r="G7077" s="64"/>
      <c r="H7077" s="67"/>
      <c r="I7077" s="64"/>
      <c r="J7077" s="64"/>
      <c r="K7077" s="64"/>
    </row>
    <row r="7078" spans="4:11" x14ac:dyDescent="0.25">
      <c r="D7078" s="64"/>
      <c r="E7078" s="64"/>
      <c r="F7078" s="64"/>
      <c r="G7078" s="64"/>
      <c r="H7078" s="67"/>
      <c r="I7078" s="64"/>
      <c r="J7078" s="64"/>
      <c r="K7078" s="64"/>
    </row>
    <row r="7079" spans="4:11" x14ac:dyDescent="0.25">
      <c r="D7079" s="64"/>
      <c r="E7079" s="64"/>
      <c r="F7079" s="64"/>
      <c r="G7079" s="64"/>
      <c r="H7079" s="67"/>
      <c r="I7079" s="64"/>
      <c r="J7079" s="64"/>
      <c r="K7079" s="64"/>
    </row>
    <row r="7080" spans="4:11" x14ac:dyDescent="0.25">
      <c r="D7080" s="64"/>
      <c r="E7080" s="64"/>
      <c r="F7080" s="64"/>
      <c r="G7080" s="64"/>
      <c r="H7080" s="67"/>
      <c r="I7080" s="64"/>
      <c r="J7080" s="64"/>
      <c r="K7080" s="64"/>
    </row>
    <row r="7081" spans="4:11" x14ac:dyDescent="0.25">
      <c r="D7081" s="64"/>
      <c r="E7081" s="64"/>
      <c r="F7081" s="64"/>
      <c r="G7081" s="64"/>
      <c r="H7081" s="67"/>
      <c r="I7081" s="64"/>
      <c r="J7081" s="64"/>
      <c r="K7081" s="64"/>
    </row>
    <row r="7082" spans="4:11" x14ac:dyDescent="0.25">
      <c r="D7082" s="64"/>
      <c r="E7082" s="64"/>
      <c r="F7082" s="64"/>
      <c r="G7082" s="64"/>
      <c r="H7082" s="67"/>
      <c r="I7082" s="64"/>
      <c r="J7082" s="64"/>
      <c r="K7082" s="64"/>
    </row>
    <row r="7083" spans="4:11" x14ac:dyDescent="0.25">
      <c r="D7083" s="64"/>
      <c r="E7083" s="64"/>
      <c r="F7083" s="64"/>
      <c r="G7083" s="64"/>
      <c r="H7083" s="67"/>
      <c r="I7083" s="64"/>
      <c r="J7083" s="64"/>
      <c r="K7083" s="64"/>
    </row>
    <row r="7084" spans="4:11" x14ac:dyDescent="0.25">
      <c r="D7084" s="64"/>
      <c r="E7084" s="64"/>
      <c r="F7084" s="64"/>
      <c r="G7084" s="64"/>
      <c r="H7084" s="67"/>
      <c r="I7084" s="64"/>
      <c r="J7084" s="64"/>
      <c r="K7084" s="64"/>
    </row>
    <row r="7085" spans="4:11" x14ac:dyDescent="0.25">
      <c r="D7085" s="64"/>
      <c r="E7085" s="64"/>
      <c r="F7085" s="64"/>
      <c r="G7085" s="64"/>
      <c r="H7085" s="67"/>
      <c r="I7085" s="64"/>
      <c r="J7085" s="64"/>
      <c r="K7085" s="64"/>
    </row>
    <row r="7086" spans="4:11" x14ac:dyDescent="0.25">
      <c r="D7086" s="64"/>
      <c r="E7086" s="64"/>
      <c r="F7086" s="64"/>
      <c r="G7086" s="64"/>
      <c r="H7086" s="67"/>
      <c r="I7086" s="64"/>
      <c r="J7086" s="64"/>
      <c r="K7086" s="64"/>
    </row>
    <row r="7087" spans="4:11" x14ac:dyDescent="0.25">
      <c r="D7087" s="64"/>
      <c r="E7087" s="64"/>
      <c r="F7087" s="64"/>
      <c r="G7087" s="64"/>
      <c r="H7087" s="67"/>
      <c r="I7087" s="64"/>
      <c r="J7087" s="64"/>
      <c r="K7087" s="64"/>
    </row>
    <row r="7088" spans="4:11" x14ac:dyDescent="0.25">
      <c r="D7088" s="64"/>
      <c r="E7088" s="64"/>
      <c r="F7088" s="64"/>
      <c r="G7088" s="64"/>
      <c r="H7088" s="67"/>
      <c r="I7088" s="64"/>
      <c r="J7088" s="64"/>
      <c r="K7088" s="64"/>
    </row>
    <row r="7089" spans="4:11" x14ac:dyDescent="0.25">
      <c r="D7089" s="64"/>
      <c r="E7089" s="64"/>
      <c r="F7089" s="64"/>
      <c r="G7089" s="64"/>
      <c r="H7089" s="67"/>
      <c r="I7089" s="64"/>
      <c r="J7089" s="64"/>
      <c r="K7089" s="64"/>
    </row>
    <row r="7090" spans="4:11" x14ac:dyDescent="0.25">
      <c r="D7090" s="64"/>
      <c r="E7090" s="64"/>
      <c r="F7090" s="64"/>
      <c r="G7090" s="64"/>
      <c r="H7090" s="67"/>
      <c r="I7090" s="64"/>
      <c r="J7090" s="64"/>
      <c r="K7090" s="64"/>
    </row>
    <row r="7091" spans="4:11" x14ac:dyDescent="0.25">
      <c r="D7091" s="64"/>
      <c r="E7091" s="64"/>
      <c r="F7091" s="64"/>
      <c r="G7091" s="64"/>
      <c r="H7091" s="67"/>
      <c r="I7091" s="64"/>
      <c r="J7091" s="64"/>
      <c r="K7091" s="64"/>
    </row>
    <row r="7092" spans="4:11" x14ac:dyDescent="0.25">
      <c r="D7092" s="64"/>
      <c r="E7092" s="64"/>
      <c r="F7092" s="64"/>
      <c r="G7092" s="64"/>
      <c r="H7092" s="67"/>
      <c r="I7092" s="64"/>
      <c r="J7092" s="64"/>
      <c r="K7092" s="64"/>
    </row>
    <row r="7093" spans="4:11" x14ac:dyDescent="0.25">
      <c r="D7093" s="64"/>
      <c r="E7093" s="64"/>
      <c r="F7093" s="64"/>
      <c r="G7093" s="64"/>
      <c r="H7093" s="67"/>
      <c r="I7093" s="64"/>
      <c r="J7093" s="64"/>
      <c r="K7093" s="64"/>
    </row>
    <row r="7094" spans="4:11" x14ac:dyDescent="0.25">
      <c r="D7094" s="64"/>
      <c r="E7094" s="64"/>
      <c r="F7094" s="64"/>
      <c r="G7094" s="64"/>
      <c r="H7094" s="67"/>
      <c r="I7094" s="64"/>
      <c r="J7094" s="64"/>
      <c r="K7094" s="64"/>
    </row>
    <row r="7095" spans="4:11" x14ac:dyDescent="0.25">
      <c r="D7095" s="64"/>
      <c r="E7095" s="64"/>
      <c r="F7095" s="64"/>
      <c r="G7095" s="64"/>
      <c r="H7095" s="67"/>
      <c r="I7095" s="64"/>
      <c r="J7095" s="64"/>
      <c r="K7095" s="64"/>
    </row>
    <row r="7096" spans="4:11" x14ac:dyDescent="0.25">
      <c r="D7096" s="64"/>
      <c r="E7096" s="64"/>
      <c r="F7096" s="64"/>
      <c r="G7096" s="64"/>
      <c r="H7096" s="67"/>
      <c r="I7096" s="64"/>
      <c r="J7096" s="64"/>
      <c r="K7096" s="64"/>
    </row>
    <row r="7097" spans="4:11" x14ac:dyDescent="0.25">
      <c r="D7097" s="64"/>
      <c r="E7097" s="64"/>
      <c r="F7097" s="64"/>
      <c r="G7097" s="64"/>
      <c r="H7097" s="67"/>
      <c r="I7097" s="64"/>
      <c r="J7097" s="64"/>
      <c r="K7097" s="64"/>
    </row>
    <row r="7098" spans="4:11" x14ac:dyDescent="0.25">
      <c r="D7098" s="64"/>
      <c r="E7098" s="64"/>
      <c r="F7098" s="64"/>
      <c r="G7098" s="64"/>
      <c r="H7098" s="67"/>
      <c r="I7098" s="64"/>
      <c r="J7098" s="64"/>
      <c r="K7098" s="64"/>
    </row>
    <row r="7099" spans="4:11" x14ac:dyDescent="0.25">
      <c r="D7099" s="64"/>
      <c r="E7099" s="64"/>
      <c r="F7099" s="64"/>
      <c r="G7099" s="64"/>
      <c r="H7099" s="67"/>
      <c r="I7099" s="64"/>
      <c r="J7099" s="64"/>
      <c r="K7099" s="64"/>
    </row>
    <row r="7100" spans="4:11" x14ac:dyDescent="0.25">
      <c r="D7100" s="64"/>
      <c r="E7100" s="64"/>
      <c r="F7100" s="64"/>
      <c r="G7100" s="64"/>
      <c r="H7100" s="67"/>
      <c r="I7100" s="64"/>
      <c r="J7100" s="64"/>
      <c r="K7100" s="64"/>
    </row>
    <row r="7101" spans="4:11" x14ac:dyDescent="0.25">
      <c r="D7101" s="64"/>
      <c r="E7101" s="64"/>
      <c r="F7101" s="64"/>
      <c r="G7101" s="64"/>
      <c r="H7101" s="67"/>
      <c r="I7101" s="64"/>
      <c r="J7101" s="64"/>
      <c r="K7101" s="64"/>
    </row>
    <row r="7102" spans="4:11" x14ac:dyDescent="0.25">
      <c r="D7102" s="64"/>
      <c r="E7102" s="64"/>
      <c r="F7102" s="64"/>
      <c r="G7102" s="64"/>
      <c r="H7102" s="67"/>
      <c r="I7102" s="64"/>
      <c r="J7102" s="64"/>
      <c r="K7102" s="64"/>
    </row>
    <row r="7103" spans="4:11" x14ac:dyDescent="0.25">
      <c r="D7103" s="64"/>
      <c r="E7103" s="64"/>
      <c r="F7103" s="64"/>
      <c r="G7103" s="64"/>
      <c r="H7103" s="67"/>
      <c r="I7103" s="64"/>
      <c r="J7103" s="64"/>
      <c r="K7103" s="64"/>
    </row>
    <row r="7104" spans="4:11" x14ac:dyDescent="0.25">
      <c r="D7104" s="64"/>
      <c r="E7104" s="64"/>
      <c r="F7104" s="64"/>
      <c r="G7104" s="64"/>
      <c r="H7104" s="67"/>
      <c r="I7104" s="64"/>
      <c r="J7104" s="64"/>
      <c r="K7104" s="64"/>
    </row>
    <row r="7105" spans="4:11" x14ac:dyDescent="0.25">
      <c r="D7105" s="64"/>
      <c r="E7105" s="64"/>
      <c r="F7105" s="64"/>
      <c r="G7105" s="64"/>
      <c r="H7105" s="67"/>
      <c r="I7105" s="64"/>
      <c r="J7105" s="64"/>
      <c r="K7105" s="64"/>
    </row>
    <row r="7106" spans="4:11" x14ac:dyDescent="0.25">
      <c r="D7106" s="64"/>
      <c r="E7106" s="64"/>
      <c r="F7106" s="64"/>
      <c r="G7106" s="64"/>
      <c r="H7106" s="67"/>
      <c r="I7106" s="64"/>
      <c r="J7106" s="64"/>
      <c r="K7106" s="64"/>
    </row>
    <row r="7107" spans="4:11" x14ac:dyDescent="0.25">
      <c r="D7107" s="64"/>
      <c r="E7107" s="64"/>
      <c r="F7107" s="64"/>
      <c r="G7107" s="64"/>
      <c r="H7107" s="67"/>
      <c r="I7107" s="64"/>
      <c r="J7107" s="64"/>
      <c r="K7107" s="64"/>
    </row>
    <row r="7108" spans="4:11" x14ac:dyDescent="0.25">
      <c r="D7108" s="64"/>
      <c r="E7108" s="64"/>
      <c r="F7108" s="64"/>
      <c r="G7108" s="64"/>
      <c r="H7108" s="67"/>
      <c r="I7108" s="64"/>
      <c r="J7108" s="64"/>
      <c r="K7108" s="64"/>
    </row>
    <row r="7109" spans="4:11" x14ac:dyDescent="0.25">
      <c r="D7109" s="64"/>
      <c r="E7109" s="64"/>
      <c r="F7109" s="64"/>
      <c r="G7109" s="64"/>
      <c r="H7109" s="67"/>
      <c r="I7109" s="64"/>
      <c r="J7109" s="64"/>
      <c r="K7109" s="64"/>
    </row>
    <row r="7110" spans="4:11" x14ac:dyDescent="0.25">
      <c r="D7110" s="64"/>
      <c r="E7110" s="64"/>
      <c r="F7110" s="64"/>
      <c r="G7110" s="64"/>
      <c r="H7110" s="67"/>
      <c r="I7110" s="64"/>
      <c r="J7110" s="64"/>
      <c r="K7110" s="64"/>
    </row>
    <row r="7111" spans="4:11" x14ac:dyDescent="0.25">
      <c r="D7111" s="64"/>
      <c r="E7111" s="64"/>
      <c r="F7111" s="64"/>
      <c r="G7111" s="64"/>
      <c r="H7111" s="67"/>
      <c r="I7111" s="64"/>
      <c r="J7111" s="64"/>
      <c r="K7111" s="64"/>
    </row>
    <row r="7112" spans="4:11" x14ac:dyDescent="0.25">
      <c r="D7112" s="64"/>
      <c r="E7112" s="64"/>
      <c r="F7112" s="64"/>
      <c r="G7112" s="64"/>
      <c r="H7112" s="67"/>
      <c r="I7112" s="64"/>
      <c r="J7112" s="64"/>
      <c r="K7112" s="64"/>
    </row>
    <row r="7113" spans="4:11" x14ac:dyDescent="0.25">
      <c r="D7113" s="64"/>
      <c r="E7113" s="64"/>
      <c r="F7113" s="64"/>
      <c r="G7113" s="64"/>
      <c r="H7113" s="67"/>
      <c r="I7113" s="64"/>
      <c r="J7113" s="64"/>
      <c r="K7113" s="64"/>
    </row>
    <row r="7114" spans="4:11" x14ac:dyDescent="0.25">
      <c r="D7114" s="64"/>
      <c r="E7114" s="64"/>
      <c r="F7114" s="64"/>
      <c r="G7114" s="64"/>
      <c r="H7114" s="67"/>
      <c r="I7114" s="64"/>
      <c r="J7114" s="64"/>
      <c r="K7114" s="64"/>
    </row>
    <row r="7115" spans="4:11" x14ac:dyDescent="0.25">
      <c r="D7115" s="64"/>
      <c r="E7115" s="64"/>
      <c r="F7115" s="64"/>
      <c r="G7115" s="64"/>
      <c r="H7115" s="67"/>
      <c r="I7115" s="64"/>
      <c r="J7115" s="64"/>
      <c r="K7115" s="64"/>
    </row>
    <row r="7116" spans="4:11" x14ac:dyDescent="0.25">
      <c r="D7116" s="64"/>
      <c r="E7116" s="64"/>
      <c r="F7116" s="64"/>
      <c r="G7116" s="64"/>
      <c r="H7116" s="67"/>
      <c r="I7116" s="64"/>
      <c r="J7116" s="64"/>
      <c r="K7116" s="64"/>
    </row>
    <row r="7117" spans="4:11" x14ac:dyDescent="0.25">
      <c r="D7117" s="64"/>
      <c r="E7117" s="64"/>
      <c r="F7117" s="64"/>
      <c r="G7117" s="64"/>
      <c r="H7117" s="67"/>
      <c r="I7117" s="64"/>
      <c r="J7117" s="64"/>
      <c r="K7117" s="64"/>
    </row>
    <row r="7118" spans="4:11" x14ac:dyDescent="0.25">
      <c r="D7118" s="64"/>
      <c r="E7118" s="64"/>
      <c r="F7118" s="64"/>
      <c r="G7118" s="64"/>
      <c r="H7118" s="67"/>
      <c r="I7118" s="64"/>
      <c r="J7118" s="64"/>
      <c r="K7118" s="64"/>
    </row>
    <row r="7119" spans="4:11" x14ac:dyDescent="0.25">
      <c r="D7119" s="64"/>
      <c r="E7119" s="64"/>
      <c r="F7119" s="64"/>
      <c r="G7119" s="64"/>
      <c r="H7119" s="67"/>
      <c r="I7119" s="64"/>
      <c r="J7119" s="64"/>
      <c r="K7119" s="64"/>
    </row>
    <row r="7120" spans="4:11" x14ac:dyDescent="0.25">
      <c r="D7120" s="64"/>
      <c r="E7120" s="64"/>
      <c r="F7120" s="64"/>
      <c r="G7120" s="64"/>
      <c r="H7120" s="67"/>
      <c r="I7120" s="64"/>
      <c r="J7120" s="64"/>
      <c r="K7120" s="64"/>
    </row>
    <row r="7121" spans="4:11" x14ac:dyDescent="0.25">
      <c r="D7121" s="64"/>
      <c r="E7121" s="64"/>
      <c r="F7121" s="64"/>
      <c r="G7121" s="64"/>
      <c r="H7121" s="67"/>
      <c r="I7121" s="64"/>
      <c r="J7121" s="64"/>
      <c r="K7121" s="64"/>
    </row>
    <row r="7122" spans="4:11" x14ac:dyDescent="0.25">
      <c r="D7122" s="64"/>
      <c r="E7122" s="64"/>
      <c r="F7122" s="64"/>
      <c r="G7122" s="64"/>
      <c r="H7122" s="67"/>
      <c r="I7122" s="64"/>
      <c r="J7122" s="64"/>
      <c r="K7122" s="64"/>
    </row>
    <row r="7123" spans="4:11" x14ac:dyDescent="0.25">
      <c r="D7123" s="64"/>
      <c r="E7123" s="64"/>
      <c r="F7123" s="64"/>
      <c r="G7123" s="64"/>
      <c r="H7123" s="67"/>
      <c r="I7123" s="64"/>
      <c r="J7123" s="64"/>
      <c r="K7123" s="64"/>
    </row>
    <row r="7124" spans="4:11" x14ac:dyDescent="0.25">
      <c r="D7124" s="64"/>
      <c r="E7124" s="64"/>
      <c r="F7124" s="64"/>
      <c r="G7124" s="64"/>
      <c r="H7124" s="67"/>
      <c r="I7124" s="64"/>
      <c r="J7124" s="64"/>
      <c r="K7124" s="64"/>
    </row>
    <row r="7125" spans="4:11" x14ac:dyDescent="0.25">
      <c r="D7125" s="64"/>
      <c r="E7125" s="64"/>
      <c r="F7125" s="64"/>
      <c r="G7125" s="64"/>
      <c r="H7125" s="67"/>
      <c r="I7125" s="64"/>
      <c r="J7125" s="64"/>
      <c r="K7125" s="64"/>
    </row>
    <row r="7126" spans="4:11" x14ac:dyDescent="0.25">
      <c r="D7126" s="64"/>
      <c r="E7126" s="64"/>
      <c r="F7126" s="64"/>
      <c r="G7126" s="64"/>
      <c r="H7126" s="67"/>
      <c r="I7126" s="64"/>
      <c r="J7126" s="64"/>
      <c r="K7126" s="64"/>
    </row>
    <row r="7127" spans="4:11" x14ac:dyDescent="0.25">
      <c r="D7127" s="64"/>
      <c r="E7127" s="64"/>
      <c r="F7127" s="64"/>
      <c r="G7127" s="64"/>
      <c r="H7127" s="67"/>
      <c r="I7127" s="64"/>
      <c r="J7127" s="64"/>
      <c r="K7127" s="64"/>
    </row>
    <row r="7128" spans="4:11" x14ac:dyDescent="0.25">
      <c r="D7128" s="64"/>
      <c r="E7128" s="64"/>
      <c r="F7128" s="64"/>
      <c r="G7128" s="64"/>
      <c r="H7128" s="67"/>
      <c r="I7128" s="64"/>
      <c r="J7128" s="64"/>
      <c r="K7128" s="64"/>
    </row>
    <row r="7129" spans="4:11" x14ac:dyDescent="0.25">
      <c r="D7129" s="64"/>
      <c r="E7129" s="64"/>
      <c r="F7129" s="64"/>
      <c r="G7129" s="64"/>
      <c r="H7129" s="67"/>
      <c r="I7129" s="64"/>
      <c r="J7129" s="64"/>
      <c r="K7129" s="64"/>
    </row>
    <row r="7130" spans="4:11" x14ac:dyDescent="0.25">
      <c r="D7130" s="64"/>
      <c r="E7130" s="64"/>
      <c r="F7130" s="64"/>
      <c r="G7130" s="64"/>
      <c r="H7130" s="67"/>
      <c r="I7130" s="64"/>
      <c r="J7130" s="64"/>
      <c r="K7130" s="64"/>
    </row>
    <row r="7131" spans="4:11" x14ac:dyDescent="0.25">
      <c r="D7131" s="64"/>
      <c r="E7131" s="64"/>
      <c r="F7131" s="64"/>
      <c r="G7131" s="64"/>
      <c r="H7131" s="67"/>
      <c r="I7131" s="64"/>
      <c r="J7131" s="64"/>
      <c r="K7131" s="64"/>
    </row>
    <row r="7132" spans="4:11" x14ac:dyDescent="0.25">
      <c r="D7132" s="64"/>
      <c r="E7132" s="64"/>
      <c r="F7132" s="64"/>
      <c r="G7132" s="64"/>
      <c r="H7132" s="67"/>
      <c r="I7132" s="64"/>
      <c r="J7132" s="64"/>
      <c r="K7132" s="64"/>
    </row>
    <row r="7133" spans="4:11" x14ac:dyDescent="0.25">
      <c r="D7133" s="64"/>
      <c r="E7133" s="64"/>
      <c r="F7133" s="64"/>
      <c r="G7133" s="64"/>
      <c r="H7133" s="67"/>
      <c r="I7133" s="64"/>
      <c r="J7133" s="64"/>
      <c r="K7133" s="64"/>
    </row>
    <row r="7134" spans="4:11" x14ac:dyDescent="0.25">
      <c r="D7134" s="64"/>
      <c r="E7134" s="64"/>
      <c r="F7134" s="64"/>
      <c r="G7134" s="64"/>
      <c r="H7134" s="67"/>
      <c r="I7134" s="64"/>
      <c r="J7134" s="64"/>
      <c r="K7134" s="64"/>
    </row>
    <row r="7135" spans="4:11" x14ac:dyDescent="0.25">
      <c r="D7135" s="64"/>
      <c r="E7135" s="64"/>
      <c r="F7135" s="64"/>
      <c r="G7135" s="64"/>
      <c r="H7135" s="67"/>
      <c r="I7135" s="64"/>
      <c r="J7135" s="64"/>
      <c r="K7135" s="64"/>
    </row>
    <row r="7136" spans="4:11" x14ac:dyDescent="0.25">
      <c r="D7136" s="64"/>
      <c r="E7136" s="64"/>
      <c r="F7136" s="64"/>
      <c r="G7136" s="64"/>
      <c r="H7136" s="67"/>
      <c r="I7136" s="64"/>
      <c r="J7136" s="64"/>
      <c r="K7136" s="64"/>
    </row>
    <row r="7137" spans="4:11" x14ac:dyDescent="0.25">
      <c r="D7137" s="64"/>
      <c r="E7137" s="64"/>
      <c r="F7137" s="64"/>
      <c r="G7137" s="64"/>
      <c r="H7137" s="67"/>
      <c r="I7137" s="64"/>
      <c r="J7137" s="64"/>
      <c r="K7137" s="64"/>
    </row>
    <row r="7138" spans="4:11" x14ac:dyDescent="0.25">
      <c r="D7138" s="64"/>
      <c r="E7138" s="64"/>
      <c r="F7138" s="64"/>
      <c r="G7138" s="64"/>
      <c r="H7138" s="67"/>
      <c r="I7138" s="64"/>
      <c r="J7138" s="64"/>
      <c r="K7138" s="64"/>
    </row>
    <row r="7139" spans="4:11" x14ac:dyDescent="0.25">
      <c r="D7139" s="64"/>
      <c r="E7139" s="64"/>
      <c r="F7139" s="64"/>
      <c r="G7139" s="64"/>
      <c r="H7139" s="67"/>
      <c r="I7139" s="64"/>
      <c r="J7139" s="64"/>
      <c r="K7139" s="64"/>
    </row>
    <row r="7140" spans="4:11" x14ac:dyDescent="0.25">
      <c r="D7140" s="64"/>
      <c r="E7140" s="64"/>
      <c r="F7140" s="64"/>
      <c r="G7140" s="64"/>
      <c r="H7140" s="67"/>
      <c r="I7140" s="64"/>
      <c r="J7140" s="64"/>
      <c r="K7140" s="64"/>
    </row>
    <row r="7141" spans="4:11" x14ac:dyDescent="0.25">
      <c r="D7141" s="64"/>
      <c r="E7141" s="64"/>
      <c r="F7141" s="64"/>
      <c r="G7141" s="64"/>
      <c r="H7141" s="67"/>
      <c r="I7141" s="64"/>
      <c r="J7141" s="64"/>
      <c r="K7141" s="64"/>
    </row>
    <row r="7142" spans="4:11" x14ac:dyDescent="0.25">
      <c r="D7142" s="64"/>
      <c r="E7142" s="64"/>
      <c r="F7142" s="64"/>
      <c r="G7142" s="64"/>
      <c r="H7142" s="67"/>
      <c r="I7142" s="64"/>
      <c r="J7142" s="64"/>
      <c r="K7142" s="64"/>
    </row>
    <row r="7143" spans="4:11" x14ac:dyDescent="0.25">
      <c r="D7143" s="64"/>
      <c r="E7143" s="64"/>
      <c r="F7143" s="64"/>
      <c r="G7143" s="64"/>
      <c r="H7143" s="67"/>
      <c r="I7143" s="64"/>
      <c r="J7143" s="64"/>
      <c r="K7143" s="64"/>
    </row>
    <row r="7144" spans="4:11" x14ac:dyDescent="0.25">
      <c r="D7144" s="64"/>
      <c r="E7144" s="64"/>
      <c r="F7144" s="64"/>
      <c r="G7144" s="64"/>
      <c r="H7144" s="67"/>
      <c r="I7144" s="64"/>
      <c r="J7144" s="64"/>
      <c r="K7144" s="64"/>
    </row>
    <row r="7145" spans="4:11" x14ac:dyDescent="0.25">
      <c r="D7145" s="64"/>
      <c r="E7145" s="64"/>
      <c r="F7145" s="64"/>
      <c r="G7145" s="64"/>
      <c r="H7145" s="67"/>
      <c r="I7145" s="64"/>
      <c r="J7145" s="64"/>
      <c r="K7145" s="64"/>
    </row>
    <row r="7146" spans="4:11" x14ac:dyDescent="0.25">
      <c r="D7146" s="64"/>
      <c r="E7146" s="64"/>
      <c r="F7146" s="64"/>
      <c r="G7146" s="64"/>
      <c r="H7146" s="67"/>
      <c r="I7146" s="64"/>
      <c r="J7146" s="64"/>
      <c r="K7146" s="64"/>
    </row>
    <row r="7147" spans="4:11" x14ac:dyDescent="0.25">
      <c r="D7147" s="64"/>
      <c r="E7147" s="64"/>
      <c r="F7147" s="64"/>
      <c r="G7147" s="64"/>
      <c r="H7147" s="67"/>
      <c r="I7147" s="64"/>
      <c r="J7147" s="64"/>
      <c r="K7147" s="64"/>
    </row>
    <row r="7148" spans="4:11" x14ac:dyDescent="0.25">
      <c r="D7148" s="64"/>
      <c r="E7148" s="64"/>
      <c r="F7148" s="64"/>
      <c r="G7148" s="64"/>
      <c r="H7148" s="67"/>
      <c r="I7148" s="64"/>
      <c r="J7148" s="64"/>
      <c r="K7148" s="64"/>
    </row>
    <row r="7149" spans="4:11" x14ac:dyDescent="0.25">
      <c r="D7149" s="64"/>
      <c r="E7149" s="64"/>
      <c r="F7149" s="64"/>
      <c r="G7149" s="64"/>
      <c r="H7149" s="67"/>
      <c r="I7149" s="64"/>
      <c r="J7149" s="64"/>
      <c r="K7149" s="64"/>
    </row>
    <row r="7150" spans="4:11" x14ac:dyDescent="0.25">
      <c r="D7150" s="64"/>
      <c r="E7150" s="64"/>
      <c r="F7150" s="64"/>
      <c r="G7150" s="64"/>
      <c r="H7150" s="67"/>
      <c r="I7150" s="64"/>
      <c r="J7150" s="64"/>
      <c r="K7150" s="64"/>
    </row>
    <row r="7151" spans="4:11" x14ac:dyDescent="0.25">
      <c r="D7151" s="64"/>
      <c r="E7151" s="64"/>
      <c r="F7151" s="64"/>
      <c r="G7151" s="64"/>
      <c r="H7151" s="67"/>
      <c r="I7151" s="64"/>
      <c r="J7151" s="64"/>
      <c r="K7151" s="64"/>
    </row>
    <row r="7152" spans="4:11" x14ac:dyDescent="0.25">
      <c r="D7152" s="64"/>
      <c r="E7152" s="64"/>
      <c r="F7152" s="64"/>
      <c r="G7152" s="64"/>
      <c r="H7152" s="67"/>
      <c r="I7152" s="64"/>
      <c r="J7152" s="64"/>
      <c r="K7152" s="64"/>
    </row>
    <row r="7153" spans="4:11" x14ac:dyDescent="0.25">
      <c r="D7153" s="64"/>
      <c r="E7153" s="64"/>
      <c r="F7153" s="64"/>
      <c r="G7153" s="64"/>
      <c r="H7153" s="67"/>
      <c r="I7153" s="64"/>
      <c r="J7153" s="64"/>
      <c r="K7153" s="64"/>
    </row>
    <row r="7154" spans="4:11" x14ac:dyDescent="0.25">
      <c r="D7154" s="64"/>
      <c r="E7154" s="64"/>
      <c r="F7154" s="64"/>
      <c r="G7154" s="64"/>
      <c r="H7154" s="67"/>
      <c r="I7154" s="64"/>
      <c r="J7154" s="64"/>
      <c r="K7154" s="64"/>
    </row>
    <row r="7155" spans="4:11" x14ac:dyDescent="0.25">
      <c r="D7155" s="64"/>
      <c r="E7155" s="64"/>
      <c r="F7155" s="64"/>
      <c r="G7155" s="64"/>
      <c r="H7155" s="67"/>
      <c r="I7155" s="64"/>
      <c r="J7155" s="64"/>
      <c r="K7155" s="64"/>
    </row>
    <row r="7156" spans="4:11" x14ac:dyDescent="0.25">
      <c r="D7156" s="64"/>
      <c r="E7156" s="64"/>
      <c r="F7156" s="64"/>
      <c r="G7156" s="64"/>
      <c r="H7156" s="67"/>
      <c r="I7156" s="64"/>
      <c r="J7156" s="64"/>
      <c r="K7156" s="64"/>
    </row>
    <row r="7157" spans="4:11" x14ac:dyDescent="0.25">
      <c r="D7157" s="64"/>
      <c r="E7157" s="64"/>
      <c r="F7157" s="64"/>
      <c r="G7157" s="64"/>
      <c r="H7157" s="67"/>
      <c r="I7157" s="64"/>
      <c r="J7157" s="64"/>
      <c r="K7157" s="64"/>
    </row>
    <row r="7158" spans="4:11" x14ac:dyDescent="0.25">
      <c r="D7158" s="64"/>
      <c r="E7158" s="64"/>
      <c r="F7158" s="64"/>
      <c r="G7158" s="64"/>
      <c r="H7158" s="67"/>
      <c r="I7158" s="64"/>
      <c r="J7158" s="64"/>
      <c r="K7158" s="64"/>
    </row>
    <row r="7159" spans="4:11" x14ac:dyDescent="0.25">
      <c r="D7159" s="64"/>
      <c r="E7159" s="64"/>
      <c r="F7159" s="64"/>
      <c r="G7159" s="64"/>
      <c r="H7159" s="67"/>
      <c r="I7159" s="64"/>
      <c r="J7159" s="64"/>
      <c r="K7159" s="64"/>
    </row>
    <row r="7160" spans="4:11" x14ac:dyDescent="0.25">
      <c r="D7160" s="64"/>
      <c r="E7160" s="64"/>
      <c r="F7160" s="64"/>
      <c r="G7160" s="64"/>
      <c r="H7160" s="67"/>
      <c r="I7160" s="64"/>
      <c r="J7160" s="64"/>
      <c r="K7160" s="64"/>
    </row>
    <row r="7161" spans="4:11" x14ac:dyDescent="0.25">
      <c r="D7161" s="64"/>
      <c r="E7161" s="64"/>
      <c r="F7161" s="64"/>
      <c r="G7161" s="64"/>
      <c r="H7161" s="67"/>
      <c r="I7161" s="64"/>
      <c r="J7161" s="64"/>
      <c r="K7161" s="64"/>
    </row>
    <row r="7162" spans="4:11" x14ac:dyDescent="0.25">
      <c r="D7162" s="64"/>
      <c r="E7162" s="64"/>
      <c r="F7162" s="64"/>
      <c r="G7162" s="64"/>
      <c r="H7162" s="67"/>
      <c r="I7162" s="64"/>
      <c r="J7162" s="64"/>
      <c r="K7162" s="64"/>
    </row>
    <row r="7163" spans="4:11" x14ac:dyDescent="0.25">
      <c r="D7163" s="64"/>
      <c r="E7163" s="64"/>
      <c r="F7163" s="64"/>
      <c r="G7163" s="64"/>
      <c r="H7163" s="67"/>
      <c r="I7163" s="64"/>
      <c r="J7163" s="64"/>
      <c r="K7163" s="64"/>
    </row>
    <row r="7164" spans="4:11" x14ac:dyDescent="0.25">
      <c r="D7164" s="64"/>
      <c r="E7164" s="64"/>
      <c r="F7164" s="64"/>
      <c r="G7164" s="64"/>
      <c r="H7164" s="67"/>
      <c r="I7164" s="64"/>
      <c r="J7164" s="64"/>
      <c r="K7164" s="64"/>
    </row>
    <row r="7165" spans="4:11" x14ac:dyDescent="0.25">
      <c r="D7165" s="64"/>
      <c r="E7165" s="64"/>
      <c r="F7165" s="64"/>
      <c r="G7165" s="64"/>
      <c r="H7165" s="67"/>
      <c r="I7165" s="64"/>
      <c r="J7165" s="64"/>
      <c r="K7165" s="64"/>
    </row>
    <row r="7166" spans="4:11" x14ac:dyDescent="0.25">
      <c r="D7166" s="64"/>
      <c r="E7166" s="64"/>
      <c r="F7166" s="64"/>
      <c r="G7166" s="64"/>
      <c r="H7166" s="67"/>
      <c r="I7166" s="64"/>
      <c r="J7166" s="64"/>
      <c r="K7166" s="64"/>
    </row>
    <row r="7167" spans="4:11" x14ac:dyDescent="0.25">
      <c r="D7167" s="64"/>
      <c r="E7167" s="64"/>
      <c r="F7167" s="64"/>
      <c r="G7167" s="64"/>
      <c r="H7167" s="67"/>
      <c r="I7167" s="64"/>
      <c r="J7167" s="64"/>
      <c r="K7167" s="64"/>
    </row>
    <row r="7168" spans="4:11" x14ac:dyDescent="0.25">
      <c r="D7168" s="64"/>
      <c r="E7168" s="64"/>
      <c r="F7168" s="64"/>
      <c r="G7168" s="64"/>
      <c r="H7168" s="67"/>
      <c r="I7168" s="64"/>
      <c r="J7168" s="64"/>
      <c r="K7168" s="64"/>
    </row>
    <row r="7169" spans="4:11" x14ac:dyDescent="0.25">
      <c r="D7169" s="64"/>
      <c r="E7169" s="64"/>
      <c r="F7169" s="64"/>
      <c r="G7169" s="64"/>
      <c r="H7169" s="67"/>
      <c r="I7169" s="64"/>
      <c r="J7169" s="64"/>
      <c r="K7169" s="64"/>
    </row>
    <row r="7170" spans="4:11" x14ac:dyDescent="0.25">
      <c r="D7170" s="64"/>
      <c r="E7170" s="64"/>
      <c r="F7170" s="64"/>
      <c r="G7170" s="64"/>
      <c r="H7170" s="67"/>
      <c r="I7170" s="64"/>
      <c r="J7170" s="64"/>
      <c r="K7170" s="64"/>
    </row>
    <row r="7171" spans="4:11" x14ac:dyDescent="0.25">
      <c r="D7171" s="64"/>
      <c r="E7171" s="64"/>
      <c r="F7171" s="64"/>
      <c r="G7171" s="64"/>
      <c r="H7171" s="67"/>
      <c r="I7171" s="64"/>
      <c r="J7171" s="64"/>
      <c r="K7171" s="64"/>
    </row>
    <row r="7172" spans="4:11" x14ac:dyDescent="0.25">
      <c r="D7172" s="64"/>
      <c r="E7172" s="64"/>
      <c r="F7172" s="64"/>
      <c r="G7172" s="64"/>
      <c r="H7172" s="67"/>
      <c r="I7172" s="64"/>
      <c r="J7172" s="64"/>
      <c r="K7172" s="64"/>
    </row>
    <row r="7173" spans="4:11" x14ac:dyDescent="0.25">
      <c r="D7173" s="64"/>
      <c r="E7173" s="64"/>
      <c r="F7173" s="64"/>
      <c r="G7173" s="64"/>
      <c r="H7173" s="67"/>
      <c r="I7173" s="64"/>
      <c r="J7173" s="64"/>
      <c r="K7173" s="64"/>
    </row>
    <row r="7174" spans="4:11" x14ac:dyDescent="0.25">
      <c r="D7174" s="64"/>
      <c r="E7174" s="64"/>
      <c r="F7174" s="64"/>
      <c r="G7174" s="64"/>
      <c r="H7174" s="67"/>
      <c r="I7174" s="64"/>
      <c r="J7174" s="64"/>
      <c r="K7174" s="64"/>
    </row>
    <row r="7175" spans="4:11" x14ac:dyDescent="0.25">
      <c r="D7175" s="64"/>
      <c r="E7175" s="64"/>
      <c r="F7175" s="64"/>
      <c r="G7175" s="64"/>
      <c r="H7175" s="67"/>
      <c r="I7175" s="64"/>
      <c r="J7175" s="64"/>
      <c r="K7175" s="64"/>
    </row>
    <row r="7176" spans="4:11" x14ac:dyDescent="0.25">
      <c r="D7176" s="64"/>
      <c r="E7176" s="64"/>
      <c r="F7176" s="64"/>
      <c r="G7176" s="64"/>
      <c r="H7176" s="67"/>
      <c r="I7176" s="64"/>
      <c r="J7176" s="64"/>
      <c r="K7176" s="64"/>
    </row>
    <row r="7177" spans="4:11" x14ac:dyDescent="0.25">
      <c r="D7177" s="64"/>
      <c r="E7177" s="64"/>
      <c r="F7177" s="64"/>
      <c r="G7177" s="64"/>
      <c r="H7177" s="67"/>
      <c r="I7177" s="64"/>
      <c r="J7177" s="64"/>
      <c r="K7177" s="64"/>
    </row>
    <row r="7178" spans="4:11" x14ac:dyDescent="0.25">
      <c r="D7178" s="64"/>
      <c r="E7178" s="64"/>
      <c r="F7178" s="64"/>
      <c r="G7178" s="64"/>
      <c r="H7178" s="67"/>
      <c r="I7178" s="64"/>
      <c r="J7178" s="64"/>
      <c r="K7178" s="64"/>
    </row>
    <row r="7179" spans="4:11" x14ac:dyDescent="0.25">
      <c r="D7179" s="64"/>
      <c r="E7179" s="64"/>
      <c r="F7179" s="64"/>
      <c r="G7179" s="64"/>
      <c r="H7179" s="67"/>
      <c r="I7179" s="64"/>
      <c r="J7179" s="64"/>
      <c r="K7179" s="64"/>
    </row>
    <row r="7180" spans="4:11" x14ac:dyDescent="0.25">
      <c r="D7180" s="64"/>
      <c r="E7180" s="64"/>
      <c r="F7180" s="64"/>
      <c r="G7180" s="64"/>
      <c r="H7180" s="67"/>
      <c r="I7180" s="64"/>
      <c r="J7180" s="64"/>
      <c r="K7180" s="64"/>
    </row>
    <row r="7181" spans="4:11" x14ac:dyDescent="0.25">
      <c r="D7181" s="64"/>
      <c r="E7181" s="64"/>
      <c r="F7181" s="64"/>
      <c r="G7181" s="64"/>
      <c r="H7181" s="67"/>
      <c r="I7181" s="64"/>
      <c r="J7181" s="64"/>
      <c r="K7181" s="64"/>
    </row>
    <row r="7182" spans="4:11" x14ac:dyDescent="0.25">
      <c r="D7182" s="64"/>
      <c r="E7182" s="64"/>
      <c r="F7182" s="64"/>
      <c r="G7182" s="64"/>
      <c r="H7182" s="67"/>
      <c r="I7182" s="64"/>
      <c r="J7182" s="64"/>
      <c r="K7182" s="64"/>
    </row>
    <row r="7183" spans="4:11" x14ac:dyDescent="0.25">
      <c r="D7183" s="64"/>
      <c r="E7183" s="64"/>
      <c r="F7183" s="64"/>
      <c r="G7183" s="64"/>
      <c r="H7183" s="67"/>
      <c r="I7183" s="64"/>
      <c r="J7183" s="64"/>
      <c r="K7183" s="64"/>
    </row>
    <row r="7184" spans="4:11" x14ac:dyDescent="0.25">
      <c r="D7184" s="64"/>
      <c r="E7184" s="64"/>
      <c r="F7184" s="64"/>
      <c r="G7184" s="64"/>
      <c r="H7184" s="67"/>
      <c r="I7184" s="64"/>
      <c r="J7184" s="64"/>
      <c r="K7184" s="64"/>
    </row>
    <row r="7185" spans="4:11" x14ac:dyDescent="0.25">
      <c r="D7185" s="64"/>
      <c r="E7185" s="64"/>
      <c r="F7185" s="64"/>
      <c r="G7185" s="64"/>
      <c r="H7185" s="67"/>
      <c r="I7185" s="64"/>
      <c r="J7185" s="64"/>
      <c r="K7185" s="64"/>
    </row>
    <row r="7186" spans="4:11" x14ac:dyDescent="0.25">
      <c r="D7186" s="64"/>
      <c r="E7186" s="64"/>
      <c r="F7186" s="64"/>
      <c r="G7186" s="64"/>
      <c r="H7186" s="67"/>
      <c r="I7186" s="64"/>
      <c r="J7186" s="64"/>
      <c r="K7186" s="64"/>
    </row>
    <row r="7187" spans="4:11" x14ac:dyDescent="0.25">
      <c r="D7187" s="64"/>
      <c r="E7187" s="64"/>
      <c r="F7187" s="64"/>
      <c r="G7187" s="64"/>
      <c r="H7187" s="67"/>
      <c r="I7187" s="64"/>
      <c r="J7187" s="64"/>
      <c r="K7187" s="64"/>
    </row>
    <row r="7188" spans="4:11" x14ac:dyDescent="0.25">
      <c r="D7188" s="64"/>
      <c r="E7188" s="64"/>
      <c r="F7188" s="64"/>
      <c r="G7188" s="64"/>
      <c r="H7188" s="67"/>
      <c r="I7188" s="64"/>
      <c r="J7188" s="64"/>
      <c r="K7188" s="64"/>
    </row>
    <row r="7189" spans="4:11" x14ac:dyDescent="0.25">
      <c r="D7189" s="64"/>
      <c r="E7189" s="64"/>
      <c r="F7189" s="64"/>
      <c r="G7189" s="64"/>
      <c r="H7189" s="67"/>
      <c r="I7189" s="64"/>
      <c r="J7189" s="64"/>
      <c r="K7189" s="64"/>
    </row>
    <row r="7190" spans="4:11" x14ac:dyDescent="0.25">
      <c r="D7190" s="64"/>
      <c r="E7190" s="64"/>
      <c r="F7190" s="64"/>
      <c r="G7190" s="64"/>
      <c r="H7190" s="67"/>
      <c r="I7190" s="64"/>
      <c r="J7190" s="64"/>
      <c r="K7190" s="64"/>
    </row>
    <row r="7191" spans="4:11" x14ac:dyDescent="0.25">
      <c r="D7191" s="64"/>
      <c r="E7191" s="64"/>
      <c r="F7191" s="64"/>
      <c r="G7191" s="64"/>
      <c r="H7191" s="67"/>
      <c r="I7191" s="64"/>
      <c r="J7191" s="64"/>
      <c r="K7191" s="64"/>
    </row>
    <row r="7192" spans="4:11" x14ac:dyDescent="0.25">
      <c r="D7192" s="64"/>
      <c r="E7192" s="64"/>
      <c r="F7192" s="64"/>
      <c r="G7192" s="64"/>
      <c r="H7192" s="67"/>
      <c r="I7192" s="64"/>
      <c r="J7192" s="64"/>
      <c r="K7192" s="64"/>
    </row>
    <row r="7193" spans="4:11" x14ac:dyDescent="0.25">
      <c r="D7193" s="64"/>
      <c r="E7193" s="64"/>
      <c r="F7193" s="64"/>
      <c r="G7193" s="64"/>
      <c r="H7193" s="67"/>
      <c r="I7193" s="64"/>
      <c r="J7193" s="64"/>
      <c r="K7193" s="64"/>
    </row>
    <row r="7194" spans="4:11" x14ac:dyDescent="0.25">
      <c r="D7194" s="64"/>
      <c r="E7194" s="64"/>
      <c r="F7194" s="64"/>
      <c r="G7194" s="64"/>
      <c r="H7194" s="67"/>
      <c r="I7194" s="64"/>
      <c r="J7194" s="64"/>
      <c r="K7194" s="64"/>
    </row>
    <row r="7195" spans="4:11" x14ac:dyDescent="0.25">
      <c r="D7195" s="64"/>
      <c r="E7195" s="64"/>
      <c r="F7195" s="64"/>
      <c r="G7195" s="64"/>
      <c r="H7195" s="67"/>
      <c r="I7195" s="64"/>
      <c r="J7195" s="64"/>
      <c r="K7195" s="64"/>
    </row>
    <row r="7196" spans="4:11" x14ac:dyDescent="0.25">
      <c r="D7196" s="64"/>
      <c r="E7196" s="64"/>
      <c r="F7196" s="64"/>
      <c r="G7196" s="64"/>
      <c r="H7196" s="67"/>
      <c r="I7196" s="64"/>
      <c r="J7196" s="64"/>
      <c r="K7196" s="64"/>
    </row>
    <row r="7197" spans="4:11" x14ac:dyDescent="0.25">
      <c r="D7197" s="64"/>
      <c r="E7197" s="64"/>
      <c r="F7197" s="64"/>
      <c r="G7197" s="64"/>
      <c r="H7197" s="67"/>
      <c r="I7197" s="64"/>
      <c r="J7197" s="64"/>
      <c r="K7197" s="64"/>
    </row>
    <row r="7198" spans="4:11" x14ac:dyDescent="0.25">
      <c r="D7198" s="64"/>
      <c r="E7198" s="64"/>
      <c r="F7198" s="64"/>
      <c r="G7198" s="64"/>
      <c r="H7198" s="67"/>
      <c r="I7198" s="64"/>
      <c r="J7198" s="64"/>
      <c r="K7198" s="64"/>
    </row>
    <row r="7199" spans="4:11" x14ac:dyDescent="0.25">
      <c r="D7199" s="64"/>
      <c r="E7199" s="64"/>
      <c r="F7199" s="64"/>
      <c r="G7199" s="64"/>
      <c r="H7199" s="67"/>
      <c r="I7199" s="64"/>
      <c r="J7199" s="64"/>
      <c r="K7199" s="64"/>
    </row>
    <row r="7200" spans="4:11" x14ac:dyDescent="0.25">
      <c r="D7200" s="64"/>
      <c r="E7200" s="64"/>
      <c r="F7200" s="64"/>
      <c r="G7200" s="64"/>
      <c r="H7200" s="67"/>
      <c r="I7200" s="64"/>
      <c r="J7200" s="64"/>
      <c r="K7200" s="64"/>
    </row>
    <row r="7201" spans="4:11" x14ac:dyDescent="0.25">
      <c r="D7201" s="64"/>
      <c r="E7201" s="64"/>
      <c r="F7201" s="64"/>
      <c r="G7201" s="64"/>
      <c r="H7201" s="67"/>
      <c r="I7201" s="64"/>
      <c r="J7201" s="64"/>
      <c r="K7201" s="64"/>
    </row>
    <row r="7202" spans="4:11" x14ac:dyDescent="0.25">
      <c r="D7202" s="64"/>
      <c r="E7202" s="64"/>
      <c r="F7202" s="64"/>
      <c r="G7202" s="64"/>
      <c r="H7202" s="67"/>
      <c r="I7202" s="64"/>
      <c r="J7202" s="64"/>
      <c r="K7202" s="64"/>
    </row>
    <row r="7203" spans="4:11" x14ac:dyDescent="0.25">
      <c r="D7203" s="64"/>
      <c r="E7203" s="64"/>
      <c r="F7203" s="64"/>
      <c r="G7203" s="64"/>
      <c r="H7203" s="67"/>
      <c r="I7203" s="64"/>
      <c r="J7203" s="64"/>
      <c r="K7203" s="64"/>
    </row>
    <row r="7204" spans="4:11" x14ac:dyDescent="0.25">
      <c r="D7204" s="64"/>
      <c r="E7204" s="64"/>
      <c r="F7204" s="64"/>
      <c r="G7204" s="64"/>
      <c r="H7204" s="67"/>
      <c r="I7204" s="64"/>
      <c r="J7204" s="64"/>
      <c r="K7204" s="64"/>
    </row>
    <row r="7205" spans="4:11" x14ac:dyDescent="0.25">
      <c r="D7205" s="64"/>
      <c r="E7205" s="64"/>
      <c r="F7205" s="64"/>
      <c r="G7205" s="64"/>
      <c r="H7205" s="67"/>
      <c r="I7205" s="64"/>
      <c r="J7205" s="64"/>
      <c r="K7205" s="64"/>
    </row>
    <row r="7206" spans="4:11" x14ac:dyDescent="0.25">
      <c r="D7206" s="64"/>
      <c r="E7206" s="64"/>
      <c r="F7206" s="64"/>
      <c r="G7206" s="64"/>
      <c r="H7206" s="67"/>
      <c r="I7206" s="64"/>
      <c r="J7206" s="64"/>
      <c r="K7206" s="64"/>
    </row>
    <row r="7207" spans="4:11" x14ac:dyDescent="0.25">
      <c r="D7207" s="64"/>
      <c r="E7207" s="64"/>
      <c r="F7207" s="64"/>
      <c r="G7207" s="64"/>
      <c r="H7207" s="67"/>
      <c r="I7207" s="64"/>
      <c r="J7207" s="64"/>
      <c r="K7207" s="64"/>
    </row>
    <row r="7208" spans="4:11" x14ac:dyDescent="0.25">
      <c r="D7208" s="64"/>
      <c r="E7208" s="64"/>
      <c r="F7208" s="64"/>
      <c r="G7208" s="64"/>
      <c r="H7208" s="67"/>
      <c r="I7208" s="64"/>
      <c r="J7208" s="64"/>
      <c r="K7208" s="64"/>
    </row>
    <row r="7209" spans="4:11" x14ac:dyDescent="0.25">
      <c r="D7209" s="64"/>
      <c r="E7209" s="64"/>
      <c r="F7209" s="64"/>
      <c r="G7209" s="64"/>
      <c r="H7209" s="67"/>
      <c r="I7209" s="64"/>
      <c r="J7209" s="64"/>
      <c r="K7209" s="64"/>
    </row>
    <row r="7210" spans="4:11" x14ac:dyDescent="0.25">
      <c r="D7210" s="64"/>
      <c r="E7210" s="64"/>
      <c r="F7210" s="64"/>
      <c r="G7210" s="64"/>
      <c r="H7210" s="67"/>
      <c r="I7210" s="64"/>
      <c r="J7210" s="64"/>
      <c r="K7210" s="64"/>
    </row>
    <row r="7211" spans="4:11" x14ac:dyDescent="0.25">
      <c r="D7211" s="64"/>
      <c r="E7211" s="64"/>
      <c r="F7211" s="64"/>
      <c r="G7211" s="64"/>
      <c r="H7211" s="67"/>
      <c r="I7211" s="64"/>
      <c r="J7211" s="64"/>
      <c r="K7211" s="64"/>
    </row>
    <row r="7212" spans="4:11" x14ac:dyDescent="0.25">
      <c r="D7212" s="64"/>
      <c r="E7212" s="64"/>
      <c r="F7212" s="64"/>
      <c r="G7212" s="64"/>
      <c r="H7212" s="67"/>
      <c r="I7212" s="64"/>
      <c r="J7212" s="64"/>
      <c r="K7212" s="64"/>
    </row>
    <row r="7213" spans="4:11" x14ac:dyDescent="0.25">
      <c r="D7213" s="64"/>
      <c r="E7213" s="64"/>
      <c r="F7213" s="64"/>
      <c r="G7213" s="64"/>
      <c r="H7213" s="67"/>
      <c r="I7213" s="64"/>
      <c r="J7213" s="64"/>
      <c r="K7213" s="64"/>
    </row>
    <row r="7214" spans="4:11" x14ac:dyDescent="0.25">
      <c r="D7214" s="64"/>
      <c r="E7214" s="64"/>
      <c r="F7214" s="64"/>
      <c r="G7214" s="64"/>
      <c r="H7214" s="67"/>
      <c r="I7214" s="64"/>
      <c r="J7214" s="64"/>
      <c r="K7214" s="64"/>
    </row>
    <row r="7215" spans="4:11" x14ac:dyDescent="0.25">
      <c r="D7215" s="64"/>
      <c r="E7215" s="64"/>
      <c r="F7215" s="64"/>
      <c r="G7215" s="64"/>
      <c r="H7215" s="67"/>
      <c r="I7215" s="64"/>
      <c r="J7215" s="64"/>
      <c r="K7215" s="64"/>
    </row>
    <row r="7216" spans="4:11" x14ac:dyDescent="0.25">
      <c r="D7216" s="64"/>
      <c r="E7216" s="64"/>
      <c r="F7216" s="64"/>
      <c r="G7216" s="64"/>
      <c r="H7216" s="67"/>
      <c r="I7216" s="64"/>
      <c r="J7216" s="64"/>
      <c r="K7216" s="64"/>
    </row>
    <row r="7217" spans="4:11" x14ac:dyDescent="0.25">
      <c r="D7217" s="64"/>
      <c r="E7217" s="64"/>
      <c r="F7217" s="64"/>
      <c r="G7217" s="64"/>
      <c r="H7217" s="67"/>
      <c r="I7217" s="64"/>
      <c r="J7217" s="64"/>
      <c r="K7217" s="64"/>
    </row>
    <row r="7218" spans="4:11" x14ac:dyDescent="0.25">
      <c r="D7218" s="64"/>
      <c r="E7218" s="64"/>
      <c r="F7218" s="64"/>
      <c r="G7218" s="64"/>
      <c r="H7218" s="67"/>
      <c r="I7218" s="64"/>
      <c r="J7218" s="64"/>
      <c r="K7218" s="64"/>
    </row>
    <row r="7219" spans="4:11" x14ac:dyDescent="0.25">
      <c r="D7219" s="64"/>
      <c r="E7219" s="64"/>
      <c r="F7219" s="64"/>
      <c r="G7219" s="64"/>
      <c r="H7219" s="67"/>
      <c r="I7219" s="64"/>
      <c r="J7219" s="64"/>
      <c r="K7219" s="64"/>
    </row>
    <row r="7220" spans="4:11" x14ac:dyDescent="0.25">
      <c r="D7220" s="64"/>
      <c r="E7220" s="64"/>
      <c r="F7220" s="64"/>
      <c r="G7220" s="64"/>
      <c r="H7220" s="67"/>
      <c r="I7220" s="64"/>
      <c r="J7220" s="64"/>
      <c r="K7220" s="64"/>
    </row>
    <row r="7221" spans="4:11" x14ac:dyDescent="0.25">
      <c r="D7221" s="64"/>
      <c r="E7221" s="64"/>
      <c r="F7221" s="64"/>
      <c r="G7221" s="64"/>
      <c r="H7221" s="67"/>
      <c r="I7221" s="64"/>
      <c r="J7221" s="64"/>
      <c r="K7221" s="64"/>
    </row>
    <row r="7222" spans="4:11" x14ac:dyDescent="0.25">
      <c r="D7222" s="64"/>
      <c r="E7222" s="64"/>
      <c r="F7222" s="64"/>
      <c r="G7222" s="64"/>
      <c r="H7222" s="67"/>
      <c r="I7222" s="64"/>
      <c r="J7222" s="64"/>
      <c r="K7222" s="64"/>
    </row>
    <row r="7223" spans="4:11" x14ac:dyDescent="0.25">
      <c r="D7223" s="64"/>
      <c r="E7223" s="64"/>
      <c r="F7223" s="64"/>
      <c r="G7223" s="64"/>
      <c r="H7223" s="67"/>
      <c r="I7223" s="64"/>
      <c r="J7223" s="64"/>
      <c r="K7223" s="64"/>
    </row>
    <row r="7224" spans="4:11" x14ac:dyDescent="0.25">
      <c r="D7224" s="64"/>
      <c r="E7224" s="64"/>
      <c r="F7224" s="64"/>
      <c r="G7224" s="64"/>
      <c r="H7224" s="67"/>
      <c r="I7224" s="64"/>
      <c r="J7224" s="64"/>
      <c r="K7224" s="64"/>
    </row>
    <row r="7225" spans="4:11" x14ac:dyDescent="0.25">
      <c r="D7225" s="64"/>
      <c r="E7225" s="64"/>
      <c r="F7225" s="64"/>
      <c r="G7225" s="64"/>
      <c r="H7225" s="67"/>
      <c r="I7225" s="64"/>
      <c r="J7225" s="64"/>
      <c r="K7225" s="64"/>
    </row>
    <row r="7226" spans="4:11" x14ac:dyDescent="0.25">
      <c r="D7226" s="64"/>
      <c r="E7226" s="64"/>
      <c r="F7226" s="64"/>
      <c r="G7226" s="64"/>
      <c r="H7226" s="67"/>
      <c r="I7226" s="64"/>
      <c r="J7226" s="64"/>
      <c r="K7226" s="64"/>
    </row>
    <row r="7227" spans="4:11" x14ac:dyDescent="0.25">
      <c r="D7227" s="64"/>
      <c r="E7227" s="64"/>
      <c r="F7227" s="64"/>
      <c r="G7227" s="64"/>
      <c r="H7227" s="67"/>
      <c r="I7227" s="64"/>
      <c r="J7227" s="64"/>
      <c r="K7227" s="64"/>
    </row>
    <row r="7228" spans="4:11" x14ac:dyDescent="0.25">
      <c r="D7228" s="64"/>
      <c r="E7228" s="64"/>
      <c r="F7228" s="64"/>
      <c r="G7228" s="64"/>
      <c r="H7228" s="67"/>
      <c r="I7228" s="64"/>
      <c r="J7228" s="64"/>
      <c r="K7228" s="64"/>
    </row>
    <row r="7229" spans="4:11" x14ac:dyDescent="0.25">
      <c r="D7229" s="64"/>
      <c r="E7229" s="64"/>
      <c r="F7229" s="64"/>
      <c r="G7229" s="64"/>
      <c r="H7229" s="67"/>
      <c r="I7229" s="64"/>
      <c r="J7229" s="64"/>
      <c r="K7229" s="64"/>
    </row>
    <row r="7230" spans="4:11" x14ac:dyDescent="0.25">
      <c r="D7230" s="64"/>
      <c r="E7230" s="64"/>
      <c r="F7230" s="64"/>
      <c r="G7230" s="64"/>
      <c r="H7230" s="67"/>
      <c r="I7230" s="64"/>
      <c r="J7230" s="64"/>
      <c r="K7230" s="64"/>
    </row>
    <row r="7231" spans="4:11" x14ac:dyDescent="0.25">
      <c r="D7231" s="64"/>
      <c r="E7231" s="64"/>
      <c r="F7231" s="64"/>
      <c r="G7231" s="64"/>
      <c r="H7231" s="67"/>
      <c r="I7231" s="64"/>
      <c r="J7231" s="64"/>
      <c r="K7231" s="64"/>
    </row>
    <row r="7232" spans="4:11" x14ac:dyDescent="0.25">
      <c r="D7232" s="64"/>
      <c r="E7232" s="64"/>
      <c r="F7232" s="64"/>
      <c r="G7232" s="64"/>
      <c r="H7232" s="67"/>
      <c r="I7232" s="64"/>
      <c r="J7232" s="64"/>
      <c r="K7232" s="64"/>
    </row>
    <row r="7233" spans="4:11" x14ac:dyDescent="0.25">
      <c r="D7233" s="64"/>
      <c r="E7233" s="64"/>
      <c r="F7233" s="64"/>
      <c r="G7233" s="64"/>
      <c r="H7233" s="67"/>
      <c r="I7233" s="64"/>
      <c r="J7233" s="64"/>
      <c r="K7233" s="64"/>
    </row>
    <row r="7234" spans="4:11" x14ac:dyDescent="0.25">
      <c r="D7234" s="64"/>
      <c r="E7234" s="64"/>
      <c r="F7234" s="64"/>
      <c r="G7234" s="64"/>
      <c r="H7234" s="67"/>
      <c r="I7234" s="64"/>
      <c r="J7234" s="64"/>
      <c r="K7234" s="64"/>
    </row>
    <row r="7235" spans="4:11" x14ac:dyDescent="0.25">
      <c r="D7235" s="64"/>
      <c r="E7235" s="64"/>
      <c r="F7235" s="64"/>
      <c r="G7235" s="64"/>
      <c r="H7235" s="67"/>
      <c r="I7235" s="64"/>
      <c r="J7235" s="64"/>
      <c r="K7235" s="64"/>
    </row>
    <row r="7236" spans="4:11" x14ac:dyDescent="0.25">
      <c r="D7236" s="64"/>
      <c r="E7236" s="64"/>
      <c r="F7236" s="64"/>
      <c r="G7236" s="64"/>
      <c r="H7236" s="67"/>
      <c r="I7236" s="64"/>
      <c r="J7236" s="64"/>
      <c r="K7236" s="64"/>
    </row>
    <row r="7237" spans="4:11" x14ac:dyDescent="0.25">
      <c r="D7237" s="64"/>
      <c r="E7237" s="64"/>
      <c r="F7237" s="64"/>
      <c r="G7237" s="64"/>
      <c r="H7237" s="67"/>
      <c r="I7237" s="64"/>
      <c r="J7237" s="64"/>
      <c r="K7237" s="64"/>
    </row>
    <row r="7238" spans="4:11" x14ac:dyDescent="0.25">
      <c r="D7238" s="64"/>
      <c r="E7238" s="64"/>
      <c r="F7238" s="64"/>
      <c r="G7238" s="64"/>
      <c r="H7238" s="67"/>
      <c r="I7238" s="64"/>
      <c r="J7238" s="64"/>
      <c r="K7238" s="64"/>
    </row>
    <row r="7239" spans="4:11" x14ac:dyDescent="0.25">
      <c r="D7239" s="64"/>
      <c r="E7239" s="64"/>
      <c r="F7239" s="64"/>
      <c r="G7239" s="64"/>
      <c r="H7239" s="67"/>
      <c r="I7239" s="64"/>
      <c r="J7239" s="64"/>
      <c r="K7239" s="64"/>
    </row>
    <row r="7240" spans="4:11" x14ac:dyDescent="0.25">
      <c r="D7240" s="64"/>
      <c r="E7240" s="64"/>
      <c r="F7240" s="64"/>
      <c r="G7240" s="64"/>
      <c r="H7240" s="67"/>
      <c r="I7240" s="64"/>
      <c r="J7240" s="64"/>
      <c r="K7240" s="64"/>
    </row>
    <row r="7241" spans="4:11" x14ac:dyDescent="0.25">
      <c r="D7241" s="64"/>
      <c r="E7241" s="64"/>
      <c r="F7241" s="64"/>
      <c r="G7241" s="64"/>
      <c r="H7241" s="67"/>
      <c r="I7241" s="64"/>
      <c r="J7241" s="64"/>
      <c r="K7241" s="64"/>
    </row>
    <row r="7242" spans="4:11" x14ac:dyDescent="0.25">
      <c r="D7242" s="64"/>
      <c r="E7242" s="64"/>
      <c r="F7242" s="64"/>
      <c r="G7242" s="64"/>
      <c r="H7242" s="67"/>
      <c r="I7242" s="64"/>
      <c r="J7242" s="64"/>
      <c r="K7242" s="64"/>
    </row>
    <row r="7243" spans="4:11" x14ac:dyDescent="0.25">
      <c r="D7243" s="64"/>
      <c r="E7243" s="64"/>
      <c r="F7243" s="64"/>
      <c r="G7243" s="64"/>
      <c r="H7243" s="67"/>
      <c r="I7243" s="64"/>
      <c r="J7243" s="64"/>
      <c r="K7243" s="64"/>
    </row>
    <row r="7244" spans="4:11" x14ac:dyDescent="0.25">
      <c r="D7244" s="64"/>
      <c r="E7244" s="64"/>
      <c r="F7244" s="64"/>
      <c r="G7244" s="64"/>
      <c r="H7244" s="67"/>
      <c r="I7244" s="64"/>
      <c r="J7244" s="64"/>
      <c r="K7244" s="64"/>
    </row>
    <row r="7245" spans="4:11" x14ac:dyDescent="0.25">
      <c r="D7245" s="64"/>
      <c r="E7245" s="64"/>
      <c r="F7245" s="64"/>
      <c r="G7245" s="64"/>
      <c r="H7245" s="67"/>
      <c r="I7245" s="64"/>
      <c r="J7245" s="64"/>
      <c r="K7245" s="64"/>
    </row>
    <row r="7246" spans="4:11" x14ac:dyDescent="0.25">
      <c r="D7246" s="64"/>
      <c r="E7246" s="64"/>
      <c r="F7246" s="64"/>
      <c r="G7246" s="64"/>
      <c r="H7246" s="67"/>
      <c r="I7246" s="64"/>
      <c r="J7246" s="64"/>
      <c r="K7246" s="64"/>
    </row>
    <row r="7247" spans="4:11" x14ac:dyDescent="0.25">
      <c r="D7247" s="64"/>
      <c r="E7247" s="64"/>
      <c r="F7247" s="64"/>
      <c r="G7247" s="64"/>
      <c r="H7247" s="67"/>
      <c r="I7247" s="64"/>
      <c r="J7247" s="64"/>
      <c r="K7247" s="64"/>
    </row>
    <row r="7248" spans="4:11" x14ac:dyDescent="0.25">
      <c r="D7248" s="64"/>
      <c r="E7248" s="64"/>
      <c r="F7248" s="64"/>
      <c r="G7248" s="64"/>
      <c r="H7248" s="67"/>
      <c r="I7248" s="64"/>
      <c r="J7248" s="64"/>
      <c r="K7248" s="64"/>
    </row>
    <row r="7249" spans="4:11" x14ac:dyDescent="0.25">
      <c r="D7249" s="64"/>
      <c r="E7249" s="64"/>
      <c r="F7249" s="64"/>
      <c r="G7249" s="64"/>
      <c r="H7249" s="67"/>
      <c r="I7249" s="64"/>
      <c r="J7249" s="64"/>
      <c r="K7249" s="64"/>
    </row>
    <row r="7250" spans="4:11" x14ac:dyDescent="0.25">
      <c r="D7250" s="64"/>
      <c r="E7250" s="64"/>
      <c r="F7250" s="64"/>
      <c r="G7250" s="64"/>
      <c r="H7250" s="67"/>
      <c r="I7250" s="64"/>
      <c r="J7250" s="64"/>
      <c r="K7250" s="64"/>
    </row>
    <row r="7251" spans="4:11" x14ac:dyDescent="0.25">
      <c r="D7251" s="64"/>
      <c r="E7251" s="64"/>
      <c r="F7251" s="64"/>
      <c r="G7251" s="64"/>
      <c r="H7251" s="67"/>
      <c r="I7251" s="64"/>
      <c r="J7251" s="64"/>
      <c r="K7251" s="64"/>
    </row>
    <row r="7252" spans="4:11" x14ac:dyDescent="0.25">
      <c r="D7252" s="64"/>
      <c r="E7252" s="64"/>
      <c r="F7252" s="64"/>
      <c r="G7252" s="64"/>
      <c r="H7252" s="67"/>
      <c r="I7252" s="64"/>
      <c r="J7252" s="64"/>
      <c r="K7252" s="64"/>
    </row>
    <row r="7253" spans="4:11" x14ac:dyDescent="0.25">
      <c r="D7253" s="64"/>
      <c r="E7253" s="64"/>
      <c r="F7253" s="64"/>
      <c r="G7253" s="64"/>
      <c r="H7253" s="67"/>
      <c r="I7253" s="64"/>
      <c r="J7253" s="64"/>
      <c r="K7253" s="64"/>
    </row>
    <row r="7254" spans="4:11" x14ac:dyDescent="0.25">
      <c r="D7254" s="64"/>
      <c r="E7254" s="64"/>
      <c r="F7254" s="64"/>
      <c r="G7254" s="64"/>
      <c r="H7254" s="67"/>
      <c r="I7254" s="64"/>
      <c r="J7254" s="64"/>
      <c r="K7254" s="64"/>
    </row>
    <row r="7255" spans="4:11" x14ac:dyDescent="0.25">
      <c r="D7255" s="64"/>
      <c r="E7255" s="64"/>
      <c r="F7255" s="64"/>
      <c r="G7255" s="64"/>
      <c r="H7255" s="67"/>
      <c r="I7255" s="64"/>
      <c r="J7255" s="64"/>
      <c r="K7255" s="64"/>
    </row>
    <row r="7256" spans="4:11" x14ac:dyDescent="0.25">
      <c r="D7256" s="64"/>
      <c r="E7256" s="64"/>
      <c r="F7256" s="64"/>
      <c r="G7256" s="64"/>
      <c r="H7256" s="67"/>
      <c r="I7256" s="64"/>
      <c r="J7256" s="64"/>
      <c r="K7256" s="64"/>
    </row>
    <row r="7257" spans="4:11" x14ac:dyDescent="0.25">
      <c r="D7257" s="64"/>
      <c r="E7257" s="64"/>
      <c r="F7257" s="64"/>
      <c r="G7257" s="64"/>
      <c r="H7257" s="67"/>
      <c r="I7257" s="64"/>
      <c r="J7257" s="64"/>
      <c r="K7257" s="64"/>
    </row>
    <row r="7258" spans="4:11" x14ac:dyDescent="0.25">
      <c r="D7258" s="64"/>
      <c r="E7258" s="64"/>
      <c r="F7258" s="64"/>
      <c r="G7258" s="64"/>
      <c r="H7258" s="67"/>
      <c r="I7258" s="64"/>
      <c r="J7258" s="64"/>
      <c r="K7258" s="64"/>
    </row>
    <row r="7259" spans="4:11" x14ac:dyDescent="0.25">
      <c r="D7259" s="64"/>
      <c r="E7259" s="64"/>
      <c r="F7259" s="64"/>
      <c r="G7259" s="64"/>
      <c r="H7259" s="67"/>
      <c r="I7259" s="64"/>
      <c r="J7259" s="64"/>
      <c r="K7259" s="64"/>
    </row>
    <row r="7260" spans="4:11" x14ac:dyDescent="0.25">
      <c r="D7260" s="64"/>
      <c r="E7260" s="64"/>
      <c r="F7260" s="64"/>
      <c r="G7260" s="64"/>
      <c r="H7260" s="67"/>
      <c r="I7260" s="64"/>
      <c r="J7260" s="64"/>
      <c r="K7260" s="64"/>
    </row>
    <row r="7261" spans="4:11" x14ac:dyDescent="0.25">
      <c r="D7261" s="64"/>
      <c r="E7261" s="64"/>
      <c r="F7261" s="64"/>
      <c r="G7261" s="64"/>
      <c r="H7261" s="67"/>
      <c r="I7261" s="64"/>
      <c r="J7261" s="64"/>
      <c r="K7261" s="64"/>
    </row>
    <row r="7262" spans="4:11" x14ac:dyDescent="0.25">
      <c r="D7262" s="64"/>
      <c r="E7262" s="64"/>
      <c r="F7262" s="64"/>
      <c r="G7262" s="64"/>
      <c r="H7262" s="67"/>
      <c r="I7262" s="64"/>
      <c r="J7262" s="64"/>
      <c r="K7262" s="64"/>
    </row>
    <row r="7263" spans="4:11" x14ac:dyDescent="0.25">
      <c r="D7263" s="64"/>
      <c r="E7263" s="64"/>
      <c r="F7263" s="64"/>
      <c r="G7263" s="64"/>
      <c r="H7263" s="67"/>
      <c r="I7263" s="64"/>
      <c r="J7263" s="64"/>
      <c r="K7263" s="64"/>
    </row>
    <row r="7264" spans="4:11" x14ac:dyDescent="0.25">
      <c r="D7264" s="64"/>
      <c r="E7264" s="64"/>
      <c r="F7264" s="64"/>
      <c r="G7264" s="64"/>
      <c r="H7264" s="67"/>
      <c r="I7264" s="64"/>
      <c r="J7264" s="64"/>
      <c r="K7264" s="64"/>
    </row>
    <row r="7265" spans="4:11" x14ac:dyDescent="0.25">
      <c r="D7265" s="64"/>
      <c r="E7265" s="64"/>
      <c r="F7265" s="64"/>
      <c r="G7265" s="64"/>
      <c r="H7265" s="67"/>
      <c r="I7265" s="64"/>
      <c r="J7265" s="64"/>
      <c r="K7265" s="64"/>
    </row>
    <row r="7266" spans="4:11" x14ac:dyDescent="0.25">
      <c r="D7266" s="64"/>
      <c r="E7266" s="64"/>
      <c r="F7266" s="64"/>
      <c r="G7266" s="64"/>
      <c r="H7266" s="67"/>
      <c r="I7266" s="64"/>
      <c r="J7266" s="64"/>
      <c r="K7266" s="64"/>
    </row>
    <row r="7267" spans="4:11" x14ac:dyDescent="0.25">
      <c r="D7267" s="64"/>
      <c r="E7267" s="64"/>
      <c r="F7267" s="64"/>
      <c r="G7267" s="64"/>
      <c r="H7267" s="67"/>
      <c r="I7267" s="64"/>
      <c r="J7267" s="64"/>
      <c r="K7267" s="64"/>
    </row>
    <row r="7268" spans="4:11" x14ac:dyDescent="0.25">
      <c r="D7268" s="64"/>
      <c r="E7268" s="64"/>
      <c r="F7268" s="64"/>
      <c r="G7268" s="64"/>
      <c r="H7268" s="67"/>
      <c r="I7268" s="64"/>
      <c r="J7268" s="64"/>
      <c r="K7268" s="64"/>
    </row>
    <row r="7269" spans="4:11" x14ac:dyDescent="0.25">
      <c r="D7269" s="64"/>
      <c r="E7269" s="64"/>
      <c r="F7269" s="64"/>
      <c r="G7269" s="64"/>
      <c r="H7269" s="67"/>
      <c r="I7269" s="64"/>
      <c r="J7269" s="64"/>
      <c r="K7269" s="64"/>
    </row>
    <row r="7270" spans="4:11" x14ac:dyDescent="0.25">
      <c r="D7270" s="64"/>
      <c r="E7270" s="64"/>
      <c r="F7270" s="64"/>
      <c r="G7270" s="64"/>
      <c r="H7270" s="67"/>
      <c r="I7270" s="64"/>
      <c r="J7270" s="64"/>
      <c r="K7270" s="64"/>
    </row>
    <row r="7271" spans="4:11" x14ac:dyDescent="0.25">
      <c r="D7271" s="64"/>
      <c r="E7271" s="64"/>
      <c r="F7271" s="64"/>
      <c r="G7271" s="64"/>
      <c r="H7271" s="67"/>
      <c r="I7271" s="64"/>
      <c r="J7271" s="64"/>
      <c r="K7271" s="64"/>
    </row>
    <row r="7272" spans="4:11" x14ac:dyDescent="0.25">
      <c r="D7272" s="64"/>
      <c r="E7272" s="64"/>
      <c r="F7272" s="64"/>
      <c r="G7272" s="64"/>
      <c r="H7272" s="67"/>
      <c r="I7272" s="64"/>
      <c r="J7272" s="64"/>
      <c r="K7272" s="64"/>
    </row>
    <row r="7273" spans="4:11" x14ac:dyDescent="0.25">
      <c r="D7273" s="64"/>
      <c r="E7273" s="64"/>
      <c r="F7273" s="64"/>
      <c r="G7273" s="64"/>
      <c r="H7273" s="67"/>
      <c r="I7273" s="64"/>
      <c r="J7273" s="64"/>
      <c r="K7273" s="64"/>
    </row>
    <row r="7274" spans="4:11" x14ac:dyDescent="0.25">
      <c r="D7274" s="64"/>
      <c r="E7274" s="64"/>
      <c r="F7274" s="64"/>
      <c r="G7274" s="64"/>
      <c r="H7274" s="67"/>
      <c r="I7274" s="64"/>
      <c r="J7274" s="64"/>
      <c r="K7274" s="64"/>
    </row>
    <row r="7275" spans="4:11" x14ac:dyDescent="0.25">
      <c r="D7275" s="64"/>
      <c r="E7275" s="64"/>
      <c r="F7275" s="64"/>
      <c r="G7275" s="64"/>
      <c r="H7275" s="67"/>
      <c r="I7275" s="64"/>
      <c r="J7275" s="64"/>
      <c r="K7275" s="64"/>
    </row>
    <row r="7276" spans="4:11" x14ac:dyDescent="0.25">
      <c r="D7276" s="64"/>
      <c r="E7276" s="64"/>
      <c r="F7276" s="64"/>
      <c r="G7276" s="64"/>
      <c r="H7276" s="67"/>
      <c r="I7276" s="64"/>
      <c r="J7276" s="64"/>
      <c r="K7276" s="64"/>
    </row>
    <row r="7277" spans="4:11" x14ac:dyDescent="0.25">
      <c r="D7277" s="64"/>
      <c r="E7277" s="64"/>
      <c r="F7277" s="64"/>
      <c r="G7277" s="64"/>
      <c r="H7277" s="67"/>
      <c r="I7277" s="64"/>
      <c r="J7277" s="64"/>
      <c r="K7277" s="64"/>
    </row>
    <row r="7278" spans="4:11" x14ac:dyDescent="0.25">
      <c r="D7278" s="64"/>
      <c r="E7278" s="64"/>
      <c r="F7278" s="64"/>
      <c r="G7278" s="64"/>
      <c r="H7278" s="67"/>
      <c r="I7278" s="64"/>
      <c r="J7278" s="64"/>
      <c r="K7278" s="64"/>
    </row>
    <row r="7279" spans="4:11" x14ac:dyDescent="0.25">
      <c r="D7279" s="64"/>
      <c r="E7279" s="64"/>
      <c r="F7279" s="64"/>
      <c r="G7279" s="64"/>
      <c r="H7279" s="67"/>
      <c r="I7279" s="64"/>
      <c r="J7279" s="64"/>
      <c r="K7279" s="64"/>
    </row>
    <row r="7280" spans="4:11" x14ac:dyDescent="0.25">
      <c r="D7280" s="64"/>
      <c r="E7280" s="64"/>
      <c r="F7280" s="64"/>
      <c r="G7280" s="64"/>
      <c r="H7280" s="67"/>
      <c r="I7280" s="64"/>
      <c r="J7280" s="64"/>
      <c r="K7280" s="64"/>
    </row>
    <row r="7281" spans="4:11" x14ac:dyDescent="0.25">
      <c r="D7281" s="64"/>
      <c r="E7281" s="64"/>
      <c r="F7281" s="64"/>
      <c r="G7281" s="64"/>
      <c r="H7281" s="67"/>
      <c r="I7281" s="64"/>
      <c r="J7281" s="64"/>
      <c r="K7281" s="64"/>
    </row>
    <row r="7282" spans="4:11" x14ac:dyDescent="0.25">
      <c r="D7282" s="64"/>
      <c r="E7282" s="64"/>
      <c r="F7282" s="64"/>
      <c r="G7282" s="64"/>
      <c r="H7282" s="67"/>
      <c r="I7282" s="64"/>
      <c r="J7282" s="64"/>
      <c r="K7282" s="64"/>
    </row>
    <row r="7283" spans="4:11" x14ac:dyDescent="0.25">
      <c r="D7283" s="64"/>
      <c r="E7283" s="64"/>
      <c r="F7283" s="64"/>
      <c r="G7283" s="64"/>
      <c r="H7283" s="67"/>
      <c r="I7283" s="64"/>
      <c r="J7283" s="64"/>
      <c r="K7283" s="64"/>
    </row>
    <row r="7284" spans="4:11" x14ac:dyDescent="0.25">
      <c r="D7284" s="64"/>
      <c r="E7284" s="64"/>
      <c r="F7284" s="64"/>
      <c r="G7284" s="64"/>
      <c r="H7284" s="67"/>
      <c r="I7284" s="64"/>
      <c r="J7284" s="64"/>
      <c r="K7284" s="64"/>
    </row>
    <row r="7285" spans="4:11" x14ac:dyDescent="0.25">
      <c r="D7285" s="64"/>
      <c r="E7285" s="64"/>
      <c r="F7285" s="64"/>
      <c r="G7285" s="64"/>
      <c r="H7285" s="67"/>
      <c r="I7285" s="64"/>
      <c r="J7285" s="64"/>
      <c r="K7285" s="64"/>
    </row>
    <row r="7286" spans="4:11" x14ac:dyDescent="0.25">
      <c r="D7286" s="64"/>
      <c r="E7286" s="64"/>
      <c r="F7286" s="64"/>
      <c r="G7286" s="64"/>
      <c r="H7286" s="67"/>
      <c r="I7286" s="64"/>
      <c r="J7286" s="64"/>
      <c r="K7286" s="64"/>
    </row>
    <row r="7287" spans="4:11" x14ac:dyDescent="0.25">
      <c r="D7287" s="64"/>
      <c r="E7287" s="64"/>
      <c r="F7287" s="64"/>
      <c r="G7287" s="64"/>
      <c r="H7287" s="67"/>
      <c r="I7287" s="64"/>
      <c r="J7287" s="64"/>
      <c r="K7287" s="64"/>
    </row>
    <row r="7288" spans="4:11" x14ac:dyDescent="0.25">
      <c r="D7288" s="64"/>
      <c r="E7288" s="64"/>
      <c r="F7288" s="64"/>
      <c r="G7288" s="64"/>
      <c r="H7288" s="67"/>
      <c r="I7288" s="64"/>
      <c r="J7288" s="64"/>
      <c r="K7288" s="64"/>
    </row>
    <row r="7289" spans="4:11" x14ac:dyDescent="0.25">
      <c r="D7289" s="64"/>
      <c r="E7289" s="64"/>
      <c r="F7289" s="64"/>
      <c r="G7289" s="64"/>
      <c r="H7289" s="67"/>
      <c r="I7289" s="64"/>
      <c r="J7289" s="64"/>
      <c r="K7289" s="64"/>
    </row>
    <row r="7290" spans="4:11" x14ac:dyDescent="0.25">
      <c r="D7290" s="64"/>
      <c r="E7290" s="64"/>
      <c r="F7290" s="64"/>
      <c r="G7290" s="64"/>
      <c r="H7290" s="67"/>
      <c r="I7290" s="64"/>
      <c r="J7290" s="64"/>
      <c r="K7290" s="64"/>
    </row>
    <row r="7291" spans="4:11" x14ac:dyDescent="0.25">
      <c r="D7291" s="64"/>
      <c r="E7291" s="64"/>
      <c r="F7291" s="64"/>
      <c r="G7291" s="64"/>
      <c r="H7291" s="67"/>
      <c r="I7291" s="64"/>
      <c r="J7291" s="64"/>
      <c r="K7291" s="64"/>
    </row>
    <row r="7292" spans="4:11" x14ac:dyDescent="0.25">
      <c r="D7292" s="64"/>
      <c r="E7292" s="64"/>
      <c r="F7292" s="64"/>
      <c r="G7292" s="64"/>
      <c r="H7292" s="67"/>
      <c r="I7292" s="64"/>
      <c r="J7292" s="64"/>
      <c r="K7292" s="64"/>
    </row>
    <row r="7293" spans="4:11" x14ac:dyDescent="0.25">
      <c r="D7293" s="64"/>
      <c r="E7293" s="64"/>
      <c r="F7293" s="64"/>
      <c r="G7293" s="64"/>
      <c r="H7293" s="67"/>
      <c r="I7293" s="64"/>
      <c r="J7293" s="64"/>
      <c r="K7293" s="64"/>
    </row>
    <row r="7294" spans="4:11" x14ac:dyDescent="0.25">
      <c r="D7294" s="64"/>
      <c r="E7294" s="64"/>
      <c r="F7294" s="64"/>
      <c r="G7294" s="64"/>
      <c r="H7294" s="67"/>
      <c r="I7294" s="64"/>
      <c r="J7294" s="64"/>
      <c r="K7294" s="64"/>
    </row>
    <row r="7295" spans="4:11" x14ac:dyDescent="0.25">
      <c r="D7295" s="64"/>
      <c r="E7295" s="64"/>
      <c r="F7295" s="64"/>
      <c r="G7295" s="64"/>
      <c r="H7295" s="67"/>
      <c r="I7295" s="64"/>
      <c r="J7295" s="64"/>
      <c r="K7295" s="64"/>
    </row>
    <row r="7296" spans="4:11" x14ac:dyDescent="0.25">
      <c r="D7296" s="64"/>
      <c r="E7296" s="64"/>
      <c r="F7296" s="64"/>
      <c r="G7296" s="64"/>
      <c r="H7296" s="67"/>
      <c r="I7296" s="64"/>
      <c r="J7296" s="64"/>
      <c r="K7296" s="64"/>
    </row>
    <row r="7297" spans="4:11" x14ac:dyDescent="0.25">
      <c r="D7297" s="64"/>
      <c r="E7297" s="64"/>
      <c r="F7297" s="64"/>
      <c r="G7297" s="64"/>
      <c r="H7297" s="67"/>
      <c r="I7297" s="64"/>
      <c r="J7297" s="64"/>
      <c r="K7297" s="64"/>
    </row>
    <row r="7298" spans="4:11" x14ac:dyDescent="0.25">
      <c r="D7298" s="64"/>
      <c r="E7298" s="64"/>
      <c r="F7298" s="64"/>
      <c r="G7298" s="64"/>
      <c r="H7298" s="67"/>
      <c r="I7298" s="64"/>
      <c r="J7298" s="64"/>
      <c r="K7298" s="64"/>
    </row>
    <row r="7299" spans="4:11" x14ac:dyDescent="0.25">
      <c r="D7299" s="64"/>
      <c r="E7299" s="64"/>
      <c r="F7299" s="64"/>
      <c r="G7299" s="64"/>
      <c r="H7299" s="67"/>
      <c r="I7299" s="64"/>
      <c r="J7299" s="64"/>
      <c r="K7299" s="64"/>
    </row>
    <row r="7300" spans="4:11" x14ac:dyDescent="0.25">
      <c r="D7300" s="64"/>
      <c r="E7300" s="64"/>
      <c r="F7300" s="64"/>
      <c r="G7300" s="64"/>
      <c r="H7300" s="67"/>
      <c r="I7300" s="64"/>
      <c r="J7300" s="64"/>
      <c r="K7300" s="64"/>
    </row>
    <row r="7301" spans="4:11" x14ac:dyDescent="0.25">
      <c r="D7301" s="64"/>
      <c r="E7301" s="64"/>
      <c r="F7301" s="64"/>
      <c r="G7301" s="64"/>
      <c r="H7301" s="67"/>
      <c r="I7301" s="64"/>
      <c r="J7301" s="64"/>
      <c r="K7301" s="64"/>
    </row>
    <row r="7302" spans="4:11" x14ac:dyDescent="0.25">
      <c r="D7302" s="64"/>
      <c r="E7302" s="64"/>
      <c r="F7302" s="64"/>
      <c r="G7302" s="64"/>
      <c r="H7302" s="67"/>
      <c r="I7302" s="64"/>
      <c r="J7302" s="64"/>
      <c r="K7302" s="64"/>
    </row>
    <row r="7303" spans="4:11" x14ac:dyDescent="0.25">
      <c r="D7303" s="64"/>
      <c r="E7303" s="64"/>
      <c r="F7303" s="64"/>
      <c r="G7303" s="64"/>
      <c r="H7303" s="67"/>
      <c r="I7303" s="64"/>
      <c r="J7303" s="64"/>
      <c r="K7303" s="64"/>
    </row>
    <row r="7304" spans="4:11" x14ac:dyDescent="0.25">
      <c r="D7304" s="64"/>
      <c r="E7304" s="64"/>
      <c r="F7304" s="64"/>
      <c r="G7304" s="64"/>
      <c r="H7304" s="67"/>
      <c r="I7304" s="64"/>
      <c r="J7304" s="64"/>
      <c r="K7304" s="64"/>
    </row>
    <row r="7305" spans="4:11" x14ac:dyDescent="0.25">
      <c r="D7305" s="64"/>
      <c r="E7305" s="64"/>
      <c r="F7305" s="64"/>
      <c r="G7305" s="64"/>
      <c r="H7305" s="67"/>
      <c r="I7305" s="64"/>
      <c r="J7305" s="64"/>
      <c r="K7305" s="64"/>
    </row>
    <row r="7306" spans="4:11" x14ac:dyDescent="0.25">
      <c r="D7306" s="64"/>
      <c r="E7306" s="64"/>
      <c r="F7306" s="64"/>
      <c r="G7306" s="64"/>
      <c r="H7306" s="67"/>
      <c r="I7306" s="64"/>
      <c r="J7306" s="64"/>
      <c r="K7306" s="64"/>
    </row>
    <row r="7307" spans="4:11" x14ac:dyDescent="0.25">
      <c r="D7307" s="64"/>
      <c r="E7307" s="64"/>
      <c r="F7307" s="64"/>
      <c r="G7307" s="64"/>
      <c r="H7307" s="67"/>
      <c r="I7307" s="64"/>
      <c r="J7307" s="64"/>
      <c r="K7307" s="64"/>
    </row>
    <row r="7308" spans="4:11" x14ac:dyDescent="0.25">
      <c r="D7308" s="64"/>
      <c r="E7308" s="64"/>
      <c r="F7308" s="64"/>
      <c r="G7308" s="64"/>
      <c r="H7308" s="67"/>
      <c r="I7308" s="64"/>
      <c r="J7308" s="64"/>
      <c r="K7308" s="64"/>
    </row>
    <row r="7309" spans="4:11" x14ac:dyDescent="0.25">
      <c r="D7309" s="64"/>
      <c r="E7309" s="64"/>
      <c r="F7309" s="64"/>
      <c r="G7309" s="64"/>
      <c r="H7309" s="67"/>
      <c r="I7309" s="64"/>
      <c r="J7309" s="64"/>
      <c r="K7309" s="64"/>
    </row>
    <row r="7310" spans="4:11" x14ac:dyDescent="0.25">
      <c r="D7310" s="64"/>
      <c r="E7310" s="64"/>
      <c r="F7310" s="64"/>
      <c r="G7310" s="64"/>
      <c r="H7310" s="67"/>
      <c r="I7310" s="64"/>
      <c r="J7310" s="64"/>
      <c r="K7310" s="64"/>
    </row>
    <row r="7311" spans="4:11" x14ac:dyDescent="0.25">
      <c r="D7311" s="64"/>
      <c r="E7311" s="64"/>
      <c r="F7311" s="64"/>
      <c r="G7311" s="64"/>
      <c r="H7311" s="67"/>
      <c r="I7311" s="64"/>
      <c r="J7311" s="64"/>
      <c r="K7311" s="64"/>
    </row>
    <row r="7312" spans="4:11" x14ac:dyDescent="0.25">
      <c r="D7312" s="64"/>
      <c r="E7312" s="64"/>
      <c r="F7312" s="64"/>
      <c r="G7312" s="64"/>
      <c r="H7312" s="67"/>
      <c r="I7312" s="64"/>
      <c r="J7312" s="64"/>
      <c r="K7312" s="64"/>
    </row>
    <row r="7313" spans="4:11" x14ac:dyDescent="0.25">
      <c r="D7313" s="64"/>
      <c r="E7313" s="64"/>
      <c r="F7313" s="64"/>
      <c r="G7313" s="64"/>
      <c r="H7313" s="67"/>
      <c r="I7313" s="64"/>
      <c r="J7313" s="64"/>
      <c r="K7313" s="64"/>
    </row>
    <row r="7314" spans="4:11" x14ac:dyDescent="0.25">
      <c r="D7314" s="64"/>
      <c r="E7314" s="64"/>
      <c r="F7314" s="64"/>
      <c r="G7314" s="64"/>
      <c r="H7314" s="67"/>
      <c r="I7314" s="64"/>
      <c r="J7314" s="64"/>
      <c r="K7314" s="64"/>
    </row>
    <row r="7315" spans="4:11" x14ac:dyDescent="0.25">
      <c r="D7315" s="64"/>
      <c r="E7315" s="64"/>
      <c r="F7315" s="64"/>
      <c r="G7315" s="64"/>
      <c r="H7315" s="67"/>
      <c r="I7315" s="64"/>
      <c r="J7315" s="64"/>
      <c r="K7315" s="64"/>
    </row>
    <row r="7316" spans="4:11" x14ac:dyDescent="0.25">
      <c r="D7316" s="64"/>
      <c r="E7316" s="64"/>
      <c r="F7316" s="64"/>
      <c r="G7316" s="64"/>
      <c r="H7316" s="67"/>
      <c r="I7316" s="64"/>
      <c r="J7316" s="64"/>
      <c r="K7316" s="64"/>
    </row>
    <row r="7317" spans="4:11" x14ac:dyDescent="0.25">
      <c r="D7317" s="64"/>
      <c r="E7317" s="64"/>
      <c r="F7317" s="64"/>
      <c r="G7317" s="64"/>
      <c r="H7317" s="67"/>
      <c r="I7317" s="64"/>
      <c r="J7317" s="64"/>
      <c r="K7317" s="64"/>
    </row>
    <row r="7318" spans="4:11" x14ac:dyDescent="0.25">
      <c r="D7318" s="64"/>
      <c r="E7318" s="64"/>
      <c r="F7318" s="64"/>
      <c r="G7318" s="64"/>
      <c r="H7318" s="67"/>
      <c r="I7318" s="64"/>
      <c r="J7318" s="64"/>
      <c r="K7318" s="64"/>
    </row>
    <row r="7319" spans="4:11" x14ac:dyDescent="0.25">
      <c r="D7319" s="64"/>
      <c r="E7319" s="64"/>
      <c r="F7319" s="64"/>
      <c r="G7319" s="64"/>
      <c r="H7319" s="67"/>
      <c r="I7319" s="64"/>
      <c r="J7319" s="64"/>
      <c r="K7319" s="64"/>
    </row>
    <row r="7320" spans="4:11" x14ac:dyDescent="0.25">
      <c r="D7320" s="64"/>
      <c r="E7320" s="64"/>
      <c r="F7320" s="64"/>
      <c r="G7320" s="64"/>
      <c r="H7320" s="67"/>
      <c r="I7320" s="64"/>
      <c r="J7320" s="64"/>
      <c r="K7320" s="64"/>
    </row>
    <row r="7321" spans="4:11" x14ac:dyDescent="0.25">
      <c r="D7321" s="64"/>
      <c r="E7321" s="64"/>
      <c r="F7321" s="64"/>
      <c r="G7321" s="64"/>
      <c r="H7321" s="67"/>
      <c r="I7321" s="64"/>
      <c r="J7321" s="64"/>
      <c r="K7321" s="64"/>
    </row>
    <row r="7322" spans="4:11" x14ac:dyDescent="0.25">
      <c r="D7322" s="64"/>
      <c r="E7322" s="64"/>
      <c r="F7322" s="64"/>
      <c r="G7322" s="64"/>
      <c r="H7322" s="67"/>
      <c r="I7322" s="64"/>
      <c r="J7322" s="64"/>
      <c r="K7322" s="64"/>
    </row>
    <row r="7323" spans="4:11" x14ac:dyDescent="0.25">
      <c r="D7323" s="64"/>
      <c r="E7323" s="64"/>
      <c r="F7323" s="64"/>
      <c r="G7323" s="64"/>
      <c r="H7323" s="67"/>
      <c r="I7323" s="64"/>
      <c r="J7323" s="64"/>
      <c r="K7323" s="64"/>
    </row>
    <row r="7324" spans="4:11" x14ac:dyDescent="0.25">
      <c r="D7324" s="64"/>
      <c r="E7324" s="64"/>
      <c r="F7324" s="64"/>
      <c r="G7324" s="64"/>
      <c r="H7324" s="67"/>
      <c r="I7324" s="64"/>
      <c r="J7324" s="64"/>
      <c r="K7324" s="64"/>
    </row>
    <row r="7325" spans="4:11" x14ac:dyDescent="0.25">
      <c r="D7325" s="64"/>
      <c r="E7325" s="64"/>
      <c r="F7325" s="64"/>
      <c r="G7325" s="64"/>
      <c r="H7325" s="67"/>
      <c r="I7325" s="64"/>
      <c r="J7325" s="64"/>
      <c r="K7325" s="64"/>
    </row>
    <row r="7326" spans="4:11" x14ac:dyDescent="0.25">
      <c r="D7326" s="64"/>
      <c r="E7326" s="64"/>
      <c r="F7326" s="64"/>
      <c r="G7326" s="64"/>
      <c r="H7326" s="67"/>
      <c r="I7326" s="64"/>
      <c r="J7326" s="64"/>
      <c r="K7326" s="64"/>
    </row>
    <row r="7327" spans="4:11" x14ac:dyDescent="0.25">
      <c r="D7327" s="64"/>
      <c r="E7327" s="64"/>
      <c r="F7327" s="64"/>
      <c r="G7327" s="64"/>
      <c r="H7327" s="67"/>
      <c r="I7327" s="64"/>
      <c r="J7327" s="64"/>
      <c r="K7327" s="64"/>
    </row>
    <row r="7328" spans="4:11" x14ac:dyDescent="0.25">
      <c r="D7328" s="64"/>
      <c r="E7328" s="64"/>
      <c r="F7328" s="64"/>
      <c r="G7328" s="64"/>
      <c r="H7328" s="67"/>
      <c r="I7328" s="64"/>
      <c r="J7328" s="64"/>
      <c r="K7328" s="64"/>
    </row>
    <row r="7329" spans="4:11" x14ac:dyDescent="0.25">
      <c r="D7329" s="64"/>
      <c r="E7329" s="64"/>
      <c r="F7329" s="64"/>
      <c r="G7329" s="64"/>
      <c r="H7329" s="67"/>
      <c r="I7329" s="64"/>
      <c r="J7329" s="64"/>
      <c r="K7329" s="64"/>
    </row>
    <row r="7330" spans="4:11" x14ac:dyDescent="0.25">
      <c r="D7330" s="64"/>
      <c r="E7330" s="64"/>
      <c r="F7330" s="64"/>
      <c r="G7330" s="64"/>
      <c r="H7330" s="67"/>
      <c r="I7330" s="64"/>
      <c r="J7330" s="64"/>
      <c r="K7330" s="64"/>
    </row>
    <row r="7331" spans="4:11" x14ac:dyDescent="0.25">
      <c r="D7331" s="64"/>
      <c r="E7331" s="64"/>
      <c r="F7331" s="64"/>
      <c r="G7331" s="64"/>
      <c r="H7331" s="67"/>
      <c r="I7331" s="64"/>
      <c r="J7331" s="64"/>
      <c r="K7331" s="64"/>
    </row>
    <row r="7332" spans="4:11" x14ac:dyDescent="0.25">
      <c r="D7332" s="64"/>
      <c r="E7332" s="64"/>
      <c r="F7332" s="64"/>
      <c r="G7332" s="64"/>
      <c r="H7332" s="67"/>
      <c r="I7332" s="64"/>
      <c r="J7332" s="64"/>
      <c r="K7332" s="64"/>
    </row>
    <row r="7333" spans="4:11" x14ac:dyDescent="0.25">
      <c r="D7333" s="64"/>
      <c r="E7333" s="64"/>
      <c r="F7333" s="64"/>
      <c r="G7333" s="64"/>
      <c r="H7333" s="67"/>
      <c r="I7333" s="64"/>
      <c r="J7333" s="64"/>
      <c r="K7333" s="64"/>
    </row>
    <row r="7334" spans="4:11" x14ac:dyDescent="0.25">
      <c r="D7334" s="64"/>
      <c r="E7334" s="64"/>
      <c r="F7334" s="64"/>
      <c r="G7334" s="64"/>
      <c r="H7334" s="67"/>
      <c r="I7334" s="64"/>
      <c r="J7334" s="64"/>
      <c r="K7334" s="64"/>
    </row>
    <row r="7335" spans="4:11" x14ac:dyDescent="0.25">
      <c r="D7335" s="64"/>
      <c r="E7335" s="64"/>
      <c r="F7335" s="64"/>
      <c r="G7335" s="64"/>
      <c r="H7335" s="67"/>
      <c r="I7335" s="64"/>
      <c r="J7335" s="64"/>
      <c r="K7335" s="64"/>
    </row>
    <row r="7336" spans="4:11" x14ac:dyDescent="0.25">
      <c r="D7336" s="64"/>
      <c r="E7336" s="64"/>
      <c r="F7336" s="64"/>
      <c r="G7336" s="64"/>
      <c r="H7336" s="67"/>
      <c r="I7336" s="64"/>
      <c r="J7336" s="64"/>
      <c r="K7336" s="64"/>
    </row>
    <row r="7337" spans="4:11" x14ac:dyDescent="0.25">
      <c r="D7337" s="64"/>
      <c r="E7337" s="64"/>
      <c r="F7337" s="64"/>
      <c r="G7337" s="64"/>
      <c r="H7337" s="67"/>
      <c r="I7337" s="64"/>
      <c r="J7337" s="64"/>
      <c r="K7337" s="64"/>
    </row>
    <row r="7338" spans="4:11" x14ac:dyDescent="0.25">
      <c r="D7338" s="64"/>
      <c r="E7338" s="64"/>
      <c r="F7338" s="64"/>
      <c r="G7338" s="64"/>
      <c r="H7338" s="67"/>
      <c r="I7338" s="64"/>
      <c r="J7338" s="64"/>
      <c r="K7338" s="64"/>
    </row>
    <row r="7339" spans="4:11" x14ac:dyDescent="0.25">
      <c r="D7339" s="64"/>
      <c r="E7339" s="64"/>
      <c r="F7339" s="64"/>
      <c r="G7339" s="64"/>
      <c r="H7339" s="67"/>
      <c r="I7339" s="64"/>
      <c r="J7339" s="64"/>
      <c r="K7339" s="64"/>
    </row>
    <row r="7340" spans="4:11" x14ac:dyDescent="0.25">
      <c r="D7340" s="64"/>
      <c r="E7340" s="64"/>
      <c r="F7340" s="64"/>
      <c r="G7340" s="64"/>
      <c r="H7340" s="67"/>
      <c r="I7340" s="64"/>
      <c r="J7340" s="64"/>
      <c r="K7340" s="64"/>
    </row>
    <row r="7341" spans="4:11" x14ac:dyDescent="0.25">
      <c r="D7341" s="64"/>
      <c r="E7341" s="64"/>
      <c r="F7341" s="64"/>
      <c r="G7341" s="64"/>
      <c r="H7341" s="67"/>
      <c r="I7341" s="64"/>
      <c r="J7341" s="64"/>
      <c r="K7341" s="64"/>
    </row>
    <row r="7342" spans="4:11" x14ac:dyDescent="0.25">
      <c r="D7342" s="64"/>
      <c r="E7342" s="64"/>
      <c r="F7342" s="64"/>
      <c r="G7342" s="64"/>
      <c r="H7342" s="67"/>
      <c r="I7342" s="64"/>
      <c r="J7342" s="64"/>
      <c r="K7342" s="64"/>
    </row>
    <row r="7343" spans="4:11" x14ac:dyDescent="0.25">
      <c r="D7343" s="64"/>
      <c r="E7343" s="64"/>
      <c r="F7343" s="64"/>
      <c r="G7343" s="64"/>
      <c r="H7343" s="67"/>
      <c r="I7343" s="64"/>
      <c r="J7343" s="64"/>
      <c r="K7343" s="64"/>
    </row>
    <row r="7344" spans="4:11" x14ac:dyDescent="0.25">
      <c r="D7344" s="64"/>
      <c r="E7344" s="64"/>
      <c r="F7344" s="64"/>
      <c r="G7344" s="64"/>
      <c r="H7344" s="67"/>
      <c r="I7344" s="64"/>
      <c r="J7344" s="64"/>
      <c r="K7344" s="64"/>
    </row>
    <row r="7345" spans="4:11" x14ac:dyDescent="0.25">
      <c r="D7345" s="64"/>
      <c r="E7345" s="64"/>
      <c r="F7345" s="64"/>
      <c r="G7345" s="64"/>
      <c r="H7345" s="67"/>
      <c r="I7345" s="64"/>
      <c r="J7345" s="64"/>
      <c r="K7345" s="64"/>
    </row>
    <row r="7346" spans="4:11" x14ac:dyDescent="0.25">
      <c r="D7346" s="64"/>
      <c r="E7346" s="64"/>
      <c r="F7346" s="64"/>
      <c r="G7346" s="64"/>
      <c r="H7346" s="67"/>
      <c r="I7346" s="64"/>
      <c r="J7346" s="64"/>
      <c r="K7346" s="64"/>
    </row>
    <row r="7347" spans="4:11" x14ac:dyDescent="0.25">
      <c r="D7347" s="64"/>
      <c r="E7347" s="64"/>
      <c r="F7347" s="64"/>
      <c r="G7347" s="64"/>
      <c r="H7347" s="67"/>
      <c r="I7347" s="64"/>
      <c r="J7347" s="64"/>
      <c r="K7347" s="64"/>
    </row>
    <row r="7348" spans="4:11" x14ac:dyDescent="0.25">
      <c r="D7348" s="64"/>
      <c r="E7348" s="64"/>
      <c r="F7348" s="64"/>
      <c r="G7348" s="64"/>
      <c r="H7348" s="67"/>
      <c r="I7348" s="64"/>
      <c r="J7348" s="64"/>
      <c r="K7348" s="64"/>
    </row>
    <row r="7349" spans="4:11" x14ac:dyDescent="0.25">
      <c r="D7349" s="64"/>
      <c r="E7349" s="64"/>
      <c r="F7349" s="64"/>
      <c r="G7349" s="64"/>
      <c r="H7349" s="67"/>
      <c r="I7349" s="64"/>
      <c r="J7349" s="64"/>
      <c r="K7349" s="64"/>
    </row>
    <row r="7350" spans="4:11" x14ac:dyDescent="0.25">
      <c r="D7350" s="64"/>
      <c r="E7350" s="64"/>
      <c r="F7350" s="64"/>
      <c r="G7350" s="64"/>
      <c r="H7350" s="67"/>
      <c r="I7350" s="64"/>
      <c r="J7350" s="64"/>
      <c r="K7350" s="64"/>
    </row>
    <row r="7351" spans="4:11" x14ac:dyDescent="0.25">
      <c r="D7351" s="64"/>
      <c r="E7351" s="64"/>
      <c r="F7351" s="64"/>
      <c r="G7351" s="64"/>
      <c r="H7351" s="67"/>
      <c r="I7351" s="64"/>
      <c r="J7351" s="64"/>
      <c r="K7351" s="64"/>
    </row>
    <row r="7352" spans="4:11" x14ac:dyDescent="0.25">
      <c r="D7352" s="64"/>
      <c r="E7352" s="64"/>
      <c r="F7352" s="64"/>
      <c r="G7352" s="64"/>
      <c r="H7352" s="67"/>
      <c r="I7352" s="64"/>
      <c r="J7352" s="64"/>
      <c r="K7352" s="64"/>
    </row>
    <row r="7353" spans="4:11" x14ac:dyDescent="0.25">
      <c r="D7353" s="64"/>
      <c r="E7353" s="64"/>
      <c r="F7353" s="64"/>
      <c r="G7353" s="64"/>
      <c r="H7353" s="67"/>
      <c r="I7353" s="64"/>
      <c r="J7353" s="64"/>
      <c r="K7353" s="64"/>
    </row>
    <row r="7354" spans="4:11" x14ac:dyDescent="0.25">
      <c r="D7354" s="64"/>
      <c r="E7354" s="64"/>
      <c r="F7354" s="64"/>
      <c r="G7354" s="64"/>
      <c r="H7354" s="67"/>
      <c r="I7354" s="64"/>
      <c r="J7354" s="64"/>
      <c r="K7354" s="64"/>
    </row>
    <row r="7355" spans="4:11" x14ac:dyDescent="0.25">
      <c r="D7355" s="64"/>
      <c r="E7355" s="64"/>
      <c r="F7355" s="64"/>
      <c r="G7355" s="64"/>
      <c r="H7355" s="67"/>
      <c r="I7355" s="64"/>
      <c r="J7355" s="64"/>
      <c r="K7355" s="64"/>
    </row>
    <row r="7356" spans="4:11" x14ac:dyDescent="0.25">
      <c r="D7356" s="64"/>
      <c r="E7356" s="64"/>
      <c r="F7356" s="64"/>
      <c r="G7356" s="64"/>
      <c r="H7356" s="67"/>
      <c r="I7356" s="64"/>
      <c r="J7356" s="64"/>
      <c r="K7356" s="64"/>
    </row>
    <row r="7357" spans="4:11" x14ac:dyDescent="0.25">
      <c r="D7357" s="64"/>
      <c r="E7357" s="64"/>
      <c r="F7357" s="64"/>
      <c r="G7357" s="64"/>
      <c r="H7357" s="67"/>
      <c r="I7357" s="64"/>
      <c r="J7357" s="64"/>
      <c r="K7357" s="64"/>
    </row>
    <row r="7358" spans="4:11" x14ac:dyDescent="0.25">
      <c r="D7358" s="64"/>
      <c r="E7358" s="64"/>
      <c r="F7358" s="64"/>
      <c r="G7358" s="64"/>
      <c r="H7358" s="67"/>
      <c r="I7358" s="64"/>
      <c r="J7358" s="64"/>
      <c r="K7358" s="64"/>
    </row>
    <row r="7359" spans="4:11" x14ac:dyDescent="0.25">
      <c r="D7359" s="64"/>
      <c r="E7359" s="64"/>
      <c r="F7359" s="64"/>
      <c r="G7359" s="64"/>
      <c r="H7359" s="67"/>
      <c r="I7359" s="64"/>
      <c r="J7359" s="64"/>
      <c r="K7359" s="64"/>
    </row>
    <row r="7360" spans="4:11" x14ac:dyDescent="0.25">
      <c r="D7360" s="64"/>
      <c r="E7360" s="64"/>
      <c r="F7360" s="64"/>
      <c r="G7360" s="64"/>
      <c r="H7360" s="67"/>
      <c r="I7360" s="64"/>
      <c r="J7360" s="64"/>
      <c r="K7360" s="64"/>
    </row>
    <row r="7361" spans="4:11" x14ac:dyDescent="0.25">
      <c r="D7361" s="64"/>
      <c r="E7361" s="64"/>
      <c r="F7361" s="64"/>
      <c r="G7361" s="64"/>
      <c r="H7361" s="67"/>
      <c r="I7361" s="64"/>
      <c r="J7361" s="64"/>
      <c r="K7361" s="64"/>
    </row>
    <row r="7362" spans="4:11" x14ac:dyDescent="0.25">
      <c r="D7362" s="64"/>
      <c r="E7362" s="64"/>
      <c r="F7362" s="64"/>
      <c r="G7362" s="64"/>
      <c r="H7362" s="67"/>
      <c r="I7362" s="64"/>
      <c r="J7362" s="64"/>
      <c r="K7362" s="64"/>
    </row>
    <row r="7363" spans="4:11" x14ac:dyDescent="0.25">
      <c r="D7363" s="64"/>
      <c r="E7363" s="64"/>
      <c r="F7363" s="64"/>
      <c r="G7363" s="64"/>
      <c r="H7363" s="67"/>
      <c r="I7363" s="64"/>
      <c r="J7363" s="64"/>
      <c r="K7363" s="64"/>
    </row>
    <row r="7364" spans="4:11" x14ac:dyDescent="0.25">
      <c r="D7364" s="64"/>
      <c r="E7364" s="64"/>
      <c r="F7364" s="64"/>
      <c r="G7364" s="64"/>
      <c r="H7364" s="67"/>
      <c r="I7364" s="64"/>
      <c r="J7364" s="64"/>
      <c r="K7364" s="64"/>
    </row>
    <row r="7365" spans="4:11" x14ac:dyDescent="0.25">
      <c r="D7365" s="64"/>
      <c r="E7365" s="64"/>
      <c r="F7365" s="64"/>
      <c r="G7365" s="64"/>
      <c r="H7365" s="67"/>
      <c r="I7365" s="64"/>
      <c r="J7365" s="64"/>
      <c r="K7365" s="64"/>
    </row>
    <row r="7366" spans="4:11" x14ac:dyDescent="0.25">
      <c r="D7366" s="64"/>
      <c r="E7366" s="64"/>
      <c r="F7366" s="64"/>
      <c r="G7366" s="64"/>
      <c r="H7366" s="67"/>
      <c r="I7366" s="64"/>
      <c r="J7366" s="64"/>
      <c r="K7366" s="64"/>
    </row>
    <row r="7367" spans="4:11" x14ac:dyDescent="0.25">
      <c r="D7367" s="64"/>
      <c r="E7367" s="64"/>
      <c r="F7367" s="64"/>
      <c r="G7367" s="64"/>
      <c r="H7367" s="67"/>
      <c r="I7367" s="64"/>
      <c r="J7367" s="64"/>
      <c r="K7367" s="64"/>
    </row>
    <row r="7368" spans="4:11" x14ac:dyDescent="0.25">
      <c r="D7368" s="64"/>
      <c r="E7368" s="64"/>
      <c r="F7368" s="64"/>
      <c r="G7368" s="64"/>
      <c r="H7368" s="67"/>
      <c r="I7368" s="64"/>
      <c r="J7368" s="64"/>
      <c r="K7368" s="64"/>
    </row>
    <row r="7369" spans="4:11" x14ac:dyDescent="0.25">
      <c r="D7369" s="64"/>
      <c r="E7369" s="64"/>
      <c r="F7369" s="64"/>
      <c r="G7369" s="64"/>
      <c r="H7369" s="67"/>
      <c r="I7369" s="64"/>
      <c r="J7369" s="64"/>
      <c r="K7369" s="64"/>
    </row>
    <row r="7370" spans="4:11" x14ac:dyDescent="0.25">
      <c r="D7370" s="64"/>
      <c r="E7370" s="64"/>
      <c r="F7370" s="64"/>
      <c r="G7370" s="64"/>
      <c r="H7370" s="67"/>
      <c r="I7370" s="64"/>
      <c r="J7370" s="64"/>
      <c r="K7370" s="64"/>
    </row>
    <row r="7371" spans="4:11" x14ac:dyDescent="0.25">
      <c r="D7371" s="64"/>
      <c r="E7371" s="64"/>
      <c r="F7371" s="64"/>
      <c r="G7371" s="64"/>
      <c r="H7371" s="67"/>
      <c r="I7371" s="64"/>
      <c r="J7371" s="64"/>
      <c r="K7371" s="64"/>
    </row>
    <row r="7372" spans="4:11" x14ac:dyDescent="0.25">
      <c r="D7372" s="64"/>
      <c r="E7372" s="64"/>
      <c r="F7372" s="64"/>
      <c r="G7372" s="64"/>
      <c r="H7372" s="67"/>
      <c r="I7372" s="64"/>
      <c r="J7372" s="64"/>
      <c r="K7372" s="64"/>
    </row>
    <row r="7373" spans="4:11" x14ac:dyDescent="0.25">
      <c r="D7373" s="64"/>
      <c r="E7373" s="64"/>
      <c r="F7373" s="64"/>
      <c r="G7373" s="64"/>
      <c r="H7373" s="67"/>
      <c r="I7373" s="64"/>
      <c r="J7373" s="64"/>
      <c r="K7373" s="64"/>
    </row>
    <row r="7374" spans="4:11" x14ac:dyDescent="0.25">
      <c r="D7374" s="64"/>
      <c r="E7374" s="64"/>
      <c r="F7374" s="64"/>
      <c r="G7374" s="64"/>
      <c r="H7374" s="67"/>
      <c r="I7374" s="64"/>
      <c r="J7374" s="64"/>
      <c r="K7374" s="64"/>
    </row>
    <row r="7375" spans="4:11" x14ac:dyDescent="0.25">
      <c r="D7375" s="64"/>
      <c r="E7375" s="64"/>
      <c r="F7375" s="64"/>
      <c r="G7375" s="64"/>
      <c r="H7375" s="67"/>
      <c r="I7375" s="64"/>
      <c r="J7375" s="64"/>
      <c r="K7375" s="64"/>
    </row>
    <row r="7376" spans="4:11" x14ac:dyDescent="0.25">
      <c r="D7376" s="64"/>
      <c r="E7376" s="64"/>
      <c r="F7376" s="64"/>
      <c r="G7376" s="64"/>
      <c r="H7376" s="67"/>
      <c r="I7376" s="64"/>
      <c r="J7376" s="64"/>
      <c r="K7376" s="64"/>
    </row>
    <row r="7377" spans="4:11" x14ac:dyDescent="0.25">
      <c r="D7377" s="64"/>
      <c r="E7377" s="64"/>
      <c r="F7377" s="64"/>
      <c r="G7377" s="64"/>
      <c r="H7377" s="67"/>
      <c r="I7377" s="64"/>
      <c r="J7377" s="64"/>
      <c r="K7377" s="64"/>
    </row>
    <row r="7378" spans="4:11" x14ac:dyDescent="0.25">
      <c r="D7378" s="64"/>
      <c r="E7378" s="64"/>
      <c r="F7378" s="64"/>
      <c r="G7378" s="64"/>
      <c r="H7378" s="67"/>
      <c r="I7378" s="64"/>
      <c r="J7378" s="64"/>
      <c r="K7378" s="64"/>
    </row>
    <row r="7379" spans="4:11" x14ac:dyDescent="0.25">
      <c r="D7379" s="64"/>
      <c r="E7379" s="64"/>
      <c r="F7379" s="64"/>
      <c r="G7379" s="64"/>
      <c r="H7379" s="67"/>
      <c r="I7379" s="64"/>
      <c r="J7379" s="64"/>
      <c r="K7379" s="64"/>
    </row>
    <row r="7380" spans="4:11" x14ac:dyDescent="0.25">
      <c r="D7380" s="64"/>
      <c r="E7380" s="64"/>
      <c r="F7380" s="64"/>
      <c r="G7380" s="64"/>
      <c r="H7380" s="67"/>
      <c r="I7380" s="64"/>
      <c r="J7380" s="64"/>
      <c r="K7380" s="64"/>
    </row>
    <row r="7381" spans="4:11" x14ac:dyDescent="0.25">
      <c r="D7381" s="64"/>
      <c r="E7381" s="64"/>
      <c r="F7381" s="64"/>
      <c r="G7381" s="64"/>
      <c r="H7381" s="67"/>
      <c r="I7381" s="64"/>
      <c r="J7381" s="64"/>
      <c r="K7381" s="64"/>
    </row>
    <row r="7382" spans="4:11" x14ac:dyDescent="0.25">
      <c r="D7382" s="64"/>
      <c r="E7382" s="64"/>
      <c r="F7382" s="64"/>
      <c r="G7382" s="64"/>
      <c r="H7382" s="67"/>
      <c r="I7382" s="64"/>
      <c r="J7382" s="64"/>
      <c r="K7382" s="64"/>
    </row>
    <row r="7383" spans="4:11" x14ac:dyDescent="0.25">
      <c r="D7383" s="64"/>
      <c r="E7383" s="64"/>
      <c r="F7383" s="64"/>
      <c r="G7383" s="64"/>
      <c r="H7383" s="67"/>
      <c r="I7383" s="64"/>
      <c r="J7383" s="64"/>
      <c r="K7383" s="64"/>
    </row>
    <row r="7384" spans="4:11" x14ac:dyDescent="0.25">
      <c r="D7384" s="64"/>
      <c r="E7384" s="64"/>
      <c r="F7384" s="64"/>
      <c r="G7384" s="64"/>
      <c r="H7384" s="67"/>
      <c r="I7384" s="64"/>
      <c r="J7384" s="64"/>
      <c r="K7384" s="64"/>
    </row>
    <row r="7385" spans="4:11" x14ac:dyDescent="0.25">
      <c r="D7385" s="64"/>
      <c r="E7385" s="64"/>
      <c r="F7385" s="64"/>
      <c r="G7385" s="64"/>
      <c r="H7385" s="67"/>
      <c r="I7385" s="64"/>
      <c r="J7385" s="64"/>
      <c r="K7385" s="64"/>
    </row>
    <row r="7386" spans="4:11" x14ac:dyDescent="0.25">
      <c r="D7386" s="64"/>
      <c r="E7386" s="64"/>
      <c r="F7386" s="64"/>
      <c r="G7386" s="64"/>
      <c r="H7386" s="67"/>
      <c r="I7386" s="64"/>
      <c r="J7386" s="64"/>
      <c r="K7386" s="64"/>
    </row>
    <row r="7387" spans="4:11" x14ac:dyDescent="0.25">
      <c r="D7387" s="64"/>
      <c r="E7387" s="64"/>
      <c r="F7387" s="64"/>
      <c r="G7387" s="64"/>
      <c r="H7387" s="67"/>
      <c r="I7387" s="64"/>
      <c r="J7387" s="64"/>
      <c r="K7387" s="64"/>
    </row>
    <row r="7388" spans="4:11" x14ac:dyDescent="0.25">
      <c r="D7388" s="64"/>
      <c r="E7388" s="64"/>
      <c r="F7388" s="64"/>
      <c r="G7388" s="64"/>
      <c r="H7388" s="67"/>
      <c r="I7388" s="64"/>
      <c r="J7388" s="64"/>
      <c r="K7388" s="64"/>
    </row>
    <row r="7389" spans="4:11" x14ac:dyDescent="0.25">
      <c r="D7389" s="64"/>
      <c r="E7389" s="64"/>
      <c r="F7389" s="64"/>
      <c r="G7389" s="64"/>
      <c r="H7389" s="67"/>
      <c r="I7389" s="64"/>
      <c r="J7389" s="64"/>
      <c r="K7389" s="64"/>
    </row>
    <row r="7390" spans="4:11" x14ac:dyDescent="0.25">
      <c r="D7390" s="64"/>
      <c r="E7390" s="64"/>
      <c r="F7390" s="64"/>
      <c r="G7390" s="64"/>
      <c r="H7390" s="67"/>
      <c r="I7390" s="64"/>
      <c r="J7390" s="64"/>
      <c r="K7390" s="64"/>
    </row>
    <row r="7391" spans="4:11" x14ac:dyDescent="0.25">
      <c r="D7391" s="64"/>
      <c r="E7391" s="64"/>
      <c r="F7391" s="64"/>
      <c r="G7391" s="64"/>
      <c r="H7391" s="67"/>
      <c r="I7391" s="64"/>
      <c r="J7391" s="64"/>
      <c r="K7391" s="64"/>
    </row>
    <row r="7392" spans="4:11" x14ac:dyDescent="0.25">
      <c r="D7392" s="64"/>
      <c r="E7392" s="64"/>
      <c r="F7392" s="64"/>
      <c r="G7392" s="64"/>
      <c r="H7392" s="67"/>
      <c r="I7392" s="64"/>
      <c r="J7392" s="64"/>
      <c r="K7392" s="64"/>
    </row>
    <row r="7393" spans="4:11" x14ac:dyDescent="0.25">
      <c r="D7393" s="64"/>
      <c r="E7393" s="64"/>
      <c r="F7393" s="64"/>
      <c r="G7393" s="64"/>
      <c r="H7393" s="67"/>
      <c r="I7393" s="64"/>
      <c r="J7393" s="64"/>
      <c r="K7393" s="64"/>
    </row>
    <row r="7394" spans="4:11" x14ac:dyDescent="0.25">
      <c r="D7394" s="64"/>
      <c r="E7394" s="64"/>
      <c r="F7394" s="64"/>
      <c r="G7394" s="64"/>
      <c r="H7394" s="67"/>
      <c r="I7394" s="64"/>
      <c r="J7394" s="64"/>
      <c r="K7394" s="64"/>
    </row>
    <row r="7395" spans="4:11" x14ac:dyDescent="0.25">
      <c r="D7395" s="64"/>
      <c r="E7395" s="64"/>
      <c r="F7395" s="64"/>
      <c r="G7395" s="64"/>
      <c r="H7395" s="67"/>
      <c r="I7395" s="64"/>
      <c r="J7395" s="64"/>
      <c r="K7395" s="64"/>
    </row>
    <row r="7396" spans="4:11" x14ac:dyDescent="0.25">
      <c r="D7396" s="64"/>
      <c r="E7396" s="64"/>
      <c r="F7396" s="64"/>
      <c r="G7396" s="64"/>
      <c r="H7396" s="67"/>
      <c r="I7396" s="64"/>
      <c r="J7396" s="64"/>
      <c r="K7396" s="64"/>
    </row>
    <row r="7397" spans="4:11" x14ac:dyDescent="0.25">
      <c r="D7397" s="64"/>
      <c r="E7397" s="64"/>
      <c r="F7397" s="64"/>
      <c r="G7397" s="64"/>
      <c r="H7397" s="67"/>
      <c r="I7397" s="64"/>
      <c r="J7397" s="64"/>
      <c r="K7397" s="64"/>
    </row>
    <row r="7398" spans="4:11" x14ac:dyDescent="0.25">
      <c r="D7398" s="64"/>
      <c r="E7398" s="64"/>
      <c r="F7398" s="64"/>
      <c r="G7398" s="64"/>
      <c r="H7398" s="67"/>
      <c r="I7398" s="64"/>
      <c r="J7398" s="64"/>
      <c r="K7398" s="64"/>
    </row>
    <row r="7399" spans="4:11" x14ac:dyDescent="0.25">
      <c r="D7399" s="64"/>
      <c r="E7399" s="64"/>
      <c r="F7399" s="64"/>
      <c r="G7399" s="64"/>
      <c r="H7399" s="67"/>
      <c r="I7399" s="64"/>
      <c r="J7399" s="64"/>
      <c r="K7399" s="64"/>
    </row>
    <row r="7400" spans="4:11" x14ac:dyDescent="0.25">
      <c r="D7400" s="64"/>
      <c r="E7400" s="64"/>
      <c r="F7400" s="64"/>
      <c r="G7400" s="64"/>
      <c r="H7400" s="67"/>
      <c r="I7400" s="64"/>
      <c r="J7400" s="64"/>
      <c r="K7400" s="64"/>
    </row>
    <row r="7401" spans="4:11" x14ac:dyDescent="0.25">
      <c r="D7401" s="64"/>
      <c r="E7401" s="64"/>
      <c r="F7401" s="64"/>
      <c r="G7401" s="64"/>
      <c r="H7401" s="67"/>
      <c r="I7401" s="64"/>
      <c r="J7401" s="64"/>
      <c r="K7401" s="64"/>
    </row>
    <row r="7402" spans="4:11" x14ac:dyDescent="0.25">
      <c r="D7402" s="64"/>
      <c r="E7402" s="64"/>
      <c r="F7402" s="64"/>
      <c r="G7402" s="64"/>
      <c r="H7402" s="67"/>
      <c r="I7402" s="64"/>
      <c r="J7402" s="64"/>
      <c r="K7402" s="64"/>
    </row>
    <row r="7403" spans="4:11" x14ac:dyDescent="0.25">
      <c r="D7403" s="64"/>
      <c r="E7403" s="64"/>
      <c r="F7403" s="64"/>
      <c r="G7403" s="64"/>
      <c r="H7403" s="67"/>
      <c r="I7403" s="64"/>
      <c r="J7403" s="64"/>
      <c r="K7403" s="64"/>
    </row>
    <row r="7404" spans="4:11" x14ac:dyDescent="0.25">
      <c r="D7404" s="64"/>
      <c r="E7404" s="64"/>
      <c r="F7404" s="64"/>
      <c r="G7404" s="64"/>
      <c r="H7404" s="67"/>
      <c r="I7404" s="64"/>
      <c r="J7404" s="64"/>
      <c r="K7404" s="64"/>
    </row>
    <row r="7405" spans="4:11" x14ac:dyDescent="0.25">
      <c r="D7405" s="64"/>
      <c r="E7405" s="64"/>
      <c r="F7405" s="64"/>
      <c r="G7405" s="64"/>
      <c r="H7405" s="67"/>
      <c r="I7405" s="64"/>
      <c r="J7405" s="64"/>
      <c r="K7405" s="64"/>
    </row>
    <row r="7406" spans="4:11" x14ac:dyDescent="0.25">
      <c r="D7406" s="64"/>
      <c r="E7406" s="64"/>
      <c r="F7406" s="64"/>
      <c r="G7406" s="64"/>
      <c r="H7406" s="67"/>
      <c r="I7406" s="64"/>
      <c r="J7406" s="64"/>
      <c r="K7406" s="64"/>
    </row>
    <row r="7407" spans="4:11" x14ac:dyDescent="0.25">
      <c r="D7407" s="64"/>
      <c r="E7407" s="64"/>
      <c r="F7407" s="64"/>
      <c r="G7407" s="64"/>
      <c r="H7407" s="67"/>
      <c r="I7407" s="64"/>
      <c r="J7407" s="64"/>
      <c r="K7407" s="64"/>
    </row>
    <row r="7408" spans="4:11" x14ac:dyDescent="0.25">
      <c r="D7408" s="64"/>
      <c r="E7408" s="64"/>
      <c r="F7408" s="64"/>
      <c r="G7408" s="64"/>
      <c r="H7408" s="67"/>
      <c r="I7408" s="64"/>
      <c r="J7408" s="64"/>
      <c r="K7408" s="64"/>
    </row>
    <row r="7409" spans="4:11" x14ac:dyDescent="0.25">
      <c r="D7409" s="64"/>
      <c r="E7409" s="64"/>
      <c r="F7409" s="64"/>
      <c r="G7409" s="64"/>
      <c r="H7409" s="67"/>
      <c r="I7409" s="64"/>
      <c r="J7409" s="64"/>
      <c r="K7409" s="64"/>
    </row>
    <row r="7410" spans="4:11" x14ac:dyDescent="0.25">
      <c r="D7410" s="64"/>
      <c r="E7410" s="64"/>
      <c r="F7410" s="64"/>
      <c r="G7410" s="64"/>
      <c r="H7410" s="67"/>
      <c r="I7410" s="64"/>
      <c r="J7410" s="64"/>
      <c r="K7410" s="64"/>
    </row>
    <row r="7411" spans="4:11" x14ac:dyDescent="0.25">
      <c r="D7411" s="64"/>
      <c r="E7411" s="64"/>
      <c r="F7411" s="64"/>
      <c r="G7411" s="64"/>
      <c r="H7411" s="67"/>
      <c r="I7411" s="64"/>
      <c r="J7411" s="64"/>
      <c r="K7411" s="64"/>
    </row>
    <row r="7412" spans="4:11" x14ac:dyDescent="0.25">
      <c r="D7412" s="64"/>
      <c r="E7412" s="64"/>
      <c r="F7412" s="64"/>
      <c r="G7412" s="64"/>
      <c r="H7412" s="67"/>
      <c r="I7412" s="64"/>
      <c r="J7412" s="64"/>
      <c r="K7412" s="64"/>
    </row>
    <row r="7413" spans="4:11" x14ac:dyDescent="0.25">
      <c r="D7413" s="64"/>
      <c r="E7413" s="64"/>
      <c r="F7413" s="64"/>
      <c r="G7413" s="64"/>
      <c r="H7413" s="67"/>
      <c r="I7413" s="64"/>
      <c r="J7413" s="64"/>
      <c r="K7413" s="64"/>
    </row>
    <row r="7414" spans="4:11" x14ac:dyDescent="0.25">
      <c r="D7414" s="64"/>
      <c r="E7414" s="64"/>
      <c r="F7414" s="64"/>
      <c r="G7414" s="64"/>
      <c r="H7414" s="67"/>
      <c r="I7414" s="64"/>
      <c r="J7414" s="64"/>
      <c r="K7414" s="64"/>
    </row>
    <row r="7415" spans="4:11" x14ac:dyDescent="0.25">
      <c r="D7415" s="64"/>
      <c r="E7415" s="64"/>
      <c r="F7415" s="64"/>
      <c r="G7415" s="64"/>
      <c r="H7415" s="67"/>
      <c r="I7415" s="64"/>
      <c r="J7415" s="64"/>
      <c r="K7415" s="64"/>
    </row>
    <row r="7416" spans="4:11" x14ac:dyDescent="0.25">
      <c r="D7416" s="64"/>
      <c r="E7416" s="64"/>
      <c r="F7416" s="64"/>
      <c r="G7416" s="64"/>
      <c r="H7416" s="67"/>
      <c r="I7416" s="64"/>
      <c r="J7416" s="64"/>
      <c r="K7416" s="64"/>
    </row>
    <row r="7417" spans="4:11" x14ac:dyDescent="0.25">
      <c r="D7417" s="64"/>
      <c r="E7417" s="64"/>
      <c r="F7417" s="64"/>
      <c r="G7417" s="64"/>
      <c r="H7417" s="67"/>
      <c r="I7417" s="64"/>
      <c r="J7417" s="64"/>
      <c r="K7417" s="64"/>
    </row>
    <row r="7418" spans="4:11" x14ac:dyDescent="0.25">
      <c r="D7418" s="64"/>
      <c r="E7418" s="64"/>
      <c r="F7418" s="64"/>
      <c r="G7418" s="64"/>
      <c r="H7418" s="67"/>
      <c r="I7418" s="64"/>
      <c r="J7418" s="64"/>
      <c r="K7418" s="64"/>
    </row>
    <row r="7419" spans="4:11" x14ac:dyDescent="0.25">
      <c r="D7419" s="64"/>
      <c r="E7419" s="64"/>
      <c r="F7419" s="64"/>
      <c r="G7419" s="64"/>
      <c r="H7419" s="67"/>
      <c r="I7419" s="64"/>
      <c r="J7419" s="64"/>
      <c r="K7419" s="64"/>
    </row>
    <row r="7420" spans="4:11" x14ac:dyDescent="0.25">
      <c r="D7420" s="64"/>
      <c r="E7420" s="64"/>
      <c r="F7420" s="64"/>
      <c r="G7420" s="64"/>
      <c r="H7420" s="67"/>
      <c r="I7420" s="64"/>
      <c r="J7420" s="64"/>
      <c r="K7420" s="64"/>
    </row>
    <row r="7421" spans="4:11" x14ac:dyDescent="0.25">
      <c r="D7421" s="64"/>
      <c r="E7421" s="64"/>
      <c r="F7421" s="64"/>
      <c r="G7421" s="64"/>
      <c r="H7421" s="67"/>
      <c r="I7421" s="64"/>
      <c r="J7421" s="64"/>
      <c r="K7421" s="64"/>
    </row>
    <row r="7422" spans="4:11" x14ac:dyDescent="0.25">
      <c r="D7422" s="64"/>
      <c r="E7422" s="64"/>
      <c r="F7422" s="64"/>
      <c r="G7422" s="64"/>
      <c r="H7422" s="67"/>
      <c r="I7422" s="64"/>
      <c r="J7422" s="64"/>
      <c r="K7422" s="64"/>
    </row>
    <row r="7423" spans="4:11" x14ac:dyDescent="0.25">
      <c r="D7423" s="64"/>
      <c r="E7423" s="64"/>
      <c r="F7423" s="64"/>
      <c r="G7423" s="64"/>
      <c r="H7423" s="67"/>
      <c r="I7423" s="64"/>
      <c r="J7423" s="64"/>
      <c r="K7423" s="64"/>
    </row>
    <row r="7424" spans="4:11" x14ac:dyDescent="0.25">
      <c r="D7424" s="64"/>
      <c r="E7424" s="64"/>
      <c r="F7424" s="64"/>
      <c r="G7424" s="64"/>
      <c r="H7424" s="67"/>
      <c r="I7424" s="64"/>
      <c r="J7424" s="64"/>
      <c r="K7424" s="64"/>
    </row>
    <row r="7425" spans="4:11" x14ac:dyDescent="0.25">
      <c r="D7425" s="64"/>
      <c r="E7425" s="64"/>
      <c r="F7425" s="64"/>
      <c r="G7425" s="64"/>
      <c r="H7425" s="67"/>
      <c r="I7425" s="64"/>
      <c r="J7425" s="64"/>
      <c r="K7425" s="64"/>
    </row>
    <row r="7426" spans="4:11" x14ac:dyDescent="0.25">
      <c r="D7426" s="64"/>
      <c r="E7426" s="64"/>
      <c r="F7426" s="64"/>
      <c r="G7426" s="64"/>
      <c r="H7426" s="67"/>
      <c r="I7426" s="64"/>
      <c r="J7426" s="64"/>
      <c r="K7426" s="64"/>
    </row>
    <row r="7427" spans="4:11" x14ac:dyDescent="0.25">
      <c r="D7427" s="64"/>
      <c r="E7427" s="64"/>
      <c r="F7427" s="64"/>
      <c r="G7427" s="64"/>
      <c r="H7427" s="67"/>
      <c r="I7427" s="64"/>
      <c r="J7427" s="64"/>
      <c r="K7427" s="64"/>
    </row>
    <row r="7428" spans="4:11" x14ac:dyDescent="0.25">
      <c r="D7428" s="64"/>
      <c r="E7428" s="64"/>
      <c r="F7428" s="64"/>
      <c r="G7428" s="64"/>
      <c r="H7428" s="67"/>
      <c r="I7428" s="64"/>
      <c r="J7428" s="64"/>
      <c r="K7428" s="64"/>
    </row>
    <row r="7429" spans="4:11" x14ac:dyDescent="0.25">
      <c r="D7429" s="64"/>
      <c r="E7429" s="64"/>
      <c r="F7429" s="64"/>
      <c r="G7429" s="64"/>
      <c r="H7429" s="67"/>
      <c r="I7429" s="64"/>
      <c r="J7429" s="64"/>
      <c r="K7429" s="64"/>
    </row>
    <row r="7430" spans="4:11" x14ac:dyDescent="0.25">
      <c r="D7430" s="64"/>
      <c r="E7430" s="64"/>
      <c r="F7430" s="64"/>
      <c r="G7430" s="64"/>
      <c r="H7430" s="67"/>
      <c r="I7430" s="64"/>
      <c r="J7430" s="64"/>
      <c r="K7430" s="64"/>
    </row>
    <row r="7431" spans="4:11" x14ac:dyDescent="0.25">
      <c r="D7431" s="64"/>
      <c r="E7431" s="64"/>
      <c r="F7431" s="64"/>
      <c r="G7431" s="64"/>
      <c r="H7431" s="67"/>
      <c r="I7431" s="64"/>
      <c r="J7431" s="64"/>
      <c r="K7431" s="64"/>
    </row>
    <row r="7432" spans="4:11" x14ac:dyDescent="0.25">
      <c r="D7432" s="64"/>
      <c r="E7432" s="64"/>
      <c r="F7432" s="64"/>
      <c r="G7432" s="64"/>
      <c r="H7432" s="67"/>
      <c r="I7432" s="64"/>
      <c r="J7432" s="64"/>
      <c r="K7432" s="64"/>
    </row>
    <row r="7433" spans="4:11" x14ac:dyDescent="0.25">
      <c r="D7433" s="64"/>
      <c r="E7433" s="64"/>
      <c r="F7433" s="64"/>
      <c r="G7433" s="64"/>
      <c r="H7433" s="67"/>
      <c r="I7433" s="64"/>
      <c r="J7433" s="64"/>
      <c r="K7433" s="64"/>
    </row>
    <row r="7434" spans="4:11" x14ac:dyDescent="0.25">
      <c r="D7434" s="64"/>
      <c r="E7434" s="64"/>
      <c r="F7434" s="64"/>
      <c r="G7434" s="64"/>
      <c r="H7434" s="67"/>
      <c r="I7434" s="64"/>
      <c r="J7434" s="64"/>
      <c r="K7434" s="64"/>
    </row>
    <row r="7435" spans="4:11" x14ac:dyDescent="0.25">
      <c r="D7435" s="64"/>
      <c r="E7435" s="64"/>
      <c r="F7435" s="64"/>
      <c r="G7435" s="64"/>
      <c r="H7435" s="67"/>
      <c r="I7435" s="64"/>
      <c r="J7435" s="64"/>
      <c r="K7435" s="64"/>
    </row>
    <row r="7436" spans="4:11" x14ac:dyDescent="0.25">
      <c r="D7436" s="64"/>
      <c r="E7436" s="64"/>
      <c r="F7436" s="64"/>
      <c r="G7436" s="64"/>
      <c r="H7436" s="67"/>
      <c r="I7436" s="64"/>
      <c r="J7436" s="64"/>
      <c r="K7436" s="64"/>
    </row>
    <row r="7437" spans="4:11" x14ac:dyDescent="0.25">
      <c r="D7437" s="64"/>
      <c r="E7437" s="64"/>
      <c r="F7437" s="64"/>
      <c r="G7437" s="64"/>
      <c r="H7437" s="67"/>
      <c r="I7437" s="64"/>
      <c r="J7437" s="64"/>
      <c r="K7437" s="64"/>
    </row>
    <row r="7438" spans="4:11" x14ac:dyDescent="0.25">
      <c r="D7438" s="64"/>
      <c r="E7438" s="64"/>
      <c r="F7438" s="64"/>
      <c r="G7438" s="64"/>
      <c r="H7438" s="67"/>
      <c r="I7438" s="64"/>
      <c r="J7438" s="64"/>
      <c r="K7438" s="64"/>
    </row>
    <row r="7439" spans="4:11" x14ac:dyDescent="0.25">
      <c r="D7439" s="64"/>
      <c r="E7439" s="64"/>
      <c r="F7439" s="64"/>
      <c r="G7439" s="64"/>
      <c r="H7439" s="67"/>
      <c r="I7439" s="64"/>
      <c r="J7439" s="64"/>
      <c r="K7439" s="64"/>
    </row>
    <row r="7440" spans="4:11" x14ac:dyDescent="0.25">
      <c r="D7440" s="64"/>
      <c r="E7440" s="64"/>
      <c r="F7440" s="64"/>
      <c r="G7440" s="64"/>
      <c r="H7440" s="67"/>
      <c r="I7440" s="64"/>
      <c r="J7440" s="64"/>
      <c r="K7440" s="64"/>
    </row>
    <row r="7441" spans="4:11" x14ac:dyDescent="0.25">
      <c r="D7441" s="64"/>
      <c r="E7441" s="64"/>
      <c r="F7441" s="64"/>
      <c r="G7441" s="64"/>
      <c r="H7441" s="67"/>
      <c r="I7441" s="64"/>
      <c r="J7441" s="64"/>
      <c r="K7441" s="64"/>
    </row>
    <row r="7442" spans="4:11" x14ac:dyDescent="0.25">
      <c r="D7442" s="64"/>
      <c r="E7442" s="64"/>
      <c r="F7442" s="64"/>
      <c r="G7442" s="64"/>
      <c r="H7442" s="67"/>
      <c r="I7442" s="64"/>
      <c r="J7442" s="64"/>
      <c r="K7442" s="64"/>
    </row>
    <row r="7443" spans="4:11" x14ac:dyDescent="0.25">
      <c r="D7443" s="64"/>
      <c r="E7443" s="64"/>
      <c r="F7443" s="64"/>
      <c r="G7443" s="64"/>
      <c r="H7443" s="67"/>
      <c r="I7443" s="64"/>
      <c r="J7443" s="64"/>
      <c r="K7443" s="64"/>
    </row>
    <row r="7444" spans="4:11" x14ac:dyDescent="0.25">
      <c r="D7444" s="64"/>
      <c r="E7444" s="64"/>
      <c r="F7444" s="64"/>
      <c r="G7444" s="64"/>
      <c r="H7444" s="67"/>
      <c r="I7444" s="64"/>
      <c r="J7444" s="64"/>
      <c r="K7444" s="64"/>
    </row>
    <row r="7445" spans="4:11" x14ac:dyDescent="0.25">
      <c r="D7445" s="64"/>
      <c r="E7445" s="64"/>
      <c r="F7445" s="64"/>
      <c r="G7445" s="64"/>
      <c r="H7445" s="67"/>
      <c r="I7445" s="64"/>
      <c r="J7445" s="64"/>
      <c r="K7445" s="64"/>
    </row>
    <row r="7446" spans="4:11" x14ac:dyDescent="0.25">
      <c r="D7446" s="64"/>
      <c r="E7446" s="64"/>
      <c r="F7446" s="64"/>
      <c r="G7446" s="64"/>
      <c r="H7446" s="67"/>
      <c r="I7446" s="64"/>
      <c r="J7446" s="64"/>
      <c r="K7446" s="64"/>
    </row>
    <row r="7447" spans="4:11" x14ac:dyDescent="0.25">
      <c r="D7447" s="64"/>
      <c r="E7447" s="64"/>
      <c r="F7447" s="64"/>
      <c r="G7447" s="64"/>
      <c r="H7447" s="67"/>
      <c r="I7447" s="64"/>
      <c r="J7447" s="64"/>
      <c r="K7447" s="64"/>
    </row>
    <row r="7448" spans="4:11" x14ac:dyDescent="0.25">
      <c r="D7448" s="64"/>
      <c r="E7448" s="64"/>
      <c r="F7448" s="64"/>
      <c r="G7448" s="64"/>
      <c r="H7448" s="67"/>
      <c r="I7448" s="64"/>
      <c r="J7448" s="64"/>
      <c r="K7448" s="64"/>
    </row>
    <row r="7449" spans="4:11" x14ac:dyDescent="0.25">
      <c r="D7449" s="64"/>
      <c r="E7449" s="64"/>
      <c r="F7449" s="64"/>
      <c r="G7449" s="64"/>
      <c r="H7449" s="67"/>
      <c r="I7449" s="64"/>
      <c r="J7449" s="64"/>
      <c r="K7449" s="64"/>
    </row>
    <row r="7450" spans="4:11" x14ac:dyDescent="0.25">
      <c r="D7450" s="64"/>
      <c r="E7450" s="64"/>
      <c r="F7450" s="64"/>
      <c r="G7450" s="64"/>
      <c r="H7450" s="67"/>
      <c r="I7450" s="64"/>
      <c r="J7450" s="64"/>
      <c r="K7450" s="64"/>
    </row>
    <row r="7451" spans="4:11" x14ac:dyDescent="0.25">
      <c r="D7451" s="64"/>
      <c r="E7451" s="64"/>
      <c r="F7451" s="64"/>
      <c r="G7451" s="64"/>
      <c r="H7451" s="67"/>
      <c r="I7451" s="64"/>
      <c r="J7451" s="64"/>
      <c r="K7451" s="64"/>
    </row>
    <row r="7452" spans="4:11" x14ac:dyDescent="0.25">
      <c r="D7452" s="64"/>
      <c r="E7452" s="64"/>
      <c r="F7452" s="64"/>
      <c r="G7452" s="64"/>
      <c r="H7452" s="67"/>
      <c r="I7452" s="64"/>
      <c r="J7452" s="64"/>
      <c r="K7452" s="64"/>
    </row>
    <row r="7453" spans="4:11" x14ac:dyDescent="0.25">
      <c r="D7453" s="64"/>
      <c r="E7453" s="64"/>
      <c r="F7453" s="64"/>
      <c r="G7453" s="64"/>
      <c r="H7453" s="67"/>
      <c r="I7453" s="64"/>
      <c r="J7453" s="64"/>
      <c r="K7453" s="64"/>
    </row>
    <row r="7454" spans="4:11" x14ac:dyDescent="0.25">
      <c r="D7454" s="64"/>
      <c r="E7454" s="64"/>
      <c r="F7454" s="64"/>
      <c r="G7454" s="64"/>
      <c r="H7454" s="67"/>
      <c r="I7454" s="64"/>
      <c r="J7454" s="64"/>
      <c r="K7454" s="64"/>
    </row>
    <row r="7455" spans="4:11" x14ac:dyDescent="0.25">
      <c r="D7455" s="64"/>
      <c r="E7455" s="64"/>
      <c r="F7455" s="64"/>
      <c r="G7455" s="64"/>
      <c r="H7455" s="67"/>
      <c r="I7455" s="64"/>
      <c r="J7455" s="64"/>
      <c r="K7455" s="64"/>
    </row>
    <row r="7456" spans="4:11" x14ac:dyDescent="0.25">
      <c r="D7456" s="64"/>
      <c r="E7456" s="64"/>
      <c r="F7456" s="64"/>
      <c r="G7456" s="64"/>
      <c r="H7456" s="67"/>
      <c r="I7456" s="64"/>
      <c r="J7456" s="64"/>
      <c r="K7456" s="64"/>
    </row>
    <row r="7457" spans="4:11" x14ac:dyDescent="0.25">
      <c r="D7457" s="64"/>
      <c r="E7457" s="64"/>
      <c r="F7457" s="64"/>
      <c r="G7457" s="64"/>
      <c r="H7457" s="67"/>
      <c r="I7457" s="64"/>
      <c r="J7457" s="64"/>
      <c r="K7457" s="64"/>
    </row>
    <row r="7458" spans="4:11" x14ac:dyDescent="0.25">
      <c r="D7458" s="64"/>
      <c r="E7458" s="64"/>
      <c r="F7458" s="64"/>
      <c r="G7458" s="64"/>
      <c r="H7458" s="67"/>
      <c r="I7458" s="64"/>
      <c r="J7458" s="64"/>
      <c r="K7458" s="64"/>
    </row>
    <row r="7459" spans="4:11" x14ac:dyDescent="0.25">
      <c r="D7459" s="64"/>
      <c r="E7459" s="64"/>
      <c r="F7459" s="64"/>
      <c r="G7459" s="64"/>
      <c r="H7459" s="67"/>
      <c r="I7459" s="64"/>
      <c r="J7459" s="64"/>
      <c r="K7459" s="64"/>
    </row>
    <row r="7460" spans="4:11" x14ac:dyDescent="0.25">
      <c r="D7460" s="64"/>
      <c r="E7460" s="64"/>
      <c r="F7460" s="64"/>
      <c r="G7460" s="64"/>
      <c r="H7460" s="67"/>
      <c r="I7460" s="64"/>
      <c r="J7460" s="64"/>
      <c r="K7460" s="64"/>
    </row>
    <row r="7461" spans="4:11" x14ac:dyDescent="0.25">
      <c r="D7461" s="64"/>
      <c r="E7461" s="64"/>
      <c r="F7461" s="64"/>
      <c r="G7461" s="64"/>
      <c r="H7461" s="67"/>
      <c r="I7461" s="64"/>
      <c r="J7461" s="64"/>
      <c r="K7461" s="64"/>
    </row>
    <row r="7462" spans="4:11" x14ac:dyDescent="0.25">
      <c r="D7462" s="64"/>
      <c r="E7462" s="64"/>
      <c r="F7462" s="64"/>
      <c r="G7462" s="64"/>
      <c r="H7462" s="67"/>
      <c r="I7462" s="64"/>
      <c r="J7462" s="64"/>
      <c r="K7462" s="64"/>
    </row>
    <row r="7463" spans="4:11" x14ac:dyDescent="0.25">
      <c r="D7463" s="64"/>
      <c r="E7463" s="64"/>
      <c r="F7463" s="64"/>
      <c r="G7463" s="64"/>
      <c r="H7463" s="67"/>
      <c r="I7463" s="64"/>
      <c r="J7463" s="64"/>
      <c r="K7463" s="64"/>
    </row>
    <row r="7464" spans="4:11" x14ac:dyDescent="0.25">
      <c r="D7464" s="64"/>
      <c r="E7464" s="64"/>
      <c r="F7464" s="64"/>
      <c r="G7464" s="64"/>
      <c r="H7464" s="67"/>
      <c r="I7464" s="64"/>
      <c r="J7464" s="64"/>
      <c r="K7464" s="64"/>
    </row>
    <row r="7465" spans="4:11" x14ac:dyDescent="0.25">
      <c r="D7465" s="64"/>
      <c r="E7465" s="64"/>
      <c r="F7465" s="64"/>
      <c r="G7465" s="64"/>
      <c r="H7465" s="67"/>
      <c r="I7465" s="64"/>
      <c r="J7465" s="64"/>
      <c r="K7465" s="64"/>
    </row>
    <row r="7466" spans="4:11" x14ac:dyDescent="0.25">
      <c r="D7466" s="64"/>
      <c r="E7466" s="64"/>
      <c r="F7466" s="64"/>
      <c r="G7466" s="64"/>
      <c r="H7466" s="67"/>
      <c r="I7466" s="64"/>
      <c r="J7466" s="64"/>
      <c r="K7466" s="64"/>
    </row>
    <row r="7467" spans="4:11" x14ac:dyDescent="0.25">
      <c r="D7467" s="64"/>
      <c r="E7467" s="64"/>
      <c r="F7467" s="64"/>
      <c r="G7467" s="64"/>
      <c r="H7467" s="67"/>
      <c r="I7467" s="64"/>
      <c r="J7467" s="64"/>
      <c r="K7467" s="64"/>
    </row>
    <row r="7468" spans="4:11" x14ac:dyDescent="0.25">
      <c r="D7468" s="64"/>
      <c r="E7468" s="64"/>
      <c r="F7468" s="64"/>
      <c r="G7468" s="64"/>
      <c r="H7468" s="67"/>
      <c r="I7468" s="64"/>
      <c r="J7468" s="64"/>
      <c r="K7468" s="64"/>
    </row>
    <row r="7469" spans="4:11" x14ac:dyDescent="0.25">
      <c r="D7469" s="64"/>
      <c r="E7469" s="64"/>
      <c r="F7469" s="64"/>
      <c r="G7469" s="64"/>
      <c r="H7469" s="67"/>
      <c r="I7469" s="64"/>
      <c r="J7469" s="64"/>
      <c r="K7469" s="64"/>
    </row>
    <row r="7470" spans="4:11" x14ac:dyDescent="0.25">
      <c r="D7470" s="64"/>
      <c r="E7470" s="64"/>
      <c r="F7470" s="64"/>
      <c r="G7470" s="64"/>
      <c r="H7470" s="67"/>
      <c r="I7470" s="64"/>
      <c r="J7470" s="64"/>
      <c r="K7470" s="64"/>
    </row>
    <row r="7471" spans="4:11" x14ac:dyDescent="0.25">
      <c r="D7471" s="64"/>
      <c r="E7471" s="64"/>
      <c r="F7471" s="64"/>
      <c r="G7471" s="64"/>
      <c r="H7471" s="67"/>
      <c r="I7471" s="64"/>
      <c r="J7471" s="64"/>
      <c r="K7471" s="64"/>
    </row>
    <row r="7472" spans="4:11" x14ac:dyDescent="0.25">
      <c r="D7472" s="64"/>
      <c r="E7472" s="64"/>
      <c r="F7472" s="64"/>
      <c r="G7472" s="64"/>
      <c r="H7472" s="67"/>
      <c r="I7472" s="64"/>
      <c r="J7472" s="64"/>
      <c r="K7472" s="64"/>
    </row>
    <row r="7473" spans="4:11" x14ac:dyDescent="0.25">
      <c r="D7473" s="64"/>
      <c r="E7473" s="64"/>
      <c r="F7473" s="64"/>
      <c r="G7473" s="64"/>
      <c r="H7473" s="67"/>
      <c r="I7473" s="64"/>
      <c r="J7473" s="64"/>
      <c r="K7473" s="64"/>
    </row>
    <row r="7474" spans="4:11" x14ac:dyDescent="0.25">
      <c r="D7474" s="64"/>
      <c r="E7474" s="64"/>
      <c r="F7474" s="64"/>
      <c r="G7474" s="64"/>
      <c r="H7474" s="67"/>
      <c r="I7474" s="64"/>
      <c r="J7474" s="64"/>
      <c r="K7474" s="64"/>
    </row>
    <row r="7475" spans="4:11" x14ac:dyDescent="0.25">
      <c r="D7475" s="64"/>
      <c r="E7475" s="64"/>
      <c r="F7475" s="64"/>
      <c r="G7475" s="64"/>
      <c r="H7475" s="67"/>
      <c r="I7475" s="64"/>
      <c r="J7475" s="64"/>
      <c r="K7475" s="64"/>
    </row>
    <row r="7476" spans="4:11" x14ac:dyDescent="0.25">
      <c r="D7476" s="64"/>
      <c r="E7476" s="64"/>
      <c r="F7476" s="64"/>
      <c r="G7476" s="64"/>
      <c r="H7476" s="67"/>
      <c r="I7476" s="64"/>
      <c r="J7476" s="64"/>
      <c r="K7476" s="64"/>
    </row>
    <row r="7477" spans="4:11" x14ac:dyDescent="0.25">
      <c r="D7477" s="64"/>
      <c r="E7477" s="64"/>
      <c r="F7477" s="64"/>
      <c r="G7477" s="64"/>
      <c r="H7477" s="67"/>
      <c r="I7477" s="64"/>
      <c r="J7477" s="64"/>
      <c r="K7477" s="64"/>
    </row>
    <row r="7478" spans="4:11" x14ac:dyDescent="0.25">
      <c r="D7478" s="64"/>
      <c r="E7478" s="64"/>
      <c r="F7478" s="64"/>
      <c r="G7478" s="64"/>
      <c r="H7478" s="67"/>
      <c r="I7478" s="64"/>
      <c r="J7478" s="64"/>
      <c r="K7478" s="64"/>
    </row>
    <row r="7479" spans="4:11" x14ac:dyDescent="0.25">
      <c r="D7479" s="64"/>
      <c r="E7479" s="64"/>
      <c r="F7479" s="64"/>
      <c r="G7479" s="64"/>
      <c r="H7479" s="67"/>
      <c r="I7479" s="64"/>
      <c r="J7479" s="64"/>
      <c r="K7479" s="64"/>
    </row>
    <row r="7480" spans="4:11" x14ac:dyDescent="0.25">
      <c r="D7480" s="64"/>
      <c r="E7480" s="64"/>
      <c r="F7480" s="64"/>
      <c r="G7480" s="64"/>
      <c r="H7480" s="67"/>
      <c r="I7480" s="64"/>
      <c r="J7480" s="64"/>
      <c r="K7480" s="64"/>
    </row>
    <row r="7481" spans="4:11" x14ac:dyDescent="0.25">
      <c r="D7481" s="64"/>
      <c r="E7481" s="64"/>
      <c r="F7481" s="64"/>
      <c r="G7481" s="64"/>
      <c r="H7481" s="67"/>
      <c r="I7481" s="64"/>
      <c r="J7481" s="64"/>
      <c r="K7481" s="64"/>
    </row>
    <row r="7482" spans="4:11" x14ac:dyDescent="0.25">
      <c r="D7482" s="64"/>
      <c r="E7482" s="64"/>
      <c r="F7482" s="64"/>
      <c r="G7482" s="64"/>
      <c r="H7482" s="67"/>
      <c r="I7482" s="64"/>
      <c r="J7482" s="64"/>
      <c r="K7482" s="64"/>
    </row>
    <row r="7483" spans="4:11" x14ac:dyDescent="0.25">
      <c r="D7483" s="64"/>
      <c r="E7483" s="64"/>
      <c r="F7483" s="64"/>
      <c r="G7483" s="64"/>
      <c r="H7483" s="67"/>
      <c r="I7483" s="64"/>
      <c r="J7483" s="64"/>
      <c r="K7483" s="64"/>
    </row>
    <row r="7484" spans="4:11" x14ac:dyDescent="0.25">
      <c r="D7484" s="64"/>
      <c r="E7484" s="64"/>
      <c r="F7484" s="64"/>
      <c r="G7484" s="64"/>
      <c r="H7484" s="67"/>
      <c r="I7484" s="64"/>
      <c r="J7484" s="64"/>
      <c r="K7484" s="64"/>
    </row>
    <row r="7485" spans="4:11" x14ac:dyDescent="0.25">
      <c r="D7485" s="64"/>
      <c r="E7485" s="64"/>
      <c r="F7485" s="64"/>
      <c r="G7485" s="64"/>
      <c r="H7485" s="67"/>
      <c r="I7485" s="64"/>
      <c r="J7485" s="64"/>
      <c r="K7485" s="64"/>
    </row>
    <row r="7486" spans="4:11" x14ac:dyDescent="0.25">
      <c r="D7486" s="64"/>
      <c r="E7486" s="64"/>
      <c r="F7486" s="64"/>
      <c r="G7486" s="64"/>
      <c r="H7486" s="67"/>
      <c r="I7486" s="64"/>
      <c r="J7486" s="64"/>
      <c r="K7486" s="64"/>
    </row>
    <row r="7487" spans="4:11" x14ac:dyDescent="0.25">
      <c r="D7487" s="64"/>
      <c r="E7487" s="64"/>
      <c r="F7487" s="64"/>
      <c r="G7487" s="64"/>
      <c r="H7487" s="67"/>
      <c r="I7487" s="64"/>
      <c r="J7487" s="64"/>
      <c r="K7487" s="64"/>
    </row>
    <row r="7488" spans="4:11" x14ac:dyDescent="0.25">
      <c r="D7488" s="64"/>
      <c r="E7488" s="64"/>
      <c r="F7488" s="64"/>
      <c r="G7488" s="64"/>
      <c r="H7488" s="67"/>
      <c r="I7488" s="64"/>
      <c r="J7488" s="64"/>
      <c r="K7488" s="64"/>
    </row>
    <row r="7489" spans="4:11" x14ac:dyDescent="0.25">
      <c r="D7489" s="64"/>
      <c r="E7489" s="64"/>
      <c r="F7489" s="64"/>
      <c r="G7489" s="64"/>
      <c r="H7489" s="67"/>
      <c r="I7489" s="64"/>
      <c r="J7489" s="64"/>
      <c r="K7489" s="64"/>
    </row>
    <row r="7490" spans="4:11" x14ac:dyDescent="0.25">
      <c r="D7490" s="64"/>
      <c r="E7490" s="64"/>
      <c r="F7490" s="64"/>
      <c r="G7490" s="64"/>
      <c r="H7490" s="67"/>
      <c r="I7490" s="64"/>
      <c r="J7490" s="64"/>
      <c r="K7490" s="64"/>
    </row>
    <row r="7491" spans="4:11" x14ac:dyDescent="0.25">
      <c r="D7491" s="64"/>
      <c r="E7491" s="64"/>
      <c r="F7491" s="64"/>
      <c r="G7491" s="64"/>
      <c r="H7491" s="67"/>
      <c r="I7491" s="64"/>
      <c r="J7491" s="64"/>
      <c r="K7491" s="64"/>
    </row>
    <row r="7492" spans="4:11" x14ac:dyDescent="0.25">
      <c r="D7492" s="64"/>
      <c r="E7492" s="64"/>
      <c r="F7492" s="64"/>
      <c r="G7492" s="64"/>
      <c r="H7492" s="67"/>
      <c r="I7492" s="64"/>
      <c r="J7492" s="64"/>
      <c r="K7492" s="64"/>
    </row>
    <row r="7493" spans="4:11" x14ac:dyDescent="0.25">
      <c r="D7493" s="64"/>
      <c r="E7493" s="64"/>
      <c r="F7493" s="64"/>
      <c r="G7493" s="64"/>
      <c r="H7493" s="67"/>
      <c r="I7493" s="64"/>
      <c r="J7493" s="64"/>
      <c r="K7493" s="64"/>
    </row>
    <row r="7494" spans="4:11" x14ac:dyDescent="0.25">
      <c r="D7494" s="64"/>
      <c r="E7494" s="64"/>
      <c r="F7494" s="64"/>
      <c r="G7494" s="64"/>
      <c r="H7494" s="67"/>
      <c r="I7494" s="64"/>
      <c r="J7494" s="64"/>
      <c r="K7494" s="64"/>
    </row>
    <row r="7495" spans="4:11" x14ac:dyDescent="0.25">
      <c r="D7495" s="64"/>
      <c r="E7495" s="64"/>
      <c r="F7495" s="64"/>
      <c r="G7495" s="64"/>
      <c r="H7495" s="67"/>
      <c r="I7495" s="64"/>
      <c r="J7495" s="64"/>
      <c r="K7495" s="64"/>
    </row>
    <row r="7496" spans="4:11" x14ac:dyDescent="0.25">
      <c r="D7496" s="64"/>
      <c r="E7496" s="64"/>
      <c r="F7496" s="64"/>
      <c r="G7496" s="64"/>
      <c r="H7496" s="67"/>
      <c r="I7496" s="64"/>
      <c r="J7496" s="64"/>
      <c r="K7496" s="64"/>
    </row>
    <row r="7497" spans="4:11" x14ac:dyDescent="0.25">
      <c r="D7497" s="64"/>
      <c r="E7497" s="64"/>
      <c r="F7497" s="64"/>
      <c r="G7497" s="64"/>
      <c r="H7497" s="67"/>
      <c r="I7497" s="64"/>
      <c r="J7497" s="64"/>
      <c r="K7497" s="64"/>
    </row>
    <row r="7498" spans="4:11" x14ac:dyDescent="0.25">
      <c r="D7498" s="64"/>
      <c r="E7498" s="64"/>
      <c r="F7498" s="64"/>
      <c r="G7498" s="64"/>
      <c r="H7498" s="67"/>
      <c r="I7498" s="64"/>
      <c r="J7498" s="64"/>
      <c r="K7498" s="64"/>
    </row>
    <row r="7499" spans="4:11" x14ac:dyDescent="0.25">
      <c r="D7499" s="64"/>
      <c r="E7499" s="64"/>
      <c r="F7499" s="64"/>
      <c r="G7499" s="64"/>
      <c r="H7499" s="67"/>
      <c r="I7499" s="64"/>
      <c r="J7499" s="64"/>
      <c r="K7499" s="64"/>
    </row>
    <row r="7500" spans="4:11" x14ac:dyDescent="0.25">
      <c r="D7500" s="64"/>
      <c r="E7500" s="64"/>
      <c r="F7500" s="64"/>
      <c r="G7500" s="64"/>
      <c r="H7500" s="67"/>
      <c r="I7500" s="64"/>
      <c r="J7500" s="64"/>
      <c r="K7500" s="64"/>
    </row>
    <row r="7501" spans="4:11" x14ac:dyDescent="0.25">
      <c r="D7501" s="64"/>
      <c r="E7501" s="64"/>
      <c r="F7501" s="64"/>
      <c r="G7501" s="64"/>
      <c r="H7501" s="67"/>
      <c r="I7501" s="64"/>
      <c r="J7501" s="64"/>
      <c r="K7501" s="64"/>
    </row>
    <row r="7502" spans="4:11" x14ac:dyDescent="0.25">
      <c r="D7502" s="64"/>
      <c r="E7502" s="64"/>
      <c r="F7502" s="64"/>
      <c r="G7502" s="64"/>
      <c r="H7502" s="67"/>
      <c r="I7502" s="64"/>
      <c r="J7502" s="64"/>
      <c r="K7502" s="64"/>
    </row>
    <row r="7503" spans="4:11" x14ac:dyDescent="0.25">
      <c r="D7503" s="64"/>
      <c r="E7503" s="64"/>
      <c r="F7503" s="64"/>
      <c r="G7503" s="64"/>
      <c r="H7503" s="67"/>
      <c r="I7503" s="64"/>
      <c r="J7503" s="64"/>
      <c r="K7503" s="64"/>
    </row>
    <row r="7504" spans="4:11" x14ac:dyDescent="0.25">
      <c r="D7504" s="64"/>
      <c r="E7504" s="64"/>
      <c r="F7504" s="64"/>
      <c r="G7504" s="64"/>
      <c r="H7504" s="67"/>
      <c r="I7504" s="64"/>
      <c r="J7504" s="64"/>
      <c r="K7504" s="64"/>
    </row>
    <row r="7505" spans="4:11" x14ac:dyDescent="0.25">
      <c r="D7505" s="64"/>
      <c r="E7505" s="64"/>
      <c r="F7505" s="64"/>
      <c r="G7505" s="64"/>
      <c r="H7505" s="67"/>
      <c r="I7505" s="64"/>
      <c r="J7505" s="64"/>
      <c r="K7505" s="64"/>
    </row>
    <row r="7506" spans="4:11" x14ac:dyDescent="0.25">
      <c r="D7506" s="64"/>
      <c r="E7506" s="64"/>
      <c r="F7506" s="64"/>
      <c r="G7506" s="64"/>
      <c r="H7506" s="67"/>
      <c r="I7506" s="64"/>
      <c r="J7506" s="64"/>
      <c r="K7506" s="64"/>
    </row>
    <row r="7507" spans="4:11" x14ac:dyDescent="0.25">
      <c r="D7507" s="64"/>
      <c r="E7507" s="64"/>
      <c r="F7507" s="64"/>
      <c r="G7507" s="64"/>
      <c r="H7507" s="67"/>
      <c r="I7507" s="64"/>
      <c r="J7507" s="64"/>
      <c r="K7507" s="64"/>
    </row>
    <row r="7508" spans="4:11" x14ac:dyDescent="0.25">
      <c r="D7508" s="64"/>
      <c r="E7508" s="64"/>
      <c r="F7508" s="64"/>
      <c r="G7508" s="64"/>
      <c r="H7508" s="67"/>
      <c r="I7508" s="64"/>
      <c r="J7508" s="64"/>
      <c r="K7508" s="64"/>
    </row>
    <row r="7509" spans="4:11" x14ac:dyDescent="0.25">
      <c r="D7509" s="64"/>
      <c r="E7509" s="64"/>
      <c r="F7509" s="64"/>
      <c r="G7509" s="64"/>
      <c r="H7509" s="67"/>
      <c r="I7509" s="64"/>
      <c r="J7509" s="64"/>
      <c r="K7509" s="64"/>
    </row>
    <row r="7510" spans="4:11" x14ac:dyDescent="0.25">
      <c r="D7510" s="64"/>
      <c r="E7510" s="64"/>
      <c r="F7510" s="64"/>
      <c r="G7510" s="64"/>
      <c r="H7510" s="67"/>
      <c r="I7510" s="64"/>
      <c r="J7510" s="64"/>
      <c r="K7510" s="64"/>
    </row>
    <row r="7511" spans="4:11" x14ac:dyDescent="0.25">
      <c r="D7511" s="64"/>
      <c r="E7511" s="64"/>
      <c r="F7511" s="64"/>
      <c r="G7511" s="64"/>
      <c r="H7511" s="67"/>
      <c r="I7511" s="64"/>
      <c r="J7511" s="64"/>
      <c r="K7511" s="64"/>
    </row>
    <row r="7512" spans="4:11" x14ac:dyDescent="0.25">
      <c r="D7512" s="64"/>
      <c r="E7512" s="64"/>
      <c r="F7512" s="64"/>
      <c r="G7512" s="64"/>
      <c r="H7512" s="67"/>
      <c r="I7512" s="64"/>
      <c r="J7512" s="64"/>
      <c r="K7512" s="64"/>
    </row>
    <row r="7513" spans="4:11" x14ac:dyDescent="0.25">
      <c r="D7513" s="64"/>
      <c r="E7513" s="64"/>
      <c r="F7513" s="64"/>
      <c r="G7513" s="64"/>
      <c r="H7513" s="67"/>
      <c r="I7513" s="64"/>
      <c r="J7513" s="64"/>
      <c r="K7513" s="64"/>
    </row>
    <row r="7514" spans="4:11" x14ac:dyDescent="0.25">
      <c r="D7514" s="64"/>
      <c r="E7514" s="64"/>
      <c r="F7514" s="64"/>
      <c r="G7514" s="64"/>
      <c r="H7514" s="67"/>
      <c r="I7514" s="64"/>
      <c r="J7514" s="64"/>
      <c r="K7514" s="64"/>
    </row>
    <row r="7515" spans="4:11" x14ac:dyDescent="0.25">
      <c r="D7515" s="64"/>
      <c r="E7515" s="64"/>
      <c r="F7515" s="64"/>
      <c r="G7515" s="64"/>
      <c r="H7515" s="67"/>
      <c r="I7515" s="64"/>
      <c r="J7515" s="64"/>
      <c r="K7515" s="64"/>
    </row>
    <row r="7516" spans="4:11" x14ac:dyDescent="0.25">
      <c r="D7516" s="64"/>
      <c r="E7516" s="64"/>
      <c r="F7516" s="64"/>
      <c r="G7516" s="64"/>
      <c r="H7516" s="67"/>
      <c r="I7516" s="64"/>
      <c r="J7516" s="64"/>
      <c r="K7516" s="64"/>
    </row>
    <row r="7517" spans="4:11" x14ac:dyDescent="0.25">
      <c r="D7517" s="64"/>
      <c r="E7517" s="64"/>
      <c r="F7517" s="64"/>
      <c r="G7517" s="64"/>
      <c r="H7517" s="67"/>
      <c r="I7517" s="64"/>
      <c r="J7517" s="64"/>
      <c r="K7517" s="64"/>
    </row>
    <row r="7518" spans="4:11" x14ac:dyDescent="0.25">
      <c r="D7518" s="64"/>
      <c r="E7518" s="64"/>
      <c r="F7518" s="64"/>
      <c r="G7518" s="64"/>
      <c r="H7518" s="67"/>
      <c r="I7518" s="64"/>
      <c r="J7518" s="64"/>
      <c r="K7518" s="64"/>
    </row>
    <row r="7519" spans="4:11" x14ac:dyDescent="0.25">
      <c r="D7519" s="64"/>
      <c r="E7519" s="64"/>
      <c r="F7519" s="64"/>
      <c r="G7519" s="64"/>
      <c r="H7519" s="67"/>
      <c r="I7519" s="64"/>
      <c r="J7519" s="64"/>
      <c r="K7519" s="64"/>
    </row>
    <row r="7520" spans="4:11" x14ac:dyDescent="0.25">
      <c r="D7520" s="64"/>
      <c r="E7520" s="64"/>
      <c r="F7520" s="64"/>
      <c r="G7520" s="64"/>
      <c r="H7520" s="67"/>
      <c r="I7520" s="64"/>
      <c r="J7520" s="64"/>
      <c r="K7520" s="64"/>
    </row>
    <row r="7521" spans="4:11" x14ac:dyDescent="0.25">
      <c r="D7521" s="64"/>
      <c r="E7521" s="64"/>
      <c r="F7521" s="64"/>
      <c r="G7521" s="64"/>
      <c r="H7521" s="67"/>
      <c r="I7521" s="64"/>
      <c r="J7521" s="64"/>
      <c r="K7521" s="64"/>
    </row>
    <row r="7522" spans="4:11" x14ac:dyDescent="0.25">
      <c r="D7522" s="64"/>
      <c r="E7522" s="64"/>
      <c r="F7522" s="64"/>
      <c r="G7522" s="64"/>
      <c r="H7522" s="67"/>
      <c r="I7522" s="64"/>
      <c r="J7522" s="64"/>
      <c r="K7522" s="64"/>
    </row>
    <row r="7523" spans="4:11" x14ac:dyDescent="0.25">
      <c r="D7523" s="64"/>
      <c r="E7523" s="64"/>
      <c r="F7523" s="64"/>
      <c r="G7523" s="64"/>
      <c r="H7523" s="67"/>
      <c r="I7523" s="64"/>
      <c r="J7523" s="64"/>
      <c r="K7523" s="64"/>
    </row>
    <row r="7524" spans="4:11" x14ac:dyDescent="0.25">
      <c r="D7524" s="64"/>
      <c r="E7524" s="64"/>
      <c r="F7524" s="64"/>
      <c r="G7524" s="64"/>
      <c r="H7524" s="67"/>
      <c r="I7524" s="64"/>
      <c r="J7524" s="64"/>
      <c r="K7524" s="64"/>
    </row>
    <row r="7525" spans="4:11" x14ac:dyDescent="0.25">
      <c r="D7525" s="64"/>
      <c r="E7525" s="64"/>
      <c r="F7525" s="64"/>
      <c r="G7525" s="64"/>
      <c r="H7525" s="67"/>
      <c r="I7525" s="64"/>
      <c r="J7525" s="64"/>
      <c r="K7525" s="64"/>
    </row>
    <row r="7526" spans="4:11" x14ac:dyDescent="0.25">
      <c r="D7526" s="64"/>
      <c r="E7526" s="64"/>
      <c r="F7526" s="64"/>
      <c r="G7526" s="64"/>
      <c r="H7526" s="67"/>
      <c r="I7526" s="64"/>
      <c r="J7526" s="64"/>
      <c r="K7526" s="64"/>
    </row>
    <row r="7527" spans="4:11" x14ac:dyDescent="0.25">
      <c r="D7527" s="64"/>
      <c r="E7527" s="64"/>
      <c r="F7527" s="64"/>
      <c r="G7527" s="64"/>
      <c r="H7527" s="67"/>
      <c r="I7527" s="64"/>
      <c r="J7527" s="64"/>
      <c r="K7527" s="64"/>
    </row>
    <row r="7528" spans="4:11" x14ac:dyDescent="0.25">
      <c r="D7528" s="64"/>
      <c r="E7528" s="64"/>
      <c r="F7528" s="64"/>
      <c r="G7528" s="64"/>
      <c r="H7528" s="67"/>
      <c r="I7528" s="64"/>
      <c r="J7528" s="64"/>
      <c r="K7528" s="64"/>
    </row>
    <row r="7529" spans="4:11" x14ac:dyDescent="0.25">
      <c r="D7529" s="64"/>
      <c r="E7529" s="64"/>
      <c r="F7529" s="64"/>
      <c r="G7529" s="64"/>
      <c r="H7529" s="67"/>
      <c r="I7529" s="64"/>
      <c r="J7529" s="64"/>
      <c r="K7529" s="64"/>
    </row>
    <row r="7530" spans="4:11" x14ac:dyDescent="0.25">
      <c r="D7530" s="64"/>
      <c r="E7530" s="64"/>
      <c r="F7530" s="64"/>
      <c r="G7530" s="64"/>
      <c r="H7530" s="67"/>
      <c r="I7530" s="64"/>
      <c r="J7530" s="64"/>
      <c r="K7530" s="64"/>
    </row>
    <row r="7531" spans="4:11" x14ac:dyDescent="0.25">
      <c r="D7531" s="64"/>
      <c r="E7531" s="64"/>
      <c r="F7531" s="64"/>
      <c r="G7531" s="64"/>
      <c r="H7531" s="67"/>
      <c r="I7531" s="64"/>
      <c r="J7531" s="64"/>
      <c r="K7531" s="64"/>
    </row>
    <row r="7532" spans="4:11" x14ac:dyDescent="0.25">
      <c r="D7532" s="64"/>
      <c r="E7532" s="64"/>
      <c r="F7532" s="64"/>
      <c r="G7532" s="64"/>
      <c r="H7532" s="67"/>
      <c r="I7532" s="64"/>
      <c r="J7532" s="64"/>
      <c r="K7532" s="64"/>
    </row>
    <row r="7533" spans="4:11" x14ac:dyDescent="0.25">
      <c r="D7533" s="64"/>
      <c r="E7533" s="64"/>
      <c r="F7533" s="64"/>
      <c r="G7533" s="64"/>
      <c r="H7533" s="67"/>
      <c r="I7533" s="64"/>
      <c r="J7533" s="64"/>
      <c r="K7533" s="64"/>
    </row>
    <row r="7534" spans="4:11" x14ac:dyDescent="0.25">
      <c r="D7534" s="64"/>
      <c r="E7534" s="64"/>
      <c r="F7534" s="64"/>
      <c r="G7534" s="64"/>
      <c r="H7534" s="67"/>
      <c r="I7534" s="64"/>
      <c r="J7534" s="64"/>
      <c r="K7534" s="64"/>
    </row>
    <row r="7535" spans="4:11" x14ac:dyDescent="0.25">
      <c r="D7535" s="64"/>
      <c r="E7535" s="64"/>
      <c r="F7535" s="64"/>
      <c r="G7535" s="64"/>
      <c r="H7535" s="67"/>
      <c r="I7535" s="64"/>
      <c r="J7535" s="64"/>
      <c r="K7535" s="64"/>
    </row>
    <row r="7536" spans="4:11" x14ac:dyDescent="0.25">
      <c r="D7536" s="64"/>
      <c r="E7536" s="64"/>
      <c r="F7536" s="64"/>
      <c r="G7536" s="64"/>
      <c r="H7536" s="67"/>
      <c r="I7536" s="64"/>
      <c r="J7536" s="64"/>
      <c r="K7536" s="64"/>
    </row>
    <row r="7537" spans="4:11" x14ac:dyDescent="0.25">
      <c r="D7537" s="64"/>
      <c r="E7537" s="64"/>
      <c r="F7537" s="64"/>
      <c r="G7537" s="64"/>
      <c r="H7537" s="67"/>
      <c r="I7537" s="64"/>
      <c r="J7537" s="64"/>
      <c r="K7537" s="64"/>
    </row>
    <row r="7538" spans="4:11" x14ac:dyDescent="0.25">
      <c r="D7538" s="64"/>
      <c r="E7538" s="64"/>
      <c r="F7538" s="64"/>
      <c r="G7538" s="64"/>
      <c r="H7538" s="67"/>
      <c r="I7538" s="64"/>
      <c r="J7538" s="64"/>
      <c r="K7538" s="64"/>
    </row>
    <row r="7539" spans="4:11" x14ac:dyDescent="0.25">
      <c r="D7539" s="64"/>
      <c r="E7539" s="64"/>
      <c r="F7539" s="64"/>
      <c r="G7539" s="64"/>
      <c r="H7539" s="67"/>
      <c r="I7539" s="64"/>
      <c r="J7539" s="64"/>
      <c r="K7539" s="64"/>
    </row>
    <row r="7540" spans="4:11" x14ac:dyDescent="0.25">
      <c r="D7540" s="64"/>
      <c r="E7540" s="64"/>
      <c r="F7540" s="64"/>
      <c r="G7540" s="64"/>
      <c r="H7540" s="67"/>
      <c r="I7540" s="64"/>
      <c r="J7540" s="64"/>
      <c r="K7540" s="64"/>
    </row>
    <row r="7541" spans="4:11" x14ac:dyDescent="0.25">
      <c r="D7541" s="64"/>
      <c r="E7541" s="64"/>
      <c r="F7541" s="64"/>
      <c r="G7541" s="64"/>
      <c r="H7541" s="67"/>
      <c r="I7541" s="64"/>
      <c r="J7541" s="64"/>
      <c r="K7541" s="64"/>
    </row>
    <row r="7542" spans="4:11" x14ac:dyDescent="0.25">
      <c r="D7542" s="64"/>
      <c r="E7542" s="64"/>
      <c r="F7542" s="64"/>
      <c r="G7542" s="64"/>
      <c r="H7542" s="67"/>
      <c r="I7542" s="64"/>
      <c r="J7542" s="64"/>
      <c r="K7542" s="64"/>
    </row>
    <row r="7543" spans="4:11" x14ac:dyDescent="0.25">
      <c r="D7543" s="64"/>
      <c r="E7543" s="64"/>
      <c r="F7543" s="64"/>
      <c r="G7543" s="64"/>
      <c r="H7543" s="67"/>
      <c r="I7543" s="64"/>
      <c r="J7543" s="64"/>
      <c r="K7543" s="64"/>
    </row>
    <row r="7544" spans="4:11" x14ac:dyDescent="0.25">
      <c r="D7544" s="64"/>
      <c r="E7544" s="64"/>
      <c r="F7544" s="64"/>
      <c r="G7544" s="64"/>
      <c r="H7544" s="67"/>
      <c r="I7544" s="64"/>
      <c r="J7544" s="64"/>
      <c r="K7544" s="64"/>
    </row>
    <row r="7545" spans="4:11" x14ac:dyDescent="0.25">
      <c r="D7545" s="64"/>
      <c r="E7545" s="64"/>
      <c r="F7545" s="64"/>
      <c r="G7545" s="64"/>
      <c r="H7545" s="67"/>
      <c r="I7545" s="64"/>
      <c r="J7545" s="64"/>
      <c r="K7545" s="64"/>
    </row>
    <row r="7546" spans="4:11" x14ac:dyDescent="0.25">
      <c r="D7546" s="64"/>
      <c r="E7546" s="64"/>
      <c r="F7546" s="64"/>
      <c r="G7546" s="64"/>
      <c r="H7546" s="67"/>
      <c r="I7546" s="64"/>
      <c r="J7546" s="64"/>
      <c r="K7546" s="64"/>
    </row>
    <row r="7547" spans="4:11" x14ac:dyDescent="0.25">
      <c r="D7547" s="64"/>
      <c r="E7547" s="64"/>
      <c r="F7547" s="64"/>
      <c r="G7547" s="64"/>
      <c r="H7547" s="67"/>
      <c r="I7547" s="64"/>
      <c r="J7547" s="64"/>
      <c r="K7547" s="64"/>
    </row>
    <row r="7548" spans="4:11" x14ac:dyDescent="0.25">
      <c r="D7548" s="64"/>
      <c r="E7548" s="64"/>
      <c r="F7548" s="64"/>
      <c r="G7548" s="64"/>
      <c r="H7548" s="67"/>
      <c r="I7548" s="64"/>
      <c r="J7548" s="64"/>
      <c r="K7548" s="64"/>
    </row>
    <row r="7549" spans="4:11" x14ac:dyDescent="0.25">
      <c r="D7549" s="64"/>
      <c r="E7549" s="64"/>
      <c r="F7549" s="64"/>
      <c r="G7549" s="64"/>
      <c r="H7549" s="67"/>
      <c r="I7549" s="64"/>
      <c r="J7549" s="64"/>
      <c r="K7549" s="64"/>
    </row>
    <row r="7550" spans="4:11" x14ac:dyDescent="0.25">
      <c r="D7550" s="64"/>
      <c r="E7550" s="64"/>
      <c r="F7550" s="64"/>
      <c r="G7550" s="64"/>
      <c r="H7550" s="67"/>
      <c r="I7550" s="64"/>
      <c r="J7550" s="64"/>
      <c r="K7550" s="64"/>
    </row>
    <row r="7551" spans="4:11" x14ac:dyDescent="0.25">
      <c r="D7551" s="64"/>
      <c r="E7551" s="64"/>
      <c r="F7551" s="64"/>
      <c r="G7551" s="64"/>
      <c r="H7551" s="67"/>
      <c r="I7551" s="64"/>
      <c r="J7551" s="64"/>
      <c r="K7551" s="64"/>
    </row>
    <row r="7552" spans="4:11" x14ac:dyDescent="0.25">
      <c r="D7552" s="64"/>
      <c r="E7552" s="64"/>
      <c r="F7552" s="64"/>
      <c r="G7552" s="64"/>
      <c r="H7552" s="67"/>
      <c r="I7552" s="64"/>
      <c r="J7552" s="64"/>
      <c r="K7552" s="64"/>
    </row>
    <row r="7553" spans="4:11" x14ac:dyDescent="0.25">
      <c r="D7553" s="64"/>
      <c r="E7553" s="64"/>
      <c r="F7553" s="64"/>
      <c r="G7553" s="64"/>
      <c r="H7553" s="67"/>
      <c r="I7553" s="64"/>
      <c r="J7553" s="64"/>
      <c r="K7553" s="64"/>
    </row>
    <row r="7554" spans="4:11" x14ac:dyDescent="0.25">
      <c r="D7554" s="64"/>
      <c r="E7554" s="64"/>
      <c r="F7554" s="64"/>
      <c r="G7554" s="64"/>
      <c r="H7554" s="67"/>
      <c r="I7554" s="64"/>
      <c r="J7554" s="64"/>
      <c r="K7554" s="64"/>
    </row>
    <row r="7555" spans="4:11" x14ac:dyDescent="0.25">
      <c r="D7555" s="64"/>
      <c r="E7555" s="64"/>
      <c r="F7555" s="64"/>
      <c r="G7555" s="64"/>
      <c r="H7555" s="67"/>
      <c r="I7555" s="64"/>
      <c r="J7555" s="64"/>
      <c r="K7555" s="64"/>
    </row>
    <row r="7556" spans="4:11" x14ac:dyDescent="0.25">
      <c r="D7556" s="64"/>
      <c r="E7556" s="64"/>
      <c r="F7556" s="64"/>
      <c r="G7556" s="64"/>
      <c r="H7556" s="67"/>
      <c r="I7556" s="64"/>
      <c r="J7556" s="64"/>
      <c r="K7556" s="64"/>
    </row>
    <row r="7557" spans="4:11" x14ac:dyDescent="0.25">
      <c r="D7557" s="64"/>
      <c r="E7557" s="64"/>
      <c r="F7557" s="64"/>
      <c r="G7557" s="64"/>
      <c r="H7557" s="67"/>
      <c r="I7557" s="64"/>
      <c r="J7557" s="64"/>
      <c r="K7557" s="64"/>
    </row>
    <row r="7558" spans="4:11" x14ac:dyDescent="0.25">
      <c r="D7558" s="64"/>
      <c r="E7558" s="64"/>
      <c r="F7558" s="64"/>
      <c r="G7558" s="64"/>
      <c r="H7558" s="67"/>
      <c r="I7558" s="64"/>
      <c r="J7558" s="64"/>
      <c r="K7558" s="64"/>
    </row>
    <row r="7559" spans="4:11" x14ac:dyDescent="0.25">
      <c r="D7559" s="64"/>
      <c r="E7559" s="64"/>
      <c r="F7559" s="64"/>
      <c r="G7559" s="64"/>
      <c r="H7559" s="67"/>
      <c r="I7559" s="64"/>
      <c r="J7559" s="64"/>
      <c r="K7559" s="64"/>
    </row>
    <row r="7560" spans="4:11" x14ac:dyDescent="0.25">
      <c r="D7560" s="64"/>
      <c r="E7560" s="64"/>
      <c r="F7560" s="64"/>
      <c r="G7560" s="64"/>
      <c r="H7560" s="67"/>
      <c r="I7560" s="64"/>
      <c r="J7560" s="64"/>
      <c r="K7560" s="64"/>
    </row>
    <row r="7561" spans="4:11" x14ac:dyDescent="0.25">
      <c r="D7561" s="64"/>
      <c r="E7561" s="64"/>
      <c r="F7561" s="64"/>
      <c r="G7561" s="64"/>
      <c r="H7561" s="67"/>
      <c r="I7561" s="64"/>
      <c r="J7561" s="64"/>
      <c r="K7561" s="64"/>
    </row>
    <row r="7562" spans="4:11" x14ac:dyDescent="0.25">
      <c r="D7562" s="64"/>
      <c r="E7562" s="64"/>
      <c r="F7562" s="64"/>
      <c r="G7562" s="64"/>
      <c r="H7562" s="67"/>
      <c r="I7562" s="64"/>
      <c r="J7562" s="64"/>
      <c r="K7562" s="64"/>
    </row>
    <row r="7563" spans="4:11" x14ac:dyDescent="0.25">
      <c r="D7563" s="64"/>
      <c r="E7563" s="64"/>
      <c r="F7563" s="64"/>
      <c r="G7563" s="64"/>
      <c r="H7563" s="67"/>
      <c r="I7563" s="64"/>
      <c r="J7563" s="64"/>
      <c r="K7563" s="64"/>
    </row>
    <row r="7564" spans="4:11" x14ac:dyDescent="0.25">
      <c r="D7564" s="64"/>
      <c r="E7564" s="64"/>
      <c r="F7564" s="64"/>
      <c r="G7564" s="64"/>
      <c r="H7564" s="67"/>
      <c r="I7564" s="64"/>
      <c r="J7564" s="64"/>
      <c r="K7564" s="64"/>
    </row>
    <row r="7565" spans="4:11" x14ac:dyDescent="0.25">
      <c r="D7565" s="64"/>
      <c r="E7565" s="64"/>
      <c r="F7565" s="64"/>
      <c r="G7565" s="64"/>
      <c r="H7565" s="67"/>
      <c r="I7565" s="64"/>
      <c r="J7565" s="64"/>
      <c r="K7565" s="64"/>
    </row>
    <row r="7566" spans="4:11" x14ac:dyDescent="0.25">
      <c r="D7566" s="64"/>
      <c r="E7566" s="64"/>
      <c r="F7566" s="64"/>
      <c r="G7566" s="64"/>
      <c r="H7566" s="67"/>
      <c r="I7566" s="64"/>
      <c r="J7566" s="64"/>
      <c r="K7566" s="64"/>
    </row>
    <row r="7567" spans="4:11" x14ac:dyDescent="0.25">
      <c r="D7567" s="64"/>
      <c r="E7567" s="64"/>
      <c r="F7567" s="64"/>
      <c r="G7567" s="64"/>
      <c r="H7567" s="67"/>
      <c r="I7567" s="64"/>
      <c r="J7567" s="64"/>
      <c r="K7567" s="64"/>
    </row>
    <row r="7568" spans="4:11" x14ac:dyDescent="0.25">
      <c r="D7568" s="64"/>
      <c r="E7568" s="64"/>
      <c r="F7568" s="64"/>
      <c r="G7568" s="64"/>
      <c r="H7568" s="67"/>
      <c r="I7568" s="64"/>
      <c r="J7568" s="64"/>
      <c r="K7568" s="64"/>
    </row>
    <row r="7569" spans="4:11" x14ac:dyDescent="0.25">
      <c r="D7569" s="64"/>
      <c r="E7569" s="64"/>
      <c r="F7569" s="64"/>
      <c r="G7569" s="64"/>
      <c r="H7569" s="67"/>
      <c r="I7569" s="64"/>
      <c r="J7569" s="64"/>
      <c r="K7569" s="64"/>
    </row>
    <row r="7570" spans="4:11" x14ac:dyDescent="0.25">
      <c r="D7570" s="64"/>
      <c r="E7570" s="64"/>
      <c r="F7570" s="64"/>
      <c r="G7570" s="64"/>
      <c r="H7570" s="67"/>
      <c r="I7570" s="64"/>
      <c r="J7570" s="64"/>
      <c r="K7570" s="64"/>
    </row>
    <row r="7571" spans="4:11" x14ac:dyDescent="0.25">
      <c r="D7571" s="64"/>
      <c r="E7571" s="64"/>
      <c r="F7571" s="64"/>
      <c r="G7571" s="64"/>
      <c r="H7571" s="67"/>
      <c r="I7571" s="64"/>
      <c r="J7571" s="64"/>
      <c r="K7571" s="64"/>
    </row>
    <row r="7572" spans="4:11" x14ac:dyDescent="0.25">
      <c r="D7572" s="64"/>
      <c r="E7572" s="64"/>
      <c r="F7572" s="64"/>
      <c r="G7572" s="64"/>
      <c r="H7572" s="67"/>
      <c r="I7572" s="64"/>
      <c r="J7572" s="64"/>
      <c r="K7572" s="64"/>
    </row>
    <row r="7573" spans="4:11" x14ac:dyDescent="0.25">
      <c r="D7573" s="64"/>
      <c r="E7573" s="64"/>
      <c r="F7573" s="64"/>
      <c r="G7573" s="64"/>
      <c r="H7573" s="67"/>
      <c r="I7573" s="64"/>
      <c r="J7573" s="64"/>
      <c r="K7573" s="64"/>
    </row>
    <row r="7574" spans="4:11" x14ac:dyDescent="0.25">
      <c r="D7574" s="64"/>
      <c r="E7574" s="64"/>
      <c r="F7574" s="64"/>
      <c r="G7574" s="64"/>
      <c r="H7574" s="67"/>
      <c r="I7574" s="64"/>
      <c r="J7574" s="64"/>
      <c r="K7574" s="64"/>
    </row>
    <row r="7575" spans="4:11" x14ac:dyDescent="0.25">
      <c r="D7575" s="64"/>
      <c r="E7575" s="64"/>
      <c r="F7575" s="64"/>
      <c r="G7575" s="64"/>
      <c r="H7575" s="67"/>
      <c r="I7575" s="64"/>
      <c r="J7575" s="64"/>
      <c r="K7575" s="64"/>
    </row>
    <row r="7576" spans="4:11" x14ac:dyDescent="0.25">
      <c r="D7576" s="64"/>
      <c r="E7576" s="64"/>
      <c r="F7576" s="64"/>
      <c r="G7576" s="64"/>
      <c r="H7576" s="67"/>
      <c r="I7576" s="64"/>
      <c r="J7576" s="64"/>
      <c r="K7576" s="64"/>
    </row>
    <row r="7577" spans="4:11" x14ac:dyDescent="0.25">
      <c r="D7577" s="64"/>
      <c r="E7577" s="64"/>
      <c r="F7577" s="64"/>
      <c r="G7577" s="64"/>
      <c r="H7577" s="67"/>
      <c r="I7577" s="64"/>
      <c r="J7577" s="64"/>
      <c r="K7577" s="64"/>
    </row>
    <row r="7578" spans="4:11" x14ac:dyDescent="0.25">
      <c r="D7578" s="64"/>
      <c r="E7578" s="64"/>
      <c r="F7578" s="64"/>
      <c r="G7578" s="64"/>
      <c r="H7578" s="67"/>
      <c r="I7578" s="64"/>
      <c r="J7578" s="64"/>
      <c r="K7578" s="64"/>
    </row>
    <row r="7579" spans="4:11" x14ac:dyDescent="0.25">
      <c r="D7579" s="64"/>
      <c r="E7579" s="64"/>
      <c r="F7579" s="64"/>
      <c r="G7579" s="64"/>
      <c r="H7579" s="67"/>
      <c r="I7579" s="64"/>
      <c r="J7579" s="64"/>
      <c r="K7579" s="64"/>
    </row>
    <row r="7580" spans="4:11" x14ac:dyDescent="0.25">
      <c r="D7580" s="64"/>
      <c r="E7580" s="64"/>
      <c r="F7580" s="64"/>
      <c r="G7580" s="64"/>
      <c r="H7580" s="67"/>
      <c r="I7580" s="64"/>
      <c r="J7580" s="64"/>
      <c r="K7580" s="64"/>
    </row>
    <row r="7581" spans="4:11" x14ac:dyDescent="0.25">
      <c r="D7581" s="64"/>
      <c r="E7581" s="64"/>
      <c r="F7581" s="64"/>
      <c r="G7581" s="64"/>
      <c r="H7581" s="67"/>
      <c r="I7581" s="64"/>
      <c r="J7581" s="64"/>
      <c r="K7581" s="64"/>
    </row>
    <row r="7582" spans="4:11" x14ac:dyDescent="0.25">
      <c r="D7582" s="64"/>
      <c r="E7582" s="64"/>
      <c r="F7582" s="64"/>
      <c r="G7582" s="64"/>
      <c r="H7582" s="67"/>
      <c r="I7582" s="64"/>
      <c r="J7582" s="64"/>
      <c r="K7582" s="64"/>
    </row>
    <row r="7583" spans="4:11" x14ac:dyDescent="0.25">
      <c r="D7583" s="64"/>
      <c r="E7583" s="64"/>
      <c r="F7583" s="64"/>
      <c r="G7583" s="64"/>
      <c r="H7583" s="67"/>
      <c r="I7583" s="64"/>
      <c r="J7583" s="64"/>
      <c r="K7583" s="64"/>
    </row>
    <row r="7584" spans="4:11" x14ac:dyDescent="0.25">
      <c r="D7584" s="64"/>
      <c r="E7584" s="64"/>
      <c r="F7584" s="64"/>
      <c r="G7584" s="64"/>
      <c r="H7584" s="67"/>
      <c r="I7584" s="64"/>
      <c r="J7584" s="64"/>
      <c r="K7584" s="64"/>
    </row>
    <row r="7585" spans="4:11" x14ac:dyDescent="0.25">
      <c r="D7585" s="64"/>
      <c r="E7585" s="64"/>
      <c r="F7585" s="64"/>
      <c r="G7585" s="64"/>
      <c r="H7585" s="67"/>
      <c r="I7585" s="64"/>
      <c r="J7585" s="64"/>
      <c r="K7585" s="64"/>
    </row>
    <row r="7586" spans="4:11" x14ac:dyDescent="0.25">
      <c r="D7586" s="64"/>
      <c r="E7586" s="64"/>
      <c r="F7586" s="64"/>
      <c r="G7586" s="64"/>
      <c r="H7586" s="67"/>
      <c r="I7586" s="64"/>
      <c r="J7586" s="64"/>
      <c r="K7586" s="64"/>
    </row>
    <row r="7587" spans="4:11" x14ac:dyDescent="0.25">
      <c r="D7587" s="64"/>
      <c r="E7587" s="64"/>
      <c r="F7587" s="64"/>
      <c r="G7587" s="64"/>
      <c r="H7587" s="67"/>
      <c r="I7587" s="64"/>
      <c r="J7587" s="64"/>
      <c r="K7587" s="64"/>
    </row>
    <row r="7588" spans="4:11" x14ac:dyDescent="0.25">
      <c r="D7588" s="64"/>
      <c r="E7588" s="64"/>
      <c r="F7588" s="64"/>
      <c r="G7588" s="64"/>
      <c r="H7588" s="67"/>
      <c r="I7588" s="64"/>
      <c r="J7588" s="64"/>
      <c r="K7588" s="64"/>
    </row>
    <row r="7589" spans="4:11" x14ac:dyDescent="0.25">
      <c r="D7589" s="64"/>
      <c r="E7589" s="64"/>
      <c r="F7589" s="64"/>
      <c r="G7589" s="64"/>
      <c r="H7589" s="67"/>
      <c r="I7589" s="64"/>
      <c r="J7589" s="64"/>
      <c r="K7589" s="64"/>
    </row>
    <row r="7590" spans="4:11" x14ac:dyDescent="0.25">
      <c r="D7590" s="64"/>
      <c r="E7590" s="64"/>
      <c r="F7590" s="64"/>
      <c r="G7590" s="64"/>
      <c r="H7590" s="67"/>
      <c r="I7590" s="64"/>
      <c r="J7590" s="64"/>
      <c r="K7590" s="64"/>
    </row>
    <row r="7591" spans="4:11" x14ac:dyDescent="0.25">
      <c r="D7591" s="64"/>
      <c r="E7591" s="64"/>
      <c r="F7591" s="64"/>
      <c r="G7591" s="64"/>
      <c r="H7591" s="67"/>
      <c r="I7591" s="64"/>
      <c r="J7591" s="64"/>
      <c r="K7591" s="64"/>
    </row>
    <row r="7592" spans="4:11" x14ac:dyDescent="0.25">
      <c r="D7592" s="64"/>
      <c r="E7592" s="64"/>
      <c r="F7592" s="64"/>
      <c r="G7592" s="64"/>
      <c r="H7592" s="67"/>
      <c r="I7592" s="64"/>
      <c r="J7592" s="64"/>
      <c r="K7592" s="64"/>
    </row>
    <row r="7593" spans="4:11" x14ac:dyDescent="0.25">
      <c r="D7593" s="64"/>
      <c r="E7593" s="64"/>
      <c r="F7593" s="64"/>
      <c r="G7593" s="64"/>
      <c r="H7593" s="67"/>
      <c r="I7593" s="64"/>
      <c r="J7593" s="64"/>
      <c r="K7593" s="64"/>
    </row>
    <row r="7594" spans="4:11" x14ac:dyDescent="0.25">
      <c r="D7594" s="64"/>
      <c r="E7594" s="64"/>
      <c r="F7594" s="64"/>
      <c r="G7594" s="64"/>
      <c r="H7594" s="67"/>
      <c r="I7594" s="64"/>
      <c r="J7594" s="64"/>
      <c r="K7594" s="64"/>
    </row>
    <row r="7595" spans="4:11" x14ac:dyDescent="0.25">
      <c r="D7595" s="64"/>
      <c r="E7595" s="64"/>
      <c r="F7595" s="64"/>
      <c r="G7595" s="64"/>
      <c r="H7595" s="67"/>
      <c r="I7595" s="64"/>
      <c r="J7595" s="64"/>
      <c r="K7595" s="64"/>
    </row>
    <row r="7596" spans="4:11" x14ac:dyDescent="0.25">
      <c r="D7596" s="64"/>
      <c r="E7596" s="64"/>
      <c r="F7596" s="64"/>
      <c r="G7596" s="64"/>
      <c r="H7596" s="67"/>
      <c r="I7596" s="64"/>
      <c r="J7596" s="64"/>
      <c r="K7596" s="64"/>
    </row>
    <row r="7597" spans="4:11" x14ac:dyDescent="0.25">
      <c r="D7597" s="64"/>
      <c r="E7597" s="64"/>
      <c r="F7597" s="64"/>
      <c r="G7597" s="64"/>
      <c r="H7597" s="67"/>
      <c r="I7597" s="64"/>
      <c r="J7597" s="64"/>
      <c r="K7597" s="64"/>
    </row>
    <row r="7598" spans="4:11" x14ac:dyDescent="0.25">
      <c r="D7598" s="64"/>
      <c r="E7598" s="64"/>
      <c r="F7598" s="64"/>
      <c r="G7598" s="64"/>
      <c r="H7598" s="67"/>
      <c r="I7598" s="64"/>
      <c r="J7598" s="64"/>
      <c r="K7598" s="64"/>
    </row>
    <row r="7599" spans="4:11" x14ac:dyDescent="0.25">
      <c r="D7599" s="64"/>
      <c r="E7599" s="64"/>
      <c r="F7599" s="64"/>
      <c r="G7599" s="64"/>
      <c r="H7599" s="67"/>
      <c r="I7599" s="64"/>
      <c r="J7599" s="64"/>
      <c r="K7599" s="64"/>
    </row>
    <row r="7600" spans="4:11" x14ac:dyDescent="0.25">
      <c r="D7600" s="64"/>
      <c r="E7600" s="64"/>
      <c r="F7600" s="64"/>
      <c r="G7600" s="64"/>
      <c r="H7600" s="67"/>
      <c r="I7600" s="64"/>
      <c r="J7600" s="64"/>
      <c r="K7600" s="64"/>
    </row>
    <row r="7601" spans="4:11" x14ac:dyDescent="0.25">
      <c r="D7601" s="64"/>
      <c r="E7601" s="64"/>
      <c r="F7601" s="64"/>
      <c r="G7601" s="64"/>
      <c r="H7601" s="67"/>
      <c r="I7601" s="64"/>
      <c r="J7601" s="64"/>
      <c r="K7601" s="64"/>
    </row>
    <row r="7602" spans="4:11" x14ac:dyDescent="0.25">
      <c r="D7602" s="64"/>
      <c r="E7602" s="64"/>
      <c r="F7602" s="64"/>
      <c r="G7602" s="64"/>
      <c r="H7602" s="67"/>
      <c r="I7602" s="64"/>
      <c r="J7602" s="64"/>
      <c r="K7602" s="64"/>
    </row>
    <row r="7603" spans="4:11" x14ac:dyDescent="0.25">
      <c r="D7603" s="64"/>
      <c r="E7603" s="64"/>
      <c r="F7603" s="64"/>
      <c r="G7603" s="64"/>
      <c r="H7603" s="67"/>
      <c r="I7603" s="64"/>
      <c r="J7603" s="64"/>
      <c r="K7603" s="64"/>
    </row>
    <row r="7604" spans="4:11" x14ac:dyDescent="0.25">
      <c r="D7604" s="64"/>
      <c r="E7604" s="64"/>
      <c r="F7604" s="64"/>
      <c r="G7604" s="64"/>
      <c r="H7604" s="67"/>
      <c r="I7604" s="64"/>
      <c r="J7604" s="64"/>
      <c r="K7604" s="64"/>
    </row>
    <row r="7605" spans="4:11" x14ac:dyDescent="0.25">
      <c r="D7605" s="64"/>
      <c r="E7605" s="64"/>
      <c r="F7605" s="64"/>
      <c r="G7605" s="64"/>
      <c r="H7605" s="67"/>
      <c r="I7605" s="64"/>
      <c r="J7605" s="64"/>
      <c r="K7605" s="64"/>
    </row>
    <row r="7606" spans="4:11" x14ac:dyDescent="0.25">
      <c r="D7606" s="64"/>
      <c r="E7606" s="64"/>
      <c r="F7606" s="64"/>
      <c r="G7606" s="64"/>
      <c r="H7606" s="67"/>
      <c r="I7606" s="64"/>
      <c r="J7606" s="64"/>
      <c r="K7606" s="64"/>
    </row>
    <row r="7607" spans="4:11" x14ac:dyDescent="0.25">
      <c r="D7607" s="64"/>
      <c r="E7607" s="64"/>
      <c r="F7607" s="64"/>
      <c r="G7607" s="64"/>
      <c r="H7607" s="67"/>
      <c r="I7607" s="64"/>
      <c r="J7607" s="64"/>
      <c r="K7607" s="64"/>
    </row>
    <row r="7608" spans="4:11" x14ac:dyDescent="0.25">
      <c r="D7608" s="64"/>
      <c r="E7608" s="64"/>
      <c r="F7608" s="64"/>
      <c r="G7608" s="64"/>
      <c r="H7608" s="67"/>
      <c r="I7608" s="64"/>
      <c r="J7608" s="64"/>
      <c r="K7608" s="64"/>
    </row>
    <row r="7609" spans="4:11" x14ac:dyDescent="0.25">
      <c r="D7609" s="64"/>
      <c r="E7609" s="64"/>
      <c r="F7609" s="64"/>
      <c r="G7609" s="64"/>
      <c r="H7609" s="67"/>
      <c r="I7609" s="64"/>
      <c r="J7609" s="64"/>
      <c r="K7609" s="64"/>
    </row>
    <row r="7610" spans="4:11" x14ac:dyDescent="0.25">
      <c r="D7610" s="64"/>
      <c r="E7610" s="64"/>
      <c r="F7610" s="64"/>
      <c r="G7610" s="64"/>
      <c r="H7610" s="67"/>
      <c r="I7610" s="64"/>
      <c r="J7610" s="64"/>
      <c r="K7610" s="64"/>
    </row>
    <row r="7611" spans="4:11" x14ac:dyDescent="0.25">
      <c r="D7611" s="64"/>
      <c r="E7611" s="64"/>
      <c r="F7611" s="64"/>
      <c r="G7611" s="64"/>
      <c r="H7611" s="67"/>
      <c r="I7611" s="64"/>
      <c r="J7611" s="64"/>
      <c r="K7611" s="64"/>
    </row>
    <row r="7612" spans="4:11" x14ac:dyDescent="0.25">
      <c r="D7612" s="64"/>
      <c r="E7612" s="64"/>
      <c r="F7612" s="64"/>
      <c r="G7612" s="64"/>
      <c r="H7612" s="67"/>
      <c r="I7612" s="64"/>
      <c r="J7612" s="64"/>
      <c r="K7612" s="64"/>
    </row>
    <row r="7613" spans="4:11" x14ac:dyDescent="0.25">
      <c r="D7613" s="64"/>
      <c r="E7613" s="64"/>
      <c r="F7613" s="64"/>
      <c r="G7613" s="64"/>
      <c r="H7613" s="67"/>
      <c r="I7613" s="64"/>
      <c r="J7613" s="64"/>
      <c r="K7613" s="64"/>
    </row>
    <row r="7614" spans="4:11" x14ac:dyDescent="0.25">
      <c r="D7614" s="64"/>
      <c r="E7614" s="64"/>
      <c r="F7614" s="64"/>
      <c r="G7614" s="64"/>
      <c r="H7614" s="67"/>
      <c r="I7614" s="64"/>
      <c r="J7614" s="64"/>
      <c r="K7614" s="64"/>
    </row>
    <row r="7615" spans="4:11" x14ac:dyDescent="0.25">
      <c r="D7615" s="64"/>
      <c r="E7615" s="64"/>
      <c r="F7615" s="64"/>
      <c r="G7615" s="64"/>
      <c r="H7615" s="67"/>
      <c r="I7615" s="64"/>
      <c r="J7615" s="64"/>
      <c r="K7615" s="64"/>
    </row>
    <row r="7616" spans="4:11" x14ac:dyDescent="0.25">
      <c r="D7616" s="64"/>
      <c r="E7616" s="64"/>
      <c r="F7616" s="64"/>
      <c r="G7616" s="64"/>
      <c r="H7616" s="67"/>
      <c r="I7616" s="64"/>
      <c r="J7616" s="64"/>
      <c r="K7616" s="64"/>
    </row>
    <row r="7617" spans="4:11" x14ac:dyDescent="0.25">
      <c r="D7617" s="64"/>
      <c r="E7617" s="64"/>
      <c r="F7617" s="64"/>
      <c r="G7617" s="64"/>
      <c r="H7617" s="67"/>
      <c r="I7617" s="64"/>
      <c r="J7617" s="64"/>
      <c r="K7617" s="64"/>
    </row>
    <row r="7618" spans="4:11" x14ac:dyDescent="0.25">
      <c r="D7618" s="64"/>
      <c r="E7618" s="64"/>
      <c r="F7618" s="64"/>
      <c r="G7618" s="64"/>
      <c r="H7618" s="67"/>
      <c r="I7618" s="64"/>
      <c r="J7618" s="64"/>
      <c r="K7618" s="64"/>
    </row>
    <row r="7619" spans="4:11" x14ac:dyDescent="0.25">
      <c r="D7619" s="64"/>
      <c r="E7619" s="64"/>
      <c r="F7619" s="64"/>
      <c r="G7619" s="64"/>
      <c r="H7619" s="67"/>
      <c r="I7619" s="64"/>
      <c r="J7619" s="64"/>
      <c r="K7619" s="64"/>
    </row>
    <row r="7620" spans="4:11" x14ac:dyDescent="0.25">
      <c r="D7620" s="64"/>
      <c r="E7620" s="64"/>
      <c r="F7620" s="64"/>
      <c r="G7620" s="64"/>
      <c r="H7620" s="67"/>
      <c r="I7620" s="64"/>
      <c r="J7620" s="64"/>
      <c r="K7620" s="64"/>
    </row>
    <row r="7621" spans="4:11" x14ac:dyDescent="0.25">
      <c r="D7621" s="64"/>
      <c r="E7621" s="64"/>
      <c r="F7621" s="64"/>
      <c r="G7621" s="64"/>
      <c r="H7621" s="67"/>
      <c r="I7621" s="64"/>
      <c r="J7621" s="64"/>
      <c r="K7621" s="64"/>
    </row>
    <row r="7622" spans="4:11" x14ac:dyDescent="0.25">
      <c r="D7622" s="64"/>
      <c r="E7622" s="64"/>
      <c r="F7622" s="64"/>
      <c r="G7622" s="64"/>
      <c r="H7622" s="67"/>
      <c r="I7622" s="64"/>
      <c r="J7622" s="64"/>
      <c r="K7622" s="64"/>
    </row>
    <row r="7623" spans="4:11" x14ac:dyDescent="0.25">
      <c r="D7623" s="64"/>
      <c r="E7623" s="64"/>
      <c r="F7623" s="64"/>
      <c r="G7623" s="64"/>
      <c r="H7623" s="67"/>
      <c r="I7623" s="64"/>
      <c r="J7623" s="64"/>
      <c r="K7623" s="64"/>
    </row>
    <row r="7624" spans="4:11" x14ac:dyDescent="0.25">
      <c r="D7624" s="64"/>
      <c r="E7624" s="64"/>
      <c r="F7624" s="64"/>
      <c r="G7624" s="64"/>
      <c r="H7624" s="67"/>
      <c r="I7624" s="64"/>
      <c r="J7624" s="64"/>
      <c r="K7624" s="64"/>
    </row>
    <row r="7625" spans="4:11" x14ac:dyDescent="0.25">
      <c r="D7625" s="64"/>
      <c r="E7625" s="64"/>
      <c r="F7625" s="64"/>
      <c r="G7625" s="64"/>
      <c r="H7625" s="67"/>
      <c r="I7625" s="64"/>
      <c r="J7625" s="64"/>
      <c r="K7625" s="64"/>
    </row>
    <row r="7626" spans="4:11" x14ac:dyDescent="0.25">
      <c r="D7626" s="64"/>
      <c r="E7626" s="64"/>
      <c r="F7626" s="64"/>
      <c r="G7626" s="64"/>
      <c r="H7626" s="67"/>
      <c r="I7626" s="64"/>
      <c r="J7626" s="64"/>
      <c r="K7626" s="64"/>
    </row>
    <row r="7627" spans="4:11" x14ac:dyDescent="0.25">
      <c r="D7627" s="64"/>
      <c r="E7627" s="64"/>
      <c r="F7627" s="64"/>
      <c r="G7627" s="64"/>
      <c r="H7627" s="67"/>
      <c r="I7627" s="64"/>
      <c r="J7627" s="64"/>
      <c r="K7627" s="64"/>
    </row>
    <row r="7628" spans="4:11" x14ac:dyDescent="0.25">
      <c r="D7628" s="64"/>
      <c r="E7628" s="64"/>
      <c r="F7628" s="64"/>
      <c r="G7628" s="64"/>
      <c r="H7628" s="67"/>
      <c r="I7628" s="64"/>
      <c r="J7628" s="64"/>
      <c r="K7628" s="64"/>
    </row>
    <row r="7629" spans="4:11" x14ac:dyDescent="0.25">
      <c r="D7629" s="64"/>
      <c r="E7629" s="64"/>
      <c r="F7629" s="64"/>
      <c r="G7629" s="64"/>
      <c r="H7629" s="67"/>
      <c r="I7629" s="64"/>
      <c r="J7629" s="64"/>
      <c r="K7629" s="64"/>
    </row>
    <row r="7630" spans="4:11" x14ac:dyDescent="0.25">
      <c r="D7630" s="64"/>
      <c r="E7630" s="64"/>
      <c r="F7630" s="64"/>
      <c r="G7630" s="64"/>
      <c r="H7630" s="67"/>
      <c r="I7630" s="64"/>
      <c r="J7630" s="64"/>
      <c r="K7630" s="64"/>
    </row>
    <row r="7631" spans="4:11" x14ac:dyDescent="0.25">
      <c r="D7631" s="64"/>
      <c r="E7631" s="64"/>
      <c r="F7631" s="64"/>
      <c r="G7631" s="64"/>
      <c r="H7631" s="67"/>
      <c r="I7631" s="64"/>
      <c r="J7631" s="64"/>
      <c r="K7631" s="64"/>
    </row>
    <row r="7632" spans="4:11" x14ac:dyDescent="0.25">
      <c r="D7632" s="64"/>
      <c r="E7632" s="64"/>
      <c r="F7632" s="64"/>
      <c r="G7632" s="64"/>
      <c r="H7632" s="67"/>
      <c r="I7632" s="64"/>
      <c r="J7632" s="64"/>
      <c r="K7632" s="64"/>
    </row>
    <row r="7633" spans="4:11" x14ac:dyDescent="0.25">
      <c r="D7633" s="64"/>
      <c r="E7633" s="64"/>
      <c r="F7633" s="64"/>
      <c r="G7633" s="64"/>
      <c r="H7633" s="67"/>
      <c r="I7633" s="64"/>
      <c r="J7633" s="64"/>
      <c r="K7633" s="64"/>
    </row>
    <row r="7634" spans="4:11" x14ac:dyDescent="0.25">
      <c r="D7634" s="64"/>
      <c r="E7634" s="64"/>
      <c r="F7634" s="64"/>
      <c r="G7634" s="64"/>
      <c r="H7634" s="67"/>
      <c r="I7634" s="64"/>
      <c r="J7634" s="64"/>
      <c r="K7634" s="64"/>
    </row>
    <row r="7635" spans="4:11" x14ac:dyDescent="0.25">
      <c r="D7635" s="64"/>
      <c r="E7635" s="64"/>
      <c r="F7635" s="64"/>
      <c r="G7635" s="64"/>
      <c r="H7635" s="67"/>
      <c r="I7635" s="64"/>
      <c r="J7635" s="64"/>
      <c r="K7635" s="64"/>
    </row>
    <row r="7636" spans="4:11" x14ac:dyDescent="0.25">
      <c r="D7636" s="64"/>
      <c r="E7636" s="64"/>
      <c r="F7636" s="64"/>
      <c r="G7636" s="64"/>
      <c r="H7636" s="67"/>
      <c r="I7636" s="64"/>
      <c r="J7636" s="64"/>
      <c r="K7636" s="64"/>
    </row>
    <row r="7637" spans="4:11" x14ac:dyDescent="0.25">
      <c r="D7637" s="64"/>
      <c r="E7637" s="64"/>
      <c r="F7637" s="64"/>
      <c r="G7637" s="64"/>
      <c r="H7637" s="67"/>
      <c r="I7637" s="64"/>
      <c r="J7637" s="64"/>
      <c r="K7637" s="64"/>
    </row>
    <row r="7638" spans="4:11" x14ac:dyDescent="0.25">
      <c r="D7638" s="64"/>
      <c r="E7638" s="64"/>
      <c r="F7638" s="64"/>
      <c r="G7638" s="64"/>
      <c r="H7638" s="67"/>
      <c r="I7638" s="64"/>
      <c r="J7638" s="64"/>
      <c r="K7638" s="64"/>
    </row>
    <row r="7639" spans="4:11" x14ac:dyDescent="0.25">
      <c r="D7639" s="64"/>
      <c r="E7639" s="64"/>
      <c r="F7639" s="64"/>
      <c r="G7639" s="64"/>
      <c r="H7639" s="67"/>
      <c r="I7639" s="64"/>
      <c r="J7639" s="64"/>
      <c r="K7639" s="64"/>
    </row>
    <row r="7640" spans="4:11" x14ac:dyDescent="0.25">
      <c r="D7640" s="64"/>
      <c r="E7640" s="64"/>
      <c r="F7640" s="64"/>
      <c r="G7640" s="64"/>
      <c r="H7640" s="67"/>
      <c r="I7640" s="64"/>
      <c r="J7640" s="64"/>
      <c r="K7640" s="64"/>
    </row>
    <row r="7641" spans="4:11" x14ac:dyDescent="0.25">
      <c r="D7641" s="64"/>
      <c r="E7641" s="64"/>
      <c r="F7641" s="64"/>
      <c r="G7641" s="64"/>
      <c r="H7641" s="67"/>
      <c r="I7641" s="64"/>
      <c r="J7641" s="64"/>
      <c r="K7641" s="64"/>
    </row>
    <row r="7642" spans="4:11" x14ac:dyDescent="0.25">
      <c r="D7642" s="64"/>
      <c r="E7642" s="64"/>
      <c r="F7642" s="64"/>
      <c r="G7642" s="64"/>
      <c r="H7642" s="67"/>
      <c r="I7642" s="64"/>
      <c r="J7642" s="64"/>
      <c r="K7642" s="64"/>
    </row>
    <row r="7643" spans="4:11" x14ac:dyDescent="0.25">
      <c r="D7643" s="64"/>
      <c r="E7643" s="64"/>
      <c r="F7643" s="64"/>
      <c r="G7643" s="64"/>
      <c r="H7643" s="67"/>
      <c r="I7643" s="64"/>
      <c r="J7643" s="64"/>
      <c r="K7643" s="64"/>
    </row>
    <row r="7644" spans="4:11" x14ac:dyDescent="0.25">
      <c r="D7644" s="64"/>
      <c r="E7644" s="64"/>
      <c r="F7644" s="64"/>
      <c r="G7644" s="64"/>
      <c r="H7644" s="67"/>
      <c r="I7644" s="64"/>
      <c r="J7644" s="64"/>
      <c r="K7644" s="64"/>
    </row>
    <row r="7645" spans="4:11" x14ac:dyDescent="0.25">
      <c r="D7645" s="64"/>
      <c r="E7645" s="64"/>
      <c r="F7645" s="64"/>
      <c r="G7645" s="64"/>
      <c r="H7645" s="67"/>
      <c r="I7645" s="64"/>
      <c r="J7645" s="64"/>
      <c r="K7645" s="64"/>
    </row>
    <row r="7646" spans="4:11" x14ac:dyDescent="0.25">
      <c r="D7646" s="64"/>
      <c r="E7646" s="64"/>
      <c r="F7646" s="64"/>
      <c r="G7646" s="64"/>
      <c r="H7646" s="67"/>
      <c r="I7646" s="64"/>
      <c r="J7646" s="64"/>
      <c r="K7646" s="64"/>
    </row>
    <row r="7647" spans="4:11" x14ac:dyDescent="0.25">
      <c r="D7647" s="64"/>
      <c r="E7647" s="64"/>
      <c r="F7647" s="64"/>
      <c r="G7647" s="64"/>
      <c r="H7647" s="67"/>
      <c r="I7647" s="64"/>
      <c r="J7647" s="64"/>
      <c r="K7647" s="64"/>
    </row>
    <row r="7648" spans="4:11" x14ac:dyDescent="0.25">
      <c r="D7648" s="64"/>
      <c r="E7648" s="64"/>
      <c r="F7648" s="64"/>
      <c r="G7648" s="64"/>
      <c r="H7648" s="67"/>
      <c r="I7648" s="64"/>
      <c r="J7648" s="64"/>
      <c r="K7648" s="64"/>
    </row>
    <row r="7649" spans="4:11" x14ac:dyDescent="0.25">
      <c r="D7649" s="64"/>
      <c r="E7649" s="64"/>
      <c r="F7649" s="64"/>
      <c r="G7649" s="64"/>
      <c r="H7649" s="67"/>
      <c r="I7649" s="64"/>
      <c r="J7649" s="64"/>
      <c r="K7649" s="64"/>
    </row>
    <row r="7650" spans="4:11" x14ac:dyDescent="0.25">
      <c r="D7650" s="64"/>
      <c r="E7650" s="64"/>
      <c r="F7650" s="64"/>
      <c r="G7650" s="64"/>
      <c r="H7650" s="67"/>
      <c r="I7650" s="64"/>
      <c r="J7650" s="64"/>
      <c r="K7650" s="64"/>
    </row>
    <row r="7651" spans="4:11" x14ac:dyDescent="0.25">
      <c r="D7651" s="64"/>
      <c r="E7651" s="64"/>
      <c r="F7651" s="64"/>
      <c r="G7651" s="64"/>
      <c r="H7651" s="67"/>
      <c r="I7651" s="64"/>
      <c r="J7651" s="64"/>
      <c r="K7651" s="64"/>
    </row>
    <row r="7652" spans="4:11" x14ac:dyDescent="0.25">
      <c r="D7652" s="64"/>
      <c r="E7652" s="64"/>
      <c r="F7652" s="64"/>
      <c r="G7652" s="64"/>
      <c r="H7652" s="67"/>
      <c r="I7652" s="64"/>
      <c r="J7652" s="64"/>
      <c r="K7652" s="64"/>
    </row>
    <row r="7653" spans="4:11" x14ac:dyDescent="0.25">
      <c r="D7653" s="64"/>
      <c r="E7653" s="64"/>
      <c r="F7653" s="64"/>
      <c r="G7653" s="64"/>
      <c r="H7653" s="67"/>
      <c r="I7653" s="64"/>
      <c r="J7653" s="64"/>
      <c r="K7653" s="64"/>
    </row>
    <row r="7654" spans="4:11" x14ac:dyDescent="0.25">
      <c r="D7654" s="64"/>
      <c r="E7654" s="64"/>
      <c r="F7654" s="64"/>
      <c r="G7654" s="64"/>
      <c r="H7654" s="67"/>
      <c r="I7654" s="64"/>
      <c r="J7654" s="64"/>
      <c r="K7654" s="64"/>
    </row>
    <row r="7655" spans="4:11" x14ac:dyDescent="0.25">
      <c r="D7655" s="64"/>
      <c r="E7655" s="64"/>
      <c r="F7655" s="64"/>
      <c r="G7655" s="64"/>
      <c r="H7655" s="67"/>
      <c r="I7655" s="64"/>
      <c r="J7655" s="64"/>
      <c r="K7655" s="64"/>
    </row>
    <row r="7656" spans="4:11" x14ac:dyDescent="0.25">
      <c r="D7656" s="64"/>
      <c r="E7656" s="64"/>
      <c r="F7656" s="64"/>
      <c r="G7656" s="64"/>
      <c r="H7656" s="67"/>
      <c r="I7656" s="64"/>
      <c r="J7656" s="64"/>
      <c r="K7656" s="64"/>
    </row>
    <row r="7657" spans="4:11" x14ac:dyDescent="0.25">
      <c r="D7657" s="64"/>
      <c r="E7657" s="64"/>
      <c r="F7657" s="64"/>
      <c r="G7657" s="64"/>
      <c r="H7657" s="67"/>
      <c r="I7657" s="64"/>
      <c r="J7657" s="64"/>
      <c r="K7657" s="64"/>
    </row>
    <row r="7658" spans="4:11" x14ac:dyDescent="0.25">
      <c r="D7658" s="64"/>
      <c r="E7658" s="64"/>
      <c r="F7658" s="64"/>
      <c r="G7658" s="64"/>
      <c r="H7658" s="67"/>
      <c r="I7658" s="64"/>
      <c r="J7658" s="64"/>
      <c r="K7658" s="64"/>
    </row>
    <row r="7659" spans="4:11" x14ac:dyDescent="0.25">
      <c r="D7659" s="64"/>
      <c r="E7659" s="64"/>
      <c r="F7659" s="64"/>
      <c r="G7659" s="64"/>
      <c r="H7659" s="67"/>
      <c r="I7659" s="64"/>
      <c r="J7659" s="64"/>
      <c r="K7659" s="64"/>
    </row>
    <row r="7660" spans="4:11" x14ac:dyDescent="0.25">
      <c r="D7660" s="64"/>
      <c r="E7660" s="64"/>
      <c r="F7660" s="64"/>
      <c r="G7660" s="64"/>
      <c r="H7660" s="67"/>
      <c r="I7660" s="64"/>
      <c r="J7660" s="64"/>
      <c r="K7660" s="64"/>
    </row>
    <row r="7661" spans="4:11" x14ac:dyDescent="0.25">
      <c r="D7661" s="64"/>
      <c r="E7661" s="64"/>
      <c r="F7661" s="64"/>
      <c r="G7661" s="64"/>
      <c r="H7661" s="67"/>
      <c r="I7661" s="64"/>
      <c r="J7661" s="64"/>
      <c r="K7661" s="64"/>
    </row>
    <row r="7662" spans="4:11" x14ac:dyDescent="0.25">
      <c r="D7662" s="64"/>
      <c r="E7662" s="64"/>
      <c r="F7662" s="64"/>
      <c r="G7662" s="64"/>
      <c r="H7662" s="67"/>
      <c r="I7662" s="64"/>
      <c r="J7662" s="64"/>
      <c r="K7662" s="64"/>
    </row>
    <row r="7663" spans="4:11" x14ac:dyDescent="0.25">
      <c r="D7663" s="64"/>
      <c r="E7663" s="64"/>
      <c r="F7663" s="64"/>
      <c r="G7663" s="64"/>
      <c r="H7663" s="67"/>
      <c r="I7663" s="64"/>
      <c r="J7663" s="64"/>
      <c r="K7663" s="64"/>
    </row>
    <row r="7664" spans="4:11" x14ac:dyDescent="0.25">
      <c r="D7664" s="64"/>
      <c r="E7664" s="64"/>
      <c r="F7664" s="64"/>
      <c r="G7664" s="64"/>
      <c r="H7664" s="67"/>
      <c r="I7664" s="64"/>
      <c r="J7664" s="64"/>
      <c r="K7664" s="64"/>
    </row>
    <row r="7665" spans="4:11" x14ac:dyDescent="0.25">
      <c r="D7665" s="64"/>
      <c r="E7665" s="64"/>
      <c r="F7665" s="64"/>
      <c r="G7665" s="64"/>
      <c r="H7665" s="67"/>
      <c r="I7665" s="64"/>
      <c r="J7665" s="64"/>
      <c r="K7665" s="64"/>
    </row>
    <row r="7666" spans="4:11" x14ac:dyDescent="0.25">
      <c r="D7666" s="64"/>
      <c r="E7666" s="64"/>
      <c r="F7666" s="64"/>
      <c r="G7666" s="64"/>
      <c r="H7666" s="67"/>
      <c r="I7666" s="64"/>
      <c r="J7666" s="64"/>
      <c r="K7666" s="64"/>
    </row>
    <row r="7667" spans="4:11" x14ac:dyDescent="0.25">
      <c r="D7667" s="64"/>
      <c r="E7667" s="64"/>
      <c r="F7667" s="64"/>
      <c r="G7667" s="64"/>
      <c r="H7667" s="67"/>
      <c r="I7667" s="64"/>
      <c r="J7667" s="64"/>
      <c r="K7667" s="64"/>
    </row>
    <row r="7668" spans="4:11" x14ac:dyDescent="0.25">
      <c r="D7668" s="64"/>
      <c r="E7668" s="64"/>
      <c r="F7668" s="64"/>
      <c r="G7668" s="64"/>
      <c r="H7668" s="67"/>
      <c r="I7668" s="64"/>
      <c r="J7668" s="64"/>
      <c r="K7668" s="64"/>
    </row>
    <row r="7669" spans="4:11" x14ac:dyDescent="0.25">
      <c r="D7669" s="64"/>
      <c r="E7669" s="64"/>
      <c r="F7669" s="64"/>
      <c r="G7669" s="64"/>
      <c r="H7669" s="67"/>
      <c r="I7669" s="64"/>
      <c r="J7669" s="64"/>
      <c r="K7669" s="64"/>
    </row>
    <row r="7670" spans="4:11" x14ac:dyDescent="0.25">
      <c r="D7670" s="64"/>
      <c r="E7670" s="64"/>
      <c r="F7670" s="64"/>
      <c r="G7670" s="64"/>
      <c r="H7670" s="67"/>
      <c r="I7670" s="64"/>
      <c r="J7670" s="64"/>
      <c r="K7670" s="64"/>
    </row>
    <row r="7671" spans="4:11" x14ac:dyDescent="0.25">
      <c r="D7671" s="64"/>
      <c r="E7671" s="64"/>
      <c r="F7671" s="64"/>
      <c r="G7671" s="64"/>
      <c r="H7671" s="67"/>
      <c r="I7671" s="64"/>
      <c r="J7671" s="64"/>
      <c r="K7671" s="64"/>
    </row>
    <row r="7672" spans="4:11" x14ac:dyDescent="0.25">
      <c r="D7672" s="64"/>
      <c r="E7672" s="64"/>
      <c r="F7672" s="64"/>
      <c r="G7672" s="64"/>
      <c r="H7672" s="67"/>
      <c r="I7672" s="64"/>
      <c r="J7672" s="64"/>
      <c r="K7672" s="64"/>
    </row>
    <row r="7673" spans="4:11" x14ac:dyDescent="0.25">
      <c r="D7673" s="64"/>
      <c r="E7673" s="64"/>
      <c r="F7673" s="64"/>
      <c r="G7673" s="64"/>
      <c r="H7673" s="67"/>
      <c r="I7673" s="64"/>
      <c r="J7673" s="64"/>
      <c r="K7673" s="64"/>
    </row>
    <row r="7674" spans="4:11" x14ac:dyDescent="0.25">
      <c r="D7674" s="64"/>
      <c r="E7674" s="64"/>
      <c r="F7674" s="64"/>
      <c r="G7674" s="64"/>
      <c r="H7674" s="67"/>
      <c r="I7674" s="64"/>
      <c r="J7674" s="64"/>
      <c r="K7674" s="64"/>
    </row>
    <row r="7675" spans="4:11" x14ac:dyDescent="0.25">
      <c r="D7675" s="64"/>
      <c r="E7675" s="64"/>
      <c r="F7675" s="64"/>
      <c r="G7675" s="64"/>
      <c r="H7675" s="67"/>
      <c r="I7675" s="64"/>
      <c r="J7675" s="64"/>
      <c r="K7675" s="64"/>
    </row>
    <row r="7676" spans="4:11" x14ac:dyDescent="0.25">
      <c r="D7676" s="64"/>
      <c r="E7676" s="64"/>
      <c r="F7676" s="64"/>
      <c r="G7676" s="64"/>
      <c r="H7676" s="67"/>
      <c r="I7676" s="64"/>
      <c r="J7676" s="64"/>
      <c r="K7676" s="64"/>
    </row>
    <row r="7677" spans="4:11" x14ac:dyDescent="0.25">
      <c r="D7677" s="64"/>
      <c r="E7677" s="64"/>
      <c r="F7677" s="64"/>
      <c r="G7677" s="64"/>
      <c r="H7677" s="67"/>
      <c r="I7677" s="64"/>
      <c r="J7677" s="64"/>
      <c r="K7677" s="64"/>
    </row>
    <row r="7678" spans="4:11" x14ac:dyDescent="0.25">
      <c r="D7678" s="64"/>
      <c r="E7678" s="64"/>
      <c r="F7678" s="64"/>
      <c r="G7678" s="64"/>
      <c r="H7678" s="67"/>
      <c r="I7678" s="64"/>
      <c r="J7678" s="64"/>
      <c r="K7678" s="64"/>
    </row>
    <row r="7679" spans="4:11" x14ac:dyDescent="0.25">
      <c r="D7679" s="64"/>
      <c r="E7679" s="64"/>
      <c r="F7679" s="64"/>
      <c r="G7679" s="64"/>
      <c r="H7679" s="67"/>
      <c r="I7679" s="64"/>
      <c r="J7679" s="64"/>
      <c r="K7679" s="64"/>
    </row>
    <row r="7680" spans="4:11" x14ac:dyDescent="0.25">
      <c r="D7680" s="64"/>
      <c r="E7680" s="64"/>
      <c r="F7680" s="64"/>
      <c r="G7680" s="64"/>
      <c r="H7680" s="67"/>
      <c r="I7680" s="64"/>
      <c r="J7680" s="64"/>
      <c r="K7680" s="64"/>
    </row>
    <row r="7681" spans="4:11" x14ac:dyDescent="0.25">
      <c r="D7681" s="64"/>
      <c r="E7681" s="64"/>
      <c r="F7681" s="64"/>
      <c r="G7681" s="64"/>
      <c r="H7681" s="67"/>
      <c r="I7681" s="64"/>
      <c r="J7681" s="64"/>
      <c r="K7681" s="64"/>
    </row>
    <row r="7682" spans="4:11" x14ac:dyDescent="0.25">
      <c r="D7682" s="64"/>
      <c r="E7682" s="64"/>
      <c r="F7682" s="64"/>
      <c r="G7682" s="64"/>
      <c r="H7682" s="67"/>
      <c r="I7682" s="64"/>
      <c r="J7682" s="64"/>
      <c r="K7682" s="64"/>
    </row>
    <row r="7683" spans="4:11" x14ac:dyDescent="0.25">
      <c r="D7683" s="64"/>
      <c r="E7683" s="64"/>
      <c r="F7683" s="64"/>
      <c r="G7683" s="64"/>
      <c r="H7683" s="67"/>
      <c r="I7683" s="64"/>
      <c r="J7683" s="64"/>
      <c r="K7683" s="64"/>
    </row>
    <row r="7684" spans="4:11" x14ac:dyDescent="0.25">
      <c r="D7684" s="64"/>
      <c r="E7684" s="64"/>
      <c r="F7684" s="64"/>
      <c r="G7684" s="64"/>
      <c r="H7684" s="67"/>
      <c r="I7684" s="64"/>
      <c r="J7684" s="64"/>
      <c r="K7684" s="64"/>
    </row>
    <row r="7685" spans="4:11" x14ac:dyDescent="0.25">
      <c r="D7685" s="64"/>
      <c r="E7685" s="64"/>
      <c r="F7685" s="64"/>
      <c r="G7685" s="64"/>
      <c r="H7685" s="67"/>
      <c r="I7685" s="64"/>
      <c r="J7685" s="64"/>
      <c r="K7685" s="64"/>
    </row>
    <row r="7686" spans="4:11" x14ac:dyDescent="0.25">
      <c r="D7686" s="64"/>
      <c r="E7686" s="64"/>
      <c r="F7686" s="64"/>
      <c r="G7686" s="64"/>
      <c r="H7686" s="67"/>
      <c r="I7686" s="64"/>
      <c r="J7686" s="64"/>
      <c r="K7686" s="64"/>
    </row>
    <row r="7687" spans="4:11" x14ac:dyDescent="0.25">
      <c r="D7687" s="64"/>
      <c r="E7687" s="64"/>
      <c r="F7687" s="64"/>
      <c r="G7687" s="64"/>
      <c r="H7687" s="67"/>
      <c r="I7687" s="64"/>
      <c r="J7687" s="64"/>
      <c r="K7687" s="64"/>
    </row>
    <row r="7688" spans="4:11" x14ac:dyDescent="0.25">
      <c r="D7688" s="64"/>
      <c r="E7688" s="64"/>
      <c r="F7688" s="64"/>
      <c r="G7688" s="64"/>
      <c r="H7688" s="67"/>
      <c r="I7688" s="64"/>
      <c r="J7688" s="64"/>
      <c r="K7688" s="64"/>
    </row>
    <row r="7689" spans="4:11" x14ac:dyDescent="0.25">
      <c r="D7689" s="64"/>
      <c r="E7689" s="64"/>
      <c r="F7689" s="64"/>
      <c r="G7689" s="64"/>
      <c r="H7689" s="67"/>
      <c r="I7689" s="64"/>
      <c r="J7689" s="64"/>
      <c r="K7689" s="64"/>
    </row>
    <row r="7690" spans="4:11" x14ac:dyDescent="0.25">
      <c r="D7690" s="64"/>
      <c r="E7690" s="64"/>
      <c r="F7690" s="64"/>
      <c r="G7690" s="64"/>
      <c r="H7690" s="67"/>
      <c r="I7690" s="64"/>
      <c r="J7690" s="64"/>
      <c r="K7690" s="64"/>
    </row>
    <row r="7691" spans="4:11" x14ac:dyDescent="0.25">
      <c r="D7691" s="64"/>
      <c r="E7691" s="64"/>
      <c r="F7691" s="64"/>
      <c r="G7691" s="64"/>
      <c r="H7691" s="67"/>
      <c r="I7691" s="64"/>
      <c r="J7691" s="64"/>
      <c r="K7691" s="64"/>
    </row>
    <row r="7692" spans="4:11" x14ac:dyDescent="0.25">
      <c r="D7692" s="64"/>
      <c r="E7692" s="64"/>
      <c r="F7692" s="64"/>
      <c r="G7692" s="64"/>
      <c r="H7692" s="67"/>
      <c r="I7692" s="64"/>
      <c r="J7692" s="64"/>
      <c r="K7692" s="64"/>
    </row>
    <row r="7693" spans="4:11" x14ac:dyDescent="0.25">
      <c r="D7693" s="64"/>
      <c r="E7693" s="64"/>
      <c r="F7693" s="64"/>
      <c r="G7693" s="64"/>
      <c r="H7693" s="67"/>
      <c r="I7693" s="64"/>
      <c r="J7693" s="64"/>
      <c r="K7693" s="64"/>
    </row>
    <row r="7694" spans="4:11" x14ac:dyDescent="0.25">
      <c r="D7694" s="64"/>
      <c r="E7694" s="64"/>
      <c r="F7694" s="64"/>
      <c r="G7694" s="64"/>
      <c r="H7694" s="67"/>
      <c r="I7694" s="64"/>
      <c r="J7694" s="64"/>
      <c r="K7694" s="64"/>
    </row>
    <row r="7695" spans="4:11" x14ac:dyDescent="0.25">
      <c r="D7695" s="64"/>
      <c r="E7695" s="64"/>
      <c r="F7695" s="64"/>
      <c r="G7695" s="64"/>
      <c r="H7695" s="67"/>
      <c r="I7695" s="64"/>
      <c r="J7695" s="64"/>
      <c r="K7695" s="64"/>
    </row>
    <row r="7696" spans="4:11" x14ac:dyDescent="0.25">
      <c r="D7696" s="64"/>
      <c r="E7696" s="64"/>
      <c r="F7696" s="64"/>
      <c r="G7696" s="64"/>
      <c r="H7696" s="67"/>
      <c r="I7696" s="64"/>
      <c r="J7696" s="64"/>
      <c r="K7696" s="64"/>
    </row>
    <row r="7697" spans="4:11" x14ac:dyDescent="0.25">
      <c r="D7697" s="64"/>
      <c r="E7697" s="64"/>
      <c r="F7697" s="64"/>
      <c r="G7697" s="64"/>
      <c r="H7697" s="67"/>
      <c r="I7697" s="64"/>
      <c r="J7697" s="64"/>
      <c r="K7697" s="64"/>
    </row>
    <row r="7698" spans="4:11" x14ac:dyDescent="0.25">
      <c r="D7698" s="64"/>
      <c r="E7698" s="64"/>
      <c r="F7698" s="64"/>
      <c r="G7698" s="64"/>
      <c r="H7698" s="67"/>
      <c r="I7698" s="64"/>
      <c r="J7698" s="64"/>
      <c r="K7698" s="64"/>
    </row>
    <row r="7699" spans="4:11" x14ac:dyDescent="0.25">
      <c r="D7699" s="64"/>
      <c r="E7699" s="64"/>
      <c r="F7699" s="64"/>
      <c r="G7699" s="64"/>
      <c r="H7699" s="67"/>
      <c r="I7699" s="64"/>
      <c r="J7699" s="64"/>
      <c r="K7699" s="64"/>
    </row>
    <row r="7700" spans="4:11" x14ac:dyDescent="0.25">
      <c r="D7700" s="64"/>
      <c r="E7700" s="64"/>
      <c r="F7700" s="64"/>
      <c r="G7700" s="64"/>
      <c r="H7700" s="67"/>
      <c r="I7700" s="64"/>
      <c r="J7700" s="64"/>
      <c r="K7700" s="64"/>
    </row>
    <row r="7701" spans="4:11" x14ac:dyDescent="0.25">
      <c r="D7701" s="64"/>
      <c r="E7701" s="64"/>
      <c r="F7701" s="64"/>
      <c r="G7701" s="64"/>
      <c r="H7701" s="67"/>
      <c r="I7701" s="64"/>
      <c r="J7701" s="64"/>
      <c r="K7701" s="64"/>
    </row>
    <row r="7702" spans="4:11" x14ac:dyDescent="0.25">
      <c r="D7702" s="64"/>
      <c r="E7702" s="64"/>
      <c r="F7702" s="64"/>
      <c r="G7702" s="64"/>
      <c r="H7702" s="67"/>
      <c r="I7702" s="64"/>
      <c r="J7702" s="64"/>
      <c r="K7702" s="64"/>
    </row>
    <row r="7703" spans="4:11" x14ac:dyDescent="0.25">
      <c r="D7703" s="64"/>
      <c r="E7703" s="64"/>
      <c r="F7703" s="64"/>
      <c r="G7703" s="64"/>
      <c r="H7703" s="67"/>
      <c r="I7703" s="64"/>
      <c r="J7703" s="64"/>
      <c r="K7703" s="64"/>
    </row>
    <row r="7704" spans="4:11" x14ac:dyDescent="0.25">
      <c r="D7704" s="64"/>
      <c r="E7704" s="64"/>
      <c r="F7704" s="64"/>
      <c r="G7704" s="64"/>
      <c r="H7704" s="67"/>
      <c r="I7704" s="64"/>
      <c r="J7704" s="64"/>
      <c r="K7704" s="64"/>
    </row>
    <row r="7705" spans="4:11" x14ac:dyDescent="0.25">
      <c r="D7705" s="64"/>
      <c r="E7705" s="64"/>
      <c r="F7705" s="64"/>
      <c r="G7705" s="64"/>
      <c r="H7705" s="67"/>
      <c r="I7705" s="64"/>
      <c r="J7705" s="64"/>
      <c r="K7705" s="64"/>
    </row>
    <row r="7706" spans="4:11" x14ac:dyDescent="0.25">
      <c r="D7706" s="64"/>
      <c r="E7706" s="64"/>
      <c r="F7706" s="64"/>
      <c r="G7706" s="64"/>
      <c r="H7706" s="67"/>
      <c r="I7706" s="64"/>
      <c r="J7706" s="64"/>
      <c r="K7706" s="64"/>
    </row>
    <row r="7707" spans="4:11" x14ac:dyDescent="0.25">
      <c r="D7707" s="64"/>
      <c r="E7707" s="64"/>
      <c r="F7707" s="64"/>
      <c r="G7707" s="64"/>
      <c r="H7707" s="67"/>
      <c r="I7707" s="64"/>
      <c r="J7707" s="64"/>
      <c r="K7707" s="64"/>
    </row>
    <row r="7708" spans="4:11" x14ac:dyDescent="0.25">
      <c r="D7708" s="64"/>
      <c r="E7708" s="64"/>
      <c r="F7708" s="64"/>
      <c r="G7708" s="64"/>
      <c r="H7708" s="67"/>
      <c r="I7708" s="64"/>
      <c r="J7708" s="64"/>
      <c r="K7708" s="64"/>
    </row>
    <row r="7709" spans="4:11" x14ac:dyDescent="0.25">
      <c r="D7709" s="64"/>
      <c r="E7709" s="64"/>
      <c r="F7709" s="64"/>
      <c r="G7709" s="64"/>
      <c r="H7709" s="67"/>
      <c r="I7709" s="64"/>
      <c r="J7709" s="64"/>
      <c r="K7709" s="64"/>
    </row>
    <row r="7710" spans="4:11" x14ac:dyDescent="0.25">
      <c r="D7710" s="64"/>
      <c r="E7710" s="64"/>
      <c r="F7710" s="64"/>
      <c r="G7710" s="64"/>
      <c r="H7710" s="67"/>
      <c r="I7710" s="64"/>
      <c r="J7710" s="64"/>
      <c r="K7710" s="64"/>
    </row>
    <row r="7711" spans="4:11" x14ac:dyDescent="0.25">
      <c r="D7711" s="64"/>
      <c r="E7711" s="64"/>
      <c r="F7711" s="64"/>
      <c r="G7711" s="64"/>
      <c r="H7711" s="67"/>
      <c r="I7711" s="64"/>
      <c r="J7711" s="64"/>
      <c r="K7711" s="64"/>
    </row>
    <row r="7712" spans="4:11" x14ac:dyDescent="0.25">
      <c r="D7712" s="64"/>
      <c r="E7712" s="64"/>
      <c r="F7712" s="64"/>
      <c r="G7712" s="64"/>
      <c r="H7712" s="67"/>
      <c r="I7712" s="64"/>
      <c r="J7712" s="64"/>
      <c r="K7712" s="64"/>
    </row>
    <row r="7713" spans="4:11" x14ac:dyDescent="0.25">
      <c r="D7713" s="64"/>
      <c r="E7713" s="64"/>
      <c r="F7713" s="64"/>
      <c r="G7713" s="64"/>
      <c r="H7713" s="67"/>
      <c r="I7713" s="64"/>
      <c r="J7713" s="64"/>
      <c r="K7713" s="64"/>
    </row>
    <row r="7714" spans="4:11" x14ac:dyDescent="0.25">
      <c r="D7714" s="64"/>
      <c r="E7714" s="64"/>
      <c r="F7714" s="64"/>
      <c r="G7714" s="64"/>
      <c r="H7714" s="67"/>
      <c r="I7714" s="64"/>
      <c r="J7714" s="64"/>
      <c r="K7714" s="64"/>
    </row>
    <row r="7715" spans="4:11" x14ac:dyDescent="0.25">
      <c r="D7715" s="64"/>
      <c r="E7715" s="64"/>
      <c r="F7715" s="64"/>
      <c r="G7715" s="64"/>
      <c r="H7715" s="67"/>
      <c r="I7715" s="64"/>
      <c r="J7715" s="64"/>
      <c r="K7715" s="64"/>
    </row>
    <row r="7716" spans="4:11" x14ac:dyDescent="0.25">
      <c r="D7716" s="64"/>
      <c r="E7716" s="64"/>
      <c r="F7716" s="64"/>
      <c r="G7716" s="64"/>
      <c r="H7716" s="67"/>
      <c r="I7716" s="64"/>
      <c r="J7716" s="64"/>
      <c r="K7716" s="64"/>
    </row>
    <row r="7717" spans="4:11" x14ac:dyDescent="0.25">
      <c r="D7717" s="64"/>
      <c r="E7717" s="64"/>
      <c r="F7717" s="64"/>
      <c r="G7717" s="64"/>
      <c r="H7717" s="67"/>
      <c r="I7717" s="64"/>
      <c r="J7717" s="64"/>
      <c r="K7717" s="64"/>
    </row>
    <row r="7718" spans="4:11" x14ac:dyDescent="0.25">
      <c r="D7718" s="64"/>
      <c r="E7718" s="64"/>
      <c r="F7718" s="64"/>
      <c r="G7718" s="64"/>
      <c r="H7718" s="67"/>
      <c r="I7718" s="64"/>
      <c r="J7718" s="64"/>
      <c r="K7718" s="64"/>
    </row>
    <row r="7719" spans="4:11" x14ac:dyDescent="0.25">
      <c r="D7719" s="64"/>
      <c r="E7719" s="64"/>
      <c r="F7719" s="64"/>
      <c r="G7719" s="64"/>
      <c r="H7719" s="67"/>
      <c r="I7719" s="64"/>
      <c r="J7719" s="64"/>
      <c r="K7719" s="64"/>
    </row>
    <row r="7720" spans="4:11" x14ac:dyDescent="0.25">
      <c r="D7720" s="64"/>
      <c r="E7720" s="64"/>
      <c r="F7720" s="64"/>
      <c r="G7720" s="64"/>
      <c r="H7720" s="67"/>
      <c r="I7720" s="64"/>
      <c r="J7720" s="64"/>
      <c r="K7720" s="64"/>
    </row>
    <row r="7721" spans="4:11" x14ac:dyDescent="0.25">
      <c r="D7721" s="64"/>
      <c r="E7721" s="64"/>
      <c r="F7721" s="64"/>
      <c r="G7721" s="64"/>
      <c r="H7721" s="67"/>
      <c r="I7721" s="64"/>
      <c r="J7721" s="64"/>
      <c r="K7721" s="64"/>
    </row>
    <row r="7722" spans="4:11" x14ac:dyDescent="0.25">
      <c r="D7722" s="64"/>
      <c r="E7722" s="64"/>
      <c r="F7722" s="64"/>
      <c r="G7722" s="64"/>
      <c r="H7722" s="67"/>
      <c r="I7722" s="64"/>
      <c r="J7722" s="64"/>
      <c r="K7722" s="64"/>
    </row>
    <row r="7723" spans="4:11" x14ac:dyDescent="0.25">
      <c r="D7723" s="64"/>
      <c r="E7723" s="64"/>
      <c r="F7723" s="64"/>
      <c r="G7723" s="64"/>
      <c r="H7723" s="67"/>
      <c r="I7723" s="64"/>
      <c r="J7723" s="64"/>
      <c r="K7723" s="64"/>
    </row>
    <row r="7724" spans="4:11" x14ac:dyDescent="0.25">
      <c r="D7724" s="64"/>
      <c r="E7724" s="64"/>
      <c r="F7724" s="64"/>
      <c r="G7724" s="64"/>
      <c r="H7724" s="67"/>
      <c r="I7724" s="64"/>
      <c r="J7724" s="64"/>
      <c r="K7724" s="64"/>
    </row>
    <row r="7725" spans="4:11" x14ac:dyDescent="0.25">
      <c r="D7725" s="64"/>
      <c r="E7725" s="64"/>
      <c r="F7725" s="64"/>
      <c r="G7725" s="64"/>
      <c r="H7725" s="67"/>
      <c r="I7725" s="64"/>
      <c r="J7725" s="64"/>
      <c r="K7725" s="64"/>
    </row>
    <row r="7726" spans="4:11" x14ac:dyDescent="0.25">
      <c r="D7726" s="64"/>
      <c r="E7726" s="64"/>
      <c r="F7726" s="64"/>
      <c r="G7726" s="64"/>
      <c r="H7726" s="67"/>
      <c r="I7726" s="64"/>
      <c r="J7726" s="64"/>
      <c r="K7726" s="64"/>
    </row>
    <row r="7727" spans="4:11" x14ac:dyDescent="0.25">
      <c r="D7727" s="64"/>
      <c r="E7727" s="64"/>
      <c r="F7727" s="64"/>
      <c r="G7727" s="64"/>
      <c r="H7727" s="67"/>
      <c r="I7727" s="64"/>
      <c r="J7727" s="64"/>
      <c r="K7727" s="64"/>
    </row>
    <row r="7728" spans="4:11" x14ac:dyDescent="0.25">
      <c r="D7728" s="64"/>
      <c r="E7728" s="64"/>
      <c r="F7728" s="64"/>
      <c r="G7728" s="64"/>
      <c r="H7728" s="67"/>
      <c r="I7728" s="64"/>
      <c r="J7728" s="64"/>
      <c r="K7728" s="64"/>
    </row>
    <row r="7729" spans="4:11" x14ac:dyDescent="0.25">
      <c r="D7729" s="64"/>
      <c r="E7729" s="64"/>
      <c r="F7729" s="64"/>
      <c r="G7729" s="64"/>
      <c r="H7729" s="67"/>
      <c r="I7729" s="64"/>
      <c r="J7729" s="64"/>
      <c r="K7729" s="64"/>
    </row>
    <row r="7730" spans="4:11" x14ac:dyDescent="0.25">
      <c r="D7730" s="64"/>
      <c r="E7730" s="64"/>
      <c r="F7730" s="64"/>
      <c r="G7730" s="64"/>
      <c r="H7730" s="67"/>
      <c r="I7730" s="64"/>
      <c r="J7730" s="64"/>
      <c r="K7730" s="64"/>
    </row>
    <row r="7731" spans="4:11" x14ac:dyDescent="0.25">
      <c r="D7731" s="64"/>
      <c r="E7731" s="64"/>
      <c r="F7731" s="64"/>
      <c r="G7731" s="64"/>
      <c r="H7731" s="67"/>
      <c r="I7731" s="64"/>
      <c r="J7731" s="64"/>
      <c r="K7731" s="64"/>
    </row>
    <row r="7732" spans="4:11" x14ac:dyDescent="0.25">
      <c r="D7732" s="64"/>
      <c r="E7732" s="64"/>
      <c r="F7732" s="64"/>
      <c r="G7732" s="64"/>
      <c r="H7732" s="67"/>
      <c r="I7732" s="64"/>
      <c r="J7732" s="64"/>
      <c r="K7732" s="64"/>
    </row>
    <row r="7733" spans="4:11" x14ac:dyDescent="0.25">
      <c r="D7733" s="64"/>
      <c r="E7733" s="64"/>
      <c r="F7733" s="64"/>
      <c r="G7733" s="64"/>
      <c r="H7733" s="67"/>
      <c r="I7733" s="64"/>
      <c r="J7733" s="64"/>
      <c r="K7733" s="64"/>
    </row>
    <row r="7734" spans="4:11" x14ac:dyDescent="0.25">
      <c r="D7734" s="64"/>
      <c r="E7734" s="64"/>
      <c r="F7734" s="64"/>
      <c r="G7734" s="64"/>
      <c r="H7734" s="67"/>
      <c r="I7734" s="64"/>
      <c r="J7734" s="64"/>
      <c r="K7734" s="64"/>
    </row>
    <row r="7735" spans="4:11" x14ac:dyDescent="0.25">
      <c r="D7735" s="64"/>
      <c r="E7735" s="64"/>
      <c r="F7735" s="64"/>
      <c r="G7735" s="64"/>
      <c r="H7735" s="67"/>
      <c r="I7735" s="64"/>
      <c r="J7735" s="64"/>
      <c r="K7735" s="64"/>
    </row>
    <row r="7736" spans="4:11" x14ac:dyDescent="0.25">
      <c r="D7736" s="64"/>
      <c r="E7736" s="64"/>
      <c r="F7736" s="64"/>
      <c r="G7736" s="64"/>
      <c r="H7736" s="67"/>
      <c r="I7736" s="64"/>
      <c r="J7736" s="64"/>
      <c r="K7736" s="64"/>
    </row>
    <row r="7737" spans="4:11" x14ac:dyDescent="0.25">
      <c r="D7737" s="64"/>
      <c r="E7737" s="64"/>
      <c r="F7737" s="64"/>
      <c r="G7737" s="64"/>
      <c r="H7737" s="67"/>
      <c r="I7737" s="64"/>
      <c r="J7737" s="64"/>
      <c r="K7737" s="64"/>
    </row>
    <row r="7738" spans="4:11" x14ac:dyDescent="0.25">
      <c r="D7738" s="64"/>
      <c r="E7738" s="64"/>
      <c r="F7738" s="64"/>
      <c r="G7738" s="64"/>
      <c r="H7738" s="67"/>
      <c r="I7738" s="64"/>
      <c r="J7738" s="64"/>
      <c r="K7738" s="64"/>
    </row>
    <row r="7739" spans="4:11" x14ac:dyDescent="0.25">
      <c r="D7739" s="64"/>
      <c r="E7739" s="64"/>
      <c r="F7739" s="64"/>
      <c r="G7739" s="64"/>
      <c r="H7739" s="67"/>
      <c r="I7739" s="64"/>
      <c r="J7739" s="64"/>
      <c r="K7739" s="64"/>
    </row>
    <row r="7740" spans="4:11" x14ac:dyDescent="0.25">
      <c r="D7740" s="64"/>
      <c r="E7740" s="64"/>
      <c r="F7740" s="64"/>
      <c r="G7740" s="64"/>
      <c r="H7740" s="67"/>
      <c r="I7740" s="64"/>
      <c r="J7740" s="64"/>
      <c r="K7740" s="64"/>
    </row>
    <row r="7741" spans="4:11" x14ac:dyDescent="0.25">
      <c r="D7741" s="64"/>
      <c r="E7741" s="64"/>
      <c r="F7741" s="64"/>
      <c r="G7741" s="64"/>
      <c r="H7741" s="67"/>
      <c r="I7741" s="64"/>
      <c r="J7741" s="64"/>
      <c r="K7741" s="64"/>
    </row>
    <row r="7742" spans="4:11" x14ac:dyDescent="0.25">
      <c r="D7742" s="64"/>
      <c r="E7742" s="64"/>
      <c r="F7742" s="64"/>
      <c r="G7742" s="64"/>
      <c r="H7742" s="67"/>
      <c r="I7742" s="64"/>
      <c r="J7742" s="64"/>
      <c r="K7742" s="64"/>
    </row>
    <row r="7743" spans="4:11" x14ac:dyDescent="0.25">
      <c r="D7743" s="64"/>
      <c r="E7743" s="64"/>
      <c r="F7743" s="64"/>
      <c r="G7743" s="64"/>
      <c r="H7743" s="67"/>
      <c r="I7743" s="64"/>
      <c r="J7743" s="64"/>
      <c r="K7743" s="64"/>
    </row>
    <row r="7744" spans="4:11" x14ac:dyDescent="0.25">
      <c r="D7744" s="64"/>
      <c r="E7744" s="64"/>
      <c r="F7744" s="64"/>
      <c r="G7744" s="64"/>
      <c r="H7744" s="67"/>
      <c r="I7744" s="64"/>
      <c r="J7744" s="64"/>
      <c r="K7744" s="64"/>
    </row>
    <row r="7745" spans="4:11" x14ac:dyDescent="0.25">
      <c r="D7745" s="64"/>
      <c r="E7745" s="64"/>
      <c r="F7745" s="64"/>
      <c r="G7745" s="64"/>
      <c r="H7745" s="67"/>
      <c r="I7745" s="64"/>
      <c r="J7745" s="64"/>
      <c r="K7745" s="64"/>
    </row>
    <row r="7746" spans="4:11" x14ac:dyDescent="0.25">
      <c r="D7746" s="64"/>
      <c r="E7746" s="64"/>
      <c r="F7746" s="64"/>
      <c r="G7746" s="64"/>
      <c r="H7746" s="67"/>
      <c r="I7746" s="64"/>
      <c r="J7746" s="64"/>
      <c r="K7746" s="64"/>
    </row>
    <row r="7747" spans="4:11" x14ac:dyDescent="0.25">
      <c r="D7747" s="64"/>
      <c r="E7747" s="64"/>
      <c r="F7747" s="64"/>
      <c r="G7747" s="64"/>
      <c r="H7747" s="67"/>
      <c r="I7747" s="64"/>
      <c r="J7747" s="64"/>
      <c r="K7747" s="64"/>
    </row>
    <row r="7748" spans="4:11" x14ac:dyDescent="0.25">
      <c r="D7748" s="64"/>
      <c r="E7748" s="64"/>
      <c r="F7748" s="64"/>
      <c r="G7748" s="64"/>
      <c r="H7748" s="67"/>
      <c r="I7748" s="64"/>
      <c r="J7748" s="64"/>
      <c r="K7748" s="64"/>
    </row>
    <row r="7749" spans="4:11" x14ac:dyDescent="0.25">
      <c r="D7749" s="64"/>
      <c r="E7749" s="64"/>
      <c r="F7749" s="64"/>
      <c r="G7749" s="64"/>
      <c r="H7749" s="67"/>
      <c r="I7749" s="64"/>
      <c r="J7749" s="64"/>
      <c r="K7749" s="64"/>
    </row>
    <row r="7750" spans="4:11" x14ac:dyDescent="0.25">
      <c r="D7750" s="64"/>
      <c r="E7750" s="64"/>
      <c r="F7750" s="64"/>
      <c r="G7750" s="64"/>
      <c r="H7750" s="67"/>
      <c r="I7750" s="64"/>
      <c r="J7750" s="64"/>
      <c r="K7750" s="64"/>
    </row>
    <row r="7751" spans="4:11" x14ac:dyDescent="0.25">
      <c r="D7751" s="64"/>
      <c r="E7751" s="64"/>
      <c r="F7751" s="64"/>
      <c r="G7751" s="64"/>
      <c r="H7751" s="67"/>
      <c r="I7751" s="64"/>
      <c r="J7751" s="64"/>
      <c r="K7751" s="64"/>
    </row>
    <row r="7752" spans="4:11" x14ac:dyDescent="0.25">
      <c r="D7752" s="64"/>
      <c r="E7752" s="64"/>
      <c r="F7752" s="64"/>
      <c r="G7752" s="64"/>
      <c r="H7752" s="67"/>
      <c r="I7752" s="64"/>
      <c r="J7752" s="64"/>
      <c r="K7752" s="64"/>
    </row>
    <row r="7753" spans="4:11" x14ac:dyDescent="0.25">
      <c r="D7753" s="64"/>
      <c r="E7753" s="64"/>
      <c r="F7753" s="64"/>
      <c r="G7753" s="64"/>
      <c r="H7753" s="67"/>
      <c r="I7753" s="64"/>
      <c r="J7753" s="64"/>
      <c r="K7753" s="64"/>
    </row>
    <row r="7754" spans="4:11" x14ac:dyDescent="0.25">
      <c r="D7754" s="64"/>
      <c r="E7754" s="64"/>
      <c r="F7754" s="64"/>
      <c r="G7754" s="64"/>
      <c r="H7754" s="67"/>
      <c r="I7754" s="64"/>
      <c r="J7754" s="64"/>
      <c r="K7754" s="64"/>
    </row>
    <row r="7755" spans="4:11" x14ac:dyDescent="0.25">
      <c r="D7755" s="64"/>
      <c r="E7755" s="64"/>
      <c r="F7755" s="64"/>
      <c r="G7755" s="64"/>
      <c r="H7755" s="67"/>
      <c r="I7755" s="64"/>
      <c r="J7755" s="64"/>
      <c r="K7755" s="64"/>
    </row>
    <row r="7756" spans="4:11" x14ac:dyDescent="0.25">
      <c r="D7756" s="64"/>
      <c r="E7756" s="64"/>
      <c r="F7756" s="64"/>
      <c r="G7756" s="64"/>
      <c r="H7756" s="67"/>
      <c r="I7756" s="64"/>
      <c r="J7756" s="64"/>
      <c r="K7756" s="64"/>
    </row>
    <row r="7757" spans="4:11" x14ac:dyDescent="0.25">
      <c r="D7757" s="64"/>
      <c r="E7757" s="64"/>
      <c r="F7757" s="64"/>
      <c r="G7757" s="64"/>
      <c r="H7757" s="67"/>
      <c r="I7757" s="64"/>
      <c r="J7757" s="64"/>
      <c r="K7757" s="64"/>
    </row>
    <row r="7758" spans="4:11" x14ac:dyDescent="0.25">
      <c r="D7758" s="64"/>
      <c r="E7758" s="64"/>
      <c r="F7758" s="64"/>
      <c r="G7758" s="64"/>
      <c r="H7758" s="67"/>
      <c r="I7758" s="64"/>
      <c r="J7758" s="64"/>
      <c r="K7758" s="64"/>
    </row>
    <row r="7759" spans="4:11" x14ac:dyDescent="0.25">
      <c r="D7759" s="64"/>
      <c r="E7759" s="64"/>
      <c r="F7759" s="64"/>
      <c r="G7759" s="64"/>
      <c r="H7759" s="67"/>
      <c r="I7759" s="64"/>
      <c r="J7759" s="64"/>
      <c r="K7759" s="64"/>
    </row>
    <row r="7760" spans="4:11" x14ac:dyDescent="0.25">
      <c r="D7760" s="64"/>
      <c r="E7760" s="64"/>
      <c r="F7760" s="64"/>
      <c r="G7760" s="64"/>
      <c r="H7760" s="67"/>
      <c r="I7760" s="64"/>
      <c r="J7760" s="64"/>
      <c r="K7760" s="64"/>
    </row>
    <row r="7761" spans="4:11" x14ac:dyDescent="0.25">
      <c r="D7761" s="64"/>
      <c r="E7761" s="64"/>
      <c r="F7761" s="64"/>
      <c r="G7761" s="64"/>
      <c r="H7761" s="67"/>
      <c r="I7761" s="64"/>
      <c r="J7761" s="64"/>
      <c r="K7761" s="64"/>
    </row>
    <row r="7762" spans="4:11" x14ac:dyDescent="0.25">
      <c r="D7762" s="64"/>
      <c r="E7762" s="64"/>
      <c r="F7762" s="64"/>
      <c r="G7762" s="64"/>
      <c r="H7762" s="67"/>
      <c r="I7762" s="64"/>
      <c r="J7762" s="64"/>
      <c r="K7762" s="64"/>
    </row>
    <row r="7763" spans="4:11" x14ac:dyDescent="0.25">
      <c r="D7763" s="64"/>
      <c r="E7763" s="64"/>
      <c r="F7763" s="64"/>
      <c r="G7763" s="64"/>
      <c r="H7763" s="67"/>
      <c r="I7763" s="64"/>
      <c r="J7763" s="64"/>
      <c r="K7763" s="64"/>
    </row>
    <row r="7764" spans="4:11" x14ac:dyDescent="0.25">
      <c r="D7764" s="64"/>
      <c r="E7764" s="64"/>
      <c r="F7764" s="64"/>
      <c r="G7764" s="64"/>
      <c r="H7764" s="67"/>
      <c r="I7764" s="64"/>
      <c r="J7764" s="64"/>
      <c r="K7764" s="64"/>
    </row>
    <row r="7765" spans="4:11" x14ac:dyDescent="0.25">
      <c r="D7765" s="64"/>
      <c r="E7765" s="64"/>
      <c r="F7765" s="64"/>
      <c r="G7765" s="64"/>
      <c r="H7765" s="67"/>
      <c r="I7765" s="64"/>
      <c r="J7765" s="64"/>
      <c r="K7765" s="64"/>
    </row>
    <row r="7766" spans="4:11" x14ac:dyDescent="0.25">
      <c r="D7766" s="64"/>
      <c r="E7766" s="64"/>
      <c r="F7766" s="64"/>
      <c r="G7766" s="64"/>
      <c r="H7766" s="67"/>
      <c r="I7766" s="64"/>
      <c r="J7766" s="64"/>
      <c r="K7766" s="64"/>
    </row>
    <row r="7767" spans="4:11" x14ac:dyDescent="0.25">
      <c r="D7767" s="64"/>
      <c r="E7767" s="64"/>
      <c r="F7767" s="64"/>
      <c r="G7767" s="64"/>
      <c r="H7767" s="67"/>
      <c r="I7767" s="64"/>
      <c r="J7767" s="64"/>
      <c r="K7767" s="64"/>
    </row>
    <row r="7768" spans="4:11" x14ac:dyDescent="0.25">
      <c r="D7768" s="64"/>
      <c r="E7768" s="64"/>
      <c r="F7768" s="64"/>
      <c r="G7768" s="64"/>
      <c r="H7768" s="67"/>
      <c r="I7768" s="64"/>
      <c r="J7768" s="64"/>
      <c r="K7768" s="64"/>
    </row>
    <row r="7769" spans="4:11" x14ac:dyDescent="0.25">
      <c r="D7769" s="64"/>
      <c r="E7769" s="64"/>
      <c r="F7769" s="64"/>
      <c r="G7769" s="64"/>
      <c r="H7769" s="67"/>
      <c r="I7769" s="64"/>
      <c r="J7769" s="64"/>
      <c r="K7769" s="64"/>
    </row>
    <row r="7770" spans="4:11" x14ac:dyDescent="0.25">
      <c r="D7770" s="64"/>
      <c r="E7770" s="64"/>
      <c r="F7770" s="64"/>
      <c r="G7770" s="64"/>
      <c r="H7770" s="67"/>
      <c r="I7770" s="64"/>
      <c r="J7770" s="64"/>
      <c r="K7770" s="64"/>
    </row>
    <row r="7771" spans="4:11" x14ac:dyDescent="0.25">
      <c r="D7771" s="64"/>
      <c r="E7771" s="64"/>
      <c r="F7771" s="64"/>
      <c r="G7771" s="64"/>
      <c r="H7771" s="67"/>
      <c r="I7771" s="64"/>
      <c r="J7771" s="64"/>
      <c r="K7771" s="64"/>
    </row>
    <row r="7772" spans="4:11" x14ac:dyDescent="0.25">
      <c r="D7772" s="64"/>
      <c r="E7772" s="64"/>
      <c r="F7772" s="64"/>
      <c r="G7772" s="64"/>
      <c r="H7772" s="67"/>
      <c r="I7772" s="64"/>
      <c r="J7772" s="64"/>
      <c r="K7772" s="64"/>
    </row>
    <row r="7773" spans="4:11" x14ac:dyDescent="0.25">
      <c r="D7773" s="64"/>
      <c r="E7773" s="64"/>
      <c r="F7773" s="64"/>
      <c r="G7773" s="64"/>
      <c r="H7773" s="67"/>
      <c r="I7773" s="64"/>
      <c r="J7773" s="64"/>
      <c r="K7773" s="64"/>
    </row>
    <row r="7774" spans="4:11" x14ac:dyDescent="0.25">
      <c r="D7774" s="64"/>
      <c r="E7774" s="64"/>
      <c r="F7774" s="64"/>
      <c r="G7774" s="64"/>
      <c r="H7774" s="67"/>
      <c r="I7774" s="64"/>
      <c r="J7774" s="64"/>
      <c r="K7774" s="64"/>
    </row>
    <row r="7775" spans="4:11" x14ac:dyDescent="0.25">
      <c r="D7775" s="64"/>
      <c r="E7775" s="64"/>
      <c r="F7775" s="64"/>
      <c r="G7775" s="64"/>
      <c r="H7775" s="67"/>
      <c r="I7775" s="64"/>
      <c r="J7775" s="64"/>
      <c r="K7775" s="64"/>
    </row>
    <row r="7776" spans="4:11" x14ac:dyDescent="0.25">
      <c r="D7776" s="64"/>
      <c r="E7776" s="64"/>
      <c r="F7776" s="64"/>
      <c r="G7776" s="64"/>
      <c r="H7776" s="67"/>
      <c r="I7776" s="64"/>
      <c r="J7776" s="64"/>
      <c r="K7776" s="64"/>
    </row>
    <row r="7777" spans="4:11" x14ac:dyDescent="0.25">
      <c r="D7777" s="64"/>
      <c r="E7777" s="64"/>
      <c r="F7777" s="64"/>
      <c r="G7777" s="64"/>
      <c r="H7777" s="67"/>
      <c r="I7777" s="64"/>
      <c r="J7777" s="64"/>
      <c r="K7777" s="64"/>
    </row>
    <row r="7778" spans="4:11" x14ac:dyDescent="0.25">
      <c r="D7778" s="64"/>
      <c r="E7778" s="64"/>
      <c r="F7778" s="64"/>
      <c r="G7778" s="64"/>
      <c r="H7778" s="67"/>
      <c r="I7778" s="64"/>
      <c r="J7778" s="64"/>
      <c r="K7778" s="64"/>
    </row>
    <row r="7779" spans="4:11" x14ac:dyDescent="0.25">
      <c r="D7779" s="64"/>
      <c r="E7779" s="64"/>
      <c r="F7779" s="64"/>
      <c r="G7779" s="64"/>
      <c r="H7779" s="67"/>
      <c r="I7779" s="64"/>
      <c r="J7779" s="64"/>
      <c r="K7779" s="64"/>
    </row>
    <row r="7780" spans="4:11" x14ac:dyDescent="0.25">
      <c r="D7780" s="64"/>
      <c r="E7780" s="64"/>
      <c r="F7780" s="64"/>
      <c r="G7780" s="64"/>
      <c r="H7780" s="67"/>
      <c r="I7780" s="64"/>
      <c r="J7780" s="64"/>
      <c r="K7780" s="64"/>
    </row>
    <row r="7781" spans="4:11" x14ac:dyDescent="0.25">
      <c r="D7781" s="64"/>
      <c r="E7781" s="64"/>
      <c r="F7781" s="64"/>
      <c r="G7781" s="64"/>
      <c r="H7781" s="67"/>
      <c r="I7781" s="64"/>
      <c r="J7781" s="64"/>
      <c r="K7781" s="64"/>
    </row>
    <row r="7782" spans="4:11" x14ac:dyDescent="0.25">
      <c r="D7782" s="64"/>
      <c r="E7782" s="64"/>
      <c r="F7782" s="64"/>
      <c r="G7782" s="64"/>
      <c r="H7782" s="67"/>
      <c r="I7782" s="64"/>
      <c r="J7782" s="64"/>
      <c r="K7782" s="64"/>
    </row>
    <row r="7783" spans="4:11" x14ac:dyDescent="0.25">
      <c r="D7783" s="64"/>
      <c r="E7783" s="64"/>
      <c r="F7783" s="64"/>
      <c r="G7783" s="64"/>
      <c r="H7783" s="67"/>
      <c r="I7783" s="64"/>
      <c r="J7783" s="64"/>
      <c r="K7783" s="64"/>
    </row>
    <row r="7784" spans="4:11" x14ac:dyDescent="0.25">
      <c r="D7784" s="64"/>
      <c r="E7784" s="64"/>
      <c r="F7784" s="64"/>
      <c r="G7784" s="64"/>
      <c r="H7784" s="67"/>
      <c r="I7784" s="64"/>
      <c r="J7784" s="64"/>
      <c r="K7784" s="64"/>
    </row>
    <row r="7785" spans="4:11" x14ac:dyDescent="0.25">
      <c r="D7785" s="64"/>
      <c r="E7785" s="64"/>
      <c r="F7785" s="64"/>
      <c r="G7785" s="64"/>
      <c r="H7785" s="67"/>
      <c r="I7785" s="64"/>
      <c r="J7785" s="64"/>
      <c r="K7785" s="64"/>
    </row>
    <row r="7786" spans="4:11" x14ac:dyDescent="0.25">
      <c r="D7786" s="64"/>
      <c r="E7786" s="64"/>
      <c r="F7786" s="64"/>
      <c r="G7786" s="64"/>
      <c r="H7786" s="67"/>
      <c r="I7786" s="64"/>
      <c r="J7786" s="64"/>
      <c r="K7786" s="64"/>
    </row>
    <row r="7787" spans="4:11" x14ac:dyDescent="0.25">
      <c r="D7787" s="64"/>
      <c r="E7787" s="64"/>
      <c r="F7787" s="64"/>
      <c r="G7787" s="64"/>
      <c r="H7787" s="67"/>
      <c r="I7787" s="64"/>
      <c r="J7787" s="64"/>
      <c r="K7787" s="64"/>
    </row>
    <row r="7788" spans="4:11" x14ac:dyDescent="0.25">
      <c r="D7788" s="64"/>
      <c r="E7788" s="64"/>
      <c r="F7788" s="64"/>
      <c r="G7788" s="64"/>
      <c r="H7788" s="67"/>
      <c r="I7788" s="64"/>
      <c r="J7788" s="64"/>
      <c r="K7788" s="64"/>
    </row>
    <row r="7789" spans="4:11" x14ac:dyDescent="0.25">
      <c r="D7789" s="64"/>
      <c r="E7789" s="64"/>
      <c r="F7789" s="64"/>
      <c r="G7789" s="64"/>
      <c r="H7789" s="67"/>
      <c r="I7789" s="64"/>
      <c r="J7789" s="64"/>
      <c r="K7789" s="64"/>
    </row>
    <row r="7790" spans="4:11" x14ac:dyDescent="0.25">
      <c r="D7790" s="64"/>
      <c r="E7790" s="64"/>
      <c r="F7790" s="64"/>
      <c r="G7790" s="64"/>
      <c r="H7790" s="67"/>
      <c r="I7790" s="64"/>
      <c r="J7790" s="64"/>
      <c r="K7790" s="64"/>
    </row>
    <row r="7791" spans="4:11" x14ac:dyDescent="0.25">
      <c r="D7791" s="64"/>
      <c r="E7791" s="64"/>
      <c r="F7791" s="64"/>
      <c r="G7791" s="64"/>
      <c r="H7791" s="67"/>
      <c r="I7791" s="64"/>
      <c r="J7791" s="64"/>
      <c r="K7791" s="64"/>
    </row>
    <row r="7792" spans="4:11" x14ac:dyDescent="0.25">
      <c r="D7792" s="64"/>
      <c r="E7792" s="64"/>
      <c r="F7792" s="64"/>
      <c r="G7792" s="64"/>
      <c r="H7792" s="67"/>
      <c r="I7792" s="64"/>
      <c r="J7792" s="64"/>
      <c r="K7792" s="64"/>
    </row>
    <row r="7793" spans="4:11" x14ac:dyDescent="0.25">
      <c r="D7793" s="64"/>
      <c r="E7793" s="64"/>
      <c r="F7793" s="64"/>
      <c r="G7793" s="64"/>
      <c r="H7793" s="67"/>
      <c r="I7793" s="64"/>
      <c r="J7793" s="64"/>
      <c r="K7793" s="64"/>
    </row>
    <row r="7794" spans="4:11" x14ac:dyDescent="0.25">
      <c r="D7794" s="64"/>
      <c r="E7794" s="64"/>
      <c r="F7794" s="64"/>
      <c r="G7794" s="64"/>
      <c r="H7794" s="67"/>
      <c r="I7794" s="64"/>
      <c r="J7794" s="64"/>
      <c r="K7794" s="64"/>
    </row>
    <row r="7795" spans="4:11" x14ac:dyDescent="0.25">
      <c r="D7795" s="64"/>
      <c r="E7795" s="64"/>
      <c r="F7795" s="64"/>
      <c r="G7795" s="64"/>
      <c r="H7795" s="67"/>
      <c r="I7795" s="64"/>
      <c r="J7795" s="64"/>
      <c r="K7795" s="64"/>
    </row>
    <row r="7796" spans="4:11" x14ac:dyDescent="0.25">
      <c r="D7796" s="64"/>
      <c r="E7796" s="64"/>
      <c r="F7796" s="64"/>
      <c r="G7796" s="64"/>
      <c r="H7796" s="67"/>
      <c r="I7796" s="64"/>
      <c r="J7796" s="64"/>
      <c r="K7796" s="64"/>
    </row>
    <row r="7797" spans="4:11" x14ac:dyDescent="0.25">
      <c r="D7797" s="64"/>
      <c r="E7797" s="64"/>
      <c r="F7797" s="64"/>
      <c r="G7797" s="64"/>
      <c r="H7797" s="67"/>
      <c r="I7797" s="64"/>
      <c r="J7797" s="64"/>
      <c r="K7797" s="64"/>
    </row>
    <row r="7798" spans="4:11" x14ac:dyDescent="0.25">
      <c r="D7798" s="64"/>
      <c r="E7798" s="64"/>
      <c r="F7798" s="64"/>
      <c r="G7798" s="64"/>
      <c r="H7798" s="67"/>
      <c r="I7798" s="64"/>
      <c r="J7798" s="64"/>
      <c r="K7798" s="64"/>
    </row>
    <row r="7799" spans="4:11" x14ac:dyDescent="0.25">
      <c r="D7799" s="64"/>
      <c r="E7799" s="64"/>
      <c r="F7799" s="64"/>
      <c r="G7799" s="64"/>
      <c r="H7799" s="67"/>
      <c r="I7799" s="64"/>
      <c r="J7799" s="64"/>
      <c r="K7799" s="64"/>
    </row>
    <row r="7800" spans="4:11" x14ac:dyDescent="0.25">
      <c r="D7800" s="64"/>
      <c r="E7800" s="64"/>
      <c r="F7800" s="64"/>
      <c r="G7800" s="64"/>
      <c r="H7800" s="67"/>
      <c r="I7800" s="64"/>
      <c r="J7800" s="64"/>
      <c r="K7800" s="64"/>
    </row>
    <row r="7801" spans="4:11" x14ac:dyDescent="0.25">
      <c r="D7801" s="64"/>
      <c r="E7801" s="64"/>
      <c r="F7801" s="64"/>
      <c r="G7801" s="64"/>
      <c r="H7801" s="67"/>
      <c r="I7801" s="64"/>
      <c r="J7801" s="64"/>
      <c r="K7801" s="64"/>
    </row>
    <row r="7802" spans="4:11" x14ac:dyDescent="0.25">
      <c r="D7802" s="64"/>
      <c r="E7802" s="64"/>
      <c r="F7802" s="64"/>
      <c r="G7802" s="64"/>
      <c r="H7802" s="67"/>
      <c r="I7802" s="64"/>
      <c r="J7802" s="64"/>
      <c r="K7802" s="64"/>
    </row>
    <row r="7803" spans="4:11" x14ac:dyDescent="0.25">
      <c r="D7803" s="64"/>
      <c r="E7803" s="64"/>
      <c r="F7803" s="64"/>
      <c r="G7803" s="64"/>
      <c r="H7803" s="67"/>
      <c r="I7803" s="64"/>
      <c r="J7803" s="64"/>
      <c r="K7803" s="64"/>
    </row>
    <row r="7804" spans="4:11" x14ac:dyDescent="0.25">
      <c r="D7804" s="64"/>
      <c r="E7804" s="64"/>
      <c r="F7804" s="64"/>
      <c r="G7804" s="64"/>
      <c r="H7804" s="67"/>
      <c r="I7804" s="64"/>
      <c r="J7804" s="64"/>
      <c r="K7804" s="64"/>
    </row>
    <row r="7805" spans="4:11" x14ac:dyDescent="0.25">
      <c r="D7805" s="64"/>
      <c r="E7805" s="64"/>
      <c r="F7805" s="64"/>
      <c r="G7805" s="64"/>
      <c r="H7805" s="67"/>
      <c r="I7805" s="64"/>
      <c r="J7805" s="64"/>
      <c r="K7805" s="64"/>
    </row>
    <row r="7806" spans="4:11" x14ac:dyDescent="0.25">
      <c r="D7806" s="64"/>
      <c r="E7806" s="64"/>
      <c r="F7806" s="64"/>
      <c r="G7806" s="64"/>
      <c r="H7806" s="67"/>
      <c r="I7806" s="64"/>
      <c r="J7806" s="64"/>
      <c r="K7806" s="64"/>
    </row>
    <row r="7807" spans="4:11" x14ac:dyDescent="0.25">
      <c r="D7807" s="64"/>
      <c r="E7807" s="64"/>
      <c r="F7807" s="64"/>
      <c r="G7807" s="64"/>
      <c r="H7807" s="67"/>
      <c r="I7807" s="64"/>
      <c r="J7807" s="64"/>
      <c r="K7807" s="64"/>
    </row>
    <row r="7808" spans="4:11" x14ac:dyDescent="0.25">
      <c r="D7808" s="64"/>
      <c r="E7808" s="64"/>
      <c r="F7808" s="64"/>
      <c r="G7808" s="64"/>
      <c r="H7808" s="67"/>
      <c r="I7808" s="64"/>
      <c r="J7808" s="64"/>
      <c r="K7808" s="64"/>
    </row>
    <row r="7809" spans="4:11" x14ac:dyDescent="0.25">
      <c r="D7809" s="64"/>
      <c r="E7809" s="64"/>
      <c r="F7809" s="64"/>
      <c r="G7809" s="64"/>
      <c r="H7809" s="67"/>
      <c r="I7809" s="64"/>
      <c r="J7809" s="64"/>
      <c r="K7809" s="64"/>
    </row>
    <row r="7810" spans="4:11" x14ac:dyDescent="0.25">
      <c r="D7810" s="64"/>
      <c r="E7810" s="64"/>
      <c r="F7810" s="64"/>
      <c r="G7810" s="64"/>
      <c r="H7810" s="67"/>
      <c r="I7810" s="64"/>
      <c r="J7810" s="64"/>
      <c r="K7810" s="64"/>
    </row>
    <row r="7811" spans="4:11" x14ac:dyDescent="0.25">
      <c r="D7811" s="64"/>
      <c r="E7811" s="64"/>
      <c r="F7811" s="64"/>
      <c r="G7811" s="64"/>
      <c r="H7811" s="67"/>
      <c r="I7811" s="64"/>
      <c r="J7811" s="64"/>
      <c r="K7811" s="64"/>
    </row>
    <row r="7812" spans="4:11" x14ac:dyDescent="0.25">
      <c r="D7812" s="64"/>
      <c r="E7812" s="64"/>
      <c r="F7812" s="64"/>
      <c r="G7812" s="64"/>
      <c r="H7812" s="67"/>
      <c r="I7812" s="64"/>
      <c r="J7812" s="64"/>
      <c r="K7812" s="64"/>
    </row>
    <row r="7813" spans="4:11" x14ac:dyDescent="0.25">
      <c r="D7813" s="64"/>
      <c r="E7813" s="64"/>
      <c r="F7813" s="64"/>
      <c r="G7813" s="64"/>
      <c r="H7813" s="67"/>
      <c r="I7813" s="64"/>
      <c r="J7813" s="64"/>
      <c r="K7813" s="64"/>
    </row>
    <row r="7814" spans="4:11" x14ac:dyDescent="0.25">
      <c r="D7814" s="64"/>
      <c r="E7814" s="64"/>
      <c r="F7814" s="64"/>
      <c r="G7814" s="64"/>
      <c r="H7814" s="67"/>
      <c r="I7814" s="64"/>
      <c r="J7814" s="64"/>
      <c r="K7814" s="64"/>
    </row>
    <row r="7815" spans="4:11" x14ac:dyDescent="0.25">
      <c r="D7815" s="64"/>
      <c r="E7815" s="64"/>
      <c r="F7815" s="64"/>
      <c r="G7815" s="64"/>
      <c r="H7815" s="67"/>
      <c r="I7815" s="64"/>
      <c r="J7815" s="64"/>
      <c r="K7815" s="64"/>
    </row>
    <row r="7816" spans="4:11" x14ac:dyDescent="0.25">
      <c r="D7816" s="64"/>
      <c r="E7816" s="64"/>
      <c r="F7816" s="64"/>
      <c r="G7816" s="64"/>
      <c r="H7816" s="67"/>
      <c r="I7816" s="64"/>
      <c r="J7816" s="64"/>
      <c r="K7816" s="64"/>
    </row>
    <row r="7817" spans="4:11" x14ac:dyDescent="0.25">
      <c r="D7817" s="64"/>
      <c r="E7817" s="64"/>
      <c r="F7817" s="64"/>
      <c r="G7817" s="64"/>
      <c r="H7817" s="67"/>
      <c r="I7817" s="64"/>
      <c r="J7817" s="64"/>
      <c r="K7817" s="64"/>
    </row>
    <row r="7818" spans="4:11" x14ac:dyDescent="0.25">
      <c r="D7818" s="64"/>
      <c r="E7818" s="64"/>
      <c r="F7818" s="64"/>
      <c r="G7818" s="64"/>
      <c r="H7818" s="67"/>
      <c r="I7818" s="64"/>
      <c r="J7818" s="64"/>
      <c r="K7818" s="64"/>
    </row>
    <row r="7819" spans="4:11" x14ac:dyDescent="0.25">
      <c r="D7819" s="64"/>
      <c r="E7819" s="64"/>
      <c r="F7819" s="64"/>
      <c r="G7819" s="64"/>
      <c r="H7819" s="67"/>
      <c r="I7819" s="64"/>
      <c r="J7819" s="64"/>
      <c r="K7819" s="64"/>
    </row>
    <row r="7820" spans="4:11" x14ac:dyDescent="0.25">
      <c r="D7820" s="64"/>
      <c r="E7820" s="64"/>
      <c r="F7820" s="64"/>
      <c r="G7820" s="64"/>
      <c r="H7820" s="67"/>
      <c r="I7820" s="64"/>
      <c r="J7820" s="64"/>
      <c r="K7820" s="64"/>
    </row>
    <row r="7821" spans="4:11" x14ac:dyDescent="0.25">
      <c r="D7821" s="64"/>
      <c r="E7821" s="64"/>
      <c r="F7821" s="64"/>
      <c r="G7821" s="64"/>
      <c r="H7821" s="67"/>
      <c r="I7821" s="64"/>
      <c r="J7821" s="64"/>
      <c r="K7821" s="64"/>
    </row>
    <row r="7822" spans="4:11" x14ac:dyDescent="0.25">
      <c r="D7822" s="64"/>
      <c r="E7822" s="64"/>
      <c r="F7822" s="64"/>
      <c r="G7822" s="64"/>
      <c r="H7822" s="67"/>
      <c r="I7822" s="64"/>
      <c r="J7822" s="64"/>
      <c r="K7822" s="64"/>
    </row>
    <row r="7823" spans="4:11" x14ac:dyDescent="0.25">
      <c r="D7823" s="64"/>
      <c r="E7823" s="64"/>
      <c r="F7823" s="64"/>
      <c r="G7823" s="64"/>
      <c r="H7823" s="67"/>
      <c r="I7823" s="64"/>
      <c r="J7823" s="64"/>
      <c r="K7823" s="64"/>
    </row>
    <row r="7824" spans="4:11" x14ac:dyDescent="0.25">
      <c r="D7824" s="64"/>
      <c r="E7824" s="64"/>
      <c r="F7824" s="64"/>
      <c r="G7824" s="64"/>
      <c r="H7824" s="67"/>
      <c r="I7824" s="64"/>
      <c r="J7824" s="64"/>
      <c r="K7824" s="64"/>
    </row>
    <row r="7825" spans="4:11" x14ac:dyDescent="0.25">
      <c r="D7825" s="64"/>
      <c r="E7825" s="64"/>
      <c r="F7825" s="64"/>
      <c r="G7825" s="64"/>
      <c r="H7825" s="67"/>
      <c r="I7825" s="64"/>
      <c r="J7825" s="64"/>
      <c r="K7825" s="64"/>
    </row>
    <row r="7826" spans="4:11" x14ac:dyDescent="0.25">
      <c r="D7826" s="64"/>
      <c r="E7826" s="64"/>
      <c r="F7826" s="64"/>
      <c r="G7826" s="64"/>
      <c r="H7826" s="67"/>
      <c r="I7826" s="64"/>
      <c r="J7826" s="64"/>
      <c r="K7826" s="64"/>
    </row>
    <row r="7827" spans="4:11" x14ac:dyDescent="0.25">
      <c r="D7827" s="64"/>
      <c r="E7827" s="64"/>
      <c r="F7827" s="64"/>
      <c r="G7827" s="64"/>
      <c r="H7827" s="67"/>
      <c r="I7827" s="64"/>
      <c r="J7827" s="64"/>
      <c r="K7827" s="64"/>
    </row>
    <row r="7828" spans="4:11" x14ac:dyDescent="0.25">
      <c r="D7828" s="64"/>
      <c r="E7828" s="64"/>
      <c r="F7828" s="64"/>
      <c r="G7828" s="64"/>
      <c r="H7828" s="67"/>
      <c r="I7828" s="64"/>
      <c r="J7828" s="64"/>
      <c r="K7828" s="64"/>
    </row>
    <row r="7829" spans="4:11" x14ac:dyDescent="0.25">
      <c r="D7829" s="64"/>
      <c r="E7829" s="64"/>
      <c r="F7829" s="64"/>
      <c r="G7829" s="64"/>
      <c r="H7829" s="67"/>
      <c r="I7829" s="64"/>
      <c r="J7829" s="64"/>
      <c r="K7829" s="64"/>
    </row>
    <row r="7830" spans="4:11" x14ac:dyDescent="0.25">
      <c r="D7830" s="64"/>
      <c r="E7830" s="64"/>
      <c r="F7830" s="64"/>
      <c r="G7830" s="64"/>
      <c r="H7830" s="67"/>
      <c r="I7830" s="64"/>
      <c r="J7830" s="64"/>
      <c r="K7830" s="64"/>
    </row>
    <row r="7831" spans="4:11" x14ac:dyDescent="0.25">
      <c r="D7831" s="64"/>
      <c r="E7831" s="64"/>
      <c r="F7831" s="64"/>
      <c r="G7831" s="64"/>
      <c r="H7831" s="67"/>
      <c r="I7831" s="64"/>
      <c r="J7831" s="64"/>
      <c r="K7831" s="64"/>
    </row>
    <row r="7832" spans="4:11" x14ac:dyDescent="0.25">
      <c r="D7832" s="64"/>
      <c r="E7832" s="64"/>
      <c r="F7832" s="64"/>
      <c r="G7832" s="64"/>
      <c r="H7832" s="67"/>
      <c r="I7832" s="64"/>
      <c r="J7832" s="64"/>
      <c r="K7832" s="64"/>
    </row>
    <row r="7833" spans="4:11" x14ac:dyDescent="0.25">
      <c r="D7833" s="64"/>
      <c r="E7833" s="64"/>
      <c r="F7833" s="64"/>
      <c r="G7833" s="64"/>
      <c r="H7833" s="67"/>
      <c r="I7833" s="64"/>
      <c r="J7833" s="64"/>
      <c r="K7833" s="64"/>
    </row>
    <row r="7834" spans="4:11" x14ac:dyDescent="0.25">
      <c r="D7834" s="64"/>
      <c r="E7834" s="64"/>
      <c r="F7834" s="64"/>
      <c r="G7834" s="64"/>
      <c r="H7834" s="67"/>
      <c r="I7834" s="64"/>
      <c r="J7834" s="64"/>
      <c r="K7834" s="64"/>
    </row>
    <row r="7835" spans="4:11" x14ac:dyDescent="0.25">
      <c r="D7835" s="64"/>
      <c r="E7835" s="64"/>
      <c r="F7835" s="64"/>
      <c r="G7835" s="64"/>
      <c r="H7835" s="67"/>
      <c r="I7835" s="64"/>
      <c r="J7835" s="64"/>
      <c r="K7835" s="64"/>
    </row>
    <row r="7836" spans="4:11" x14ac:dyDescent="0.25">
      <c r="D7836" s="64"/>
      <c r="E7836" s="64"/>
      <c r="F7836" s="64"/>
      <c r="G7836" s="64"/>
      <c r="H7836" s="67"/>
      <c r="I7836" s="64"/>
      <c r="J7836" s="64"/>
      <c r="K7836" s="64"/>
    </row>
    <row r="7837" spans="4:11" x14ac:dyDescent="0.25">
      <c r="D7837" s="64"/>
      <c r="E7837" s="64"/>
      <c r="F7837" s="64"/>
      <c r="G7837" s="64"/>
      <c r="H7837" s="67"/>
      <c r="I7837" s="64"/>
      <c r="J7837" s="64"/>
      <c r="K7837" s="64"/>
    </row>
    <row r="7838" spans="4:11" x14ac:dyDescent="0.25">
      <c r="D7838" s="64"/>
      <c r="E7838" s="64"/>
      <c r="F7838" s="64"/>
      <c r="G7838" s="64"/>
      <c r="H7838" s="67"/>
      <c r="I7838" s="64"/>
      <c r="J7838" s="64"/>
      <c r="K7838" s="64"/>
    </row>
    <row r="7839" spans="4:11" x14ac:dyDescent="0.25">
      <c r="D7839" s="64"/>
      <c r="E7839" s="64"/>
      <c r="F7839" s="64"/>
      <c r="G7839" s="64"/>
      <c r="H7839" s="67"/>
      <c r="I7839" s="64"/>
      <c r="J7839" s="64"/>
      <c r="K7839" s="64"/>
    </row>
    <row r="7840" spans="4:11" x14ac:dyDescent="0.25">
      <c r="D7840" s="64"/>
      <c r="E7840" s="64"/>
      <c r="F7840" s="64"/>
      <c r="G7840" s="64"/>
      <c r="H7840" s="67"/>
      <c r="I7840" s="64"/>
      <c r="J7840" s="64"/>
      <c r="K7840" s="64"/>
    </row>
    <row r="7841" spans="4:11" x14ac:dyDescent="0.25">
      <c r="D7841" s="64"/>
      <c r="E7841" s="64"/>
      <c r="F7841" s="64"/>
      <c r="G7841" s="64"/>
      <c r="H7841" s="67"/>
      <c r="I7841" s="64"/>
      <c r="J7841" s="64"/>
      <c r="K7841" s="64"/>
    </row>
    <row r="7842" spans="4:11" x14ac:dyDescent="0.25">
      <c r="D7842" s="64"/>
      <c r="E7842" s="64"/>
      <c r="F7842" s="64"/>
      <c r="G7842" s="64"/>
      <c r="H7842" s="67"/>
      <c r="I7842" s="64"/>
      <c r="J7842" s="64"/>
      <c r="K7842" s="64"/>
    </row>
    <row r="7843" spans="4:11" x14ac:dyDescent="0.25">
      <c r="D7843" s="64"/>
      <c r="E7843" s="64"/>
      <c r="F7843" s="64"/>
      <c r="G7843" s="64"/>
      <c r="H7843" s="67"/>
      <c r="I7843" s="64"/>
      <c r="J7843" s="64"/>
      <c r="K7843" s="64"/>
    </row>
    <row r="7844" spans="4:11" x14ac:dyDescent="0.25">
      <c r="D7844" s="64"/>
      <c r="E7844" s="64"/>
      <c r="F7844" s="64"/>
      <c r="G7844" s="64"/>
      <c r="H7844" s="67"/>
      <c r="I7844" s="64"/>
      <c r="J7844" s="64"/>
      <c r="K7844" s="64"/>
    </row>
    <row r="7845" spans="4:11" x14ac:dyDescent="0.25">
      <c r="D7845" s="64"/>
      <c r="E7845" s="64"/>
      <c r="F7845" s="64"/>
      <c r="G7845" s="64"/>
      <c r="H7845" s="67"/>
      <c r="I7845" s="64"/>
      <c r="J7845" s="64"/>
      <c r="K7845" s="64"/>
    </row>
    <row r="7846" spans="4:11" x14ac:dyDescent="0.25">
      <c r="D7846" s="64"/>
      <c r="E7846" s="64"/>
      <c r="F7846" s="64"/>
      <c r="G7846" s="64"/>
      <c r="H7846" s="67"/>
      <c r="I7846" s="64"/>
      <c r="J7846" s="64"/>
      <c r="K7846" s="64"/>
    </row>
    <row r="7847" spans="4:11" x14ac:dyDescent="0.25">
      <c r="D7847" s="64"/>
      <c r="E7847" s="64"/>
      <c r="F7847" s="64"/>
      <c r="G7847" s="64"/>
      <c r="H7847" s="67"/>
      <c r="I7847" s="64"/>
      <c r="J7847" s="64"/>
      <c r="K7847" s="64"/>
    </row>
    <row r="7848" spans="4:11" x14ac:dyDescent="0.25">
      <c r="D7848" s="64"/>
      <c r="E7848" s="64"/>
      <c r="F7848" s="64"/>
      <c r="G7848" s="64"/>
      <c r="H7848" s="67"/>
      <c r="I7848" s="64"/>
      <c r="J7848" s="64"/>
      <c r="K7848" s="64"/>
    </row>
    <row r="7849" spans="4:11" x14ac:dyDescent="0.25">
      <c r="D7849" s="64"/>
      <c r="E7849" s="64"/>
      <c r="F7849" s="64"/>
      <c r="G7849" s="64"/>
      <c r="H7849" s="67"/>
      <c r="I7849" s="64"/>
      <c r="J7849" s="64"/>
      <c r="K7849" s="64"/>
    </row>
    <row r="7850" spans="4:11" x14ac:dyDescent="0.25">
      <c r="D7850" s="64"/>
      <c r="E7850" s="64"/>
      <c r="F7850" s="64"/>
      <c r="G7850" s="64"/>
      <c r="H7850" s="67"/>
      <c r="I7850" s="64"/>
      <c r="J7850" s="64"/>
      <c r="K7850" s="64"/>
    </row>
    <row r="7851" spans="4:11" x14ac:dyDescent="0.25">
      <c r="D7851" s="64"/>
      <c r="E7851" s="64"/>
      <c r="F7851" s="64"/>
      <c r="G7851" s="64"/>
      <c r="H7851" s="67"/>
      <c r="I7851" s="64"/>
      <c r="J7851" s="64"/>
      <c r="K7851" s="64"/>
    </row>
    <row r="7852" spans="4:11" x14ac:dyDescent="0.25">
      <c r="D7852" s="64"/>
      <c r="E7852" s="64"/>
      <c r="F7852" s="64"/>
      <c r="G7852" s="64"/>
      <c r="H7852" s="67"/>
      <c r="I7852" s="64"/>
      <c r="J7852" s="64"/>
      <c r="K7852" s="64"/>
    </row>
    <row r="7853" spans="4:11" x14ac:dyDescent="0.25">
      <c r="D7853" s="64"/>
      <c r="E7853" s="64"/>
      <c r="F7853" s="64"/>
      <c r="G7853" s="64"/>
      <c r="H7853" s="67"/>
      <c r="I7853" s="64"/>
      <c r="J7853" s="64"/>
      <c r="K7853" s="64"/>
    </row>
    <row r="7854" spans="4:11" x14ac:dyDescent="0.25">
      <c r="D7854" s="64"/>
      <c r="E7854" s="64"/>
      <c r="F7854" s="64"/>
      <c r="G7854" s="64"/>
      <c r="H7854" s="67"/>
      <c r="I7854" s="64"/>
      <c r="J7854" s="64"/>
      <c r="K7854" s="64"/>
    </row>
    <row r="7855" spans="4:11" x14ac:dyDescent="0.25">
      <c r="D7855" s="64"/>
      <c r="E7855" s="64"/>
      <c r="F7855" s="64"/>
      <c r="G7855" s="64"/>
      <c r="H7855" s="67"/>
      <c r="I7855" s="64"/>
      <c r="J7855" s="64"/>
      <c r="K7855" s="64"/>
    </row>
    <row r="7856" spans="4:11" x14ac:dyDescent="0.25">
      <c r="D7856" s="64"/>
      <c r="E7856" s="64"/>
      <c r="F7856" s="64"/>
      <c r="G7856" s="64"/>
      <c r="H7856" s="67"/>
      <c r="I7856" s="64"/>
      <c r="J7856" s="64"/>
      <c r="K7856" s="64"/>
    </row>
    <row r="7857" spans="4:11" x14ac:dyDescent="0.25">
      <c r="D7857" s="64"/>
      <c r="E7857" s="64"/>
      <c r="F7857" s="64"/>
      <c r="G7857" s="64"/>
      <c r="H7857" s="67"/>
      <c r="I7857" s="64"/>
      <c r="J7857" s="64"/>
      <c r="K7857" s="64"/>
    </row>
    <row r="7858" spans="4:11" x14ac:dyDescent="0.25">
      <c r="D7858" s="64"/>
      <c r="E7858" s="64"/>
      <c r="F7858" s="64"/>
      <c r="G7858" s="64"/>
      <c r="H7858" s="67"/>
      <c r="I7858" s="64"/>
      <c r="J7858" s="64"/>
      <c r="K7858" s="64"/>
    </row>
    <row r="7859" spans="4:11" x14ac:dyDescent="0.25">
      <c r="D7859" s="64"/>
      <c r="E7859" s="64"/>
      <c r="F7859" s="64"/>
      <c r="G7859" s="64"/>
      <c r="H7859" s="67"/>
      <c r="I7859" s="64"/>
      <c r="J7859" s="64"/>
      <c r="K7859" s="64"/>
    </row>
    <row r="7860" spans="4:11" x14ac:dyDescent="0.25">
      <c r="D7860" s="64"/>
      <c r="E7860" s="64"/>
      <c r="F7860" s="64"/>
      <c r="G7860" s="64"/>
      <c r="H7860" s="67"/>
      <c r="I7860" s="64"/>
      <c r="J7860" s="64"/>
      <c r="K7860" s="64"/>
    </row>
    <row r="7861" spans="4:11" x14ac:dyDescent="0.25">
      <c r="D7861" s="64"/>
      <c r="E7861" s="64"/>
      <c r="F7861" s="64"/>
      <c r="G7861" s="64"/>
      <c r="H7861" s="67"/>
      <c r="I7861" s="64"/>
      <c r="J7861" s="64"/>
      <c r="K7861" s="64"/>
    </row>
    <row r="7862" spans="4:11" x14ac:dyDescent="0.25">
      <c r="D7862" s="64"/>
      <c r="E7862" s="64"/>
      <c r="F7862" s="64"/>
      <c r="G7862" s="64"/>
      <c r="H7862" s="67"/>
      <c r="I7862" s="64"/>
      <c r="J7862" s="64"/>
      <c r="K7862" s="64"/>
    </row>
    <row r="7863" spans="4:11" x14ac:dyDescent="0.25">
      <c r="D7863" s="64"/>
      <c r="E7863" s="64"/>
      <c r="F7863" s="64"/>
      <c r="G7863" s="64"/>
      <c r="H7863" s="67"/>
      <c r="I7863" s="64"/>
      <c r="J7863" s="64"/>
      <c r="K7863" s="64"/>
    </row>
    <row r="7864" spans="4:11" x14ac:dyDescent="0.25">
      <c r="D7864" s="64"/>
      <c r="E7864" s="64"/>
      <c r="F7864" s="64"/>
      <c r="G7864" s="64"/>
      <c r="H7864" s="67"/>
      <c r="I7864" s="64"/>
      <c r="J7864" s="64"/>
      <c r="K7864" s="64"/>
    </row>
    <row r="7865" spans="4:11" x14ac:dyDescent="0.25">
      <c r="D7865" s="64"/>
      <c r="E7865" s="64"/>
      <c r="F7865" s="64"/>
      <c r="G7865" s="64"/>
      <c r="H7865" s="67"/>
      <c r="I7865" s="64"/>
      <c r="J7865" s="64"/>
      <c r="K7865" s="64"/>
    </row>
    <row r="7866" spans="4:11" x14ac:dyDescent="0.25">
      <c r="D7866" s="64"/>
      <c r="E7866" s="64"/>
      <c r="F7866" s="64"/>
      <c r="G7866" s="64"/>
      <c r="H7866" s="67"/>
      <c r="I7866" s="64"/>
      <c r="J7866" s="64"/>
      <c r="K7866" s="64"/>
    </row>
    <row r="7867" spans="4:11" x14ac:dyDescent="0.25">
      <c r="D7867" s="64"/>
      <c r="E7867" s="64"/>
      <c r="F7867" s="64"/>
      <c r="G7867" s="64"/>
      <c r="H7867" s="67"/>
      <c r="I7867" s="64"/>
      <c r="J7867" s="64"/>
      <c r="K7867" s="64"/>
    </row>
    <row r="7868" spans="4:11" x14ac:dyDescent="0.25">
      <c r="D7868" s="64"/>
      <c r="E7868" s="64"/>
      <c r="F7868" s="64"/>
      <c r="G7868" s="64"/>
      <c r="H7868" s="67"/>
      <c r="I7868" s="64"/>
      <c r="J7868" s="64"/>
      <c r="K7868" s="64"/>
    </row>
    <row r="7869" spans="4:11" x14ac:dyDescent="0.25">
      <c r="D7869" s="64"/>
      <c r="E7869" s="64"/>
      <c r="F7869" s="64"/>
      <c r="G7869" s="64"/>
      <c r="H7869" s="67"/>
      <c r="I7869" s="64"/>
      <c r="J7869" s="64"/>
      <c r="K7869" s="64"/>
    </row>
    <row r="7870" spans="4:11" x14ac:dyDescent="0.25">
      <c r="D7870" s="64"/>
      <c r="E7870" s="64"/>
      <c r="F7870" s="64"/>
      <c r="G7870" s="64"/>
      <c r="H7870" s="67"/>
      <c r="I7870" s="64"/>
      <c r="J7870" s="64"/>
      <c r="K7870" s="64"/>
    </row>
    <row r="7871" spans="4:11" x14ac:dyDescent="0.25">
      <c r="D7871" s="64"/>
      <c r="E7871" s="64"/>
      <c r="F7871" s="64"/>
      <c r="G7871" s="64"/>
      <c r="H7871" s="67"/>
      <c r="I7871" s="64"/>
      <c r="J7871" s="64"/>
      <c r="K7871" s="64"/>
    </row>
    <row r="7872" spans="4:11" x14ac:dyDescent="0.25">
      <c r="D7872" s="64"/>
      <c r="E7872" s="64"/>
      <c r="F7872" s="64"/>
      <c r="G7872" s="64"/>
      <c r="H7872" s="67"/>
      <c r="I7872" s="64"/>
      <c r="J7872" s="64"/>
      <c r="K7872" s="64"/>
    </row>
    <row r="7873" spans="4:11" x14ac:dyDescent="0.25">
      <c r="D7873" s="64"/>
      <c r="E7873" s="64"/>
      <c r="F7873" s="64"/>
      <c r="G7873" s="64"/>
      <c r="H7873" s="67"/>
      <c r="I7873" s="64"/>
      <c r="J7873" s="64"/>
      <c r="K7873" s="64"/>
    </row>
    <row r="7874" spans="4:11" x14ac:dyDescent="0.25">
      <c r="D7874" s="64"/>
      <c r="E7874" s="64"/>
      <c r="F7874" s="64"/>
      <c r="G7874" s="64"/>
      <c r="H7874" s="67"/>
      <c r="I7874" s="64"/>
      <c r="J7874" s="64"/>
      <c r="K7874" s="64"/>
    </row>
    <row r="7875" spans="4:11" x14ac:dyDescent="0.25">
      <c r="D7875" s="64"/>
      <c r="E7875" s="64"/>
      <c r="F7875" s="64"/>
      <c r="G7875" s="64"/>
      <c r="H7875" s="67"/>
      <c r="I7875" s="64"/>
      <c r="J7875" s="64"/>
      <c r="K7875" s="64"/>
    </row>
    <row r="7876" spans="4:11" x14ac:dyDescent="0.25">
      <c r="D7876" s="64"/>
      <c r="E7876" s="64"/>
      <c r="F7876" s="64"/>
      <c r="G7876" s="64"/>
      <c r="H7876" s="67"/>
      <c r="I7876" s="64"/>
      <c r="J7876" s="64"/>
      <c r="K7876" s="64"/>
    </row>
    <row r="7877" spans="4:11" x14ac:dyDescent="0.25">
      <c r="D7877" s="64"/>
      <c r="E7877" s="64"/>
      <c r="F7877" s="64"/>
      <c r="G7877" s="64"/>
      <c r="H7877" s="67"/>
      <c r="I7877" s="64"/>
      <c r="J7877" s="64"/>
      <c r="K7877" s="64"/>
    </row>
    <row r="7878" spans="4:11" x14ac:dyDescent="0.25">
      <c r="D7878" s="64"/>
      <c r="E7878" s="64"/>
      <c r="F7878" s="64"/>
      <c r="G7878" s="64"/>
      <c r="H7878" s="67"/>
      <c r="I7878" s="64"/>
      <c r="J7878" s="64"/>
      <c r="K7878" s="64"/>
    </row>
    <row r="7879" spans="4:11" x14ac:dyDescent="0.25">
      <c r="D7879" s="64"/>
      <c r="E7879" s="64"/>
      <c r="F7879" s="64"/>
      <c r="G7879" s="64"/>
      <c r="H7879" s="67"/>
      <c r="I7879" s="64"/>
      <c r="J7879" s="64"/>
      <c r="K7879" s="64"/>
    </row>
    <row r="7880" spans="4:11" x14ac:dyDescent="0.25">
      <c r="D7880" s="64"/>
      <c r="E7880" s="64"/>
      <c r="F7880" s="64"/>
      <c r="G7880" s="64"/>
      <c r="H7880" s="67"/>
      <c r="I7880" s="64"/>
      <c r="J7880" s="64"/>
      <c r="K7880" s="64"/>
    </row>
    <row r="7881" spans="4:11" x14ac:dyDescent="0.25">
      <c r="D7881" s="64"/>
      <c r="E7881" s="64"/>
      <c r="F7881" s="64"/>
      <c r="G7881" s="64"/>
      <c r="H7881" s="67"/>
      <c r="I7881" s="64"/>
      <c r="J7881" s="64"/>
      <c r="K7881" s="64"/>
    </row>
    <row r="7882" spans="4:11" x14ac:dyDescent="0.25">
      <c r="D7882" s="64"/>
      <c r="E7882" s="64"/>
      <c r="F7882" s="64"/>
      <c r="G7882" s="64"/>
      <c r="H7882" s="67"/>
      <c r="I7882" s="64"/>
      <c r="J7882" s="64"/>
      <c r="K7882" s="64"/>
    </row>
    <row r="7883" spans="4:11" x14ac:dyDescent="0.25">
      <c r="D7883" s="64"/>
      <c r="E7883" s="64"/>
      <c r="F7883" s="64"/>
      <c r="G7883" s="64"/>
      <c r="H7883" s="67"/>
      <c r="I7883" s="64"/>
      <c r="J7883" s="64"/>
      <c r="K7883" s="64"/>
    </row>
    <row r="7884" spans="4:11" x14ac:dyDescent="0.25">
      <c r="D7884" s="64"/>
      <c r="E7884" s="64"/>
      <c r="F7884" s="64"/>
      <c r="G7884" s="64"/>
      <c r="H7884" s="67"/>
      <c r="I7884" s="64"/>
      <c r="J7884" s="64"/>
      <c r="K7884" s="64"/>
    </row>
    <row r="7885" spans="4:11" x14ac:dyDescent="0.25">
      <c r="D7885" s="64"/>
      <c r="E7885" s="64"/>
      <c r="F7885" s="64"/>
      <c r="G7885" s="64"/>
      <c r="H7885" s="67"/>
      <c r="I7885" s="64"/>
      <c r="J7885" s="64"/>
      <c r="K7885" s="64"/>
    </row>
    <row r="7886" spans="4:11" x14ac:dyDescent="0.25">
      <c r="D7886" s="64"/>
      <c r="E7886" s="64"/>
      <c r="F7886" s="64"/>
      <c r="G7886" s="64"/>
      <c r="H7886" s="67"/>
      <c r="I7886" s="64"/>
      <c r="J7886" s="64"/>
      <c r="K7886" s="64"/>
    </row>
    <row r="7887" spans="4:11" x14ac:dyDescent="0.25">
      <c r="D7887" s="64"/>
      <c r="E7887" s="64"/>
      <c r="F7887" s="64"/>
      <c r="G7887" s="64"/>
      <c r="H7887" s="67"/>
      <c r="I7887" s="64"/>
      <c r="J7887" s="64"/>
      <c r="K7887" s="64"/>
    </row>
    <row r="7888" spans="4:11" x14ac:dyDescent="0.25">
      <c r="D7888" s="64"/>
      <c r="E7888" s="64"/>
      <c r="F7888" s="64"/>
      <c r="G7888" s="64"/>
      <c r="H7888" s="67"/>
      <c r="I7888" s="64"/>
      <c r="J7888" s="64"/>
      <c r="K7888" s="64"/>
    </row>
    <row r="7889" spans="4:11" x14ac:dyDescent="0.25">
      <c r="D7889" s="64"/>
      <c r="E7889" s="64"/>
      <c r="F7889" s="64"/>
      <c r="G7889" s="64"/>
      <c r="H7889" s="67"/>
      <c r="I7889" s="64"/>
      <c r="J7889" s="64"/>
      <c r="K7889" s="64"/>
    </row>
    <row r="7890" spans="4:11" x14ac:dyDescent="0.25">
      <c r="D7890" s="64"/>
      <c r="E7890" s="64"/>
      <c r="F7890" s="64"/>
      <c r="G7890" s="64"/>
      <c r="H7890" s="67"/>
      <c r="I7890" s="64"/>
      <c r="J7890" s="64"/>
      <c r="K7890" s="64"/>
    </row>
    <row r="7891" spans="4:11" x14ac:dyDescent="0.25">
      <c r="D7891" s="64"/>
      <c r="E7891" s="64"/>
      <c r="F7891" s="64"/>
      <c r="G7891" s="64"/>
      <c r="H7891" s="67"/>
      <c r="I7891" s="64"/>
      <c r="J7891" s="64"/>
      <c r="K7891" s="64"/>
    </row>
    <row r="7892" spans="4:11" x14ac:dyDescent="0.25">
      <c r="D7892" s="64"/>
      <c r="E7892" s="64"/>
      <c r="F7892" s="64"/>
      <c r="G7892" s="64"/>
      <c r="H7892" s="67"/>
      <c r="I7892" s="64"/>
      <c r="J7892" s="64"/>
      <c r="K7892" s="64"/>
    </row>
    <row r="7893" spans="4:11" x14ac:dyDescent="0.25">
      <c r="D7893" s="64"/>
      <c r="E7893" s="64"/>
      <c r="F7893" s="64"/>
      <c r="G7893" s="64"/>
      <c r="H7893" s="67"/>
      <c r="I7893" s="64"/>
      <c r="J7893" s="64"/>
      <c r="K7893" s="64"/>
    </row>
    <row r="7894" spans="4:11" x14ac:dyDescent="0.25">
      <c r="D7894" s="64"/>
      <c r="E7894" s="64"/>
      <c r="F7894" s="64"/>
      <c r="G7894" s="64"/>
      <c r="H7894" s="67"/>
      <c r="I7894" s="64"/>
      <c r="J7894" s="64"/>
      <c r="K7894" s="64"/>
    </row>
    <row r="7895" spans="4:11" x14ac:dyDescent="0.25">
      <c r="D7895" s="64"/>
      <c r="E7895" s="64"/>
      <c r="F7895" s="64"/>
      <c r="G7895" s="64"/>
      <c r="H7895" s="67"/>
      <c r="I7895" s="64"/>
      <c r="J7895" s="64"/>
      <c r="K7895" s="64"/>
    </row>
    <row r="7896" spans="4:11" x14ac:dyDescent="0.25">
      <c r="D7896" s="64"/>
      <c r="E7896" s="64"/>
      <c r="F7896" s="64"/>
      <c r="G7896" s="64"/>
      <c r="H7896" s="67"/>
      <c r="I7896" s="64"/>
      <c r="J7896" s="64"/>
      <c r="K7896" s="64"/>
    </row>
    <row r="7897" spans="4:11" x14ac:dyDescent="0.25">
      <c r="D7897" s="64"/>
      <c r="E7897" s="64"/>
      <c r="F7897" s="64"/>
      <c r="G7897" s="64"/>
      <c r="H7897" s="67"/>
      <c r="I7897" s="64"/>
      <c r="J7897" s="64"/>
      <c r="K7897" s="64"/>
    </row>
    <row r="7898" spans="4:11" x14ac:dyDescent="0.25">
      <c r="D7898" s="64"/>
      <c r="E7898" s="64"/>
      <c r="F7898" s="64"/>
      <c r="G7898" s="64"/>
      <c r="H7898" s="67"/>
      <c r="I7898" s="64"/>
      <c r="J7898" s="64"/>
      <c r="K7898" s="64"/>
    </row>
    <row r="7899" spans="4:11" x14ac:dyDescent="0.25">
      <c r="D7899" s="64"/>
      <c r="E7899" s="64"/>
      <c r="F7899" s="64"/>
      <c r="G7899" s="64"/>
      <c r="H7899" s="67"/>
      <c r="I7899" s="64"/>
      <c r="J7899" s="64"/>
      <c r="K7899" s="64"/>
    </row>
    <row r="7900" spans="4:11" x14ac:dyDescent="0.25">
      <c r="D7900" s="64"/>
      <c r="E7900" s="64"/>
      <c r="F7900" s="64"/>
      <c r="G7900" s="64"/>
      <c r="H7900" s="67"/>
      <c r="I7900" s="64"/>
      <c r="J7900" s="64"/>
      <c r="K7900" s="64"/>
    </row>
    <row r="7901" spans="4:11" x14ac:dyDescent="0.25">
      <c r="D7901" s="64"/>
      <c r="E7901" s="64"/>
      <c r="F7901" s="64"/>
      <c r="G7901" s="64"/>
      <c r="H7901" s="67"/>
      <c r="I7901" s="64"/>
      <c r="J7901" s="64"/>
      <c r="K7901" s="64"/>
    </row>
    <row r="7902" spans="4:11" x14ac:dyDescent="0.25">
      <c r="D7902" s="64"/>
      <c r="E7902" s="64"/>
      <c r="F7902" s="64"/>
      <c r="G7902" s="64"/>
      <c r="H7902" s="67"/>
      <c r="I7902" s="64"/>
      <c r="J7902" s="64"/>
      <c r="K7902" s="64"/>
    </row>
    <row r="7903" spans="4:11" x14ac:dyDescent="0.25">
      <c r="D7903" s="64"/>
      <c r="E7903" s="64"/>
      <c r="F7903" s="64"/>
      <c r="G7903" s="64"/>
      <c r="H7903" s="67"/>
      <c r="I7903" s="64"/>
      <c r="J7903" s="64"/>
      <c r="K7903" s="64"/>
    </row>
    <row r="7904" spans="4:11" x14ac:dyDescent="0.25">
      <c r="D7904" s="64"/>
      <c r="E7904" s="64"/>
      <c r="F7904" s="64"/>
      <c r="G7904" s="64"/>
      <c r="H7904" s="67"/>
      <c r="I7904" s="64"/>
      <c r="J7904" s="64"/>
      <c r="K7904" s="64"/>
    </row>
    <row r="7905" spans="4:11" x14ac:dyDescent="0.25">
      <c r="D7905" s="64"/>
      <c r="E7905" s="64"/>
      <c r="F7905" s="64"/>
      <c r="G7905" s="64"/>
      <c r="H7905" s="67"/>
      <c r="I7905" s="64"/>
      <c r="J7905" s="64"/>
      <c r="K7905" s="64"/>
    </row>
    <row r="7906" spans="4:11" x14ac:dyDescent="0.25">
      <c r="D7906" s="64"/>
      <c r="E7906" s="64"/>
      <c r="F7906" s="64"/>
      <c r="G7906" s="64"/>
      <c r="H7906" s="67"/>
      <c r="I7906" s="64"/>
      <c r="J7906" s="64"/>
      <c r="K7906" s="64"/>
    </row>
    <row r="7907" spans="4:11" x14ac:dyDescent="0.25">
      <c r="D7907" s="64"/>
      <c r="E7907" s="64"/>
      <c r="F7907" s="64"/>
      <c r="G7907" s="64"/>
      <c r="H7907" s="67"/>
      <c r="I7907" s="64"/>
      <c r="J7907" s="64"/>
      <c r="K7907" s="64"/>
    </row>
    <row r="7908" spans="4:11" x14ac:dyDescent="0.25">
      <c r="D7908" s="64"/>
      <c r="E7908" s="64"/>
      <c r="F7908" s="64"/>
      <c r="G7908" s="64"/>
      <c r="H7908" s="67"/>
      <c r="I7908" s="64"/>
      <c r="J7908" s="64"/>
      <c r="K7908" s="64"/>
    </row>
    <row r="7909" spans="4:11" x14ac:dyDescent="0.25">
      <c r="D7909" s="64"/>
      <c r="E7909" s="64"/>
      <c r="F7909" s="64"/>
      <c r="G7909" s="64"/>
      <c r="H7909" s="67"/>
      <c r="I7909" s="64"/>
      <c r="J7909" s="64"/>
      <c r="K7909" s="64"/>
    </row>
    <row r="7910" spans="4:11" x14ac:dyDescent="0.25">
      <c r="D7910" s="64"/>
      <c r="E7910" s="64"/>
      <c r="F7910" s="64"/>
      <c r="G7910" s="64"/>
      <c r="H7910" s="67"/>
      <c r="I7910" s="64"/>
      <c r="J7910" s="64"/>
      <c r="K7910" s="64"/>
    </row>
    <row r="7911" spans="4:11" x14ac:dyDescent="0.25">
      <c r="D7911" s="64"/>
      <c r="E7911" s="64"/>
      <c r="F7911" s="64"/>
      <c r="G7911" s="64"/>
      <c r="H7911" s="67"/>
      <c r="I7911" s="64"/>
      <c r="J7911" s="64"/>
      <c r="K7911" s="64"/>
    </row>
    <row r="7912" spans="4:11" x14ac:dyDescent="0.25">
      <c r="D7912" s="64"/>
      <c r="E7912" s="64"/>
      <c r="F7912" s="64"/>
      <c r="G7912" s="64"/>
      <c r="H7912" s="67"/>
      <c r="I7912" s="64"/>
      <c r="J7912" s="64"/>
      <c r="K7912" s="64"/>
    </row>
    <row r="7913" spans="4:11" x14ac:dyDescent="0.25">
      <c r="D7913" s="64"/>
      <c r="E7913" s="64"/>
      <c r="F7913" s="64"/>
      <c r="G7913" s="64"/>
      <c r="H7913" s="67"/>
      <c r="I7913" s="64"/>
      <c r="J7913" s="64"/>
      <c r="K7913" s="64"/>
    </row>
    <row r="7914" spans="4:11" x14ac:dyDescent="0.25">
      <c r="D7914" s="64"/>
      <c r="E7914" s="64"/>
      <c r="F7914" s="64"/>
      <c r="G7914" s="64"/>
      <c r="H7914" s="67"/>
      <c r="I7914" s="64"/>
      <c r="J7914" s="64"/>
      <c r="K7914" s="64"/>
    </row>
    <row r="7915" spans="4:11" x14ac:dyDescent="0.25">
      <c r="D7915" s="64"/>
      <c r="E7915" s="64"/>
      <c r="F7915" s="64"/>
      <c r="G7915" s="64"/>
      <c r="H7915" s="67"/>
      <c r="I7915" s="64"/>
      <c r="J7915" s="64"/>
      <c r="K7915" s="64"/>
    </row>
    <row r="7916" spans="4:11" x14ac:dyDescent="0.25">
      <c r="D7916" s="64"/>
      <c r="E7916" s="64"/>
      <c r="F7916" s="64"/>
      <c r="G7916" s="64"/>
      <c r="H7916" s="67"/>
      <c r="I7916" s="64"/>
      <c r="J7916" s="64"/>
      <c r="K7916" s="64"/>
    </row>
    <row r="7917" spans="4:11" x14ac:dyDescent="0.25">
      <c r="D7917" s="64"/>
      <c r="E7917" s="64"/>
      <c r="F7917" s="64"/>
      <c r="G7917" s="64"/>
      <c r="H7917" s="67"/>
      <c r="I7917" s="64"/>
      <c r="J7917" s="64"/>
      <c r="K7917" s="64"/>
    </row>
    <row r="7918" spans="4:11" x14ac:dyDescent="0.25">
      <c r="D7918" s="64"/>
      <c r="E7918" s="64"/>
      <c r="F7918" s="64"/>
      <c r="G7918" s="64"/>
      <c r="H7918" s="67"/>
      <c r="I7918" s="64"/>
      <c r="J7918" s="64"/>
      <c r="K7918" s="64"/>
    </row>
    <row r="7919" spans="4:11" x14ac:dyDescent="0.25">
      <c r="D7919" s="64"/>
      <c r="E7919" s="64"/>
      <c r="F7919" s="64"/>
      <c r="G7919" s="64"/>
      <c r="H7919" s="67"/>
      <c r="I7919" s="64"/>
      <c r="J7919" s="64"/>
      <c r="K7919" s="64"/>
    </row>
    <row r="7920" spans="4:11" x14ac:dyDescent="0.25">
      <c r="D7920" s="64"/>
      <c r="E7920" s="64"/>
      <c r="F7920" s="64"/>
      <c r="G7920" s="64"/>
      <c r="H7920" s="67"/>
      <c r="I7920" s="64"/>
      <c r="J7920" s="64"/>
      <c r="K7920" s="64"/>
    </row>
    <row r="7921" spans="4:11" x14ac:dyDescent="0.25">
      <c r="D7921" s="64"/>
      <c r="E7921" s="64"/>
      <c r="F7921" s="64"/>
      <c r="G7921" s="64"/>
      <c r="H7921" s="67"/>
      <c r="I7921" s="64"/>
      <c r="J7921" s="64"/>
      <c r="K7921" s="64"/>
    </row>
    <row r="7922" spans="4:11" x14ac:dyDescent="0.25">
      <c r="D7922" s="64"/>
      <c r="E7922" s="64"/>
      <c r="F7922" s="64"/>
      <c r="G7922" s="64"/>
      <c r="H7922" s="67"/>
      <c r="I7922" s="64"/>
      <c r="J7922" s="64"/>
      <c r="K7922" s="64"/>
    </row>
    <row r="7923" spans="4:11" x14ac:dyDescent="0.25">
      <c r="D7923" s="64"/>
      <c r="E7923" s="64"/>
      <c r="F7923" s="64"/>
      <c r="G7923" s="64"/>
      <c r="H7923" s="67"/>
      <c r="I7923" s="64"/>
      <c r="J7923" s="64"/>
      <c r="K7923" s="64"/>
    </row>
    <row r="7924" spans="4:11" x14ac:dyDescent="0.25">
      <c r="D7924" s="64"/>
      <c r="E7924" s="64"/>
      <c r="F7924" s="64"/>
      <c r="G7924" s="64"/>
      <c r="H7924" s="67"/>
      <c r="I7924" s="64"/>
      <c r="J7924" s="64"/>
      <c r="K7924" s="64"/>
    </row>
    <row r="7925" spans="4:11" x14ac:dyDescent="0.25">
      <c r="D7925" s="64"/>
      <c r="E7925" s="64"/>
      <c r="F7925" s="64"/>
      <c r="G7925" s="64"/>
      <c r="H7925" s="67"/>
      <c r="I7925" s="64"/>
      <c r="J7925" s="64"/>
      <c r="K7925" s="64"/>
    </row>
    <row r="7926" spans="4:11" x14ac:dyDescent="0.25">
      <c r="D7926" s="64"/>
      <c r="E7926" s="64"/>
      <c r="F7926" s="64"/>
      <c r="G7926" s="64"/>
      <c r="H7926" s="67"/>
      <c r="I7926" s="64"/>
      <c r="J7926" s="64"/>
      <c r="K7926" s="64"/>
    </row>
    <row r="7927" spans="4:11" x14ac:dyDescent="0.25">
      <c r="D7927" s="64"/>
      <c r="E7927" s="64"/>
      <c r="F7927" s="64"/>
      <c r="G7927" s="64"/>
      <c r="H7927" s="67"/>
      <c r="I7927" s="64"/>
      <c r="J7927" s="64"/>
      <c r="K7927" s="64"/>
    </row>
    <row r="7928" spans="4:11" x14ac:dyDescent="0.25">
      <c r="D7928" s="64"/>
      <c r="E7928" s="64"/>
      <c r="F7928" s="64"/>
      <c r="G7928" s="64"/>
      <c r="H7928" s="67"/>
      <c r="I7928" s="64"/>
      <c r="J7928" s="64"/>
      <c r="K7928" s="64"/>
    </row>
    <row r="7929" spans="4:11" x14ac:dyDescent="0.25">
      <c r="D7929" s="64"/>
      <c r="E7929" s="64"/>
      <c r="F7929" s="64"/>
      <c r="G7929" s="64"/>
      <c r="H7929" s="67"/>
      <c r="I7929" s="64"/>
      <c r="J7929" s="64"/>
      <c r="K7929" s="64"/>
    </row>
    <row r="7930" spans="4:11" x14ac:dyDescent="0.25">
      <c r="D7930" s="64"/>
      <c r="E7930" s="64"/>
      <c r="F7930" s="64"/>
      <c r="G7930" s="64"/>
      <c r="H7930" s="67"/>
      <c r="I7930" s="64"/>
      <c r="J7930" s="64"/>
      <c r="K7930" s="64"/>
    </row>
    <row r="7931" spans="4:11" x14ac:dyDescent="0.25">
      <c r="D7931" s="64"/>
      <c r="E7931" s="64"/>
      <c r="F7931" s="64"/>
      <c r="G7931" s="64"/>
      <c r="H7931" s="67"/>
      <c r="I7931" s="64"/>
      <c r="J7931" s="64"/>
      <c r="K7931" s="64"/>
    </row>
    <row r="7932" spans="4:11" x14ac:dyDescent="0.25">
      <c r="D7932" s="64"/>
      <c r="E7932" s="64"/>
      <c r="F7932" s="64"/>
      <c r="G7932" s="64"/>
      <c r="H7932" s="67"/>
      <c r="I7932" s="64"/>
      <c r="J7932" s="64"/>
      <c r="K7932" s="64"/>
    </row>
    <row r="7933" spans="4:11" x14ac:dyDescent="0.25">
      <c r="D7933" s="64"/>
      <c r="E7933" s="64"/>
      <c r="F7933" s="64"/>
      <c r="G7933" s="64"/>
      <c r="H7933" s="67"/>
      <c r="I7933" s="64"/>
      <c r="J7933" s="64"/>
      <c r="K7933" s="64"/>
    </row>
    <row r="7934" spans="4:11" x14ac:dyDescent="0.25">
      <c r="D7934" s="64"/>
      <c r="E7934" s="64"/>
      <c r="F7934" s="64"/>
      <c r="G7934" s="64"/>
      <c r="H7934" s="67"/>
      <c r="I7934" s="64"/>
      <c r="J7934" s="64"/>
      <c r="K7934" s="64"/>
    </row>
    <row r="7935" spans="4:11" x14ac:dyDescent="0.25">
      <c r="D7935" s="64"/>
      <c r="E7935" s="64"/>
      <c r="F7935" s="64"/>
      <c r="G7935" s="64"/>
      <c r="H7935" s="67"/>
      <c r="I7935" s="64"/>
      <c r="J7935" s="64"/>
      <c r="K7935" s="64"/>
    </row>
    <row r="7936" spans="4:11" x14ac:dyDescent="0.25">
      <c r="D7936" s="64"/>
      <c r="E7936" s="64"/>
      <c r="F7936" s="64"/>
      <c r="G7936" s="64"/>
      <c r="H7936" s="67"/>
      <c r="I7936" s="64"/>
      <c r="J7936" s="64"/>
      <c r="K7936" s="64"/>
    </row>
    <row r="7937" spans="4:11" x14ac:dyDescent="0.25">
      <c r="D7937" s="64"/>
      <c r="E7937" s="64"/>
      <c r="F7937" s="64"/>
      <c r="G7937" s="64"/>
      <c r="H7937" s="67"/>
      <c r="I7937" s="64"/>
      <c r="J7937" s="64"/>
      <c r="K7937" s="64"/>
    </row>
    <row r="7938" spans="4:11" x14ac:dyDescent="0.25">
      <c r="D7938" s="64"/>
      <c r="E7938" s="64"/>
      <c r="F7938" s="64"/>
      <c r="G7938" s="64"/>
      <c r="H7938" s="67"/>
      <c r="I7938" s="64"/>
      <c r="J7938" s="64"/>
      <c r="K7938" s="64"/>
    </row>
    <row r="7939" spans="4:11" x14ac:dyDescent="0.25">
      <c r="D7939" s="64"/>
      <c r="E7939" s="64"/>
      <c r="F7939" s="64"/>
      <c r="G7939" s="64"/>
      <c r="H7939" s="67"/>
      <c r="I7939" s="64"/>
      <c r="J7939" s="64"/>
      <c r="K7939" s="64"/>
    </row>
    <row r="7940" spans="4:11" x14ac:dyDescent="0.25">
      <c r="D7940" s="64"/>
      <c r="E7940" s="64"/>
      <c r="F7940" s="64"/>
      <c r="G7940" s="64"/>
      <c r="H7940" s="67"/>
      <c r="I7940" s="64"/>
      <c r="J7940" s="64"/>
      <c r="K7940" s="64"/>
    </row>
    <row r="7941" spans="4:11" x14ac:dyDescent="0.25">
      <c r="D7941" s="64"/>
      <c r="E7941" s="64"/>
      <c r="F7941" s="64"/>
      <c r="G7941" s="64"/>
      <c r="H7941" s="67"/>
      <c r="I7941" s="64"/>
      <c r="J7941" s="64"/>
      <c r="K7941" s="64"/>
    </row>
    <row r="7942" spans="4:11" x14ac:dyDescent="0.25">
      <c r="D7942" s="64"/>
      <c r="E7942" s="64"/>
      <c r="F7942" s="64"/>
      <c r="G7942" s="64"/>
      <c r="H7942" s="67"/>
      <c r="I7942" s="64"/>
      <c r="J7942" s="64"/>
      <c r="K7942" s="64"/>
    </row>
    <row r="7943" spans="4:11" x14ac:dyDescent="0.25">
      <c r="D7943" s="64"/>
      <c r="E7943" s="64"/>
      <c r="F7943" s="64"/>
      <c r="G7943" s="64"/>
      <c r="H7943" s="67"/>
      <c r="I7943" s="64"/>
      <c r="J7943" s="64"/>
      <c r="K7943" s="64"/>
    </row>
    <row r="7944" spans="4:11" x14ac:dyDescent="0.25">
      <c r="D7944" s="64"/>
      <c r="E7944" s="64"/>
      <c r="F7944" s="64"/>
      <c r="G7944" s="64"/>
      <c r="H7944" s="67"/>
      <c r="I7944" s="64"/>
      <c r="J7944" s="64"/>
      <c r="K7944" s="64"/>
    </row>
    <row r="7945" spans="4:11" x14ac:dyDescent="0.25">
      <c r="D7945" s="64"/>
      <c r="E7945" s="64"/>
      <c r="F7945" s="64"/>
      <c r="G7945" s="64"/>
      <c r="H7945" s="67"/>
      <c r="I7945" s="64"/>
      <c r="J7945" s="64"/>
      <c r="K7945" s="64"/>
    </row>
    <row r="7946" spans="4:11" x14ac:dyDescent="0.25">
      <c r="D7946" s="64"/>
      <c r="E7946" s="64"/>
      <c r="F7946" s="64"/>
      <c r="G7946" s="64"/>
      <c r="H7946" s="67"/>
      <c r="I7946" s="64"/>
      <c r="J7946" s="64"/>
      <c r="K7946" s="64"/>
    </row>
    <row r="7947" spans="4:11" x14ac:dyDescent="0.25">
      <c r="D7947" s="64"/>
      <c r="E7947" s="64"/>
      <c r="F7947" s="64"/>
      <c r="G7947" s="64"/>
      <c r="H7947" s="67"/>
      <c r="I7947" s="64"/>
      <c r="J7947" s="64"/>
      <c r="K7947" s="64"/>
    </row>
    <row r="7948" spans="4:11" x14ac:dyDescent="0.25">
      <c r="D7948" s="64"/>
      <c r="E7948" s="64"/>
      <c r="F7948" s="64"/>
      <c r="G7948" s="64"/>
      <c r="H7948" s="67"/>
      <c r="I7948" s="64"/>
      <c r="J7948" s="64"/>
      <c r="K7948" s="64"/>
    </row>
    <row r="7949" spans="4:11" x14ac:dyDescent="0.25">
      <c r="D7949" s="64"/>
      <c r="E7949" s="64"/>
      <c r="F7949" s="64"/>
      <c r="G7949" s="64"/>
      <c r="H7949" s="67"/>
      <c r="I7949" s="64"/>
      <c r="J7949" s="64"/>
      <c r="K7949" s="64"/>
    </row>
    <row r="7950" spans="4:11" x14ac:dyDescent="0.25">
      <c r="D7950" s="64"/>
      <c r="E7950" s="64"/>
      <c r="F7950" s="64"/>
      <c r="G7950" s="64"/>
      <c r="H7950" s="67"/>
      <c r="I7950" s="64"/>
      <c r="J7950" s="64"/>
      <c r="K7950" s="64"/>
    </row>
    <row r="7951" spans="4:11" x14ac:dyDescent="0.25">
      <c r="D7951" s="64"/>
      <c r="E7951" s="64"/>
      <c r="F7951" s="64"/>
      <c r="G7951" s="64"/>
      <c r="H7951" s="67"/>
      <c r="I7951" s="64"/>
      <c r="J7951" s="64"/>
      <c r="K7951" s="64"/>
    </row>
    <row r="7952" spans="4:11" x14ac:dyDescent="0.25">
      <c r="D7952" s="64"/>
      <c r="E7952" s="64"/>
      <c r="F7952" s="64"/>
      <c r="G7952" s="64"/>
      <c r="H7952" s="67"/>
      <c r="I7952" s="64"/>
      <c r="J7952" s="64"/>
      <c r="K7952" s="64"/>
    </row>
    <row r="7953" spans="4:11" x14ac:dyDescent="0.25">
      <c r="D7953" s="64"/>
      <c r="E7953" s="64"/>
      <c r="F7953" s="64"/>
      <c r="G7953" s="64"/>
      <c r="H7953" s="67"/>
      <c r="I7953" s="64"/>
      <c r="J7953" s="64"/>
      <c r="K7953" s="64"/>
    </row>
    <row r="7954" spans="4:11" x14ac:dyDescent="0.25">
      <c r="D7954" s="64"/>
      <c r="E7954" s="64"/>
      <c r="F7954" s="64"/>
      <c r="G7954" s="64"/>
      <c r="H7954" s="67"/>
      <c r="I7954" s="64"/>
      <c r="J7954" s="64"/>
      <c r="K7954" s="64"/>
    </row>
    <row r="7955" spans="4:11" x14ac:dyDescent="0.25">
      <c r="D7955" s="64"/>
      <c r="E7955" s="64"/>
      <c r="F7955" s="64"/>
      <c r="G7955" s="64"/>
      <c r="H7955" s="67"/>
      <c r="I7955" s="64"/>
      <c r="J7955" s="64"/>
      <c r="K7955" s="64"/>
    </row>
    <row r="7956" spans="4:11" x14ac:dyDescent="0.25">
      <c r="D7956" s="64"/>
      <c r="E7956" s="64"/>
      <c r="F7956" s="64"/>
      <c r="G7956" s="64"/>
      <c r="H7956" s="67"/>
      <c r="I7956" s="64"/>
      <c r="J7956" s="64"/>
      <c r="K7956" s="64"/>
    </row>
    <row r="7957" spans="4:11" x14ac:dyDescent="0.25">
      <c r="D7957" s="64"/>
      <c r="E7957" s="64"/>
      <c r="F7957" s="64"/>
      <c r="G7957" s="64"/>
      <c r="H7957" s="67"/>
      <c r="I7957" s="64"/>
      <c r="J7957" s="64"/>
      <c r="K7957" s="64"/>
    </row>
    <row r="7958" spans="4:11" x14ac:dyDescent="0.25">
      <c r="D7958" s="64"/>
      <c r="E7958" s="64"/>
      <c r="F7958" s="64"/>
      <c r="G7958" s="64"/>
      <c r="H7958" s="67"/>
      <c r="I7958" s="64"/>
      <c r="J7958" s="64"/>
      <c r="K7958" s="64"/>
    </row>
    <row r="7959" spans="4:11" x14ac:dyDescent="0.25">
      <c r="D7959" s="64"/>
      <c r="E7959" s="64"/>
      <c r="F7959" s="64"/>
      <c r="G7959" s="64"/>
      <c r="H7959" s="67"/>
      <c r="I7959" s="64"/>
      <c r="J7959" s="64"/>
      <c r="K7959" s="64"/>
    </row>
    <row r="7960" spans="4:11" x14ac:dyDescent="0.25">
      <c r="D7960" s="64"/>
      <c r="E7960" s="64"/>
      <c r="F7960" s="64"/>
      <c r="G7960" s="64"/>
      <c r="H7960" s="67"/>
      <c r="I7960" s="64"/>
      <c r="J7960" s="64"/>
      <c r="K7960" s="64"/>
    </row>
    <row r="7961" spans="4:11" x14ac:dyDescent="0.25">
      <c r="D7961" s="64"/>
      <c r="E7961" s="64"/>
      <c r="F7961" s="64"/>
      <c r="G7961" s="64"/>
      <c r="H7961" s="67"/>
      <c r="I7961" s="64"/>
      <c r="J7961" s="64"/>
      <c r="K7961" s="64"/>
    </row>
    <row r="7962" spans="4:11" x14ac:dyDescent="0.25">
      <c r="D7962" s="64"/>
      <c r="E7962" s="64"/>
      <c r="F7962" s="64"/>
      <c r="G7962" s="64"/>
      <c r="H7962" s="67"/>
      <c r="I7962" s="64"/>
      <c r="J7962" s="64"/>
      <c r="K7962" s="64"/>
    </row>
    <row r="7963" spans="4:11" x14ac:dyDescent="0.25">
      <c r="D7963" s="64"/>
      <c r="E7963" s="64"/>
      <c r="F7963" s="64"/>
      <c r="G7963" s="64"/>
      <c r="H7963" s="67"/>
      <c r="I7963" s="64"/>
      <c r="J7963" s="64"/>
      <c r="K7963" s="64"/>
    </row>
    <row r="7964" spans="4:11" x14ac:dyDescent="0.25">
      <c r="D7964" s="64"/>
      <c r="E7964" s="64"/>
      <c r="F7964" s="64"/>
      <c r="G7964" s="64"/>
      <c r="H7964" s="67"/>
      <c r="I7964" s="64"/>
      <c r="J7964" s="64"/>
      <c r="K7964" s="64"/>
    </row>
    <row r="7965" spans="4:11" x14ac:dyDescent="0.25">
      <c r="D7965" s="64"/>
      <c r="E7965" s="64"/>
      <c r="F7965" s="64"/>
      <c r="G7965" s="64"/>
      <c r="H7965" s="67"/>
      <c r="I7965" s="64"/>
      <c r="J7965" s="64"/>
      <c r="K7965" s="64"/>
    </row>
    <row r="7966" spans="4:11" x14ac:dyDescent="0.25">
      <c r="D7966" s="64"/>
      <c r="E7966" s="64"/>
      <c r="F7966" s="64"/>
      <c r="G7966" s="64"/>
      <c r="H7966" s="67"/>
      <c r="I7966" s="64"/>
      <c r="J7966" s="64"/>
      <c r="K7966" s="64"/>
    </row>
    <row r="7967" spans="4:11" x14ac:dyDescent="0.25">
      <c r="D7967" s="64"/>
      <c r="E7967" s="64"/>
      <c r="F7967" s="64"/>
      <c r="G7967" s="64"/>
      <c r="H7967" s="67"/>
      <c r="I7967" s="64"/>
      <c r="J7967" s="64"/>
      <c r="K7967" s="64"/>
    </row>
    <row r="7968" spans="4:11" x14ac:dyDescent="0.25">
      <c r="D7968" s="64"/>
      <c r="E7968" s="64"/>
      <c r="F7968" s="64"/>
      <c r="G7968" s="64"/>
      <c r="H7968" s="67"/>
      <c r="I7968" s="64"/>
      <c r="J7968" s="64"/>
      <c r="K7968" s="64"/>
    </row>
    <row r="7969" spans="4:11" x14ac:dyDescent="0.25">
      <c r="D7969" s="64"/>
      <c r="E7969" s="64"/>
      <c r="F7969" s="64"/>
      <c r="G7969" s="64"/>
      <c r="H7969" s="67"/>
      <c r="I7969" s="64"/>
      <c r="J7969" s="64"/>
      <c r="K7969" s="64"/>
    </row>
    <row r="7970" spans="4:11" x14ac:dyDescent="0.25">
      <c r="D7970" s="64"/>
      <c r="E7970" s="64"/>
      <c r="F7970" s="64"/>
      <c r="G7970" s="64"/>
      <c r="H7970" s="67"/>
      <c r="I7970" s="64"/>
      <c r="J7970" s="64"/>
      <c r="K7970" s="64"/>
    </row>
    <row r="7971" spans="4:11" x14ac:dyDescent="0.25">
      <c r="D7971" s="64"/>
      <c r="E7971" s="64"/>
      <c r="F7971" s="64"/>
      <c r="G7971" s="64"/>
      <c r="H7971" s="67"/>
      <c r="I7971" s="64"/>
      <c r="J7971" s="64"/>
      <c r="K7971" s="64"/>
    </row>
    <row r="7972" spans="4:11" x14ac:dyDescent="0.25">
      <c r="D7972" s="64"/>
      <c r="E7972" s="64"/>
      <c r="F7972" s="64"/>
      <c r="G7972" s="64"/>
      <c r="H7972" s="67"/>
      <c r="I7972" s="64"/>
      <c r="J7972" s="64"/>
      <c r="K7972" s="64"/>
    </row>
    <row r="7973" spans="4:11" x14ac:dyDescent="0.25">
      <c r="D7973" s="64"/>
      <c r="E7973" s="64"/>
      <c r="F7973" s="64"/>
      <c r="G7973" s="64"/>
      <c r="H7973" s="67"/>
      <c r="I7973" s="64"/>
      <c r="J7973" s="64"/>
      <c r="K7973" s="64"/>
    </row>
    <row r="7974" spans="4:11" x14ac:dyDescent="0.25">
      <c r="D7974" s="64"/>
      <c r="E7974" s="64"/>
      <c r="F7974" s="64"/>
      <c r="G7974" s="64"/>
      <c r="H7974" s="67"/>
      <c r="I7974" s="64"/>
      <c r="J7974" s="64"/>
      <c r="K7974" s="64"/>
    </row>
    <row r="7975" spans="4:11" x14ac:dyDescent="0.25">
      <c r="D7975" s="64"/>
      <c r="E7975" s="64"/>
      <c r="F7975" s="64"/>
      <c r="G7975" s="64"/>
      <c r="H7975" s="67"/>
      <c r="I7975" s="64"/>
      <c r="J7975" s="64"/>
      <c r="K7975" s="64"/>
    </row>
    <row r="7976" spans="4:11" x14ac:dyDescent="0.25">
      <c r="D7976" s="64"/>
      <c r="E7976" s="64"/>
      <c r="F7976" s="64"/>
      <c r="G7976" s="64"/>
      <c r="H7976" s="67"/>
      <c r="I7976" s="64"/>
      <c r="J7976" s="64"/>
      <c r="K7976" s="64"/>
    </row>
    <row r="7977" spans="4:11" x14ac:dyDescent="0.25">
      <c r="D7977" s="64"/>
      <c r="E7977" s="64"/>
      <c r="F7977" s="64"/>
      <c r="G7977" s="64"/>
      <c r="H7977" s="67"/>
      <c r="I7977" s="64"/>
      <c r="J7977" s="64"/>
      <c r="K7977" s="64"/>
    </row>
    <row r="7978" spans="4:11" x14ac:dyDescent="0.25">
      <c r="D7978" s="64"/>
      <c r="E7978" s="64"/>
      <c r="F7978" s="64"/>
      <c r="G7978" s="64"/>
      <c r="H7978" s="67"/>
      <c r="I7978" s="64"/>
      <c r="J7978" s="64"/>
      <c r="K7978" s="64"/>
    </row>
    <row r="7979" spans="4:11" x14ac:dyDescent="0.25">
      <c r="D7979" s="64"/>
      <c r="E7979" s="64"/>
      <c r="F7979" s="64"/>
      <c r="G7979" s="64"/>
      <c r="H7979" s="67"/>
      <c r="I7979" s="64"/>
      <c r="J7979" s="64"/>
      <c r="K7979" s="64"/>
    </row>
    <row r="7980" spans="4:11" x14ac:dyDescent="0.25">
      <c r="D7980" s="64"/>
      <c r="E7980" s="64"/>
      <c r="F7980" s="64"/>
      <c r="G7980" s="64"/>
      <c r="H7980" s="67"/>
      <c r="I7980" s="64"/>
      <c r="J7980" s="64"/>
      <c r="K7980" s="64"/>
    </row>
    <row r="7981" spans="4:11" x14ac:dyDescent="0.25">
      <c r="D7981" s="64"/>
      <c r="E7981" s="64"/>
      <c r="F7981" s="64"/>
      <c r="G7981" s="64"/>
      <c r="H7981" s="67"/>
      <c r="I7981" s="64"/>
      <c r="J7981" s="64"/>
      <c r="K7981" s="64"/>
    </row>
    <row r="7982" spans="4:11" x14ac:dyDescent="0.25">
      <c r="D7982" s="64"/>
      <c r="E7982" s="64"/>
      <c r="F7982" s="64"/>
      <c r="G7982" s="64"/>
      <c r="H7982" s="67"/>
      <c r="I7982" s="64"/>
      <c r="J7982" s="64"/>
      <c r="K7982" s="64"/>
    </row>
    <row r="7983" spans="4:11" x14ac:dyDescent="0.25">
      <c r="D7983" s="64"/>
      <c r="E7983" s="64"/>
      <c r="F7983" s="64"/>
      <c r="G7983" s="64"/>
      <c r="H7983" s="67"/>
      <c r="I7983" s="64"/>
      <c r="J7983" s="64"/>
      <c r="K7983" s="64"/>
    </row>
    <row r="7984" spans="4:11" x14ac:dyDescent="0.25">
      <c r="D7984" s="64"/>
      <c r="E7984" s="64"/>
      <c r="F7984" s="64"/>
      <c r="G7984" s="64"/>
      <c r="H7984" s="67"/>
      <c r="I7984" s="64"/>
      <c r="J7984" s="64"/>
      <c r="K7984" s="64"/>
    </row>
    <row r="7985" spans="4:11" x14ac:dyDescent="0.25">
      <c r="D7985" s="64"/>
      <c r="E7985" s="64"/>
      <c r="F7985" s="64"/>
      <c r="G7985" s="64"/>
      <c r="H7985" s="67"/>
      <c r="I7985" s="64"/>
      <c r="J7985" s="64"/>
      <c r="K7985" s="64"/>
    </row>
    <row r="7986" spans="4:11" x14ac:dyDescent="0.25">
      <c r="D7986" s="64"/>
      <c r="E7986" s="64"/>
      <c r="F7986" s="64"/>
      <c r="G7986" s="64"/>
      <c r="H7986" s="67"/>
      <c r="I7986" s="64"/>
      <c r="J7986" s="64"/>
      <c r="K7986" s="64"/>
    </row>
    <row r="7987" spans="4:11" x14ac:dyDescent="0.25">
      <c r="D7987" s="64"/>
      <c r="E7987" s="64"/>
      <c r="F7987" s="64"/>
      <c r="G7987" s="64"/>
      <c r="H7987" s="67"/>
      <c r="I7987" s="64"/>
      <c r="J7987" s="64"/>
      <c r="K7987" s="64"/>
    </row>
    <row r="7988" spans="4:11" x14ac:dyDescent="0.25">
      <c r="D7988" s="64"/>
      <c r="E7988" s="64"/>
      <c r="F7988" s="64"/>
      <c r="G7988" s="64"/>
      <c r="H7988" s="67"/>
      <c r="I7988" s="64"/>
      <c r="J7988" s="64"/>
      <c r="K7988" s="64"/>
    </row>
    <row r="7989" spans="4:11" x14ac:dyDescent="0.25">
      <c r="D7989" s="64"/>
      <c r="E7989" s="64"/>
      <c r="F7989" s="64"/>
      <c r="G7989" s="64"/>
      <c r="H7989" s="67"/>
      <c r="I7989" s="64"/>
      <c r="J7989" s="64"/>
      <c r="K7989" s="64"/>
    </row>
    <row r="7990" spans="4:11" x14ac:dyDescent="0.25">
      <c r="D7990" s="64"/>
      <c r="E7990" s="64"/>
      <c r="F7990" s="64"/>
      <c r="G7990" s="64"/>
      <c r="H7990" s="67"/>
      <c r="I7990" s="64"/>
      <c r="J7990" s="64"/>
      <c r="K7990" s="64"/>
    </row>
    <row r="7991" spans="4:11" x14ac:dyDescent="0.25">
      <c r="D7991" s="64"/>
      <c r="E7991" s="64"/>
      <c r="F7991" s="64"/>
      <c r="G7991" s="64"/>
      <c r="H7991" s="67"/>
      <c r="I7991" s="64"/>
      <c r="J7991" s="64"/>
      <c r="K7991" s="64"/>
    </row>
    <row r="7992" spans="4:11" x14ac:dyDescent="0.25">
      <c r="D7992" s="64"/>
      <c r="E7992" s="64"/>
      <c r="F7992" s="64"/>
      <c r="G7992" s="64"/>
      <c r="H7992" s="67"/>
      <c r="I7992" s="64"/>
      <c r="J7992" s="64"/>
      <c r="K7992" s="64"/>
    </row>
    <row r="7993" spans="4:11" x14ac:dyDescent="0.25">
      <c r="D7993" s="64"/>
      <c r="E7993" s="64"/>
      <c r="F7993" s="64"/>
      <c r="G7993" s="64"/>
      <c r="H7993" s="67"/>
      <c r="I7993" s="64"/>
      <c r="J7993" s="64"/>
      <c r="K7993" s="64"/>
    </row>
    <row r="7994" spans="4:11" x14ac:dyDescent="0.25">
      <c r="D7994" s="64"/>
      <c r="E7994" s="64"/>
      <c r="F7994" s="64"/>
      <c r="G7994" s="64"/>
      <c r="H7994" s="67"/>
      <c r="I7994" s="64"/>
      <c r="J7994" s="64"/>
      <c r="K7994" s="64"/>
    </row>
    <row r="7995" spans="4:11" x14ac:dyDescent="0.25">
      <c r="D7995" s="64"/>
      <c r="E7995" s="64"/>
      <c r="F7995" s="64"/>
      <c r="G7995" s="64"/>
      <c r="H7995" s="67"/>
      <c r="I7995" s="64"/>
      <c r="J7995" s="64"/>
      <c r="K7995" s="64"/>
    </row>
    <row r="7996" spans="4:11" x14ac:dyDescent="0.25">
      <c r="D7996" s="64"/>
      <c r="E7996" s="64"/>
      <c r="F7996" s="64"/>
      <c r="G7996" s="64"/>
      <c r="H7996" s="67"/>
      <c r="I7996" s="64"/>
      <c r="J7996" s="64"/>
      <c r="K7996" s="64"/>
    </row>
    <row r="7997" spans="4:11" x14ac:dyDescent="0.25">
      <c r="D7997" s="64"/>
      <c r="E7997" s="64"/>
      <c r="F7997" s="64"/>
      <c r="G7997" s="64"/>
      <c r="H7997" s="67"/>
      <c r="I7997" s="64"/>
      <c r="J7997" s="64"/>
      <c r="K7997" s="64"/>
    </row>
    <row r="7998" spans="4:11" x14ac:dyDescent="0.25">
      <c r="D7998" s="64"/>
      <c r="E7998" s="64"/>
      <c r="F7998" s="64"/>
      <c r="G7998" s="64"/>
      <c r="H7998" s="67"/>
      <c r="I7998" s="64"/>
      <c r="J7998" s="64"/>
      <c r="K7998" s="64"/>
    </row>
    <row r="7999" spans="4:11" x14ac:dyDescent="0.25">
      <c r="D7999" s="64"/>
      <c r="E7999" s="64"/>
      <c r="F7999" s="64"/>
      <c r="G7999" s="64"/>
      <c r="H7999" s="67"/>
      <c r="I7999" s="64"/>
      <c r="J7999" s="64"/>
      <c r="K7999" s="64"/>
    </row>
    <row r="8000" spans="4:11" x14ac:dyDescent="0.25">
      <c r="D8000" s="64"/>
      <c r="E8000" s="64"/>
      <c r="F8000" s="64"/>
      <c r="G8000" s="64"/>
      <c r="H8000" s="67"/>
      <c r="I8000" s="64"/>
      <c r="J8000" s="64"/>
      <c r="K8000" s="64"/>
    </row>
    <row r="8001" spans="4:11" x14ac:dyDescent="0.25">
      <c r="D8001" s="64"/>
      <c r="E8001" s="64"/>
      <c r="F8001" s="64"/>
      <c r="G8001" s="64"/>
      <c r="H8001" s="67"/>
      <c r="I8001" s="64"/>
      <c r="J8001" s="64"/>
      <c r="K8001" s="64"/>
    </row>
    <row r="8002" spans="4:11" x14ac:dyDescent="0.25">
      <c r="D8002" s="64"/>
      <c r="E8002" s="64"/>
      <c r="F8002" s="64"/>
      <c r="G8002" s="64"/>
      <c r="H8002" s="67"/>
      <c r="I8002" s="64"/>
      <c r="J8002" s="64"/>
      <c r="K8002" s="64"/>
    </row>
    <row r="8003" spans="4:11" x14ac:dyDescent="0.25">
      <c r="D8003" s="64"/>
      <c r="E8003" s="64"/>
      <c r="F8003" s="64"/>
      <c r="G8003" s="64"/>
      <c r="H8003" s="67"/>
      <c r="I8003" s="64"/>
      <c r="J8003" s="64"/>
      <c r="K8003" s="64"/>
    </row>
    <row r="8004" spans="4:11" x14ac:dyDescent="0.25">
      <c r="D8004" s="64"/>
      <c r="E8004" s="64"/>
      <c r="F8004" s="64"/>
      <c r="G8004" s="64"/>
      <c r="H8004" s="67"/>
      <c r="I8004" s="64"/>
      <c r="J8004" s="64"/>
      <c r="K8004" s="64"/>
    </row>
    <row r="8005" spans="4:11" x14ac:dyDescent="0.25">
      <c r="D8005" s="64"/>
      <c r="E8005" s="64"/>
      <c r="F8005" s="64"/>
      <c r="G8005" s="64"/>
      <c r="H8005" s="67"/>
      <c r="I8005" s="64"/>
      <c r="J8005" s="64"/>
      <c r="K8005" s="64"/>
    </row>
    <row r="8006" spans="4:11" x14ac:dyDescent="0.25">
      <c r="D8006" s="64"/>
      <c r="E8006" s="64"/>
      <c r="F8006" s="64"/>
      <c r="G8006" s="64"/>
      <c r="H8006" s="67"/>
      <c r="I8006" s="64"/>
      <c r="J8006" s="64"/>
      <c r="K8006" s="64"/>
    </row>
    <row r="8007" spans="4:11" x14ac:dyDescent="0.25">
      <c r="D8007" s="64"/>
      <c r="E8007" s="64"/>
      <c r="F8007" s="64"/>
      <c r="G8007" s="64"/>
      <c r="H8007" s="67"/>
      <c r="I8007" s="64"/>
      <c r="J8007" s="64"/>
      <c r="K8007" s="64"/>
    </row>
    <row r="8008" spans="4:11" x14ac:dyDescent="0.25">
      <c r="D8008" s="64"/>
      <c r="E8008" s="64"/>
      <c r="F8008" s="64"/>
      <c r="G8008" s="64"/>
      <c r="H8008" s="67"/>
      <c r="I8008" s="64"/>
      <c r="J8008" s="64"/>
      <c r="K8008" s="64"/>
    </row>
    <row r="8009" spans="4:11" x14ac:dyDescent="0.25">
      <c r="D8009" s="64"/>
      <c r="E8009" s="64"/>
      <c r="F8009" s="64"/>
      <c r="G8009" s="64"/>
      <c r="H8009" s="67"/>
      <c r="I8009" s="64"/>
      <c r="J8009" s="64"/>
      <c r="K8009" s="64"/>
    </row>
    <row r="8010" spans="4:11" x14ac:dyDescent="0.25">
      <c r="D8010" s="64"/>
      <c r="E8010" s="64"/>
      <c r="F8010" s="64"/>
      <c r="G8010" s="64"/>
      <c r="H8010" s="67"/>
      <c r="I8010" s="64"/>
      <c r="J8010" s="64"/>
      <c r="K8010" s="64"/>
    </row>
    <row r="8011" spans="4:11" x14ac:dyDescent="0.25">
      <c r="D8011" s="64"/>
      <c r="E8011" s="64"/>
      <c r="F8011" s="64"/>
      <c r="G8011" s="64"/>
      <c r="H8011" s="67"/>
      <c r="I8011" s="64"/>
      <c r="J8011" s="64"/>
      <c r="K8011" s="64"/>
    </row>
    <row r="8012" spans="4:11" x14ac:dyDescent="0.25">
      <c r="D8012" s="64"/>
      <c r="E8012" s="64"/>
      <c r="F8012" s="64"/>
      <c r="G8012" s="64"/>
      <c r="H8012" s="67"/>
      <c r="I8012" s="64"/>
      <c r="J8012" s="64"/>
      <c r="K8012" s="64"/>
    </row>
    <row r="8013" spans="4:11" x14ac:dyDescent="0.25">
      <c r="D8013" s="64"/>
      <c r="E8013" s="64"/>
      <c r="F8013" s="64"/>
      <c r="G8013" s="64"/>
      <c r="H8013" s="67"/>
      <c r="I8013" s="64"/>
      <c r="J8013" s="64"/>
      <c r="K8013" s="64"/>
    </row>
    <row r="8014" spans="4:11" x14ac:dyDescent="0.25">
      <c r="D8014" s="64"/>
      <c r="E8014" s="64"/>
      <c r="F8014" s="64"/>
      <c r="G8014" s="64"/>
      <c r="H8014" s="67"/>
      <c r="I8014" s="64"/>
      <c r="J8014" s="64"/>
      <c r="K8014" s="64"/>
    </row>
    <row r="8015" spans="4:11" x14ac:dyDescent="0.25">
      <c r="D8015" s="64"/>
      <c r="E8015" s="64"/>
      <c r="F8015" s="64"/>
      <c r="G8015" s="64"/>
      <c r="H8015" s="67"/>
      <c r="I8015" s="64"/>
      <c r="J8015" s="64"/>
      <c r="K8015" s="64"/>
    </row>
    <row r="8016" spans="4:11" x14ac:dyDescent="0.25">
      <c r="D8016" s="64"/>
      <c r="E8016" s="64"/>
      <c r="F8016" s="64"/>
      <c r="G8016" s="64"/>
      <c r="H8016" s="67"/>
      <c r="I8016" s="64"/>
      <c r="J8016" s="64"/>
      <c r="K8016" s="64"/>
    </row>
    <row r="8017" spans="4:11" x14ac:dyDescent="0.25">
      <c r="D8017" s="64"/>
      <c r="E8017" s="64"/>
      <c r="F8017" s="64"/>
      <c r="G8017" s="64"/>
      <c r="H8017" s="67"/>
      <c r="I8017" s="64"/>
      <c r="J8017" s="64"/>
      <c r="K8017" s="64"/>
    </row>
    <row r="8018" spans="4:11" x14ac:dyDescent="0.25">
      <c r="D8018" s="64"/>
      <c r="E8018" s="64"/>
      <c r="F8018" s="64"/>
      <c r="G8018" s="64"/>
      <c r="H8018" s="67"/>
      <c r="I8018" s="64"/>
      <c r="J8018" s="64"/>
      <c r="K8018" s="64"/>
    </row>
    <row r="8019" spans="4:11" x14ac:dyDescent="0.25">
      <c r="D8019" s="64"/>
      <c r="E8019" s="64"/>
      <c r="F8019" s="64"/>
      <c r="G8019" s="64"/>
      <c r="H8019" s="67"/>
      <c r="I8019" s="64"/>
      <c r="J8019" s="64"/>
      <c r="K8019" s="64"/>
    </row>
    <row r="8020" spans="4:11" x14ac:dyDescent="0.25">
      <c r="D8020" s="64"/>
      <c r="E8020" s="64"/>
      <c r="F8020" s="64"/>
      <c r="G8020" s="64"/>
      <c r="H8020" s="67"/>
      <c r="I8020" s="64"/>
      <c r="J8020" s="64"/>
      <c r="K8020" s="64"/>
    </row>
    <row r="8021" spans="4:11" x14ac:dyDescent="0.25">
      <c r="D8021" s="64"/>
      <c r="E8021" s="64"/>
      <c r="F8021" s="64"/>
      <c r="G8021" s="64"/>
      <c r="H8021" s="67"/>
      <c r="I8021" s="64"/>
      <c r="J8021" s="64"/>
      <c r="K8021" s="64"/>
    </row>
    <row r="8022" spans="4:11" x14ac:dyDescent="0.25">
      <c r="D8022" s="64"/>
      <c r="E8022" s="64"/>
      <c r="F8022" s="64"/>
      <c r="G8022" s="64"/>
      <c r="H8022" s="67"/>
      <c r="I8022" s="64"/>
      <c r="J8022" s="64"/>
      <c r="K8022" s="64"/>
    </row>
    <row r="8023" spans="4:11" x14ac:dyDescent="0.25">
      <c r="D8023" s="64"/>
      <c r="E8023" s="64"/>
      <c r="F8023" s="64"/>
      <c r="G8023" s="64"/>
      <c r="H8023" s="67"/>
      <c r="I8023" s="64"/>
      <c r="J8023" s="64"/>
      <c r="K8023" s="64"/>
    </row>
    <row r="8024" spans="4:11" x14ac:dyDescent="0.25">
      <c r="D8024" s="64"/>
      <c r="E8024" s="64"/>
      <c r="F8024" s="64"/>
      <c r="G8024" s="64"/>
      <c r="H8024" s="67"/>
      <c r="I8024" s="64"/>
      <c r="J8024" s="64"/>
      <c r="K8024" s="64"/>
    </row>
    <row r="8025" spans="4:11" x14ac:dyDescent="0.25">
      <c r="D8025" s="64"/>
      <c r="E8025" s="64"/>
      <c r="F8025" s="64"/>
      <c r="G8025" s="64"/>
      <c r="H8025" s="67"/>
      <c r="I8025" s="64"/>
      <c r="J8025" s="64"/>
      <c r="K8025" s="64"/>
    </row>
    <row r="8026" spans="4:11" x14ac:dyDescent="0.25">
      <c r="D8026" s="64"/>
      <c r="E8026" s="64"/>
      <c r="F8026" s="64"/>
      <c r="G8026" s="64"/>
      <c r="H8026" s="67"/>
      <c r="I8026" s="64"/>
      <c r="J8026" s="64"/>
      <c r="K8026" s="64"/>
    </row>
    <row r="8027" spans="4:11" x14ac:dyDescent="0.25">
      <c r="D8027" s="64"/>
      <c r="E8027" s="64"/>
      <c r="F8027" s="64"/>
      <c r="G8027" s="64"/>
      <c r="H8027" s="67"/>
      <c r="I8027" s="64"/>
      <c r="J8027" s="64"/>
      <c r="K8027" s="64"/>
    </row>
    <row r="8028" spans="4:11" x14ac:dyDescent="0.25">
      <c r="D8028" s="64"/>
      <c r="E8028" s="64"/>
      <c r="F8028" s="64"/>
      <c r="G8028" s="64"/>
      <c r="H8028" s="67"/>
      <c r="I8028" s="64"/>
      <c r="J8028" s="64"/>
      <c r="K8028" s="64"/>
    </row>
    <row r="8029" spans="4:11" x14ac:dyDescent="0.25">
      <c r="D8029" s="64"/>
      <c r="E8029" s="64"/>
      <c r="F8029" s="64"/>
      <c r="G8029" s="64"/>
      <c r="H8029" s="67"/>
      <c r="I8029" s="64"/>
      <c r="J8029" s="64"/>
      <c r="K8029" s="64"/>
    </row>
    <row r="8030" spans="4:11" x14ac:dyDescent="0.25">
      <c r="D8030" s="64"/>
      <c r="E8030" s="64"/>
      <c r="F8030" s="64"/>
      <c r="G8030" s="64"/>
      <c r="H8030" s="67"/>
      <c r="I8030" s="64"/>
      <c r="J8030" s="64"/>
      <c r="K8030" s="64"/>
    </row>
    <row r="8031" spans="4:11" x14ac:dyDescent="0.25">
      <c r="D8031" s="64"/>
      <c r="E8031" s="64"/>
      <c r="F8031" s="64"/>
      <c r="G8031" s="64"/>
      <c r="H8031" s="67"/>
      <c r="I8031" s="64"/>
      <c r="J8031" s="64"/>
      <c r="K8031" s="64"/>
    </row>
    <row r="8032" spans="4:11" x14ac:dyDescent="0.25">
      <c r="D8032" s="64"/>
      <c r="E8032" s="64"/>
      <c r="F8032" s="64"/>
      <c r="G8032" s="64"/>
      <c r="H8032" s="67"/>
      <c r="I8032" s="64"/>
      <c r="J8032" s="64"/>
      <c r="K8032" s="64"/>
    </row>
    <row r="8033" spans="4:11" x14ac:dyDescent="0.25">
      <c r="D8033" s="64"/>
      <c r="E8033" s="64"/>
      <c r="F8033" s="64"/>
      <c r="G8033" s="64"/>
      <c r="H8033" s="67"/>
      <c r="I8033" s="64"/>
      <c r="J8033" s="64"/>
      <c r="K8033" s="64"/>
    </row>
    <row r="8034" spans="4:11" x14ac:dyDescent="0.25">
      <c r="D8034" s="64"/>
      <c r="E8034" s="64"/>
      <c r="F8034" s="64"/>
      <c r="G8034" s="64"/>
      <c r="H8034" s="67"/>
      <c r="I8034" s="64"/>
      <c r="J8034" s="64"/>
      <c r="K8034" s="64"/>
    </row>
    <row r="8035" spans="4:11" x14ac:dyDescent="0.25">
      <c r="D8035" s="64"/>
      <c r="E8035" s="64"/>
      <c r="F8035" s="64"/>
      <c r="G8035" s="64"/>
      <c r="H8035" s="67"/>
      <c r="I8035" s="64"/>
      <c r="J8035" s="64"/>
      <c r="K8035" s="64"/>
    </row>
    <row r="8036" spans="4:11" x14ac:dyDescent="0.25">
      <c r="D8036" s="64"/>
      <c r="E8036" s="64"/>
      <c r="F8036" s="64"/>
      <c r="G8036" s="64"/>
      <c r="H8036" s="67"/>
      <c r="I8036" s="64"/>
      <c r="J8036" s="64"/>
      <c r="K8036" s="64"/>
    </row>
    <row r="8037" spans="4:11" x14ac:dyDescent="0.25">
      <c r="D8037" s="64"/>
      <c r="E8037" s="64"/>
      <c r="F8037" s="64"/>
      <c r="G8037" s="64"/>
      <c r="H8037" s="67"/>
      <c r="I8037" s="64"/>
      <c r="J8037" s="64"/>
      <c r="K8037" s="64"/>
    </row>
    <row r="8038" spans="4:11" x14ac:dyDescent="0.25">
      <c r="D8038" s="64"/>
      <c r="E8038" s="64"/>
      <c r="F8038" s="64"/>
      <c r="G8038" s="64"/>
      <c r="H8038" s="67"/>
      <c r="I8038" s="64"/>
      <c r="J8038" s="64"/>
      <c r="K8038" s="64"/>
    </row>
    <row r="8039" spans="4:11" x14ac:dyDescent="0.25">
      <c r="D8039" s="64"/>
      <c r="E8039" s="64"/>
      <c r="F8039" s="64"/>
      <c r="G8039" s="64"/>
      <c r="H8039" s="67"/>
      <c r="I8039" s="64"/>
      <c r="J8039" s="64"/>
      <c r="K8039" s="64"/>
    </row>
    <row r="8040" spans="4:11" x14ac:dyDescent="0.25">
      <c r="D8040" s="64"/>
      <c r="E8040" s="64"/>
      <c r="F8040" s="64"/>
      <c r="G8040" s="64"/>
      <c r="H8040" s="67"/>
      <c r="I8040" s="64"/>
      <c r="J8040" s="64"/>
      <c r="K8040" s="64"/>
    </row>
    <row r="8041" spans="4:11" x14ac:dyDescent="0.25">
      <c r="D8041" s="64"/>
      <c r="E8041" s="64"/>
      <c r="F8041" s="64"/>
      <c r="G8041" s="64"/>
      <c r="H8041" s="67"/>
      <c r="I8041" s="64"/>
      <c r="J8041" s="64"/>
      <c r="K8041" s="64"/>
    </row>
    <row r="8042" spans="4:11" x14ac:dyDescent="0.25">
      <c r="D8042" s="64"/>
      <c r="E8042" s="64"/>
      <c r="F8042" s="64"/>
      <c r="G8042" s="64"/>
      <c r="H8042" s="67"/>
      <c r="I8042" s="64"/>
      <c r="J8042" s="64"/>
      <c r="K8042" s="64"/>
    </row>
    <row r="8043" spans="4:11" x14ac:dyDescent="0.25">
      <c r="D8043" s="64"/>
      <c r="E8043" s="64"/>
      <c r="F8043" s="64"/>
      <c r="G8043" s="64"/>
      <c r="H8043" s="67"/>
      <c r="I8043" s="64"/>
      <c r="J8043" s="64"/>
      <c r="K8043" s="64"/>
    </row>
    <row r="8044" spans="4:11" x14ac:dyDescent="0.25">
      <c r="D8044" s="64"/>
      <c r="E8044" s="64"/>
      <c r="F8044" s="64"/>
      <c r="G8044" s="64"/>
      <c r="H8044" s="67"/>
      <c r="I8044" s="64"/>
      <c r="J8044" s="64"/>
      <c r="K8044" s="64"/>
    </row>
    <row r="8045" spans="4:11" x14ac:dyDescent="0.25">
      <c r="D8045" s="64"/>
      <c r="E8045" s="64"/>
      <c r="F8045" s="64"/>
      <c r="G8045" s="64"/>
      <c r="H8045" s="67"/>
      <c r="I8045" s="64"/>
      <c r="J8045" s="64"/>
      <c r="K8045" s="64"/>
    </row>
    <row r="8046" spans="4:11" x14ac:dyDescent="0.25">
      <c r="D8046" s="64"/>
      <c r="E8046" s="64"/>
      <c r="F8046" s="64"/>
      <c r="G8046" s="64"/>
      <c r="H8046" s="67"/>
      <c r="I8046" s="64"/>
      <c r="J8046" s="64"/>
      <c r="K8046" s="64"/>
    </row>
    <row r="8047" spans="4:11" x14ac:dyDescent="0.25">
      <c r="D8047" s="64"/>
      <c r="E8047" s="64"/>
      <c r="F8047" s="64"/>
      <c r="G8047" s="64"/>
      <c r="H8047" s="67"/>
      <c r="I8047" s="64"/>
      <c r="J8047" s="64"/>
      <c r="K8047" s="64"/>
    </row>
    <row r="8048" spans="4:11" x14ac:dyDescent="0.25">
      <c r="D8048" s="64"/>
      <c r="E8048" s="64"/>
      <c r="F8048" s="64"/>
      <c r="G8048" s="64"/>
      <c r="H8048" s="67"/>
      <c r="I8048" s="64"/>
      <c r="J8048" s="64"/>
      <c r="K8048" s="64"/>
    </row>
    <row r="8049" spans="4:11" x14ac:dyDescent="0.25">
      <c r="D8049" s="64"/>
      <c r="E8049" s="64"/>
      <c r="F8049" s="64"/>
      <c r="G8049" s="64"/>
      <c r="H8049" s="67"/>
      <c r="I8049" s="64"/>
      <c r="J8049" s="64"/>
      <c r="K8049" s="64"/>
    </row>
    <row r="8050" spans="4:11" x14ac:dyDescent="0.25">
      <c r="D8050" s="64"/>
      <c r="E8050" s="64"/>
      <c r="F8050" s="64"/>
      <c r="G8050" s="64"/>
      <c r="H8050" s="67"/>
      <c r="I8050" s="64"/>
      <c r="J8050" s="64"/>
      <c r="K8050" s="64"/>
    </row>
    <row r="8051" spans="4:11" x14ac:dyDescent="0.25">
      <c r="D8051" s="64"/>
      <c r="E8051" s="64"/>
      <c r="F8051" s="64"/>
      <c r="G8051" s="64"/>
      <c r="H8051" s="67"/>
      <c r="I8051" s="64"/>
      <c r="J8051" s="64"/>
      <c r="K8051" s="64"/>
    </row>
    <row r="8052" spans="4:11" x14ac:dyDescent="0.25">
      <c r="D8052" s="64"/>
      <c r="E8052" s="64"/>
      <c r="F8052" s="64"/>
      <c r="G8052" s="64"/>
      <c r="H8052" s="67"/>
      <c r="I8052" s="64"/>
      <c r="J8052" s="64"/>
      <c r="K8052" s="64"/>
    </row>
    <row r="8053" spans="4:11" x14ac:dyDescent="0.25">
      <c r="D8053" s="64"/>
      <c r="E8053" s="64"/>
      <c r="F8053" s="64"/>
      <c r="G8053" s="64"/>
      <c r="H8053" s="67"/>
      <c r="I8053" s="64"/>
      <c r="J8053" s="64"/>
      <c r="K8053" s="64"/>
    </row>
    <row r="8054" spans="4:11" x14ac:dyDescent="0.25">
      <c r="D8054" s="64"/>
      <c r="E8054" s="64"/>
      <c r="F8054" s="64"/>
      <c r="G8054" s="64"/>
      <c r="H8054" s="67"/>
      <c r="I8054" s="64"/>
      <c r="J8054" s="64"/>
      <c r="K8054" s="64"/>
    </row>
    <row r="8055" spans="4:11" x14ac:dyDescent="0.25">
      <c r="D8055" s="64"/>
      <c r="E8055" s="64"/>
      <c r="F8055" s="64"/>
      <c r="G8055" s="64"/>
      <c r="H8055" s="67"/>
      <c r="I8055" s="64"/>
      <c r="J8055" s="64"/>
      <c r="K8055" s="64"/>
    </row>
    <row r="8056" spans="4:11" x14ac:dyDescent="0.25">
      <c r="D8056" s="64"/>
      <c r="E8056" s="64"/>
      <c r="F8056" s="64"/>
      <c r="G8056" s="64"/>
      <c r="H8056" s="67"/>
      <c r="I8056" s="64"/>
      <c r="J8056" s="64"/>
      <c r="K8056" s="64"/>
    </row>
    <row r="8057" spans="4:11" x14ac:dyDescent="0.25">
      <c r="D8057" s="64"/>
      <c r="E8057" s="64"/>
      <c r="F8057" s="64"/>
      <c r="G8057" s="64"/>
      <c r="H8057" s="67"/>
      <c r="I8057" s="64"/>
      <c r="J8057" s="64"/>
      <c r="K8057" s="64"/>
    </row>
    <row r="8058" spans="4:11" x14ac:dyDescent="0.25">
      <c r="D8058" s="64"/>
      <c r="E8058" s="64"/>
      <c r="F8058" s="64"/>
      <c r="G8058" s="64"/>
      <c r="H8058" s="67"/>
      <c r="I8058" s="64"/>
      <c r="J8058" s="64"/>
      <c r="K8058" s="64"/>
    </row>
    <row r="8059" spans="4:11" x14ac:dyDescent="0.25">
      <c r="D8059" s="64"/>
      <c r="E8059" s="64"/>
      <c r="F8059" s="64"/>
      <c r="G8059" s="64"/>
      <c r="H8059" s="67"/>
      <c r="I8059" s="64"/>
      <c r="J8059" s="64"/>
      <c r="K8059" s="64"/>
    </row>
    <row r="8060" spans="4:11" x14ac:dyDescent="0.25">
      <c r="D8060" s="64"/>
      <c r="E8060" s="64"/>
      <c r="F8060" s="64"/>
      <c r="G8060" s="64"/>
      <c r="H8060" s="67"/>
      <c r="I8060" s="64"/>
      <c r="J8060" s="64"/>
      <c r="K8060" s="64"/>
    </row>
    <row r="8061" spans="4:11" x14ac:dyDescent="0.25">
      <c r="D8061" s="64"/>
      <c r="E8061" s="64"/>
      <c r="F8061" s="64"/>
      <c r="G8061" s="64"/>
      <c r="H8061" s="67"/>
      <c r="I8061" s="64"/>
      <c r="J8061" s="64"/>
      <c r="K8061" s="64"/>
    </row>
    <row r="8062" spans="4:11" x14ac:dyDescent="0.25">
      <c r="D8062" s="64"/>
      <c r="E8062" s="64"/>
      <c r="F8062" s="64"/>
      <c r="G8062" s="64"/>
      <c r="H8062" s="67"/>
      <c r="I8062" s="64"/>
      <c r="J8062" s="64"/>
      <c r="K8062" s="64"/>
    </row>
    <row r="8063" spans="4:11" x14ac:dyDescent="0.25">
      <c r="D8063" s="64"/>
      <c r="E8063" s="64"/>
      <c r="F8063" s="64"/>
      <c r="G8063" s="64"/>
      <c r="H8063" s="67"/>
      <c r="I8063" s="64"/>
      <c r="J8063" s="64"/>
      <c r="K8063" s="64"/>
    </row>
    <row r="8064" spans="4:11" x14ac:dyDescent="0.25">
      <c r="D8064" s="64"/>
      <c r="E8064" s="64"/>
      <c r="F8064" s="64"/>
      <c r="G8064" s="64"/>
      <c r="H8064" s="67"/>
      <c r="I8064" s="64"/>
      <c r="J8064" s="64"/>
      <c r="K8064" s="64"/>
    </row>
    <row r="8065" spans="4:11" x14ac:dyDescent="0.25">
      <c r="D8065" s="64"/>
      <c r="E8065" s="64"/>
      <c r="F8065" s="64"/>
      <c r="G8065" s="64"/>
      <c r="H8065" s="67"/>
      <c r="I8065" s="64"/>
      <c r="J8065" s="64"/>
      <c r="K8065" s="64"/>
    </row>
    <row r="8066" spans="4:11" x14ac:dyDescent="0.25">
      <c r="D8066" s="64"/>
      <c r="E8066" s="64"/>
      <c r="F8066" s="64"/>
      <c r="G8066" s="64"/>
      <c r="H8066" s="67"/>
      <c r="I8066" s="64"/>
      <c r="J8066" s="64"/>
      <c r="K8066" s="64"/>
    </row>
    <row r="8067" spans="4:11" x14ac:dyDescent="0.25">
      <c r="D8067" s="64"/>
      <c r="E8067" s="64"/>
      <c r="F8067" s="64"/>
      <c r="G8067" s="64"/>
      <c r="H8067" s="67"/>
      <c r="I8067" s="64"/>
      <c r="J8067" s="64"/>
      <c r="K8067" s="64"/>
    </row>
    <row r="8068" spans="4:11" x14ac:dyDescent="0.25">
      <c r="D8068" s="64"/>
      <c r="E8068" s="64"/>
      <c r="F8068" s="64"/>
      <c r="G8068" s="64"/>
      <c r="H8068" s="67"/>
      <c r="I8068" s="64"/>
      <c r="J8068" s="64"/>
      <c r="K8068" s="64"/>
    </row>
    <row r="8069" spans="4:11" x14ac:dyDescent="0.25">
      <c r="D8069" s="64"/>
      <c r="E8069" s="64"/>
      <c r="F8069" s="64"/>
      <c r="G8069" s="64"/>
      <c r="H8069" s="67"/>
      <c r="I8069" s="64"/>
      <c r="J8069" s="64"/>
      <c r="K8069" s="64"/>
    </row>
    <row r="8070" spans="4:11" x14ac:dyDescent="0.25">
      <c r="D8070" s="64"/>
      <c r="E8070" s="64"/>
      <c r="F8070" s="64"/>
      <c r="G8070" s="64"/>
      <c r="H8070" s="67"/>
      <c r="I8070" s="64"/>
      <c r="J8070" s="64"/>
      <c r="K8070" s="64"/>
    </row>
    <row r="8071" spans="4:11" x14ac:dyDescent="0.25">
      <c r="D8071" s="64"/>
      <c r="E8071" s="64"/>
      <c r="F8071" s="64"/>
      <c r="G8071" s="64"/>
      <c r="H8071" s="67"/>
      <c r="I8071" s="64"/>
      <c r="J8071" s="64"/>
      <c r="K8071" s="64"/>
    </row>
    <row r="8072" spans="4:11" x14ac:dyDescent="0.25">
      <c r="D8072" s="64"/>
      <c r="E8072" s="64"/>
      <c r="F8072" s="64"/>
      <c r="G8072" s="64"/>
      <c r="H8072" s="67"/>
      <c r="I8072" s="64"/>
      <c r="J8072" s="64"/>
      <c r="K8072" s="64"/>
    </row>
    <row r="8073" spans="4:11" x14ac:dyDescent="0.25">
      <c r="D8073" s="64"/>
      <c r="E8073" s="64"/>
      <c r="F8073" s="64"/>
      <c r="G8073" s="64"/>
      <c r="H8073" s="67"/>
      <c r="I8073" s="64"/>
      <c r="J8073" s="64"/>
      <c r="K8073" s="64"/>
    </row>
    <row r="8074" spans="4:11" x14ac:dyDescent="0.25">
      <c r="D8074" s="64"/>
      <c r="E8074" s="64"/>
      <c r="F8074" s="64"/>
      <c r="G8074" s="64"/>
      <c r="H8074" s="67"/>
      <c r="I8074" s="64"/>
      <c r="J8074" s="64"/>
      <c r="K8074" s="64"/>
    </row>
    <row r="8075" spans="4:11" x14ac:dyDescent="0.25">
      <c r="D8075" s="64"/>
      <c r="E8075" s="64"/>
      <c r="F8075" s="64"/>
      <c r="G8075" s="64"/>
      <c r="H8075" s="67"/>
      <c r="I8075" s="64"/>
      <c r="J8075" s="64"/>
      <c r="K8075" s="64"/>
    </row>
    <row r="8076" spans="4:11" x14ac:dyDescent="0.25">
      <c r="D8076" s="64"/>
      <c r="E8076" s="64"/>
      <c r="F8076" s="64"/>
      <c r="G8076" s="64"/>
      <c r="H8076" s="67"/>
      <c r="I8076" s="64"/>
      <c r="J8076" s="64"/>
      <c r="K8076" s="64"/>
    </row>
    <row r="8077" spans="4:11" x14ac:dyDescent="0.25">
      <c r="D8077" s="64"/>
      <c r="E8077" s="64"/>
      <c r="F8077" s="64"/>
      <c r="G8077" s="64"/>
      <c r="H8077" s="67"/>
      <c r="I8077" s="64"/>
      <c r="J8077" s="64"/>
      <c r="K8077" s="64"/>
    </row>
    <row r="8078" spans="4:11" x14ac:dyDescent="0.25">
      <c r="D8078" s="64"/>
      <c r="E8078" s="64"/>
      <c r="F8078" s="64"/>
      <c r="G8078" s="64"/>
      <c r="H8078" s="67"/>
      <c r="I8078" s="64"/>
      <c r="J8078" s="64"/>
      <c r="K8078" s="64"/>
    </row>
    <row r="8079" spans="4:11" x14ac:dyDescent="0.25">
      <c r="D8079" s="64"/>
      <c r="E8079" s="64"/>
      <c r="F8079" s="64"/>
      <c r="G8079" s="64"/>
      <c r="H8079" s="67"/>
      <c r="I8079" s="64"/>
      <c r="J8079" s="64"/>
      <c r="K8079" s="64"/>
    </row>
    <row r="8080" spans="4:11" x14ac:dyDescent="0.25">
      <c r="D8080" s="64"/>
      <c r="E8080" s="64"/>
      <c r="F8080" s="64"/>
      <c r="G8080" s="64"/>
      <c r="H8080" s="67"/>
      <c r="I8080" s="64"/>
      <c r="J8080" s="64"/>
      <c r="K8080" s="64"/>
    </row>
    <row r="8081" spans="4:11" x14ac:dyDescent="0.25">
      <c r="D8081" s="64"/>
      <c r="E8081" s="64"/>
      <c r="F8081" s="64"/>
      <c r="G8081" s="64"/>
      <c r="H8081" s="67"/>
      <c r="I8081" s="64"/>
      <c r="J8081" s="64"/>
      <c r="K8081" s="64"/>
    </row>
    <row r="8082" spans="4:11" x14ac:dyDescent="0.25">
      <c r="D8082" s="64"/>
      <c r="E8082" s="64"/>
      <c r="F8082" s="64"/>
      <c r="G8082" s="64"/>
      <c r="H8082" s="67"/>
      <c r="I8082" s="64"/>
      <c r="J8082" s="64"/>
      <c r="K8082" s="64"/>
    </row>
    <row r="8083" spans="4:11" x14ac:dyDescent="0.25">
      <c r="D8083" s="64"/>
      <c r="E8083" s="64"/>
      <c r="F8083" s="64"/>
      <c r="G8083" s="64"/>
      <c r="H8083" s="67"/>
      <c r="I8083" s="64"/>
      <c r="J8083" s="64"/>
      <c r="K8083" s="64"/>
    </row>
    <row r="8084" spans="4:11" x14ac:dyDescent="0.25">
      <c r="D8084" s="64"/>
      <c r="E8084" s="64"/>
      <c r="F8084" s="64"/>
      <c r="G8084" s="64"/>
      <c r="H8084" s="67"/>
      <c r="I8084" s="64"/>
      <c r="J8084" s="64"/>
      <c r="K8084" s="64"/>
    </row>
    <row r="8085" spans="4:11" x14ac:dyDescent="0.25">
      <c r="D8085" s="64"/>
      <c r="E8085" s="64"/>
      <c r="F8085" s="64"/>
      <c r="G8085" s="64"/>
      <c r="H8085" s="67"/>
      <c r="I8085" s="64"/>
      <c r="J8085" s="64"/>
      <c r="K8085" s="64"/>
    </row>
    <row r="8086" spans="4:11" x14ac:dyDescent="0.25">
      <c r="D8086" s="64"/>
      <c r="E8086" s="64"/>
      <c r="F8086" s="64"/>
      <c r="G8086" s="64"/>
      <c r="H8086" s="67"/>
      <c r="I8086" s="64"/>
      <c r="J8086" s="64"/>
      <c r="K8086" s="64"/>
    </row>
    <row r="8087" spans="4:11" x14ac:dyDescent="0.25">
      <c r="D8087" s="64"/>
      <c r="E8087" s="64"/>
      <c r="F8087" s="64"/>
      <c r="G8087" s="64"/>
      <c r="H8087" s="67"/>
      <c r="I8087" s="64"/>
      <c r="J8087" s="64"/>
      <c r="K8087" s="64"/>
    </row>
    <row r="8088" spans="4:11" x14ac:dyDescent="0.25">
      <c r="D8088" s="64"/>
      <c r="E8088" s="64"/>
      <c r="F8088" s="64"/>
      <c r="G8088" s="64"/>
      <c r="H8088" s="67"/>
      <c r="I8088" s="64"/>
      <c r="J8088" s="64"/>
      <c r="K8088" s="64"/>
    </row>
    <row r="8089" spans="4:11" x14ac:dyDescent="0.25">
      <c r="D8089" s="64"/>
      <c r="E8089" s="64"/>
      <c r="F8089" s="64"/>
      <c r="G8089" s="64"/>
      <c r="H8089" s="67"/>
      <c r="I8089" s="64"/>
      <c r="J8089" s="64"/>
      <c r="K8089" s="64"/>
    </row>
    <row r="8090" spans="4:11" x14ac:dyDescent="0.25">
      <c r="D8090" s="64"/>
      <c r="E8090" s="64"/>
      <c r="F8090" s="64"/>
      <c r="G8090" s="64"/>
      <c r="H8090" s="67"/>
      <c r="I8090" s="64"/>
      <c r="J8090" s="64"/>
      <c r="K8090" s="64"/>
    </row>
    <row r="8091" spans="4:11" x14ac:dyDescent="0.25">
      <c r="D8091" s="64"/>
      <c r="E8091" s="64"/>
      <c r="F8091" s="64"/>
      <c r="G8091" s="64"/>
      <c r="H8091" s="67"/>
      <c r="I8091" s="64"/>
      <c r="J8091" s="64"/>
      <c r="K8091" s="64"/>
    </row>
    <row r="8092" spans="4:11" x14ac:dyDescent="0.25">
      <c r="D8092" s="64"/>
      <c r="E8092" s="64"/>
      <c r="F8092" s="64"/>
      <c r="G8092" s="64"/>
      <c r="H8092" s="67"/>
      <c r="I8092" s="64"/>
      <c r="J8092" s="64"/>
      <c r="K8092" s="64"/>
    </row>
    <row r="8093" spans="4:11" x14ac:dyDescent="0.25">
      <c r="D8093" s="64"/>
      <c r="E8093" s="64"/>
      <c r="F8093" s="64"/>
      <c r="G8093" s="64"/>
      <c r="H8093" s="67"/>
      <c r="I8093" s="64"/>
      <c r="J8093" s="64"/>
      <c r="K8093" s="64"/>
    </row>
    <row r="8094" spans="4:11" x14ac:dyDescent="0.25">
      <c r="D8094" s="64"/>
      <c r="E8094" s="64"/>
      <c r="F8094" s="64"/>
      <c r="G8094" s="64"/>
      <c r="H8094" s="67"/>
      <c r="I8094" s="64"/>
      <c r="J8094" s="64"/>
      <c r="K8094" s="64"/>
    </row>
    <row r="8095" spans="4:11" x14ac:dyDescent="0.25">
      <c r="D8095" s="64"/>
      <c r="E8095" s="64"/>
      <c r="F8095" s="64"/>
      <c r="G8095" s="64"/>
      <c r="H8095" s="67"/>
      <c r="I8095" s="64"/>
      <c r="J8095" s="64"/>
      <c r="K8095" s="64"/>
    </row>
    <row r="8096" spans="4:11" x14ac:dyDescent="0.25">
      <c r="D8096" s="64"/>
      <c r="E8096" s="64"/>
      <c r="F8096" s="64"/>
      <c r="G8096" s="64"/>
      <c r="H8096" s="67"/>
      <c r="I8096" s="64"/>
      <c r="J8096" s="64"/>
      <c r="K8096" s="64"/>
    </row>
    <row r="8097" spans="4:11" x14ac:dyDescent="0.25">
      <c r="D8097" s="64"/>
      <c r="E8097" s="64"/>
      <c r="F8097" s="64"/>
      <c r="G8097" s="64"/>
      <c r="H8097" s="67"/>
      <c r="I8097" s="64"/>
      <c r="J8097" s="64"/>
      <c r="K8097" s="64"/>
    </row>
    <row r="8098" spans="4:11" x14ac:dyDescent="0.25">
      <c r="D8098" s="64"/>
      <c r="E8098" s="64"/>
      <c r="F8098" s="64"/>
      <c r="G8098" s="64"/>
      <c r="H8098" s="67"/>
      <c r="I8098" s="64"/>
      <c r="J8098" s="64"/>
      <c r="K8098" s="64"/>
    </row>
    <row r="8099" spans="4:11" x14ac:dyDescent="0.25">
      <c r="D8099" s="64"/>
      <c r="E8099" s="64"/>
      <c r="F8099" s="64"/>
      <c r="G8099" s="64"/>
      <c r="H8099" s="67"/>
      <c r="I8099" s="64"/>
      <c r="J8099" s="64"/>
      <c r="K8099" s="64"/>
    </row>
    <row r="8100" spans="4:11" x14ac:dyDescent="0.25">
      <c r="D8100" s="64"/>
      <c r="E8100" s="64"/>
      <c r="F8100" s="64"/>
      <c r="G8100" s="64"/>
      <c r="H8100" s="67"/>
      <c r="I8100" s="64"/>
      <c r="J8100" s="64"/>
      <c r="K8100" s="64"/>
    </row>
    <row r="8101" spans="4:11" x14ac:dyDescent="0.25">
      <c r="D8101" s="64"/>
      <c r="E8101" s="64"/>
      <c r="F8101" s="64"/>
      <c r="G8101" s="64"/>
      <c r="H8101" s="67"/>
      <c r="I8101" s="64"/>
      <c r="J8101" s="64"/>
      <c r="K8101" s="64"/>
    </row>
    <row r="8102" spans="4:11" x14ac:dyDescent="0.25">
      <c r="D8102" s="64"/>
      <c r="E8102" s="64"/>
      <c r="F8102" s="64"/>
      <c r="G8102" s="64"/>
      <c r="H8102" s="67"/>
      <c r="I8102" s="64"/>
      <c r="J8102" s="64"/>
      <c r="K8102" s="64"/>
    </row>
    <row r="8103" spans="4:11" x14ac:dyDescent="0.25">
      <c r="D8103" s="64"/>
      <c r="E8103" s="64"/>
      <c r="F8103" s="64"/>
      <c r="G8103" s="64"/>
      <c r="H8103" s="67"/>
      <c r="I8103" s="64"/>
      <c r="J8103" s="64"/>
      <c r="K8103" s="64"/>
    </row>
    <row r="8104" spans="4:11" x14ac:dyDescent="0.25">
      <c r="D8104" s="64"/>
      <c r="E8104" s="64"/>
      <c r="F8104" s="64"/>
      <c r="G8104" s="64"/>
      <c r="H8104" s="67"/>
      <c r="I8104" s="64"/>
      <c r="J8104" s="64"/>
      <c r="K8104" s="64"/>
    </row>
    <row r="8105" spans="4:11" x14ac:dyDescent="0.25">
      <c r="D8105" s="64"/>
      <c r="E8105" s="64"/>
      <c r="F8105" s="64"/>
      <c r="G8105" s="64"/>
      <c r="H8105" s="67"/>
      <c r="I8105" s="64"/>
      <c r="J8105" s="64"/>
      <c r="K8105" s="64"/>
    </row>
    <row r="8106" spans="4:11" x14ac:dyDescent="0.25">
      <c r="D8106" s="64"/>
      <c r="E8106" s="64"/>
      <c r="F8106" s="64"/>
      <c r="G8106" s="64"/>
      <c r="H8106" s="67"/>
      <c r="I8106" s="64"/>
      <c r="J8106" s="64"/>
      <c r="K8106" s="64"/>
    </row>
    <row r="8107" spans="4:11" x14ac:dyDescent="0.25">
      <c r="D8107" s="64"/>
      <c r="E8107" s="64"/>
      <c r="F8107" s="64"/>
      <c r="G8107" s="64"/>
      <c r="H8107" s="67"/>
      <c r="I8107" s="64"/>
      <c r="J8107" s="64"/>
      <c r="K8107" s="64"/>
    </row>
    <row r="8108" spans="4:11" x14ac:dyDescent="0.25">
      <c r="D8108" s="64"/>
      <c r="E8108" s="64"/>
      <c r="F8108" s="64"/>
      <c r="G8108" s="64"/>
      <c r="H8108" s="67"/>
      <c r="I8108" s="64"/>
      <c r="J8108" s="64"/>
      <c r="K8108" s="64"/>
    </row>
    <row r="8109" spans="4:11" x14ac:dyDescent="0.25">
      <c r="D8109" s="64"/>
      <c r="E8109" s="64"/>
      <c r="F8109" s="64"/>
      <c r="G8109" s="64"/>
      <c r="H8109" s="67"/>
      <c r="I8109" s="64"/>
      <c r="J8109" s="64"/>
      <c r="K8109" s="64"/>
    </row>
    <row r="8110" spans="4:11" x14ac:dyDescent="0.25">
      <c r="D8110" s="64"/>
      <c r="E8110" s="64"/>
      <c r="F8110" s="64"/>
      <c r="G8110" s="64"/>
      <c r="H8110" s="67"/>
      <c r="I8110" s="64"/>
      <c r="J8110" s="64"/>
      <c r="K8110" s="64"/>
    </row>
    <row r="8111" spans="4:11" x14ac:dyDescent="0.25">
      <c r="D8111" s="64"/>
      <c r="E8111" s="64"/>
      <c r="F8111" s="64"/>
      <c r="G8111" s="64"/>
      <c r="H8111" s="67"/>
      <c r="I8111" s="64"/>
      <c r="J8111" s="64"/>
      <c r="K8111" s="64"/>
    </row>
    <row r="8112" spans="4:11" x14ac:dyDescent="0.25">
      <c r="D8112" s="64"/>
      <c r="E8112" s="64"/>
      <c r="F8112" s="64"/>
      <c r="G8112" s="64"/>
      <c r="H8112" s="67"/>
      <c r="I8112" s="64"/>
      <c r="J8112" s="64"/>
      <c r="K8112" s="64"/>
    </row>
    <row r="8113" spans="4:11" x14ac:dyDescent="0.25">
      <c r="D8113" s="64"/>
      <c r="E8113" s="64"/>
      <c r="F8113" s="64"/>
      <c r="G8113" s="64"/>
      <c r="H8113" s="67"/>
      <c r="I8113" s="64"/>
      <c r="J8113" s="64"/>
      <c r="K8113" s="64"/>
    </row>
    <row r="8114" spans="4:11" x14ac:dyDescent="0.25">
      <c r="D8114" s="64"/>
      <c r="E8114" s="64"/>
      <c r="F8114" s="64"/>
      <c r="G8114" s="64"/>
      <c r="H8114" s="67"/>
      <c r="I8114" s="64"/>
      <c r="J8114" s="64"/>
      <c r="K8114" s="64"/>
    </row>
    <row r="8115" spans="4:11" x14ac:dyDescent="0.25">
      <c r="D8115" s="64"/>
      <c r="E8115" s="64"/>
      <c r="F8115" s="64"/>
      <c r="G8115" s="64"/>
      <c r="H8115" s="67"/>
      <c r="I8115" s="64"/>
      <c r="J8115" s="64"/>
      <c r="K8115" s="64"/>
    </row>
    <row r="8116" spans="4:11" x14ac:dyDescent="0.25">
      <c r="D8116" s="64"/>
      <c r="E8116" s="64"/>
      <c r="F8116" s="64"/>
      <c r="G8116" s="64"/>
      <c r="H8116" s="67"/>
      <c r="I8116" s="64"/>
      <c r="J8116" s="64"/>
      <c r="K8116" s="64"/>
    </row>
    <row r="8117" spans="4:11" x14ac:dyDescent="0.25">
      <c r="D8117" s="64"/>
      <c r="E8117" s="64"/>
      <c r="F8117" s="64"/>
      <c r="G8117" s="64"/>
      <c r="H8117" s="67"/>
      <c r="I8117" s="64"/>
      <c r="J8117" s="64"/>
      <c r="K8117" s="64"/>
    </row>
    <row r="8118" spans="4:11" x14ac:dyDescent="0.25">
      <c r="D8118" s="64"/>
      <c r="E8118" s="64"/>
      <c r="F8118" s="64"/>
      <c r="G8118" s="64"/>
      <c r="H8118" s="67"/>
      <c r="I8118" s="64"/>
      <c r="J8118" s="64"/>
      <c r="K8118" s="64"/>
    </row>
    <row r="8119" spans="4:11" x14ac:dyDescent="0.25">
      <c r="D8119" s="64"/>
      <c r="E8119" s="64"/>
      <c r="F8119" s="64"/>
      <c r="G8119" s="64"/>
      <c r="H8119" s="67"/>
      <c r="I8119" s="64"/>
      <c r="J8119" s="64"/>
      <c r="K8119" s="64"/>
    </row>
    <row r="8120" spans="4:11" x14ac:dyDescent="0.25">
      <c r="D8120" s="64"/>
      <c r="E8120" s="64"/>
      <c r="F8120" s="64"/>
      <c r="G8120" s="64"/>
      <c r="H8120" s="67"/>
      <c r="I8120" s="64"/>
      <c r="J8120" s="64"/>
      <c r="K8120" s="64"/>
    </row>
    <row r="8121" spans="4:11" x14ac:dyDescent="0.25">
      <c r="D8121" s="64"/>
      <c r="E8121" s="64"/>
      <c r="F8121" s="64"/>
      <c r="G8121" s="64"/>
      <c r="H8121" s="67"/>
      <c r="I8121" s="64"/>
      <c r="J8121" s="64"/>
      <c r="K8121" s="64"/>
    </row>
    <row r="8122" spans="4:11" x14ac:dyDescent="0.25">
      <c r="D8122" s="64"/>
      <c r="E8122" s="64"/>
      <c r="F8122" s="64"/>
      <c r="G8122" s="64"/>
      <c r="H8122" s="67"/>
      <c r="I8122" s="64"/>
      <c r="J8122" s="64"/>
      <c r="K8122" s="64"/>
    </row>
    <row r="8123" spans="4:11" x14ac:dyDescent="0.25">
      <c r="D8123" s="64"/>
      <c r="E8123" s="64"/>
      <c r="F8123" s="64"/>
      <c r="G8123" s="64"/>
      <c r="H8123" s="67"/>
      <c r="I8123" s="64"/>
      <c r="J8123" s="64"/>
      <c r="K8123" s="64"/>
    </row>
    <row r="8124" spans="4:11" x14ac:dyDescent="0.25">
      <c r="D8124" s="64"/>
      <c r="E8124" s="64"/>
      <c r="F8124" s="64"/>
      <c r="G8124" s="64"/>
      <c r="H8124" s="67"/>
      <c r="I8124" s="64"/>
      <c r="J8124" s="64"/>
      <c r="K8124" s="64"/>
    </row>
    <row r="8125" spans="4:11" x14ac:dyDescent="0.25">
      <c r="D8125" s="64"/>
      <c r="E8125" s="64"/>
      <c r="F8125" s="64"/>
      <c r="G8125" s="64"/>
      <c r="H8125" s="67"/>
      <c r="I8125" s="64"/>
      <c r="J8125" s="64"/>
      <c r="K8125" s="64"/>
    </row>
    <row r="8126" spans="4:11" x14ac:dyDescent="0.25">
      <c r="D8126" s="64"/>
      <c r="E8126" s="64"/>
      <c r="F8126" s="64"/>
      <c r="G8126" s="64"/>
      <c r="H8126" s="67"/>
      <c r="I8126" s="64"/>
      <c r="J8126" s="64"/>
      <c r="K8126" s="64"/>
    </row>
    <row r="8127" spans="4:11" x14ac:dyDescent="0.25">
      <c r="D8127" s="64"/>
      <c r="E8127" s="64"/>
      <c r="F8127" s="64"/>
      <c r="G8127" s="64"/>
      <c r="H8127" s="67"/>
      <c r="I8127" s="64"/>
      <c r="J8127" s="64"/>
      <c r="K8127" s="64"/>
    </row>
    <row r="8128" spans="4:11" x14ac:dyDescent="0.25">
      <c r="D8128" s="64"/>
      <c r="E8128" s="64"/>
      <c r="F8128" s="64"/>
      <c r="G8128" s="64"/>
      <c r="H8128" s="67"/>
      <c r="I8128" s="64"/>
      <c r="J8128" s="64"/>
      <c r="K8128" s="64"/>
    </row>
    <row r="8129" spans="4:11" x14ac:dyDescent="0.25">
      <c r="D8129" s="64"/>
      <c r="E8129" s="64"/>
      <c r="F8129" s="64"/>
      <c r="G8129" s="64"/>
      <c r="H8129" s="67"/>
      <c r="I8129" s="64"/>
      <c r="J8129" s="64"/>
      <c r="K8129" s="64"/>
    </row>
    <row r="8130" spans="4:11" x14ac:dyDescent="0.25">
      <c r="D8130" s="64"/>
      <c r="E8130" s="64"/>
      <c r="F8130" s="64"/>
      <c r="G8130" s="64"/>
      <c r="H8130" s="67"/>
      <c r="I8130" s="64"/>
      <c r="J8130" s="64"/>
      <c r="K8130" s="64"/>
    </row>
    <row r="8131" spans="4:11" x14ac:dyDescent="0.25">
      <c r="D8131" s="64"/>
      <c r="E8131" s="64"/>
      <c r="F8131" s="64"/>
      <c r="G8131" s="64"/>
      <c r="H8131" s="67"/>
      <c r="I8131" s="64"/>
      <c r="J8131" s="64"/>
      <c r="K8131" s="64"/>
    </row>
    <row r="8132" spans="4:11" x14ac:dyDescent="0.25">
      <c r="D8132" s="64"/>
      <c r="E8132" s="64"/>
      <c r="F8132" s="64"/>
      <c r="G8132" s="64"/>
      <c r="H8132" s="67"/>
      <c r="I8132" s="64"/>
      <c r="J8132" s="64"/>
      <c r="K8132" s="64"/>
    </row>
    <row r="8133" spans="4:11" x14ac:dyDescent="0.25">
      <c r="D8133" s="64"/>
      <c r="E8133" s="64"/>
      <c r="F8133" s="64"/>
      <c r="G8133" s="64"/>
      <c r="H8133" s="67"/>
      <c r="I8133" s="64"/>
      <c r="J8133" s="64"/>
      <c r="K8133" s="64"/>
    </row>
    <row r="8134" spans="4:11" x14ac:dyDescent="0.25">
      <c r="D8134" s="64"/>
      <c r="E8134" s="64"/>
      <c r="F8134" s="64"/>
      <c r="G8134" s="64"/>
      <c r="H8134" s="67"/>
      <c r="I8134" s="64"/>
      <c r="J8134" s="64"/>
      <c r="K8134" s="64"/>
    </row>
    <row r="8135" spans="4:11" x14ac:dyDescent="0.25">
      <c r="D8135" s="64"/>
      <c r="E8135" s="64"/>
      <c r="F8135" s="64"/>
      <c r="G8135" s="64"/>
      <c r="H8135" s="67"/>
      <c r="I8135" s="64"/>
      <c r="J8135" s="64"/>
      <c r="K8135" s="64"/>
    </row>
    <row r="8136" spans="4:11" x14ac:dyDescent="0.25">
      <c r="D8136" s="64"/>
      <c r="E8136" s="64"/>
      <c r="F8136" s="64"/>
      <c r="G8136" s="64"/>
      <c r="H8136" s="67"/>
      <c r="I8136" s="64"/>
      <c r="J8136" s="64"/>
      <c r="K8136" s="64"/>
    </row>
    <row r="8137" spans="4:11" x14ac:dyDescent="0.25">
      <c r="D8137" s="64"/>
      <c r="E8137" s="64"/>
      <c r="F8137" s="64"/>
      <c r="G8137" s="64"/>
      <c r="H8137" s="67"/>
      <c r="I8137" s="64"/>
      <c r="J8137" s="64"/>
      <c r="K8137" s="64"/>
    </row>
    <row r="8138" spans="4:11" x14ac:dyDescent="0.25">
      <c r="D8138" s="64"/>
      <c r="E8138" s="64"/>
      <c r="F8138" s="64"/>
      <c r="G8138" s="64"/>
      <c r="H8138" s="67"/>
      <c r="I8138" s="64"/>
      <c r="J8138" s="64"/>
      <c r="K8138" s="64"/>
    </row>
    <row r="8139" spans="4:11" x14ac:dyDescent="0.25">
      <c r="D8139" s="64"/>
      <c r="E8139" s="64"/>
      <c r="F8139" s="64"/>
      <c r="G8139" s="64"/>
      <c r="H8139" s="67"/>
      <c r="I8139" s="64"/>
      <c r="J8139" s="64"/>
      <c r="K8139" s="64"/>
    </row>
    <row r="8140" spans="4:11" x14ac:dyDescent="0.25">
      <c r="D8140" s="64"/>
      <c r="E8140" s="64"/>
      <c r="F8140" s="64"/>
      <c r="G8140" s="64"/>
      <c r="H8140" s="67"/>
      <c r="I8140" s="64"/>
      <c r="J8140" s="64"/>
      <c r="K8140" s="64"/>
    </row>
    <row r="8141" spans="4:11" x14ac:dyDescent="0.25">
      <c r="D8141" s="64"/>
      <c r="E8141" s="64"/>
      <c r="F8141" s="64"/>
      <c r="G8141" s="64"/>
      <c r="H8141" s="67"/>
      <c r="I8141" s="64"/>
      <c r="J8141" s="64"/>
      <c r="K8141" s="64"/>
    </row>
    <row r="8142" spans="4:11" x14ac:dyDescent="0.25">
      <c r="D8142" s="64"/>
      <c r="E8142" s="64"/>
      <c r="F8142" s="64"/>
      <c r="G8142" s="64"/>
      <c r="H8142" s="67"/>
      <c r="I8142" s="64"/>
      <c r="J8142" s="64"/>
      <c r="K8142" s="64"/>
    </row>
    <row r="8143" spans="4:11" x14ac:dyDescent="0.25">
      <c r="D8143" s="64"/>
      <c r="E8143" s="64"/>
      <c r="F8143" s="64"/>
      <c r="G8143" s="64"/>
      <c r="H8143" s="67"/>
      <c r="I8143" s="64"/>
      <c r="J8143" s="64"/>
      <c r="K8143" s="64"/>
    </row>
    <row r="8144" spans="4:11" x14ac:dyDescent="0.25">
      <c r="D8144" s="64"/>
      <c r="E8144" s="64"/>
      <c r="F8144" s="64"/>
      <c r="G8144" s="64"/>
      <c r="H8144" s="67"/>
      <c r="I8144" s="64"/>
      <c r="J8144" s="64"/>
      <c r="K8144" s="64"/>
    </row>
    <row r="8145" spans="4:11" x14ac:dyDescent="0.25">
      <c r="D8145" s="64"/>
      <c r="E8145" s="64"/>
      <c r="F8145" s="64"/>
      <c r="G8145" s="64"/>
      <c r="H8145" s="67"/>
      <c r="I8145" s="64"/>
      <c r="J8145" s="64"/>
      <c r="K8145" s="64"/>
    </row>
    <row r="8146" spans="4:11" x14ac:dyDescent="0.25">
      <c r="D8146" s="64"/>
      <c r="E8146" s="64"/>
      <c r="F8146" s="64"/>
      <c r="G8146" s="64"/>
      <c r="H8146" s="67"/>
      <c r="I8146" s="64"/>
      <c r="J8146" s="64"/>
      <c r="K8146" s="64"/>
    </row>
    <row r="8147" spans="4:11" x14ac:dyDescent="0.25">
      <c r="D8147" s="64"/>
      <c r="E8147" s="64"/>
      <c r="F8147" s="64"/>
      <c r="G8147" s="64"/>
      <c r="H8147" s="67"/>
      <c r="I8147" s="64"/>
      <c r="J8147" s="64"/>
      <c r="K8147" s="64"/>
    </row>
    <row r="8148" spans="4:11" x14ac:dyDescent="0.25">
      <c r="D8148" s="64"/>
      <c r="E8148" s="64"/>
      <c r="F8148" s="64"/>
      <c r="G8148" s="64"/>
      <c r="H8148" s="67"/>
      <c r="I8148" s="64"/>
      <c r="J8148" s="64"/>
      <c r="K8148" s="64"/>
    </row>
    <row r="8149" spans="4:11" x14ac:dyDescent="0.25">
      <c r="D8149" s="64"/>
      <c r="E8149" s="64"/>
      <c r="F8149" s="64"/>
      <c r="G8149" s="64"/>
      <c r="H8149" s="67"/>
      <c r="I8149" s="64"/>
      <c r="J8149" s="64"/>
      <c r="K8149" s="64"/>
    </row>
    <row r="8150" spans="4:11" x14ac:dyDescent="0.25">
      <c r="D8150" s="64"/>
      <c r="E8150" s="64"/>
      <c r="F8150" s="64"/>
      <c r="G8150" s="64"/>
      <c r="H8150" s="67"/>
      <c r="I8150" s="64"/>
      <c r="J8150" s="64"/>
      <c r="K8150" s="64"/>
    </row>
    <row r="8151" spans="4:11" x14ac:dyDescent="0.25">
      <c r="D8151" s="64"/>
      <c r="E8151" s="64"/>
      <c r="F8151" s="64"/>
      <c r="G8151" s="64"/>
      <c r="H8151" s="67"/>
      <c r="I8151" s="64"/>
      <c r="J8151" s="64"/>
      <c r="K8151" s="64"/>
    </row>
    <row r="8152" spans="4:11" x14ac:dyDescent="0.25">
      <c r="D8152" s="64"/>
      <c r="E8152" s="64"/>
      <c r="F8152" s="64"/>
      <c r="G8152" s="64"/>
      <c r="H8152" s="67"/>
      <c r="I8152" s="64"/>
      <c r="J8152" s="64"/>
      <c r="K8152" s="64"/>
    </row>
    <row r="8153" spans="4:11" x14ac:dyDescent="0.25">
      <c r="D8153" s="64"/>
      <c r="E8153" s="64"/>
      <c r="F8153" s="64"/>
      <c r="G8153" s="64"/>
      <c r="H8153" s="67"/>
      <c r="I8153" s="64"/>
      <c r="J8153" s="64"/>
      <c r="K8153" s="64"/>
    </row>
    <row r="8154" spans="4:11" x14ac:dyDescent="0.25">
      <c r="D8154" s="64"/>
      <c r="E8154" s="64"/>
      <c r="F8154" s="64"/>
      <c r="G8154" s="64"/>
      <c r="H8154" s="67"/>
      <c r="I8154" s="64"/>
      <c r="J8154" s="64"/>
      <c r="K8154" s="64"/>
    </row>
    <row r="8155" spans="4:11" x14ac:dyDescent="0.25">
      <c r="D8155" s="64"/>
      <c r="E8155" s="64"/>
      <c r="F8155" s="64"/>
      <c r="G8155" s="64"/>
      <c r="H8155" s="67"/>
      <c r="I8155" s="64"/>
      <c r="J8155" s="64"/>
      <c r="K8155" s="64"/>
    </row>
    <row r="8156" spans="4:11" x14ac:dyDescent="0.25">
      <c r="D8156" s="64"/>
      <c r="E8156" s="64"/>
      <c r="F8156" s="64"/>
      <c r="G8156" s="64"/>
      <c r="H8156" s="67"/>
      <c r="I8156" s="64"/>
      <c r="J8156" s="64"/>
      <c r="K8156" s="64"/>
    </row>
    <row r="8157" spans="4:11" x14ac:dyDescent="0.25">
      <c r="D8157" s="64"/>
      <c r="E8157" s="64"/>
      <c r="F8157" s="64"/>
      <c r="G8157" s="64"/>
      <c r="H8157" s="67"/>
      <c r="I8157" s="64"/>
      <c r="J8157" s="64"/>
      <c r="K8157" s="64"/>
    </row>
    <row r="8158" spans="4:11" x14ac:dyDescent="0.25">
      <c r="D8158" s="64"/>
      <c r="E8158" s="64"/>
      <c r="F8158" s="64"/>
      <c r="G8158" s="64"/>
      <c r="H8158" s="67"/>
      <c r="I8158" s="64"/>
      <c r="J8158" s="64"/>
      <c r="K8158" s="64"/>
    </row>
    <row r="8159" spans="4:11" x14ac:dyDescent="0.25">
      <c r="D8159" s="64"/>
      <c r="E8159" s="64"/>
      <c r="F8159" s="64"/>
      <c r="G8159" s="64"/>
      <c r="H8159" s="67"/>
      <c r="I8159" s="64"/>
      <c r="J8159" s="64"/>
      <c r="K8159" s="64"/>
    </row>
    <row r="8160" spans="4:11" x14ac:dyDescent="0.25">
      <c r="D8160" s="64"/>
      <c r="E8160" s="64"/>
      <c r="F8160" s="64"/>
      <c r="G8160" s="64"/>
      <c r="H8160" s="67"/>
      <c r="I8160" s="64"/>
      <c r="J8160" s="64"/>
      <c r="K8160" s="64"/>
    </row>
    <row r="8161" spans="4:11" x14ac:dyDescent="0.25">
      <c r="D8161" s="64"/>
      <c r="E8161" s="64"/>
      <c r="F8161" s="64"/>
      <c r="G8161" s="64"/>
      <c r="H8161" s="67"/>
      <c r="I8161" s="64"/>
      <c r="J8161" s="64"/>
      <c r="K8161" s="64"/>
    </row>
    <row r="8162" spans="4:11" x14ac:dyDescent="0.25">
      <c r="D8162" s="64"/>
      <c r="E8162" s="64"/>
      <c r="F8162" s="64"/>
      <c r="G8162" s="64"/>
      <c r="H8162" s="67"/>
      <c r="I8162" s="64"/>
      <c r="J8162" s="64"/>
      <c r="K8162" s="64"/>
    </row>
    <row r="8163" spans="4:11" x14ac:dyDescent="0.25">
      <c r="D8163" s="64"/>
      <c r="E8163" s="64"/>
      <c r="F8163" s="64"/>
      <c r="G8163" s="64"/>
      <c r="H8163" s="67"/>
      <c r="I8163" s="64"/>
      <c r="J8163" s="64"/>
      <c r="K8163" s="64"/>
    </row>
    <row r="8164" spans="4:11" x14ac:dyDescent="0.25">
      <c r="D8164" s="64"/>
      <c r="E8164" s="64"/>
      <c r="F8164" s="64"/>
      <c r="G8164" s="64"/>
      <c r="H8164" s="67"/>
      <c r="I8164" s="64"/>
      <c r="J8164" s="64"/>
      <c r="K8164" s="64"/>
    </row>
    <row r="8165" spans="4:11" x14ac:dyDescent="0.25">
      <c r="D8165" s="64"/>
      <c r="E8165" s="64"/>
      <c r="F8165" s="64"/>
      <c r="G8165" s="64"/>
      <c r="H8165" s="67"/>
      <c r="I8165" s="64"/>
      <c r="J8165" s="64"/>
      <c r="K8165" s="64"/>
    </row>
    <row r="8166" spans="4:11" x14ac:dyDescent="0.25">
      <c r="D8166" s="64"/>
      <c r="E8166" s="64"/>
      <c r="F8166" s="64"/>
      <c r="G8166" s="64"/>
      <c r="H8166" s="67"/>
      <c r="I8166" s="64"/>
      <c r="J8166" s="64"/>
      <c r="K8166" s="64"/>
    </row>
    <row r="8167" spans="4:11" x14ac:dyDescent="0.25">
      <c r="D8167" s="64"/>
      <c r="E8167" s="64"/>
      <c r="F8167" s="64"/>
      <c r="G8167" s="64"/>
      <c r="H8167" s="67"/>
      <c r="I8167" s="64"/>
      <c r="J8167" s="64"/>
      <c r="K8167" s="64"/>
    </row>
    <row r="8168" spans="4:11" x14ac:dyDescent="0.25">
      <c r="D8168" s="64"/>
      <c r="E8168" s="64"/>
      <c r="F8168" s="64"/>
      <c r="G8168" s="64"/>
      <c r="H8168" s="67"/>
      <c r="I8168" s="64"/>
      <c r="J8168" s="64"/>
      <c r="K8168" s="64"/>
    </row>
    <row r="8169" spans="4:11" x14ac:dyDescent="0.25">
      <c r="D8169" s="64"/>
      <c r="E8169" s="64"/>
      <c r="F8169" s="64"/>
      <c r="G8169" s="64"/>
      <c r="H8169" s="67"/>
      <c r="I8169" s="64"/>
      <c r="J8169" s="64"/>
      <c r="K8169" s="64"/>
    </row>
    <row r="8170" spans="4:11" x14ac:dyDescent="0.25">
      <c r="D8170" s="64"/>
      <c r="E8170" s="64"/>
      <c r="F8170" s="64"/>
      <c r="G8170" s="64"/>
      <c r="H8170" s="67"/>
      <c r="I8170" s="64"/>
      <c r="J8170" s="64"/>
      <c r="K8170" s="64"/>
    </row>
    <row r="8171" spans="4:11" x14ac:dyDescent="0.25">
      <c r="D8171" s="64"/>
      <c r="E8171" s="64"/>
      <c r="F8171" s="64"/>
      <c r="G8171" s="64"/>
      <c r="H8171" s="67"/>
      <c r="I8171" s="64"/>
      <c r="J8171" s="64"/>
      <c r="K8171" s="64"/>
    </row>
    <row r="8172" spans="4:11" x14ac:dyDescent="0.25">
      <c r="D8172" s="64"/>
      <c r="E8172" s="64"/>
      <c r="F8172" s="64"/>
      <c r="G8172" s="64"/>
      <c r="H8172" s="67"/>
      <c r="I8172" s="64"/>
      <c r="J8172" s="64"/>
      <c r="K8172" s="64"/>
    </row>
    <row r="8173" spans="4:11" x14ac:dyDescent="0.25">
      <c r="D8173" s="64"/>
      <c r="E8173" s="64"/>
      <c r="F8173" s="64"/>
      <c r="G8173" s="64"/>
      <c r="H8173" s="67"/>
      <c r="I8173" s="64"/>
      <c r="J8173" s="64"/>
      <c r="K8173" s="64"/>
    </row>
    <row r="8174" spans="4:11" x14ac:dyDescent="0.25">
      <c r="D8174" s="64"/>
      <c r="E8174" s="64"/>
      <c r="F8174" s="64"/>
      <c r="G8174" s="64"/>
      <c r="H8174" s="67"/>
      <c r="I8174" s="64"/>
      <c r="J8174" s="64"/>
      <c r="K8174" s="64"/>
    </row>
    <row r="8175" spans="4:11" x14ac:dyDescent="0.25">
      <c r="D8175" s="64"/>
      <c r="E8175" s="64"/>
      <c r="F8175" s="64"/>
      <c r="G8175" s="64"/>
      <c r="H8175" s="67"/>
      <c r="I8175" s="64"/>
      <c r="J8175" s="64"/>
      <c r="K8175" s="64"/>
    </row>
    <row r="8176" spans="4:11" x14ac:dyDescent="0.25">
      <c r="D8176" s="64"/>
      <c r="E8176" s="64"/>
      <c r="F8176" s="64"/>
      <c r="G8176" s="64"/>
      <c r="H8176" s="67"/>
      <c r="I8176" s="64"/>
      <c r="J8176" s="64"/>
      <c r="K8176" s="64"/>
    </row>
    <row r="8177" spans="4:11" x14ac:dyDescent="0.25">
      <c r="D8177" s="64"/>
      <c r="E8177" s="64"/>
      <c r="F8177" s="64"/>
      <c r="G8177" s="64"/>
      <c r="H8177" s="67"/>
      <c r="I8177" s="64"/>
      <c r="J8177" s="64"/>
      <c r="K8177" s="64"/>
    </row>
    <row r="8178" spans="4:11" x14ac:dyDescent="0.25">
      <c r="D8178" s="64"/>
      <c r="E8178" s="64"/>
      <c r="F8178" s="64"/>
      <c r="G8178" s="64"/>
      <c r="H8178" s="67"/>
      <c r="I8178" s="64"/>
      <c r="J8178" s="64"/>
      <c r="K8178" s="64"/>
    </row>
    <row r="8179" spans="4:11" x14ac:dyDescent="0.25">
      <c r="D8179" s="64"/>
      <c r="E8179" s="64"/>
      <c r="F8179" s="64"/>
      <c r="G8179" s="64"/>
      <c r="H8179" s="67"/>
      <c r="I8179" s="64"/>
      <c r="J8179" s="64"/>
      <c r="K8179" s="64"/>
    </row>
    <row r="8180" spans="4:11" x14ac:dyDescent="0.25">
      <c r="D8180" s="64"/>
      <c r="E8180" s="64"/>
      <c r="F8180" s="64"/>
      <c r="G8180" s="64"/>
      <c r="H8180" s="67"/>
      <c r="I8180" s="64"/>
      <c r="J8180" s="64"/>
      <c r="K8180" s="64"/>
    </row>
    <row r="8181" spans="4:11" x14ac:dyDescent="0.25">
      <c r="D8181" s="64"/>
      <c r="E8181" s="64"/>
      <c r="F8181" s="64"/>
      <c r="G8181" s="64"/>
      <c r="H8181" s="67"/>
      <c r="I8181" s="64"/>
      <c r="J8181" s="64"/>
      <c r="K8181" s="64"/>
    </row>
    <row r="8182" spans="4:11" x14ac:dyDescent="0.25">
      <c r="D8182" s="64"/>
      <c r="E8182" s="64"/>
      <c r="F8182" s="64"/>
      <c r="G8182" s="64"/>
      <c r="H8182" s="67"/>
      <c r="I8182" s="64"/>
      <c r="J8182" s="64"/>
      <c r="K8182" s="64"/>
    </row>
    <row r="8183" spans="4:11" x14ac:dyDescent="0.25">
      <c r="D8183" s="64"/>
      <c r="E8183" s="64"/>
      <c r="F8183" s="64"/>
      <c r="G8183" s="64"/>
      <c r="H8183" s="67"/>
      <c r="I8183" s="64"/>
      <c r="J8183" s="64"/>
      <c r="K8183" s="64"/>
    </row>
    <row r="8184" spans="4:11" x14ac:dyDescent="0.25">
      <c r="D8184" s="64"/>
      <c r="E8184" s="64"/>
      <c r="F8184" s="64"/>
      <c r="G8184" s="64"/>
      <c r="H8184" s="67"/>
      <c r="I8184" s="64"/>
      <c r="J8184" s="64"/>
      <c r="K8184" s="64"/>
    </row>
    <row r="8185" spans="4:11" x14ac:dyDescent="0.25">
      <c r="D8185" s="64"/>
      <c r="E8185" s="64"/>
      <c r="F8185" s="64"/>
      <c r="G8185" s="64"/>
      <c r="H8185" s="67"/>
      <c r="I8185" s="64"/>
      <c r="J8185" s="64"/>
      <c r="K8185" s="64"/>
    </row>
    <row r="8186" spans="4:11" x14ac:dyDescent="0.25">
      <c r="D8186" s="64"/>
      <c r="E8186" s="64"/>
      <c r="F8186" s="64"/>
      <c r="G8186" s="64"/>
      <c r="H8186" s="67"/>
      <c r="I8186" s="64"/>
      <c r="J8186" s="64"/>
      <c r="K8186" s="64"/>
    </row>
    <row r="8187" spans="4:11" x14ac:dyDescent="0.25">
      <c r="D8187" s="64"/>
      <c r="E8187" s="64"/>
      <c r="F8187" s="64"/>
      <c r="G8187" s="64"/>
      <c r="H8187" s="67"/>
      <c r="I8187" s="64"/>
      <c r="J8187" s="64"/>
      <c r="K8187" s="64"/>
    </row>
    <row r="8188" spans="4:11" x14ac:dyDescent="0.25">
      <c r="D8188" s="64"/>
      <c r="E8188" s="64"/>
      <c r="F8188" s="64"/>
      <c r="G8188" s="64"/>
      <c r="H8188" s="67"/>
      <c r="I8188" s="64"/>
      <c r="J8188" s="64"/>
      <c r="K8188" s="64"/>
    </row>
    <row r="8189" spans="4:11" x14ac:dyDescent="0.25">
      <c r="D8189" s="64"/>
      <c r="E8189" s="64"/>
      <c r="F8189" s="64"/>
      <c r="G8189" s="64"/>
      <c r="H8189" s="67"/>
      <c r="I8189" s="64"/>
      <c r="J8189" s="64"/>
      <c r="K8189" s="64"/>
    </row>
    <row r="8190" spans="4:11" x14ac:dyDescent="0.25">
      <c r="D8190" s="64"/>
      <c r="E8190" s="64"/>
      <c r="F8190" s="64"/>
      <c r="G8190" s="64"/>
      <c r="H8190" s="67"/>
      <c r="I8190" s="64"/>
      <c r="J8190" s="64"/>
      <c r="K8190" s="64"/>
    </row>
    <row r="8191" spans="4:11" x14ac:dyDescent="0.25">
      <c r="D8191" s="64"/>
      <c r="E8191" s="64"/>
      <c r="F8191" s="64"/>
      <c r="G8191" s="64"/>
      <c r="H8191" s="67"/>
      <c r="I8191" s="64"/>
      <c r="J8191" s="64"/>
      <c r="K8191" s="64"/>
    </row>
    <row r="8192" spans="4:11" x14ac:dyDescent="0.25">
      <c r="D8192" s="64"/>
      <c r="E8192" s="64"/>
      <c r="F8192" s="64"/>
      <c r="G8192" s="64"/>
      <c r="H8192" s="67"/>
      <c r="I8192" s="64"/>
      <c r="J8192" s="64"/>
      <c r="K8192" s="64"/>
    </row>
    <row r="8193" spans="4:11" x14ac:dyDescent="0.25">
      <c r="D8193" s="64"/>
      <c r="E8193" s="64"/>
      <c r="F8193" s="64"/>
      <c r="G8193" s="64"/>
      <c r="H8193" s="67"/>
      <c r="I8193" s="64"/>
      <c r="J8193" s="64"/>
      <c r="K8193" s="64"/>
    </row>
    <row r="8194" spans="4:11" x14ac:dyDescent="0.25">
      <c r="D8194" s="64"/>
      <c r="E8194" s="64"/>
      <c r="F8194" s="64"/>
      <c r="G8194" s="64"/>
      <c r="H8194" s="67"/>
      <c r="I8194" s="64"/>
      <c r="J8194" s="64"/>
      <c r="K8194" s="64"/>
    </row>
    <row r="8195" spans="4:11" x14ac:dyDescent="0.25">
      <c r="D8195" s="64"/>
      <c r="E8195" s="64"/>
      <c r="F8195" s="64"/>
      <c r="G8195" s="64"/>
      <c r="H8195" s="67"/>
      <c r="I8195" s="64"/>
      <c r="J8195" s="64"/>
      <c r="K8195" s="64"/>
    </row>
    <row r="8196" spans="4:11" x14ac:dyDescent="0.25">
      <c r="D8196" s="64"/>
      <c r="E8196" s="64"/>
      <c r="F8196" s="64"/>
      <c r="G8196" s="64"/>
      <c r="H8196" s="67"/>
      <c r="I8196" s="64"/>
      <c r="J8196" s="64"/>
      <c r="K8196" s="64"/>
    </row>
    <row r="8197" spans="4:11" x14ac:dyDescent="0.25">
      <c r="D8197" s="64"/>
      <c r="E8197" s="64"/>
      <c r="F8197" s="64"/>
      <c r="G8197" s="64"/>
      <c r="H8197" s="67"/>
      <c r="I8197" s="64"/>
      <c r="J8197" s="64"/>
      <c r="K8197" s="64"/>
    </row>
    <row r="8198" spans="4:11" x14ac:dyDescent="0.25">
      <c r="D8198" s="64"/>
      <c r="E8198" s="64"/>
      <c r="F8198" s="64"/>
      <c r="G8198" s="64"/>
      <c r="H8198" s="67"/>
      <c r="I8198" s="64"/>
      <c r="J8198" s="64"/>
      <c r="K8198" s="64"/>
    </row>
    <row r="8199" spans="4:11" x14ac:dyDescent="0.25">
      <c r="D8199" s="64"/>
      <c r="E8199" s="64"/>
      <c r="F8199" s="64"/>
      <c r="G8199" s="64"/>
      <c r="H8199" s="67"/>
      <c r="I8199" s="64"/>
      <c r="J8199" s="64"/>
      <c r="K8199" s="64"/>
    </row>
    <row r="8200" spans="4:11" x14ac:dyDescent="0.25">
      <c r="D8200" s="64"/>
      <c r="E8200" s="64"/>
      <c r="F8200" s="64"/>
      <c r="G8200" s="64"/>
      <c r="H8200" s="67"/>
      <c r="I8200" s="64"/>
      <c r="J8200" s="64"/>
      <c r="K8200" s="64"/>
    </row>
    <row r="8201" spans="4:11" x14ac:dyDescent="0.25">
      <c r="D8201" s="64"/>
      <c r="E8201" s="64"/>
      <c r="F8201" s="64"/>
      <c r="G8201" s="64"/>
      <c r="H8201" s="67"/>
      <c r="I8201" s="64"/>
      <c r="J8201" s="64"/>
      <c r="K8201" s="64"/>
    </row>
    <row r="8202" spans="4:11" x14ac:dyDescent="0.25">
      <c r="D8202" s="64"/>
      <c r="E8202" s="64"/>
      <c r="F8202" s="64"/>
      <c r="G8202" s="64"/>
      <c r="H8202" s="67"/>
      <c r="I8202" s="64"/>
      <c r="J8202" s="64"/>
      <c r="K8202" s="64"/>
    </row>
    <row r="8203" spans="4:11" x14ac:dyDescent="0.25">
      <c r="D8203" s="64"/>
      <c r="E8203" s="64"/>
      <c r="F8203" s="64"/>
      <c r="G8203" s="64"/>
      <c r="H8203" s="67"/>
      <c r="I8203" s="64"/>
      <c r="J8203" s="64"/>
      <c r="K8203" s="64"/>
    </row>
    <row r="8204" spans="4:11" x14ac:dyDescent="0.25">
      <c r="D8204" s="64"/>
      <c r="E8204" s="64"/>
      <c r="F8204" s="64"/>
      <c r="G8204" s="64"/>
      <c r="H8204" s="67"/>
      <c r="I8204" s="64"/>
      <c r="J8204" s="64"/>
      <c r="K8204" s="64"/>
    </row>
    <row r="8205" spans="4:11" x14ac:dyDescent="0.25">
      <c r="D8205" s="64"/>
      <c r="E8205" s="64"/>
      <c r="F8205" s="64"/>
      <c r="G8205" s="64"/>
      <c r="H8205" s="67"/>
      <c r="I8205" s="64"/>
      <c r="J8205" s="64"/>
      <c r="K8205" s="64"/>
    </row>
    <row r="8206" spans="4:11" x14ac:dyDescent="0.25">
      <c r="D8206" s="64"/>
      <c r="E8206" s="64"/>
      <c r="F8206" s="64"/>
      <c r="G8206" s="64"/>
      <c r="H8206" s="67"/>
      <c r="I8206" s="64"/>
      <c r="J8206" s="64"/>
      <c r="K8206" s="64"/>
    </row>
    <row r="8207" spans="4:11" x14ac:dyDescent="0.25">
      <c r="D8207" s="64"/>
      <c r="E8207" s="64"/>
      <c r="F8207" s="64"/>
      <c r="G8207" s="64"/>
      <c r="H8207" s="67"/>
      <c r="I8207" s="64"/>
      <c r="J8207" s="64"/>
      <c r="K8207" s="64"/>
    </row>
    <row r="8208" spans="4:11" x14ac:dyDescent="0.25">
      <c r="D8208" s="64"/>
      <c r="E8208" s="64"/>
      <c r="F8208" s="64"/>
      <c r="G8208" s="64"/>
      <c r="H8208" s="67"/>
      <c r="I8208" s="64"/>
      <c r="J8208" s="64"/>
      <c r="K8208" s="64"/>
    </row>
    <row r="8209" spans="4:11" x14ac:dyDescent="0.25">
      <c r="D8209" s="64"/>
      <c r="E8209" s="64"/>
      <c r="F8209" s="64"/>
      <c r="G8209" s="64"/>
      <c r="H8209" s="67"/>
      <c r="I8209" s="64"/>
      <c r="J8209" s="64"/>
      <c r="K8209" s="64"/>
    </row>
    <row r="8210" spans="4:11" x14ac:dyDescent="0.25">
      <c r="D8210" s="64"/>
      <c r="E8210" s="64"/>
      <c r="F8210" s="64"/>
      <c r="G8210" s="64"/>
      <c r="H8210" s="67"/>
      <c r="I8210" s="64"/>
      <c r="J8210" s="64"/>
      <c r="K8210" s="64"/>
    </row>
    <row r="8211" spans="4:11" x14ac:dyDescent="0.25">
      <c r="D8211" s="64"/>
      <c r="E8211" s="64"/>
      <c r="F8211" s="64"/>
      <c r="G8211" s="64"/>
      <c r="H8211" s="67"/>
      <c r="I8211" s="64"/>
      <c r="J8211" s="64"/>
      <c r="K8211" s="64"/>
    </row>
    <row r="8212" spans="4:11" x14ac:dyDescent="0.25">
      <c r="D8212" s="64"/>
      <c r="E8212" s="64"/>
      <c r="F8212" s="64"/>
      <c r="G8212" s="64"/>
      <c r="H8212" s="67"/>
      <c r="I8212" s="64"/>
      <c r="J8212" s="64"/>
      <c r="K8212" s="64"/>
    </row>
    <row r="8213" spans="4:11" x14ac:dyDescent="0.25">
      <c r="D8213" s="64"/>
      <c r="E8213" s="64"/>
      <c r="F8213" s="64"/>
      <c r="G8213" s="64"/>
      <c r="H8213" s="67"/>
      <c r="I8213" s="64"/>
      <c r="J8213" s="64"/>
      <c r="K8213" s="64"/>
    </row>
    <row r="8214" spans="4:11" x14ac:dyDescent="0.25">
      <c r="D8214" s="64"/>
      <c r="E8214" s="64"/>
      <c r="F8214" s="64"/>
      <c r="G8214" s="64"/>
      <c r="H8214" s="67"/>
      <c r="I8214" s="64"/>
      <c r="J8214" s="64"/>
      <c r="K8214" s="64"/>
    </row>
    <row r="8215" spans="4:11" x14ac:dyDescent="0.25">
      <c r="D8215" s="64"/>
      <c r="E8215" s="64"/>
      <c r="F8215" s="64"/>
      <c r="G8215" s="64"/>
      <c r="H8215" s="67"/>
      <c r="I8215" s="64"/>
      <c r="J8215" s="64"/>
      <c r="K8215" s="64"/>
    </row>
    <row r="8216" spans="4:11" x14ac:dyDescent="0.25">
      <c r="D8216" s="64"/>
      <c r="E8216" s="64"/>
      <c r="F8216" s="64"/>
      <c r="G8216" s="64"/>
      <c r="H8216" s="67"/>
      <c r="I8216" s="64"/>
      <c r="J8216" s="64"/>
      <c r="K8216" s="64"/>
    </row>
    <row r="8217" spans="4:11" x14ac:dyDescent="0.25">
      <c r="D8217" s="64"/>
      <c r="E8217" s="64"/>
      <c r="F8217" s="64"/>
      <c r="G8217" s="64"/>
      <c r="H8217" s="67"/>
      <c r="I8217" s="64"/>
      <c r="J8217" s="64"/>
      <c r="K8217" s="64"/>
    </row>
    <row r="8218" spans="4:11" x14ac:dyDescent="0.25">
      <c r="D8218" s="64"/>
      <c r="E8218" s="64"/>
      <c r="F8218" s="64"/>
      <c r="G8218" s="64"/>
      <c r="H8218" s="67"/>
      <c r="I8218" s="64"/>
      <c r="J8218" s="64"/>
      <c r="K8218" s="64"/>
    </row>
    <row r="8219" spans="4:11" x14ac:dyDescent="0.25">
      <c r="D8219" s="64"/>
      <c r="E8219" s="64"/>
      <c r="F8219" s="64"/>
      <c r="G8219" s="64"/>
      <c r="H8219" s="67"/>
      <c r="I8219" s="64"/>
      <c r="J8219" s="64"/>
      <c r="K8219" s="64"/>
    </row>
    <row r="8220" spans="4:11" x14ac:dyDescent="0.25">
      <c r="D8220" s="64"/>
      <c r="E8220" s="64"/>
      <c r="F8220" s="64"/>
      <c r="G8220" s="64"/>
      <c r="H8220" s="67"/>
      <c r="I8220" s="64"/>
      <c r="J8220" s="64"/>
      <c r="K8220" s="64"/>
    </row>
    <row r="8221" spans="4:11" x14ac:dyDescent="0.25">
      <c r="D8221" s="64"/>
      <c r="E8221" s="64"/>
      <c r="F8221" s="64"/>
      <c r="G8221" s="64"/>
      <c r="H8221" s="67"/>
      <c r="I8221" s="64"/>
      <c r="J8221" s="64"/>
      <c r="K8221" s="64"/>
    </row>
    <row r="8222" spans="4:11" x14ac:dyDescent="0.25">
      <c r="D8222" s="64"/>
      <c r="E8222" s="64"/>
      <c r="F8222" s="64"/>
      <c r="G8222" s="64"/>
      <c r="H8222" s="67"/>
      <c r="I8222" s="64"/>
      <c r="J8222" s="64"/>
      <c r="K8222" s="64"/>
    </row>
    <row r="8223" spans="4:11" x14ac:dyDescent="0.25">
      <c r="D8223" s="64"/>
      <c r="E8223" s="64"/>
      <c r="F8223" s="64"/>
      <c r="G8223" s="64"/>
      <c r="H8223" s="67"/>
      <c r="I8223" s="64"/>
      <c r="J8223" s="64"/>
      <c r="K8223" s="64"/>
    </row>
    <row r="8224" spans="4:11" x14ac:dyDescent="0.25">
      <c r="D8224" s="64"/>
      <c r="E8224" s="64"/>
      <c r="F8224" s="64"/>
      <c r="G8224" s="64"/>
      <c r="H8224" s="67"/>
      <c r="I8224" s="64"/>
      <c r="J8224" s="64"/>
      <c r="K8224" s="64"/>
    </row>
    <row r="8225" spans="4:11" x14ac:dyDescent="0.25">
      <c r="D8225" s="64"/>
      <c r="E8225" s="64"/>
      <c r="F8225" s="64"/>
      <c r="G8225" s="64"/>
      <c r="H8225" s="67"/>
      <c r="I8225" s="64"/>
      <c r="J8225" s="64"/>
      <c r="K8225" s="64"/>
    </row>
    <row r="8226" spans="4:11" x14ac:dyDescent="0.25">
      <c r="D8226" s="64"/>
      <c r="E8226" s="64"/>
      <c r="F8226" s="64"/>
      <c r="G8226" s="64"/>
      <c r="H8226" s="67"/>
      <c r="I8226" s="64"/>
      <c r="J8226" s="64"/>
      <c r="K8226" s="64"/>
    </row>
    <row r="8227" spans="4:11" x14ac:dyDescent="0.25">
      <c r="D8227" s="64"/>
      <c r="E8227" s="64"/>
      <c r="F8227" s="64"/>
      <c r="G8227" s="64"/>
      <c r="H8227" s="67"/>
      <c r="I8227" s="64"/>
      <c r="J8227" s="64"/>
      <c r="K8227" s="64"/>
    </row>
    <row r="8228" spans="4:11" x14ac:dyDescent="0.25">
      <c r="D8228" s="64"/>
      <c r="E8228" s="64"/>
      <c r="F8228" s="64"/>
      <c r="G8228" s="64"/>
      <c r="H8228" s="67"/>
      <c r="I8228" s="64"/>
      <c r="J8228" s="64"/>
      <c r="K8228" s="64"/>
    </row>
    <row r="8229" spans="4:11" x14ac:dyDescent="0.25">
      <c r="D8229" s="64"/>
      <c r="E8229" s="64"/>
      <c r="F8229" s="64"/>
      <c r="G8229" s="64"/>
      <c r="H8229" s="67"/>
      <c r="I8229" s="64"/>
      <c r="J8229" s="64"/>
      <c r="K8229" s="64"/>
    </row>
    <row r="8230" spans="4:11" x14ac:dyDescent="0.25">
      <c r="D8230" s="64"/>
      <c r="E8230" s="64"/>
      <c r="F8230" s="64"/>
      <c r="G8230" s="64"/>
      <c r="H8230" s="67"/>
      <c r="I8230" s="64"/>
      <c r="J8230" s="64"/>
      <c r="K8230" s="64"/>
    </row>
    <row r="8231" spans="4:11" x14ac:dyDescent="0.25">
      <c r="D8231" s="64"/>
      <c r="E8231" s="64"/>
      <c r="F8231" s="64"/>
      <c r="G8231" s="64"/>
      <c r="H8231" s="67"/>
      <c r="I8231" s="64"/>
      <c r="J8231" s="64"/>
      <c r="K8231" s="64"/>
    </row>
    <row r="8232" spans="4:11" x14ac:dyDescent="0.25">
      <c r="D8232" s="64"/>
      <c r="E8232" s="64"/>
      <c r="F8232" s="64"/>
      <c r="G8232" s="64"/>
      <c r="H8232" s="67"/>
      <c r="I8232" s="64"/>
      <c r="J8232" s="64"/>
      <c r="K8232" s="64"/>
    </row>
    <row r="8233" spans="4:11" x14ac:dyDescent="0.25">
      <c r="D8233" s="64"/>
      <c r="E8233" s="64"/>
      <c r="F8233" s="64"/>
      <c r="G8233" s="64"/>
      <c r="H8233" s="67"/>
      <c r="I8233" s="64"/>
      <c r="J8233" s="64"/>
      <c r="K8233" s="64"/>
    </row>
    <row r="8234" spans="4:11" x14ac:dyDescent="0.25">
      <c r="D8234" s="64"/>
      <c r="E8234" s="64"/>
      <c r="F8234" s="64"/>
      <c r="G8234" s="64"/>
      <c r="H8234" s="67"/>
      <c r="I8234" s="64"/>
      <c r="J8234" s="64"/>
      <c r="K8234" s="64"/>
    </row>
    <row r="8235" spans="4:11" x14ac:dyDescent="0.25">
      <c r="D8235" s="64"/>
      <c r="E8235" s="64"/>
      <c r="F8235" s="64"/>
      <c r="G8235" s="64"/>
      <c r="H8235" s="67"/>
      <c r="I8235" s="64"/>
      <c r="J8235" s="64"/>
      <c r="K8235" s="64"/>
    </row>
    <row r="8236" spans="4:11" x14ac:dyDescent="0.25">
      <c r="D8236" s="64"/>
      <c r="E8236" s="64"/>
      <c r="F8236" s="64"/>
      <c r="G8236" s="64"/>
      <c r="H8236" s="67"/>
      <c r="I8236" s="64"/>
      <c r="J8236" s="64"/>
      <c r="K8236" s="64"/>
    </row>
    <row r="8237" spans="4:11" x14ac:dyDescent="0.25">
      <c r="D8237" s="64"/>
      <c r="E8237" s="64"/>
      <c r="F8237" s="64"/>
      <c r="G8237" s="64"/>
      <c r="H8237" s="67"/>
      <c r="I8237" s="64"/>
      <c r="J8237" s="64"/>
      <c r="K8237" s="64"/>
    </row>
    <row r="8238" spans="4:11" x14ac:dyDescent="0.25">
      <c r="D8238" s="64"/>
      <c r="E8238" s="64"/>
      <c r="F8238" s="64"/>
      <c r="G8238" s="64"/>
      <c r="H8238" s="67"/>
      <c r="I8238" s="64"/>
      <c r="J8238" s="64"/>
      <c r="K8238" s="64"/>
    </row>
    <row r="8239" spans="4:11" x14ac:dyDescent="0.25">
      <c r="D8239" s="64"/>
      <c r="E8239" s="64"/>
      <c r="F8239" s="64"/>
      <c r="G8239" s="64"/>
      <c r="H8239" s="67"/>
      <c r="I8239" s="64"/>
      <c r="J8239" s="64"/>
      <c r="K8239" s="64"/>
    </row>
    <row r="8240" spans="4:11" x14ac:dyDescent="0.25">
      <c r="D8240" s="64"/>
      <c r="E8240" s="64"/>
      <c r="F8240" s="64"/>
      <c r="G8240" s="64"/>
      <c r="H8240" s="67"/>
      <c r="I8240" s="64"/>
      <c r="J8240" s="64"/>
      <c r="K8240" s="64"/>
    </row>
    <row r="8241" spans="4:11" x14ac:dyDescent="0.25">
      <c r="D8241" s="64"/>
      <c r="E8241" s="64"/>
      <c r="F8241" s="64"/>
      <c r="G8241" s="64"/>
      <c r="H8241" s="67"/>
      <c r="I8241" s="64"/>
      <c r="J8241" s="64"/>
      <c r="K8241" s="64"/>
    </row>
    <row r="8242" spans="4:11" x14ac:dyDescent="0.25">
      <c r="D8242" s="64"/>
      <c r="E8242" s="64"/>
      <c r="F8242" s="64"/>
      <c r="G8242" s="64"/>
      <c r="H8242" s="67"/>
      <c r="I8242" s="64"/>
      <c r="J8242" s="64"/>
      <c r="K8242" s="64"/>
    </row>
    <row r="8243" spans="4:11" x14ac:dyDescent="0.25">
      <c r="D8243" s="64"/>
      <c r="E8243" s="64"/>
      <c r="F8243" s="64"/>
      <c r="G8243" s="64"/>
      <c r="H8243" s="67"/>
      <c r="I8243" s="64"/>
      <c r="J8243" s="64"/>
      <c r="K8243" s="64"/>
    </row>
    <row r="8244" spans="4:11" x14ac:dyDescent="0.25">
      <c r="D8244" s="64"/>
      <c r="E8244" s="64"/>
      <c r="F8244" s="64"/>
      <c r="G8244" s="64"/>
      <c r="H8244" s="67"/>
      <c r="I8244" s="64"/>
      <c r="J8244" s="64"/>
      <c r="K8244" s="64"/>
    </row>
    <row r="8245" spans="4:11" x14ac:dyDescent="0.25">
      <c r="D8245" s="64"/>
      <c r="E8245" s="64"/>
      <c r="F8245" s="64"/>
      <c r="G8245" s="64"/>
      <c r="H8245" s="67"/>
      <c r="I8245" s="64"/>
      <c r="J8245" s="64"/>
      <c r="K8245" s="64"/>
    </row>
    <row r="8246" spans="4:11" x14ac:dyDescent="0.25">
      <c r="D8246" s="64"/>
      <c r="E8246" s="64"/>
      <c r="F8246" s="64"/>
      <c r="G8246" s="64"/>
      <c r="H8246" s="67"/>
      <c r="I8246" s="64"/>
      <c r="J8246" s="64"/>
      <c r="K8246" s="64"/>
    </row>
    <row r="8247" spans="4:11" x14ac:dyDescent="0.25">
      <c r="D8247" s="64"/>
      <c r="E8247" s="64"/>
      <c r="F8247" s="64"/>
      <c r="G8247" s="64"/>
      <c r="H8247" s="67"/>
      <c r="I8247" s="64"/>
      <c r="J8247" s="64"/>
      <c r="K8247" s="64"/>
    </row>
    <row r="8248" spans="4:11" x14ac:dyDescent="0.25">
      <c r="D8248" s="64"/>
      <c r="E8248" s="64"/>
      <c r="F8248" s="64"/>
      <c r="G8248" s="64"/>
      <c r="H8248" s="67"/>
      <c r="I8248" s="64"/>
      <c r="J8248" s="64"/>
      <c r="K8248" s="64"/>
    </row>
    <row r="8249" spans="4:11" x14ac:dyDescent="0.25">
      <c r="D8249" s="64"/>
      <c r="E8249" s="64"/>
      <c r="F8249" s="64"/>
      <c r="G8249" s="64"/>
      <c r="H8249" s="67"/>
      <c r="I8249" s="64"/>
      <c r="J8249" s="64"/>
      <c r="K8249" s="64"/>
    </row>
    <row r="8250" spans="4:11" x14ac:dyDescent="0.25">
      <c r="D8250" s="64"/>
      <c r="E8250" s="64"/>
      <c r="F8250" s="64"/>
      <c r="G8250" s="64"/>
      <c r="H8250" s="67"/>
      <c r="I8250" s="64"/>
      <c r="J8250" s="64"/>
      <c r="K8250" s="64"/>
    </row>
    <row r="8251" spans="4:11" x14ac:dyDescent="0.25">
      <c r="D8251" s="64"/>
      <c r="E8251" s="64"/>
      <c r="F8251" s="64"/>
      <c r="G8251" s="64"/>
      <c r="H8251" s="67"/>
      <c r="I8251" s="64"/>
      <c r="J8251" s="64"/>
      <c r="K8251" s="64"/>
    </row>
    <row r="8252" spans="4:11" x14ac:dyDescent="0.25">
      <c r="D8252" s="64"/>
      <c r="E8252" s="64"/>
      <c r="F8252" s="64"/>
      <c r="G8252" s="64"/>
      <c r="H8252" s="67"/>
      <c r="I8252" s="64"/>
      <c r="J8252" s="64"/>
      <c r="K8252" s="64"/>
    </row>
    <row r="8253" spans="4:11" x14ac:dyDescent="0.25">
      <c r="D8253" s="64"/>
      <c r="E8253" s="64"/>
      <c r="F8253" s="64"/>
      <c r="G8253" s="64"/>
      <c r="H8253" s="67"/>
      <c r="I8253" s="64"/>
      <c r="J8253" s="64"/>
      <c r="K8253" s="64"/>
    </row>
    <row r="8254" spans="4:11" x14ac:dyDescent="0.25">
      <c r="D8254" s="64"/>
      <c r="E8254" s="64"/>
      <c r="F8254" s="64"/>
      <c r="G8254" s="64"/>
      <c r="H8254" s="67"/>
      <c r="I8254" s="64"/>
      <c r="J8254" s="64"/>
      <c r="K8254" s="64"/>
    </row>
    <row r="8255" spans="4:11" x14ac:dyDescent="0.25">
      <c r="D8255" s="64"/>
      <c r="E8255" s="64"/>
      <c r="F8255" s="64"/>
      <c r="G8255" s="64"/>
      <c r="H8255" s="67"/>
      <c r="I8255" s="64"/>
      <c r="J8255" s="64"/>
      <c r="K8255" s="64"/>
    </row>
    <row r="8256" spans="4:11" x14ac:dyDescent="0.25">
      <c r="D8256" s="64"/>
      <c r="E8256" s="64"/>
      <c r="F8256" s="64"/>
      <c r="G8256" s="64"/>
      <c r="H8256" s="67"/>
      <c r="I8256" s="64"/>
      <c r="J8256" s="64"/>
      <c r="K8256" s="64"/>
    </row>
    <row r="8257" spans="4:11" x14ac:dyDescent="0.25">
      <c r="D8257" s="64"/>
      <c r="E8257" s="64"/>
      <c r="F8257" s="64"/>
      <c r="G8257" s="64"/>
      <c r="H8257" s="67"/>
      <c r="I8257" s="64"/>
      <c r="J8257" s="64"/>
      <c r="K8257" s="64"/>
    </row>
    <row r="8258" spans="4:11" x14ac:dyDescent="0.25">
      <c r="D8258" s="64"/>
      <c r="E8258" s="64"/>
      <c r="F8258" s="64"/>
      <c r="G8258" s="64"/>
      <c r="H8258" s="67"/>
      <c r="I8258" s="64"/>
      <c r="J8258" s="64"/>
      <c r="K8258" s="64"/>
    </row>
    <row r="8259" spans="4:11" x14ac:dyDescent="0.25">
      <c r="D8259" s="64"/>
      <c r="E8259" s="64"/>
      <c r="F8259" s="64"/>
      <c r="G8259" s="64"/>
      <c r="H8259" s="67"/>
      <c r="I8259" s="64"/>
      <c r="J8259" s="64"/>
      <c r="K8259" s="64"/>
    </row>
    <row r="8260" spans="4:11" x14ac:dyDescent="0.25">
      <c r="D8260" s="64"/>
      <c r="E8260" s="64"/>
      <c r="F8260" s="64"/>
      <c r="G8260" s="64"/>
      <c r="H8260" s="67"/>
      <c r="I8260" s="64"/>
      <c r="J8260" s="64"/>
      <c r="K8260" s="64"/>
    </row>
    <row r="8261" spans="4:11" x14ac:dyDescent="0.25">
      <c r="D8261" s="64"/>
      <c r="E8261" s="64"/>
      <c r="F8261" s="64"/>
      <c r="G8261" s="64"/>
      <c r="H8261" s="67"/>
      <c r="I8261" s="64"/>
      <c r="J8261" s="64"/>
      <c r="K8261" s="64"/>
    </row>
    <row r="8262" spans="4:11" x14ac:dyDescent="0.25">
      <c r="D8262" s="64"/>
      <c r="E8262" s="64"/>
      <c r="F8262" s="64"/>
      <c r="G8262" s="64"/>
      <c r="H8262" s="67"/>
      <c r="I8262" s="64"/>
      <c r="J8262" s="64"/>
      <c r="K8262" s="64"/>
    </row>
    <row r="8263" spans="4:11" x14ac:dyDescent="0.25">
      <c r="D8263" s="64"/>
      <c r="E8263" s="64"/>
      <c r="F8263" s="64"/>
      <c r="G8263" s="64"/>
      <c r="H8263" s="67"/>
      <c r="I8263" s="64"/>
      <c r="J8263" s="64"/>
      <c r="K8263" s="64"/>
    </row>
    <row r="8264" spans="4:11" x14ac:dyDescent="0.25">
      <c r="D8264" s="64"/>
      <c r="E8264" s="64"/>
      <c r="F8264" s="64"/>
      <c r="G8264" s="64"/>
      <c r="H8264" s="67"/>
      <c r="I8264" s="64"/>
      <c r="J8264" s="64"/>
      <c r="K8264" s="64"/>
    </row>
    <row r="8265" spans="4:11" x14ac:dyDescent="0.25">
      <c r="D8265" s="64"/>
      <c r="E8265" s="64"/>
      <c r="F8265" s="64"/>
      <c r="G8265" s="64"/>
      <c r="H8265" s="67"/>
      <c r="I8265" s="64"/>
      <c r="J8265" s="64"/>
      <c r="K8265" s="64"/>
    </row>
    <row r="8266" spans="4:11" x14ac:dyDescent="0.25">
      <c r="D8266" s="64"/>
      <c r="E8266" s="64"/>
      <c r="F8266" s="64"/>
      <c r="G8266" s="64"/>
      <c r="H8266" s="67"/>
      <c r="I8266" s="64"/>
      <c r="J8266" s="64"/>
      <c r="K8266" s="64"/>
    </row>
    <row r="8267" spans="4:11" x14ac:dyDescent="0.25">
      <c r="D8267" s="64"/>
      <c r="E8267" s="64"/>
      <c r="F8267" s="64"/>
      <c r="G8267" s="64"/>
      <c r="H8267" s="67"/>
      <c r="I8267" s="64"/>
      <c r="J8267" s="64"/>
      <c r="K8267" s="64"/>
    </row>
    <row r="8268" spans="4:11" x14ac:dyDescent="0.25">
      <c r="D8268" s="64"/>
      <c r="E8268" s="64"/>
      <c r="F8268" s="64"/>
      <c r="G8268" s="64"/>
      <c r="H8268" s="67"/>
      <c r="I8268" s="64"/>
      <c r="J8268" s="64"/>
      <c r="K8268" s="64"/>
    </row>
    <row r="8269" spans="4:11" x14ac:dyDescent="0.25">
      <c r="D8269" s="64"/>
      <c r="E8269" s="64"/>
      <c r="F8269" s="64"/>
      <c r="G8269" s="64"/>
      <c r="H8269" s="67"/>
      <c r="I8269" s="64"/>
      <c r="J8269" s="64"/>
      <c r="K8269" s="64"/>
    </row>
    <row r="8270" spans="4:11" x14ac:dyDescent="0.25">
      <c r="D8270" s="64"/>
      <c r="E8270" s="64"/>
      <c r="F8270" s="64"/>
      <c r="G8270" s="64"/>
      <c r="H8270" s="67"/>
      <c r="I8270" s="64"/>
      <c r="J8270" s="64"/>
      <c r="K8270" s="64"/>
    </row>
    <row r="8271" spans="4:11" x14ac:dyDescent="0.25">
      <c r="D8271" s="64"/>
      <c r="E8271" s="64"/>
      <c r="F8271" s="64"/>
      <c r="G8271" s="64"/>
      <c r="H8271" s="67"/>
      <c r="I8271" s="64"/>
      <c r="J8271" s="64"/>
      <c r="K8271" s="64"/>
    </row>
    <row r="8272" spans="4:11" x14ac:dyDescent="0.25">
      <c r="D8272" s="64"/>
      <c r="E8272" s="64"/>
      <c r="F8272" s="64"/>
      <c r="G8272" s="64"/>
      <c r="H8272" s="67"/>
      <c r="I8272" s="64"/>
      <c r="J8272" s="64"/>
      <c r="K8272" s="64"/>
    </row>
    <row r="8273" spans="4:11" x14ac:dyDescent="0.25">
      <c r="D8273" s="64"/>
      <c r="E8273" s="64"/>
      <c r="F8273" s="64"/>
      <c r="G8273" s="64"/>
      <c r="H8273" s="67"/>
      <c r="I8273" s="64"/>
      <c r="J8273" s="64"/>
      <c r="K8273" s="64"/>
    </row>
    <row r="8274" spans="4:11" x14ac:dyDescent="0.25">
      <c r="D8274" s="64"/>
      <c r="E8274" s="64"/>
      <c r="F8274" s="64"/>
      <c r="G8274" s="64"/>
      <c r="H8274" s="67"/>
      <c r="I8274" s="64"/>
      <c r="J8274" s="64"/>
      <c r="K8274" s="64"/>
    </row>
    <row r="8275" spans="4:11" x14ac:dyDescent="0.25">
      <c r="D8275" s="64"/>
      <c r="E8275" s="64"/>
      <c r="F8275" s="64"/>
      <c r="G8275" s="64"/>
      <c r="H8275" s="67"/>
      <c r="I8275" s="64"/>
      <c r="J8275" s="64"/>
      <c r="K8275" s="64"/>
    </row>
    <row r="8276" spans="4:11" x14ac:dyDescent="0.25">
      <c r="D8276" s="64"/>
      <c r="E8276" s="64"/>
      <c r="F8276" s="64"/>
      <c r="G8276" s="64"/>
      <c r="H8276" s="67"/>
      <c r="I8276" s="64"/>
      <c r="J8276" s="64"/>
      <c r="K8276" s="64"/>
    </row>
    <row r="8277" spans="4:11" x14ac:dyDescent="0.25">
      <c r="D8277" s="64"/>
      <c r="E8277" s="64"/>
      <c r="F8277" s="64"/>
      <c r="G8277" s="64"/>
      <c r="H8277" s="67"/>
      <c r="I8277" s="64"/>
      <c r="J8277" s="64"/>
      <c r="K8277" s="64"/>
    </row>
    <row r="8278" spans="4:11" x14ac:dyDescent="0.25">
      <c r="D8278" s="64"/>
      <c r="E8278" s="64"/>
      <c r="F8278" s="64"/>
      <c r="G8278" s="64"/>
      <c r="H8278" s="67"/>
      <c r="I8278" s="64"/>
      <c r="J8278" s="64"/>
      <c r="K8278" s="64"/>
    </row>
    <row r="8279" spans="4:11" x14ac:dyDescent="0.25">
      <c r="D8279" s="64"/>
      <c r="E8279" s="64"/>
      <c r="F8279" s="64"/>
      <c r="G8279" s="64"/>
      <c r="H8279" s="67"/>
      <c r="I8279" s="64"/>
      <c r="J8279" s="64"/>
      <c r="K8279" s="64"/>
    </row>
    <row r="8280" spans="4:11" x14ac:dyDescent="0.25">
      <c r="D8280" s="64"/>
      <c r="E8280" s="64"/>
      <c r="F8280" s="64"/>
      <c r="G8280" s="64"/>
      <c r="H8280" s="67"/>
      <c r="I8280" s="64"/>
      <c r="J8280" s="64"/>
      <c r="K8280" s="64"/>
    </row>
    <row r="8281" spans="4:11" x14ac:dyDescent="0.25">
      <c r="D8281" s="64"/>
      <c r="E8281" s="64"/>
      <c r="F8281" s="64"/>
      <c r="G8281" s="64"/>
      <c r="H8281" s="67"/>
      <c r="I8281" s="64"/>
      <c r="J8281" s="64"/>
      <c r="K8281" s="64"/>
    </row>
    <row r="8282" spans="4:11" x14ac:dyDescent="0.25">
      <c r="D8282" s="64"/>
      <c r="E8282" s="64"/>
      <c r="F8282" s="64"/>
      <c r="G8282" s="64"/>
      <c r="H8282" s="67"/>
      <c r="I8282" s="64"/>
      <c r="J8282" s="64"/>
      <c r="K8282" s="64"/>
    </row>
    <row r="8283" spans="4:11" x14ac:dyDescent="0.25">
      <c r="D8283" s="64"/>
      <c r="E8283" s="64"/>
      <c r="F8283" s="64"/>
      <c r="G8283" s="64"/>
      <c r="H8283" s="67"/>
      <c r="I8283" s="64"/>
      <c r="J8283" s="64"/>
      <c r="K8283" s="64"/>
    </row>
    <row r="8284" spans="4:11" x14ac:dyDescent="0.25">
      <c r="D8284" s="64"/>
      <c r="E8284" s="64"/>
      <c r="F8284" s="64"/>
      <c r="G8284" s="64"/>
      <c r="H8284" s="67"/>
      <c r="I8284" s="64"/>
      <c r="J8284" s="64"/>
      <c r="K8284" s="64"/>
    </row>
    <row r="8285" spans="4:11" x14ac:dyDescent="0.25">
      <c r="D8285" s="64"/>
      <c r="E8285" s="64"/>
      <c r="F8285" s="64"/>
      <c r="G8285" s="64"/>
      <c r="H8285" s="67"/>
      <c r="I8285" s="64"/>
      <c r="J8285" s="64"/>
      <c r="K8285" s="64"/>
    </row>
    <row r="8286" spans="4:11" x14ac:dyDescent="0.25">
      <c r="D8286" s="64"/>
      <c r="E8286" s="64"/>
      <c r="F8286" s="64"/>
      <c r="G8286" s="64"/>
      <c r="H8286" s="67"/>
      <c r="I8286" s="64"/>
      <c r="J8286" s="64"/>
      <c r="K8286" s="64"/>
    </row>
    <row r="8287" spans="4:11" x14ac:dyDescent="0.25">
      <c r="D8287" s="64"/>
      <c r="E8287" s="64"/>
      <c r="F8287" s="64"/>
      <c r="G8287" s="64"/>
      <c r="H8287" s="67"/>
      <c r="I8287" s="64"/>
      <c r="J8287" s="64"/>
      <c r="K8287" s="64"/>
    </row>
    <row r="8288" spans="4:11" x14ac:dyDescent="0.25">
      <c r="D8288" s="64"/>
      <c r="E8288" s="64"/>
      <c r="F8288" s="64"/>
      <c r="G8288" s="64"/>
      <c r="H8288" s="67"/>
      <c r="I8288" s="64"/>
      <c r="J8288" s="64"/>
      <c r="K8288" s="64"/>
    </row>
    <row r="8289" spans="4:11" x14ac:dyDescent="0.25">
      <c r="D8289" s="64"/>
      <c r="E8289" s="64"/>
      <c r="F8289" s="64"/>
      <c r="G8289" s="64"/>
      <c r="H8289" s="67"/>
      <c r="I8289" s="64"/>
      <c r="J8289" s="64"/>
      <c r="K8289" s="64"/>
    </row>
    <row r="8290" spans="4:11" x14ac:dyDescent="0.25">
      <c r="D8290" s="64"/>
      <c r="E8290" s="64"/>
      <c r="F8290" s="64"/>
      <c r="G8290" s="64"/>
      <c r="H8290" s="67"/>
      <c r="I8290" s="64"/>
      <c r="J8290" s="64"/>
      <c r="K8290" s="64"/>
    </row>
    <row r="8291" spans="4:11" x14ac:dyDescent="0.25">
      <c r="D8291" s="64"/>
      <c r="E8291" s="64"/>
      <c r="F8291" s="64"/>
      <c r="G8291" s="64"/>
      <c r="H8291" s="67"/>
      <c r="I8291" s="64"/>
      <c r="J8291" s="64"/>
      <c r="K8291" s="64"/>
    </row>
    <row r="8292" spans="4:11" x14ac:dyDescent="0.25">
      <c r="D8292" s="64"/>
      <c r="E8292" s="64"/>
      <c r="F8292" s="64"/>
      <c r="G8292" s="64"/>
      <c r="H8292" s="67"/>
      <c r="I8292" s="64"/>
      <c r="J8292" s="64"/>
      <c r="K8292" s="64"/>
    </row>
    <row r="8293" spans="4:11" x14ac:dyDescent="0.25">
      <c r="D8293" s="64"/>
      <c r="E8293" s="64"/>
      <c r="F8293" s="64"/>
      <c r="G8293" s="64"/>
      <c r="H8293" s="67"/>
      <c r="I8293" s="64"/>
      <c r="J8293" s="64"/>
      <c r="K8293" s="64"/>
    </row>
    <row r="8294" spans="4:11" x14ac:dyDescent="0.25">
      <c r="D8294" s="64"/>
      <c r="E8294" s="64"/>
      <c r="F8294" s="64"/>
      <c r="G8294" s="64"/>
      <c r="H8294" s="67"/>
      <c r="I8294" s="64"/>
      <c r="J8294" s="64"/>
      <c r="K8294" s="64"/>
    </row>
    <row r="8295" spans="4:11" x14ac:dyDescent="0.25">
      <c r="D8295" s="64"/>
      <c r="E8295" s="64"/>
      <c r="F8295" s="64"/>
      <c r="G8295" s="64"/>
      <c r="H8295" s="67"/>
      <c r="I8295" s="64"/>
      <c r="J8295" s="64"/>
      <c r="K8295" s="64"/>
    </row>
    <row r="8296" spans="4:11" x14ac:dyDescent="0.25">
      <c r="D8296" s="64"/>
      <c r="E8296" s="64"/>
      <c r="F8296" s="64"/>
      <c r="G8296" s="64"/>
      <c r="H8296" s="67"/>
      <c r="I8296" s="64"/>
      <c r="J8296" s="64"/>
      <c r="K8296" s="64"/>
    </row>
    <row r="8297" spans="4:11" x14ac:dyDescent="0.25">
      <c r="D8297" s="64"/>
      <c r="E8297" s="64"/>
      <c r="F8297" s="64"/>
      <c r="G8297" s="64"/>
      <c r="H8297" s="67"/>
      <c r="I8297" s="64"/>
      <c r="J8297" s="64"/>
      <c r="K8297" s="64"/>
    </row>
    <row r="8298" spans="4:11" x14ac:dyDescent="0.25">
      <c r="D8298" s="64"/>
      <c r="E8298" s="64"/>
      <c r="F8298" s="64"/>
      <c r="G8298" s="64"/>
      <c r="H8298" s="67"/>
      <c r="I8298" s="64"/>
      <c r="J8298" s="64"/>
      <c r="K8298" s="64"/>
    </row>
    <row r="8299" spans="4:11" x14ac:dyDescent="0.25">
      <c r="D8299" s="64"/>
      <c r="E8299" s="64"/>
      <c r="F8299" s="64"/>
      <c r="G8299" s="64"/>
      <c r="H8299" s="67"/>
      <c r="I8299" s="64"/>
      <c r="J8299" s="64"/>
      <c r="K8299" s="64"/>
    </row>
    <row r="8300" spans="4:11" x14ac:dyDescent="0.25">
      <c r="D8300" s="64"/>
      <c r="E8300" s="64"/>
      <c r="F8300" s="64"/>
      <c r="G8300" s="64"/>
      <c r="H8300" s="67"/>
      <c r="I8300" s="64"/>
      <c r="J8300" s="64"/>
      <c r="K8300" s="64"/>
    </row>
    <row r="8301" spans="4:11" x14ac:dyDescent="0.25">
      <c r="D8301" s="64"/>
      <c r="E8301" s="64"/>
      <c r="F8301" s="64"/>
      <c r="G8301" s="64"/>
      <c r="H8301" s="67"/>
      <c r="I8301" s="64"/>
      <c r="J8301" s="64"/>
      <c r="K8301" s="64"/>
    </row>
    <row r="8302" spans="4:11" x14ac:dyDescent="0.25">
      <c r="D8302" s="64"/>
      <c r="E8302" s="64"/>
      <c r="F8302" s="64"/>
      <c r="G8302" s="64"/>
      <c r="H8302" s="67"/>
      <c r="I8302" s="64"/>
      <c r="J8302" s="64"/>
      <c r="K8302" s="64"/>
    </row>
    <row r="8303" spans="4:11" x14ac:dyDescent="0.25">
      <c r="D8303" s="64"/>
      <c r="E8303" s="64"/>
      <c r="F8303" s="64"/>
      <c r="G8303" s="64"/>
      <c r="H8303" s="67"/>
      <c r="I8303" s="64"/>
      <c r="J8303" s="64"/>
      <c r="K8303" s="64"/>
    </row>
    <row r="8304" spans="4:11" x14ac:dyDescent="0.25">
      <c r="D8304" s="64"/>
      <c r="E8304" s="64"/>
      <c r="F8304" s="64"/>
      <c r="G8304" s="64"/>
      <c r="H8304" s="67"/>
      <c r="I8304" s="64"/>
      <c r="J8304" s="64"/>
      <c r="K8304" s="64"/>
    </row>
    <row r="8305" spans="4:11" x14ac:dyDescent="0.25">
      <c r="D8305" s="64"/>
      <c r="E8305" s="64"/>
      <c r="F8305" s="64"/>
      <c r="G8305" s="64"/>
      <c r="H8305" s="67"/>
      <c r="I8305" s="64"/>
      <c r="J8305" s="64"/>
      <c r="K8305" s="64"/>
    </row>
    <row r="8306" spans="4:11" x14ac:dyDescent="0.25">
      <c r="D8306" s="64"/>
      <c r="E8306" s="64"/>
      <c r="F8306" s="64"/>
      <c r="G8306" s="64"/>
      <c r="H8306" s="67"/>
      <c r="I8306" s="64"/>
      <c r="J8306" s="64"/>
      <c r="K8306" s="64"/>
    </row>
    <row r="8307" spans="4:11" x14ac:dyDescent="0.25">
      <c r="D8307" s="64"/>
      <c r="E8307" s="64"/>
      <c r="F8307" s="64"/>
      <c r="G8307" s="64"/>
      <c r="H8307" s="67"/>
      <c r="I8307" s="64"/>
      <c r="J8307" s="64"/>
      <c r="K8307" s="64"/>
    </row>
    <row r="8308" spans="4:11" x14ac:dyDescent="0.25">
      <c r="D8308" s="64"/>
      <c r="E8308" s="64"/>
      <c r="F8308" s="64"/>
      <c r="G8308" s="64"/>
      <c r="H8308" s="67"/>
      <c r="I8308" s="64"/>
      <c r="J8308" s="64"/>
      <c r="K8308" s="64"/>
    </row>
    <row r="8309" spans="4:11" x14ac:dyDescent="0.25">
      <c r="D8309" s="64"/>
      <c r="E8309" s="64"/>
      <c r="F8309" s="64"/>
      <c r="G8309" s="64"/>
      <c r="H8309" s="67"/>
      <c r="I8309" s="64"/>
      <c r="J8309" s="64"/>
      <c r="K8309" s="64"/>
    </row>
    <row r="8310" spans="4:11" x14ac:dyDescent="0.25">
      <c r="D8310" s="64"/>
      <c r="E8310" s="64"/>
      <c r="F8310" s="64"/>
      <c r="G8310" s="64"/>
      <c r="H8310" s="67"/>
      <c r="I8310" s="64"/>
      <c r="J8310" s="64"/>
      <c r="K8310" s="64"/>
    </row>
    <row r="8311" spans="4:11" x14ac:dyDescent="0.25">
      <c r="D8311" s="64"/>
      <c r="E8311" s="64"/>
      <c r="F8311" s="64"/>
      <c r="G8311" s="64"/>
      <c r="H8311" s="67"/>
      <c r="I8311" s="64"/>
      <c r="J8311" s="64"/>
      <c r="K8311" s="64"/>
    </row>
    <row r="8312" spans="4:11" x14ac:dyDescent="0.25">
      <c r="D8312" s="64"/>
      <c r="E8312" s="64"/>
      <c r="F8312" s="64"/>
      <c r="G8312" s="64"/>
      <c r="H8312" s="67"/>
      <c r="I8312" s="64"/>
      <c r="J8312" s="64"/>
      <c r="K8312" s="64"/>
    </row>
    <row r="8313" spans="4:11" x14ac:dyDescent="0.25">
      <c r="D8313" s="64"/>
      <c r="E8313" s="64"/>
      <c r="F8313" s="64"/>
      <c r="G8313" s="64"/>
      <c r="H8313" s="67"/>
      <c r="I8313" s="64"/>
      <c r="J8313" s="64"/>
      <c r="K8313" s="64"/>
    </row>
    <row r="8314" spans="4:11" x14ac:dyDescent="0.25">
      <c r="D8314" s="64"/>
      <c r="E8314" s="64"/>
      <c r="F8314" s="64"/>
      <c r="G8314" s="64"/>
      <c r="H8314" s="67"/>
      <c r="I8314" s="64"/>
      <c r="J8314" s="64"/>
      <c r="K8314" s="64"/>
    </row>
    <row r="8315" spans="4:11" x14ac:dyDescent="0.25">
      <c r="D8315" s="64"/>
      <c r="E8315" s="64"/>
      <c r="F8315" s="64"/>
      <c r="G8315" s="64"/>
      <c r="H8315" s="67"/>
      <c r="I8315" s="64"/>
      <c r="J8315" s="64"/>
      <c r="K8315" s="64"/>
    </row>
    <row r="8316" spans="4:11" x14ac:dyDescent="0.25">
      <c r="D8316" s="64"/>
      <c r="E8316" s="64"/>
      <c r="F8316" s="64"/>
      <c r="G8316" s="64"/>
      <c r="H8316" s="67"/>
      <c r="I8316" s="64"/>
      <c r="J8316" s="64"/>
      <c r="K8316" s="64"/>
    </row>
    <row r="8317" spans="4:11" x14ac:dyDescent="0.25">
      <c r="D8317" s="64"/>
      <c r="E8317" s="64"/>
      <c r="F8317" s="64"/>
      <c r="G8317" s="64"/>
      <c r="H8317" s="67"/>
      <c r="I8317" s="64"/>
      <c r="J8317" s="64"/>
      <c r="K8317" s="64"/>
    </row>
    <row r="8318" spans="4:11" x14ac:dyDescent="0.25">
      <c r="D8318" s="64"/>
      <c r="E8318" s="64"/>
      <c r="F8318" s="64"/>
      <c r="G8318" s="64"/>
      <c r="H8318" s="67"/>
      <c r="I8318" s="64"/>
      <c r="J8318" s="64"/>
      <c r="K8318" s="64"/>
    </row>
    <row r="8319" spans="4:11" x14ac:dyDescent="0.25">
      <c r="D8319" s="64"/>
      <c r="E8319" s="64"/>
      <c r="F8319" s="64"/>
      <c r="G8319" s="64"/>
      <c r="H8319" s="67"/>
      <c r="I8319" s="64"/>
      <c r="J8319" s="64"/>
      <c r="K8319" s="64"/>
    </row>
    <row r="8320" spans="4:11" x14ac:dyDescent="0.25">
      <c r="D8320" s="64"/>
      <c r="E8320" s="64"/>
      <c r="F8320" s="64"/>
      <c r="G8320" s="64"/>
      <c r="H8320" s="67"/>
      <c r="I8320" s="64"/>
      <c r="J8320" s="64"/>
      <c r="K8320" s="64"/>
    </row>
    <row r="8321" spans="4:11" x14ac:dyDescent="0.25">
      <c r="D8321" s="64"/>
      <c r="E8321" s="64"/>
      <c r="F8321" s="64"/>
      <c r="G8321" s="64"/>
      <c r="H8321" s="67"/>
      <c r="I8321" s="64"/>
      <c r="J8321" s="64"/>
      <c r="K8321" s="64"/>
    </row>
    <row r="8322" spans="4:11" x14ac:dyDescent="0.25">
      <c r="D8322" s="64"/>
      <c r="E8322" s="64"/>
      <c r="F8322" s="64"/>
      <c r="G8322" s="64"/>
      <c r="H8322" s="67"/>
      <c r="I8322" s="64"/>
      <c r="J8322" s="64"/>
      <c r="K8322" s="64"/>
    </row>
    <row r="8323" spans="4:11" x14ac:dyDescent="0.25">
      <c r="D8323" s="64"/>
      <c r="E8323" s="64"/>
      <c r="F8323" s="64"/>
      <c r="G8323" s="64"/>
      <c r="H8323" s="67"/>
      <c r="I8323" s="64"/>
      <c r="J8323" s="64"/>
      <c r="K8323" s="64"/>
    </row>
    <row r="8324" spans="4:11" x14ac:dyDescent="0.25">
      <c r="D8324" s="64"/>
      <c r="E8324" s="64"/>
      <c r="F8324" s="64"/>
      <c r="G8324" s="64"/>
      <c r="H8324" s="67"/>
      <c r="I8324" s="64"/>
      <c r="J8324" s="64"/>
      <c r="K8324" s="64"/>
    </row>
    <row r="8325" spans="4:11" x14ac:dyDescent="0.25">
      <c r="D8325" s="64"/>
      <c r="E8325" s="64"/>
      <c r="F8325" s="64"/>
      <c r="G8325" s="64"/>
      <c r="H8325" s="67"/>
      <c r="I8325" s="64"/>
      <c r="J8325" s="64"/>
      <c r="K8325" s="64"/>
    </row>
    <row r="8326" spans="4:11" x14ac:dyDescent="0.25">
      <c r="D8326" s="64"/>
      <c r="E8326" s="64"/>
      <c r="F8326" s="64"/>
      <c r="G8326" s="64"/>
      <c r="H8326" s="67"/>
      <c r="I8326" s="64"/>
      <c r="J8326" s="64"/>
      <c r="K8326" s="64"/>
    </row>
    <row r="8327" spans="4:11" x14ac:dyDescent="0.25">
      <c r="D8327" s="64"/>
      <c r="E8327" s="64"/>
      <c r="F8327" s="64"/>
      <c r="G8327" s="64"/>
      <c r="H8327" s="67"/>
      <c r="I8327" s="64"/>
      <c r="J8327" s="64"/>
      <c r="K8327" s="64"/>
    </row>
    <row r="8328" spans="4:11" x14ac:dyDescent="0.25">
      <c r="D8328" s="64"/>
      <c r="E8328" s="64"/>
      <c r="F8328" s="64"/>
      <c r="G8328" s="64"/>
      <c r="H8328" s="67"/>
      <c r="I8328" s="64"/>
      <c r="J8328" s="64"/>
      <c r="K8328" s="64"/>
    </row>
    <row r="8329" spans="4:11" x14ac:dyDescent="0.25">
      <c r="D8329" s="64"/>
      <c r="E8329" s="64"/>
      <c r="F8329" s="64"/>
      <c r="G8329" s="64"/>
      <c r="H8329" s="67"/>
      <c r="I8329" s="64"/>
      <c r="J8329" s="64"/>
      <c r="K8329" s="64"/>
    </row>
    <row r="8330" spans="4:11" x14ac:dyDescent="0.25">
      <c r="D8330" s="64"/>
      <c r="E8330" s="64"/>
      <c r="F8330" s="64"/>
      <c r="G8330" s="64"/>
      <c r="H8330" s="67"/>
      <c r="I8330" s="64"/>
      <c r="J8330" s="64"/>
      <c r="K8330" s="64"/>
    </row>
    <row r="8331" spans="4:11" x14ac:dyDescent="0.25">
      <c r="D8331" s="64"/>
      <c r="E8331" s="64"/>
      <c r="F8331" s="64"/>
      <c r="G8331" s="64"/>
      <c r="H8331" s="67"/>
      <c r="I8331" s="64"/>
      <c r="J8331" s="64"/>
      <c r="K8331" s="64"/>
    </row>
    <row r="8332" spans="4:11" x14ac:dyDescent="0.25">
      <c r="D8332" s="64"/>
      <c r="E8332" s="64"/>
      <c r="F8332" s="64"/>
      <c r="G8332" s="64"/>
      <c r="H8332" s="67"/>
      <c r="I8332" s="64"/>
      <c r="J8332" s="64"/>
      <c r="K8332" s="64"/>
    </row>
    <row r="8333" spans="4:11" x14ac:dyDescent="0.25">
      <c r="D8333" s="64"/>
      <c r="E8333" s="64"/>
      <c r="F8333" s="64"/>
      <c r="G8333" s="64"/>
      <c r="H8333" s="67"/>
      <c r="I8333" s="64"/>
      <c r="J8333" s="64"/>
      <c r="K8333" s="64"/>
    </row>
    <row r="8334" spans="4:11" x14ac:dyDescent="0.25">
      <c r="D8334" s="64"/>
      <c r="E8334" s="64"/>
      <c r="F8334" s="64"/>
      <c r="G8334" s="64"/>
      <c r="H8334" s="67"/>
      <c r="I8334" s="64"/>
      <c r="J8334" s="64"/>
      <c r="K8334" s="64"/>
    </row>
    <row r="8335" spans="4:11" x14ac:dyDescent="0.25">
      <c r="D8335" s="64"/>
      <c r="E8335" s="64"/>
      <c r="F8335" s="64"/>
      <c r="G8335" s="64"/>
      <c r="H8335" s="67"/>
      <c r="I8335" s="64"/>
      <c r="J8335" s="64"/>
      <c r="K8335" s="64"/>
    </row>
    <row r="8336" spans="4:11" x14ac:dyDescent="0.25">
      <c r="D8336" s="64"/>
      <c r="E8336" s="64"/>
      <c r="F8336" s="64"/>
      <c r="G8336" s="64"/>
      <c r="H8336" s="67"/>
      <c r="I8336" s="64"/>
      <c r="J8336" s="64"/>
      <c r="K8336" s="64"/>
    </row>
    <row r="8337" spans="4:11" x14ac:dyDescent="0.25">
      <c r="D8337" s="64"/>
      <c r="E8337" s="64"/>
      <c r="F8337" s="64"/>
      <c r="G8337" s="64"/>
      <c r="H8337" s="67"/>
      <c r="I8337" s="64"/>
      <c r="J8337" s="64"/>
      <c r="K8337" s="64"/>
    </row>
    <row r="8338" spans="4:11" x14ac:dyDescent="0.25">
      <c r="D8338" s="64"/>
      <c r="E8338" s="64"/>
      <c r="F8338" s="64"/>
      <c r="G8338" s="64"/>
      <c r="H8338" s="67"/>
      <c r="I8338" s="64"/>
      <c r="J8338" s="64"/>
      <c r="K8338" s="64"/>
    </row>
    <row r="8339" spans="4:11" x14ac:dyDescent="0.25">
      <c r="D8339" s="64"/>
      <c r="E8339" s="64"/>
      <c r="F8339" s="64"/>
      <c r="G8339" s="64"/>
      <c r="H8339" s="67"/>
      <c r="I8339" s="64"/>
      <c r="J8339" s="64"/>
      <c r="K8339" s="64"/>
    </row>
    <row r="8340" spans="4:11" x14ac:dyDescent="0.25">
      <c r="D8340" s="64"/>
      <c r="E8340" s="64"/>
      <c r="F8340" s="64"/>
      <c r="G8340" s="64"/>
      <c r="H8340" s="67"/>
      <c r="I8340" s="64"/>
      <c r="J8340" s="64"/>
      <c r="K8340" s="64"/>
    </row>
    <row r="8341" spans="4:11" x14ac:dyDescent="0.25">
      <c r="D8341" s="64"/>
      <c r="E8341" s="64"/>
      <c r="F8341" s="64"/>
      <c r="G8341" s="64"/>
      <c r="H8341" s="67"/>
      <c r="I8341" s="64"/>
      <c r="J8341" s="64"/>
      <c r="K8341" s="64"/>
    </row>
    <row r="8342" spans="4:11" x14ac:dyDescent="0.25">
      <c r="D8342" s="64"/>
      <c r="E8342" s="64"/>
      <c r="F8342" s="64"/>
      <c r="G8342" s="64"/>
      <c r="H8342" s="67"/>
      <c r="I8342" s="64"/>
      <c r="J8342" s="64"/>
      <c r="K8342" s="64"/>
    </row>
    <row r="8343" spans="4:11" x14ac:dyDescent="0.25">
      <c r="D8343" s="64"/>
      <c r="E8343" s="64"/>
      <c r="F8343" s="64"/>
      <c r="G8343" s="64"/>
      <c r="H8343" s="67"/>
      <c r="I8343" s="64"/>
      <c r="J8343" s="64"/>
      <c r="K8343" s="64"/>
    </row>
    <row r="8344" spans="4:11" x14ac:dyDescent="0.25">
      <c r="D8344" s="64"/>
      <c r="E8344" s="64"/>
      <c r="F8344" s="64"/>
      <c r="G8344" s="64"/>
      <c r="H8344" s="67"/>
      <c r="I8344" s="64"/>
      <c r="J8344" s="64"/>
      <c r="K8344" s="64"/>
    </row>
    <row r="8345" spans="4:11" x14ac:dyDescent="0.25">
      <c r="D8345" s="64"/>
      <c r="E8345" s="64"/>
      <c r="F8345" s="64"/>
      <c r="G8345" s="64"/>
      <c r="H8345" s="67"/>
      <c r="I8345" s="64"/>
      <c r="J8345" s="64"/>
      <c r="K8345" s="64"/>
    </row>
    <row r="8346" spans="4:11" x14ac:dyDescent="0.25">
      <c r="D8346" s="64"/>
      <c r="E8346" s="64"/>
      <c r="F8346" s="64"/>
      <c r="G8346" s="64"/>
      <c r="H8346" s="67"/>
      <c r="I8346" s="64"/>
      <c r="J8346" s="64"/>
      <c r="K8346" s="64"/>
    </row>
    <row r="8347" spans="4:11" x14ac:dyDescent="0.25">
      <c r="D8347" s="64"/>
      <c r="E8347" s="64"/>
      <c r="F8347" s="64"/>
      <c r="G8347" s="64"/>
      <c r="H8347" s="67"/>
      <c r="I8347" s="64"/>
      <c r="J8347" s="64"/>
      <c r="K8347" s="64"/>
    </row>
    <row r="8348" spans="4:11" x14ac:dyDescent="0.25">
      <c r="D8348" s="64"/>
      <c r="E8348" s="64"/>
      <c r="F8348" s="64"/>
      <c r="G8348" s="64"/>
      <c r="H8348" s="67"/>
      <c r="I8348" s="64"/>
      <c r="J8348" s="64"/>
      <c r="K8348" s="64"/>
    </row>
    <row r="8349" spans="4:11" x14ac:dyDescent="0.25">
      <c r="D8349" s="64"/>
      <c r="E8349" s="64"/>
      <c r="F8349" s="64"/>
      <c r="G8349" s="64"/>
      <c r="H8349" s="67"/>
      <c r="I8349" s="64"/>
      <c r="J8349" s="64"/>
      <c r="K8349" s="64"/>
    </row>
    <row r="8350" spans="4:11" x14ac:dyDescent="0.25">
      <c r="D8350" s="64"/>
      <c r="E8350" s="64"/>
      <c r="F8350" s="64"/>
      <c r="G8350" s="64"/>
      <c r="H8350" s="67"/>
      <c r="I8350" s="64"/>
      <c r="J8350" s="64"/>
      <c r="K8350" s="64"/>
    </row>
    <row r="8351" spans="4:11" x14ac:dyDescent="0.25">
      <c r="D8351" s="64"/>
      <c r="E8351" s="64"/>
      <c r="F8351" s="64"/>
      <c r="G8351" s="64"/>
      <c r="H8351" s="67"/>
      <c r="I8351" s="64"/>
      <c r="J8351" s="64"/>
      <c r="K8351" s="64"/>
    </row>
    <row r="8352" spans="4:11" x14ac:dyDescent="0.25">
      <c r="D8352" s="64"/>
      <c r="E8352" s="64"/>
      <c r="F8352" s="64"/>
      <c r="G8352" s="64"/>
      <c r="H8352" s="67"/>
      <c r="I8352" s="64"/>
      <c r="J8352" s="64"/>
      <c r="K8352" s="64"/>
    </row>
    <row r="8353" spans="4:11" x14ac:dyDescent="0.25">
      <c r="D8353" s="64"/>
      <c r="E8353" s="64"/>
      <c r="F8353" s="64"/>
      <c r="G8353" s="64"/>
      <c r="H8353" s="67"/>
      <c r="I8353" s="64"/>
      <c r="J8353" s="64"/>
      <c r="K8353" s="64"/>
    </row>
    <row r="8354" spans="4:11" x14ac:dyDescent="0.25">
      <c r="D8354" s="64"/>
      <c r="E8354" s="64"/>
      <c r="F8354" s="64"/>
      <c r="G8354" s="64"/>
      <c r="H8354" s="67"/>
      <c r="I8354" s="64"/>
      <c r="J8354" s="64"/>
      <c r="K8354" s="64"/>
    </row>
    <row r="8355" spans="4:11" x14ac:dyDescent="0.25">
      <c r="D8355" s="64"/>
      <c r="E8355" s="64"/>
      <c r="F8355" s="64"/>
      <c r="G8355" s="64"/>
      <c r="H8355" s="67"/>
      <c r="I8355" s="64"/>
      <c r="J8355" s="64"/>
      <c r="K8355" s="64"/>
    </row>
    <row r="8356" spans="4:11" x14ac:dyDescent="0.25">
      <c r="D8356" s="64"/>
      <c r="E8356" s="64"/>
      <c r="F8356" s="64"/>
      <c r="G8356" s="64"/>
      <c r="H8356" s="67"/>
      <c r="I8356" s="64"/>
      <c r="J8356" s="64"/>
      <c r="K8356" s="64"/>
    </row>
    <row r="8357" spans="4:11" x14ac:dyDescent="0.25">
      <c r="D8357" s="64"/>
      <c r="E8357" s="64"/>
      <c r="F8357" s="64"/>
      <c r="G8357" s="64"/>
      <c r="H8357" s="67"/>
      <c r="I8357" s="64"/>
      <c r="J8357" s="64"/>
      <c r="K8357" s="64"/>
    </row>
    <row r="8358" spans="4:11" x14ac:dyDescent="0.25">
      <c r="D8358" s="64"/>
      <c r="E8358" s="64"/>
      <c r="F8358" s="64"/>
      <c r="G8358" s="64"/>
      <c r="H8358" s="67"/>
      <c r="I8358" s="64"/>
      <c r="J8358" s="64"/>
      <c r="K8358" s="64"/>
    </row>
    <row r="8359" spans="4:11" x14ac:dyDescent="0.25">
      <c r="D8359" s="64"/>
      <c r="E8359" s="64"/>
      <c r="F8359" s="64"/>
      <c r="G8359" s="64"/>
      <c r="H8359" s="67"/>
      <c r="I8359" s="64"/>
      <c r="J8359" s="64"/>
      <c r="K8359" s="64"/>
    </row>
    <row r="8360" spans="4:11" x14ac:dyDescent="0.25">
      <c r="D8360" s="64"/>
      <c r="E8360" s="64"/>
      <c r="F8360" s="64"/>
      <c r="G8360" s="64"/>
      <c r="H8360" s="67"/>
      <c r="I8360" s="64"/>
      <c r="J8360" s="64"/>
      <c r="K8360" s="64"/>
    </row>
    <row r="8361" spans="4:11" x14ac:dyDescent="0.25">
      <c r="D8361" s="64"/>
      <c r="E8361" s="64"/>
      <c r="F8361" s="64"/>
      <c r="G8361" s="64"/>
      <c r="H8361" s="67"/>
      <c r="I8361" s="64"/>
      <c r="J8361" s="64"/>
      <c r="K8361" s="64"/>
    </row>
    <row r="8362" spans="4:11" x14ac:dyDescent="0.25">
      <c r="D8362" s="64"/>
      <c r="E8362" s="64"/>
      <c r="F8362" s="64"/>
      <c r="G8362" s="64"/>
      <c r="H8362" s="67"/>
      <c r="I8362" s="64"/>
      <c r="J8362" s="64"/>
      <c r="K8362" s="64"/>
    </row>
    <row r="8363" spans="4:11" x14ac:dyDescent="0.25">
      <c r="D8363" s="64"/>
      <c r="E8363" s="64"/>
      <c r="F8363" s="64"/>
      <c r="G8363" s="64"/>
      <c r="H8363" s="67"/>
      <c r="I8363" s="64"/>
      <c r="J8363" s="64"/>
      <c r="K8363" s="64"/>
    </row>
    <row r="8364" spans="4:11" x14ac:dyDescent="0.25">
      <c r="D8364" s="64"/>
      <c r="E8364" s="64"/>
      <c r="F8364" s="64"/>
      <c r="G8364" s="64"/>
      <c r="H8364" s="67"/>
      <c r="I8364" s="64"/>
      <c r="J8364" s="64"/>
      <c r="K8364" s="64"/>
    </row>
    <row r="8365" spans="4:11" x14ac:dyDescent="0.25">
      <c r="D8365" s="64"/>
      <c r="E8365" s="64"/>
      <c r="F8365" s="64"/>
      <c r="G8365" s="64"/>
      <c r="H8365" s="67"/>
      <c r="I8365" s="64"/>
      <c r="J8365" s="64"/>
      <c r="K8365" s="64"/>
    </row>
    <row r="8366" spans="4:11" x14ac:dyDescent="0.25">
      <c r="D8366" s="64"/>
      <c r="E8366" s="64"/>
      <c r="F8366" s="64"/>
      <c r="G8366" s="64"/>
      <c r="H8366" s="67"/>
      <c r="I8366" s="64"/>
      <c r="J8366" s="64"/>
      <c r="K8366" s="64"/>
    </row>
    <row r="8367" spans="4:11" x14ac:dyDescent="0.25">
      <c r="D8367" s="64"/>
      <c r="E8367" s="64"/>
      <c r="F8367" s="64"/>
      <c r="G8367" s="64"/>
      <c r="H8367" s="67"/>
      <c r="I8367" s="64"/>
      <c r="J8367" s="64"/>
      <c r="K8367" s="64"/>
    </row>
    <row r="8368" spans="4:11" x14ac:dyDescent="0.25">
      <c r="D8368" s="64"/>
      <c r="E8368" s="64"/>
      <c r="F8368" s="64"/>
      <c r="G8368" s="64"/>
      <c r="H8368" s="67"/>
      <c r="I8368" s="64"/>
      <c r="J8368" s="64"/>
      <c r="K8368" s="64"/>
    </row>
    <row r="8369" spans="4:11" x14ac:dyDescent="0.25">
      <c r="D8369" s="64"/>
      <c r="E8369" s="64"/>
      <c r="F8369" s="64"/>
      <c r="G8369" s="64"/>
      <c r="H8369" s="67"/>
      <c r="I8369" s="64"/>
      <c r="J8369" s="64"/>
      <c r="K8369" s="64"/>
    </row>
    <row r="8370" spans="4:11" x14ac:dyDescent="0.25">
      <c r="D8370" s="64"/>
      <c r="E8370" s="64"/>
      <c r="F8370" s="64"/>
      <c r="G8370" s="64"/>
      <c r="H8370" s="67"/>
      <c r="I8370" s="64"/>
      <c r="J8370" s="64"/>
      <c r="K8370" s="64"/>
    </row>
    <row r="8371" spans="4:11" x14ac:dyDescent="0.25">
      <c r="D8371" s="64"/>
      <c r="E8371" s="64"/>
      <c r="F8371" s="64"/>
      <c r="G8371" s="64"/>
      <c r="H8371" s="67"/>
      <c r="I8371" s="64"/>
      <c r="J8371" s="64"/>
      <c r="K8371" s="64"/>
    </row>
    <row r="8372" spans="4:11" x14ac:dyDescent="0.25">
      <c r="D8372" s="64"/>
      <c r="E8372" s="64"/>
      <c r="F8372" s="64"/>
      <c r="G8372" s="64"/>
      <c r="H8372" s="67"/>
      <c r="I8372" s="64"/>
      <c r="J8372" s="64"/>
      <c r="K8372" s="64"/>
    </row>
    <row r="8373" spans="4:11" x14ac:dyDescent="0.25">
      <c r="D8373" s="64"/>
      <c r="E8373" s="64"/>
      <c r="F8373" s="64"/>
      <c r="G8373" s="64"/>
      <c r="H8373" s="67"/>
      <c r="I8373" s="64"/>
      <c r="J8373" s="64"/>
      <c r="K8373" s="64"/>
    </row>
    <row r="8374" spans="4:11" x14ac:dyDescent="0.25">
      <c r="D8374" s="64"/>
      <c r="E8374" s="64"/>
      <c r="F8374" s="64"/>
      <c r="G8374" s="64"/>
      <c r="H8374" s="67"/>
      <c r="I8374" s="64"/>
      <c r="J8374" s="64"/>
      <c r="K8374" s="64"/>
    </row>
    <row r="8375" spans="4:11" x14ac:dyDescent="0.25">
      <c r="D8375" s="64"/>
      <c r="E8375" s="64"/>
      <c r="F8375" s="64"/>
      <c r="G8375" s="64"/>
      <c r="H8375" s="67"/>
      <c r="I8375" s="64"/>
      <c r="J8375" s="64"/>
      <c r="K8375" s="64"/>
    </row>
    <row r="8376" spans="4:11" x14ac:dyDescent="0.25">
      <c r="D8376" s="64"/>
      <c r="E8376" s="64"/>
      <c r="F8376" s="64"/>
      <c r="G8376" s="64"/>
      <c r="H8376" s="67"/>
      <c r="I8376" s="64"/>
      <c r="J8376" s="64"/>
      <c r="K8376" s="64"/>
    </row>
    <row r="8377" spans="4:11" x14ac:dyDescent="0.25">
      <c r="D8377" s="64"/>
      <c r="E8377" s="64"/>
      <c r="F8377" s="64"/>
      <c r="G8377" s="64"/>
      <c r="H8377" s="67"/>
      <c r="I8377" s="64"/>
      <c r="J8377" s="64"/>
      <c r="K8377" s="64"/>
    </row>
    <row r="8378" spans="4:11" x14ac:dyDescent="0.25">
      <c r="D8378" s="64"/>
      <c r="E8378" s="64"/>
      <c r="F8378" s="64"/>
      <c r="G8378" s="64"/>
      <c r="H8378" s="67"/>
      <c r="I8378" s="64"/>
      <c r="J8378" s="64"/>
      <c r="K8378" s="64"/>
    </row>
    <row r="8379" spans="4:11" x14ac:dyDescent="0.25">
      <c r="D8379" s="64"/>
      <c r="E8379" s="64"/>
      <c r="F8379" s="64"/>
      <c r="G8379" s="64"/>
      <c r="H8379" s="67"/>
      <c r="I8379" s="64"/>
      <c r="J8379" s="64"/>
      <c r="K8379" s="64"/>
    </row>
    <row r="8380" spans="4:11" x14ac:dyDescent="0.25">
      <c r="D8380" s="64"/>
      <c r="E8380" s="64"/>
      <c r="F8380" s="64"/>
      <c r="G8380" s="64"/>
      <c r="H8380" s="67"/>
      <c r="I8380" s="64"/>
      <c r="J8380" s="64"/>
      <c r="K8380" s="64"/>
    </row>
    <row r="8381" spans="4:11" x14ac:dyDescent="0.25">
      <c r="D8381" s="64"/>
      <c r="E8381" s="64"/>
      <c r="F8381" s="64"/>
      <c r="G8381" s="64"/>
      <c r="H8381" s="67"/>
      <c r="I8381" s="64"/>
      <c r="J8381" s="64"/>
      <c r="K8381" s="64"/>
    </row>
    <row r="8382" spans="4:11" x14ac:dyDescent="0.25">
      <c r="D8382" s="64"/>
      <c r="E8382" s="64"/>
      <c r="F8382" s="64"/>
      <c r="G8382" s="64"/>
      <c r="H8382" s="67"/>
      <c r="I8382" s="64"/>
      <c r="J8382" s="64"/>
      <c r="K8382" s="64"/>
    </row>
    <row r="8383" spans="4:11" x14ac:dyDescent="0.25">
      <c r="D8383" s="64"/>
      <c r="E8383" s="64"/>
      <c r="F8383" s="64"/>
      <c r="G8383" s="64"/>
      <c r="H8383" s="67"/>
      <c r="I8383" s="64"/>
      <c r="J8383" s="64"/>
      <c r="K8383" s="64"/>
    </row>
    <row r="8384" spans="4:11" x14ac:dyDescent="0.25">
      <c r="D8384" s="64"/>
      <c r="E8384" s="64"/>
      <c r="F8384" s="64"/>
      <c r="G8384" s="64"/>
      <c r="H8384" s="67"/>
      <c r="I8384" s="64"/>
      <c r="J8384" s="64"/>
      <c r="K8384" s="64"/>
    </row>
    <row r="8385" spans="4:11" x14ac:dyDescent="0.25">
      <c r="D8385" s="64"/>
      <c r="E8385" s="64"/>
      <c r="F8385" s="64"/>
      <c r="G8385" s="64"/>
      <c r="H8385" s="67"/>
      <c r="I8385" s="64"/>
      <c r="J8385" s="64"/>
      <c r="K8385" s="64"/>
    </row>
    <row r="8386" spans="4:11" x14ac:dyDescent="0.25">
      <c r="D8386" s="64"/>
      <c r="E8386" s="64"/>
      <c r="F8386" s="64"/>
      <c r="G8386" s="64"/>
      <c r="H8386" s="67"/>
      <c r="I8386" s="64"/>
      <c r="J8386" s="64"/>
      <c r="K8386" s="64"/>
    </row>
    <row r="8387" spans="4:11" x14ac:dyDescent="0.25">
      <c r="D8387" s="64"/>
      <c r="E8387" s="64"/>
      <c r="F8387" s="64"/>
      <c r="G8387" s="64"/>
      <c r="H8387" s="67"/>
      <c r="I8387" s="64"/>
      <c r="J8387" s="64"/>
      <c r="K8387" s="64"/>
    </row>
    <row r="8388" spans="4:11" x14ac:dyDescent="0.25">
      <c r="D8388" s="64"/>
      <c r="E8388" s="64"/>
      <c r="F8388" s="64"/>
      <c r="G8388" s="64"/>
      <c r="H8388" s="67"/>
      <c r="I8388" s="64"/>
      <c r="J8388" s="64"/>
      <c r="K8388" s="64"/>
    </row>
    <row r="8389" spans="4:11" x14ac:dyDescent="0.25">
      <c r="D8389" s="64"/>
      <c r="E8389" s="64"/>
      <c r="F8389" s="64"/>
      <c r="G8389" s="64"/>
      <c r="H8389" s="67"/>
      <c r="I8389" s="64"/>
      <c r="J8389" s="64"/>
      <c r="K8389" s="64"/>
    </row>
    <row r="8390" spans="4:11" x14ac:dyDescent="0.25">
      <c r="D8390" s="64"/>
      <c r="E8390" s="64"/>
      <c r="F8390" s="64"/>
      <c r="G8390" s="64"/>
      <c r="H8390" s="67"/>
      <c r="I8390" s="64"/>
      <c r="J8390" s="64"/>
      <c r="K8390" s="64"/>
    </row>
    <row r="8391" spans="4:11" x14ac:dyDescent="0.25">
      <c r="D8391" s="64"/>
      <c r="E8391" s="64"/>
      <c r="F8391" s="64"/>
      <c r="G8391" s="64"/>
      <c r="H8391" s="67"/>
      <c r="I8391" s="64"/>
      <c r="J8391" s="64"/>
      <c r="K8391" s="64"/>
    </row>
    <row r="8392" spans="4:11" x14ac:dyDescent="0.25">
      <c r="D8392" s="64"/>
      <c r="E8392" s="64"/>
      <c r="F8392" s="64"/>
      <c r="G8392" s="64"/>
      <c r="H8392" s="67"/>
      <c r="I8392" s="64"/>
      <c r="J8392" s="64"/>
      <c r="K8392" s="64"/>
    </row>
    <row r="8393" spans="4:11" x14ac:dyDescent="0.25">
      <c r="D8393" s="64"/>
      <c r="E8393" s="64"/>
      <c r="F8393" s="64"/>
      <c r="G8393" s="64"/>
      <c r="H8393" s="67"/>
      <c r="I8393" s="64"/>
      <c r="J8393" s="64"/>
      <c r="K8393" s="64"/>
    </row>
    <row r="8394" spans="4:11" x14ac:dyDescent="0.25">
      <c r="D8394" s="64"/>
      <c r="E8394" s="64"/>
      <c r="F8394" s="64"/>
      <c r="G8394" s="64"/>
      <c r="H8394" s="67"/>
      <c r="I8394" s="64"/>
      <c r="J8394" s="64"/>
      <c r="K8394" s="64"/>
    </row>
    <row r="8395" spans="4:11" x14ac:dyDescent="0.25">
      <c r="D8395" s="64"/>
      <c r="E8395" s="64"/>
      <c r="F8395" s="64"/>
      <c r="G8395" s="64"/>
      <c r="H8395" s="67"/>
      <c r="I8395" s="64"/>
      <c r="J8395" s="64"/>
      <c r="K8395" s="64"/>
    </row>
    <row r="8396" spans="4:11" x14ac:dyDescent="0.25">
      <c r="D8396" s="64"/>
      <c r="E8396" s="64"/>
      <c r="F8396" s="64"/>
      <c r="G8396" s="64"/>
      <c r="H8396" s="67"/>
      <c r="I8396" s="64"/>
      <c r="J8396" s="64"/>
      <c r="K8396" s="64"/>
    </row>
    <row r="8397" spans="4:11" x14ac:dyDescent="0.25">
      <c r="D8397" s="64"/>
      <c r="E8397" s="64"/>
      <c r="F8397" s="64"/>
      <c r="G8397" s="64"/>
      <c r="H8397" s="67"/>
      <c r="I8397" s="64"/>
      <c r="J8397" s="64"/>
      <c r="K8397" s="64"/>
    </row>
    <row r="8398" spans="4:11" x14ac:dyDescent="0.25">
      <c r="D8398" s="64"/>
      <c r="E8398" s="64"/>
      <c r="F8398" s="64"/>
      <c r="G8398" s="64"/>
      <c r="H8398" s="67"/>
      <c r="I8398" s="64"/>
      <c r="J8398" s="64"/>
      <c r="K8398" s="64"/>
    </row>
    <row r="8399" spans="4:11" x14ac:dyDescent="0.25">
      <c r="D8399" s="64"/>
      <c r="E8399" s="64"/>
      <c r="F8399" s="64"/>
      <c r="G8399" s="64"/>
      <c r="H8399" s="67"/>
      <c r="I8399" s="64"/>
      <c r="J8399" s="64"/>
      <c r="K8399" s="64"/>
    </row>
    <row r="8400" spans="4:11" x14ac:dyDescent="0.25">
      <c r="D8400" s="64"/>
      <c r="E8400" s="64"/>
      <c r="F8400" s="64"/>
      <c r="G8400" s="64"/>
      <c r="H8400" s="67"/>
      <c r="I8400" s="64"/>
      <c r="J8400" s="64"/>
      <c r="K8400" s="64"/>
    </row>
    <row r="8401" spans="4:11" x14ac:dyDescent="0.25">
      <c r="D8401" s="64"/>
      <c r="E8401" s="64"/>
      <c r="F8401" s="64"/>
      <c r="G8401" s="64"/>
      <c r="H8401" s="67"/>
      <c r="I8401" s="64"/>
      <c r="J8401" s="64"/>
      <c r="K8401" s="64"/>
    </row>
    <row r="8402" spans="4:11" x14ac:dyDescent="0.25">
      <c r="D8402" s="64"/>
      <c r="E8402" s="64"/>
      <c r="F8402" s="64"/>
      <c r="G8402" s="64"/>
      <c r="H8402" s="67"/>
      <c r="I8402" s="64"/>
      <c r="J8402" s="64"/>
      <c r="K8402" s="64"/>
    </row>
    <row r="8403" spans="4:11" x14ac:dyDescent="0.25">
      <c r="D8403" s="64"/>
      <c r="E8403" s="64"/>
      <c r="F8403" s="64"/>
      <c r="G8403" s="64"/>
      <c r="H8403" s="67"/>
      <c r="I8403" s="64"/>
      <c r="J8403" s="64"/>
      <c r="K8403" s="64"/>
    </row>
    <row r="8404" spans="4:11" x14ac:dyDescent="0.25">
      <c r="D8404" s="64"/>
      <c r="E8404" s="64"/>
      <c r="F8404" s="64"/>
      <c r="G8404" s="64"/>
      <c r="H8404" s="67"/>
      <c r="I8404" s="64"/>
      <c r="J8404" s="64"/>
      <c r="K8404" s="64"/>
    </row>
    <row r="8405" spans="4:11" x14ac:dyDescent="0.25">
      <c r="D8405" s="64"/>
      <c r="E8405" s="64"/>
      <c r="F8405" s="64"/>
      <c r="G8405" s="64"/>
      <c r="H8405" s="67"/>
      <c r="I8405" s="64"/>
      <c r="J8405" s="64"/>
      <c r="K8405" s="64"/>
    </row>
    <row r="8406" spans="4:11" x14ac:dyDescent="0.25">
      <c r="D8406" s="64"/>
      <c r="E8406" s="64"/>
      <c r="F8406" s="64"/>
      <c r="G8406" s="64"/>
      <c r="H8406" s="67"/>
      <c r="I8406" s="64"/>
      <c r="J8406" s="64"/>
      <c r="K8406" s="64"/>
    </row>
    <row r="8407" spans="4:11" x14ac:dyDescent="0.25">
      <c r="D8407" s="64"/>
      <c r="E8407" s="64"/>
      <c r="F8407" s="64"/>
      <c r="G8407" s="64"/>
      <c r="H8407" s="67"/>
      <c r="I8407" s="64"/>
      <c r="J8407" s="64"/>
      <c r="K8407" s="64"/>
    </row>
    <row r="8408" spans="4:11" x14ac:dyDescent="0.25">
      <c r="D8408" s="64"/>
      <c r="E8408" s="64"/>
      <c r="F8408" s="64"/>
      <c r="G8408" s="64"/>
      <c r="H8408" s="67"/>
      <c r="I8408" s="64"/>
      <c r="J8408" s="64"/>
      <c r="K8408" s="64"/>
    </row>
    <row r="8409" spans="4:11" x14ac:dyDescent="0.25">
      <c r="D8409" s="64"/>
      <c r="E8409" s="64"/>
      <c r="F8409" s="64"/>
      <c r="G8409" s="64"/>
      <c r="H8409" s="67"/>
      <c r="I8409" s="64"/>
      <c r="J8409" s="64"/>
      <c r="K8409" s="64"/>
    </row>
    <row r="8410" spans="4:11" x14ac:dyDescent="0.25">
      <c r="D8410" s="64"/>
      <c r="E8410" s="64"/>
      <c r="F8410" s="64"/>
      <c r="G8410" s="64"/>
      <c r="H8410" s="67"/>
      <c r="I8410" s="64"/>
      <c r="J8410" s="64"/>
      <c r="K8410" s="64"/>
    </row>
    <row r="8411" spans="4:11" x14ac:dyDescent="0.25">
      <c r="D8411" s="64"/>
      <c r="E8411" s="64"/>
      <c r="F8411" s="64"/>
      <c r="G8411" s="64"/>
      <c r="H8411" s="67"/>
      <c r="I8411" s="64"/>
      <c r="J8411" s="64"/>
      <c r="K8411" s="64"/>
    </row>
    <row r="8412" spans="4:11" x14ac:dyDescent="0.25">
      <c r="D8412" s="64"/>
      <c r="E8412" s="64"/>
      <c r="F8412" s="64"/>
      <c r="G8412" s="64"/>
      <c r="H8412" s="67"/>
      <c r="I8412" s="64"/>
      <c r="J8412" s="64"/>
      <c r="K8412" s="64"/>
    </row>
    <row r="8413" spans="4:11" x14ac:dyDescent="0.25">
      <c r="D8413" s="64"/>
      <c r="E8413" s="64"/>
      <c r="F8413" s="64"/>
      <c r="G8413" s="64"/>
      <c r="H8413" s="67"/>
      <c r="I8413" s="64"/>
      <c r="J8413" s="64"/>
      <c r="K8413" s="64"/>
    </row>
    <row r="8414" spans="4:11" x14ac:dyDescent="0.25">
      <c r="D8414" s="64"/>
      <c r="E8414" s="64"/>
      <c r="F8414" s="64"/>
      <c r="G8414" s="64"/>
      <c r="H8414" s="67"/>
      <c r="I8414" s="64"/>
      <c r="J8414" s="64"/>
      <c r="K8414" s="64"/>
    </row>
    <row r="8415" spans="4:11" x14ac:dyDescent="0.25">
      <c r="D8415" s="64"/>
      <c r="E8415" s="64"/>
      <c r="F8415" s="64"/>
      <c r="G8415" s="64"/>
      <c r="H8415" s="67"/>
      <c r="I8415" s="64"/>
      <c r="J8415" s="64"/>
      <c r="K8415" s="64"/>
    </row>
    <row r="8416" spans="4:11" x14ac:dyDescent="0.25">
      <c r="D8416" s="64"/>
      <c r="E8416" s="64"/>
      <c r="F8416" s="64"/>
      <c r="G8416" s="64"/>
      <c r="H8416" s="67"/>
      <c r="I8416" s="64"/>
      <c r="J8416" s="64"/>
      <c r="K8416" s="64"/>
    </row>
    <row r="8417" spans="4:11" x14ac:dyDescent="0.25">
      <c r="D8417" s="64"/>
      <c r="E8417" s="64"/>
      <c r="F8417" s="64"/>
      <c r="G8417" s="64"/>
      <c r="H8417" s="67"/>
      <c r="I8417" s="64"/>
      <c r="J8417" s="64"/>
      <c r="K8417" s="64"/>
    </row>
    <row r="8418" spans="4:11" x14ac:dyDescent="0.25">
      <c r="D8418" s="64"/>
      <c r="E8418" s="64"/>
      <c r="F8418" s="64"/>
      <c r="G8418" s="64"/>
      <c r="H8418" s="67"/>
      <c r="I8418" s="64"/>
      <c r="J8418" s="64"/>
      <c r="K8418" s="64"/>
    </row>
    <row r="8419" spans="4:11" x14ac:dyDescent="0.25">
      <c r="D8419" s="64"/>
      <c r="E8419" s="64"/>
      <c r="F8419" s="64"/>
      <c r="G8419" s="64"/>
      <c r="H8419" s="67"/>
      <c r="I8419" s="64"/>
      <c r="J8419" s="64"/>
      <c r="K8419" s="64"/>
    </row>
    <row r="8420" spans="4:11" x14ac:dyDescent="0.25">
      <c r="D8420" s="64"/>
      <c r="E8420" s="64"/>
      <c r="F8420" s="64"/>
      <c r="G8420" s="64"/>
      <c r="H8420" s="67"/>
      <c r="I8420" s="64"/>
      <c r="J8420" s="64"/>
      <c r="K8420" s="64"/>
    </row>
    <row r="8421" spans="4:11" x14ac:dyDescent="0.25">
      <c r="D8421" s="64"/>
      <c r="E8421" s="64"/>
      <c r="F8421" s="64"/>
      <c r="G8421" s="64"/>
      <c r="H8421" s="67"/>
      <c r="I8421" s="64"/>
      <c r="J8421" s="64"/>
      <c r="K8421" s="64"/>
    </row>
    <row r="8422" spans="4:11" x14ac:dyDescent="0.25">
      <c r="D8422" s="64"/>
      <c r="E8422" s="64"/>
      <c r="F8422" s="64"/>
      <c r="G8422" s="64"/>
      <c r="H8422" s="67"/>
      <c r="I8422" s="64"/>
      <c r="J8422" s="64"/>
      <c r="K8422" s="64"/>
    </row>
    <row r="8423" spans="4:11" x14ac:dyDescent="0.25">
      <c r="D8423" s="64"/>
      <c r="E8423" s="64"/>
      <c r="F8423" s="64"/>
      <c r="G8423" s="64"/>
      <c r="H8423" s="67"/>
      <c r="I8423" s="64"/>
      <c r="J8423" s="64"/>
      <c r="K8423" s="64"/>
    </row>
    <row r="8424" spans="4:11" x14ac:dyDescent="0.25">
      <c r="D8424" s="64"/>
      <c r="E8424" s="64"/>
      <c r="F8424" s="64"/>
      <c r="G8424" s="64"/>
      <c r="H8424" s="67"/>
      <c r="I8424" s="64"/>
      <c r="J8424" s="64"/>
      <c r="K8424" s="64"/>
    </row>
    <row r="8425" spans="4:11" x14ac:dyDescent="0.25">
      <c r="D8425" s="64"/>
      <c r="E8425" s="64"/>
      <c r="F8425" s="64"/>
      <c r="G8425" s="64"/>
      <c r="H8425" s="67"/>
      <c r="I8425" s="64"/>
      <c r="J8425" s="64"/>
      <c r="K8425" s="64"/>
    </row>
    <row r="8426" spans="4:11" x14ac:dyDescent="0.25">
      <c r="D8426" s="64"/>
      <c r="E8426" s="64"/>
      <c r="F8426" s="64"/>
      <c r="G8426" s="64"/>
      <c r="H8426" s="67"/>
      <c r="I8426" s="64"/>
      <c r="J8426" s="64"/>
      <c r="K8426" s="64"/>
    </row>
    <row r="8427" spans="4:11" x14ac:dyDescent="0.25">
      <c r="D8427" s="64"/>
      <c r="E8427" s="64"/>
      <c r="F8427" s="64"/>
      <c r="G8427" s="64"/>
      <c r="H8427" s="67"/>
      <c r="I8427" s="64"/>
      <c r="J8427" s="64"/>
      <c r="K8427" s="64"/>
    </row>
    <row r="8428" spans="4:11" x14ac:dyDescent="0.25">
      <c r="D8428" s="64"/>
      <c r="E8428" s="64"/>
      <c r="F8428" s="64"/>
      <c r="G8428" s="64"/>
      <c r="H8428" s="67"/>
      <c r="I8428" s="64"/>
      <c r="J8428" s="64"/>
      <c r="K8428" s="64"/>
    </row>
    <row r="8429" spans="4:11" x14ac:dyDescent="0.25">
      <c r="D8429" s="64"/>
      <c r="E8429" s="64"/>
      <c r="F8429" s="64"/>
      <c r="G8429" s="64"/>
      <c r="H8429" s="67"/>
      <c r="I8429" s="64"/>
      <c r="J8429" s="64"/>
      <c r="K8429" s="64"/>
    </row>
    <row r="8430" spans="4:11" x14ac:dyDescent="0.25">
      <c r="D8430" s="64"/>
      <c r="E8430" s="64"/>
      <c r="F8430" s="64"/>
      <c r="G8430" s="64"/>
      <c r="H8430" s="67"/>
      <c r="I8430" s="64"/>
      <c r="J8430" s="64"/>
      <c r="K8430" s="64"/>
    </row>
    <row r="8431" spans="4:11" x14ac:dyDescent="0.25">
      <c r="D8431" s="64"/>
      <c r="E8431" s="64"/>
      <c r="F8431" s="64"/>
      <c r="G8431" s="64"/>
      <c r="H8431" s="67"/>
      <c r="I8431" s="64"/>
      <c r="J8431" s="64"/>
      <c r="K8431" s="64"/>
    </row>
    <row r="8432" spans="4:11" x14ac:dyDescent="0.25">
      <c r="D8432" s="64"/>
      <c r="E8432" s="64"/>
      <c r="F8432" s="64"/>
      <c r="G8432" s="64"/>
      <c r="H8432" s="67"/>
      <c r="I8432" s="64"/>
      <c r="J8432" s="64"/>
      <c r="K8432" s="64"/>
    </row>
    <row r="8433" spans="4:11" x14ac:dyDescent="0.25">
      <c r="D8433" s="64"/>
      <c r="E8433" s="64"/>
      <c r="F8433" s="64"/>
      <c r="G8433" s="64"/>
      <c r="H8433" s="67"/>
      <c r="I8433" s="64"/>
      <c r="J8433" s="64"/>
      <c r="K8433" s="64"/>
    </row>
    <row r="8434" spans="4:11" x14ac:dyDescent="0.25">
      <c r="D8434" s="64"/>
      <c r="E8434" s="64"/>
      <c r="F8434" s="64"/>
      <c r="G8434" s="64"/>
      <c r="H8434" s="67"/>
      <c r="I8434" s="64"/>
      <c r="J8434" s="64"/>
      <c r="K8434" s="64"/>
    </row>
    <row r="8435" spans="4:11" x14ac:dyDescent="0.25">
      <c r="D8435" s="64"/>
      <c r="E8435" s="64"/>
      <c r="F8435" s="64"/>
      <c r="G8435" s="64"/>
      <c r="H8435" s="67"/>
      <c r="I8435" s="64"/>
      <c r="J8435" s="64"/>
      <c r="K8435" s="64"/>
    </row>
    <row r="8436" spans="4:11" x14ac:dyDescent="0.25">
      <c r="D8436" s="64"/>
      <c r="E8436" s="64"/>
      <c r="F8436" s="64"/>
      <c r="G8436" s="64"/>
      <c r="H8436" s="67"/>
      <c r="I8436" s="64"/>
      <c r="J8436" s="64"/>
      <c r="K8436" s="64"/>
    </row>
    <row r="8437" spans="4:11" x14ac:dyDescent="0.25">
      <c r="D8437" s="64"/>
      <c r="E8437" s="64"/>
      <c r="F8437" s="64"/>
      <c r="G8437" s="64"/>
      <c r="H8437" s="67"/>
      <c r="I8437" s="64"/>
      <c r="J8437" s="64"/>
      <c r="K8437" s="64"/>
    </row>
    <row r="8438" spans="4:11" x14ac:dyDescent="0.25">
      <c r="D8438" s="64"/>
      <c r="E8438" s="64"/>
      <c r="F8438" s="64"/>
      <c r="G8438" s="64"/>
      <c r="H8438" s="67"/>
      <c r="I8438" s="64"/>
      <c r="J8438" s="64"/>
      <c r="K8438" s="64"/>
    </row>
    <row r="8439" spans="4:11" x14ac:dyDescent="0.25">
      <c r="D8439" s="64"/>
      <c r="E8439" s="64"/>
      <c r="F8439" s="64"/>
      <c r="G8439" s="64"/>
      <c r="H8439" s="67"/>
      <c r="I8439" s="64"/>
      <c r="J8439" s="64"/>
      <c r="K8439" s="64"/>
    </row>
    <row r="8440" spans="4:11" x14ac:dyDescent="0.25">
      <c r="D8440" s="64"/>
      <c r="E8440" s="64"/>
      <c r="F8440" s="64"/>
      <c r="G8440" s="64"/>
      <c r="H8440" s="67"/>
      <c r="I8440" s="64"/>
      <c r="J8440" s="64"/>
      <c r="K8440" s="64"/>
    </row>
    <row r="8441" spans="4:11" x14ac:dyDescent="0.25">
      <c r="D8441" s="64"/>
      <c r="E8441" s="64"/>
      <c r="F8441" s="64"/>
      <c r="G8441" s="64"/>
      <c r="H8441" s="67"/>
      <c r="I8441" s="64"/>
      <c r="J8441" s="64"/>
      <c r="K8441" s="64"/>
    </row>
    <row r="8442" spans="4:11" x14ac:dyDescent="0.25">
      <c r="D8442" s="64"/>
      <c r="E8442" s="64"/>
      <c r="F8442" s="64"/>
      <c r="G8442" s="64"/>
      <c r="H8442" s="67"/>
      <c r="I8442" s="64"/>
      <c r="J8442" s="64"/>
      <c r="K8442" s="64"/>
    </row>
    <row r="8443" spans="4:11" x14ac:dyDescent="0.25">
      <c r="D8443" s="64"/>
      <c r="E8443" s="64"/>
      <c r="F8443" s="64"/>
      <c r="G8443" s="64"/>
      <c r="H8443" s="67"/>
      <c r="I8443" s="64"/>
      <c r="J8443" s="64"/>
      <c r="K8443" s="64"/>
    </row>
    <row r="8444" spans="4:11" x14ac:dyDescent="0.25">
      <c r="D8444" s="64"/>
      <c r="E8444" s="64"/>
      <c r="F8444" s="64"/>
      <c r="G8444" s="64"/>
      <c r="H8444" s="67"/>
      <c r="I8444" s="64"/>
      <c r="J8444" s="64"/>
      <c r="K8444" s="64"/>
    </row>
    <row r="8445" spans="4:11" x14ac:dyDescent="0.25">
      <c r="D8445" s="64"/>
      <c r="E8445" s="64"/>
      <c r="F8445" s="64"/>
      <c r="G8445" s="64"/>
      <c r="H8445" s="67"/>
      <c r="I8445" s="64"/>
      <c r="J8445" s="64"/>
      <c r="K8445" s="64"/>
    </row>
    <row r="8446" spans="4:11" x14ac:dyDescent="0.25">
      <c r="D8446" s="64"/>
      <c r="E8446" s="64"/>
      <c r="F8446" s="64"/>
      <c r="G8446" s="64"/>
      <c r="H8446" s="67"/>
      <c r="I8446" s="64"/>
      <c r="J8446" s="64"/>
      <c r="K8446" s="64"/>
    </row>
    <row r="8447" spans="4:11" x14ac:dyDescent="0.25">
      <c r="D8447" s="64"/>
      <c r="E8447" s="64"/>
      <c r="F8447" s="64"/>
      <c r="G8447" s="64"/>
      <c r="H8447" s="67"/>
      <c r="I8447" s="64"/>
      <c r="J8447" s="64"/>
      <c r="K8447" s="64"/>
    </row>
    <row r="8448" spans="4:11" x14ac:dyDescent="0.25">
      <c r="D8448" s="64"/>
      <c r="E8448" s="64"/>
      <c r="F8448" s="64"/>
      <c r="G8448" s="64"/>
      <c r="H8448" s="67"/>
      <c r="I8448" s="64"/>
      <c r="J8448" s="64"/>
      <c r="K8448" s="64"/>
    </row>
    <row r="8449" spans="4:11" x14ac:dyDescent="0.25">
      <c r="D8449" s="64"/>
      <c r="E8449" s="64"/>
      <c r="F8449" s="64"/>
      <c r="G8449" s="64"/>
      <c r="H8449" s="67"/>
      <c r="I8449" s="64"/>
      <c r="J8449" s="64"/>
      <c r="K8449" s="64"/>
    </row>
    <row r="8450" spans="4:11" x14ac:dyDescent="0.25">
      <c r="D8450" s="64"/>
      <c r="E8450" s="64"/>
      <c r="F8450" s="64"/>
      <c r="G8450" s="64"/>
      <c r="H8450" s="67"/>
      <c r="I8450" s="64"/>
      <c r="J8450" s="64"/>
      <c r="K8450" s="64"/>
    </row>
    <row r="8451" spans="4:11" x14ac:dyDescent="0.25">
      <c r="D8451" s="64"/>
      <c r="E8451" s="64"/>
      <c r="F8451" s="64"/>
      <c r="G8451" s="64"/>
      <c r="H8451" s="67"/>
      <c r="I8451" s="64"/>
      <c r="J8451" s="64"/>
      <c r="K8451" s="64"/>
    </row>
    <row r="8452" spans="4:11" x14ac:dyDescent="0.25">
      <c r="D8452" s="64"/>
      <c r="E8452" s="64"/>
      <c r="F8452" s="64"/>
      <c r="G8452" s="64"/>
      <c r="H8452" s="67"/>
      <c r="I8452" s="64"/>
      <c r="J8452" s="64"/>
      <c r="K8452" s="64"/>
    </row>
    <row r="8453" spans="4:11" x14ac:dyDescent="0.25">
      <c r="D8453" s="64"/>
      <c r="E8453" s="64"/>
      <c r="F8453" s="64"/>
      <c r="G8453" s="64"/>
      <c r="H8453" s="67"/>
      <c r="I8453" s="64"/>
      <c r="J8453" s="64"/>
      <c r="K8453" s="64"/>
    </row>
    <row r="8454" spans="4:11" x14ac:dyDescent="0.25">
      <c r="D8454" s="64"/>
      <c r="E8454" s="64"/>
      <c r="F8454" s="64"/>
      <c r="G8454" s="64"/>
      <c r="H8454" s="67"/>
      <c r="I8454" s="64"/>
      <c r="J8454" s="64"/>
      <c r="K8454" s="64"/>
    </row>
    <row r="8455" spans="4:11" x14ac:dyDescent="0.25">
      <c r="D8455" s="64"/>
      <c r="E8455" s="64"/>
      <c r="F8455" s="64"/>
      <c r="G8455" s="64"/>
      <c r="H8455" s="67"/>
      <c r="I8455" s="64"/>
      <c r="J8455" s="64"/>
      <c r="K8455" s="64"/>
    </row>
    <row r="8456" spans="4:11" x14ac:dyDescent="0.25">
      <c r="D8456" s="64"/>
      <c r="E8456" s="64"/>
      <c r="F8456" s="64"/>
      <c r="G8456" s="64"/>
      <c r="H8456" s="67"/>
      <c r="I8456" s="64"/>
      <c r="J8456" s="64"/>
      <c r="K8456" s="64"/>
    </row>
    <row r="8457" spans="4:11" x14ac:dyDescent="0.25">
      <c r="D8457" s="64"/>
      <c r="E8457" s="64"/>
      <c r="F8457" s="64"/>
      <c r="G8457" s="64"/>
      <c r="H8457" s="67"/>
      <c r="I8457" s="64"/>
      <c r="J8457" s="64"/>
      <c r="K8457" s="64"/>
    </row>
    <row r="8458" spans="4:11" x14ac:dyDescent="0.25">
      <c r="D8458" s="64"/>
      <c r="E8458" s="64"/>
      <c r="F8458" s="64"/>
      <c r="G8458" s="64"/>
      <c r="H8458" s="67"/>
      <c r="I8458" s="64"/>
      <c r="J8458" s="64"/>
      <c r="K8458" s="64"/>
    </row>
    <row r="8459" spans="4:11" x14ac:dyDescent="0.25">
      <c r="D8459" s="64"/>
      <c r="E8459" s="64"/>
      <c r="F8459" s="64"/>
      <c r="G8459" s="64"/>
      <c r="H8459" s="67"/>
      <c r="I8459" s="64"/>
      <c r="J8459" s="64"/>
      <c r="K8459" s="64"/>
    </row>
    <row r="8460" spans="4:11" x14ac:dyDescent="0.25">
      <c r="D8460" s="64"/>
      <c r="E8460" s="64"/>
      <c r="F8460" s="64"/>
      <c r="G8460" s="64"/>
      <c r="H8460" s="67"/>
      <c r="I8460" s="64"/>
      <c r="J8460" s="64"/>
      <c r="K8460" s="64"/>
    </row>
    <row r="8461" spans="4:11" x14ac:dyDescent="0.25">
      <c r="D8461" s="64"/>
      <c r="E8461" s="64"/>
      <c r="F8461" s="64"/>
      <c r="G8461" s="64"/>
      <c r="H8461" s="67"/>
      <c r="I8461" s="64"/>
      <c r="J8461" s="64"/>
      <c r="K8461" s="64"/>
    </row>
    <row r="8462" spans="4:11" x14ac:dyDescent="0.25">
      <c r="D8462" s="64"/>
      <c r="E8462" s="64"/>
      <c r="F8462" s="64"/>
      <c r="G8462" s="64"/>
      <c r="H8462" s="67"/>
      <c r="I8462" s="64"/>
      <c r="J8462" s="64"/>
      <c r="K8462" s="64"/>
    </row>
    <row r="8463" spans="4:11" x14ac:dyDescent="0.25">
      <c r="D8463" s="64"/>
      <c r="E8463" s="64"/>
      <c r="F8463" s="64"/>
      <c r="G8463" s="64"/>
      <c r="H8463" s="67"/>
      <c r="I8463" s="64"/>
      <c r="J8463" s="64"/>
      <c r="K8463" s="64"/>
    </row>
    <row r="8464" spans="4:11" x14ac:dyDescent="0.25">
      <c r="D8464" s="64"/>
      <c r="E8464" s="64"/>
      <c r="F8464" s="64"/>
      <c r="G8464" s="64"/>
      <c r="H8464" s="67"/>
      <c r="I8464" s="64"/>
      <c r="J8464" s="64"/>
      <c r="K8464" s="64"/>
    </row>
    <row r="8465" spans="4:11" x14ac:dyDescent="0.25">
      <c r="D8465" s="64"/>
      <c r="E8465" s="64"/>
      <c r="F8465" s="64"/>
      <c r="G8465" s="64"/>
      <c r="H8465" s="67"/>
      <c r="I8465" s="64"/>
      <c r="J8465" s="64"/>
      <c r="K8465" s="64"/>
    </row>
    <row r="8466" spans="4:11" x14ac:dyDescent="0.25">
      <c r="D8466" s="64"/>
      <c r="E8466" s="64"/>
      <c r="F8466" s="64"/>
      <c r="G8466" s="64"/>
      <c r="H8466" s="67"/>
      <c r="I8466" s="64"/>
      <c r="J8466" s="64"/>
      <c r="K8466" s="64"/>
    </row>
    <row r="8467" spans="4:11" x14ac:dyDescent="0.25">
      <c r="D8467" s="64"/>
      <c r="E8467" s="64"/>
      <c r="F8467" s="64"/>
      <c r="G8467" s="64"/>
      <c r="H8467" s="67"/>
      <c r="I8467" s="64"/>
      <c r="J8467" s="64"/>
      <c r="K8467" s="64"/>
    </row>
    <row r="8468" spans="4:11" x14ac:dyDescent="0.25">
      <c r="D8468" s="64"/>
      <c r="E8468" s="64"/>
      <c r="F8468" s="64"/>
      <c r="G8468" s="64"/>
      <c r="H8468" s="67"/>
      <c r="I8468" s="64"/>
      <c r="J8468" s="64"/>
      <c r="K8468" s="64"/>
    </row>
    <row r="8469" spans="4:11" x14ac:dyDescent="0.25">
      <c r="D8469" s="64"/>
      <c r="E8469" s="64"/>
      <c r="F8469" s="64"/>
      <c r="G8469" s="64"/>
      <c r="H8469" s="67"/>
      <c r="I8469" s="64"/>
      <c r="J8469" s="64"/>
      <c r="K8469" s="64"/>
    </row>
    <row r="8470" spans="4:11" x14ac:dyDescent="0.25">
      <c r="D8470" s="64"/>
      <c r="E8470" s="64"/>
      <c r="F8470" s="64"/>
      <c r="G8470" s="64"/>
      <c r="H8470" s="67"/>
      <c r="I8470" s="64"/>
      <c r="J8470" s="64"/>
      <c r="K8470" s="64"/>
    </row>
    <row r="8471" spans="4:11" x14ac:dyDescent="0.25">
      <c r="D8471" s="64"/>
      <c r="E8471" s="64"/>
      <c r="F8471" s="64"/>
      <c r="G8471" s="64"/>
      <c r="H8471" s="67"/>
      <c r="I8471" s="64"/>
      <c r="J8471" s="64"/>
      <c r="K8471" s="64"/>
    </row>
    <row r="8472" spans="4:11" x14ac:dyDescent="0.25">
      <c r="D8472" s="64"/>
      <c r="E8472" s="64"/>
      <c r="F8472" s="64"/>
      <c r="G8472" s="64"/>
      <c r="H8472" s="67"/>
      <c r="I8472" s="64"/>
      <c r="J8472" s="64"/>
      <c r="K8472" s="64"/>
    </row>
    <row r="8473" spans="4:11" x14ac:dyDescent="0.25">
      <c r="D8473" s="64"/>
      <c r="E8473" s="64"/>
      <c r="F8473" s="64"/>
      <c r="G8473" s="64"/>
      <c r="H8473" s="67"/>
      <c r="I8473" s="64"/>
      <c r="J8473" s="64"/>
      <c r="K8473" s="64"/>
    </row>
    <row r="8474" spans="4:11" x14ac:dyDescent="0.25">
      <c r="D8474" s="64"/>
      <c r="E8474" s="64"/>
      <c r="F8474" s="64"/>
      <c r="G8474" s="64"/>
      <c r="H8474" s="67"/>
      <c r="I8474" s="64"/>
      <c r="J8474" s="64"/>
      <c r="K8474" s="64"/>
    </row>
    <row r="8475" spans="4:11" x14ac:dyDescent="0.25">
      <c r="D8475" s="64"/>
      <c r="E8475" s="64"/>
      <c r="F8475" s="64"/>
      <c r="G8475" s="64"/>
      <c r="H8475" s="67"/>
      <c r="I8475" s="64"/>
      <c r="J8475" s="64"/>
      <c r="K8475" s="64"/>
    </row>
    <row r="8476" spans="4:11" x14ac:dyDescent="0.25">
      <c r="D8476" s="64"/>
      <c r="E8476" s="64"/>
      <c r="F8476" s="64"/>
      <c r="G8476" s="64"/>
      <c r="H8476" s="67"/>
      <c r="I8476" s="64"/>
      <c r="J8476" s="64"/>
      <c r="K8476" s="64"/>
    </row>
    <row r="8477" spans="4:11" x14ac:dyDescent="0.25">
      <c r="D8477" s="64"/>
      <c r="E8477" s="64"/>
      <c r="F8477" s="64"/>
      <c r="G8477" s="64"/>
      <c r="H8477" s="67"/>
      <c r="I8477" s="64"/>
      <c r="J8477" s="64"/>
      <c r="K8477" s="64"/>
    </row>
    <row r="8478" spans="4:11" x14ac:dyDescent="0.25">
      <c r="D8478" s="64"/>
      <c r="E8478" s="64"/>
      <c r="F8478" s="64"/>
      <c r="G8478" s="64"/>
      <c r="H8478" s="67"/>
      <c r="I8478" s="64"/>
      <c r="J8478" s="64"/>
      <c r="K8478" s="64"/>
    </row>
    <row r="8479" spans="4:11" x14ac:dyDescent="0.25">
      <c r="D8479" s="64"/>
      <c r="E8479" s="64"/>
      <c r="F8479" s="64"/>
      <c r="G8479" s="64"/>
      <c r="H8479" s="67"/>
      <c r="I8479" s="64"/>
      <c r="J8479" s="64"/>
      <c r="K8479" s="64"/>
    </row>
    <row r="8480" spans="4:11" x14ac:dyDescent="0.25">
      <c r="D8480" s="64"/>
      <c r="E8480" s="64"/>
      <c r="F8480" s="64"/>
      <c r="G8480" s="64"/>
      <c r="H8480" s="67"/>
      <c r="I8480" s="64"/>
      <c r="J8480" s="64"/>
      <c r="K8480" s="64"/>
    </row>
    <row r="8481" spans="4:11" x14ac:dyDescent="0.25">
      <c r="D8481" s="64"/>
      <c r="E8481" s="64"/>
      <c r="F8481" s="64"/>
      <c r="G8481" s="64"/>
      <c r="H8481" s="67"/>
      <c r="I8481" s="64"/>
      <c r="J8481" s="64"/>
      <c r="K8481" s="64"/>
    </row>
    <row r="8482" spans="4:11" x14ac:dyDescent="0.25">
      <c r="D8482" s="64"/>
      <c r="E8482" s="64"/>
      <c r="F8482" s="64"/>
      <c r="G8482" s="64"/>
      <c r="H8482" s="67"/>
      <c r="I8482" s="64"/>
      <c r="J8482" s="64"/>
      <c r="K8482" s="64"/>
    </row>
    <row r="8483" spans="4:11" x14ac:dyDescent="0.25">
      <c r="D8483" s="64"/>
      <c r="E8483" s="64"/>
      <c r="F8483" s="64"/>
      <c r="G8483" s="64"/>
      <c r="H8483" s="67"/>
      <c r="I8483" s="64"/>
      <c r="J8483" s="64"/>
      <c r="K8483" s="64"/>
    </row>
    <row r="8484" spans="4:11" x14ac:dyDescent="0.25">
      <c r="D8484" s="64"/>
      <c r="E8484" s="64"/>
      <c r="F8484" s="64"/>
      <c r="G8484" s="64"/>
      <c r="H8484" s="67"/>
      <c r="I8484" s="64"/>
      <c r="J8484" s="64"/>
      <c r="K8484" s="64"/>
    </row>
    <row r="8485" spans="4:11" x14ac:dyDescent="0.25">
      <c r="D8485" s="64"/>
      <c r="E8485" s="64"/>
      <c r="F8485" s="64"/>
      <c r="G8485" s="64"/>
      <c r="H8485" s="67"/>
      <c r="I8485" s="64"/>
      <c r="J8485" s="64"/>
      <c r="K8485" s="64"/>
    </row>
    <row r="8486" spans="4:11" x14ac:dyDescent="0.25">
      <c r="D8486" s="64"/>
      <c r="E8486" s="64"/>
      <c r="F8486" s="64"/>
      <c r="G8486" s="64"/>
      <c r="H8486" s="67"/>
      <c r="I8486" s="64"/>
      <c r="J8486" s="64"/>
      <c r="K8486" s="64"/>
    </row>
    <row r="8487" spans="4:11" x14ac:dyDescent="0.25">
      <c r="D8487" s="64"/>
      <c r="E8487" s="64"/>
      <c r="F8487" s="64"/>
      <c r="G8487" s="64"/>
      <c r="H8487" s="67"/>
      <c r="I8487" s="64"/>
      <c r="J8487" s="64"/>
      <c r="K8487" s="64"/>
    </row>
    <row r="8488" spans="4:11" x14ac:dyDescent="0.25">
      <c r="D8488" s="64"/>
      <c r="E8488" s="64"/>
      <c r="F8488" s="64"/>
      <c r="G8488" s="64"/>
      <c r="H8488" s="67"/>
      <c r="I8488" s="64"/>
      <c r="J8488" s="64"/>
      <c r="K8488" s="64"/>
    </row>
    <row r="8489" spans="4:11" x14ac:dyDescent="0.25">
      <c r="D8489" s="64"/>
      <c r="E8489" s="64"/>
      <c r="F8489" s="64"/>
      <c r="G8489" s="64"/>
      <c r="H8489" s="67"/>
      <c r="I8489" s="64"/>
      <c r="J8489" s="64"/>
      <c r="K8489" s="64"/>
    </row>
    <row r="8490" spans="4:11" x14ac:dyDescent="0.25">
      <c r="D8490" s="64"/>
      <c r="E8490" s="64"/>
      <c r="F8490" s="64"/>
      <c r="G8490" s="64"/>
      <c r="H8490" s="67"/>
      <c r="I8490" s="64"/>
      <c r="J8490" s="64"/>
      <c r="K8490" s="64"/>
    </row>
    <row r="8491" spans="4:11" x14ac:dyDescent="0.25">
      <c r="D8491" s="64"/>
      <c r="E8491" s="64"/>
      <c r="F8491" s="64"/>
      <c r="G8491" s="64"/>
      <c r="H8491" s="67"/>
      <c r="I8491" s="64"/>
      <c r="J8491" s="64"/>
      <c r="K8491" s="64"/>
    </row>
    <row r="8492" spans="4:11" x14ac:dyDescent="0.25">
      <c r="D8492" s="64"/>
      <c r="E8492" s="64"/>
      <c r="F8492" s="64"/>
      <c r="G8492" s="64"/>
      <c r="H8492" s="67"/>
      <c r="I8492" s="64"/>
      <c r="J8492" s="64"/>
      <c r="K8492" s="64"/>
    </row>
    <row r="8493" spans="4:11" x14ac:dyDescent="0.25">
      <c r="D8493" s="64"/>
      <c r="E8493" s="64"/>
      <c r="F8493" s="64"/>
      <c r="G8493" s="64"/>
      <c r="H8493" s="67"/>
      <c r="I8493" s="64"/>
      <c r="J8493" s="64"/>
      <c r="K8493" s="64"/>
    </row>
    <row r="8494" spans="4:11" x14ac:dyDescent="0.25">
      <c r="D8494" s="64"/>
      <c r="E8494" s="64"/>
      <c r="F8494" s="64"/>
      <c r="G8494" s="64"/>
      <c r="H8494" s="67"/>
      <c r="I8494" s="64"/>
      <c r="J8494" s="64"/>
      <c r="K8494" s="64"/>
    </row>
    <row r="8495" spans="4:11" x14ac:dyDescent="0.25">
      <c r="D8495" s="64"/>
      <c r="E8495" s="64"/>
      <c r="F8495" s="64"/>
      <c r="G8495" s="64"/>
      <c r="H8495" s="67"/>
      <c r="I8495" s="64"/>
      <c r="J8495" s="64"/>
      <c r="K8495" s="64"/>
    </row>
    <row r="8496" spans="4:11" x14ac:dyDescent="0.25">
      <c r="D8496" s="64"/>
      <c r="E8496" s="64"/>
      <c r="F8496" s="64"/>
      <c r="G8496" s="64"/>
      <c r="H8496" s="67"/>
      <c r="I8496" s="64"/>
      <c r="J8496" s="64"/>
      <c r="K8496" s="64"/>
    </row>
    <row r="8497" spans="4:11" x14ac:dyDescent="0.25">
      <c r="D8497" s="64"/>
      <c r="E8497" s="64"/>
      <c r="F8497" s="64"/>
      <c r="G8497" s="64"/>
      <c r="H8497" s="67"/>
      <c r="I8497" s="64"/>
      <c r="J8497" s="64"/>
      <c r="K8497" s="64"/>
    </row>
    <row r="8498" spans="4:11" x14ac:dyDescent="0.25">
      <c r="D8498" s="64"/>
      <c r="E8498" s="64"/>
      <c r="F8498" s="64"/>
      <c r="G8498" s="64"/>
      <c r="H8498" s="67"/>
      <c r="I8498" s="64"/>
      <c r="J8498" s="64"/>
      <c r="K8498" s="64"/>
    </row>
    <row r="8499" spans="4:11" x14ac:dyDescent="0.25">
      <c r="D8499" s="64"/>
      <c r="E8499" s="64"/>
      <c r="F8499" s="64"/>
      <c r="G8499" s="64"/>
      <c r="H8499" s="67"/>
      <c r="I8499" s="64"/>
      <c r="J8499" s="64"/>
      <c r="K8499" s="64"/>
    </row>
    <row r="8500" spans="4:11" x14ac:dyDescent="0.25">
      <c r="D8500" s="64"/>
      <c r="E8500" s="64"/>
      <c r="F8500" s="64"/>
      <c r="G8500" s="64"/>
      <c r="H8500" s="67"/>
      <c r="I8500" s="64"/>
      <c r="J8500" s="64"/>
      <c r="K8500" s="64"/>
    </row>
    <row r="8501" spans="4:11" x14ac:dyDescent="0.25">
      <c r="D8501" s="64"/>
      <c r="E8501" s="64"/>
      <c r="F8501" s="64"/>
      <c r="G8501" s="64"/>
      <c r="H8501" s="67"/>
      <c r="I8501" s="64"/>
      <c r="J8501" s="64"/>
      <c r="K8501" s="64"/>
    </row>
    <row r="8502" spans="4:11" x14ac:dyDescent="0.25">
      <c r="D8502" s="64"/>
      <c r="E8502" s="64"/>
      <c r="F8502" s="64"/>
      <c r="G8502" s="64"/>
      <c r="H8502" s="67"/>
      <c r="I8502" s="64"/>
      <c r="J8502" s="64"/>
      <c r="K8502" s="64"/>
    </row>
    <row r="8503" spans="4:11" x14ac:dyDescent="0.25">
      <c r="D8503" s="64"/>
      <c r="E8503" s="64"/>
      <c r="F8503" s="64"/>
      <c r="G8503" s="64"/>
      <c r="H8503" s="67"/>
      <c r="I8503" s="64"/>
      <c r="J8503" s="64"/>
      <c r="K8503" s="64"/>
    </row>
    <row r="8504" spans="4:11" x14ac:dyDescent="0.25">
      <c r="D8504" s="64"/>
      <c r="E8504" s="64"/>
      <c r="F8504" s="64"/>
      <c r="G8504" s="64"/>
      <c r="H8504" s="67"/>
      <c r="I8504" s="64"/>
      <c r="J8504" s="64"/>
      <c r="K8504" s="64"/>
    </row>
    <row r="8505" spans="4:11" x14ac:dyDescent="0.25">
      <c r="D8505" s="64"/>
      <c r="E8505" s="64"/>
      <c r="F8505" s="64"/>
      <c r="G8505" s="64"/>
      <c r="H8505" s="67"/>
      <c r="I8505" s="64"/>
      <c r="J8505" s="64"/>
      <c r="K8505" s="64"/>
    </row>
    <row r="8506" spans="4:11" x14ac:dyDescent="0.25">
      <c r="D8506" s="64"/>
      <c r="E8506" s="64"/>
      <c r="F8506" s="64"/>
      <c r="G8506" s="64"/>
      <c r="H8506" s="67"/>
      <c r="I8506" s="64"/>
      <c r="J8506" s="64"/>
      <c r="K8506" s="64"/>
    </row>
    <row r="8507" spans="4:11" x14ac:dyDescent="0.25">
      <c r="D8507" s="64"/>
      <c r="E8507" s="64"/>
      <c r="F8507" s="64"/>
      <c r="G8507" s="64"/>
      <c r="H8507" s="67"/>
      <c r="I8507" s="64"/>
      <c r="J8507" s="64"/>
      <c r="K8507" s="64"/>
    </row>
    <row r="8508" spans="4:11" x14ac:dyDescent="0.25">
      <c r="D8508" s="64"/>
      <c r="E8508" s="64"/>
      <c r="F8508" s="64"/>
      <c r="G8508" s="64"/>
      <c r="H8508" s="67"/>
      <c r="I8508" s="64"/>
      <c r="J8508" s="64"/>
      <c r="K8508" s="64"/>
    </row>
    <row r="8509" spans="4:11" x14ac:dyDescent="0.25">
      <c r="D8509" s="64"/>
      <c r="E8509" s="64"/>
      <c r="F8509" s="64"/>
      <c r="G8509" s="64"/>
      <c r="H8509" s="67"/>
      <c r="I8509" s="64"/>
      <c r="J8509" s="64"/>
      <c r="K8509" s="64"/>
    </row>
    <row r="8510" spans="4:11" x14ac:dyDescent="0.25">
      <c r="D8510" s="64"/>
      <c r="E8510" s="64"/>
      <c r="F8510" s="64"/>
      <c r="G8510" s="64"/>
      <c r="H8510" s="67"/>
      <c r="I8510" s="64"/>
      <c r="J8510" s="64"/>
      <c r="K8510" s="64"/>
    </row>
    <row r="8511" spans="4:11" x14ac:dyDescent="0.25">
      <c r="D8511" s="64"/>
      <c r="E8511" s="64"/>
      <c r="F8511" s="64"/>
      <c r="G8511" s="64"/>
      <c r="H8511" s="67"/>
      <c r="I8511" s="64"/>
      <c r="J8511" s="64"/>
      <c r="K8511" s="64"/>
    </row>
    <row r="8512" spans="4:11" x14ac:dyDescent="0.25">
      <c r="D8512" s="64"/>
      <c r="E8512" s="64"/>
      <c r="F8512" s="64"/>
      <c r="G8512" s="64"/>
      <c r="H8512" s="67"/>
      <c r="I8512" s="64"/>
      <c r="J8512" s="64"/>
      <c r="K8512" s="64"/>
    </row>
    <row r="8513" spans="4:11" x14ac:dyDescent="0.25">
      <c r="D8513" s="64"/>
      <c r="E8513" s="64"/>
      <c r="F8513" s="64"/>
      <c r="G8513" s="64"/>
      <c r="H8513" s="67"/>
      <c r="I8513" s="64"/>
      <c r="J8513" s="64"/>
      <c r="K8513" s="64"/>
    </row>
    <row r="8514" spans="4:11" x14ac:dyDescent="0.25">
      <c r="D8514" s="64"/>
      <c r="E8514" s="64"/>
      <c r="F8514" s="64"/>
      <c r="G8514" s="64"/>
      <c r="H8514" s="67"/>
      <c r="I8514" s="64"/>
      <c r="J8514" s="64"/>
      <c r="K8514" s="64"/>
    </row>
    <row r="8515" spans="4:11" x14ac:dyDescent="0.25">
      <c r="D8515" s="64"/>
      <c r="E8515" s="64"/>
      <c r="F8515" s="64"/>
      <c r="G8515" s="64"/>
      <c r="H8515" s="67"/>
      <c r="I8515" s="64"/>
      <c r="J8515" s="64"/>
      <c r="K8515" s="64"/>
    </row>
    <row r="8516" spans="4:11" x14ac:dyDescent="0.25">
      <c r="D8516" s="64"/>
      <c r="E8516" s="64"/>
      <c r="F8516" s="64"/>
      <c r="G8516" s="64"/>
      <c r="H8516" s="67"/>
      <c r="I8516" s="64"/>
      <c r="J8516" s="64"/>
      <c r="K8516" s="64"/>
    </row>
    <row r="8517" spans="4:11" x14ac:dyDescent="0.25">
      <c r="D8517" s="64"/>
      <c r="E8517" s="64"/>
      <c r="F8517" s="64"/>
      <c r="G8517" s="64"/>
      <c r="H8517" s="67"/>
      <c r="I8517" s="64"/>
      <c r="J8517" s="64"/>
      <c r="K8517" s="64"/>
    </row>
    <row r="8518" spans="4:11" x14ac:dyDescent="0.25">
      <c r="D8518" s="64"/>
      <c r="E8518" s="64"/>
      <c r="F8518" s="64"/>
      <c r="G8518" s="64"/>
      <c r="H8518" s="67"/>
      <c r="I8518" s="64"/>
      <c r="J8518" s="64"/>
      <c r="K8518" s="64"/>
    </row>
    <row r="8519" spans="4:11" x14ac:dyDescent="0.25">
      <c r="D8519" s="64"/>
      <c r="E8519" s="64"/>
      <c r="F8519" s="64"/>
      <c r="G8519" s="64"/>
      <c r="H8519" s="67"/>
      <c r="I8519" s="64"/>
      <c r="J8519" s="64"/>
      <c r="K8519" s="64"/>
    </row>
    <row r="8520" spans="4:11" x14ac:dyDescent="0.25">
      <c r="D8520" s="64"/>
      <c r="E8520" s="64"/>
      <c r="F8520" s="64"/>
      <c r="G8520" s="64"/>
      <c r="H8520" s="67"/>
      <c r="I8520" s="64"/>
      <c r="J8520" s="64"/>
      <c r="K8520" s="64"/>
    </row>
    <row r="8521" spans="4:11" x14ac:dyDescent="0.25">
      <c r="D8521" s="64"/>
      <c r="E8521" s="64"/>
      <c r="F8521" s="64"/>
      <c r="G8521" s="64"/>
      <c r="H8521" s="67"/>
      <c r="I8521" s="64"/>
      <c r="J8521" s="64"/>
      <c r="K8521" s="64"/>
    </row>
    <row r="8522" spans="4:11" x14ac:dyDescent="0.25">
      <c r="D8522" s="64"/>
      <c r="E8522" s="64"/>
      <c r="F8522" s="64"/>
      <c r="G8522" s="64"/>
      <c r="H8522" s="67"/>
      <c r="I8522" s="64"/>
      <c r="J8522" s="64"/>
      <c r="K8522" s="64"/>
    </row>
    <row r="8523" spans="4:11" x14ac:dyDescent="0.25">
      <c r="D8523" s="64"/>
      <c r="E8523" s="64"/>
      <c r="F8523" s="64"/>
      <c r="G8523" s="64"/>
      <c r="H8523" s="67"/>
      <c r="I8523" s="64"/>
      <c r="J8523" s="64"/>
      <c r="K8523" s="64"/>
    </row>
    <row r="8524" spans="4:11" x14ac:dyDescent="0.25">
      <c r="D8524" s="64"/>
      <c r="E8524" s="64"/>
      <c r="F8524" s="64"/>
      <c r="G8524" s="64"/>
      <c r="H8524" s="67"/>
      <c r="I8524" s="64"/>
      <c r="J8524" s="64"/>
      <c r="K8524" s="64"/>
    </row>
    <row r="8525" spans="4:11" x14ac:dyDescent="0.25">
      <c r="D8525" s="64"/>
      <c r="E8525" s="64"/>
      <c r="F8525" s="64"/>
      <c r="G8525" s="64"/>
      <c r="H8525" s="67"/>
      <c r="I8525" s="64"/>
      <c r="J8525" s="64"/>
      <c r="K8525" s="64"/>
    </row>
    <row r="8526" spans="4:11" x14ac:dyDescent="0.25">
      <c r="D8526" s="64"/>
      <c r="E8526" s="64"/>
      <c r="F8526" s="64"/>
      <c r="G8526" s="64"/>
      <c r="H8526" s="67"/>
      <c r="I8526" s="64"/>
      <c r="J8526" s="64"/>
      <c r="K8526" s="64"/>
    </row>
    <row r="8527" spans="4:11" x14ac:dyDescent="0.25">
      <c r="D8527" s="64"/>
      <c r="E8527" s="64"/>
      <c r="F8527" s="64"/>
      <c r="G8527" s="64"/>
      <c r="H8527" s="67"/>
      <c r="I8527" s="64"/>
      <c r="J8527" s="64"/>
      <c r="K8527" s="64"/>
    </row>
    <row r="8528" spans="4:11" x14ac:dyDescent="0.25">
      <c r="D8528" s="64"/>
      <c r="E8528" s="64"/>
      <c r="F8528" s="64"/>
      <c r="G8528" s="64"/>
      <c r="H8528" s="67"/>
      <c r="I8528" s="64"/>
      <c r="J8528" s="64"/>
      <c r="K8528" s="64"/>
    </row>
    <row r="8529" spans="4:11" x14ac:dyDescent="0.25">
      <c r="D8529" s="64"/>
      <c r="E8529" s="64"/>
      <c r="F8529" s="64"/>
      <c r="G8529" s="64"/>
      <c r="H8529" s="67"/>
      <c r="I8529" s="64"/>
      <c r="J8529" s="64"/>
      <c r="K8529" s="64"/>
    </row>
    <row r="8530" spans="4:11" x14ac:dyDescent="0.25">
      <c r="D8530" s="64"/>
      <c r="E8530" s="64"/>
      <c r="F8530" s="64"/>
      <c r="G8530" s="64"/>
      <c r="H8530" s="67"/>
      <c r="I8530" s="64"/>
      <c r="J8530" s="64"/>
      <c r="K8530" s="64"/>
    </row>
    <row r="8531" spans="4:11" x14ac:dyDescent="0.25">
      <c r="D8531" s="64"/>
      <c r="E8531" s="64"/>
      <c r="F8531" s="64"/>
      <c r="G8531" s="64"/>
      <c r="H8531" s="67"/>
      <c r="I8531" s="64"/>
      <c r="J8531" s="64"/>
      <c r="K8531" s="64"/>
    </row>
    <row r="8532" spans="4:11" x14ac:dyDescent="0.25">
      <c r="D8532" s="64"/>
      <c r="E8532" s="64"/>
      <c r="F8532" s="64"/>
      <c r="G8532" s="64"/>
      <c r="H8532" s="67"/>
      <c r="I8532" s="64"/>
      <c r="J8532" s="64"/>
      <c r="K8532" s="64"/>
    </row>
    <row r="8533" spans="4:11" x14ac:dyDescent="0.25">
      <c r="D8533" s="64"/>
      <c r="E8533" s="64"/>
      <c r="F8533" s="64"/>
      <c r="G8533" s="64"/>
      <c r="H8533" s="67"/>
      <c r="I8533" s="64"/>
      <c r="J8533" s="64"/>
      <c r="K8533" s="64"/>
    </row>
    <row r="8534" spans="4:11" x14ac:dyDescent="0.25">
      <c r="D8534" s="64"/>
      <c r="E8534" s="64"/>
      <c r="F8534" s="64"/>
      <c r="G8534" s="64"/>
      <c r="H8534" s="67"/>
      <c r="I8534" s="64"/>
      <c r="J8534" s="64"/>
      <c r="K8534" s="64"/>
    </row>
    <row r="8535" spans="4:11" x14ac:dyDescent="0.25">
      <c r="D8535" s="64"/>
      <c r="E8535" s="64"/>
      <c r="F8535" s="64"/>
      <c r="G8535" s="64"/>
      <c r="H8535" s="67"/>
      <c r="I8535" s="64"/>
      <c r="J8535" s="64"/>
      <c r="K8535" s="64"/>
    </row>
    <row r="8536" spans="4:11" x14ac:dyDescent="0.25">
      <c r="D8536" s="64"/>
      <c r="E8536" s="64"/>
      <c r="F8536" s="64"/>
      <c r="G8536" s="64"/>
      <c r="H8536" s="67"/>
      <c r="I8536" s="64"/>
      <c r="J8536" s="64"/>
      <c r="K8536" s="64"/>
    </row>
    <row r="8537" spans="4:11" x14ac:dyDescent="0.25">
      <c r="D8537" s="64"/>
      <c r="E8537" s="64"/>
      <c r="F8537" s="64"/>
      <c r="G8537" s="64"/>
      <c r="H8537" s="67"/>
      <c r="I8537" s="64"/>
      <c r="J8537" s="64"/>
      <c r="K8537" s="64"/>
    </row>
    <row r="8538" spans="4:11" x14ac:dyDescent="0.25">
      <c r="D8538" s="64"/>
      <c r="E8538" s="64"/>
      <c r="F8538" s="64"/>
      <c r="G8538" s="64"/>
      <c r="H8538" s="67"/>
      <c r="I8538" s="64"/>
      <c r="J8538" s="64"/>
      <c r="K8538" s="64"/>
    </row>
    <row r="8539" spans="4:11" x14ac:dyDescent="0.25">
      <c r="D8539" s="64"/>
      <c r="E8539" s="64"/>
      <c r="F8539" s="64"/>
      <c r="G8539" s="64"/>
      <c r="H8539" s="67"/>
      <c r="I8539" s="64"/>
      <c r="J8539" s="64"/>
      <c r="K8539" s="64"/>
    </row>
    <row r="8540" spans="4:11" x14ac:dyDescent="0.25">
      <c r="D8540" s="64"/>
      <c r="E8540" s="64"/>
      <c r="F8540" s="64"/>
      <c r="G8540" s="64"/>
      <c r="H8540" s="67"/>
      <c r="I8540" s="64"/>
      <c r="J8540" s="64"/>
      <c r="K8540" s="64"/>
    </row>
    <row r="8541" spans="4:11" x14ac:dyDescent="0.25">
      <c r="D8541" s="64"/>
      <c r="E8541" s="64"/>
      <c r="F8541" s="64"/>
      <c r="G8541" s="64"/>
      <c r="H8541" s="67"/>
      <c r="I8541" s="64"/>
      <c r="J8541" s="64"/>
      <c r="K8541" s="64"/>
    </row>
    <row r="8542" spans="4:11" x14ac:dyDescent="0.25">
      <c r="D8542" s="64"/>
      <c r="E8542" s="64"/>
      <c r="F8542" s="64"/>
      <c r="G8542" s="64"/>
      <c r="H8542" s="67"/>
      <c r="I8542" s="64"/>
      <c r="J8542" s="64"/>
      <c r="K8542" s="64"/>
    </row>
    <row r="8543" spans="4:11" x14ac:dyDescent="0.25">
      <c r="D8543" s="64"/>
      <c r="E8543" s="64"/>
      <c r="F8543" s="64"/>
      <c r="G8543" s="64"/>
      <c r="H8543" s="67"/>
      <c r="I8543" s="64"/>
      <c r="J8543" s="64"/>
      <c r="K8543" s="64"/>
    </row>
    <row r="8544" spans="4:11" x14ac:dyDescent="0.25">
      <c r="D8544" s="64"/>
      <c r="E8544" s="64"/>
      <c r="F8544" s="64"/>
      <c r="G8544" s="64"/>
      <c r="H8544" s="67"/>
      <c r="I8544" s="64"/>
      <c r="J8544" s="64"/>
      <c r="K8544" s="64"/>
    </row>
    <row r="8545" spans="4:11" x14ac:dyDescent="0.25">
      <c r="D8545" s="64"/>
      <c r="E8545" s="64"/>
      <c r="F8545" s="64"/>
      <c r="G8545" s="64"/>
      <c r="H8545" s="67"/>
      <c r="I8545" s="64"/>
      <c r="J8545" s="64"/>
      <c r="K8545" s="64"/>
    </row>
    <row r="8546" spans="4:11" x14ac:dyDescent="0.25">
      <c r="D8546" s="64"/>
      <c r="E8546" s="64"/>
      <c r="F8546" s="64"/>
      <c r="G8546" s="64"/>
      <c r="H8546" s="67"/>
      <c r="I8546" s="64"/>
      <c r="J8546" s="64"/>
      <c r="K8546" s="64"/>
    </row>
    <row r="8547" spans="4:11" x14ac:dyDescent="0.25">
      <c r="D8547" s="64"/>
      <c r="E8547" s="64"/>
      <c r="F8547" s="64"/>
      <c r="G8547" s="64"/>
      <c r="H8547" s="67"/>
      <c r="I8547" s="64"/>
      <c r="J8547" s="64"/>
      <c r="K8547" s="64"/>
    </row>
    <row r="8548" spans="4:11" x14ac:dyDescent="0.25">
      <c r="D8548" s="64"/>
      <c r="E8548" s="64"/>
      <c r="F8548" s="64"/>
      <c r="G8548" s="64"/>
      <c r="H8548" s="67"/>
      <c r="I8548" s="64"/>
      <c r="J8548" s="64"/>
      <c r="K8548" s="64"/>
    </row>
    <row r="8549" spans="4:11" x14ac:dyDescent="0.25">
      <c r="D8549" s="64"/>
      <c r="E8549" s="64"/>
      <c r="F8549" s="64"/>
      <c r="G8549" s="64"/>
      <c r="H8549" s="67"/>
      <c r="I8549" s="64"/>
      <c r="J8549" s="64"/>
      <c r="K8549" s="64"/>
    </row>
    <row r="8550" spans="4:11" x14ac:dyDescent="0.25">
      <c r="D8550" s="64"/>
      <c r="E8550" s="64"/>
      <c r="F8550" s="64"/>
      <c r="G8550" s="64"/>
      <c r="H8550" s="67"/>
      <c r="I8550" s="64"/>
      <c r="J8550" s="64"/>
      <c r="K8550" s="64"/>
    </row>
    <row r="8551" spans="4:11" x14ac:dyDescent="0.25">
      <c r="D8551" s="64"/>
      <c r="E8551" s="64"/>
      <c r="F8551" s="64"/>
      <c r="G8551" s="64"/>
      <c r="H8551" s="67"/>
      <c r="I8551" s="64"/>
      <c r="J8551" s="64"/>
      <c r="K8551" s="64"/>
    </row>
    <row r="8552" spans="4:11" x14ac:dyDescent="0.25">
      <c r="D8552" s="64"/>
      <c r="E8552" s="64"/>
      <c r="F8552" s="64"/>
      <c r="G8552" s="64"/>
      <c r="H8552" s="67"/>
      <c r="I8552" s="64"/>
      <c r="J8552" s="64"/>
      <c r="K8552" s="64"/>
    </row>
    <row r="8553" spans="4:11" x14ac:dyDescent="0.25">
      <c r="D8553" s="64"/>
      <c r="E8553" s="64"/>
      <c r="F8553" s="64"/>
      <c r="G8553" s="64"/>
      <c r="H8553" s="67"/>
      <c r="I8553" s="64"/>
      <c r="J8553" s="64"/>
      <c r="K8553" s="64"/>
    </row>
    <row r="8554" spans="4:11" x14ac:dyDescent="0.25">
      <c r="D8554" s="64"/>
      <c r="E8554" s="64"/>
      <c r="F8554" s="64"/>
      <c r="G8554" s="64"/>
      <c r="H8554" s="67"/>
      <c r="I8554" s="64"/>
      <c r="J8554" s="64"/>
      <c r="K8554" s="64"/>
    </row>
    <row r="8555" spans="4:11" x14ac:dyDescent="0.25">
      <c r="D8555" s="64"/>
      <c r="E8555" s="64"/>
      <c r="F8555" s="64"/>
      <c r="G8555" s="64"/>
      <c r="H8555" s="67"/>
      <c r="I8555" s="64"/>
      <c r="J8555" s="64"/>
      <c r="K8555" s="64"/>
    </row>
    <row r="8556" spans="4:11" x14ac:dyDescent="0.25">
      <c r="D8556" s="64"/>
      <c r="E8556" s="64"/>
      <c r="F8556" s="64"/>
      <c r="G8556" s="64"/>
      <c r="H8556" s="67"/>
      <c r="I8556" s="64"/>
      <c r="J8556" s="64"/>
      <c r="K8556" s="64"/>
    </row>
    <row r="8557" spans="4:11" x14ac:dyDescent="0.25">
      <c r="D8557" s="64"/>
      <c r="E8557" s="64"/>
      <c r="F8557" s="64"/>
      <c r="G8557" s="64"/>
      <c r="H8557" s="67"/>
      <c r="I8557" s="64"/>
      <c r="J8557" s="64"/>
      <c r="K8557" s="64"/>
    </row>
    <row r="8558" spans="4:11" x14ac:dyDescent="0.25">
      <c r="D8558" s="64"/>
      <c r="E8558" s="64"/>
      <c r="F8558" s="64"/>
      <c r="G8558" s="64"/>
      <c r="H8558" s="67"/>
      <c r="I8558" s="64"/>
      <c r="J8558" s="64"/>
      <c r="K8558" s="64"/>
    </row>
    <row r="8559" spans="4:11" x14ac:dyDescent="0.25">
      <c r="D8559" s="64"/>
      <c r="E8559" s="64"/>
      <c r="F8559" s="64"/>
      <c r="G8559" s="64"/>
      <c r="H8559" s="67"/>
      <c r="I8559" s="64"/>
      <c r="J8559" s="64"/>
      <c r="K8559" s="64"/>
    </row>
    <row r="8560" spans="4:11" x14ac:dyDescent="0.25">
      <c r="D8560" s="64"/>
      <c r="E8560" s="64"/>
      <c r="F8560" s="64"/>
      <c r="G8560" s="64"/>
      <c r="H8560" s="67"/>
      <c r="I8560" s="64"/>
      <c r="J8560" s="64"/>
      <c r="K8560" s="64"/>
    </row>
    <row r="8561" spans="4:11" x14ac:dyDescent="0.25">
      <c r="D8561" s="64"/>
      <c r="E8561" s="64"/>
      <c r="F8561" s="64"/>
      <c r="G8561" s="64"/>
      <c r="H8561" s="67"/>
      <c r="I8561" s="64"/>
      <c r="J8561" s="64"/>
      <c r="K8561" s="64"/>
    </row>
    <row r="8562" spans="4:11" x14ac:dyDescent="0.25">
      <c r="D8562" s="64"/>
      <c r="E8562" s="64"/>
      <c r="F8562" s="64"/>
      <c r="G8562" s="64"/>
      <c r="H8562" s="67"/>
      <c r="I8562" s="64"/>
      <c r="J8562" s="64"/>
      <c r="K8562" s="64"/>
    </row>
    <row r="8563" spans="4:11" x14ac:dyDescent="0.25">
      <c r="D8563" s="64"/>
      <c r="E8563" s="64"/>
      <c r="F8563" s="64"/>
      <c r="G8563" s="64"/>
      <c r="H8563" s="67"/>
      <c r="I8563" s="64"/>
      <c r="J8563" s="64"/>
      <c r="K8563" s="64"/>
    </row>
    <row r="8564" spans="4:11" x14ac:dyDescent="0.25">
      <c r="D8564" s="64"/>
      <c r="E8564" s="64"/>
      <c r="F8564" s="64"/>
      <c r="G8564" s="64"/>
      <c r="H8564" s="67"/>
      <c r="I8564" s="64"/>
      <c r="J8564" s="64"/>
      <c r="K8564" s="64"/>
    </row>
    <row r="8565" spans="4:11" x14ac:dyDescent="0.25">
      <c r="D8565" s="64"/>
      <c r="E8565" s="64"/>
      <c r="F8565" s="64"/>
      <c r="G8565" s="64"/>
      <c r="H8565" s="67"/>
      <c r="I8565" s="64"/>
      <c r="J8565" s="64"/>
      <c r="K8565" s="64"/>
    </row>
    <row r="8566" spans="4:11" x14ac:dyDescent="0.25">
      <c r="D8566" s="64"/>
      <c r="E8566" s="64"/>
      <c r="F8566" s="64"/>
      <c r="G8566" s="64"/>
      <c r="H8566" s="67"/>
      <c r="I8566" s="64"/>
      <c r="J8566" s="64"/>
      <c r="K8566" s="64"/>
    </row>
    <row r="8567" spans="4:11" x14ac:dyDescent="0.25">
      <c r="D8567" s="64"/>
      <c r="E8567" s="64"/>
      <c r="F8567" s="64"/>
      <c r="G8567" s="64"/>
      <c r="H8567" s="67"/>
      <c r="I8567" s="64"/>
      <c r="J8567" s="64"/>
      <c r="K8567" s="64"/>
    </row>
    <row r="8568" spans="4:11" x14ac:dyDescent="0.25">
      <c r="D8568" s="64"/>
      <c r="E8568" s="64"/>
      <c r="F8568" s="64"/>
      <c r="G8568" s="64"/>
      <c r="H8568" s="67"/>
      <c r="I8568" s="64"/>
      <c r="J8568" s="64"/>
      <c r="K8568" s="64"/>
    </row>
    <row r="8569" spans="4:11" x14ac:dyDescent="0.25">
      <c r="D8569" s="64"/>
      <c r="E8569" s="64"/>
      <c r="F8569" s="64"/>
      <c r="G8569" s="64"/>
      <c r="H8569" s="67"/>
      <c r="I8569" s="64"/>
      <c r="J8569" s="64"/>
      <c r="K8569" s="64"/>
    </row>
    <row r="8570" spans="4:11" x14ac:dyDescent="0.25">
      <c r="D8570" s="64"/>
      <c r="E8570" s="64"/>
      <c r="F8570" s="64"/>
      <c r="G8570" s="64"/>
      <c r="H8570" s="67"/>
      <c r="I8570" s="64"/>
      <c r="J8570" s="64"/>
      <c r="K8570" s="64"/>
    </row>
    <row r="8571" spans="4:11" x14ac:dyDescent="0.25">
      <c r="D8571" s="64"/>
      <c r="E8571" s="64"/>
      <c r="F8571" s="64"/>
      <c r="G8571" s="64"/>
      <c r="H8571" s="67"/>
      <c r="I8571" s="64"/>
      <c r="J8571" s="64"/>
      <c r="K8571" s="64"/>
    </row>
    <row r="8572" spans="4:11" x14ac:dyDescent="0.25">
      <c r="D8572" s="64"/>
      <c r="E8572" s="64"/>
      <c r="F8572" s="64"/>
      <c r="G8572" s="64"/>
      <c r="H8572" s="67"/>
      <c r="I8572" s="64"/>
      <c r="J8572" s="64"/>
      <c r="K8572" s="64"/>
    </row>
    <row r="8573" spans="4:11" x14ac:dyDescent="0.25">
      <c r="D8573" s="64"/>
      <c r="E8573" s="64"/>
      <c r="F8573" s="64"/>
      <c r="G8573" s="64"/>
      <c r="H8573" s="67"/>
      <c r="I8573" s="64"/>
      <c r="J8573" s="64"/>
      <c r="K8573" s="64"/>
    </row>
    <row r="8574" spans="4:11" x14ac:dyDescent="0.25">
      <c r="D8574" s="64"/>
      <c r="E8574" s="64"/>
      <c r="F8574" s="64"/>
      <c r="G8574" s="64"/>
      <c r="H8574" s="67"/>
      <c r="I8574" s="64"/>
      <c r="J8574" s="64"/>
      <c r="K8574" s="64"/>
    </row>
    <row r="8575" spans="4:11" x14ac:dyDescent="0.25">
      <c r="D8575" s="64"/>
      <c r="E8575" s="64"/>
      <c r="F8575" s="64"/>
      <c r="G8575" s="64"/>
      <c r="H8575" s="67"/>
      <c r="I8575" s="64"/>
      <c r="J8575" s="64"/>
      <c r="K8575" s="64"/>
    </row>
    <row r="8576" spans="4:11" x14ac:dyDescent="0.25">
      <c r="D8576" s="64"/>
      <c r="E8576" s="64"/>
      <c r="F8576" s="64"/>
      <c r="G8576" s="64"/>
      <c r="H8576" s="67"/>
      <c r="I8576" s="64"/>
      <c r="J8576" s="64"/>
      <c r="K8576" s="64"/>
    </row>
    <row r="8577" spans="4:11" x14ac:dyDescent="0.25">
      <c r="D8577" s="64"/>
      <c r="E8577" s="64"/>
      <c r="F8577" s="64"/>
      <c r="G8577" s="64"/>
      <c r="H8577" s="67"/>
      <c r="I8577" s="64"/>
      <c r="J8577" s="64"/>
      <c r="K8577" s="64"/>
    </row>
    <row r="8578" spans="4:11" x14ac:dyDescent="0.25">
      <c r="D8578" s="64"/>
      <c r="E8578" s="64"/>
      <c r="F8578" s="64"/>
      <c r="G8578" s="64"/>
      <c r="H8578" s="67"/>
      <c r="I8578" s="64"/>
      <c r="J8578" s="64"/>
      <c r="K8578" s="64"/>
    </row>
    <row r="8579" spans="4:11" x14ac:dyDescent="0.25">
      <c r="D8579" s="64"/>
      <c r="E8579" s="64"/>
      <c r="F8579" s="64"/>
      <c r="G8579" s="64"/>
      <c r="H8579" s="67"/>
      <c r="I8579" s="64"/>
      <c r="J8579" s="64"/>
      <c r="K8579" s="64"/>
    </row>
    <row r="8580" spans="4:11" x14ac:dyDescent="0.25">
      <c r="D8580" s="64"/>
      <c r="E8580" s="64"/>
      <c r="F8580" s="64"/>
      <c r="G8580" s="64"/>
      <c r="H8580" s="67"/>
      <c r="I8580" s="64"/>
      <c r="J8580" s="64"/>
      <c r="K8580" s="64"/>
    </row>
    <row r="8581" spans="4:11" x14ac:dyDescent="0.25">
      <c r="D8581" s="64"/>
      <c r="E8581" s="64"/>
      <c r="F8581" s="64"/>
      <c r="G8581" s="64"/>
      <c r="H8581" s="67"/>
      <c r="I8581" s="64"/>
      <c r="J8581" s="64"/>
      <c r="K8581" s="64"/>
    </row>
    <row r="8582" spans="4:11" x14ac:dyDescent="0.25">
      <c r="D8582" s="64"/>
      <c r="E8582" s="64"/>
      <c r="F8582" s="64"/>
      <c r="G8582" s="64"/>
      <c r="H8582" s="67"/>
      <c r="I8582" s="64"/>
      <c r="J8582" s="64"/>
      <c r="K8582" s="64"/>
    </row>
    <row r="8583" spans="4:11" x14ac:dyDescent="0.25">
      <c r="D8583" s="64"/>
      <c r="E8583" s="64"/>
      <c r="F8583" s="64"/>
      <c r="G8583" s="64"/>
      <c r="H8583" s="67"/>
      <c r="I8583" s="64"/>
      <c r="J8583" s="64"/>
      <c r="K8583" s="64"/>
    </row>
    <row r="8584" spans="4:11" x14ac:dyDescent="0.25">
      <c r="D8584" s="64"/>
      <c r="E8584" s="64"/>
      <c r="F8584" s="64"/>
      <c r="G8584" s="64"/>
      <c r="H8584" s="67"/>
      <c r="I8584" s="64"/>
      <c r="J8584" s="64"/>
      <c r="K8584" s="64"/>
    </row>
    <row r="8585" spans="4:11" x14ac:dyDescent="0.25">
      <c r="D8585" s="64"/>
      <c r="E8585" s="64"/>
      <c r="F8585" s="64"/>
      <c r="G8585" s="64"/>
      <c r="H8585" s="67"/>
      <c r="I8585" s="64"/>
      <c r="J8585" s="64"/>
      <c r="K8585" s="64"/>
    </row>
    <row r="8586" spans="4:11" x14ac:dyDescent="0.25">
      <c r="D8586" s="64"/>
      <c r="E8586" s="64"/>
      <c r="F8586" s="64"/>
      <c r="G8586" s="64"/>
      <c r="H8586" s="67"/>
      <c r="I8586" s="64"/>
      <c r="J8586" s="64"/>
      <c r="K8586" s="64"/>
    </row>
    <row r="8587" spans="4:11" x14ac:dyDescent="0.25">
      <c r="D8587" s="64"/>
      <c r="E8587" s="64"/>
      <c r="F8587" s="64"/>
      <c r="G8587" s="64"/>
      <c r="H8587" s="67"/>
      <c r="I8587" s="64"/>
      <c r="J8587" s="64"/>
      <c r="K8587" s="64"/>
    </row>
    <row r="8588" spans="4:11" x14ac:dyDescent="0.25">
      <c r="D8588" s="64"/>
      <c r="E8588" s="64"/>
      <c r="F8588" s="64"/>
      <c r="G8588" s="64"/>
      <c r="H8588" s="67"/>
      <c r="I8588" s="64"/>
      <c r="J8588" s="64"/>
      <c r="K8588" s="64"/>
    </row>
    <row r="8589" spans="4:11" x14ac:dyDescent="0.25">
      <c r="D8589" s="64"/>
      <c r="E8589" s="64"/>
      <c r="F8589" s="64"/>
      <c r="G8589" s="64"/>
      <c r="H8589" s="67"/>
      <c r="I8589" s="64"/>
      <c r="J8589" s="64"/>
      <c r="K8589" s="64"/>
    </row>
    <row r="8590" spans="4:11" x14ac:dyDescent="0.25">
      <c r="D8590" s="64"/>
      <c r="E8590" s="64"/>
      <c r="F8590" s="64"/>
      <c r="G8590" s="64"/>
      <c r="H8590" s="67"/>
      <c r="I8590" s="64"/>
      <c r="J8590" s="64"/>
      <c r="K8590" s="64"/>
    </row>
    <row r="8591" spans="4:11" x14ac:dyDescent="0.25">
      <c r="D8591" s="64"/>
      <c r="E8591" s="64"/>
      <c r="F8591" s="64"/>
      <c r="G8591" s="64"/>
      <c r="H8591" s="67"/>
      <c r="I8591" s="64"/>
      <c r="J8591" s="64"/>
      <c r="K8591" s="64"/>
    </row>
    <row r="8592" spans="4:11" x14ac:dyDescent="0.25">
      <c r="D8592" s="64"/>
      <c r="E8592" s="64"/>
      <c r="F8592" s="64"/>
      <c r="G8592" s="64"/>
      <c r="H8592" s="67"/>
      <c r="I8592" s="64"/>
      <c r="J8592" s="64"/>
      <c r="K8592" s="64"/>
    </row>
    <row r="8593" spans="4:11" x14ac:dyDescent="0.25">
      <c r="D8593" s="64"/>
      <c r="E8593" s="64"/>
      <c r="F8593" s="64"/>
      <c r="G8593" s="64"/>
      <c r="H8593" s="67"/>
      <c r="I8593" s="64"/>
      <c r="J8593" s="64"/>
      <c r="K8593" s="64"/>
    </row>
    <row r="8594" spans="4:11" x14ac:dyDescent="0.25">
      <c r="D8594" s="64"/>
      <c r="E8594" s="64"/>
      <c r="F8594" s="64"/>
      <c r="G8594" s="64"/>
      <c r="H8594" s="67"/>
      <c r="I8594" s="64"/>
      <c r="J8594" s="64"/>
      <c r="K8594" s="64"/>
    </row>
    <row r="8595" spans="4:11" x14ac:dyDescent="0.25">
      <c r="D8595" s="64"/>
      <c r="E8595" s="64"/>
      <c r="F8595" s="64"/>
      <c r="G8595" s="64"/>
      <c r="H8595" s="67"/>
      <c r="I8595" s="64"/>
      <c r="J8595" s="64"/>
      <c r="K8595" s="64"/>
    </row>
    <row r="8596" spans="4:11" x14ac:dyDescent="0.25">
      <c r="D8596" s="64"/>
      <c r="E8596" s="64"/>
      <c r="F8596" s="64"/>
      <c r="G8596" s="64"/>
      <c r="H8596" s="67"/>
      <c r="I8596" s="64"/>
      <c r="J8596" s="64"/>
      <c r="K8596" s="64"/>
    </row>
    <row r="8597" spans="4:11" x14ac:dyDescent="0.25">
      <c r="D8597" s="64"/>
      <c r="E8597" s="64"/>
      <c r="F8597" s="64"/>
      <c r="G8597" s="64"/>
      <c r="H8597" s="67"/>
      <c r="I8597" s="64"/>
      <c r="J8597" s="64"/>
      <c r="K8597" s="64"/>
    </row>
    <row r="8598" spans="4:11" x14ac:dyDescent="0.25">
      <c r="D8598" s="64"/>
      <c r="E8598" s="64"/>
      <c r="F8598" s="64"/>
      <c r="G8598" s="64"/>
      <c r="H8598" s="67"/>
      <c r="I8598" s="64"/>
      <c r="J8598" s="64"/>
      <c r="K8598" s="64"/>
    </row>
    <row r="8599" spans="4:11" x14ac:dyDescent="0.25">
      <c r="D8599" s="64"/>
      <c r="E8599" s="64"/>
      <c r="F8599" s="64"/>
      <c r="G8599" s="64"/>
      <c r="H8599" s="67"/>
      <c r="I8599" s="64"/>
      <c r="J8599" s="64"/>
      <c r="K8599" s="64"/>
    </row>
    <row r="8600" spans="4:11" x14ac:dyDescent="0.25">
      <c r="D8600" s="64"/>
      <c r="E8600" s="64"/>
      <c r="F8600" s="64"/>
      <c r="G8600" s="64"/>
      <c r="H8600" s="67"/>
      <c r="I8600" s="64"/>
      <c r="J8600" s="64"/>
      <c r="K8600" s="64"/>
    </row>
    <row r="8601" spans="4:11" x14ac:dyDescent="0.25">
      <c r="D8601" s="64"/>
      <c r="E8601" s="64"/>
      <c r="F8601" s="64"/>
      <c r="G8601" s="64"/>
      <c r="H8601" s="67"/>
      <c r="I8601" s="64"/>
      <c r="J8601" s="64"/>
      <c r="K8601" s="64"/>
    </row>
    <row r="8602" spans="4:11" x14ac:dyDescent="0.25">
      <c r="D8602" s="64"/>
      <c r="E8602" s="64"/>
      <c r="F8602" s="64"/>
      <c r="G8602" s="64"/>
      <c r="H8602" s="67"/>
      <c r="I8602" s="64"/>
      <c r="J8602" s="64"/>
      <c r="K8602" s="64"/>
    </row>
    <row r="8603" spans="4:11" x14ac:dyDescent="0.25">
      <c r="D8603" s="64"/>
      <c r="E8603" s="64"/>
      <c r="F8603" s="64"/>
      <c r="G8603" s="64"/>
      <c r="H8603" s="67"/>
      <c r="I8603" s="64"/>
      <c r="J8603" s="64"/>
      <c r="K8603" s="64"/>
    </row>
    <row r="8604" spans="4:11" x14ac:dyDescent="0.25">
      <c r="D8604" s="64"/>
      <c r="E8604" s="64"/>
      <c r="F8604" s="64"/>
      <c r="G8604" s="64"/>
      <c r="H8604" s="67"/>
      <c r="I8604" s="64"/>
      <c r="J8604" s="64"/>
      <c r="K8604" s="64"/>
    </row>
    <row r="8605" spans="4:11" x14ac:dyDescent="0.25">
      <c r="D8605" s="64"/>
      <c r="E8605" s="64"/>
      <c r="F8605" s="64"/>
      <c r="G8605" s="64"/>
      <c r="H8605" s="67"/>
      <c r="I8605" s="64"/>
      <c r="J8605" s="64"/>
      <c r="K8605" s="64"/>
    </row>
    <row r="8606" spans="4:11" x14ac:dyDescent="0.25">
      <c r="D8606" s="64"/>
      <c r="E8606" s="64"/>
      <c r="F8606" s="64"/>
      <c r="G8606" s="64"/>
      <c r="H8606" s="67"/>
      <c r="I8606" s="64"/>
      <c r="J8606" s="64"/>
      <c r="K8606" s="64"/>
    </row>
    <row r="8607" spans="4:11" x14ac:dyDescent="0.25">
      <c r="D8607" s="64"/>
      <c r="E8607" s="64"/>
      <c r="F8607" s="64"/>
      <c r="G8607" s="64"/>
      <c r="H8607" s="67"/>
      <c r="I8607" s="64"/>
      <c r="J8607" s="64"/>
      <c r="K8607" s="64"/>
    </row>
    <row r="8608" spans="4:11" x14ac:dyDescent="0.25">
      <c r="D8608" s="64"/>
      <c r="E8608" s="64"/>
      <c r="F8608" s="64"/>
      <c r="G8608" s="64"/>
      <c r="H8608" s="67"/>
      <c r="I8608" s="64"/>
      <c r="J8608" s="64"/>
      <c r="K8608" s="64"/>
    </row>
    <row r="8609" spans="4:11" x14ac:dyDescent="0.25">
      <c r="D8609" s="64"/>
      <c r="E8609" s="64"/>
      <c r="F8609" s="64"/>
      <c r="G8609" s="64"/>
      <c r="H8609" s="67"/>
      <c r="I8609" s="64"/>
      <c r="J8609" s="64"/>
      <c r="K8609" s="64"/>
    </row>
    <row r="8610" spans="4:11" x14ac:dyDescent="0.25">
      <c r="D8610" s="64"/>
      <c r="E8610" s="64"/>
      <c r="F8610" s="64"/>
      <c r="G8610" s="64"/>
      <c r="H8610" s="67"/>
      <c r="I8610" s="64"/>
      <c r="J8610" s="64"/>
      <c r="K8610" s="64"/>
    </row>
    <row r="8611" spans="4:11" x14ac:dyDescent="0.25">
      <c r="D8611" s="64"/>
      <c r="E8611" s="64"/>
      <c r="F8611" s="64"/>
      <c r="G8611" s="64"/>
      <c r="H8611" s="67"/>
      <c r="I8611" s="64"/>
      <c r="J8611" s="64"/>
      <c r="K8611" s="64"/>
    </row>
    <row r="8612" spans="4:11" x14ac:dyDescent="0.25">
      <c r="D8612" s="64"/>
      <c r="E8612" s="64"/>
      <c r="F8612" s="64"/>
      <c r="G8612" s="64"/>
      <c r="H8612" s="67"/>
      <c r="I8612" s="64"/>
      <c r="J8612" s="64"/>
      <c r="K8612" s="64"/>
    </row>
    <row r="8613" spans="4:11" x14ac:dyDescent="0.25">
      <c r="D8613" s="64"/>
      <c r="E8613" s="64"/>
      <c r="F8613" s="64"/>
      <c r="G8613" s="64"/>
      <c r="H8613" s="67"/>
      <c r="I8613" s="64"/>
      <c r="J8613" s="64"/>
      <c r="K8613" s="64"/>
    </row>
    <row r="8614" spans="4:11" x14ac:dyDescent="0.25">
      <c r="D8614" s="64"/>
      <c r="E8614" s="64"/>
      <c r="F8614" s="64"/>
      <c r="G8614" s="64"/>
      <c r="H8614" s="67"/>
      <c r="I8614" s="64"/>
      <c r="J8614" s="64"/>
      <c r="K8614" s="64"/>
    </row>
    <row r="8615" spans="4:11" x14ac:dyDescent="0.25">
      <c r="D8615" s="64"/>
      <c r="E8615" s="64"/>
      <c r="F8615" s="64"/>
      <c r="G8615" s="64"/>
      <c r="H8615" s="67"/>
      <c r="I8615" s="64"/>
      <c r="J8615" s="64"/>
      <c r="K8615" s="64"/>
    </row>
    <row r="8616" spans="4:11" x14ac:dyDescent="0.25">
      <c r="D8616" s="64"/>
      <c r="E8616" s="64"/>
      <c r="F8616" s="64"/>
      <c r="G8616" s="64"/>
      <c r="H8616" s="67"/>
      <c r="I8616" s="64"/>
      <c r="J8616" s="64"/>
      <c r="K8616" s="64"/>
    </row>
    <row r="8617" spans="4:11" x14ac:dyDescent="0.25">
      <c r="D8617" s="64"/>
      <c r="E8617" s="64"/>
      <c r="F8617" s="64"/>
      <c r="G8617" s="64"/>
      <c r="H8617" s="67"/>
      <c r="I8617" s="64"/>
      <c r="J8617" s="64"/>
      <c r="K8617" s="64"/>
    </row>
    <row r="8618" spans="4:11" x14ac:dyDescent="0.25">
      <c r="D8618" s="64"/>
      <c r="E8618" s="64"/>
      <c r="F8618" s="64"/>
      <c r="G8618" s="64"/>
      <c r="H8618" s="67"/>
      <c r="I8618" s="64"/>
      <c r="J8618" s="64"/>
      <c r="K8618" s="64"/>
    </row>
    <row r="8619" spans="4:11" x14ac:dyDescent="0.25">
      <c r="D8619" s="64"/>
      <c r="E8619" s="64"/>
      <c r="F8619" s="64"/>
      <c r="G8619" s="64"/>
      <c r="H8619" s="67"/>
      <c r="I8619" s="64"/>
      <c r="J8619" s="64"/>
      <c r="K8619" s="64"/>
    </row>
    <row r="8620" spans="4:11" x14ac:dyDescent="0.25">
      <c r="D8620" s="64"/>
      <c r="E8620" s="64"/>
      <c r="F8620" s="64"/>
      <c r="G8620" s="64"/>
      <c r="H8620" s="67"/>
      <c r="I8620" s="64"/>
      <c r="J8620" s="64"/>
      <c r="K8620" s="64"/>
    </row>
    <row r="8621" spans="4:11" x14ac:dyDescent="0.25">
      <c r="D8621" s="64"/>
      <c r="E8621" s="64"/>
      <c r="F8621" s="64"/>
      <c r="G8621" s="64"/>
      <c r="H8621" s="67"/>
      <c r="I8621" s="64"/>
      <c r="J8621" s="64"/>
      <c r="K8621" s="64"/>
    </row>
    <row r="8622" spans="4:11" x14ac:dyDescent="0.25">
      <c r="D8622" s="64"/>
      <c r="E8622" s="64"/>
      <c r="F8622" s="64"/>
      <c r="G8622" s="64"/>
      <c r="H8622" s="67"/>
      <c r="I8622" s="64"/>
      <c r="J8622" s="64"/>
      <c r="K8622" s="64"/>
    </row>
    <row r="8623" spans="4:11" x14ac:dyDescent="0.25">
      <c r="D8623" s="64"/>
      <c r="E8623" s="64"/>
      <c r="F8623" s="64"/>
      <c r="G8623" s="64"/>
      <c r="H8623" s="67"/>
      <c r="I8623" s="64"/>
      <c r="J8623" s="64"/>
      <c r="K8623" s="64"/>
    </row>
    <row r="8624" spans="4:11" x14ac:dyDescent="0.25">
      <c r="D8624" s="64"/>
      <c r="E8624" s="64"/>
      <c r="F8624" s="64"/>
      <c r="G8624" s="64"/>
      <c r="H8624" s="67"/>
      <c r="I8624" s="64"/>
      <c r="J8624" s="64"/>
      <c r="K8624" s="64"/>
    </row>
    <row r="8625" spans="4:11" x14ac:dyDescent="0.25">
      <c r="D8625" s="64"/>
      <c r="E8625" s="64"/>
      <c r="F8625" s="64"/>
      <c r="G8625" s="64"/>
      <c r="H8625" s="67"/>
      <c r="I8625" s="64"/>
      <c r="J8625" s="64"/>
      <c r="K8625" s="64"/>
    </row>
    <row r="8626" spans="4:11" x14ac:dyDescent="0.25">
      <c r="D8626" s="64"/>
      <c r="E8626" s="64"/>
      <c r="F8626" s="64"/>
      <c r="G8626" s="64"/>
      <c r="H8626" s="67"/>
      <c r="I8626" s="64"/>
      <c r="J8626" s="64"/>
      <c r="K8626" s="64"/>
    </row>
    <row r="8627" spans="4:11" x14ac:dyDescent="0.25">
      <c r="D8627" s="64"/>
      <c r="E8627" s="64"/>
      <c r="F8627" s="64"/>
      <c r="G8627" s="64"/>
      <c r="H8627" s="67"/>
      <c r="I8627" s="64"/>
      <c r="J8627" s="64"/>
      <c r="K8627" s="64"/>
    </row>
    <row r="8628" spans="4:11" x14ac:dyDescent="0.25">
      <c r="D8628" s="64"/>
      <c r="E8628" s="64"/>
      <c r="F8628" s="64"/>
      <c r="G8628" s="64"/>
      <c r="H8628" s="67"/>
      <c r="I8628" s="64"/>
      <c r="J8628" s="64"/>
      <c r="K8628" s="64"/>
    </row>
    <row r="8629" spans="4:11" x14ac:dyDescent="0.25">
      <c r="D8629" s="64"/>
      <c r="E8629" s="64"/>
      <c r="F8629" s="64"/>
      <c r="G8629" s="64"/>
      <c r="H8629" s="67"/>
      <c r="I8629" s="64"/>
      <c r="J8629" s="64"/>
      <c r="K8629" s="64"/>
    </row>
    <row r="8630" spans="4:11" x14ac:dyDescent="0.25">
      <c r="D8630" s="64"/>
      <c r="E8630" s="64"/>
      <c r="F8630" s="64"/>
      <c r="G8630" s="64"/>
      <c r="H8630" s="67"/>
      <c r="I8630" s="64"/>
      <c r="J8630" s="64"/>
      <c r="K8630" s="64"/>
    </row>
    <row r="8631" spans="4:11" x14ac:dyDescent="0.25">
      <c r="D8631" s="64"/>
      <c r="E8631" s="64"/>
      <c r="F8631" s="64"/>
      <c r="G8631" s="64"/>
      <c r="H8631" s="67"/>
      <c r="I8631" s="64"/>
      <c r="J8631" s="64"/>
      <c r="K8631" s="64"/>
    </row>
    <row r="8632" spans="4:11" x14ac:dyDescent="0.25">
      <c r="D8632" s="64"/>
      <c r="E8632" s="64"/>
      <c r="F8632" s="64"/>
      <c r="G8632" s="64"/>
      <c r="H8632" s="67"/>
      <c r="I8632" s="64"/>
      <c r="J8632" s="64"/>
      <c r="K8632" s="64"/>
    </row>
    <row r="8633" spans="4:11" x14ac:dyDescent="0.25">
      <c r="D8633" s="64"/>
      <c r="E8633" s="64"/>
      <c r="F8633" s="64"/>
      <c r="G8633" s="64"/>
      <c r="H8633" s="67"/>
      <c r="I8633" s="64"/>
      <c r="J8633" s="64"/>
      <c r="K8633" s="64"/>
    </row>
    <row r="8634" spans="4:11" x14ac:dyDescent="0.25">
      <c r="D8634" s="64"/>
      <c r="E8634" s="64"/>
      <c r="F8634" s="64"/>
      <c r="G8634" s="64"/>
      <c r="H8634" s="67"/>
      <c r="I8634" s="64"/>
      <c r="J8634" s="64"/>
      <c r="K8634" s="64"/>
    </row>
    <row r="8635" spans="4:11" x14ac:dyDescent="0.25">
      <c r="D8635" s="64"/>
      <c r="E8635" s="64"/>
      <c r="F8635" s="64"/>
      <c r="G8635" s="64"/>
      <c r="H8635" s="67"/>
      <c r="I8635" s="64"/>
      <c r="J8635" s="64"/>
      <c r="K8635" s="64"/>
    </row>
    <row r="8636" spans="4:11" x14ac:dyDescent="0.25">
      <c r="D8636" s="64"/>
      <c r="E8636" s="64"/>
      <c r="F8636" s="64"/>
      <c r="G8636" s="64"/>
      <c r="H8636" s="67"/>
      <c r="I8636" s="64"/>
      <c r="J8636" s="64"/>
      <c r="K8636" s="64"/>
    </row>
    <row r="8637" spans="4:11" x14ac:dyDescent="0.25">
      <c r="D8637" s="64"/>
      <c r="E8637" s="64"/>
      <c r="F8637" s="64"/>
      <c r="G8637" s="64"/>
      <c r="H8637" s="67"/>
      <c r="I8637" s="64"/>
      <c r="J8637" s="64"/>
      <c r="K8637" s="64"/>
    </row>
    <row r="8638" spans="4:11" x14ac:dyDescent="0.25">
      <c r="D8638" s="64"/>
      <c r="E8638" s="64"/>
      <c r="F8638" s="64"/>
      <c r="G8638" s="64"/>
      <c r="H8638" s="67"/>
      <c r="I8638" s="64"/>
      <c r="J8638" s="64"/>
      <c r="K8638" s="64"/>
    </row>
    <row r="8639" spans="4:11" x14ac:dyDescent="0.25">
      <c r="D8639" s="64"/>
      <c r="E8639" s="64"/>
      <c r="F8639" s="64"/>
      <c r="G8639" s="64"/>
      <c r="H8639" s="67"/>
      <c r="I8639" s="64"/>
      <c r="J8639" s="64"/>
      <c r="K8639" s="64"/>
    </row>
    <row r="8640" spans="4:11" x14ac:dyDescent="0.25">
      <c r="D8640" s="64"/>
      <c r="E8640" s="64"/>
      <c r="F8640" s="64"/>
      <c r="G8640" s="64"/>
      <c r="H8640" s="67"/>
      <c r="I8640" s="64"/>
      <c r="J8640" s="64"/>
      <c r="K8640" s="64"/>
    </row>
    <row r="8641" spans="4:11" x14ac:dyDescent="0.25">
      <c r="D8641" s="64"/>
      <c r="E8641" s="64"/>
      <c r="F8641" s="64"/>
      <c r="G8641" s="64"/>
      <c r="H8641" s="67"/>
      <c r="I8641" s="64"/>
      <c r="J8641" s="64"/>
      <c r="K8641" s="64"/>
    </row>
    <row r="8642" spans="4:11" x14ac:dyDescent="0.25">
      <c r="D8642" s="64"/>
      <c r="E8642" s="64"/>
      <c r="F8642" s="64"/>
      <c r="G8642" s="64"/>
      <c r="H8642" s="67"/>
      <c r="I8642" s="64"/>
      <c r="J8642" s="64"/>
      <c r="K8642" s="64"/>
    </row>
    <row r="8643" spans="4:11" x14ac:dyDescent="0.25">
      <c r="D8643" s="64"/>
      <c r="E8643" s="64"/>
      <c r="F8643" s="64"/>
      <c r="G8643" s="64"/>
      <c r="H8643" s="67"/>
      <c r="I8643" s="64"/>
      <c r="J8643" s="64"/>
      <c r="K8643" s="64"/>
    </row>
    <row r="8644" spans="4:11" x14ac:dyDescent="0.25">
      <c r="D8644" s="64"/>
      <c r="E8644" s="64"/>
      <c r="F8644" s="64"/>
      <c r="G8644" s="64"/>
      <c r="H8644" s="67"/>
      <c r="I8644" s="64"/>
      <c r="J8644" s="64"/>
      <c r="K8644" s="64"/>
    </row>
    <row r="8645" spans="4:11" x14ac:dyDescent="0.25">
      <c r="D8645" s="64"/>
      <c r="E8645" s="64"/>
      <c r="F8645" s="64"/>
      <c r="G8645" s="64"/>
      <c r="H8645" s="67"/>
      <c r="I8645" s="64"/>
      <c r="J8645" s="64"/>
      <c r="K8645" s="64"/>
    </row>
    <row r="8646" spans="4:11" x14ac:dyDescent="0.25">
      <c r="D8646" s="64"/>
      <c r="E8646" s="64"/>
      <c r="F8646" s="64"/>
      <c r="G8646" s="64"/>
      <c r="H8646" s="67"/>
      <c r="I8646" s="64"/>
      <c r="J8646" s="64"/>
      <c r="K8646" s="64"/>
    </row>
    <row r="8647" spans="4:11" x14ac:dyDescent="0.25">
      <c r="D8647" s="64"/>
      <c r="E8647" s="64"/>
      <c r="F8647" s="64"/>
      <c r="G8647" s="64"/>
      <c r="H8647" s="67"/>
      <c r="I8647" s="64"/>
      <c r="J8647" s="64"/>
      <c r="K8647" s="64"/>
    </row>
    <row r="8648" spans="4:11" x14ac:dyDescent="0.25">
      <c r="D8648" s="64"/>
      <c r="E8648" s="64"/>
      <c r="F8648" s="64"/>
      <c r="G8648" s="64"/>
      <c r="H8648" s="67"/>
      <c r="I8648" s="64"/>
      <c r="J8648" s="64"/>
      <c r="K8648" s="64"/>
    </row>
    <row r="8649" spans="4:11" x14ac:dyDescent="0.25">
      <c r="D8649" s="64"/>
      <c r="E8649" s="64"/>
      <c r="F8649" s="64"/>
      <c r="G8649" s="64"/>
      <c r="H8649" s="67"/>
      <c r="I8649" s="64"/>
      <c r="J8649" s="64"/>
      <c r="K8649" s="64"/>
    </row>
    <row r="8650" spans="4:11" x14ac:dyDescent="0.25">
      <c r="D8650" s="64"/>
      <c r="E8650" s="64"/>
      <c r="F8650" s="64"/>
      <c r="G8650" s="64"/>
      <c r="H8650" s="67"/>
      <c r="I8650" s="64"/>
      <c r="J8650" s="64"/>
      <c r="K8650" s="64"/>
    </row>
    <row r="8651" spans="4:11" x14ac:dyDescent="0.25">
      <c r="D8651" s="64"/>
      <c r="E8651" s="64"/>
      <c r="F8651" s="64"/>
      <c r="G8651" s="64"/>
      <c r="H8651" s="67"/>
      <c r="I8651" s="64"/>
      <c r="J8651" s="64"/>
      <c r="K8651" s="64"/>
    </row>
    <row r="8652" spans="4:11" x14ac:dyDescent="0.25">
      <c r="D8652" s="64"/>
      <c r="E8652" s="64"/>
      <c r="F8652" s="64"/>
      <c r="G8652" s="64"/>
      <c r="H8652" s="67"/>
      <c r="I8652" s="64"/>
      <c r="J8652" s="64"/>
      <c r="K8652" s="64"/>
    </row>
    <row r="8653" spans="4:11" x14ac:dyDescent="0.25">
      <c r="D8653" s="64"/>
      <c r="E8653" s="64"/>
      <c r="F8653" s="64"/>
      <c r="G8653" s="64"/>
      <c r="H8653" s="67"/>
      <c r="I8653" s="64"/>
      <c r="J8653" s="64"/>
      <c r="K8653" s="64"/>
    </row>
    <row r="8654" spans="4:11" x14ac:dyDescent="0.25">
      <c r="D8654" s="64"/>
      <c r="E8654" s="64"/>
      <c r="F8654" s="64"/>
      <c r="G8654" s="64"/>
      <c r="H8654" s="67"/>
      <c r="I8654" s="64"/>
      <c r="J8654" s="64"/>
      <c r="K8654" s="64"/>
    </row>
    <row r="8655" spans="4:11" x14ac:dyDescent="0.25">
      <c r="D8655" s="64"/>
      <c r="E8655" s="64"/>
      <c r="F8655" s="64"/>
      <c r="G8655" s="64"/>
      <c r="H8655" s="67"/>
      <c r="I8655" s="64"/>
      <c r="J8655" s="64"/>
      <c r="K8655" s="64"/>
    </row>
    <row r="8656" spans="4:11" x14ac:dyDescent="0.25">
      <c r="D8656" s="64"/>
      <c r="E8656" s="64"/>
      <c r="F8656" s="64"/>
      <c r="G8656" s="64"/>
      <c r="H8656" s="67"/>
      <c r="I8656" s="64"/>
      <c r="J8656" s="64"/>
      <c r="K8656" s="64"/>
    </row>
    <row r="8657" spans="4:11" x14ac:dyDescent="0.25">
      <c r="D8657" s="64"/>
      <c r="E8657" s="64"/>
      <c r="F8657" s="64"/>
      <c r="G8657" s="64"/>
      <c r="H8657" s="67"/>
      <c r="I8657" s="64"/>
      <c r="J8657" s="64"/>
      <c r="K8657" s="64"/>
    </row>
    <row r="8658" spans="4:11" x14ac:dyDescent="0.25">
      <c r="D8658" s="64"/>
      <c r="E8658" s="64"/>
      <c r="F8658" s="64"/>
      <c r="G8658" s="64"/>
      <c r="H8658" s="67"/>
      <c r="I8658" s="64"/>
      <c r="J8658" s="64"/>
      <c r="K8658" s="64"/>
    </row>
    <row r="8659" spans="4:11" x14ac:dyDescent="0.25">
      <c r="D8659" s="64"/>
      <c r="E8659" s="64"/>
      <c r="F8659" s="64"/>
      <c r="G8659" s="64"/>
      <c r="H8659" s="67"/>
      <c r="I8659" s="64"/>
      <c r="J8659" s="64"/>
      <c r="K8659" s="64"/>
    </row>
    <row r="8660" spans="4:11" x14ac:dyDescent="0.25">
      <c r="D8660" s="64"/>
      <c r="E8660" s="64"/>
      <c r="F8660" s="64"/>
      <c r="G8660" s="64"/>
      <c r="H8660" s="67"/>
      <c r="I8660" s="64"/>
      <c r="J8660" s="64"/>
      <c r="K8660" s="64"/>
    </row>
    <row r="8661" spans="4:11" x14ac:dyDescent="0.25">
      <c r="D8661" s="64"/>
      <c r="E8661" s="64"/>
      <c r="F8661" s="64"/>
      <c r="G8661" s="64"/>
      <c r="H8661" s="67"/>
      <c r="I8661" s="64"/>
      <c r="J8661" s="64"/>
      <c r="K8661" s="64"/>
    </row>
    <row r="8662" spans="4:11" x14ac:dyDescent="0.25">
      <c r="D8662" s="64"/>
      <c r="E8662" s="64"/>
      <c r="F8662" s="64"/>
      <c r="G8662" s="64"/>
      <c r="H8662" s="67"/>
      <c r="I8662" s="64"/>
      <c r="J8662" s="64"/>
      <c r="K8662" s="64"/>
    </row>
    <row r="8663" spans="4:11" x14ac:dyDescent="0.25">
      <c r="D8663" s="64"/>
      <c r="E8663" s="64"/>
      <c r="F8663" s="64"/>
      <c r="G8663" s="64"/>
      <c r="H8663" s="67"/>
      <c r="I8663" s="64"/>
      <c r="J8663" s="64"/>
      <c r="K8663" s="64"/>
    </row>
    <row r="8664" spans="4:11" x14ac:dyDescent="0.25">
      <c r="D8664" s="64"/>
      <c r="E8664" s="64"/>
      <c r="F8664" s="64"/>
      <c r="G8664" s="64"/>
      <c r="H8664" s="67"/>
      <c r="I8664" s="64"/>
      <c r="J8664" s="64"/>
      <c r="K8664" s="64"/>
    </row>
    <row r="8665" spans="4:11" x14ac:dyDescent="0.25">
      <c r="D8665" s="64"/>
      <c r="E8665" s="64"/>
      <c r="F8665" s="64"/>
      <c r="G8665" s="64"/>
      <c r="H8665" s="67"/>
      <c r="I8665" s="64"/>
      <c r="J8665" s="64"/>
      <c r="K8665" s="64"/>
    </row>
    <row r="8666" spans="4:11" x14ac:dyDescent="0.25">
      <c r="D8666" s="64"/>
      <c r="E8666" s="64"/>
      <c r="F8666" s="64"/>
      <c r="G8666" s="64"/>
      <c r="H8666" s="67"/>
      <c r="I8666" s="64"/>
      <c r="J8666" s="64"/>
      <c r="K8666" s="64"/>
    </row>
    <row r="8667" spans="4:11" x14ac:dyDescent="0.25">
      <c r="D8667" s="64"/>
      <c r="E8667" s="64"/>
      <c r="F8667" s="64"/>
      <c r="G8667" s="64"/>
      <c r="H8667" s="67"/>
      <c r="I8667" s="64"/>
      <c r="J8667" s="64"/>
      <c r="K8667" s="64"/>
    </row>
    <row r="8668" spans="4:11" x14ac:dyDescent="0.25">
      <c r="D8668" s="64"/>
      <c r="E8668" s="64"/>
      <c r="F8668" s="64"/>
      <c r="G8668" s="64"/>
      <c r="H8668" s="67"/>
      <c r="I8668" s="64"/>
      <c r="J8668" s="64"/>
      <c r="K8668" s="64"/>
    </row>
    <row r="8669" spans="4:11" x14ac:dyDescent="0.25">
      <c r="D8669" s="64"/>
      <c r="E8669" s="64"/>
      <c r="F8669" s="64"/>
      <c r="G8669" s="64"/>
      <c r="H8669" s="67"/>
      <c r="I8669" s="64"/>
      <c r="J8669" s="64"/>
      <c r="K8669" s="64"/>
    </row>
    <row r="8670" spans="4:11" x14ac:dyDescent="0.25">
      <c r="D8670" s="64"/>
      <c r="E8670" s="64"/>
      <c r="F8670" s="64"/>
      <c r="G8670" s="64"/>
      <c r="H8670" s="67"/>
      <c r="I8670" s="64"/>
      <c r="J8670" s="64"/>
      <c r="K8670" s="64"/>
    </row>
    <row r="8671" spans="4:11" x14ac:dyDescent="0.25">
      <c r="D8671" s="64"/>
      <c r="E8671" s="64"/>
      <c r="F8671" s="64"/>
      <c r="G8671" s="64"/>
      <c r="H8671" s="67"/>
      <c r="I8671" s="64"/>
      <c r="J8671" s="64"/>
      <c r="K8671" s="64"/>
    </row>
    <row r="8672" spans="4:11" x14ac:dyDescent="0.25">
      <c r="D8672" s="64"/>
      <c r="E8672" s="64"/>
      <c r="F8672" s="64"/>
      <c r="G8672" s="64"/>
      <c r="H8672" s="67"/>
      <c r="I8672" s="64"/>
      <c r="J8672" s="64"/>
      <c r="K8672" s="64"/>
    </row>
    <row r="8673" spans="4:11" x14ac:dyDescent="0.25">
      <c r="D8673" s="64"/>
      <c r="E8673" s="64"/>
      <c r="F8673" s="64"/>
      <c r="G8673" s="64"/>
      <c r="H8673" s="67"/>
      <c r="I8673" s="64"/>
      <c r="J8673" s="64"/>
      <c r="K8673" s="64"/>
    </row>
    <row r="8674" spans="4:11" x14ac:dyDescent="0.25">
      <c r="D8674" s="64"/>
      <c r="E8674" s="64"/>
      <c r="F8674" s="64"/>
      <c r="G8674" s="64"/>
      <c r="H8674" s="67"/>
      <c r="I8674" s="64"/>
      <c r="J8674" s="64"/>
      <c r="K8674" s="64"/>
    </row>
    <row r="8675" spans="4:11" x14ac:dyDescent="0.25">
      <c r="D8675" s="64"/>
      <c r="E8675" s="64"/>
      <c r="F8675" s="64"/>
      <c r="G8675" s="64"/>
      <c r="H8675" s="67"/>
      <c r="I8675" s="64"/>
      <c r="J8675" s="64"/>
      <c r="K8675" s="64"/>
    </row>
    <row r="8676" spans="4:11" x14ac:dyDescent="0.25">
      <c r="D8676" s="64"/>
      <c r="E8676" s="64"/>
      <c r="F8676" s="64"/>
      <c r="G8676" s="64"/>
      <c r="H8676" s="67"/>
      <c r="I8676" s="64"/>
      <c r="J8676" s="64"/>
      <c r="K8676" s="64"/>
    </row>
    <row r="8677" spans="4:11" x14ac:dyDescent="0.25">
      <c r="D8677" s="64"/>
      <c r="E8677" s="64"/>
      <c r="F8677" s="64"/>
      <c r="G8677" s="64"/>
      <c r="H8677" s="67"/>
      <c r="I8677" s="64"/>
      <c r="J8677" s="64"/>
      <c r="K8677" s="64"/>
    </row>
    <row r="8678" spans="4:11" x14ac:dyDescent="0.25">
      <c r="D8678" s="64"/>
      <c r="E8678" s="64"/>
      <c r="F8678" s="64"/>
      <c r="G8678" s="64"/>
      <c r="H8678" s="67"/>
      <c r="I8678" s="64"/>
      <c r="J8678" s="64"/>
      <c r="K8678" s="64"/>
    </row>
    <row r="8679" spans="4:11" x14ac:dyDescent="0.25">
      <c r="D8679" s="64"/>
      <c r="E8679" s="64"/>
      <c r="F8679" s="64"/>
      <c r="G8679" s="64"/>
      <c r="H8679" s="67"/>
      <c r="I8679" s="64"/>
      <c r="J8679" s="64"/>
      <c r="K8679" s="64"/>
    </row>
    <row r="8680" spans="4:11" x14ac:dyDescent="0.25">
      <c r="D8680" s="64"/>
      <c r="E8680" s="64"/>
      <c r="F8680" s="64"/>
      <c r="G8680" s="64"/>
      <c r="H8680" s="67"/>
      <c r="I8680" s="64"/>
      <c r="J8680" s="64"/>
      <c r="K8680" s="64"/>
    </row>
    <row r="8681" spans="4:11" x14ac:dyDescent="0.25">
      <c r="D8681" s="64"/>
      <c r="E8681" s="64"/>
      <c r="F8681" s="64"/>
      <c r="G8681" s="64"/>
      <c r="H8681" s="67"/>
      <c r="I8681" s="64"/>
      <c r="J8681" s="64"/>
      <c r="K8681" s="64"/>
    </row>
    <row r="8682" spans="4:11" x14ac:dyDescent="0.25">
      <c r="D8682" s="64"/>
      <c r="E8682" s="64"/>
      <c r="F8682" s="64"/>
      <c r="G8682" s="64"/>
      <c r="H8682" s="67"/>
      <c r="I8682" s="64"/>
      <c r="J8682" s="64"/>
      <c r="K8682" s="64"/>
    </row>
    <row r="8683" spans="4:11" x14ac:dyDescent="0.25">
      <c r="D8683" s="64"/>
      <c r="E8683" s="64"/>
      <c r="F8683" s="64"/>
      <c r="G8683" s="64"/>
      <c r="H8683" s="67"/>
      <c r="I8683" s="64"/>
      <c r="J8683" s="64"/>
      <c r="K8683" s="64"/>
    </row>
    <row r="8684" spans="4:11" x14ac:dyDescent="0.25">
      <c r="D8684" s="64"/>
      <c r="E8684" s="64"/>
      <c r="F8684" s="64"/>
      <c r="G8684" s="64"/>
      <c r="H8684" s="67"/>
      <c r="I8684" s="64"/>
      <c r="J8684" s="64"/>
      <c r="K8684" s="64"/>
    </row>
    <row r="8685" spans="4:11" x14ac:dyDescent="0.25">
      <c r="D8685" s="64"/>
      <c r="E8685" s="64"/>
      <c r="F8685" s="64"/>
      <c r="G8685" s="64"/>
      <c r="H8685" s="67"/>
      <c r="I8685" s="64"/>
      <c r="J8685" s="64"/>
      <c r="K8685" s="64"/>
    </row>
    <row r="8686" spans="4:11" x14ac:dyDescent="0.25">
      <c r="D8686" s="64"/>
      <c r="E8686" s="64"/>
      <c r="F8686" s="64"/>
      <c r="G8686" s="64"/>
      <c r="H8686" s="67"/>
      <c r="I8686" s="64"/>
      <c r="J8686" s="64"/>
      <c r="K8686" s="64"/>
    </row>
    <row r="8687" spans="4:11" x14ac:dyDescent="0.25">
      <c r="D8687" s="64"/>
      <c r="E8687" s="64"/>
      <c r="F8687" s="64"/>
      <c r="G8687" s="64"/>
      <c r="H8687" s="67"/>
      <c r="I8687" s="64"/>
      <c r="J8687" s="64"/>
      <c r="K8687" s="64"/>
    </row>
    <row r="8688" spans="4:11" x14ac:dyDescent="0.25">
      <c r="D8688" s="64"/>
      <c r="E8688" s="64"/>
      <c r="F8688" s="64"/>
      <c r="G8688" s="64"/>
      <c r="H8688" s="67"/>
      <c r="I8688" s="64"/>
      <c r="J8688" s="64"/>
      <c r="K8688" s="64"/>
    </row>
    <row r="8689" spans="4:11" x14ac:dyDescent="0.25">
      <c r="D8689" s="64"/>
      <c r="E8689" s="64"/>
      <c r="F8689" s="64"/>
      <c r="G8689" s="64"/>
      <c r="H8689" s="67"/>
      <c r="I8689" s="64"/>
      <c r="J8689" s="64"/>
      <c r="K8689" s="64"/>
    </row>
    <row r="8690" spans="4:11" x14ac:dyDescent="0.25">
      <c r="D8690" s="64"/>
      <c r="E8690" s="64"/>
      <c r="F8690" s="64"/>
      <c r="G8690" s="64"/>
      <c r="H8690" s="67"/>
      <c r="I8690" s="64"/>
      <c r="J8690" s="64"/>
      <c r="K8690" s="64"/>
    </row>
    <row r="8691" spans="4:11" x14ac:dyDescent="0.25">
      <c r="D8691" s="64"/>
      <c r="E8691" s="64"/>
      <c r="F8691" s="64"/>
      <c r="G8691" s="64"/>
      <c r="H8691" s="67"/>
      <c r="I8691" s="64"/>
      <c r="J8691" s="64"/>
      <c r="K8691" s="64"/>
    </row>
    <row r="8692" spans="4:11" x14ac:dyDescent="0.25">
      <c r="D8692" s="64"/>
      <c r="E8692" s="64"/>
      <c r="F8692" s="64"/>
      <c r="G8692" s="64"/>
      <c r="H8692" s="67"/>
      <c r="I8692" s="64"/>
      <c r="J8692" s="64"/>
      <c r="K8692" s="64"/>
    </row>
    <row r="8693" spans="4:11" x14ac:dyDescent="0.25">
      <c r="D8693" s="64"/>
      <c r="E8693" s="64"/>
      <c r="F8693" s="64"/>
      <c r="G8693" s="64"/>
      <c r="H8693" s="67"/>
      <c r="I8693" s="64"/>
      <c r="J8693" s="64"/>
      <c r="K8693" s="64"/>
    </row>
    <row r="8694" spans="4:11" x14ac:dyDescent="0.25">
      <c r="D8694" s="64"/>
      <c r="E8694" s="64"/>
      <c r="F8694" s="64"/>
      <c r="G8694" s="64"/>
      <c r="H8694" s="67"/>
      <c r="I8694" s="64"/>
      <c r="J8694" s="64"/>
      <c r="K8694" s="64"/>
    </row>
    <row r="8695" spans="4:11" x14ac:dyDescent="0.25">
      <c r="D8695" s="64"/>
      <c r="E8695" s="64"/>
      <c r="F8695" s="64"/>
      <c r="G8695" s="64"/>
      <c r="H8695" s="67"/>
      <c r="I8695" s="64"/>
      <c r="J8695" s="64"/>
      <c r="K8695" s="64"/>
    </row>
    <row r="8696" spans="4:11" x14ac:dyDescent="0.25">
      <c r="D8696" s="64"/>
      <c r="E8696" s="64"/>
      <c r="F8696" s="64"/>
      <c r="G8696" s="64"/>
      <c r="H8696" s="67"/>
      <c r="I8696" s="64"/>
      <c r="J8696" s="64"/>
      <c r="K8696" s="64"/>
    </row>
    <row r="8697" spans="4:11" x14ac:dyDescent="0.25">
      <c r="D8697" s="64"/>
      <c r="E8697" s="64"/>
      <c r="F8697" s="64"/>
      <c r="G8697" s="64"/>
      <c r="H8697" s="67"/>
      <c r="I8697" s="64"/>
      <c r="J8697" s="64"/>
      <c r="K8697" s="64"/>
    </row>
    <row r="8698" spans="4:11" x14ac:dyDescent="0.25">
      <c r="D8698" s="64"/>
      <c r="E8698" s="64"/>
      <c r="F8698" s="64"/>
      <c r="G8698" s="64"/>
      <c r="H8698" s="67"/>
      <c r="I8698" s="64"/>
      <c r="J8698" s="64"/>
      <c r="K8698" s="64"/>
    </row>
    <row r="8699" spans="4:11" x14ac:dyDescent="0.25">
      <c r="D8699" s="64"/>
      <c r="E8699" s="64"/>
      <c r="F8699" s="64"/>
      <c r="G8699" s="64"/>
      <c r="H8699" s="67"/>
      <c r="I8699" s="64"/>
      <c r="J8699" s="64"/>
      <c r="K8699" s="64"/>
    </row>
    <row r="8700" spans="4:11" x14ac:dyDescent="0.25">
      <c r="D8700" s="64"/>
      <c r="E8700" s="64"/>
      <c r="F8700" s="64"/>
      <c r="G8700" s="64"/>
      <c r="H8700" s="67"/>
      <c r="I8700" s="64"/>
      <c r="J8700" s="64"/>
      <c r="K8700" s="64"/>
    </row>
    <row r="8701" spans="4:11" x14ac:dyDescent="0.25">
      <c r="D8701" s="64"/>
      <c r="E8701" s="64"/>
      <c r="F8701" s="64"/>
      <c r="G8701" s="64"/>
      <c r="H8701" s="67"/>
      <c r="I8701" s="64"/>
      <c r="J8701" s="64"/>
      <c r="K8701" s="64"/>
    </row>
    <row r="8702" spans="4:11" x14ac:dyDescent="0.25">
      <c r="D8702" s="64"/>
      <c r="E8702" s="64"/>
      <c r="F8702" s="64"/>
      <c r="G8702" s="64"/>
      <c r="H8702" s="67"/>
      <c r="I8702" s="64"/>
      <c r="J8702" s="64"/>
      <c r="K8702" s="64"/>
    </row>
    <row r="8703" spans="4:11" x14ac:dyDescent="0.25">
      <c r="D8703" s="64"/>
      <c r="E8703" s="64"/>
      <c r="F8703" s="64"/>
      <c r="G8703" s="64"/>
      <c r="H8703" s="67"/>
      <c r="I8703" s="64"/>
      <c r="J8703" s="64"/>
      <c r="K8703" s="64"/>
    </row>
    <row r="8704" spans="4:11" x14ac:dyDescent="0.25">
      <c r="D8704" s="64"/>
      <c r="E8704" s="64"/>
      <c r="F8704" s="64"/>
      <c r="G8704" s="64"/>
      <c r="H8704" s="67"/>
      <c r="I8704" s="64"/>
      <c r="J8704" s="64"/>
      <c r="K8704" s="64"/>
    </row>
    <row r="8705" spans="4:11" x14ac:dyDescent="0.25">
      <c r="D8705" s="64"/>
      <c r="E8705" s="64"/>
      <c r="F8705" s="64"/>
      <c r="G8705" s="64"/>
      <c r="H8705" s="67"/>
      <c r="I8705" s="64"/>
      <c r="J8705" s="64"/>
      <c r="K8705" s="64"/>
    </row>
    <row r="8706" spans="4:11" x14ac:dyDescent="0.25">
      <c r="D8706" s="64"/>
      <c r="E8706" s="64"/>
      <c r="F8706" s="64"/>
      <c r="G8706" s="64"/>
      <c r="H8706" s="67"/>
      <c r="I8706" s="64"/>
      <c r="J8706" s="64"/>
      <c r="K8706" s="64"/>
    </row>
    <row r="8707" spans="4:11" x14ac:dyDescent="0.25">
      <c r="D8707" s="64"/>
      <c r="E8707" s="64"/>
      <c r="F8707" s="64"/>
      <c r="G8707" s="64"/>
      <c r="H8707" s="67"/>
      <c r="I8707" s="64"/>
      <c r="J8707" s="64"/>
      <c r="K8707" s="64"/>
    </row>
    <row r="8708" spans="4:11" x14ac:dyDescent="0.25">
      <c r="D8708" s="64"/>
      <c r="E8708" s="64"/>
      <c r="F8708" s="64"/>
      <c r="G8708" s="64"/>
      <c r="H8708" s="67"/>
      <c r="I8708" s="64"/>
      <c r="J8708" s="64"/>
      <c r="K8708" s="64"/>
    </row>
    <row r="8709" spans="4:11" x14ac:dyDescent="0.25">
      <c r="D8709" s="64"/>
      <c r="E8709" s="64"/>
      <c r="F8709" s="64"/>
      <c r="G8709" s="64"/>
      <c r="H8709" s="67"/>
      <c r="I8709" s="64"/>
      <c r="J8709" s="64"/>
      <c r="K8709" s="64"/>
    </row>
    <row r="8710" spans="4:11" x14ac:dyDescent="0.25">
      <c r="D8710" s="64"/>
      <c r="E8710" s="64"/>
      <c r="F8710" s="64"/>
      <c r="G8710" s="64"/>
      <c r="H8710" s="67"/>
      <c r="I8710" s="64"/>
      <c r="J8710" s="64"/>
      <c r="K8710" s="64"/>
    </row>
    <row r="8711" spans="4:11" x14ac:dyDescent="0.25">
      <c r="D8711" s="64"/>
      <c r="E8711" s="64"/>
      <c r="F8711" s="64"/>
      <c r="G8711" s="64"/>
      <c r="H8711" s="67"/>
      <c r="I8711" s="64"/>
      <c r="J8711" s="64"/>
      <c r="K8711" s="64"/>
    </row>
    <row r="8712" spans="4:11" x14ac:dyDescent="0.25">
      <c r="D8712" s="64"/>
      <c r="E8712" s="64"/>
      <c r="F8712" s="64"/>
      <c r="G8712" s="64"/>
      <c r="H8712" s="67"/>
      <c r="I8712" s="64"/>
      <c r="J8712" s="64"/>
      <c r="K8712" s="64"/>
    </row>
    <row r="8713" spans="4:11" x14ac:dyDescent="0.25">
      <c r="D8713" s="64"/>
      <c r="E8713" s="64"/>
      <c r="F8713" s="64"/>
      <c r="G8713" s="64"/>
      <c r="H8713" s="67"/>
      <c r="I8713" s="64"/>
      <c r="J8713" s="64"/>
      <c r="K8713" s="64"/>
    </row>
    <row r="8714" spans="4:11" x14ac:dyDescent="0.25">
      <c r="D8714" s="64"/>
      <c r="E8714" s="64"/>
      <c r="F8714" s="64"/>
      <c r="G8714" s="64"/>
      <c r="H8714" s="67"/>
      <c r="I8714" s="64"/>
      <c r="J8714" s="64"/>
      <c r="K8714" s="64"/>
    </row>
    <row r="8715" spans="4:11" x14ac:dyDescent="0.25">
      <c r="D8715" s="64"/>
      <c r="E8715" s="64"/>
      <c r="F8715" s="64"/>
      <c r="G8715" s="64"/>
      <c r="H8715" s="67"/>
      <c r="I8715" s="64"/>
      <c r="J8715" s="64"/>
      <c r="K8715" s="64"/>
    </row>
    <row r="8716" spans="4:11" x14ac:dyDescent="0.25">
      <c r="D8716" s="64"/>
      <c r="E8716" s="64"/>
      <c r="F8716" s="64"/>
      <c r="G8716" s="64"/>
      <c r="H8716" s="67"/>
      <c r="I8716" s="64"/>
      <c r="J8716" s="64"/>
      <c r="K8716" s="64"/>
    </row>
    <row r="8717" spans="4:11" x14ac:dyDescent="0.25">
      <c r="D8717" s="64"/>
      <c r="E8717" s="64"/>
      <c r="F8717" s="64"/>
      <c r="G8717" s="64"/>
      <c r="H8717" s="67"/>
      <c r="I8717" s="64"/>
      <c r="J8717" s="64"/>
      <c r="K8717" s="64"/>
    </row>
    <row r="8718" spans="4:11" x14ac:dyDescent="0.25">
      <c r="D8718" s="64"/>
      <c r="E8718" s="64"/>
      <c r="F8718" s="64"/>
      <c r="G8718" s="64"/>
      <c r="H8718" s="67"/>
      <c r="I8718" s="64"/>
      <c r="J8718" s="64"/>
      <c r="K8718" s="64"/>
    </row>
    <row r="8719" spans="4:11" x14ac:dyDescent="0.25">
      <c r="D8719" s="64"/>
      <c r="E8719" s="64"/>
      <c r="F8719" s="64"/>
      <c r="G8719" s="64"/>
      <c r="H8719" s="67"/>
      <c r="I8719" s="64"/>
      <c r="J8719" s="64"/>
      <c r="K8719" s="64"/>
    </row>
    <row r="8720" spans="4:11" x14ac:dyDescent="0.25">
      <c r="D8720" s="64"/>
      <c r="E8720" s="64"/>
      <c r="F8720" s="64"/>
      <c r="G8720" s="64"/>
      <c r="H8720" s="67"/>
      <c r="I8720" s="64"/>
      <c r="J8720" s="64"/>
      <c r="K8720" s="64"/>
    </row>
    <row r="8721" spans="4:11" x14ac:dyDescent="0.25">
      <c r="D8721" s="64"/>
      <c r="E8721" s="64"/>
      <c r="F8721" s="64"/>
      <c r="G8721" s="64"/>
      <c r="H8721" s="67"/>
      <c r="I8721" s="64"/>
      <c r="J8721" s="64"/>
      <c r="K8721" s="64"/>
    </row>
    <row r="8722" spans="4:11" x14ac:dyDescent="0.25">
      <c r="D8722" s="64"/>
      <c r="E8722" s="64"/>
      <c r="F8722" s="64"/>
      <c r="G8722" s="64"/>
      <c r="H8722" s="67"/>
      <c r="I8722" s="64"/>
      <c r="J8722" s="64"/>
      <c r="K8722" s="64"/>
    </row>
    <row r="8723" spans="4:11" x14ac:dyDescent="0.25">
      <c r="D8723" s="64"/>
      <c r="E8723" s="64"/>
      <c r="F8723" s="64"/>
      <c r="G8723" s="64"/>
      <c r="H8723" s="67"/>
      <c r="I8723" s="64"/>
      <c r="J8723" s="64"/>
      <c r="K8723" s="64"/>
    </row>
    <row r="8724" spans="4:11" x14ac:dyDescent="0.25">
      <c r="D8724" s="64"/>
      <c r="E8724" s="64"/>
      <c r="F8724" s="64"/>
      <c r="G8724" s="64"/>
      <c r="H8724" s="67"/>
      <c r="I8724" s="64"/>
      <c r="J8724" s="64"/>
      <c r="K8724" s="64"/>
    </row>
    <row r="8725" spans="4:11" x14ac:dyDescent="0.25">
      <c r="D8725" s="64"/>
      <c r="E8725" s="64"/>
      <c r="F8725" s="64"/>
      <c r="G8725" s="64"/>
      <c r="H8725" s="67"/>
      <c r="I8725" s="64"/>
      <c r="J8725" s="64"/>
      <c r="K8725" s="64"/>
    </row>
    <row r="8726" spans="4:11" x14ac:dyDescent="0.25">
      <c r="D8726" s="64"/>
      <c r="E8726" s="64"/>
      <c r="F8726" s="64"/>
      <c r="G8726" s="64"/>
      <c r="H8726" s="67"/>
      <c r="I8726" s="64"/>
      <c r="J8726" s="64"/>
      <c r="K8726" s="64"/>
    </row>
    <row r="8727" spans="4:11" x14ac:dyDescent="0.25">
      <c r="D8727" s="64"/>
      <c r="E8727" s="64"/>
      <c r="F8727" s="64"/>
      <c r="G8727" s="64"/>
      <c r="H8727" s="67"/>
      <c r="I8727" s="64"/>
      <c r="J8727" s="64"/>
      <c r="K8727" s="64"/>
    </row>
    <row r="8728" spans="4:11" x14ac:dyDescent="0.25">
      <c r="D8728" s="64"/>
      <c r="E8728" s="64"/>
      <c r="F8728" s="64"/>
      <c r="G8728" s="64"/>
      <c r="H8728" s="67"/>
      <c r="I8728" s="64"/>
      <c r="J8728" s="64"/>
      <c r="K8728" s="64"/>
    </row>
    <row r="8729" spans="4:11" x14ac:dyDescent="0.25">
      <c r="D8729" s="64"/>
      <c r="E8729" s="64"/>
      <c r="F8729" s="64"/>
      <c r="G8729" s="64"/>
      <c r="H8729" s="67"/>
      <c r="I8729" s="64"/>
      <c r="J8729" s="64"/>
      <c r="K8729" s="64"/>
    </row>
    <row r="8730" spans="4:11" x14ac:dyDescent="0.25">
      <c r="D8730" s="64"/>
      <c r="E8730" s="64"/>
      <c r="F8730" s="64"/>
      <c r="G8730" s="64"/>
      <c r="H8730" s="67"/>
      <c r="I8730" s="64"/>
      <c r="J8730" s="64"/>
      <c r="K8730" s="64"/>
    </row>
    <row r="8731" spans="4:11" x14ac:dyDescent="0.25">
      <c r="D8731" s="64"/>
      <c r="E8731" s="64"/>
      <c r="F8731" s="64"/>
      <c r="G8731" s="64"/>
      <c r="H8731" s="67"/>
      <c r="I8731" s="64"/>
      <c r="J8731" s="64"/>
      <c r="K8731" s="64"/>
    </row>
    <row r="8732" spans="4:11" x14ac:dyDescent="0.25">
      <c r="D8732" s="64"/>
      <c r="E8732" s="64"/>
      <c r="F8732" s="64"/>
      <c r="G8732" s="64"/>
      <c r="H8732" s="67"/>
      <c r="I8732" s="64"/>
      <c r="J8732" s="64"/>
      <c r="K8732" s="64"/>
    </row>
    <row r="8733" spans="4:11" x14ac:dyDescent="0.25">
      <c r="D8733" s="64"/>
      <c r="E8733" s="64"/>
      <c r="F8733" s="64"/>
      <c r="G8733" s="64"/>
      <c r="H8733" s="67"/>
      <c r="I8733" s="64"/>
      <c r="J8733" s="64"/>
      <c r="K8733" s="64"/>
    </row>
    <row r="8734" spans="4:11" x14ac:dyDescent="0.25">
      <c r="D8734" s="64"/>
      <c r="E8734" s="64"/>
      <c r="F8734" s="64"/>
      <c r="G8734" s="64"/>
      <c r="H8734" s="67"/>
      <c r="I8734" s="64"/>
      <c r="J8734" s="64"/>
      <c r="K8734" s="64"/>
    </row>
    <row r="8735" spans="4:11" x14ac:dyDescent="0.25">
      <c r="D8735" s="64"/>
      <c r="E8735" s="64"/>
      <c r="F8735" s="64"/>
      <c r="G8735" s="64"/>
      <c r="H8735" s="67"/>
      <c r="I8735" s="64"/>
      <c r="J8735" s="64"/>
      <c r="K8735" s="64"/>
    </row>
    <row r="8736" spans="4:11" x14ac:dyDescent="0.25">
      <c r="D8736" s="64"/>
      <c r="E8736" s="64"/>
      <c r="F8736" s="64"/>
      <c r="G8736" s="64"/>
      <c r="H8736" s="67"/>
      <c r="I8736" s="64"/>
      <c r="J8736" s="64"/>
      <c r="K8736" s="64"/>
    </row>
    <row r="8737" spans="4:11" x14ac:dyDescent="0.25">
      <c r="D8737" s="64"/>
      <c r="E8737" s="64"/>
      <c r="F8737" s="64"/>
      <c r="G8737" s="64"/>
      <c r="H8737" s="67"/>
      <c r="I8737" s="64"/>
      <c r="J8737" s="64"/>
      <c r="K8737" s="64"/>
    </row>
    <row r="8738" spans="4:11" x14ac:dyDescent="0.25">
      <c r="D8738" s="64"/>
      <c r="E8738" s="64"/>
      <c r="F8738" s="64"/>
      <c r="G8738" s="64"/>
      <c r="H8738" s="67"/>
      <c r="I8738" s="64"/>
      <c r="J8738" s="64"/>
      <c r="K8738" s="64"/>
    </row>
    <row r="8739" spans="4:11" x14ac:dyDescent="0.25">
      <c r="D8739" s="64"/>
      <c r="E8739" s="64"/>
      <c r="F8739" s="64"/>
      <c r="G8739" s="64"/>
      <c r="H8739" s="67"/>
      <c r="I8739" s="64"/>
      <c r="J8739" s="64"/>
      <c r="K8739" s="64"/>
    </row>
    <row r="8740" spans="4:11" x14ac:dyDescent="0.25">
      <c r="D8740" s="64"/>
      <c r="E8740" s="64"/>
      <c r="F8740" s="64"/>
      <c r="G8740" s="64"/>
      <c r="H8740" s="67"/>
      <c r="I8740" s="64"/>
      <c r="J8740" s="64"/>
      <c r="K8740" s="64"/>
    </row>
    <row r="8741" spans="4:11" x14ac:dyDescent="0.25">
      <c r="D8741" s="64"/>
      <c r="E8741" s="64"/>
      <c r="F8741" s="64"/>
      <c r="G8741" s="64"/>
      <c r="H8741" s="67"/>
      <c r="I8741" s="64"/>
      <c r="J8741" s="64"/>
      <c r="K8741" s="64"/>
    </row>
    <row r="8742" spans="4:11" x14ac:dyDescent="0.25">
      <c r="D8742" s="64"/>
      <c r="E8742" s="64"/>
      <c r="F8742" s="64"/>
      <c r="G8742" s="64"/>
      <c r="H8742" s="67"/>
      <c r="I8742" s="64"/>
      <c r="J8742" s="64"/>
      <c r="K8742" s="64"/>
    </row>
    <row r="8743" spans="4:11" x14ac:dyDescent="0.25">
      <c r="D8743" s="64"/>
      <c r="E8743" s="64"/>
      <c r="F8743" s="64"/>
      <c r="G8743" s="64"/>
      <c r="H8743" s="67"/>
      <c r="I8743" s="64"/>
      <c r="J8743" s="64"/>
      <c r="K8743" s="64"/>
    </row>
    <row r="8744" spans="4:11" x14ac:dyDescent="0.25">
      <c r="D8744" s="64"/>
      <c r="E8744" s="64"/>
      <c r="F8744" s="64"/>
      <c r="G8744" s="64"/>
      <c r="H8744" s="67"/>
      <c r="I8744" s="64"/>
      <c r="J8744" s="64"/>
      <c r="K8744" s="64"/>
    </row>
    <row r="8745" spans="4:11" x14ac:dyDescent="0.25">
      <c r="D8745" s="64"/>
      <c r="E8745" s="64"/>
      <c r="F8745" s="64"/>
      <c r="G8745" s="64"/>
      <c r="H8745" s="67"/>
      <c r="I8745" s="64"/>
      <c r="J8745" s="64"/>
      <c r="K8745" s="64"/>
    </row>
    <row r="8746" spans="4:11" x14ac:dyDescent="0.25">
      <c r="D8746" s="64"/>
      <c r="E8746" s="64"/>
      <c r="F8746" s="64"/>
      <c r="G8746" s="64"/>
      <c r="H8746" s="67"/>
      <c r="I8746" s="64"/>
      <c r="J8746" s="64"/>
      <c r="K8746" s="64"/>
    </row>
    <row r="8747" spans="4:11" x14ac:dyDescent="0.25">
      <c r="D8747" s="64"/>
      <c r="E8747" s="64"/>
      <c r="F8747" s="64"/>
      <c r="G8747" s="64"/>
      <c r="H8747" s="67"/>
      <c r="I8747" s="64"/>
      <c r="J8747" s="64"/>
      <c r="K8747" s="64"/>
    </row>
    <row r="8748" spans="4:11" x14ac:dyDescent="0.25">
      <c r="D8748" s="64"/>
      <c r="E8748" s="64"/>
      <c r="F8748" s="64"/>
      <c r="G8748" s="64"/>
      <c r="H8748" s="67"/>
      <c r="I8748" s="64"/>
      <c r="J8748" s="64"/>
      <c r="K8748" s="64"/>
    </row>
    <row r="8749" spans="4:11" x14ac:dyDescent="0.25">
      <c r="D8749" s="64"/>
      <c r="E8749" s="64"/>
      <c r="F8749" s="64"/>
      <c r="G8749" s="64"/>
      <c r="H8749" s="67"/>
      <c r="I8749" s="64"/>
      <c r="J8749" s="64"/>
      <c r="K8749" s="64"/>
    </row>
    <row r="8750" spans="4:11" x14ac:dyDescent="0.25">
      <c r="D8750" s="64"/>
      <c r="E8750" s="64"/>
      <c r="F8750" s="64"/>
      <c r="G8750" s="64"/>
      <c r="H8750" s="67"/>
      <c r="I8750" s="64"/>
      <c r="J8750" s="64"/>
      <c r="K8750" s="64"/>
    </row>
    <row r="8751" spans="4:11" x14ac:dyDescent="0.25">
      <c r="D8751" s="64"/>
      <c r="E8751" s="64"/>
      <c r="F8751" s="64"/>
      <c r="G8751" s="64"/>
      <c r="H8751" s="67"/>
      <c r="I8751" s="64"/>
      <c r="J8751" s="64"/>
      <c r="K8751" s="64"/>
    </row>
    <row r="8752" spans="4:11" x14ac:dyDescent="0.25">
      <c r="D8752" s="64"/>
      <c r="E8752" s="64"/>
      <c r="F8752" s="64"/>
      <c r="G8752" s="64"/>
      <c r="H8752" s="67"/>
      <c r="I8752" s="64"/>
      <c r="J8752" s="64"/>
      <c r="K8752" s="64"/>
    </row>
    <row r="8753" spans="4:11" x14ac:dyDescent="0.25">
      <c r="D8753" s="64"/>
      <c r="E8753" s="64"/>
      <c r="F8753" s="64"/>
      <c r="G8753" s="64"/>
      <c r="H8753" s="67"/>
      <c r="I8753" s="64"/>
      <c r="J8753" s="64"/>
      <c r="K8753" s="64"/>
    </row>
    <row r="8754" spans="4:11" x14ac:dyDescent="0.25">
      <c r="D8754" s="64"/>
      <c r="E8754" s="64"/>
      <c r="F8754" s="64"/>
      <c r="G8754" s="64"/>
      <c r="H8754" s="67"/>
      <c r="I8754" s="64"/>
      <c r="J8754" s="64"/>
      <c r="K8754" s="64"/>
    </row>
    <row r="8755" spans="4:11" x14ac:dyDescent="0.25">
      <c r="D8755" s="64"/>
      <c r="E8755" s="64"/>
      <c r="F8755" s="64"/>
      <c r="G8755" s="64"/>
      <c r="H8755" s="67"/>
      <c r="I8755" s="64"/>
      <c r="J8755" s="64"/>
      <c r="K8755" s="64"/>
    </row>
    <row r="8756" spans="4:11" x14ac:dyDescent="0.25">
      <c r="D8756" s="64"/>
      <c r="E8756" s="64"/>
      <c r="F8756" s="64"/>
      <c r="G8756" s="64"/>
      <c r="H8756" s="67"/>
      <c r="I8756" s="64"/>
      <c r="J8756" s="64"/>
      <c r="K8756" s="64"/>
    </row>
    <row r="8757" spans="4:11" x14ac:dyDescent="0.25">
      <c r="D8757" s="64"/>
      <c r="E8757" s="64"/>
      <c r="F8757" s="64"/>
      <c r="G8757" s="64"/>
      <c r="H8757" s="67"/>
      <c r="I8757" s="64"/>
      <c r="J8757" s="64"/>
      <c r="K8757" s="64"/>
    </row>
    <row r="8758" spans="4:11" x14ac:dyDescent="0.25">
      <c r="D8758" s="64"/>
      <c r="E8758" s="64"/>
      <c r="F8758" s="64"/>
      <c r="G8758" s="64"/>
      <c r="H8758" s="67"/>
      <c r="I8758" s="64"/>
      <c r="J8758" s="64"/>
      <c r="K8758" s="64"/>
    </row>
    <row r="8759" spans="4:11" x14ac:dyDescent="0.25">
      <c r="D8759" s="64"/>
      <c r="E8759" s="64"/>
      <c r="F8759" s="64"/>
      <c r="G8759" s="64"/>
      <c r="H8759" s="67"/>
      <c r="I8759" s="64"/>
      <c r="J8759" s="64"/>
      <c r="K8759" s="64"/>
    </row>
    <row r="8760" spans="4:11" x14ac:dyDescent="0.25">
      <c r="D8760" s="64"/>
      <c r="E8760" s="64"/>
      <c r="F8760" s="64"/>
      <c r="G8760" s="64"/>
      <c r="H8760" s="67"/>
      <c r="I8760" s="64"/>
      <c r="J8760" s="64"/>
      <c r="K8760" s="64"/>
    </row>
    <row r="8761" spans="4:11" x14ac:dyDescent="0.25">
      <c r="D8761" s="64"/>
      <c r="E8761" s="64"/>
      <c r="F8761" s="64"/>
      <c r="G8761" s="64"/>
      <c r="H8761" s="67"/>
      <c r="I8761" s="64"/>
      <c r="J8761" s="64"/>
      <c r="K8761" s="64"/>
    </row>
    <row r="8762" spans="4:11" x14ac:dyDescent="0.25">
      <c r="D8762" s="64"/>
      <c r="E8762" s="64"/>
      <c r="F8762" s="64"/>
      <c r="G8762" s="64"/>
      <c r="H8762" s="67"/>
      <c r="I8762" s="64"/>
      <c r="J8762" s="64"/>
      <c r="K8762" s="64"/>
    </row>
    <row r="8763" spans="4:11" x14ac:dyDescent="0.25">
      <c r="D8763" s="64"/>
      <c r="E8763" s="64"/>
      <c r="F8763" s="64"/>
      <c r="G8763" s="64"/>
      <c r="H8763" s="67"/>
      <c r="I8763" s="64"/>
      <c r="J8763" s="64"/>
      <c r="K8763" s="64"/>
    </row>
    <row r="8764" spans="4:11" x14ac:dyDescent="0.25">
      <c r="D8764" s="64"/>
      <c r="E8764" s="64"/>
      <c r="F8764" s="64"/>
      <c r="G8764" s="64"/>
      <c r="H8764" s="67"/>
      <c r="I8764" s="64"/>
      <c r="J8764" s="64"/>
      <c r="K8764" s="64"/>
    </row>
    <row r="8765" spans="4:11" x14ac:dyDescent="0.25">
      <c r="D8765" s="64"/>
      <c r="E8765" s="64"/>
      <c r="F8765" s="64"/>
      <c r="G8765" s="64"/>
      <c r="H8765" s="67"/>
      <c r="I8765" s="64"/>
      <c r="J8765" s="64"/>
      <c r="K8765" s="64"/>
    </row>
    <row r="8766" spans="4:11" x14ac:dyDescent="0.25">
      <c r="D8766" s="64"/>
      <c r="E8766" s="64"/>
      <c r="F8766" s="64"/>
      <c r="G8766" s="64"/>
      <c r="H8766" s="67"/>
      <c r="I8766" s="64"/>
      <c r="J8766" s="64"/>
      <c r="K8766" s="64"/>
    </row>
    <row r="8767" spans="4:11" x14ac:dyDescent="0.25">
      <c r="D8767" s="64"/>
      <c r="E8767" s="64"/>
      <c r="F8767" s="64"/>
      <c r="G8767" s="64"/>
      <c r="H8767" s="67"/>
      <c r="I8767" s="64"/>
      <c r="J8767" s="64"/>
      <c r="K8767" s="64"/>
    </row>
    <row r="8768" spans="4:11" x14ac:dyDescent="0.25">
      <c r="D8768" s="64"/>
      <c r="E8768" s="64"/>
      <c r="F8768" s="64"/>
      <c r="G8768" s="64"/>
      <c r="H8768" s="67"/>
      <c r="I8768" s="64"/>
      <c r="J8768" s="64"/>
      <c r="K8768" s="64"/>
    </row>
    <row r="8769" spans="4:11" x14ac:dyDescent="0.25">
      <c r="D8769" s="64"/>
      <c r="E8769" s="64"/>
      <c r="F8769" s="64"/>
      <c r="G8769" s="64"/>
      <c r="H8769" s="67"/>
      <c r="I8769" s="64"/>
      <c r="J8769" s="64"/>
      <c r="K8769" s="64"/>
    </row>
    <row r="8770" spans="4:11" x14ac:dyDescent="0.25">
      <c r="D8770" s="64"/>
      <c r="E8770" s="64"/>
      <c r="F8770" s="64"/>
      <c r="G8770" s="64"/>
      <c r="H8770" s="67"/>
      <c r="I8770" s="64"/>
      <c r="J8770" s="64"/>
      <c r="K8770" s="64"/>
    </row>
    <row r="8771" spans="4:11" x14ac:dyDescent="0.25">
      <c r="D8771" s="64"/>
      <c r="E8771" s="64"/>
      <c r="F8771" s="64"/>
      <c r="G8771" s="64"/>
      <c r="H8771" s="67"/>
      <c r="I8771" s="64"/>
      <c r="J8771" s="64"/>
      <c r="K8771" s="64"/>
    </row>
    <row r="8772" spans="4:11" x14ac:dyDescent="0.25">
      <c r="D8772" s="64"/>
      <c r="E8772" s="64"/>
      <c r="F8772" s="64"/>
      <c r="G8772" s="64"/>
      <c r="H8772" s="67"/>
      <c r="I8772" s="64"/>
      <c r="J8772" s="64"/>
      <c r="K8772" s="64"/>
    </row>
    <row r="8773" spans="4:11" x14ac:dyDescent="0.25">
      <c r="D8773" s="64"/>
      <c r="E8773" s="64"/>
      <c r="F8773" s="64"/>
      <c r="G8773" s="64"/>
      <c r="H8773" s="67"/>
      <c r="I8773" s="64"/>
      <c r="J8773" s="64"/>
      <c r="K8773" s="64"/>
    </row>
    <row r="8774" spans="4:11" x14ac:dyDescent="0.25">
      <c r="D8774" s="64"/>
      <c r="E8774" s="64"/>
      <c r="F8774" s="64"/>
      <c r="G8774" s="64"/>
      <c r="H8774" s="67"/>
      <c r="I8774" s="64"/>
      <c r="J8774" s="64"/>
      <c r="K8774" s="64"/>
    </row>
    <row r="8775" spans="4:11" x14ac:dyDescent="0.25">
      <c r="D8775" s="64"/>
      <c r="E8775" s="64"/>
      <c r="F8775" s="64"/>
      <c r="G8775" s="64"/>
      <c r="H8775" s="67"/>
      <c r="I8775" s="64"/>
      <c r="J8775" s="64"/>
      <c r="K8775" s="64"/>
    </row>
    <row r="8776" spans="4:11" x14ac:dyDescent="0.25">
      <c r="D8776" s="64"/>
      <c r="E8776" s="64"/>
      <c r="F8776" s="64"/>
      <c r="G8776" s="64"/>
      <c r="H8776" s="67"/>
      <c r="I8776" s="64"/>
      <c r="J8776" s="64"/>
      <c r="K8776" s="64"/>
    </row>
    <row r="8777" spans="4:11" x14ac:dyDescent="0.25">
      <c r="D8777" s="64"/>
      <c r="E8777" s="64"/>
      <c r="F8777" s="64"/>
      <c r="G8777" s="64"/>
      <c r="H8777" s="67"/>
      <c r="I8777" s="64"/>
      <c r="J8777" s="64"/>
      <c r="K8777" s="64"/>
    </row>
    <row r="8778" spans="4:11" x14ac:dyDescent="0.25">
      <c r="D8778" s="64"/>
      <c r="E8778" s="64"/>
      <c r="F8778" s="64"/>
      <c r="G8778" s="64"/>
      <c r="H8778" s="67"/>
      <c r="I8778" s="64"/>
      <c r="J8778" s="64"/>
      <c r="K8778" s="64"/>
    </row>
    <row r="8779" spans="4:11" x14ac:dyDescent="0.25">
      <c r="D8779" s="64"/>
      <c r="E8779" s="64"/>
      <c r="F8779" s="64"/>
      <c r="G8779" s="64"/>
      <c r="H8779" s="67"/>
      <c r="I8779" s="64"/>
      <c r="J8779" s="64"/>
      <c r="K8779" s="64"/>
    </row>
    <row r="8780" spans="4:11" x14ac:dyDescent="0.25">
      <c r="D8780" s="64"/>
      <c r="E8780" s="64"/>
      <c r="F8780" s="64"/>
      <c r="G8780" s="64"/>
      <c r="H8780" s="67"/>
      <c r="I8780" s="64"/>
      <c r="J8780" s="64"/>
      <c r="K8780" s="64"/>
    </row>
    <row r="8781" spans="4:11" x14ac:dyDescent="0.25">
      <c r="D8781" s="64"/>
      <c r="E8781" s="64"/>
      <c r="F8781" s="64"/>
      <c r="G8781" s="64"/>
      <c r="H8781" s="67"/>
      <c r="I8781" s="64"/>
      <c r="J8781" s="64"/>
      <c r="K8781" s="64"/>
    </row>
    <row r="8782" spans="4:11" x14ac:dyDescent="0.25">
      <c r="D8782" s="64"/>
      <c r="E8782" s="64"/>
      <c r="F8782" s="64"/>
      <c r="G8782" s="64"/>
      <c r="H8782" s="67"/>
      <c r="I8782" s="64"/>
      <c r="J8782" s="64"/>
      <c r="K8782" s="64"/>
    </row>
    <row r="8783" spans="4:11" x14ac:dyDescent="0.25">
      <c r="D8783" s="64"/>
      <c r="E8783" s="64"/>
      <c r="F8783" s="64"/>
      <c r="G8783" s="64"/>
      <c r="H8783" s="67"/>
      <c r="I8783" s="64"/>
      <c r="J8783" s="64"/>
      <c r="K8783" s="64"/>
    </row>
    <row r="8784" spans="4:11" x14ac:dyDescent="0.25">
      <c r="D8784" s="64"/>
      <c r="E8784" s="64"/>
      <c r="F8784" s="64"/>
      <c r="G8784" s="64"/>
      <c r="H8784" s="67"/>
      <c r="I8784" s="64"/>
      <c r="J8784" s="64"/>
      <c r="K8784" s="64"/>
    </row>
    <row r="8785" spans="4:11" x14ac:dyDescent="0.25">
      <c r="D8785" s="64"/>
      <c r="E8785" s="64"/>
      <c r="F8785" s="64"/>
      <c r="G8785" s="64"/>
      <c r="H8785" s="67"/>
      <c r="I8785" s="64"/>
      <c r="J8785" s="64"/>
      <c r="K8785" s="64"/>
    </row>
    <row r="8786" spans="4:11" x14ac:dyDescent="0.25">
      <c r="D8786" s="64"/>
      <c r="E8786" s="64"/>
      <c r="F8786" s="64"/>
      <c r="G8786" s="64"/>
      <c r="H8786" s="67"/>
      <c r="I8786" s="64"/>
      <c r="J8786" s="64"/>
      <c r="K8786" s="64"/>
    </row>
    <row r="8787" spans="4:11" x14ac:dyDescent="0.25">
      <c r="D8787" s="64"/>
      <c r="E8787" s="64"/>
      <c r="F8787" s="64"/>
      <c r="G8787" s="64"/>
      <c r="H8787" s="67"/>
      <c r="I8787" s="64"/>
      <c r="J8787" s="64"/>
      <c r="K8787" s="64"/>
    </row>
    <row r="8788" spans="4:11" x14ac:dyDescent="0.25">
      <c r="D8788" s="64"/>
      <c r="E8788" s="64"/>
      <c r="F8788" s="64"/>
      <c r="G8788" s="64"/>
      <c r="H8788" s="67"/>
      <c r="I8788" s="64"/>
      <c r="J8788" s="64"/>
      <c r="K8788" s="64"/>
    </row>
    <row r="8789" spans="4:11" x14ac:dyDescent="0.25">
      <c r="D8789" s="64"/>
      <c r="E8789" s="64"/>
      <c r="F8789" s="64"/>
      <c r="G8789" s="64"/>
      <c r="H8789" s="67"/>
      <c r="I8789" s="64"/>
      <c r="J8789" s="64"/>
      <c r="K8789" s="64"/>
    </row>
    <row r="8790" spans="4:11" x14ac:dyDescent="0.25">
      <c r="D8790" s="64"/>
      <c r="E8790" s="64"/>
      <c r="F8790" s="64"/>
      <c r="G8790" s="64"/>
      <c r="H8790" s="67"/>
      <c r="I8790" s="64"/>
      <c r="J8790" s="64"/>
      <c r="K8790" s="64"/>
    </row>
    <row r="8791" spans="4:11" x14ac:dyDescent="0.25">
      <c r="D8791" s="64"/>
      <c r="E8791" s="64"/>
      <c r="F8791" s="64"/>
      <c r="G8791" s="64"/>
      <c r="H8791" s="67"/>
      <c r="I8791" s="64"/>
      <c r="J8791" s="64"/>
      <c r="K8791" s="64"/>
    </row>
    <row r="8792" spans="4:11" x14ac:dyDescent="0.25">
      <c r="D8792" s="64"/>
      <c r="E8792" s="64"/>
      <c r="F8792" s="64"/>
      <c r="G8792" s="64"/>
      <c r="H8792" s="67"/>
      <c r="I8792" s="64"/>
      <c r="J8792" s="64"/>
      <c r="K8792" s="64"/>
    </row>
    <row r="8793" spans="4:11" x14ac:dyDescent="0.25">
      <c r="D8793" s="64"/>
      <c r="E8793" s="64"/>
      <c r="F8793" s="64"/>
      <c r="G8793" s="64"/>
      <c r="H8793" s="67"/>
      <c r="I8793" s="64"/>
      <c r="J8793" s="64"/>
      <c r="K8793" s="64"/>
    </row>
    <row r="8794" spans="4:11" x14ac:dyDescent="0.25">
      <c r="D8794" s="64"/>
      <c r="E8794" s="64"/>
      <c r="F8794" s="64"/>
      <c r="G8794" s="64"/>
      <c r="H8794" s="67"/>
      <c r="I8794" s="64"/>
      <c r="J8794" s="64"/>
      <c r="K8794" s="64"/>
    </row>
    <row r="8795" spans="4:11" x14ac:dyDescent="0.25">
      <c r="D8795" s="64"/>
      <c r="E8795" s="64"/>
      <c r="F8795" s="64"/>
      <c r="G8795" s="64"/>
      <c r="H8795" s="67"/>
      <c r="I8795" s="64"/>
      <c r="J8795" s="64"/>
      <c r="K8795" s="64"/>
    </row>
    <row r="8796" spans="4:11" x14ac:dyDescent="0.25">
      <c r="D8796" s="64"/>
      <c r="E8796" s="64"/>
      <c r="F8796" s="64"/>
      <c r="G8796" s="64"/>
      <c r="H8796" s="67"/>
      <c r="I8796" s="64"/>
      <c r="J8796" s="64"/>
      <c r="K8796" s="64"/>
    </row>
    <row r="8797" spans="4:11" x14ac:dyDescent="0.25">
      <c r="D8797" s="64"/>
      <c r="E8797" s="64"/>
      <c r="F8797" s="64"/>
      <c r="G8797" s="64"/>
      <c r="H8797" s="67"/>
      <c r="I8797" s="64"/>
      <c r="J8797" s="64"/>
      <c r="K8797" s="64"/>
    </row>
    <row r="8798" spans="4:11" x14ac:dyDescent="0.25">
      <c r="D8798" s="64"/>
      <c r="E8798" s="64"/>
      <c r="F8798" s="64"/>
      <c r="G8798" s="64"/>
      <c r="H8798" s="67"/>
      <c r="I8798" s="64"/>
      <c r="J8798" s="64"/>
      <c r="K8798" s="64"/>
    </row>
    <row r="8799" spans="4:11" x14ac:dyDescent="0.25">
      <c r="D8799" s="64"/>
      <c r="E8799" s="64"/>
      <c r="F8799" s="64"/>
      <c r="G8799" s="64"/>
      <c r="H8799" s="67"/>
      <c r="I8799" s="64"/>
      <c r="J8799" s="64"/>
      <c r="K8799" s="64"/>
    </row>
    <row r="8800" spans="4:11" x14ac:dyDescent="0.25">
      <c r="D8800" s="64"/>
      <c r="E8800" s="64"/>
      <c r="F8800" s="64"/>
      <c r="G8800" s="64"/>
      <c r="H8800" s="67"/>
      <c r="I8800" s="64"/>
      <c r="J8800" s="64"/>
      <c r="K8800" s="64"/>
    </row>
    <row r="8801" spans="4:11" x14ac:dyDescent="0.25">
      <c r="D8801" s="64"/>
      <c r="E8801" s="64"/>
      <c r="F8801" s="64"/>
      <c r="G8801" s="64"/>
      <c r="H8801" s="67"/>
      <c r="I8801" s="64"/>
      <c r="J8801" s="64"/>
      <c r="K8801" s="64"/>
    </row>
    <row r="8802" spans="4:11" x14ac:dyDescent="0.25">
      <c r="D8802" s="64"/>
      <c r="E8802" s="64"/>
      <c r="F8802" s="64"/>
      <c r="G8802" s="64"/>
      <c r="H8802" s="67"/>
      <c r="I8802" s="64"/>
      <c r="J8802" s="64"/>
      <c r="K8802" s="64"/>
    </row>
    <row r="8803" spans="4:11" x14ac:dyDescent="0.25">
      <c r="D8803" s="64"/>
      <c r="E8803" s="64"/>
      <c r="F8803" s="64"/>
      <c r="G8803" s="64"/>
      <c r="H8803" s="67"/>
      <c r="I8803" s="64"/>
      <c r="J8803" s="64"/>
      <c r="K8803" s="64"/>
    </row>
    <row r="8804" spans="4:11" x14ac:dyDescent="0.25">
      <c r="D8804" s="64"/>
      <c r="E8804" s="64"/>
      <c r="F8804" s="64"/>
      <c r="G8804" s="64"/>
      <c r="H8804" s="67"/>
      <c r="I8804" s="64"/>
      <c r="J8804" s="64"/>
      <c r="K8804" s="64"/>
    </row>
    <row r="8805" spans="4:11" x14ac:dyDescent="0.25">
      <c r="D8805" s="64"/>
      <c r="E8805" s="64"/>
      <c r="F8805" s="64"/>
      <c r="G8805" s="64"/>
      <c r="H8805" s="67"/>
      <c r="I8805" s="64"/>
      <c r="J8805" s="64"/>
      <c r="K8805" s="64"/>
    </row>
    <row r="8806" spans="4:11" x14ac:dyDescent="0.25">
      <c r="D8806" s="64"/>
      <c r="E8806" s="64"/>
      <c r="F8806" s="64"/>
      <c r="G8806" s="64"/>
      <c r="H8806" s="67"/>
      <c r="I8806" s="64"/>
      <c r="J8806" s="64"/>
      <c r="K8806" s="64"/>
    </row>
    <row r="8807" spans="4:11" x14ac:dyDescent="0.25">
      <c r="D8807" s="64"/>
      <c r="E8807" s="64"/>
      <c r="F8807" s="64"/>
      <c r="G8807" s="64"/>
      <c r="H8807" s="67"/>
      <c r="I8807" s="64"/>
      <c r="J8807" s="64"/>
      <c r="K8807" s="64"/>
    </row>
    <row r="8808" spans="4:11" x14ac:dyDescent="0.25">
      <c r="D8808" s="64"/>
      <c r="E8808" s="64"/>
      <c r="F8808" s="64"/>
      <c r="G8808" s="64"/>
      <c r="H8808" s="67"/>
      <c r="I8808" s="64"/>
      <c r="J8808" s="64"/>
      <c r="K8808" s="64"/>
    </row>
    <row r="8809" spans="4:11" x14ac:dyDescent="0.25">
      <c r="D8809" s="64"/>
      <c r="E8809" s="64"/>
      <c r="F8809" s="64"/>
      <c r="G8809" s="64"/>
      <c r="H8809" s="67"/>
      <c r="I8809" s="64"/>
      <c r="J8809" s="64"/>
      <c r="K8809" s="64"/>
    </row>
    <row r="8810" spans="4:11" x14ac:dyDescent="0.25">
      <c r="D8810" s="64"/>
      <c r="E8810" s="64"/>
      <c r="F8810" s="64"/>
      <c r="G8810" s="64"/>
      <c r="H8810" s="67"/>
      <c r="I8810" s="64"/>
      <c r="J8810" s="64"/>
      <c r="K8810" s="64"/>
    </row>
    <row r="8811" spans="4:11" x14ac:dyDescent="0.25">
      <c r="D8811" s="64"/>
      <c r="E8811" s="64"/>
      <c r="F8811" s="64"/>
      <c r="G8811" s="64"/>
      <c r="H8811" s="67"/>
      <c r="I8811" s="64"/>
      <c r="J8811" s="64"/>
      <c r="K8811" s="64"/>
    </row>
    <row r="8812" spans="4:11" x14ac:dyDescent="0.25">
      <c r="D8812" s="64"/>
      <c r="E8812" s="64"/>
      <c r="F8812" s="64"/>
      <c r="G8812" s="64"/>
      <c r="H8812" s="67"/>
      <c r="I8812" s="64"/>
      <c r="J8812" s="64"/>
      <c r="K8812" s="64"/>
    </row>
    <row r="8813" spans="4:11" x14ac:dyDescent="0.25">
      <c r="D8813" s="64"/>
      <c r="E8813" s="64"/>
      <c r="F8813" s="64"/>
      <c r="G8813" s="64"/>
      <c r="H8813" s="67"/>
      <c r="I8813" s="64"/>
      <c r="J8813" s="64"/>
      <c r="K8813" s="64"/>
    </row>
    <row r="8814" spans="4:11" x14ac:dyDescent="0.25">
      <c r="D8814" s="64"/>
      <c r="E8814" s="64"/>
      <c r="F8814" s="64"/>
      <c r="G8814" s="64"/>
      <c r="H8814" s="67"/>
      <c r="I8814" s="64"/>
      <c r="J8814" s="64"/>
      <c r="K8814" s="64"/>
    </row>
    <row r="8815" spans="4:11" x14ac:dyDescent="0.25">
      <c r="D8815" s="64"/>
      <c r="E8815" s="64"/>
      <c r="F8815" s="64"/>
      <c r="G8815" s="64"/>
      <c r="H8815" s="67"/>
      <c r="I8815" s="64"/>
      <c r="J8815" s="64"/>
      <c r="K8815" s="64"/>
    </row>
    <row r="8816" spans="4:11" x14ac:dyDescent="0.25">
      <c r="D8816" s="64"/>
      <c r="E8816" s="64"/>
      <c r="F8816" s="64"/>
      <c r="G8816" s="64"/>
      <c r="H8816" s="67"/>
      <c r="I8816" s="64"/>
      <c r="J8816" s="64"/>
      <c r="K8816" s="64"/>
    </row>
    <row r="8817" spans="4:11" x14ac:dyDescent="0.25">
      <c r="D8817" s="64"/>
      <c r="E8817" s="64"/>
      <c r="F8817" s="64"/>
      <c r="G8817" s="64"/>
      <c r="H8817" s="67"/>
      <c r="I8817" s="64"/>
      <c r="J8817" s="64"/>
      <c r="K8817" s="64"/>
    </row>
    <row r="8818" spans="4:11" x14ac:dyDescent="0.25">
      <c r="D8818" s="64"/>
      <c r="E8818" s="64"/>
      <c r="F8818" s="64"/>
      <c r="G8818" s="64"/>
      <c r="H8818" s="67"/>
      <c r="I8818" s="64"/>
      <c r="J8818" s="64"/>
      <c r="K8818" s="64"/>
    </row>
    <row r="8819" spans="4:11" x14ac:dyDescent="0.25">
      <c r="D8819" s="64"/>
      <c r="E8819" s="64"/>
      <c r="F8819" s="64"/>
      <c r="G8819" s="64"/>
      <c r="H8819" s="67"/>
      <c r="I8819" s="64"/>
      <c r="J8819" s="64"/>
      <c r="K8819" s="64"/>
    </row>
    <row r="8820" spans="4:11" x14ac:dyDescent="0.25">
      <c r="D8820" s="64"/>
      <c r="E8820" s="64"/>
      <c r="F8820" s="64"/>
      <c r="G8820" s="64"/>
      <c r="H8820" s="67"/>
      <c r="I8820" s="64"/>
      <c r="J8820" s="64"/>
      <c r="K8820" s="64"/>
    </row>
    <row r="8821" spans="4:11" x14ac:dyDescent="0.25">
      <c r="D8821" s="64"/>
      <c r="E8821" s="64"/>
      <c r="F8821" s="64"/>
      <c r="G8821" s="64"/>
      <c r="H8821" s="67"/>
      <c r="I8821" s="64"/>
      <c r="J8821" s="64"/>
      <c r="K8821" s="64"/>
    </row>
    <row r="8822" spans="4:11" x14ac:dyDescent="0.25">
      <c r="D8822" s="64"/>
      <c r="E8822" s="64"/>
      <c r="F8822" s="64"/>
      <c r="G8822" s="64"/>
      <c r="H8822" s="67"/>
      <c r="I8822" s="64"/>
      <c r="J8822" s="64"/>
      <c r="K8822" s="64"/>
    </row>
    <row r="8823" spans="4:11" x14ac:dyDescent="0.25">
      <c r="D8823" s="64"/>
      <c r="E8823" s="64"/>
      <c r="F8823" s="64"/>
      <c r="G8823" s="64"/>
      <c r="H8823" s="67"/>
      <c r="I8823" s="64"/>
      <c r="J8823" s="64"/>
      <c r="K8823" s="64"/>
    </row>
    <row r="8824" spans="4:11" x14ac:dyDescent="0.25">
      <c r="D8824" s="64"/>
      <c r="E8824" s="64"/>
      <c r="F8824" s="64"/>
      <c r="G8824" s="64"/>
      <c r="H8824" s="67"/>
      <c r="I8824" s="64"/>
      <c r="J8824" s="64"/>
      <c r="K8824" s="64"/>
    </row>
    <row r="8825" spans="4:11" x14ac:dyDescent="0.25">
      <c r="D8825" s="64"/>
      <c r="E8825" s="64"/>
      <c r="F8825" s="64"/>
      <c r="G8825" s="64"/>
      <c r="H8825" s="67"/>
      <c r="I8825" s="64"/>
      <c r="J8825" s="64"/>
      <c r="K8825" s="64"/>
    </row>
    <row r="8826" spans="4:11" x14ac:dyDescent="0.25">
      <c r="D8826" s="64"/>
      <c r="E8826" s="64"/>
      <c r="F8826" s="64"/>
      <c r="G8826" s="64"/>
      <c r="H8826" s="67"/>
      <c r="I8826" s="64"/>
      <c r="J8826" s="64"/>
      <c r="K8826" s="64"/>
    </row>
    <row r="8827" spans="4:11" x14ac:dyDescent="0.25">
      <c r="D8827" s="64"/>
      <c r="E8827" s="64"/>
      <c r="F8827" s="64"/>
      <c r="G8827" s="64"/>
      <c r="H8827" s="67"/>
      <c r="I8827" s="64"/>
      <c r="J8827" s="64"/>
      <c r="K8827" s="64"/>
    </row>
    <row r="8828" spans="4:11" x14ac:dyDescent="0.25">
      <c r="D8828" s="64"/>
      <c r="E8828" s="64"/>
      <c r="F8828" s="64"/>
      <c r="G8828" s="64"/>
      <c r="H8828" s="67"/>
      <c r="I8828" s="64"/>
      <c r="J8828" s="64"/>
      <c r="K8828" s="64"/>
    </row>
    <row r="8829" spans="4:11" x14ac:dyDescent="0.25">
      <c r="D8829" s="64"/>
      <c r="E8829" s="64"/>
      <c r="F8829" s="64"/>
      <c r="G8829" s="64"/>
      <c r="H8829" s="67"/>
      <c r="I8829" s="64"/>
      <c r="J8829" s="64"/>
      <c r="K8829" s="64"/>
    </row>
    <row r="8830" spans="4:11" x14ac:dyDescent="0.25">
      <c r="D8830" s="64"/>
      <c r="E8830" s="64"/>
      <c r="F8830" s="64"/>
      <c r="G8830" s="64"/>
      <c r="H8830" s="67"/>
      <c r="I8830" s="64"/>
      <c r="J8830" s="64"/>
      <c r="K8830" s="64"/>
    </row>
    <row r="8831" spans="4:11" x14ac:dyDescent="0.25">
      <c r="D8831" s="64"/>
      <c r="E8831" s="64"/>
      <c r="F8831" s="64"/>
      <c r="G8831" s="64"/>
      <c r="H8831" s="67"/>
      <c r="I8831" s="64"/>
      <c r="J8831" s="64"/>
      <c r="K8831" s="64"/>
    </row>
    <row r="8832" spans="4:11" x14ac:dyDescent="0.25">
      <c r="D8832" s="64"/>
      <c r="E8832" s="64"/>
      <c r="F8832" s="64"/>
      <c r="G8832" s="64"/>
      <c r="H8832" s="67"/>
      <c r="I8832" s="64"/>
      <c r="J8832" s="64"/>
      <c r="K8832" s="64"/>
    </row>
    <row r="8833" spans="4:11" x14ac:dyDescent="0.25">
      <c r="D8833" s="64"/>
      <c r="E8833" s="64"/>
      <c r="F8833" s="64"/>
      <c r="G8833" s="64"/>
      <c r="H8833" s="67"/>
      <c r="I8833" s="64"/>
      <c r="J8833" s="64"/>
      <c r="K8833" s="64"/>
    </row>
    <row r="8834" spans="4:11" x14ac:dyDescent="0.25">
      <c r="D8834" s="64"/>
      <c r="E8834" s="64"/>
      <c r="F8834" s="64"/>
      <c r="G8834" s="64"/>
      <c r="H8834" s="67"/>
      <c r="I8834" s="64"/>
      <c r="J8834" s="64"/>
      <c r="K8834" s="64"/>
    </row>
    <row r="8835" spans="4:11" x14ac:dyDescent="0.25">
      <c r="D8835" s="64"/>
      <c r="E8835" s="64"/>
      <c r="F8835" s="64"/>
      <c r="G8835" s="64"/>
      <c r="H8835" s="67"/>
      <c r="I8835" s="64"/>
      <c r="J8835" s="64"/>
      <c r="K8835" s="64"/>
    </row>
    <row r="8836" spans="4:11" x14ac:dyDescent="0.25">
      <c r="D8836" s="64"/>
      <c r="E8836" s="64"/>
      <c r="F8836" s="64"/>
      <c r="G8836" s="64"/>
      <c r="H8836" s="67"/>
      <c r="I8836" s="64"/>
      <c r="J8836" s="64"/>
      <c r="K8836" s="64"/>
    </row>
    <row r="8837" spans="4:11" x14ac:dyDescent="0.25">
      <c r="D8837" s="64"/>
      <c r="E8837" s="64"/>
      <c r="F8837" s="64"/>
      <c r="G8837" s="64"/>
      <c r="H8837" s="67"/>
      <c r="I8837" s="64"/>
      <c r="J8837" s="64"/>
      <c r="K8837" s="64"/>
    </row>
    <row r="8838" spans="4:11" x14ac:dyDescent="0.25">
      <c r="D8838" s="64"/>
      <c r="E8838" s="64"/>
      <c r="F8838" s="64"/>
      <c r="G8838" s="64"/>
      <c r="H8838" s="67"/>
      <c r="I8838" s="64"/>
      <c r="J8838" s="64"/>
      <c r="K8838" s="64"/>
    </row>
    <row r="8839" spans="4:11" x14ac:dyDescent="0.25">
      <c r="D8839" s="64"/>
      <c r="E8839" s="64"/>
      <c r="F8839" s="64"/>
      <c r="G8839" s="64"/>
      <c r="H8839" s="67"/>
      <c r="I8839" s="64"/>
      <c r="J8839" s="64"/>
      <c r="K8839" s="64"/>
    </row>
    <row r="8840" spans="4:11" x14ac:dyDescent="0.25">
      <c r="D8840" s="64"/>
      <c r="E8840" s="64"/>
      <c r="F8840" s="64"/>
      <c r="G8840" s="64"/>
      <c r="H8840" s="67"/>
      <c r="I8840" s="64"/>
      <c r="J8840" s="64"/>
      <c r="K8840" s="64"/>
    </row>
    <row r="8841" spans="4:11" x14ac:dyDescent="0.25">
      <c r="D8841" s="64"/>
      <c r="E8841" s="64"/>
      <c r="F8841" s="64"/>
      <c r="G8841" s="64"/>
      <c r="H8841" s="67"/>
      <c r="I8841" s="64"/>
      <c r="J8841" s="64"/>
      <c r="K8841" s="64"/>
    </row>
    <row r="8842" spans="4:11" x14ac:dyDescent="0.25">
      <c r="D8842" s="64"/>
      <c r="E8842" s="64"/>
      <c r="F8842" s="64"/>
      <c r="G8842" s="64"/>
      <c r="H8842" s="67"/>
      <c r="I8842" s="64"/>
      <c r="J8842" s="64"/>
      <c r="K8842" s="64"/>
    </row>
    <row r="8843" spans="4:11" x14ac:dyDescent="0.25">
      <c r="D8843" s="64"/>
      <c r="E8843" s="64"/>
      <c r="F8843" s="64"/>
      <c r="G8843" s="64"/>
      <c r="H8843" s="67"/>
      <c r="I8843" s="64"/>
      <c r="J8843" s="64"/>
      <c r="K8843" s="64"/>
    </row>
    <row r="8844" spans="4:11" x14ac:dyDescent="0.25">
      <c r="D8844" s="64"/>
      <c r="E8844" s="64"/>
      <c r="F8844" s="64"/>
      <c r="G8844" s="64"/>
      <c r="H8844" s="67"/>
      <c r="I8844" s="64"/>
      <c r="J8844" s="64"/>
      <c r="K8844" s="64"/>
    </row>
    <row r="8845" spans="4:11" x14ac:dyDescent="0.25">
      <c r="D8845" s="64"/>
      <c r="E8845" s="64"/>
      <c r="F8845" s="64"/>
      <c r="G8845" s="64"/>
      <c r="H8845" s="67"/>
      <c r="I8845" s="64"/>
      <c r="J8845" s="64"/>
      <c r="K8845" s="64"/>
    </row>
    <row r="8846" spans="4:11" x14ac:dyDescent="0.25">
      <c r="D8846" s="64"/>
      <c r="E8846" s="64"/>
      <c r="F8846" s="64"/>
      <c r="G8846" s="64"/>
      <c r="H8846" s="67"/>
      <c r="I8846" s="64"/>
      <c r="J8846" s="64"/>
      <c r="K8846" s="64"/>
    </row>
    <row r="8847" spans="4:11" x14ac:dyDescent="0.25">
      <c r="D8847" s="64"/>
      <c r="E8847" s="64"/>
      <c r="F8847" s="64"/>
      <c r="G8847" s="64"/>
      <c r="H8847" s="67"/>
      <c r="I8847" s="64"/>
      <c r="J8847" s="64"/>
      <c r="K8847" s="64"/>
    </row>
    <row r="8848" spans="4:11" x14ac:dyDescent="0.25">
      <c r="D8848" s="64"/>
      <c r="E8848" s="64"/>
      <c r="F8848" s="64"/>
      <c r="G8848" s="64"/>
      <c r="H8848" s="67"/>
      <c r="I8848" s="64"/>
      <c r="J8848" s="64"/>
      <c r="K8848" s="64"/>
    </row>
    <row r="8849" spans="4:11" x14ac:dyDescent="0.25">
      <c r="D8849" s="64"/>
      <c r="E8849" s="64"/>
      <c r="F8849" s="64"/>
      <c r="G8849" s="64"/>
      <c r="H8849" s="67"/>
      <c r="I8849" s="64"/>
      <c r="J8849" s="64"/>
      <c r="K8849" s="64"/>
    </row>
    <row r="8850" spans="4:11" x14ac:dyDescent="0.25">
      <c r="D8850" s="64"/>
      <c r="E8850" s="64"/>
      <c r="F8850" s="64"/>
      <c r="G8850" s="64"/>
      <c r="H8850" s="67"/>
      <c r="I8850" s="64"/>
      <c r="J8850" s="64"/>
      <c r="K8850" s="64"/>
    </row>
    <row r="8851" spans="4:11" x14ac:dyDescent="0.25">
      <c r="D8851" s="64"/>
      <c r="E8851" s="64"/>
      <c r="F8851" s="64"/>
      <c r="G8851" s="64"/>
      <c r="H8851" s="67"/>
      <c r="I8851" s="64"/>
      <c r="J8851" s="64"/>
      <c r="K8851" s="64"/>
    </row>
    <row r="8852" spans="4:11" x14ac:dyDescent="0.25">
      <c r="D8852" s="64"/>
      <c r="E8852" s="64"/>
      <c r="F8852" s="64"/>
      <c r="G8852" s="64"/>
      <c r="H8852" s="67"/>
      <c r="I8852" s="64"/>
      <c r="J8852" s="64"/>
      <c r="K8852" s="64"/>
    </row>
    <row r="8853" spans="4:11" x14ac:dyDescent="0.25">
      <c r="D8853" s="64"/>
      <c r="E8853" s="64"/>
      <c r="F8853" s="64"/>
      <c r="G8853" s="64"/>
      <c r="H8853" s="67"/>
      <c r="I8853" s="64"/>
      <c r="J8853" s="64"/>
      <c r="K8853" s="64"/>
    </row>
    <row r="8854" spans="4:11" x14ac:dyDescent="0.25">
      <c r="D8854" s="64"/>
      <c r="E8854" s="64"/>
      <c r="F8854" s="64"/>
      <c r="G8854" s="64"/>
      <c r="H8854" s="67"/>
      <c r="I8854" s="64"/>
      <c r="J8854" s="64"/>
      <c r="K8854" s="64"/>
    </row>
    <row r="8855" spans="4:11" x14ac:dyDescent="0.25">
      <c r="D8855" s="64"/>
      <c r="E8855" s="64"/>
      <c r="F8855" s="64"/>
      <c r="G8855" s="64"/>
      <c r="H8855" s="67"/>
      <c r="I8855" s="64"/>
      <c r="J8855" s="64"/>
      <c r="K8855" s="64"/>
    </row>
    <row r="8856" spans="4:11" x14ac:dyDescent="0.25">
      <c r="D8856" s="64"/>
      <c r="E8856" s="64"/>
      <c r="F8856" s="64"/>
      <c r="G8856" s="64"/>
      <c r="H8856" s="67"/>
      <c r="I8856" s="64"/>
      <c r="J8856" s="64"/>
      <c r="K8856" s="64"/>
    </row>
    <row r="8857" spans="4:11" x14ac:dyDescent="0.25">
      <c r="D8857" s="64"/>
      <c r="E8857" s="64"/>
      <c r="F8857" s="64"/>
      <c r="G8857" s="64"/>
      <c r="H8857" s="67"/>
      <c r="I8857" s="64"/>
      <c r="J8857" s="64"/>
      <c r="K8857" s="64"/>
    </row>
    <row r="8858" spans="4:11" x14ac:dyDescent="0.25">
      <c r="D8858" s="64"/>
      <c r="E8858" s="64"/>
      <c r="F8858" s="64"/>
      <c r="G8858" s="64"/>
      <c r="H8858" s="67"/>
      <c r="I8858" s="64"/>
      <c r="J8858" s="64"/>
      <c r="K8858" s="64"/>
    </row>
    <row r="8859" spans="4:11" x14ac:dyDescent="0.25">
      <c r="D8859" s="64"/>
      <c r="E8859" s="64"/>
      <c r="F8859" s="64"/>
      <c r="G8859" s="64"/>
      <c r="H8859" s="67"/>
      <c r="I8859" s="64"/>
      <c r="J8859" s="64"/>
      <c r="K8859" s="64"/>
    </row>
    <row r="8860" spans="4:11" x14ac:dyDescent="0.25">
      <c r="D8860" s="64"/>
      <c r="E8860" s="64"/>
      <c r="F8860" s="64"/>
      <c r="G8860" s="64"/>
      <c r="H8860" s="67"/>
      <c r="I8860" s="64"/>
      <c r="J8860" s="64"/>
      <c r="K8860" s="64"/>
    </row>
    <row r="8861" spans="4:11" x14ac:dyDescent="0.25">
      <c r="D8861" s="64"/>
      <c r="E8861" s="64"/>
      <c r="F8861" s="64"/>
      <c r="G8861" s="64"/>
      <c r="H8861" s="67"/>
      <c r="I8861" s="64"/>
      <c r="J8861" s="64"/>
      <c r="K8861" s="64"/>
    </row>
    <row r="8862" spans="4:11" x14ac:dyDescent="0.25">
      <c r="D8862" s="64"/>
      <c r="E8862" s="64"/>
      <c r="F8862" s="64"/>
      <c r="G8862" s="64"/>
      <c r="H8862" s="67"/>
      <c r="I8862" s="64"/>
      <c r="J8862" s="64"/>
      <c r="K8862" s="64"/>
    </row>
    <row r="8863" spans="4:11" x14ac:dyDescent="0.25">
      <c r="D8863" s="64"/>
      <c r="E8863" s="64"/>
      <c r="F8863" s="64"/>
      <c r="G8863" s="64"/>
      <c r="H8863" s="67"/>
      <c r="I8863" s="64"/>
      <c r="J8863" s="64"/>
      <c r="K8863" s="64"/>
    </row>
    <row r="8864" spans="4:11" x14ac:dyDescent="0.25">
      <c r="D8864" s="64"/>
      <c r="E8864" s="64"/>
      <c r="F8864" s="64"/>
      <c r="G8864" s="64"/>
      <c r="H8864" s="67"/>
      <c r="I8864" s="64"/>
      <c r="J8864" s="64"/>
      <c r="K8864" s="64"/>
    </row>
    <row r="8865" spans="4:11" x14ac:dyDescent="0.25">
      <c r="D8865" s="64"/>
      <c r="E8865" s="64"/>
      <c r="F8865" s="64"/>
      <c r="G8865" s="64"/>
      <c r="H8865" s="67"/>
      <c r="I8865" s="64"/>
      <c r="J8865" s="64"/>
      <c r="K8865" s="64"/>
    </row>
    <row r="8866" spans="4:11" x14ac:dyDescent="0.25">
      <c r="D8866" s="64"/>
      <c r="E8866" s="64"/>
      <c r="F8866" s="64"/>
      <c r="G8866" s="64"/>
      <c r="H8866" s="67"/>
      <c r="I8866" s="64"/>
      <c r="J8866" s="64"/>
      <c r="K8866" s="64"/>
    </row>
    <row r="8867" spans="4:11" x14ac:dyDescent="0.25">
      <c r="D8867" s="64"/>
      <c r="E8867" s="64"/>
      <c r="F8867" s="64"/>
      <c r="G8867" s="64"/>
      <c r="H8867" s="67"/>
      <c r="I8867" s="64"/>
      <c r="J8867" s="64"/>
      <c r="K8867" s="64"/>
    </row>
    <row r="8868" spans="4:11" x14ac:dyDescent="0.25">
      <c r="D8868" s="64"/>
      <c r="E8868" s="64"/>
      <c r="F8868" s="64"/>
      <c r="G8868" s="64"/>
      <c r="H8868" s="67"/>
      <c r="I8868" s="64"/>
      <c r="J8868" s="64"/>
      <c r="K8868" s="64"/>
    </row>
    <row r="8869" spans="4:11" x14ac:dyDescent="0.25">
      <c r="D8869" s="64"/>
      <c r="E8869" s="64"/>
      <c r="F8869" s="64"/>
      <c r="G8869" s="64"/>
      <c r="H8869" s="67"/>
      <c r="I8869" s="64"/>
      <c r="J8869" s="64"/>
      <c r="K8869" s="64"/>
    </row>
    <row r="8870" spans="4:11" x14ac:dyDescent="0.25">
      <c r="D8870" s="64"/>
      <c r="E8870" s="64"/>
      <c r="F8870" s="64"/>
      <c r="G8870" s="64"/>
      <c r="H8870" s="67"/>
      <c r="I8870" s="64"/>
      <c r="J8870" s="64"/>
      <c r="K8870" s="64"/>
    </row>
    <row r="8871" spans="4:11" x14ac:dyDescent="0.25">
      <c r="D8871" s="64"/>
      <c r="E8871" s="64"/>
      <c r="F8871" s="64"/>
      <c r="G8871" s="64"/>
      <c r="H8871" s="67"/>
      <c r="I8871" s="64"/>
      <c r="J8871" s="64"/>
      <c r="K8871" s="64"/>
    </row>
    <row r="8872" spans="4:11" x14ac:dyDescent="0.25">
      <c r="D8872" s="64"/>
      <c r="E8872" s="64"/>
      <c r="F8872" s="64"/>
      <c r="G8872" s="64"/>
      <c r="H8872" s="67"/>
      <c r="I8872" s="64"/>
      <c r="J8872" s="64"/>
      <c r="K8872" s="64"/>
    </row>
    <row r="8873" spans="4:11" x14ac:dyDescent="0.25">
      <c r="D8873" s="64"/>
      <c r="E8873" s="64"/>
      <c r="F8873" s="64"/>
      <c r="G8873" s="64"/>
      <c r="H8873" s="67"/>
      <c r="I8873" s="64"/>
      <c r="J8873" s="64"/>
      <c r="K8873" s="64"/>
    </row>
    <row r="8874" spans="4:11" x14ac:dyDescent="0.25">
      <c r="D8874" s="64"/>
      <c r="E8874" s="64"/>
      <c r="F8874" s="64"/>
      <c r="G8874" s="64"/>
      <c r="H8874" s="67"/>
      <c r="I8874" s="64"/>
      <c r="J8874" s="64"/>
      <c r="K8874" s="64"/>
    </row>
    <row r="8875" spans="4:11" x14ac:dyDescent="0.25">
      <c r="D8875" s="64"/>
      <c r="E8875" s="64"/>
      <c r="F8875" s="64"/>
      <c r="G8875" s="64"/>
      <c r="H8875" s="67"/>
      <c r="I8875" s="64"/>
      <c r="J8875" s="64"/>
      <c r="K8875" s="64"/>
    </row>
    <row r="8876" spans="4:11" x14ac:dyDescent="0.25">
      <c r="D8876" s="64"/>
      <c r="E8876" s="64"/>
      <c r="F8876" s="64"/>
      <c r="G8876" s="64"/>
      <c r="H8876" s="67"/>
      <c r="I8876" s="64"/>
      <c r="J8876" s="64"/>
      <c r="K8876" s="64"/>
    </row>
    <row r="8877" spans="4:11" x14ac:dyDescent="0.25">
      <c r="D8877" s="64"/>
      <c r="E8877" s="64"/>
      <c r="F8877" s="64"/>
      <c r="G8877" s="64"/>
      <c r="H8877" s="67"/>
      <c r="I8877" s="64"/>
      <c r="J8877" s="64"/>
      <c r="K8877" s="64"/>
    </row>
    <row r="8878" spans="4:11" x14ac:dyDescent="0.25">
      <c r="D8878" s="64"/>
      <c r="E8878" s="64"/>
      <c r="F8878" s="64"/>
      <c r="G8878" s="64"/>
      <c r="H8878" s="67"/>
      <c r="I8878" s="64"/>
      <c r="J8878" s="64"/>
      <c r="K8878" s="64"/>
    </row>
    <row r="8879" spans="4:11" x14ac:dyDescent="0.25">
      <c r="D8879" s="64"/>
      <c r="E8879" s="64"/>
      <c r="F8879" s="64"/>
      <c r="G8879" s="64"/>
      <c r="H8879" s="67"/>
      <c r="I8879" s="64"/>
      <c r="J8879" s="64"/>
      <c r="K8879" s="64"/>
    </row>
    <row r="8880" spans="4:11" x14ac:dyDescent="0.25">
      <c r="D8880" s="64"/>
      <c r="E8880" s="64"/>
      <c r="F8880" s="64"/>
      <c r="G8880" s="64"/>
      <c r="H8880" s="67"/>
      <c r="I8880" s="64"/>
      <c r="J8880" s="64"/>
      <c r="K8880" s="64"/>
    </row>
    <row r="8881" spans="4:11" x14ac:dyDescent="0.25">
      <c r="D8881" s="64"/>
      <c r="E8881" s="64"/>
      <c r="F8881" s="64"/>
      <c r="G8881" s="64"/>
      <c r="H8881" s="67"/>
      <c r="I8881" s="64"/>
      <c r="J8881" s="64"/>
      <c r="K8881" s="64"/>
    </row>
    <row r="8882" spans="4:11" x14ac:dyDescent="0.25">
      <c r="D8882" s="64"/>
      <c r="E8882" s="64"/>
      <c r="F8882" s="64"/>
      <c r="G8882" s="64"/>
      <c r="H8882" s="67"/>
      <c r="I8882" s="64"/>
      <c r="J8882" s="64"/>
      <c r="K8882" s="64"/>
    </row>
    <row r="8883" spans="4:11" x14ac:dyDescent="0.25">
      <c r="D8883" s="64"/>
      <c r="E8883" s="64"/>
      <c r="F8883" s="64"/>
      <c r="G8883" s="64"/>
      <c r="H8883" s="67"/>
      <c r="I8883" s="64"/>
      <c r="J8883" s="64"/>
      <c r="K8883" s="64"/>
    </row>
    <row r="8884" spans="4:11" x14ac:dyDescent="0.25">
      <c r="D8884" s="64"/>
      <c r="E8884" s="64"/>
      <c r="F8884" s="64"/>
      <c r="G8884" s="64"/>
      <c r="H8884" s="67"/>
      <c r="I8884" s="64"/>
      <c r="J8884" s="64"/>
      <c r="K8884" s="64"/>
    </row>
    <row r="8885" spans="4:11" x14ac:dyDescent="0.25">
      <c r="D8885" s="64"/>
      <c r="E8885" s="64"/>
      <c r="F8885" s="64"/>
      <c r="G8885" s="64"/>
      <c r="H8885" s="67"/>
      <c r="I8885" s="64"/>
      <c r="J8885" s="64"/>
      <c r="K8885" s="64"/>
    </row>
    <row r="8886" spans="4:11" x14ac:dyDescent="0.25">
      <c r="D8886" s="64"/>
      <c r="E8886" s="64"/>
      <c r="F8886" s="64"/>
      <c r="G8886" s="64"/>
      <c r="H8886" s="67"/>
      <c r="I8886" s="64"/>
      <c r="J8886" s="64"/>
      <c r="K8886" s="64"/>
    </row>
    <row r="8887" spans="4:11" x14ac:dyDescent="0.25">
      <c r="D8887" s="64"/>
      <c r="E8887" s="64"/>
      <c r="F8887" s="64"/>
      <c r="G8887" s="64"/>
      <c r="H8887" s="67"/>
      <c r="I8887" s="64"/>
      <c r="J8887" s="64"/>
      <c r="K8887" s="64"/>
    </row>
    <row r="8888" spans="4:11" x14ac:dyDescent="0.25">
      <c r="D8888" s="64"/>
      <c r="E8888" s="64"/>
      <c r="F8888" s="64"/>
      <c r="G8888" s="64"/>
      <c r="H8888" s="67"/>
      <c r="I8888" s="64"/>
      <c r="J8888" s="64"/>
      <c r="K8888" s="64"/>
    </row>
    <row r="8889" spans="4:11" x14ac:dyDescent="0.25">
      <c r="D8889" s="64"/>
      <c r="E8889" s="64"/>
      <c r="F8889" s="64"/>
      <c r="G8889" s="64"/>
      <c r="H8889" s="67"/>
      <c r="I8889" s="64"/>
      <c r="J8889" s="64"/>
      <c r="K8889" s="64"/>
    </row>
    <row r="8890" spans="4:11" x14ac:dyDescent="0.25">
      <c r="D8890" s="64"/>
      <c r="E8890" s="64"/>
      <c r="F8890" s="64"/>
      <c r="G8890" s="64"/>
      <c r="H8890" s="67"/>
      <c r="I8890" s="64"/>
      <c r="J8890" s="64"/>
      <c r="K8890" s="64"/>
    </row>
    <row r="8891" spans="4:11" x14ac:dyDescent="0.25">
      <c r="D8891" s="64"/>
      <c r="E8891" s="64"/>
      <c r="F8891" s="64"/>
      <c r="G8891" s="64"/>
      <c r="H8891" s="67"/>
      <c r="I8891" s="64"/>
      <c r="J8891" s="64"/>
      <c r="K8891" s="64"/>
    </row>
    <row r="8892" spans="4:11" x14ac:dyDescent="0.25">
      <c r="D8892" s="64"/>
      <c r="E8892" s="64"/>
      <c r="F8892" s="64"/>
      <c r="G8892" s="64"/>
      <c r="H8892" s="67"/>
      <c r="I8892" s="64"/>
      <c r="J8892" s="64"/>
      <c r="K8892" s="64"/>
    </row>
    <row r="8893" spans="4:11" x14ac:dyDescent="0.25">
      <c r="D8893" s="64"/>
      <c r="E8893" s="64"/>
      <c r="F8893" s="64"/>
      <c r="G8893" s="64"/>
      <c r="H8893" s="67"/>
      <c r="I8893" s="64"/>
      <c r="J8893" s="64"/>
      <c r="K8893" s="64"/>
    </row>
    <row r="8894" spans="4:11" x14ac:dyDescent="0.25">
      <c r="D8894" s="64"/>
      <c r="E8894" s="64"/>
      <c r="F8894" s="64"/>
      <c r="G8894" s="64"/>
      <c r="H8894" s="67"/>
      <c r="I8894" s="64"/>
      <c r="J8894" s="64"/>
      <c r="K8894" s="64"/>
    </row>
    <row r="8895" spans="4:11" x14ac:dyDescent="0.25">
      <c r="D8895" s="64"/>
      <c r="E8895" s="64"/>
      <c r="F8895" s="64"/>
      <c r="G8895" s="64"/>
      <c r="H8895" s="67"/>
      <c r="I8895" s="64"/>
      <c r="J8895" s="64"/>
      <c r="K8895" s="64"/>
    </row>
    <row r="8896" spans="4:11" x14ac:dyDescent="0.25">
      <c r="D8896" s="64"/>
      <c r="E8896" s="64"/>
      <c r="F8896" s="64"/>
      <c r="G8896" s="64"/>
      <c r="H8896" s="67"/>
      <c r="I8896" s="64"/>
      <c r="J8896" s="64"/>
      <c r="K8896" s="64"/>
    </row>
    <row r="8897" spans="4:11" x14ac:dyDescent="0.25">
      <c r="D8897" s="64"/>
      <c r="E8897" s="64"/>
      <c r="F8897" s="64"/>
      <c r="G8897" s="64"/>
      <c r="H8897" s="67"/>
      <c r="I8897" s="64"/>
      <c r="J8897" s="64"/>
      <c r="K8897" s="64"/>
    </row>
    <row r="8898" spans="4:11" x14ac:dyDescent="0.25">
      <c r="D8898" s="64"/>
      <c r="E8898" s="64"/>
      <c r="F8898" s="64"/>
      <c r="G8898" s="64"/>
      <c r="H8898" s="67"/>
      <c r="I8898" s="64"/>
      <c r="J8898" s="64"/>
      <c r="K8898" s="64"/>
    </row>
    <row r="8899" spans="4:11" x14ac:dyDescent="0.25">
      <c r="D8899" s="64"/>
      <c r="E8899" s="64"/>
      <c r="F8899" s="64"/>
      <c r="G8899" s="64"/>
      <c r="H8899" s="67"/>
      <c r="I8899" s="64"/>
      <c r="J8899" s="64"/>
      <c r="K8899" s="64"/>
    </row>
    <row r="8900" spans="4:11" x14ac:dyDescent="0.25">
      <c r="D8900" s="64"/>
      <c r="E8900" s="64"/>
      <c r="F8900" s="64"/>
      <c r="G8900" s="64"/>
      <c r="H8900" s="67"/>
      <c r="I8900" s="64"/>
      <c r="J8900" s="64"/>
      <c r="K8900" s="64"/>
    </row>
    <row r="8901" spans="4:11" x14ac:dyDescent="0.25">
      <c r="D8901" s="64"/>
      <c r="E8901" s="64"/>
      <c r="F8901" s="64"/>
      <c r="G8901" s="64"/>
      <c r="H8901" s="67"/>
      <c r="I8901" s="64"/>
      <c r="J8901" s="64"/>
      <c r="K8901" s="64"/>
    </row>
    <row r="8902" spans="4:11" x14ac:dyDescent="0.25">
      <c r="D8902" s="64"/>
      <c r="E8902" s="64"/>
      <c r="F8902" s="64"/>
      <c r="G8902" s="64"/>
      <c r="H8902" s="67"/>
      <c r="I8902" s="64"/>
      <c r="J8902" s="64"/>
      <c r="K8902" s="64"/>
    </row>
    <row r="8903" spans="4:11" x14ac:dyDescent="0.25">
      <c r="D8903" s="64"/>
      <c r="E8903" s="64"/>
      <c r="F8903" s="64"/>
      <c r="G8903" s="64"/>
      <c r="H8903" s="67"/>
      <c r="I8903" s="64"/>
      <c r="J8903" s="64"/>
      <c r="K8903" s="64"/>
    </row>
    <row r="8904" spans="4:11" x14ac:dyDescent="0.25">
      <c r="D8904" s="64"/>
      <c r="E8904" s="64"/>
      <c r="F8904" s="64"/>
      <c r="G8904" s="64"/>
      <c r="H8904" s="67"/>
      <c r="I8904" s="64"/>
      <c r="J8904" s="64"/>
      <c r="K8904" s="64"/>
    </row>
    <row r="8905" spans="4:11" x14ac:dyDescent="0.25">
      <c r="D8905" s="64"/>
      <c r="E8905" s="64"/>
      <c r="F8905" s="64"/>
      <c r="G8905" s="64"/>
      <c r="H8905" s="67"/>
      <c r="I8905" s="64"/>
      <c r="J8905" s="64"/>
      <c r="K8905" s="64"/>
    </row>
    <row r="8906" spans="4:11" x14ac:dyDescent="0.25">
      <c r="D8906" s="64"/>
      <c r="E8906" s="64"/>
      <c r="F8906" s="64"/>
      <c r="G8906" s="64"/>
      <c r="H8906" s="67"/>
      <c r="I8906" s="64"/>
      <c r="J8906" s="64"/>
      <c r="K8906" s="64"/>
    </row>
    <row r="8907" spans="4:11" x14ac:dyDescent="0.25">
      <c r="D8907" s="64"/>
      <c r="E8907" s="64"/>
      <c r="F8907" s="64"/>
      <c r="G8907" s="64"/>
      <c r="H8907" s="67"/>
      <c r="I8907" s="64"/>
      <c r="J8907" s="64"/>
      <c r="K8907" s="64"/>
    </row>
    <row r="8908" spans="4:11" x14ac:dyDescent="0.25">
      <c r="D8908" s="64"/>
      <c r="E8908" s="64"/>
      <c r="F8908" s="64"/>
      <c r="G8908" s="64"/>
      <c r="H8908" s="67"/>
      <c r="I8908" s="64"/>
      <c r="J8908" s="64"/>
      <c r="K8908" s="64"/>
    </row>
    <row r="8909" spans="4:11" x14ac:dyDescent="0.25">
      <c r="D8909" s="64"/>
      <c r="E8909" s="64"/>
      <c r="F8909" s="64"/>
      <c r="G8909" s="64"/>
      <c r="H8909" s="67"/>
      <c r="I8909" s="64"/>
      <c r="J8909" s="64"/>
      <c r="K8909" s="64"/>
    </row>
    <row r="8910" spans="4:11" x14ac:dyDescent="0.25">
      <c r="D8910" s="64"/>
      <c r="E8910" s="64"/>
      <c r="F8910" s="64"/>
      <c r="G8910" s="64"/>
      <c r="H8910" s="67"/>
      <c r="I8910" s="64"/>
      <c r="J8910" s="64"/>
      <c r="K8910" s="64"/>
    </row>
    <row r="8911" spans="4:11" x14ac:dyDescent="0.25">
      <c r="D8911" s="64"/>
      <c r="E8911" s="64"/>
      <c r="F8911" s="64"/>
      <c r="G8911" s="64"/>
      <c r="H8911" s="67"/>
      <c r="I8911" s="64"/>
      <c r="J8911" s="64"/>
      <c r="K8911" s="64"/>
    </row>
    <row r="8912" spans="4:11" x14ac:dyDescent="0.25">
      <c r="D8912" s="64"/>
      <c r="E8912" s="64"/>
      <c r="F8912" s="64"/>
      <c r="G8912" s="64"/>
      <c r="H8912" s="67"/>
      <c r="I8912" s="64"/>
      <c r="J8912" s="64"/>
      <c r="K8912" s="64"/>
    </row>
    <row r="8913" spans="4:11" x14ac:dyDescent="0.25">
      <c r="D8913" s="64"/>
      <c r="E8913" s="64"/>
      <c r="F8913" s="64"/>
      <c r="G8913" s="64"/>
      <c r="H8913" s="67"/>
      <c r="I8913" s="64"/>
      <c r="J8913" s="64"/>
      <c r="K8913" s="64"/>
    </row>
    <row r="8914" spans="4:11" x14ac:dyDescent="0.25">
      <c r="D8914" s="64"/>
      <c r="E8914" s="64"/>
      <c r="F8914" s="64"/>
      <c r="G8914" s="64"/>
      <c r="H8914" s="67"/>
      <c r="I8914" s="64"/>
      <c r="J8914" s="64"/>
      <c r="K8914" s="64"/>
    </row>
    <row r="8915" spans="4:11" x14ac:dyDescent="0.25">
      <c r="D8915" s="64"/>
      <c r="E8915" s="64"/>
      <c r="F8915" s="64"/>
      <c r="G8915" s="64"/>
      <c r="H8915" s="67"/>
      <c r="I8915" s="64"/>
      <c r="J8915" s="64"/>
      <c r="K8915" s="64"/>
    </row>
    <row r="8916" spans="4:11" x14ac:dyDescent="0.25">
      <c r="D8916" s="64"/>
      <c r="E8916" s="64"/>
      <c r="F8916" s="64"/>
      <c r="G8916" s="64"/>
      <c r="H8916" s="67"/>
      <c r="I8916" s="64"/>
      <c r="J8916" s="64"/>
      <c r="K8916" s="64"/>
    </row>
    <row r="8917" spans="4:11" x14ac:dyDescent="0.25">
      <c r="D8917" s="64"/>
      <c r="E8917" s="64"/>
      <c r="F8917" s="64"/>
      <c r="G8917" s="64"/>
      <c r="H8917" s="67"/>
      <c r="I8917" s="64"/>
      <c r="J8917" s="64"/>
      <c r="K8917" s="64"/>
    </row>
    <row r="8918" spans="4:11" x14ac:dyDescent="0.25">
      <c r="D8918" s="64"/>
      <c r="E8918" s="64"/>
      <c r="F8918" s="64"/>
      <c r="G8918" s="64"/>
      <c r="H8918" s="67"/>
      <c r="I8918" s="64"/>
      <c r="J8918" s="64"/>
      <c r="K8918" s="64"/>
    </row>
    <row r="8919" spans="4:11" x14ac:dyDescent="0.25">
      <c r="D8919" s="64"/>
      <c r="E8919" s="64"/>
      <c r="F8919" s="64"/>
      <c r="G8919" s="64"/>
      <c r="H8919" s="67"/>
      <c r="I8919" s="64"/>
      <c r="J8919" s="64"/>
      <c r="K8919" s="64"/>
    </row>
    <row r="8920" spans="4:11" x14ac:dyDescent="0.25">
      <c r="D8920" s="64"/>
      <c r="E8920" s="64"/>
      <c r="F8920" s="64"/>
      <c r="G8920" s="64"/>
      <c r="H8920" s="67"/>
      <c r="I8920" s="64"/>
      <c r="J8920" s="64"/>
      <c r="K8920" s="64"/>
    </row>
    <row r="8921" spans="4:11" x14ac:dyDescent="0.25">
      <c r="D8921" s="64"/>
      <c r="E8921" s="64"/>
      <c r="F8921" s="64"/>
      <c r="G8921" s="64"/>
      <c r="H8921" s="67"/>
      <c r="I8921" s="64"/>
      <c r="J8921" s="64"/>
      <c r="K8921" s="64"/>
    </row>
    <row r="8922" spans="4:11" x14ac:dyDescent="0.25">
      <c r="D8922" s="64"/>
      <c r="E8922" s="64"/>
      <c r="F8922" s="64"/>
      <c r="G8922" s="64"/>
      <c r="H8922" s="67"/>
      <c r="I8922" s="64"/>
      <c r="J8922" s="64"/>
      <c r="K8922" s="64"/>
    </row>
    <row r="8923" spans="4:11" x14ac:dyDescent="0.25">
      <c r="D8923" s="64"/>
      <c r="E8923" s="64"/>
      <c r="F8923" s="64"/>
      <c r="G8923" s="64"/>
      <c r="H8923" s="67"/>
      <c r="I8923" s="64"/>
      <c r="J8923" s="64"/>
      <c r="K8923" s="64"/>
    </row>
    <row r="8924" spans="4:11" x14ac:dyDescent="0.25">
      <c r="D8924" s="64"/>
      <c r="E8924" s="64"/>
      <c r="F8924" s="64"/>
      <c r="G8924" s="64"/>
      <c r="H8924" s="67"/>
      <c r="I8924" s="64"/>
      <c r="J8924" s="64"/>
      <c r="K8924" s="64"/>
    </row>
    <row r="8925" spans="4:11" x14ac:dyDescent="0.25">
      <c r="D8925" s="64"/>
      <c r="E8925" s="64"/>
      <c r="F8925" s="64"/>
      <c r="G8925" s="64"/>
      <c r="H8925" s="67"/>
      <c r="I8925" s="64"/>
      <c r="J8925" s="64"/>
      <c r="K8925" s="64"/>
    </row>
    <row r="8926" spans="4:11" x14ac:dyDescent="0.25">
      <c r="D8926" s="64"/>
      <c r="E8926" s="64"/>
      <c r="F8926" s="64"/>
      <c r="G8926" s="64"/>
      <c r="H8926" s="67"/>
      <c r="I8926" s="64"/>
      <c r="J8926" s="64"/>
      <c r="K8926" s="64"/>
    </row>
    <row r="8927" spans="4:11" x14ac:dyDescent="0.25">
      <c r="D8927" s="64"/>
      <c r="E8927" s="64"/>
      <c r="F8927" s="64"/>
      <c r="G8927" s="64"/>
      <c r="H8927" s="67"/>
      <c r="I8927" s="64"/>
      <c r="J8927" s="64"/>
      <c r="K8927" s="64"/>
    </row>
    <row r="8928" spans="4:11" x14ac:dyDescent="0.25">
      <c r="D8928" s="64"/>
      <c r="E8928" s="64"/>
      <c r="F8928" s="64"/>
      <c r="G8928" s="64"/>
      <c r="H8928" s="67"/>
      <c r="I8928" s="64"/>
      <c r="J8928" s="64"/>
      <c r="K8928" s="64"/>
    </row>
    <row r="8929" spans="4:11" x14ac:dyDescent="0.25">
      <c r="D8929" s="64"/>
      <c r="E8929" s="64"/>
      <c r="F8929" s="64"/>
      <c r="G8929" s="64"/>
      <c r="H8929" s="67"/>
      <c r="I8929" s="64"/>
      <c r="J8929" s="64"/>
      <c r="K8929" s="64"/>
    </row>
    <row r="8930" spans="4:11" x14ac:dyDescent="0.25">
      <c r="D8930" s="64"/>
      <c r="E8930" s="64"/>
      <c r="F8930" s="64"/>
      <c r="G8930" s="64"/>
      <c r="H8930" s="67"/>
      <c r="I8930" s="64"/>
      <c r="J8930" s="64"/>
      <c r="K8930" s="64"/>
    </row>
    <row r="8931" spans="4:11" x14ac:dyDescent="0.25">
      <c r="D8931" s="64"/>
      <c r="E8931" s="64"/>
      <c r="F8931" s="64"/>
      <c r="G8931" s="64"/>
      <c r="H8931" s="67"/>
      <c r="I8931" s="64"/>
      <c r="J8931" s="64"/>
      <c r="K8931" s="64"/>
    </row>
    <row r="8932" spans="4:11" x14ac:dyDescent="0.25">
      <c r="D8932" s="64"/>
      <c r="E8932" s="64"/>
      <c r="F8932" s="64"/>
      <c r="G8932" s="64"/>
      <c r="H8932" s="67"/>
      <c r="I8932" s="64"/>
      <c r="J8932" s="64"/>
      <c r="K8932" s="64"/>
    </row>
    <row r="8933" spans="4:11" x14ac:dyDescent="0.25">
      <c r="D8933" s="64"/>
      <c r="E8933" s="64"/>
      <c r="F8933" s="64"/>
      <c r="G8933" s="64"/>
      <c r="H8933" s="67"/>
      <c r="I8933" s="64"/>
      <c r="J8933" s="64"/>
      <c r="K8933" s="64"/>
    </row>
    <row r="8934" spans="4:11" x14ac:dyDescent="0.25">
      <c r="D8934" s="64"/>
      <c r="E8934" s="64"/>
      <c r="F8934" s="64"/>
      <c r="G8934" s="64"/>
      <c r="H8934" s="67"/>
      <c r="I8934" s="64"/>
      <c r="J8934" s="64"/>
      <c r="K8934" s="64"/>
    </row>
    <row r="8935" spans="4:11" x14ac:dyDescent="0.25">
      <c r="D8935" s="64"/>
      <c r="E8935" s="64"/>
      <c r="F8935" s="64"/>
      <c r="G8935" s="64"/>
      <c r="H8935" s="67"/>
      <c r="I8935" s="64"/>
      <c r="J8935" s="64"/>
      <c r="K8935" s="64"/>
    </row>
    <row r="8936" spans="4:11" x14ac:dyDescent="0.25">
      <c r="D8936" s="64"/>
      <c r="E8936" s="64"/>
      <c r="F8936" s="64"/>
      <c r="G8936" s="64"/>
      <c r="H8936" s="67"/>
      <c r="I8936" s="64"/>
      <c r="J8936" s="64"/>
      <c r="K8936" s="64"/>
    </row>
    <row r="8937" spans="4:11" x14ac:dyDescent="0.25">
      <c r="D8937" s="64"/>
      <c r="E8937" s="64"/>
      <c r="F8937" s="64"/>
      <c r="G8937" s="64"/>
      <c r="H8937" s="67"/>
      <c r="I8937" s="64"/>
      <c r="J8937" s="64"/>
      <c r="K8937" s="64"/>
    </row>
    <row r="8938" spans="4:11" x14ac:dyDescent="0.25">
      <c r="D8938" s="64"/>
      <c r="E8938" s="64"/>
      <c r="F8938" s="64"/>
      <c r="G8938" s="64"/>
      <c r="H8938" s="67"/>
      <c r="I8938" s="64"/>
      <c r="J8938" s="64"/>
      <c r="K8938" s="64"/>
    </row>
    <row r="8939" spans="4:11" x14ac:dyDescent="0.25">
      <c r="D8939" s="64"/>
      <c r="E8939" s="64"/>
      <c r="F8939" s="64"/>
      <c r="G8939" s="64"/>
      <c r="H8939" s="67"/>
      <c r="I8939" s="64"/>
      <c r="J8939" s="64"/>
      <c r="K8939" s="64"/>
    </row>
    <row r="8940" spans="4:11" x14ac:dyDescent="0.25">
      <c r="D8940" s="64"/>
      <c r="E8940" s="64"/>
      <c r="F8940" s="64"/>
      <c r="G8940" s="64"/>
      <c r="H8940" s="67"/>
      <c r="I8940" s="64"/>
      <c r="J8940" s="64"/>
      <c r="K8940" s="64"/>
    </row>
    <row r="8941" spans="4:11" x14ac:dyDescent="0.25">
      <c r="D8941" s="64"/>
      <c r="E8941" s="64"/>
      <c r="F8941" s="64"/>
      <c r="G8941" s="64"/>
      <c r="H8941" s="67"/>
      <c r="I8941" s="64"/>
      <c r="J8941" s="64"/>
      <c r="K8941" s="64"/>
    </row>
    <row r="8942" spans="4:11" x14ac:dyDescent="0.25">
      <c r="D8942" s="64"/>
      <c r="E8942" s="64"/>
      <c r="F8942" s="64"/>
      <c r="G8942" s="64"/>
      <c r="H8942" s="67"/>
      <c r="I8942" s="64"/>
      <c r="J8942" s="64"/>
      <c r="K8942" s="64"/>
    </row>
    <row r="8943" spans="4:11" x14ac:dyDescent="0.25">
      <c r="D8943" s="64"/>
      <c r="E8943" s="64"/>
      <c r="F8943" s="64"/>
      <c r="G8943" s="64"/>
      <c r="H8943" s="67"/>
      <c r="I8943" s="64"/>
      <c r="J8943" s="64"/>
      <c r="K8943" s="64"/>
    </row>
    <row r="8944" spans="4:11" x14ac:dyDescent="0.25">
      <c r="D8944" s="64"/>
      <c r="E8944" s="64"/>
      <c r="F8944" s="64"/>
      <c r="G8944" s="64"/>
      <c r="H8944" s="67"/>
      <c r="I8944" s="64"/>
      <c r="J8944" s="64"/>
      <c r="K8944" s="64"/>
    </row>
    <row r="8945" spans="4:11" x14ac:dyDescent="0.25">
      <c r="D8945" s="64"/>
      <c r="E8945" s="64"/>
      <c r="F8945" s="64"/>
      <c r="G8945" s="64"/>
      <c r="H8945" s="67"/>
      <c r="I8945" s="64"/>
      <c r="J8945" s="64"/>
      <c r="K8945" s="64"/>
    </row>
    <row r="8946" spans="4:11" x14ac:dyDescent="0.25">
      <c r="D8946" s="64"/>
      <c r="E8946" s="64"/>
      <c r="F8946" s="64"/>
      <c r="G8946" s="64"/>
      <c r="H8946" s="67"/>
      <c r="I8946" s="64"/>
      <c r="J8946" s="64"/>
      <c r="K8946" s="64"/>
    </row>
    <row r="8947" spans="4:11" x14ac:dyDescent="0.25">
      <c r="D8947" s="64"/>
      <c r="E8947" s="64"/>
      <c r="F8947" s="64"/>
      <c r="G8947" s="64"/>
      <c r="H8947" s="67"/>
      <c r="I8947" s="64"/>
      <c r="J8947" s="64"/>
      <c r="K8947" s="64"/>
    </row>
    <row r="8948" spans="4:11" x14ac:dyDescent="0.25">
      <c r="D8948" s="64"/>
      <c r="E8948" s="64"/>
      <c r="F8948" s="64"/>
      <c r="G8948" s="64"/>
      <c r="H8948" s="67"/>
      <c r="I8948" s="64"/>
      <c r="J8948" s="64"/>
      <c r="K8948" s="64"/>
    </row>
    <row r="8949" spans="4:11" x14ac:dyDescent="0.25">
      <c r="D8949" s="64"/>
      <c r="E8949" s="64"/>
      <c r="F8949" s="64"/>
      <c r="G8949" s="64"/>
      <c r="H8949" s="67"/>
      <c r="I8949" s="64"/>
      <c r="J8949" s="64"/>
      <c r="K8949" s="64"/>
    </row>
    <row r="8950" spans="4:11" x14ac:dyDescent="0.25">
      <c r="D8950" s="64"/>
      <c r="E8950" s="64"/>
      <c r="F8950" s="64"/>
      <c r="G8950" s="64"/>
      <c r="H8950" s="67"/>
      <c r="I8950" s="64"/>
      <c r="J8950" s="64"/>
      <c r="K8950" s="64"/>
    </row>
    <row r="8951" spans="4:11" x14ac:dyDescent="0.25">
      <c r="D8951" s="64"/>
      <c r="E8951" s="64"/>
      <c r="F8951" s="64"/>
      <c r="G8951" s="64"/>
      <c r="H8951" s="67"/>
      <c r="I8951" s="64"/>
      <c r="J8951" s="64"/>
      <c r="K8951" s="64"/>
    </row>
    <row r="8952" spans="4:11" x14ac:dyDescent="0.25">
      <c r="D8952" s="64"/>
      <c r="E8952" s="64"/>
      <c r="F8952" s="64"/>
      <c r="G8952" s="64"/>
      <c r="H8952" s="67"/>
      <c r="I8952" s="64"/>
      <c r="J8952" s="64"/>
      <c r="K8952" s="64"/>
    </row>
    <row r="8953" spans="4:11" x14ac:dyDescent="0.25">
      <c r="D8953" s="64"/>
      <c r="E8953" s="64"/>
      <c r="F8953" s="64"/>
      <c r="G8953" s="64"/>
      <c r="H8953" s="67"/>
      <c r="I8953" s="64"/>
      <c r="J8953" s="64"/>
      <c r="K8953" s="64"/>
    </row>
    <row r="8954" spans="4:11" x14ac:dyDescent="0.25">
      <c r="D8954" s="64"/>
      <c r="E8954" s="64"/>
      <c r="F8954" s="64"/>
      <c r="G8954" s="64"/>
      <c r="H8954" s="67"/>
      <c r="I8954" s="64"/>
      <c r="J8954" s="64"/>
      <c r="K8954" s="64"/>
    </row>
    <row r="8955" spans="4:11" x14ac:dyDescent="0.25">
      <c r="D8955" s="64"/>
      <c r="E8955" s="64"/>
      <c r="F8955" s="64"/>
      <c r="G8955" s="64"/>
      <c r="H8955" s="67"/>
      <c r="I8955" s="64"/>
      <c r="J8955" s="64"/>
      <c r="K8955" s="64"/>
    </row>
    <row r="8956" spans="4:11" x14ac:dyDescent="0.25">
      <c r="D8956" s="64"/>
      <c r="E8956" s="64"/>
      <c r="F8956" s="64"/>
      <c r="G8956" s="64"/>
      <c r="H8956" s="67"/>
      <c r="I8956" s="64"/>
      <c r="J8956" s="64"/>
      <c r="K8956" s="64"/>
    </row>
    <row r="8957" spans="4:11" x14ac:dyDescent="0.25">
      <c r="D8957" s="64"/>
      <c r="E8957" s="64"/>
      <c r="F8957" s="64"/>
      <c r="G8957" s="64"/>
      <c r="H8957" s="67"/>
      <c r="I8957" s="64"/>
      <c r="J8957" s="64"/>
      <c r="K8957" s="64"/>
    </row>
    <row r="8958" spans="4:11" x14ac:dyDescent="0.25">
      <c r="D8958" s="64"/>
      <c r="E8958" s="64"/>
      <c r="F8958" s="64"/>
      <c r="G8958" s="64"/>
      <c r="H8958" s="67"/>
      <c r="I8958" s="64"/>
      <c r="J8958" s="64"/>
      <c r="K8958" s="64"/>
    </row>
    <row r="8959" spans="4:11" x14ac:dyDescent="0.25">
      <c r="D8959" s="64"/>
      <c r="E8959" s="64"/>
      <c r="F8959" s="64"/>
      <c r="G8959" s="64"/>
      <c r="H8959" s="67"/>
      <c r="I8959" s="64"/>
      <c r="J8959" s="64"/>
      <c r="K8959" s="64"/>
    </row>
    <row r="8960" spans="4:11" x14ac:dyDescent="0.25">
      <c r="D8960" s="64"/>
      <c r="E8960" s="64"/>
      <c r="F8960" s="64"/>
      <c r="G8960" s="64"/>
      <c r="H8960" s="67"/>
      <c r="I8960" s="64"/>
      <c r="J8960" s="64"/>
      <c r="K8960" s="64"/>
    </row>
    <row r="8961" spans="4:11" x14ac:dyDescent="0.25">
      <c r="D8961" s="64"/>
      <c r="E8961" s="64"/>
      <c r="F8961" s="64"/>
      <c r="G8961" s="64"/>
      <c r="H8961" s="67"/>
      <c r="I8961" s="64"/>
      <c r="J8961" s="64"/>
      <c r="K8961" s="64"/>
    </row>
    <row r="8962" spans="4:11" x14ac:dyDescent="0.25">
      <c r="D8962" s="64"/>
      <c r="E8962" s="64"/>
      <c r="F8962" s="64"/>
      <c r="G8962" s="64"/>
      <c r="H8962" s="67"/>
      <c r="I8962" s="64"/>
      <c r="J8962" s="64"/>
      <c r="K8962" s="64"/>
    </row>
    <row r="8963" spans="4:11" x14ac:dyDescent="0.25">
      <c r="D8963" s="64"/>
      <c r="E8963" s="64"/>
      <c r="F8963" s="64"/>
      <c r="G8963" s="64"/>
      <c r="H8963" s="67"/>
      <c r="I8963" s="64"/>
      <c r="J8963" s="64"/>
      <c r="K8963" s="64"/>
    </row>
    <row r="8964" spans="4:11" x14ac:dyDescent="0.25">
      <c r="D8964" s="64"/>
      <c r="E8964" s="64"/>
      <c r="F8964" s="64"/>
      <c r="G8964" s="64"/>
      <c r="H8964" s="67"/>
      <c r="I8964" s="64"/>
      <c r="J8964" s="64"/>
      <c r="K8964" s="64"/>
    </row>
    <row r="8965" spans="4:11" x14ac:dyDescent="0.25">
      <c r="D8965" s="64"/>
      <c r="E8965" s="64"/>
      <c r="F8965" s="64"/>
      <c r="G8965" s="64"/>
      <c r="H8965" s="67"/>
      <c r="I8965" s="64"/>
      <c r="J8965" s="64"/>
      <c r="K8965" s="64"/>
    </row>
    <row r="8966" spans="4:11" x14ac:dyDescent="0.25">
      <c r="D8966" s="64"/>
      <c r="E8966" s="64"/>
      <c r="F8966" s="64"/>
      <c r="G8966" s="64"/>
      <c r="H8966" s="67"/>
      <c r="I8966" s="64"/>
      <c r="J8966" s="64"/>
      <c r="K8966" s="64"/>
    </row>
    <row r="8967" spans="4:11" x14ac:dyDescent="0.25">
      <c r="D8967" s="64"/>
      <c r="E8967" s="64"/>
      <c r="F8967" s="64"/>
      <c r="G8967" s="64"/>
      <c r="H8967" s="67"/>
      <c r="I8967" s="64"/>
      <c r="J8967" s="64"/>
      <c r="K8967" s="64"/>
    </row>
    <row r="8968" spans="4:11" x14ac:dyDescent="0.25">
      <c r="D8968" s="64"/>
      <c r="E8968" s="64"/>
      <c r="F8968" s="64"/>
      <c r="G8968" s="64"/>
      <c r="H8968" s="67"/>
      <c r="I8968" s="64"/>
      <c r="J8968" s="64"/>
      <c r="K8968" s="64"/>
    </row>
    <row r="8969" spans="4:11" x14ac:dyDescent="0.25">
      <c r="D8969" s="64"/>
      <c r="E8969" s="64"/>
      <c r="F8969" s="64"/>
      <c r="G8969" s="64"/>
      <c r="H8969" s="67"/>
      <c r="I8969" s="64"/>
      <c r="J8969" s="64"/>
      <c r="K8969" s="64"/>
    </row>
    <row r="8970" spans="4:11" x14ac:dyDescent="0.25">
      <c r="D8970" s="64"/>
      <c r="E8970" s="64"/>
      <c r="F8970" s="64"/>
      <c r="G8970" s="64"/>
      <c r="H8970" s="67"/>
      <c r="I8970" s="64"/>
      <c r="J8970" s="64"/>
      <c r="K8970" s="64"/>
    </row>
    <row r="8971" spans="4:11" x14ac:dyDescent="0.25">
      <c r="D8971" s="64"/>
      <c r="E8971" s="64"/>
      <c r="F8971" s="64"/>
      <c r="G8971" s="64"/>
      <c r="H8971" s="67"/>
      <c r="I8971" s="64"/>
      <c r="J8971" s="64"/>
      <c r="K8971" s="64"/>
    </row>
    <row r="8972" spans="4:11" x14ac:dyDescent="0.25">
      <c r="D8972" s="64"/>
      <c r="E8972" s="64"/>
      <c r="F8972" s="64"/>
      <c r="G8972" s="64"/>
      <c r="H8972" s="67"/>
      <c r="I8972" s="64"/>
      <c r="J8972" s="64"/>
      <c r="K8972" s="64"/>
    </row>
    <row r="8973" spans="4:11" x14ac:dyDescent="0.25">
      <c r="D8973" s="64"/>
      <c r="E8973" s="64"/>
      <c r="F8973" s="64"/>
      <c r="G8973" s="64"/>
      <c r="H8973" s="67"/>
      <c r="I8973" s="64"/>
      <c r="J8973" s="64"/>
      <c r="K8973" s="64"/>
    </row>
    <row r="8974" spans="4:11" x14ac:dyDescent="0.25">
      <c r="D8974" s="64"/>
      <c r="E8974" s="64"/>
      <c r="F8974" s="64"/>
      <c r="G8974" s="64"/>
      <c r="H8974" s="67"/>
      <c r="I8974" s="64"/>
      <c r="J8974" s="64"/>
      <c r="K8974" s="64"/>
    </row>
    <row r="8975" spans="4:11" x14ac:dyDescent="0.25">
      <c r="D8975" s="64"/>
      <c r="E8975" s="64"/>
      <c r="F8975" s="64"/>
      <c r="G8975" s="64"/>
      <c r="H8975" s="67"/>
      <c r="I8975" s="64"/>
      <c r="J8975" s="64"/>
      <c r="K8975" s="64"/>
    </row>
    <row r="8976" spans="4:11" x14ac:dyDescent="0.25">
      <c r="D8976" s="64"/>
      <c r="E8976" s="64"/>
      <c r="F8976" s="64"/>
      <c r="G8976" s="64"/>
      <c r="H8976" s="67"/>
      <c r="I8976" s="64"/>
      <c r="J8976" s="64"/>
      <c r="K8976" s="64"/>
    </row>
    <row r="8977" spans="4:11" x14ac:dyDescent="0.25">
      <c r="D8977" s="64"/>
      <c r="E8977" s="64"/>
      <c r="F8977" s="64"/>
      <c r="G8977" s="64"/>
      <c r="H8977" s="67"/>
      <c r="I8977" s="64"/>
      <c r="J8977" s="64"/>
      <c r="K8977" s="64"/>
    </row>
    <row r="8978" spans="4:11" x14ac:dyDescent="0.25">
      <c r="D8978" s="64"/>
      <c r="E8978" s="64"/>
      <c r="F8978" s="64"/>
      <c r="G8978" s="64"/>
      <c r="H8978" s="67"/>
      <c r="I8978" s="64"/>
      <c r="J8978" s="64"/>
      <c r="K8978" s="64"/>
    </row>
    <row r="8979" spans="4:11" x14ac:dyDescent="0.25">
      <c r="D8979" s="64"/>
      <c r="E8979" s="64"/>
      <c r="F8979" s="64"/>
      <c r="G8979" s="64"/>
      <c r="H8979" s="67"/>
      <c r="I8979" s="64"/>
      <c r="J8979" s="64"/>
      <c r="K8979" s="64"/>
    </row>
    <row r="8980" spans="4:11" x14ac:dyDescent="0.25">
      <c r="D8980" s="64"/>
      <c r="E8980" s="64"/>
      <c r="F8980" s="64"/>
      <c r="G8980" s="64"/>
      <c r="H8980" s="67"/>
      <c r="I8980" s="64"/>
      <c r="J8980" s="64"/>
      <c r="K8980" s="64"/>
    </row>
    <row r="8981" spans="4:11" x14ac:dyDescent="0.25">
      <c r="D8981" s="64"/>
      <c r="E8981" s="64"/>
      <c r="F8981" s="64"/>
      <c r="G8981" s="64"/>
      <c r="H8981" s="67"/>
      <c r="I8981" s="64"/>
      <c r="J8981" s="64"/>
      <c r="K8981" s="64"/>
    </row>
    <row r="8982" spans="4:11" x14ac:dyDescent="0.25">
      <c r="D8982" s="64"/>
      <c r="E8982" s="64"/>
      <c r="F8982" s="64"/>
      <c r="G8982" s="64"/>
      <c r="H8982" s="67"/>
      <c r="I8982" s="64"/>
      <c r="J8982" s="64"/>
      <c r="K8982" s="64"/>
    </row>
    <row r="8983" spans="4:11" x14ac:dyDescent="0.25">
      <c r="D8983" s="64"/>
      <c r="E8983" s="64"/>
      <c r="F8983" s="64"/>
      <c r="G8983" s="64"/>
      <c r="H8983" s="67"/>
      <c r="I8983" s="64"/>
      <c r="J8983" s="64"/>
      <c r="K8983" s="64"/>
    </row>
    <row r="8984" spans="4:11" x14ac:dyDescent="0.25">
      <c r="D8984" s="64"/>
      <c r="E8984" s="64"/>
      <c r="F8984" s="64"/>
      <c r="G8984" s="64"/>
      <c r="H8984" s="67"/>
      <c r="I8984" s="64"/>
      <c r="J8984" s="64"/>
      <c r="K8984" s="64"/>
    </row>
    <row r="8985" spans="4:11" x14ac:dyDescent="0.25">
      <c r="D8985" s="64"/>
      <c r="E8985" s="64"/>
      <c r="F8985" s="64"/>
      <c r="G8985" s="64"/>
      <c r="H8985" s="67"/>
      <c r="I8985" s="64"/>
      <c r="J8985" s="64"/>
      <c r="K8985" s="64"/>
    </row>
    <row r="8986" spans="4:11" x14ac:dyDescent="0.25">
      <c r="D8986" s="64"/>
      <c r="E8986" s="64"/>
      <c r="F8986" s="64"/>
      <c r="G8986" s="64"/>
      <c r="H8986" s="67"/>
      <c r="I8986" s="64"/>
      <c r="J8986" s="64"/>
      <c r="K8986" s="64"/>
    </row>
    <row r="8987" spans="4:11" x14ac:dyDescent="0.25">
      <c r="D8987" s="64"/>
      <c r="E8987" s="64"/>
      <c r="F8987" s="64"/>
      <c r="G8987" s="64"/>
      <c r="H8987" s="67"/>
      <c r="I8987" s="64"/>
      <c r="J8987" s="64"/>
      <c r="K8987" s="64"/>
    </row>
    <row r="8988" spans="4:11" x14ac:dyDescent="0.25">
      <c r="D8988" s="64"/>
      <c r="E8988" s="64"/>
      <c r="F8988" s="64"/>
      <c r="G8988" s="64"/>
      <c r="H8988" s="67"/>
      <c r="I8988" s="64"/>
      <c r="J8988" s="64"/>
      <c r="K8988" s="64"/>
    </row>
    <row r="8989" spans="4:11" x14ac:dyDescent="0.25">
      <c r="D8989" s="64"/>
      <c r="E8989" s="64"/>
      <c r="F8989" s="64"/>
      <c r="G8989" s="64"/>
      <c r="H8989" s="67"/>
      <c r="I8989" s="64"/>
      <c r="J8989" s="64"/>
      <c r="K8989" s="64"/>
    </row>
    <row r="8990" spans="4:11" x14ac:dyDescent="0.25">
      <c r="D8990" s="64"/>
      <c r="E8990" s="64"/>
      <c r="F8990" s="64"/>
      <c r="G8990" s="64"/>
      <c r="H8990" s="67"/>
      <c r="I8990" s="64"/>
      <c r="J8990" s="64"/>
      <c r="K8990" s="64"/>
    </row>
    <row r="8991" spans="4:11" x14ac:dyDescent="0.25">
      <c r="D8991" s="64"/>
      <c r="E8991" s="64"/>
      <c r="F8991" s="64"/>
      <c r="G8991" s="64"/>
      <c r="H8991" s="67"/>
      <c r="I8991" s="64"/>
      <c r="J8991" s="64"/>
      <c r="K8991" s="64"/>
    </row>
    <row r="8992" spans="4:11" x14ac:dyDescent="0.25">
      <c r="D8992" s="64"/>
      <c r="E8992" s="64"/>
      <c r="F8992" s="64"/>
      <c r="G8992" s="64"/>
      <c r="H8992" s="67"/>
      <c r="I8992" s="64"/>
      <c r="J8992" s="64"/>
      <c r="K8992" s="64"/>
    </row>
    <row r="8993" spans="4:11" x14ac:dyDescent="0.25">
      <c r="D8993" s="64"/>
      <c r="E8993" s="64"/>
      <c r="F8993" s="64"/>
      <c r="G8993" s="64"/>
      <c r="H8993" s="67"/>
      <c r="I8993" s="64"/>
      <c r="J8993" s="64"/>
      <c r="K8993" s="64"/>
    </row>
    <row r="8994" spans="4:11" x14ac:dyDescent="0.25">
      <c r="D8994" s="64"/>
      <c r="E8994" s="64"/>
      <c r="F8994" s="64"/>
      <c r="G8994" s="64"/>
      <c r="H8994" s="67"/>
      <c r="I8994" s="64"/>
      <c r="J8994" s="64"/>
      <c r="K8994" s="64"/>
    </row>
    <row r="8995" spans="4:11" x14ac:dyDescent="0.25">
      <c r="D8995" s="64"/>
      <c r="E8995" s="64"/>
      <c r="F8995" s="64"/>
      <c r="G8995" s="64"/>
      <c r="H8995" s="67"/>
      <c r="I8995" s="64"/>
      <c r="J8995" s="64"/>
      <c r="K8995" s="64"/>
    </row>
    <row r="8996" spans="4:11" x14ac:dyDescent="0.25">
      <c r="D8996" s="64"/>
      <c r="E8996" s="64"/>
      <c r="F8996" s="64"/>
      <c r="G8996" s="64"/>
      <c r="H8996" s="67"/>
      <c r="I8996" s="64"/>
      <c r="J8996" s="64"/>
      <c r="K8996" s="64"/>
    </row>
    <row r="8997" spans="4:11" x14ac:dyDescent="0.25">
      <c r="D8997" s="64"/>
      <c r="E8997" s="64"/>
      <c r="F8997" s="64"/>
      <c r="G8997" s="64"/>
      <c r="H8997" s="67"/>
      <c r="I8997" s="64"/>
      <c r="J8997" s="64"/>
      <c r="K8997" s="64"/>
    </row>
    <row r="8998" spans="4:11" x14ac:dyDescent="0.25">
      <c r="D8998" s="64"/>
      <c r="E8998" s="64"/>
      <c r="F8998" s="64"/>
      <c r="G8998" s="64"/>
      <c r="H8998" s="67"/>
      <c r="I8998" s="64"/>
      <c r="J8998" s="64"/>
      <c r="K8998" s="64"/>
    </row>
    <row r="8999" spans="4:11" x14ac:dyDescent="0.25">
      <c r="D8999" s="64"/>
      <c r="E8999" s="64"/>
      <c r="F8999" s="64"/>
      <c r="G8999" s="64"/>
      <c r="H8999" s="67"/>
      <c r="I8999" s="64"/>
      <c r="J8999" s="64"/>
      <c r="K8999" s="64"/>
    </row>
    <row r="9000" spans="4:11" x14ac:dyDescent="0.25">
      <c r="D9000" s="64"/>
      <c r="E9000" s="64"/>
      <c r="F9000" s="64"/>
      <c r="G9000" s="64"/>
      <c r="H9000" s="67"/>
      <c r="I9000" s="64"/>
      <c r="J9000" s="64"/>
      <c r="K9000" s="64"/>
    </row>
    <row r="9001" spans="4:11" x14ac:dyDescent="0.25">
      <c r="D9001" s="64"/>
      <c r="E9001" s="64"/>
      <c r="F9001" s="64"/>
      <c r="G9001" s="64"/>
      <c r="H9001" s="67"/>
      <c r="I9001" s="64"/>
      <c r="J9001" s="64"/>
      <c r="K9001" s="64"/>
    </row>
    <row r="9002" spans="4:11" x14ac:dyDescent="0.25">
      <c r="D9002" s="64"/>
      <c r="E9002" s="64"/>
      <c r="F9002" s="64"/>
      <c r="G9002" s="64"/>
      <c r="H9002" s="67"/>
      <c r="I9002" s="64"/>
      <c r="J9002" s="64"/>
      <c r="K9002" s="64"/>
    </row>
    <row r="9003" spans="4:11" x14ac:dyDescent="0.25">
      <c r="D9003" s="64"/>
      <c r="E9003" s="64"/>
      <c r="F9003" s="64"/>
      <c r="G9003" s="64"/>
      <c r="H9003" s="67"/>
      <c r="I9003" s="64"/>
      <c r="J9003" s="64"/>
      <c r="K9003" s="64"/>
    </row>
    <row r="9004" spans="4:11" x14ac:dyDescent="0.25">
      <c r="D9004" s="64"/>
      <c r="E9004" s="64"/>
      <c r="F9004" s="64"/>
      <c r="G9004" s="64"/>
      <c r="H9004" s="67"/>
      <c r="I9004" s="64"/>
      <c r="J9004" s="64"/>
      <c r="K9004" s="64"/>
    </row>
    <row r="9005" spans="4:11" x14ac:dyDescent="0.25">
      <c r="D9005" s="64"/>
      <c r="E9005" s="64"/>
      <c r="F9005" s="64"/>
      <c r="G9005" s="64"/>
      <c r="H9005" s="67"/>
      <c r="I9005" s="64"/>
      <c r="J9005" s="64"/>
      <c r="K9005" s="64"/>
    </row>
    <row r="9006" spans="4:11" x14ac:dyDescent="0.25">
      <c r="D9006" s="64"/>
      <c r="E9006" s="64"/>
      <c r="F9006" s="64"/>
      <c r="G9006" s="64"/>
      <c r="H9006" s="67"/>
      <c r="I9006" s="64"/>
      <c r="J9006" s="64"/>
      <c r="K9006" s="64"/>
    </row>
    <row r="9007" spans="4:11" x14ac:dyDescent="0.25">
      <c r="D9007" s="64"/>
      <c r="E9007" s="64"/>
      <c r="F9007" s="64"/>
      <c r="G9007" s="64"/>
      <c r="H9007" s="67"/>
      <c r="I9007" s="64"/>
      <c r="J9007" s="64"/>
      <c r="K9007" s="64"/>
    </row>
    <row r="9008" spans="4:11" x14ac:dyDescent="0.25">
      <c r="D9008" s="64"/>
      <c r="E9008" s="64"/>
      <c r="F9008" s="64"/>
      <c r="G9008" s="64"/>
      <c r="H9008" s="67"/>
      <c r="I9008" s="64"/>
      <c r="J9008" s="64"/>
      <c r="K9008" s="64"/>
    </row>
    <row r="9009" spans="4:11" x14ac:dyDescent="0.25">
      <c r="D9009" s="64"/>
      <c r="E9009" s="64"/>
      <c r="F9009" s="64"/>
      <c r="G9009" s="64"/>
      <c r="H9009" s="67"/>
      <c r="I9009" s="64"/>
      <c r="J9009" s="64"/>
      <c r="K9009" s="64"/>
    </row>
    <row r="9010" spans="4:11" x14ac:dyDescent="0.25">
      <c r="D9010" s="64"/>
      <c r="E9010" s="64"/>
      <c r="F9010" s="64"/>
      <c r="G9010" s="64"/>
      <c r="H9010" s="67"/>
      <c r="I9010" s="64"/>
      <c r="J9010" s="64"/>
      <c r="K9010" s="64"/>
    </row>
    <row r="9011" spans="4:11" x14ac:dyDescent="0.25">
      <c r="D9011" s="64"/>
      <c r="E9011" s="64"/>
      <c r="F9011" s="64"/>
      <c r="G9011" s="64"/>
      <c r="H9011" s="67"/>
      <c r="I9011" s="64"/>
      <c r="J9011" s="64"/>
      <c r="K9011" s="64"/>
    </row>
    <row r="9012" spans="4:11" x14ac:dyDescent="0.25">
      <c r="D9012" s="64"/>
      <c r="E9012" s="64"/>
      <c r="F9012" s="64"/>
      <c r="G9012" s="64"/>
      <c r="H9012" s="67"/>
      <c r="I9012" s="64"/>
      <c r="J9012" s="64"/>
      <c r="K9012" s="64"/>
    </row>
    <row r="9013" spans="4:11" x14ac:dyDescent="0.25">
      <c r="D9013" s="64"/>
      <c r="E9013" s="64"/>
      <c r="F9013" s="64"/>
      <c r="G9013" s="64"/>
      <c r="H9013" s="67"/>
      <c r="I9013" s="64"/>
      <c r="J9013" s="64"/>
      <c r="K9013" s="64"/>
    </row>
    <row r="9014" spans="4:11" x14ac:dyDescent="0.25">
      <c r="D9014" s="64"/>
      <c r="E9014" s="64"/>
      <c r="F9014" s="64"/>
      <c r="G9014" s="64"/>
      <c r="H9014" s="67"/>
      <c r="I9014" s="64"/>
      <c r="J9014" s="64"/>
      <c r="K9014" s="64"/>
    </row>
    <row r="9015" spans="4:11" x14ac:dyDescent="0.25">
      <c r="D9015" s="64"/>
      <c r="E9015" s="64"/>
      <c r="F9015" s="64"/>
      <c r="G9015" s="64"/>
      <c r="H9015" s="67"/>
      <c r="I9015" s="64"/>
      <c r="J9015" s="64"/>
      <c r="K9015" s="64"/>
    </row>
    <row r="9016" spans="4:11" x14ac:dyDescent="0.25">
      <c r="D9016" s="64"/>
      <c r="E9016" s="64"/>
      <c r="F9016" s="64"/>
      <c r="G9016" s="64"/>
      <c r="H9016" s="67"/>
      <c r="I9016" s="64"/>
      <c r="J9016" s="64"/>
      <c r="K9016" s="64"/>
    </row>
    <row r="9017" spans="4:11" x14ac:dyDescent="0.25">
      <c r="D9017" s="64"/>
      <c r="E9017" s="64"/>
      <c r="F9017" s="64"/>
      <c r="G9017" s="64"/>
      <c r="H9017" s="67"/>
      <c r="I9017" s="64"/>
      <c r="J9017" s="64"/>
      <c r="K9017" s="64"/>
    </row>
    <row r="9018" spans="4:11" x14ac:dyDescent="0.25">
      <c r="D9018" s="64"/>
      <c r="E9018" s="64"/>
      <c r="F9018" s="64"/>
      <c r="G9018" s="64"/>
      <c r="H9018" s="67"/>
      <c r="I9018" s="64"/>
      <c r="J9018" s="64"/>
      <c r="K9018" s="64"/>
    </row>
    <row r="9019" spans="4:11" x14ac:dyDescent="0.25">
      <c r="D9019" s="64"/>
      <c r="E9019" s="64"/>
      <c r="F9019" s="64"/>
      <c r="G9019" s="64"/>
      <c r="H9019" s="67"/>
      <c r="I9019" s="64"/>
      <c r="J9019" s="64"/>
      <c r="K9019" s="64"/>
    </row>
    <row r="9020" spans="4:11" x14ac:dyDescent="0.25">
      <c r="D9020" s="64"/>
      <c r="E9020" s="64"/>
      <c r="F9020" s="64"/>
      <c r="G9020" s="64"/>
      <c r="H9020" s="67"/>
      <c r="I9020" s="64"/>
      <c r="J9020" s="64"/>
      <c r="K9020" s="64"/>
    </row>
    <row r="9021" spans="4:11" x14ac:dyDescent="0.25">
      <c r="D9021" s="64"/>
      <c r="E9021" s="64"/>
      <c r="F9021" s="64"/>
      <c r="G9021" s="64"/>
      <c r="H9021" s="67"/>
      <c r="I9021" s="64"/>
      <c r="J9021" s="64"/>
      <c r="K9021" s="64"/>
    </row>
    <row r="9022" spans="4:11" x14ac:dyDescent="0.25">
      <c r="D9022" s="64"/>
      <c r="E9022" s="64"/>
      <c r="F9022" s="64"/>
      <c r="G9022" s="64"/>
      <c r="H9022" s="67"/>
      <c r="I9022" s="64"/>
      <c r="J9022" s="64"/>
      <c r="K9022" s="64"/>
    </row>
    <row r="9023" spans="4:11" x14ac:dyDescent="0.25">
      <c r="D9023" s="64"/>
      <c r="E9023" s="64"/>
      <c r="F9023" s="64"/>
      <c r="G9023" s="64"/>
      <c r="H9023" s="67"/>
      <c r="I9023" s="64"/>
      <c r="J9023" s="64"/>
      <c r="K9023" s="64"/>
    </row>
    <row r="9024" spans="4:11" x14ac:dyDescent="0.25">
      <c r="D9024" s="64"/>
      <c r="E9024" s="64"/>
      <c r="F9024" s="64"/>
      <c r="G9024" s="64"/>
      <c r="H9024" s="67"/>
      <c r="I9024" s="64"/>
      <c r="J9024" s="64"/>
      <c r="K9024" s="64"/>
    </row>
    <row r="9025" spans="4:11" x14ac:dyDescent="0.25">
      <c r="D9025" s="64"/>
      <c r="E9025" s="64"/>
      <c r="F9025" s="64"/>
      <c r="G9025" s="64"/>
      <c r="H9025" s="67"/>
      <c r="I9025" s="64"/>
      <c r="J9025" s="64"/>
      <c r="K9025" s="64"/>
    </row>
    <row r="9026" spans="4:11" x14ac:dyDescent="0.25">
      <c r="D9026" s="64"/>
      <c r="E9026" s="64"/>
      <c r="F9026" s="64"/>
      <c r="G9026" s="64"/>
      <c r="H9026" s="67"/>
      <c r="I9026" s="64"/>
      <c r="J9026" s="64"/>
      <c r="K9026" s="64"/>
    </row>
    <row r="9027" spans="4:11" x14ac:dyDescent="0.25">
      <c r="D9027" s="64"/>
      <c r="E9027" s="64"/>
      <c r="F9027" s="64"/>
      <c r="G9027" s="64"/>
      <c r="H9027" s="67"/>
      <c r="I9027" s="64"/>
      <c r="J9027" s="64"/>
      <c r="K9027" s="64"/>
    </row>
    <row r="9028" spans="4:11" x14ac:dyDescent="0.25">
      <c r="D9028" s="64"/>
      <c r="E9028" s="64"/>
      <c r="F9028" s="64"/>
      <c r="G9028" s="64"/>
      <c r="H9028" s="67"/>
      <c r="I9028" s="64"/>
      <c r="J9028" s="64"/>
      <c r="K9028" s="64"/>
    </row>
    <row r="9029" spans="4:11" x14ac:dyDescent="0.25">
      <c r="D9029" s="64"/>
      <c r="E9029" s="64"/>
      <c r="F9029" s="64"/>
      <c r="G9029" s="64"/>
      <c r="H9029" s="67"/>
      <c r="I9029" s="64"/>
      <c r="J9029" s="64"/>
      <c r="K9029" s="64"/>
    </row>
    <row r="9030" spans="4:11" x14ac:dyDescent="0.25">
      <c r="D9030" s="64"/>
      <c r="E9030" s="64"/>
      <c r="F9030" s="64"/>
      <c r="G9030" s="64"/>
      <c r="H9030" s="67"/>
      <c r="I9030" s="64"/>
      <c r="J9030" s="64"/>
      <c r="K9030" s="64"/>
    </row>
    <row r="9031" spans="4:11" x14ac:dyDescent="0.25">
      <c r="D9031" s="64"/>
      <c r="E9031" s="64"/>
      <c r="F9031" s="64"/>
      <c r="G9031" s="64"/>
      <c r="H9031" s="67"/>
      <c r="I9031" s="64"/>
      <c r="J9031" s="64"/>
      <c r="K9031" s="64"/>
    </row>
    <row r="9032" spans="4:11" x14ac:dyDescent="0.25">
      <c r="D9032" s="64"/>
      <c r="E9032" s="64"/>
      <c r="F9032" s="64"/>
      <c r="G9032" s="64"/>
      <c r="H9032" s="67"/>
      <c r="I9032" s="64"/>
      <c r="J9032" s="64"/>
      <c r="K9032" s="64"/>
    </row>
    <row r="9033" spans="4:11" x14ac:dyDescent="0.25">
      <c r="D9033" s="64"/>
      <c r="E9033" s="64"/>
      <c r="F9033" s="64"/>
      <c r="G9033" s="64"/>
      <c r="H9033" s="67"/>
      <c r="I9033" s="64"/>
      <c r="J9033" s="64"/>
      <c r="K9033" s="64"/>
    </row>
    <row r="9034" spans="4:11" x14ac:dyDescent="0.25">
      <c r="D9034" s="64"/>
      <c r="E9034" s="64"/>
      <c r="F9034" s="64"/>
      <c r="G9034" s="64"/>
      <c r="H9034" s="67"/>
      <c r="I9034" s="64"/>
      <c r="J9034" s="64"/>
      <c r="K9034" s="64"/>
    </row>
    <row r="9035" spans="4:11" x14ac:dyDescent="0.25">
      <c r="D9035" s="64"/>
      <c r="E9035" s="64"/>
      <c r="F9035" s="64"/>
      <c r="G9035" s="64"/>
      <c r="H9035" s="67"/>
      <c r="I9035" s="64"/>
      <c r="J9035" s="64"/>
      <c r="K9035" s="64"/>
    </row>
    <row r="9036" spans="4:11" x14ac:dyDescent="0.25">
      <c r="D9036" s="64"/>
      <c r="E9036" s="64"/>
      <c r="F9036" s="64"/>
      <c r="G9036" s="64"/>
      <c r="H9036" s="67"/>
      <c r="I9036" s="64"/>
      <c r="J9036" s="64"/>
      <c r="K9036" s="64"/>
    </row>
    <row r="9037" spans="4:11" x14ac:dyDescent="0.25">
      <c r="D9037" s="64"/>
      <c r="E9037" s="64"/>
      <c r="F9037" s="64"/>
      <c r="G9037" s="64"/>
      <c r="H9037" s="67"/>
      <c r="I9037" s="64"/>
      <c r="J9037" s="64"/>
      <c r="K9037" s="64"/>
    </row>
    <row r="9038" spans="4:11" x14ac:dyDescent="0.25">
      <c r="D9038" s="64"/>
      <c r="E9038" s="64"/>
      <c r="F9038" s="64"/>
      <c r="G9038" s="64"/>
      <c r="H9038" s="67"/>
      <c r="I9038" s="64"/>
      <c r="J9038" s="64"/>
      <c r="K9038" s="64"/>
    </row>
    <row r="9039" spans="4:11" x14ac:dyDescent="0.25">
      <c r="D9039" s="64"/>
      <c r="E9039" s="64"/>
      <c r="F9039" s="64"/>
      <c r="G9039" s="64"/>
      <c r="H9039" s="67"/>
      <c r="I9039" s="64"/>
      <c r="J9039" s="64"/>
      <c r="K9039" s="64"/>
    </row>
    <row r="9040" spans="4:11" x14ac:dyDescent="0.25">
      <c r="D9040" s="64"/>
      <c r="E9040" s="64"/>
      <c r="F9040" s="64"/>
      <c r="G9040" s="64"/>
      <c r="H9040" s="67"/>
      <c r="I9040" s="64"/>
      <c r="J9040" s="64"/>
      <c r="K9040" s="64"/>
    </row>
    <row r="9041" spans="4:11" x14ac:dyDescent="0.25">
      <c r="D9041" s="64"/>
      <c r="E9041" s="64"/>
      <c r="F9041" s="64"/>
      <c r="G9041" s="64"/>
      <c r="H9041" s="67"/>
      <c r="I9041" s="64"/>
      <c r="J9041" s="64"/>
      <c r="K9041" s="64"/>
    </row>
    <row r="9042" spans="4:11" x14ac:dyDescent="0.25">
      <c r="D9042" s="64"/>
      <c r="E9042" s="64"/>
      <c r="F9042" s="64"/>
      <c r="G9042" s="64"/>
      <c r="H9042" s="67"/>
      <c r="I9042" s="64"/>
      <c r="J9042" s="64"/>
      <c r="K9042" s="64"/>
    </row>
    <row r="9043" spans="4:11" x14ac:dyDescent="0.25">
      <c r="D9043" s="64"/>
      <c r="E9043" s="64"/>
      <c r="F9043" s="64"/>
      <c r="G9043" s="64"/>
      <c r="H9043" s="67"/>
      <c r="I9043" s="64"/>
      <c r="J9043" s="64"/>
      <c r="K9043" s="64"/>
    </row>
    <row r="9044" spans="4:11" x14ac:dyDescent="0.25">
      <c r="D9044" s="64"/>
      <c r="E9044" s="64"/>
      <c r="F9044" s="64"/>
      <c r="G9044" s="64"/>
      <c r="H9044" s="67"/>
      <c r="I9044" s="64"/>
      <c r="J9044" s="64"/>
      <c r="K9044" s="64"/>
    </row>
    <row r="9045" spans="4:11" x14ac:dyDescent="0.25">
      <c r="D9045" s="64"/>
      <c r="E9045" s="64"/>
      <c r="F9045" s="64"/>
      <c r="G9045" s="64"/>
      <c r="H9045" s="67"/>
      <c r="I9045" s="64"/>
      <c r="J9045" s="64"/>
      <c r="K9045" s="64"/>
    </row>
    <row r="9046" spans="4:11" x14ac:dyDescent="0.25">
      <c r="D9046" s="64"/>
      <c r="E9046" s="64"/>
      <c r="F9046" s="64"/>
      <c r="G9046" s="64"/>
      <c r="H9046" s="67"/>
      <c r="I9046" s="64"/>
      <c r="J9046" s="64"/>
      <c r="K9046" s="64"/>
    </row>
    <row r="9047" spans="4:11" x14ac:dyDescent="0.25">
      <c r="D9047" s="64"/>
      <c r="E9047" s="64"/>
      <c r="F9047" s="64"/>
      <c r="G9047" s="64"/>
      <c r="H9047" s="67"/>
      <c r="I9047" s="64"/>
      <c r="J9047" s="64"/>
      <c r="K9047" s="64"/>
    </row>
    <row r="9048" spans="4:11" x14ac:dyDescent="0.25">
      <c r="D9048" s="64"/>
      <c r="E9048" s="64"/>
      <c r="F9048" s="64"/>
      <c r="G9048" s="64"/>
      <c r="H9048" s="67"/>
      <c r="I9048" s="64"/>
      <c r="J9048" s="64"/>
      <c r="K9048" s="64"/>
    </row>
    <row r="9049" spans="4:11" x14ac:dyDescent="0.25">
      <c r="D9049" s="64"/>
      <c r="E9049" s="64"/>
      <c r="F9049" s="64"/>
      <c r="G9049" s="64"/>
      <c r="H9049" s="67"/>
      <c r="I9049" s="64"/>
      <c r="J9049" s="64"/>
      <c r="K9049" s="64"/>
    </row>
    <row r="9050" spans="4:11" x14ac:dyDescent="0.25">
      <c r="D9050" s="64"/>
      <c r="E9050" s="64"/>
      <c r="F9050" s="64"/>
      <c r="G9050" s="64"/>
      <c r="H9050" s="67"/>
      <c r="I9050" s="64"/>
      <c r="J9050" s="64"/>
      <c r="K9050" s="64"/>
    </row>
    <row r="9051" spans="4:11" x14ac:dyDescent="0.25">
      <c r="D9051" s="64"/>
      <c r="E9051" s="64"/>
      <c r="F9051" s="64"/>
      <c r="G9051" s="64"/>
      <c r="H9051" s="67"/>
      <c r="I9051" s="64"/>
      <c r="J9051" s="64"/>
      <c r="K9051" s="64"/>
    </row>
    <row r="9052" spans="4:11" x14ac:dyDescent="0.25">
      <c r="D9052" s="64"/>
      <c r="E9052" s="64"/>
      <c r="F9052" s="64"/>
      <c r="G9052" s="64"/>
      <c r="H9052" s="67"/>
      <c r="I9052" s="64"/>
      <c r="J9052" s="64"/>
      <c r="K9052" s="64"/>
    </row>
    <row r="9053" spans="4:11" x14ac:dyDescent="0.25">
      <c r="D9053" s="64"/>
      <c r="E9053" s="64"/>
      <c r="F9053" s="64"/>
      <c r="G9053" s="64"/>
      <c r="H9053" s="67"/>
      <c r="I9053" s="64"/>
      <c r="J9053" s="64"/>
      <c r="K9053" s="64"/>
    </row>
    <row r="9054" spans="4:11" x14ac:dyDescent="0.25">
      <c r="D9054" s="64"/>
      <c r="E9054" s="64"/>
      <c r="F9054" s="64"/>
      <c r="G9054" s="64"/>
      <c r="H9054" s="67"/>
      <c r="I9054" s="64"/>
      <c r="J9054" s="64"/>
      <c r="K9054" s="64"/>
    </row>
    <row r="9055" spans="4:11" x14ac:dyDescent="0.25">
      <c r="D9055" s="64"/>
      <c r="E9055" s="64"/>
      <c r="F9055" s="64"/>
      <c r="G9055" s="64"/>
      <c r="H9055" s="67"/>
      <c r="I9055" s="64"/>
      <c r="J9055" s="64"/>
      <c r="K9055" s="64"/>
    </row>
    <row r="9056" spans="4:11" x14ac:dyDescent="0.25">
      <c r="D9056" s="64"/>
      <c r="E9056" s="64"/>
      <c r="F9056" s="64"/>
      <c r="G9056" s="64"/>
      <c r="H9056" s="67"/>
      <c r="I9056" s="64"/>
      <c r="J9056" s="64"/>
      <c r="K9056" s="64"/>
    </row>
    <row r="9057" spans="4:11" x14ac:dyDescent="0.25">
      <c r="D9057" s="64"/>
      <c r="E9057" s="64"/>
      <c r="F9057" s="64"/>
      <c r="G9057" s="64"/>
      <c r="H9057" s="67"/>
      <c r="I9057" s="64"/>
      <c r="J9057" s="64"/>
      <c r="K9057" s="64"/>
    </row>
    <row r="9058" spans="4:11" x14ac:dyDescent="0.25">
      <c r="D9058" s="64"/>
      <c r="E9058" s="64"/>
      <c r="F9058" s="64"/>
      <c r="G9058" s="64"/>
      <c r="H9058" s="67"/>
      <c r="I9058" s="64"/>
      <c r="J9058" s="64"/>
      <c r="K9058" s="64"/>
    </row>
    <row r="9059" spans="4:11" x14ac:dyDescent="0.25">
      <c r="D9059" s="64"/>
      <c r="E9059" s="64"/>
      <c r="F9059" s="64"/>
      <c r="G9059" s="64"/>
      <c r="H9059" s="67"/>
      <c r="I9059" s="64"/>
      <c r="J9059" s="64"/>
      <c r="K9059" s="64"/>
    </row>
    <row r="9060" spans="4:11" x14ac:dyDescent="0.25">
      <c r="D9060" s="64"/>
      <c r="E9060" s="64"/>
      <c r="F9060" s="64"/>
      <c r="G9060" s="64"/>
      <c r="H9060" s="67"/>
      <c r="I9060" s="64"/>
      <c r="J9060" s="64"/>
      <c r="K9060" s="64"/>
    </row>
    <row r="9061" spans="4:11" x14ac:dyDescent="0.25">
      <c r="D9061" s="64"/>
      <c r="E9061" s="64"/>
      <c r="F9061" s="64"/>
      <c r="G9061" s="64"/>
      <c r="H9061" s="67"/>
      <c r="I9061" s="64"/>
      <c r="J9061" s="64"/>
      <c r="K9061" s="64"/>
    </row>
    <row r="9062" spans="4:11" x14ac:dyDescent="0.25">
      <c r="D9062" s="64"/>
      <c r="E9062" s="64"/>
      <c r="F9062" s="64"/>
      <c r="G9062" s="64"/>
      <c r="H9062" s="67"/>
      <c r="I9062" s="64"/>
      <c r="J9062" s="64"/>
      <c r="K9062" s="64"/>
    </row>
    <row r="9063" spans="4:11" x14ac:dyDescent="0.25">
      <c r="D9063" s="64"/>
      <c r="E9063" s="64"/>
      <c r="F9063" s="64"/>
      <c r="G9063" s="64"/>
      <c r="H9063" s="67"/>
      <c r="I9063" s="64"/>
      <c r="J9063" s="64"/>
      <c r="K9063" s="64"/>
    </row>
    <row r="9064" spans="4:11" x14ac:dyDescent="0.25">
      <c r="D9064" s="64"/>
      <c r="E9064" s="64"/>
      <c r="F9064" s="64"/>
      <c r="G9064" s="64"/>
      <c r="H9064" s="67"/>
      <c r="I9064" s="64"/>
      <c r="J9064" s="64"/>
      <c r="K9064" s="64"/>
    </row>
    <row r="9065" spans="4:11" x14ac:dyDescent="0.25">
      <c r="D9065" s="64"/>
      <c r="E9065" s="64"/>
      <c r="F9065" s="64"/>
      <c r="G9065" s="64"/>
      <c r="H9065" s="67"/>
      <c r="I9065" s="64"/>
      <c r="J9065" s="64"/>
      <c r="K9065" s="64"/>
    </row>
    <row r="9066" spans="4:11" x14ac:dyDescent="0.25">
      <c r="D9066" s="64"/>
      <c r="E9066" s="64"/>
      <c r="F9066" s="64"/>
      <c r="G9066" s="64"/>
      <c r="H9066" s="67"/>
      <c r="I9066" s="64"/>
      <c r="J9066" s="64"/>
      <c r="K9066" s="64"/>
    </row>
    <row r="9067" spans="4:11" x14ac:dyDescent="0.25">
      <c r="D9067" s="64"/>
      <c r="E9067" s="64"/>
      <c r="F9067" s="64"/>
      <c r="G9067" s="64"/>
      <c r="H9067" s="67"/>
      <c r="I9067" s="64"/>
      <c r="J9067" s="64"/>
      <c r="K9067" s="64"/>
    </row>
    <row r="9068" spans="4:11" x14ac:dyDescent="0.25">
      <c r="D9068" s="64"/>
      <c r="E9068" s="64"/>
      <c r="F9068" s="64"/>
      <c r="G9068" s="64"/>
      <c r="H9068" s="67"/>
      <c r="I9068" s="64"/>
      <c r="J9068" s="64"/>
      <c r="K9068" s="64"/>
    </row>
    <row r="9069" spans="4:11" x14ac:dyDescent="0.25">
      <c r="D9069" s="64"/>
      <c r="E9069" s="64"/>
      <c r="F9069" s="64"/>
      <c r="G9069" s="64"/>
      <c r="H9069" s="67"/>
      <c r="I9069" s="64"/>
      <c r="J9069" s="64"/>
      <c r="K9069" s="64"/>
    </row>
    <row r="9070" spans="4:11" x14ac:dyDescent="0.25">
      <c r="D9070" s="64"/>
      <c r="E9070" s="64"/>
      <c r="F9070" s="64"/>
      <c r="G9070" s="64"/>
      <c r="H9070" s="67"/>
      <c r="I9070" s="64"/>
      <c r="J9070" s="64"/>
      <c r="K9070" s="64"/>
    </row>
    <row r="9071" spans="4:11" x14ac:dyDescent="0.25">
      <c r="D9071" s="64"/>
      <c r="E9071" s="64"/>
      <c r="F9071" s="64"/>
      <c r="G9071" s="64"/>
      <c r="H9071" s="67"/>
      <c r="I9071" s="64"/>
      <c r="J9071" s="64"/>
      <c r="K9071" s="64"/>
    </row>
    <row r="9072" spans="4:11" x14ac:dyDescent="0.25">
      <c r="D9072" s="64"/>
      <c r="E9072" s="64"/>
      <c r="F9072" s="64"/>
      <c r="G9072" s="64"/>
      <c r="H9072" s="67"/>
      <c r="I9072" s="64"/>
      <c r="J9072" s="64"/>
      <c r="K9072" s="64"/>
    </row>
    <row r="9073" spans="4:11" x14ac:dyDescent="0.25">
      <c r="D9073" s="64"/>
      <c r="E9073" s="64"/>
      <c r="F9073" s="64"/>
      <c r="G9073" s="64"/>
      <c r="H9073" s="67"/>
      <c r="I9073" s="64"/>
      <c r="J9073" s="64"/>
      <c r="K9073" s="64"/>
    </row>
    <row r="9074" spans="4:11" x14ac:dyDescent="0.25">
      <c r="D9074" s="64"/>
      <c r="E9074" s="64"/>
      <c r="F9074" s="64"/>
      <c r="G9074" s="64"/>
      <c r="H9074" s="67"/>
      <c r="I9074" s="64"/>
      <c r="J9074" s="64"/>
      <c r="K9074" s="64"/>
    </row>
    <row r="9075" spans="4:11" x14ac:dyDescent="0.25">
      <c r="D9075" s="64"/>
      <c r="E9075" s="64"/>
      <c r="F9075" s="64"/>
      <c r="G9075" s="64"/>
      <c r="H9075" s="67"/>
      <c r="I9075" s="64"/>
      <c r="J9075" s="64"/>
      <c r="K9075" s="64"/>
    </row>
    <row r="9076" spans="4:11" x14ac:dyDescent="0.25">
      <c r="D9076" s="64"/>
      <c r="E9076" s="64"/>
      <c r="F9076" s="64"/>
      <c r="G9076" s="64"/>
      <c r="H9076" s="67"/>
      <c r="I9076" s="64"/>
      <c r="J9076" s="64"/>
      <c r="K9076" s="64"/>
    </row>
    <row r="9077" spans="4:11" x14ac:dyDescent="0.25">
      <c r="D9077" s="64"/>
      <c r="E9077" s="64"/>
      <c r="F9077" s="64"/>
      <c r="G9077" s="64"/>
      <c r="H9077" s="67"/>
      <c r="I9077" s="64"/>
      <c r="J9077" s="64"/>
      <c r="K9077" s="64"/>
    </row>
    <row r="9078" spans="4:11" x14ac:dyDescent="0.25">
      <c r="D9078" s="64"/>
      <c r="E9078" s="64"/>
      <c r="F9078" s="64"/>
      <c r="G9078" s="64"/>
      <c r="H9078" s="67"/>
      <c r="I9078" s="64"/>
      <c r="J9078" s="64"/>
      <c r="K9078" s="64"/>
    </row>
    <row r="9079" spans="4:11" x14ac:dyDescent="0.25">
      <c r="D9079" s="64"/>
      <c r="E9079" s="64"/>
      <c r="F9079" s="64"/>
      <c r="G9079" s="64"/>
      <c r="H9079" s="67"/>
      <c r="I9079" s="64"/>
      <c r="J9079" s="64"/>
      <c r="K9079" s="64"/>
    </row>
    <row r="9080" spans="4:11" x14ac:dyDescent="0.25">
      <c r="D9080" s="64"/>
      <c r="E9080" s="64"/>
      <c r="F9080" s="64"/>
      <c r="G9080" s="64"/>
      <c r="H9080" s="67"/>
      <c r="I9080" s="64"/>
      <c r="J9080" s="64"/>
      <c r="K9080" s="64"/>
    </row>
    <row r="9081" spans="4:11" x14ac:dyDescent="0.25">
      <c r="D9081" s="64"/>
      <c r="E9081" s="64"/>
      <c r="F9081" s="64"/>
      <c r="G9081" s="64"/>
      <c r="H9081" s="67"/>
      <c r="I9081" s="64"/>
      <c r="J9081" s="64"/>
      <c r="K9081" s="64"/>
    </row>
    <row r="9082" spans="4:11" x14ac:dyDescent="0.25">
      <c r="D9082" s="64"/>
      <c r="E9082" s="64"/>
      <c r="F9082" s="64"/>
      <c r="G9082" s="64"/>
      <c r="H9082" s="67"/>
      <c r="I9082" s="64"/>
      <c r="J9082" s="64"/>
      <c r="K9082" s="64"/>
    </row>
    <row r="9083" spans="4:11" x14ac:dyDescent="0.25">
      <c r="D9083" s="64"/>
      <c r="E9083" s="64"/>
      <c r="F9083" s="64"/>
      <c r="G9083" s="64"/>
      <c r="H9083" s="67"/>
      <c r="I9083" s="64"/>
      <c r="J9083" s="64"/>
      <c r="K9083" s="64"/>
    </row>
    <row r="9084" spans="4:11" x14ac:dyDescent="0.25">
      <c r="D9084" s="64"/>
      <c r="E9084" s="64"/>
      <c r="F9084" s="64"/>
      <c r="G9084" s="64"/>
      <c r="H9084" s="67"/>
      <c r="I9084" s="64"/>
      <c r="J9084" s="64"/>
      <c r="K9084" s="64"/>
    </row>
    <row r="9085" spans="4:11" x14ac:dyDescent="0.25">
      <c r="D9085" s="64"/>
      <c r="E9085" s="64"/>
      <c r="F9085" s="64"/>
      <c r="G9085" s="64"/>
      <c r="H9085" s="67"/>
      <c r="I9085" s="64"/>
      <c r="J9085" s="64"/>
      <c r="K9085" s="64"/>
    </row>
    <row r="9086" spans="4:11" x14ac:dyDescent="0.25">
      <c r="D9086" s="64"/>
      <c r="E9086" s="64"/>
      <c r="F9086" s="64"/>
      <c r="G9086" s="64"/>
      <c r="H9086" s="67"/>
      <c r="I9086" s="64"/>
      <c r="J9086" s="64"/>
      <c r="K9086" s="64"/>
    </row>
    <row r="9087" spans="4:11" x14ac:dyDescent="0.25">
      <c r="D9087" s="64"/>
      <c r="E9087" s="64"/>
      <c r="F9087" s="64"/>
      <c r="G9087" s="64"/>
      <c r="H9087" s="67"/>
      <c r="I9087" s="64"/>
      <c r="J9087" s="64"/>
      <c r="K9087" s="64"/>
    </row>
    <row r="9088" spans="4:11" x14ac:dyDescent="0.25">
      <c r="D9088" s="64"/>
      <c r="E9088" s="64"/>
      <c r="F9088" s="64"/>
      <c r="G9088" s="64"/>
      <c r="H9088" s="67"/>
      <c r="I9088" s="64"/>
      <c r="J9088" s="64"/>
      <c r="K9088" s="64"/>
    </row>
    <row r="9089" spans="4:11" x14ac:dyDescent="0.25">
      <c r="D9089" s="64"/>
      <c r="E9089" s="64"/>
      <c r="F9089" s="64"/>
      <c r="G9089" s="64"/>
      <c r="H9089" s="67"/>
      <c r="I9089" s="64"/>
      <c r="J9089" s="64"/>
      <c r="K9089" s="64"/>
    </row>
    <row r="9090" spans="4:11" x14ac:dyDescent="0.25">
      <c r="D9090" s="64"/>
      <c r="E9090" s="64"/>
      <c r="F9090" s="64"/>
      <c r="G9090" s="64"/>
      <c r="H9090" s="67"/>
      <c r="I9090" s="64"/>
      <c r="J9090" s="64"/>
      <c r="K9090" s="64"/>
    </row>
    <row r="9091" spans="4:11" x14ac:dyDescent="0.25">
      <c r="D9091" s="64"/>
      <c r="E9091" s="64"/>
      <c r="F9091" s="64"/>
      <c r="G9091" s="64"/>
      <c r="H9091" s="67"/>
      <c r="I9091" s="64"/>
      <c r="J9091" s="64"/>
      <c r="K9091" s="64"/>
    </row>
    <row r="9092" spans="4:11" x14ac:dyDescent="0.25">
      <c r="D9092" s="64"/>
      <c r="E9092" s="64"/>
      <c r="F9092" s="64"/>
      <c r="G9092" s="64"/>
      <c r="H9092" s="67"/>
      <c r="I9092" s="64"/>
      <c r="J9092" s="64"/>
      <c r="K9092" s="64"/>
    </row>
    <row r="9093" spans="4:11" x14ac:dyDescent="0.25">
      <c r="D9093" s="64"/>
      <c r="E9093" s="64"/>
      <c r="F9093" s="64"/>
      <c r="G9093" s="64"/>
      <c r="H9093" s="67"/>
      <c r="I9093" s="64"/>
      <c r="J9093" s="64"/>
      <c r="K9093" s="64"/>
    </row>
    <row r="9094" spans="4:11" x14ac:dyDescent="0.25">
      <c r="D9094" s="64"/>
      <c r="E9094" s="64"/>
      <c r="F9094" s="64"/>
      <c r="G9094" s="64"/>
      <c r="H9094" s="67"/>
      <c r="I9094" s="64"/>
      <c r="J9094" s="64"/>
      <c r="K9094" s="64"/>
    </row>
    <row r="9095" spans="4:11" x14ac:dyDescent="0.25">
      <c r="D9095" s="64"/>
      <c r="E9095" s="64"/>
      <c r="F9095" s="64"/>
      <c r="G9095" s="64"/>
      <c r="H9095" s="67"/>
      <c r="I9095" s="64"/>
      <c r="J9095" s="64"/>
      <c r="K9095" s="64"/>
    </row>
    <row r="9096" spans="4:11" x14ac:dyDescent="0.25">
      <c r="D9096" s="64"/>
      <c r="E9096" s="64"/>
      <c r="F9096" s="64"/>
      <c r="G9096" s="64"/>
      <c r="H9096" s="67"/>
      <c r="I9096" s="64"/>
      <c r="J9096" s="64"/>
      <c r="K9096" s="64"/>
    </row>
    <row r="9097" spans="4:11" x14ac:dyDescent="0.25">
      <c r="D9097" s="64"/>
      <c r="E9097" s="64"/>
      <c r="F9097" s="64"/>
      <c r="G9097" s="64"/>
      <c r="H9097" s="67"/>
      <c r="I9097" s="64"/>
      <c r="J9097" s="64"/>
      <c r="K9097" s="64"/>
    </row>
    <row r="9098" spans="4:11" x14ac:dyDescent="0.25">
      <c r="D9098" s="64"/>
      <c r="E9098" s="64"/>
      <c r="F9098" s="64"/>
      <c r="G9098" s="64"/>
      <c r="H9098" s="67"/>
      <c r="I9098" s="64"/>
      <c r="J9098" s="64"/>
      <c r="K9098" s="64"/>
    </row>
    <row r="9099" spans="4:11" x14ac:dyDescent="0.25">
      <c r="D9099" s="64"/>
      <c r="E9099" s="64"/>
      <c r="F9099" s="64"/>
      <c r="G9099" s="64"/>
      <c r="H9099" s="67"/>
      <c r="I9099" s="64"/>
      <c r="J9099" s="64"/>
      <c r="K9099" s="64"/>
    </row>
    <row r="9100" spans="4:11" x14ac:dyDescent="0.25">
      <c r="D9100" s="64"/>
      <c r="E9100" s="64"/>
      <c r="F9100" s="64"/>
      <c r="G9100" s="64"/>
      <c r="H9100" s="67"/>
      <c r="I9100" s="64"/>
      <c r="J9100" s="64"/>
      <c r="K9100" s="64"/>
    </row>
    <row r="9101" spans="4:11" x14ac:dyDescent="0.25">
      <c r="D9101" s="64"/>
      <c r="E9101" s="64"/>
      <c r="F9101" s="64"/>
      <c r="G9101" s="64"/>
      <c r="H9101" s="67"/>
      <c r="I9101" s="64"/>
      <c r="J9101" s="64"/>
      <c r="K9101" s="64"/>
    </row>
    <row r="9102" spans="4:11" x14ac:dyDescent="0.25">
      <c r="D9102" s="64"/>
      <c r="E9102" s="64"/>
      <c r="F9102" s="64"/>
      <c r="G9102" s="64"/>
      <c r="H9102" s="67"/>
      <c r="I9102" s="64"/>
      <c r="J9102" s="64"/>
      <c r="K9102" s="64"/>
    </row>
    <row r="9103" spans="4:11" x14ac:dyDescent="0.25">
      <c r="D9103" s="64"/>
      <c r="E9103" s="64"/>
      <c r="F9103" s="64"/>
      <c r="G9103" s="64"/>
      <c r="H9103" s="67"/>
      <c r="I9103" s="64"/>
      <c r="J9103" s="64"/>
      <c r="K9103" s="64"/>
    </row>
    <row r="9104" spans="4:11" x14ac:dyDescent="0.25">
      <c r="D9104" s="64"/>
      <c r="E9104" s="64"/>
      <c r="F9104" s="64"/>
      <c r="G9104" s="64"/>
      <c r="H9104" s="67"/>
      <c r="I9104" s="64"/>
      <c r="J9104" s="64"/>
      <c r="K9104" s="64"/>
    </row>
    <row r="9105" spans="4:11" x14ac:dyDescent="0.25">
      <c r="D9105" s="64"/>
      <c r="E9105" s="64"/>
      <c r="F9105" s="64"/>
      <c r="G9105" s="64"/>
      <c r="H9105" s="67"/>
      <c r="I9105" s="64"/>
      <c r="J9105" s="64"/>
      <c r="K9105" s="64"/>
    </row>
    <row r="9106" spans="4:11" x14ac:dyDescent="0.25">
      <c r="D9106" s="64"/>
      <c r="E9106" s="64"/>
      <c r="F9106" s="64"/>
      <c r="G9106" s="64"/>
      <c r="H9106" s="67"/>
      <c r="I9106" s="64"/>
      <c r="J9106" s="64"/>
      <c r="K9106" s="64"/>
    </row>
    <row r="9107" spans="4:11" x14ac:dyDescent="0.25">
      <c r="D9107" s="64"/>
      <c r="E9107" s="64"/>
      <c r="F9107" s="64"/>
      <c r="G9107" s="64"/>
      <c r="H9107" s="67"/>
      <c r="I9107" s="64"/>
      <c r="J9107" s="64"/>
      <c r="K9107" s="64"/>
    </row>
    <row r="9108" spans="4:11" x14ac:dyDescent="0.25">
      <c r="D9108" s="64"/>
      <c r="E9108" s="64"/>
      <c r="F9108" s="64"/>
      <c r="G9108" s="64"/>
      <c r="H9108" s="67"/>
      <c r="I9108" s="64"/>
      <c r="J9108" s="64"/>
      <c r="K9108" s="64"/>
    </row>
    <row r="9109" spans="4:11" x14ac:dyDescent="0.25">
      <c r="D9109" s="64"/>
      <c r="E9109" s="64"/>
      <c r="F9109" s="64"/>
      <c r="G9109" s="64"/>
      <c r="H9109" s="67"/>
      <c r="I9109" s="64"/>
      <c r="J9109" s="64"/>
      <c r="K9109" s="64"/>
    </row>
    <row r="9110" spans="4:11" x14ac:dyDescent="0.25">
      <c r="D9110" s="64"/>
      <c r="E9110" s="64"/>
      <c r="F9110" s="64"/>
      <c r="G9110" s="64"/>
      <c r="H9110" s="67"/>
      <c r="I9110" s="64"/>
      <c r="J9110" s="64"/>
      <c r="K9110" s="64"/>
    </row>
    <row r="9111" spans="4:11" x14ac:dyDescent="0.25">
      <c r="D9111" s="64"/>
      <c r="E9111" s="64"/>
      <c r="F9111" s="64"/>
      <c r="G9111" s="64"/>
      <c r="H9111" s="67"/>
      <c r="I9111" s="64"/>
      <c r="J9111" s="64"/>
      <c r="K9111" s="64"/>
    </row>
    <row r="9112" spans="4:11" x14ac:dyDescent="0.25">
      <c r="D9112" s="64"/>
      <c r="E9112" s="64"/>
      <c r="F9112" s="64"/>
      <c r="G9112" s="64"/>
      <c r="H9112" s="67"/>
      <c r="I9112" s="64"/>
      <c r="J9112" s="64"/>
      <c r="K9112" s="64"/>
    </row>
    <row r="9113" spans="4:11" x14ac:dyDescent="0.25">
      <c r="D9113" s="64"/>
      <c r="E9113" s="64"/>
      <c r="F9113" s="64"/>
      <c r="G9113" s="64"/>
      <c r="H9113" s="67"/>
      <c r="I9113" s="64"/>
      <c r="J9113" s="64"/>
      <c r="K9113" s="64"/>
    </row>
    <row r="9114" spans="4:11" x14ac:dyDescent="0.25">
      <c r="D9114" s="64"/>
      <c r="E9114" s="64"/>
      <c r="F9114" s="64"/>
      <c r="G9114" s="64"/>
      <c r="H9114" s="67"/>
      <c r="I9114" s="64"/>
      <c r="J9114" s="64"/>
      <c r="K9114" s="64"/>
    </row>
    <row r="9115" spans="4:11" x14ac:dyDescent="0.25">
      <c r="D9115" s="64"/>
      <c r="E9115" s="64"/>
      <c r="F9115" s="64"/>
      <c r="G9115" s="64"/>
      <c r="H9115" s="67"/>
      <c r="I9115" s="64"/>
      <c r="J9115" s="64"/>
      <c r="K9115" s="64"/>
    </row>
    <row r="9116" spans="4:11" x14ac:dyDescent="0.25">
      <c r="D9116" s="64"/>
      <c r="E9116" s="64"/>
      <c r="F9116" s="64"/>
      <c r="G9116" s="64"/>
      <c r="H9116" s="67"/>
      <c r="I9116" s="64"/>
      <c r="J9116" s="64"/>
      <c r="K9116" s="64"/>
    </row>
    <row r="9117" spans="4:11" x14ac:dyDescent="0.25">
      <c r="D9117" s="64"/>
      <c r="E9117" s="64"/>
      <c r="F9117" s="64"/>
      <c r="G9117" s="64"/>
      <c r="H9117" s="67"/>
      <c r="I9117" s="64"/>
      <c r="J9117" s="64"/>
      <c r="K9117" s="64"/>
    </row>
    <row r="9118" spans="4:11" x14ac:dyDescent="0.25">
      <c r="D9118" s="64"/>
      <c r="E9118" s="64"/>
      <c r="F9118" s="64"/>
      <c r="G9118" s="64"/>
      <c r="H9118" s="67"/>
      <c r="I9118" s="64"/>
      <c r="J9118" s="64"/>
      <c r="K9118" s="64"/>
    </row>
    <row r="9119" spans="4:11" x14ac:dyDescent="0.25">
      <c r="D9119" s="64"/>
      <c r="E9119" s="64"/>
      <c r="F9119" s="64"/>
      <c r="G9119" s="64"/>
      <c r="H9119" s="67"/>
      <c r="I9119" s="64"/>
      <c r="J9119" s="64"/>
      <c r="K9119" s="64"/>
    </row>
    <row r="9120" spans="4:11" x14ac:dyDescent="0.25">
      <c r="D9120" s="64"/>
      <c r="E9120" s="64"/>
      <c r="F9120" s="64"/>
      <c r="G9120" s="64"/>
      <c r="H9120" s="67"/>
      <c r="I9120" s="64"/>
      <c r="J9120" s="64"/>
      <c r="K9120" s="64"/>
    </row>
    <row r="9121" spans="4:11" x14ac:dyDescent="0.25">
      <c r="D9121" s="64"/>
      <c r="E9121" s="64"/>
      <c r="F9121" s="64"/>
      <c r="G9121" s="64"/>
      <c r="H9121" s="67"/>
      <c r="I9121" s="64"/>
      <c r="J9121" s="64"/>
      <c r="K9121" s="64"/>
    </row>
    <row r="9122" spans="4:11" x14ac:dyDescent="0.25">
      <c r="D9122" s="64"/>
      <c r="E9122" s="64"/>
      <c r="F9122" s="64"/>
      <c r="G9122" s="64"/>
      <c r="H9122" s="67"/>
      <c r="I9122" s="64"/>
      <c r="J9122" s="64"/>
      <c r="K9122" s="64"/>
    </row>
    <row r="9123" spans="4:11" x14ac:dyDescent="0.25">
      <c r="D9123" s="64"/>
      <c r="E9123" s="64"/>
      <c r="F9123" s="64"/>
      <c r="G9123" s="64"/>
      <c r="H9123" s="67"/>
      <c r="I9123" s="64"/>
      <c r="J9123" s="64"/>
      <c r="K9123" s="64"/>
    </row>
    <row r="9124" spans="4:11" x14ac:dyDescent="0.25">
      <c r="D9124" s="64"/>
      <c r="E9124" s="64"/>
      <c r="F9124" s="64"/>
      <c r="G9124" s="64"/>
      <c r="H9124" s="67"/>
      <c r="I9124" s="64"/>
      <c r="J9124" s="64"/>
      <c r="K9124" s="64"/>
    </row>
    <row r="9125" spans="4:11" x14ac:dyDescent="0.25">
      <c r="D9125" s="64"/>
      <c r="E9125" s="64"/>
      <c r="F9125" s="64"/>
      <c r="G9125" s="64"/>
      <c r="H9125" s="67"/>
      <c r="I9125" s="64"/>
      <c r="J9125" s="64"/>
      <c r="K9125" s="64"/>
    </row>
    <row r="9126" spans="4:11" x14ac:dyDescent="0.25">
      <c r="D9126" s="64"/>
      <c r="E9126" s="64"/>
      <c r="F9126" s="64"/>
      <c r="G9126" s="64"/>
      <c r="H9126" s="67"/>
      <c r="I9126" s="64"/>
      <c r="J9126" s="64"/>
      <c r="K9126" s="64"/>
    </row>
    <row r="9127" spans="4:11" x14ac:dyDescent="0.25">
      <c r="D9127" s="64"/>
      <c r="E9127" s="64"/>
      <c r="F9127" s="64"/>
      <c r="G9127" s="64"/>
      <c r="H9127" s="67"/>
      <c r="I9127" s="64"/>
      <c r="J9127" s="64"/>
      <c r="K9127" s="64"/>
    </row>
    <row r="9128" spans="4:11" x14ac:dyDescent="0.25">
      <c r="D9128" s="64"/>
      <c r="E9128" s="64"/>
      <c r="F9128" s="64"/>
      <c r="G9128" s="64"/>
      <c r="H9128" s="67"/>
      <c r="I9128" s="64"/>
      <c r="J9128" s="64"/>
      <c r="K9128" s="64"/>
    </row>
    <row r="9129" spans="4:11" x14ac:dyDescent="0.25">
      <c r="D9129" s="64"/>
      <c r="E9129" s="64"/>
      <c r="F9129" s="64"/>
      <c r="G9129" s="64"/>
      <c r="H9129" s="67"/>
      <c r="I9129" s="64"/>
      <c r="J9129" s="64"/>
      <c r="K9129" s="64"/>
    </row>
    <row r="9130" spans="4:11" x14ac:dyDescent="0.25">
      <c r="D9130" s="64"/>
      <c r="E9130" s="64"/>
      <c r="F9130" s="64"/>
      <c r="G9130" s="64"/>
      <c r="H9130" s="67"/>
      <c r="I9130" s="64"/>
      <c r="J9130" s="64"/>
      <c r="K9130" s="64"/>
    </row>
    <row r="9131" spans="4:11" x14ac:dyDescent="0.25">
      <c r="D9131" s="64"/>
      <c r="E9131" s="64"/>
      <c r="F9131" s="64"/>
      <c r="G9131" s="64"/>
      <c r="H9131" s="67"/>
      <c r="I9131" s="64"/>
      <c r="J9131" s="64"/>
      <c r="K9131" s="64"/>
    </row>
    <row r="9132" spans="4:11" x14ac:dyDescent="0.25">
      <c r="D9132" s="64"/>
      <c r="E9132" s="64"/>
      <c r="F9132" s="64"/>
      <c r="G9132" s="64"/>
      <c r="H9132" s="67"/>
      <c r="I9132" s="64"/>
      <c r="J9132" s="64"/>
      <c r="K9132" s="64"/>
    </row>
    <row r="9133" spans="4:11" x14ac:dyDescent="0.25">
      <c r="D9133" s="64"/>
      <c r="E9133" s="64"/>
      <c r="F9133" s="64"/>
      <c r="G9133" s="64"/>
      <c r="H9133" s="67"/>
      <c r="I9133" s="64"/>
      <c r="J9133" s="64"/>
      <c r="K9133" s="64"/>
    </row>
    <row r="9134" spans="4:11" x14ac:dyDescent="0.25">
      <c r="D9134" s="64"/>
      <c r="E9134" s="64"/>
      <c r="F9134" s="64"/>
      <c r="G9134" s="64"/>
      <c r="H9134" s="67"/>
      <c r="I9134" s="64"/>
      <c r="J9134" s="64"/>
      <c r="K9134" s="64"/>
    </row>
    <row r="9135" spans="4:11" x14ac:dyDescent="0.25">
      <c r="D9135" s="64"/>
      <c r="E9135" s="64"/>
      <c r="F9135" s="64"/>
      <c r="G9135" s="64"/>
      <c r="H9135" s="67"/>
      <c r="I9135" s="64"/>
      <c r="J9135" s="64"/>
      <c r="K9135" s="64"/>
    </row>
    <row r="9136" spans="4:11" x14ac:dyDescent="0.25">
      <c r="D9136" s="64"/>
      <c r="E9136" s="64"/>
      <c r="F9136" s="64"/>
      <c r="G9136" s="64"/>
      <c r="H9136" s="67"/>
      <c r="I9136" s="64"/>
      <c r="J9136" s="64"/>
      <c r="K9136" s="64"/>
    </row>
    <row r="9137" spans="4:11" x14ac:dyDescent="0.25">
      <c r="D9137" s="64"/>
      <c r="E9137" s="64"/>
      <c r="F9137" s="64"/>
      <c r="G9137" s="64"/>
      <c r="H9137" s="67"/>
      <c r="I9137" s="64"/>
      <c r="J9137" s="64"/>
      <c r="K9137" s="64"/>
    </row>
    <row r="9138" spans="4:11" x14ac:dyDescent="0.25">
      <c r="D9138" s="64"/>
      <c r="E9138" s="64"/>
      <c r="F9138" s="64"/>
      <c r="G9138" s="64"/>
      <c r="H9138" s="67"/>
      <c r="I9138" s="64"/>
      <c r="J9138" s="64"/>
      <c r="K9138" s="64"/>
    </row>
    <row r="9139" spans="4:11" x14ac:dyDescent="0.25">
      <c r="D9139" s="64"/>
      <c r="E9139" s="64"/>
      <c r="F9139" s="64"/>
      <c r="G9139" s="64"/>
      <c r="H9139" s="67"/>
      <c r="I9139" s="64"/>
      <c r="J9139" s="64"/>
      <c r="K9139" s="64"/>
    </row>
    <row r="9140" spans="4:11" x14ac:dyDescent="0.25">
      <c r="D9140" s="64"/>
      <c r="E9140" s="64"/>
      <c r="F9140" s="64"/>
      <c r="G9140" s="64"/>
      <c r="H9140" s="67"/>
      <c r="I9140" s="64"/>
      <c r="J9140" s="64"/>
      <c r="K9140" s="64"/>
    </row>
    <row r="9141" spans="4:11" x14ac:dyDescent="0.25">
      <c r="D9141" s="64"/>
      <c r="E9141" s="64"/>
      <c r="F9141" s="64"/>
      <c r="G9141" s="64"/>
      <c r="H9141" s="67"/>
      <c r="I9141" s="64"/>
      <c r="J9141" s="64"/>
      <c r="K9141" s="64"/>
    </row>
    <row r="9142" spans="4:11" x14ac:dyDescent="0.25">
      <c r="D9142" s="64"/>
      <c r="E9142" s="64"/>
      <c r="F9142" s="64"/>
      <c r="G9142" s="64"/>
      <c r="H9142" s="67"/>
      <c r="I9142" s="64"/>
      <c r="J9142" s="64"/>
      <c r="K9142" s="64"/>
    </row>
    <row r="9143" spans="4:11" x14ac:dyDescent="0.25">
      <c r="D9143" s="64"/>
      <c r="E9143" s="64"/>
      <c r="F9143" s="64"/>
      <c r="G9143" s="64"/>
      <c r="H9143" s="67"/>
      <c r="I9143" s="64"/>
      <c r="J9143" s="64"/>
      <c r="K9143" s="64"/>
    </row>
    <row r="9144" spans="4:11" x14ac:dyDescent="0.25">
      <c r="D9144" s="64"/>
      <c r="E9144" s="64"/>
      <c r="F9144" s="64"/>
      <c r="G9144" s="64"/>
      <c r="H9144" s="67"/>
      <c r="I9144" s="64"/>
      <c r="J9144" s="64"/>
      <c r="K9144" s="64"/>
    </row>
    <row r="9145" spans="4:11" x14ac:dyDescent="0.25">
      <c r="D9145" s="64"/>
      <c r="E9145" s="64"/>
      <c r="F9145" s="64"/>
      <c r="G9145" s="64"/>
      <c r="H9145" s="67"/>
      <c r="I9145" s="64"/>
      <c r="J9145" s="64"/>
      <c r="K9145" s="64"/>
    </row>
    <row r="9146" spans="4:11" x14ac:dyDescent="0.25">
      <c r="D9146" s="64"/>
      <c r="E9146" s="64"/>
      <c r="F9146" s="64"/>
      <c r="G9146" s="64"/>
      <c r="H9146" s="67"/>
      <c r="I9146" s="64"/>
      <c r="J9146" s="64"/>
      <c r="K9146" s="64"/>
    </row>
    <row r="9147" spans="4:11" x14ac:dyDescent="0.25">
      <c r="D9147" s="64"/>
      <c r="E9147" s="64"/>
      <c r="F9147" s="64"/>
      <c r="G9147" s="64"/>
      <c r="H9147" s="67"/>
      <c r="I9147" s="64"/>
      <c r="J9147" s="64"/>
      <c r="K9147" s="64"/>
    </row>
    <row r="9148" spans="4:11" x14ac:dyDescent="0.25">
      <c r="D9148" s="64"/>
      <c r="E9148" s="64"/>
      <c r="F9148" s="64"/>
      <c r="G9148" s="64"/>
      <c r="H9148" s="67"/>
      <c r="I9148" s="64"/>
      <c r="J9148" s="64"/>
      <c r="K9148" s="64"/>
    </row>
    <row r="9149" spans="4:11" x14ac:dyDescent="0.25">
      <c r="D9149" s="64"/>
      <c r="E9149" s="64"/>
      <c r="F9149" s="64"/>
      <c r="G9149" s="64"/>
      <c r="H9149" s="67"/>
      <c r="I9149" s="64"/>
      <c r="J9149" s="64"/>
      <c r="K9149" s="64"/>
    </row>
    <row r="9150" spans="4:11" x14ac:dyDescent="0.25">
      <c r="D9150" s="64"/>
      <c r="E9150" s="64"/>
      <c r="F9150" s="64"/>
      <c r="G9150" s="64"/>
      <c r="H9150" s="67"/>
      <c r="I9150" s="64"/>
      <c r="J9150" s="64"/>
      <c r="K9150" s="64"/>
    </row>
    <row r="9151" spans="4:11" x14ac:dyDescent="0.25">
      <c r="D9151" s="64"/>
      <c r="E9151" s="64"/>
      <c r="F9151" s="64"/>
      <c r="G9151" s="64"/>
      <c r="H9151" s="67"/>
      <c r="I9151" s="64"/>
      <c r="J9151" s="64"/>
      <c r="K9151" s="64"/>
    </row>
    <row r="9152" spans="4:11" x14ac:dyDescent="0.25">
      <c r="D9152" s="64"/>
      <c r="E9152" s="64"/>
      <c r="F9152" s="64"/>
      <c r="G9152" s="64"/>
      <c r="H9152" s="67"/>
      <c r="I9152" s="64"/>
      <c r="J9152" s="64"/>
      <c r="K9152" s="64"/>
    </row>
    <row r="9153" spans="4:11" x14ac:dyDescent="0.25">
      <c r="D9153" s="64"/>
      <c r="E9153" s="64"/>
      <c r="F9153" s="64"/>
      <c r="G9153" s="64"/>
      <c r="H9153" s="67"/>
      <c r="I9153" s="64"/>
      <c r="J9153" s="64"/>
      <c r="K9153" s="64"/>
    </row>
    <row r="9154" spans="4:11" x14ac:dyDescent="0.25">
      <c r="D9154" s="64"/>
      <c r="E9154" s="64"/>
      <c r="F9154" s="64"/>
      <c r="G9154" s="64"/>
      <c r="H9154" s="67"/>
      <c r="I9154" s="64"/>
      <c r="J9154" s="64"/>
      <c r="K9154" s="64"/>
    </row>
    <row r="9155" spans="4:11" x14ac:dyDescent="0.25">
      <c r="D9155" s="64"/>
      <c r="E9155" s="64"/>
      <c r="F9155" s="64"/>
      <c r="G9155" s="64"/>
      <c r="H9155" s="67"/>
      <c r="I9155" s="64"/>
      <c r="J9155" s="64"/>
      <c r="K9155" s="64"/>
    </row>
    <row r="9156" spans="4:11" x14ac:dyDescent="0.25">
      <c r="D9156" s="64"/>
      <c r="E9156" s="64"/>
      <c r="F9156" s="64"/>
      <c r="G9156" s="64"/>
      <c r="H9156" s="67"/>
      <c r="I9156" s="64"/>
      <c r="J9156" s="64"/>
      <c r="K9156" s="64"/>
    </row>
    <row r="9157" spans="4:11" x14ac:dyDescent="0.25">
      <c r="D9157" s="64"/>
      <c r="E9157" s="64"/>
      <c r="F9157" s="64"/>
      <c r="G9157" s="64"/>
      <c r="H9157" s="67"/>
      <c r="I9157" s="64"/>
      <c r="J9157" s="64"/>
      <c r="K9157" s="64"/>
    </row>
    <row r="9158" spans="4:11" x14ac:dyDescent="0.25">
      <c r="D9158" s="64"/>
      <c r="E9158" s="64"/>
      <c r="F9158" s="64"/>
      <c r="G9158" s="64"/>
      <c r="H9158" s="67"/>
      <c r="I9158" s="64"/>
      <c r="J9158" s="64"/>
      <c r="K9158" s="64"/>
    </row>
    <row r="9159" spans="4:11" x14ac:dyDescent="0.25">
      <c r="D9159" s="64"/>
      <c r="E9159" s="64"/>
      <c r="F9159" s="64"/>
      <c r="G9159" s="64"/>
      <c r="H9159" s="67"/>
      <c r="I9159" s="64"/>
      <c r="J9159" s="64"/>
      <c r="K9159" s="64"/>
    </row>
    <row r="9160" spans="4:11" x14ac:dyDescent="0.25">
      <c r="D9160" s="64"/>
      <c r="E9160" s="64"/>
      <c r="F9160" s="64"/>
      <c r="G9160" s="64"/>
      <c r="H9160" s="67"/>
      <c r="I9160" s="64"/>
      <c r="J9160" s="64"/>
      <c r="K9160" s="64"/>
    </row>
    <row r="9161" spans="4:11" x14ac:dyDescent="0.25">
      <c r="D9161" s="64"/>
      <c r="E9161" s="64"/>
      <c r="F9161" s="64"/>
      <c r="G9161" s="64"/>
      <c r="H9161" s="67"/>
      <c r="I9161" s="64"/>
      <c r="J9161" s="64"/>
      <c r="K9161" s="64"/>
    </row>
    <row r="9162" spans="4:11" x14ac:dyDescent="0.25">
      <c r="D9162" s="64"/>
      <c r="E9162" s="64"/>
      <c r="F9162" s="64"/>
      <c r="G9162" s="64"/>
      <c r="H9162" s="67"/>
      <c r="I9162" s="64"/>
      <c r="J9162" s="64"/>
      <c r="K9162" s="64"/>
    </row>
    <row r="9163" spans="4:11" x14ac:dyDescent="0.25">
      <c r="D9163" s="64"/>
      <c r="E9163" s="64"/>
      <c r="F9163" s="64"/>
      <c r="G9163" s="64"/>
      <c r="H9163" s="67"/>
      <c r="I9163" s="64"/>
      <c r="J9163" s="64"/>
      <c r="K9163" s="64"/>
    </row>
    <row r="9164" spans="4:11" x14ac:dyDescent="0.25">
      <c r="D9164" s="64"/>
      <c r="E9164" s="64"/>
      <c r="F9164" s="64"/>
      <c r="G9164" s="64"/>
      <c r="H9164" s="67"/>
      <c r="I9164" s="64"/>
      <c r="J9164" s="64"/>
      <c r="K9164" s="64"/>
    </row>
    <row r="9165" spans="4:11" x14ac:dyDescent="0.25">
      <c r="D9165" s="64"/>
      <c r="E9165" s="64"/>
      <c r="F9165" s="64"/>
      <c r="G9165" s="64"/>
      <c r="H9165" s="67"/>
      <c r="I9165" s="64"/>
      <c r="J9165" s="64"/>
      <c r="K9165" s="64"/>
    </row>
    <row r="9166" spans="4:11" x14ac:dyDescent="0.25">
      <c r="D9166" s="64"/>
      <c r="E9166" s="64"/>
      <c r="F9166" s="64"/>
      <c r="G9166" s="64"/>
      <c r="H9166" s="67"/>
      <c r="I9166" s="64"/>
      <c r="J9166" s="64"/>
      <c r="K9166" s="64"/>
    </row>
    <row r="9167" spans="4:11" x14ac:dyDescent="0.25">
      <c r="D9167" s="64"/>
      <c r="E9167" s="64"/>
      <c r="F9167" s="64"/>
      <c r="G9167" s="64"/>
      <c r="H9167" s="67"/>
      <c r="I9167" s="64"/>
      <c r="J9167" s="64"/>
      <c r="K9167" s="64"/>
    </row>
    <row r="9168" spans="4:11" x14ac:dyDescent="0.25">
      <c r="D9168" s="64"/>
      <c r="E9168" s="64"/>
      <c r="F9168" s="64"/>
      <c r="G9168" s="64"/>
      <c r="H9168" s="67"/>
      <c r="I9168" s="64"/>
      <c r="J9168" s="64"/>
      <c r="K9168" s="64"/>
    </row>
    <row r="9169" spans="4:11" x14ac:dyDescent="0.25">
      <c r="D9169" s="64"/>
      <c r="E9169" s="64"/>
      <c r="F9169" s="64"/>
      <c r="G9169" s="64"/>
      <c r="H9169" s="67"/>
      <c r="I9169" s="64"/>
      <c r="J9169" s="64"/>
      <c r="K9169" s="64"/>
    </row>
    <row r="9170" spans="4:11" x14ac:dyDescent="0.25">
      <c r="D9170" s="64"/>
      <c r="E9170" s="64"/>
      <c r="F9170" s="64"/>
      <c r="G9170" s="64"/>
      <c r="H9170" s="67"/>
      <c r="I9170" s="64"/>
      <c r="J9170" s="64"/>
      <c r="K9170" s="64"/>
    </row>
    <row r="9171" spans="4:11" x14ac:dyDescent="0.25">
      <c r="D9171" s="64"/>
      <c r="E9171" s="64"/>
      <c r="F9171" s="64"/>
      <c r="G9171" s="64"/>
      <c r="H9171" s="67"/>
      <c r="I9171" s="64"/>
      <c r="J9171" s="64"/>
      <c r="K9171" s="64"/>
    </row>
    <row r="9172" spans="4:11" x14ac:dyDescent="0.25">
      <c r="D9172" s="64"/>
      <c r="E9172" s="64"/>
      <c r="F9172" s="64"/>
      <c r="G9172" s="64"/>
      <c r="H9172" s="67"/>
      <c r="I9172" s="64"/>
      <c r="J9172" s="64"/>
      <c r="K9172" s="64"/>
    </row>
    <row r="9173" spans="4:11" x14ac:dyDescent="0.25">
      <c r="D9173" s="64"/>
      <c r="E9173" s="64"/>
      <c r="F9173" s="64"/>
      <c r="G9173" s="64"/>
      <c r="H9173" s="67"/>
      <c r="I9173" s="64"/>
      <c r="J9173" s="64"/>
      <c r="K9173" s="64"/>
    </row>
    <row r="9174" spans="4:11" x14ac:dyDescent="0.25">
      <c r="D9174" s="64"/>
      <c r="E9174" s="64"/>
      <c r="F9174" s="64"/>
      <c r="G9174" s="64"/>
      <c r="H9174" s="67"/>
      <c r="I9174" s="64"/>
      <c r="J9174" s="64"/>
      <c r="K9174" s="64"/>
    </row>
    <row r="9175" spans="4:11" x14ac:dyDescent="0.25">
      <c r="D9175" s="64"/>
      <c r="E9175" s="64"/>
      <c r="F9175" s="64"/>
      <c r="G9175" s="64"/>
      <c r="H9175" s="67"/>
      <c r="I9175" s="64"/>
      <c r="J9175" s="64"/>
      <c r="K9175" s="64"/>
    </row>
    <row r="9176" spans="4:11" x14ac:dyDescent="0.25">
      <c r="D9176" s="64"/>
      <c r="E9176" s="64"/>
      <c r="F9176" s="64"/>
      <c r="G9176" s="64"/>
      <c r="H9176" s="67"/>
      <c r="I9176" s="64"/>
      <c r="J9176" s="64"/>
      <c r="K9176" s="64"/>
    </row>
    <row r="9177" spans="4:11" x14ac:dyDescent="0.25">
      <c r="D9177" s="64"/>
      <c r="E9177" s="64"/>
      <c r="F9177" s="64"/>
      <c r="G9177" s="64"/>
      <c r="H9177" s="67"/>
      <c r="I9177" s="64"/>
      <c r="J9177" s="64"/>
      <c r="K9177" s="64"/>
    </row>
    <row r="9178" spans="4:11" x14ac:dyDescent="0.25">
      <c r="D9178" s="64"/>
      <c r="E9178" s="64"/>
      <c r="F9178" s="64"/>
      <c r="G9178" s="64"/>
      <c r="H9178" s="67"/>
      <c r="I9178" s="64"/>
      <c r="J9178" s="64"/>
      <c r="K9178" s="64"/>
    </row>
    <row r="9179" spans="4:11" x14ac:dyDescent="0.25">
      <c r="D9179" s="64"/>
      <c r="E9179" s="64"/>
      <c r="F9179" s="64"/>
      <c r="G9179" s="64"/>
      <c r="H9179" s="67"/>
      <c r="I9179" s="64"/>
      <c r="J9179" s="64"/>
      <c r="K9179" s="64"/>
    </row>
    <row r="9180" spans="4:11" x14ac:dyDescent="0.25">
      <c r="D9180" s="64"/>
      <c r="E9180" s="64"/>
      <c r="F9180" s="64"/>
      <c r="G9180" s="64"/>
      <c r="H9180" s="67"/>
      <c r="I9180" s="64"/>
      <c r="J9180" s="64"/>
      <c r="K9180" s="64"/>
    </row>
    <row r="9181" spans="4:11" x14ac:dyDescent="0.25">
      <c r="D9181" s="64"/>
      <c r="E9181" s="64"/>
      <c r="F9181" s="64"/>
      <c r="G9181" s="64"/>
      <c r="H9181" s="67"/>
      <c r="I9181" s="64"/>
      <c r="J9181" s="64"/>
      <c r="K9181" s="64"/>
    </row>
    <row r="9182" spans="4:11" x14ac:dyDescent="0.25">
      <c r="D9182" s="64"/>
      <c r="E9182" s="64"/>
      <c r="F9182" s="64"/>
      <c r="G9182" s="64"/>
      <c r="H9182" s="67"/>
      <c r="I9182" s="64"/>
      <c r="J9182" s="64"/>
      <c r="K9182" s="64"/>
    </row>
    <row r="9183" spans="4:11" x14ac:dyDescent="0.25">
      <c r="D9183" s="64"/>
      <c r="E9183" s="64"/>
      <c r="F9183" s="64"/>
      <c r="G9183" s="64"/>
      <c r="H9183" s="67"/>
      <c r="I9183" s="64"/>
      <c r="J9183" s="64"/>
      <c r="K9183" s="64"/>
    </row>
    <row r="9184" spans="4:11" x14ac:dyDescent="0.25">
      <c r="D9184" s="64"/>
      <c r="E9184" s="64"/>
      <c r="F9184" s="64"/>
      <c r="G9184" s="64"/>
      <c r="H9184" s="67"/>
      <c r="I9184" s="64"/>
      <c r="J9184" s="64"/>
      <c r="K9184" s="64"/>
    </row>
    <row r="9185" spans="4:11" x14ac:dyDescent="0.25">
      <c r="D9185" s="64"/>
      <c r="E9185" s="64"/>
      <c r="F9185" s="64"/>
      <c r="G9185" s="64"/>
      <c r="H9185" s="67"/>
      <c r="I9185" s="64"/>
      <c r="J9185" s="64"/>
      <c r="K9185" s="64"/>
    </row>
    <row r="9186" spans="4:11" x14ac:dyDescent="0.25">
      <c r="D9186" s="64"/>
      <c r="E9186" s="64"/>
      <c r="F9186" s="64"/>
      <c r="G9186" s="64"/>
      <c r="H9186" s="67"/>
      <c r="I9186" s="64"/>
      <c r="J9186" s="64"/>
      <c r="K9186" s="64"/>
    </row>
    <row r="9187" spans="4:11" x14ac:dyDescent="0.25">
      <c r="D9187" s="64"/>
      <c r="E9187" s="64"/>
      <c r="F9187" s="64"/>
      <c r="G9187" s="64"/>
      <c r="H9187" s="67"/>
      <c r="I9187" s="64"/>
      <c r="J9187" s="64"/>
      <c r="K9187" s="64"/>
    </row>
    <row r="9188" spans="4:11" x14ac:dyDescent="0.25">
      <c r="D9188" s="64"/>
      <c r="E9188" s="64"/>
      <c r="F9188" s="64"/>
      <c r="G9188" s="64"/>
      <c r="H9188" s="67"/>
      <c r="I9188" s="64"/>
      <c r="J9188" s="64"/>
      <c r="K9188" s="64"/>
    </row>
    <row r="9189" spans="4:11" x14ac:dyDescent="0.25">
      <c r="D9189" s="64"/>
      <c r="E9189" s="64"/>
      <c r="F9189" s="64"/>
      <c r="G9189" s="64"/>
      <c r="H9189" s="67"/>
      <c r="I9189" s="64"/>
      <c r="J9189" s="64"/>
      <c r="K9189" s="64"/>
    </row>
    <row r="9190" spans="4:11" x14ac:dyDescent="0.25">
      <c r="D9190" s="64"/>
      <c r="E9190" s="64"/>
      <c r="F9190" s="64"/>
      <c r="G9190" s="64"/>
      <c r="H9190" s="67"/>
      <c r="I9190" s="64"/>
      <c r="J9190" s="64"/>
      <c r="K9190" s="64"/>
    </row>
    <row r="9191" spans="4:11" x14ac:dyDescent="0.25">
      <c r="D9191" s="64"/>
      <c r="E9191" s="64"/>
      <c r="F9191" s="64"/>
      <c r="G9191" s="64"/>
      <c r="H9191" s="67"/>
      <c r="I9191" s="64"/>
      <c r="J9191" s="64"/>
      <c r="K9191" s="64"/>
    </row>
    <row r="9192" spans="4:11" x14ac:dyDescent="0.25">
      <c r="D9192" s="64"/>
      <c r="E9192" s="64"/>
      <c r="F9192" s="64"/>
      <c r="G9192" s="64"/>
      <c r="H9192" s="67"/>
      <c r="I9192" s="64"/>
      <c r="J9192" s="64"/>
      <c r="K9192" s="64"/>
    </row>
    <row r="9193" spans="4:11" x14ac:dyDescent="0.25">
      <c r="D9193" s="64"/>
      <c r="E9193" s="64"/>
      <c r="F9193" s="64"/>
      <c r="G9193" s="64"/>
      <c r="H9193" s="67"/>
      <c r="I9193" s="64"/>
      <c r="J9193" s="64"/>
      <c r="K9193" s="64"/>
    </row>
    <row r="9194" spans="4:11" x14ac:dyDescent="0.25">
      <c r="D9194" s="64"/>
      <c r="E9194" s="64"/>
      <c r="F9194" s="64"/>
      <c r="G9194" s="64"/>
      <c r="H9194" s="67"/>
      <c r="I9194" s="64"/>
      <c r="J9194" s="64"/>
      <c r="K9194" s="64"/>
    </row>
    <row r="9195" spans="4:11" x14ac:dyDescent="0.25">
      <c r="D9195" s="64"/>
      <c r="E9195" s="64"/>
      <c r="F9195" s="64"/>
      <c r="G9195" s="64"/>
      <c r="H9195" s="67"/>
      <c r="I9195" s="64"/>
      <c r="J9195" s="64"/>
      <c r="K9195" s="64"/>
    </row>
    <row r="9196" spans="4:11" x14ac:dyDescent="0.25">
      <c r="D9196" s="64"/>
      <c r="E9196" s="64"/>
      <c r="F9196" s="64"/>
      <c r="G9196" s="64"/>
      <c r="H9196" s="67"/>
      <c r="I9196" s="64"/>
      <c r="J9196" s="64"/>
      <c r="K9196" s="64"/>
    </row>
    <row r="9197" spans="4:11" x14ac:dyDescent="0.25">
      <c r="D9197" s="64"/>
      <c r="E9197" s="64"/>
      <c r="F9197" s="64"/>
      <c r="G9197" s="64"/>
      <c r="H9197" s="67"/>
      <c r="I9197" s="64"/>
      <c r="J9197" s="64"/>
      <c r="K9197" s="64"/>
    </row>
    <row r="9198" spans="4:11" x14ac:dyDescent="0.25">
      <c r="D9198" s="64"/>
      <c r="E9198" s="64"/>
      <c r="F9198" s="64"/>
      <c r="G9198" s="64"/>
      <c r="H9198" s="67"/>
      <c r="I9198" s="64"/>
      <c r="J9198" s="64"/>
      <c r="K9198" s="64"/>
    </row>
    <row r="9199" spans="4:11" x14ac:dyDescent="0.25">
      <c r="D9199" s="64"/>
      <c r="E9199" s="64"/>
      <c r="F9199" s="64"/>
      <c r="G9199" s="64"/>
      <c r="H9199" s="67"/>
      <c r="I9199" s="64"/>
      <c r="J9199" s="64"/>
      <c r="K9199" s="64"/>
    </row>
    <row r="9200" spans="4:11" x14ac:dyDescent="0.25">
      <c r="D9200" s="64"/>
      <c r="E9200" s="64"/>
      <c r="F9200" s="64"/>
      <c r="G9200" s="64"/>
      <c r="H9200" s="67"/>
      <c r="I9200" s="64"/>
      <c r="J9200" s="64"/>
      <c r="K9200" s="64"/>
    </row>
    <row r="9201" spans="4:11" x14ac:dyDescent="0.25">
      <c r="D9201" s="64"/>
      <c r="E9201" s="64"/>
      <c r="F9201" s="64"/>
      <c r="G9201" s="64"/>
      <c r="H9201" s="67"/>
      <c r="I9201" s="64"/>
      <c r="J9201" s="64"/>
      <c r="K9201" s="64"/>
    </row>
    <row r="9202" spans="4:11" x14ac:dyDescent="0.25">
      <c r="D9202" s="64"/>
      <c r="E9202" s="64"/>
      <c r="F9202" s="64"/>
      <c r="G9202" s="64"/>
      <c r="H9202" s="67"/>
      <c r="I9202" s="64"/>
      <c r="J9202" s="64"/>
      <c r="K9202" s="64"/>
    </row>
    <row r="9203" spans="4:11" x14ac:dyDescent="0.25">
      <c r="D9203" s="64"/>
      <c r="E9203" s="64"/>
      <c r="F9203" s="64"/>
      <c r="G9203" s="64"/>
      <c r="H9203" s="67"/>
      <c r="I9203" s="64"/>
      <c r="J9203" s="64"/>
      <c r="K9203" s="64"/>
    </row>
    <row r="9204" spans="4:11" x14ac:dyDescent="0.25">
      <c r="D9204" s="64"/>
      <c r="E9204" s="64"/>
      <c r="F9204" s="64"/>
      <c r="G9204" s="64"/>
      <c r="H9204" s="67"/>
      <c r="I9204" s="64"/>
      <c r="J9204" s="64"/>
      <c r="K9204" s="64"/>
    </row>
    <row r="9205" spans="4:11" x14ac:dyDescent="0.25">
      <c r="D9205" s="64"/>
      <c r="E9205" s="64"/>
      <c r="F9205" s="64"/>
      <c r="G9205" s="64"/>
      <c r="H9205" s="67"/>
      <c r="I9205" s="64"/>
      <c r="J9205" s="64"/>
      <c r="K9205" s="64"/>
    </row>
    <row r="9206" spans="4:11" x14ac:dyDescent="0.25">
      <c r="D9206" s="64"/>
      <c r="E9206" s="64"/>
      <c r="F9206" s="64"/>
      <c r="G9206" s="64"/>
      <c r="H9206" s="67"/>
      <c r="I9206" s="64"/>
      <c r="J9206" s="64"/>
      <c r="K9206" s="64"/>
    </row>
    <row r="9207" spans="4:11" x14ac:dyDescent="0.25">
      <c r="D9207" s="64"/>
      <c r="E9207" s="64"/>
      <c r="F9207" s="64"/>
      <c r="G9207" s="64"/>
      <c r="H9207" s="67"/>
      <c r="I9207" s="64"/>
      <c r="J9207" s="64"/>
      <c r="K9207" s="64"/>
    </row>
    <row r="9208" spans="4:11" x14ac:dyDescent="0.25">
      <c r="D9208" s="64"/>
      <c r="E9208" s="64"/>
      <c r="F9208" s="64"/>
      <c r="G9208" s="64"/>
      <c r="H9208" s="67"/>
      <c r="I9208" s="64"/>
      <c r="J9208" s="64"/>
      <c r="K9208" s="64"/>
    </row>
    <row r="9209" spans="4:11" x14ac:dyDescent="0.25">
      <c r="D9209" s="64"/>
      <c r="E9209" s="64"/>
      <c r="F9209" s="64"/>
      <c r="G9209" s="64"/>
      <c r="H9209" s="67"/>
      <c r="I9209" s="64"/>
      <c r="J9209" s="64"/>
      <c r="K9209" s="64"/>
    </row>
    <row r="9210" spans="4:11" x14ac:dyDescent="0.25">
      <c r="D9210" s="64"/>
      <c r="E9210" s="64"/>
      <c r="F9210" s="64"/>
      <c r="G9210" s="64"/>
      <c r="H9210" s="67"/>
      <c r="I9210" s="64"/>
      <c r="J9210" s="64"/>
      <c r="K9210" s="64"/>
    </row>
    <row r="9211" spans="4:11" x14ac:dyDescent="0.25">
      <c r="D9211" s="64"/>
      <c r="E9211" s="64"/>
      <c r="F9211" s="64"/>
      <c r="G9211" s="64"/>
      <c r="H9211" s="67"/>
      <c r="I9211" s="64"/>
      <c r="J9211" s="64"/>
      <c r="K9211" s="64"/>
    </row>
    <row r="9212" spans="4:11" x14ac:dyDescent="0.25">
      <c r="D9212" s="64"/>
      <c r="E9212" s="64"/>
      <c r="F9212" s="64"/>
      <c r="G9212" s="64"/>
      <c r="H9212" s="67"/>
      <c r="I9212" s="64"/>
      <c r="J9212" s="64"/>
      <c r="K9212" s="64"/>
    </row>
    <row r="9213" spans="4:11" x14ac:dyDescent="0.25">
      <c r="D9213" s="64"/>
      <c r="E9213" s="64"/>
      <c r="F9213" s="64"/>
      <c r="G9213" s="64"/>
      <c r="H9213" s="67"/>
      <c r="I9213" s="64"/>
      <c r="J9213" s="64"/>
      <c r="K9213" s="64"/>
    </row>
    <row r="9214" spans="4:11" x14ac:dyDescent="0.25">
      <c r="D9214" s="64"/>
      <c r="E9214" s="64"/>
      <c r="F9214" s="64"/>
      <c r="G9214" s="64"/>
      <c r="H9214" s="67"/>
      <c r="I9214" s="64"/>
      <c r="J9214" s="64"/>
      <c r="K9214" s="64"/>
    </row>
    <row r="9215" spans="4:11" x14ac:dyDescent="0.25">
      <c r="D9215" s="64"/>
      <c r="E9215" s="64"/>
      <c r="F9215" s="64"/>
      <c r="G9215" s="64"/>
      <c r="H9215" s="67"/>
      <c r="I9215" s="64"/>
      <c r="J9215" s="64"/>
      <c r="K9215" s="64"/>
    </row>
    <row r="9216" spans="4:11" x14ac:dyDescent="0.25">
      <c r="D9216" s="64"/>
      <c r="E9216" s="64"/>
      <c r="F9216" s="64"/>
      <c r="G9216" s="64"/>
      <c r="H9216" s="67"/>
      <c r="I9216" s="64"/>
      <c r="J9216" s="64"/>
      <c r="K9216" s="64"/>
    </row>
    <row r="9217" spans="4:11" x14ac:dyDescent="0.25">
      <c r="D9217" s="64"/>
      <c r="E9217" s="64"/>
      <c r="F9217" s="64"/>
      <c r="G9217" s="64"/>
      <c r="H9217" s="67"/>
      <c r="I9217" s="64"/>
      <c r="J9217" s="64"/>
      <c r="K9217" s="64"/>
    </row>
    <row r="9218" spans="4:11" x14ac:dyDescent="0.25">
      <c r="D9218" s="64"/>
      <c r="E9218" s="64"/>
      <c r="F9218" s="64"/>
      <c r="G9218" s="64"/>
      <c r="H9218" s="67"/>
      <c r="I9218" s="64"/>
      <c r="J9218" s="64"/>
      <c r="K9218" s="64"/>
    </row>
    <row r="9219" spans="4:11" x14ac:dyDescent="0.25">
      <c r="D9219" s="64"/>
      <c r="E9219" s="64"/>
      <c r="F9219" s="64"/>
      <c r="G9219" s="64"/>
      <c r="H9219" s="67"/>
      <c r="I9219" s="64"/>
      <c r="J9219" s="64"/>
      <c r="K9219" s="64"/>
    </row>
    <row r="9220" spans="4:11" x14ac:dyDescent="0.25">
      <c r="D9220" s="64"/>
      <c r="E9220" s="64"/>
      <c r="F9220" s="64"/>
      <c r="G9220" s="64"/>
      <c r="H9220" s="67"/>
      <c r="I9220" s="64"/>
      <c r="J9220" s="64"/>
      <c r="K9220" s="64"/>
    </row>
    <row r="9221" spans="4:11" x14ac:dyDescent="0.25">
      <c r="D9221" s="64"/>
      <c r="E9221" s="64"/>
      <c r="F9221" s="64"/>
      <c r="G9221" s="64"/>
      <c r="H9221" s="67"/>
      <c r="I9221" s="64"/>
      <c r="J9221" s="64"/>
      <c r="K9221" s="64"/>
    </row>
    <row r="9222" spans="4:11" x14ac:dyDescent="0.25">
      <c r="D9222" s="64"/>
      <c r="E9222" s="64"/>
      <c r="F9222" s="64"/>
      <c r="G9222" s="64"/>
      <c r="H9222" s="67"/>
      <c r="I9222" s="64"/>
      <c r="J9222" s="64"/>
      <c r="K9222" s="64"/>
    </row>
    <row r="9223" spans="4:11" x14ac:dyDescent="0.25">
      <c r="D9223" s="64"/>
      <c r="E9223" s="64"/>
      <c r="F9223" s="64"/>
      <c r="G9223" s="64"/>
      <c r="H9223" s="67"/>
      <c r="I9223" s="64"/>
      <c r="J9223" s="64"/>
      <c r="K9223" s="64"/>
    </row>
    <row r="9224" spans="4:11" x14ac:dyDescent="0.25">
      <c r="D9224" s="64"/>
      <c r="E9224" s="64"/>
      <c r="F9224" s="64"/>
      <c r="G9224" s="64"/>
      <c r="H9224" s="67"/>
      <c r="I9224" s="64"/>
      <c r="J9224" s="64"/>
      <c r="K9224" s="64"/>
    </row>
    <row r="9225" spans="4:11" x14ac:dyDescent="0.25">
      <c r="D9225" s="64"/>
      <c r="E9225" s="64"/>
      <c r="F9225" s="64"/>
      <c r="G9225" s="64"/>
      <c r="H9225" s="67"/>
      <c r="I9225" s="64"/>
      <c r="J9225" s="64"/>
      <c r="K9225" s="64"/>
    </row>
    <row r="9226" spans="4:11" x14ac:dyDescent="0.25">
      <c r="D9226" s="64"/>
      <c r="E9226" s="64"/>
      <c r="F9226" s="64"/>
      <c r="G9226" s="64"/>
      <c r="H9226" s="67"/>
      <c r="I9226" s="64"/>
      <c r="J9226" s="64"/>
      <c r="K9226" s="64"/>
    </row>
    <row r="9227" spans="4:11" x14ac:dyDescent="0.25">
      <c r="D9227" s="64"/>
      <c r="E9227" s="64"/>
      <c r="F9227" s="64"/>
      <c r="G9227" s="64"/>
      <c r="H9227" s="67"/>
      <c r="I9227" s="64"/>
      <c r="J9227" s="64"/>
      <c r="K9227" s="64"/>
    </row>
    <row r="9228" spans="4:11" x14ac:dyDescent="0.25">
      <c r="D9228" s="64"/>
      <c r="E9228" s="64"/>
      <c r="F9228" s="64"/>
      <c r="G9228" s="64"/>
      <c r="H9228" s="67"/>
      <c r="I9228" s="64"/>
      <c r="J9228" s="64"/>
      <c r="K9228" s="64"/>
    </row>
    <row r="9229" spans="4:11" x14ac:dyDescent="0.25">
      <c r="D9229" s="64"/>
      <c r="E9229" s="64"/>
      <c r="F9229" s="64"/>
      <c r="G9229" s="64"/>
      <c r="H9229" s="67"/>
      <c r="I9229" s="64"/>
      <c r="J9229" s="64"/>
      <c r="K9229" s="64"/>
    </row>
    <row r="9230" spans="4:11" x14ac:dyDescent="0.25">
      <c r="D9230" s="64"/>
      <c r="E9230" s="64"/>
      <c r="F9230" s="64"/>
      <c r="G9230" s="64"/>
      <c r="H9230" s="67"/>
      <c r="I9230" s="64"/>
      <c r="J9230" s="64"/>
      <c r="K9230" s="64"/>
    </row>
    <row r="9231" spans="4:11" x14ac:dyDescent="0.25">
      <c r="D9231" s="64"/>
      <c r="E9231" s="64"/>
      <c r="F9231" s="64"/>
      <c r="G9231" s="64"/>
      <c r="H9231" s="67"/>
      <c r="I9231" s="64"/>
      <c r="J9231" s="64"/>
      <c r="K9231" s="64"/>
    </row>
    <row r="9232" spans="4:11" x14ac:dyDescent="0.25">
      <c r="D9232" s="64"/>
      <c r="E9232" s="64"/>
      <c r="F9232" s="64"/>
      <c r="G9232" s="64"/>
      <c r="H9232" s="67"/>
      <c r="I9232" s="64"/>
      <c r="J9232" s="64"/>
      <c r="K9232" s="64"/>
    </row>
    <row r="9233" spans="4:11" x14ac:dyDescent="0.25">
      <c r="D9233" s="64"/>
      <c r="E9233" s="64"/>
      <c r="F9233" s="64"/>
      <c r="G9233" s="64"/>
      <c r="H9233" s="67"/>
      <c r="I9233" s="64"/>
      <c r="J9233" s="64"/>
      <c r="K9233" s="64"/>
    </row>
    <row r="9234" spans="4:11" x14ac:dyDescent="0.25">
      <c r="D9234" s="64"/>
      <c r="E9234" s="64"/>
      <c r="F9234" s="64"/>
      <c r="G9234" s="64"/>
      <c r="H9234" s="67"/>
      <c r="I9234" s="64"/>
      <c r="J9234" s="64"/>
      <c r="K9234" s="64"/>
    </row>
    <row r="9235" spans="4:11" x14ac:dyDescent="0.25">
      <c r="D9235" s="64"/>
      <c r="E9235" s="64"/>
      <c r="F9235" s="64"/>
      <c r="G9235" s="64"/>
      <c r="H9235" s="67"/>
      <c r="I9235" s="64"/>
      <c r="J9235" s="64"/>
      <c r="K9235" s="64"/>
    </row>
    <row r="9236" spans="4:11" x14ac:dyDescent="0.25">
      <c r="D9236" s="64"/>
      <c r="E9236" s="64"/>
      <c r="F9236" s="64"/>
      <c r="G9236" s="64"/>
      <c r="H9236" s="67"/>
      <c r="I9236" s="64"/>
      <c r="J9236" s="64"/>
      <c r="K9236" s="64"/>
    </row>
    <row r="9237" spans="4:11" x14ac:dyDescent="0.25">
      <c r="D9237" s="64"/>
      <c r="E9237" s="64"/>
      <c r="F9237" s="64"/>
      <c r="G9237" s="64"/>
      <c r="H9237" s="67"/>
      <c r="I9237" s="64"/>
      <c r="J9237" s="64"/>
      <c r="K9237" s="64"/>
    </row>
    <row r="9238" spans="4:11" x14ac:dyDescent="0.25">
      <c r="D9238" s="64"/>
      <c r="E9238" s="64"/>
      <c r="F9238" s="64"/>
      <c r="G9238" s="64"/>
      <c r="H9238" s="67"/>
      <c r="I9238" s="64"/>
      <c r="J9238" s="64"/>
      <c r="K9238" s="64"/>
    </row>
    <row r="9239" spans="4:11" x14ac:dyDescent="0.25">
      <c r="D9239" s="64"/>
      <c r="E9239" s="64"/>
      <c r="F9239" s="64"/>
      <c r="G9239" s="64"/>
      <c r="H9239" s="67"/>
      <c r="I9239" s="64"/>
      <c r="J9239" s="64"/>
      <c r="K9239" s="64"/>
    </row>
    <row r="9240" spans="4:11" x14ac:dyDescent="0.25">
      <c r="D9240" s="64"/>
      <c r="E9240" s="64"/>
      <c r="F9240" s="64"/>
      <c r="G9240" s="64"/>
      <c r="H9240" s="67"/>
      <c r="I9240" s="64"/>
      <c r="J9240" s="64"/>
      <c r="K9240" s="64"/>
    </row>
    <row r="9241" spans="4:11" x14ac:dyDescent="0.25">
      <c r="D9241" s="64"/>
      <c r="E9241" s="64"/>
      <c r="F9241" s="64"/>
      <c r="G9241" s="64"/>
      <c r="H9241" s="67"/>
      <c r="I9241" s="64"/>
      <c r="J9241" s="64"/>
      <c r="K9241" s="64"/>
    </row>
    <row r="9242" spans="4:11" x14ac:dyDescent="0.25">
      <c r="D9242" s="64"/>
      <c r="E9242" s="64"/>
      <c r="F9242" s="64"/>
      <c r="G9242" s="64"/>
      <c r="H9242" s="67"/>
      <c r="I9242" s="64"/>
      <c r="J9242" s="64"/>
      <c r="K9242" s="64"/>
    </row>
    <row r="9243" spans="4:11" x14ac:dyDescent="0.25">
      <c r="D9243" s="64"/>
      <c r="E9243" s="64"/>
      <c r="F9243" s="64"/>
      <c r="G9243" s="64"/>
      <c r="H9243" s="67"/>
      <c r="I9243" s="64"/>
      <c r="J9243" s="64"/>
      <c r="K9243" s="64"/>
    </row>
    <row r="9244" spans="4:11" x14ac:dyDescent="0.25">
      <c r="D9244" s="64"/>
      <c r="E9244" s="64"/>
      <c r="F9244" s="64"/>
      <c r="G9244" s="64"/>
      <c r="H9244" s="67"/>
      <c r="I9244" s="64"/>
      <c r="J9244" s="64"/>
      <c r="K9244" s="64"/>
    </row>
    <row r="9245" spans="4:11" x14ac:dyDescent="0.25">
      <c r="D9245" s="64"/>
      <c r="E9245" s="64"/>
      <c r="F9245" s="64"/>
      <c r="G9245" s="64"/>
      <c r="H9245" s="67"/>
      <c r="I9245" s="64"/>
      <c r="J9245" s="64"/>
      <c r="K9245" s="64"/>
    </row>
    <row r="9246" spans="4:11" x14ac:dyDescent="0.25">
      <c r="D9246" s="64"/>
      <c r="E9246" s="64"/>
      <c r="F9246" s="64"/>
      <c r="G9246" s="64"/>
      <c r="H9246" s="67"/>
      <c r="I9246" s="64"/>
      <c r="J9246" s="64"/>
      <c r="K9246" s="64"/>
    </row>
    <row r="9247" spans="4:11" x14ac:dyDescent="0.25">
      <c r="D9247" s="64"/>
      <c r="E9247" s="64"/>
      <c r="F9247" s="64"/>
      <c r="G9247" s="64"/>
      <c r="H9247" s="67"/>
      <c r="I9247" s="64"/>
      <c r="J9247" s="64"/>
      <c r="K9247" s="64"/>
    </row>
    <row r="9248" spans="4:11" x14ac:dyDescent="0.25">
      <c r="D9248" s="64"/>
      <c r="E9248" s="64"/>
      <c r="F9248" s="64"/>
      <c r="G9248" s="64"/>
      <c r="H9248" s="67"/>
      <c r="I9248" s="64"/>
      <c r="J9248" s="64"/>
      <c r="K9248" s="64"/>
    </row>
    <row r="9249" spans="4:11" x14ac:dyDescent="0.25">
      <c r="D9249" s="64"/>
      <c r="E9249" s="64"/>
      <c r="F9249" s="64"/>
      <c r="G9249" s="64"/>
      <c r="H9249" s="67"/>
      <c r="I9249" s="64"/>
      <c r="J9249" s="64"/>
      <c r="K9249" s="64"/>
    </row>
    <row r="9250" spans="4:11" x14ac:dyDescent="0.25">
      <c r="D9250" s="64"/>
      <c r="E9250" s="64"/>
      <c r="F9250" s="64"/>
      <c r="G9250" s="64"/>
      <c r="H9250" s="67"/>
      <c r="I9250" s="64"/>
      <c r="J9250" s="64"/>
      <c r="K9250" s="64"/>
    </row>
    <row r="9251" spans="4:11" x14ac:dyDescent="0.25">
      <c r="D9251" s="64"/>
      <c r="E9251" s="64"/>
      <c r="F9251" s="64"/>
      <c r="G9251" s="64"/>
      <c r="H9251" s="67"/>
      <c r="I9251" s="64"/>
      <c r="J9251" s="64"/>
      <c r="K9251" s="64"/>
    </row>
    <row r="9252" spans="4:11" x14ac:dyDescent="0.25">
      <c r="D9252" s="64"/>
      <c r="E9252" s="64"/>
      <c r="F9252" s="64"/>
      <c r="G9252" s="64"/>
      <c r="H9252" s="67"/>
      <c r="I9252" s="64"/>
      <c r="J9252" s="64"/>
      <c r="K9252" s="64"/>
    </row>
    <row r="9253" spans="4:11" x14ac:dyDescent="0.25">
      <c r="D9253" s="64"/>
      <c r="E9253" s="64"/>
      <c r="F9253" s="64"/>
      <c r="G9253" s="64"/>
      <c r="H9253" s="67"/>
      <c r="I9253" s="64"/>
      <c r="J9253" s="64"/>
      <c r="K9253" s="64"/>
    </row>
    <row r="9254" spans="4:11" x14ac:dyDescent="0.25">
      <c r="D9254" s="64"/>
      <c r="E9254" s="64"/>
      <c r="F9254" s="64"/>
      <c r="G9254" s="64"/>
      <c r="H9254" s="67"/>
      <c r="I9254" s="64"/>
      <c r="J9254" s="64"/>
      <c r="K9254" s="64"/>
    </row>
    <row r="9255" spans="4:11" x14ac:dyDescent="0.25">
      <c r="D9255" s="64"/>
      <c r="E9255" s="64"/>
      <c r="F9255" s="64"/>
      <c r="G9255" s="64"/>
      <c r="H9255" s="67"/>
      <c r="I9255" s="64"/>
      <c r="J9255" s="64"/>
      <c r="K9255" s="64"/>
    </row>
    <row r="9256" spans="4:11" x14ac:dyDescent="0.25">
      <c r="D9256" s="64"/>
      <c r="E9256" s="64"/>
      <c r="F9256" s="64"/>
      <c r="G9256" s="64"/>
      <c r="H9256" s="67"/>
      <c r="I9256" s="64"/>
      <c r="J9256" s="64"/>
      <c r="K9256" s="64"/>
    </row>
    <row r="9257" spans="4:11" x14ac:dyDescent="0.25">
      <c r="D9257" s="64"/>
      <c r="E9257" s="64"/>
      <c r="F9257" s="64"/>
      <c r="G9257" s="64"/>
      <c r="H9257" s="67"/>
      <c r="I9257" s="64"/>
      <c r="J9257" s="64"/>
      <c r="K9257" s="64"/>
    </row>
    <row r="9258" spans="4:11" x14ac:dyDescent="0.25">
      <c r="D9258" s="64"/>
      <c r="E9258" s="64"/>
      <c r="F9258" s="64"/>
      <c r="G9258" s="64"/>
      <c r="H9258" s="67"/>
      <c r="I9258" s="64"/>
      <c r="J9258" s="64"/>
      <c r="K9258" s="64"/>
    </row>
    <row r="9259" spans="4:11" x14ac:dyDescent="0.25">
      <c r="D9259" s="64"/>
      <c r="E9259" s="64"/>
      <c r="F9259" s="64"/>
      <c r="G9259" s="64"/>
      <c r="H9259" s="67"/>
      <c r="I9259" s="64"/>
      <c r="J9259" s="64"/>
      <c r="K9259" s="64"/>
    </row>
    <row r="9260" spans="4:11" x14ac:dyDescent="0.25">
      <c r="D9260" s="64"/>
      <c r="E9260" s="64"/>
      <c r="F9260" s="64"/>
      <c r="G9260" s="64"/>
      <c r="H9260" s="67"/>
      <c r="I9260" s="64"/>
      <c r="J9260" s="64"/>
      <c r="K9260" s="64"/>
    </row>
    <row r="9261" spans="4:11" x14ac:dyDescent="0.25">
      <c r="D9261" s="64"/>
      <c r="E9261" s="64"/>
      <c r="F9261" s="64"/>
      <c r="G9261" s="64"/>
      <c r="H9261" s="67"/>
      <c r="I9261" s="64"/>
      <c r="J9261" s="64"/>
      <c r="K9261" s="64"/>
    </row>
    <row r="9262" spans="4:11" x14ac:dyDescent="0.25">
      <c r="D9262" s="64"/>
      <c r="E9262" s="64"/>
      <c r="F9262" s="64"/>
      <c r="G9262" s="64"/>
      <c r="H9262" s="67"/>
      <c r="I9262" s="64"/>
      <c r="J9262" s="64"/>
      <c r="K9262" s="64"/>
    </row>
    <row r="9263" spans="4:11" x14ac:dyDescent="0.25">
      <c r="D9263" s="64"/>
      <c r="E9263" s="64"/>
      <c r="F9263" s="64"/>
      <c r="G9263" s="64"/>
      <c r="H9263" s="67"/>
      <c r="I9263" s="64"/>
      <c r="J9263" s="64"/>
      <c r="K9263" s="64"/>
    </row>
    <row r="9264" spans="4:11" x14ac:dyDescent="0.25">
      <c r="D9264" s="64"/>
      <c r="E9264" s="64"/>
      <c r="F9264" s="64"/>
      <c r="G9264" s="64"/>
      <c r="H9264" s="67"/>
      <c r="I9264" s="64"/>
      <c r="J9264" s="64"/>
      <c r="K9264" s="64"/>
    </row>
    <row r="9265" spans="4:11" x14ac:dyDescent="0.25">
      <c r="D9265" s="64"/>
      <c r="E9265" s="64"/>
      <c r="F9265" s="64"/>
      <c r="G9265" s="64"/>
      <c r="H9265" s="67"/>
      <c r="I9265" s="64"/>
      <c r="J9265" s="64"/>
      <c r="K9265" s="64"/>
    </row>
    <row r="9266" spans="4:11" x14ac:dyDescent="0.25">
      <c r="D9266" s="64"/>
      <c r="E9266" s="64"/>
      <c r="F9266" s="64"/>
      <c r="G9266" s="64"/>
      <c r="H9266" s="67"/>
      <c r="I9266" s="64"/>
      <c r="J9266" s="64"/>
      <c r="K9266" s="64"/>
    </row>
    <row r="9267" spans="4:11" x14ac:dyDescent="0.25">
      <c r="D9267" s="64"/>
      <c r="E9267" s="64"/>
      <c r="F9267" s="64"/>
      <c r="G9267" s="64"/>
      <c r="H9267" s="67"/>
      <c r="I9267" s="64"/>
      <c r="J9267" s="64"/>
      <c r="K9267" s="64"/>
    </row>
    <row r="9268" spans="4:11" x14ac:dyDescent="0.25">
      <c r="D9268" s="64"/>
      <c r="E9268" s="64"/>
      <c r="F9268" s="64"/>
      <c r="G9268" s="64"/>
      <c r="H9268" s="67"/>
      <c r="I9268" s="64"/>
      <c r="J9268" s="64"/>
      <c r="K9268" s="64"/>
    </row>
    <row r="9269" spans="4:11" x14ac:dyDescent="0.25">
      <c r="D9269" s="64"/>
      <c r="E9269" s="64"/>
      <c r="F9269" s="64"/>
      <c r="G9269" s="64"/>
      <c r="H9269" s="67"/>
      <c r="I9269" s="64"/>
      <c r="J9269" s="64"/>
      <c r="K9269" s="64"/>
    </row>
    <row r="9270" spans="4:11" x14ac:dyDescent="0.25">
      <c r="D9270" s="64"/>
      <c r="E9270" s="64"/>
      <c r="F9270" s="64"/>
      <c r="G9270" s="64"/>
      <c r="H9270" s="67"/>
      <c r="I9270" s="64"/>
      <c r="J9270" s="64"/>
      <c r="K9270" s="64"/>
    </row>
    <row r="9271" spans="4:11" x14ac:dyDescent="0.25">
      <c r="D9271" s="64"/>
      <c r="E9271" s="64"/>
      <c r="F9271" s="64"/>
      <c r="G9271" s="64"/>
      <c r="H9271" s="67"/>
      <c r="I9271" s="64"/>
      <c r="J9271" s="64"/>
      <c r="K9271" s="64"/>
    </row>
    <row r="9272" spans="4:11" x14ac:dyDescent="0.25">
      <c r="D9272" s="64"/>
      <c r="E9272" s="64"/>
      <c r="F9272" s="64"/>
      <c r="G9272" s="64"/>
      <c r="H9272" s="67"/>
      <c r="I9272" s="64"/>
      <c r="J9272" s="64"/>
      <c r="K9272" s="64"/>
    </row>
    <row r="9273" spans="4:11" x14ac:dyDescent="0.25">
      <c r="D9273" s="64"/>
      <c r="E9273" s="64"/>
      <c r="F9273" s="64"/>
      <c r="G9273" s="64"/>
      <c r="H9273" s="67"/>
      <c r="I9273" s="64"/>
      <c r="J9273" s="64"/>
      <c r="K9273" s="64"/>
    </row>
    <row r="9274" spans="4:11" x14ac:dyDescent="0.25">
      <c r="D9274" s="64"/>
      <c r="E9274" s="64"/>
      <c r="F9274" s="64"/>
      <c r="G9274" s="64"/>
      <c r="H9274" s="67"/>
      <c r="I9274" s="64"/>
      <c r="J9274" s="64"/>
      <c r="K9274" s="64"/>
    </row>
    <row r="9275" spans="4:11" x14ac:dyDescent="0.25">
      <c r="D9275" s="64"/>
      <c r="E9275" s="64"/>
      <c r="F9275" s="64"/>
      <c r="G9275" s="64"/>
      <c r="H9275" s="67"/>
      <c r="I9275" s="64"/>
      <c r="J9275" s="64"/>
      <c r="K9275" s="64"/>
    </row>
    <row r="9276" spans="4:11" x14ac:dyDescent="0.25">
      <c r="D9276" s="64"/>
      <c r="E9276" s="64"/>
      <c r="F9276" s="64"/>
      <c r="G9276" s="64"/>
      <c r="H9276" s="67"/>
      <c r="I9276" s="64"/>
      <c r="J9276" s="64"/>
      <c r="K9276" s="64"/>
    </row>
    <row r="9277" spans="4:11" x14ac:dyDescent="0.25">
      <c r="D9277" s="64"/>
      <c r="E9277" s="64"/>
      <c r="F9277" s="64"/>
      <c r="G9277" s="64"/>
      <c r="H9277" s="67"/>
      <c r="I9277" s="64"/>
      <c r="J9277" s="64"/>
      <c r="K9277" s="64"/>
    </row>
    <row r="9278" spans="4:11" x14ac:dyDescent="0.25">
      <c r="D9278" s="64"/>
      <c r="E9278" s="64"/>
      <c r="F9278" s="64"/>
      <c r="G9278" s="64"/>
      <c r="H9278" s="67"/>
      <c r="I9278" s="64"/>
      <c r="J9278" s="64"/>
      <c r="K9278" s="64"/>
    </row>
    <row r="9279" spans="4:11" x14ac:dyDescent="0.25">
      <c r="D9279" s="64"/>
      <c r="E9279" s="64"/>
      <c r="F9279" s="64"/>
      <c r="G9279" s="64"/>
      <c r="H9279" s="67"/>
      <c r="I9279" s="64"/>
      <c r="J9279" s="64"/>
      <c r="K9279" s="64"/>
    </row>
    <row r="9280" spans="4:11" x14ac:dyDescent="0.25">
      <c r="D9280" s="64"/>
      <c r="E9280" s="64"/>
      <c r="F9280" s="64"/>
      <c r="G9280" s="64"/>
      <c r="H9280" s="67"/>
      <c r="I9280" s="64"/>
      <c r="J9280" s="64"/>
      <c r="K9280" s="64"/>
    </row>
    <row r="9281" spans="4:11" x14ac:dyDescent="0.25">
      <c r="D9281" s="64"/>
      <c r="E9281" s="64"/>
      <c r="F9281" s="64"/>
      <c r="G9281" s="64"/>
      <c r="H9281" s="67"/>
      <c r="I9281" s="64"/>
      <c r="J9281" s="64"/>
      <c r="K9281" s="64"/>
    </row>
    <row r="9282" spans="4:11" x14ac:dyDescent="0.25">
      <c r="D9282" s="64"/>
      <c r="E9282" s="64"/>
      <c r="F9282" s="64"/>
      <c r="G9282" s="64"/>
      <c r="H9282" s="67"/>
      <c r="I9282" s="64"/>
      <c r="J9282" s="64"/>
      <c r="K9282" s="64"/>
    </row>
    <row r="9283" spans="4:11" x14ac:dyDescent="0.25">
      <c r="D9283" s="64"/>
      <c r="E9283" s="64"/>
      <c r="F9283" s="64"/>
      <c r="G9283" s="64"/>
      <c r="H9283" s="67"/>
      <c r="I9283" s="64"/>
      <c r="J9283" s="64"/>
      <c r="K9283" s="64"/>
    </row>
    <row r="9284" spans="4:11" x14ac:dyDescent="0.25">
      <c r="D9284" s="64"/>
      <c r="E9284" s="64"/>
      <c r="F9284" s="64"/>
      <c r="G9284" s="64"/>
      <c r="H9284" s="67"/>
      <c r="I9284" s="64"/>
      <c r="J9284" s="64"/>
      <c r="K9284" s="64"/>
    </row>
    <row r="9285" spans="4:11" x14ac:dyDescent="0.25">
      <c r="D9285" s="64"/>
      <c r="E9285" s="64"/>
      <c r="F9285" s="64"/>
      <c r="G9285" s="64"/>
      <c r="H9285" s="67"/>
      <c r="I9285" s="64"/>
      <c r="J9285" s="64"/>
      <c r="K9285" s="64"/>
    </row>
    <row r="9286" spans="4:11" x14ac:dyDescent="0.25">
      <c r="D9286" s="64"/>
      <c r="E9286" s="64"/>
      <c r="F9286" s="64"/>
      <c r="G9286" s="64"/>
      <c r="H9286" s="67"/>
      <c r="I9286" s="64"/>
      <c r="J9286" s="64"/>
      <c r="K9286" s="64"/>
    </row>
    <row r="9287" spans="4:11" x14ac:dyDescent="0.25">
      <c r="D9287" s="64"/>
      <c r="E9287" s="64"/>
      <c r="F9287" s="64"/>
      <c r="G9287" s="64"/>
      <c r="H9287" s="67"/>
      <c r="I9287" s="64"/>
      <c r="J9287" s="64"/>
      <c r="K9287" s="64"/>
    </row>
    <row r="9288" spans="4:11" x14ac:dyDescent="0.25">
      <c r="D9288" s="64"/>
      <c r="E9288" s="64"/>
      <c r="F9288" s="64"/>
      <c r="G9288" s="64"/>
      <c r="H9288" s="67"/>
      <c r="I9288" s="64"/>
      <c r="J9288" s="64"/>
      <c r="K9288" s="64"/>
    </row>
    <row r="9289" spans="4:11" x14ac:dyDescent="0.25">
      <c r="D9289" s="64"/>
      <c r="E9289" s="64"/>
      <c r="F9289" s="64"/>
      <c r="G9289" s="64"/>
      <c r="H9289" s="67"/>
      <c r="I9289" s="64"/>
      <c r="J9289" s="64"/>
      <c r="K9289" s="64"/>
    </row>
    <row r="9290" spans="4:11" x14ac:dyDescent="0.25">
      <c r="D9290" s="64"/>
      <c r="E9290" s="64"/>
      <c r="F9290" s="64"/>
      <c r="G9290" s="64"/>
      <c r="H9290" s="67"/>
      <c r="I9290" s="64"/>
      <c r="J9290" s="64"/>
      <c r="K9290" s="64"/>
    </row>
    <row r="9291" spans="4:11" x14ac:dyDescent="0.25">
      <c r="D9291" s="64"/>
      <c r="E9291" s="64"/>
      <c r="F9291" s="64"/>
      <c r="G9291" s="64"/>
      <c r="H9291" s="67"/>
      <c r="I9291" s="64"/>
      <c r="J9291" s="64"/>
      <c r="K9291" s="64"/>
    </row>
    <row r="9292" spans="4:11" x14ac:dyDescent="0.25">
      <c r="D9292" s="64"/>
      <c r="E9292" s="64"/>
      <c r="F9292" s="64"/>
      <c r="G9292" s="64"/>
      <c r="H9292" s="67"/>
      <c r="I9292" s="64"/>
      <c r="J9292" s="64"/>
      <c r="K9292" s="64"/>
    </row>
    <row r="9293" spans="4:11" x14ac:dyDescent="0.25">
      <c r="D9293" s="64"/>
      <c r="E9293" s="64"/>
      <c r="F9293" s="64"/>
      <c r="G9293" s="64"/>
      <c r="H9293" s="67"/>
      <c r="I9293" s="64"/>
      <c r="J9293" s="64"/>
      <c r="K9293" s="64"/>
    </row>
    <row r="9294" spans="4:11" x14ac:dyDescent="0.25">
      <c r="D9294" s="64"/>
      <c r="E9294" s="64"/>
      <c r="F9294" s="64"/>
      <c r="G9294" s="64"/>
      <c r="H9294" s="67"/>
      <c r="I9294" s="64"/>
      <c r="J9294" s="64"/>
      <c r="K9294" s="64"/>
    </row>
    <row r="9295" spans="4:11" x14ac:dyDescent="0.25">
      <c r="D9295" s="64"/>
      <c r="E9295" s="64"/>
      <c r="F9295" s="64"/>
      <c r="G9295" s="64"/>
      <c r="H9295" s="67"/>
      <c r="I9295" s="64"/>
      <c r="J9295" s="64"/>
      <c r="K9295" s="64"/>
    </row>
    <row r="9296" spans="4:11" x14ac:dyDescent="0.25">
      <c r="D9296" s="64"/>
      <c r="E9296" s="64"/>
      <c r="F9296" s="64"/>
      <c r="G9296" s="64"/>
      <c r="H9296" s="67"/>
      <c r="I9296" s="64"/>
      <c r="J9296" s="64"/>
      <c r="K9296" s="64"/>
    </row>
    <row r="9297" spans="4:11" x14ac:dyDescent="0.25">
      <c r="D9297" s="64"/>
      <c r="E9297" s="64"/>
      <c r="F9297" s="64"/>
      <c r="G9297" s="64"/>
      <c r="H9297" s="67"/>
      <c r="I9297" s="64"/>
      <c r="J9297" s="64"/>
      <c r="K9297" s="64"/>
    </row>
    <row r="9298" spans="4:11" x14ac:dyDescent="0.25">
      <c r="D9298" s="64"/>
      <c r="E9298" s="64"/>
      <c r="F9298" s="64"/>
      <c r="G9298" s="64"/>
      <c r="H9298" s="67"/>
      <c r="I9298" s="64"/>
      <c r="J9298" s="64"/>
      <c r="K9298" s="64"/>
    </row>
    <row r="9299" spans="4:11" x14ac:dyDescent="0.25">
      <c r="D9299" s="64"/>
      <c r="E9299" s="64"/>
      <c r="F9299" s="64"/>
      <c r="G9299" s="64"/>
      <c r="H9299" s="67"/>
      <c r="I9299" s="64"/>
      <c r="J9299" s="64"/>
      <c r="K9299" s="64"/>
    </row>
    <row r="9300" spans="4:11" x14ac:dyDescent="0.25">
      <c r="D9300" s="64"/>
      <c r="E9300" s="64"/>
      <c r="F9300" s="64"/>
      <c r="G9300" s="64"/>
      <c r="H9300" s="67"/>
      <c r="I9300" s="64"/>
      <c r="J9300" s="64"/>
      <c r="K9300" s="64"/>
    </row>
    <row r="9301" spans="4:11" x14ac:dyDescent="0.25">
      <c r="D9301" s="64"/>
      <c r="E9301" s="64"/>
      <c r="F9301" s="64"/>
      <c r="G9301" s="64"/>
      <c r="H9301" s="67"/>
      <c r="I9301" s="64"/>
      <c r="J9301" s="64"/>
      <c r="K9301" s="64"/>
    </row>
    <row r="9302" spans="4:11" x14ac:dyDescent="0.25">
      <c r="D9302" s="64"/>
      <c r="E9302" s="64"/>
      <c r="F9302" s="64"/>
      <c r="G9302" s="64"/>
      <c r="H9302" s="67"/>
      <c r="I9302" s="64"/>
      <c r="J9302" s="64"/>
      <c r="K9302" s="64"/>
    </row>
    <row r="9303" spans="4:11" x14ac:dyDescent="0.25">
      <c r="D9303" s="64"/>
      <c r="E9303" s="64"/>
      <c r="F9303" s="64"/>
      <c r="G9303" s="64"/>
      <c r="H9303" s="67"/>
      <c r="I9303" s="64"/>
      <c r="J9303" s="64"/>
      <c r="K9303" s="64"/>
    </row>
    <row r="9304" spans="4:11" x14ac:dyDescent="0.25">
      <c r="D9304" s="64"/>
      <c r="E9304" s="64"/>
      <c r="F9304" s="64"/>
      <c r="G9304" s="64"/>
      <c r="H9304" s="67"/>
      <c r="I9304" s="64"/>
      <c r="J9304" s="64"/>
      <c r="K9304" s="64"/>
    </row>
    <row r="9305" spans="4:11" x14ac:dyDescent="0.25">
      <c r="D9305" s="64"/>
      <c r="E9305" s="64"/>
      <c r="F9305" s="64"/>
      <c r="G9305" s="64"/>
      <c r="H9305" s="67"/>
      <c r="I9305" s="64"/>
      <c r="J9305" s="64"/>
      <c r="K9305" s="64"/>
    </row>
    <row r="9306" spans="4:11" x14ac:dyDescent="0.25">
      <c r="D9306" s="64"/>
      <c r="E9306" s="64"/>
      <c r="F9306" s="64"/>
      <c r="G9306" s="64"/>
      <c r="H9306" s="67"/>
      <c r="I9306" s="64"/>
      <c r="J9306" s="64"/>
      <c r="K9306" s="64"/>
    </row>
    <row r="9307" spans="4:11" x14ac:dyDescent="0.25">
      <c r="D9307" s="64"/>
      <c r="E9307" s="64"/>
      <c r="F9307" s="64"/>
      <c r="G9307" s="64"/>
      <c r="H9307" s="67"/>
      <c r="I9307" s="64"/>
      <c r="J9307" s="64"/>
      <c r="K9307" s="64"/>
    </row>
    <row r="9308" spans="4:11" x14ac:dyDescent="0.25">
      <c r="D9308" s="64"/>
      <c r="E9308" s="64"/>
      <c r="F9308" s="64"/>
      <c r="G9308" s="64"/>
      <c r="H9308" s="67"/>
      <c r="I9308" s="64"/>
      <c r="J9308" s="64"/>
      <c r="K9308" s="64"/>
    </row>
    <row r="9309" spans="4:11" x14ac:dyDescent="0.25">
      <c r="D9309" s="64"/>
      <c r="E9309" s="64"/>
      <c r="F9309" s="64"/>
      <c r="G9309" s="64"/>
      <c r="H9309" s="67"/>
      <c r="I9309" s="64"/>
      <c r="J9309" s="64"/>
      <c r="K9309" s="64"/>
    </row>
    <row r="9310" spans="4:11" x14ac:dyDescent="0.25">
      <c r="D9310" s="64"/>
      <c r="E9310" s="64"/>
      <c r="F9310" s="64"/>
      <c r="G9310" s="64"/>
      <c r="H9310" s="67"/>
      <c r="I9310" s="64"/>
      <c r="J9310" s="64"/>
      <c r="K9310" s="64"/>
    </row>
    <row r="9311" spans="4:11" x14ac:dyDescent="0.25">
      <c r="D9311" s="64"/>
      <c r="E9311" s="64"/>
      <c r="F9311" s="64"/>
      <c r="G9311" s="64"/>
      <c r="H9311" s="67"/>
      <c r="I9311" s="64"/>
      <c r="J9311" s="64"/>
      <c r="K9311" s="64"/>
    </row>
    <row r="9312" spans="4:11" x14ac:dyDescent="0.25">
      <c r="D9312" s="64"/>
      <c r="E9312" s="64"/>
      <c r="F9312" s="64"/>
      <c r="G9312" s="64"/>
      <c r="H9312" s="67"/>
      <c r="I9312" s="64"/>
      <c r="J9312" s="64"/>
      <c r="K9312" s="64"/>
    </row>
    <row r="9313" spans="4:11" x14ac:dyDescent="0.25">
      <c r="D9313" s="64"/>
      <c r="E9313" s="64"/>
      <c r="F9313" s="64"/>
      <c r="G9313" s="64"/>
      <c r="H9313" s="67"/>
      <c r="I9313" s="64"/>
      <c r="J9313" s="64"/>
      <c r="K9313" s="64"/>
    </row>
    <row r="9314" spans="4:11" x14ac:dyDescent="0.25">
      <c r="D9314" s="64"/>
      <c r="E9314" s="64"/>
      <c r="F9314" s="64"/>
      <c r="G9314" s="64"/>
      <c r="H9314" s="67"/>
      <c r="I9314" s="64"/>
      <c r="J9314" s="64"/>
      <c r="K9314" s="64"/>
    </row>
    <row r="9315" spans="4:11" x14ac:dyDescent="0.25">
      <c r="D9315" s="64"/>
      <c r="E9315" s="64"/>
      <c r="F9315" s="64"/>
      <c r="G9315" s="64"/>
      <c r="H9315" s="67"/>
      <c r="I9315" s="64"/>
      <c r="J9315" s="64"/>
      <c r="K9315" s="64"/>
    </row>
    <row r="9316" spans="4:11" x14ac:dyDescent="0.25">
      <c r="D9316" s="64"/>
      <c r="E9316" s="64"/>
      <c r="F9316" s="64"/>
      <c r="G9316" s="64"/>
      <c r="H9316" s="67"/>
      <c r="I9316" s="64"/>
      <c r="J9316" s="64"/>
      <c r="K9316" s="64"/>
    </row>
    <row r="9317" spans="4:11" x14ac:dyDescent="0.25">
      <c r="D9317" s="64"/>
      <c r="E9317" s="64"/>
      <c r="F9317" s="64"/>
      <c r="G9317" s="64"/>
      <c r="H9317" s="67"/>
      <c r="I9317" s="64"/>
      <c r="J9317" s="64"/>
      <c r="K9317" s="64"/>
    </row>
    <row r="9318" spans="4:11" x14ac:dyDescent="0.25">
      <c r="D9318" s="64"/>
      <c r="E9318" s="64"/>
      <c r="F9318" s="64"/>
      <c r="G9318" s="64"/>
      <c r="H9318" s="67"/>
      <c r="I9318" s="64"/>
      <c r="J9318" s="64"/>
      <c r="K9318" s="64"/>
    </row>
    <row r="9319" spans="4:11" x14ac:dyDescent="0.25">
      <c r="D9319" s="64"/>
      <c r="E9319" s="64"/>
      <c r="F9319" s="64"/>
      <c r="G9319" s="64"/>
      <c r="H9319" s="67"/>
      <c r="I9319" s="64"/>
      <c r="J9319" s="64"/>
      <c r="K9319" s="64"/>
    </row>
    <row r="9320" spans="4:11" x14ac:dyDescent="0.25">
      <c r="D9320" s="64"/>
      <c r="E9320" s="64"/>
      <c r="F9320" s="64"/>
      <c r="G9320" s="64"/>
      <c r="H9320" s="67"/>
      <c r="I9320" s="64"/>
      <c r="J9320" s="64"/>
      <c r="K9320" s="64"/>
    </row>
    <row r="9321" spans="4:11" x14ac:dyDescent="0.25">
      <c r="D9321" s="64"/>
      <c r="E9321" s="64"/>
      <c r="F9321" s="64"/>
      <c r="G9321" s="64"/>
      <c r="H9321" s="67"/>
      <c r="I9321" s="64"/>
      <c r="J9321" s="64"/>
      <c r="K9321" s="64"/>
    </row>
    <row r="9322" spans="4:11" x14ac:dyDescent="0.25">
      <c r="D9322" s="64"/>
      <c r="E9322" s="64"/>
      <c r="F9322" s="64"/>
      <c r="G9322" s="64"/>
      <c r="H9322" s="67"/>
      <c r="I9322" s="64"/>
      <c r="J9322" s="64"/>
      <c r="K9322" s="64"/>
    </row>
    <row r="9323" spans="4:11" x14ac:dyDescent="0.25">
      <c r="D9323" s="64"/>
      <c r="E9323" s="64"/>
      <c r="F9323" s="64"/>
      <c r="G9323" s="64"/>
      <c r="H9323" s="67"/>
      <c r="I9323" s="64"/>
      <c r="J9323" s="64"/>
      <c r="K9323" s="64"/>
    </row>
    <row r="9324" spans="4:11" x14ac:dyDescent="0.25">
      <c r="D9324" s="64"/>
      <c r="E9324" s="64"/>
      <c r="F9324" s="64"/>
      <c r="G9324" s="64"/>
      <c r="H9324" s="67"/>
      <c r="I9324" s="64"/>
      <c r="J9324" s="64"/>
      <c r="K9324" s="64"/>
    </row>
    <row r="9325" spans="4:11" x14ac:dyDescent="0.25">
      <c r="D9325" s="64"/>
      <c r="E9325" s="64"/>
      <c r="F9325" s="64"/>
      <c r="G9325" s="64"/>
      <c r="H9325" s="67"/>
      <c r="I9325" s="64"/>
      <c r="J9325" s="64"/>
      <c r="K9325" s="64"/>
    </row>
    <row r="9326" spans="4:11" x14ac:dyDescent="0.25">
      <c r="D9326" s="64"/>
      <c r="E9326" s="64"/>
      <c r="F9326" s="64"/>
      <c r="G9326" s="64"/>
      <c r="H9326" s="67"/>
      <c r="I9326" s="64"/>
      <c r="J9326" s="64"/>
      <c r="K9326" s="64"/>
    </row>
    <row r="9327" spans="4:11" x14ac:dyDescent="0.25">
      <c r="D9327" s="64"/>
      <c r="E9327" s="64"/>
      <c r="F9327" s="64"/>
      <c r="G9327" s="64"/>
      <c r="H9327" s="67"/>
      <c r="I9327" s="64"/>
      <c r="J9327" s="64"/>
      <c r="K9327" s="64"/>
    </row>
    <row r="9328" spans="4:11" x14ac:dyDescent="0.25">
      <c r="D9328" s="64"/>
      <c r="E9328" s="64"/>
      <c r="F9328" s="64"/>
      <c r="G9328" s="64"/>
      <c r="H9328" s="67"/>
      <c r="I9328" s="64"/>
      <c r="J9328" s="64"/>
      <c r="K9328" s="64"/>
    </row>
    <row r="9329" spans="4:11" x14ac:dyDescent="0.25">
      <c r="D9329" s="64"/>
      <c r="E9329" s="64"/>
      <c r="F9329" s="64"/>
      <c r="G9329" s="64"/>
      <c r="H9329" s="67"/>
      <c r="I9329" s="64"/>
      <c r="J9329" s="64"/>
      <c r="K9329" s="64"/>
    </row>
    <row r="9330" spans="4:11" x14ac:dyDescent="0.25">
      <c r="D9330" s="64"/>
      <c r="E9330" s="64"/>
      <c r="F9330" s="64"/>
      <c r="G9330" s="64"/>
      <c r="H9330" s="67"/>
      <c r="I9330" s="64"/>
      <c r="J9330" s="64"/>
      <c r="K9330" s="64"/>
    </row>
    <row r="9331" spans="4:11" x14ac:dyDescent="0.25">
      <c r="D9331" s="64"/>
      <c r="E9331" s="64"/>
      <c r="F9331" s="64"/>
      <c r="G9331" s="64"/>
      <c r="H9331" s="67"/>
      <c r="I9331" s="64"/>
      <c r="J9331" s="64"/>
      <c r="K9331" s="64"/>
    </row>
    <row r="9332" spans="4:11" x14ac:dyDescent="0.25">
      <c r="D9332" s="64"/>
      <c r="E9332" s="64"/>
      <c r="F9332" s="64"/>
      <c r="G9332" s="64"/>
      <c r="H9332" s="67"/>
      <c r="I9332" s="64"/>
      <c r="J9332" s="64"/>
      <c r="K9332" s="64"/>
    </row>
    <row r="9333" spans="4:11" x14ac:dyDescent="0.25">
      <c r="D9333" s="64"/>
      <c r="E9333" s="64"/>
      <c r="F9333" s="64"/>
      <c r="G9333" s="64"/>
      <c r="H9333" s="67"/>
      <c r="I9333" s="64"/>
      <c r="J9333" s="64"/>
      <c r="K9333" s="64"/>
    </row>
    <row r="9334" spans="4:11" x14ac:dyDescent="0.25">
      <c r="D9334" s="64"/>
      <c r="E9334" s="64"/>
      <c r="F9334" s="64"/>
      <c r="G9334" s="64"/>
      <c r="H9334" s="67"/>
      <c r="I9334" s="64"/>
      <c r="J9334" s="64"/>
      <c r="K9334" s="64"/>
    </row>
    <row r="9335" spans="4:11" x14ac:dyDescent="0.25">
      <c r="D9335" s="64"/>
      <c r="E9335" s="64"/>
      <c r="F9335" s="64"/>
      <c r="G9335" s="64"/>
      <c r="H9335" s="67"/>
      <c r="I9335" s="64"/>
      <c r="J9335" s="64"/>
      <c r="K9335" s="64"/>
    </row>
    <row r="9336" spans="4:11" x14ac:dyDescent="0.25">
      <c r="D9336" s="64"/>
      <c r="E9336" s="64"/>
      <c r="F9336" s="64"/>
      <c r="G9336" s="64"/>
      <c r="H9336" s="67"/>
      <c r="I9336" s="64"/>
      <c r="J9336" s="64"/>
      <c r="K9336" s="64"/>
    </row>
    <row r="9337" spans="4:11" x14ac:dyDescent="0.25">
      <c r="D9337" s="64"/>
      <c r="E9337" s="64"/>
      <c r="F9337" s="64"/>
      <c r="G9337" s="64"/>
      <c r="H9337" s="67"/>
      <c r="I9337" s="64"/>
      <c r="J9337" s="64"/>
      <c r="K9337" s="64"/>
    </row>
    <row r="9338" spans="4:11" x14ac:dyDescent="0.25">
      <c r="D9338" s="64"/>
      <c r="E9338" s="64"/>
      <c r="F9338" s="64"/>
      <c r="G9338" s="64"/>
      <c r="H9338" s="67"/>
      <c r="I9338" s="64"/>
      <c r="J9338" s="64"/>
      <c r="K9338" s="64"/>
    </row>
    <row r="9339" spans="4:11" x14ac:dyDescent="0.25">
      <c r="D9339" s="64"/>
      <c r="E9339" s="64"/>
      <c r="F9339" s="64"/>
      <c r="G9339" s="64"/>
      <c r="H9339" s="67"/>
      <c r="I9339" s="64"/>
      <c r="J9339" s="64"/>
      <c r="K9339" s="64"/>
    </row>
    <row r="9340" spans="4:11" x14ac:dyDescent="0.25">
      <c r="D9340" s="64"/>
      <c r="E9340" s="64"/>
      <c r="F9340" s="64"/>
      <c r="G9340" s="64"/>
      <c r="H9340" s="67"/>
      <c r="I9340" s="64"/>
      <c r="J9340" s="64"/>
      <c r="K9340" s="64"/>
    </row>
    <row r="9341" spans="4:11" x14ac:dyDescent="0.25">
      <c r="D9341" s="64"/>
      <c r="E9341" s="64"/>
      <c r="F9341" s="64"/>
      <c r="G9341" s="64"/>
      <c r="H9341" s="67"/>
      <c r="I9341" s="64"/>
      <c r="J9341" s="64"/>
      <c r="K9341" s="64"/>
    </row>
    <row r="9342" spans="4:11" x14ac:dyDescent="0.25">
      <c r="D9342" s="64"/>
      <c r="E9342" s="64"/>
      <c r="F9342" s="64"/>
      <c r="G9342" s="64"/>
      <c r="H9342" s="67"/>
      <c r="I9342" s="64"/>
      <c r="J9342" s="64"/>
      <c r="K9342" s="64"/>
    </row>
    <row r="9343" spans="4:11" x14ac:dyDescent="0.25">
      <c r="D9343" s="64"/>
      <c r="E9343" s="64"/>
      <c r="F9343" s="64"/>
      <c r="G9343" s="64"/>
      <c r="H9343" s="67"/>
      <c r="I9343" s="64"/>
      <c r="J9343" s="64"/>
      <c r="K9343" s="64"/>
    </row>
    <row r="9344" spans="4:11" x14ac:dyDescent="0.25">
      <c r="D9344" s="64"/>
      <c r="E9344" s="64"/>
      <c r="F9344" s="64"/>
      <c r="G9344" s="64"/>
      <c r="H9344" s="67"/>
      <c r="I9344" s="64"/>
      <c r="J9344" s="64"/>
      <c r="K9344" s="64"/>
    </row>
    <row r="9345" spans="4:11" x14ac:dyDescent="0.25">
      <c r="D9345" s="64"/>
      <c r="E9345" s="64"/>
      <c r="F9345" s="64"/>
      <c r="G9345" s="64"/>
      <c r="H9345" s="67"/>
      <c r="I9345" s="64"/>
      <c r="J9345" s="64"/>
      <c r="K9345" s="64"/>
    </row>
    <row r="9346" spans="4:11" x14ac:dyDescent="0.25">
      <c r="D9346" s="64"/>
      <c r="E9346" s="64"/>
      <c r="F9346" s="64"/>
      <c r="G9346" s="64"/>
      <c r="H9346" s="67"/>
      <c r="I9346" s="64"/>
      <c r="J9346" s="64"/>
      <c r="K9346" s="64"/>
    </row>
    <row r="9347" spans="4:11" x14ac:dyDescent="0.25">
      <c r="D9347" s="64"/>
      <c r="E9347" s="64"/>
      <c r="F9347" s="64"/>
      <c r="G9347" s="64"/>
      <c r="H9347" s="67"/>
      <c r="I9347" s="64"/>
      <c r="J9347" s="64"/>
      <c r="K9347" s="64"/>
    </row>
    <row r="9348" spans="4:11" x14ac:dyDescent="0.25">
      <c r="D9348" s="64"/>
      <c r="E9348" s="64"/>
      <c r="F9348" s="64"/>
      <c r="G9348" s="64"/>
      <c r="H9348" s="67"/>
      <c r="I9348" s="64"/>
      <c r="J9348" s="64"/>
      <c r="K9348" s="64"/>
    </row>
    <row r="9349" spans="4:11" x14ac:dyDescent="0.25">
      <c r="D9349" s="64"/>
      <c r="E9349" s="64"/>
      <c r="F9349" s="64"/>
      <c r="G9349" s="64"/>
      <c r="H9349" s="67"/>
      <c r="I9349" s="64"/>
      <c r="J9349" s="64"/>
      <c r="K9349" s="64"/>
    </row>
    <row r="9350" spans="4:11" x14ac:dyDescent="0.25">
      <c r="D9350" s="64"/>
      <c r="E9350" s="64"/>
      <c r="F9350" s="64"/>
      <c r="G9350" s="64"/>
      <c r="H9350" s="67"/>
      <c r="I9350" s="64"/>
      <c r="J9350" s="64"/>
      <c r="K9350" s="64"/>
    </row>
    <row r="9351" spans="4:11" x14ac:dyDescent="0.25">
      <c r="D9351" s="64"/>
      <c r="E9351" s="64"/>
      <c r="F9351" s="64"/>
      <c r="G9351" s="64"/>
      <c r="H9351" s="67"/>
      <c r="I9351" s="64"/>
      <c r="J9351" s="64"/>
      <c r="K9351" s="64"/>
    </row>
    <row r="9352" spans="4:11" x14ac:dyDescent="0.25">
      <c r="D9352" s="64"/>
      <c r="E9352" s="64"/>
      <c r="F9352" s="64"/>
      <c r="G9352" s="64"/>
      <c r="H9352" s="67"/>
      <c r="I9352" s="64"/>
      <c r="J9352" s="64"/>
      <c r="K9352" s="64"/>
    </row>
    <row r="9353" spans="4:11" x14ac:dyDescent="0.25">
      <c r="D9353" s="64"/>
      <c r="E9353" s="64"/>
      <c r="F9353" s="64"/>
      <c r="G9353" s="64"/>
      <c r="H9353" s="67"/>
      <c r="I9353" s="64"/>
      <c r="J9353" s="64"/>
      <c r="K9353" s="64"/>
    </row>
    <row r="9354" spans="4:11" x14ac:dyDescent="0.25">
      <c r="D9354" s="64"/>
      <c r="E9354" s="64"/>
      <c r="F9354" s="64"/>
      <c r="G9354" s="64"/>
      <c r="H9354" s="67"/>
      <c r="I9354" s="64"/>
      <c r="J9354" s="64"/>
      <c r="K9354" s="64"/>
    </row>
    <row r="9355" spans="4:11" x14ac:dyDescent="0.25">
      <c r="D9355" s="64"/>
      <c r="E9355" s="64"/>
      <c r="F9355" s="64"/>
      <c r="G9355" s="64"/>
      <c r="H9355" s="67"/>
      <c r="I9355" s="64"/>
      <c r="J9355" s="64"/>
      <c r="K9355" s="64"/>
    </row>
    <row r="9356" spans="4:11" x14ac:dyDescent="0.25">
      <c r="D9356" s="64"/>
      <c r="E9356" s="64"/>
      <c r="F9356" s="64"/>
      <c r="G9356" s="64"/>
      <c r="H9356" s="67"/>
      <c r="I9356" s="64"/>
      <c r="J9356" s="64"/>
      <c r="K9356" s="64"/>
    </row>
    <row r="9357" spans="4:11" x14ac:dyDescent="0.25">
      <c r="D9357" s="64"/>
      <c r="E9357" s="64"/>
      <c r="F9357" s="64"/>
      <c r="G9357" s="64"/>
      <c r="H9357" s="67"/>
      <c r="I9357" s="64"/>
      <c r="J9357" s="64"/>
      <c r="K9357" s="64"/>
    </row>
    <row r="9358" spans="4:11" x14ac:dyDescent="0.25">
      <c r="D9358" s="64"/>
      <c r="E9358" s="64"/>
      <c r="F9358" s="64"/>
      <c r="G9358" s="64"/>
      <c r="H9358" s="67"/>
      <c r="I9358" s="64"/>
      <c r="J9358" s="64"/>
      <c r="K9358" s="64"/>
    </row>
    <row r="9359" spans="4:11" x14ac:dyDescent="0.25">
      <c r="D9359" s="64"/>
      <c r="E9359" s="64"/>
      <c r="F9359" s="64"/>
      <c r="G9359" s="64"/>
      <c r="H9359" s="67"/>
      <c r="I9359" s="64"/>
      <c r="J9359" s="64"/>
      <c r="K9359" s="64"/>
    </row>
    <row r="9360" spans="4:11" x14ac:dyDescent="0.25">
      <c r="D9360" s="64"/>
      <c r="E9360" s="64"/>
      <c r="F9360" s="64"/>
      <c r="G9360" s="64"/>
      <c r="H9360" s="67"/>
      <c r="I9360" s="64"/>
      <c r="J9360" s="64"/>
      <c r="K9360" s="64"/>
    </row>
    <row r="9361" spans="4:11" x14ac:dyDescent="0.25">
      <c r="D9361" s="64"/>
      <c r="E9361" s="64"/>
      <c r="F9361" s="64"/>
      <c r="G9361" s="64"/>
      <c r="H9361" s="67"/>
      <c r="I9361" s="64"/>
      <c r="J9361" s="64"/>
      <c r="K9361" s="64"/>
    </row>
    <row r="9362" spans="4:11" x14ac:dyDescent="0.25">
      <c r="D9362" s="64"/>
      <c r="E9362" s="64"/>
      <c r="F9362" s="64"/>
      <c r="G9362" s="64"/>
      <c r="H9362" s="67"/>
      <c r="I9362" s="64"/>
      <c r="J9362" s="64"/>
      <c r="K9362" s="64"/>
    </row>
    <row r="9363" spans="4:11" x14ac:dyDescent="0.25">
      <c r="D9363" s="64"/>
      <c r="E9363" s="64"/>
      <c r="F9363" s="64"/>
      <c r="G9363" s="64"/>
      <c r="H9363" s="67"/>
      <c r="I9363" s="64"/>
      <c r="J9363" s="64"/>
      <c r="K9363" s="64"/>
    </row>
    <row r="9364" spans="4:11" x14ac:dyDescent="0.25">
      <c r="D9364" s="64"/>
      <c r="E9364" s="64"/>
      <c r="F9364" s="64"/>
      <c r="G9364" s="64"/>
      <c r="H9364" s="67"/>
      <c r="I9364" s="64"/>
      <c r="J9364" s="64"/>
      <c r="K9364" s="64"/>
    </row>
    <row r="9365" spans="4:11" x14ac:dyDescent="0.25">
      <c r="D9365" s="64"/>
      <c r="E9365" s="64"/>
      <c r="F9365" s="64"/>
      <c r="G9365" s="64"/>
      <c r="H9365" s="67"/>
      <c r="I9365" s="64"/>
      <c r="J9365" s="64"/>
      <c r="K9365" s="64"/>
    </row>
    <row r="9366" spans="4:11" x14ac:dyDescent="0.25">
      <c r="D9366" s="64"/>
      <c r="E9366" s="64"/>
      <c r="F9366" s="64"/>
      <c r="G9366" s="64"/>
      <c r="H9366" s="67"/>
      <c r="I9366" s="64"/>
      <c r="J9366" s="64"/>
      <c r="K9366" s="64"/>
    </row>
    <row r="9367" spans="4:11" x14ac:dyDescent="0.25">
      <c r="D9367" s="64"/>
      <c r="E9367" s="64"/>
      <c r="F9367" s="64"/>
      <c r="G9367" s="64"/>
      <c r="H9367" s="67"/>
      <c r="I9367" s="64"/>
      <c r="J9367" s="64"/>
      <c r="K9367" s="64"/>
    </row>
    <row r="9368" spans="4:11" x14ac:dyDescent="0.25">
      <c r="D9368" s="64"/>
      <c r="E9368" s="64"/>
      <c r="F9368" s="64"/>
      <c r="G9368" s="64"/>
      <c r="H9368" s="67"/>
      <c r="I9368" s="64"/>
      <c r="J9368" s="64"/>
      <c r="K9368" s="64"/>
    </row>
    <row r="9369" spans="4:11" x14ac:dyDescent="0.25">
      <c r="D9369" s="64"/>
      <c r="E9369" s="64"/>
      <c r="F9369" s="64"/>
      <c r="G9369" s="64"/>
      <c r="H9369" s="67"/>
      <c r="I9369" s="64"/>
      <c r="J9369" s="64"/>
      <c r="K9369" s="64"/>
    </row>
    <row r="9370" spans="4:11" x14ac:dyDescent="0.25">
      <c r="D9370" s="64"/>
      <c r="E9370" s="64"/>
      <c r="F9370" s="64"/>
      <c r="G9370" s="64"/>
      <c r="H9370" s="67"/>
      <c r="I9370" s="64"/>
      <c r="J9370" s="64"/>
      <c r="K9370" s="64"/>
    </row>
    <row r="9371" spans="4:11" x14ac:dyDescent="0.25">
      <c r="D9371" s="64"/>
      <c r="E9371" s="64"/>
      <c r="F9371" s="64"/>
      <c r="G9371" s="64"/>
      <c r="H9371" s="67"/>
      <c r="I9371" s="64"/>
      <c r="J9371" s="64"/>
      <c r="K9371" s="64"/>
    </row>
    <row r="9372" spans="4:11" x14ac:dyDescent="0.25">
      <c r="D9372" s="64"/>
      <c r="E9372" s="64"/>
      <c r="F9372" s="64"/>
      <c r="G9372" s="64"/>
      <c r="H9372" s="67"/>
      <c r="I9372" s="64"/>
      <c r="J9372" s="64"/>
      <c r="K9372" s="64"/>
    </row>
    <row r="9373" spans="4:11" x14ac:dyDescent="0.25">
      <c r="D9373" s="64"/>
      <c r="E9373" s="64"/>
      <c r="F9373" s="64"/>
      <c r="G9373" s="64"/>
      <c r="H9373" s="67"/>
      <c r="I9373" s="64"/>
      <c r="J9373" s="64"/>
      <c r="K9373" s="64"/>
    </row>
    <row r="9374" spans="4:11" x14ac:dyDescent="0.25">
      <c r="D9374" s="64"/>
      <c r="E9374" s="64"/>
      <c r="F9374" s="64"/>
      <c r="G9374" s="64"/>
      <c r="H9374" s="67"/>
      <c r="I9374" s="64"/>
      <c r="J9374" s="64"/>
      <c r="K9374" s="64"/>
    </row>
    <row r="9375" spans="4:11" x14ac:dyDescent="0.25">
      <c r="D9375" s="64"/>
      <c r="E9375" s="64"/>
      <c r="F9375" s="64"/>
      <c r="G9375" s="64"/>
      <c r="H9375" s="67"/>
      <c r="I9375" s="64"/>
      <c r="J9375" s="64"/>
      <c r="K9375" s="64"/>
    </row>
    <row r="9376" spans="4:11" x14ac:dyDescent="0.25">
      <c r="D9376" s="64"/>
      <c r="E9376" s="64"/>
      <c r="F9376" s="64"/>
      <c r="G9376" s="64"/>
      <c r="H9376" s="67"/>
      <c r="I9376" s="64"/>
      <c r="J9376" s="64"/>
      <c r="K9376" s="64"/>
    </row>
    <row r="9377" spans="4:11" x14ac:dyDescent="0.25">
      <c r="D9377" s="64"/>
      <c r="E9377" s="64"/>
      <c r="F9377" s="64"/>
      <c r="G9377" s="64"/>
      <c r="H9377" s="67"/>
      <c r="I9377" s="64"/>
      <c r="J9377" s="64"/>
      <c r="K9377" s="64"/>
    </row>
    <row r="9378" spans="4:11" x14ac:dyDescent="0.25">
      <c r="D9378" s="64"/>
      <c r="E9378" s="64"/>
      <c r="F9378" s="64"/>
      <c r="G9378" s="64"/>
      <c r="H9378" s="67"/>
      <c r="I9378" s="64"/>
      <c r="J9378" s="64"/>
      <c r="K9378" s="64"/>
    </row>
    <row r="9379" spans="4:11" x14ac:dyDescent="0.25">
      <c r="D9379" s="64"/>
      <c r="E9379" s="64"/>
      <c r="F9379" s="64"/>
      <c r="G9379" s="64"/>
      <c r="H9379" s="67"/>
      <c r="I9379" s="64"/>
      <c r="J9379" s="64"/>
      <c r="K9379" s="64"/>
    </row>
    <row r="9380" spans="4:11" x14ac:dyDescent="0.25">
      <c r="D9380" s="64"/>
      <c r="E9380" s="64"/>
      <c r="F9380" s="64"/>
      <c r="G9380" s="64"/>
      <c r="H9380" s="67"/>
      <c r="I9380" s="64"/>
      <c r="J9380" s="64"/>
      <c r="K9380" s="64"/>
    </row>
    <row r="9381" spans="4:11" x14ac:dyDescent="0.25">
      <c r="D9381" s="64"/>
      <c r="E9381" s="64"/>
      <c r="F9381" s="64"/>
      <c r="G9381" s="64"/>
      <c r="H9381" s="67"/>
      <c r="I9381" s="64"/>
      <c r="J9381" s="64"/>
      <c r="K9381" s="64"/>
    </row>
    <row r="9382" spans="4:11" x14ac:dyDescent="0.25">
      <c r="D9382" s="64"/>
      <c r="E9382" s="64"/>
      <c r="F9382" s="64"/>
      <c r="G9382" s="64"/>
      <c r="H9382" s="67"/>
      <c r="I9382" s="64"/>
      <c r="J9382" s="64"/>
      <c r="K9382" s="64"/>
    </row>
    <row r="9383" spans="4:11" x14ac:dyDescent="0.25">
      <c r="D9383" s="64"/>
      <c r="E9383" s="64"/>
      <c r="F9383" s="64"/>
      <c r="G9383" s="64"/>
      <c r="H9383" s="67"/>
      <c r="I9383" s="64"/>
      <c r="J9383" s="64"/>
      <c r="K9383" s="64"/>
    </row>
    <row r="9384" spans="4:11" x14ac:dyDescent="0.25">
      <c r="D9384" s="64"/>
      <c r="E9384" s="64"/>
      <c r="F9384" s="64"/>
      <c r="G9384" s="64"/>
      <c r="H9384" s="67"/>
      <c r="I9384" s="64"/>
      <c r="J9384" s="64"/>
      <c r="K9384" s="64"/>
    </row>
    <row r="9385" spans="4:11" x14ac:dyDescent="0.25">
      <c r="D9385" s="64"/>
      <c r="E9385" s="64"/>
      <c r="F9385" s="64"/>
      <c r="G9385" s="64"/>
      <c r="H9385" s="67"/>
      <c r="I9385" s="64"/>
      <c r="J9385" s="64"/>
      <c r="K9385" s="64"/>
    </row>
    <row r="9386" spans="4:11" x14ac:dyDescent="0.25">
      <c r="D9386" s="64"/>
      <c r="E9386" s="64"/>
      <c r="F9386" s="64"/>
      <c r="G9386" s="64"/>
      <c r="H9386" s="67"/>
      <c r="I9386" s="64"/>
      <c r="J9386" s="64"/>
      <c r="K9386" s="64"/>
    </row>
    <row r="9387" spans="4:11" x14ac:dyDescent="0.25">
      <c r="D9387" s="64"/>
      <c r="E9387" s="64"/>
      <c r="F9387" s="64"/>
      <c r="G9387" s="64"/>
      <c r="H9387" s="67"/>
      <c r="I9387" s="64"/>
      <c r="J9387" s="64"/>
      <c r="K9387" s="64"/>
    </row>
    <row r="9388" spans="4:11" x14ac:dyDescent="0.25">
      <c r="D9388" s="64"/>
      <c r="E9388" s="64"/>
      <c r="F9388" s="64"/>
      <c r="G9388" s="64"/>
      <c r="H9388" s="67"/>
      <c r="I9388" s="64"/>
      <c r="J9388" s="64"/>
      <c r="K9388" s="64"/>
    </row>
    <row r="9389" spans="4:11" x14ac:dyDescent="0.25">
      <c r="D9389" s="64"/>
      <c r="E9389" s="64"/>
      <c r="F9389" s="64"/>
      <c r="G9389" s="64"/>
      <c r="H9389" s="67"/>
      <c r="I9389" s="64"/>
      <c r="J9389" s="64"/>
      <c r="K9389" s="64"/>
    </row>
    <row r="9390" spans="4:11" x14ac:dyDescent="0.25">
      <c r="D9390" s="64"/>
      <c r="E9390" s="64"/>
      <c r="F9390" s="64"/>
      <c r="G9390" s="64"/>
      <c r="H9390" s="67"/>
      <c r="I9390" s="64"/>
      <c r="J9390" s="64"/>
      <c r="K9390" s="64"/>
    </row>
    <row r="9391" spans="4:11" x14ac:dyDescent="0.25">
      <c r="D9391" s="64"/>
      <c r="E9391" s="64"/>
      <c r="F9391" s="64"/>
      <c r="G9391" s="64"/>
      <c r="H9391" s="67"/>
      <c r="I9391" s="64"/>
      <c r="J9391" s="64"/>
      <c r="K9391" s="64"/>
    </row>
    <row r="9392" spans="4:11" x14ac:dyDescent="0.25">
      <c r="D9392" s="64"/>
      <c r="E9392" s="64"/>
      <c r="F9392" s="64"/>
      <c r="G9392" s="64"/>
      <c r="H9392" s="67"/>
      <c r="I9392" s="64"/>
      <c r="J9392" s="64"/>
      <c r="K9392" s="64"/>
    </row>
    <row r="9393" spans="4:11" x14ac:dyDescent="0.25">
      <c r="D9393" s="64"/>
      <c r="E9393" s="64"/>
      <c r="F9393" s="64"/>
      <c r="G9393" s="64"/>
      <c r="H9393" s="67"/>
      <c r="I9393" s="64"/>
      <c r="J9393" s="64"/>
      <c r="K9393" s="64"/>
    </row>
    <row r="9394" spans="4:11" x14ac:dyDescent="0.25">
      <c r="D9394" s="64"/>
      <c r="E9394" s="64"/>
      <c r="F9394" s="64"/>
      <c r="G9394" s="64"/>
      <c r="H9394" s="67"/>
      <c r="I9394" s="64"/>
      <c r="J9394" s="64"/>
      <c r="K9394" s="64"/>
    </row>
    <row r="9395" spans="4:11" x14ac:dyDescent="0.25">
      <c r="D9395" s="64"/>
      <c r="E9395" s="64"/>
      <c r="F9395" s="64"/>
      <c r="G9395" s="64"/>
      <c r="H9395" s="67"/>
      <c r="I9395" s="64"/>
      <c r="J9395" s="64"/>
      <c r="K9395" s="64"/>
    </row>
    <row r="9396" spans="4:11" x14ac:dyDescent="0.25">
      <c r="D9396" s="64"/>
      <c r="E9396" s="64"/>
      <c r="F9396" s="64"/>
      <c r="G9396" s="64"/>
      <c r="H9396" s="67"/>
      <c r="I9396" s="64"/>
      <c r="J9396" s="64"/>
      <c r="K9396" s="64"/>
    </row>
    <row r="9397" spans="4:11" x14ac:dyDescent="0.25">
      <c r="D9397" s="64"/>
      <c r="E9397" s="64"/>
      <c r="F9397" s="64"/>
      <c r="G9397" s="64"/>
      <c r="H9397" s="67"/>
      <c r="I9397" s="64"/>
      <c r="J9397" s="64"/>
      <c r="K9397" s="64"/>
    </row>
    <row r="9398" spans="4:11" x14ac:dyDescent="0.25">
      <c r="D9398" s="64"/>
      <c r="E9398" s="64"/>
      <c r="F9398" s="64"/>
      <c r="G9398" s="64"/>
      <c r="H9398" s="67"/>
      <c r="I9398" s="64"/>
      <c r="J9398" s="64"/>
      <c r="K9398" s="64"/>
    </row>
    <row r="9399" spans="4:11" x14ac:dyDescent="0.25">
      <c r="D9399" s="64"/>
      <c r="E9399" s="64"/>
      <c r="F9399" s="64"/>
      <c r="G9399" s="64"/>
      <c r="H9399" s="67"/>
      <c r="I9399" s="64"/>
      <c r="J9399" s="64"/>
      <c r="K9399" s="64"/>
    </row>
    <row r="9400" spans="4:11" x14ac:dyDescent="0.25">
      <c r="D9400" s="64"/>
      <c r="E9400" s="64"/>
      <c r="F9400" s="64"/>
      <c r="G9400" s="64"/>
      <c r="H9400" s="67"/>
      <c r="I9400" s="64"/>
      <c r="J9400" s="64"/>
      <c r="K9400" s="64"/>
    </row>
    <row r="9401" spans="4:11" x14ac:dyDescent="0.25">
      <c r="D9401" s="64"/>
      <c r="E9401" s="64"/>
      <c r="F9401" s="64"/>
      <c r="G9401" s="64"/>
      <c r="H9401" s="67"/>
      <c r="I9401" s="64"/>
      <c r="J9401" s="64"/>
      <c r="K9401" s="64"/>
    </row>
    <row r="9402" spans="4:11" x14ac:dyDescent="0.25">
      <c r="D9402" s="64"/>
      <c r="E9402" s="64"/>
      <c r="F9402" s="64"/>
      <c r="G9402" s="64"/>
      <c r="H9402" s="67"/>
      <c r="I9402" s="64"/>
      <c r="J9402" s="64"/>
      <c r="K9402" s="64"/>
    </row>
    <row r="9403" spans="4:11" x14ac:dyDescent="0.25">
      <c r="D9403" s="64"/>
      <c r="E9403" s="64"/>
      <c r="F9403" s="64"/>
      <c r="G9403" s="64"/>
      <c r="H9403" s="67"/>
      <c r="I9403" s="64"/>
      <c r="J9403" s="64"/>
      <c r="K9403" s="64"/>
    </row>
    <row r="9404" spans="4:11" x14ac:dyDescent="0.25">
      <c r="D9404" s="64"/>
      <c r="E9404" s="64"/>
      <c r="F9404" s="64"/>
      <c r="G9404" s="64"/>
      <c r="H9404" s="67"/>
      <c r="I9404" s="64"/>
      <c r="J9404" s="64"/>
      <c r="K9404" s="64"/>
    </row>
    <row r="9405" spans="4:11" x14ac:dyDescent="0.25">
      <c r="D9405" s="64"/>
      <c r="E9405" s="64"/>
      <c r="F9405" s="64"/>
      <c r="G9405" s="64"/>
      <c r="H9405" s="67"/>
      <c r="I9405" s="64"/>
      <c r="J9405" s="64"/>
      <c r="K9405" s="64"/>
    </row>
    <row r="9406" spans="4:11" x14ac:dyDescent="0.25">
      <c r="D9406" s="64"/>
      <c r="E9406" s="64"/>
      <c r="F9406" s="64"/>
      <c r="G9406" s="64"/>
      <c r="H9406" s="67"/>
      <c r="I9406" s="64"/>
      <c r="J9406" s="64"/>
      <c r="K9406" s="64"/>
    </row>
    <row r="9407" spans="4:11" x14ac:dyDescent="0.25">
      <c r="D9407" s="64"/>
      <c r="E9407" s="64"/>
      <c r="F9407" s="64"/>
      <c r="G9407" s="64"/>
      <c r="H9407" s="67"/>
      <c r="I9407" s="64"/>
      <c r="J9407" s="64"/>
      <c r="K9407" s="64"/>
    </row>
    <row r="9408" spans="4:11" x14ac:dyDescent="0.25">
      <c r="D9408" s="64"/>
      <c r="E9408" s="64"/>
      <c r="F9408" s="64"/>
      <c r="G9408" s="64"/>
      <c r="H9408" s="67"/>
      <c r="I9408" s="64"/>
      <c r="J9408" s="64"/>
      <c r="K9408" s="64"/>
    </row>
    <row r="9409" spans="4:11" x14ac:dyDescent="0.25">
      <c r="D9409" s="64"/>
      <c r="E9409" s="64"/>
      <c r="F9409" s="64"/>
      <c r="G9409" s="64"/>
      <c r="H9409" s="67"/>
      <c r="I9409" s="64"/>
      <c r="J9409" s="64"/>
      <c r="K9409" s="64"/>
    </row>
    <row r="9410" spans="4:11" x14ac:dyDescent="0.25">
      <c r="D9410" s="64"/>
      <c r="E9410" s="64"/>
      <c r="F9410" s="64"/>
      <c r="G9410" s="64"/>
      <c r="H9410" s="67"/>
      <c r="I9410" s="64"/>
      <c r="J9410" s="64"/>
      <c r="K9410" s="64"/>
    </row>
    <row r="9411" spans="4:11" x14ac:dyDescent="0.25">
      <c r="D9411" s="64"/>
      <c r="E9411" s="64"/>
      <c r="F9411" s="64"/>
      <c r="G9411" s="64"/>
      <c r="H9411" s="67"/>
      <c r="I9411" s="64"/>
      <c r="J9411" s="64"/>
      <c r="K9411" s="64"/>
    </row>
    <row r="9412" spans="4:11" x14ac:dyDescent="0.25">
      <c r="D9412" s="64"/>
      <c r="E9412" s="64"/>
      <c r="F9412" s="64"/>
      <c r="G9412" s="64"/>
      <c r="H9412" s="67"/>
      <c r="I9412" s="64"/>
      <c r="J9412" s="64"/>
      <c r="K9412" s="64"/>
    </row>
    <row r="9413" spans="4:11" x14ac:dyDescent="0.25">
      <c r="D9413" s="64"/>
      <c r="E9413" s="64"/>
      <c r="F9413" s="64"/>
      <c r="G9413" s="64"/>
      <c r="H9413" s="67"/>
      <c r="I9413" s="64"/>
      <c r="J9413" s="64"/>
      <c r="K9413" s="64"/>
    </row>
    <row r="9414" spans="4:11" x14ac:dyDescent="0.25">
      <c r="D9414" s="64"/>
      <c r="E9414" s="64"/>
      <c r="F9414" s="64"/>
      <c r="G9414" s="64"/>
      <c r="H9414" s="67"/>
      <c r="I9414" s="64"/>
      <c r="J9414" s="64"/>
      <c r="K9414" s="64"/>
    </row>
    <row r="9415" spans="4:11" x14ac:dyDescent="0.25">
      <c r="D9415" s="64"/>
      <c r="E9415" s="64"/>
      <c r="F9415" s="64"/>
      <c r="G9415" s="64"/>
      <c r="H9415" s="67"/>
      <c r="I9415" s="64"/>
      <c r="J9415" s="64"/>
      <c r="K9415" s="64"/>
    </row>
    <row r="9416" spans="4:11" x14ac:dyDescent="0.25">
      <c r="D9416" s="64"/>
      <c r="E9416" s="64"/>
      <c r="F9416" s="64"/>
      <c r="G9416" s="64"/>
      <c r="H9416" s="67"/>
      <c r="I9416" s="64"/>
      <c r="J9416" s="64"/>
      <c r="K9416" s="64"/>
    </row>
    <row r="9417" spans="4:11" x14ac:dyDescent="0.25">
      <c r="D9417" s="64"/>
      <c r="E9417" s="64"/>
      <c r="F9417" s="64"/>
      <c r="G9417" s="64"/>
      <c r="H9417" s="67"/>
      <c r="I9417" s="64"/>
      <c r="J9417" s="64"/>
      <c r="K9417" s="64"/>
    </row>
    <row r="9418" spans="4:11" x14ac:dyDescent="0.25">
      <c r="D9418" s="64"/>
      <c r="E9418" s="64"/>
      <c r="F9418" s="64"/>
      <c r="G9418" s="64"/>
      <c r="H9418" s="67"/>
      <c r="I9418" s="64"/>
      <c r="J9418" s="64"/>
      <c r="K9418" s="64"/>
    </row>
    <row r="9419" spans="4:11" x14ac:dyDescent="0.25">
      <c r="D9419" s="64"/>
      <c r="E9419" s="64"/>
      <c r="F9419" s="64"/>
      <c r="G9419" s="64"/>
      <c r="H9419" s="67"/>
      <c r="I9419" s="64"/>
      <c r="J9419" s="64"/>
      <c r="K9419" s="64"/>
    </row>
    <row r="9420" spans="4:11" x14ac:dyDescent="0.25">
      <c r="D9420" s="64"/>
      <c r="E9420" s="64"/>
      <c r="F9420" s="64"/>
      <c r="G9420" s="64"/>
      <c r="H9420" s="67"/>
      <c r="I9420" s="64"/>
      <c r="J9420" s="64"/>
      <c r="K9420" s="64"/>
    </row>
    <row r="9421" spans="4:11" x14ac:dyDescent="0.25">
      <c r="D9421" s="64"/>
      <c r="E9421" s="64"/>
      <c r="F9421" s="64"/>
      <c r="G9421" s="64"/>
      <c r="H9421" s="67"/>
      <c r="I9421" s="64"/>
      <c r="J9421" s="64"/>
      <c r="K9421" s="64"/>
    </row>
    <row r="9422" spans="4:11" x14ac:dyDescent="0.25">
      <c r="D9422" s="64"/>
      <c r="E9422" s="64"/>
      <c r="F9422" s="64"/>
      <c r="G9422" s="64"/>
      <c r="H9422" s="67"/>
      <c r="I9422" s="64"/>
      <c r="J9422" s="64"/>
      <c r="K9422" s="64"/>
    </row>
    <row r="9423" spans="4:11" x14ac:dyDescent="0.25">
      <c r="D9423" s="64"/>
      <c r="E9423" s="64"/>
      <c r="F9423" s="64"/>
      <c r="G9423" s="64"/>
      <c r="H9423" s="67"/>
      <c r="I9423" s="64"/>
      <c r="J9423" s="64"/>
      <c r="K9423" s="64"/>
    </row>
    <row r="9424" spans="4:11" x14ac:dyDescent="0.25">
      <c r="D9424" s="64"/>
      <c r="E9424" s="64"/>
      <c r="F9424" s="64"/>
      <c r="G9424" s="64"/>
      <c r="H9424" s="67"/>
      <c r="I9424" s="64"/>
      <c r="J9424" s="64"/>
      <c r="K9424" s="64"/>
    </row>
    <row r="9425" spans="4:11" x14ac:dyDescent="0.25">
      <c r="D9425" s="64"/>
      <c r="E9425" s="64"/>
      <c r="F9425" s="64"/>
      <c r="G9425" s="64"/>
      <c r="H9425" s="67"/>
      <c r="I9425" s="64"/>
      <c r="J9425" s="64"/>
      <c r="K9425" s="64"/>
    </row>
    <row r="9426" spans="4:11" x14ac:dyDescent="0.25">
      <c r="D9426" s="64"/>
      <c r="E9426" s="64"/>
      <c r="F9426" s="64"/>
      <c r="G9426" s="64"/>
      <c r="H9426" s="67"/>
      <c r="I9426" s="64"/>
      <c r="J9426" s="64"/>
      <c r="K9426" s="64"/>
    </row>
    <row r="9427" spans="4:11" x14ac:dyDescent="0.25">
      <c r="D9427" s="64"/>
      <c r="E9427" s="64"/>
      <c r="F9427" s="64"/>
      <c r="G9427" s="64"/>
      <c r="H9427" s="67"/>
      <c r="I9427" s="64"/>
      <c r="J9427" s="64"/>
      <c r="K9427" s="64"/>
    </row>
    <row r="9428" spans="4:11" x14ac:dyDescent="0.25">
      <c r="D9428" s="64"/>
      <c r="E9428" s="64"/>
      <c r="F9428" s="64"/>
      <c r="G9428" s="64"/>
      <c r="H9428" s="67"/>
      <c r="I9428" s="64"/>
      <c r="J9428" s="64"/>
      <c r="K9428" s="64"/>
    </row>
    <row r="9429" spans="4:11" x14ac:dyDescent="0.25">
      <c r="D9429" s="64"/>
      <c r="E9429" s="64"/>
      <c r="F9429" s="64"/>
      <c r="G9429" s="64"/>
      <c r="H9429" s="67"/>
      <c r="I9429" s="64"/>
      <c r="J9429" s="64"/>
      <c r="K9429" s="64"/>
    </row>
    <row r="9430" spans="4:11" x14ac:dyDescent="0.25">
      <c r="D9430" s="64"/>
      <c r="E9430" s="64"/>
      <c r="F9430" s="64"/>
      <c r="G9430" s="64"/>
      <c r="H9430" s="67"/>
      <c r="I9430" s="64"/>
      <c r="J9430" s="64"/>
      <c r="K9430" s="64"/>
    </row>
    <row r="9431" spans="4:11" x14ac:dyDescent="0.25">
      <c r="D9431" s="64"/>
      <c r="E9431" s="64"/>
      <c r="F9431" s="64"/>
      <c r="G9431" s="64"/>
      <c r="H9431" s="67"/>
      <c r="I9431" s="64"/>
      <c r="J9431" s="64"/>
      <c r="K9431" s="64"/>
    </row>
    <row r="9432" spans="4:11" x14ac:dyDescent="0.25">
      <c r="D9432" s="64"/>
      <c r="E9432" s="64"/>
      <c r="F9432" s="64"/>
      <c r="G9432" s="64"/>
      <c r="H9432" s="67"/>
      <c r="I9432" s="64"/>
      <c r="J9432" s="64"/>
      <c r="K9432" s="64"/>
    </row>
    <row r="9433" spans="4:11" x14ac:dyDescent="0.25">
      <c r="D9433" s="64"/>
      <c r="E9433" s="64"/>
      <c r="F9433" s="64"/>
      <c r="G9433" s="64"/>
      <c r="H9433" s="67"/>
      <c r="I9433" s="64"/>
      <c r="J9433" s="64"/>
      <c r="K9433" s="64"/>
    </row>
    <row r="9434" spans="4:11" x14ac:dyDescent="0.25">
      <c r="D9434" s="64"/>
      <c r="E9434" s="64"/>
      <c r="F9434" s="64"/>
      <c r="G9434" s="64"/>
      <c r="H9434" s="67"/>
      <c r="I9434" s="64"/>
      <c r="J9434" s="64"/>
      <c r="K9434" s="64"/>
    </row>
    <row r="9435" spans="4:11" x14ac:dyDescent="0.25">
      <c r="D9435" s="64"/>
      <c r="E9435" s="64"/>
      <c r="F9435" s="64"/>
      <c r="G9435" s="64"/>
      <c r="H9435" s="67"/>
      <c r="I9435" s="64"/>
      <c r="J9435" s="64"/>
      <c r="K9435" s="64"/>
    </row>
    <row r="9436" spans="4:11" x14ac:dyDescent="0.25">
      <c r="D9436" s="64"/>
      <c r="E9436" s="64"/>
      <c r="F9436" s="64"/>
      <c r="G9436" s="64"/>
      <c r="H9436" s="67"/>
      <c r="I9436" s="64"/>
      <c r="J9436" s="64"/>
      <c r="K9436" s="64"/>
    </row>
    <row r="9437" spans="4:11" x14ac:dyDescent="0.25">
      <c r="D9437" s="64"/>
      <c r="E9437" s="64"/>
      <c r="F9437" s="64"/>
      <c r="G9437" s="64"/>
      <c r="H9437" s="67"/>
      <c r="I9437" s="64"/>
      <c r="J9437" s="64"/>
      <c r="K9437" s="64"/>
    </row>
    <row r="9438" spans="4:11" x14ac:dyDescent="0.25">
      <c r="D9438" s="64"/>
      <c r="E9438" s="64"/>
      <c r="F9438" s="64"/>
      <c r="G9438" s="64"/>
      <c r="H9438" s="67"/>
      <c r="I9438" s="64"/>
      <c r="J9438" s="64"/>
      <c r="K9438" s="64"/>
    </row>
    <row r="9439" spans="4:11" x14ac:dyDescent="0.25">
      <c r="D9439" s="64"/>
      <c r="E9439" s="64"/>
      <c r="F9439" s="64"/>
      <c r="G9439" s="64"/>
      <c r="H9439" s="67"/>
      <c r="I9439" s="64"/>
      <c r="J9439" s="64"/>
      <c r="K9439" s="64"/>
    </row>
    <row r="9440" spans="4:11" x14ac:dyDescent="0.25">
      <c r="D9440" s="64"/>
      <c r="E9440" s="64"/>
      <c r="F9440" s="64"/>
      <c r="G9440" s="64"/>
      <c r="H9440" s="67"/>
      <c r="I9440" s="64"/>
      <c r="J9440" s="64"/>
      <c r="K9440" s="64"/>
    </row>
    <row r="9441" spans="4:11" x14ac:dyDescent="0.25">
      <c r="D9441" s="64"/>
      <c r="E9441" s="64"/>
      <c r="F9441" s="64"/>
      <c r="G9441" s="64"/>
      <c r="H9441" s="67"/>
      <c r="I9441" s="64"/>
      <c r="J9441" s="64"/>
      <c r="K9441" s="64"/>
    </row>
    <row r="9442" spans="4:11" x14ac:dyDescent="0.25">
      <c r="D9442" s="64"/>
      <c r="E9442" s="64"/>
      <c r="F9442" s="64"/>
      <c r="G9442" s="64"/>
      <c r="H9442" s="67"/>
      <c r="I9442" s="64"/>
      <c r="J9442" s="64"/>
      <c r="K9442" s="64"/>
    </row>
    <row r="9443" spans="4:11" x14ac:dyDescent="0.25">
      <c r="D9443" s="64"/>
      <c r="E9443" s="64"/>
      <c r="F9443" s="64"/>
      <c r="G9443" s="64"/>
      <c r="H9443" s="67"/>
      <c r="I9443" s="64"/>
      <c r="J9443" s="64"/>
      <c r="K9443" s="64"/>
    </row>
    <row r="9444" spans="4:11" x14ac:dyDescent="0.25">
      <c r="D9444" s="64"/>
      <c r="E9444" s="64"/>
      <c r="F9444" s="64"/>
      <c r="G9444" s="64"/>
      <c r="H9444" s="67"/>
      <c r="I9444" s="64"/>
      <c r="J9444" s="64"/>
      <c r="K9444" s="64"/>
    </row>
    <row r="9445" spans="4:11" x14ac:dyDescent="0.25">
      <c r="D9445" s="64"/>
      <c r="E9445" s="64"/>
      <c r="F9445" s="64"/>
      <c r="G9445" s="64"/>
      <c r="H9445" s="67"/>
      <c r="I9445" s="64"/>
      <c r="J9445" s="64"/>
      <c r="K9445" s="64"/>
    </row>
    <row r="9446" spans="4:11" x14ac:dyDescent="0.25">
      <c r="D9446" s="64"/>
      <c r="E9446" s="64"/>
      <c r="F9446" s="64"/>
      <c r="G9446" s="64"/>
      <c r="H9446" s="67"/>
      <c r="I9446" s="64"/>
      <c r="J9446" s="64"/>
      <c r="K9446" s="64"/>
    </row>
    <row r="9447" spans="4:11" x14ac:dyDescent="0.25">
      <c r="D9447" s="64"/>
      <c r="E9447" s="64"/>
      <c r="F9447" s="64"/>
      <c r="G9447" s="64"/>
      <c r="H9447" s="67"/>
      <c r="I9447" s="64"/>
      <c r="J9447" s="64"/>
      <c r="K9447" s="64"/>
    </row>
    <row r="9448" spans="4:11" x14ac:dyDescent="0.25">
      <c r="D9448" s="64"/>
      <c r="E9448" s="64"/>
      <c r="F9448" s="64"/>
      <c r="G9448" s="64"/>
      <c r="H9448" s="67"/>
      <c r="I9448" s="64"/>
      <c r="J9448" s="64"/>
      <c r="K9448" s="64"/>
    </row>
    <row r="9449" spans="4:11" x14ac:dyDescent="0.25">
      <c r="D9449" s="64"/>
      <c r="E9449" s="64"/>
      <c r="F9449" s="64"/>
      <c r="G9449" s="64"/>
      <c r="H9449" s="67"/>
      <c r="I9449" s="64"/>
      <c r="J9449" s="64"/>
      <c r="K9449" s="64"/>
    </row>
    <row r="9450" spans="4:11" x14ac:dyDescent="0.25">
      <c r="D9450" s="64"/>
      <c r="E9450" s="64"/>
      <c r="F9450" s="64"/>
      <c r="G9450" s="64"/>
      <c r="H9450" s="67"/>
      <c r="I9450" s="64"/>
      <c r="J9450" s="64"/>
      <c r="K9450" s="64"/>
    </row>
    <row r="9451" spans="4:11" x14ac:dyDescent="0.25">
      <c r="D9451" s="64"/>
      <c r="E9451" s="64"/>
      <c r="F9451" s="64"/>
      <c r="G9451" s="64"/>
      <c r="H9451" s="67"/>
      <c r="I9451" s="64"/>
      <c r="J9451" s="64"/>
      <c r="K9451" s="64"/>
    </row>
    <row r="9452" spans="4:11" x14ac:dyDescent="0.25">
      <c r="D9452" s="64"/>
      <c r="E9452" s="64"/>
      <c r="F9452" s="64"/>
      <c r="G9452" s="64"/>
      <c r="H9452" s="67"/>
      <c r="I9452" s="64"/>
      <c r="J9452" s="64"/>
      <c r="K9452" s="64"/>
    </row>
    <row r="9453" spans="4:11" x14ac:dyDescent="0.25">
      <c r="D9453" s="64"/>
      <c r="E9453" s="64"/>
      <c r="F9453" s="64"/>
      <c r="G9453" s="64"/>
      <c r="H9453" s="67"/>
      <c r="I9453" s="64"/>
      <c r="J9453" s="64"/>
      <c r="K9453" s="64"/>
    </row>
    <row r="9454" spans="4:11" x14ac:dyDescent="0.25">
      <c r="D9454" s="64"/>
      <c r="E9454" s="64"/>
      <c r="F9454" s="64"/>
      <c r="G9454" s="64"/>
      <c r="H9454" s="67"/>
      <c r="I9454" s="64"/>
      <c r="J9454" s="64"/>
      <c r="K9454" s="64"/>
    </row>
    <row r="9455" spans="4:11" x14ac:dyDescent="0.25">
      <c r="D9455" s="64"/>
      <c r="E9455" s="64"/>
      <c r="F9455" s="64"/>
      <c r="G9455" s="64"/>
      <c r="H9455" s="67"/>
      <c r="I9455" s="64"/>
      <c r="J9455" s="64"/>
      <c r="K9455" s="64"/>
    </row>
    <row r="9456" spans="4:11" x14ac:dyDescent="0.25">
      <c r="D9456" s="64"/>
      <c r="E9456" s="64"/>
      <c r="F9456" s="64"/>
      <c r="G9456" s="64"/>
      <c r="H9456" s="67"/>
      <c r="I9456" s="64"/>
      <c r="J9456" s="64"/>
      <c r="K9456" s="64"/>
    </row>
    <row r="9457" spans="4:11" x14ac:dyDescent="0.25">
      <c r="D9457" s="64"/>
      <c r="E9457" s="64"/>
      <c r="F9457" s="64"/>
      <c r="G9457" s="64"/>
      <c r="H9457" s="67"/>
      <c r="I9457" s="64"/>
      <c r="J9457" s="64"/>
      <c r="K9457" s="64"/>
    </row>
    <row r="9458" spans="4:11" x14ac:dyDescent="0.25">
      <c r="D9458" s="64"/>
      <c r="E9458" s="64"/>
      <c r="F9458" s="64"/>
      <c r="G9458" s="64"/>
      <c r="H9458" s="67"/>
      <c r="I9458" s="64"/>
      <c r="J9458" s="64"/>
      <c r="K9458" s="64"/>
    </row>
    <row r="9459" spans="4:11" x14ac:dyDescent="0.25">
      <c r="D9459" s="64"/>
      <c r="E9459" s="64"/>
      <c r="F9459" s="64"/>
      <c r="G9459" s="64"/>
      <c r="H9459" s="67"/>
      <c r="I9459" s="64"/>
      <c r="J9459" s="64"/>
      <c r="K9459" s="64"/>
    </row>
    <row r="9460" spans="4:11" x14ac:dyDescent="0.25">
      <c r="D9460" s="64"/>
      <c r="E9460" s="64"/>
      <c r="F9460" s="64"/>
      <c r="G9460" s="64"/>
      <c r="H9460" s="67"/>
      <c r="I9460" s="64"/>
      <c r="J9460" s="64"/>
      <c r="K9460" s="64"/>
    </row>
    <row r="9461" spans="4:11" x14ac:dyDescent="0.25">
      <c r="D9461" s="64"/>
      <c r="E9461" s="64"/>
      <c r="F9461" s="64"/>
      <c r="G9461" s="64"/>
      <c r="H9461" s="67"/>
      <c r="I9461" s="64"/>
      <c r="J9461" s="64"/>
      <c r="K9461" s="64"/>
    </row>
    <row r="9462" spans="4:11" x14ac:dyDescent="0.25">
      <c r="D9462" s="64"/>
      <c r="E9462" s="64"/>
      <c r="F9462" s="64"/>
      <c r="G9462" s="64"/>
      <c r="H9462" s="67"/>
      <c r="I9462" s="64"/>
      <c r="J9462" s="64"/>
      <c r="K9462" s="64"/>
    </row>
    <row r="9463" spans="4:11" x14ac:dyDescent="0.25">
      <c r="D9463" s="64"/>
      <c r="E9463" s="64"/>
      <c r="F9463" s="64"/>
      <c r="G9463" s="64"/>
      <c r="H9463" s="67"/>
      <c r="I9463" s="64"/>
      <c r="J9463" s="64"/>
      <c r="K9463" s="64"/>
    </row>
    <row r="9464" spans="4:11" x14ac:dyDescent="0.25">
      <c r="D9464" s="64"/>
      <c r="E9464" s="64"/>
      <c r="F9464" s="64"/>
      <c r="G9464" s="64"/>
      <c r="H9464" s="67"/>
      <c r="I9464" s="64"/>
      <c r="J9464" s="64"/>
      <c r="K9464" s="64"/>
    </row>
    <row r="9465" spans="4:11" x14ac:dyDescent="0.25">
      <c r="D9465" s="64"/>
      <c r="E9465" s="64"/>
      <c r="F9465" s="64"/>
      <c r="G9465" s="64"/>
      <c r="H9465" s="67"/>
      <c r="I9465" s="64"/>
      <c r="J9465" s="64"/>
      <c r="K9465" s="64"/>
    </row>
    <row r="9466" spans="4:11" x14ac:dyDescent="0.25">
      <c r="D9466" s="64"/>
      <c r="E9466" s="64"/>
      <c r="F9466" s="64"/>
      <c r="G9466" s="64"/>
      <c r="H9466" s="67"/>
      <c r="I9466" s="64"/>
      <c r="J9466" s="64"/>
      <c r="K9466" s="64"/>
    </row>
    <row r="9467" spans="4:11" x14ac:dyDescent="0.25">
      <c r="D9467" s="64"/>
      <c r="E9467" s="64"/>
      <c r="F9467" s="64"/>
      <c r="G9467" s="64"/>
      <c r="H9467" s="67"/>
      <c r="I9467" s="64"/>
      <c r="J9467" s="64"/>
      <c r="K9467" s="64"/>
    </row>
    <row r="9468" spans="4:11" x14ac:dyDescent="0.25">
      <c r="D9468" s="64"/>
      <c r="E9468" s="64"/>
      <c r="F9468" s="64"/>
      <c r="G9468" s="64"/>
      <c r="H9468" s="67"/>
      <c r="I9468" s="64"/>
      <c r="J9468" s="64"/>
      <c r="K9468" s="64"/>
    </row>
    <row r="9469" spans="4:11" x14ac:dyDescent="0.25">
      <c r="D9469" s="64"/>
      <c r="E9469" s="64"/>
      <c r="F9469" s="64"/>
      <c r="G9469" s="64"/>
      <c r="H9469" s="67"/>
      <c r="I9469" s="64"/>
      <c r="J9469" s="64"/>
      <c r="K9469" s="64"/>
    </row>
    <row r="9470" spans="4:11" x14ac:dyDescent="0.25">
      <c r="D9470" s="64"/>
      <c r="E9470" s="64"/>
      <c r="F9470" s="64"/>
      <c r="G9470" s="64"/>
      <c r="H9470" s="67"/>
      <c r="I9470" s="64"/>
      <c r="J9470" s="64"/>
      <c r="K9470" s="64"/>
    </row>
    <row r="9471" spans="4:11" x14ac:dyDescent="0.25">
      <c r="D9471" s="64"/>
      <c r="E9471" s="64"/>
      <c r="F9471" s="64"/>
      <c r="G9471" s="64"/>
      <c r="H9471" s="67"/>
      <c r="I9471" s="64"/>
      <c r="J9471" s="64"/>
      <c r="K9471" s="64"/>
    </row>
    <row r="9472" spans="4:11" x14ac:dyDescent="0.25">
      <c r="D9472" s="64"/>
      <c r="E9472" s="64"/>
      <c r="F9472" s="64"/>
      <c r="G9472" s="64"/>
      <c r="H9472" s="67"/>
      <c r="I9472" s="64"/>
      <c r="J9472" s="64"/>
      <c r="K9472" s="64"/>
    </row>
    <row r="9473" spans="4:11" x14ac:dyDescent="0.25">
      <c r="D9473" s="64"/>
      <c r="E9473" s="64"/>
      <c r="F9473" s="64"/>
      <c r="G9473" s="64"/>
      <c r="H9473" s="67"/>
      <c r="I9473" s="64"/>
      <c r="J9473" s="64"/>
      <c r="K9473" s="64"/>
    </row>
    <row r="9474" spans="4:11" x14ac:dyDescent="0.25">
      <c r="D9474" s="64"/>
      <c r="E9474" s="64"/>
      <c r="F9474" s="64"/>
      <c r="G9474" s="64"/>
      <c r="H9474" s="67"/>
      <c r="I9474" s="64"/>
      <c r="J9474" s="64"/>
      <c r="K9474" s="64"/>
    </row>
    <row r="9475" spans="4:11" x14ac:dyDescent="0.25">
      <c r="D9475" s="64"/>
      <c r="E9475" s="64"/>
      <c r="F9475" s="64"/>
      <c r="G9475" s="64"/>
      <c r="H9475" s="67"/>
      <c r="I9475" s="64"/>
      <c r="J9475" s="64"/>
      <c r="K9475" s="64"/>
    </row>
    <row r="9476" spans="4:11" x14ac:dyDescent="0.25">
      <c r="D9476" s="64"/>
      <c r="E9476" s="64"/>
      <c r="F9476" s="64"/>
      <c r="G9476" s="64"/>
      <c r="H9476" s="67"/>
      <c r="I9476" s="64"/>
      <c r="J9476" s="64"/>
      <c r="K9476" s="64"/>
    </row>
    <row r="9477" spans="4:11" x14ac:dyDescent="0.25">
      <c r="D9477" s="64"/>
      <c r="E9477" s="64"/>
      <c r="F9477" s="64"/>
      <c r="G9477" s="64"/>
      <c r="H9477" s="67"/>
      <c r="I9477" s="64"/>
      <c r="J9477" s="64"/>
      <c r="K9477" s="64"/>
    </row>
    <row r="9478" spans="4:11" x14ac:dyDescent="0.25">
      <c r="D9478" s="64"/>
      <c r="E9478" s="64"/>
      <c r="F9478" s="64"/>
      <c r="G9478" s="64"/>
      <c r="H9478" s="67"/>
      <c r="I9478" s="64"/>
      <c r="J9478" s="64"/>
      <c r="K9478" s="64"/>
    </row>
    <row r="9479" spans="4:11" x14ac:dyDescent="0.25">
      <c r="D9479" s="64"/>
      <c r="E9479" s="64"/>
      <c r="F9479" s="64"/>
      <c r="G9479" s="64"/>
      <c r="H9479" s="67"/>
      <c r="I9479" s="64"/>
      <c r="J9479" s="64"/>
      <c r="K9479" s="64"/>
    </row>
    <row r="9480" spans="4:11" x14ac:dyDescent="0.25">
      <c r="D9480" s="64"/>
      <c r="E9480" s="64"/>
      <c r="F9480" s="64"/>
      <c r="G9480" s="64"/>
      <c r="H9480" s="67"/>
      <c r="I9480" s="64"/>
      <c r="J9480" s="64"/>
      <c r="K9480" s="64"/>
    </row>
    <row r="9481" spans="4:11" x14ac:dyDescent="0.25">
      <c r="D9481" s="64"/>
      <c r="E9481" s="64"/>
      <c r="F9481" s="64"/>
      <c r="G9481" s="64"/>
      <c r="H9481" s="67"/>
      <c r="I9481" s="64"/>
      <c r="J9481" s="64"/>
      <c r="K9481" s="64"/>
    </row>
    <row r="9482" spans="4:11" x14ac:dyDescent="0.25">
      <c r="D9482" s="64"/>
      <c r="E9482" s="64"/>
      <c r="F9482" s="64"/>
      <c r="G9482" s="64"/>
      <c r="H9482" s="67"/>
      <c r="I9482" s="64"/>
      <c r="J9482" s="64"/>
      <c r="K9482" s="64"/>
    </row>
    <row r="9483" spans="4:11" x14ac:dyDescent="0.25">
      <c r="D9483" s="64"/>
      <c r="E9483" s="64"/>
      <c r="F9483" s="64"/>
      <c r="G9483" s="64"/>
      <c r="H9483" s="67"/>
      <c r="I9483" s="64"/>
      <c r="J9483" s="64"/>
      <c r="K9483" s="64"/>
    </row>
    <row r="9484" spans="4:11" x14ac:dyDescent="0.25">
      <c r="D9484" s="64"/>
      <c r="E9484" s="64"/>
      <c r="F9484" s="64"/>
      <c r="G9484" s="64"/>
      <c r="H9484" s="67"/>
      <c r="I9484" s="64"/>
      <c r="J9484" s="64"/>
      <c r="K9484" s="64"/>
    </row>
    <row r="9485" spans="4:11" x14ac:dyDescent="0.25">
      <c r="D9485" s="64"/>
      <c r="E9485" s="64"/>
      <c r="F9485" s="64"/>
      <c r="G9485" s="64"/>
      <c r="H9485" s="67"/>
      <c r="I9485" s="64"/>
      <c r="J9485" s="64"/>
      <c r="K9485" s="64"/>
    </row>
    <row r="9486" spans="4:11" x14ac:dyDescent="0.25">
      <c r="D9486" s="64"/>
      <c r="E9486" s="64"/>
      <c r="F9486" s="64"/>
      <c r="G9486" s="64"/>
      <c r="H9486" s="67"/>
      <c r="I9486" s="64"/>
      <c r="J9486" s="64"/>
      <c r="K9486" s="64"/>
    </row>
    <row r="9487" spans="4:11" x14ac:dyDescent="0.25">
      <c r="D9487" s="64"/>
      <c r="E9487" s="64"/>
      <c r="F9487" s="64"/>
      <c r="G9487" s="64"/>
      <c r="H9487" s="67"/>
      <c r="I9487" s="64"/>
      <c r="J9487" s="64"/>
      <c r="K9487" s="64"/>
    </row>
    <row r="9488" spans="4:11" x14ac:dyDescent="0.25">
      <c r="D9488" s="64"/>
      <c r="E9488" s="64"/>
      <c r="F9488" s="64"/>
      <c r="G9488" s="64"/>
      <c r="H9488" s="67"/>
      <c r="I9488" s="64"/>
      <c r="J9488" s="64"/>
      <c r="K9488" s="64"/>
    </row>
    <row r="9489" spans="4:11" x14ac:dyDescent="0.25">
      <c r="D9489" s="64"/>
      <c r="E9489" s="64"/>
      <c r="F9489" s="64"/>
      <c r="G9489" s="64"/>
      <c r="H9489" s="67"/>
      <c r="I9489" s="64"/>
      <c r="J9489" s="64"/>
      <c r="K9489" s="64"/>
    </row>
    <row r="9490" spans="4:11" x14ac:dyDescent="0.25">
      <c r="D9490" s="64"/>
      <c r="E9490" s="64"/>
      <c r="F9490" s="64"/>
      <c r="G9490" s="64"/>
      <c r="H9490" s="67"/>
      <c r="I9490" s="64"/>
      <c r="J9490" s="64"/>
      <c r="K9490" s="64"/>
    </row>
    <row r="9491" spans="4:11" x14ac:dyDescent="0.25">
      <c r="D9491" s="64"/>
      <c r="E9491" s="64"/>
      <c r="F9491" s="64"/>
      <c r="G9491" s="64"/>
      <c r="H9491" s="67"/>
      <c r="I9491" s="64"/>
      <c r="J9491" s="64"/>
      <c r="K9491" s="64"/>
    </row>
    <row r="9492" spans="4:11" x14ac:dyDescent="0.25">
      <c r="D9492" s="64"/>
      <c r="E9492" s="64"/>
      <c r="F9492" s="64"/>
      <c r="G9492" s="64"/>
      <c r="H9492" s="67"/>
      <c r="I9492" s="64"/>
      <c r="J9492" s="64"/>
      <c r="K9492" s="64"/>
    </row>
    <row r="9493" spans="4:11" x14ac:dyDescent="0.25">
      <c r="D9493" s="64"/>
      <c r="E9493" s="64"/>
      <c r="F9493" s="64"/>
      <c r="G9493" s="64"/>
      <c r="H9493" s="67"/>
      <c r="I9493" s="64"/>
      <c r="J9493" s="64"/>
      <c r="K9493" s="64"/>
    </row>
    <row r="9494" spans="4:11" x14ac:dyDescent="0.25">
      <c r="D9494" s="64"/>
      <c r="E9494" s="64"/>
      <c r="F9494" s="64"/>
      <c r="G9494" s="64"/>
      <c r="H9494" s="67"/>
      <c r="I9494" s="64"/>
      <c r="J9494" s="64"/>
      <c r="K9494" s="64"/>
    </row>
    <row r="9495" spans="4:11" x14ac:dyDescent="0.25">
      <c r="D9495" s="64"/>
      <c r="E9495" s="64"/>
      <c r="F9495" s="64"/>
      <c r="G9495" s="64"/>
      <c r="H9495" s="67"/>
      <c r="I9495" s="64"/>
      <c r="J9495" s="64"/>
      <c r="K9495" s="64"/>
    </row>
    <row r="9496" spans="4:11" x14ac:dyDescent="0.25">
      <c r="D9496" s="64"/>
      <c r="E9496" s="64"/>
      <c r="F9496" s="64"/>
      <c r="G9496" s="64"/>
      <c r="H9496" s="67"/>
      <c r="I9496" s="64"/>
      <c r="J9496" s="64"/>
      <c r="K9496" s="64"/>
    </row>
    <row r="9497" spans="4:11" x14ac:dyDescent="0.25">
      <c r="D9497" s="64"/>
      <c r="E9497" s="64"/>
      <c r="F9497" s="64"/>
      <c r="G9497" s="64"/>
      <c r="H9497" s="67"/>
      <c r="I9497" s="64"/>
      <c r="J9497" s="64"/>
      <c r="K9497" s="64"/>
    </row>
    <row r="9498" spans="4:11" x14ac:dyDescent="0.25">
      <c r="D9498" s="64"/>
      <c r="E9498" s="64"/>
      <c r="F9498" s="64"/>
      <c r="G9498" s="64"/>
      <c r="H9498" s="67"/>
      <c r="I9498" s="64"/>
      <c r="J9498" s="64"/>
      <c r="K9498" s="64"/>
    </row>
    <row r="9499" spans="4:11" x14ac:dyDescent="0.25">
      <c r="D9499" s="64"/>
      <c r="E9499" s="64"/>
      <c r="F9499" s="64"/>
      <c r="G9499" s="64"/>
      <c r="H9499" s="67"/>
      <c r="I9499" s="64"/>
      <c r="J9499" s="64"/>
      <c r="K9499" s="64"/>
    </row>
    <row r="9500" spans="4:11" x14ac:dyDescent="0.25">
      <c r="D9500" s="64"/>
      <c r="E9500" s="64"/>
      <c r="F9500" s="64"/>
      <c r="G9500" s="64"/>
      <c r="H9500" s="67"/>
      <c r="I9500" s="64"/>
      <c r="J9500" s="64"/>
      <c r="K9500" s="64"/>
    </row>
    <row r="9501" spans="4:11" x14ac:dyDescent="0.25">
      <c r="D9501" s="64"/>
      <c r="E9501" s="64"/>
      <c r="F9501" s="64"/>
      <c r="G9501" s="64"/>
      <c r="H9501" s="67"/>
      <c r="I9501" s="64"/>
      <c r="J9501" s="64"/>
      <c r="K9501" s="64"/>
    </row>
    <row r="9502" spans="4:11" x14ac:dyDescent="0.25">
      <c r="D9502" s="64"/>
      <c r="E9502" s="64"/>
      <c r="F9502" s="64"/>
      <c r="G9502" s="64"/>
      <c r="H9502" s="67"/>
      <c r="I9502" s="64"/>
      <c r="J9502" s="64"/>
      <c r="K9502" s="64"/>
    </row>
    <row r="9503" spans="4:11" x14ac:dyDescent="0.25">
      <c r="D9503" s="64"/>
      <c r="E9503" s="64"/>
      <c r="F9503" s="64"/>
      <c r="G9503" s="64"/>
      <c r="H9503" s="67"/>
      <c r="I9503" s="64"/>
      <c r="J9503" s="64"/>
      <c r="K9503" s="64"/>
    </row>
    <row r="9504" spans="4:11" x14ac:dyDescent="0.25">
      <c r="D9504" s="64"/>
      <c r="E9504" s="64"/>
      <c r="F9504" s="64"/>
      <c r="G9504" s="64"/>
      <c r="H9504" s="67"/>
      <c r="I9504" s="64"/>
      <c r="J9504" s="64"/>
      <c r="K9504" s="64"/>
    </row>
    <row r="9505" spans="4:11" x14ac:dyDescent="0.25">
      <c r="D9505" s="64"/>
      <c r="E9505" s="64"/>
      <c r="F9505" s="64"/>
      <c r="G9505" s="64"/>
      <c r="H9505" s="67"/>
      <c r="I9505" s="64"/>
      <c r="J9505" s="64"/>
      <c r="K9505" s="64"/>
    </row>
    <row r="9506" spans="4:11" x14ac:dyDescent="0.25">
      <c r="D9506" s="64"/>
      <c r="E9506" s="64"/>
      <c r="F9506" s="64"/>
      <c r="G9506" s="64"/>
      <c r="H9506" s="67"/>
      <c r="I9506" s="64"/>
      <c r="J9506" s="64"/>
      <c r="K9506" s="64"/>
    </row>
    <row r="9507" spans="4:11" x14ac:dyDescent="0.25">
      <c r="D9507" s="64"/>
      <c r="E9507" s="64"/>
      <c r="F9507" s="64"/>
      <c r="G9507" s="64"/>
      <c r="H9507" s="67"/>
      <c r="I9507" s="64"/>
      <c r="J9507" s="64"/>
      <c r="K9507" s="64"/>
    </row>
    <row r="9508" spans="4:11" x14ac:dyDescent="0.25">
      <c r="D9508" s="64"/>
      <c r="E9508" s="64"/>
      <c r="F9508" s="64"/>
      <c r="G9508" s="64"/>
      <c r="H9508" s="67"/>
      <c r="I9508" s="64"/>
      <c r="J9508" s="64"/>
      <c r="K9508" s="64"/>
    </row>
    <row r="9509" spans="4:11" x14ac:dyDescent="0.25">
      <c r="D9509" s="64"/>
      <c r="E9509" s="64"/>
      <c r="F9509" s="64"/>
      <c r="G9509" s="64"/>
      <c r="H9509" s="67"/>
      <c r="I9509" s="64"/>
      <c r="J9509" s="64"/>
      <c r="K9509" s="64"/>
    </row>
    <row r="9510" spans="4:11" x14ac:dyDescent="0.25">
      <c r="D9510" s="64"/>
      <c r="E9510" s="64"/>
      <c r="F9510" s="64"/>
      <c r="G9510" s="64"/>
      <c r="H9510" s="67"/>
      <c r="I9510" s="64"/>
      <c r="J9510" s="64"/>
      <c r="K9510" s="64"/>
    </row>
    <row r="9511" spans="4:11" x14ac:dyDescent="0.25">
      <c r="D9511" s="64"/>
      <c r="E9511" s="64"/>
      <c r="F9511" s="64"/>
      <c r="G9511" s="64"/>
      <c r="H9511" s="67"/>
      <c r="I9511" s="64"/>
      <c r="J9511" s="64"/>
      <c r="K9511" s="64"/>
    </row>
    <row r="9512" spans="4:11" x14ac:dyDescent="0.25">
      <c r="D9512" s="64"/>
      <c r="E9512" s="64"/>
      <c r="F9512" s="64"/>
      <c r="G9512" s="64"/>
      <c r="H9512" s="67"/>
      <c r="I9512" s="64"/>
      <c r="J9512" s="64"/>
      <c r="K9512" s="64"/>
    </row>
    <row r="9513" spans="4:11" x14ac:dyDescent="0.25">
      <c r="D9513" s="64"/>
      <c r="E9513" s="64"/>
      <c r="F9513" s="64"/>
      <c r="G9513" s="64"/>
      <c r="H9513" s="67"/>
      <c r="I9513" s="64"/>
      <c r="J9513" s="64"/>
      <c r="K9513" s="64"/>
    </row>
    <row r="9514" spans="4:11" x14ac:dyDescent="0.25">
      <c r="D9514" s="64"/>
      <c r="E9514" s="64"/>
      <c r="F9514" s="64"/>
      <c r="G9514" s="64"/>
      <c r="H9514" s="67"/>
      <c r="I9514" s="64"/>
      <c r="J9514" s="64"/>
      <c r="K9514" s="64"/>
    </row>
    <row r="9515" spans="4:11" x14ac:dyDescent="0.25">
      <c r="D9515" s="64"/>
      <c r="E9515" s="64"/>
      <c r="F9515" s="64"/>
      <c r="G9515" s="64"/>
      <c r="H9515" s="67"/>
      <c r="I9515" s="64"/>
      <c r="J9515" s="64"/>
      <c r="K9515" s="64"/>
    </row>
    <row r="9516" spans="4:11" x14ac:dyDescent="0.25">
      <c r="D9516" s="64"/>
      <c r="E9516" s="64"/>
      <c r="F9516" s="64"/>
      <c r="G9516" s="64"/>
      <c r="H9516" s="67"/>
      <c r="I9516" s="64"/>
      <c r="J9516" s="64"/>
      <c r="K9516" s="64"/>
    </row>
    <row r="9517" spans="4:11" x14ac:dyDescent="0.25">
      <c r="D9517" s="64"/>
      <c r="E9517" s="64"/>
      <c r="F9517" s="64"/>
      <c r="G9517" s="64"/>
      <c r="H9517" s="67"/>
      <c r="I9517" s="64"/>
      <c r="J9517" s="64"/>
      <c r="K9517" s="64"/>
    </row>
    <row r="9518" spans="4:11" x14ac:dyDescent="0.25">
      <c r="D9518" s="64"/>
      <c r="E9518" s="64"/>
      <c r="F9518" s="64"/>
      <c r="G9518" s="64"/>
      <c r="H9518" s="67"/>
      <c r="I9518" s="64"/>
      <c r="J9518" s="64"/>
      <c r="K9518" s="64"/>
    </row>
    <row r="9519" spans="4:11" x14ac:dyDescent="0.25">
      <c r="D9519" s="64"/>
      <c r="E9519" s="64"/>
      <c r="F9519" s="64"/>
      <c r="G9519" s="64"/>
      <c r="H9519" s="67"/>
      <c r="I9519" s="64"/>
      <c r="J9519" s="64"/>
      <c r="K9519" s="64"/>
    </row>
    <row r="9520" spans="4:11" x14ac:dyDescent="0.25">
      <c r="D9520" s="64"/>
      <c r="E9520" s="64"/>
      <c r="F9520" s="64"/>
      <c r="G9520" s="64"/>
      <c r="H9520" s="67"/>
      <c r="I9520" s="64"/>
      <c r="J9520" s="64"/>
      <c r="K9520" s="64"/>
    </row>
    <row r="9521" spans="4:11" x14ac:dyDescent="0.25">
      <c r="D9521" s="64"/>
      <c r="E9521" s="64"/>
      <c r="F9521" s="64"/>
      <c r="G9521" s="64"/>
      <c r="H9521" s="67"/>
      <c r="I9521" s="64"/>
      <c r="J9521" s="64"/>
      <c r="K9521" s="64"/>
    </row>
    <row r="9522" spans="4:11" x14ac:dyDescent="0.25">
      <c r="D9522" s="64"/>
      <c r="E9522" s="64"/>
      <c r="F9522" s="64"/>
      <c r="G9522" s="64"/>
      <c r="H9522" s="67"/>
      <c r="I9522" s="64"/>
      <c r="J9522" s="64"/>
      <c r="K9522" s="64"/>
    </row>
    <row r="9523" spans="4:11" x14ac:dyDescent="0.25">
      <c r="D9523" s="64"/>
      <c r="E9523" s="64"/>
      <c r="F9523" s="64"/>
      <c r="G9523" s="64"/>
      <c r="H9523" s="67"/>
      <c r="I9523" s="64"/>
      <c r="J9523" s="64"/>
      <c r="K9523" s="64"/>
    </row>
    <row r="9524" spans="4:11" x14ac:dyDescent="0.25">
      <c r="D9524" s="64"/>
      <c r="E9524" s="64"/>
      <c r="F9524" s="64"/>
      <c r="G9524" s="64"/>
      <c r="H9524" s="67"/>
      <c r="I9524" s="64"/>
      <c r="J9524" s="64"/>
      <c r="K9524" s="64"/>
    </row>
    <row r="9525" spans="4:11" x14ac:dyDescent="0.25">
      <c r="D9525" s="64"/>
      <c r="E9525" s="64"/>
      <c r="F9525" s="64"/>
      <c r="G9525" s="64"/>
      <c r="H9525" s="67"/>
      <c r="I9525" s="64"/>
      <c r="J9525" s="64"/>
      <c r="K9525" s="64"/>
    </row>
    <row r="9526" spans="4:11" x14ac:dyDescent="0.25">
      <c r="D9526" s="64"/>
      <c r="E9526" s="64"/>
      <c r="F9526" s="64"/>
      <c r="G9526" s="64"/>
      <c r="H9526" s="67"/>
      <c r="I9526" s="64"/>
      <c r="J9526" s="64"/>
      <c r="K9526" s="64"/>
    </row>
    <row r="9527" spans="4:11" x14ac:dyDescent="0.25">
      <c r="D9527" s="64"/>
      <c r="E9527" s="64"/>
      <c r="F9527" s="64"/>
      <c r="G9527" s="64"/>
      <c r="H9527" s="67"/>
      <c r="I9527" s="64"/>
      <c r="J9527" s="64"/>
      <c r="K9527" s="64"/>
    </row>
    <row r="9528" spans="4:11" x14ac:dyDescent="0.25">
      <c r="D9528" s="64"/>
      <c r="E9528" s="64"/>
      <c r="F9528" s="64"/>
      <c r="G9528" s="64"/>
      <c r="H9528" s="67"/>
      <c r="I9528" s="64"/>
      <c r="J9528" s="64"/>
      <c r="K9528" s="64"/>
    </row>
    <row r="9529" spans="4:11" x14ac:dyDescent="0.25">
      <c r="D9529" s="64"/>
      <c r="E9529" s="64"/>
      <c r="F9529" s="64"/>
      <c r="G9529" s="64"/>
      <c r="H9529" s="67"/>
      <c r="I9529" s="64"/>
      <c r="J9529" s="64"/>
      <c r="K9529" s="64"/>
    </row>
    <row r="9530" spans="4:11" x14ac:dyDescent="0.25">
      <c r="D9530" s="64"/>
      <c r="E9530" s="64"/>
      <c r="F9530" s="64"/>
      <c r="G9530" s="64"/>
      <c r="H9530" s="67"/>
      <c r="I9530" s="64"/>
      <c r="J9530" s="64"/>
      <c r="K9530" s="64"/>
    </row>
    <row r="9531" spans="4:11" x14ac:dyDescent="0.25">
      <c r="D9531" s="64"/>
      <c r="E9531" s="64"/>
      <c r="F9531" s="64"/>
      <c r="G9531" s="64"/>
      <c r="H9531" s="67"/>
      <c r="I9531" s="64"/>
      <c r="J9531" s="64"/>
      <c r="K9531" s="64"/>
    </row>
    <row r="9532" spans="4:11" x14ac:dyDescent="0.25">
      <c r="D9532" s="64"/>
      <c r="E9532" s="64"/>
      <c r="F9532" s="64"/>
      <c r="G9532" s="64"/>
      <c r="H9532" s="67"/>
      <c r="I9532" s="64"/>
      <c r="J9532" s="64"/>
      <c r="K9532" s="64"/>
    </row>
    <row r="9533" spans="4:11" x14ac:dyDescent="0.25">
      <c r="D9533" s="64"/>
      <c r="E9533" s="64"/>
      <c r="F9533" s="64"/>
      <c r="G9533" s="64"/>
      <c r="H9533" s="67"/>
      <c r="I9533" s="64"/>
      <c r="J9533" s="64"/>
      <c r="K9533" s="64"/>
    </row>
    <row r="9534" spans="4:11" x14ac:dyDescent="0.25">
      <c r="D9534" s="64"/>
      <c r="E9534" s="64"/>
      <c r="F9534" s="64"/>
      <c r="G9534" s="64"/>
      <c r="H9534" s="67"/>
      <c r="I9534" s="64"/>
      <c r="J9534" s="64"/>
      <c r="K9534" s="64"/>
    </row>
    <row r="9535" spans="4:11" x14ac:dyDescent="0.25">
      <c r="D9535" s="64"/>
      <c r="E9535" s="64"/>
      <c r="F9535" s="64"/>
      <c r="G9535" s="64"/>
      <c r="H9535" s="67"/>
      <c r="I9535" s="64"/>
      <c r="J9535" s="64"/>
      <c r="K9535" s="64"/>
    </row>
    <row r="9536" spans="4:11" x14ac:dyDescent="0.25">
      <c r="D9536" s="64"/>
      <c r="E9536" s="64"/>
      <c r="F9536" s="64"/>
      <c r="G9536" s="64"/>
      <c r="H9536" s="67"/>
      <c r="I9536" s="64"/>
      <c r="J9536" s="64"/>
      <c r="K9536" s="64"/>
    </row>
    <row r="9537" spans="4:11" x14ac:dyDescent="0.25">
      <c r="D9537" s="64"/>
      <c r="E9537" s="64"/>
      <c r="F9537" s="64"/>
      <c r="G9537" s="64"/>
      <c r="H9537" s="67"/>
      <c r="I9537" s="64"/>
      <c r="J9537" s="64"/>
      <c r="K9537" s="64"/>
    </row>
    <row r="9538" spans="4:11" x14ac:dyDescent="0.25">
      <c r="D9538" s="64"/>
      <c r="E9538" s="64"/>
      <c r="F9538" s="64"/>
      <c r="G9538" s="64"/>
      <c r="H9538" s="67"/>
      <c r="I9538" s="64"/>
      <c r="J9538" s="64"/>
      <c r="K9538" s="64"/>
    </row>
    <row r="9539" spans="4:11" x14ac:dyDescent="0.25">
      <c r="D9539" s="64"/>
      <c r="E9539" s="64"/>
      <c r="F9539" s="64"/>
      <c r="G9539" s="64"/>
      <c r="H9539" s="67"/>
      <c r="I9539" s="64"/>
      <c r="J9539" s="64"/>
      <c r="K9539" s="64"/>
    </row>
    <row r="9540" spans="4:11" x14ac:dyDescent="0.25">
      <c r="D9540" s="64"/>
      <c r="E9540" s="64"/>
      <c r="F9540" s="64"/>
      <c r="G9540" s="64"/>
      <c r="H9540" s="67"/>
      <c r="I9540" s="64"/>
      <c r="J9540" s="64"/>
      <c r="K9540" s="64"/>
    </row>
    <row r="9541" spans="4:11" x14ac:dyDescent="0.25">
      <c r="D9541" s="64"/>
      <c r="E9541" s="64"/>
      <c r="F9541" s="64"/>
      <c r="G9541" s="64"/>
      <c r="H9541" s="67"/>
      <c r="I9541" s="64"/>
      <c r="J9541" s="64"/>
      <c r="K9541" s="64"/>
    </row>
    <row r="9542" spans="4:11" x14ac:dyDescent="0.25">
      <c r="D9542" s="64"/>
      <c r="E9542" s="64"/>
      <c r="F9542" s="64"/>
      <c r="G9542" s="64"/>
      <c r="H9542" s="67"/>
      <c r="I9542" s="64"/>
      <c r="J9542" s="64"/>
      <c r="K9542" s="64"/>
    </row>
    <row r="9543" spans="4:11" x14ac:dyDescent="0.25">
      <c r="D9543" s="64"/>
      <c r="E9543" s="64"/>
      <c r="F9543" s="64"/>
      <c r="G9543" s="64"/>
      <c r="H9543" s="67"/>
      <c r="I9543" s="64"/>
      <c r="J9543" s="64"/>
      <c r="K9543" s="64"/>
    </row>
    <row r="9544" spans="4:11" x14ac:dyDescent="0.25">
      <c r="D9544" s="64"/>
      <c r="E9544" s="64"/>
      <c r="F9544" s="64"/>
      <c r="G9544" s="64"/>
      <c r="H9544" s="67"/>
      <c r="I9544" s="64"/>
      <c r="J9544" s="64"/>
      <c r="K9544" s="64"/>
    </row>
    <row r="9545" spans="4:11" x14ac:dyDescent="0.25">
      <c r="D9545" s="64"/>
      <c r="E9545" s="64"/>
      <c r="F9545" s="64"/>
      <c r="G9545" s="64"/>
      <c r="H9545" s="67"/>
      <c r="I9545" s="64"/>
      <c r="J9545" s="64"/>
      <c r="K9545" s="64"/>
    </row>
    <row r="9546" spans="4:11" x14ac:dyDescent="0.25">
      <c r="D9546" s="64"/>
      <c r="E9546" s="64"/>
      <c r="F9546" s="64"/>
      <c r="G9546" s="64"/>
      <c r="H9546" s="67"/>
      <c r="I9546" s="64"/>
      <c r="J9546" s="64"/>
      <c r="K9546" s="64"/>
    </row>
    <row r="9547" spans="4:11" x14ac:dyDescent="0.25">
      <c r="D9547" s="64"/>
      <c r="E9547" s="64"/>
      <c r="F9547" s="64"/>
      <c r="G9547" s="64"/>
      <c r="H9547" s="67"/>
      <c r="I9547" s="64"/>
      <c r="J9547" s="64"/>
      <c r="K9547" s="64"/>
    </row>
    <row r="9548" spans="4:11" x14ac:dyDescent="0.25">
      <c r="D9548" s="64"/>
      <c r="E9548" s="64"/>
      <c r="F9548" s="64"/>
      <c r="G9548" s="64"/>
      <c r="H9548" s="67"/>
      <c r="I9548" s="64"/>
      <c r="J9548" s="64"/>
      <c r="K9548" s="64"/>
    </row>
    <row r="9549" spans="4:11" x14ac:dyDescent="0.25">
      <c r="D9549" s="64"/>
      <c r="E9549" s="64"/>
      <c r="F9549" s="64"/>
      <c r="G9549" s="64"/>
      <c r="H9549" s="67"/>
      <c r="I9549" s="64"/>
      <c r="J9549" s="64"/>
      <c r="K9549" s="64"/>
    </row>
    <row r="9550" spans="4:11" x14ac:dyDescent="0.25">
      <c r="D9550" s="64"/>
      <c r="E9550" s="64"/>
      <c r="F9550" s="64"/>
      <c r="G9550" s="64"/>
      <c r="H9550" s="67"/>
      <c r="I9550" s="64"/>
      <c r="J9550" s="64"/>
      <c r="K9550" s="64"/>
    </row>
    <row r="9551" spans="4:11" x14ac:dyDescent="0.25">
      <c r="D9551" s="64"/>
      <c r="E9551" s="64"/>
      <c r="F9551" s="64"/>
      <c r="G9551" s="64"/>
      <c r="H9551" s="67"/>
      <c r="I9551" s="64"/>
      <c r="J9551" s="64"/>
      <c r="K9551" s="64"/>
    </row>
    <row r="9552" spans="4:11" x14ac:dyDescent="0.25">
      <c r="D9552" s="64"/>
      <c r="E9552" s="64"/>
      <c r="F9552" s="64"/>
      <c r="G9552" s="64"/>
      <c r="H9552" s="67"/>
      <c r="I9552" s="64"/>
      <c r="J9552" s="64"/>
      <c r="K9552" s="64"/>
    </row>
    <row r="9553" spans="4:11" x14ac:dyDescent="0.25">
      <c r="D9553" s="64"/>
      <c r="E9553" s="64"/>
      <c r="F9553" s="64"/>
      <c r="G9553" s="64"/>
      <c r="H9553" s="67"/>
      <c r="I9553" s="64"/>
      <c r="J9553" s="64"/>
      <c r="K9553" s="64"/>
    </row>
    <row r="9554" spans="4:11" x14ac:dyDescent="0.25">
      <c r="D9554" s="64"/>
      <c r="E9554" s="64"/>
      <c r="F9554" s="64"/>
      <c r="G9554" s="64"/>
      <c r="H9554" s="67"/>
      <c r="I9554" s="64"/>
      <c r="J9554" s="64"/>
      <c r="K9554" s="64"/>
    </row>
    <row r="9555" spans="4:11" x14ac:dyDescent="0.25">
      <c r="D9555" s="64"/>
      <c r="E9555" s="64"/>
      <c r="F9555" s="64"/>
      <c r="G9555" s="64"/>
      <c r="H9555" s="67"/>
      <c r="I9555" s="64"/>
      <c r="J9555" s="64"/>
      <c r="K9555" s="64"/>
    </row>
    <row r="9556" spans="4:11" x14ac:dyDescent="0.25">
      <c r="D9556" s="64"/>
      <c r="E9556" s="64"/>
      <c r="F9556" s="64"/>
      <c r="G9556" s="64"/>
      <c r="H9556" s="67"/>
      <c r="I9556" s="64"/>
      <c r="J9556" s="64"/>
      <c r="K9556" s="64"/>
    </row>
    <row r="9557" spans="4:11" x14ac:dyDescent="0.25">
      <c r="D9557" s="64"/>
      <c r="E9557" s="64"/>
      <c r="F9557" s="64"/>
      <c r="G9557" s="64"/>
      <c r="H9557" s="67"/>
      <c r="I9557" s="64"/>
      <c r="J9557" s="64"/>
      <c r="K9557" s="64"/>
    </row>
    <row r="9558" spans="4:11" x14ac:dyDescent="0.25">
      <c r="D9558" s="64"/>
      <c r="E9558" s="64"/>
      <c r="F9558" s="64"/>
      <c r="G9558" s="64"/>
      <c r="H9558" s="67"/>
      <c r="I9558" s="64"/>
      <c r="J9558" s="64"/>
      <c r="K9558" s="64"/>
    </row>
    <row r="9559" spans="4:11" x14ac:dyDescent="0.25">
      <c r="D9559" s="64"/>
      <c r="E9559" s="64"/>
      <c r="F9559" s="64"/>
      <c r="G9559" s="64"/>
      <c r="H9559" s="67"/>
      <c r="I9559" s="64"/>
      <c r="J9559" s="64"/>
      <c r="K9559" s="64"/>
    </row>
    <row r="9560" spans="4:11" x14ac:dyDescent="0.25">
      <c r="D9560" s="64"/>
      <c r="E9560" s="64"/>
      <c r="F9560" s="64"/>
      <c r="G9560" s="64"/>
      <c r="H9560" s="67"/>
      <c r="I9560" s="64"/>
      <c r="J9560" s="64"/>
      <c r="K9560" s="64"/>
    </row>
    <row r="9561" spans="4:11" x14ac:dyDescent="0.25">
      <c r="D9561" s="64"/>
      <c r="E9561" s="64"/>
      <c r="F9561" s="64"/>
      <c r="G9561" s="64"/>
      <c r="H9561" s="67"/>
      <c r="I9561" s="64"/>
      <c r="J9561" s="64"/>
      <c r="K9561" s="64"/>
    </row>
    <row r="9562" spans="4:11" x14ac:dyDescent="0.25">
      <c r="D9562" s="64"/>
      <c r="E9562" s="64"/>
      <c r="F9562" s="64"/>
      <c r="G9562" s="64"/>
      <c r="H9562" s="67"/>
      <c r="I9562" s="64"/>
      <c r="J9562" s="64"/>
      <c r="K9562" s="64"/>
    </row>
    <row r="9563" spans="4:11" x14ac:dyDescent="0.25">
      <c r="D9563" s="64"/>
      <c r="E9563" s="64"/>
      <c r="F9563" s="64"/>
      <c r="G9563" s="64"/>
      <c r="H9563" s="67"/>
      <c r="I9563" s="64"/>
      <c r="J9563" s="64"/>
      <c r="K9563" s="64"/>
    </row>
    <row r="9564" spans="4:11" x14ac:dyDescent="0.25">
      <c r="D9564" s="64"/>
      <c r="E9564" s="64"/>
      <c r="F9564" s="64"/>
      <c r="G9564" s="64"/>
      <c r="H9564" s="67"/>
      <c r="I9564" s="64"/>
      <c r="J9564" s="64"/>
      <c r="K9564" s="64"/>
    </row>
    <row r="9565" spans="4:11" x14ac:dyDescent="0.25">
      <c r="D9565" s="64"/>
      <c r="E9565" s="64"/>
      <c r="F9565" s="64"/>
      <c r="G9565" s="64"/>
      <c r="H9565" s="67"/>
      <c r="I9565" s="64"/>
      <c r="J9565" s="64"/>
      <c r="K9565" s="64"/>
    </row>
    <row r="9566" spans="4:11" x14ac:dyDescent="0.25">
      <c r="D9566" s="64"/>
      <c r="E9566" s="64"/>
      <c r="F9566" s="64"/>
      <c r="G9566" s="64"/>
      <c r="H9566" s="67"/>
      <c r="I9566" s="64"/>
      <c r="J9566" s="64"/>
      <c r="K9566" s="64"/>
    </row>
    <row r="9567" spans="4:11" x14ac:dyDescent="0.25">
      <c r="D9567" s="64"/>
      <c r="E9567" s="64"/>
      <c r="F9567" s="64"/>
      <c r="G9567" s="64"/>
      <c r="H9567" s="67"/>
      <c r="I9567" s="64"/>
      <c r="J9567" s="64"/>
      <c r="K9567" s="64"/>
    </row>
    <row r="9568" spans="4:11" x14ac:dyDescent="0.25">
      <c r="D9568" s="64"/>
      <c r="E9568" s="64"/>
      <c r="F9568" s="64"/>
      <c r="G9568" s="64"/>
      <c r="H9568" s="67"/>
      <c r="I9568" s="64"/>
      <c r="J9568" s="64"/>
      <c r="K9568" s="64"/>
    </row>
    <row r="9569" spans="4:11" x14ac:dyDescent="0.25">
      <c r="D9569" s="64"/>
      <c r="E9569" s="64"/>
      <c r="F9569" s="64"/>
      <c r="G9569" s="64"/>
      <c r="H9569" s="67"/>
      <c r="I9569" s="64"/>
      <c r="J9569" s="64"/>
      <c r="K9569" s="64"/>
    </row>
    <row r="9570" spans="4:11" x14ac:dyDescent="0.25">
      <c r="D9570" s="64"/>
      <c r="E9570" s="64"/>
      <c r="F9570" s="64"/>
      <c r="G9570" s="64"/>
      <c r="H9570" s="67"/>
      <c r="I9570" s="64"/>
      <c r="J9570" s="64"/>
      <c r="K9570" s="64"/>
    </row>
    <row r="9571" spans="4:11" x14ac:dyDescent="0.25">
      <c r="D9571" s="64"/>
      <c r="E9571" s="64"/>
      <c r="F9571" s="64"/>
      <c r="G9571" s="64"/>
      <c r="H9571" s="67"/>
      <c r="I9571" s="64"/>
      <c r="J9571" s="64"/>
      <c r="K9571" s="64"/>
    </row>
    <row r="9572" spans="4:11" x14ac:dyDescent="0.25">
      <c r="D9572" s="64"/>
      <c r="E9572" s="64"/>
      <c r="F9572" s="64"/>
      <c r="G9572" s="64"/>
      <c r="H9572" s="67"/>
      <c r="I9572" s="64"/>
      <c r="J9572" s="64"/>
      <c r="K9572" s="64"/>
    </row>
    <row r="9573" spans="4:11" x14ac:dyDescent="0.25">
      <c r="D9573" s="64"/>
      <c r="E9573" s="64"/>
      <c r="F9573" s="64"/>
      <c r="G9573" s="64"/>
      <c r="H9573" s="67"/>
      <c r="I9573" s="64"/>
      <c r="J9573" s="64"/>
      <c r="K9573" s="64"/>
    </row>
    <row r="9574" spans="4:11" x14ac:dyDescent="0.25">
      <c r="D9574" s="64"/>
      <c r="E9574" s="64"/>
      <c r="F9574" s="64"/>
      <c r="G9574" s="64"/>
      <c r="H9574" s="67"/>
      <c r="I9574" s="64"/>
      <c r="J9574" s="64"/>
      <c r="K9574" s="64"/>
    </row>
    <row r="9575" spans="4:11" x14ac:dyDescent="0.25">
      <c r="D9575" s="64"/>
      <c r="E9575" s="64"/>
      <c r="F9575" s="64"/>
      <c r="G9575" s="64"/>
      <c r="H9575" s="67"/>
      <c r="I9575" s="64"/>
      <c r="J9575" s="64"/>
      <c r="K9575" s="64"/>
    </row>
    <row r="9576" spans="4:11" x14ac:dyDescent="0.25">
      <c r="D9576" s="64"/>
      <c r="E9576" s="64"/>
      <c r="F9576" s="64"/>
      <c r="G9576" s="64"/>
      <c r="H9576" s="67"/>
      <c r="I9576" s="64"/>
      <c r="J9576" s="64"/>
      <c r="K9576" s="64"/>
    </row>
    <row r="9577" spans="4:11" x14ac:dyDescent="0.25">
      <c r="D9577" s="64"/>
      <c r="E9577" s="64"/>
      <c r="F9577" s="64"/>
      <c r="G9577" s="64"/>
      <c r="H9577" s="67"/>
      <c r="I9577" s="64"/>
      <c r="J9577" s="64"/>
      <c r="K9577" s="64"/>
    </row>
    <row r="9578" spans="4:11" x14ac:dyDescent="0.25">
      <c r="D9578" s="64"/>
      <c r="E9578" s="64"/>
      <c r="F9578" s="64"/>
      <c r="G9578" s="64"/>
      <c r="H9578" s="67"/>
      <c r="I9578" s="64"/>
      <c r="J9578" s="64"/>
      <c r="K9578" s="64"/>
    </row>
    <row r="9579" spans="4:11" x14ac:dyDescent="0.25">
      <c r="D9579" s="64"/>
      <c r="E9579" s="64"/>
      <c r="F9579" s="64"/>
      <c r="G9579" s="64"/>
      <c r="H9579" s="67"/>
      <c r="I9579" s="64"/>
      <c r="J9579" s="64"/>
      <c r="K9579" s="64"/>
    </row>
    <row r="9580" spans="4:11" x14ac:dyDescent="0.25">
      <c r="D9580" s="64"/>
      <c r="E9580" s="64"/>
      <c r="F9580" s="64"/>
      <c r="G9580" s="64"/>
      <c r="H9580" s="67"/>
      <c r="I9580" s="64"/>
      <c r="J9580" s="64"/>
      <c r="K9580" s="64"/>
    </row>
    <row r="9581" spans="4:11" x14ac:dyDescent="0.25">
      <c r="D9581" s="64"/>
      <c r="E9581" s="64"/>
      <c r="F9581" s="64"/>
      <c r="G9581" s="64"/>
      <c r="H9581" s="67"/>
      <c r="I9581" s="64"/>
      <c r="J9581" s="64"/>
      <c r="K9581" s="64"/>
    </row>
    <row r="9582" spans="4:11" x14ac:dyDescent="0.25">
      <c r="D9582" s="64"/>
      <c r="E9582" s="64"/>
      <c r="F9582" s="64"/>
      <c r="G9582" s="64"/>
      <c r="H9582" s="67"/>
      <c r="I9582" s="64"/>
      <c r="J9582" s="64"/>
      <c r="K9582" s="64"/>
    </row>
    <row r="9583" spans="4:11" x14ac:dyDescent="0.25">
      <c r="D9583" s="64"/>
      <c r="E9583" s="64"/>
      <c r="F9583" s="64"/>
      <c r="G9583" s="64"/>
      <c r="H9583" s="67"/>
      <c r="I9583" s="64"/>
      <c r="J9583" s="64"/>
      <c r="K9583" s="64"/>
    </row>
    <row r="9584" spans="4:11" x14ac:dyDescent="0.25">
      <c r="D9584" s="64"/>
      <c r="E9584" s="64"/>
      <c r="F9584" s="64"/>
      <c r="G9584" s="64"/>
      <c r="H9584" s="67"/>
      <c r="I9584" s="64"/>
      <c r="J9584" s="64"/>
      <c r="K9584" s="64"/>
    </row>
    <row r="9585" spans="4:11" x14ac:dyDescent="0.25">
      <c r="D9585" s="64"/>
      <c r="E9585" s="64"/>
      <c r="F9585" s="64"/>
      <c r="G9585" s="64"/>
      <c r="H9585" s="67"/>
      <c r="I9585" s="64"/>
      <c r="J9585" s="64"/>
      <c r="K9585" s="64"/>
    </row>
    <row r="9586" spans="4:11" x14ac:dyDescent="0.25">
      <c r="D9586" s="64"/>
      <c r="E9586" s="64"/>
      <c r="F9586" s="64"/>
      <c r="G9586" s="64"/>
      <c r="H9586" s="67"/>
      <c r="I9586" s="64"/>
      <c r="J9586" s="64"/>
      <c r="K9586" s="64"/>
    </row>
    <row r="9587" spans="4:11" x14ac:dyDescent="0.25">
      <c r="D9587" s="64"/>
      <c r="E9587" s="64"/>
      <c r="F9587" s="64"/>
      <c r="G9587" s="64"/>
      <c r="H9587" s="67"/>
      <c r="I9587" s="64"/>
      <c r="J9587" s="64"/>
      <c r="K9587" s="64"/>
    </row>
    <row r="9588" spans="4:11" x14ac:dyDescent="0.25">
      <c r="D9588" s="64"/>
      <c r="E9588" s="64"/>
      <c r="F9588" s="64"/>
      <c r="G9588" s="64"/>
      <c r="H9588" s="67"/>
      <c r="I9588" s="64"/>
      <c r="J9588" s="64"/>
      <c r="K9588" s="64"/>
    </row>
    <row r="9589" spans="4:11" x14ac:dyDescent="0.25">
      <c r="D9589" s="64"/>
      <c r="E9589" s="64"/>
      <c r="F9589" s="64"/>
      <c r="G9589" s="64"/>
      <c r="H9589" s="67"/>
      <c r="I9589" s="64"/>
      <c r="J9589" s="64"/>
      <c r="K9589" s="64"/>
    </row>
    <row r="9590" spans="4:11" x14ac:dyDescent="0.25">
      <c r="D9590" s="64"/>
      <c r="E9590" s="64"/>
      <c r="F9590" s="64"/>
      <c r="G9590" s="64"/>
      <c r="H9590" s="67"/>
      <c r="I9590" s="64"/>
      <c r="J9590" s="64"/>
      <c r="K9590" s="64"/>
    </row>
    <row r="9591" spans="4:11" x14ac:dyDescent="0.25">
      <c r="D9591" s="64"/>
      <c r="E9591" s="64"/>
      <c r="F9591" s="64"/>
      <c r="G9591" s="64"/>
      <c r="H9591" s="67"/>
      <c r="I9591" s="64"/>
      <c r="J9591" s="64"/>
      <c r="K9591" s="64"/>
    </row>
    <row r="9592" spans="4:11" x14ac:dyDescent="0.25">
      <c r="D9592" s="64"/>
      <c r="E9592" s="64"/>
      <c r="F9592" s="64"/>
      <c r="G9592" s="64"/>
      <c r="H9592" s="67"/>
      <c r="I9592" s="64"/>
      <c r="J9592" s="64"/>
      <c r="K9592" s="64"/>
    </row>
    <row r="9593" spans="4:11" x14ac:dyDescent="0.25">
      <c r="D9593" s="64"/>
      <c r="E9593" s="64"/>
      <c r="F9593" s="64"/>
      <c r="G9593" s="64"/>
      <c r="H9593" s="67"/>
      <c r="I9593" s="64"/>
      <c r="J9593" s="64"/>
      <c r="K9593" s="64"/>
    </row>
    <row r="9594" spans="4:11" x14ac:dyDescent="0.25">
      <c r="D9594" s="64"/>
      <c r="E9594" s="64"/>
      <c r="F9594" s="64"/>
      <c r="G9594" s="64"/>
      <c r="H9594" s="67"/>
      <c r="I9594" s="64"/>
      <c r="J9594" s="64"/>
      <c r="K9594" s="64"/>
    </row>
    <row r="9595" spans="4:11" x14ac:dyDescent="0.25">
      <c r="D9595" s="64"/>
      <c r="E9595" s="64"/>
      <c r="F9595" s="64"/>
      <c r="G9595" s="64"/>
      <c r="H9595" s="67"/>
      <c r="I9595" s="64"/>
      <c r="J9595" s="64"/>
      <c r="K9595" s="64"/>
    </row>
    <row r="9596" spans="4:11" x14ac:dyDescent="0.25">
      <c r="D9596" s="64"/>
      <c r="E9596" s="64"/>
      <c r="F9596" s="64"/>
      <c r="G9596" s="64"/>
      <c r="H9596" s="67"/>
      <c r="I9596" s="64"/>
      <c r="J9596" s="64"/>
      <c r="K9596" s="64"/>
    </row>
    <row r="9597" spans="4:11" x14ac:dyDescent="0.25">
      <c r="D9597" s="64"/>
      <c r="E9597" s="64"/>
      <c r="F9597" s="64"/>
      <c r="G9597" s="64"/>
      <c r="H9597" s="67"/>
      <c r="I9597" s="64"/>
      <c r="J9597" s="64"/>
      <c r="K9597" s="64"/>
    </row>
    <row r="9598" spans="4:11" x14ac:dyDescent="0.25">
      <c r="D9598" s="64"/>
      <c r="E9598" s="64"/>
      <c r="F9598" s="64"/>
      <c r="G9598" s="64"/>
      <c r="H9598" s="67"/>
      <c r="I9598" s="64"/>
      <c r="J9598" s="64"/>
      <c r="K9598" s="64"/>
    </row>
    <row r="9599" spans="4:11" x14ac:dyDescent="0.25">
      <c r="D9599" s="64"/>
      <c r="E9599" s="64"/>
      <c r="F9599" s="64"/>
      <c r="G9599" s="64"/>
      <c r="H9599" s="67"/>
      <c r="I9599" s="64"/>
      <c r="J9599" s="64"/>
      <c r="K9599" s="64"/>
    </row>
    <row r="9600" spans="4:11" x14ac:dyDescent="0.25">
      <c r="D9600" s="64"/>
      <c r="E9600" s="64"/>
      <c r="F9600" s="64"/>
      <c r="G9600" s="64"/>
      <c r="H9600" s="67"/>
      <c r="I9600" s="64"/>
      <c r="J9600" s="64"/>
      <c r="K9600" s="64"/>
    </row>
    <row r="9601" spans="4:11" x14ac:dyDescent="0.25">
      <c r="D9601" s="64"/>
      <c r="E9601" s="64"/>
      <c r="F9601" s="64"/>
      <c r="G9601" s="64"/>
      <c r="H9601" s="67"/>
      <c r="I9601" s="64"/>
      <c r="J9601" s="64"/>
      <c r="K9601" s="64"/>
    </row>
    <row r="9602" spans="4:11" x14ac:dyDescent="0.25">
      <c r="D9602" s="64"/>
      <c r="E9602" s="64"/>
      <c r="F9602" s="64"/>
      <c r="G9602" s="64"/>
      <c r="H9602" s="67"/>
      <c r="I9602" s="64"/>
      <c r="J9602" s="64"/>
      <c r="K9602" s="64"/>
    </row>
    <row r="9603" spans="4:11" x14ac:dyDescent="0.25">
      <c r="D9603" s="64"/>
      <c r="E9603" s="64"/>
      <c r="F9603" s="64"/>
      <c r="G9603" s="64"/>
      <c r="H9603" s="67"/>
      <c r="I9603" s="64"/>
      <c r="J9603" s="64"/>
      <c r="K9603" s="64"/>
    </row>
    <row r="9604" spans="4:11" x14ac:dyDescent="0.25">
      <c r="D9604" s="64"/>
      <c r="E9604" s="64"/>
      <c r="F9604" s="64"/>
      <c r="G9604" s="64"/>
      <c r="H9604" s="67"/>
      <c r="I9604" s="64"/>
      <c r="J9604" s="64"/>
      <c r="K9604" s="64"/>
    </row>
    <row r="9605" spans="4:11" x14ac:dyDescent="0.25">
      <c r="D9605" s="64"/>
      <c r="E9605" s="64"/>
      <c r="F9605" s="64"/>
      <c r="G9605" s="64"/>
      <c r="H9605" s="67"/>
      <c r="I9605" s="64"/>
      <c r="J9605" s="64"/>
      <c r="K9605" s="64"/>
    </row>
    <row r="9606" spans="4:11" x14ac:dyDescent="0.25">
      <c r="D9606" s="64"/>
      <c r="E9606" s="64"/>
      <c r="F9606" s="64"/>
      <c r="G9606" s="64"/>
      <c r="H9606" s="67"/>
      <c r="I9606" s="64"/>
      <c r="J9606" s="64"/>
      <c r="K9606" s="64"/>
    </row>
    <row r="9607" spans="4:11" x14ac:dyDescent="0.25">
      <c r="D9607" s="64"/>
      <c r="E9607" s="64"/>
      <c r="F9607" s="64"/>
      <c r="G9607" s="64"/>
      <c r="H9607" s="67"/>
      <c r="I9607" s="64"/>
      <c r="J9607" s="64"/>
      <c r="K9607" s="64"/>
    </row>
    <row r="9608" spans="4:11" x14ac:dyDescent="0.25">
      <c r="D9608" s="64"/>
      <c r="E9608" s="64"/>
      <c r="F9608" s="64"/>
      <c r="G9608" s="64"/>
      <c r="H9608" s="67"/>
      <c r="I9608" s="64"/>
      <c r="J9608" s="64"/>
      <c r="K9608" s="64"/>
    </row>
    <row r="9609" spans="4:11" x14ac:dyDescent="0.25">
      <c r="D9609" s="64"/>
      <c r="E9609" s="64"/>
      <c r="F9609" s="64"/>
      <c r="G9609" s="64"/>
      <c r="H9609" s="67"/>
      <c r="I9609" s="64"/>
      <c r="J9609" s="64"/>
      <c r="K9609" s="64"/>
    </row>
    <row r="9610" spans="4:11" x14ac:dyDescent="0.25">
      <c r="D9610" s="64"/>
      <c r="E9610" s="64"/>
      <c r="F9610" s="64"/>
      <c r="G9610" s="64"/>
      <c r="H9610" s="67"/>
      <c r="I9610" s="64"/>
      <c r="J9610" s="64"/>
      <c r="K9610" s="64"/>
    </row>
    <row r="9611" spans="4:11" x14ac:dyDescent="0.25">
      <c r="D9611" s="64"/>
      <c r="E9611" s="64"/>
      <c r="F9611" s="64"/>
      <c r="G9611" s="64"/>
      <c r="H9611" s="67"/>
      <c r="I9611" s="64"/>
      <c r="J9611" s="64"/>
      <c r="K9611" s="64"/>
    </row>
    <row r="9612" spans="4:11" x14ac:dyDescent="0.25">
      <c r="D9612" s="64"/>
      <c r="E9612" s="64"/>
      <c r="F9612" s="64"/>
      <c r="G9612" s="64"/>
      <c r="H9612" s="67"/>
      <c r="I9612" s="64"/>
      <c r="J9612" s="64"/>
      <c r="K9612" s="64"/>
    </row>
    <row r="9613" spans="4:11" x14ac:dyDescent="0.25">
      <c r="D9613" s="64"/>
      <c r="E9613" s="64"/>
      <c r="F9613" s="64"/>
      <c r="G9613" s="64"/>
      <c r="H9613" s="67"/>
      <c r="I9613" s="64"/>
      <c r="J9613" s="64"/>
      <c r="K9613" s="64"/>
    </row>
    <row r="9614" spans="4:11" x14ac:dyDescent="0.25">
      <c r="D9614" s="64"/>
      <c r="E9614" s="64"/>
      <c r="F9614" s="64"/>
      <c r="G9614" s="64"/>
      <c r="H9614" s="67"/>
      <c r="I9614" s="64"/>
      <c r="J9614" s="64"/>
      <c r="K9614" s="64"/>
    </row>
    <row r="9615" spans="4:11" x14ac:dyDescent="0.25">
      <c r="D9615" s="64"/>
      <c r="E9615" s="64"/>
      <c r="F9615" s="64"/>
      <c r="G9615" s="64"/>
      <c r="H9615" s="67"/>
      <c r="I9615" s="64"/>
      <c r="J9615" s="64"/>
      <c r="K9615" s="64"/>
    </row>
    <row r="9616" spans="4:11" x14ac:dyDescent="0.25">
      <c r="D9616" s="64"/>
      <c r="E9616" s="64"/>
      <c r="F9616" s="64"/>
      <c r="G9616" s="64"/>
      <c r="H9616" s="67"/>
      <c r="I9616" s="64"/>
      <c r="J9616" s="64"/>
      <c r="K9616" s="64"/>
    </row>
    <row r="9617" spans="4:11" x14ac:dyDescent="0.25">
      <c r="D9617" s="64"/>
      <c r="E9617" s="64"/>
      <c r="F9617" s="64"/>
      <c r="G9617" s="64"/>
      <c r="H9617" s="67"/>
      <c r="I9617" s="64"/>
      <c r="J9617" s="64"/>
      <c r="K9617" s="64"/>
    </row>
    <row r="9618" spans="4:11" x14ac:dyDescent="0.25">
      <c r="D9618" s="64"/>
      <c r="E9618" s="64"/>
      <c r="F9618" s="64"/>
      <c r="G9618" s="64"/>
      <c r="H9618" s="67"/>
      <c r="I9618" s="64"/>
      <c r="J9618" s="64"/>
      <c r="K9618" s="64"/>
    </row>
    <row r="9619" spans="4:11" x14ac:dyDescent="0.25">
      <c r="D9619" s="64"/>
      <c r="E9619" s="64"/>
      <c r="F9619" s="64"/>
      <c r="G9619" s="64"/>
      <c r="H9619" s="67"/>
      <c r="I9619" s="64"/>
      <c r="J9619" s="64"/>
      <c r="K9619" s="64"/>
    </row>
    <row r="9620" spans="4:11" x14ac:dyDescent="0.25">
      <c r="D9620" s="64"/>
      <c r="E9620" s="64"/>
      <c r="F9620" s="64"/>
      <c r="G9620" s="64"/>
      <c r="H9620" s="67"/>
      <c r="I9620" s="64"/>
      <c r="J9620" s="64"/>
      <c r="K9620" s="64"/>
    </row>
    <row r="9621" spans="4:11" x14ac:dyDescent="0.25">
      <c r="D9621" s="64"/>
      <c r="E9621" s="64"/>
      <c r="F9621" s="64"/>
      <c r="G9621" s="64"/>
      <c r="H9621" s="67"/>
      <c r="I9621" s="64"/>
      <c r="J9621" s="64"/>
      <c r="K9621" s="64"/>
    </row>
    <row r="9622" spans="4:11" x14ac:dyDescent="0.25">
      <c r="D9622" s="64"/>
      <c r="E9622" s="64"/>
      <c r="F9622" s="64"/>
      <c r="G9622" s="64"/>
      <c r="H9622" s="67"/>
      <c r="I9622" s="64"/>
      <c r="J9622" s="64"/>
      <c r="K9622" s="64"/>
    </row>
    <row r="9623" spans="4:11" x14ac:dyDescent="0.25">
      <c r="D9623" s="64"/>
      <c r="E9623" s="64"/>
      <c r="F9623" s="64"/>
      <c r="G9623" s="64"/>
      <c r="H9623" s="67"/>
      <c r="I9623" s="64"/>
      <c r="J9623" s="64"/>
      <c r="K9623" s="64"/>
    </row>
    <row r="9624" spans="4:11" x14ac:dyDescent="0.25">
      <c r="D9624" s="64"/>
      <c r="E9624" s="64"/>
      <c r="F9624" s="64"/>
      <c r="G9624" s="64"/>
      <c r="H9624" s="67"/>
      <c r="I9624" s="64"/>
      <c r="J9624" s="64"/>
      <c r="K9624" s="64"/>
    </row>
    <row r="9625" spans="4:11" x14ac:dyDescent="0.25">
      <c r="D9625" s="64"/>
      <c r="E9625" s="64"/>
      <c r="F9625" s="64"/>
      <c r="G9625" s="64"/>
      <c r="H9625" s="67"/>
      <c r="I9625" s="64"/>
      <c r="J9625" s="64"/>
      <c r="K9625" s="64"/>
    </row>
    <row r="9626" spans="4:11" x14ac:dyDescent="0.25">
      <c r="D9626" s="64"/>
      <c r="E9626" s="64"/>
      <c r="F9626" s="64"/>
      <c r="G9626" s="64"/>
      <c r="H9626" s="67"/>
      <c r="I9626" s="64"/>
      <c r="J9626" s="64"/>
      <c r="K9626" s="64"/>
    </row>
    <row r="9627" spans="4:11" x14ac:dyDescent="0.25">
      <c r="D9627" s="64"/>
      <c r="E9627" s="64"/>
      <c r="F9627" s="64"/>
      <c r="G9627" s="64"/>
      <c r="H9627" s="67"/>
      <c r="I9627" s="64"/>
      <c r="J9627" s="64"/>
      <c r="K9627" s="64"/>
    </row>
    <row r="9628" spans="4:11" x14ac:dyDescent="0.25">
      <c r="D9628" s="64"/>
      <c r="E9628" s="64"/>
      <c r="F9628" s="64"/>
      <c r="G9628" s="64"/>
      <c r="H9628" s="67"/>
      <c r="I9628" s="64"/>
      <c r="J9628" s="64"/>
      <c r="K9628" s="64"/>
    </row>
    <row r="9629" spans="4:11" x14ac:dyDescent="0.25">
      <c r="D9629" s="64"/>
      <c r="E9629" s="64"/>
      <c r="F9629" s="64"/>
      <c r="G9629" s="64"/>
      <c r="H9629" s="67"/>
      <c r="I9629" s="64"/>
      <c r="J9629" s="64"/>
      <c r="K9629" s="64"/>
    </row>
    <row r="9630" spans="4:11" x14ac:dyDescent="0.25">
      <c r="D9630" s="64"/>
      <c r="E9630" s="64"/>
      <c r="F9630" s="64"/>
      <c r="G9630" s="64"/>
      <c r="H9630" s="67"/>
      <c r="I9630" s="64"/>
      <c r="J9630" s="64"/>
      <c r="K9630" s="64"/>
    </row>
    <row r="9631" spans="4:11" x14ac:dyDescent="0.25">
      <c r="D9631" s="64"/>
      <c r="E9631" s="64"/>
      <c r="F9631" s="64"/>
      <c r="G9631" s="64"/>
      <c r="H9631" s="67"/>
      <c r="I9631" s="64"/>
      <c r="J9631" s="64"/>
      <c r="K9631" s="64"/>
    </row>
    <row r="9632" spans="4:11" x14ac:dyDescent="0.25">
      <c r="D9632" s="64"/>
      <c r="E9632" s="64"/>
      <c r="F9632" s="64"/>
      <c r="G9632" s="64"/>
      <c r="H9632" s="67"/>
      <c r="I9632" s="64"/>
      <c r="J9632" s="64"/>
      <c r="K9632" s="64"/>
    </row>
    <row r="9633" spans="4:11" x14ac:dyDescent="0.25">
      <c r="D9633" s="64"/>
      <c r="E9633" s="64"/>
      <c r="F9633" s="64"/>
      <c r="G9633" s="64"/>
      <c r="H9633" s="67"/>
      <c r="I9633" s="64"/>
      <c r="J9633" s="64"/>
      <c r="K9633" s="64"/>
    </row>
    <row r="9634" spans="4:11" x14ac:dyDescent="0.25">
      <c r="D9634" s="64"/>
      <c r="E9634" s="64"/>
      <c r="F9634" s="64"/>
      <c r="G9634" s="64"/>
      <c r="H9634" s="67"/>
      <c r="I9634" s="64"/>
      <c r="J9634" s="64"/>
      <c r="K9634" s="64"/>
    </row>
    <row r="9635" spans="4:11" x14ac:dyDescent="0.25">
      <c r="D9635" s="64"/>
      <c r="E9635" s="64"/>
      <c r="F9635" s="64"/>
      <c r="G9635" s="64"/>
      <c r="H9635" s="67"/>
      <c r="I9635" s="64"/>
      <c r="J9635" s="64"/>
      <c r="K9635" s="64"/>
    </row>
    <row r="9636" spans="4:11" x14ac:dyDescent="0.25">
      <c r="D9636" s="64"/>
      <c r="E9636" s="64"/>
      <c r="F9636" s="64"/>
      <c r="G9636" s="64"/>
      <c r="H9636" s="67"/>
      <c r="I9636" s="64"/>
      <c r="J9636" s="64"/>
      <c r="K9636" s="64"/>
    </row>
    <row r="9637" spans="4:11" x14ac:dyDescent="0.25">
      <c r="D9637" s="64"/>
      <c r="E9637" s="64"/>
      <c r="F9637" s="64"/>
      <c r="G9637" s="64"/>
      <c r="H9637" s="67"/>
      <c r="I9637" s="64"/>
      <c r="J9637" s="64"/>
      <c r="K9637" s="64"/>
    </row>
    <row r="9638" spans="4:11" x14ac:dyDescent="0.25">
      <c r="D9638" s="64"/>
      <c r="E9638" s="64"/>
      <c r="F9638" s="64"/>
      <c r="G9638" s="64"/>
      <c r="H9638" s="67"/>
      <c r="I9638" s="64"/>
      <c r="J9638" s="64"/>
      <c r="K9638" s="64"/>
    </row>
    <row r="9639" spans="4:11" x14ac:dyDescent="0.25">
      <c r="D9639" s="64"/>
      <c r="E9639" s="64"/>
      <c r="F9639" s="64"/>
      <c r="G9639" s="64"/>
      <c r="H9639" s="67"/>
      <c r="I9639" s="64"/>
      <c r="J9639" s="64"/>
      <c r="K9639" s="64"/>
    </row>
    <row r="9640" spans="4:11" x14ac:dyDescent="0.25">
      <c r="D9640" s="64"/>
      <c r="E9640" s="64"/>
      <c r="F9640" s="64"/>
      <c r="G9640" s="64"/>
      <c r="H9640" s="67"/>
      <c r="I9640" s="64"/>
      <c r="J9640" s="64"/>
      <c r="K9640" s="64"/>
    </row>
    <row r="9641" spans="4:11" x14ac:dyDescent="0.25">
      <c r="D9641" s="64"/>
      <c r="E9641" s="64"/>
      <c r="F9641" s="64"/>
      <c r="G9641" s="64"/>
      <c r="H9641" s="67"/>
      <c r="I9641" s="64"/>
      <c r="J9641" s="64"/>
      <c r="K9641" s="64"/>
    </row>
    <row r="9642" spans="4:11" x14ac:dyDescent="0.25">
      <c r="D9642" s="64"/>
      <c r="E9642" s="64"/>
      <c r="F9642" s="64"/>
      <c r="G9642" s="64"/>
      <c r="H9642" s="67"/>
      <c r="I9642" s="64"/>
      <c r="J9642" s="64"/>
      <c r="K9642" s="64"/>
    </row>
    <row r="9643" spans="4:11" x14ac:dyDescent="0.25">
      <c r="D9643" s="64"/>
      <c r="E9643" s="64"/>
      <c r="F9643" s="64"/>
      <c r="G9643" s="64"/>
      <c r="H9643" s="67"/>
      <c r="I9643" s="64"/>
      <c r="J9643" s="64"/>
      <c r="K9643" s="64"/>
    </row>
    <row r="9644" spans="4:11" x14ac:dyDescent="0.25">
      <c r="D9644" s="64"/>
      <c r="E9644" s="64"/>
      <c r="F9644" s="64"/>
      <c r="G9644" s="64"/>
      <c r="H9644" s="67"/>
      <c r="I9644" s="64"/>
      <c r="J9644" s="64"/>
      <c r="K9644" s="64"/>
    </row>
    <row r="9645" spans="4:11" x14ac:dyDescent="0.25">
      <c r="D9645" s="64"/>
      <c r="E9645" s="64"/>
      <c r="F9645" s="64"/>
      <c r="G9645" s="64"/>
      <c r="H9645" s="67"/>
      <c r="I9645" s="64"/>
      <c r="J9645" s="64"/>
      <c r="K9645" s="64"/>
    </row>
    <row r="9646" spans="4:11" x14ac:dyDescent="0.25">
      <c r="D9646" s="64"/>
      <c r="E9646" s="64"/>
      <c r="F9646" s="64"/>
      <c r="G9646" s="64"/>
      <c r="H9646" s="67"/>
      <c r="I9646" s="64"/>
      <c r="J9646" s="64"/>
      <c r="K9646" s="64"/>
    </row>
    <row r="9647" spans="4:11" x14ac:dyDescent="0.25">
      <c r="D9647" s="64"/>
      <c r="E9647" s="64"/>
      <c r="F9647" s="64"/>
      <c r="G9647" s="64"/>
      <c r="H9647" s="67"/>
      <c r="I9647" s="64"/>
      <c r="J9647" s="64"/>
      <c r="K9647" s="64"/>
    </row>
    <row r="9648" spans="4:11" x14ac:dyDescent="0.25">
      <c r="D9648" s="64"/>
      <c r="E9648" s="64"/>
      <c r="F9648" s="64"/>
      <c r="G9648" s="64"/>
      <c r="H9648" s="67"/>
      <c r="I9648" s="64"/>
      <c r="J9648" s="64"/>
      <c r="K9648" s="64"/>
    </row>
    <row r="9649" spans="4:11" x14ac:dyDescent="0.25">
      <c r="D9649" s="64"/>
      <c r="E9649" s="64"/>
      <c r="F9649" s="64"/>
      <c r="G9649" s="64"/>
      <c r="H9649" s="67"/>
      <c r="I9649" s="64"/>
      <c r="J9649" s="64"/>
      <c r="K9649" s="64"/>
    </row>
    <row r="9650" spans="4:11" x14ac:dyDescent="0.25">
      <c r="D9650" s="64"/>
      <c r="E9650" s="64"/>
      <c r="F9650" s="64"/>
      <c r="G9650" s="64"/>
      <c r="H9650" s="67"/>
      <c r="I9650" s="64"/>
      <c r="J9650" s="64"/>
      <c r="K9650" s="64"/>
    </row>
    <row r="9651" spans="4:11" x14ac:dyDescent="0.25">
      <c r="D9651" s="64"/>
      <c r="E9651" s="64"/>
      <c r="F9651" s="64"/>
      <c r="G9651" s="64"/>
      <c r="H9651" s="67"/>
      <c r="I9651" s="64"/>
      <c r="J9651" s="64"/>
      <c r="K9651" s="64"/>
    </row>
    <row r="9652" spans="4:11" x14ac:dyDescent="0.25">
      <c r="D9652" s="64"/>
      <c r="E9652" s="64"/>
      <c r="F9652" s="64"/>
      <c r="G9652" s="64"/>
      <c r="H9652" s="67"/>
      <c r="I9652" s="64"/>
      <c r="J9652" s="64"/>
      <c r="K9652" s="64"/>
    </row>
    <row r="9653" spans="4:11" x14ac:dyDescent="0.25">
      <c r="D9653" s="64"/>
      <c r="E9653" s="64"/>
      <c r="F9653" s="64"/>
      <c r="G9653" s="64"/>
      <c r="H9653" s="67"/>
      <c r="I9653" s="64"/>
      <c r="J9653" s="64"/>
      <c r="K9653" s="64"/>
    </row>
    <row r="9654" spans="4:11" x14ac:dyDescent="0.25">
      <c r="D9654" s="64"/>
      <c r="E9654" s="64"/>
      <c r="F9654" s="64"/>
      <c r="G9654" s="64"/>
      <c r="H9654" s="67"/>
      <c r="I9654" s="64"/>
      <c r="J9654" s="64"/>
      <c r="K9654" s="64"/>
    </row>
    <row r="9655" spans="4:11" x14ac:dyDescent="0.25">
      <c r="D9655" s="64"/>
      <c r="E9655" s="64"/>
      <c r="F9655" s="64"/>
      <c r="G9655" s="64"/>
      <c r="H9655" s="67"/>
      <c r="I9655" s="64"/>
      <c r="J9655" s="64"/>
      <c r="K9655" s="64"/>
    </row>
    <row r="9656" spans="4:11" x14ac:dyDescent="0.25">
      <c r="D9656" s="64"/>
      <c r="E9656" s="64"/>
      <c r="F9656" s="64"/>
      <c r="G9656" s="64"/>
      <c r="H9656" s="67"/>
      <c r="I9656" s="64"/>
      <c r="J9656" s="64"/>
      <c r="K9656" s="64"/>
    </row>
    <row r="9657" spans="4:11" x14ac:dyDescent="0.25">
      <c r="D9657" s="64"/>
      <c r="E9657" s="64"/>
      <c r="F9657" s="64"/>
      <c r="G9657" s="64"/>
      <c r="H9657" s="67"/>
      <c r="I9657" s="64"/>
      <c r="J9657" s="64"/>
      <c r="K9657" s="64"/>
    </row>
    <row r="9658" spans="4:11" x14ac:dyDescent="0.25">
      <c r="D9658" s="64"/>
      <c r="E9658" s="64"/>
      <c r="F9658" s="64"/>
      <c r="G9658" s="64"/>
      <c r="H9658" s="67"/>
      <c r="I9658" s="64"/>
      <c r="J9658" s="64"/>
      <c r="K9658" s="64"/>
    </row>
    <row r="9659" spans="4:11" x14ac:dyDescent="0.25">
      <c r="D9659" s="64"/>
      <c r="E9659" s="64"/>
      <c r="F9659" s="64"/>
      <c r="G9659" s="64"/>
      <c r="H9659" s="67"/>
      <c r="I9659" s="64"/>
      <c r="J9659" s="64"/>
      <c r="K9659" s="64"/>
    </row>
    <row r="9660" spans="4:11" x14ac:dyDescent="0.25">
      <c r="D9660" s="64"/>
      <c r="E9660" s="64"/>
      <c r="F9660" s="64"/>
      <c r="G9660" s="64"/>
      <c r="H9660" s="67"/>
      <c r="I9660" s="64"/>
      <c r="J9660" s="64"/>
      <c r="K9660" s="64"/>
    </row>
    <row r="9661" spans="4:11" x14ac:dyDescent="0.25">
      <c r="D9661" s="64"/>
      <c r="E9661" s="64"/>
      <c r="F9661" s="64"/>
      <c r="G9661" s="64"/>
      <c r="H9661" s="67"/>
      <c r="I9661" s="64"/>
      <c r="J9661" s="64"/>
      <c r="K9661" s="64"/>
    </row>
    <row r="9662" spans="4:11" x14ac:dyDescent="0.25">
      <c r="D9662" s="64"/>
      <c r="E9662" s="64"/>
      <c r="F9662" s="64"/>
      <c r="G9662" s="64"/>
      <c r="H9662" s="67"/>
      <c r="I9662" s="64"/>
      <c r="J9662" s="64"/>
      <c r="K9662" s="64"/>
    </row>
    <row r="9663" spans="4:11" x14ac:dyDescent="0.25">
      <c r="D9663" s="64"/>
      <c r="E9663" s="64"/>
      <c r="F9663" s="64"/>
      <c r="G9663" s="64"/>
      <c r="H9663" s="67"/>
      <c r="I9663" s="64"/>
      <c r="J9663" s="64"/>
      <c r="K9663" s="64"/>
    </row>
    <row r="9664" spans="4:11" x14ac:dyDescent="0.25">
      <c r="D9664" s="64"/>
      <c r="E9664" s="64"/>
      <c r="F9664" s="64"/>
      <c r="G9664" s="64"/>
      <c r="H9664" s="67"/>
      <c r="I9664" s="64"/>
      <c r="J9664" s="64"/>
      <c r="K9664" s="64"/>
    </row>
    <row r="9665" spans="4:11" x14ac:dyDescent="0.25">
      <c r="D9665" s="64"/>
      <c r="E9665" s="64"/>
      <c r="F9665" s="64"/>
      <c r="G9665" s="64"/>
      <c r="H9665" s="67"/>
      <c r="I9665" s="64"/>
      <c r="J9665" s="64"/>
      <c r="K9665" s="64"/>
    </row>
    <row r="9666" spans="4:11" x14ac:dyDescent="0.25">
      <c r="D9666" s="64"/>
      <c r="E9666" s="64"/>
      <c r="F9666" s="64"/>
      <c r="G9666" s="64"/>
      <c r="H9666" s="67"/>
      <c r="I9666" s="64"/>
      <c r="J9666" s="64"/>
      <c r="K9666" s="64"/>
    </row>
    <row r="9667" spans="4:11" x14ac:dyDescent="0.25">
      <c r="D9667" s="64"/>
      <c r="E9667" s="64"/>
      <c r="F9667" s="64"/>
      <c r="G9667" s="64"/>
      <c r="H9667" s="67"/>
      <c r="I9667" s="64"/>
      <c r="J9667" s="64"/>
      <c r="K9667" s="64"/>
    </row>
    <row r="9668" spans="4:11" x14ac:dyDescent="0.25">
      <c r="D9668" s="64"/>
      <c r="E9668" s="64"/>
      <c r="F9668" s="64"/>
      <c r="G9668" s="64"/>
      <c r="H9668" s="67"/>
      <c r="I9668" s="64"/>
      <c r="J9668" s="64"/>
      <c r="K9668" s="64"/>
    </row>
    <row r="9669" spans="4:11" x14ac:dyDescent="0.25">
      <c r="D9669" s="64"/>
      <c r="E9669" s="64"/>
      <c r="F9669" s="64"/>
      <c r="G9669" s="64"/>
      <c r="H9669" s="67"/>
      <c r="I9669" s="64"/>
      <c r="J9669" s="64"/>
      <c r="K9669" s="64"/>
    </row>
    <row r="9670" spans="4:11" x14ac:dyDescent="0.25">
      <c r="D9670" s="64"/>
      <c r="E9670" s="64"/>
      <c r="F9670" s="64"/>
      <c r="G9670" s="64"/>
      <c r="H9670" s="67"/>
      <c r="I9670" s="64"/>
      <c r="J9670" s="64"/>
      <c r="K9670" s="64"/>
    </row>
    <row r="9671" spans="4:11" x14ac:dyDescent="0.25">
      <c r="D9671" s="64"/>
      <c r="E9671" s="64"/>
      <c r="F9671" s="64"/>
      <c r="G9671" s="64"/>
      <c r="H9671" s="67"/>
      <c r="I9671" s="64"/>
      <c r="J9671" s="64"/>
      <c r="K9671" s="64"/>
    </row>
    <row r="9672" spans="4:11" x14ac:dyDescent="0.25">
      <c r="D9672" s="64"/>
      <c r="E9672" s="64"/>
      <c r="F9672" s="64"/>
      <c r="G9672" s="64"/>
      <c r="H9672" s="67"/>
      <c r="I9672" s="64"/>
      <c r="J9672" s="64"/>
      <c r="K9672" s="64"/>
    </row>
    <row r="9673" spans="4:11" x14ac:dyDescent="0.25">
      <c r="D9673" s="64"/>
      <c r="E9673" s="64"/>
      <c r="F9673" s="64"/>
      <c r="G9673" s="64"/>
      <c r="H9673" s="67"/>
      <c r="I9673" s="64"/>
      <c r="J9673" s="64"/>
      <c r="K9673" s="64"/>
    </row>
    <row r="9674" spans="4:11" x14ac:dyDescent="0.25">
      <c r="D9674" s="64"/>
      <c r="E9674" s="64"/>
      <c r="F9674" s="64"/>
      <c r="G9674" s="64"/>
      <c r="H9674" s="67"/>
      <c r="I9674" s="64"/>
      <c r="J9674" s="64"/>
      <c r="K9674" s="64"/>
    </row>
    <row r="9675" spans="4:11" x14ac:dyDescent="0.25">
      <c r="D9675" s="64"/>
      <c r="E9675" s="64"/>
      <c r="F9675" s="64"/>
      <c r="G9675" s="64"/>
      <c r="H9675" s="67"/>
      <c r="I9675" s="64"/>
      <c r="J9675" s="64"/>
      <c r="K9675" s="64"/>
    </row>
    <row r="9676" spans="4:11" x14ac:dyDescent="0.25">
      <c r="D9676" s="64"/>
      <c r="E9676" s="64"/>
      <c r="F9676" s="64"/>
      <c r="G9676" s="64"/>
      <c r="H9676" s="67"/>
      <c r="I9676" s="64"/>
      <c r="J9676" s="64"/>
      <c r="K9676" s="64"/>
    </row>
    <row r="9677" spans="4:11" x14ac:dyDescent="0.25">
      <c r="D9677" s="64"/>
      <c r="E9677" s="64"/>
      <c r="F9677" s="64"/>
      <c r="G9677" s="64"/>
      <c r="H9677" s="67"/>
      <c r="I9677" s="64"/>
      <c r="J9677" s="64"/>
      <c r="K9677" s="64"/>
    </row>
    <row r="9678" spans="4:11" x14ac:dyDescent="0.25">
      <c r="D9678" s="64"/>
      <c r="E9678" s="64"/>
      <c r="F9678" s="64"/>
      <c r="G9678" s="64"/>
      <c r="H9678" s="67"/>
      <c r="I9678" s="64"/>
      <c r="J9678" s="64"/>
      <c r="K9678" s="64"/>
    </row>
    <row r="9679" spans="4:11" x14ac:dyDescent="0.25">
      <c r="D9679" s="64"/>
      <c r="E9679" s="64"/>
      <c r="F9679" s="64"/>
      <c r="G9679" s="64"/>
      <c r="H9679" s="67"/>
      <c r="I9679" s="64"/>
      <c r="J9679" s="64"/>
      <c r="K9679" s="64"/>
    </row>
    <row r="9680" spans="4:11" x14ac:dyDescent="0.25">
      <c r="D9680" s="64"/>
      <c r="E9680" s="64"/>
      <c r="F9680" s="64"/>
      <c r="G9680" s="64"/>
      <c r="H9680" s="67"/>
      <c r="I9680" s="64"/>
      <c r="J9680" s="64"/>
      <c r="K9680" s="64"/>
    </row>
    <row r="9681" spans="4:11" x14ac:dyDescent="0.25">
      <c r="D9681" s="64"/>
      <c r="E9681" s="64"/>
      <c r="F9681" s="64"/>
      <c r="G9681" s="64"/>
      <c r="H9681" s="67"/>
      <c r="I9681" s="64"/>
      <c r="J9681" s="64"/>
      <c r="K9681" s="64"/>
    </row>
    <row r="9682" spans="4:11" x14ac:dyDescent="0.25">
      <c r="D9682" s="64"/>
      <c r="E9682" s="64"/>
      <c r="F9682" s="64"/>
      <c r="G9682" s="64"/>
      <c r="H9682" s="67"/>
      <c r="I9682" s="64"/>
      <c r="J9682" s="64"/>
      <c r="K9682" s="64"/>
    </row>
    <row r="9683" spans="4:11" x14ac:dyDescent="0.25">
      <c r="D9683" s="64"/>
      <c r="E9683" s="64"/>
      <c r="F9683" s="64"/>
      <c r="G9683" s="64"/>
      <c r="H9683" s="67"/>
      <c r="I9683" s="64"/>
      <c r="J9683" s="64"/>
      <c r="K9683" s="64"/>
    </row>
    <row r="9684" spans="4:11" x14ac:dyDescent="0.25">
      <c r="D9684" s="64"/>
      <c r="E9684" s="64"/>
      <c r="F9684" s="64"/>
      <c r="G9684" s="64"/>
      <c r="H9684" s="67"/>
      <c r="I9684" s="64"/>
      <c r="J9684" s="64"/>
      <c r="K9684" s="64"/>
    </row>
    <row r="9685" spans="4:11" x14ac:dyDescent="0.25">
      <c r="D9685" s="64"/>
      <c r="E9685" s="64"/>
      <c r="F9685" s="64"/>
      <c r="G9685" s="64"/>
      <c r="H9685" s="67"/>
      <c r="I9685" s="64"/>
      <c r="J9685" s="64"/>
      <c r="K9685" s="64"/>
    </row>
    <row r="9686" spans="4:11" x14ac:dyDescent="0.25">
      <c r="D9686" s="64"/>
      <c r="E9686" s="64"/>
      <c r="F9686" s="64"/>
      <c r="G9686" s="64"/>
      <c r="H9686" s="67"/>
      <c r="I9686" s="64"/>
      <c r="J9686" s="64"/>
      <c r="K9686" s="64"/>
    </row>
    <row r="9687" spans="4:11" x14ac:dyDescent="0.25">
      <c r="D9687" s="64"/>
      <c r="E9687" s="64"/>
      <c r="F9687" s="64"/>
      <c r="G9687" s="64"/>
      <c r="H9687" s="67"/>
      <c r="I9687" s="64"/>
      <c r="J9687" s="64"/>
      <c r="K9687" s="64"/>
    </row>
    <row r="9688" spans="4:11" x14ac:dyDescent="0.25">
      <c r="D9688" s="64"/>
      <c r="E9688" s="64"/>
      <c r="F9688" s="64"/>
      <c r="G9688" s="64"/>
      <c r="H9688" s="67"/>
      <c r="I9688" s="64"/>
      <c r="J9688" s="64"/>
      <c r="K9688" s="64"/>
    </row>
    <row r="9689" spans="4:11" x14ac:dyDescent="0.25">
      <c r="D9689" s="64"/>
      <c r="E9689" s="64"/>
      <c r="F9689" s="64"/>
      <c r="G9689" s="64"/>
      <c r="H9689" s="67"/>
      <c r="I9689" s="64"/>
      <c r="J9689" s="64"/>
      <c r="K9689" s="64"/>
    </row>
    <row r="9690" spans="4:11" x14ac:dyDescent="0.25">
      <c r="D9690" s="64"/>
      <c r="E9690" s="64"/>
      <c r="F9690" s="64"/>
      <c r="G9690" s="64"/>
      <c r="H9690" s="67"/>
      <c r="I9690" s="64"/>
      <c r="J9690" s="64"/>
      <c r="K9690" s="64"/>
    </row>
    <row r="9691" spans="4:11" x14ac:dyDescent="0.25">
      <c r="D9691" s="64"/>
      <c r="E9691" s="64"/>
      <c r="F9691" s="64"/>
      <c r="G9691" s="64"/>
      <c r="H9691" s="67"/>
      <c r="I9691" s="64"/>
      <c r="J9691" s="64"/>
      <c r="K9691" s="64"/>
    </row>
    <row r="9692" spans="4:11" x14ac:dyDescent="0.25">
      <c r="D9692" s="64"/>
      <c r="E9692" s="64"/>
      <c r="F9692" s="64"/>
      <c r="G9692" s="64"/>
      <c r="H9692" s="67"/>
      <c r="I9692" s="64"/>
      <c r="J9692" s="64"/>
      <c r="K9692" s="64"/>
    </row>
    <row r="9693" spans="4:11" x14ac:dyDescent="0.25">
      <c r="D9693" s="64"/>
      <c r="E9693" s="64"/>
      <c r="F9693" s="64"/>
      <c r="G9693" s="64"/>
      <c r="H9693" s="67"/>
      <c r="I9693" s="64"/>
      <c r="J9693" s="64"/>
      <c r="K9693" s="64"/>
    </row>
    <row r="9694" spans="4:11" x14ac:dyDescent="0.25">
      <c r="D9694" s="64"/>
      <c r="E9694" s="64"/>
      <c r="F9694" s="64"/>
      <c r="G9694" s="64"/>
      <c r="H9694" s="67"/>
      <c r="I9694" s="64"/>
      <c r="J9694" s="64"/>
      <c r="K9694" s="64"/>
    </row>
    <row r="9695" spans="4:11" x14ac:dyDescent="0.25">
      <c r="D9695" s="64"/>
      <c r="E9695" s="64"/>
      <c r="F9695" s="64"/>
      <c r="G9695" s="64"/>
      <c r="H9695" s="67"/>
      <c r="I9695" s="64"/>
      <c r="J9695" s="64"/>
      <c r="K9695" s="64"/>
    </row>
    <row r="9696" spans="4:11" x14ac:dyDescent="0.25">
      <c r="D9696" s="64"/>
      <c r="E9696" s="64"/>
      <c r="F9696" s="64"/>
      <c r="G9696" s="64"/>
      <c r="H9696" s="67"/>
      <c r="I9696" s="64"/>
      <c r="J9696" s="64"/>
      <c r="K9696" s="64"/>
    </row>
    <row r="9697" spans="4:11" x14ac:dyDescent="0.25">
      <c r="D9697" s="64"/>
      <c r="E9697" s="64"/>
      <c r="F9697" s="64"/>
      <c r="G9697" s="64"/>
      <c r="H9697" s="67"/>
      <c r="I9697" s="64"/>
      <c r="J9697" s="64"/>
      <c r="K9697" s="64"/>
    </row>
    <row r="9698" spans="4:11" x14ac:dyDescent="0.25">
      <c r="D9698" s="64"/>
      <c r="E9698" s="64"/>
      <c r="F9698" s="64"/>
      <c r="G9698" s="64"/>
      <c r="H9698" s="67"/>
      <c r="I9698" s="64"/>
      <c r="J9698" s="64"/>
      <c r="K9698" s="64"/>
    </row>
    <row r="9699" spans="4:11" x14ac:dyDescent="0.25">
      <c r="D9699" s="64"/>
      <c r="E9699" s="64"/>
      <c r="F9699" s="64"/>
      <c r="G9699" s="64"/>
      <c r="H9699" s="67"/>
      <c r="I9699" s="64"/>
      <c r="J9699" s="64"/>
      <c r="K9699" s="64"/>
    </row>
    <row r="9700" spans="4:11" x14ac:dyDescent="0.25">
      <c r="D9700" s="64"/>
      <c r="E9700" s="64"/>
      <c r="F9700" s="64"/>
      <c r="G9700" s="64"/>
      <c r="H9700" s="67"/>
      <c r="I9700" s="64"/>
      <c r="J9700" s="64"/>
      <c r="K9700" s="64"/>
    </row>
    <row r="9701" spans="4:11" x14ac:dyDescent="0.25">
      <c r="D9701" s="64"/>
      <c r="E9701" s="64"/>
      <c r="F9701" s="64"/>
      <c r="G9701" s="64"/>
      <c r="H9701" s="67"/>
      <c r="I9701" s="64"/>
      <c r="J9701" s="64"/>
      <c r="K9701" s="64"/>
    </row>
    <row r="9702" spans="4:11" x14ac:dyDescent="0.25">
      <c r="D9702" s="64"/>
      <c r="E9702" s="64"/>
      <c r="F9702" s="64"/>
      <c r="G9702" s="64"/>
      <c r="H9702" s="67"/>
      <c r="I9702" s="64"/>
      <c r="J9702" s="64"/>
      <c r="K9702" s="64"/>
    </row>
    <row r="9703" spans="4:11" x14ac:dyDescent="0.25">
      <c r="D9703" s="64"/>
      <c r="E9703" s="64"/>
      <c r="F9703" s="64"/>
      <c r="G9703" s="64"/>
      <c r="H9703" s="67"/>
      <c r="I9703" s="64"/>
      <c r="J9703" s="64"/>
      <c r="K9703" s="64"/>
    </row>
    <row r="9704" spans="4:11" x14ac:dyDescent="0.25">
      <c r="D9704" s="64"/>
      <c r="E9704" s="64"/>
      <c r="F9704" s="64"/>
      <c r="G9704" s="64"/>
      <c r="H9704" s="67"/>
      <c r="I9704" s="64"/>
      <c r="J9704" s="64"/>
      <c r="K9704" s="64"/>
    </row>
    <row r="9705" spans="4:11" x14ac:dyDescent="0.25">
      <c r="D9705" s="64"/>
      <c r="E9705" s="64"/>
      <c r="F9705" s="64"/>
      <c r="G9705" s="64"/>
      <c r="H9705" s="67"/>
      <c r="I9705" s="64"/>
      <c r="J9705" s="64"/>
      <c r="K9705" s="64"/>
    </row>
    <row r="9706" spans="4:11" x14ac:dyDescent="0.25">
      <c r="D9706" s="64"/>
      <c r="E9706" s="64"/>
      <c r="F9706" s="64"/>
      <c r="G9706" s="64"/>
      <c r="H9706" s="67"/>
      <c r="I9706" s="64"/>
      <c r="J9706" s="64"/>
      <c r="K9706" s="64"/>
    </row>
    <row r="9707" spans="4:11" x14ac:dyDescent="0.25">
      <c r="D9707" s="64"/>
      <c r="E9707" s="64"/>
      <c r="F9707" s="64"/>
      <c r="G9707" s="64"/>
      <c r="H9707" s="67"/>
      <c r="I9707" s="64"/>
      <c r="J9707" s="64"/>
      <c r="K9707" s="64"/>
    </row>
    <row r="9708" spans="4:11" x14ac:dyDescent="0.25">
      <c r="D9708" s="64"/>
      <c r="E9708" s="64"/>
      <c r="F9708" s="64"/>
      <c r="G9708" s="64"/>
      <c r="H9708" s="67"/>
      <c r="I9708" s="64"/>
      <c r="J9708" s="64"/>
      <c r="K9708" s="64"/>
    </row>
    <row r="9709" spans="4:11" x14ac:dyDescent="0.25">
      <c r="D9709" s="64"/>
      <c r="E9709" s="64"/>
      <c r="F9709" s="64"/>
      <c r="G9709" s="64"/>
      <c r="H9709" s="67"/>
      <c r="I9709" s="64"/>
      <c r="J9709" s="64"/>
      <c r="K9709" s="64"/>
    </row>
    <row r="9710" spans="4:11" x14ac:dyDescent="0.25">
      <c r="D9710" s="64"/>
      <c r="E9710" s="64"/>
      <c r="F9710" s="64"/>
      <c r="G9710" s="64"/>
      <c r="H9710" s="67"/>
      <c r="I9710" s="64"/>
      <c r="J9710" s="64"/>
      <c r="K9710" s="64"/>
    </row>
    <row r="9711" spans="4:11" x14ac:dyDescent="0.25">
      <c r="D9711" s="64"/>
      <c r="E9711" s="64"/>
      <c r="F9711" s="64"/>
      <c r="G9711" s="64"/>
      <c r="H9711" s="67"/>
      <c r="I9711" s="64"/>
      <c r="J9711" s="64"/>
      <c r="K9711" s="64"/>
    </row>
    <row r="9712" spans="4:11" x14ac:dyDescent="0.25">
      <c r="D9712" s="64"/>
      <c r="E9712" s="64"/>
      <c r="F9712" s="64"/>
      <c r="G9712" s="64"/>
      <c r="H9712" s="67"/>
      <c r="I9712" s="64"/>
      <c r="J9712" s="64"/>
      <c r="K9712" s="64"/>
    </row>
    <row r="9713" spans="4:11" x14ac:dyDescent="0.25">
      <c r="D9713" s="64"/>
      <c r="E9713" s="64"/>
      <c r="F9713" s="64"/>
      <c r="G9713" s="64"/>
      <c r="H9713" s="67"/>
      <c r="I9713" s="64"/>
      <c r="J9713" s="64"/>
      <c r="K9713" s="64"/>
    </row>
    <row r="9714" spans="4:11" x14ac:dyDescent="0.25">
      <c r="D9714" s="64"/>
      <c r="E9714" s="64"/>
      <c r="F9714" s="64"/>
      <c r="G9714" s="64"/>
      <c r="H9714" s="67"/>
      <c r="I9714" s="64"/>
      <c r="J9714" s="64"/>
      <c r="K9714" s="64"/>
    </row>
    <row r="9715" spans="4:11" x14ac:dyDescent="0.25">
      <c r="D9715" s="64"/>
      <c r="E9715" s="64"/>
      <c r="F9715" s="64"/>
      <c r="G9715" s="64"/>
      <c r="H9715" s="67"/>
      <c r="I9715" s="64"/>
      <c r="J9715" s="64"/>
      <c r="K9715" s="64"/>
    </row>
    <row r="9716" spans="4:11" x14ac:dyDescent="0.25">
      <c r="D9716" s="64"/>
      <c r="E9716" s="64"/>
      <c r="F9716" s="64"/>
      <c r="G9716" s="64"/>
      <c r="H9716" s="67"/>
      <c r="I9716" s="64"/>
      <c r="J9716" s="64"/>
      <c r="K9716" s="64"/>
    </row>
    <row r="9717" spans="4:11" x14ac:dyDescent="0.25">
      <c r="D9717" s="64"/>
      <c r="E9717" s="64"/>
      <c r="F9717" s="64"/>
      <c r="G9717" s="64"/>
      <c r="H9717" s="67"/>
      <c r="I9717" s="64"/>
      <c r="J9717" s="64"/>
      <c r="K9717" s="64"/>
    </row>
    <row r="9718" spans="4:11" x14ac:dyDescent="0.25">
      <c r="D9718" s="64"/>
      <c r="E9718" s="64"/>
      <c r="F9718" s="64"/>
      <c r="G9718" s="64"/>
      <c r="H9718" s="67"/>
      <c r="I9718" s="64"/>
      <c r="J9718" s="64"/>
      <c r="K9718" s="64"/>
    </row>
    <row r="9719" spans="4:11" x14ac:dyDescent="0.25">
      <c r="D9719" s="64"/>
      <c r="E9719" s="64"/>
      <c r="F9719" s="64"/>
      <c r="G9719" s="64"/>
      <c r="H9719" s="67"/>
      <c r="I9719" s="64"/>
      <c r="J9719" s="64"/>
      <c r="K9719" s="64"/>
    </row>
    <row r="9720" spans="4:11" x14ac:dyDescent="0.25">
      <c r="D9720" s="64"/>
      <c r="E9720" s="64"/>
      <c r="F9720" s="64"/>
      <c r="G9720" s="64"/>
      <c r="H9720" s="67"/>
      <c r="I9720" s="64"/>
      <c r="J9720" s="64"/>
      <c r="K9720" s="64"/>
    </row>
    <row r="9721" spans="4:11" x14ac:dyDescent="0.25">
      <c r="D9721" s="64"/>
      <c r="E9721" s="64"/>
      <c r="F9721" s="64"/>
      <c r="G9721" s="64"/>
      <c r="H9721" s="67"/>
      <c r="I9721" s="64"/>
      <c r="J9721" s="64"/>
      <c r="K9721" s="64"/>
    </row>
    <row r="9722" spans="4:11" x14ac:dyDescent="0.25">
      <c r="D9722" s="64"/>
      <c r="E9722" s="64"/>
      <c r="F9722" s="64"/>
      <c r="G9722" s="64"/>
      <c r="H9722" s="67"/>
      <c r="I9722" s="64"/>
      <c r="J9722" s="64"/>
      <c r="K9722" s="64"/>
    </row>
    <row r="9723" spans="4:11" x14ac:dyDescent="0.25">
      <c r="D9723" s="64"/>
      <c r="E9723" s="64"/>
      <c r="F9723" s="64"/>
      <c r="G9723" s="64"/>
      <c r="H9723" s="67"/>
      <c r="I9723" s="64"/>
      <c r="J9723" s="64"/>
      <c r="K9723" s="64"/>
    </row>
    <row r="9724" spans="4:11" x14ac:dyDescent="0.25">
      <c r="D9724" s="64"/>
      <c r="E9724" s="64"/>
      <c r="F9724" s="64"/>
      <c r="G9724" s="64"/>
      <c r="H9724" s="67"/>
      <c r="I9724" s="64"/>
      <c r="J9724" s="64"/>
      <c r="K9724" s="64"/>
    </row>
    <row r="9725" spans="4:11" x14ac:dyDescent="0.25">
      <c r="D9725" s="64"/>
      <c r="E9725" s="64"/>
      <c r="F9725" s="64"/>
      <c r="G9725" s="64"/>
      <c r="H9725" s="67"/>
      <c r="I9725" s="64"/>
      <c r="J9725" s="64"/>
      <c r="K9725" s="64"/>
    </row>
    <row r="9726" spans="4:11" x14ac:dyDescent="0.25">
      <c r="D9726" s="64"/>
      <c r="E9726" s="64"/>
      <c r="F9726" s="64"/>
      <c r="G9726" s="64"/>
      <c r="H9726" s="67"/>
      <c r="I9726" s="64"/>
      <c r="J9726" s="64"/>
      <c r="K9726" s="64"/>
    </row>
    <row r="9727" spans="4:11" x14ac:dyDescent="0.25">
      <c r="D9727" s="64"/>
      <c r="E9727" s="64"/>
      <c r="F9727" s="64"/>
      <c r="G9727" s="64"/>
      <c r="H9727" s="67"/>
      <c r="I9727" s="64"/>
      <c r="J9727" s="64"/>
      <c r="K9727" s="64"/>
    </row>
    <row r="9728" spans="4:11" x14ac:dyDescent="0.25">
      <c r="D9728" s="64"/>
      <c r="E9728" s="64"/>
      <c r="F9728" s="64"/>
      <c r="G9728" s="64"/>
      <c r="H9728" s="67"/>
      <c r="I9728" s="64"/>
      <c r="J9728" s="64"/>
      <c r="K9728" s="64"/>
    </row>
    <row r="9729" spans="4:11" x14ac:dyDescent="0.25">
      <c r="D9729" s="64"/>
      <c r="E9729" s="64"/>
      <c r="F9729" s="64"/>
      <c r="G9729" s="64"/>
      <c r="H9729" s="67"/>
      <c r="I9729" s="64"/>
      <c r="J9729" s="64"/>
      <c r="K9729" s="64"/>
    </row>
    <row r="9730" spans="4:11" x14ac:dyDescent="0.25">
      <c r="D9730" s="64"/>
      <c r="E9730" s="64"/>
      <c r="F9730" s="64"/>
      <c r="G9730" s="64"/>
      <c r="H9730" s="67"/>
      <c r="I9730" s="64"/>
      <c r="J9730" s="64"/>
      <c r="K9730" s="64"/>
    </row>
    <row r="9731" spans="4:11" x14ac:dyDescent="0.25">
      <c r="D9731" s="64"/>
      <c r="E9731" s="64"/>
      <c r="F9731" s="64"/>
      <c r="G9731" s="64"/>
      <c r="H9731" s="67"/>
      <c r="I9731" s="64"/>
      <c r="J9731" s="64"/>
      <c r="K9731" s="64"/>
    </row>
    <row r="9732" spans="4:11" x14ac:dyDescent="0.25">
      <c r="D9732" s="64"/>
      <c r="E9732" s="64"/>
      <c r="F9732" s="64"/>
      <c r="G9732" s="64"/>
      <c r="H9732" s="67"/>
      <c r="I9732" s="64"/>
      <c r="J9732" s="64"/>
      <c r="K9732" s="64"/>
    </row>
    <row r="9733" spans="4:11" x14ac:dyDescent="0.25">
      <c r="D9733" s="64"/>
      <c r="E9733" s="64"/>
      <c r="F9733" s="64"/>
      <c r="G9733" s="64"/>
      <c r="H9733" s="67"/>
      <c r="I9733" s="64"/>
      <c r="J9733" s="64"/>
      <c r="K9733" s="64"/>
    </row>
    <row r="9734" spans="4:11" x14ac:dyDescent="0.25">
      <c r="D9734" s="64"/>
      <c r="E9734" s="64"/>
      <c r="F9734" s="64"/>
      <c r="G9734" s="64"/>
      <c r="H9734" s="67"/>
      <c r="I9734" s="64"/>
      <c r="J9734" s="64"/>
      <c r="K9734" s="64"/>
    </row>
    <row r="9735" spans="4:11" x14ac:dyDescent="0.25">
      <c r="D9735" s="64"/>
      <c r="E9735" s="64"/>
      <c r="F9735" s="64"/>
      <c r="G9735" s="64"/>
      <c r="H9735" s="67"/>
      <c r="I9735" s="64"/>
      <c r="J9735" s="64"/>
      <c r="K9735" s="64"/>
    </row>
    <row r="9736" spans="4:11" x14ac:dyDescent="0.25">
      <c r="D9736" s="64"/>
      <c r="E9736" s="64"/>
      <c r="F9736" s="64"/>
      <c r="G9736" s="64"/>
      <c r="H9736" s="67"/>
      <c r="I9736" s="64"/>
      <c r="J9736" s="64"/>
      <c r="K9736" s="64"/>
    </row>
    <row r="9737" spans="4:11" x14ac:dyDescent="0.25">
      <c r="D9737" s="64"/>
      <c r="E9737" s="64"/>
      <c r="F9737" s="64"/>
      <c r="G9737" s="64"/>
      <c r="H9737" s="67"/>
      <c r="I9737" s="64"/>
      <c r="J9737" s="64"/>
      <c r="K9737" s="64"/>
    </row>
    <row r="9738" spans="4:11" x14ac:dyDescent="0.25">
      <c r="D9738" s="64"/>
      <c r="E9738" s="64"/>
      <c r="F9738" s="64"/>
      <c r="G9738" s="64"/>
      <c r="H9738" s="67"/>
      <c r="I9738" s="64"/>
      <c r="J9738" s="64"/>
      <c r="K9738" s="64"/>
    </row>
    <row r="9739" spans="4:11" x14ac:dyDescent="0.25">
      <c r="D9739" s="64"/>
      <c r="E9739" s="64"/>
      <c r="F9739" s="64"/>
      <c r="G9739" s="64"/>
      <c r="H9739" s="67"/>
      <c r="I9739" s="64"/>
      <c r="J9739" s="64"/>
      <c r="K9739" s="64"/>
    </row>
    <row r="9740" spans="4:11" x14ac:dyDescent="0.25">
      <c r="D9740" s="64"/>
      <c r="E9740" s="64"/>
      <c r="F9740" s="64"/>
      <c r="G9740" s="64"/>
      <c r="H9740" s="67"/>
      <c r="I9740" s="64"/>
      <c r="J9740" s="64"/>
      <c r="K9740" s="64"/>
    </row>
    <row r="9741" spans="4:11" x14ac:dyDescent="0.25">
      <c r="D9741" s="64"/>
      <c r="E9741" s="64"/>
      <c r="F9741" s="64"/>
      <c r="G9741" s="64"/>
      <c r="H9741" s="67"/>
      <c r="I9741" s="64"/>
      <c r="J9741" s="64"/>
      <c r="K9741" s="64"/>
    </row>
    <row r="9742" spans="4:11" x14ac:dyDescent="0.25">
      <c r="D9742" s="64"/>
      <c r="E9742" s="64"/>
      <c r="F9742" s="64"/>
      <c r="G9742" s="64"/>
      <c r="H9742" s="67"/>
      <c r="I9742" s="64"/>
      <c r="J9742" s="64"/>
      <c r="K9742" s="64"/>
    </row>
    <row r="9743" spans="4:11" x14ac:dyDescent="0.25">
      <c r="D9743" s="64"/>
      <c r="E9743" s="64"/>
      <c r="F9743" s="64"/>
      <c r="G9743" s="64"/>
      <c r="H9743" s="67"/>
      <c r="I9743" s="64"/>
      <c r="J9743" s="64"/>
      <c r="K9743" s="64"/>
    </row>
    <row r="9744" spans="4:11" x14ac:dyDescent="0.25">
      <c r="D9744" s="64"/>
      <c r="E9744" s="64"/>
      <c r="F9744" s="64"/>
      <c r="G9744" s="64"/>
      <c r="H9744" s="67"/>
      <c r="I9744" s="64"/>
      <c r="J9744" s="64"/>
      <c r="K9744" s="64"/>
    </row>
    <row r="9745" spans="4:11" x14ac:dyDescent="0.25">
      <c r="D9745" s="64"/>
      <c r="E9745" s="64"/>
      <c r="F9745" s="64"/>
      <c r="G9745" s="64"/>
      <c r="H9745" s="67"/>
      <c r="I9745" s="64"/>
      <c r="J9745" s="64"/>
      <c r="K9745" s="64"/>
    </row>
    <row r="9746" spans="4:11" x14ac:dyDescent="0.25">
      <c r="D9746" s="64"/>
      <c r="E9746" s="64"/>
      <c r="F9746" s="64"/>
      <c r="G9746" s="64"/>
      <c r="H9746" s="67"/>
      <c r="I9746" s="64"/>
      <c r="J9746" s="64"/>
      <c r="K9746" s="64"/>
    </row>
    <row r="9747" spans="4:11" x14ac:dyDescent="0.25">
      <c r="D9747" s="64"/>
      <c r="E9747" s="64"/>
      <c r="F9747" s="64"/>
      <c r="G9747" s="64"/>
      <c r="H9747" s="67"/>
      <c r="I9747" s="64"/>
      <c r="J9747" s="64"/>
      <c r="K9747" s="64"/>
    </row>
    <row r="9748" spans="4:11" x14ac:dyDescent="0.25">
      <c r="D9748" s="64"/>
      <c r="E9748" s="64"/>
      <c r="F9748" s="64"/>
      <c r="G9748" s="64"/>
      <c r="H9748" s="67"/>
      <c r="I9748" s="64"/>
      <c r="J9748" s="64"/>
      <c r="K9748" s="64"/>
    </row>
    <row r="9749" spans="4:11" x14ac:dyDescent="0.25">
      <c r="D9749" s="64"/>
      <c r="E9749" s="64"/>
      <c r="F9749" s="64"/>
      <c r="G9749" s="64"/>
      <c r="H9749" s="67"/>
      <c r="I9749" s="64"/>
      <c r="J9749" s="64"/>
      <c r="K9749" s="64"/>
    </row>
    <row r="9750" spans="4:11" x14ac:dyDescent="0.25">
      <c r="D9750" s="64"/>
      <c r="E9750" s="64"/>
      <c r="F9750" s="64"/>
      <c r="G9750" s="64"/>
      <c r="H9750" s="67"/>
      <c r="I9750" s="64"/>
      <c r="J9750" s="64"/>
      <c r="K9750" s="64"/>
    </row>
    <row r="9751" spans="4:11" x14ac:dyDescent="0.25">
      <c r="D9751" s="64"/>
      <c r="E9751" s="64"/>
      <c r="F9751" s="64"/>
      <c r="G9751" s="64"/>
      <c r="H9751" s="67"/>
      <c r="I9751" s="64"/>
      <c r="J9751" s="64"/>
      <c r="K9751" s="64"/>
    </row>
    <row r="9752" spans="4:11" x14ac:dyDescent="0.25">
      <c r="D9752" s="64"/>
      <c r="E9752" s="64"/>
      <c r="F9752" s="64"/>
      <c r="G9752" s="64"/>
      <c r="H9752" s="67"/>
      <c r="I9752" s="64"/>
      <c r="J9752" s="64"/>
      <c r="K9752" s="64"/>
    </row>
    <row r="9753" spans="4:11" x14ac:dyDescent="0.25">
      <c r="D9753" s="64"/>
      <c r="E9753" s="64"/>
      <c r="F9753" s="64"/>
      <c r="G9753" s="64"/>
      <c r="H9753" s="67"/>
      <c r="I9753" s="64"/>
      <c r="J9753" s="64"/>
      <c r="K9753" s="64"/>
    </row>
    <row r="9754" spans="4:11" x14ac:dyDescent="0.25">
      <c r="D9754" s="64"/>
      <c r="E9754" s="64"/>
      <c r="F9754" s="64"/>
      <c r="G9754" s="64"/>
      <c r="H9754" s="67"/>
      <c r="I9754" s="64"/>
      <c r="J9754" s="64"/>
      <c r="K9754" s="64"/>
    </row>
    <row r="9755" spans="4:11" x14ac:dyDescent="0.25">
      <c r="D9755" s="64"/>
      <c r="E9755" s="64"/>
      <c r="F9755" s="64"/>
      <c r="G9755" s="64"/>
      <c r="H9755" s="67"/>
      <c r="I9755" s="64"/>
      <c r="J9755" s="64"/>
      <c r="K9755" s="64"/>
    </row>
    <row r="9756" spans="4:11" x14ac:dyDescent="0.25">
      <c r="D9756" s="64"/>
      <c r="E9756" s="64"/>
      <c r="F9756" s="64"/>
      <c r="G9756" s="64"/>
      <c r="H9756" s="67"/>
      <c r="I9756" s="64"/>
      <c r="J9756" s="64"/>
      <c r="K9756" s="64"/>
    </row>
    <row r="9757" spans="4:11" x14ac:dyDescent="0.25">
      <c r="D9757" s="64"/>
      <c r="E9757" s="64"/>
      <c r="F9757" s="64"/>
      <c r="G9757" s="64"/>
      <c r="H9757" s="67"/>
      <c r="I9757" s="64"/>
      <c r="J9757" s="64"/>
      <c r="K9757" s="64"/>
    </row>
    <row r="9758" spans="4:11" x14ac:dyDescent="0.25">
      <c r="D9758" s="64"/>
      <c r="E9758" s="64"/>
      <c r="F9758" s="64"/>
      <c r="G9758" s="64"/>
      <c r="H9758" s="67"/>
      <c r="I9758" s="64"/>
      <c r="J9758" s="64"/>
      <c r="K9758" s="64"/>
    </row>
    <row r="9759" spans="4:11" x14ac:dyDescent="0.25">
      <c r="D9759" s="64"/>
      <c r="E9759" s="64"/>
      <c r="F9759" s="64"/>
      <c r="G9759" s="64"/>
      <c r="H9759" s="67"/>
      <c r="I9759" s="64"/>
      <c r="J9759" s="64"/>
      <c r="K9759" s="64"/>
    </row>
    <row r="9760" spans="4:11" x14ac:dyDescent="0.25">
      <c r="D9760" s="64"/>
      <c r="E9760" s="64"/>
      <c r="F9760" s="64"/>
      <c r="G9760" s="64"/>
      <c r="H9760" s="67"/>
      <c r="I9760" s="64"/>
      <c r="J9760" s="64"/>
      <c r="K9760" s="64"/>
    </row>
    <row r="9761" spans="4:11" x14ac:dyDescent="0.25">
      <c r="D9761" s="64"/>
      <c r="E9761" s="64"/>
      <c r="F9761" s="64"/>
      <c r="G9761" s="64"/>
      <c r="H9761" s="67"/>
      <c r="I9761" s="64"/>
      <c r="J9761" s="64"/>
      <c r="K9761" s="64"/>
    </row>
    <row r="9762" spans="4:11" x14ac:dyDescent="0.25">
      <c r="D9762" s="64"/>
      <c r="E9762" s="64"/>
      <c r="F9762" s="64"/>
      <c r="G9762" s="64"/>
      <c r="H9762" s="67"/>
      <c r="I9762" s="64"/>
      <c r="J9762" s="64"/>
      <c r="K9762" s="64"/>
    </row>
    <row r="9763" spans="4:11" x14ac:dyDescent="0.25">
      <c r="D9763" s="64"/>
      <c r="E9763" s="64"/>
      <c r="F9763" s="64"/>
      <c r="G9763" s="64"/>
      <c r="H9763" s="67"/>
      <c r="I9763" s="64"/>
      <c r="J9763" s="64"/>
      <c r="K9763" s="64"/>
    </row>
    <row r="9764" spans="4:11" x14ac:dyDescent="0.25">
      <c r="D9764" s="64"/>
      <c r="E9764" s="64"/>
      <c r="F9764" s="64"/>
      <c r="G9764" s="64"/>
      <c r="H9764" s="67"/>
      <c r="I9764" s="64"/>
      <c r="J9764" s="64"/>
      <c r="K9764" s="64"/>
    </row>
    <row r="9765" spans="4:11" x14ac:dyDescent="0.25">
      <c r="D9765" s="64"/>
      <c r="E9765" s="64"/>
      <c r="F9765" s="64"/>
      <c r="G9765" s="64"/>
      <c r="H9765" s="67"/>
      <c r="I9765" s="64"/>
      <c r="J9765" s="64"/>
      <c r="K9765" s="64"/>
    </row>
    <row r="9766" spans="4:11" x14ac:dyDescent="0.25">
      <c r="D9766" s="64"/>
      <c r="E9766" s="64"/>
      <c r="F9766" s="64"/>
      <c r="G9766" s="64"/>
      <c r="H9766" s="67"/>
      <c r="I9766" s="64"/>
      <c r="J9766" s="64"/>
      <c r="K9766" s="64"/>
    </row>
    <row r="9767" spans="4:11" x14ac:dyDescent="0.25">
      <c r="D9767" s="64"/>
      <c r="E9767" s="64"/>
      <c r="F9767" s="64"/>
      <c r="G9767" s="64"/>
      <c r="H9767" s="67"/>
      <c r="I9767" s="64"/>
      <c r="J9767" s="64"/>
      <c r="K9767" s="64"/>
    </row>
    <row r="9768" spans="4:11" x14ac:dyDescent="0.25">
      <c r="D9768" s="64"/>
      <c r="E9768" s="64"/>
      <c r="F9768" s="64"/>
      <c r="G9768" s="64"/>
      <c r="H9768" s="67"/>
      <c r="I9768" s="64"/>
      <c r="J9768" s="64"/>
      <c r="K9768" s="64"/>
    </row>
    <row r="9769" spans="4:11" x14ac:dyDescent="0.25">
      <c r="D9769" s="64"/>
      <c r="E9769" s="64"/>
      <c r="F9769" s="64"/>
      <c r="G9769" s="64"/>
      <c r="H9769" s="67"/>
      <c r="I9769" s="64"/>
      <c r="J9769" s="64"/>
      <c r="K9769" s="64"/>
    </row>
    <row r="9770" spans="4:11" x14ac:dyDescent="0.25">
      <c r="D9770" s="64"/>
      <c r="E9770" s="64"/>
      <c r="F9770" s="64"/>
      <c r="G9770" s="64"/>
      <c r="H9770" s="67"/>
      <c r="I9770" s="64"/>
      <c r="J9770" s="64"/>
      <c r="K9770" s="64"/>
    </row>
    <row r="9771" spans="4:11" x14ac:dyDescent="0.25">
      <c r="D9771" s="64"/>
      <c r="E9771" s="64"/>
      <c r="F9771" s="64"/>
      <c r="G9771" s="64"/>
      <c r="H9771" s="67"/>
      <c r="I9771" s="64"/>
      <c r="J9771" s="64"/>
      <c r="K9771" s="64"/>
    </row>
    <row r="9772" spans="4:11" x14ac:dyDescent="0.25">
      <c r="D9772" s="64"/>
      <c r="E9772" s="64"/>
      <c r="F9772" s="64"/>
      <c r="G9772" s="64"/>
      <c r="H9772" s="67"/>
      <c r="I9772" s="64"/>
      <c r="J9772" s="64"/>
      <c r="K9772" s="64"/>
    </row>
    <row r="9773" spans="4:11" x14ac:dyDescent="0.25">
      <c r="D9773" s="64"/>
      <c r="E9773" s="64"/>
      <c r="F9773" s="64"/>
      <c r="G9773" s="64"/>
      <c r="H9773" s="67"/>
      <c r="I9773" s="64"/>
      <c r="J9773" s="64"/>
      <c r="K9773" s="64"/>
    </row>
    <row r="9774" spans="4:11" x14ac:dyDescent="0.25">
      <c r="D9774" s="64"/>
      <c r="E9774" s="64"/>
      <c r="F9774" s="64"/>
      <c r="G9774" s="64"/>
      <c r="H9774" s="67"/>
      <c r="I9774" s="64"/>
      <c r="J9774" s="64"/>
      <c r="K9774" s="64"/>
    </row>
    <row r="9775" spans="4:11" x14ac:dyDescent="0.25">
      <c r="D9775" s="64"/>
      <c r="E9775" s="64"/>
      <c r="F9775" s="64"/>
      <c r="G9775" s="64"/>
      <c r="H9775" s="67"/>
      <c r="I9775" s="64"/>
      <c r="J9775" s="64"/>
      <c r="K9775" s="64"/>
    </row>
    <row r="9776" spans="4:11" x14ac:dyDescent="0.25">
      <c r="D9776" s="64"/>
      <c r="E9776" s="64"/>
      <c r="F9776" s="64"/>
      <c r="G9776" s="64"/>
      <c r="H9776" s="67"/>
      <c r="I9776" s="64"/>
      <c r="J9776" s="64"/>
      <c r="K9776" s="64"/>
    </row>
    <row r="9777" spans="4:11" x14ac:dyDescent="0.25">
      <c r="D9777" s="64"/>
      <c r="E9777" s="64"/>
      <c r="F9777" s="64"/>
      <c r="G9777" s="64"/>
      <c r="H9777" s="67"/>
      <c r="I9777" s="64"/>
      <c r="J9777" s="64"/>
      <c r="K9777" s="64"/>
    </row>
    <row r="9778" spans="4:11" x14ac:dyDescent="0.25">
      <c r="D9778" s="64"/>
      <c r="E9778" s="64"/>
      <c r="F9778" s="64"/>
      <c r="G9778" s="64"/>
      <c r="H9778" s="67"/>
      <c r="I9778" s="64"/>
      <c r="J9778" s="64"/>
      <c r="K9778" s="64"/>
    </row>
    <row r="9779" spans="4:11" x14ac:dyDescent="0.25">
      <c r="D9779" s="64"/>
      <c r="E9779" s="64"/>
      <c r="F9779" s="64"/>
      <c r="G9779" s="64"/>
      <c r="H9779" s="67"/>
      <c r="I9779" s="64"/>
      <c r="J9779" s="64"/>
      <c r="K9779" s="64"/>
    </row>
    <row r="9780" spans="4:11" x14ac:dyDescent="0.25">
      <c r="D9780" s="64"/>
      <c r="E9780" s="64"/>
      <c r="F9780" s="64"/>
      <c r="G9780" s="64"/>
      <c r="H9780" s="67"/>
      <c r="I9780" s="64"/>
      <c r="J9780" s="64"/>
      <c r="K9780" s="64"/>
    </row>
    <row r="9781" spans="4:11" x14ac:dyDescent="0.25">
      <c r="D9781" s="64"/>
      <c r="E9781" s="64"/>
      <c r="F9781" s="64"/>
      <c r="G9781" s="64"/>
      <c r="H9781" s="67"/>
      <c r="I9781" s="64"/>
      <c r="J9781" s="64"/>
      <c r="K9781" s="64"/>
    </row>
    <row r="9782" spans="4:11" x14ac:dyDescent="0.25">
      <c r="D9782" s="64"/>
      <c r="E9782" s="64"/>
      <c r="F9782" s="64"/>
      <c r="G9782" s="64"/>
      <c r="H9782" s="67"/>
      <c r="I9782" s="64"/>
      <c r="J9782" s="64"/>
      <c r="K9782" s="64"/>
    </row>
    <row r="9783" spans="4:11" x14ac:dyDescent="0.25">
      <c r="D9783" s="64"/>
      <c r="E9783" s="64"/>
      <c r="F9783" s="64"/>
      <c r="G9783" s="64"/>
      <c r="H9783" s="67"/>
      <c r="I9783" s="64"/>
      <c r="J9783" s="64"/>
      <c r="K9783" s="64"/>
    </row>
    <row r="9784" spans="4:11" x14ac:dyDescent="0.25">
      <c r="D9784" s="64"/>
      <c r="E9784" s="64"/>
      <c r="F9784" s="64"/>
      <c r="G9784" s="64"/>
      <c r="H9784" s="67"/>
      <c r="I9784" s="64"/>
      <c r="J9784" s="64"/>
      <c r="K9784" s="64"/>
    </row>
    <row r="9785" spans="4:11" x14ac:dyDescent="0.25">
      <c r="D9785" s="64"/>
      <c r="E9785" s="64"/>
      <c r="F9785" s="64"/>
      <c r="G9785" s="64"/>
      <c r="H9785" s="67"/>
      <c r="I9785" s="64"/>
      <c r="J9785" s="64"/>
      <c r="K9785" s="64"/>
    </row>
    <row r="9786" spans="4:11" x14ac:dyDescent="0.25">
      <c r="D9786" s="64"/>
      <c r="E9786" s="64"/>
      <c r="F9786" s="64"/>
      <c r="G9786" s="64"/>
      <c r="H9786" s="67"/>
      <c r="I9786" s="64"/>
      <c r="J9786" s="64"/>
      <c r="K9786" s="64"/>
    </row>
    <row r="9787" spans="4:11" x14ac:dyDescent="0.25">
      <c r="D9787" s="64"/>
      <c r="E9787" s="64"/>
      <c r="F9787" s="64"/>
      <c r="G9787" s="64"/>
      <c r="H9787" s="67"/>
      <c r="I9787" s="64"/>
      <c r="J9787" s="64"/>
      <c r="K9787" s="64"/>
    </row>
    <row r="9788" spans="4:11" x14ac:dyDescent="0.25">
      <c r="D9788" s="64"/>
      <c r="E9788" s="64"/>
      <c r="F9788" s="64"/>
      <c r="G9788" s="64"/>
      <c r="H9788" s="67"/>
      <c r="I9788" s="64"/>
      <c r="J9788" s="64"/>
      <c r="K9788" s="64"/>
    </row>
    <row r="9789" spans="4:11" x14ac:dyDescent="0.25">
      <c r="D9789" s="64"/>
      <c r="E9789" s="64"/>
      <c r="F9789" s="64"/>
      <c r="G9789" s="64"/>
      <c r="H9789" s="67"/>
      <c r="I9789" s="64"/>
      <c r="J9789" s="64"/>
      <c r="K9789" s="64"/>
    </row>
    <row r="9790" spans="4:11" x14ac:dyDescent="0.25">
      <c r="D9790" s="64"/>
      <c r="E9790" s="64"/>
      <c r="F9790" s="64"/>
      <c r="G9790" s="64"/>
      <c r="H9790" s="67"/>
      <c r="I9790" s="64"/>
      <c r="J9790" s="64"/>
      <c r="K9790" s="64"/>
    </row>
    <row r="9791" spans="4:11" x14ac:dyDescent="0.25">
      <c r="D9791" s="64"/>
      <c r="E9791" s="64"/>
      <c r="F9791" s="64"/>
      <c r="G9791" s="64"/>
      <c r="H9791" s="67"/>
      <c r="I9791" s="64"/>
      <c r="J9791" s="64"/>
      <c r="K9791" s="64"/>
    </row>
    <row r="9792" spans="4:11" x14ac:dyDescent="0.25">
      <c r="D9792" s="64"/>
      <c r="E9792" s="64"/>
      <c r="F9792" s="64"/>
      <c r="G9792" s="64"/>
      <c r="H9792" s="67"/>
      <c r="I9792" s="64"/>
      <c r="J9792" s="64"/>
      <c r="K9792" s="64"/>
    </row>
    <row r="9793" spans="4:11" x14ac:dyDescent="0.25">
      <c r="D9793" s="64"/>
      <c r="E9793" s="64"/>
      <c r="F9793" s="64"/>
      <c r="G9793" s="64"/>
      <c r="H9793" s="67"/>
      <c r="I9793" s="64"/>
      <c r="J9793" s="64"/>
      <c r="K9793" s="64"/>
    </row>
    <row r="9794" spans="4:11" x14ac:dyDescent="0.25">
      <c r="D9794" s="64"/>
      <c r="E9794" s="64"/>
      <c r="F9794" s="64"/>
      <c r="G9794" s="64"/>
      <c r="H9794" s="67"/>
      <c r="I9794" s="64"/>
      <c r="J9794" s="64"/>
      <c r="K9794" s="64"/>
    </row>
    <row r="9795" spans="4:11" x14ac:dyDescent="0.25">
      <c r="D9795" s="64"/>
      <c r="E9795" s="64"/>
      <c r="F9795" s="64"/>
      <c r="G9795" s="64"/>
      <c r="H9795" s="67"/>
      <c r="I9795" s="64"/>
      <c r="J9795" s="64"/>
      <c r="K9795" s="64"/>
    </row>
    <row r="9796" spans="4:11" x14ac:dyDescent="0.25">
      <c r="D9796" s="64"/>
      <c r="E9796" s="64"/>
      <c r="F9796" s="64"/>
      <c r="G9796" s="64"/>
      <c r="H9796" s="67"/>
      <c r="I9796" s="64"/>
      <c r="J9796" s="64"/>
      <c r="K9796" s="64"/>
    </row>
    <row r="9797" spans="4:11" x14ac:dyDescent="0.25">
      <c r="D9797" s="64"/>
      <c r="E9797" s="64"/>
      <c r="F9797" s="64"/>
      <c r="G9797" s="64"/>
      <c r="H9797" s="67"/>
      <c r="I9797" s="64"/>
      <c r="J9797" s="64"/>
      <c r="K9797" s="64"/>
    </row>
    <row r="9798" spans="4:11" x14ac:dyDescent="0.25">
      <c r="D9798" s="64"/>
      <c r="E9798" s="64"/>
      <c r="F9798" s="64"/>
      <c r="G9798" s="64"/>
      <c r="H9798" s="67"/>
      <c r="I9798" s="64"/>
      <c r="J9798" s="64"/>
      <c r="K9798" s="64"/>
    </row>
    <row r="9799" spans="4:11" x14ac:dyDescent="0.25">
      <c r="D9799" s="64"/>
      <c r="E9799" s="64"/>
      <c r="F9799" s="64"/>
      <c r="G9799" s="64"/>
      <c r="H9799" s="67"/>
      <c r="I9799" s="64"/>
      <c r="J9799" s="64"/>
      <c r="K9799" s="64"/>
    </row>
    <row r="9800" spans="4:11" x14ac:dyDescent="0.25">
      <c r="D9800" s="64"/>
      <c r="E9800" s="64"/>
      <c r="F9800" s="64"/>
      <c r="G9800" s="64"/>
      <c r="H9800" s="67"/>
      <c r="I9800" s="64"/>
      <c r="J9800" s="64"/>
      <c r="K9800" s="64"/>
    </row>
    <row r="9801" spans="4:11" x14ac:dyDescent="0.25">
      <c r="D9801" s="64"/>
      <c r="E9801" s="64"/>
      <c r="F9801" s="64"/>
      <c r="G9801" s="64"/>
      <c r="H9801" s="67"/>
      <c r="I9801" s="64"/>
      <c r="J9801" s="64"/>
      <c r="K9801" s="64"/>
    </row>
    <row r="9802" spans="4:11" x14ac:dyDescent="0.25">
      <c r="D9802" s="64"/>
      <c r="E9802" s="64"/>
      <c r="F9802" s="64"/>
      <c r="G9802" s="64"/>
      <c r="H9802" s="67"/>
      <c r="I9802" s="64"/>
      <c r="J9802" s="64"/>
      <c r="K9802" s="64"/>
    </row>
    <row r="9803" spans="4:11" x14ac:dyDescent="0.25">
      <c r="D9803" s="64"/>
      <c r="E9803" s="64"/>
      <c r="F9803" s="64"/>
      <c r="G9803" s="64"/>
      <c r="H9803" s="67"/>
      <c r="I9803" s="64"/>
      <c r="J9803" s="64"/>
      <c r="K9803" s="64"/>
    </row>
    <row r="9804" spans="4:11" x14ac:dyDescent="0.25">
      <c r="D9804" s="64"/>
      <c r="E9804" s="64"/>
      <c r="F9804" s="64"/>
      <c r="G9804" s="64"/>
      <c r="H9804" s="67"/>
      <c r="I9804" s="64"/>
      <c r="J9804" s="64"/>
      <c r="K9804" s="64"/>
    </row>
    <row r="9805" spans="4:11" x14ac:dyDescent="0.25">
      <c r="D9805" s="64"/>
      <c r="E9805" s="64"/>
      <c r="F9805" s="64"/>
      <c r="G9805" s="64"/>
      <c r="H9805" s="67"/>
      <c r="I9805" s="64"/>
      <c r="J9805" s="64"/>
      <c r="K9805" s="64"/>
    </row>
    <row r="9806" spans="4:11" x14ac:dyDescent="0.25">
      <c r="D9806" s="64"/>
      <c r="E9806" s="64"/>
      <c r="F9806" s="64"/>
      <c r="G9806" s="64"/>
      <c r="H9806" s="67"/>
      <c r="I9806" s="64"/>
      <c r="J9806" s="64"/>
      <c r="K9806" s="64"/>
    </row>
    <row r="9807" spans="4:11" x14ac:dyDescent="0.25">
      <c r="D9807" s="64"/>
      <c r="E9807" s="64"/>
      <c r="F9807" s="64"/>
      <c r="G9807" s="64"/>
      <c r="H9807" s="67"/>
      <c r="I9807" s="64"/>
      <c r="J9807" s="64"/>
      <c r="K9807" s="64"/>
    </row>
    <row r="9808" spans="4:11" x14ac:dyDescent="0.25">
      <c r="D9808" s="64"/>
      <c r="E9808" s="64"/>
      <c r="F9808" s="64"/>
      <c r="G9808" s="64"/>
      <c r="H9808" s="67"/>
      <c r="I9808" s="64"/>
      <c r="J9808" s="64"/>
      <c r="K9808" s="64"/>
    </row>
    <row r="9809" spans="4:11" x14ac:dyDescent="0.25">
      <c r="D9809" s="64"/>
      <c r="E9809" s="64"/>
      <c r="F9809" s="64"/>
      <c r="G9809" s="64"/>
      <c r="H9809" s="67"/>
      <c r="I9809" s="64"/>
      <c r="J9809" s="64"/>
      <c r="K9809" s="64"/>
    </row>
    <row r="9810" spans="4:11" x14ac:dyDescent="0.25">
      <c r="D9810" s="64"/>
      <c r="E9810" s="64"/>
      <c r="F9810" s="64"/>
      <c r="G9810" s="64"/>
      <c r="H9810" s="67"/>
      <c r="I9810" s="64"/>
      <c r="J9810" s="64"/>
      <c r="K9810" s="64"/>
    </row>
    <row r="9811" spans="4:11" x14ac:dyDescent="0.25">
      <c r="D9811" s="64"/>
      <c r="E9811" s="64"/>
      <c r="F9811" s="64"/>
      <c r="G9811" s="64"/>
      <c r="H9811" s="67"/>
      <c r="I9811" s="64"/>
      <c r="J9811" s="64"/>
      <c r="K9811" s="64"/>
    </row>
    <row r="9812" spans="4:11" x14ac:dyDescent="0.25">
      <c r="D9812" s="64"/>
      <c r="E9812" s="64"/>
      <c r="F9812" s="64"/>
      <c r="G9812" s="64"/>
      <c r="H9812" s="67"/>
      <c r="I9812" s="64"/>
      <c r="J9812" s="64"/>
      <c r="K9812" s="64"/>
    </row>
    <row r="9813" spans="4:11" x14ac:dyDescent="0.25">
      <c r="D9813" s="64"/>
      <c r="E9813" s="64"/>
      <c r="F9813" s="64"/>
      <c r="G9813" s="64"/>
      <c r="H9813" s="67"/>
      <c r="I9813" s="64"/>
      <c r="J9813" s="64"/>
      <c r="K9813" s="64"/>
    </row>
    <row r="9814" spans="4:11" x14ac:dyDescent="0.25">
      <c r="D9814" s="64"/>
      <c r="E9814" s="64"/>
      <c r="F9814" s="64"/>
      <c r="G9814" s="64"/>
      <c r="H9814" s="67"/>
      <c r="I9814" s="64"/>
      <c r="J9814" s="64"/>
      <c r="K9814" s="64"/>
    </row>
    <row r="9815" spans="4:11" x14ac:dyDescent="0.25">
      <c r="D9815" s="64"/>
      <c r="E9815" s="64"/>
      <c r="F9815" s="64"/>
      <c r="G9815" s="64"/>
      <c r="H9815" s="67"/>
      <c r="I9815" s="64"/>
      <c r="J9815" s="64"/>
      <c r="K9815" s="64"/>
    </row>
    <row r="9816" spans="4:11" x14ac:dyDescent="0.25">
      <c r="D9816" s="64"/>
      <c r="E9816" s="64"/>
      <c r="F9816" s="64"/>
      <c r="G9816" s="64"/>
      <c r="H9816" s="67"/>
      <c r="I9816" s="64"/>
      <c r="J9816" s="64"/>
      <c r="K9816" s="64"/>
    </row>
    <row r="9817" spans="4:11" x14ac:dyDescent="0.25">
      <c r="D9817" s="64"/>
      <c r="E9817" s="64"/>
      <c r="F9817" s="64"/>
      <c r="G9817" s="64"/>
      <c r="H9817" s="67"/>
      <c r="I9817" s="64"/>
      <c r="J9817" s="64"/>
      <c r="K9817" s="64"/>
    </row>
    <row r="9818" spans="4:11" x14ac:dyDescent="0.25">
      <c r="D9818" s="64"/>
      <c r="E9818" s="64"/>
      <c r="F9818" s="64"/>
      <c r="G9818" s="64"/>
      <c r="H9818" s="67"/>
      <c r="I9818" s="64"/>
      <c r="J9818" s="64"/>
      <c r="K9818" s="64"/>
    </row>
    <row r="9819" spans="4:11" x14ac:dyDescent="0.25">
      <c r="D9819" s="64"/>
      <c r="E9819" s="64"/>
      <c r="F9819" s="64"/>
      <c r="G9819" s="64"/>
      <c r="H9819" s="67"/>
      <c r="I9819" s="64"/>
      <c r="J9819" s="64"/>
      <c r="K9819" s="64"/>
    </row>
    <row r="9820" spans="4:11" x14ac:dyDescent="0.25">
      <c r="D9820" s="64"/>
      <c r="E9820" s="64"/>
      <c r="F9820" s="64"/>
      <c r="G9820" s="64"/>
      <c r="H9820" s="67"/>
      <c r="I9820" s="64"/>
      <c r="J9820" s="64"/>
      <c r="K9820" s="64"/>
    </row>
    <row r="9821" spans="4:11" x14ac:dyDescent="0.25">
      <c r="D9821" s="64"/>
      <c r="E9821" s="64"/>
      <c r="F9821" s="64"/>
      <c r="G9821" s="64"/>
      <c r="H9821" s="67"/>
      <c r="I9821" s="64"/>
      <c r="J9821" s="64"/>
      <c r="K9821" s="64"/>
    </row>
    <row r="9822" spans="4:11" x14ac:dyDescent="0.25">
      <c r="D9822" s="64"/>
      <c r="E9822" s="64"/>
      <c r="F9822" s="64"/>
      <c r="G9822" s="64"/>
      <c r="H9822" s="67"/>
      <c r="I9822" s="64"/>
      <c r="J9822" s="64"/>
      <c r="K9822" s="64"/>
    </row>
    <row r="9823" spans="4:11" x14ac:dyDescent="0.25">
      <c r="D9823" s="64"/>
      <c r="E9823" s="64"/>
      <c r="F9823" s="64"/>
      <c r="G9823" s="64"/>
      <c r="H9823" s="67"/>
      <c r="I9823" s="64"/>
      <c r="J9823" s="64"/>
      <c r="K9823" s="64"/>
    </row>
    <row r="9824" spans="4:11" x14ac:dyDescent="0.25">
      <c r="D9824" s="64"/>
      <c r="E9824" s="64"/>
      <c r="F9824" s="64"/>
      <c r="G9824" s="64"/>
      <c r="H9824" s="67"/>
      <c r="I9824" s="64"/>
      <c r="J9824" s="64"/>
      <c r="K9824" s="64"/>
    </row>
    <row r="9825" spans="4:11" x14ac:dyDescent="0.25">
      <c r="D9825" s="64"/>
      <c r="E9825" s="64"/>
      <c r="F9825" s="64"/>
      <c r="G9825" s="64"/>
      <c r="H9825" s="67"/>
      <c r="I9825" s="64"/>
      <c r="J9825" s="64"/>
      <c r="K9825" s="64"/>
    </row>
    <row r="9826" spans="4:11" x14ac:dyDescent="0.25">
      <c r="D9826" s="64"/>
      <c r="E9826" s="64"/>
      <c r="F9826" s="64"/>
      <c r="G9826" s="64"/>
      <c r="H9826" s="67"/>
      <c r="I9826" s="64"/>
      <c r="J9826" s="64"/>
      <c r="K9826" s="64"/>
    </row>
    <row r="9827" spans="4:11" x14ac:dyDescent="0.25">
      <c r="D9827" s="64"/>
      <c r="E9827" s="64"/>
      <c r="F9827" s="64"/>
      <c r="G9827" s="64"/>
      <c r="H9827" s="67"/>
      <c r="I9827" s="64"/>
      <c r="J9827" s="64"/>
      <c r="K9827" s="64"/>
    </row>
    <row r="9828" spans="4:11" x14ac:dyDescent="0.25">
      <c r="D9828" s="64"/>
      <c r="E9828" s="64"/>
      <c r="F9828" s="64"/>
      <c r="G9828" s="64"/>
      <c r="H9828" s="67"/>
      <c r="I9828" s="64"/>
      <c r="J9828" s="64"/>
      <c r="K9828" s="64"/>
    </row>
    <row r="9829" spans="4:11" x14ac:dyDescent="0.25">
      <c r="D9829" s="64"/>
      <c r="E9829" s="64"/>
      <c r="F9829" s="64"/>
      <c r="G9829" s="64"/>
      <c r="H9829" s="67"/>
      <c r="I9829" s="64"/>
      <c r="J9829" s="64"/>
      <c r="K9829" s="64"/>
    </row>
    <row r="9830" spans="4:11" x14ac:dyDescent="0.25">
      <c r="D9830" s="64"/>
      <c r="E9830" s="64"/>
      <c r="F9830" s="64"/>
      <c r="G9830" s="64"/>
      <c r="H9830" s="67"/>
      <c r="I9830" s="64"/>
      <c r="J9830" s="64"/>
      <c r="K9830" s="64"/>
    </row>
    <row r="9831" spans="4:11" x14ac:dyDescent="0.25">
      <c r="D9831" s="64"/>
      <c r="E9831" s="64"/>
      <c r="F9831" s="64"/>
      <c r="G9831" s="64"/>
      <c r="H9831" s="67"/>
      <c r="I9831" s="64"/>
      <c r="J9831" s="64"/>
      <c r="K9831" s="64"/>
    </row>
    <row r="9832" spans="4:11" x14ac:dyDescent="0.25">
      <c r="D9832" s="64"/>
      <c r="E9832" s="64"/>
      <c r="F9832" s="64"/>
      <c r="G9832" s="64"/>
      <c r="H9832" s="67"/>
      <c r="I9832" s="64"/>
      <c r="J9832" s="64"/>
      <c r="K9832" s="64"/>
    </row>
    <row r="9833" spans="4:11" x14ac:dyDescent="0.25">
      <c r="D9833" s="64"/>
      <c r="E9833" s="64"/>
      <c r="F9833" s="64"/>
      <c r="G9833" s="64"/>
      <c r="H9833" s="67"/>
      <c r="I9833" s="64"/>
      <c r="J9833" s="64"/>
      <c r="K9833" s="64"/>
    </row>
    <row r="9834" spans="4:11" x14ac:dyDescent="0.25">
      <c r="D9834" s="64"/>
      <c r="E9834" s="64"/>
      <c r="F9834" s="64"/>
      <c r="G9834" s="64"/>
      <c r="H9834" s="67"/>
      <c r="I9834" s="64"/>
      <c r="J9834" s="64"/>
      <c r="K9834" s="64"/>
    </row>
    <row r="9835" spans="4:11" x14ac:dyDescent="0.25">
      <c r="D9835" s="64"/>
      <c r="E9835" s="64"/>
      <c r="F9835" s="64"/>
      <c r="G9835" s="64"/>
      <c r="H9835" s="67"/>
      <c r="I9835" s="64"/>
      <c r="J9835" s="64"/>
      <c r="K9835" s="64"/>
    </row>
    <row r="9836" spans="4:11" x14ac:dyDescent="0.25">
      <c r="D9836" s="64"/>
      <c r="E9836" s="64"/>
      <c r="F9836" s="64"/>
      <c r="G9836" s="64"/>
      <c r="H9836" s="67"/>
      <c r="I9836" s="64"/>
      <c r="J9836" s="64"/>
      <c r="K9836" s="64"/>
    </row>
    <row r="9837" spans="4:11" x14ac:dyDescent="0.25">
      <c r="D9837" s="64"/>
      <c r="E9837" s="64"/>
      <c r="F9837" s="64"/>
      <c r="G9837" s="64"/>
      <c r="H9837" s="67"/>
      <c r="I9837" s="64"/>
      <c r="J9837" s="64"/>
      <c r="K9837" s="64"/>
    </row>
    <row r="9838" spans="4:11" x14ac:dyDescent="0.25">
      <c r="D9838" s="64"/>
      <c r="E9838" s="64"/>
      <c r="F9838" s="64"/>
      <c r="G9838" s="64"/>
      <c r="H9838" s="67"/>
      <c r="I9838" s="64"/>
      <c r="J9838" s="64"/>
      <c r="K9838" s="64"/>
    </row>
    <row r="9839" spans="4:11" x14ac:dyDescent="0.25">
      <c r="D9839" s="64"/>
      <c r="E9839" s="64"/>
      <c r="F9839" s="64"/>
      <c r="G9839" s="64"/>
      <c r="H9839" s="67"/>
      <c r="I9839" s="64"/>
      <c r="J9839" s="64"/>
      <c r="K9839" s="64"/>
    </row>
    <row r="9840" spans="4:11" x14ac:dyDescent="0.25">
      <c r="D9840" s="64"/>
      <c r="E9840" s="64"/>
      <c r="F9840" s="64"/>
      <c r="G9840" s="64"/>
      <c r="H9840" s="67"/>
      <c r="I9840" s="64"/>
      <c r="J9840" s="64"/>
      <c r="K9840" s="64"/>
    </row>
    <row r="9841" spans="4:11" x14ac:dyDescent="0.25">
      <c r="D9841" s="64"/>
      <c r="E9841" s="64"/>
      <c r="F9841" s="64"/>
      <c r="G9841" s="64"/>
      <c r="H9841" s="67"/>
      <c r="I9841" s="64"/>
      <c r="J9841" s="64"/>
      <c r="K9841" s="64"/>
    </row>
    <row r="9842" spans="4:11" x14ac:dyDescent="0.25">
      <c r="D9842" s="64"/>
      <c r="E9842" s="64"/>
      <c r="F9842" s="64"/>
      <c r="G9842" s="64"/>
      <c r="H9842" s="67"/>
      <c r="I9842" s="64"/>
      <c r="J9842" s="64"/>
      <c r="K9842" s="64"/>
    </row>
    <row r="9843" spans="4:11" x14ac:dyDescent="0.25">
      <c r="D9843" s="64"/>
      <c r="E9843" s="64"/>
      <c r="F9843" s="64"/>
      <c r="G9843" s="64"/>
      <c r="H9843" s="67"/>
      <c r="I9843" s="64"/>
      <c r="J9843" s="64"/>
      <c r="K9843" s="64"/>
    </row>
    <row r="9844" spans="4:11" x14ac:dyDescent="0.25">
      <c r="D9844" s="64"/>
      <c r="E9844" s="64"/>
      <c r="F9844" s="64"/>
      <c r="G9844" s="64"/>
      <c r="H9844" s="67"/>
      <c r="I9844" s="64"/>
      <c r="J9844" s="64"/>
      <c r="K9844" s="64"/>
    </row>
    <row r="9845" spans="4:11" x14ac:dyDescent="0.25">
      <c r="D9845" s="64"/>
      <c r="E9845" s="64"/>
      <c r="F9845" s="64"/>
      <c r="G9845" s="64"/>
      <c r="H9845" s="67"/>
      <c r="I9845" s="64"/>
      <c r="J9845" s="64"/>
      <c r="K9845" s="64"/>
    </row>
    <row r="9846" spans="4:11" x14ac:dyDescent="0.25">
      <c r="D9846" s="64"/>
      <c r="E9846" s="64"/>
      <c r="F9846" s="64"/>
      <c r="G9846" s="64"/>
      <c r="H9846" s="67"/>
      <c r="I9846" s="64"/>
      <c r="J9846" s="64"/>
      <c r="K9846" s="64"/>
    </row>
    <row r="9847" spans="4:11" x14ac:dyDescent="0.25">
      <c r="D9847" s="64"/>
      <c r="E9847" s="64"/>
      <c r="F9847" s="64"/>
      <c r="G9847" s="64"/>
      <c r="H9847" s="67"/>
      <c r="I9847" s="64"/>
      <c r="J9847" s="64"/>
      <c r="K9847" s="64"/>
    </row>
    <row r="9848" spans="4:11" x14ac:dyDescent="0.25">
      <c r="D9848" s="64"/>
      <c r="E9848" s="64"/>
      <c r="F9848" s="64"/>
      <c r="G9848" s="64"/>
      <c r="H9848" s="67"/>
      <c r="I9848" s="64"/>
      <c r="J9848" s="64"/>
      <c r="K9848" s="64"/>
    </row>
    <row r="9849" spans="4:11" x14ac:dyDescent="0.25">
      <c r="D9849" s="64"/>
      <c r="E9849" s="64"/>
      <c r="F9849" s="64"/>
      <c r="G9849" s="64"/>
      <c r="H9849" s="67"/>
      <c r="I9849" s="64"/>
      <c r="J9849" s="64"/>
      <c r="K9849" s="64"/>
    </row>
    <row r="9850" spans="4:11" x14ac:dyDescent="0.25">
      <c r="D9850" s="64"/>
      <c r="E9850" s="64"/>
      <c r="F9850" s="64"/>
      <c r="G9850" s="64"/>
      <c r="H9850" s="67"/>
      <c r="I9850" s="64"/>
      <c r="J9850" s="64"/>
      <c r="K9850" s="64"/>
    </row>
    <row r="9851" spans="4:11" x14ac:dyDescent="0.25">
      <c r="D9851" s="64"/>
      <c r="E9851" s="64"/>
      <c r="F9851" s="64"/>
      <c r="G9851" s="64"/>
      <c r="H9851" s="67"/>
      <c r="I9851" s="64"/>
      <c r="J9851" s="64"/>
      <c r="K9851" s="64"/>
    </row>
    <row r="9852" spans="4:11" x14ac:dyDescent="0.25">
      <c r="D9852" s="64"/>
      <c r="E9852" s="64"/>
      <c r="F9852" s="64"/>
      <c r="G9852" s="64"/>
      <c r="H9852" s="67"/>
      <c r="I9852" s="64"/>
      <c r="J9852" s="64"/>
      <c r="K9852" s="64"/>
    </row>
    <row r="9853" spans="4:11" x14ac:dyDescent="0.25">
      <c r="D9853" s="64"/>
      <c r="E9853" s="64"/>
      <c r="F9853" s="64"/>
      <c r="G9853" s="64"/>
      <c r="H9853" s="67"/>
      <c r="I9853" s="64"/>
      <c r="J9853" s="64"/>
      <c r="K9853" s="64"/>
    </row>
    <row r="9854" spans="4:11" x14ac:dyDescent="0.25">
      <c r="D9854" s="64"/>
      <c r="E9854" s="64"/>
      <c r="F9854" s="64"/>
      <c r="G9854" s="64"/>
      <c r="H9854" s="67"/>
      <c r="I9854" s="64"/>
      <c r="J9854" s="64"/>
      <c r="K9854" s="64"/>
    </row>
    <row r="9855" spans="4:11" x14ac:dyDescent="0.25">
      <c r="D9855" s="64"/>
      <c r="E9855" s="64"/>
      <c r="F9855" s="64"/>
      <c r="G9855" s="64"/>
      <c r="H9855" s="67"/>
      <c r="I9855" s="64"/>
      <c r="J9855" s="64"/>
      <c r="K9855" s="64"/>
    </row>
    <row r="9856" spans="4:11" x14ac:dyDescent="0.25">
      <c r="D9856" s="64"/>
      <c r="E9856" s="64"/>
      <c r="F9856" s="64"/>
      <c r="G9856" s="64"/>
      <c r="H9856" s="67"/>
      <c r="I9856" s="64"/>
      <c r="J9856" s="64"/>
      <c r="K9856" s="64"/>
    </row>
    <row r="9857" spans="4:11" x14ac:dyDescent="0.25">
      <c r="D9857" s="64"/>
      <c r="E9857" s="64"/>
      <c r="F9857" s="64"/>
      <c r="G9857" s="64"/>
      <c r="H9857" s="67"/>
      <c r="I9857" s="64"/>
      <c r="J9857" s="64"/>
      <c r="K9857" s="64"/>
    </row>
    <row r="9858" spans="4:11" x14ac:dyDescent="0.25">
      <c r="D9858" s="64"/>
      <c r="E9858" s="64"/>
      <c r="F9858" s="64"/>
      <c r="G9858" s="64"/>
      <c r="H9858" s="67"/>
      <c r="I9858" s="64"/>
      <c r="J9858" s="64"/>
      <c r="K9858" s="64"/>
    </row>
    <row r="9859" spans="4:11" x14ac:dyDescent="0.25">
      <c r="D9859" s="64"/>
      <c r="E9859" s="64"/>
      <c r="F9859" s="64"/>
      <c r="G9859" s="64"/>
      <c r="H9859" s="67"/>
      <c r="I9859" s="64"/>
      <c r="J9859" s="64"/>
      <c r="K9859" s="64"/>
    </row>
    <row r="9860" spans="4:11" x14ac:dyDescent="0.25">
      <c r="D9860" s="64"/>
      <c r="E9860" s="64"/>
      <c r="F9860" s="64"/>
      <c r="G9860" s="64"/>
      <c r="H9860" s="67"/>
      <c r="I9860" s="64"/>
      <c r="J9860" s="64"/>
      <c r="K9860" s="64"/>
    </row>
    <row r="9861" spans="4:11" x14ac:dyDescent="0.25">
      <c r="D9861" s="64"/>
      <c r="E9861" s="64"/>
      <c r="F9861" s="64"/>
      <c r="G9861" s="64"/>
      <c r="H9861" s="67"/>
      <c r="I9861" s="64"/>
      <c r="J9861" s="64"/>
      <c r="K9861" s="64"/>
    </row>
    <row r="9862" spans="4:11" x14ac:dyDescent="0.25">
      <c r="D9862" s="64"/>
      <c r="E9862" s="64"/>
      <c r="F9862" s="64"/>
      <c r="G9862" s="64"/>
      <c r="H9862" s="67"/>
      <c r="I9862" s="64"/>
      <c r="J9862" s="64"/>
      <c r="K9862" s="64"/>
    </row>
    <row r="9863" spans="4:11" x14ac:dyDescent="0.25">
      <c r="D9863" s="64"/>
      <c r="E9863" s="64"/>
      <c r="F9863" s="64"/>
      <c r="G9863" s="64"/>
      <c r="H9863" s="67"/>
      <c r="I9863" s="64"/>
      <c r="J9863" s="64"/>
      <c r="K9863" s="64"/>
    </row>
    <row r="9864" spans="4:11" x14ac:dyDescent="0.25">
      <c r="D9864" s="64"/>
      <c r="E9864" s="64"/>
      <c r="F9864" s="64"/>
      <c r="G9864" s="64"/>
      <c r="H9864" s="67"/>
      <c r="I9864" s="64"/>
      <c r="J9864" s="64"/>
      <c r="K9864" s="64"/>
    </row>
    <row r="9865" spans="4:11" x14ac:dyDescent="0.25">
      <c r="D9865" s="64"/>
      <c r="E9865" s="64"/>
      <c r="F9865" s="64"/>
      <c r="G9865" s="64"/>
      <c r="H9865" s="67"/>
      <c r="I9865" s="64"/>
      <c r="J9865" s="64"/>
      <c r="K9865" s="64"/>
    </row>
    <row r="9866" spans="4:11" x14ac:dyDescent="0.25">
      <c r="D9866" s="64"/>
      <c r="E9866" s="64"/>
      <c r="F9866" s="64"/>
      <c r="G9866" s="64"/>
      <c r="H9866" s="67"/>
      <c r="I9866" s="64"/>
      <c r="J9866" s="64"/>
      <c r="K9866" s="64"/>
    </row>
    <row r="9867" spans="4:11" x14ac:dyDescent="0.25">
      <c r="D9867" s="64"/>
      <c r="E9867" s="64"/>
      <c r="F9867" s="64"/>
      <c r="G9867" s="64"/>
      <c r="H9867" s="67"/>
      <c r="I9867" s="64"/>
      <c r="J9867" s="64"/>
      <c r="K9867" s="64"/>
    </row>
    <row r="9868" spans="4:11" x14ac:dyDescent="0.25">
      <c r="D9868" s="64"/>
      <c r="E9868" s="64"/>
      <c r="F9868" s="64"/>
      <c r="G9868" s="64"/>
      <c r="H9868" s="67"/>
      <c r="I9868" s="64"/>
      <c r="J9868" s="64"/>
      <c r="K9868" s="64"/>
    </row>
    <row r="9869" spans="4:11" x14ac:dyDescent="0.25">
      <c r="D9869" s="64"/>
      <c r="E9869" s="64"/>
      <c r="F9869" s="64"/>
      <c r="G9869" s="64"/>
      <c r="H9869" s="67"/>
      <c r="I9869" s="64"/>
      <c r="J9869" s="64"/>
      <c r="K9869" s="64"/>
    </row>
    <row r="9870" spans="4:11" x14ac:dyDescent="0.25">
      <c r="D9870" s="64"/>
      <c r="E9870" s="64"/>
      <c r="F9870" s="64"/>
      <c r="G9870" s="64"/>
      <c r="H9870" s="67"/>
      <c r="I9870" s="64"/>
      <c r="J9870" s="64"/>
      <c r="K9870" s="64"/>
    </row>
    <row r="9871" spans="4:11" x14ac:dyDescent="0.25">
      <c r="D9871" s="64"/>
      <c r="E9871" s="64"/>
      <c r="F9871" s="64"/>
      <c r="G9871" s="64"/>
      <c r="H9871" s="67"/>
      <c r="I9871" s="64"/>
      <c r="J9871" s="64"/>
      <c r="K9871" s="64"/>
    </row>
    <row r="9872" spans="4:11" x14ac:dyDescent="0.25">
      <c r="D9872" s="64"/>
      <c r="E9872" s="64"/>
      <c r="F9872" s="64"/>
      <c r="G9872" s="64"/>
      <c r="H9872" s="67"/>
      <c r="I9872" s="64"/>
      <c r="J9872" s="64"/>
      <c r="K9872" s="64"/>
    </row>
    <row r="9873" spans="4:11" x14ac:dyDescent="0.25">
      <c r="D9873" s="64"/>
      <c r="E9873" s="64"/>
      <c r="F9873" s="64"/>
      <c r="G9873" s="64"/>
      <c r="H9873" s="67"/>
      <c r="I9873" s="64"/>
      <c r="J9873" s="64"/>
      <c r="K9873" s="64"/>
    </row>
    <row r="9874" spans="4:11" x14ac:dyDescent="0.25">
      <c r="D9874" s="64"/>
      <c r="E9874" s="64"/>
      <c r="F9874" s="64"/>
      <c r="G9874" s="64"/>
      <c r="H9874" s="67"/>
      <c r="I9874" s="64"/>
      <c r="J9874" s="64"/>
      <c r="K9874" s="64"/>
    </row>
    <row r="9875" spans="4:11" x14ac:dyDescent="0.25">
      <c r="D9875" s="64"/>
      <c r="E9875" s="64"/>
      <c r="F9875" s="64"/>
      <c r="G9875" s="64"/>
      <c r="H9875" s="67"/>
      <c r="I9875" s="64"/>
      <c r="J9875" s="64"/>
      <c r="K9875" s="64"/>
    </row>
    <row r="9876" spans="4:11" x14ac:dyDescent="0.25">
      <c r="D9876" s="64"/>
      <c r="E9876" s="64"/>
      <c r="F9876" s="64"/>
      <c r="G9876" s="64"/>
      <c r="H9876" s="67"/>
      <c r="I9876" s="64"/>
      <c r="J9876" s="64"/>
      <c r="K9876" s="64"/>
    </row>
    <row r="9877" spans="4:11" x14ac:dyDescent="0.25">
      <c r="D9877" s="64"/>
      <c r="E9877" s="64"/>
      <c r="F9877" s="64"/>
      <c r="G9877" s="64"/>
      <c r="H9877" s="67"/>
      <c r="I9877" s="64"/>
      <c r="J9877" s="64"/>
      <c r="K9877" s="64"/>
    </row>
    <row r="9878" spans="4:11" x14ac:dyDescent="0.25">
      <c r="D9878" s="64"/>
      <c r="E9878" s="64"/>
      <c r="F9878" s="64"/>
      <c r="G9878" s="64"/>
      <c r="H9878" s="67"/>
      <c r="I9878" s="64"/>
      <c r="J9878" s="64"/>
      <c r="K9878" s="64"/>
    </row>
    <row r="9879" spans="4:11" x14ac:dyDescent="0.25">
      <c r="D9879" s="64"/>
      <c r="E9879" s="64"/>
      <c r="F9879" s="64"/>
      <c r="G9879" s="64"/>
      <c r="H9879" s="67"/>
      <c r="I9879" s="64"/>
      <c r="J9879" s="64"/>
      <c r="K9879" s="64"/>
    </row>
    <row r="9880" spans="4:11" x14ac:dyDescent="0.25">
      <c r="D9880" s="64"/>
      <c r="E9880" s="64"/>
      <c r="F9880" s="64"/>
      <c r="G9880" s="64"/>
      <c r="H9880" s="67"/>
      <c r="I9880" s="64"/>
      <c r="J9880" s="64"/>
      <c r="K9880" s="64"/>
    </row>
    <row r="9881" spans="4:11" x14ac:dyDescent="0.25">
      <c r="D9881" s="64"/>
      <c r="E9881" s="64"/>
      <c r="F9881" s="64"/>
      <c r="G9881" s="64"/>
      <c r="H9881" s="67"/>
      <c r="I9881" s="64"/>
      <c r="J9881" s="64"/>
      <c r="K9881" s="64"/>
    </row>
    <row r="9882" spans="4:11" x14ac:dyDescent="0.25">
      <c r="D9882" s="64"/>
      <c r="E9882" s="64"/>
      <c r="F9882" s="64"/>
      <c r="G9882" s="64"/>
      <c r="H9882" s="67"/>
      <c r="I9882" s="64"/>
      <c r="J9882" s="64"/>
      <c r="K9882" s="64"/>
    </row>
    <row r="9883" spans="4:11" x14ac:dyDescent="0.25">
      <c r="D9883" s="64"/>
      <c r="E9883" s="64"/>
      <c r="F9883" s="64"/>
      <c r="G9883" s="64"/>
      <c r="H9883" s="67"/>
      <c r="I9883" s="64"/>
      <c r="J9883" s="64"/>
      <c r="K9883" s="64"/>
    </row>
    <row r="9884" spans="4:11" x14ac:dyDescent="0.25">
      <c r="D9884" s="64"/>
      <c r="E9884" s="64"/>
      <c r="F9884" s="64"/>
      <c r="G9884" s="64"/>
      <c r="H9884" s="67"/>
      <c r="I9884" s="64"/>
      <c r="J9884" s="64"/>
      <c r="K9884" s="64"/>
    </row>
    <row r="9885" spans="4:11" x14ac:dyDescent="0.25">
      <c r="D9885" s="64"/>
      <c r="E9885" s="64"/>
      <c r="F9885" s="64"/>
      <c r="G9885" s="64"/>
      <c r="H9885" s="67"/>
      <c r="I9885" s="64"/>
      <c r="J9885" s="64"/>
      <c r="K9885" s="64"/>
    </row>
    <row r="9886" spans="4:11" x14ac:dyDescent="0.25">
      <c r="D9886" s="64"/>
      <c r="E9886" s="64"/>
      <c r="F9886" s="64"/>
      <c r="G9886" s="64"/>
      <c r="H9886" s="67"/>
      <c r="I9886" s="64"/>
      <c r="J9886" s="64"/>
      <c r="K9886" s="64"/>
    </row>
    <row r="9887" spans="4:11" x14ac:dyDescent="0.25">
      <c r="D9887" s="64"/>
      <c r="E9887" s="64"/>
      <c r="F9887" s="64"/>
      <c r="G9887" s="64"/>
      <c r="H9887" s="67"/>
      <c r="I9887" s="64"/>
      <c r="J9887" s="64"/>
      <c r="K9887" s="64"/>
    </row>
    <row r="9888" spans="4:11" x14ac:dyDescent="0.25">
      <c r="D9888" s="64"/>
      <c r="E9888" s="64"/>
      <c r="F9888" s="64"/>
      <c r="G9888" s="64"/>
      <c r="H9888" s="67"/>
      <c r="I9888" s="64"/>
      <c r="J9888" s="64"/>
      <c r="K9888" s="64"/>
    </row>
    <row r="9889" spans="4:11" x14ac:dyDescent="0.25">
      <c r="D9889" s="64"/>
      <c r="E9889" s="64"/>
      <c r="F9889" s="64"/>
      <c r="G9889" s="64"/>
      <c r="H9889" s="67"/>
      <c r="I9889" s="64"/>
      <c r="J9889" s="64"/>
      <c r="K9889" s="64"/>
    </row>
    <row r="9890" spans="4:11" x14ac:dyDescent="0.25">
      <c r="D9890" s="64"/>
      <c r="E9890" s="64"/>
      <c r="F9890" s="64"/>
      <c r="G9890" s="64"/>
      <c r="H9890" s="67"/>
      <c r="I9890" s="64"/>
      <c r="J9890" s="64"/>
      <c r="K9890" s="64"/>
    </row>
    <row r="9891" spans="4:11" x14ac:dyDescent="0.25">
      <c r="D9891" s="64"/>
      <c r="E9891" s="64"/>
      <c r="F9891" s="64"/>
      <c r="G9891" s="64"/>
      <c r="H9891" s="67"/>
      <c r="I9891" s="64"/>
      <c r="J9891" s="64"/>
      <c r="K9891" s="64"/>
    </row>
    <row r="9892" spans="4:11" x14ac:dyDescent="0.25">
      <c r="D9892" s="64"/>
      <c r="E9892" s="64"/>
      <c r="F9892" s="64"/>
      <c r="G9892" s="64"/>
      <c r="H9892" s="67"/>
      <c r="I9892" s="64"/>
      <c r="J9892" s="64"/>
      <c r="K9892" s="64"/>
    </row>
    <row r="9893" spans="4:11" x14ac:dyDescent="0.25">
      <c r="D9893" s="64"/>
      <c r="E9893" s="64"/>
      <c r="F9893" s="64"/>
      <c r="G9893" s="64"/>
      <c r="H9893" s="67"/>
      <c r="I9893" s="64"/>
      <c r="J9893" s="64"/>
      <c r="K9893" s="64"/>
    </row>
    <row r="9894" spans="4:11" x14ac:dyDescent="0.25">
      <c r="D9894" s="64"/>
      <c r="E9894" s="64"/>
      <c r="F9894" s="64"/>
      <c r="G9894" s="64"/>
      <c r="H9894" s="67"/>
      <c r="I9894" s="64"/>
      <c r="J9894" s="64"/>
      <c r="K9894" s="64"/>
    </row>
    <row r="9895" spans="4:11" x14ac:dyDescent="0.25">
      <c r="D9895" s="64"/>
      <c r="E9895" s="64"/>
      <c r="F9895" s="64"/>
      <c r="G9895" s="64"/>
      <c r="H9895" s="67"/>
      <c r="I9895" s="64"/>
      <c r="J9895" s="64"/>
      <c r="K9895" s="64"/>
    </row>
    <row r="9896" spans="4:11" x14ac:dyDescent="0.25">
      <c r="D9896" s="64"/>
      <c r="E9896" s="64"/>
      <c r="F9896" s="64"/>
      <c r="G9896" s="64"/>
      <c r="H9896" s="67"/>
      <c r="I9896" s="64"/>
      <c r="J9896" s="64"/>
      <c r="K9896" s="64"/>
    </row>
    <row r="9897" spans="4:11" x14ac:dyDescent="0.25">
      <c r="D9897" s="64"/>
      <c r="E9897" s="64"/>
      <c r="F9897" s="64"/>
      <c r="G9897" s="64"/>
      <c r="H9897" s="67"/>
      <c r="I9897" s="64"/>
      <c r="J9897" s="64"/>
      <c r="K9897" s="64"/>
    </row>
    <row r="9898" spans="4:11" x14ac:dyDescent="0.25">
      <c r="D9898" s="64"/>
      <c r="E9898" s="64"/>
      <c r="F9898" s="64"/>
      <c r="G9898" s="64"/>
      <c r="H9898" s="67"/>
      <c r="I9898" s="64"/>
      <c r="J9898" s="64"/>
      <c r="K9898" s="64"/>
    </row>
    <row r="9899" spans="4:11" x14ac:dyDescent="0.25">
      <c r="D9899" s="64"/>
      <c r="E9899" s="64"/>
      <c r="F9899" s="64"/>
      <c r="G9899" s="64"/>
      <c r="H9899" s="67"/>
      <c r="I9899" s="64"/>
      <c r="J9899" s="64"/>
      <c r="K9899" s="64"/>
    </row>
    <row r="9900" spans="4:11" x14ac:dyDescent="0.25">
      <c r="D9900" s="64"/>
      <c r="E9900" s="64"/>
      <c r="F9900" s="64"/>
      <c r="G9900" s="64"/>
      <c r="H9900" s="67"/>
      <c r="I9900" s="64"/>
      <c r="J9900" s="64"/>
      <c r="K9900" s="64"/>
    </row>
    <row r="9901" spans="4:11" x14ac:dyDescent="0.25">
      <c r="D9901" s="64"/>
      <c r="E9901" s="64"/>
      <c r="F9901" s="64"/>
      <c r="G9901" s="64"/>
      <c r="H9901" s="67"/>
      <c r="I9901" s="64"/>
      <c r="J9901" s="64"/>
      <c r="K9901" s="64"/>
    </row>
    <row r="9902" spans="4:11" x14ac:dyDescent="0.25">
      <c r="D9902" s="64"/>
      <c r="E9902" s="64"/>
      <c r="F9902" s="64"/>
      <c r="G9902" s="64"/>
      <c r="H9902" s="67"/>
      <c r="I9902" s="64"/>
      <c r="J9902" s="64"/>
      <c r="K9902" s="64"/>
    </row>
    <row r="9903" spans="4:11" x14ac:dyDescent="0.25">
      <c r="D9903" s="64"/>
      <c r="E9903" s="64"/>
      <c r="F9903" s="64"/>
      <c r="G9903" s="64"/>
      <c r="H9903" s="67"/>
      <c r="I9903" s="64"/>
      <c r="J9903" s="64"/>
      <c r="K9903" s="64"/>
    </row>
    <row r="9904" spans="4:11" x14ac:dyDescent="0.25">
      <c r="D9904" s="64"/>
      <c r="E9904" s="64"/>
      <c r="F9904" s="64"/>
      <c r="G9904" s="64"/>
      <c r="H9904" s="67"/>
      <c r="I9904" s="64"/>
      <c r="J9904" s="64"/>
      <c r="K9904" s="64"/>
    </row>
    <row r="9905" spans="4:11" x14ac:dyDescent="0.25">
      <c r="D9905" s="64"/>
      <c r="E9905" s="64"/>
      <c r="F9905" s="64"/>
      <c r="G9905" s="64"/>
      <c r="H9905" s="67"/>
      <c r="I9905" s="64"/>
      <c r="J9905" s="64"/>
      <c r="K9905" s="64"/>
    </row>
    <row r="9906" spans="4:11" x14ac:dyDescent="0.25">
      <c r="D9906" s="64"/>
      <c r="E9906" s="64"/>
      <c r="F9906" s="64"/>
      <c r="G9906" s="64"/>
      <c r="H9906" s="67"/>
      <c r="I9906" s="64"/>
      <c r="J9906" s="64"/>
      <c r="K9906" s="64"/>
    </row>
    <row r="9907" spans="4:11" x14ac:dyDescent="0.25">
      <c r="D9907" s="64"/>
      <c r="E9907" s="64"/>
      <c r="F9907" s="64"/>
      <c r="G9907" s="64"/>
      <c r="H9907" s="67"/>
      <c r="I9907" s="64"/>
      <c r="J9907" s="64"/>
      <c r="K9907" s="64"/>
    </row>
    <row r="9908" spans="4:11" x14ac:dyDescent="0.25">
      <c r="D9908" s="64"/>
      <c r="E9908" s="64"/>
      <c r="F9908" s="64"/>
      <c r="G9908" s="64"/>
      <c r="H9908" s="67"/>
      <c r="I9908" s="64"/>
      <c r="J9908" s="64"/>
      <c r="K9908" s="64"/>
    </row>
    <row r="9909" spans="4:11" x14ac:dyDescent="0.25">
      <c r="D9909" s="64"/>
      <c r="E9909" s="64"/>
      <c r="F9909" s="64"/>
      <c r="G9909" s="64"/>
      <c r="H9909" s="67"/>
      <c r="I9909" s="64"/>
      <c r="J9909" s="64"/>
      <c r="K9909" s="64"/>
    </row>
    <row r="9910" spans="4:11" x14ac:dyDescent="0.25">
      <c r="D9910" s="64"/>
      <c r="E9910" s="64"/>
      <c r="F9910" s="64"/>
      <c r="G9910" s="64"/>
      <c r="H9910" s="67"/>
      <c r="I9910" s="64"/>
      <c r="J9910" s="64"/>
      <c r="K9910" s="64"/>
    </row>
    <row r="9911" spans="4:11" x14ac:dyDescent="0.25">
      <c r="D9911" s="64"/>
      <c r="E9911" s="64"/>
      <c r="F9911" s="64"/>
      <c r="G9911" s="64"/>
      <c r="H9911" s="67"/>
      <c r="I9911" s="64"/>
      <c r="J9911" s="64"/>
      <c r="K9911" s="64"/>
    </row>
    <row r="9912" spans="4:11" x14ac:dyDescent="0.25">
      <c r="D9912" s="64"/>
      <c r="E9912" s="64"/>
      <c r="F9912" s="64"/>
      <c r="G9912" s="64"/>
      <c r="H9912" s="67"/>
      <c r="I9912" s="64"/>
      <c r="J9912" s="64"/>
      <c r="K9912" s="64"/>
    </row>
    <row r="9913" spans="4:11" x14ac:dyDescent="0.25">
      <c r="D9913" s="64"/>
      <c r="E9913" s="64"/>
      <c r="F9913" s="64"/>
      <c r="G9913" s="64"/>
      <c r="H9913" s="67"/>
      <c r="I9913" s="64"/>
      <c r="J9913" s="64"/>
      <c r="K9913" s="64"/>
    </row>
    <row r="9914" spans="4:11" x14ac:dyDescent="0.25">
      <c r="D9914" s="64"/>
      <c r="E9914" s="64"/>
      <c r="F9914" s="64"/>
      <c r="G9914" s="64"/>
      <c r="H9914" s="67"/>
      <c r="I9914" s="64"/>
      <c r="J9914" s="64"/>
      <c r="K9914" s="64"/>
    </row>
    <row r="9915" spans="4:11" x14ac:dyDescent="0.25">
      <c r="D9915" s="64"/>
      <c r="E9915" s="64"/>
      <c r="F9915" s="64"/>
      <c r="G9915" s="64"/>
      <c r="H9915" s="67"/>
      <c r="I9915" s="64"/>
      <c r="J9915" s="64"/>
      <c r="K9915" s="64"/>
    </row>
    <row r="9916" spans="4:11" x14ac:dyDescent="0.25">
      <c r="D9916" s="64"/>
      <c r="E9916" s="64"/>
      <c r="F9916" s="64"/>
      <c r="G9916" s="64"/>
      <c r="H9916" s="67"/>
      <c r="I9916" s="64"/>
      <c r="J9916" s="64"/>
      <c r="K9916" s="64"/>
    </row>
    <row r="9917" spans="4:11" x14ac:dyDescent="0.25">
      <c r="D9917" s="64"/>
      <c r="E9917" s="64"/>
      <c r="F9917" s="64"/>
      <c r="G9917" s="64"/>
      <c r="H9917" s="67"/>
      <c r="I9917" s="64"/>
      <c r="J9917" s="64"/>
      <c r="K9917" s="64"/>
    </row>
    <row r="9918" spans="4:11" x14ac:dyDescent="0.25">
      <c r="D9918" s="64"/>
      <c r="E9918" s="64"/>
      <c r="F9918" s="64"/>
      <c r="G9918" s="64"/>
      <c r="H9918" s="67"/>
      <c r="I9918" s="64"/>
      <c r="J9918" s="64"/>
      <c r="K9918" s="64"/>
    </row>
    <row r="9919" spans="4:11" x14ac:dyDescent="0.25">
      <c r="D9919" s="64"/>
      <c r="E9919" s="64"/>
      <c r="F9919" s="64"/>
      <c r="G9919" s="64"/>
      <c r="H9919" s="67"/>
      <c r="I9919" s="64"/>
      <c r="J9919" s="64"/>
      <c r="K9919" s="64"/>
    </row>
    <row r="9920" spans="4:11" x14ac:dyDescent="0.25">
      <c r="D9920" s="64"/>
      <c r="E9920" s="64"/>
      <c r="F9920" s="64"/>
      <c r="G9920" s="64"/>
      <c r="H9920" s="67"/>
      <c r="I9920" s="64"/>
      <c r="J9920" s="64"/>
      <c r="K9920" s="64"/>
    </row>
    <row r="9921" spans="4:11" x14ac:dyDescent="0.25">
      <c r="D9921" s="64"/>
      <c r="E9921" s="64"/>
      <c r="F9921" s="64"/>
      <c r="G9921" s="64"/>
      <c r="H9921" s="67"/>
      <c r="I9921" s="64"/>
      <c r="J9921" s="64"/>
      <c r="K9921" s="64"/>
    </row>
    <row r="9922" spans="4:11" x14ac:dyDescent="0.25">
      <c r="D9922" s="64"/>
      <c r="E9922" s="64"/>
      <c r="F9922" s="64"/>
      <c r="G9922" s="64"/>
      <c r="H9922" s="67"/>
      <c r="I9922" s="64"/>
      <c r="J9922" s="64"/>
      <c r="K9922" s="64"/>
    </row>
    <row r="9923" spans="4:11" x14ac:dyDescent="0.25">
      <c r="D9923" s="64"/>
      <c r="E9923" s="64"/>
      <c r="F9923" s="64"/>
      <c r="G9923" s="64"/>
      <c r="H9923" s="67"/>
      <c r="I9923" s="64"/>
      <c r="J9923" s="64"/>
      <c r="K9923" s="64"/>
    </row>
    <row r="9924" spans="4:11" x14ac:dyDescent="0.25">
      <c r="D9924" s="64"/>
      <c r="E9924" s="64"/>
      <c r="F9924" s="64"/>
      <c r="G9924" s="64"/>
      <c r="H9924" s="67"/>
      <c r="I9924" s="64"/>
      <c r="J9924" s="64"/>
      <c r="K9924" s="64"/>
    </row>
    <row r="9925" spans="4:11" x14ac:dyDescent="0.25">
      <c r="D9925" s="64"/>
      <c r="E9925" s="64"/>
      <c r="F9925" s="64"/>
      <c r="G9925" s="64"/>
      <c r="H9925" s="67"/>
      <c r="I9925" s="64"/>
      <c r="J9925" s="64"/>
      <c r="K9925" s="64"/>
    </row>
    <row r="9926" spans="4:11" x14ac:dyDescent="0.25">
      <c r="D9926" s="64"/>
      <c r="E9926" s="64"/>
      <c r="F9926" s="64"/>
      <c r="G9926" s="64"/>
      <c r="H9926" s="67"/>
      <c r="I9926" s="64"/>
      <c r="J9926" s="64"/>
      <c r="K9926" s="64"/>
    </row>
    <row r="9927" spans="4:11" x14ac:dyDescent="0.25">
      <c r="D9927" s="64"/>
      <c r="E9927" s="64"/>
      <c r="F9927" s="64"/>
      <c r="G9927" s="64"/>
      <c r="H9927" s="67"/>
      <c r="I9927" s="64"/>
      <c r="J9927" s="64"/>
      <c r="K9927" s="64"/>
    </row>
    <row r="9928" spans="4:11" x14ac:dyDescent="0.25">
      <c r="D9928" s="64"/>
      <c r="E9928" s="64"/>
      <c r="F9928" s="64"/>
      <c r="G9928" s="64"/>
      <c r="H9928" s="67"/>
      <c r="I9928" s="64"/>
      <c r="J9928" s="64"/>
      <c r="K9928" s="64"/>
    </row>
    <row r="9929" spans="4:11" x14ac:dyDescent="0.25">
      <c r="D9929" s="64"/>
      <c r="E9929" s="64"/>
      <c r="F9929" s="64"/>
      <c r="G9929" s="64"/>
      <c r="H9929" s="67"/>
      <c r="I9929" s="64"/>
      <c r="J9929" s="64"/>
      <c r="K9929" s="64"/>
    </row>
    <row r="9930" spans="4:11" x14ac:dyDescent="0.25">
      <c r="D9930" s="64"/>
      <c r="E9930" s="64"/>
      <c r="F9930" s="64"/>
      <c r="G9930" s="64"/>
      <c r="H9930" s="67"/>
      <c r="I9930" s="64"/>
      <c r="J9930" s="64"/>
      <c r="K9930" s="64"/>
    </row>
    <row r="9931" spans="4:11" x14ac:dyDescent="0.25">
      <c r="D9931" s="64"/>
      <c r="E9931" s="64"/>
      <c r="F9931" s="64"/>
      <c r="G9931" s="64"/>
      <c r="H9931" s="67"/>
      <c r="I9931" s="64"/>
      <c r="J9931" s="64"/>
      <c r="K9931" s="64"/>
    </row>
    <row r="9932" spans="4:11" x14ac:dyDescent="0.25">
      <c r="D9932" s="64"/>
      <c r="E9932" s="64"/>
      <c r="F9932" s="64"/>
      <c r="G9932" s="64"/>
      <c r="H9932" s="67"/>
      <c r="I9932" s="64"/>
      <c r="J9932" s="64"/>
      <c r="K9932" s="64"/>
    </row>
    <row r="9933" spans="4:11" x14ac:dyDescent="0.25">
      <c r="D9933" s="64"/>
      <c r="E9933" s="64"/>
      <c r="F9933" s="64"/>
      <c r="G9933" s="64"/>
      <c r="H9933" s="67"/>
      <c r="I9933" s="64"/>
      <c r="J9933" s="64"/>
      <c r="K9933" s="64"/>
    </row>
    <row r="9934" spans="4:11" x14ac:dyDescent="0.25">
      <c r="D9934" s="64"/>
      <c r="E9934" s="64"/>
      <c r="F9934" s="64"/>
      <c r="G9934" s="64"/>
      <c r="H9934" s="67"/>
      <c r="I9934" s="64"/>
      <c r="J9934" s="64"/>
      <c r="K9934" s="64"/>
    </row>
    <row r="9935" spans="4:11" x14ac:dyDescent="0.25">
      <c r="D9935" s="64"/>
      <c r="E9935" s="64"/>
      <c r="F9935" s="64"/>
      <c r="G9935" s="64"/>
      <c r="H9935" s="67"/>
      <c r="I9935" s="64"/>
      <c r="J9935" s="64"/>
      <c r="K9935" s="64"/>
    </row>
    <row r="9936" spans="4:11" x14ac:dyDescent="0.25">
      <c r="D9936" s="64"/>
      <c r="E9936" s="64"/>
      <c r="F9936" s="64"/>
      <c r="G9936" s="64"/>
      <c r="H9936" s="67"/>
      <c r="I9936" s="64"/>
      <c r="J9936" s="64"/>
      <c r="K9936" s="64"/>
    </row>
    <row r="9937" spans="4:11" x14ac:dyDescent="0.25">
      <c r="D9937" s="64"/>
      <c r="E9937" s="64"/>
      <c r="F9937" s="64"/>
      <c r="G9937" s="64"/>
      <c r="H9937" s="67"/>
      <c r="I9937" s="64"/>
      <c r="J9937" s="64"/>
      <c r="K9937" s="64"/>
    </row>
    <row r="9938" spans="4:11" x14ac:dyDescent="0.25">
      <c r="D9938" s="64"/>
      <c r="E9938" s="64"/>
      <c r="F9938" s="64"/>
      <c r="G9938" s="64"/>
      <c r="H9938" s="67"/>
      <c r="I9938" s="64"/>
      <c r="J9938" s="64"/>
      <c r="K9938" s="64"/>
    </row>
    <row r="9939" spans="4:11" x14ac:dyDescent="0.25">
      <c r="D9939" s="64"/>
      <c r="E9939" s="64"/>
      <c r="F9939" s="64"/>
      <c r="G9939" s="64"/>
      <c r="H9939" s="67"/>
      <c r="I9939" s="64"/>
      <c r="J9939" s="64"/>
      <c r="K9939" s="64"/>
    </row>
    <row r="9940" spans="4:11" x14ac:dyDescent="0.25">
      <c r="D9940" s="64"/>
      <c r="E9940" s="64"/>
      <c r="F9940" s="64"/>
      <c r="G9940" s="64"/>
      <c r="H9940" s="67"/>
      <c r="I9940" s="64"/>
      <c r="J9940" s="64"/>
      <c r="K9940" s="64"/>
    </row>
    <row r="9941" spans="4:11" x14ac:dyDescent="0.25">
      <c r="D9941" s="64"/>
      <c r="E9941" s="64"/>
      <c r="F9941" s="64"/>
      <c r="G9941" s="64"/>
      <c r="H9941" s="67"/>
      <c r="I9941" s="64"/>
      <c r="J9941" s="64"/>
      <c r="K9941" s="64"/>
    </row>
    <row r="9942" spans="4:11" x14ac:dyDescent="0.25">
      <c r="D9942" s="64"/>
      <c r="E9942" s="64"/>
      <c r="F9942" s="64"/>
      <c r="G9942" s="64"/>
      <c r="H9942" s="67"/>
      <c r="I9942" s="64"/>
      <c r="J9942" s="64"/>
      <c r="K9942" s="64"/>
    </row>
    <row r="9943" spans="4:11" x14ac:dyDescent="0.25">
      <c r="D9943" s="64"/>
      <c r="E9943" s="64"/>
      <c r="F9943" s="64"/>
      <c r="G9943" s="64"/>
      <c r="H9943" s="67"/>
      <c r="I9943" s="64"/>
      <c r="J9943" s="64"/>
      <c r="K9943" s="64"/>
    </row>
    <row r="9944" spans="4:11" x14ac:dyDescent="0.25">
      <c r="D9944" s="64"/>
      <c r="E9944" s="64"/>
      <c r="F9944" s="64"/>
      <c r="G9944" s="64"/>
      <c r="H9944" s="67"/>
      <c r="I9944" s="64"/>
      <c r="J9944" s="64"/>
      <c r="K9944" s="64"/>
    </row>
    <row r="9945" spans="4:11" x14ac:dyDescent="0.25">
      <c r="D9945" s="64"/>
      <c r="E9945" s="64"/>
      <c r="F9945" s="64"/>
      <c r="G9945" s="64"/>
      <c r="H9945" s="67"/>
      <c r="I9945" s="64"/>
      <c r="J9945" s="64"/>
      <c r="K9945" s="64"/>
    </row>
    <row r="9946" spans="4:11" x14ac:dyDescent="0.25">
      <c r="D9946" s="64"/>
      <c r="E9946" s="64"/>
      <c r="F9946" s="64"/>
      <c r="G9946" s="64"/>
      <c r="H9946" s="67"/>
      <c r="I9946" s="64"/>
      <c r="J9946" s="64"/>
      <c r="K9946" s="64"/>
    </row>
    <row r="9947" spans="4:11" x14ac:dyDescent="0.25">
      <c r="D9947" s="64"/>
      <c r="E9947" s="64"/>
      <c r="F9947" s="64"/>
      <c r="G9947" s="64"/>
      <c r="H9947" s="67"/>
      <c r="I9947" s="64"/>
      <c r="J9947" s="64"/>
      <c r="K9947" s="64"/>
    </row>
    <row r="9948" spans="4:11" x14ac:dyDescent="0.25">
      <c r="D9948" s="64"/>
      <c r="E9948" s="64"/>
      <c r="F9948" s="64"/>
      <c r="G9948" s="64"/>
      <c r="H9948" s="67"/>
      <c r="I9948" s="64"/>
      <c r="J9948" s="64"/>
      <c r="K9948" s="64"/>
    </row>
    <row r="9949" spans="4:11" x14ac:dyDescent="0.25">
      <c r="D9949" s="64"/>
      <c r="E9949" s="64"/>
      <c r="F9949" s="64"/>
      <c r="G9949" s="64"/>
      <c r="H9949" s="67"/>
      <c r="I9949" s="64"/>
      <c r="J9949" s="64"/>
      <c r="K9949" s="64"/>
    </row>
    <row r="9950" spans="4:11" x14ac:dyDescent="0.25">
      <c r="D9950" s="64"/>
      <c r="E9950" s="64"/>
      <c r="F9950" s="64"/>
      <c r="G9950" s="64"/>
      <c r="H9950" s="67"/>
      <c r="I9950" s="64"/>
      <c r="J9950" s="64"/>
      <c r="K9950" s="64"/>
    </row>
    <row r="9951" spans="4:11" x14ac:dyDescent="0.25">
      <c r="D9951" s="64"/>
      <c r="E9951" s="64"/>
      <c r="F9951" s="64"/>
      <c r="G9951" s="64"/>
      <c r="H9951" s="67"/>
      <c r="I9951" s="64"/>
      <c r="J9951" s="64"/>
      <c r="K9951" s="64"/>
    </row>
    <row r="9952" spans="4:11" x14ac:dyDescent="0.25">
      <c r="D9952" s="64"/>
      <c r="E9952" s="64"/>
      <c r="F9952" s="64"/>
      <c r="G9952" s="64"/>
      <c r="H9952" s="67"/>
      <c r="I9952" s="64"/>
      <c r="J9952" s="64"/>
      <c r="K9952" s="64"/>
    </row>
    <row r="9953" spans="4:11" x14ac:dyDescent="0.25">
      <c r="D9953" s="64"/>
      <c r="E9953" s="64"/>
      <c r="F9953" s="64"/>
      <c r="G9953" s="64"/>
      <c r="H9953" s="67"/>
      <c r="I9953" s="64"/>
      <c r="J9953" s="64"/>
      <c r="K9953" s="64"/>
    </row>
    <row r="9954" spans="4:11" x14ac:dyDescent="0.25">
      <c r="D9954" s="64"/>
      <c r="E9954" s="64"/>
      <c r="F9954" s="64"/>
      <c r="G9954" s="64"/>
      <c r="H9954" s="67"/>
      <c r="I9954" s="64"/>
      <c r="J9954" s="64"/>
      <c r="K9954" s="64"/>
    </row>
    <row r="9955" spans="4:11" x14ac:dyDescent="0.25">
      <c r="D9955" s="64"/>
      <c r="E9955" s="64"/>
      <c r="F9955" s="64"/>
      <c r="G9955" s="64"/>
      <c r="H9955" s="67"/>
      <c r="I9955" s="64"/>
      <c r="J9955" s="64"/>
      <c r="K9955" s="64"/>
    </row>
    <row r="9956" spans="4:11" x14ac:dyDescent="0.25">
      <c r="D9956" s="64"/>
      <c r="E9956" s="64"/>
      <c r="F9956" s="64"/>
      <c r="G9956" s="64"/>
      <c r="H9956" s="67"/>
      <c r="I9956" s="64"/>
      <c r="J9956" s="64"/>
      <c r="K9956" s="64"/>
    </row>
    <row r="9957" spans="4:11" x14ac:dyDescent="0.25">
      <c r="D9957" s="64"/>
      <c r="E9957" s="64"/>
      <c r="F9957" s="64"/>
      <c r="G9957" s="64"/>
      <c r="H9957" s="67"/>
      <c r="I9957" s="64"/>
      <c r="J9957" s="64"/>
      <c r="K9957" s="64"/>
    </row>
    <row r="9958" spans="4:11" x14ac:dyDescent="0.25">
      <c r="D9958" s="64"/>
      <c r="E9958" s="64"/>
      <c r="F9958" s="64"/>
      <c r="G9958" s="64"/>
      <c r="H9958" s="67"/>
      <c r="I9958" s="64"/>
      <c r="J9958" s="64"/>
      <c r="K9958" s="64"/>
    </row>
    <row r="9959" spans="4:11" x14ac:dyDescent="0.25">
      <c r="D9959" s="64"/>
      <c r="E9959" s="64"/>
      <c r="F9959" s="64"/>
      <c r="G9959" s="64"/>
      <c r="H9959" s="67"/>
      <c r="I9959" s="64"/>
      <c r="J9959" s="64"/>
      <c r="K9959" s="64"/>
    </row>
    <row r="9960" spans="4:11" x14ac:dyDescent="0.25">
      <c r="D9960" s="64"/>
      <c r="E9960" s="64"/>
      <c r="F9960" s="64"/>
      <c r="G9960" s="64"/>
      <c r="H9960" s="67"/>
      <c r="I9960" s="64"/>
      <c r="J9960" s="64"/>
      <c r="K9960" s="64"/>
    </row>
    <row r="9961" spans="4:11" x14ac:dyDescent="0.25">
      <c r="D9961" s="64"/>
      <c r="E9961" s="64"/>
      <c r="F9961" s="64"/>
      <c r="G9961" s="64"/>
      <c r="H9961" s="67"/>
      <c r="I9961" s="64"/>
      <c r="J9961" s="64"/>
      <c r="K9961" s="64"/>
    </row>
    <row r="9962" spans="4:11" x14ac:dyDescent="0.25">
      <c r="D9962" s="64"/>
      <c r="E9962" s="64"/>
      <c r="F9962" s="64"/>
      <c r="G9962" s="64"/>
      <c r="H9962" s="67"/>
      <c r="I9962" s="64"/>
      <c r="J9962" s="64"/>
      <c r="K9962" s="64"/>
    </row>
    <row r="9963" spans="4:11" x14ac:dyDescent="0.25">
      <c r="D9963" s="64"/>
      <c r="E9963" s="64"/>
      <c r="F9963" s="64"/>
      <c r="G9963" s="64"/>
      <c r="H9963" s="67"/>
      <c r="I9963" s="64"/>
      <c r="J9963" s="64"/>
      <c r="K9963" s="64"/>
    </row>
    <row r="9964" spans="4:11" x14ac:dyDescent="0.25">
      <c r="D9964" s="64"/>
      <c r="E9964" s="64"/>
      <c r="F9964" s="64"/>
      <c r="G9964" s="64"/>
      <c r="H9964" s="67"/>
      <c r="I9964" s="64"/>
      <c r="J9964" s="64"/>
      <c r="K9964" s="64"/>
    </row>
    <row r="9965" spans="4:11" x14ac:dyDescent="0.25">
      <c r="D9965" s="64"/>
      <c r="E9965" s="64"/>
      <c r="F9965" s="64"/>
      <c r="G9965" s="64"/>
      <c r="H9965" s="67"/>
      <c r="I9965" s="64"/>
      <c r="J9965" s="64"/>
      <c r="K9965" s="64"/>
    </row>
    <row r="9966" spans="4:11" x14ac:dyDescent="0.25">
      <c r="D9966" s="64"/>
      <c r="E9966" s="64"/>
      <c r="F9966" s="64"/>
      <c r="G9966" s="64"/>
      <c r="H9966" s="67"/>
      <c r="I9966" s="64"/>
      <c r="J9966" s="64"/>
      <c r="K9966" s="64"/>
    </row>
    <row r="9967" spans="4:11" x14ac:dyDescent="0.25">
      <c r="D9967" s="64"/>
      <c r="E9967" s="64"/>
      <c r="F9967" s="64"/>
      <c r="G9967" s="64"/>
      <c r="H9967" s="67"/>
      <c r="I9967" s="64"/>
      <c r="J9967" s="64"/>
      <c r="K9967" s="64"/>
    </row>
    <row r="9968" spans="4:11" x14ac:dyDescent="0.25">
      <c r="D9968" s="64"/>
      <c r="E9968" s="64"/>
      <c r="F9968" s="64"/>
      <c r="G9968" s="64"/>
      <c r="H9968" s="67"/>
      <c r="I9968" s="64"/>
      <c r="J9968" s="64"/>
      <c r="K9968" s="64"/>
    </row>
    <row r="9969" spans="4:11" x14ac:dyDescent="0.25">
      <c r="D9969" s="64"/>
      <c r="E9969" s="64"/>
      <c r="F9969" s="64"/>
      <c r="G9969" s="64"/>
      <c r="H9969" s="67"/>
      <c r="I9969" s="64"/>
      <c r="J9969" s="64"/>
      <c r="K9969" s="64"/>
    </row>
    <row r="9970" spans="4:11" x14ac:dyDescent="0.25">
      <c r="D9970" s="64"/>
      <c r="E9970" s="64"/>
      <c r="F9970" s="64"/>
      <c r="G9970" s="64"/>
      <c r="H9970" s="67"/>
      <c r="I9970" s="64"/>
      <c r="J9970" s="64"/>
      <c r="K9970" s="64"/>
    </row>
    <row r="9971" spans="4:11" x14ac:dyDescent="0.25">
      <c r="D9971" s="64"/>
      <c r="E9971" s="64"/>
      <c r="F9971" s="64"/>
      <c r="G9971" s="64"/>
      <c r="H9971" s="67"/>
      <c r="I9971" s="64"/>
      <c r="J9971" s="64"/>
      <c r="K9971" s="64"/>
    </row>
    <row r="9972" spans="4:11" x14ac:dyDescent="0.25">
      <c r="D9972" s="64"/>
      <c r="E9972" s="64"/>
      <c r="F9972" s="64"/>
      <c r="G9972" s="64"/>
      <c r="H9972" s="67"/>
      <c r="I9972" s="64"/>
      <c r="J9972" s="64"/>
      <c r="K9972" s="64"/>
    </row>
    <row r="9973" spans="4:11" x14ac:dyDescent="0.25">
      <c r="D9973" s="64"/>
      <c r="E9973" s="64"/>
      <c r="F9973" s="64"/>
      <c r="G9973" s="64"/>
      <c r="H9973" s="67"/>
      <c r="I9973" s="64"/>
      <c r="J9973" s="64"/>
      <c r="K9973" s="64"/>
    </row>
    <row r="9974" spans="4:11" x14ac:dyDescent="0.25">
      <c r="D9974" s="64"/>
      <c r="E9974" s="64"/>
      <c r="F9974" s="64"/>
      <c r="G9974" s="64"/>
      <c r="H9974" s="67"/>
      <c r="I9974" s="64"/>
      <c r="J9974" s="64"/>
      <c r="K9974" s="64"/>
    </row>
    <row r="9975" spans="4:11" x14ac:dyDescent="0.25">
      <c r="D9975" s="64"/>
      <c r="E9975" s="64"/>
      <c r="F9975" s="64"/>
      <c r="G9975" s="64"/>
      <c r="H9975" s="67"/>
      <c r="I9975" s="64"/>
      <c r="J9975" s="64"/>
      <c r="K9975" s="64"/>
    </row>
    <row r="9976" spans="4:11" x14ac:dyDescent="0.25">
      <c r="D9976" s="64"/>
      <c r="E9976" s="64"/>
      <c r="F9976" s="64"/>
      <c r="G9976" s="64"/>
      <c r="H9976" s="67"/>
      <c r="I9976" s="64"/>
      <c r="J9976" s="64"/>
      <c r="K9976" s="64"/>
    </row>
    <row r="9977" spans="4:11" x14ac:dyDescent="0.25">
      <c r="D9977" s="64"/>
      <c r="E9977" s="64"/>
      <c r="F9977" s="64"/>
      <c r="G9977" s="64"/>
      <c r="H9977" s="67"/>
      <c r="I9977" s="64"/>
      <c r="J9977" s="64"/>
      <c r="K9977" s="64"/>
    </row>
    <row r="9978" spans="4:11" x14ac:dyDescent="0.25">
      <c r="D9978" s="64"/>
      <c r="E9978" s="64"/>
      <c r="F9978" s="64"/>
      <c r="G9978" s="64"/>
      <c r="H9978" s="67"/>
      <c r="I9978" s="64"/>
      <c r="J9978" s="64"/>
      <c r="K9978" s="64"/>
    </row>
    <row r="9979" spans="4:11" x14ac:dyDescent="0.25">
      <c r="D9979" s="64"/>
      <c r="E9979" s="64"/>
      <c r="F9979" s="64"/>
      <c r="G9979" s="64"/>
      <c r="H9979" s="67"/>
      <c r="I9979" s="64"/>
      <c r="J9979" s="64"/>
      <c r="K9979" s="64"/>
    </row>
    <row r="9980" spans="4:11" x14ac:dyDescent="0.25">
      <c r="D9980" s="64"/>
      <c r="E9980" s="64"/>
      <c r="F9980" s="64"/>
      <c r="G9980" s="64"/>
      <c r="H9980" s="67"/>
      <c r="I9980" s="64"/>
      <c r="J9980" s="64"/>
      <c r="K9980" s="64"/>
    </row>
    <row r="9981" spans="4:11" x14ac:dyDescent="0.25">
      <c r="D9981" s="64"/>
      <c r="E9981" s="64"/>
      <c r="F9981" s="64"/>
      <c r="G9981" s="64"/>
      <c r="H9981" s="67"/>
      <c r="I9981" s="64"/>
      <c r="J9981" s="64"/>
      <c r="K9981" s="64"/>
    </row>
    <row r="9982" spans="4:11" x14ac:dyDescent="0.25">
      <c r="D9982" s="64"/>
      <c r="E9982" s="64"/>
      <c r="F9982" s="64"/>
      <c r="G9982" s="64"/>
      <c r="H9982" s="67"/>
      <c r="I9982" s="64"/>
      <c r="J9982" s="64"/>
      <c r="K9982" s="64"/>
    </row>
    <row r="9983" spans="4:11" x14ac:dyDescent="0.25">
      <c r="D9983" s="64"/>
      <c r="E9983" s="64"/>
      <c r="F9983" s="64"/>
      <c r="G9983" s="64"/>
      <c r="H9983" s="67"/>
      <c r="I9983" s="64"/>
      <c r="J9983" s="64"/>
      <c r="K9983" s="64"/>
    </row>
    <row r="9984" spans="4:11" x14ac:dyDescent="0.25">
      <c r="D9984" s="64"/>
      <c r="E9984" s="64"/>
      <c r="F9984" s="64"/>
      <c r="G9984" s="64"/>
      <c r="H9984" s="67"/>
      <c r="I9984" s="64"/>
      <c r="J9984" s="64"/>
      <c r="K9984" s="64"/>
    </row>
    <row r="9985" spans="4:11" x14ac:dyDescent="0.25">
      <c r="D9985" s="64"/>
      <c r="E9985" s="64"/>
      <c r="F9985" s="64"/>
      <c r="G9985" s="64"/>
      <c r="H9985" s="67"/>
      <c r="I9985" s="64"/>
      <c r="J9985" s="64"/>
      <c r="K9985" s="64"/>
    </row>
    <row r="9986" spans="4:11" x14ac:dyDescent="0.25">
      <c r="D9986" s="64"/>
      <c r="E9986" s="64"/>
      <c r="F9986" s="64"/>
      <c r="G9986" s="64"/>
      <c r="H9986" s="67"/>
      <c r="I9986" s="64"/>
      <c r="J9986" s="64"/>
      <c r="K9986" s="64"/>
    </row>
    <row r="9987" spans="4:11" x14ac:dyDescent="0.25">
      <c r="D9987" s="64"/>
      <c r="E9987" s="64"/>
      <c r="F9987" s="64"/>
      <c r="G9987" s="64"/>
      <c r="H9987" s="67"/>
      <c r="I9987" s="64"/>
      <c r="J9987" s="64"/>
      <c r="K9987" s="64"/>
    </row>
    <row r="9988" spans="4:11" x14ac:dyDescent="0.25">
      <c r="D9988" s="64"/>
      <c r="E9988" s="64"/>
      <c r="F9988" s="64"/>
      <c r="G9988" s="64"/>
      <c r="H9988" s="67"/>
      <c r="I9988" s="64"/>
      <c r="J9988" s="64"/>
      <c r="K9988" s="64"/>
    </row>
    <row r="9989" spans="4:11" x14ac:dyDescent="0.25">
      <c r="D9989" s="64"/>
      <c r="E9989" s="64"/>
      <c r="F9989" s="64"/>
      <c r="G9989" s="64"/>
      <c r="H9989" s="67"/>
      <c r="I9989" s="64"/>
      <c r="J9989" s="64"/>
      <c r="K9989" s="64"/>
    </row>
    <row r="9990" spans="4:11" x14ac:dyDescent="0.25">
      <c r="D9990" s="64"/>
      <c r="E9990" s="64"/>
      <c r="F9990" s="64"/>
      <c r="G9990" s="64"/>
      <c r="H9990" s="67"/>
      <c r="I9990" s="64"/>
      <c r="J9990" s="64"/>
      <c r="K9990" s="64"/>
    </row>
    <row r="9991" spans="4:11" x14ac:dyDescent="0.25">
      <c r="D9991" s="64"/>
      <c r="E9991" s="64"/>
      <c r="F9991" s="64"/>
      <c r="G9991" s="64"/>
      <c r="H9991" s="67"/>
      <c r="I9991" s="64"/>
      <c r="J9991" s="64"/>
      <c r="K9991" s="64"/>
    </row>
    <row r="9992" spans="4:11" x14ac:dyDescent="0.25">
      <c r="D9992" s="64"/>
      <c r="E9992" s="64"/>
      <c r="F9992" s="64"/>
      <c r="G9992" s="64"/>
      <c r="H9992" s="67"/>
      <c r="I9992" s="64"/>
      <c r="J9992" s="64"/>
      <c r="K9992" s="64"/>
    </row>
    <row r="9993" spans="4:11" x14ac:dyDescent="0.25">
      <c r="D9993" s="64"/>
      <c r="E9993" s="64"/>
      <c r="F9993" s="64"/>
      <c r="G9993" s="64"/>
      <c r="H9993" s="67"/>
      <c r="I9993" s="64"/>
      <c r="J9993" s="64"/>
      <c r="K9993" s="64"/>
    </row>
    <row r="9994" spans="4:11" x14ac:dyDescent="0.25">
      <c r="D9994" s="64"/>
      <c r="E9994" s="64"/>
      <c r="F9994" s="64"/>
      <c r="G9994" s="64"/>
      <c r="H9994" s="67"/>
      <c r="I9994" s="64"/>
      <c r="J9994" s="64"/>
      <c r="K9994" s="64"/>
    </row>
    <row r="9995" spans="4:11" x14ac:dyDescent="0.25">
      <c r="D9995" s="64"/>
      <c r="E9995" s="64"/>
      <c r="F9995" s="64"/>
      <c r="G9995" s="64"/>
      <c r="H9995" s="67"/>
      <c r="I9995" s="64"/>
      <c r="J9995" s="64"/>
      <c r="K9995" s="64"/>
    </row>
    <row r="9996" spans="4:11" x14ac:dyDescent="0.25">
      <c r="D9996" s="64"/>
      <c r="E9996" s="64"/>
      <c r="F9996" s="64"/>
      <c r="G9996" s="64"/>
      <c r="H9996" s="67"/>
      <c r="I9996" s="64"/>
      <c r="J9996" s="64"/>
      <c r="K9996" s="64"/>
    </row>
    <row r="9997" spans="4:11" x14ac:dyDescent="0.25">
      <c r="D9997" s="64"/>
      <c r="E9997" s="64"/>
      <c r="F9997" s="64"/>
      <c r="G9997" s="64"/>
      <c r="H9997" s="67"/>
      <c r="I9997" s="64"/>
      <c r="J9997" s="64"/>
      <c r="K9997" s="64"/>
    </row>
    <row r="9998" spans="4:11" x14ac:dyDescent="0.25">
      <c r="D9998" s="64"/>
      <c r="E9998" s="64"/>
      <c r="F9998" s="64"/>
      <c r="G9998" s="64"/>
      <c r="H9998" s="67"/>
      <c r="I9998" s="64"/>
      <c r="J9998" s="64"/>
      <c r="K9998" s="64"/>
    </row>
    <row r="9999" spans="4:11" x14ac:dyDescent="0.25">
      <c r="D9999" s="64"/>
      <c r="E9999" s="64"/>
      <c r="F9999" s="64"/>
      <c r="G9999" s="64"/>
      <c r="H9999" s="67"/>
      <c r="I9999" s="64"/>
      <c r="J9999" s="64"/>
      <c r="K9999" s="64"/>
    </row>
    <row r="10000" spans="4:11" x14ac:dyDescent="0.25">
      <c r="D10000" s="64"/>
      <c r="E10000" s="64"/>
      <c r="F10000" s="64"/>
      <c r="G10000" s="64"/>
      <c r="H10000" s="67"/>
      <c r="I10000" s="64"/>
      <c r="J10000" s="64"/>
      <c r="K10000" s="64"/>
    </row>
    <row r="10001" spans="4:11" x14ac:dyDescent="0.25">
      <c r="D10001" s="64"/>
      <c r="E10001" s="64"/>
      <c r="F10001" s="64"/>
      <c r="G10001" s="64"/>
      <c r="H10001" s="67"/>
      <c r="I10001" s="64"/>
      <c r="J10001" s="64"/>
      <c r="K10001" s="64"/>
    </row>
    <row r="10002" spans="4:11" x14ac:dyDescent="0.25">
      <c r="D10002" s="64"/>
      <c r="E10002" s="64"/>
      <c r="F10002" s="64"/>
      <c r="G10002" s="64"/>
      <c r="H10002" s="67"/>
      <c r="I10002" s="64"/>
      <c r="J10002" s="64"/>
      <c r="K10002" s="64"/>
    </row>
    <row r="10003" spans="4:11" x14ac:dyDescent="0.25">
      <c r="D10003" s="64"/>
      <c r="E10003" s="64"/>
      <c r="F10003" s="64"/>
      <c r="G10003" s="64"/>
      <c r="H10003" s="67"/>
      <c r="I10003" s="64"/>
      <c r="J10003" s="64"/>
      <c r="K10003" s="64"/>
    </row>
    <row r="10004" spans="4:11" x14ac:dyDescent="0.25">
      <c r="D10004" s="64"/>
      <c r="E10004" s="64"/>
      <c r="F10004" s="64"/>
      <c r="G10004" s="64"/>
      <c r="H10004" s="67"/>
      <c r="I10004" s="64"/>
      <c r="J10004" s="64"/>
      <c r="K10004" s="64"/>
    </row>
    <row r="10005" spans="4:11" x14ac:dyDescent="0.25">
      <c r="D10005" s="64"/>
      <c r="E10005" s="64"/>
      <c r="F10005" s="64"/>
      <c r="G10005" s="64"/>
      <c r="H10005" s="67"/>
      <c r="I10005" s="64"/>
      <c r="J10005" s="64"/>
      <c r="K10005" s="64"/>
    </row>
    <row r="10006" spans="4:11" x14ac:dyDescent="0.25">
      <c r="D10006" s="64"/>
      <c r="E10006" s="64"/>
      <c r="F10006" s="64"/>
      <c r="G10006" s="64"/>
      <c r="H10006" s="67"/>
      <c r="I10006" s="64"/>
      <c r="J10006" s="64"/>
      <c r="K10006" s="64"/>
    </row>
    <row r="10007" spans="4:11" x14ac:dyDescent="0.25">
      <c r="D10007" s="64"/>
      <c r="E10007" s="64"/>
      <c r="F10007" s="64"/>
      <c r="G10007" s="64"/>
      <c r="H10007" s="67"/>
      <c r="I10007" s="64"/>
      <c r="J10007" s="64"/>
      <c r="K10007" s="64"/>
    </row>
    <row r="10008" spans="4:11" x14ac:dyDescent="0.25">
      <c r="D10008" s="64"/>
      <c r="E10008" s="64"/>
      <c r="F10008" s="64"/>
      <c r="G10008" s="64"/>
      <c r="H10008" s="67"/>
      <c r="I10008" s="64"/>
      <c r="J10008" s="64"/>
      <c r="K10008" s="64"/>
    </row>
    <row r="10009" spans="4:11" x14ac:dyDescent="0.25">
      <c r="D10009" s="64"/>
      <c r="E10009" s="64"/>
      <c r="F10009" s="64"/>
      <c r="G10009" s="64"/>
      <c r="H10009" s="67"/>
      <c r="I10009" s="64"/>
      <c r="J10009" s="64"/>
      <c r="K10009" s="64"/>
    </row>
    <row r="10010" spans="4:11" x14ac:dyDescent="0.25">
      <c r="D10010" s="64"/>
      <c r="E10010" s="64"/>
      <c r="F10010" s="64"/>
      <c r="G10010" s="64"/>
      <c r="H10010" s="67"/>
      <c r="I10010" s="64"/>
      <c r="J10010" s="64"/>
      <c r="K10010" s="64"/>
    </row>
    <row r="10011" spans="4:11" x14ac:dyDescent="0.25">
      <c r="D10011" s="64"/>
      <c r="E10011" s="64"/>
      <c r="F10011" s="64"/>
      <c r="G10011" s="64"/>
      <c r="H10011" s="67"/>
      <c r="I10011" s="64"/>
      <c r="J10011" s="64"/>
      <c r="K10011" s="64"/>
    </row>
    <row r="10012" spans="4:11" x14ac:dyDescent="0.25">
      <c r="D10012" s="64"/>
      <c r="E10012" s="64"/>
      <c r="F10012" s="64"/>
      <c r="G10012" s="64"/>
      <c r="H10012" s="67"/>
      <c r="I10012" s="64"/>
      <c r="J10012" s="64"/>
      <c r="K10012" s="64"/>
    </row>
    <row r="10013" spans="4:11" x14ac:dyDescent="0.25">
      <c r="D10013" s="64"/>
      <c r="E10013" s="64"/>
      <c r="F10013" s="64"/>
      <c r="G10013" s="64"/>
      <c r="H10013" s="67"/>
      <c r="I10013" s="64"/>
      <c r="J10013" s="64"/>
      <c r="K10013" s="64"/>
    </row>
    <row r="10014" spans="4:11" x14ac:dyDescent="0.25">
      <c r="D10014" s="64"/>
      <c r="E10014" s="64"/>
      <c r="F10014" s="64"/>
      <c r="G10014" s="64"/>
      <c r="H10014" s="67"/>
      <c r="I10014" s="64"/>
      <c r="J10014" s="64"/>
      <c r="K10014" s="64"/>
    </row>
    <row r="10015" spans="4:11" x14ac:dyDescent="0.25">
      <c r="D10015" s="64"/>
      <c r="E10015" s="64"/>
      <c r="F10015" s="64"/>
      <c r="G10015" s="64"/>
      <c r="H10015" s="67"/>
      <c r="I10015" s="64"/>
      <c r="J10015" s="64"/>
      <c r="K10015" s="64"/>
    </row>
    <row r="10016" spans="4:11" x14ac:dyDescent="0.25">
      <c r="D10016" s="64"/>
      <c r="E10016" s="64"/>
      <c r="F10016" s="64"/>
      <c r="G10016" s="64"/>
      <c r="H10016" s="67"/>
      <c r="I10016" s="64"/>
      <c r="J10016" s="64"/>
      <c r="K10016" s="64"/>
    </row>
    <row r="10017" spans="4:11" x14ac:dyDescent="0.25">
      <c r="D10017" s="64"/>
      <c r="E10017" s="64"/>
      <c r="F10017" s="64"/>
      <c r="G10017" s="64"/>
      <c r="H10017" s="67"/>
      <c r="I10017" s="64"/>
      <c r="J10017" s="64"/>
      <c r="K10017" s="64"/>
    </row>
    <row r="10018" spans="4:11" x14ac:dyDescent="0.25">
      <c r="D10018" s="64"/>
      <c r="E10018" s="64"/>
      <c r="F10018" s="64"/>
      <c r="G10018" s="64"/>
      <c r="H10018" s="67"/>
      <c r="I10018" s="64"/>
      <c r="J10018" s="64"/>
      <c r="K10018" s="64"/>
    </row>
    <row r="10019" spans="4:11" x14ac:dyDescent="0.25">
      <c r="D10019" s="64"/>
      <c r="E10019" s="64"/>
      <c r="F10019" s="64"/>
      <c r="G10019" s="64"/>
      <c r="H10019" s="67"/>
      <c r="I10019" s="64"/>
      <c r="J10019" s="64"/>
      <c r="K10019" s="64"/>
    </row>
    <row r="10020" spans="4:11" x14ac:dyDescent="0.25">
      <c r="D10020" s="64"/>
      <c r="E10020" s="64"/>
      <c r="F10020" s="64"/>
      <c r="G10020" s="64"/>
      <c r="H10020" s="67"/>
      <c r="I10020" s="64"/>
      <c r="J10020" s="64"/>
      <c r="K10020" s="64"/>
    </row>
    <row r="10021" spans="4:11" x14ac:dyDescent="0.25">
      <c r="D10021" s="64"/>
      <c r="E10021" s="64"/>
      <c r="F10021" s="64"/>
      <c r="G10021" s="64"/>
      <c r="H10021" s="67"/>
      <c r="I10021" s="64"/>
      <c r="J10021" s="64"/>
      <c r="K10021" s="64"/>
    </row>
    <row r="10022" spans="4:11" x14ac:dyDescent="0.25">
      <c r="D10022" s="64"/>
      <c r="E10022" s="64"/>
      <c r="F10022" s="64"/>
      <c r="G10022" s="64"/>
      <c r="H10022" s="67"/>
      <c r="I10022" s="64"/>
      <c r="J10022" s="64"/>
      <c r="K10022" s="64"/>
    </row>
    <row r="10023" spans="4:11" x14ac:dyDescent="0.25">
      <c r="D10023" s="64"/>
      <c r="E10023" s="64"/>
      <c r="F10023" s="64"/>
      <c r="G10023" s="64"/>
      <c r="H10023" s="67"/>
      <c r="I10023" s="64"/>
      <c r="J10023" s="64"/>
      <c r="K10023" s="64"/>
    </row>
    <row r="10024" spans="4:11" x14ac:dyDescent="0.25">
      <c r="D10024" s="64"/>
      <c r="E10024" s="64"/>
      <c r="F10024" s="64"/>
      <c r="G10024" s="64"/>
      <c r="H10024" s="67"/>
      <c r="I10024" s="64"/>
      <c r="J10024" s="64"/>
      <c r="K10024" s="64"/>
    </row>
    <row r="10025" spans="4:11" x14ac:dyDescent="0.25">
      <c r="D10025" s="64"/>
      <c r="E10025" s="64"/>
      <c r="F10025" s="64"/>
      <c r="G10025" s="64"/>
      <c r="H10025" s="67"/>
      <c r="I10025" s="64"/>
      <c r="J10025" s="64"/>
      <c r="K10025" s="64"/>
    </row>
    <row r="10026" spans="4:11" x14ac:dyDescent="0.25">
      <c r="D10026" s="64"/>
      <c r="E10026" s="64"/>
      <c r="F10026" s="64"/>
      <c r="G10026" s="64"/>
      <c r="H10026" s="67"/>
      <c r="I10026" s="64"/>
      <c r="J10026" s="64"/>
      <c r="K10026" s="64"/>
    </row>
    <row r="10027" spans="4:11" x14ac:dyDescent="0.25">
      <c r="D10027" s="64"/>
      <c r="E10027" s="64"/>
      <c r="F10027" s="64"/>
      <c r="G10027" s="64"/>
      <c r="H10027" s="67"/>
      <c r="I10027" s="64"/>
      <c r="J10027" s="64"/>
      <c r="K10027" s="64"/>
    </row>
    <row r="10028" spans="4:11" x14ac:dyDescent="0.25">
      <c r="D10028" s="64"/>
      <c r="E10028" s="64"/>
      <c r="F10028" s="64"/>
      <c r="G10028" s="64"/>
      <c r="H10028" s="67"/>
      <c r="I10028" s="64"/>
      <c r="J10028" s="64"/>
      <c r="K10028" s="64"/>
    </row>
    <row r="10029" spans="4:11" x14ac:dyDescent="0.25">
      <c r="D10029" s="64"/>
      <c r="E10029" s="64"/>
      <c r="F10029" s="64"/>
      <c r="G10029" s="64"/>
      <c r="H10029" s="67"/>
      <c r="I10029" s="64"/>
      <c r="J10029" s="64"/>
      <c r="K10029" s="64"/>
    </row>
    <row r="10030" spans="4:11" x14ac:dyDescent="0.25">
      <c r="D10030" s="64"/>
      <c r="E10030" s="64"/>
      <c r="F10030" s="64"/>
      <c r="G10030" s="64"/>
      <c r="H10030" s="67"/>
      <c r="I10030" s="64"/>
      <c r="J10030" s="64"/>
      <c r="K10030" s="64"/>
    </row>
    <row r="10031" spans="4:11" x14ac:dyDescent="0.25">
      <c r="D10031" s="64"/>
      <c r="E10031" s="64"/>
      <c r="F10031" s="64"/>
      <c r="G10031" s="64"/>
      <c r="H10031" s="67"/>
      <c r="I10031" s="64"/>
      <c r="J10031" s="64"/>
      <c r="K10031" s="64"/>
    </row>
    <row r="10032" spans="4:11" x14ac:dyDescent="0.25">
      <c r="D10032" s="64"/>
      <c r="E10032" s="64"/>
      <c r="F10032" s="64"/>
      <c r="G10032" s="64"/>
      <c r="H10032" s="67"/>
      <c r="I10032" s="64"/>
      <c r="J10032" s="64"/>
      <c r="K10032" s="64"/>
    </row>
    <row r="10033" spans="4:11" x14ac:dyDescent="0.25">
      <c r="D10033" s="64"/>
      <c r="E10033" s="64"/>
      <c r="F10033" s="64"/>
      <c r="G10033" s="64"/>
      <c r="H10033" s="67"/>
      <c r="I10033" s="64"/>
      <c r="J10033" s="64"/>
      <c r="K10033" s="64"/>
    </row>
    <row r="10034" spans="4:11" x14ac:dyDescent="0.25">
      <c r="D10034" s="64"/>
      <c r="E10034" s="64"/>
      <c r="F10034" s="64"/>
      <c r="G10034" s="64"/>
      <c r="H10034" s="67"/>
      <c r="I10034" s="64"/>
      <c r="J10034" s="64"/>
      <c r="K10034" s="64"/>
    </row>
    <row r="10035" spans="4:11" x14ac:dyDescent="0.25">
      <c r="D10035" s="64"/>
      <c r="E10035" s="64"/>
      <c r="F10035" s="64"/>
      <c r="G10035" s="64"/>
      <c r="H10035" s="67"/>
      <c r="I10035" s="64"/>
      <c r="J10035" s="64"/>
      <c r="K10035" s="64"/>
    </row>
    <row r="10036" spans="4:11" x14ac:dyDescent="0.25">
      <c r="D10036" s="64"/>
      <c r="E10036" s="64"/>
      <c r="F10036" s="64"/>
      <c r="G10036" s="64"/>
      <c r="H10036" s="67"/>
      <c r="I10036" s="64"/>
      <c r="J10036" s="64"/>
      <c r="K10036" s="64"/>
    </row>
    <row r="10037" spans="4:11" x14ac:dyDescent="0.25">
      <c r="D10037" s="64"/>
      <c r="E10037" s="64"/>
      <c r="F10037" s="64"/>
      <c r="G10037" s="64"/>
      <c r="H10037" s="67"/>
      <c r="I10037" s="64"/>
      <c r="J10037" s="64"/>
      <c r="K10037" s="64"/>
    </row>
    <row r="10038" spans="4:11" x14ac:dyDescent="0.25">
      <c r="D10038" s="64"/>
      <c r="E10038" s="64"/>
      <c r="F10038" s="64"/>
      <c r="G10038" s="64"/>
      <c r="H10038" s="67"/>
      <c r="I10038" s="64"/>
      <c r="J10038" s="64"/>
      <c r="K10038" s="64"/>
    </row>
    <row r="10039" spans="4:11" x14ac:dyDescent="0.25">
      <c r="D10039" s="64"/>
      <c r="E10039" s="64"/>
      <c r="F10039" s="64"/>
      <c r="G10039" s="64"/>
      <c r="H10039" s="67"/>
      <c r="I10039" s="64"/>
      <c r="J10039" s="64"/>
      <c r="K10039" s="64"/>
    </row>
    <row r="10040" spans="4:11" x14ac:dyDescent="0.25">
      <c r="D10040" s="64"/>
      <c r="E10040" s="64"/>
      <c r="F10040" s="64"/>
      <c r="G10040" s="64"/>
      <c r="H10040" s="67"/>
      <c r="I10040" s="64"/>
      <c r="J10040" s="64"/>
      <c r="K10040" s="64"/>
    </row>
    <row r="10041" spans="4:11" x14ac:dyDescent="0.25">
      <c r="D10041" s="64"/>
      <c r="E10041" s="64"/>
      <c r="F10041" s="64"/>
      <c r="G10041" s="64"/>
      <c r="H10041" s="67"/>
      <c r="I10041" s="64"/>
      <c r="J10041" s="64"/>
      <c r="K10041" s="64"/>
    </row>
    <row r="10042" spans="4:11" x14ac:dyDescent="0.25">
      <c r="D10042" s="64"/>
      <c r="E10042" s="64"/>
      <c r="F10042" s="64"/>
      <c r="G10042" s="64"/>
      <c r="H10042" s="67"/>
      <c r="I10042" s="64"/>
      <c r="J10042" s="64"/>
      <c r="K10042" s="64"/>
    </row>
    <row r="10043" spans="4:11" x14ac:dyDescent="0.25">
      <c r="D10043" s="64"/>
      <c r="E10043" s="64"/>
      <c r="F10043" s="64"/>
      <c r="G10043" s="64"/>
      <c r="H10043" s="67"/>
      <c r="I10043" s="64"/>
      <c r="J10043" s="64"/>
      <c r="K10043" s="64"/>
    </row>
    <row r="10044" spans="4:11" x14ac:dyDescent="0.25">
      <c r="D10044" s="64"/>
      <c r="E10044" s="64"/>
      <c r="F10044" s="64"/>
      <c r="G10044" s="64"/>
      <c r="H10044" s="67"/>
      <c r="I10044" s="64"/>
      <c r="J10044" s="64"/>
      <c r="K10044" s="64"/>
    </row>
    <row r="10045" spans="4:11" x14ac:dyDescent="0.25">
      <c r="D10045" s="64"/>
      <c r="E10045" s="64"/>
      <c r="F10045" s="64"/>
      <c r="G10045" s="64"/>
      <c r="H10045" s="67"/>
      <c r="I10045" s="64"/>
      <c r="J10045" s="64"/>
      <c r="K10045" s="64"/>
    </row>
    <row r="10046" spans="4:11" x14ac:dyDescent="0.25">
      <c r="D10046" s="64"/>
      <c r="E10046" s="64"/>
      <c r="F10046" s="64"/>
      <c r="G10046" s="64"/>
      <c r="H10046" s="67"/>
      <c r="I10046" s="64"/>
      <c r="J10046" s="64"/>
      <c r="K10046" s="64"/>
    </row>
    <row r="10047" spans="4:11" x14ac:dyDescent="0.25">
      <c r="D10047" s="64"/>
      <c r="E10047" s="64"/>
      <c r="F10047" s="64"/>
      <c r="G10047" s="64"/>
      <c r="H10047" s="67"/>
      <c r="I10047" s="64"/>
      <c r="J10047" s="64"/>
      <c r="K10047" s="64"/>
    </row>
    <row r="10048" spans="4:11" x14ac:dyDescent="0.25">
      <c r="D10048" s="64"/>
      <c r="E10048" s="64"/>
      <c r="F10048" s="64"/>
      <c r="G10048" s="64"/>
      <c r="H10048" s="67"/>
      <c r="I10048" s="64"/>
      <c r="J10048" s="64"/>
      <c r="K10048" s="64"/>
    </row>
    <row r="10049" spans="4:11" x14ac:dyDescent="0.25">
      <c r="D10049" s="64"/>
      <c r="E10049" s="64"/>
      <c r="F10049" s="64"/>
      <c r="G10049" s="64"/>
      <c r="H10049" s="67"/>
      <c r="I10049" s="64"/>
      <c r="J10049" s="64"/>
      <c r="K10049" s="64"/>
    </row>
    <row r="10050" spans="4:11" x14ac:dyDescent="0.25">
      <c r="D10050" s="64"/>
      <c r="E10050" s="64"/>
      <c r="F10050" s="64"/>
      <c r="G10050" s="64"/>
      <c r="H10050" s="67"/>
      <c r="I10050" s="64"/>
      <c r="J10050" s="64"/>
      <c r="K10050" s="64"/>
    </row>
    <row r="10051" spans="4:11" x14ac:dyDescent="0.25">
      <c r="D10051" s="64"/>
      <c r="E10051" s="64"/>
      <c r="F10051" s="64"/>
      <c r="G10051" s="64"/>
      <c r="H10051" s="67"/>
      <c r="I10051" s="64"/>
      <c r="J10051" s="64"/>
      <c r="K10051" s="64"/>
    </row>
    <row r="10052" spans="4:11" x14ac:dyDescent="0.25">
      <c r="D10052" s="64"/>
      <c r="E10052" s="64"/>
      <c r="F10052" s="64"/>
      <c r="G10052" s="64"/>
      <c r="H10052" s="67"/>
      <c r="I10052" s="64"/>
      <c r="J10052" s="64"/>
      <c r="K10052" s="64"/>
    </row>
    <row r="10053" spans="4:11" x14ac:dyDescent="0.25">
      <c r="D10053" s="64"/>
      <c r="E10053" s="64"/>
      <c r="F10053" s="64"/>
      <c r="G10053" s="64"/>
      <c r="H10053" s="67"/>
      <c r="I10053" s="64"/>
      <c r="J10053" s="64"/>
      <c r="K10053" s="64"/>
    </row>
    <row r="10054" spans="4:11" x14ac:dyDescent="0.25">
      <c r="D10054" s="64"/>
      <c r="E10054" s="64"/>
      <c r="F10054" s="64"/>
      <c r="G10054" s="64"/>
      <c r="H10054" s="67"/>
      <c r="I10054" s="64"/>
      <c r="J10054" s="64"/>
      <c r="K10054" s="64"/>
    </row>
    <row r="10055" spans="4:11" x14ac:dyDescent="0.25">
      <c r="D10055" s="64"/>
      <c r="E10055" s="64"/>
      <c r="F10055" s="64"/>
      <c r="G10055" s="64"/>
      <c r="H10055" s="67"/>
      <c r="I10055" s="64"/>
      <c r="J10055" s="64"/>
      <c r="K10055" s="64"/>
    </row>
    <row r="10056" spans="4:11" x14ac:dyDescent="0.25">
      <c r="D10056" s="64"/>
      <c r="E10056" s="64"/>
      <c r="F10056" s="64"/>
      <c r="G10056" s="64"/>
      <c r="H10056" s="67"/>
      <c r="I10056" s="64"/>
      <c r="J10056" s="64"/>
      <c r="K10056" s="64"/>
    </row>
    <row r="10057" spans="4:11" x14ac:dyDescent="0.25">
      <c r="D10057" s="64"/>
      <c r="E10057" s="64"/>
      <c r="F10057" s="64"/>
      <c r="G10057" s="64"/>
      <c r="H10057" s="67"/>
      <c r="I10057" s="64"/>
      <c r="J10057" s="64"/>
      <c r="K10057" s="64"/>
    </row>
    <row r="10058" spans="4:11" x14ac:dyDescent="0.25">
      <c r="D10058" s="64"/>
      <c r="E10058" s="64"/>
      <c r="F10058" s="64"/>
      <c r="G10058" s="64"/>
      <c r="H10058" s="67"/>
      <c r="I10058" s="64"/>
      <c r="J10058" s="64"/>
      <c r="K10058" s="64"/>
    </row>
    <row r="10059" spans="4:11" x14ac:dyDescent="0.25">
      <c r="D10059" s="64"/>
      <c r="E10059" s="64"/>
      <c r="F10059" s="64"/>
      <c r="G10059" s="64"/>
      <c r="H10059" s="67"/>
      <c r="I10059" s="64"/>
      <c r="J10059" s="64"/>
      <c r="K10059" s="64"/>
    </row>
    <row r="10060" spans="4:11" x14ac:dyDescent="0.25">
      <c r="D10060" s="64"/>
      <c r="E10060" s="64"/>
      <c r="F10060" s="64"/>
      <c r="G10060" s="64"/>
      <c r="H10060" s="67"/>
      <c r="I10060" s="64"/>
      <c r="J10060" s="64"/>
      <c r="K10060" s="64"/>
    </row>
    <row r="10061" spans="4:11" x14ac:dyDescent="0.25">
      <c r="D10061" s="64"/>
      <c r="E10061" s="64"/>
      <c r="F10061" s="64"/>
      <c r="G10061" s="64"/>
      <c r="H10061" s="67"/>
      <c r="I10061" s="64"/>
      <c r="J10061" s="64"/>
      <c r="K10061" s="64"/>
    </row>
    <row r="10062" spans="4:11" x14ac:dyDescent="0.25">
      <c r="D10062" s="64"/>
      <c r="E10062" s="64"/>
      <c r="F10062" s="64"/>
      <c r="G10062" s="64"/>
      <c r="H10062" s="67"/>
      <c r="I10062" s="64"/>
      <c r="J10062" s="64"/>
      <c r="K10062" s="64"/>
    </row>
    <row r="10063" spans="4:11" x14ac:dyDescent="0.25">
      <c r="D10063" s="64"/>
      <c r="E10063" s="64"/>
      <c r="F10063" s="64"/>
      <c r="G10063" s="64"/>
      <c r="H10063" s="67"/>
      <c r="I10063" s="64"/>
      <c r="J10063" s="64"/>
      <c r="K10063" s="64"/>
    </row>
    <row r="10064" spans="4:11" x14ac:dyDescent="0.25">
      <c r="D10064" s="64"/>
      <c r="E10064" s="64"/>
      <c r="F10064" s="64"/>
      <c r="G10064" s="64"/>
      <c r="H10064" s="67"/>
      <c r="I10064" s="64"/>
      <c r="J10064" s="64"/>
      <c r="K10064" s="64"/>
    </row>
    <row r="10065" spans="4:11" x14ac:dyDescent="0.25">
      <c r="D10065" s="64"/>
      <c r="E10065" s="64"/>
      <c r="F10065" s="64"/>
      <c r="G10065" s="64"/>
      <c r="H10065" s="67"/>
      <c r="I10065" s="64"/>
      <c r="J10065" s="64"/>
      <c r="K10065" s="64"/>
    </row>
    <row r="10066" spans="4:11" x14ac:dyDescent="0.25">
      <c r="D10066" s="64"/>
      <c r="E10066" s="64"/>
      <c r="F10066" s="64"/>
      <c r="G10066" s="64"/>
      <c r="H10066" s="67"/>
      <c r="I10066" s="64"/>
      <c r="J10066" s="64"/>
      <c r="K10066" s="64"/>
    </row>
    <row r="10067" spans="4:11" x14ac:dyDescent="0.25">
      <c r="D10067" s="64"/>
      <c r="E10067" s="64"/>
      <c r="F10067" s="64"/>
      <c r="G10067" s="64"/>
      <c r="H10067" s="67"/>
      <c r="I10067" s="64"/>
      <c r="J10067" s="64"/>
      <c r="K10067" s="64"/>
    </row>
    <row r="10068" spans="4:11" x14ac:dyDescent="0.25">
      <c r="D10068" s="64"/>
      <c r="E10068" s="64"/>
      <c r="F10068" s="64"/>
      <c r="G10068" s="64"/>
      <c r="H10068" s="67"/>
      <c r="I10068" s="64"/>
      <c r="J10068" s="64"/>
      <c r="K10068" s="64"/>
    </row>
    <row r="10069" spans="4:11" x14ac:dyDescent="0.25">
      <c r="D10069" s="64"/>
      <c r="E10069" s="64"/>
      <c r="F10069" s="64"/>
      <c r="G10069" s="64"/>
      <c r="H10069" s="67"/>
      <c r="I10069" s="64"/>
      <c r="J10069" s="64"/>
      <c r="K10069" s="64"/>
    </row>
    <row r="10070" spans="4:11" x14ac:dyDescent="0.25">
      <c r="D10070" s="64"/>
      <c r="E10070" s="64"/>
      <c r="F10070" s="64"/>
      <c r="G10070" s="64"/>
      <c r="H10070" s="67"/>
      <c r="I10070" s="64"/>
      <c r="J10070" s="64"/>
      <c r="K10070" s="64"/>
    </row>
    <row r="10071" spans="4:11" x14ac:dyDescent="0.25">
      <c r="D10071" s="64"/>
      <c r="E10071" s="64"/>
      <c r="F10071" s="64"/>
      <c r="G10071" s="64"/>
      <c r="H10071" s="67"/>
      <c r="I10071" s="64"/>
      <c r="J10071" s="64"/>
      <c r="K10071" s="64"/>
    </row>
    <row r="10072" spans="4:11" x14ac:dyDescent="0.25">
      <c r="D10072" s="64"/>
      <c r="E10072" s="64"/>
      <c r="F10072" s="64"/>
      <c r="G10072" s="64"/>
      <c r="H10072" s="67"/>
      <c r="I10072" s="64"/>
      <c r="J10072" s="64"/>
      <c r="K10072" s="64"/>
    </row>
    <row r="10073" spans="4:11" x14ac:dyDescent="0.25">
      <c r="D10073" s="64"/>
      <c r="E10073" s="64"/>
      <c r="F10073" s="64"/>
      <c r="G10073" s="64"/>
      <c r="H10073" s="67"/>
      <c r="I10073" s="64"/>
      <c r="J10073" s="64"/>
      <c r="K10073" s="64"/>
    </row>
    <row r="10074" spans="4:11" x14ac:dyDescent="0.25">
      <c r="D10074" s="64"/>
      <c r="E10074" s="64"/>
      <c r="F10074" s="64"/>
      <c r="G10074" s="64"/>
      <c r="H10074" s="67"/>
      <c r="I10074" s="64"/>
      <c r="J10074" s="64"/>
      <c r="K10074" s="64"/>
    </row>
    <row r="10075" spans="4:11" x14ac:dyDescent="0.25">
      <c r="D10075" s="64"/>
      <c r="E10075" s="64"/>
      <c r="F10075" s="64"/>
      <c r="G10075" s="64"/>
      <c r="H10075" s="67"/>
      <c r="I10075" s="64"/>
      <c r="J10075" s="64"/>
      <c r="K10075" s="64"/>
    </row>
    <row r="10076" spans="4:11" x14ac:dyDescent="0.25">
      <c r="D10076" s="64"/>
      <c r="E10076" s="64"/>
      <c r="F10076" s="64"/>
      <c r="G10076" s="64"/>
      <c r="H10076" s="67"/>
      <c r="I10076" s="64"/>
      <c r="J10076" s="64"/>
      <c r="K10076" s="64"/>
    </row>
    <row r="10077" spans="4:11" x14ac:dyDescent="0.25">
      <c r="D10077" s="64"/>
      <c r="E10077" s="64"/>
      <c r="F10077" s="64"/>
      <c r="G10077" s="64"/>
      <c r="H10077" s="67"/>
      <c r="I10077" s="64"/>
      <c r="J10077" s="64"/>
      <c r="K10077" s="64"/>
    </row>
    <row r="10078" spans="4:11" x14ac:dyDescent="0.25">
      <c r="D10078" s="64"/>
      <c r="E10078" s="64"/>
      <c r="F10078" s="64"/>
      <c r="G10078" s="64"/>
      <c r="H10078" s="67"/>
      <c r="I10078" s="64"/>
      <c r="J10078" s="64"/>
      <c r="K10078" s="64"/>
    </row>
    <row r="10079" spans="4:11" x14ac:dyDescent="0.25">
      <c r="D10079" s="64"/>
      <c r="E10079" s="64"/>
      <c r="F10079" s="64"/>
      <c r="G10079" s="64"/>
      <c r="H10079" s="67"/>
      <c r="I10079" s="64"/>
      <c r="J10079" s="64"/>
      <c r="K10079" s="64"/>
    </row>
    <row r="10080" spans="4:11" x14ac:dyDescent="0.25">
      <c r="D10080" s="64"/>
      <c r="E10080" s="64"/>
      <c r="F10080" s="64"/>
      <c r="G10080" s="64"/>
      <c r="H10080" s="67"/>
      <c r="I10080" s="64"/>
      <c r="J10080" s="64"/>
      <c r="K10080" s="64"/>
    </row>
    <row r="10081" spans="4:11" x14ac:dyDescent="0.25">
      <c r="D10081" s="64"/>
      <c r="E10081" s="64"/>
      <c r="F10081" s="64"/>
      <c r="G10081" s="64"/>
      <c r="H10081" s="67"/>
      <c r="I10081" s="64"/>
      <c r="J10081" s="64"/>
      <c r="K10081" s="64"/>
    </row>
    <row r="10082" spans="4:11" x14ac:dyDescent="0.25">
      <c r="D10082" s="64"/>
      <c r="E10082" s="64"/>
      <c r="F10082" s="64"/>
      <c r="G10082" s="64"/>
      <c r="H10082" s="67"/>
      <c r="I10082" s="64"/>
      <c r="J10082" s="64"/>
      <c r="K10082" s="64"/>
    </row>
    <row r="10083" spans="4:11" x14ac:dyDescent="0.25">
      <c r="D10083" s="64"/>
      <c r="E10083" s="64"/>
      <c r="F10083" s="64"/>
      <c r="G10083" s="64"/>
      <c r="H10083" s="67"/>
      <c r="I10083" s="64"/>
      <c r="J10083" s="64"/>
      <c r="K10083" s="64"/>
    </row>
    <row r="10084" spans="4:11" x14ac:dyDescent="0.25">
      <c r="D10084" s="64"/>
      <c r="E10084" s="64"/>
      <c r="F10084" s="64"/>
      <c r="G10084" s="64"/>
      <c r="H10084" s="67"/>
      <c r="I10084" s="64"/>
      <c r="J10084" s="64"/>
      <c r="K10084" s="64"/>
    </row>
    <row r="10085" spans="4:11" x14ac:dyDescent="0.25">
      <c r="D10085" s="64"/>
      <c r="E10085" s="64"/>
      <c r="F10085" s="64"/>
      <c r="G10085" s="64"/>
      <c r="H10085" s="67"/>
      <c r="I10085" s="64"/>
      <c r="J10085" s="64"/>
      <c r="K10085" s="64"/>
    </row>
    <row r="10086" spans="4:11" x14ac:dyDescent="0.25">
      <c r="D10086" s="64"/>
      <c r="E10086" s="64"/>
      <c r="F10086" s="64"/>
      <c r="G10086" s="64"/>
      <c r="H10086" s="67"/>
      <c r="I10086" s="64"/>
      <c r="J10086" s="64"/>
      <c r="K10086" s="64"/>
    </row>
    <row r="10087" spans="4:11" x14ac:dyDescent="0.25">
      <c r="D10087" s="64"/>
      <c r="E10087" s="64"/>
      <c r="F10087" s="64"/>
      <c r="G10087" s="64"/>
      <c r="H10087" s="67"/>
      <c r="I10087" s="64"/>
      <c r="J10087" s="64"/>
      <c r="K10087" s="64"/>
    </row>
    <row r="10088" spans="4:11" x14ac:dyDescent="0.25">
      <c r="D10088" s="64"/>
      <c r="E10088" s="64"/>
      <c r="F10088" s="64"/>
      <c r="G10088" s="64"/>
      <c r="H10088" s="67"/>
      <c r="I10088" s="64"/>
      <c r="J10088" s="64"/>
      <c r="K10088" s="64"/>
    </row>
    <row r="10089" spans="4:11" x14ac:dyDescent="0.25">
      <c r="D10089" s="64"/>
      <c r="E10089" s="64"/>
      <c r="F10089" s="64"/>
      <c r="G10089" s="64"/>
      <c r="H10089" s="67"/>
      <c r="I10089" s="64"/>
      <c r="J10089" s="64"/>
      <c r="K10089" s="64"/>
    </row>
    <row r="10090" spans="4:11" x14ac:dyDescent="0.25">
      <c r="D10090" s="64"/>
      <c r="E10090" s="64"/>
      <c r="F10090" s="64"/>
      <c r="G10090" s="64"/>
      <c r="H10090" s="67"/>
      <c r="I10090" s="64"/>
      <c r="J10090" s="64"/>
      <c r="K10090" s="64"/>
    </row>
    <row r="10091" spans="4:11" x14ac:dyDescent="0.25">
      <c r="D10091" s="64"/>
      <c r="E10091" s="64"/>
      <c r="F10091" s="64"/>
      <c r="G10091" s="64"/>
      <c r="H10091" s="67"/>
      <c r="I10091" s="64"/>
      <c r="J10091" s="64"/>
      <c r="K10091" s="64"/>
    </row>
    <row r="10092" spans="4:11" x14ac:dyDescent="0.25">
      <c r="D10092" s="64"/>
      <c r="E10092" s="64"/>
      <c r="F10092" s="64"/>
      <c r="G10092" s="64"/>
      <c r="H10092" s="67"/>
      <c r="I10092" s="64"/>
      <c r="J10092" s="64"/>
      <c r="K10092" s="64"/>
    </row>
    <row r="10093" spans="4:11" x14ac:dyDescent="0.25">
      <c r="D10093" s="64"/>
      <c r="E10093" s="64"/>
      <c r="F10093" s="64"/>
      <c r="G10093" s="64"/>
      <c r="H10093" s="67"/>
      <c r="I10093" s="64"/>
      <c r="J10093" s="64"/>
      <c r="K10093" s="64"/>
    </row>
    <row r="10094" spans="4:11" x14ac:dyDescent="0.25">
      <c r="D10094" s="64"/>
      <c r="E10094" s="64"/>
      <c r="F10094" s="64"/>
      <c r="G10094" s="64"/>
      <c r="H10094" s="67"/>
      <c r="I10094" s="64"/>
      <c r="J10094" s="64"/>
      <c r="K10094" s="64"/>
    </row>
    <row r="10095" spans="4:11" x14ac:dyDescent="0.25">
      <c r="D10095" s="64"/>
      <c r="E10095" s="64"/>
      <c r="F10095" s="64"/>
      <c r="G10095" s="64"/>
      <c r="H10095" s="67"/>
      <c r="I10095" s="64"/>
      <c r="J10095" s="64"/>
      <c r="K10095" s="64"/>
    </row>
    <row r="10096" spans="4:11" x14ac:dyDescent="0.25">
      <c r="D10096" s="64"/>
      <c r="E10096" s="64"/>
      <c r="F10096" s="64"/>
      <c r="G10096" s="64"/>
      <c r="H10096" s="67"/>
      <c r="I10096" s="64"/>
      <c r="J10096" s="64"/>
      <c r="K10096" s="64"/>
    </row>
    <row r="10097" spans="4:11" x14ac:dyDescent="0.25">
      <c r="D10097" s="64"/>
      <c r="E10097" s="64"/>
      <c r="F10097" s="64"/>
      <c r="G10097" s="64"/>
      <c r="H10097" s="67"/>
      <c r="I10097" s="64"/>
      <c r="J10097" s="64"/>
      <c r="K10097" s="64"/>
    </row>
    <row r="10098" spans="4:11" x14ac:dyDescent="0.25">
      <c r="D10098" s="64"/>
      <c r="E10098" s="64"/>
      <c r="F10098" s="64"/>
      <c r="G10098" s="64"/>
      <c r="H10098" s="67"/>
      <c r="I10098" s="64"/>
      <c r="J10098" s="64"/>
      <c r="K10098" s="64"/>
    </row>
    <row r="10099" spans="4:11" x14ac:dyDescent="0.25">
      <c r="D10099" s="64"/>
      <c r="E10099" s="64"/>
      <c r="F10099" s="64"/>
      <c r="G10099" s="64"/>
      <c r="H10099" s="67"/>
      <c r="I10099" s="64"/>
      <c r="J10099" s="64"/>
      <c r="K10099" s="64"/>
    </row>
    <row r="10100" spans="4:11" x14ac:dyDescent="0.25">
      <c r="D10100" s="64"/>
      <c r="E10100" s="64"/>
      <c r="F10100" s="64"/>
      <c r="G10100" s="64"/>
      <c r="H10100" s="67"/>
      <c r="I10100" s="64"/>
      <c r="J10100" s="64"/>
      <c r="K10100" s="64"/>
    </row>
    <row r="10101" spans="4:11" x14ac:dyDescent="0.25">
      <c r="D10101" s="64"/>
      <c r="E10101" s="64"/>
      <c r="F10101" s="64"/>
      <c r="G10101" s="64"/>
      <c r="H10101" s="67"/>
      <c r="I10101" s="64"/>
      <c r="J10101" s="64"/>
      <c r="K10101" s="64"/>
    </row>
    <row r="10102" spans="4:11" x14ac:dyDescent="0.25">
      <c r="D10102" s="64"/>
      <c r="E10102" s="64"/>
      <c r="F10102" s="64"/>
      <c r="G10102" s="64"/>
      <c r="H10102" s="67"/>
      <c r="I10102" s="64"/>
      <c r="J10102" s="64"/>
      <c r="K10102" s="64"/>
    </row>
    <row r="10103" spans="4:11" x14ac:dyDescent="0.25">
      <c r="D10103" s="64"/>
      <c r="E10103" s="64"/>
      <c r="F10103" s="64"/>
      <c r="G10103" s="64"/>
      <c r="H10103" s="67"/>
      <c r="I10103" s="64"/>
      <c r="J10103" s="64"/>
      <c r="K10103" s="64"/>
    </row>
    <row r="10104" spans="4:11" x14ac:dyDescent="0.25">
      <c r="D10104" s="64"/>
      <c r="E10104" s="64"/>
      <c r="F10104" s="64"/>
      <c r="G10104" s="64"/>
      <c r="H10104" s="67"/>
      <c r="I10104" s="64"/>
      <c r="J10104" s="64"/>
      <c r="K10104" s="64"/>
    </row>
    <row r="10105" spans="4:11" x14ac:dyDescent="0.25">
      <c r="D10105" s="64"/>
      <c r="E10105" s="64"/>
      <c r="F10105" s="64"/>
      <c r="G10105" s="64"/>
      <c r="H10105" s="67"/>
      <c r="I10105" s="64"/>
      <c r="J10105" s="64"/>
      <c r="K10105" s="64"/>
    </row>
    <row r="10106" spans="4:11" x14ac:dyDescent="0.25">
      <c r="D10106" s="64"/>
      <c r="E10106" s="64"/>
      <c r="F10106" s="64"/>
      <c r="G10106" s="64"/>
      <c r="H10106" s="67"/>
      <c r="I10106" s="64"/>
      <c r="J10106" s="64"/>
      <c r="K10106" s="64"/>
    </row>
    <row r="10107" spans="4:11" x14ac:dyDescent="0.25">
      <c r="D10107" s="64"/>
      <c r="E10107" s="64"/>
      <c r="F10107" s="64"/>
      <c r="G10107" s="64"/>
      <c r="H10107" s="67"/>
      <c r="I10107" s="64"/>
      <c r="J10107" s="64"/>
      <c r="K10107" s="64"/>
    </row>
    <row r="10108" spans="4:11" x14ac:dyDescent="0.25">
      <c r="D10108" s="64"/>
      <c r="E10108" s="64"/>
      <c r="F10108" s="64"/>
      <c r="G10108" s="64"/>
      <c r="H10108" s="67"/>
      <c r="I10108" s="64"/>
      <c r="J10108" s="64"/>
      <c r="K10108" s="64"/>
    </row>
    <row r="10109" spans="4:11" x14ac:dyDescent="0.25">
      <c r="D10109" s="64"/>
      <c r="E10109" s="64"/>
      <c r="F10109" s="64"/>
      <c r="G10109" s="64"/>
      <c r="H10109" s="67"/>
      <c r="I10109" s="64"/>
      <c r="J10109" s="64"/>
      <c r="K10109" s="64"/>
    </row>
    <row r="10110" spans="4:11" x14ac:dyDescent="0.25">
      <c r="D10110" s="64"/>
      <c r="E10110" s="64"/>
      <c r="F10110" s="64"/>
      <c r="G10110" s="64"/>
      <c r="H10110" s="67"/>
      <c r="I10110" s="64"/>
      <c r="J10110" s="64"/>
      <c r="K10110" s="64"/>
    </row>
    <row r="10111" spans="4:11" x14ac:dyDescent="0.25">
      <c r="D10111" s="64"/>
      <c r="E10111" s="64"/>
      <c r="F10111" s="64"/>
      <c r="G10111" s="64"/>
      <c r="H10111" s="67"/>
      <c r="I10111" s="64"/>
      <c r="J10111" s="64"/>
      <c r="K10111" s="64"/>
    </row>
    <row r="10112" spans="4:11" x14ac:dyDescent="0.25">
      <c r="D10112" s="64"/>
      <c r="E10112" s="64"/>
      <c r="F10112" s="64"/>
      <c r="G10112" s="64"/>
      <c r="H10112" s="67"/>
      <c r="I10112" s="64"/>
      <c r="J10112" s="64"/>
      <c r="K10112" s="64"/>
    </row>
    <row r="10113" spans="4:11" x14ac:dyDescent="0.25">
      <c r="D10113" s="64"/>
      <c r="E10113" s="64"/>
      <c r="F10113" s="64"/>
      <c r="G10113" s="64"/>
      <c r="H10113" s="67"/>
      <c r="I10113" s="64"/>
      <c r="J10113" s="64"/>
      <c r="K10113" s="64"/>
    </row>
    <row r="10114" spans="4:11" x14ac:dyDescent="0.25">
      <c r="D10114" s="64"/>
      <c r="E10114" s="64"/>
      <c r="F10114" s="64"/>
      <c r="G10114" s="64"/>
      <c r="H10114" s="67"/>
      <c r="I10114" s="64"/>
      <c r="J10114" s="64"/>
      <c r="K10114" s="64"/>
    </row>
    <row r="10115" spans="4:11" x14ac:dyDescent="0.25">
      <c r="D10115" s="64"/>
      <c r="E10115" s="64"/>
      <c r="F10115" s="64"/>
      <c r="G10115" s="64"/>
      <c r="H10115" s="67"/>
      <c r="I10115" s="64"/>
      <c r="J10115" s="64"/>
      <c r="K10115" s="64"/>
    </row>
    <row r="10116" spans="4:11" x14ac:dyDescent="0.25">
      <c r="D10116" s="64"/>
      <c r="E10116" s="64"/>
      <c r="F10116" s="64"/>
      <c r="G10116" s="64"/>
      <c r="H10116" s="67"/>
      <c r="I10116" s="64"/>
      <c r="J10116" s="64"/>
      <c r="K10116" s="64"/>
    </row>
    <row r="10117" spans="4:11" x14ac:dyDescent="0.25">
      <c r="D10117" s="64"/>
      <c r="E10117" s="64"/>
      <c r="F10117" s="64"/>
      <c r="G10117" s="64"/>
      <c r="H10117" s="67"/>
      <c r="I10117" s="64"/>
      <c r="J10117" s="64"/>
      <c r="K10117" s="64"/>
    </row>
    <row r="10118" spans="4:11" x14ac:dyDescent="0.25">
      <c r="D10118" s="64"/>
      <c r="E10118" s="64"/>
      <c r="F10118" s="64"/>
      <c r="G10118" s="64"/>
      <c r="H10118" s="67"/>
      <c r="I10118" s="64"/>
      <c r="J10118" s="64"/>
      <c r="K10118" s="64"/>
    </row>
    <row r="10119" spans="4:11" x14ac:dyDescent="0.25">
      <c r="D10119" s="64"/>
      <c r="E10119" s="64"/>
      <c r="F10119" s="64"/>
      <c r="G10119" s="64"/>
      <c r="H10119" s="67"/>
      <c r="I10119" s="64"/>
      <c r="J10119" s="64"/>
      <c r="K10119" s="64"/>
    </row>
    <row r="10120" spans="4:11" x14ac:dyDescent="0.25">
      <c r="D10120" s="64"/>
      <c r="E10120" s="64"/>
      <c r="F10120" s="64"/>
      <c r="G10120" s="64"/>
      <c r="H10120" s="67"/>
      <c r="I10120" s="64"/>
      <c r="J10120" s="64"/>
      <c r="K10120" s="64"/>
    </row>
    <row r="10121" spans="4:11" x14ac:dyDescent="0.25">
      <c r="D10121" s="64"/>
      <c r="E10121" s="64"/>
      <c r="F10121" s="64"/>
      <c r="G10121" s="64"/>
      <c r="H10121" s="67"/>
      <c r="I10121" s="64"/>
      <c r="J10121" s="64"/>
      <c r="K10121" s="64"/>
    </row>
    <row r="10122" spans="4:11" x14ac:dyDescent="0.25">
      <c r="D10122" s="64"/>
      <c r="E10122" s="64"/>
      <c r="F10122" s="64"/>
      <c r="G10122" s="64"/>
      <c r="H10122" s="67"/>
      <c r="I10122" s="64"/>
      <c r="J10122" s="64"/>
      <c r="K10122" s="64"/>
    </row>
    <row r="10123" spans="4:11" x14ac:dyDescent="0.25">
      <c r="D10123" s="64"/>
      <c r="E10123" s="64"/>
      <c r="F10123" s="64"/>
      <c r="G10123" s="64"/>
      <c r="H10123" s="67"/>
      <c r="I10123" s="64"/>
      <c r="J10123" s="64"/>
      <c r="K10123" s="64"/>
    </row>
    <row r="10124" spans="4:11" x14ac:dyDescent="0.25">
      <c r="D10124" s="64"/>
      <c r="E10124" s="64"/>
      <c r="F10124" s="64"/>
      <c r="G10124" s="64"/>
      <c r="H10124" s="67"/>
      <c r="I10124" s="64"/>
      <c r="J10124" s="64"/>
      <c r="K10124" s="64"/>
    </row>
    <row r="10125" spans="4:11" x14ac:dyDescent="0.25">
      <c r="D10125" s="64"/>
      <c r="E10125" s="64"/>
      <c r="F10125" s="64"/>
      <c r="G10125" s="64"/>
      <c r="H10125" s="67"/>
      <c r="I10125" s="64"/>
      <c r="J10125" s="64"/>
      <c r="K10125" s="64"/>
    </row>
    <row r="10126" spans="4:11" x14ac:dyDescent="0.25">
      <c r="D10126" s="64"/>
      <c r="E10126" s="64"/>
      <c r="F10126" s="64"/>
      <c r="G10126" s="64"/>
      <c r="H10126" s="67"/>
      <c r="I10126" s="64"/>
      <c r="J10126" s="64"/>
      <c r="K10126" s="64"/>
    </row>
    <row r="10127" spans="4:11" x14ac:dyDescent="0.25">
      <c r="D10127" s="64"/>
      <c r="E10127" s="64"/>
      <c r="F10127" s="64"/>
      <c r="G10127" s="64"/>
      <c r="H10127" s="67"/>
      <c r="I10127" s="64"/>
      <c r="J10127" s="64"/>
      <c r="K10127" s="64"/>
    </row>
    <row r="10128" spans="4:11" x14ac:dyDescent="0.25">
      <c r="D10128" s="64"/>
      <c r="E10128" s="64"/>
      <c r="F10128" s="64"/>
      <c r="G10128" s="64"/>
      <c r="H10128" s="67"/>
      <c r="I10128" s="64"/>
      <c r="J10128" s="64"/>
      <c r="K10128" s="64"/>
    </row>
    <row r="10129" spans="4:11" x14ac:dyDescent="0.25">
      <c r="D10129" s="64"/>
      <c r="E10129" s="64"/>
      <c r="F10129" s="64"/>
      <c r="G10129" s="64"/>
      <c r="H10129" s="67"/>
      <c r="I10129" s="64"/>
      <c r="J10129" s="64"/>
      <c r="K10129" s="64"/>
    </row>
    <row r="10130" spans="4:11" x14ac:dyDescent="0.25">
      <c r="D10130" s="64"/>
      <c r="E10130" s="64"/>
      <c r="F10130" s="64"/>
      <c r="G10130" s="64"/>
      <c r="H10130" s="67"/>
      <c r="I10130" s="64"/>
      <c r="J10130" s="64"/>
      <c r="K10130" s="64"/>
    </row>
    <row r="10131" spans="4:11" x14ac:dyDescent="0.25">
      <c r="D10131" s="64"/>
      <c r="E10131" s="64"/>
      <c r="F10131" s="64"/>
      <c r="G10131" s="64"/>
      <c r="H10131" s="67"/>
      <c r="I10131" s="64"/>
      <c r="J10131" s="64"/>
      <c r="K10131" s="64"/>
    </row>
    <row r="10132" spans="4:11" x14ac:dyDescent="0.25">
      <c r="D10132" s="64"/>
      <c r="E10132" s="64"/>
      <c r="F10132" s="64"/>
      <c r="G10132" s="64"/>
      <c r="H10132" s="67"/>
      <c r="I10132" s="64"/>
      <c r="J10132" s="64"/>
      <c r="K10132" s="64"/>
    </row>
    <row r="10133" spans="4:11" x14ac:dyDescent="0.25">
      <c r="D10133" s="64"/>
      <c r="E10133" s="64"/>
      <c r="F10133" s="64"/>
      <c r="G10133" s="64"/>
      <c r="H10133" s="67"/>
      <c r="I10133" s="64"/>
      <c r="J10133" s="64"/>
      <c r="K10133" s="64"/>
    </row>
    <row r="10134" spans="4:11" x14ac:dyDescent="0.25">
      <c r="D10134" s="64"/>
      <c r="E10134" s="64"/>
      <c r="F10134" s="64"/>
      <c r="G10134" s="64"/>
      <c r="H10134" s="67"/>
      <c r="I10134" s="64"/>
      <c r="J10134" s="64"/>
      <c r="K10134" s="64"/>
    </row>
    <row r="10135" spans="4:11" x14ac:dyDescent="0.25">
      <c r="D10135" s="64"/>
      <c r="E10135" s="64"/>
      <c r="F10135" s="64"/>
      <c r="G10135" s="64"/>
      <c r="H10135" s="67"/>
      <c r="I10135" s="64"/>
      <c r="J10135" s="64"/>
      <c r="K10135" s="64"/>
    </row>
    <row r="10136" spans="4:11" x14ac:dyDescent="0.25">
      <c r="D10136" s="64"/>
      <c r="E10136" s="64"/>
      <c r="F10136" s="64"/>
      <c r="G10136" s="64"/>
      <c r="H10136" s="67"/>
      <c r="I10136" s="64"/>
      <c r="J10136" s="64"/>
      <c r="K10136" s="64"/>
    </row>
    <row r="10137" spans="4:11" x14ac:dyDescent="0.25">
      <c r="D10137" s="64"/>
      <c r="E10137" s="64"/>
      <c r="F10137" s="64"/>
      <c r="G10137" s="64"/>
      <c r="H10137" s="67"/>
      <c r="I10137" s="64"/>
      <c r="J10137" s="64"/>
      <c r="K10137" s="64"/>
    </row>
    <row r="10138" spans="4:11" x14ac:dyDescent="0.25">
      <c r="D10138" s="64"/>
      <c r="E10138" s="64"/>
      <c r="F10138" s="64"/>
      <c r="G10138" s="64"/>
      <c r="H10138" s="67"/>
      <c r="I10138" s="64"/>
      <c r="J10138" s="64"/>
      <c r="K10138" s="64"/>
    </row>
    <row r="10139" spans="4:11" x14ac:dyDescent="0.25">
      <c r="D10139" s="64"/>
      <c r="E10139" s="64"/>
      <c r="F10139" s="64"/>
      <c r="G10139" s="64"/>
      <c r="H10139" s="67"/>
      <c r="I10139" s="64"/>
      <c r="J10139" s="64"/>
      <c r="K10139" s="64"/>
    </row>
    <row r="10140" spans="4:11" x14ac:dyDescent="0.25">
      <c r="D10140" s="64"/>
      <c r="E10140" s="64"/>
      <c r="F10140" s="64"/>
      <c r="G10140" s="64"/>
      <c r="H10140" s="67"/>
      <c r="I10140" s="64"/>
      <c r="J10140" s="64"/>
      <c r="K10140" s="64"/>
    </row>
    <row r="10141" spans="4:11" x14ac:dyDescent="0.25">
      <c r="D10141" s="64"/>
      <c r="E10141" s="64"/>
      <c r="F10141" s="64"/>
      <c r="G10141" s="64"/>
      <c r="H10141" s="67"/>
      <c r="I10141" s="64"/>
      <c r="J10141" s="64"/>
      <c r="K10141" s="64"/>
    </row>
    <row r="10142" spans="4:11" x14ac:dyDescent="0.25">
      <c r="D10142" s="64"/>
      <c r="E10142" s="64"/>
      <c r="F10142" s="64"/>
      <c r="G10142" s="64"/>
      <c r="H10142" s="67"/>
      <c r="I10142" s="64"/>
      <c r="J10142" s="64"/>
      <c r="K10142" s="64"/>
    </row>
    <row r="10143" spans="4:11" x14ac:dyDescent="0.25">
      <c r="D10143" s="64"/>
      <c r="E10143" s="64"/>
      <c r="F10143" s="64"/>
      <c r="G10143" s="64"/>
      <c r="H10143" s="67"/>
      <c r="I10143" s="64"/>
      <c r="J10143" s="64"/>
      <c r="K10143" s="64"/>
    </row>
    <row r="10144" spans="4:11" x14ac:dyDescent="0.25">
      <c r="D10144" s="64"/>
      <c r="E10144" s="64"/>
      <c r="F10144" s="64"/>
      <c r="G10144" s="64"/>
      <c r="H10144" s="67"/>
      <c r="I10144" s="64"/>
      <c r="J10144" s="64"/>
      <c r="K10144" s="64"/>
    </row>
    <row r="10145" spans="4:11" x14ac:dyDescent="0.25">
      <c r="D10145" s="64"/>
      <c r="E10145" s="64"/>
      <c r="F10145" s="64"/>
      <c r="G10145" s="64"/>
      <c r="H10145" s="67"/>
      <c r="I10145" s="64"/>
      <c r="J10145" s="64"/>
      <c r="K10145" s="64"/>
    </row>
    <row r="10146" spans="4:11" x14ac:dyDescent="0.25">
      <c r="D10146" s="64"/>
      <c r="E10146" s="64"/>
      <c r="F10146" s="64"/>
      <c r="G10146" s="64"/>
      <c r="H10146" s="67"/>
      <c r="I10146" s="64"/>
      <c r="J10146" s="64"/>
      <c r="K10146" s="64"/>
    </row>
    <row r="10147" spans="4:11" x14ac:dyDescent="0.25">
      <c r="D10147" s="64"/>
      <c r="E10147" s="64"/>
      <c r="F10147" s="64"/>
      <c r="G10147" s="64"/>
      <c r="H10147" s="67"/>
      <c r="I10147" s="64"/>
      <c r="J10147" s="64"/>
      <c r="K10147" s="64"/>
    </row>
    <row r="10148" spans="4:11" x14ac:dyDescent="0.25">
      <c r="D10148" s="64"/>
      <c r="E10148" s="64"/>
      <c r="F10148" s="64"/>
      <c r="G10148" s="64"/>
      <c r="H10148" s="67"/>
      <c r="I10148" s="64"/>
      <c r="J10148" s="64"/>
      <c r="K10148" s="64"/>
    </row>
    <row r="10149" spans="4:11" x14ac:dyDescent="0.25">
      <c r="D10149" s="64"/>
      <c r="E10149" s="64"/>
      <c r="F10149" s="64"/>
      <c r="G10149" s="64"/>
      <c r="H10149" s="67"/>
      <c r="I10149" s="64"/>
      <c r="J10149" s="64"/>
      <c r="K10149" s="64"/>
    </row>
    <row r="10150" spans="4:11" x14ac:dyDescent="0.25">
      <c r="D10150" s="64"/>
      <c r="E10150" s="64"/>
      <c r="F10150" s="64"/>
      <c r="G10150" s="64"/>
      <c r="H10150" s="67"/>
      <c r="I10150" s="64"/>
      <c r="J10150" s="64"/>
      <c r="K10150" s="64"/>
    </row>
    <row r="10151" spans="4:11" x14ac:dyDescent="0.25">
      <c r="D10151" s="64"/>
      <c r="E10151" s="64"/>
      <c r="F10151" s="64"/>
      <c r="G10151" s="64"/>
      <c r="H10151" s="67"/>
      <c r="I10151" s="64"/>
      <c r="J10151" s="64"/>
      <c r="K10151" s="64"/>
    </row>
    <row r="10152" spans="4:11" x14ac:dyDescent="0.25">
      <c r="D10152" s="64"/>
      <c r="E10152" s="64"/>
      <c r="F10152" s="64"/>
      <c r="G10152" s="64"/>
      <c r="H10152" s="67"/>
      <c r="I10152" s="64"/>
      <c r="J10152" s="64"/>
      <c r="K10152" s="64"/>
    </row>
    <row r="10153" spans="4:11" x14ac:dyDescent="0.25">
      <c r="D10153" s="64"/>
      <c r="E10153" s="64"/>
      <c r="F10153" s="64"/>
      <c r="G10153" s="64"/>
      <c r="H10153" s="67"/>
      <c r="I10153" s="64"/>
      <c r="J10153" s="64"/>
      <c r="K10153" s="64"/>
    </row>
    <row r="10154" spans="4:11" x14ac:dyDescent="0.25">
      <c r="D10154" s="64"/>
      <c r="E10154" s="64"/>
      <c r="F10154" s="64"/>
      <c r="G10154" s="64"/>
      <c r="H10154" s="67"/>
      <c r="I10154" s="64"/>
      <c r="J10154" s="64"/>
      <c r="K10154" s="64"/>
    </row>
    <row r="10155" spans="4:11" x14ac:dyDescent="0.25">
      <c r="D10155" s="64"/>
      <c r="E10155" s="64"/>
      <c r="F10155" s="64"/>
      <c r="G10155" s="64"/>
      <c r="H10155" s="67"/>
      <c r="I10155" s="64"/>
      <c r="J10155" s="64"/>
      <c r="K10155" s="64"/>
    </row>
    <row r="10156" spans="4:11" x14ac:dyDescent="0.25">
      <c r="D10156" s="64"/>
      <c r="E10156" s="64"/>
      <c r="F10156" s="64"/>
      <c r="G10156" s="64"/>
      <c r="H10156" s="67"/>
      <c r="I10156" s="64"/>
      <c r="J10156" s="64"/>
      <c r="K10156" s="64"/>
    </row>
    <row r="10157" spans="4:11" x14ac:dyDescent="0.25">
      <c r="D10157" s="64"/>
      <c r="E10157" s="64"/>
      <c r="F10157" s="64"/>
      <c r="G10157" s="64"/>
      <c r="H10157" s="67"/>
      <c r="I10157" s="64"/>
      <c r="J10157" s="64"/>
      <c r="K10157" s="64"/>
    </row>
    <row r="10158" spans="4:11" x14ac:dyDescent="0.25">
      <c r="D10158" s="64"/>
      <c r="E10158" s="64"/>
      <c r="F10158" s="64"/>
      <c r="G10158" s="64"/>
      <c r="H10158" s="67"/>
      <c r="I10158" s="64"/>
      <c r="J10158" s="64"/>
      <c r="K10158" s="64"/>
    </row>
    <row r="10159" spans="4:11" x14ac:dyDescent="0.25">
      <c r="D10159" s="64"/>
      <c r="E10159" s="64"/>
      <c r="F10159" s="64"/>
      <c r="G10159" s="64"/>
      <c r="H10159" s="67"/>
      <c r="I10159" s="64"/>
      <c r="J10159" s="64"/>
      <c r="K10159" s="64"/>
    </row>
    <row r="10160" spans="4:11" x14ac:dyDescent="0.25">
      <c r="D10160" s="64"/>
      <c r="E10160" s="64"/>
      <c r="F10160" s="64"/>
      <c r="G10160" s="64"/>
      <c r="H10160" s="67"/>
      <c r="I10160" s="64"/>
      <c r="J10160" s="64"/>
      <c r="K10160" s="64"/>
    </row>
    <row r="10161" spans="4:11" x14ac:dyDescent="0.25">
      <c r="D10161" s="64"/>
      <c r="E10161" s="64"/>
      <c r="F10161" s="64"/>
      <c r="G10161" s="64"/>
      <c r="H10161" s="67"/>
      <c r="I10161" s="64"/>
      <c r="J10161" s="64"/>
      <c r="K10161" s="64"/>
    </row>
    <row r="10162" spans="4:11" x14ac:dyDescent="0.25">
      <c r="D10162" s="64"/>
      <c r="E10162" s="64"/>
      <c r="F10162" s="64"/>
      <c r="G10162" s="64"/>
      <c r="H10162" s="67"/>
      <c r="I10162" s="64"/>
      <c r="J10162" s="64"/>
      <c r="K10162" s="64"/>
    </row>
    <row r="10163" spans="4:11" x14ac:dyDescent="0.25">
      <c r="D10163" s="64"/>
      <c r="E10163" s="64"/>
      <c r="F10163" s="64"/>
      <c r="G10163" s="64"/>
      <c r="H10163" s="67"/>
      <c r="I10163" s="64"/>
      <c r="J10163" s="64"/>
      <c r="K10163" s="64"/>
    </row>
    <row r="10164" spans="4:11" x14ac:dyDescent="0.25">
      <c r="D10164" s="64"/>
      <c r="E10164" s="64"/>
      <c r="F10164" s="64"/>
      <c r="G10164" s="64"/>
      <c r="H10164" s="67"/>
      <c r="I10164" s="64"/>
      <c r="J10164" s="64"/>
      <c r="K10164" s="64"/>
    </row>
    <row r="10165" spans="4:11" x14ac:dyDescent="0.25">
      <c r="D10165" s="64"/>
      <c r="E10165" s="64"/>
      <c r="F10165" s="64"/>
      <c r="G10165" s="64"/>
      <c r="H10165" s="67"/>
      <c r="I10165" s="64"/>
      <c r="J10165" s="64"/>
      <c r="K10165" s="64"/>
    </row>
    <row r="10166" spans="4:11" x14ac:dyDescent="0.25">
      <c r="D10166" s="64"/>
      <c r="E10166" s="64"/>
      <c r="F10166" s="64"/>
      <c r="G10166" s="64"/>
      <c r="H10166" s="67"/>
      <c r="I10166" s="64"/>
      <c r="J10166" s="64"/>
      <c r="K10166" s="64"/>
    </row>
    <row r="10167" spans="4:11" x14ac:dyDescent="0.25">
      <c r="D10167" s="64"/>
      <c r="E10167" s="64"/>
      <c r="F10167" s="64"/>
      <c r="G10167" s="64"/>
      <c r="H10167" s="67"/>
      <c r="I10167" s="64"/>
      <c r="J10167" s="64"/>
      <c r="K10167" s="64"/>
    </row>
    <row r="10168" spans="4:11" x14ac:dyDescent="0.25">
      <c r="D10168" s="64"/>
      <c r="E10168" s="64"/>
      <c r="F10168" s="64"/>
      <c r="G10168" s="64"/>
      <c r="H10168" s="67"/>
      <c r="I10168" s="64"/>
      <c r="J10168" s="64"/>
      <c r="K10168" s="64"/>
    </row>
    <row r="10169" spans="4:11" x14ac:dyDescent="0.25">
      <c r="D10169" s="64"/>
      <c r="E10169" s="64"/>
      <c r="F10169" s="64"/>
      <c r="G10169" s="64"/>
      <c r="H10169" s="67"/>
      <c r="I10169" s="64"/>
      <c r="J10169" s="64"/>
      <c r="K10169" s="64"/>
    </row>
    <row r="10170" spans="4:11" x14ac:dyDescent="0.25">
      <c r="D10170" s="64"/>
      <c r="E10170" s="64"/>
      <c r="F10170" s="64"/>
      <c r="G10170" s="64"/>
      <c r="H10170" s="67"/>
      <c r="I10170" s="64"/>
      <c r="J10170" s="64"/>
      <c r="K10170" s="64"/>
    </row>
    <row r="10171" spans="4:11" x14ac:dyDescent="0.25">
      <c r="D10171" s="64"/>
      <c r="E10171" s="64"/>
      <c r="F10171" s="64"/>
      <c r="G10171" s="64"/>
      <c r="H10171" s="67"/>
      <c r="I10171" s="64"/>
      <c r="J10171" s="64"/>
      <c r="K10171" s="64"/>
    </row>
    <row r="10172" spans="4:11" x14ac:dyDescent="0.25">
      <c r="D10172" s="64"/>
      <c r="E10172" s="64"/>
      <c r="F10172" s="64"/>
      <c r="G10172" s="64"/>
      <c r="H10172" s="67"/>
      <c r="I10172" s="64"/>
      <c r="J10172" s="64"/>
      <c r="K10172" s="64"/>
    </row>
    <row r="10173" spans="4:11" x14ac:dyDescent="0.25">
      <c r="D10173" s="64"/>
      <c r="E10173" s="64"/>
      <c r="F10173" s="64"/>
      <c r="G10173" s="64"/>
      <c r="H10173" s="67"/>
      <c r="I10173" s="64"/>
      <c r="J10173" s="64"/>
      <c r="K10173" s="64"/>
    </row>
    <row r="10174" spans="4:11" x14ac:dyDescent="0.25">
      <c r="D10174" s="64"/>
      <c r="E10174" s="64"/>
      <c r="F10174" s="64"/>
      <c r="G10174" s="64"/>
      <c r="H10174" s="67"/>
      <c r="I10174" s="64"/>
      <c r="J10174" s="64"/>
      <c r="K10174" s="64"/>
    </row>
    <row r="10175" spans="4:11" x14ac:dyDescent="0.25">
      <c r="D10175" s="64"/>
      <c r="E10175" s="64"/>
      <c r="F10175" s="64"/>
      <c r="G10175" s="64"/>
      <c r="H10175" s="67"/>
      <c r="I10175" s="64"/>
      <c r="J10175" s="64"/>
      <c r="K10175" s="64"/>
    </row>
    <row r="10176" spans="4:11" x14ac:dyDescent="0.25">
      <c r="D10176" s="64"/>
      <c r="E10176" s="64"/>
      <c r="F10176" s="64"/>
      <c r="G10176" s="64"/>
      <c r="H10176" s="67"/>
      <c r="I10176" s="64"/>
      <c r="J10176" s="64"/>
      <c r="K10176" s="64"/>
    </row>
    <row r="10177" spans="4:11" x14ac:dyDescent="0.25">
      <c r="D10177" s="64"/>
      <c r="E10177" s="64"/>
      <c r="F10177" s="64"/>
      <c r="G10177" s="64"/>
      <c r="H10177" s="67"/>
      <c r="I10177" s="64"/>
      <c r="J10177" s="64"/>
      <c r="K10177" s="64"/>
    </row>
    <row r="10178" spans="4:11" x14ac:dyDescent="0.25">
      <c r="D10178" s="64"/>
      <c r="E10178" s="64"/>
      <c r="F10178" s="64"/>
      <c r="G10178" s="64"/>
      <c r="H10178" s="67"/>
      <c r="I10178" s="64"/>
      <c r="J10178" s="64"/>
      <c r="K10178" s="64"/>
    </row>
    <row r="10179" spans="4:11" x14ac:dyDescent="0.25">
      <c r="D10179" s="64"/>
      <c r="E10179" s="64"/>
      <c r="F10179" s="64"/>
      <c r="G10179" s="64"/>
      <c r="H10179" s="67"/>
      <c r="I10179" s="64"/>
      <c r="J10179" s="64"/>
      <c r="K10179" s="64"/>
    </row>
    <row r="10180" spans="4:11" x14ac:dyDescent="0.25">
      <c r="D10180" s="64"/>
      <c r="E10180" s="64"/>
      <c r="F10180" s="64"/>
      <c r="G10180" s="64"/>
      <c r="H10180" s="67"/>
      <c r="I10180" s="64"/>
      <c r="J10180" s="64"/>
      <c r="K10180" s="64"/>
    </row>
    <row r="10181" spans="4:11" x14ac:dyDescent="0.25">
      <c r="D10181" s="64"/>
      <c r="E10181" s="64"/>
      <c r="F10181" s="64"/>
      <c r="G10181" s="64"/>
      <c r="H10181" s="67"/>
      <c r="I10181" s="64"/>
      <c r="J10181" s="64"/>
      <c r="K10181" s="64"/>
    </row>
    <row r="10182" spans="4:11" x14ac:dyDescent="0.25">
      <c r="D10182" s="64"/>
      <c r="E10182" s="64"/>
      <c r="F10182" s="64"/>
      <c r="G10182" s="64"/>
      <c r="H10182" s="67"/>
      <c r="I10182" s="64"/>
      <c r="J10182" s="64"/>
      <c r="K10182" s="64"/>
    </row>
    <row r="10183" spans="4:11" x14ac:dyDescent="0.25">
      <c r="D10183" s="64"/>
      <c r="E10183" s="64"/>
      <c r="F10183" s="64"/>
      <c r="G10183" s="64"/>
      <c r="H10183" s="67"/>
      <c r="I10183" s="64"/>
      <c r="J10183" s="64"/>
      <c r="K10183" s="64"/>
    </row>
    <row r="10184" spans="4:11" x14ac:dyDescent="0.25">
      <c r="D10184" s="64"/>
      <c r="E10184" s="64"/>
      <c r="F10184" s="64"/>
      <c r="G10184" s="64"/>
      <c r="H10184" s="67"/>
      <c r="I10184" s="64"/>
      <c r="J10184" s="64"/>
      <c r="K10184" s="64"/>
    </row>
    <row r="10185" spans="4:11" x14ac:dyDescent="0.25">
      <c r="D10185" s="64"/>
      <c r="E10185" s="64"/>
      <c r="F10185" s="64"/>
      <c r="G10185" s="64"/>
      <c r="H10185" s="67"/>
      <c r="I10185" s="64"/>
      <c r="J10185" s="64"/>
      <c r="K10185" s="64"/>
    </row>
    <row r="10186" spans="4:11" x14ac:dyDescent="0.25">
      <c r="D10186" s="64"/>
      <c r="E10186" s="64"/>
      <c r="F10186" s="64"/>
      <c r="G10186" s="64"/>
      <c r="H10186" s="67"/>
      <c r="I10186" s="64"/>
      <c r="J10186" s="64"/>
      <c r="K10186" s="64"/>
    </row>
    <row r="10187" spans="4:11" x14ac:dyDescent="0.25">
      <c r="D10187" s="64"/>
      <c r="E10187" s="64"/>
      <c r="F10187" s="64"/>
      <c r="G10187" s="64"/>
      <c r="H10187" s="67"/>
      <c r="I10187" s="64"/>
      <c r="J10187" s="64"/>
      <c r="K10187" s="64"/>
    </row>
    <row r="10188" spans="4:11" x14ac:dyDescent="0.25">
      <c r="D10188" s="64"/>
      <c r="E10188" s="64"/>
      <c r="F10188" s="64"/>
      <c r="G10188" s="64"/>
      <c r="H10188" s="67"/>
      <c r="I10188" s="64"/>
      <c r="J10188" s="64"/>
      <c r="K10188" s="64"/>
    </row>
    <row r="10189" spans="4:11" x14ac:dyDescent="0.25">
      <c r="D10189" s="64"/>
      <c r="E10189" s="64"/>
      <c r="F10189" s="64"/>
      <c r="G10189" s="64"/>
      <c r="H10189" s="67"/>
      <c r="I10189" s="64"/>
      <c r="J10189" s="64"/>
      <c r="K10189" s="64"/>
    </row>
    <row r="10190" spans="4:11" x14ac:dyDescent="0.25">
      <c r="D10190" s="64"/>
      <c r="E10190" s="64"/>
      <c r="F10190" s="64"/>
      <c r="G10190" s="64"/>
      <c r="H10190" s="67"/>
      <c r="I10190" s="64"/>
      <c r="J10190" s="64"/>
      <c r="K10190" s="64"/>
    </row>
    <row r="10191" spans="4:11" x14ac:dyDescent="0.25">
      <c r="D10191" s="64"/>
      <c r="E10191" s="64"/>
      <c r="F10191" s="64"/>
      <c r="G10191" s="64"/>
      <c r="H10191" s="67"/>
      <c r="I10191" s="64"/>
      <c r="J10191" s="64"/>
      <c r="K10191" s="64"/>
    </row>
    <row r="10192" spans="4:11" x14ac:dyDescent="0.25">
      <c r="D10192" s="64"/>
      <c r="E10192" s="64"/>
      <c r="F10192" s="64"/>
      <c r="G10192" s="64"/>
      <c r="H10192" s="67"/>
      <c r="I10192" s="64"/>
      <c r="J10192" s="64"/>
      <c r="K10192" s="64"/>
    </row>
    <row r="10193" spans="4:11" x14ac:dyDescent="0.25">
      <c r="D10193" s="64"/>
      <c r="E10193" s="64"/>
      <c r="F10193" s="64"/>
      <c r="G10193" s="64"/>
      <c r="H10193" s="67"/>
      <c r="I10193" s="64"/>
      <c r="J10193" s="64"/>
      <c r="K10193" s="64"/>
    </row>
    <row r="10194" spans="4:11" x14ac:dyDescent="0.25">
      <c r="D10194" s="64"/>
      <c r="E10194" s="64"/>
      <c r="F10194" s="64"/>
      <c r="G10194" s="64"/>
      <c r="H10194" s="67"/>
      <c r="I10194" s="64"/>
      <c r="J10194" s="64"/>
      <c r="K10194" s="64"/>
    </row>
    <row r="10195" spans="4:11" x14ac:dyDescent="0.25">
      <c r="D10195" s="64"/>
      <c r="E10195" s="64"/>
      <c r="F10195" s="64"/>
      <c r="G10195" s="64"/>
      <c r="H10195" s="67"/>
      <c r="I10195" s="64"/>
      <c r="J10195" s="64"/>
      <c r="K10195" s="64"/>
    </row>
    <row r="10196" spans="4:11" x14ac:dyDescent="0.25">
      <c r="D10196" s="64"/>
      <c r="E10196" s="64"/>
      <c r="F10196" s="64"/>
      <c r="G10196" s="64"/>
      <c r="H10196" s="67"/>
      <c r="I10196" s="64"/>
      <c r="J10196" s="64"/>
      <c r="K10196" s="64"/>
    </row>
    <row r="10197" spans="4:11" x14ac:dyDescent="0.25">
      <c r="D10197" s="64"/>
      <c r="E10197" s="64"/>
      <c r="F10197" s="64"/>
      <c r="G10197" s="64"/>
      <c r="H10197" s="67"/>
      <c r="I10197" s="64"/>
      <c r="J10197" s="64"/>
      <c r="K10197" s="64"/>
    </row>
    <row r="10198" spans="4:11" x14ac:dyDescent="0.25">
      <c r="D10198" s="64"/>
      <c r="E10198" s="64"/>
      <c r="F10198" s="64"/>
      <c r="G10198" s="64"/>
      <c r="H10198" s="67"/>
      <c r="I10198" s="64"/>
      <c r="J10198" s="64"/>
      <c r="K10198" s="64"/>
    </row>
    <row r="10199" spans="4:11" x14ac:dyDescent="0.25">
      <c r="D10199" s="64"/>
      <c r="E10199" s="64"/>
      <c r="F10199" s="64"/>
      <c r="G10199" s="64"/>
      <c r="H10199" s="67"/>
      <c r="I10199" s="64"/>
      <c r="J10199" s="64"/>
      <c r="K10199" s="64"/>
    </row>
    <row r="10200" spans="4:11" x14ac:dyDescent="0.25">
      <c r="D10200" s="64"/>
      <c r="E10200" s="64"/>
      <c r="F10200" s="64"/>
      <c r="G10200" s="64"/>
      <c r="H10200" s="67"/>
      <c r="I10200" s="64"/>
      <c r="J10200" s="64"/>
      <c r="K10200" s="64"/>
    </row>
    <row r="10201" spans="4:11" x14ac:dyDescent="0.25">
      <c r="D10201" s="64"/>
      <c r="E10201" s="64"/>
      <c r="F10201" s="64"/>
      <c r="G10201" s="64"/>
      <c r="H10201" s="67"/>
      <c r="I10201" s="64"/>
      <c r="J10201" s="64"/>
      <c r="K10201" s="64"/>
    </row>
    <row r="10202" spans="4:11" x14ac:dyDescent="0.25">
      <c r="D10202" s="64"/>
      <c r="E10202" s="64"/>
      <c r="F10202" s="64"/>
      <c r="G10202" s="64"/>
      <c r="H10202" s="67"/>
      <c r="I10202" s="64"/>
      <c r="J10202" s="64"/>
      <c r="K10202" s="64"/>
    </row>
    <row r="10203" spans="4:11" x14ac:dyDescent="0.25">
      <c r="D10203" s="64"/>
      <c r="E10203" s="64"/>
      <c r="F10203" s="64"/>
      <c r="G10203" s="64"/>
      <c r="H10203" s="67"/>
      <c r="I10203" s="64"/>
      <c r="J10203" s="64"/>
      <c r="K10203" s="64"/>
    </row>
    <row r="10204" spans="4:11" x14ac:dyDescent="0.25">
      <c r="D10204" s="64"/>
      <c r="E10204" s="64"/>
      <c r="F10204" s="64"/>
      <c r="G10204" s="64"/>
      <c r="H10204" s="67"/>
      <c r="I10204" s="64"/>
      <c r="J10204" s="64"/>
      <c r="K10204" s="64"/>
    </row>
    <row r="10205" spans="4:11" x14ac:dyDescent="0.25">
      <c r="D10205" s="64"/>
      <c r="E10205" s="64"/>
      <c r="F10205" s="64"/>
      <c r="G10205" s="64"/>
      <c r="H10205" s="67"/>
      <c r="I10205" s="64"/>
      <c r="J10205" s="64"/>
      <c r="K10205" s="64"/>
    </row>
    <row r="10206" spans="4:11" x14ac:dyDescent="0.25">
      <c r="D10206" s="64"/>
      <c r="E10206" s="64"/>
      <c r="F10206" s="64"/>
      <c r="G10206" s="64"/>
      <c r="H10206" s="67"/>
      <c r="I10206" s="64"/>
      <c r="J10206" s="64"/>
      <c r="K10206" s="64"/>
    </row>
    <row r="10207" spans="4:11" x14ac:dyDescent="0.25">
      <c r="D10207" s="64"/>
      <c r="E10207" s="64"/>
      <c r="F10207" s="64"/>
      <c r="G10207" s="64"/>
      <c r="H10207" s="67"/>
      <c r="I10207" s="64"/>
      <c r="J10207" s="64"/>
      <c r="K10207" s="64"/>
    </row>
    <row r="10208" spans="4:11" x14ac:dyDescent="0.25">
      <c r="D10208" s="64"/>
      <c r="E10208" s="64"/>
      <c r="F10208" s="64"/>
      <c r="G10208" s="64"/>
      <c r="H10208" s="67"/>
      <c r="I10208" s="64"/>
      <c r="J10208" s="64"/>
      <c r="K10208" s="64"/>
    </row>
    <row r="10209" spans="4:11" x14ac:dyDescent="0.25">
      <c r="D10209" s="64"/>
      <c r="E10209" s="64"/>
      <c r="F10209" s="64"/>
      <c r="G10209" s="64"/>
      <c r="H10209" s="67"/>
      <c r="I10209" s="64"/>
      <c r="J10209" s="64"/>
      <c r="K10209" s="64"/>
    </row>
    <row r="10210" spans="4:11" x14ac:dyDescent="0.25">
      <c r="D10210" s="64"/>
      <c r="E10210" s="64"/>
      <c r="F10210" s="64"/>
      <c r="G10210" s="64"/>
      <c r="H10210" s="67"/>
      <c r="I10210" s="64"/>
      <c r="J10210" s="64"/>
      <c r="K10210" s="64"/>
    </row>
    <row r="10211" spans="4:11" x14ac:dyDescent="0.25">
      <c r="D10211" s="64"/>
      <c r="E10211" s="64"/>
      <c r="F10211" s="64"/>
      <c r="G10211" s="64"/>
      <c r="H10211" s="67"/>
      <c r="I10211" s="64"/>
      <c r="J10211" s="64"/>
      <c r="K10211" s="64"/>
    </row>
    <row r="10212" spans="4:11" x14ac:dyDescent="0.25">
      <c r="D10212" s="64"/>
      <c r="E10212" s="64"/>
      <c r="F10212" s="64"/>
      <c r="G10212" s="64"/>
      <c r="H10212" s="67"/>
      <c r="I10212" s="64"/>
      <c r="J10212" s="64"/>
      <c r="K10212" s="64"/>
    </row>
    <row r="10213" spans="4:11" x14ac:dyDescent="0.25">
      <c r="D10213" s="64"/>
      <c r="E10213" s="64"/>
      <c r="F10213" s="64"/>
      <c r="G10213" s="64"/>
      <c r="H10213" s="67"/>
      <c r="I10213" s="64"/>
      <c r="J10213" s="64"/>
      <c r="K10213" s="64"/>
    </row>
    <row r="10214" spans="4:11" x14ac:dyDescent="0.25">
      <c r="D10214" s="64"/>
      <c r="E10214" s="64"/>
      <c r="F10214" s="64"/>
      <c r="G10214" s="64"/>
      <c r="H10214" s="67"/>
      <c r="I10214" s="64"/>
      <c r="J10214" s="64"/>
      <c r="K10214" s="64"/>
    </row>
    <row r="10215" spans="4:11" x14ac:dyDescent="0.25">
      <c r="D10215" s="64"/>
      <c r="E10215" s="64"/>
      <c r="F10215" s="64"/>
      <c r="G10215" s="64"/>
      <c r="H10215" s="67"/>
      <c r="I10215" s="64"/>
      <c r="J10215" s="64"/>
      <c r="K10215" s="64"/>
    </row>
    <row r="10216" spans="4:11" x14ac:dyDescent="0.25">
      <c r="D10216" s="64"/>
      <c r="E10216" s="64"/>
      <c r="F10216" s="64"/>
      <c r="G10216" s="64"/>
      <c r="H10216" s="67"/>
      <c r="I10216" s="64"/>
      <c r="J10216" s="64"/>
      <c r="K10216" s="64"/>
    </row>
    <row r="10217" spans="4:11" x14ac:dyDescent="0.25">
      <c r="D10217" s="64"/>
      <c r="E10217" s="64"/>
      <c r="F10217" s="64"/>
      <c r="G10217" s="64"/>
      <c r="H10217" s="67"/>
      <c r="I10217" s="64"/>
      <c r="J10217" s="64"/>
      <c r="K10217" s="64"/>
    </row>
    <row r="10218" spans="4:11" x14ac:dyDescent="0.25">
      <c r="D10218" s="64"/>
      <c r="E10218" s="64"/>
      <c r="F10218" s="64"/>
      <c r="G10218" s="64"/>
      <c r="H10218" s="67"/>
      <c r="I10218" s="64"/>
      <c r="J10218" s="64"/>
      <c r="K10218" s="64"/>
    </row>
    <row r="10219" spans="4:11" x14ac:dyDescent="0.25">
      <c r="D10219" s="64"/>
      <c r="E10219" s="64"/>
      <c r="F10219" s="64"/>
      <c r="G10219" s="64"/>
      <c r="H10219" s="67"/>
      <c r="I10219" s="64"/>
      <c r="J10219" s="64"/>
      <c r="K10219" s="64"/>
    </row>
    <row r="10220" spans="4:11" x14ac:dyDescent="0.25">
      <c r="D10220" s="64"/>
      <c r="E10220" s="64"/>
      <c r="F10220" s="64"/>
      <c r="G10220" s="64"/>
      <c r="H10220" s="67"/>
      <c r="I10220" s="64"/>
      <c r="J10220" s="64"/>
      <c r="K10220" s="64"/>
    </row>
    <row r="10221" spans="4:11" x14ac:dyDescent="0.25">
      <c r="D10221" s="64"/>
      <c r="E10221" s="64"/>
      <c r="F10221" s="64"/>
      <c r="G10221" s="64"/>
      <c r="H10221" s="67"/>
      <c r="I10221" s="64"/>
      <c r="J10221" s="64"/>
      <c r="K10221" s="64"/>
    </row>
    <row r="10222" spans="4:11" x14ac:dyDescent="0.25">
      <c r="D10222" s="64"/>
      <c r="E10222" s="64"/>
      <c r="F10222" s="64"/>
      <c r="G10222" s="64"/>
      <c r="H10222" s="67"/>
      <c r="I10222" s="64"/>
      <c r="J10222" s="64"/>
      <c r="K10222" s="64"/>
    </row>
    <row r="10223" spans="4:11" x14ac:dyDescent="0.25">
      <c r="D10223" s="64"/>
      <c r="E10223" s="64"/>
      <c r="F10223" s="64"/>
      <c r="G10223" s="64"/>
      <c r="H10223" s="67"/>
      <c r="I10223" s="64"/>
      <c r="J10223" s="64"/>
      <c r="K10223" s="64"/>
    </row>
    <row r="10224" spans="4:11" x14ac:dyDescent="0.25">
      <c r="D10224" s="64"/>
      <c r="E10224" s="64"/>
      <c r="F10224" s="64"/>
      <c r="G10224" s="64"/>
      <c r="H10224" s="67"/>
      <c r="I10224" s="64"/>
      <c r="J10224" s="64"/>
      <c r="K10224" s="64"/>
    </row>
    <row r="10225" spans="4:11" x14ac:dyDescent="0.25">
      <c r="D10225" s="64"/>
      <c r="E10225" s="64"/>
      <c r="F10225" s="64"/>
      <c r="G10225" s="64"/>
      <c r="H10225" s="67"/>
      <c r="I10225" s="64"/>
      <c r="J10225" s="64"/>
      <c r="K10225" s="64"/>
    </row>
    <row r="10226" spans="4:11" x14ac:dyDescent="0.25">
      <c r="D10226" s="64"/>
      <c r="E10226" s="64"/>
      <c r="F10226" s="64"/>
      <c r="G10226" s="64"/>
      <c r="H10226" s="67"/>
      <c r="I10226" s="64"/>
      <c r="J10226" s="64"/>
      <c r="K10226" s="64"/>
    </row>
    <row r="10227" spans="4:11" x14ac:dyDescent="0.25">
      <c r="D10227" s="64"/>
      <c r="E10227" s="64"/>
      <c r="F10227" s="64"/>
      <c r="G10227" s="64"/>
      <c r="H10227" s="67"/>
      <c r="I10227" s="64"/>
      <c r="J10227" s="64"/>
      <c r="K10227" s="64"/>
    </row>
    <row r="10228" spans="4:11" x14ac:dyDescent="0.25">
      <c r="D10228" s="64"/>
      <c r="E10228" s="64"/>
      <c r="F10228" s="64"/>
      <c r="G10228" s="64"/>
      <c r="H10228" s="67"/>
      <c r="I10228" s="64"/>
      <c r="J10228" s="64"/>
      <c r="K10228" s="64"/>
    </row>
    <row r="10229" spans="4:11" x14ac:dyDescent="0.25">
      <c r="D10229" s="64"/>
      <c r="E10229" s="64"/>
      <c r="F10229" s="64"/>
      <c r="G10229" s="64"/>
      <c r="H10229" s="67"/>
      <c r="I10229" s="64"/>
      <c r="J10229" s="64"/>
      <c r="K10229" s="64"/>
    </row>
    <row r="10230" spans="4:11" x14ac:dyDescent="0.25">
      <c r="D10230" s="64"/>
      <c r="E10230" s="64"/>
      <c r="F10230" s="64"/>
      <c r="G10230" s="64"/>
      <c r="H10230" s="67"/>
      <c r="I10230" s="64"/>
      <c r="J10230" s="64"/>
      <c r="K10230" s="64"/>
    </row>
    <row r="10231" spans="4:11" x14ac:dyDescent="0.25">
      <c r="D10231" s="64"/>
      <c r="E10231" s="64"/>
      <c r="F10231" s="64"/>
      <c r="G10231" s="64"/>
      <c r="H10231" s="67"/>
      <c r="I10231" s="64"/>
      <c r="J10231" s="64"/>
      <c r="K10231" s="64"/>
    </row>
    <row r="10232" spans="4:11" x14ac:dyDescent="0.25">
      <c r="D10232" s="64"/>
      <c r="E10232" s="64"/>
      <c r="F10232" s="64"/>
      <c r="G10232" s="64"/>
      <c r="H10232" s="67"/>
      <c r="I10232" s="64"/>
      <c r="J10232" s="64"/>
      <c r="K10232" s="64"/>
    </row>
    <row r="10233" spans="4:11" x14ac:dyDescent="0.25">
      <c r="D10233" s="64"/>
      <c r="E10233" s="64"/>
      <c r="F10233" s="64"/>
      <c r="G10233" s="64"/>
      <c r="H10233" s="67"/>
      <c r="I10233" s="64"/>
      <c r="J10233" s="64"/>
      <c r="K10233" s="64"/>
    </row>
    <row r="10234" spans="4:11" x14ac:dyDescent="0.25">
      <c r="D10234" s="64"/>
      <c r="E10234" s="64"/>
      <c r="F10234" s="64"/>
      <c r="G10234" s="64"/>
      <c r="H10234" s="67"/>
      <c r="I10234" s="64"/>
      <c r="J10234" s="64"/>
      <c r="K10234" s="64"/>
    </row>
    <row r="10235" spans="4:11" x14ac:dyDescent="0.25">
      <c r="D10235" s="64"/>
      <c r="E10235" s="64"/>
      <c r="F10235" s="64"/>
      <c r="G10235" s="64"/>
      <c r="H10235" s="67"/>
      <c r="I10235" s="64"/>
      <c r="J10235" s="64"/>
      <c r="K10235" s="64"/>
    </row>
    <row r="10236" spans="4:11" x14ac:dyDescent="0.25">
      <c r="D10236" s="64"/>
      <c r="E10236" s="64"/>
      <c r="F10236" s="64"/>
      <c r="G10236" s="64"/>
      <c r="H10236" s="67"/>
      <c r="I10236" s="64"/>
      <c r="J10236" s="64"/>
      <c r="K10236" s="64"/>
    </row>
    <row r="10237" spans="4:11" x14ac:dyDescent="0.25">
      <c r="D10237" s="64"/>
      <c r="E10237" s="64"/>
      <c r="F10237" s="64"/>
      <c r="G10237" s="64"/>
      <c r="H10237" s="67"/>
      <c r="I10237" s="64"/>
      <c r="J10237" s="64"/>
      <c r="K10237" s="64"/>
    </row>
    <row r="10238" spans="4:11" x14ac:dyDescent="0.25">
      <c r="D10238" s="64"/>
      <c r="E10238" s="64"/>
      <c r="F10238" s="64"/>
      <c r="G10238" s="64"/>
      <c r="H10238" s="67"/>
      <c r="I10238" s="64"/>
      <c r="J10238" s="64"/>
      <c r="K10238" s="64"/>
    </row>
    <row r="10239" spans="4:11" x14ac:dyDescent="0.25">
      <c r="D10239" s="64"/>
      <c r="E10239" s="64"/>
      <c r="F10239" s="64"/>
      <c r="G10239" s="64"/>
      <c r="H10239" s="67"/>
      <c r="I10239" s="64"/>
      <c r="J10239" s="64"/>
      <c r="K10239" s="64"/>
    </row>
    <row r="10240" spans="4:11" x14ac:dyDescent="0.25">
      <c r="D10240" s="64"/>
      <c r="E10240" s="64"/>
      <c r="F10240" s="64"/>
      <c r="G10240" s="64"/>
      <c r="H10240" s="67"/>
      <c r="I10240" s="64"/>
      <c r="J10240" s="64"/>
      <c r="K10240" s="64"/>
    </row>
    <row r="10241" spans="4:11" x14ac:dyDescent="0.25">
      <c r="D10241" s="64"/>
      <c r="E10241" s="64"/>
      <c r="F10241" s="64"/>
      <c r="G10241" s="64"/>
      <c r="H10241" s="67"/>
      <c r="I10241" s="64"/>
      <c r="J10241" s="64"/>
      <c r="K10241" s="64"/>
    </row>
    <row r="10242" spans="4:11" x14ac:dyDescent="0.25">
      <c r="D10242" s="64"/>
      <c r="E10242" s="64"/>
      <c r="F10242" s="64"/>
      <c r="G10242" s="64"/>
      <c r="H10242" s="67"/>
      <c r="I10242" s="64"/>
      <c r="J10242" s="64"/>
      <c r="K10242" s="64"/>
    </row>
    <row r="10243" spans="4:11" x14ac:dyDescent="0.25">
      <c r="D10243" s="64"/>
      <c r="E10243" s="64"/>
      <c r="F10243" s="64"/>
      <c r="G10243" s="64"/>
      <c r="H10243" s="67"/>
      <c r="I10243" s="64"/>
      <c r="J10243" s="64"/>
      <c r="K10243" s="64"/>
    </row>
    <row r="10244" spans="4:11" x14ac:dyDescent="0.25">
      <c r="D10244" s="64"/>
      <c r="E10244" s="64"/>
      <c r="F10244" s="64"/>
      <c r="G10244" s="64"/>
      <c r="H10244" s="67"/>
      <c r="I10244" s="64"/>
      <c r="J10244" s="64"/>
      <c r="K10244" s="64"/>
    </row>
    <row r="10245" spans="4:11" x14ac:dyDescent="0.25">
      <c r="D10245" s="64"/>
      <c r="E10245" s="64"/>
      <c r="F10245" s="64"/>
      <c r="G10245" s="64"/>
      <c r="H10245" s="67"/>
      <c r="I10245" s="64"/>
      <c r="J10245" s="64"/>
      <c r="K10245" s="64"/>
    </row>
    <row r="10246" spans="4:11" x14ac:dyDescent="0.25">
      <c r="D10246" s="64"/>
      <c r="E10246" s="64"/>
      <c r="F10246" s="64"/>
      <c r="G10246" s="64"/>
      <c r="H10246" s="67"/>
      <c r="I10246" s="64"/>
      <c r="J10246" s="64"/>
      <c r="K10246" s="64"/>
    </row>
    <row r="10247" spans="4:11" x14ac:dyDescent="0.25">
      <c r="D10247" s="64"/>
      <c r="E10247" s="64"/>
      <c r="F10247" s="64"/>
      <c r="G10247" s="64"/>
      <c r="H10247" s="67"/>
      <c r="I10247" s="64"/>
      <c r="J10247" s="64"/>
      <c r="K10247" s="64"/>
    </row>
    <row r="10248" spans="4:11" x14ac:dyDescent="0.25">
      <c r="D10248" s="64"/>
      <c r="E10248" s="64"/>
      <c r="F10248" s="64"/>
      <c r="G10248" s="64"/>
      <c r="H10248" s="67"/>
      <c r="I10248" s="64"/>
      <c r="J10248" s="64"/>
      <c r="K10248" s="64"/>
    </row>
    <row r="10249" spans="4:11" x14ac:dyDescent="0.25">
      <c r="D10249" s="64"/>
      <c r="E10249" s="64"/>
      <c r="F10249" s="64"/>
      <c r="G10249" s="64"/>
      <c r="H10249" s="67"/>
      <c r="I10249" s="64"/>
      <c r="J10249" s="64"/>
      <c r="K10249" s="64"/>
    </row>
    <row r="10250" spans="4:11" x14ac:dyDescent="0.25">
      <c r="D10250" s="64"/>
      <c r="E10250" s="64"/>
      <c r="F10250" s="64"/>
      <c r="G10250" s="64"/>
      <c r="H10250" s="67"/>
      <c r="I10250" s="64"/>
      <c r="J10250" s="64"/>
      <c r="K10250" s="64"/>
    </row>
    <row r="10251" spans="4:11" x14ac:dyDescent="0.25">
      <c r="D10251" s="64"/>
      <c r="E10251" s="64"/>
      <c r="F10251" s="64"/>
      <c r="G10251" s="64"/>
      <c r="H10251" s="67"/>
      <c r="I10251" s="64"/>
      <c r="J10251" s="64"/>
      <c r="K10251" s="64"/>
    </row>
    <row r="10252" spans="4:11" x14ac:dyDescent="0.25">
      <c r="D10252" s="64"/>
      <c r="E10252" s="64"/>
      <c r="F10252" s="64"/>
      <c r="G10252" s="64"/>
      <c r="H10252" s="67"/>
      <c r="I10252" s="64"/>
      <c r="J10252" s="64"/>
      <c r="K10252" s="64"/>
    </row>
    <row r="10253" spans="4:11" x14ac:dyDescent="0.25">
      <c r="D10253" s="64"/>
      <c r="E10253" s="64"/>
      <c r="F10253" s="64"/>
      <c r="G10253" s="64"/>
      <c r="H10253" s="67"/>
      <c r="I10253" s="64"/>
      <c r="J10253" s="64"/>
      <c r="K10253" s="64"/>
    </row>
    <row r="10254" spans="4:11" x14ac:dyDescent="0.25">
      <c r="D10254" s="64"/>
      <c r="E10254" s="64"/>
      <c r="F10254" s="64"/>
      <c r="G10254" s="64"/>
      <c r="H10254" s="67"/>
      <c r="I10254" s="64"/>
      <c r="J10254" s="64"/>
      <c r="K10254" s="64"/>
    </row>
    <row r="10255" spans="4:11" x14ac:dyDescent="0.25">
      <c r="D10255" s="64"/>
      <c r="E10255" s="64"/>
      <c r="F10255" s="64"/>
      <c r="G10255" s="64"/>
      <c r="H10255" s="67"/>
      <c r="I10255" s="64"/>
      <c r="J10255" s="64"/>
      <c r="K10255" s="64"/>
    </row>
    <row r="10256" spans="4:11" x14ac:dyDescent="0.25">
      <c r="D10256" s="64"/>
      <c r="E10256" s="64"/>
      <c r="F10256" s="64"/>
      <c r="G10256" s="64"/>
      <c r="H10256" s="67"/>
      <c r="I10256" s="64"/>
      <c r="J10256" s="64"/>
      <c r="K10256" s="64"/>
    </row>
    <row r="10257" spans="4:11" x14ac:dyDescent="0.25">
      <c r="D10257" s="64"/>
      <c r="E10257" s="64"/>
      <c r="F10257" s="64"/>
      <c r="G10257" s="64"/>
      <c r="H10257" s="67"/>
      <c r="I10257" s="64"/>
      <c r="J10257" s="64"/>
      <c r="K10257" s="64"/>
    </row>
    <row r="10258" spans="4:11" x14ac:dyDescent="0.25">
      <c r="D10258" s="64"/>
      <c r="E10258" s="64"/>
      <c r="F10258" s="64"/>
      <c r="G10258" s="64"/>
      <c r="H10258" s="67"/>
      <c r="I10258" s="64"/>
      <c r="J10258" s="64"/>
      <c r="K10258" s="64"/>
    </row>
    <row r="10259" spans="4:11" x14ac:dyDescent="0.25">
      <c r="D10259" s="64"/>
      <c r="E10259" s="64"/>
      <c r="F10259" s="64"/>
      <c r="G10259" s="64"/>
      <c r="H10259" s="67"/>
      <c r="I10259" s="64"/>
      <c r="J10259" s="64"/>
      <c r="K10259" s="64"/>
    </row>
    <row r="10260" spans="4:11" x14ac:dyDescent="0.25">
      <c r="D10260" s="64"/>
      <c r="E10260" s="64"/>
      <c r="F10260" s="64"/>
      <c r="G10260" s="64"/>
      <c r="H10260" s="67"/>
      <c r="I10260" s="64"/>
      <c r="J10260" s="64"/>
      <c r="K10260" s="64"/>
    </row>
    <row r="10261" spans="4:11" x14ac:dyDescent="0.25">
      <c r="D10261" s="64"/>
      <c r="E10261" s="64"/>
      <c r="F10261" s="64"/>
      <c r="G10261" s="64"/>
      <c r="H10261" s="67"/>
      <c r="I10261" s="64"/>
      <c r="J10261" s="64"/>
      <c r="K10261" s="64"/>
    </row>
    <row r="10262" spans="4:11" x14ac:dyDescent="0.25">
      <c r="D10262" s="64"/>
      <c r="E10262" s="64"/>
      <c r="F10262" s="64"/>
      <c r="G10262" s="64"/>
      <c r="H10262" s="67"/>
      <c r="I10262" s="64"/>
      <c r="J10262" s="64"/>
      <c r="K10262" s="64"/>
    </row>
    <row r="10263" spans="4:11" x14ac:dyDescent="0.25">
      <c r="D10263" s="64"/>
      <c r="E10263" s="64"/>
      <c r="F10263" s="64"/>
      <c r="G10263" s="64"/>
      <c r="H10263" s="67"/>
      <c r="I10263" s="64"/>
      <c r="J10263" s="64"/>
      <c r="K10263" s="64"/>
    </row>
    <row r="10264" spans="4:11" x14ac:dyDescent="0.25">
      <c r="D10264" s="64"/>
      <c r="E10264" s="64"/>
      <c r="F10264" s="64"/>
      <c r="G10264" s="64"/>
      <c r="H10264" s="67"/>
      <c r="I10264" s="64"/>
      <c r="J10264" s="64"/>
      <c r="K10264" s="64"/>
    </row>
    <row r="10265" spans="4:11" x14ac:dyDescent="0.25">
      <c r="D10265" s="64"/>
      <c r="E10265" s="64"/>
      <c r="F10265" s="64"/>
      <c r="G10265" s="64"/>
      <c r="H10265" s="67"/>
      <c r="I10265" s="64"/>
      <c r="J10265" s="64"/>
      <c r="K10265" s="64"/>
    </row>
    <row r="10266" spans="4:11" x14ac:dyDescent="0.25">
      <c r="D10266" s="64"/>
      <c r="E10266" s="64"/>
      <c r="F10266" s="64"/>
      <c r="G10266" s="64"/>
      <c r="H10266" s="67"/>
      <c r="I10266" s="64"/>
      <c r="J10266" s="64"/>
      <c r="K10266" s="64"/>
    </row>
    <row r="10267" spans="4:11" x14ac:dyDescent="0.25">
      <c r="D10267" s="64"/>
      <c r="E10267" s="64"/>
      <c r="F10267" s="64"/>
      <c r="G10267" s="64"/>
      <c r="H10267" s="67"/>
      <c r="I10267" s="64"/>
      <c r="J10267" s="64"/>
      <c r="K10267" s="64"/>
    </row>
    <row r="10268" spans="4:11" x14ac:dyDescent="0.25">
      <c r="D10268" s="64"/>
      <c r="E10268" s="64"/>
      <c r="F10268" s="64"/>
      <c r="G10268" s="64"/>
      <c r="H10268" s="67"/>
      <c r="I10268" s="64"/>
      <c r="J10268" s="64"/>
      <c r="K10268" s="64"/>
    </row>
    <row r="10269" spans="4:11" x14ac:dyDescent="0.25">
      <c r="D10269" s="64"/>
      <c r="E10269" s="64"/>
      <c r="F10269" s="64"/>
      <c r="G10269" s="64"/>
      <c r="H10269" s="67"/>
      <c r="I10269" s="64"/>
      <c r="J10269" s="64"/>
      <c r="K10269" s="64"/>
    </row>
    <row r="10270" spans="4:11" x14ac:dyDescent="0.25">
      <c r="D10270" s="64"/>
      <c r="E10270" s="64"/>
      <c r="F10270" s="64"/>
      <c r="G10270" s="64"/>
      <c r="H10270" s="67"/>
      <c r="I10270" s="64"/>
      <c r="J10270" s="64"/>
      <c r="K10270" s="64"/>
    </row>
    <row r="10271" spans="4:11" x14ac:dyDescent="0.25">
      <c r="D10271" s="64"/>
      <c r="E10271" s="64"/>
      <c r="F10271" s="64"/>
      <c r="G10271" s="64"/>
      <c r="H10271" s="67"/>
      <c r="I10271" s="64"/>
      <c r="J10271" s="64"/>
      <c r="K10271" s="64"/>
    </row>
    <row r="10272" spans="4:11" x14ac:dyDescent="0.25">
      <c r="D10272" s="64"/>
      <c r="E10272" s="64"/>
      <c r="F10272" s="64"/>
      <c r="G10272" s="64"/>
      <c r="H10272" s="67"/>
      <c r="I10272" s="64"/>
      <c r="J10272" s="64"/>
      <c r="K10272" s="64"/>
    </row>
    <row r="10273" spans="4:11" x14ac:dyDescent="0.25">
      <c r="D10273" s="64"/>
      <c r="E10273" s="64"/>
      <c r="F10273" s="64"/>
      <c r="G10273" s="64"/>
      <c r="H10273" s="67"/>
      <c r="I10273" s="64"/>
      <c r="J10273" s="64"/>
      <c r="K10273" s="64"/>
    </row>
    <row r="10274" spans="4:11" x14ac:dyDescent="0.25">
      <c r="D10274" s="64"/>
      <c r="E10274" s="64"/>
      <c r="F10274" s="64"/>
      <c r="G10274" s="64"/>
      <c r="H10274" s="67"/>
      <c r="I10274" s="64"/>
      <c r="J10274" s="64"/>
      <c r="K10274" s="64"/>
    </row>
    <row r="10275" spans="4:11" x14ac:dyDescent="0.25">
      <c r="D10275" s="64"/>
      <c r="E10275" s="64"/>
      <c r="F10275" s="64"/>
      <c r="G10275" s="64"/>
      <c r="H10275" s="67"/>
      <c r="I10275" s="64"/>
      <c r="J10275" s="64"/>
      <c r="K10275" s="64"/>
    </row>
    <row r="10276" spans="4:11" x14ac:dyDescent="0.25">
      <c r="D10276" s="64"/>
      <c r="E10276" s="64"/>
      <c r="F10276" s="64"/>
      <c r="G10276" s="64"/>
      <c r="H10276" s="67"/>
      <c r="I10276" s="64"/>
      <c r="J10276" s="64"/>
      <c r="K10276" s="64"/>
    </row>
    <row r="10277" spans="4:11" x14ac:dyDescent="0.25">
      <c r="D10277" s="64"/>
      <c r="E10277" s="64"/>
      <c r="F10277" s="64"/>
      <c r="G10277" s="64"/>
      <c r="H10277" s="67"/>
      <c r="I10277" s="64"/>
      <c r="J10277" s="64"/>
      <c r="K10277" s="64"/>
    </row>
    <row r="10278" spans="4:11" x14ac:dyDescent="0.25">
      <c r="D10278" s="64"/>
      <c r="E10278" s="64"/>
      <c r="F10278" s="64"/>
      <c r="G10278" s="64"/>
      <c r="H10278" s="67"/>
      <c r="I10278" s="64"/>
      <c r="J10278" s="64"/>
      <c r="K10278" s="64"/>
    </row>
    <row r="10279" spans="4:11" x14ac:dyDescent="0.25">
      <c r="D10279" s="64"/>
      <c r="E10279" s="64"/>
      <c r="F10279" s="64"/>
      <c r="G10279" s="64"/>
      <c r="H10279" s="67"/>
      <c r="I10279" s="64"/>
      <c r="J10279" s="64"/>
      <c r="K10279" s="64"/>
    </row>
    <row r="10280" spans="4:11" x14ac:dyDescent="0.25">
      <c r="D10280" s="64"/>
      <c r="E10280" s="64"/>
      <c r="F10280" s="64"/>
      <c r="G10280" s="64"/>
      <c r="H10280" s="67"/>
      <c r="I10280" s="64"/>
      <c r="J10280" s="64"/>
      <c r="K10280" s="64"/>
    </row>
    <row r="10281" spans="4:11" x14ac:dyDescent="0.25">
      <c r="D10281" s="64"/>
      <c r="E10281" s="64"/>
      <c r="F10281" s="64"/>
      <c r="G10281" s="64"/>
      <c r="H10281" s="67"/>
      <c r="I10281" s="64"/>
      <c r="J10281" s="64"/>
      <c r="K10281" s="64"/>
    </row>
    <row r="10282" spans="4:11" x14ac:dyDescent="0.25">
      <c r="D10282" s="64"/>
      <c r="E10282" s="64"/>
      <c r="F10282" s="64"/>
      <c r="G10282" s="64"/>
      <c r="H10282" s="67"/>
      <c r="I10282" s="64"/>
      <c r="J10282" s="64"/>
      <c r="K10282" s="64"/>
    </row>
    <row r="10283" spans="4:11" x14ac:dyDescent="0.25">
      <c r="D10283" s="64"/>
      <c r="E10283" s="64"/>
      <c r="F10283" s="64"/>
      <c r="G10283" s="64"/>
      <c r="H10283" s="67"/>
      <c r="I10283" s="64"/>
      <c r="J10283" s="64"/>
      <c r="K10283" s="64"/>
    </row>
    <row r="10284" spans="4:11" x14ac:dyDescent="0.25">
      <c r="D10284" s="64"/>
      <c r="E10284" s="64"/>
      <c r="F10284" s="64"/>
      <c r="G10284" s="64"/>
      <c r="H10284" s="67"/>
      <c r="I10284" s="64"/>
      <c r="J10284" s="64"/>
      <c r="K10284" s="64"/>
    </row>
    <row r="10285" spans="4:11" x14ac:dyDescent="0.25">
      <c r="D10285" s="64"/>
      <c r="E10285" s="64"/>
      <c r="F10285" s="64"/>
      <c r="G10285" s="64"/>
      <c r="H10285" s="67"/>
      <c r="I10285" s="64"/>
      <c r="J10285" s="64"/>
      <c r="K10285" s="64"/>
    </row>
    <row r="10286" spans="4:11" x14ac:dyDescent="0.25">
      <c r="D10286" s="64"/>
      <c r="E10286" s="64"/>
      <c r="F10286" s="64"/>
      <c r="G10286" s="64"/>
      <c r="H10286" s="67"/>
      <c r="I10286" s="64"/>
      <c r="J10286" s="64"/>
      <c r="K10286" s="64"/>
    </row>
    <row r="10287" spans="4:11" x14ac:dyDescent="0.25">
      <c r="D10287" s="64"/>
      <c r="E10287" s="64"/>
      <c r="F10287" s="64"/>
      <c r="G10287" s="64"/>
      <c r="H10287" s="67"/>
      <c r="I10287" s="64"/>
      <c r="J10287" s="64"/>
      <c r="K10287" s="64"/>
    </row>
    <row r="10288" spans="4:11" x14ac:dyDescent="0.25">
      <c r="D10288" s="64"/>
      <c r="E10288" s="64"/>
      <c r="F10288" s="64"/>
      <c r="G10288" s="64"/>
      <c r="H10288" s="67"/>
      <c r="I10288" s="64"/>
      <c r="J10288" s="64"/>
      <c r="K10288" s="64"/>
    </row>
    <row r="10289" spans="4:11" x14ac:dyDescent="0.25">
      <c r="D10289" s="64"/>
      <c r="E10289" s="64"/>
      <c r="F10289" s="64"/>
      <c r="G10289" s="64"/>
      <c r="H10289" s="67"/>
      <c r="I10289" s="64"/>
      <c r="J10289" s="64"/>
      <c r="K10289" s="64"/>
    </row>
    <row r="10290" spans="4:11" x14ac:dyDescent="0.25">
      <c r="D10290" s="64"/>
      <c r="E10290" s="64"/>
      <c r="F10290" s="64"/>
      <c r="G10290" s="64"/>
      <c r="H10290" s="67"/>
      <c r="I10290" s="64"/>
      <c r="J10290" s="64"/>
      <c r="K10290" s="64"/>
    </row>
    <row r="10291" spans="4:11" x14ac:dyDescent="0.25">
      <c r="D10291" s="64"/>
      <c r="E10291" s="64"/>
      <c r="F10291" s="64"/>
      <c r="G10291" s="64"/>
      <c r="H10291" s="67"/>
      <c r="I10291" s="64"/>
      <c r="J10291" s="64"/>
      <c r="K10291" s="64"/>
    </row>
    <row r="10292" spans="4:11" x14ac:dyDescent="0.25">
      <c r="D10292" s="64"/>
      <c r="E10292" s="64"/>
      <c r="F10292" s="64"/>
      <c r="G10292" s="64"/>
      <c r="H10292" s="67"/>
      <c r="I10292" s="64"/>
      <c r="J10292" s="64"/>
      <c r="K10292" s="64"/>
    </row>
    <row r="10293" spans="4:11" x14ac:dyDescent="0.25">
      <c r="D10293" s="64"/>
      <c r="E10293" s="64"/>
      <c r="F10293" s="64"/>
      <c r="G10293" s="64"/>
      <c r="H10293" s="67"/>
      <c r="I10293" s="64"/>
      <c r="J10293" s="64"/>
      <c r="K10293" s="64"/>
    </row>
    <row r="10294" spans="4:11" x14ac:dyDescent="0.25">
      <c r="D10294" s="64"/>
      <c r="E10294" s="64"/>
      <c r="F10294" s="64"/>
      <c r="G10294" s="64"/>
      <c r="H10294" s="67"/>
      <c r="I10294" s="64"/>
      <c r="J10294" s="64"/>
      <c r="K10294" s="64"/>
    </row>
    <row r="10295" spans="4:11" x14ac:dyDescent="0.25">
      <c r="D10295" s="64"/>
      <c r="E10295" s="64"/>
      <c r="F10295" s="64"/>
      <c r="G10295" s="64"/>
      <c r="H10295" s="67"/>
      <c r="I10295" s="64"/>
      <c r="J10295" s="64"/>
      <c r="K10295" s="64"/>
    </row>
    <row r="10296" spans="4:11" x14ac:dyDescent="0.25">
      <c r="D10296" s="64"/>
      <c r="E10296" s="64"/>
      <c r="F10296" s="64"/>
      <c r="G10296" s="64"/>
      <c r="H10296" s="67"/>
      <c r="I10296" s="64"/>
      <c r="J10296" s="64"/>
      <c r="K10296" s="64"/>
    </row>
    <row r="10297" spans="4:11" x14ac:dyDescent="0.25">
      <c r="D10297" s="64"/>
      <c r="E10297" s="64"/>
      <c r="F10297" s="64"/>
      <c r="G10297" s="64"/>
      <c r="H10297" s="67"/>
      <c r="I10297" s="64"/>
      <c r="J10297" s="64"/>
      <c r="K10297" s="64"/>
    </row>
    <row r="10298" spans="4:11" x14ac:dyDescent="0.25">
      <c r="D10298" s="64"/>
      <c r="E10298" s="64"/>
      <c r="F10298" s="64"/>
      <c r="G10298" s="64"/>
      <c r="H10298" s="67"/>
      <c r="I10298" s="64"/>
      <c r="J10298" s="64"/>
      <c r="K10298" s="64"/>
    </row>
    <row r="10299" spans="4:11" x14ac:dyDescent="0.25">
      <c r="D10299" s="64"/>
      <c r="E10299" s="64"/>
      <c r="F10299" s="64"/>
      <c r="G10299" s="64"/>
      <c r="H10299" s="67"/>
      <c r="I10299" s="64"/>
      <c r="J10299" s="64"/>
      <c r="K10299" s="64"/>
    </row>
    <row r="10300" spans="4:11" x14ac:dyDescent="0.25">
      <c r="D10300" s="64"/>
      <c r="E10300" s="64"/>
      <c r="F10300" s="64"/>
      <c r="G10300" s="64"/>
      <c r="H10300" s="67"/>
      <c r="I10300" s="64"/>
      <c r="J10300" s="64"/>
      <c r="K10300" s="64"/>
    </row>
    <row r="10301" spans="4:11" x14ac:dyDescent="0.25">
      <c r="D10301" s="64"/>
      <c r="E10301" s="64"/>
      <c r="F10301" s="64"/>
      <c r="G10301" s="64"/>
      <c r="H10301" s="67"/>
      <c r="I10301" s="64"/>
      <c r="J10301" s="64"/>
      <c r="K10301" s="64"/>
    </row>
    <row r="10302" spans="4:11" x14ac:dyDescent="0.25">
      <c r="D10302" s="64"/>
      <c r="E10302" s="64"/>
      <c r="F10302" s="64"/>
      <c r="G10302" s="64"/>
      <c r="H10302" s="67"/>
      <c r="I10302" s="64"/>
      <c r="J10302" s="64"/>
      <c r="K10302" s="64"/>
    </row>
    <row r="10303" spans="4:11" x14ac:dyDescent="0.25">
      <c r="D10303" s="64"/>
      <c r="E10303" s="64"/>
      <c r="F10303" s="64"/>
      <c r="G10303" s="64"/>
      <c r="H10303" s="67"/>
      <c r="I10303" s="64"/>
      <c r="J10303" s="64"/>
      <c r="K10303" s="64"/>
    </row>
    <row r="10304" spans="4:11" x14ac:dyDescent="0.25">
      <c r="D10304" s="64"/>
      <c r="E10304" s="64"/>
      <c r="F10304" s="64"/>
      <c r="G10304" s="64"/>
      <c r="H10304" s="67"/>
      <c r="I10304" s="64"/>
      <c r="J10304" s="64"/>
      <c r="K10304" s="64"/>
    </row>
    <row r="10305" spans="4:11" x14ac:dyDescent="0.25">
      <c r="D10305" s="64"/>
      <c r="E10305" s="64"/>
      <c r="F10305" s="64"/>
      <c r="G10305" s="64"/>
      <c r="H10305" s="67"/>
      <c r="I10305" s="64"/>
      <c r="J10305" s="64"/>
      <c r="K10305" s="64"/>
    </row>
    <row r="10306" spans="4:11" x14ac:dyDescent="0.25">
      <c r="D10306" s="64"/>
      <c r="E10306" s="64"/>
      <c r="F10306" s="64"/>
      <c r="G10306" s="64"/>
      <c r="H10306" s="67"/>
      <c r="I10306" s="64"/>
      <c r="J10306" s="64"/>
      <c r="K10306" s="64"/>
    </row>
    <row r="10307" spans="4:11" x14ac:dyDescent="0.25">
      <c r="D10307" s="64"/>
      <c r="E10307" s="64"/>
      <c r="F10307" s="64"/>
      <c r="G10307" s="64"/>
      <c r="H10307" s="67"/>
      <c r="I10307" s="64"/>
      <c r="J10307" s="64"/>
      <c r="K10307" s="64"/>
    </row>
    <row r="10308" spans="4:11" x14ac:dyDescent="0.25">
      <c r="D10308" s="64"/>
      <c r="E10308" s="64"/>
      <c r="F10308" s="64"/>
      <c r="G10308" s="64"/>
      <c r="H10308" s="67"/>
      <c r="I10308" s="64"/>
      <c r="J10308" s="64"/>
      <c r="K10308" s="64"/>
    </row>
    <row r="10309" spans="4:11" x14ac:dyDescent="0.25">
      <c r="D10309" s="64"/>
      <c r="E10309" s="64"/>
      <c r="F10309" s="64"/>
      <c r="G10309" s="64"/>
      <c r="H10309" s="67"/>
      <c r="I10309" s="64"/>
      <c r="J10309" s="64"/>
      <c r="K10309" s="64"/>
    </row>
    <row r="10310" spans="4:11" x14ac:dyDescent="0.25">
      <c r="D10310" s="64"/>
      <c r="E10310" s="64"/>
      <c r="F10310" s="64"/>
      <c r="G10310" s="64"/>
      <c r="H10310" s="67"/>
      <c r="I10310" s="64"/>
      <c r="J10310" s="64"/>
      <c r="K10310" s="64"/>
    </row>
    <row r="10311" spans="4:11" x14ac:dyDescent="0.25">
      <c r="D10311" s="64"/>
      <c r="E10311" s="64"/>
      <c r="F10311" s="64"/>
      <c r="G10311" s="64"/>
      <c r="H10311" s="67"/>
      <c r="I10311" s="64"/>
      <c r="J10311" s="64"/>
      <c r="K10311" s="64"/>
    </row>
    <row r="10312" spans="4:11" x14ac:dyDescent="0.25">
      <c r="D10312" s="64"/>
      <c r="E10312" s="64"/>
      <c r="F10312" s="64"/>
      <c r="G10312" s="64"/>
      <c r="H10312" s="67"/>
      <c r="I10312" s="64"/>
      <c r="J10312" s="64"/>
      <c r="K10312" s="64"/>
    </row>
    <row r="10313" spans="4:11" x14ac:dyDescent="0.25">
      <c r="D10313" s="64"/>
      <c r="E10313" s="64"/>
      <c r="F10313" s="64"/>
      <c r="G10313" s="64"/>
      <c r="H10313" s="67"/>
      <c r="I10313" s="64"/>
      <c r="J10313" s="64"/>
      <c r="K10313" s="64"/>
    </row>
    <row r="10314" spans="4:11" x14ac:dyDescent="0.25">
      <c r="D10314" s="64"/>
      <c r="E10314" s="64"/>
      <c r="F10314" s="64"/>
      <c r="G10314" s="64"/>
      <c r="H10314" s="67"/>
      <c r="I10314" s="64"/>
      <c r="J10314" s="64"/>
      <c r="K10314" s="64"/>
    </row>
    <row r="10315" spans="4:11" x14ac:dyDescent="0.25">
      <c r="D10315" s="64"/>
      <c r="E10315" s="64"/>
      <c r="F10315" s="64"/>
      <c r="G10315" s="64"/>
      <c r="H10315" s="67"/>
      <c r="I10315" s="64"/>
      <c r="J10315" s="64"/>
      <c r="K10315" s="64"/>
    </row>
    <row r="10316" spans="4:11" x14ac:dyDescent="0.25">
      <c r="D10316" s="64"/>
      <c r="E10316" s="64"/>
      <c r="F10316" s="64"/>
      <c r="G10316" s="64"/>
      <c r="H10316" s="67"/>
      <c r="I10316" s="64"/>
      <c r="J10316" s="64"/>
      <c r="K10316" s="64"/>
    </row>
    <row r="10317" spans="4:11" x14ac:dyDescent="0.25">
      <c r="D10317" s="64"/>
      <c r="E10317" s="64"/>
      <c r="F10317" s="64"/>
      <c r="G10317" s="64"/>
      <c r="H10317" s="67"/>
      <c r="I10317" s="64"/>
      <c r="J10317" s="64"/>
      <c r="K10317" s="64"/>
    </row>
    <row r="10318" spans="4:11" x14ac:dyDescent="0.25">
      <c r="D10318" s="64"/>
      <c r="E10318" s="64"/>
      <c r="F10318" s="64"/>
      <c r="G10318" s="64"/>
      <c r="H10318" s="67"/>
      <c r="I10318" s="64"/>
      <c r="J10318" s="64"/>
      <c r="K10318" s="64"/>
    </row>
    <row r="10319" spans="4:11" x14ac:dyDescent="0.25">
      <c r="D10319" s="64"/>
      <c r="E10319" s="64"/>
      <c r="F10319" s="64"/>
      <c r="G10319" s="64"/>
      <c r="H10319" s="67"/>
      <c r="I10319" s="64"/>
      <c r="J10319" s="64"/>
      <c r="K10319" s="64"/>
    </row>
    <row r="10320" spans="4:11" x14ac:dyDescent="0.25">
      <c r="D10320" s="64"/>
      <c r="E10320" s="64"/>
      <c r="F10320" s="64"/>
      <c r="G10320" s="64"/>
      <c r="H10320" s="67"/>
      <c r="I10320" s="64"/>
      <c r="J10320" s="64"/>
      <c r="K10320" s="64"/>
    </row>
    <row r="10321" spans="4:11" x14ac:dyDescent="0.25">
      <c r="D10321" s="64"/>
      <c r="E10321" s="64"/>
      <c r="F10321" s="64"/>
      <c r="G10321" s="64"/>
      <c r="H10321" s="67"/>
      <c r="I10321" s="64"/>
      <c r="J10321" s="64"/>
      <c r="K10321" s="64"/>
    </row>
    <row r="10322" spans="4:11" x14ac:dyDescent="0.25">
      <c r="D10322" s="64"/>
      <c r="E10322" s="64"/>
      <c r="F10322" s="64"/>
      <c r="G10322" s="64"/>
      <c r="H10322" s="67"/>
      <c r="I10322" s="64"/>
      <c r="J10322" s="64"/>
      <c r="K10322" s="64"/>
    </row>
    <row r="10323" spans="4:11" x14ac:dyDescent="0.25">
      <c r="D10323" s="64"/>
      <c r="E10323" s="64"/>
      <c r="F10323" s="64"/>
      <c r="G10323" s="64"/>
      <c r="H10323" s="67"/>
      <c r="I10323" s="64"/>
      <c r="J10323" s="64"/>
      <c r="K10323" s="64"/>
    </row>
    <row r="10324" spans="4:11" x14ac:dyDescent="0.25">
      <c r="D10324" s="64"/>
      <c r="E10324" s="64"/>
      <c r="F10324" s="64"/>
      <c r="G10324" s="64"/>
      <c r="H10324" s="67"/>
      <c r="I10324" s="64"/>
      <c r="J10324" s="64"/>
      <c r="K10324" s="64"/>
    </row>
    <row r="10325" spans="4:11" x14ac:dyDescent="0.25">
      <c r="D10325" s="64"/>
      <c r="E10325" s="64"/>
      <c r="F10325" s="64"/>
      <c r="G10325" s="64"/>
      <c r="H10325" s="67"/>
      <c r="I10325" s="64"/>
      <c r="J10325" s="64"/>
      <c r="K10325" s="64"/>
    </row>
    <row r="10326" spans="4:11" x14ac:dyDescent="0.25">
      <c r="D10326" s="64"/>
      <c r="E10326" s="64"/>
      <c r="F10326" s="64"/>
      <c r="G10326" s="64"/>
      <c r="H10326" s="67"/>
      <c r="I10326" s="64"/>
      <c r="J10326" s="64"/>
      <c r="K10326" s="64"/>
    </row>
    <row r="10327" spans="4:11" x14ac:dyDescent="0.25">
      <c r="D10327" s="64"/>
      <c r="E10327" s="64"/>
      <c r="F10327" s="64"/>
      <c r="G10327" s="64"/>
      <c r="H10327" s="67"/>
      <c r="I10327" s="64"/>
      <c r="J10327" s="64"/>
      <c r="K10327" s="64"/>
    </row>
    <row r="10328" spans="4:11" x14ac:dyDescent="0.25">
      <c r="D10328" s="64"/>
      <c r="E10328" s="64"/>
      <c r="F10328" s="64"/>
      <c r="G10328" s="64"/>
      <c r="H10328" s="67"/>
      <c r="I10328" s="64"/>
      <c r="J10328" s="64"/>
      <c r="K10328" s="64"/>
    </row>
    <row r="10329" spans="4:11" x14ac:dyDescent="0.25">
      <c r="D10329" s="64"/>
      <c r="E10329" s="64"/>
      <c r="F10329" s="64"/>
      <c r="G10329" s="64"/>
      <c r="H10329" s="67"/>
      <c r="I10329" s="64"/>
      <c r="J10329" s="64"/>
      <c r="K10329" s="64"/>
    </row>
    <row r="10330" spans="4:11" x14ac:dyDescent="0.25">
      <c r="D10330" s="64"/>
      <c r="E10330" s="64"/>
      <c r="F10330" s="64"/>
      <c r="G10330" s="64"/>
      <c r="H10330" s="67"/>
      <c r="I10330" s="64"/>
      <c r="J10330" s="64"/>
      <c r="K10330" s="64"/>
    </row>
    <row r="10331" spans="4:11" x14ac:dyDescent="0.25">
      <c r="D10331" s="64"/>
      <c r="E10331" s="64"/>
      <c r="F10331" s="64"/>
      <c r="G10331" s="64"/>
      <c r="H10331" s="67"/>
      <c r="I10331" s="64"/>
      <c r="J10331" s="64"/>
      <c r="K10331" s="64"/>
    </row>
    <row r="10332" spans="4:11" x14ac:dyDescent="0.25">
      <c r="D10332" s="64"/>
      <c r="E10332" s="64"/>
      <c r="F10332" s="64"/>
      <c r="G10332" s="64"/>
      <c r="H10332" s="67"/>
      <c r="I10332" s="64"/>
      <c r="J10332" s="64"/>
      <c r="K10332" s="64"/>
    </row>
    <row r="10333" spans="4:11" x14ac:dyDescent="0.25">
      <c r="D10333" s="64"/>
      <c r="E10333" s="64"/>
      <c r="F10333" s="64"/>
      <c r="G10333" s="64"/>
      <c r="H10333" s="67"/>
      <c r="I10333" s="64"/>
      <c r="J10333" s="64"/>
      <c r="K10333" s="64"/>
    </row>
    <row r="10334" spans="4:11" x14ac:dyDescent="0.25">
      <c r="D10334" s="64"/>
      <c r="E10334" s="64"/>
      <c r="F10334" s="64"/>
      <c r="G10334" s="64"/>
      <c r="H10334" s="67"/>
      <c r="I10334" s="64"/>
      <c r="J10334" s="64"/>
      <c r="K10334" s="64"/>
    </row>
    <row r="10335" spans="4:11" x14ac:dyDescent="0.25">
      <c r="D10335" s="64"/>
      <c r="E10335" s="64"/>
      <c r="F10335" s="64"/>
      <c r="G10335" s="64"/>
      <c r="H10335" s="67"/>
      <c r="I10335" s="64"/>
      <c r="J10335" s="64"/>
      <c r="K10335" s="64"/>
    </row>
    <row r="10336" spans="4:11" x14ac:dyDescent="0.25">
      <c r="D10336" s="64"/>
      <c r="E10336" s="64"/>
      <c r="F10336" s="64"/>
      <c r="G10336" s="64"/>
      <c r="H10336" s="67"/>
      <c r="I10336" s="64"/>
      <c r="J10336" s="64"/>
      <c r="K10336" s="64"/>
    </row>
    <row r="10337" spans="4:11" x14ac:dyDescent="0.25">
      <c r="D10337" s="64"/>
      <c r="E10337" s="64"/>
      <c r="F10337" s="64"/>
      <c r="G10337" s="64"/>
      <c r="H10337" s="67"/>
      <c r="I10337" s="64"/>
      <c r="J10337" s="64"/>
      <c r="K10337" s="64"/>
    </row>
    <row r="10338" spans="4:11" x14ac:dyDescent="0.25">
      <c r="D10338" s="64"/>
      <c r="E10338" s="64"/>
      <c r="F10338" s="64"/>
      <c r="G10338" s="64"/>
      <c r="H10338" s="67"/>
      <c r="I10338" s="64"/>
      <c r="J10338" s="64"/>
      <c r="K10338" s="64"/>
    </row>
    <row r="10339" spans="4:11" x14ac:dyDescent="0.25">
      <c r="D10339" s="64"/>
      <c r="E10339" s="64"/>
      <c r="F10339" s="64"/>
      <c r="G10339" s="64"/>
      <c r="H10339" s="67"/>
      <c r="I10339" s="64"/>
      <c r="J10339" s="64"/>
      <c r="K10339" s="64"/>
    </row>
    <row r="10340" spans="4:11" x14ac:dyDescent="0.25">
      <c r="D10340" s="64"/>
      <c r="E10340" s="64"/>
      <c r="F10340" s="64"/>
      <c r="G10340" s="64"/>
      <c r="H10340" s="67"/>
      <c r="I10340" s="64"/>
      <c r="J10340" s="64"/>
      <c r="K10340" s="64"/>
    </row>
    <row r="10341" spans="4:11" x14ac:dyDescent="0.25">
      <c r="D10341" s="64"/>
      <c r="E10341" s="64"/>
      <c r="F10341" s="64"/>
      <c r="G10341" s="64"/>
      <c r="H10341" s="67"/>
      <c r="I10341" s="64"/>
      <c r="J10341" s="64"/>
      <c r="K10341" s="64"/>
    </row>
    <row r="10342" spans="4:11" x14ac:dyDescent="0.25">
      <c r="D10342" s="64"/>
      <c r="E10342" s="64"/>
      <c r="F10342" s="64"/>
      <c r="G10342" s="64"/>
      <c r="H10342" s="67"/>
      <c r="I10342" s="64"/>
      <c r="J10342" s="64"/>
      <c r="K10342" s="64"/>
    </row>
    <row r="10343" spans="4:11" x14ac:dyDescent="0.25">
      <c r="D10343" s="64"/>
      <c r="E10343" s="64"/>
      <c r="F10343" s="64"/>
      <c r="G10343" s="64"/>
      <c r="H10343" s="67"/>
      <c r="I10343" s="64"/>
      <c r="J10343" s="64"/>
      <c r="K10343" s="64"/>
    </row>
    <row r="10344" spans="4:11" x14ac:dyDescent="0.25">
      <c r="D10344" s="64"/>
      <c r="E10344" s="64"/>
      <c r="F10344" s="64"/>
      <c r="G10344" s="64"/>
      <c r="H10344" s="67"/>
      <c r="I10344" s="64"/>
      <c r="J10344" s="64"/>
      <c r="K10344" s="64"/>
    </row>
    <row r="10345" spans="4:11" x14ac:dyDescent="0.25">
      <c r="D10345" s="64"/>
      <c r="E10345" s="64"/>
      <c r="F10345" s="64"/>
      <c r="G10345" s="64"/>
      <c r="H10345" s="67"/>
      <c r="I10345" s="64"/>
      <c r="J10345" s="64"/>
      <c r="K10345" s="64"/>
    </row>
    <row r="10346" spans="4:11" x14ac:dyDescent="0.25">
      <c r="D10346" s="64"/>
      <c r="E10346" s="64"/>
      <c r="F10346" s="64"/>
      <c r="G10346" s="64"/>
      <c r="H10346" s="67"/>
      <c r="I10346" s="64"/>
      <c r="J10346" s="64"/>
      <c r="K10346" s="64"/>
    </row>
    <row r="10347" spans="4:11" x14ac:dyDescent="0.25">
      <c r="D10347" s="64"/>
      <c r="E10347" s="64"/>
      <c r="F10347" s="64"/>
      <c r="G10347" s="64"/>
      <c r="H10347" s="67"/>
      <c r="I10347" s="64"/>
      <c r="J10347" s="64"/>
      <c r="K10347" s="64"/>
    </row>
    <row r="10348" spans="4:11" x14ac:dyDescent="0.25">
      <c r="D10348" s="64"/>
      <c r="E10348" s="64"/>
      <c r="F10348" s="64"/>
      <c r="G10348" s="64"/>
      <c r="H10348" s="67"/>
      <c r="I10348" s="64"/>
      <c r="J10348" s="64"/>
      <c r="K10348" s="64"/>
    </row>
    <row r="10349" spans="4:11" x14ac:dyDescent="0.25">
      <c r="D10349" s="64"/>
      <c r="E10349" s="64"/>
      <c r="F10349" s="64"/>
      <c r="G10349" s="64"/>
      <c r="H10349" s="67"/>
      <c r="I10349" s="64"/>
      <c r="J10349" s="64"/>
      <c r="K10349" s="64"/>
    </row>
    <row r="10350" spans="4:11" x14ac:dyDescent="0.25">
      <c r="D10350" s="64"/>
      <c r="E10350" s="64"/>
      <c r="F10350" s="64"/>
      <c r="G10350" s="64"/>
      <c r="H10350" s="67"/>
      <c r="I10350" s="64"/>
      <c r="J10350" s="64"/>
      <c r="K10350" s="64"/>
    </row>
    <row r="10351" spans="4:11" x14ac:dyDescent="0.25">
      <c r="D10351" s="64"/>
      <c r="E10351" s="64"/>
      <c r="F10351" s="64"/>
      <c r="G10351" s="64"/>
      <c r="H10351" s="67"/>
      <c r="I10351" s="64"/>
      <c r="J10351" s="64"/>
      <c r="K10351" s="64"/>
    </row>
    <row r="10352" spans="4:11" x14ac:dyDescent="0.25">
      <c r="D10352" s="64"/>
      <c r="E10352" s="64"/>
      <c r="F10352" s="64"/>
      <c r="G10352" s="64"/>
      <c r="H10352" s="67"/>
      <c r="I10352" s="64"/>
      <c r="J10352" s="64"/>
      <c r="K10352" s="64"/>
    </row>
    <row r="10353" spans="4:11" x14ac:dyDescent="0.25">
      <c r="D10353" s="64"/>
      <c r="E10353" s="64"/>
      <c r="F10353" s="64"/>
      <c r="G10353" s="64"/>
      <c r="H10353" s="67"/>
      <c r="I10353" s="64"/>
      <c r="J10353" s="64"/>
      <c r="K10353" s="64"/>
    </row>
    <row r="10354" spans="4:11" x14ac:dyDescent="0.25">
      <c r="D10354" s="64"/>
      <c r="E10354" s="64"/>
      <c r="F10354" s="64"/>
      <c r="G10354" s="64"/>
      <c r="H10354" s="67"/>
      <c r="I10354" s="64"/>
      <c r="J10354" s="64"/>
      <c r="K10354" s="64"/>
    </row>
    <row r="10355" spans="4:11" x14ac:dyDescent="0.25">
      <c r="D10355" s="64"/>
      <c r="E10355" s="64"/>
      <c r="F10355" s="64"/>
      <c r="G10355" s="64"/>
      <c r="H10355" s="67"/>
      <c r="I10355" s="64"/>
      <c r="J10355" s="64"/>
      <c r="K10355" s="64"/>
    </row>
    <row r="10356" spans="4:11" x14ac:dyDescent="0.25">
      <c r="D10356" s="64"/>
      <c r="E10356" s="64"/>
      <c r="F10356" s="64"/>
      <c r="G10356" s="64"/>
      <c r="H10356" s="67"/>
      <c r="I10356" s="64"/>
      <c r="J10356" s="64"/>
      <c r="K10356" s="64"/>
    </row>
    <row r="10357" spans="4:11" x14ac:dyDescent="0.25">
      <c r="D10357" s="64"/>
      <c r="E10357" s="64"/>
      <c r="F10357" s="64"/>
      <c r="G10357" s="64"/>
      <c r="H10357" s="67"/>
      <c r="I10357" s="64"/>
      <c r="J10357" s="64"/>
      <c r="K10357" s="64"/>
    </row>
    <row r="10358" spans="4:11" x14ac:dyDescent="0.25">
      <c r="D10358" s="64"/>
      <c r="E10358" s="64"/>
      <c r="F10358" s="64"/>
      <c r="G10358" s="64"/>
      <c r="H10358" s="67"/>
      <c r="I10358" s="64"/>
      <c r="J10358" s="64"/>
      <c r="K10358" s="64"/>
    </row>
    <row r="10359" spans="4:11" x14ac:dyDescent="0.25">
      <c r="D10359" s="64"/>
      <c r="E10359" s="64"/>
      <c r="F10359" s="64"/>
      <c r="G10359" s="64"/>
      <c r="H10359" s="67"/>
      <c r="I10359" s="64"/>
      <c r="J10359" s="64"/>
      <c r="K10359" s="64"/>
    </row>
    <row r="10360" spans="4:11" x14ac:dyDescent="0.25">
      <c r="D10360" s="64"/>
      <c r="E10360" s="64"/>
      <c r="F10360" s="64"/>
      <c r="G10360" s="64"/>
      <c r="H10360" s="67"/>
      <c r="I10360" s="64"/>
      <c r="J10360" s="64"/>
      <c r="K10360" s="64"/>
    </row>
    <row r="10361" spans="4:11" x14ac:dyDescent="0.25">
      <c r="D10361" s="64"/>
      <c r="E10361" s="64"/>
      <c r="F10361" s="64"/>
      <c r="G10361" s="64"/>
      <c r="H10361" s="67"/>
      <c r="I10361" s="64"/>
      <c r="J10361" s="64"/>
      <c r="K10361" s="64"/>
    </row>
    <row r="10362" spans="4:11" x14ac:dyDescent="0.25">
      <c r="D10362" s="64"/>
      <c r="E10362" s="64"/>
      <c r="F10362" s="64"/>
      <c r="G10362" s="64"/>
      <c r="H10362" s="67"/>
      <c r="I10362" s="64"/>
      <c r="J10362" s="64"/>
      <c r="K10362" s="64"/>
    </row>
    <row r="10363" spans="4:11" x14ac:dyDescent="0.25">
      <c r="D10363" s="64"/>
      <c r="E10363" s="64"/>
      <c r="F10363" s="64"/>
      <c r="G10363" s="64"/>
      <c r="H10363" s="67"/>
      <c r="I10363" s="64"/>
      <c r="J10363" s="64"/>
      <c r="K10363" s="64"/>
    </row>
    <row r="10364" spans="4:11" x14ac:dyDescent="0.25">
      <c r="D10364" s="64"/>
      <c r="E10364" s="64"/>
      <c r="F10364" s="64"/>
      <c r="G10364" s="64"/>
      <c r="H10364" s="67"/>
      <c r="I10364" s="64"/>
      <c r="J10364" s="64"/>
      <c r="K10364" s="64"/>
    </row>
    <row r="10365" spans="4:11" x14ac:dyDescent="0.25">
      <c r="D10365" s="64"/>
      <c r="E10365" s="64"/>
      <c r="F10365" s="64"/>
      <c r="G10365" s="64"/>
      <c r="H10365" s="67"/>
      <c r="I10365" s="64"/>
      <c r="J10365" s="64"/>
      <c r="K10365" s="64"/>
    </row>
    <row r="10366" spans="4:11" x14ac:dyDescent="0.25">
      <c r="D10366" s="64"/>
      <c r="E10366" s="64"/>
      <c r="F10366" s="64"/>
      <c r="G10366" s="64"/>
      <c r="H10366" s="67"/>
      <c r="I10366" s="64"/>
      <c r="J10366" s="64"/>
      <c r="K10366" s="64"/>
    </row>
    <row r="10367" spans="4:11" x14ac:dyDescent="0.25">
      <c r="D10367" s="64"/>
      <c r="E10367" s="64"/>
      <c r="F10367" s="64"/>
      <c r="G10367" s="64"/>
      <c r="H10367" s="67"/>
      <c r="I10367" s="64"/>
      <c r="J10367" s="64"/>
      <c r="K10367" s="64"/>
    </row>
    <row r="10368" spans="4:11" x14ac:dyDescent="0.25">
      <c r="D10368" s="64"/>
      <c r="E10368" s="64"/>
      <c r="F10368" s="64"/>
      <c r="G10368" s="64"/>
      <c r="H10368" s="67"/>
      <c r="I10368" s="64"/>
      <c r="J10368" s="64"/>
      <c r="K10368" s="64"/>
    </row>
    <row r="10369" spans="4:11" x14ac:dyDescent="0.25">
      <c r="D10369" s="64"/>
      <c r="E10369" s="64"/>
      <c r="F10369" s="64"/>
      <c r="G10369" s="64"/>
      <c r="H10369" s="67"/>
      <c r="I10369" s="64"/>
      <c r="J10369" s="64"/>
      <c r="K10369" s="64"/>
    </row>
    <row r="10370" spans="4:11" x14ac:dyDescent="0.25">
      <c r="D10370" s="64"/>
      <c r="E10370" s="64"/>
      <c r="F10370" s="64"/>
      <c r="G10370" s="64"/>
      <c r="H10370" s="67"/>
      <c r="I10370" s="64"/>
      <c r="J10370" s="64"/>
      <c r="K10370" s="64"/>
    </row>
    <row r="10371" spans="4:11" x14ac:dyDescent="0.25">
      <c r="D10371" s="64"/>
      <c r="E10371" s="64"/>
      <c r="F10371" s="64"/>
      <c r="G10371" s="64"/>
      <c r="H10371" s="67"/>
      <c r="I10371" s="64"/>
      <c r="J10371" s="64"/>
      <c r="K10371" s="64"/>
    </row>
    <row r="10372" spans="4:11" x14ac:dyDescent="0.25">
      <c r="D10372" s="64"/>
      <c r="E10372" s="64"/>
      <c r="F10372" s="64"/>
      <c r="G10372" s="64"/>
      <c r="H10372" s="67"/>
      <c r="I10372" s="64"/>
      <c r="J10372" s="64"/>
      <c r="K10372" s="64"/>
    </row>
    <row r="10373" spans="4:11" x14ac:dyDescent="0.25">
      <c r="D10373" s="64"/>
      <c r="E10373" s="64"/>
      <c r="F10373" s="64"/>
      <c r="G10373" s="64"/>
      <c r="H10373" s="67"/>
      <c r="I10373" s="64"/>
      <c r="J10373" s="64"/>
      <c r="K10373" s="64"/>
    </row>
    <row r="10374" spans="4:11" x14ac:dyDescent="0.25">
      <c r="D10374" s="64"/>
      <c r="E10374" s="64"/>
      <c r="F10374" s="64"/>
      <c r="G10374" s="64"/>
      <c r="H10374" s="67"/>
      <c r="I10374" s="64"/>
      <c r="J10374" s="64"/>
      <c r="K10374" s="64"/>
    </row>
    <row r="10375" spans="4:11" x14ac:dyDescent="0.25">
      <c r="D10375" s="64"/>
      <c r="E10375" s="64"/>
      <c r="F10375" s="64"/>
      <c r="G10375" s="64"/>
      <c r="H10375" s="67"/>
      <c r="I10375" s="64"/>
      <c r="J10375" s="64"/>
      <c r="K10375" s="64"/>
    </row>
    <row r="10376" spans="4:11" x14ac:dyDescent="0.25">
      <c r="D10376" s="64"/>
      <c r="E10376" s="64"/>
      <c r="F10376" s="64"/>
      <c r="G10376" s="64"/>
      <c r="H10376" s="67"/>
      <c r="I10376" s="64"/>
      <c r="J10376" s="64"/>
      <c r="K10376" s="64"/>
    </row>
    <row r="10377" spans="4:11" x14ac:dyDescent="0.25">
      <c r="D10377" s="64"/>
      <c r="E10377" s="64"/>
      <c r="F10377" s="64"/>
      <c r="G10377" s="64"/>
      <c r="H10377" s="67"/>
      <c r="I10377" s="64"/>
      <c r="J10377" s="64"/>
      <c r="K10377" s="64"/>
    </row>
    <row r="10378" spans="4:11" x14ac:dyDescent="0.25">
      <c r="D10378" s="64"/>
      <c r="E10378" s="64"/>
      <c r="F10378" s="64"/>
      <c r="G10378" s="64"/>
      <c r="H10378" s="67"/>
      <c r="I10378" s="64"/>
      <c r="J10378" s="64"/>
      <c r="K10378" s="64"/>
    </row>
    <row r="10379" spans="4:11" x14ac:dyDescent="0.25">
      <c r="D10379" s="64"/>
      <c r="E10379" s="64"/>
      <c r="F10379" s="64"/>
      <c r="G10379" s="64"/>
      <c r="H10379" s="67"/>
      <c r="I10379" s="64"/>
      <c r="J10379" s="64"/>
      <c r="K10379" s="64"/>
    </row>
    <row r="10380" spans="4:11" x14ac:dyDescent="0.25">
      <c r="D10380" s="64"/>
      <c r="E10380" s="64"/>
      <c r="F10380" s="64"/>
      <c r="G10380" s="64"/>
      <c r="H10380" s="67"/>
      <c r="I10380" s="64"/>
      <c r="J10380" s="64"/>
      <c r="K10380" s="64"/>
    </row>
    <row r="10381" spans="4:11" x14ac:dyDescent="0.25">
      <c r="D10381" s="64"/>
      <c r="E10381" s="64"/>
      <c r="F10381" s="64"/>
      <c r="G10381" s="64"/>
      <c r="H10381" s="67"/>
      <c r="I10381" s="64"/>
      <c r="J10381" s="64"/>
      <c r="K10381" s="64"/>
    </row>
    <row r="10382" spans="4:11" x14ac:dyDescent="0.25">
      <c r="D10382" s="64"/>
      <c r="E10382" s="64"/>
      <c r="F10382" s="64"/>
      <c r="G10382" s="64"/>
      <c r="H10382" s="67"/>
      <c r="I10382" s="64"/>
      <c r="J10382" s="64"/>
      <c r="K10382" s="64"/>
    </row>
    <row r="10383" spans="4:11" x14ac:dyDescent="0.25">
      <c r="D10383" s="64"/>
      <c r="E10383" s="64"/>
      <c r="F10383" s="64"/>
      <c r="G10383" s="64"/>
      <c r="H10383" s="67"/>
      <c r="I10383" s="64"/>
      <c r="J10383" s="64"/>
      <c r="K10383" s="64"/>
    </row>
    <row r="10384" spans="4:11" x14ac:dyDescent="0.25">
      <c r="D10384" s="64"/>
      <c r="E10384" s="64"/>
      <c r="F10384" s="64"/>
      <c r="G10384" s="64"/>
      <c r="H10384" s="67"/>
      <c r="I10384" s="64"/>
      <c r="J10384" s="64"/>
      <c r="K10384" s="64"/>
    </row>
    <row r="10385" spans="4:11" x14ac:dyDescent="0.25">
      <c r="D10385" s="64"/>
      <c r="E10385" s="64"/>
      <c r="F10385" s="64"/>
      <c r="G10385" s="64"/>
      <c r="H10385" s="67"/>
      <c r="I10385" s="64"/>
      <c r="J10385" s="64"/>
      <c r="K10385" s="64"/>
    </row>
    <row r="10386" spans="4:11" x14ac:dyDescent="0.25">
      <c r="D10386" s="64"/>
      <c r="E10386" s="64"/>
      <c r="F10386" s="64"/>
      <c r="G10386" s="64"/>
      <c r="H10386" s="67"/>
      <c r="I10386" s="64"/>
      <c r="J10386" s="64"/>
      <c r="K10386" s="64"/>
    </row>
    <row r="10387" spans="4:11" x14ac:dyDescent="0.25">
      <c r="D10387" s="64"/>
      <c r="E10387" s="64"/>
      <c r="F10387" s="64"/>
      <c r="G10387" s="64"/>
      <c r="H10387" s="67"/>
      <c r="I10387" s="64"/>
      <c r="J10387" s="64"/>
      <c r="K10387" s="64"/>
    </row>
    <row r="10388" spans="4:11" x14ac:dyDescent="0.25">
      <c r="D10388" s="64"/>
      <c r="E10388" s="64"/>
      <c r="F10388" s="64"/>
      <c r="G10388" s="64"/>
      <c r="H10388" s="67"/>
      <c r="I10388" s="64"/>
      <c r="J10388" s="64"/>
      <c r="K10388" s="64"/>
    </row>
    <row r="10389" spans="4:11" x14ac:dyDescent="0.25">
      <c r="D10389" s="64"/>
      <c r="E10389" s="64"/>
      <c r="F10389" s="64"/>
      <c r="G10389" s="64"/>
      <c r="H10389" s="67"/>
      <c r="I10389" s="64"/>
      <c r="J10389" s="64"/>
      <c r="K10389" s="64"/>
    </row>
    <row r="10390" spans="4:11" x14ac:dyDescent="0.25">
      <c r="D10390" s="64"/>
      <c r="E10390" s="64"/>
      <c r="F10390" s="64"/>
      <c r="G10390" s="64"/>
      <c r="H10390" s="67"/>
      <c r="I10390" s="64"/>
      <c r="J10390" s="64"/>
      <c r="K10390" s="64"/>
    </row>
    <row r="10391" spans="4:11" x14ac:dyDescent="0.25">
      <c r="D10391" s="64"/>
      <c r="E10391" s="64"/>
      <c r="F10391" s="64"/>
      <c r="G10391" s="64"/>
      <c r="H10391" s="67"/>
      <c r="I10391" s="64"/>
      <c r="J10391" s="64"/>
      <c r="K10391" s="64"/>
    </row>
    <row r="10392" spans="4:11" x14ac:dyDescent="0.25">
      <c r="D10392" s="64"/>
      <c r="E10392" s="64"/>
      <c r="F10392" s="64"/>
      <c r="G10392" s="64"/>
      <c r="H10392" s="67"/>
      <c r="I10392" s="64"/>
      <c r="J10392" s="64"/>
      <c r="K10392" s="64"/>
    </row>
    <row r="10393" spans="4:11" x14ac:dyDescent="0.25">
      <c r="D10393" s="64"/>
      <c r="E10393" s="64"/>
      <c r="F10393" s="64"/>
      <c r="G10393" s="64"/>
      <c r="H10393" s="67"/>
      <c r="I10393" s="64"/>
      <c r="J10393" s="64"/>
      <c r="K10393" s="64"/>
    </row>
    <row r="10394" spans="4:11" x14ac:dyDescent="0.25">
      <c r="D10394" s="64"/>
      <c r="E10394" s="64"/>
      <c r="F10394" s="64"/>
      <c r="G10394" s="64"/>
      <c r="H10394" s="67"/>
      <c r="I10394" s="64"/>
      <c r="J10394" s="64"/>
      <c r="K10394" s="64"/>
    </row>
    <row r="10395" spans="4:11" x14ac:dyDescent="0.25">
      <c r="D10395" s="64"/>
      <c r="E10395" s="64"/>
      <c r="F10395" s="64"/>
      <c r="G10395" s="64"/>
      <c r="H10395" s="67"/>
      <c r="I10395" s="64"/>
      <c r="J10395" s="64"/>
      <c r="K10395" s="64"/>
    </row>
    <row r="10396" spans="4:11" x14ac:dyDescent="0.25">
      <c r="D10396" s="64"/>
      <c r="E10396" s="64"/>
      <c r="F10396" s="64"/>
      <c r="G10396" s="64"/>
      <c r="H10396" s="67"/>
      <c r="I10396" s="64"/>
      <c r="J10396" s="64"/>
      <c r="K10396" s="64"/>
    </row>
    <row r="10397" spans="4:11" x14ac:dyDescent="0.25">
      <c r="D10397" s="64"/>
      <c r="E10397" s="64"/>
      <c r="F10397" s="64"/>
      <c r="G10397" s="64"/>
      <c r="H10397" s="67"/>
      <c r="I10397" s="64"/>
      <c r="J10397" s="64"/>
      <c r="K10397" s="64"/>
    </row>
    <row r="10398" spans="4:11" x14ac:dyDescent="0.25">
      <c r="D10398" s="64"/>
      <c r="E10398" s="64"/>
      <c r="F10398" s="64"/>
      <c r="G10398" s="64"/>
      <c r="H10398" s="67"/>
      <c r="I10398" s="64"/>
      <c r="J10398" s="64"/>
      <c r="K10398" s="64"/>
    </row>
    <row r="10399" spans="4:11" x14ac:dyDescent="0.25">
      <c r="D10399" s="64"/>
      <c r="E10399" s="64"/>
      <c r="F10399" s="64"/>
      <c r="G10399" s="64"/>
      <c r="H10399" s="67"/>
      <c r="I10399" s="64"/>
      <c r="J10399" s="64"/>
      <c r="K10399" s="64"/>
    </row>
    <row r="10400" spans="4:11" x14ac:dyDescent="0.25">
      <c r="D10400" s="64"/>
      <c r="E10400" s="64"/>
      <c r="F10400" s="64"/>
      <c r="G10400" s="64"/>
      <c r="H10400" s="67"/>
      <c r="I10400" s="64"/>
      <c r="J10400" s="64"/>
      <c r="K10400" s="64"/>
    </row>
    <row r="10401" spans="4:11" x14ac:dyDescent="0.25">
      <c r="D10401" s="64"/>
      <c r="E10401" s="64"/>
      <c r="F10401" s="64"/>
      <c r="G10401" s="64"/>
      <c r="H10401" s="67"/>
      <c r="I10401" s="64"/>
      <c r="J10401" s="64"/>
      <c r="K10401" s="64"/>
    </row>
    <row r="10402" spans="4:11" x14ac:dyDescent="0.25">
      <c r="D10402" s="64"/>
      <c r="E10402" s="64"/>
      <c r="F10402" s="64"/>
      <c r="G10402" s="64"/>
      <c r="H10402" s="67"/>
      <c r="I10402" s="64"/>
      <c r="J10402" s="64"/>
      <c r="K10402" s="64"/>
    </row>
    <row r="10403" spans="4:11" x14ac:dyDescent="0.25">
      <c r="D10403" s="64"/>
      <c r="E10403" s="64"/>
      <c r="F10403" s="64"/>
      <c r="G10403" s="64"/>
      <c r="H10403" s="67"/>
      <c r="I10403" s="64"/>
      <c r="J10403" s="64"/>
      <c r="K10403" s="64"/>
    </row>
    <row r="10404" spans="4:11" x14ac:dyDescent="0.25">
      <c r="D10404" s="64"/>
      <c r="E10404" s="64"/>
      <c r="F10404" s="64"/>
      <c r="G10404" s="64"/>
      <c r="H10404" s="67"/>
      <c r="I10404" s="64"/>
      <c r="J10404" s="64"/>
      <c r="K10404" s="64"/>
    </row>
    <row r="10405" spans="4:11" x14ac:dyDescent="0.25">
      <c r="D10405" s="64"/>
      <c r="E10405" s="64"/>
      <c r="F10405" s="64"/>
      <c r="G10405" s="64"/>
      <c r="H10405" s="67"/>
      <c r="I10405" s="64"/>
      <c r="J10405" s="64"/>
      <c r="K10405" s="64"/>
    </row>
    <row r="10406" spans="4:11" x14ac:dyDescent="0.25">
      <c r="D10406" s="64"/>
      <c r="E10406" s="64"/>
      <c r="F10406" s="64"/>
      <c r="G10406" s="64"/>
      <c r="H10406" s="67"/>
      <c r="I10406" s="64"/>
      <c r="J10406" s="64"/>
      <c r="K10406" s="64"/>
    </row>
    <row r="10407" spans="4:11" x14ac:dyDescent="0.25">
      <c r="D10407" s="64"/>
      <c r="E10407" s="64"/>
      <c r="F10407" s="64"/>
      <c r="G10407" s="64"/>
      <c r="H10407" s="67"/>
      <c r="I10407" s="64"/>
      <c r="J10407" s="64"/>
      <c r="K10407" s="64"/>
    </row>
    <row r="10408" spans="4:11" x14ac:dyDescent="0.25">
      <c r="D10408" s="64"/>
      <c r="E10408" s="64"/>
      <c r="F10408" s="64"/>
      <c r="G10408" s="64"/>
      <c r="H10408" s="67"/>
      <c r="I10408" s="64"/>
      <c r="J10408" s="64"/>
      <c r="K10408" s="64"/>
    </row>
    <row r="10409" spans="4:11" x14ac:dyDescent="0.25">
      <c r="D10409" s="64"/>
      <c r="E10409" s="64"/>
      <c r="F10409" s="64"/>
      <c r="G10409" s="64"/>
      <c r="H10409" s="67"/>
      <c r="I10409" s="64"/>
      <c r="J10409" s="64"/>
      <c r="K10409" s="64"/>
    </row>
    <row r="10410" spans="4:11" x14ac:dyDescent="0.25">
      <c r="D10410" s="64"/>
      <c r="E10410" s="64"/>
      <c r="F10410" s="64"/>
      <c r="G10410" s="64"/>
      <c r="H10410" s="67"/>
      <c r="I10410" s="64"/>
      <c r="J10410" s="64"/>
      <c r="K10410" s="64"/>
    </row>
    <row r="10411" spans="4:11" x14ac:dyDescent="0.25">
      <c r="D10411" s="64"/>
      <c r="E10411" s="64"/>
      <c r="F10411" s="64"/>
      <c r="G10411" s="64"/>
      <c r="H10411" s="67"/>
      <c r="I10411" s="64"/>
      <c r="J10411" s="64"/>
      <c r="K10411" s="64"/>
    </row>
    <row r="10412" spans="4:11" x14ac:dyDescent="0.25">
      <c r="D10412" s="64"/>
      <c r="E10412" s="64"/>
      <c r="F10412" s="64"/>
      <c r="G10412" s="64"/>
      <c r="H10412" s="67"/>
      <c r="I10412" s="64"/>
      <c r="J10412" s="64"/>
      <c r="K10412" s="64"/>
    </row>
    <row r="10413" spans="4:11" x14ac:dyDescent="0.25">
      <c r="D10413" s="64"/>
      <c r="E10413" s="64"/>
      <c r="F10413" s="64"/>
      <c r="G10413" s="64"/>
      <c r="H10413" s="67"/>
      <c r="I10413" s="64"/>
      <c r="J10413" s="64"/>
      <c r="K10413" s="64"/>
    </row>
    <row r="10414" spans="4:11" x14ac:dyDescent="0.25">
      <c r="D10414" s="64"/>
      <c r="E10414" s="64"/>
      <c r="F10414" s="64"/>
      <c r="G10414" s="64"/>
      <c r="H10414" s="67"/>
      <c r="I10414" s="64"/>
      <c r="J10414" s="64"/>
      <c r="K10414" s="64"/>
    </row>
    <row r="10415" spans="4:11" x14ac:dyDescent="0.25">
      <c r="D10415" s="64"/>
      <c r="E10415" s="64"/>
      <c r="F10415" s="64"/>
      <c r="G10415" s="64"/>
      <c r="H10415" s="67"/>
      <c r="I10415" s="64"/>
      <c r="J10415" s="64"/>
      <c r="K10415" s="64"/>
    </row>
    <row r="10416" spans="4:11" x14ac:dyDescent="0.25">
      <c r="D10416" s="64"/>
      <c r="E10416" s="64"/>
      <c r="F10416" s="64"/>
      <c r="G10416" s="64"/>
      <c r="H10416" s="67"/>
      <c r="I10416" s="64"/>
      <c r="J10416" s="64"/>
      <c r="K10416" s="64"/>
    </row>
    <row r="10417" spans="4:11" x14ac:dyDescent="0.25">
      <c r="D10417" s="64"/>
      <c r="E10417" s="64"/>
      <c r="F10417" s="64"/>
      <c r="G10417" s="64"/>
      <c r="H10417" s="67"/>
      <c r="I10417" s="64"/>
      <c r="J10417" s="64"/>
      <c r="K10417" s="64"/>
    </row>
    <row r="10418" spans="4:11" x14ac:dyDescent="0.25">
      <c r="D10418" s="64"/>
      <c r="E10418" s="64"/>
      <c r="F10418" s="64"/>
      <c r="G10418" s="64"/>
      <c r="H10418" s="67"/>
      <c r="I10418" s="64"/>
      <c r="J10418" s="64"/>
      <c r="K10418" s="64"/>
    </row>
    <row r="10419" spans="4:11" x14ac:dyDescent="0.25">
      <c r="D10419" s="64"/>
      <c r="E10419" s="64"/>
      <c r="F10419" s="64"/>
      <c r="G10419" s="64"/>
      <c r="H10419" s="67"/>
      <c r="I10419" s="64"/>
      <c r="J10419" s="64"/>
      <c r="K10419" s="64"/>
    </row>
    <row r="10420" spans="4:11" x14ac:dyDescent="0.25">
      <c r="D10420" s="64"/>
      <c r="E10420" s="64"/>
      <c r="F10420" s="64"/>
      <c r="G10420" s="64"/>
      <c r="H10420" s="67"/>
      <c r="I10420" s="64"/>
      <c r="J10420" s="64"/>
      <c r="K10420" s="64"/>
    </row>
    <row r="10421" spans="4:11" x14ac:dyDescent="0.25">
      <c r="D10421" s="64"/>
      <c r="E10421" s="64"/>
      <c r="F10421" s="64"/>
      <c r="G10421" s="64"/>
      <c r="H10421" s="67"/>
      <c r="I10421" s="64"/>
      <c r="J10421" s="64"/>
      <c r="K10421" s="64"/>
    </row>
    <row r="10422" spans="4:11" x14ac:dyDescent="0.25">
      <c r="D10422" s="64"/>
      <c r="E10422" s="64"/>
      <c r="F10422" s="64"/>
      <c r="G10422" s="64"/>
      <c r="H10422" s="67"/>
      <c r="I10422" s="64"/>
      <c r="J10422" s="64"/>
      <c r="K10422" s="64"/>
    </row>
    <row r="10423" spans="4:11" x14ac:dyDescent="0.25">
      <c r="D10423" s="64"/>
      <c r="E10423" s="64"/>
      <c r="F10423" s="64"/>
      <c r="G10423" s="64"/>
      <c r="H10423" s="67"/>
      <c r="I10423" s="64"/>
      <c r="J10423" s="64"/>
      <c r="K10423" s="64"/>
    </row>
    <row r="10424" spans="4:11" x14ac:dyDescent="0.25">
      <c r="D10424" s="64"/>
      <c r="E10424" s="64"/>
      <c r="F10424" s="64"/>
      <c r="G10424" s="64"/>
      <c r="H10424" s="67"/>
      <c r="I10424" s="64"/>
      <c r="J10424" s="64"/>
      <c r="K10424" s="64"/>
    </row>
    <row r="10425" spans="4:11" x14ac:dyDescent="0.25">
      <c r="D10425" s="64"/>
      <c r="E10425" s="64"/>
      <c r="F10425" s="64"/>
      <c r="G10425" s="64"/>
      <c r="H10425" s="67"/>
      <c r="I10425" s="64"/>
      <c r="J10425" s="64"/>
      <c r="K10425" s="64"/>
    </row>
    <row r="10426" spans="4:11" x14ac:dyDescent="0.25">
      <c r="D10426" s="64"/>
      <c r="E10426" s="64"/>
      <c r="F10426" s="64"/>
      <c r="G10426" s="64"/>
      <c r="H10426" s="67"/>
      <c r="I10426" s="64"/>
      <c r="J10426" s="64"/>
      <c r="K10426" s="64"/>
    </row>
    <row r="10427" spans="4:11" x14ac:dyDescent="0.25">
      <c r="D10427" s="64"/>
      <c r="E10427" s="64"/>
      <c r="F10427" s="64"/>
      <c r="G10427" s="64"/>
      <c r="H10427" s="67"/>
      <c r="I10427" s="64"/>
      <c r="J10427" s="64"/>
      <c r="K10427" s="64"/>
    </row>
    <row r="10428" spans="4:11" x14ac:dyDescent="0.25">
      <c r="D10428" s="64"/>
      <c r="E10428" s="64"/>
      <c r="F10428" s="64"/>
      <c r="G10428" s="64"/>
      <c r="H10428" s="67"/>
      <c r="I10428" s="64"/>
      <c r="J10428" s="64"/>
      <c r="K10428" s="64"/>
    </row>
    <row r="10429" spans="4:11" x14ac:dyDescent="0.25">
      <c r="D10429" s="64"/>
      <c r="E10429" s="64"/>
      <c r="F10429" s="64"/>
      <c r="G10429" s="64"/>
      <c r="H10429" s="67"/>
      <c r="I10429" s="64"/>
      <c r="J10429" s="64"/>
      <c r="K10429" s="64"/>
    </row>
    <row r="10430" spans="4:11" x14ac:dyDescent="0.25">
      <c r="D10430" s="64"/>
      <c r="E10430" s="64"/>
      <c r="F10430" s="64"/>
      <c r="G10430" s="64"/>
      <c r="H10430" s="67"/>
      <c r="I10430" s="64"/>
      <c r="J10430" s="64"/>
      <c r="K10430" s="64"/>
    </row>
    <row r="10431" spans="4:11" x14ac:dyDescent="0.25">
      <c r="D10431" s="64"/>
      <c r="E10431" s="64"/>
      <c r="F10431" s="64"/>
      <c r="G10431" s="64"/>
      <c r="H10431" s="67"/>
      <c r="I10431" s="64"/>
      <c r="J10431" s="64"/>
      <c r="K10431" s="64"/>
    </row>
    <row r="10432" spans="4:11" x14ac:dyDescent="0.25">
      <c r="D10432" s="64"/>
      <c r="E10432" s="64"/>
      <c r="F10432" s="64"/>
      <c r="G10432" s="64"/>
      <c r="H10432" s="67"/>
      <c r="I10432" s="64"/>
      <c r="J10432" s="64"/>
      <c r="K10432" s="64"/>
    </row>
    <row r="10433" spans="4:11" x14ac:dyDescent="0.25">
      <c r="D10433" s="64"/>
      <c r="E10433" s="64"/>
      <c r="F10433" s="64"/>
      <c r="G10433" s="64"/>
      <c r="H10433" s="67"/>
      <c r="I10433" s="64"/>
      <c r="J10433" s="64"/>
      <c r="K10433" s="64"/>
    </row>
    <row r="10434" spans="4:11" x14ac:dyDescent="0.25">
      <c r="D10434" s="64"/>
      <c r="E10434" s="64"/>
      <c r="F10434" s="64"/>
      <c r="G10434" s="64"/>
      <c r="H10434" s="67"/>
      <c r="I10434" s="64"/>
      <c r="J10434" s="64"/>
      <c r="K10434" s="64"/>
    </row>
    <row r="10435" spans="4:11" x14ac:dyDescent="0.25">
      <c r="D10435" s="64"/>
      <c r="E10435" s="64"/>
      <c r="F10435" s="64"/>
      <c r="G10435" s="64"/>
      <c r="H10435" s="67"/>
      <c r="I10435" s="64"/>
      <c r="J10435" s="64"/>
      <c r="K10435" s="64"/>
    </row>
    <row r="10436" spans="4:11" x14ac:dyDescent="0.25">
      <c r="D10436" s="64"/>
      <c r="E10436" s="64"/>
      <c r="F10436" s="64"/>
      <c r="G10436" s="64"/>
      <c r="H10436" s="67"/>
      <c r="I10436" s="64"/>
      <c r="J10436" s="64"/>
      <c r="K10436" s="64"/>
    </row>
    <row r="10437" spans="4:11" x14ac:dyDescent="0.25">
      <c r="D10437" s="64"/>
      <c r="E10437" s="64"/>
      <c r="F10437" s="64"/>
      <c r="G10437" s="64"/>
      <c r="H10437" s="67"/>
      <c r="I10437" s="64"/>
      <c r="J10437" s="64"/>
      <c r="K10437" s="64"/>
    </row>
    <row r="10438" spans="4:11" x14ac:dyDescent="0.25">
      <c r="D10438" s="64"/>
      <c r="E10438" s="64"/>
      <c r="F10438" s="64"/>
      <c r="G10438" s="64"/>
      <c r="H10438" s="67"/>
      <c r="I10438" s="64"/>
      <c r="J10438" s="64"/>
      <c r="K10438" s="64"/>
    </row>
    <row r="10439" spans="4:11" x14ac:dyDescent="0.25">
      <c r="D10439" s="64"/>
      <c r="E10439" s="64"/>
      <c r="F10439" s="64"/>
      <c r="G10439" s="64"/>
      <c r="H10439" s="67"/>
      <c r="I10439" s="64"/>
      <c r="J10439" s="64"/>
      <c r="K10439" s="64"/>
    </row>
    <row r="10440" spans="4:11" x14ac:dyDescent="0.25">
      <c r="D10440" s="64"/>
      <c r="E10440" s="64"/>
      <c r="F10440" s="64"/>
      <c r="G10440" s="64"/>
      <c r="H10440" s="67"/>
      <c r="I10440" s="64"/>
      <c r="J10440" s="64"/>
      <c r="K10440" s="64"/>
    </row>
    <row r="10441" spans="4:11" x14ac:dyDescent="0.25">
      <c r="D10441" s="64"/>
      <c r="E10441" s="64"/>
      <c r="F10441" s="64"/>
      <c r="G10441" s="64"/>
      <c r="H10441" s="67"/>
      <c r="I10441" s="64"/>
      <c r="J10441" s="64"/>
      <c r="K10441" s="64"/>
    </row>
    <row r="10442" spans="4:11" x14ac:dyDescent="0.25">
      <c r="D10442" s="64"/>
      <c r="E10442" s="64"/>
      <c r="F10442" s="64"/>
      <c r="G10442" s="64"/>
      <c r="H10442" s="67"/>
      <c r="I10442" s="64"/>
      <c r="J10442" s="64"/>
      <c r="K10442" s="64"/>
    </row>
    <row r="10443" spans="4:11" x14ac:dyDescent="0.25">
      <c r="D10443" s="64"/>
      <c r="E10443" s="64"/>
      <c r="F10443" s="64"/>
      <c r="G10443" s="64"/>
      <c r="H10443" s="67"/>
      <c r="I10443" s="64"/>
      <c r="J10443" s="64"/>
      <c r="K10443" s="64"/>
    </row>
    <row r="10444" spans="4:11" x14ac:dyDescent="0.25">
      <c r="D10444" s="64"/>
      <c r="E10444" s="64"/>
      <c r="F10444" s="64"/>
      <c r="G10444" s="64"/>
      <c r="H10444" s="67"/>
      <c r="I10444" s="64"/>
      <c r="J10444" s="64"/>
      <c r="K10444" s="64"/>
    </row>
    <row r="10445" spans="4:11" x14ac:dyDescent="0.25">
      <c r="D10445" s="64"/>
      <c r="E10445" s="64"/>
      <c r="F10445" s="64"/>
      <c r="G10445" s="64"/>
      <c r="H10445" s="67"/>
      <c r="I10445" s="64"/>
      <c r="J10445" s="64"/>
      <c r="K10445" s="64"/>
    </row>
    <row r="10446" spans="4:11" x14ac:dyDescent="0.25">
      <c r="D10446" s="64"/>
      <c r="E10446" s="64"/>
      <c r="F10446" s="64"/>
      <c r="G10446" s="64"/>
      <c r="H10446" s="67"/>
      <c r="I10446" s="64"/>
      <c r="J10446" s="64"/>
      <c r="K10446" s="64"/>
    </row>
    <row r="10447" spans="4:11" x14ac:dyDescent="0.25">
      <c r="D10447" s="64"/>
      <c r="E10447" s="64"/>
      <c r="F10447" s="64"/>
      <c r="G10447" s="64"/>
      <c r="H10447" s="67"/>
      <c r="I10447" s="64"/>
      <c r="J10447" s="64"/>
      <c r="K10447" s="64"/>
    </row>
    <row r="10448" spans="4:11" x14ac:dyDescent="0.25">
      <c r="D10448" s="64"/>
      <c r="E10448" s="64"/>
      <c r="F10448" s="64"/>
      <c r="G10448" s="64"/>
      <c r="H10448" s="67"/>
      <c r="I10448" s="64"/>
      <c r="J10448" s="64"/>
      <c r="K10448" s="64"/>
    </row>
    <row r="10449" spans="4:11" x14ac:dyDescent="0.25">
      <c r="D10449" s="64"/>
      <c r="E10449" s="64"/>
      <c r="F10449" s="64"/>
      <c r="G10449" s="64"/>
      <c r="H10449" s="67"/>
      <c r="I10449" s="64"/>
      <c r="J10449" s="64"/>
      <c r="K10449" s="64"/>
    </row>
    <row r="10450" spans="4:11" x14ac:dyDescent="0.25">
      <c r="D10450" s="64"/>
      <c r="E10450" s="64"/>
      <c r="F10450" s="64"/>
      <c r="G10450" s="64"/>
      <c r="H10450" s="67"/>
      <c r="I10450" s="64"/>
      <c r="J10450" s="64"/>
      <c r="K10450" s="64"/>
    </row>
    <row r="10451" spans="4:11" x14ac:dyDescent="0.25">
      <c r="D10451" s="64"/>
      <c r="E10451" s="64"/>
      <c r="F10451" s="64"/>
      <c r="G10451" s="64"/>
      <c r="H10451" s="67"/>
      <c r="I10451" s="64"/>
      <c r="J10451" s="64"/>
      <c r="K10451" s="64"/>
    </row>
    <row r="10452" spans="4:11" x14ac:dyDescent="0.25">
      <c r="D10452" s="64"/>
      <c r="E10452" s="64"/>
      <c r="F10452" s="64"/>
      <c r="G10452" s="64"/>
      <c r="H10452" s="67"/>
      <c r="I10452" s="64"/>
      <c r="J10452" s="64"/>
      <c r="K10452" s="64"/>
    </row>
    <row r="10453" spans="4:11" x14ac:dyDescent="0.25">
      <c r="D10453" s="64"/>
      <c r="E10453" s="64"/>
      <c r="F10453" s="64"/>
      <c r="G10453" s="64"/>
      <c r="H10453" s="67"/>
      <c r="I10453" s="64"/>
      <c r="J10453" s="64"/>
      <c r="K10453" s="64"/>
    </row>
    <row r="10454" spans="4:11" x14ac:dyDescent="0.25">
      <c r="D10454" s="64"/>
      <c r="E10454" s="64"/>
      <c r="F10454" s="64"/>
      <c r="G10454" s="64"/>
      <c r="H10454" s="67"/>
      <c r="I10454" s="64"/>
      <c r="J10454" s="64"/>
      <c r="K10454" s="64"/>
    </row>
    <row r="10455" spans="4:11" x14ac:dyDescent="0.25">
      <c r="D10455" s="64"/>
      <c r="E10455" s="64"/>
      <c r="F10455" s="64"/>
      <c r="G10455" s="64"/>
      <c r="H10455" s="67"/>
      <c r="I10455" s="64"/>
      <c r="J10455" s="64"/>
      <c r="K10455" s="64"/>
    </row>
    <row r="10456" spans="4:11" x14ac:dyDescent="0.25">
      <c r="D10456" s="64"/>
      <c r="E10456" s="64"/>
      <c r="F10456" s="64"/>
      <c r="G10456" s="64"/>
      <c r="H10456" s="67"/>
      <c r="I10456" s="64"/>
      <c r="J10456" s="64"/>
      <c r="K10456" s="64"/>
    </row>
    <row r="10457" spans="4:11" x14ac:dyDescent="0.25">
      <c r="D10457" s="64"/>
      <c r="E10457" s="64"/>
      <c r="F10457" s="64"/>
      <c r="G10457" s="64"/>
      <c r="H10457" s="67"/>
      <c r="I10457" s="64"/>
      <c r="J10457" s="64"/>
      <c r="K10457" s="64"/>
    </row>
    <row r="10458" spans="4:11" x14ac:dyDescent="0.25">
      <c r="D10458" s="64"/>
      <c r="E10458" s="64"/>
      <c r="F10458" s="64"/>
      <c r="G10458" s="64"/>
      <c r="H10458" s="67"/>
      <c r="I10458" s="64"/>
      <c r="J10458" s="64"/>
      <c r="K10458" s="64"/>
    </row>
    <row r="10459" spans="4:11" x14ac:dyDescent="0.25">
      <c r="D10459" s="64"/>
      <c r="E10459" s="64"/>
      <c r="F10459" s="64"/>
      <c r="G10459" s="64"/>
      <c r="H10459" s="67"/>
      <c r="I10459" s="64"/>
      <c r="J10459" s="64"/>
      <c r="K10459" s="64"/>
    </row>
    <row r="10460" spans="4:11" x14ac:dyDescent="0.25">
      <c r="D10460" s="64"/>
      <c r="E10460" s="64"/>
      <c r="F10460" s="64"/>
      <c r="G10460" s="64"/>
      <c r="H10460" s="67"/>
      <c r="I10460" s="64"/>
      <c r="J10460" s="64"/>
      <c r="K10460" s="64"/>
    </row>
    <row r="10461" spans="4:11" x14ac:dyDescent="0.25">
      <c r="D10461" s="64"/>
      <c r="E10461" s="64"/>
      <c r="F10461" s="64"/>
      <c r="G10461" s="64"/>
      <c r="H10461" s="67"/>
      <c r="I10461" s="64"/>
      <c r="J10461" s="64"/>
      <c r="K10461" s="64"/>
    </row>
    <row r="10462" spans="4:11" x14ac:dyDescent="0.25">
      <c r="D10462" s="64"/>
      <c r="E10462" s="64"/>
      <c r="F10462" s="64"/>
      <c r="G10462" s="64"/>
      <c r="H10462" s="67"/>
      <c r="I10462" s="64"/>
      <c r="J10462" s="64"/>
      <c r="K10462" s="64"/>
    </row>
    <row r="10463" spans="4:11" x14ac:dyDescent="0.25">
      <c r="D10463" s="64"/>
      <c r="E10463" s="64"/>
      <c r="F10463" s="64"/>
      <c r="G10463" s="64"/>
      <c r="H10463" s="67"/>
      <c r="I10463" s="64"/>
      <c r="J10463" s="64"/>
      <c r="K10463" s="64"/>
    </row>
    <row r="10464" spans="4:11" x14ac:dyDescent="0.25">
      <c r="D10464" s="64"/>
      <c r="E10464" s="64"/>
      <c r="F10464" s="64"/>
      <c r="G10464" s="64"/>
      <c r="H10464" s="67"/>
      <c r="I10464" s="64"/>
      <c r="J10464" s="64"/>
      <c r="K10464" s="64"/>
    </row>
    <row r="10465" spans="4:11" x14ac:dyDescent="0.25">
      <c r="D10465" s="64"/>
      <c r="E10465" s="64"/>
      <c r="F10465" s="64"/>
      <c r="G10465" s="64"/>
      <c r="H10465" s="67"/>
      <c r="I10465" s="64"/>
      <c r="J10465" s="64"/>
      <c r="K10465" s="64"/>
    </row>
    <row r="10466" spans="4:11" x14ac:dyDescent="0.25">
      <c r="D10466" s="64"/>
      <c r="E10466" s="64"/>
      <c r="F10466" s="64"/>
      <c r="G10466" s="64"/>
      <c r="H10466" s="67"/>
      <c r="I10466" s="64"/>
      <c r="J10466" s="64"/>
      <c r="K10466" s="64"/>
    </row>
    <row r="10467" spans="4:11" x14ac:dyDescent="0.25">
      <c r="D10467" s="64"/>
      <c r="E10467" s="64"/>
      <c r="F10467" s="64"/>
      <c r="G10467" s="64"/>
      <c r="H10467" s="67"/>
      <c r="I10467" s="64"/>
      <c r="J10467" s="64"/>
      <c r="K10467" s="64"/>
    </row>
    <row r="10468" spans="4:11" x14ac:dyDescent="0.25">
      <c r="D10468" s="64"/>
      <c r="E10468" s="64"/>
      <c r="F10468" s="64"/>
      <c r="G10468" s="64"/>
      <c r="H10468" s="67"/>
      <c r="I10468" s="64"/>
      <c r="J10468" s="64"/>
      <c r="K10468" s="64"/>
    </row>
    <row r="10469" spans="4:11" x14ac:dyDescent="0.25">
      <c r="D10469" s="64"/>
      <c r="E10469" s="64"/>
      <c r="F10469" s="64"/>
      <c r="G10469" s="64"/>
      <c r="H10469" s="67"/>
      <c r="I10469" s="64"/>
      <c r="J10469" s="64"/>
      <c r="K10469" s="64"/>
    </row>
    <row r="10470" spans="4:11" x14ac:dyDescent="0.25">
      <c r="D10470" s="64"/>
      <c r="E10470" s="64"/>
      <c r="F10470" s="64"/>
      <c r="G10470" s="64"/>
      <c r="H10470" s="67"/>
      <c r="I10470" s="64"/>
      <c r="J10470" s="64"/>
      <c r="K10470" s="64"/>
    </row>
    <row r="10471" spans="4:11" x14ac:dyDescent="0.25">
      <c r="D10471" s="64"/>
      <c r="E10471" s="64"/>
      <c r="F10471" s="64"/>
      <c r="G10471" s="64"/>
      <c r="H10471" s="67"/>
      <c r="I10471" s="64"/>
      <c r="J10471" s="64"/>
      <c r="K10471" s="64"/>
    </row>
    <row r="10472" spans="4:11" x14ac:dyDescent="0.25">
      <c r="D10472" s="64"/>
      <c r="E10472" s="64"/>
      <c r="F10472" s="64"/>
      <c r="G10472" s="64"/>
      <c r="H10472" s="67"/>
      <c r="I10472" s="64"/>
      <c r="J10472" s="64"/>
      <c r="K10472" s="64"/>
    </row>
    <row r="10473" spans="4:11" x14ac:dyDescent="0.25">
      <c r="D10473" s="64"/>
      <c r="E10473" s="64"/>
      <c r="F10473" s="64"/>
      <c r="G10473" s="64"/>
      <c r="H10473" s="67"/>
      <c r="I10473" s="64"/>
      <c r="J10473" s="64"/>
      <c r="K10473" s="64"/>
    </row>
    <row r="10474" spans="4:11" x14ac:dyDescent="0.25">
      <c r="D10474" s="64"/>
      <c r="E10474" s="64"/>
      <c r="F10474" s="64"/>
      <c r="G10474" s="64"/>
      <c r="H10474" s="67"/>
      <c r="I10474" s="64"/>
      <c r="J10474" s="64"/>
      <c r="K10474" s="64"/>
    </row>
    <row r="10475" spans="4:11" x14ac:dyDescent="0.25">
      <c r="D10475" s="64"/>
      <c r="E10475" s="64"/>
      <c r="F10475" s="64"/>
      <c r="G10475" s="64"/>
      <c r="H10475" s="67"/>
      <c r="I10475" s="64"/>
      <c r="J10475" s="64"/>
      <c r="K10475" s="64"/>
    </row>
    <row r="10476" spans="4:11" x14ac:dyDescent="0.25">
      <c r="D10476" s="64"/>
      <c r="E10476" s="64"/>
      <c r="F10476" s="64"/>
      <c r="G10476" s="64"/>
      <c r="H10476" s="67"/>
      <c r="I10476" s="64"/>
      <c r="J10476" s="64"/>
      <c r="K10476" s="64"/>
    </row>
    <row r="10477" spans="4:11" x14ac:dyDescent="0.25">
      <c r="D10477" s="64"/>
      <c r="E10477" s="64"/>
      <c r="F10477" s="64"/>
      <c r="G10477" s="64"/>
      <c r="H10477" s="67"/>
      <c r="I10477" s="64"/>
      <c r="J10477" s="64"/>
      <c r="K10477" s="64"/>
    </row>
    <row r="10478" spans="4:11" x14ac:dyDescent="0.25">
      <c r="D10478" s="64"/>
      <c r="E10478" s="64"/>
      <c r="F10478" s="64"/>
      <c r="G10478" s="64"/>
      <c r="H10478" s="67"/>
      <c r="I10478" s="64"/>
      <c r="J10478" s="64"/>
      <c r="K10478" s="64"/>
    </row>
    <row r="10479" spans="4:11" x14ac:dyDescent="0.25">
      <c r="D10479" s="64"/>
      <c r="E10479" s="64"/>
      <c r="F10479" s="64"/>
      <c r="G10479" s="64"/>
      <c r="H10479" s="67"/>
      <c r="I10479" s="64"/>
      <c r="J10479" s="64"/>
      <c r="K10479" s="64"/>
    </row>
    <row r="10480" spans="4:11" x14ac:dyDescent="0.25">
      <c r="D10480" s="64"/>
      <c r="E10480" s="64"/>
      <c r="F10480" s="64"/>
      <c r="G10480" s="64"/>
      <c r="H10480" s="67"/>
      <c r="I10480" s="64"/>
      <c r="J10480" s="64"/>
      <c r="K10480" s="64"/>
    </row>
    <row r="10481" spans="4:11" x14ac:dyDescent="0.25">
      <c r="D10481" s="64"/>
      <c r="E10481" s="64"/>
      <c r="F10481" s="64"/>
      <c r="G10481" s="64"/>
      <c r="H10481" s="67"/>
      <c r="I10481" s="64"/>
      <c r="J10481" s="64"/>
      <c r="K10481" s="64"/>
    </row>
    <row r="10482" spans="4:11" x14ac:dyDescent="0.25">
      <c r="D10482" s="64"/>
      <c r="E10482" s="64"/>
      <c r="F10482" s="64"/>
      <c r="G10482" s="64"/>
      <c r="H10482" s="67"/>
      <c r="I10482" s="64"/>
      <c r="J10482" s="64"/>
      <c r="K10482" s="64"/>
    </row>
    <row r="10483" spans="4:11" x14ac:dyDescent="0.25">
      <c r="D10483" s="64"/>
      <c r="E10483" s="64"/>
      <c r="F10483" s="64"/>
      <c r="G10483" s="64"/>
      <c r="H10483" s="67"/>
      <c r="I10483" s="64"/>
      <c r="J10483" s="64"/>
      <c r="K10483" s="64"/>
    </row>
    <row r="10484" spans="4:11" x14ac:dyDescent="0.25">
      <c r="D10484" s="64"/>
      <c r="E10484" s="64"/>
      <c r="F10484" s="64"/>
      <c r="G10484" s="64"/>
      <c r="H10484" s="67"/>
      <c r="I10484" s="64"/>
      <c r="J10484" s="64"/>
      <c r="K10484" s="64"/>
    </row>
    <row r="10485" spans="4:11" x14ac:dyDescent="0.25">
      <c r="D10485" s="64"/>
      <c r="E10485" s="64"/>
      <c r="F10485" s="64"/>
      <c r="G10485" s="64"/>
      <c r="H10485" s="67"/>
      <c r="I10485" s="64"/>
      <c r="J10485" s="64"/>
      <c r="K10485" s="64"/>
    </row>
    <row r="10486" spans="4:11" x14ac:dyDescent="0.25">
      <c r="D10486" s="64"/>
      <c r="E10486" s="64"/>
      <c r="F10486" s="64"/>
      <c r="G10486" s="64"/>
      <c r="H10486" s="67"/>
      <c r="I10486" s="64"/>
      <c r="J10486" s="64"/>
      <c r="K10486" s="64"/>
    </row>
    <row r="10487" spans="4:11" x14ac:dyDescent="0.25">
      <c r="D10487" s="64"/>
      <c r="E10487" s="64"/>
      <c r="F10487" s="64"/>
      <c r="G10487" s="64"/>
      <c r="H10487" s="67"/>
      <c r="I10487" s="64"/>
      <c r="J10487" s="64"/>
      <c r="K10487" s="64"/>
    </row>
    <row r="10488" spans="4:11" x14ac:dyDescent="0.25">
      <c r="D10488" s="64"/>
      <c r="E10488" s="64"/>
      <c r="F10488" s="64"/>
      <c r="G10488" s="64"/>
      <c r="H10488" s="67"/>
      <c r="I10488" s="64"/>
      <c r="J10488" s="64"/>
      <c r="K10488" s="64"/>
    </row>
    <row r="10489" spans="4:11" x14ac:dyDescent="0.25">
      <c r="D10489" s="64"/>
      <c r="E10489" s="64"/>
      <c r="F10489" s="64"/>
      <c r="G10489" s="64"/>
      <c r="H10489" s="67"/>
      <c r="I10489" s="64"/>
      <c r="J10489" s="64"/>
      <c r="K10489" s="64"/>
    </row>
    <row r="10490" spans="4:11" x14ac:dyDescent="0.25">
      <c r="D10490" s="64"/>
      <c r="E10490" s="64"/>
      <c r="F10490" s="64"/>
      <c r="G10490" s="64"/>
      <c r="H10490" s="67"/>
      <c r="I10490" s="64"/>
      <c r="J10490" s="64"/>
      <c r="K10490" s="64"/>
    </row>
    <row r="10491" spans="4:11" x14ac:dyDescent="0.25">
      <c r="D10491" s="64"/>
      <c r="E10491" s="64"/>
      <c r="F10491" s="64"/>
      <c r="G10491" s="64"/>
      <c r="H10491" s="67"/>
      <c r="I10491" s="64"/>
      <c r="J10491" s="64"/>
      <c r="K10491" s="64"/>
    </row>
    <row r="10492" spans="4:11" x14ac:dyDescent="0.25">
      <c r="D10492" s="64"/>
      <c r="E10492" s="64"/>
      <c r="F10492" s="64"/>
      <c r="G10492" s="64"/>
      <c r="H10492" s="67"/>
      <c r="I10492" s="64"/>
      <c r="J10492" s="64"/>
      <c r="K10492" s="64"/>
    </row>
    <row r="10493" spans="4:11" x14ac:dyDescent="0.25">
      <c r="D10493" s="64"/>
      <c r="E10493" s="64"/>
      <c r="F10493" s="64"/>
      <c r="G10493" s="64"/>
      <c r="H10493" s="67"/>
      <c r="I10493" s="64"/>
      <c r="J10493" s="64"/>
      <c r="K10493" s="64"/>
    </row>
    <row r="10494" spans="4:11" x14ac:dyDescent="0.25">
      <c r="D10494" s="64"/>
      <c r="E10494" s="64"/>
      <c r="F10494" s="64"/>
      <c r="G10494" s="64"/>
      <c r="H10494" s="67"/>
      <c r="I10494" s="64"/>
      <c r="J10494" s="64"/>
      <c r="K10494" s="64"/>
    </row>
    <row r="10495" spans="4:11" x14ac:dyDescent="0.25">
      <c r="D10495" s="64"/>
      <c r="E10495" s="64"/>
      <c r="F10495" s="64"/>
      <c r="G10495" s="64"/>
      <c r="H10495" s="67"/>
      <c r="I10495" s="64"/>
      <c r="J10495" s="64"/>
      <c r="K10495" s="64"/>
    </row>
    <row r="10496" spans="4:11" x14ac:dyDescent="0.25">
      <c r="D10496" s="64"/>
      <c r="E10496" s="64"/>
      <c r="F10496" s="64"/>
      <c r="G10496" s="64"/>
      <c r="H10496" s="67"/>
      <c r="I10496" s="64"/>
      <c r="J10496" s="64"/>
      <c r="K10496" s="64"/>
    </row>
    <row r="10497" spans="4:11" x14ac:dyDescent="0.25">
      <c r="D10497" s="64"/>
      <c r="E10497" s="64"/>
      <c r="F10497" s="64"/>
      <c r="G10497" s="64"/>
      <c r="H10497" s="67"/>
      <c r="I10497" s="64"/>
      <c r="J10497" s="64"/>
      <c r="K10497" s="64"/>
    </row>
    <row r="10498" spans="4:11" x14ac:dyDescent="0.25">
      <c r="D10498" s="64"/>
      <c r="E10498" s="64"/>
      <c r="F10498" s="64"/>
      <c r="G10498" s="64"/>
      <c r="H10498" s="67"/>
      <c r="I10498" s="64"/>
      <c r="J10498" s="64"/>
      <c r="K10498" s="64"/>
    </row>
    <row r="10499" spans="4:11" x14ac:dyDescent="0.25">
      <c r="D10499" s="64"/>
      <c r="E10499" s="64"/>
      <c r="F10499" s="64"/>
      <c r="G10499" s="64"/>
      <c r="H10499" s="67"/>
      <c r="I10499" s="64"/>
      <c r="J10499" s="64"/>
      <c r="K10499" s="64"/>
    </row>
    <row r="10500" spans="4:11" x14ac:dyDescent="0.25">
      <c r="D10500" s="64"/>
      <c r="E10500" s="64"/>
      <c r="F10500" s="64"/>
      <c r="G10500" s="64"/>
      <c r="H10500" s="67"/>
      <c r="I10500" s="64"/>
      <c r="J10500" s="64"/>
      <c r="K10500" s="64"/>
    </row>
    <row r="10501" spans="4:11" x14ac:dyDescent="0.25">
      <c r="D10501" s="64"/>
      <c r="E10501" s="64"/>
      <c r="F10501" s="64"/>
      <c r="G10501" s="64"/>
      <c r="H10501" s="67"/>
      <c r="I10501" s="64"/>
      <c r="J10501" s="64"/>
      <c r="K10501" s="64"/>
    </row>
    <row r="10502" spans="4:11" x14ac:dyDescent="0.25">
      <c r="D10502" s="64"/>
      <c r="E10502" s="64"/>
      <c r="F10502" s="64"/>
      <c r="G10502" s="64"/>
      <c r="H10502" s="67"/>
      <c r="I10502" s="64"/>
      <c r="J10502" s="64"/>
      <c r="K10502" s="64"/>
    </row>
    <row r="10503" spans="4:11" x14ac:dyDescent="0.25">
      <c r="D10503" s="64"/>
      <c r="E10503" s="64"/>
      <c r="F10503" s="64"/>
      <c r="G10503" s="64"/>
      <c r="H10503" s="67"/>
      <c r="I10503" s="64"/>
      <c r="J10503" s="64"/>
      <c r="K10503" s="64"/>
    </row>
    <row r="10504" spans="4:11" x14ac:dyDescent="0.25">
      <c r="D10504" s="64"/>
      <c r="E10504" s="64"/>
      <c r="F10504" s="64"/>
      <c r="G10504" s="64"/>
      <c r="H10504" s="67"/>
      <c r="I10504" s="64"/>
      <c r="J10504" s="64"/>
      <c r="K10504" s="64"/>
    </row>
    <row r="10505" spans="4:11" x14ac:dyDescent="0.25">
      <c r="D10505" s="64"/>
      <c r="E10505" s="64"/>
      <c r="F10505" s="64"/>
      <c r="G10505" s="64"/>
      <c r="H10505" s="67"/>
      <c r="I10505" s="64"/>
      <c r="J10505" s="64"/>
      <c r="K10505" s="64"/>
    </row>
    <row r="10506" spans="4:11" x14ac:dyDescent="0.25">
      <c r="D10506" s="64"/>
      <c r="E10506" s="64"/>
      <c r="F10506" s="64"/>
      <c r="G10506" s="64"/>
      <c r="H10506" s="67"/>
      <c r="I10506" s="64"/>
      <c r="J10506" s="64"/>
      <c r="K10506" s="64"/>
    </row>
    <row r="10507" spans="4:11" x14ac:dyDescent="0.25">
      <c r="D10507" s="64"/>
      <c r="E10507" s="64"/>
      <c r="F10507" s="64"/>
      <c r="G10507" s="64"/>
      <c r="H10507" s="67"/>
      <c r="I10507" s="64"/>
      <c r="J10507" s="64"/>
      <c r="K10507" s="64"/>
    </row>
    <row r="10508" spans="4:11" x14ac:dyDescent="0.25">
      <c r="D10508" s="64"/>
      <c r="E10508" s="64"/>
      <c r="F10508" s="64"/>
      <c r="G10508" s="64"/>
      <c r="H10508" s="67"/>
      <c r="I10508" s="64"/>
      <c r="J10508" s="64"/>
      <c r="K10508" s="64"/>
    </row>
    <row r="10509" spans="4:11" x14ac:dyDescent="0.25">
      <c r="D10509" s="64"/>
      <c r="E10509" s="64"/>
      <c r="F10509" s="64"/>
      <c r="G10509" s="64"/>
      <c r="H10509" s="67"/>
      <c r="I10509" s="64"/>
      <c r="J10509" s="64"/>
      <c r="K10509" s="64"/>
    </row>
    <row r="10510" spans="4:11" x14ac:dyDescent="0.25">
      <c r="D10510" s="64"/>
      <c r="E10510" s="64"/>
      <c r="F10510" s="64"/>
      <c r="G10510" s="64"/>
      <c r="H10510" s="67"/>
      <c r="I10510" s="64"/>
      <c r="J10510" s="64"/>
      <c r="K10510" s="64"/>
    </row>
    <row r="10511" spans="4:11" x14ac:dyDescent="0.25">
      <c r="D10511" s="64"/>
      <c r="E10511" s="64"/>
      <c r="F10511" s="64"/>
      <c r="G10511" s="64"/>
      <c r="H10511" s="67"/>
      <c r="I10511" s="64"/>
      <c r="J10511" s="64"/>
      <c r="K10511" s="64"/>
    </row>
    <row r="10512" spans="4:11" x14ac:dyDescent="0.25">
      <c r="D10512" s="64"/>
      <c r="E10512" s="64"/>
      <c r="F10512" s="64"/>
      <c r="G10512" s="64"/>
      <c r="H10512" s="67"/>
      <c r="I10512" s="64"/>
      <c r="J10512" s="64"/>
      <c r="K10512" s="64"/>
    </row>
    <row r="10513" spans="4:11" x14ac:dyDescent="0.25">
      <c r="D10513" s="64"/>
      <c r="E10513" s="64"/>
      <c r="F10513" s="64"/>
      <c r="G10513" s="64"/>
      <c r="H10513" s="67"/>
      <c r="I10513" s="64"/>
      <c r="J10513" s="64"/>
      <c r="K10513" s="64"/>
    </row>
    <row r="10514" spans="4:11" x14ac:dyDescent="0.25">
      <c r="D10514" s="64"/>
      <c r="E10514" s="64"/>
      <c r="F10514" s="64"/>
      <c r="G10514" s="64"/>
      <c r="H10514" s="67"/>
      <c r="I10514" s="64"/>
      <c r="J10514" s="64"/>
      <c r="K10514" s="64"/>
    </row>
    <row r="10515" spans="4:11" x14ac:dyDescent="0.25">
      <c r="D10515" s="64"/>
      <c r="E10515" s="64"/>
      <c r="F10515" s="64"/>
      <c r="G10515" s="64"/>
      <c r="H10515" s="67"/>
      <c r="I10515" s="64"/>
      <c r="J10515" s="64"/>
      <c r="K10515" s="64"/>
    </row>
    <row r="10516" spans="4:11" x14ac:dyDescent="0.25">
      <c r="D10516" s="64"/>
      <c r="E10516" s="64"/>
      <c r="F10516" s="64"/>
      <c r="G10516" s="64"/>
      <c r="H10516" s="67"/>
      <c r="I10516" s="64"/>
      <c r="J10516" s="64"/>
      <c r="K10516" s="64"/>
    </row>
    <row r="10517" spans="4:11" x14ac:dyDescent="0.25">
      <c r="D10517" s="64"/>
      <c r="E10517" s="64"/>
      <c r="F10517" s="64"/>
      <c r="G10517" s="64"/>
      <c r="H10517" s="67"/>
      <c r="I10517" s="64"/>
      <c r="J10517" s="64"/>
      <c r="K10517" s="64"/>
    </row>
    <row r="10518" spans="4:11" x14ac:dyDescent="0.25">
      <c r="D10518" s="64"/>
      <c r="E10518" s="64"/>
      <c r="F10518" s="64"/>
      <c r="G10518" s="64"/>
      <c r="H10518" s="67"/>
      <c r="I10518" s="64"/>
      <c r="J10518" s="64"/>
      <c r="K10518" s="64"/>
    </row>
    <row r="10519" spans="4:11" x14ac:dyDescent="0.25">
      <c r="D10519" s="64"/>
      <c r="E10519" s="64"/>
      <c r="F10519" s="64"/>
      <c r="G10519" s="64"/>
      <c r="H10519" s="67"/>
      <c r="I10519" s="64"/>
      <c r="J10519" s="64"/>
      <c r="K10519" s="64"/>
    </row>
    <row r="10520" spans="4:11" x14ac:dyDescent="0.25">
      <c r="D10520" s="64"/>
      <c r="E10520" s="64"/>
      <c r="F10520" s="64"/>
      <c r="G10520" s="64"/>
      <c r="H10520" s="67"/>
      <c r="I10520" s="64"/>
      <c r="J10520" s="64"/>
      <c r="K10520" s="64"/>
    </row>
    <row r="10521" spans="4:11" x14ac:dyDescent="0.25">
      <c r="D10521" s="64"/>
      <c r="E10521" s="64"/>
      <c r="F10521" s="64"/>
      <c r="G10521" s="64"/>
      <c r="H10521" s="67"/>
      <c r="I10521" s="64"/>
      <c r="J10521" s="64"/>
      <c r="K10521" s="64"/>
    </row>
    <row r="10522" spans="4:11" x14ac:dyDescent="0.25">
      <c r="D10522" s="64"/>
      <c r="E10522" s="64"/>
      <c r="F10522" s="64"/>
      <c r="G10522" s="64"/>
      <c r="H10522" s="67"/>
      <c r="I10522" s="64"/>
      <c r="J10522" s="64"/>
      <c r="K10522" s="64"/>
    </row>
    <row r="10523" spans="4:11" x14ac:dyDescent="0.25">
      <c r="D10523" s="64"/>
      <c r="E10523" s="64"/>
      <c r="F10523" s="64"/>
      <c r="G10523" s="64"/>
      <c r="H10523" s="67"/>
      <c r="I10523" s="64"/>
      <c r="J10523" s="64"/>
      <c r="K10523" s="64"/>
    </row>
    <row r="10524" spans="4:11" x14ac:dyDescent="0.25">
      <c r="D10524" s="64"/>
      <c r="E10524" s="64"/>
      <c r="F10524" s="64"/>
      <c r="G10524" s="64"/>
      <c r="H10524" s="67"/>
      <c r="I10524" s="64"/>
      <c r="J10524" s="64"/>
      <c r="K10524" s="64"/>
    </row>
    <row r="10525" spans="4:11" x14ac:dyDescent="0.25">
      <c r="D10525" s="64"/>
      <c r="E10525" s="64"/>
      <c r="F10525" s="64"/>
      <c r="G10525" s="64"/>
      <c r="H10525" s="67"/>
      <c r="I10525" s="64"/>
      <c r="J10525" s="64"/>
      <c r="K10525" s="64"/>
    </row>
    <row r="10526" spans="4:11" x14ac:dyDescent="0.25">
      <c r="D10526" s="64"/>
      <c r="E10526" s="64"/>
      <c r="F10526" s="64"/>
      <c r="G10526" s="64"/>
      <c r="H10526" s="67"/>
      <c r="I10526" s="64"/>
      <c r="J10526" s="64"/>
      <c r="K10526" s="64"/>
    </row>
    <row r="10527" spans="4:11" x14ac:dyDescent="0.25">
      <c r="D10527" s="64"/>
      <c r="E10527" s="64"/>
      <c r="F10527" s="64"/>
      <c r="G10527" s="64"/>
      <c r="H10527" s="67"/>
      <c r="I10527" s="64"/>
      <c r="J10527" s="64"/>
      <c r="K10527" s="64"/>
    </row>
    <row r="10528" spans="4:11" x14ac:dyDescent="0.25">
      <c r="D10528" s="64"/>
      <c r="E10528" s="64"/>
      <c r="F10528" s="64"/>
      <c r="G10528" s="64"/>
      <c r="H10528" s="67"/>
      <c r="I10528" s="64"/>
      <c r="J10528" s="64"/>
      <c r="K10528" s="64"/>
    </row>
    <row r="10529" spans="4:11" x14ac:dyDescent="0.25">
      <c r="D10529" s="64"/>
      <c r="E10529" s="64"/>
      <c r="F10529" s="64"/>
      <c r="G10529" s="64"/>
      <c r="H10529" s="67"/>
      <c r="I10529" s="64"/>
      <c r="J10529" s="64"/>
      <c r="K10529" s="64"/>
    </row>
    <row r="10530" spans="4:11" x14ac:dyDescent="0.25">
      <c r="D10530" s="64"/>
      <c r="E10530" s="64"/>
      <c r="F10530" s="64"/>
      <c r="G10530" s="64"/>
      <c r="H10530" s="67"/>
      <c r="I10530" s="64"/>
      <c r="J10530" s="64"/>
      <c r="K10530" s="64"/>
    </row>
    <row r="10531" spans="4:11" x14ac:dyDescent="0.25">
      <c r="D10531" s="64"/>
      <c r="E10531" s="64"/>
      <c r="F10531" s="64"/>
      <c r="G10531" s="64"/>
      <c r="H10531" s="67"/>
      <c r="I10531" s="64"/>
      <c r="J10531" s="64"/>
      <c r="K10531" s="64"/>
    </row>
    <row r="10532" spans="4:11" x14ac:dyDescent="0.25">
      <c r="D10532" s="64"/>
      <c r="E10532" s="64"/>
      <c r="F10532" s="64"/>
      <c r="G10532" s="64"/>
      <c r="H10532" s="67"/>
      <c r="I10532" s="64"/>
      <c r="J10532" s="64"/>
      <c r="K10532" s="64"/>
    </row>
    <row r="10533" spans="4:11" x14ac:dyDescent="0.25">
      <c r="D10533" s="64"/>
      <c r="E10533" s="64"/>
      <c r="F10533" s="64"/>
      <c r="G10533" s="64"/>
      <c r="H10533" s="67"/>
      <c r="I10533" s="64"/>
      <c r="J10533" s="64"/>
      <c r="K10533" s="64"/>
    </row>
    <row r="10534" spans="4:11" x14ac:dyDescent="0.25">
      <c r="D10534" s="64"/>
      <c r="E10534" s="64"/>
      <c r="F10534" s="64"/>
      <c r="G10534" s="64"/>
      <c r="H10534" s="67"/>
      <c r="I10534" s="64"/>
      <c r="J10534" s="64"/>
      <c r="K10534" s="64"/>
    </row>
    <row r="10535" spans="4:11" x14ac:dyDescent="0.25">
      <c r="D10535" s="64"/>
      <c r="E10535" s="64"/>
      <c r="F10535" s="64"/>
      <c r="G10535" s="64"/>
      <c r="H10535" s="67"/>
      <c r="I10535" s="64"/>
      <c r="J10535" s="64"/>
      <c r="K10535" s="64"/>
    </row>
    <row r="10536" spans="4:11" x14ac:dyDescent="0.25">
      <c r="D10536" s="64"/>
      <c r="E10536" s="64"/>
      <c r="F10536" s="64"/>
      <c r="G10536" s="64"/>
      <c r="H10536" s="67"/>
      <c r="I10536" s="64"/>
      <c r="J10536" s="64"/>
      <c r="K10536" s="64"/>
    </row>
    <row r="10537" spans="4:11" x14ac:dyDescent="0.25">
      <c r="D10537" s="64"/>
      <c r="E10537" s="64"/>
      <c r="F10537" s="64"/>
      <c r="G10537" s="64"/>
      <c r="H10537" s="67"/>
      <c r="I10537" s="64"/>
      <c r="J10537" s="64"/>
      <c r="K10537" s="64"/>
    </row>
    <row r="10538" spans="4:11" x14ac:dyDescent="0.25">
      <c r="D10538" s="64"/>
      <c r="E10538" s="64"/>
      <c r="F10538" s="64"/>
      <c r="G10538" s="64"/>
      <c r="H10538" s="67"/>
      <c r="I10538" s="64"/>
      <c r="J10538" s="64"/>
      <c r="K10538" s="64"/>
    </row>
    <row r="10539" spans="4:11" x14ac:dyDescent="0.25">
      <c r="D10539" s="64"/>
      <c r="E10539" s="64"/>
      <c r="F10539" s="64"/>
      <c r="G10539" s="64"/>
      <c r="H10539" s="67"/>
      <c r="I10539" s="64"/>
      <c r="J10539" s="64"/>
      <c r="K10539" s="64"/>
    </row>
    <row r="10540" spans="4:11" x14ac:dyDescent="0.25">
      <c r="D10540" s="64"/>
      <c r="E10540" s="64"/>
      <c r="F10540" s="64"/>
      <c r="G10540" s="64"/>
      <c r="H10540" s="67"/>
      <c r="I10540" s="64"/>
      <c r="J10540" s="64"/>
      <c r="K10540" s="64"/>
    </row>
    <row r="10541" spans="4:11" x14ac:dyDescent="0.25">
      <c r="D10541" s="64"/>
      <c r="E10541" s="64"/>
      <c r="F10541" s="64"/>
      <c r="G10541" s="64"/>
      <c r="H10541" s="67"/>
      <c r="I10541" s="64"/>
      <c r="J10541" s="64"/>
      <c r="K10541" s="64"/>
    </row>
    <row r="10542" spans="4:11" x14ac:dyDescent="0.25">
      <c r="D10542" s="64"/>
      <c r="E10542" s="64"/>
      <c r="F10542" s="64"/>
      <c r="G10542" s="64"/>
      <c r="H10542" s="67"/>
      <c r="I10542" s="64"/>
      <c r="J10542" s="64"/>
      <c r="K10542" s="64"/>
    </row>
    <row r="10543" spans="4:11" x14ac:dyDescent="0.25">
      <c r="D10543" s="64"/>
      <c r="E10543" s="64"/>
      <c r="F10543" s="64"/>
      <c r="G10543" s="64"/>
      <c r="H10543" s="67"/>
      <c r="I10543" s="64"/>
      <c r="J10543" s="64"/>
      <c r="K10543" s="64"/>
    </row>
    <row r="10544" spans="4:11" x14ac:dyDescent="0.25">
      <c r="D10544" s="64"/>
      <c r="E10544" s="64"/>
      <c r="F10544" s="64"/>
      <c r="G10544" s="64"/>
      <c r="H10544" s="67"/>
      <c r="I10544" s="64"/>
      <c r="J10544" s="64"/>
      <c r="K10544" s="64"/>
    </row>
    <row r="10545" spans="4:11" x14ac:dyDescent="0.25">
      <c r="D10545" s="64"/>
      <c r="E10545" s="64"/>
      <c r="F10545" s="64"/>
      <c r="G10545" s="64"/>
      <c r="H10545" s="67"/>
      <c r="I10545" s="64"/>
      <c r="J10545" s="64"/>
      <c r="K10545" s="64"/>
    </row>
    <row r="10546" spans="4:11" x14ac:dyDescent="0.25">
      <c r="D10546" s="64"/>
      <c r="E10546" s="64"/>
      <c r="F10546" s="64"/>
      <c r="G10546" s="64"/>
      <c r="H10546" s="67"/>
      <c r="I10546" s="64"/>
      <c r="J10546" s="64"/>
      <c r="K10546" s="64"/>
    </row>
    <row r="10547" spans="4:11" x14ac:dyDescent="0.25">
      <c r="D10547" s="64"/>
      <c r="E10547" s="64"/>
      <c r="F10547" s="64"/>
      <c r="G10547" s="64"/>
      <c r="H10547" s="67"/>
      <c r="I10547" s="64"/>
      <c r="J10547" s="64"/>
      <c r="K10547" s="64"/>
    </row>
    <row r="10548" spans="4:11" x14ac:dyDescent="0.25">
      <c r="D10548" s="64"/>
      <c r="E10548" s="64"/>
      <c r="F10548" s="64"/>
      <c r="G10548" s="64"/>
      <c r="H10548" s="67"/>
      <c r="I10548" s="64"/>
      <c r="J10548" s="64"/>
      <c r="K10548" s="64"/>
    </row>
    <row r="10549" spans="4:11" x14ac:dyDescent="0.25">
      <c r="D10549" s="64"/>
      <c r="E10549" s="64"/>
      <c r="F10549" s="64"/>
      <c r="G10549" s="64"/>
      <c r="H10549" s="67"/>
      <c r="I10549" s="64"/>
      <c r="J10549" s="64"/>
      <c r="K10549" s="64"/>
    </row>
    <row r="10550" spans="4:11" x14ac:dyDescent="0.25">
      <c r="D10550" s="64"/>
      <c r="E10550" s="64"/>
      <c r="F10550" s="64"/>
      <c r="G10550" s="64"/>
      <c r="H10550" s="67"/>
      <c r="I10550" s="64"/>
      <c r="J10550" s="64"/>
      <c r="K10550" s="64"/>
    </row>
    <row r="10551" spans="4:11" x14ac:dyDescent="0.25">
      <c r="D10551" s="64"/>
      <c r="E10551" s="64"/>
      <c r="F10551" s="64"/>
      <c r="G10551" s="64"/>
      <c r="H10551" s="67"/>
      <c r="I10551" s="64"/>
      <c r="J10551" s="64"/>
      <c r="K10551" s="64"/>
    </row>
    <row r="10552" spans="4:11" x14ac:dyDescent="0.25">
      <c r="D10552" s="64"/>
      <c r="E10552" s="64"/>
      <c r="F10552" s="64"/>
      <c r="G10552" s="64"/>
      <c r="H10552" s="67"/>
      <c r="I10552" s="64"/>
      <c r="J10552" s="64"/>
      <c r="K10552" s="64"/>
    </row>
    <row r="10553" spans="4:11" x14ac:dyDescent="0.25">
      <c r="D10553" s="64"/>
      <c r="E10553" s="64"/>
      <c r="F10553" s="64"/>
      <c r="G10553" s="64"/>
      <c r="H10553" s="67"/>
      <c r="I10553" s="64"/>
      <c r="J10553" s="64"/>
      <c r="K10553" s="64"/>
    </row>
    <row r="10554" spans="4:11" x14ac:dyDescent="0.25">
      <c r="D10554" s="64"/>
      <c r="E10554" s="64"/>
      <c r="F10554" s="64"/>
      <c r="G10554" s="64"/>
      <c r="H10554" s="67"/>
      <c r="I10554" s="64"/>
      <c r="J10554" s="64"/>
      <c r="K10554" s="64"/>
    </row>
    <row r="10555" spans="4:11" x14ac:dyDescent="0.25">
      <c r="D10555" s="64"/>
      <c r="E10555" s="64"/>
      <c r="F10555" s="64"/>
      <c r="G10555" s="64"/>
      <c r="H10555" s="67"/>
      <c r="I10555" s="64"/>
      <c r="J10555" s="64"/>
      <c r="K10555" s="64"/>
    </row>
    <row r="10556" spans="4:11" x14ac:dyDescent="0.25">
      <c r="D10556" s="64"/>
      <c r="E10556" s="64"/>
      <c r="F10556" s="64"/>
      <c r="G10556" s="64"/>
      <c r="H10556" s="67"/>
      <c r="I10556" s="64"/>
      <c r="J10556" s="64"/>
      <c r="K10556" s="64"/>
    </row>
    <row r="10557" spans="4:11" x14ac:dyDescent="0.25">
      <c r="D10557" s="64"/>
      <c r="E10557" s="64"/>
      <c r="F10557" s="64"/>
      <c r="G10557" s="64"/>
      <c r="H10557" s="67"/>
      <c r="I10557" s="64"/>
      <c r="J10557" s="64"/>
      <c r="K10557" s="64"/>
    </row>
    <row r="10558" spans="4:11" x14ac:dyDescent="0.25">
      <c r="D10558" s="64"/>
      <c r="E10558" s="64"/>
      <c r="F10558" s="64"/>
      <c r="G10558" s="64"/>
      <c r="H10558" s="67"/>
      <c r="I10558" s="64"/>
      <c r="J10558" s="64"/>
      <c r="K10558" s="64"/>
    </row>
    <row r="10559" spans="4:11" x14ac:dyDescent="0.25">
      <c r="D10559" s="64"/>
      <c r="E10559" s="64"/>
      <c r="F10559" s="64"/>
      <c r="G10559" s="64"/>
      <c r="H10559" s="67"/>
      <c r="I10559" s="64"/>
      <c r="J10559" s="64"/>
      <c r="K10559" s="64"/>
    </row>
    <row r="10560" spans="4:11" x14ac:dyDescent="0.25">
      <c r="D10560" s="64"/>
      <c r="E10560" s="64"/>
      <c r="F10560" s="64"/>
      <c r="G10560" s="64"/>
      <c r="H10560" s="67"/>
      <c r="I10560" s="64"/>
      <c r="J10560" s="64"/>
      <c r="K10560" s="64"/>
    </row>
    <row r="10561" spans="4:11" x14ac:dyDescent="0.25">
      <c r="D10561" s="64"/>
      <c r="E10561" s="64"/>
      <c r="F10561" s="64"/>
      <c r="G10561" s="64"/>
      <c r="H10561" s="67"/>
      <c r="I10561" s="64"/>
      <c r="J10561" s="64"/>
      <c r="K10561" s="64"/>
    </row>
    <row r="10562" spans="4:11" x14ac:dyDescent="0.25">
      <c r="D10562" s="64"/>
      <c r="E10562" s="64"/>
      <c r="F10562" s="64"/>
      <c r="G10562" s="64"/>
      <c r="H10562" s="67"/>
      <c r="I10562" s="64"/>
      <c r="J10562" s="64"/>
      <c r="K10562" s="64"/>
    </row>
    <row r="10563" spans="4:11" x14ac:dyDescent="0.25">
      <c r="D10563" s="64"/>
      <c r="E10563" s="64"/>
      <c r="F10563" s="64"/>
      <c r="G10563" s="64"/>
      <c r="H10563" s="67"/>
      <c r="I10563" s="64"/>
      <c r="J10563" s="64"/>
      <c r="K10563" s="64"/>
    </row>
    <row r="10564" spans="4:11" x14ac:dyDescent="0.25">
      <c r="D10564" s="64"/>
      <c r="E10564" s="64"/>
      <c r="F10564" s="64"/>
      <c r="G10564" s="64"/>
      <c r="H10564" s="67"/>
      <c r="I10564" s="64"/>
      <c r="J10564" s="64"/>
      <c r="K10564" s="64"/>
    </row>
    <row r="10565" spans="4:11" x14ac:dyDescent="0.25">
      <c r="D10565" s="64"/>
      <c r="E10565" s="64"/>
      <c r="F10565" s="64"/>
      <c r="G10565" s="64"/>
      <c r="H10565" s="67"/>
      <c r="I10565" s="64"/>
      <c r="J10565" s="64"/>
      <c r="K10565" s="64"/>
    </row>
    <row r="10566" spans="4:11" x14ac:dyDescent="0.25">
      <c r="D10566" s="64"/>
      <c r="E10566" s="64"/>
      <c r="F10566" s="64"/>
      <c r="G10566" s="64"/>
      <c r="H10566" s="67"/>
      <c r="I10566" s="64"/>
      <c r="J10566" s="64"/>
      <c r="K10566" s="64"/>
    </row>
    <row r="10567" spans="4:11" x14ac:dyDescent="0.25">
      <c r="D10567" s="64"/>
      <c r="E10567" s="64"/>
      <c r="F10567" s="64"/>
      <c r="G10567" s="64"/>
      <c r="H10567" s="67"/>
      <c r="I10567" s="64"/>
      <c r="J10567" s="64"/>
      <c r="K10567" s="64"/>
    </row>
    <row r="10568" spans="4:11" x14ac:dyDescent="0.25">
      <c r="D10568" s="64"/>
      <c r="E10568" s="64"/>
      <c r="F10568" s="64"/>
      <c r="G10568" s="64"/>
      <c r="H10568" s="67"/>
      <c r="I10568" s="64"/>
      <c r="J10568" s="64"/>
      <c r="K10568" s="64"/>
    </row>
    <row r="10569" spans="4:11" x14ac:dyDescent="0.25">
      <c r="D10569" s="64"/>
      <c r="E10569" s="64"/>
      <c r="F10569" s="64"/>
      <c r="G10569" s="64"/>
      <c r="H10569" s="67"/>
      <c r="I10569" s="64"/>
      <c r="J10569" s="64"/>
      <c r="K10569" s="64"/>
    </row>
    <row r="10570" spans="4:11" x14ac:dyDescent="0.25">
      <c r="D10570" s="64"/>
      <c r="E10570" s="64"/>
      <c r="F10570" s="64"/>
      <c r="G10570" s="64"/>
      <c r="H10570" s="67"/>
      <c r="I10570" s="64"/>
      <c r="J10570" s="64"/>
      <c r="K10570" s="64"/>
    </row>
    <row r="10571" spans="4:11" x14ac:dyDescent="0.25">
      <c r="D10571" s="64"/>
      <c r="E10571" s="64"/>
      <c r="F10571" s="64"/>
      <c r="G10571" s="64"/>
      <c r="H10571" s="67"/>
      <c r="I10571" s="64"/>
      <c r="J10571" s="64"/>
      <c r="K10571" s="64"/>
    </row>
    <row r="10572" spans="4:11" x14ac:dyDescent="0.25">
      <c r="D10572" s="64"/>
      <c r="E10572" s="64"/>
      <c r="F10572" s="64"/>
      <c r="G10572" s="64"/>
      <c r="H10572" s="67"/>
      <c r="I10572" s="64"/>
      <c r="J10572" s="64"/>
      <c r="K10572" s="64"/>
    </row>
    <row r="10573" spans="4:11" x14ac:dyDescent="0.25">
      <c r="D10573" s="64"/>
      <c r="E10573" s="64"/>
      <c r="F10573" s="64"/>
      <c r="G10573" s="64"/>
      <c r="H10573" s="67"/>
      <c r="I10573" s="64"/>
      <c r="J10573" s="64"/>
      <c r="K10573" s="64"/>
    </row>
    <row r="10574" spans="4:11" x14ac:dyDescent="0.25">
      <c r="D10574" s="64"/>
      <c r="E10574" s="64"/>
      <c r="F10574" s="64"/>
      <c r="G10574" s="64"/>
      <c r="H10574" s="67"/>
      <c r="I10574" s="64"/>
      <c r="J10574" s="64"/>
      <c r="K10574" s="64"/>
    </row>
    <row r="10575" spans="4:11" x14ac:dyDescent="0.25">
      <c r="D10575" s="64"/>
      <c r="E10575" s="64"/>
      <c r="F10575" s="64"/>
      <c r="G10575" s="64"/>
      <c r="H10575" s="67"/>
      <c r="I10575" s="64"/>
      <c r="J10575" s="64"/>
      <c r="K10575" s="64"/>
    </row>
    <row r="10576" spans="4:11" x14ac:dyDescent="0.25">
      <c r="D10576" s="64"/>
      <c r="E10576" s="64"/>
      <c r="F10576" s="64"/>
      <c r="G10576" s="64"/>
      <c r="H10576" s="67"/>
      <c r="I10576" s="64"/>
      <c r="J10576" s="64"/>
      <c r="K10576" s="64"/>
    </row>
    <row r="10577" spans="4:11" x14ac:dyDescent="0.25">
      <c r="D10577" s="64"/>
      <c r="E10577" s="64"/>
      <c r="F10577" s="64"/>
      <c r="G10577" s="64"/>
      <c r="H10577" s="67"/>
      <c r="I10577" s="64"/>
      <c r="J10577" s="64"/>
      <c r="K10577" s="64"/>
    </row>
    <row r="10578" spans="4:11" x14ac:dyDescent="0.25">
      <c r="D10578" s="64"/>
      <c r="E10578" s="64"/>
      <c r="F10578" s="64"/>
      <c r="G10578" s="64"/>
      <c r="H10578" s="67"/>
      <c r="I10578" s="64"/>
      <c r="J10578" s="64"/>
      <c r="K10578" s="64"/>
    </row>
    <row r="10579" spans="4:11" x14ac:dyDescent="0.25">
      <c r="D10579" s="64"/>
      <c r="E10579" s="64"/>
      <c r="F10579" s="64"/>
      <c r="G10579" s="64"/>
      <c r="H10579" s="67"/>
      <c r="I10579" s="64"/>
      <c r="J10579" s="64"/>
      <c r="K10579" s="64"/>
    </row>
    <row r="10580" spans="4:11" x14ac:dyDescent="0.25">
      <c r="D10580" s="64"/>
      <c r="E10580" s="64"/>
      <c r="F10580" s="64"/>
      <c r="G10580" s="64"/>
      <c r="H10580" s="67"/>
      <c r="I10580" s="64"/>
      <c r="J10580" s="64"/>
      <c r="K10580" s="64"/>
    </row>
    <row r="10581" spans="4:11" x14ac:dyDescent="0.25">
      <c r="D10581" s="64"/>
      <c r="E10581" s="64"/>
      <c r="F10581" s="64"/>
      <c r="G10581" s="64"/>
      <c r="H10581" s="67"/>
      <c r="I10581" s="64"/>
      <c r="J10581" s="64"/>
      <c r="K10581" s="64"/>
    </row>
    <row r="10582" spans="4:11" x14ac:dyDescent="0.25">
      <c r="D10582" s="64"/>
      <c r="E10582" s="64"/>
      <c r="F10582" s="64"/>
      <c r="G10582" s="64"/>
      <c r="H10582" s="67"/>
      <c r="I10582" s="64"/>
      <c r="J10582" s="64"/>
      <c r="K10582" s="64"/>
    </row>
    <row r="10583" spans="4:11" x14ac:dyDescent="0.25">
      <c r="D10583" s="64"/>
      <c r="E10583" s="64"/>
      <c r="F10583" s="64"/>
      <c r="G10583" s="64"/>
      <c r="H10583" s="67"/>
      <c r="I10583" s="64"/>
      <c r="J10583" s="64"/>
      <c r="K10583" s="64"/>
    </row>
    <row r="10584" spans="4:11" x14ac:dyDescent="0.25">
      <c r="D10584" s="64"/>
      <c r="E10584" s="64"/>
      <c r="F10584" s="64"/>
      <c r="G10584" s="64"/>
      <c r="H10584" s="67"/>
      <c r="I10584" s="64"/>
      <c r="J10584" s="64"/>
      <c r="K10584" s="64"/>
    </row>
    <row r="10585" spans="4:11" x14ac:dyDescent="0.25">
      <c r="D10585" s="64"/>
      <c r="E10585" s="64"/>
      <c r="F10585" s="64"/>
      <c r="G10585" s="64"/>
      <c r="H10585" s="67"/>
      <c r="I10585" s="64"/>
      <c r="J10585" s="64"/>
      <c r="K10585" s="64"/>
    </row>
    <row r="10586" spans="4:11" x14ac:dyDescent="0.25">
      <c r="D10586" s="64"/>
      <c r="E10586" s="64"/>
      <c r="F10586" s="64"/>
      <c r="G10586" s="64"/>
      <c r="H10586" s="67"/>
      <c r="I10586" s="64"/>
      <c r="J10586" s="64"/>
      <c r="K10586" s="64"/>
    </row>
    <row r="10587" spans="4:11" x14ac:dyDescent="0.25">
      <c r="D10587" s="64"/>
      <c r="E10587" s="64"/>
      <c r="F10587" s="64"/>
      <c r="G10587" s="64"/>
      <c r="H10587" s="67"/>
      <c r="I10587" s="64"/>
      <c r="J10587" s="64"/>
      <c r="K10587" s="64"/>
    </row>
    <row r="10588" spans="4:11" x14ac:dyDescent="0.25">
      <c r="D10588" s="64"/>
      <c r="E10588" s="64"/>
      <c r="F10588" s="64"/>
      <c r="G10588" s="64"/>
      <c r="H10588" s="67"/>
      <c r="I10588" s="64"/>
      <c r="J10588" s="64"/>
      <c r="K10588" s="64"/>
    </row>
    <row r="10589" spans="4:11" x14ac:dyDescent="0.25">
      <c r="D10589" s="64"/>
      <c r="E10589" s="64"/>
      <c r="F10589" s="64"/>
      <c r="G10589" s="64"/>
      <c r="H10589" s="67"/>
      <c r="I10589" s="64"/>
      <c r="J10589" s="64"/>
      <c r="K10589" s="64"/>
    </row>
    <row r="10590" spans="4:11" x14ac:dyDescent="0.25">
      <c r="D10590" s="64"/>
      <c r="E10590" s="64"/>
      <c r="F10590" s="64"/>
      <c r="G10590" s="64"/>
      <c r="H10590" s="67"/>
      <c r="I10590" s="64"/>
      <c r="J10590" s="64"/>
      <c r="K10590" s="64"/>
    </row>
    <row r="10591" spans="4:11" x14ac:dyDescent="0.25">
      <c r="D10591" s="64"/>
      <c r="E10591" s="64"/>
      <c r="F10591" s="64"/>
      <c r="G10591" s="64"/>
      <c r="H10591" s="67"/>
      <c r="I10591" s="64"/>
      <c r="J10591" s="64"/>
      <c r="K10591" s="64"/>
    </row>
    <row r="10592" spans="4:11" x14ac:dyDescent="0.25">
      <c r="D10592" s="64"/>
      <c r="E10592" s="64"/>
      <c r="F10592" s="64"/>
      <c r="G10592" s="64"/>
      <c r="H10592" s="67"/>
      <c r="I10592" s="64"/>
      <c r="J10592" s="64"/>
      <c r="K10592" s="64"/>
    </row>
    <row r="10593" spans="4:11" x14ac:dyDescent="0.25">
      <c r="D10593" s="64"/>
      <c r="E10593" s="64"/>
      <c r="F10593" s="64"/>
      <c r="G10593" s="64"/>
      <c r="H10593" s="67"/>
      <c r="I10593" s="64"/>
      <c r="J10593" s="64"/>
      <c r="K10593" s="64"/>
    </row>
    <row r="10594" spans="4:11" x14ac:dyDescent="0.25">
      <c r="D10594" s="64"/>
      <c r="E10594" s="64"/>
      <c r="F10594" s="64"/>
      <c r="G10594" s="64"/>
      <c r="H10594" s="67"/>
      <c r="I10594" s="64"/>
      <c r="J10594" s="64"/>
      <c r="K10594" s="64"/>
    </row>
    <row r="10595" spans="4:11" x14ac:dyDescent="0.25">
      <c r="D10595" s="64"/>
      <c r="E10595" s="64"/>
      <c r="F10595" s="64"/>
      <c r="G10595" s="64"/>
      <c r="H10595" s="67"/>
      <c r="I10595" s="64"/>
      <c r="J10595" s="64"/>
      <c r="K10595" s="64"/>
    </row>
    <row r="10596" spans="4:11" x14ac:dyDescent="0.25">
      <c r="D10596" s="64"/>
      <c r="E10596" s="64"/>
      <c r="F10596" s="64"/>
      <c r="G10596" s="64"/>
      <c r="H10596" s="67"/>
      <c r="I10596" s="64"/>
      <c r="J10596" s="64"/>
      <c r="K10596" s="64"/>
    </row>
    <row r="10597" spans="4:11" x14ac:dyDescent="0.25">
      <c r="D10597" s="64"/>
      <c r="E10597" s="64"/>
      <c r="F10597" s="64"/>
      <c r="G10597" s="64"/>
      <c r="H10597" s="67"/>
      <c r="I10597" s="64"/>
      <c r="J10597" s="64"/>
      <c r="K10597" s="64"/>
    </row>
    <row r="10598" spans="4:11" x14ac:dyDescent="0.25">
      <c r="D10598" s="64"/>
      <c r="E10598" s="64"/>
      <c r="F10598" s="64"/>
      <c r="G10598" s="64"/>
      <c r="H10598" s="67"/>
      <c r="I10598" s="64"/>
      <c r="J10598" s="64"/>
      <c r="K10598" s="64"/>
    </row>
    <row r="10599" spans="4:11" x14ac:dyDescent="0.25">
      <c r="D10599" s="64"/>
      <c r="E10599" s="64"/>
      <c r="F10599" s="64"/>
      <c r="G10599" s="64"/>
      <c r="H10599" s="67"/>
      <c r="I10599" s="64"/>
      <c r="J10599" s="64"/>
      <c r="K10599" s="64"/>
    </row>
    <row r="10600" spans="4:11" x14ac:dyDescent="0.25">
      <c r="D10600" s="64"/>
      <c r="E10600" s="64"/>
      <c r="F10600" s="64"/>
      <c r="G10600" s="64"/>
      <c r="H10600" s="67"/>
      <c r="I10600" s="64"/>
      <c r="J10600" s="64"/>
      <c r="K10600" s="64"/>
    </row>
    <row r="10601" spans="4:11" x14ac:dyDescent="0.25">
      <c r="D10601" s="64"/>
      <c r="E10601" s="64"/>
      <c r="F10601" s="64"/>
      <c r="G10601" s="64"/>
      <c r="H10601" s="67"/>
      <c r="I10601" s="64"/>
      <c r="J10601" s="64"/>
      <c r="K10601" s="64"/>
    </row>
    <row r="10602" spans="4:11" x14ac:dyDescent="0.25">
      <c r="D10602" s="64"/>
      <c r="E10602" s="64"/>
      <c r="F10602" s="64"/>
      <c r="G10602" s="64"/>
      <c r="H10602" s="67"/>
      <c r="I10602" s="64"/>
      <c r="J10602" s="64"/>
      <c r="K10602" s="64"/>
    </row>
    <row r="10603" spans="4:11" x14ac:dyDescent="0.25">
      <c r="D10603" s="64"/>
      <c r="E10603" s="64"/>
      <c r="F10603" s="64"/>
      <c r="G10603" s="64"/>
      <c r="H10603" s="67"/>
      <c r="I10603" s="64"/>
      <c r="J10603" s="64"/>
      <c r="K10603" s="64"/>
    </row>
    <row r="10604" spans="4:11" x14ac:dyDescent="0.25">
      <c r="D10604" s="64"/>
      <c r="E10604" s="64"/>
      <c r="F10604" s="64"/>
      <c r="G10604" s="64"/>
      <c r="H10604" s="67"/>
      <c r="I10604" s="64"/>
      <c r="J10604" s="64"/>
      <c r="K10604" s="64"/>
    </row>
    <row r="10605" spans="4:11" x14ac:dyDescent="0.25">
      <c r="D10605" s="64"/>
      <c r="E10605" s="64"/>
      <c r="F10605" s="64"/>
      <c r="G10605" s="64"/>
      <c r="H10605" s="67"/>
      <c r="I10605" s="64"/>
      <c r="J10605" s="64"/>
      <c r="K10605" s="64"/>
    </row>
    <row r="10606" spans="4:11" x14ac:dyDescent="0.25">
      <c r="D10606" s="64"/>
      <c r="E10606" s="64"/>
      <c r="F10606" s="64"/>
      <c r="G10606" s="64"/>
      <c r="H10606" s="67"/>
      <c r="I10606" s="64"/>
      <c r="J10606" s="64"/>
      <c r="K10606" s="64"/>
    </row>
    <row r="10607" spans="4:11" x14ac:dyDescent="0.25">
      <c r="D10607" s="64"/>
      <c r="E10607" s="64"/>
      <c r="F10607" s="64"/>
      <c r="G10607" s="64"/>
      <c r="H10607" s="67"/>
      <c r="I10607" s="64"/>
      <c r="J10607" s="64"/>
      <c r="K10607" s="64"/>
    </row>
    <row r="10608" spans="4:11" x14ac:dyDescent="0.25">
      <c r="D10608" s="64"/>
      <c r="E10608" s="64"/>
      <c r="F10608" s="64"/>
      <c r="G10608" s="64"/>
      <c r="H10608" s="67"/>
      <c r="I10608" s="64"/>
      <c r="J10608" s="64"/>
      <c r="K10608" s="64"/>
    </row>
    <row r="10609" spans="4:11" x14ac:dyDescent="0.25">
      <c r="D10609" s="64"/>
      <c r="E10609" s="64"/>
      <c r="F10609" s="64"/>
      <c r="G10609" s="64"/>
      <c r="H10609" s="67"/>
      <c r="I10609" s="64"/>
      <c r="J10609" s="64"/>
      <c r="K10609" s="64"/>
    </row>
    <row r="10610" spans="4:11" x14ac:dyDescent="0.25">
      <c r="D10610" s="64"/>
      <c r="E10610" s="64"/>
      <c r="F10610" s="64"/>
      <c r="G10610" s="64"/>
      <c r="H10610" s="67"/>
      <c r="I10610" s="64"/>
      <c r="J10610" s="64"/>
      <c r="K10610" s="64"/>
    </row>
    <row r="10611" spans="4:11" x14ac:dyDescent="0.25">
      <c r="D10611" s="64"/>
      <c r="E10611" s="64"/>
      <c r="F10611" s="64"/>
      <c r="G10611" s="64"/>
      <c r="H10611" s="67"/>
      <c r="I10611" s="64"/>
      <c r="J10611" s="64"/>
      <c r="K10611" s="64"/>
    </row>
    <row r="10612" spans="4:11" x14ac:dyDescent="0.25">
      <c r="D10612" s="64"/>
      <c r="E10612" s="64"/>
      <c r="F10612" s="64"/>
      <c r="G10612" s="64"/>
      <c r="H10612" s="67"/>
      <c r="I10612" s="64"/>
      <c r="J10612" s="64"/>
      <c r="K10612" s="64"/>
    </row>
    <row r="10613" spans="4:11" x14ac:dyDescent="0.25">
      <c r="D10613" s="64"/>
      <c r="E10613" s="64"/>
      <c r="F10613" s="64"/>
      <c r="G10613" s="64"/>
      <c r="H10613" s="67"/>
      <c r="I10613" s="64"/>
      <c r="J10613" s="64"/>
      <c r="K10613" s="64"/>
    </row>
    <row r="10614" spans="4:11" x14ac:dyDescent="0.25">
      <c r="D10614" s="64"/>
      <c r="E10614" s="64"/>
      <c r="F10614" s="64"/>
      <c r="G10614" s="64"/>
      <c r="H10614" s="67"/>
      <c r="I10614" s="64"/>
      <c r="J10614" s="64"/>
      <c r="K10614" s="64"/>
    </row>
    <row r="10615" spans="4:11" x14ac:dyDescent="0.25">
      <c r="D10615" s="64"/>
      <c r="E10615" s="64"/>
      <c r="F10615" s="64"/>
      <c r="G10615" s="64"/>
      <c r="H10615" s="67"/>
      <c r="I10615" s="64"/>
      <c r="J10615" s="64"/>
      <c r="K10615" s="64"/>
    </row>
    <row r="10616" spans="4:11" x14ac:dyDescent="0.25">
      <c r="D10616" s="64"/>
      <c r="E10616" s="64"/>
      <c r="F10616" s="64"/>
      <c r="G10616" s="64"/>
      <c r="H10616" s="67"/>
      <c r="I10616" s="64"/>
      <c r="J10616" s="64"/>
      <c r="K10616" s="64"/>
    </row>
    <row r="10617" spans="4:11" x14ac:dyDescent="0.25">
      <c r="D10617" s="64"/>
      <c r="E10617" s="64"/>
      <c r="F10617" s="64"/>
      <c r="G10617" s="64"/>
      <c r="H10617" s="67"/>
      <c r="I10617" s="64"/>
      <c r="J10617" s="64"/>
      <c r="K10617" s="64"/>
    </row>
    <row r="10618" spans="4:11" x14ac:dyDescent="0.25">
      <c r="D10618" s="64"/>
      <c r="E10618" s="64"/>
      <c r="F10618" s="64"/>
      <c r="G10618" s="64"/>
      <c r="H10618" s="67"/>
      <c r="I10618" s="64"/>
      <c r="J10618" s="64"/>
      <c r="K10618" s="64"/>
    </row>
    <row r="10619" spans="4:11" x14ac:dyDescent="0.25">
      <c r="D10619" s="64"/>
      <c r="E10619" s="64"/>
      <c r="F10619" s="64"/>
      <c r="G10619" s="64"/>
      <c r="H10619" s="67"/>
      <c r="I10619" s="64"/>
      <c r="J10619" s="64"/>
      <c r="K10619" s="64"/>
    </row>
    <row r="10620" spans="4:11" x14ac:dyDescent="0.25">
      <c r="D10620" s="64"/>
      <c r="E10620" s="64"/>
      <c r="F10620" s="64"/>
      <c r="G10620" s="64"/>
      <c r="H10620" s="67"/>
      <c r="I10620" s="64"/>
      <c r="J10620" s="64"/>
      <c r="K10620" s="64"/>
    </row>
    <row r="10621" spans="4:11" x14ac:dyDescent="0.25">
      <c r="D10621" s="64"/>
      <c r="E10621" s="64"/>
      <c r="F10621" s="64"/>
      <c r="G10621" s="64"/>
      <c r="H10621" s="67"/>
      <c r="I10621" s="64"/>
      <c r="J10621" s="64"/>
      <c r="K10621" s="64"/>
    </row>
    <row r="10622" spans="4:11" x14ac:dyDescent="0.25">
      <c r="D10622" s="64"/>
      <c r="E10622" s="64"/>
      <c r="F10622" s="64"/>
      <c r="G10622" s="64"/>
      <c r="H10622" s="67"/>
      <c r="I10622" s="64"/>
      <c r="J10622" s="64"/>
      <c r="K10622" s="64"/>
    </row>
    <row r="10623" spans="4:11" x14ac:dyDescent="0.25">
      <c r="D10623" s="64"/>
      <c r="E10623" s="64"/>
      <c r="F10623" s="64"/>
      <c r="G10623" s="64"/>
      <c r="H10623" s="67"/>
      <c r="I10623" s="64"/>
      <c r="J10623" s="64"/>
      <c r="K10623" s="64"/>
    </row>
    <row r="10624" spans="4:11" x14ac:dyDescent="0.25">
      <c r="D10624" s="64"/>
      <c r="E10624" s="64"/>
      <c r="F10624" s="64"/>
      <c r="G10624" s="64"/>
      <c r="H10624" s="67"/>
      <c r="I10624" s="64"/>
      <c r="J10624" s="64"/>
      <c r="K10624" s="64"/>
    </row>
    <row r="10625" spans="4:11" x14ac:dyDescent="0.25">
      <c r="D10625" s="64"/>
      <c r="E10625" s="64"/>
      <c r="F10625" s="64"/>
      <c r="G10625" s="64"/>
      <c r="H10625" s="67"/>
      <c r="I10625" s="64"/>
      <c r="J10625" s="64"/>
      <c r="K10625" s="64"/>
    </row>
    <row r="10626" spans="4:11" x14ac:dyDescent="0.25">
      <c r="D10626" s="64"/>
      <c r="E10626" s="64"/>
      <c r="F10626" s="64"/>
      <c r="G10626" s="64"/>
      <c r="H10626" s="67"/>
      <c r="I10626" s="64"/>
      <c r="J10626" s="64"/>
      <c r="K10626" s="64"/>
    </row>
    <row r="10627" spans="4:11" x14ac:dyDescent="0.25">
      <c r="D10627" s="64"/>
      <c r="E10627" s="64"/>
      <c r="F10627" s="64"/>
      <c r="G10627" s="64"/>
      <c r="H10627" s="67"/>
      <c r="I10627" s="64"/>
      <c r="J10627" s="64"/>
      <c r="K10627" s="64"/>
    </row>
    <row r="10628" spans="4:11" x14ac:dyDescent="0.25">
      <c r="D10628" s="64"/>
      <c r="E10628" s="64"/>
      <c r="F10628" s="64"/>
      <c r="G10628" s="64"/>
      <c r="H10628" s="67"/>
      <c r="I10628" s="64"/>
      <c r="J10628" s="64"/>
      <c r="K10628" s="64"/>
    </row>
    <row r="10629" spans="4:11" x14ac:dyDescent="0.25">
      <c r="D10629" s="64"/>
      <c r="E10629" s="64"/>
      <c r="F10629" s="64"/>
      <c r="G10629" s="64"/>
      <c r="H10629" s="67"/>
      <c r="I10629" s="64"/>
      <c r="J10629" s="64"/>
      <c r="K10629" s="64"/>
    </row>
    <row r="10630" spans="4:11" x14ac:dyDescent="0.25">
      <c r="D10630" s="64"/>
      <c r="E10630" s="64"/>
      <c r="F10630" s="64"/>
      <c r="G10630" s="64"/>
      <c r="H10630" s="67"/>
      <c r="I10630" s="64"/>
      <c r="J10630" s="64"/>
      <c r="K10630" s="64"/>
    </row>
    <row r="10631" spans="4:11" x14ac:dyDescent="0.25">
      <c r="D10631" s="64"/>
      <c r="E10631" s="64"/>
      <c r="F10631" s="64"/>
      <c r="G10631" s="64"/>
      <c r="H10631" s="67"/>
      <c r="I10631" s="64"/>
      <c r="J10631" s="64"/>
      <c r="K10631" s="64"/>
    </row>
    <row r="10632" spans="4:11" x14ac:dyDescent="0.25">
      <c r="D10632" s="64"/>
      <c r="E10632" s="64"/>
      <c r="F10632" s="64"/>
      <c r="G10632" s="64"/>
      <c r="H10632" s="67"/>
      <c r="I10632" s="64"/>
      <c r="J10632" s="64"/>
      <c r="K10632" s="64"/>
    </row>
    <row r="10633" spans="4:11" x14ac:dyDescent="0.25">
      <c r="D10633" s="64"/>
      <c r="E10633" s="64"/>
      <c r="F10633" s="64"/>
      <c r="G10633" s="64"/>
      <c r="H10633" s="67"/>
      <c r="I10633" s="64"/>
      <c r="J10633" s="64"/>
      <c r="K10633" s="64"/>
    </row>
    <row r="10634" spans="4:11" x14ac:dyDescent="0.25">
      <c r="D10634" s="64"/>
      <c r="E10634" s="64"/>
      <c r="F10634" s="64"/>
      <c r="G10634" s="64"/>
      <c r="H10634" s="67"/>
      <c r="I10634" s="64"/>
      <c r="J10634" s="64"/>
      <c r="K10634" s="64"/>
    </row>
    <row r="10635" spans="4:11" x14ac:dyDescent="0.25">
      <c r="D10635" s="64"/>
      <c r="E10635" s="64"/>
      <c r="F10635" s="64"/>
      <c r="G10635" s="64"/>
      <c r="H10635" s="67"/>
      <c r="I10635" s="64"/>
      <c r="J10635" s="64"/>
      <c r="K10635" s="64"/>
    </row>
    <row r="10636" spans="4:11" x14ac:dyDescent="0.25">
      <c r="D10636" s="64"/>
      <c r="E10636" s="64"/>
      <c r="F10636" s="64"/>
      <c r="G10636" s="64"/>
      <c r="H10636" s="67"/>
      <c r="I10636" s="64"/>
      <c r="J10636" s="64"/>
      <c r="K10636" s="64"/>
    </row>
    <row r="10637" spans="4:11" x14ac:dyDescent="0.25">
      <c r="D10637" s="64"/>
      <c r="E10637" s="64"/>
      <c r="F10637" s="64"/>
      <c r="G10637" s="64"/>
      <c r="H10637" s="67"/>
      <c r="I10637" s="64"/>
      <c r="J10637" s="64"/>
      <c r="K10637" s="64"/>
    </row>
    <row r="10638" spans="4:11" x14ac:dyDescent="0.25">
      <c r="D10638" s="64"/>
      <c r="E10638" s="64"/>
      <c r="F10638" s="64"/>
      <c r="G10638" s="64"/>
      <c r="H10638" s="67"/>
      <c r="I10638" s="64"/>
      <c r="J10638" s="64"/>
      <c r="K10638" s="64"/>
    </row>
    <row r="10639" spans="4:11" x14ac:dyDescent="0.25">
      <c r="D10639" s="64"/>
      <c r="E10639" s="64"/>
      <c r="F10639" s="64"/>
      <c r="G10639" s="64"/>
      <c r="H10639" s="67"/>
      <c r="I10639" s="64"/>
      <c r="J10639" s="64"/>
      <c r="K10639" s="64"/>
    </row>
    <row r="10640" spans="4:11" x14ac:dyDescent="0.25">
      <c r="D10640" s="64"/>
      <c r="E10640" s="64"/>
      <c r="F10640" s="64"/>
      <c r="G10640" s="64"/>
      <c r="H10640" s="67"/>
      <c r="I10640" s="64"/>
      <c r="J10640" s="64"/>
      <c r="K10640" s="64"/>
    </row>
    <row r="10641" spans="4:11" x14ac:dyDescent="0.25">
      <c r="D10641" s="64"/>
      <c r="E10641" s="64"/>
      <c r="F10641" s="64"/>
      <c r="G10641" s="64"/>
      <c r="H10641" s="67"/>
      <c r="I10641" s="64"/>
      <c r="J10641" s="64"/>
      <c r="K10641" s="64"/>
    </row>
    <row r="10642" spans="4:11" x14ac:dyDescent="0.25">
      <c r="D10642" s="64"/>
      <c r="E10642" s="64"/>
      <c r="F10642" s="64"/>
      <c r="G10642" s="64"/>
      <c r="H10642" s="67"/>
      <c r="I10642" s="64"/>
      <c r="J10642" s="64"/>
      <c r="K10642" s="64"/>
    </row>
    <row r="10643" spans="4:11" x14ac:dyDescent="0.25">
      <c r="D10643" s="64"/>
      <c r="E10643" s="64"/>
      <c r="F10643" s="64"/>
      <c r="G10643" s="64"/>
      <c r="H10643" s="67"/>
      <c r="I10643" s="64"/>
      <c r="J10643" s="64"/>
      <c r="K10643" s="64"/>
    </row>
    <row r="10644" spans="4:11" x14ac:dyDescent="0.25">
      <c r="D10644" s="64"/>
      <c r="E10644" s="64"/>
      <c r="F10644" s="64"/>
      <c r="G10644" s="64"/>
      <c r="H10644" s="67"/>
      <c r="I10644" s="64"/>
      <c r="J10644" s="64"/>
      <c r="K10644" s="64"/>
    </row>
    <row r="10645" spans="4:11" x14ac:dyDescent="0.25">
      <c r="D10645" s="64"/>
      <c r="E10645" s="64"/>
      <c r="F10645" s="64"/>
      <c r="G10645" s="64"/>
      <c r="H10645" s="67"/>
      <c r="I10645" s="64"/>
      <c r="J10645" s="64"/>
      <c r="K10645" s="64"/>
    </row>
    <row r="10646" spans="4:11" x14ac:dyDescent="0.25">
      <c r="D10646" s="64"/>
      <c r="E10646" s="64"/>
      <c r="F10646" s="64"/>
      <c r="G10646" s="64"/>
      <c r="H10646" s="67"/>
      <c r="I10646" s="64"/>
      <c r="J10646" s="64"/>
      <c r="K10646" s="64"/>
    </row>
    <row r="10647" spans="4:11" x14ac:dyDescent="0.25">
      <c r="D10647" s="64"/>
      <c r="E10647" s="64"/>
      <c r="F10647" s="64"/>
      <c r="G10647" s="64"/>
      <c r="H10647" s="67"/>
      <c r="I10647" s="64"/>
      <c r="J10647" s="64"/>
      <c r="K10647" s="64"/>
    </row>
    <row r="10648" spans="4:11" x14ac:dyDescent="0.25">
      <c r="D10648" s="64"/>
      <c r="E10648" s="64"/>
      <c r="F10648" s="64"/>
      <c r="G10648" s="64"/>
      <c r="H10648" s="67"/>
      <c r="I10648" s="64"/>
      <c r="J10648" s="64"/>
      <c r="K10648" s="64"/>
    </row>
    <row r="10649" spans="4:11" x14ac:dyDescent="0.25">
      <c r="D10649" s="64"/>
      <c r="E10649" s="64"/>
      <c r="F10649" s="64"/>
      <c r="G10649" s="64"/>
      <c r="H10649" s="67"/>
      <c r="I10649" s="64"/>
      <c r="J10649" s="64"/>
      <c r="K10649" s="64"/>
    </row>
    <row r="10650" spans="4:11" x14ac:dyDescent="0.25">
      <c r="D10650" s="64"/>
      <c r="E10650" s="64"/>
      <c r="F10650" s="64"/>
      <c r="G10650" s="64"/>
      <c r="H10650" s="67"/>
      <c r="I10650" s="64"/>
      <c r="J10650" s="64"/>
      <c r="K10650" s="64"/>
    </row>
    <row r="10651" spans="4:11" x14ac:dyDescent="0.25">
      <c r="D10651" s="64"/>
      <c r="E10651" s="64"/>
      <c r="F10651" s="64"/>
      <c r="G10651" s="64"/>
      <c r="H10651" s="67"/>
      <c r="I10651" s="64"/>
      <c r="J10651" s="64"/>
      <c r="K10651" s="64"/>
    </row>
    <row r="10652" spans="4:11" x14ac:dyDescent="0.25">
      <c r="D10652" s="64"/>
      <c r="E10652" s="64"/>
      <c r="F10652" s="64"/>
      <c r="G10652" s="64"/>
      <c r="H10652" s="67"/>
      <c r="I10652" s="64"/>
      <c r="J10652" s="64"/>
      <c r="K10652" s="64"/>
    </row>
    <row r="10653" spans="4:11" x14ac:dyDescent="0.25">
      <c r="D10653" s="64"/>
      <c r="E10653" s="64"/>
      <c r="F10653" s="64"/>
      <c r="G10653" s="64"/>
      <c r="H10653" s="67"/>
      <c r="I10653" s="64"/>
      <c r="J10653" s="64"/>
      <c r="K10653" s="64"/>
    </row>
    <row r="10654" spans="4:11" x14ac:dyDescent="0.25">
      <c r="D10654" s="64"/>
      <c r="E10654" s="64"/>
      <c r="F10654" s="64"/>
      <c r="G10654" s="64"/>
      <c r="H10654" s="67"/>
      <c r="I10654" s="64"/>
      <c r="J10654" s="64"/>
      <c r="K10654" s="64"/>
    </row>
    <row r="10655" spans="4:11" x14ac:dyDescent="0.25">
      <c r="D10655" s="64"/>
      <c r="E10655" s="64"/>
      <c r="F10655" s="64"/>
      <c r="G10655" s="64"/>
      <c r="H10655" s="67"/>
      <c r="I10655" s="64"/>
      <c r="J10655" s="64"/>
      <c r="K10655" s="64"/>
    </row>
    <row r="10656" spans="4:11" x14ac:dyDescent="0.25">
      <c r="D10656" s="64"/>
      <c r="E10656" s="64"/>
      <c r="F10656" s="64"/>
      <c r="G10656" s="64"/>
      <c r="H10656" s="67"/>
      <c r="I10656" s="64"/>
      <c r="J10656" s="64"/>
      <c r="K10656" s="64"/>
    </row>
    <row r="10657" spans="4:11" x14ac:dyDescent="0.25">
      <c r="D10657" s="64"/>
      <c r="E10657" s="64"/>
      <c r="F10657" s="64"/>
      <c r="G10657" s="64"/>
      <c r="H10657" s="67"/>
      <c r="I10657" s="64"/>
      <c r="J10657" s="64"/>
      <c r="K10657" s="64"/>
    </row>
    <row r="10658" spans="4:11" x14ac:dyDescent="0.25">
      <c r="D10658" s="64"/>
      <c r="E10658" s="64"/>
      <c r="F10658" s="64"/>
      <c r="G10658" s="64"/>
      <c r="H10658" s="67"/>
      <c r="I10658" s="64"/>
      <c r="J10658" s="64"/>
      <c r="K10658" s="64"/>
    </row>
    <row r="10659" spans="4:11" x14ac:dyDescent="0.25">
      <c r="D10659" s="64"/>
      <c r="E10659" s="64"/>
      <c r="F10659" s="64"/>
      <c r="G10659" s="64"/>
      <c r="H10659" s="67"/>
      <c r="I10659" s="64"/>
      <c r="J10659" s="64"/>
      <c r="K10659" s="64"/>
    </row>
    <row r="10660" spans="4:11" x14ac:dyDescent="0.25">
      <c r="D10660" s="64"/>
      <c r="E10660" s="64"/>
      <c r="F10660" s="64"/>
      <c r="G10660" s="64"/>
      <c r="H10660" s="67"/>
      <c r="I10660" s="64"/>
      <c r="J10660" s="64"/>
      <c r="K10660" s="64"/>
    </row>
    <row r="10661" spans="4:11" x14ac:dyDescent="0.25">
      <c r="D10661" s="64"/>
      <c r="E10661" s="64"/>
      <c r="F10661" s="64"/>
      <c r="G10661" s="64"/>
      <c r="H10661" s="67"/>
      <c r="I10661" s="64"/>
      <c r="J10661" s="64"/>
      <c r="K10661" s="64"/>
    </row>
    <row r="10662" spans="4:11" x14ac:dyDescent="0.25">
      <c r="D10662" s="64"/>
      <c r="E10662" s="64"/>
      <c r="F10662" s="64"/>
      <c r="G10662" s="64"/>
      <c r="H10662" s="67"/>
      <c r="I10662" s="64"/>
      <c r="J10662" s="64"/>
      <c r="K10662" s="64"/>
    </row>
    <row r="10663" spans="4:11" x14ac:dyDescent="0.25">
      <c r="D10663" s="64"/>
      <c r="E10663" s="64"/>
      <c r="F10663" s="64"/>
      <c r="G10663" s="64"/>
      <c r="H10663" s="67"/>
      <c r="I10663" s="64"/>
      <c r="J10663" s="64"/>
      <c r="K10663" s="64"/>
    </row>
    <row r="10664" spans="4:11" x14ac:dyDescent="0.25">
      <c r="D10664" s="64"/>
      <c r="E10664" s="64"/>
      <c r="F10664" s="64"/>
      <c r="G10664" s="64"/>
      <c r="H10664" s="67"/>
      <c r="I10664" s="64"/>
      <c r="J10664" s="64"/>
      <c r="K10664" s="64"/>
    </row>
    <row r="10665" spans="4:11" x14ac:dyDescent="0.25">
      <c r="D10665" s="64"/>
      <c r="E10665" s="64"/>
      <c r="F10665" s="64"/>
      <c r="G10665" s="64"/>
      <c r="H10665" s="67"/>
      <c r="I10665" s="64"/>
      <c r="J10665" s="64"/>
      <c r="K10665" s="64"/>
    </row>
    <row r="10666" spans="4:11" x14ac:dyDescent="0.25">
      <c r="D10666" s="64"/>
      <c r="E10666" s="64"/>
      <c r="F10666" s="64"/>
      <c r="G10666" s="64"/>
      <c r="H10666" s="67"/>
      <c r="I10666" s="64"/>
      <c r="J10666" s="64"/>
      <c r="K10666" s="64"/>
    </row>
    <row r="10667" spans="4:11" x14ac:dyDescent="0.25">
      <c r="D10667" s="64"/>
      <c r="E10667" s="64"/>
      <c r="F10667" s="64"/>
      <c r="G10667" s="64"/>
      <c r="H10667" s="67"/>
      <c r="I10667" s="64"/>
      <c r="J10667" s="64"/>
      <c r="K10667" s="64"/>
    </row>
    <row r="10668" spans="4:11" x14ac:dyDescent="0.25">
      <c r="D10668" s="64"/>
      <c r="E10668" s="64"/>
      <c r="F10668" s="64"/>
      <c r="G10668" s="64"/>
      <c r="H10668" s="67"/>
      <c r="I10668" s="64"/>
      <c r="J10668" s="64"/>
      <c r="K10668" s="64"/>
    </row>
    <row r="10669" spans="4:11" x14ac:dyDescent="0.25">
      <c r="D10669" s="64"/>
      <c r="E10669" s="64"/>
      <c r="F10669" s="64"/>
      <c r="G10669" s="64"/>
      <c r="H10669" s="67"/>
      <c r="I10669" s="64"/>
      <c r="J10669" s="64"/>
      <c r="K10669" s="64"/>
    </row>
    <row r="10670" spans="4:11" x14ac:dyDescent="0.25">
      <c r="D10670" s="64"/>
      <c r="E10670" s="64"/>
      <c r="F10670" s="64"/>
      <c r="G10670" s="64"/>
      <c r="H10670" s="67"/>
      <c r="I10670" s="64"/>
      <c r="J10670" s="64"/>
      <c r="K10670" s="64"/>
    </row>
    <row r="10671" spans="4:11" x14ac:dyDescent="0.25">
      <c r="D10671" s="64"/>
      <c r="E10671" s="64"/>
      <c r="F10671" s="64"/>
      <c r="G10671" s="64"/>
      <c r="H10671" s="67"/>
      <c r="I10671" s="64"/>
      <c r="J10671" s="64"/>
      <c r="K10671" s="64"/>
    </row>
    <row r="10672" spans="4:11" x14ac:dyDescent="0.25">
      <c r="D10672" s="64"/>
      <c r="E10672" s="64"/>
      <c r="F10672" s="64"/>
      <c r="G10672" s="64"/>
      <c r="H10672" s="67"/>
      <c r="I10672" s="64"/>
      <c r="J10672" s="64"/>
      <c r="K10672" s="64"/>
    </row>
    <row r="10673" spans="4:11" x14ac:dyDescent="0.25">
      <c r="D10673" s="64"/>
      <c r="E10673" s="64"/>
      <c r="F10673" s="64"/>
      <c r="G10673" s="64"/>
      <c r="H10673" s="67"/>
      <c r="I10673" s="64"/>
      <c r="J10673" s="64"/>
      <c r="K10673" s="64"/>
    </row>
    <row r="10674" spans="4:11" x14ac:dyDescent="0.25">
      <c r="D10674" s="64"/>
      <c r="E10674" s="64"/>
      <c r="F10674" s="64"/>
      <c r="G10674" s="64"/>
      <c r="H10674" s="67"/>
      <c r="I10674" s="64"/>
      <c r="J10674" s="64"/>
      <c r="K10674" s="64"/>
    </row>
    <row r="10675" spans="4:11" x14ac:dyDescent="0.25">
      <c r="D10675" s="64"/>
      <c r="E10675" s="64"/>
      <c r="F10675" s="64"/>
      <c r="G10675" s="64"/>
      <c r="H10675" s="67"/>
      <c r="I10675" s="64"/>
      <c r="J10675" s="64"/>
      <c r="K10675" s="64"/>
    </row>
    <row r="10676" spans="4:11" x14ac:dyDescent="0.25">
      <c r="D10676" s="64"/>
      <c r="E10676" s="64"/>
      <c r="F10676" s="64"/>
      <c r="G10676" s="64"/>
      <c r="H10676" s="67"/>
      <c r="I10676" s="64"/>
      <c r="J10676" s="64"/>
      <c r="K10676" s="64"/>
    </row>
    <row r="10677" spans="4:11" x14ac:dyDescent="0.25">
      <c r="D10677" s="64"/>
      <c r="E10677" s="64"/>
      <c r="F10677" s="64"/>
      <c r="G10677" s="64"/>
      <c r="H10677" s="67"/>
      <c r="I10677" s="64"/>
      <c r="J10677" s="64"/>
      <c r="K10677" s="64"/>
    </row>
    <row r="10678" spans="4:11" x14ac:dyDescent="0.25">
      <c r="D10678" s="64"/>
      <c r="E10678" s="64"/>
      <c r="F10678" s="64"/>
      <c r="G10678" s="64"/>
      <c r="H10678" s="67"/>
      <c r="I10678" s="64"/>
      <c r="J10678" s="64"/>
      <c r="K10678" s="64"/>
    </row>
    <row r="10679" spans="4:11" x14ac:dyDescent="0.25">
      <c r="D10679" s="64"/>
      <c r="E10679" s="64"/>
      <c r="F10679" s="64"/>
      <c r="G10679" s="64"/>
      <c r="H10679" s="67"/>
      <c r="I10679" s="64"/>
      <c r="J10679" s="64"/>
      <c r="K10679" s="64"/>
    </row>
    <row r="10680" spans="4:11" x14ac:dyDescent="0.25">
      <c r="D10680" s="64"/>
      <c r="E10680" s="64"/>
      <c r="F10680" s="64"/>
      <c r="G10680" s="64"/>
      <c r="H10680" s="67"/>
      <c r="I10680" s="64"/>
      <c r="J10680" s="64"/>
      <c r="K10680" s="64"/>
    </row>
    <row r="10681" spans="4:11" x14ac:dyDescent="0.25">
      <c r="D10681" s="64"/>
      <c r="E10681" s="64"/>
      <c r="F10681" s="64"/>
      <c r="G10681" s="64"/>
      <c r="H10681" s="67"/>
      <c r="I10681" s="64"/>
      <c r="J10681" s="64"/>
      <c r="K10681" s="64"/>
    </row>
    <row r="10682" spans="4:11" x14ac:dyDescent="0.25">
      <c r="D10682" s="64"/>
      <c r="E10682" s="64"/>
      <c r="F10682" s="64"/>
      <c r="G10682" s="64"/>
      <c r="H10682" s="67"/>
      <c r="I10682" s="64"/>
      <c r="J10682" s="64"/>
      <c r="K10682" s="64"/>
    </row>
    <row r="10683" spans="4:11" x14ac:dyDescent="0.25">
      <c r="D10683" s="64"/>
      <c r="E10683" s="64"/>
      <c r="F10683" s="64"/>
      <c r="G10683" s="64"/>
      <c r="H10683" s="67"/>
      <c r="I10683" s="64"/>
      <c r="J10683" s="64"/>
      <c r="K10683" s="64"/>
    </row>
    <row r="10684" spans="4:11" x14ac:dyDescent="0.25">
      <c r="D10684" s="64"/>
      <c r="E10684" s="64"/>
      <c r="F10684" s="64"/>
      <c r="G10684" s="64"/>
      <c r="H10684" s="67"/>
      <c r="I10684" s="64"/>
      <c r="J10684" s="64"/>
      <c r="K10684" s="64"/>
    </row>
    <row r="10685" spans="4:11" x14ac:dyDescent="0.25">
      <c r="D10685" s="64"/>
      <c r="E10685" s="64"/>
      <c r="F10685" s="64"/>
      <c r="G10685" s="64"/>
      <c r="H10685" s="67"/>
      <c r="I10685" s="64"/>
      <c r="J10685" s="64"/>
      <c r="K10685" s="64"/>
    </row>
    <row r="10686" spans="4:11" x14ac:dyDescent="0.25">
      <c r="D10686" s="64"/>
      <c r="E10686" s="64"/>
      <c r="F10686" s="64"/>
      <c r="G10686" s="64"/>
      <c r="H10686" s="67"/>
      <c r="I10686" s="64"/>
      <c r="J10686" s="64"/>
      <c r="K10686" s="64"/>
    </row>
    <row r="10687" spans="4:11" x14ac:dyDescent="0.25">
      <c r="D10687" s="64"/>
      <c r="E10687" s="64"/>
      <c r="F10687" s="64"/>
      <c r="G10687" s="64"/>
      <c r="H10687" s="67"/>
      <c r="I10687" s="64"/>
      <c r="J10687" s="64"/>
      <c r="K10687" s="64"/>
    </row>
    <row r="10688" spans="4:11" x14ac:dyDescent="0.25">
      <c r="D10688" s="64"/>
      <c r="E10688" s="64"/>
      <c r="F10688" s="64"/>
      <c r="G10688" s="64"/>
      <c r="H10688" s="67"/>
      <c r="I10688" s="64"/>
      <c r="J10688" s="64"/>
      <c r="K10688" s="64"/>
    </row>
    <row r="10689" spans="4:11" x14ac:dyDescent="0.25">
      <c r="D10689" s="64"/>
      <c r="E10689" s="64"/>
      <c r="F10689" s="64"/>
      <c r="G10689" s="64"/>
      <c r="H10689" s="67"/>
      <c r="I10689" s="64"/>
      <c r="J10689" s="64"/>
      <c r="K10689" s="64"/>
    </row>
    <row r="10690" spans="4:11" x14ac:dyDescent="0.25">
      <c r="D10690" s="64"/>
      <c r="E10690" s="64"/>
      <c r="F10690" s="64"/>
      <c r="G10690" s="64"/>
      <c r="H10690" s="67"/>
      <c r="I10690" s="64"/>
      <c r="J10690" s="64"/>
      <c r="K10690" s="64"/>
    </row>
    <row r="10691" spans="4:11" x14ac:dyDescent="0.25">
      <c r="D10691" s="64"/>
      <c r="E10691" s="64"/>
      <c r="F10691" s="64"/>
      <c r="G10691" s="64"/>
      <c r="H10691" s="67"/>
      <c r="I10691" s="64"/>
      <c r="J10691" s="64"/>
      <c r="K10691" s="64"/>
    </row>
    <row r="10692" spans="4:11" x14ac:dyDescent="0.25">
      <c r="D10692" s="64"/>
      <c r="E10692" s="64"/>
      <c r="F10692" s="64"/>
      <c r="G10692" s="64"/>
      <c r="H10692" s="67"/>
      <c r="I10692" s="64"/>
      <c r="J10692" s="64"/>
      <c r="K10692" s="64"/>
    </row>
    <row r="10693" spans="4:11" x14ac:dyDescent="0.25">
      <c r="D10693" s="64"/>
      <c r="E10693" s="64"/>
      <c r="F10693" s="64"/>
      <c r="G10693" s="64"/>
      <c r="H10693" s="67"/>
      <c r="I10693" s="64"/>
      <c r="J10693" s="64"/>
      <c r="K10693" s="64"/>
    </row>
    <row r="10694" spans="4:11" x14ac:dyDescent="0.25">
      <c r="D10694" s="64"/>
      <c r="E10694" s="64"/>
      <c r="F10694" s="64"/>
      <c r="G10694" s="64"/>
      <c r="H10694" s="67"/>
      <c r="I10694" s="64"/>
      <c r="J10694" s="64"/>
      <c r="K10694" s="64"/>
    </row>
    <row r="10695" spans="4:11" x14ac:dyDescent="0.25">
      <c r="D10695" s="64"/>
      <c r="E10695" s="64"/>
      <c r="F10695" s="64"/>
      <c r="G10695" s="64"/>
      <c r="H10695" s="67"/>
      <c r="I10695" s="64"/>
      <c r="J10695" s="64"/>
      <c r="K10695" s="64"/>
    </row>
    <row r="10696" spans="4:11" x14ac:dyDescent="0.25">
      <c r="D10696" s="64"/>
      <c r="E10696" s="64"/>
      <c r="F10696" s="64"/>
      <c r="G10696" s="64"/>
      <c r="H10696" s="67"/>
      <c r="I10696" s="64"/>
      <c r="J10696" s="64"/>
      <c r="K10696" s="64"/>
    </row>
    <row r="10697" spans="4:11" x14ac:dyDescent="0.25">
      <c r="D10697" s="64"/>
      <c r="E10697" s="64"/>
      <c r="F10697" s="64"/>
      <c r="G10697" s="64"/>
      <c r="H10697" s="67"/>
      <c r="I10697" s="64"/>
      <c r="J10697" s="64"/>
      <c r="K10697" s="64"/>
    </row>
    <row r="10698" spans="4:11" x14ac:dyDescent="0.25">
      <c r="D10698" s="64"/>
      <c r="E10698" s="64"/>
      <c r="F10698" s="64"/>
      <c r="G10698" s="64"/>
      <c r="H10698" s="67"/>
      <c r="I10698" s="64"/>
      <c r="J10698" s="64"/>
      <c r="K10698" s="64"/>
    </row>
    <row r="10699" spans="4:11" x14ac:dyDescent="0.25">
      <c r="D10699" s="64"/>
      <c r="E10699" s="64"/>
      <c r="F10699" s="64"/>
      <c r="G10699" s="64"/>
      <c r="H10699" s="67"/>
      <c r="I10699" s="64"/>
      <c r="J10699" s="64"/>
      <c r="K10699" s="64"/>
    </row>
    <row r="10700" spans="4:11" x14ac:dyDescent="0.25">
      <c r="D10700" s="64"/>
      <c r="E10700" s="64"/>
      <c r="F10700" s="64"/>
      <c r="G10700" s="64"/>
      <c r="H10700" s="67"/>
      <c r="I10700" s="64"/>
      <c r="J10700" s="64"/>
      <c r="K10700" s="64"/>
    </row>
    <row r="10701" spans="4:11" x14ac:dyDescent="0.25">
      <c r="D10701" s="64"/>
      <c r="E10701" s="64"/>
      <c r="F10701" s="64"/>
      <c r="G10701" s="64"/>
      <c r="H10701" s="67"/>
      <c r="I10701" s="64"/>
      <c r="J10701" s="64"/>
      <c r="K10701" s="64"/>
    </row>
    <row r="10702" spans="4:11" x14ac:dyDescent="0.25">
      <c r="D10702" s="64"/>
      <c r="E10702" s="64"/>
      <c r="F10702" s="64"/>
      <c r="G10702" s="64"/>
      <c r="H10702" s="67"/>
      <c r="I10702" s="64"/>
      <c r="J10702" s="64"/>
      <c r="K10702" s="64"/>
    </row>
    <row r="10703" spans="4:11" x14ac:dyDescent="0.25">
      <c r="D10703" s="64"/>
      <c r="E10703" s="64"/>
      <c r="F10703" s="64"/>
      <c r="G10703" s="64"/>
      <c r="H10703" s="67"/>
      <c r="I10703" s="64"/>
      <c r="J10703" s="64"/>
      <c r="K10703" s="64"/>
    </row>
    <row r="10704" spans="4:11" x14ac:dyDescent="0.25">
      <c r="D10704" s="64"/>
      <c r="E10704" s="64"/>
      <c r="F10704" s="64"/>
      <c r="G10704" s="64"/>
      <c r="H10704" s="67"/>
      <c r="I10704" s="64"/>
      <c r="J10704" s="64"/>
      <c r="K10704" s="64"/>
    </row>
    <row r="10705" spans="4:11" x14ac:dyDescent="0.25">
      <c r="D10705" s="64"/>
      <c r="E10705" s="64"/>
      <c r="F10705" s="64"/>
      <c r="G10705" s="64"/>
      <c r="H10705" s="67"/>
      <c r="I10705" s="64"/>
      <c r="J10705" s="64"/>
      <c r="K10705" s="64"/>
    </row>
    <row r="10706" spans="4:11" x14ac:dyDescent="0.25">
      <c r="D10706" s="64"/>
      <c r="E10706" s="64"/>
      <c r="F10706" s="64"/>
      <c r="G10706" s="64"/>
      <c r="H10706" s="67"/>
      <c r="I10706" s="64"/>
      <c r="J10706" s="64"/>
      <c r="K10706" s="64"/>
    </row>
    <row r="10707" spans="4:11" x14ac:dyDescent="0.25">
      <c r="D10707" s="64"/>
      <c r="E10707" s="64"/>
      <c r="F10707" s="64"/>
      <c r="G10707" s="64"/>
      <c r="H10707" s="67"/>
      <c r="I10707" s="64"/>
      <c r="J10707" s="64"/>
      <c r="K10707" s="64"/>
    </row>
    <row r="10708" spans="4:11" x14ac:dyDescent="0.25">
      <c r="D10708" s="64"/>
      <c r="E10708" s="64"/>
      <c r="F10708" s="64"/>
      <c r="G10708" s="64"/>
      <c r="H10708" s="67"/>
      <c r="I10708" s="64"/>
      <c r="J10708" s="64"/>
      <c r="K10708" s="64"/>
    </row>
    <row r="10709" spans="4:11" x14ac:dyDescent="0.25">
      <c r="D10709" s="64"/>
      <c r="E10709" s="64"/>
      <c r="F10709" s="64"/>
      <c r="G10709" s="64"/>
      <c r="H10709" s="67"/>
      <c r="I10709" s="64"/>
      <c r="J10709" s="64"/>
      <c r="K10709" s="64"/>
    </row>
    <row r="10710" spans="4:11" x14ac:dyDescent="0.25">
      <c r="D10710" s="64"/>
      <c r="E10710" s="64"/>
      <c r="F10710" s="64"/>
      <c r="G10710" s="64"/>
      <c r="H10710" s="67"/>
      <c r="I10710" s="64"/>
      <c r="J10710" s="64"/>
      <c r="K10710" s="64"/>
    </row>
    <row r="10711" spans="4:11" x14ac:dyDescent="0.25">
      <c r="D10711" s="64"/>
      <c r="E10711" s="64"/>
      <c r="F10711" s="64"/>
      <c r="G10711" s="64"/>
      <c r="H10711" s="67"/>
      <c r="I10711" s="64"/>
      <c r="J10711" s="64"/>
      <c r="K10711" s="64"/>
    </row>
    <row r="10712" spans="4:11" x14ac:dyDescent="0.25">
      <c r="D10712" s="64"/>
      <c r="E10712" s="64"/>
      <c r="F10712" s="64"/>
      <c r="G10712" s="64"/>
      <c r="H10712" s="67"/>
      <c r="I10712" s="64"/>
      <c r="J10712" s="64"/>
      <c r="K10712" s="64"/>
    </row>
    <row r="10713" spans="4:11" x14ac:dyDescent="0.25">
      <c r="D10713" s="64"/>
      <c r="E10713" s="64"/>
      <c r="F10713" s="64"/>
      <c r="G10713" s="64"/>
      <c r="H10713" s="67"/>
      <c r="I10713" s="64"/>
      <c r="J10713" s="64"/>
      <c r="K10713" s="64"/>
    </row>
    <row r="10714" spans="4:11" x14ac:dyDescent="0.25">
      <c r="D10714" s="64"/>
      <c r="E10714" s="64"/>
      <c r="F10714" s="64"/>
      <c r="G10714" s="64"/>
      <c r="H10714" s="67"/>
      <c r="I10714" s="64"/>
      <c r="J10714" s="64"/>
      <c r="K10714" s="64"/>
    </row>
    <row r="10715" spans="4:11" x14ac:dyDescent="0.25">
      <c r="D10715" s="64"/>
      <c r="E10715" s="64"/>
      <c r="F10715" s="64"/>
      <c r="G10715" s="64"/>
      <c r="H10715" s="67"/>
      <c r="I10715" s="64"/>
      <c r="J10715" s="64"/>
      <c r="K10715" s="64"/>
    </row>
    <row r="10716" spans="4:11" x14ac:dyDescent="0.25">
      <c r="D10716" s="64"/>
      <c r="E10716" s="64"/>
      <c r="F10716" s="64"/>
      <c r="G10716" s="64"/>
      <c r="H10716" s="67"/>
      <c r="I10716" s="64"/>
      <c r="J10716" s="64"/>
      <c r="K10716" s="64"/>
    </row>
    <row r="10717" spans="4:11" x14ac:dyDescent="0.25">
      <c r="D10717" s="64"/>
      <c r="E10717" s="64"/>
      <c r="F10717" s="64"/>
      <c r="G10717" s="64"/>
      <c r="H10717" s="67"/>
      <c r="I10717" s="64"/>
      <c r="J10717" s="64"/>
      <c r="K10717" s="64"/>
    </row>
    <row r="10718" spans="4:11" x14ac:dyDescent="0.25">
      <c r="D10718" s="64"/>
      <c r="E10718" s="64"/>
      <c r="F10718" s="64"/>
      <c r="G10718" s="64"/>
      <c r="H10718" s="67"/>
      <c r="I10718" s="64"/>
      <c r="J10718" s="64"/>
      <c r="K10718" s="64"/>
    </row>
    <row r="10719" spans="4:11" x14ac:dyDescent="0.25">
      <c r="D10719" s="64"/>
      <c r="E10719" s="64"/>
      <c r="F10719" s="64"/>
      <c r="G10719" s="64"/>
      <c r="H10719" s="67"/>
      <c r="I10719" s="64"/>
      <c r="J10719" s="64"/>
      <c r="K10719" s="64"/>
    </row>
    <row r="10720" spans="4:11" x14ac:dyDescent="0.25">
      <c r="D10720" s="64"/>
      <c r="E10720" s="64"/>
      <c r="F10720" s="64"/>
      <c r="G10720" s="64"/>
      <c r="H10720" s="67"/>
      <c r="I10720" s="64"/>
      <c r="J10720" s="64"/>
      <c r="K10720" s="64"/>
    </row>
    <row r="10721" spans="4:11" x14ac:dyDescent="0.25">
      <c r="D10721" s="64"/>
      <c r="E10721" s="64"/>
      <c r="F10721" s="64"/>
      <c r="G10721" s="64"/>
      <c r="H10721" s="67"/>
      <c r="I10721" s="64"/>
      <c r="J10721" s="64"/>
      <c r="K10721" s="64"/>
    </row>
    <row r="10722" spans="4:11" x14ac:dyDescent="0.25">
      <c r="D10722" s="64"/>
      <c r="E10722" s="64"/>
      <c r="F10722" s="64"/>
      <c r="G10722" s="64"/>
      <c r="H10722" s="67"/>
      <c r="I10722" s="64"/>
      <c r="J10722" s="64"/>
      <c r="K10722" s="64"/>
    </row>
    <row r="10723" spans="4:11" x14ac:dyDescent="0.25">
      <c r="D10723" s="64"/>
      <c r="E10723" s="64"/>
      <c r="F10723" s="64"/>
      <c r="G10723" s="64"/>
      <c r="H10723" s="67"/>
      <c r="I10723" s="64"/>
      <c r="J10723" s="64"/>
      <c r="K10723" s="64"/>
    </row>
    <row r="10724" spans="4:11" x14ac:dyDescent="0.25">
      <c r="D10724" s="64"/>
      <c r="E10724" s="64"/>
      <c r="F10724" s="64"/>
      <c r="G10724" s="64"/>
      <c r="H10724" s="67"/>
      <c r="I10724" s="64"/>
      <c r="J10724" s="64"/>
      <c r="K10724" s="64"/>
    </row>
    <row r="10725" spans="4:11" x14ac:dyDescent="0.25">
      <c r="D10725" s="64"/>
      <c r="E10725" s="64"/>
      <c r="F10725" s="64"/>
      <c r="G10725" s="64"/>
      <c r="H10725" s="67"/>
      <c r="I10725" s="64"/>
      <c r="J10725" s="64"/>
      <c r="K10725" s="64"/>
    </row>
    <row r="10726" spans="4:11" x14ac:dyDescent="0.25">
      <c r="D10726" s="64"/>
      <c r="E10726" s="64"/>
      <c r="F10726" s="64"/>
      <c r="G10726" s="64"/>
      <c r="H10726" s="67"/>
      <c r="I10726" s="64"/>
      <c r="J10726" s="64"/>
      <c r="K10726" s="64"/>
    </row>
    <row r="10727" spans="4:11" x14ac:dyDescent="0.25">
      <c r="D10727" s="64"/>
      <c r="E10727" s="64"/>
      <c r="F10727" s="64"/>
      <c r="G10727" s="64"/>
      <c r="H10727" s="67"/>
      <c r="I10727" s="64"/>
      <c r="J10727" s="64"/>
      <c r="K10727" s="64"/>
    </row>
    <row r="10728" spans="4:11" x14ac:dyDescent="0.25">
      <c r="D10728" s="64"/>
      <c r="E10728" s="64"/>
      <c r="F10728" s="64"/>
      <c r="G10728" s="64"/>
      <c r="H10728" s="67"/>
      <c r="I10728" s="64"/>
      <c r="J10728" s="64"/>
      <c r="K10728" s="64"/>
    </row>
    <row r="10729" spans="4:11" x14ac:dyDescent="0.25">
      <c r="D10729" s="64"/>
      <c r="E10729" s="64"/>
      <c r="F10729" s="64"/>
      <c r="G10729" s="64"/>
      <c r="H10729" s="67"/>
      <c r="I10729" s="64"/>
      <c r="J10729" s="64"/>
      <c r="K10729" s="64"/>
    </row>
    <row r="10730" spans="4:11" x14ac:dyDescent="0.25">
      <c r="D10730" s="64"/>
      <c r="E10730" s="64"/>
      <c r="F10730" s="64"/>
      <c r="G10730" s="64"/>
      <c r="H10730" s="67"/>
      <c r="I10730" s="64"/>
      <c r="J10730" s="64"/>
      <c r="K10730" s="64"/>
    </row>
    <row r="10731" spans="4:11" x14ac:dyDescent="0.25">
      <c r="D10731" s="64"/>
      <c r="E10731" s="64"/>
      <c r="F10731" s="64"/>
      <c r="G10731" s="64"/>
      <c r="H10731" s="67"/>
      <c r="I10731" s="64"/>
      <c r="J10731" s="64"/>
      <c r="K10731" s="64"/>
    </row>
    <row r="10732" spans="4:11" x14ac:dyDescent="0.25">
      <c r="D10732" s="64"/>
      <c r="E10732" s="64"/>
      <c r="F10732" s="64"/>
      <c r="G10732" s="64"/>
      <c r="H10732" s="67"/>
      <c r="I10732" s="64"/>
      <c r="J10732" s="64"/>
      <c r="K10732" s="64"/>
    </row>
    <row r="10733" spans="4:11" x14ac:dyDescent="0.25">
      <c r="D10733" s="64"/>
      <c r="E10733" s="64"/>
      <c r="F10733" s="64"/>
      <c r="G10733" s="64"/>
      <c r="H10733" s="67"/>
      <c r="I10733" s="64"/>
      <c r="J10733" s="64"/>
      <c r="K10733" s="64"/>
    </row>
    <row r="10734" spans="4:11" x14ac:dyDescent="0.25">
      <c r="D10734" s="64"/>
      <c r="E10734" s="64"/>
      <c r="F10734" s="64"/>
      <c r="G10734" s="64"/>
      <c r="H10734" s="67"/>
      <c r="I10734" s="64"/>
      <c r="J10734" s="64"/>
      <c r="K10734" s="64"/>
    </row>
    <row r="10735" spans="4:11" x14ac:dyDescent="0.25">
      <c r="D10735" s="64"/>
      <c r="E10735" s="64"/>
      <c r="F10735" s="64"/>
      <c r="G10735" s="64"/>
      <c r="H10735" s="67"/>
      <c r="I10735" s="64"/>
      <c r="J10735" s="64"/>
      <c r="K10735" s="64"/>
    </row>
    <row r="10736" spans="4:11" x14ac:dyDescent="0.25">
      <c r="D10736" s="64"/>
      <c r="E10736" s="64"/>
      <c r="F10736" s="64"/>
      <c r="G10736" s="64"/>
      <c r="H10736" s="67"/>
      <c r="I10736" s="64"/>
      <c r="J10736" s="64"/>
      <c r="K10736" s="64"/>
    </row>
    <row r="10737" spans="4:11" x14ac:dyDescent="0.25">
      <c r="D10737" s="64"/>
      <c r="E10737" s="64"/>
      <c r="F10737" s="64"/>
      <c r="G10737" s="64"/>
      <c r="H10737" s="67"/>
      <c r="I10737" s="64"/>
      <c r="J10737" s="64"/>
      <c r="K10737" s="64"/>
    </row>
    <row r="10738" spans="4:11" x14ac:dyDescent="0.25">
      <c r="D10738" s="64"/>
      <c r="E10738" s="64"/>
      <c r="F10738" s="64"/>
      <c r="G10738" s="64"/>
      <c r="H10738" s="67"/>
      <c r="I10738" s="64"/>
      <c r="J10738" s="64"/>
      <c r="K10738" s="64"/>
    </row>
    <row r="10739" spans="4:11" x14ac:dyDescent="0.25">
      <c r="D10739" s="64"/>
      <c r="E10739" s="64"/>
      <c r="F10739" s="64"/>
      <c r="G10739" s="64"/>
      <c r="H10739" s="67"/>
      <c r="I10739" s="64"/>
      <c r="J10739" s="64"/>
      <c r="K10739" s="64"/>
    </row>
    <row r="10740" spans="4:11" x14ac:dyDescent="0.25">
      <c r="D10740" s="64"/>
      <c r="E10740" s="64"/>
      <c r="F10740" s="64"/>
      <c r="G10740" s="64"/>
      <c r="H10740" s="67"/>
      <c r="I10740" s="64"/>
      <c r="J10740" s="64"/>
      <c r="K10740" s="64"/>
    </row>
    <row r="10741" spans="4:11" x14ac:dyDescent="0.25">
      <c r="D10741" s="64"/>
      <c r="E10741" s="64"/>
      <c r="F10741" s="64"/>
      <c r="G10741" s="64"/>
      <c r="H10741" s="67"/>
      <c r="I10741" s="64"/>
      <c r="J10741" s="64"/>
      <c r="K10741" s="64"/>
    </row>
    <row r="10742" spans="4:11" x14ac:dyDescent="0.25">
      <c r="D10742" s="64"/>
      <c r="E10742" s="64"/>
      <c r="F10742" s="64"/>
      <c r="G10742" s="64"/>
      <c r="H10742" s="67"/>
      <c r="I10742" s="64"/>
      <c r="J10742" s="64"/>
      <c r="K10742" s="64"/>
    </row>
    <row r="10743" spans="4:11" x14ac:dyDescent="0.25">
      <c r="D10743" s="64"/>
      <c r="E10743" s="64"/>
      <c r="F10743" s="64"/>
      <c r="G10743" s="64"/>
      <c r="H10743" s="67"/>
      <c r="I10743" s="64"/>
      <c r="J10743" s="64"/>
      <c r="K10743" s="64"/>
    </row>
    <row r="10744" spans="4:11" x14ac:dyDescent="0.25">
      <c r="D10744" s="64"/>
      <c r="E10744" s="64"/>
      <c r="F10744" s="64"/>
      <c r="G10744" s="64"/>
      <c r="H10744" s="67"/>
      <c r="I10744" s="64"/>
      <c r="J10744" s="64"/>
      <c r="K10744" s="64"/>
    </row>
    <row r="10745" spans="4:11" x14ac:dyDescent="0.25">
      <c r="D10745" s="64"/>
      <c r="E10745" s="64"/>
      <c r="F10745" s="64"/>
      <c r="G10745" s="64"/>
      <c r="H10745" s="67"/>
      <c r="I10745" s="64"/>
      <c r="J10745" s="64"/>
      <c r="K10745" s="64"/>
    </row>
    <row r="10746" spans="4:11" x14ac:dyDescent="0.25">
      <c r="D10746" s="64"/>
      <c r="E10746" s="64"/>
      <c r="F10746" s="64"/>
      <c r="G10746" s="64"/>
      <c r="H10746" s="67"/>
      <c r="I10746" s="64"/>
      <c r="J10746" s="64"/>
      <c r="K10746" s="64"/>
    </row>
    <row r="10747" spans="4:11" x14ac:dyDescent="0.25">
      <c r="D10747" s="64"/>
      <c r="E10747" s="64"/>
      <c r="F10747" s="64"/>
      <c r="G10747" s="64"/>
      <c r="H10747" s="67"/>
      <c r="I10747" s="64"/>
      <c r="J10747" s="64"/>
      <c r="K10747" s="64"/>
    </row>
    <row r="10748" spans="4:11" x14ac:dyDescent="0.25">
      <c r="D10748" s="64"/>
      <c r="E10748" s="64"/>
      <c r="F10748" s="64"/>
      <c r="G10748" s="64"/>
      <c r="H10748" s="67"/>
      <c r="I10748" s="64"/>
      <c r="J10748" s="64"/>
      <c r="K10748" s="64"/>
    </row>
    <row r="10749" spans="4:11" x14ac:dyDescent="0.25">
      <c r="D10749" s="64"/>
      <c r="E10749" s="64"/>
      <c r="F10749" s="64"/>
      <c r="G10749" s="64"/>
      <c r="H10749" s="67"/>
      <c r="I10749" s="64"/>
      <c r="J10749" s="64"/>
      <c r="K10749" s="64"/>
    </row>
    <row r="10750" spans="4:11" x14ac:dyDescent="0.25">
      <c r="D10750" s="64"/>
      <c r="E10750" s="64"/>
      <c r="F10750" s="64"/>
      <c r="G10750" s="64"/>
      <c r="H10750" s="67"/>
      <c r="I10750" s="64"/>
      <c r="J10750" s="64"/>
      <c r="K10750" s="64"/>
    </row>
    <row r="10751" spans="4:11" x14ac:dyDescent="0.25">
      <c r="D10751" s="64"/>
      <c r="E10751" s="64"/>
      <c r="F10751" s="64"/>
      <c r="G10751" s="64"/>
      <c r="H10751" s="67"/>
      <c r="I10751" s="64"/>
      <c r="J10751" s="64"/>
      <c r="K10751" s="64"/>
    </row>
    <row r="10752" spans="4:11" x14ac:dyDescent="0.25">
      <c r="D10752" s="64"/>
      <c r="E10752" s="64"/>
      <c r="F10752" s="64"/>
      <c r="G10752" s="64"/>
      <c r="H10752" s="67"/>
      <c r="I10752" s="64"/>
      <c r="J10752" s="64"/>
      <c r="K10752" s="64"/>
    </row>
    <row r="10753" spans="4:11" x14ac:dyDescent="0.25">
      <c r="D10753" s="64"/>
      <c r="E10753" s="64"/>
      <c r="F10753" s="64"/>
      <c r="G10753" s="64"/>
      <c r="H10753" s="67"/>
      <c r="I10753" s="64"/>
      <c r="J10753" s="64"/>
      <c r="K10753" s="64"/>
    </row>
    <row r="10754" spans="4:11" x14ac:dyDescent="0.25">
      <c r="D10754" s="64"/>
      <c r="E10754" s="64"/>
      <c r="F10754" s="64"/>
      <c r="G10754" s="64"/>
      <c r="H10754" s="67"/>
      <c r="I10754" s="64"/>
      <c r="J10754" s="64"/>
      <c r="K10754" s="64"/>
    </row>
    <row r="10755" spans="4:11" x14ac:dyDescent="0.25">
      <c r="D10755" s="64"/>
      <c r="E10755" s="64"/>
      <c r="F10755" s="64"/>
      <c r="G10755" s="64"/>
      <c r="H10755" s="67"/>
      <c r="I10755" s="64"/>
      <c r="J10755" s="64"/>
      <c r="K10755" s="64"/>
    </row>
    <row r="10756" spans="4:11" x14ac:dyDescent="0.25">
      <c r="D10756" s="64"/>
      <c r="E10756" s="64"/>
      <c r="F10756" s="64"/>
      <c r="G10756" s="64"/>
      <c r="H10756" s="67"/>
      <c r="I10756" s="64"/>
      <c r="J10756" s="64"/>
      <c r="K10756" s="64"/>
    </row>
    <row r="10757" spans="4:11" x14ac:dyDescent="0.25">
      <c r="D10757" s="64"/>
      <c r="E10757" s="64"/>
      <c r="F10757" s="64"/>
      <c r="G10757" s="64"/>
      <c r="H10757" s="67"/>
      <c r="I10757" s="64"/>
      <c r="J10757" s="64"/>
      <c r="K10757" s="64"/>
    </row>
    <row r="10758" spans="4:11" x14ac:dyDescent="0.25">
      <c r="D10758" s="64"/>
      <c r="E10758" s="64"/>
      <c r="F10758" s="64"/>
      <c r="G10758" s="64"/>
      <c r="H10758" s="67"/>
      <c r="I10758" s="64"/>
      <c r="J10758" s="64"/>
      <c r="K10758" s="64"/>
    </row>
    <row r="10759" spans="4:11" x14ac:dyDescent="0.25">
      <c r="D10759" s="64"/>
      <c r="E10759" s="64"/>
      <c r="F10759" s="64"/>
      <c r="G10759" s="64"/>
      <c r="H10759" s="67"/>
      <c r="I10759" s="64"/>
      <c r="J10759" s="64"/>
      <c r="K10759" s="64"/>
    </row>
    <row r="10760" spans="4:11" x14ac:dyDescent="0.25">
      <c r="D10760" s="64"/>
      <c r="E10760" s="64"/>
      <c r="F10760" s="64"/>
      <c r="G10760" s="64"/>
      <c r="H10760" s="67"/>
      <c r="I10760" s="64"/>
      <c r="J10760" s="64"/>
      <c r="K10760" s="64"/>
    </row>
    <row r="10761" spans="4:11" x14ac:dyDescent="0.25">
      <c r="D10761" s="64"/>
      <c r="E10761" s="64"/>
      <c r="F10761" s="64"/>
      <c r="G10761" s="64"/>
      <c r="H10761" s="67"/>
      <c r="I10761" s="64"/>
      <c r="J10761" s="64"/>
      <c r="K10761" s="64"/>
    </row>
    <row r="10762" spans="4:11" x14ac:dyDescent="0.25">
      <c r="D10762" s="64"/>
      <c r="E10762" s="64"/>
      <c r="F10762" s="64"/>
      <c r="G10762" s="64"/>
      <c r="H10762" s="67"/>
      <c r="I10762" s="64"/>
      <c r="J10762" s="64"/>
      <c r="K10762" s="64"/>
    </row>
    <row r="10763" spans="4:11" x14ac:dyDescent="0.25">
      <c r="D10763" s="64"/>
      <c r="E10763" s="64"/>
      <c r="F10763" s="64"/>
      <c r="G10763" s="64"/>
      <c r="H10763" s="67"/>
      <c r="I10763" s="64"/>
      <c r="J10763" s="64"/>
      <c r="K10763" s="64"/>
    </row>
    <row r="10764" spans="4:11" x14ac:dyDescent="0.25">
      <c r="D10764" s="64"/>
      <c r="E10764" s="64"/>
      <c r="F10764" s="64"/>
      <c r="G10764" s="64"/>
      <c r="H10764" s="67"/>
      <c r="I10764" s="64"/>
      <c r="J10764" s="64"/>
      <c r="K10764" s="64"/>
    </row>
    <row r="10765" spans="4:11" x14ac:dyDescent="0.25">
      <c r="D10765" s="64"/>
      <c r="E10765" s="64"/>
      <c r="F10765" s="64"/>
      <c r="G10765" s="64"/>
      <c r="H10765" s="67"/>
      <c r="I10765" s="64"/>
      <c r="J10765" s="64"/>
      <c r="K10765" s="64"/>
    </row>
    <row r="10766" spans="4:11" x14ac:dyDescent="0.25">
      <c r="D10766" s="64"/>
      <c r="E10766" s="64"/>
      <c r="F10766" s="64"/>
      <c r="G10766" s="64"/>
      <c r="H10766" s="67"/>
      <c r="I10766" s="64"/>
      <c r="J10766" s="64"/>
      <c r="K10766" s="64"/>
    </row>
    <row r="10767" spans="4:11" x14ac:dyDescent="0.25">
      <c r="D10767" s="64"/>
      <c r="E10767" s="64"/>
      <c r="F10767" s="64"/>
      <c r="G10767" s="64"/>
      <c r="H10767" s="67"/>
      <c r="I10767" s="64"/>
      <c r="J10767" s="64"/>
      <c r="K10767" s="64"/>
    </row>
    <row r="10768" spans="4:11" x14ac:dyDescent="0.25">
      <c r="D10768" s="64"/>
      <c r="E10768" s="64"/>
      <c r="F10768" s="64"/>
      <c r="G10768" s="64"/>
      <c r="H10768" s="67"/>
      <c r="I10768" s="64"/>
      <c r="J10768" s="64"/>
      <c r="K10768" s="64"/>
    </row>
    <row r="10769" spans="4:11" x14ac:dyDescent="0.25">
      <c r="D10769" s="64"/>
      <c r="E10769" s="64"/>
      <c r="F10769" s="64"/>
      <c r="G10769" s="64"/>
      <c r="H10769" s="67"/>
      <c r="I10769" s="64"/>
      <c r="J10769" s="64"/>
      <c r="K10769" s="64"/>
    </row>
    <row r="10770" spans="4:11" x14ac:dyDescent="0.25">
      <c r="D10770" s="64"/>
      <c r="E10770" s="64"/>
      <c r="F10770" s="64"/>
      <c r="G10770" s="64"/>
      <c r="H10770" s="67"/>
      <c r="I10770" s="64"/>
      <c r="J10770" s="64"/>
      <c r="K10770" s="64"/>
    </row>
    <row r="10771" spans="4:11" x14ac:dyDescent="0.25">
      <c r="D10771" s="64"/>
      <c r="E10771" s="64"/>
      <c r="F10771" s="64"/>
      <c r="G10771" s="64"/>
      <c r="H10771" s="67"/>
      <c r="I10771" s="64"/>
      <c r="J10771" s="64"/>
      <c r="K10771" s="64"/>
    </row>
    <row r="10772" spans="4:11" x14ac:dyDescent="0.25">
      <c r="D10772" s="64"/>
      <c r="E10772" s="64"/>
      <c r="F10772" s="64"/>
      <c r="G10772" s="64"/>
      <c r="H10772" s="67"/>
      <c r="I10772" s="64"/>
      <c r="J10772" s="64"/>
      <c r="K10772" s="64"/>
    </row>
    <row r="10773" spans="4:11" x14ac:dyDescent="0.25">
      <c r="D10773" s="64"/>
      <c r="E10773" s="64"/>
      <c r="F10773" s="64"/>
      <c r="G10773" s="64"/>
      <c r="H10773" s="67"/>
      <c r="I10773" s="64"/>
      <c r="J10773" s="64"/>
      <c r="K10773" s="64"/>
    </row>
    <row r="10774" spans="4:11" x14ac:dyDescent="0.25">
      <c r="D10774" s="64"/>
      <c r="E10774" s="64"/>
      <c r="F10774" s="64"/>
      <c r="G10774" s="64"/>
      <c r="H10774" s="67"/>
      <c r="I10774" s="64"/>
      <c r="J10774" s="64"/>
      <c r="K10774" s="64"/>
    </row>
    <row r="10775" spans="4:11" x14ac:dyDescent="0.25">
      <c r="D10775" s="64"/>
      <c r="E10775" s="64"/>
      <c r="F10775" s="64"/>
      <c r="G10775" s="64"/>
      <c r="H10775" s="67"/>
      <c r="I10775" s="64"/>
      <c r="J10775" s="64"/>
      <c r="K10775" s="64"/>
    </row>
    <row r="10776" spans="4:11" x14ac:dyDescent="0.25">
      <c r="D10776" s="64"/>
      <c r="E10776" s="64"/>
      <c r="F10776" s="64"/>
      <c r="G10776" s="64"/>
      <c r="H10776" s="67"/>
      <c r="I10776" s="64"/>
      <c r="J10776" s="64"/>
      <c r="K10776" s="64"/>
    </row>
    <row r="10777" spans="4:11" x14ac:dyDescent="0.25">
      <c r="D10777" s="64"/>
      <c r="E10777" s="64"/>
      <c r="F10777" s="64"/>
      <c r="G10777" s="64"/>
      <c r="H10777" s="67"/>
      <c r="I10777" s="64"/>
      <c r="J10777" s="64"/>
      <c r="K10777" s="64"/>
    </row>
    <row r="10778" spans="4:11" x14ac:dyDescent="0.25">
      <c r="D10778" s="64"/>
      <c r="E10778" s="64"/>
      <c r="F10778" s="64"/>
      <c r="G10778" s="64"/>
      <c r="H10778" s="67"/>
      <c r="I10778" s="64"/>
      <c r="J10778" s="64"/>
      <c r="K10778" s="64"/>
    </row>
    <row r="10779" spans="4:11" x14ac:dyDescent="0.25">
      <c r="D10779" s="64"/>
      <c r="E10779" s="64"/>
      <c r="F10779" s="64"/>
      <c r="G10779" s="64"/>
      <c r="H10779" s="67"/>
      <c r="I10779" s="64"/>
      <c r="J10779" s="64"/>
      <c r="K10779" s="64"/>
    </row>
    <row r="10780" spans="4:11" x14ac:dyDescent="0.25">
      <c r="D10780" s="64"/>
      <c r="E10780" s="64"/>
      <c r="F10780" s="64"/>
      <c r="G10780" s="64"/>
      <c r="H10780" s="67"/>
      <c r="I10780" s="64"/>
      <c r="J10780" s="64"/>
      <c r="K10780" s="64"/>
    </row>
    <row r="10781" spans="4:11" x14ac:dyDescent="0.25">
      <c r="D10781" s="64"/>
      <c r="E10781" s="64"/>
      <c r="F10781" s="64"/>
      <c r="G10781" s="64"/>
      <c r="H10781" s="67"/>
      <c r="I10781" s="64"/>
      <c r="J10781" s="64"/>
      <c r="K10781" s="64"/>
    </row>
    <row r="10782" spans="4:11" x14ac:dyDescent="0.25">
      <c r="D10782" s="64"/>
      <c r="E10782" s="64"/>
      <c r="F10782" s="64"/>
      <c r="G10782" s="64"/>
      <c r="H10782" s="67"/>
      <c r="I10782" s="64"/>
      <c r="J10782" s="64"/>
      <c r="K10782" s="64"/>
    </row>
    <row r="10783" spans="4:11" x14ac:dyDescent="0.25">
      <c r="D10783" s="64"/>
      <c r="E10783" s="64"/>
      <c r="F10783" s="64"/>
      <c r="G10783" s="64"/>
      <c r="H10783" s="67"/>
      <c r="I10783" s="64"/>
      <c r="J10783" s="64"/>
      <c r="K10783" s="64"/>
    </row>
    <row r="10784" spans="4:11" x14ac:dyDescent="0.25">
      <c r="D10784" s="64"/>
      <c r="E10784" s="64"/>
      <c r="F10784" s="64"/>
      <c r="G10784" s="64"/>
      <c r="H10784" s="67"/>
      <c r="I10784" s="64"/>
      <c r="J10784" s="64"/>
      <c r="K10784" s="64"/>
    </row>
    <row r="10785" spans="4:11" x14ac:dyDescent="0.25">
      <c r="D10785" s="64"/>
      <c r="E10785" s="64"/>
      <c r="F10785" s="64"/>
      <c r="G10785" s="64"/>
      <c r="H10785" s="67"/>
      <c r="I10785" s="64"/>
      <c r="J10785" s="64"/>
      <c r="K10785" s="64"/>
    </row>
    <row r="10786" spans="4:11" x14ac:dyDescent="0.25">
      <c r="D10786" s="64"/>
      <c r="E10786" s="64"/>
      <c r="F10786" s="64"/>
      <c r="G10786" s="64"/>
      <c r="H10786" s="67"/>
      <c r="I10786" s="64"/>
      <c r="J10786" s="64"/>
      <c r="K10786" s="64"/>
    </row>
    <row r="10787" spans="4:11" x14ac:dyDescent="0.25">
      <c r="D10787" s="64"/>
      <c r="E10787" s="64"/>
      <c r="F10787" s="64"/>
      <c r="G10787" s="64"/>
      <c r="H10787" s="67"/>
      <c r="I10787" s="64"/>
      <c r="J10787" s="64"/>
      <c r="K10787" s="64"/>
    </row>
    <row r="10788" spans="4:11" x14ac:dyDescent="0.25">
      <c r="D10788" s="64"/>
      <c r="E10788" s="64"/>
      <c r="F10788" s="64"/>
      <c r="G10788" s="64"/>
      <c r="H10788" s="67"/>
      <c r="I10788" s="64"/>
      <c r="J10788" s="64"/>
      <c r="K10788" s="64"/>
    </row>
    <row r="10789" spans="4:11" x14ac:dyDescent="0.25">
      <c r="D10789" s="64"/>
      <c r="E10789" s="64"/>
      <c r="F10789" s="64"/>
      <c r="G10789" s="64"/>
      <c r="H10789" s="67"/>
      <c r="I10789" s="64"/>
      <c r="J10789" s="64"/>
      <c r="K10789" s="64"/>
    </row>
    <row r="10790" spans="4:11" x14ac:dyDescent="0.25">
      <c r="D10790" s="64"/>
      <c r="E10790" s="64"/>
      <c r="F10790" s="64"/>
      <c r="G10790" s="64"/>
      <c r="H10790" s="67"/>
      <c r="I10790" s="64"/>
      <c r="J10790" s="64"/>
      <c r="K10790" s="64"/>
    </row>
    <row r="10791" spans="4:11" x14ac:dyDescent="0.25">
      <c r="D10791" s="64"/>
      <c r="E10791" s="64"/>
      <c r="F10791" s="64"/>
      <c r="G10791" s="64"/>
      <c r="H10791" s="67"/>
      <c r="I10791" s="64"/>
      <c r="J10791" s="64"/>
      <c r="K10791" s="64"/>
    </row>
    <row r="10792" spans="4:11" x14ac:dyDescent="0.25">
      <c r="D10792" s="64"/>
      <c r="E10792" s="64"/>
      <c r="F10792" s="64"/>
      <c r="G10792" s="64"/>
      <c r="H10792" s="67"/>
      <c r="I10792" s="64"/>
      <c r="J10792" s="64"/>
      <c r="K10792" s="64"/>
    </row>
    <row r="10793" spans="4:11" x14ac:dyDescent="0.25">
      <c r="D10793" s="64"/>
      <c r="E10793" s="64"/>
      <c r="F10793" s="64"/>
      <c r="G10793" s="64"/>
      <c r="H10793" s="67"/>
      <c r="I10793" s="64"/>
      <c r="J10793" s="64"/>
      <c r="K10793" s="64"/>
    </row>
    <row r="10794" spans="4:11" x14ac:dyDescent="0.25">
      <c r="D10794" s="64"/>
      <c r="E10794" s="64"/>
      <c r="F10794" s="64"/>
      <c r="G10794" s="64"/>
      <c r="H10794" s="67"/>
      <c r="I10794" s="64"/>
      <c r="J10794" s="64"/>
      <c r="K10794" s="64"/>
    </row>
    <row r="10795" spans="4:11" x14ac:dyDescent="0.25">
      <c r="D10795" s="64"/>
      <c r="E10795" s="64"/>
      <c r="F10795" s="64"/>
      <c r="G10795" s="64"/>
      <c r="H10795" s="67"/>
      <c r="I10795" s="64"/>
      <c r="J10795" s="64"/>
      <c r="K10795" s="64"/>
    </row>
    <row r="10796" spans="4:11" x14ac:dyDescent="0.25">
      <c r="D10796" s="64"/>
      <c r="E10796" s="64"/>
      <c r="F10796" s="64"/>
      <c r="G10796" s="64"/>
      <c r="H10796" s="67"/>
      <c r="I10796" s="64"/>
      <c r="J10796" s="64"/>
      <c r="K10796" s="64"/>
    </row>
    <row r="10797" spans="4:11" x14ac:dyDescent="0.25">
      <c r="D10797" s="64"/>
      <c r="E10797" s="64"/>
      <c r="F10797" s="64"/>
      <c r="G10797" s="64"/>
      <c r="H10797" s="67"/>
      <c r="I10797" s="64"/>
      <c r="J10797" s="64"/>
      <c r="K10797" s="64"/>
    </row>
    <row r="10798" spans="4:11" x14ac:dyDescent="0.25">
      <c r="D10798" s="64"/>
      <c r="E10798" s="64"/>
      <c r="F10798" s="64"/>
      <c r="G10798" s="64"/>
      <c r="H10798" s="67"/>
      <c r="I10798" s="64"/>
      <c r="J10798" s="64"/>
      <c r="K10798" s="64"/>
    </row>
    <row r="10799" spans="4:11" x14ac:dyDescent="0.25">
      <c r="D10799" s="64"/>
      <c r="E10799" s="64"/>
      <c r="F10799" s="64"/>
      <c r="G10799" s="64"/>
      <c r="H10799" s="67"/>
      <c r="I10799" s="64"/>
      <c r="J10799" s="64"/>
      <c r="K10799" s="64"/>
    </row>
    <row r="10800" spans="4:11" x14ac:dyDescent="0.25">
      <c r="D10800" s="64"/>
      <c r="E10800" s="64"/>
      <c r="F10800" s="64"/>
      <c r="G10800" s="64"/>
      <c r="H10800" s="67"/>
      <c r="I10800" s="64"/>
      <c r="J10800" s="64"/>
      <c r="K10800" s="64"/>
    </row>
    <row r="10801" spans="4:11" x14ac:dyDescent="0.25">
      <c r="D10801" s="64"/>
      <c r="E10801" s="64"/>
      <c r="F10801" s="64"/>
      <c r="G10801" s="64"/>
      <c r="H10801" s="67"/>
      <c r="I10801" s="64"/>
      <c r="J10801" s="64"/>
      <c r="K10801" s="64"/>
    </row>
    <row r="10802" spans="4:11" x14ac:dyDescent="0.25">
      <c r="D10802" s="64"/>
      <c r="E10802" s="64"/>
      <c r="F10802" s="64"/>
      <c r="G10802" s="64"/>
      <c r="H10802" s="67"/>
      <c r="I10802" s="64"/>
      <c r="J10802" s="64"/>
      <c r="K10802" s="64"/>
    </row>
    <row r="10803" spans="4:11" x14ac:dyDescent="0.25">
      <c r="D10803" s="64"/>
      <c r="E10803" s="64"/>
      <c r="F10803" s="64"/>
      <c r="G10803" s="64"/>
      <c r="H10803" s="67"/>
      <c r="I10803" s="64"/>
      <c r="J10803" s="64"/>
      <c r="K10803" s="64"/>
    </row>
    <row r="10804" spans="4:11" x14ac:dyDescent="0.25">
      <c r="D10804" s="64"/>
      <c r="E10804" s="64"/>
      <c r="F10804" s="64"/>
      <c r="G10804" s="64"/>
      <c r="H10804" s="67"/>
      <c r="I10804" s="64"/>
      <c r="J10804" s="64"/>
      <c r="K10804" s="64"/>
    </row>
    <row r="10805" spans="4:11" x14ac:dyDescent="0.25">
      <c r="D10805" s="64"/>
      <c r="E10805" s="64"/>
      <c r="F10805" s="64"/>
      <c r="G10805" s="64"/>
      <c r="H10805" s="67"/>
      <c r="I10805" s="64"/>
      <c r="J10805" s="64"/>
      <c r="K10805" s="64"/>
    </row>
    <row r="10806" spans="4:11" x14ac:dyDescent="0.25">
      <c r="D10806" s="64"/>
      <c r="E10806" s="64"/>
      <c r="F10806" s="64"/>
      <c r="G10806" s="64"/>
      <c r="H10806" s="67"/>
      <c r="I10806" s="64"/>
      <c r="J10806" s="64"/>
      <c r="K10806" s="64"/>
    </row>
    <row r="10807" spans="4:11" x14ac:dyDescent="0.25">
      <c r="D10807" s="64"/>
      <c r="E10807" s="64"/>
      <c r="F10807" s="64"/>
      <c r="G10807" s="64"/>
      <c r="H10807" s="67"/>
      <c r="I10807" s="64"/>
      <c r="J10807" s="64"/>
      <c r="K10807" s="64"/>
    </row>
    <row r="10808" spans="4:11" x14ac:dyDescent="0.25">
      <c r="D10808" s="64"/>
      <c r="E10808" s="64"/>
      <c r="F10808" s="64"/>
      <c r="G10808" s="64"/>
      <c r="H10808" s="67"/>
      <c r="I10808" s="64"/>
      <c r="J10808" s="64"/>
      <c r="K10808" s="64"/>
    </row>
    <row r="10809" spans="4:11" x14ac:dyDescent="0.25">
      <c r="D10809" s="64"/>
      <c r="E10809" s="64"/>
      <c r="F10809" s="64"/>
      <c r="G10809" s="64"/>
      <c r="H10809" s="67"/>
      <c r="I10809" s="64"/>
      <c r="J10809" s="64"/>
      <c r="K10809" s="64"/>
    </row>
    <row r="10810" spans="4:11" x14ac:dyDescent="0.25">
      <c r="D10810" s="64"/>
      <c r="E10810" s="64"/>
      <c r="F10810" s="64"/>
      <c r="G10810" s="64"/>
      <c r="H10810" s="67"/>
      <c r="I10810" s="64"/>
      <c r="J10810" s="64"/>
      <c r="K10810" s="64"/>
    </row>
    <row r="10811" spans="4:11" x14ac:dyDescent="0.25">
      <c r="D10811" s="64"/>
      <c r="E10811" s="64"/>
      <c r="F10811" s="64"/>
      <c r="G10811" s="64"/>
      <c r="H10811" s="67"/>
      <c r="I10811" s="64"/>
      <c r="J10811" s="64"/>
      <c r="K10811" s="64"/>
    </row>
    <row r="10812" spans="4:11" x14ac:dyDescent="0.25">
      <c r="D10812" s="64"/>
      <c r="E10812" s="64"/>
      <c r="F10812" s="64"/>
      <c r="G10812" s="64"/>
      <c r="H10812" s="67"/>
      <c r="I10812" s="64"/>
      <c r="J10812" s="64"/>
      <c r="K10812" s="64"/>
    </row>
    <row r="10813" spans="4:11" x14ac:dyDescent="0.25">
      <c r="D10813" s="64"/>
      <c r="E10813" s="64"/>
      <c r="F10813" s="64"/>
      <c r="G10813" s="64"/>
      <c r="H10813" s="67"/>
      <c r="I10813" s="64"/>
      <c r="J10813" s="64"/>
      <c r="K10813" s="64"/>
    </row>
    <row r="10814" spans="4:11" x14ac:dyDescent="0.25">
      <c r="D10814" s="64"/>
      <c r="E10814" s="64"/>
      <c r="F10814" s="64"/>
      <c r="G10814" s="64"/>
      <c r="H10814" s="67"/>
      <c r="I10814" s="64"/>
      <c r="J10814" s="64"/>
      <c r="K10814" s="64"/>
    </row>
    <row r="10815" spans="4:11" x14ac:dyDescent="0.25">
      <c r="D10815" s="64"/>
      <c r="E10815" s="64"/>
      <c r="F10815" s="64"/>
      <c r="G10815" s="64"/>
      <c r="H10815" s="67"/>
      <c r="I10815" s="64"/>
      <c r="J10815" s="64"/>
      <c r="K10815" s="64"/>
    </row>
    <row r="10816" spans="4:11" x14ac:dyDescent="0.25">
      <c r="D10816" s="64"/>
      <c r="E10816" s="64"/>
      <c r="F10816" s="64"/>
      <c r="G10816" s="64"/>
      <c r="H10816" s="67"/>
      <c r="I10816" s="64"/>
      <c r="J10816" s="64"/>
      <c r="K10816" s="64"/>
    </row>
    <row r="10817" spans="4:11" x14ac:dyDescent="0.25">
      <c r="D10817" s="64"/>
      <c r="E10817" s="64"/>
      <c r="F10817" s="64"/>
      <c r="G10817" s="64"/>
      <c r="H10817" s="67"/>
      <c r="I10817" s="64"/>
      <c r="J10817" s="64"/>
      <c r="K10817" s="64"/>
    </row>
    <row r="10818" spans="4:11" x14ac:dyDescent="0.25">
      <c r="D10818" s="64"/>
      <c r="E10818" s="64"/>
      <c r="F10818" s="64"/>
      <c r="G10818" s="64"/>
      <c r="H10818" s="67"/>
      <c r="I10818" s="64"/>
      <c r="J10818" s="64"/>
      <c r="K10818" s="64"/>
    </row>
    <row r="10819" spans="4:11" x14ac:dyDescent="0.25">
      <c r="D10819" s="64"/>
      <c r="E10819" s="64"/>
      <c r="F10819" s="64"/>
      <c r="G10819" s="64"/>
      <c r="H10819" s="67"/>
      <c r="I10819" s="64"/>
      <c r="J10819" s="64"/>
      <c r="K10819" s="64"/>
    </row>
    <row r="10820" spans="4:11" x14ac:dyDescent="0.25">
      <c r="D10820" s="64"/>
      <c r="E10820" s="64"/>
      <c r="F10820" s="64"/>
      <c r="G10820" s="64"/>
      <c r="H10820" s="67"/>
      <c r="I10820" s="64"/>
      <c r="J10820" s="64"/>
      <c r="K10820" s="64"/>
    </row>
    <row r="10821" spans="4:11" x14ac:dyDescent="0.25">
      <c r="D10821" s="64"/>
      <c r="E10821" s="64"/>
      <c r="F10821" s="64"/>
      <c r="G10821" s="64"/>
      <c r="H10821" s="67"/>
      <c r="I10821" s="64"/>
      <c r="J10821" s="64"/>
      <c r="K10821" s="64"/>
    </row>
    <row r="10822" spans="4:11" x14ac:dyDescent="0.25">
      <c r="D10822" s="64"/>
      <c r="E10822" s="64"/>
      <c r="F10822" s="64"/>
      <c r="G10822" s="64"/>
      <c r="H10822" s="67"/>
      <c r="I10822" s="64"/>
      <c r="J10822" s="64"/>
      <c r="K10822" s="64"/>
    </row>
    <row r="10823" spans="4:11" x14ac:dyDescent="0.25">
      <c r="D10823" s="64"/>
      <c r="E10823" s="64"/>
      <c r="F10823" s="64"/>
      <c r="G10823" s="64"/>
      <c r="H10823" s="67"/>
      <c r="I10823" s="64"/>
      <c r="J10823" s="64"/>
      <c r="K10823" s="64"/>
    </row>
    <row r="10824" spans="4:11" x14ac:dyDescent="0.25">
      <c r="D10824" s="64"/>
      <c r="E10824" s="64"/>
      <c r="F10824" s="64"/>
      <c r="G10824" s="64"/>
      <c r="H10824" s="67"/>
      <c r="I10824" s="64"/>
      <c r="J10824" s="64"/>
      <c r="K10824" s="64"/>
    </row>
    <row r="10825" spans="4:11" x14ac:dyDescent="0.25">
      <c r="D10825" s="64"/>
      <c r="E10825" s="64"/>
      <c r="F10825" s="64"/>
      <c r="G10825" s="64"/>
      <c r="H10825" s="67"/>
      <c r="I10825" s="64"/>
      <c r="J10825" s="64"/>
      <c r="K10825" s="64"/>
    </row>
    <row r="10826" spans="4:11" x14ac:dyDescent="0.25">
      <c r="D10826" s="64"/>
      <c r="E10826" s="64"/>
      <c r="F10826" s="64"/>
      <c r="G10826" s="64"/>
      <c r="H10826" s="67"/>
      <c r="I10826" s="64"/>
      <c r="J10826" s="64"/>
      <c r="K10826" s="64"/>
    </row>
    <row r="10827" spans="4:11" x14ac:dyDescent="0.25">
      <c r="D10827" s="64"/>
      <c r="E10827" s="64"/>
      <c r="F10827" s="64"/>
      <c r="G10827" s="64"/>
      <c r="H10827" s="67"/>
      <c r="I10827" s="64"/>
      <c r="J10827" s="64"/>
      <c r="K10827" s="64"/>
    </row>
    <row r="10828" spans="4:11" x14ac:dyDescent="0.25">
      <c r="D10828" s="64"/>
      <c r="E10828" s="64"/>
      <c r="F10828" s="64"/>
      <c r="G10828" s="64"/>
      <c r="H10828" s="67"/>
      <c r="I10828" s="64"/>
      <c r="J10828" s="64"/>
      <c r="K10828" s="64"/>
    </row>
    <row r="10829" spans="4:11" x14ac:dyDescent="0.25">
      <c r="D10829" s="64"/>
      <c r="E10829" s="64"/>
      <c r="F10829" s="64"/>
      <c r="G10829" s="64"/>
      <c r="H10829" s="67"/>
      <c r="I10829" s="64"/>
      <c r="J10829" s="64"/>
      <c r="K10829" s="64"/>
    </row>
    <row r="10830" spans="4:11" x14ac:dyDescent="0.25">
      <c r="D10830" s="64"/>
      <c r="E10830" s="64"/>
      <c r="F10830" s="64"/>
      <c r="G10830" s="64"/>
      <c r="H10830" s="67"/>
      <c r="I10830" s="64"/>
      <c r="J10830" s="64"/>
      <c r="K10830" s="64"/>
    </row>
    <row r="10831" spans="4:11" x14ac:dyDescent="0.25">
      <c r="D10831" s="64"/>
      <c r="E10831" s="64"/>
      <c r="F10831" s="64"/>
      <c r="G10831" s="64"/>
      <c r="H10831" s="67"/>
      <c r="I10831" s="64"/>
      <c r="J10831" s="64"/>
      <c r="K10831" s="64"/>
    </row>
    <row r="10832" spans="4:11" x14ac:dyDescent="0.25">
      <c r="D10832" s="64"/>
      <c r="E10832" s="64"/>
      <c r="F10832" s="64"/>
      <c r="G10832" s="64"/>
      <c r="H10832" s="67"/>
      <c r="I10832" s="64"/>
      <c r="J10832" s="64"/>
      <c r="K10832" s="64"/>
    </row>
    <row r="10833" spans="4:11" x14ac:dyDescent="0.25">
      <c r="D10833" s="64"/>
      <c r="E10833" s="64"/>
      <c r="F10833" s="64"/>
      <c r="G10833" s="64"/>
      <c r="H10833" s="67"/>
      <c r="I10833" s="64"/>
      <c r="J10833" s="64"/>
      <c r="K10833" s="64"/>
    </row>
    <row r="10834" spans="4:11" x14ac:dyDescent="0.25">
      <c r="D10834" s="64"/>
      <c r="E10834" s="64"/>
      <c r="F10834" s="64"/>
      <c r="G10834" s="64"/>
      <c r="H10834" s="67"/>
      <c r="I10834" s="64"/>
      <c r="J10834" s="64"/>
      <c r="K10834" s="64"/>
    </row>
    <row r="10835" spans="4:11" x14ac:dyDescent="0.25">
      <c r="D10835" s="64"/>
      <c r="E10835" s="64"/>
      <c r="F10835" s="64"/>
      <c r="G10835" s="64"/>
      <c r="H10835" s="67"/>
      <c r="I10835" s="64"/>
      <c r="J10835" s="64"/>
      <c r="K10835" s="64"/>
    </row>
    <row r="10836" spans="4:11" x14ac:dyDescent="0.25">
      <c r="D10836" s="64"/>
      <c r="E10836" s="64"/>
      <c r="F10836" s="64"/>
      <c r="G10836" s="64"/>
      <c r="H10836" s="67"/>
      <c r="I10836" s="64"/>
      <c r="J10836" s="64"/>
      <c r="K10836" s="64"/>
    </row>
    <row r="10837" spans="4:11" x14ac:dyDescent="0.25">
      <c r="D10837" s="64"/>
      <c r="E10837" s="64"/>
      <c r="F10837" s="64"/>
      <c r="G10837" s="64"/>
      <c r="H10837" s="67"/>
      <c r="I10837" s="64"/>
      <c r="J10837" s="64"/>
      <c r="K10837" s="64"/>
    </row>
    <row r="10838" spans="4:11" x14ac:dyDescent="0.25">
      <c r="D10838" s="64"/>
      <c r="E10838" s="64"/>
      <c r="F10838" s="64"/>
      <c r="G10838" s="64"/>
      <c r="H10838" s="67"/>
      <c r="I10838" s="64"/>
      <c r="J10838" s="64"/>
      <c r="K10838" s="64"/>
    </row>
    <row r="10839" spans="4:11" x14ac:dyDescent="0.25">
      <c r="D10839" s="64"/>
      <c r="E10839" s="64"/>
      <c r="F10839" s="64"/>
      <c r="G10839" s="64"/>
      <c r="H10839" s="67"/>
      <c r="I10839" s="64"/>
      <c r="J10839" s="64"/>
      <c r="K10839" s="64"/>
    </row>
    <row r="10840" spans="4:11" x14ac:dyDescent="0.25">
      <c r="D10840" s="64"/>
      <c r="E10840" s="64"/>
      <c r="F10840" s="64"/>
      <c r="G10840" s="64"/>
      <c r="H10840" s="67"/>
      <c r="I10840" s="64"/>
      <c r="J10840" s="64"/>
      <c r="K10840" s="64"/>
    </row>
    <row r="10841" spans="4:11" x14ac:dyDescent="0.25">
      <c r="D10841" s="64"/>
      <c r="E10841" s="64"/>
      <c r="F10841" s="64"/>
      <c r="G10841" s="64"/>
      <c r="H10841" s="67"/>
      <c r="I10841" s="64"/>
      <c r="J10841" s="64"/>
      <c r="K10841" s="64"/>
    </row>
    <row r="10842" spans="4:11" x14ac:dyDescent="0.25">
      <c r="D10842" s="64"/>
      <c r="E10842" s="64"/>
      <c r="F10842" s="64"/>
      <c r="G10842" s="64"/>
      <c r="H10842" s="67"/>
      <c r="I10842" s="64"/>
      <c r="J10842" s="64"/>
      <c r="K10842" s="64"/>
    </row>
    <row r="10843" spans="4:11" x14ac:dyDescent="0.25">
      <c r="D10843" s="64"/>
      <c r="E10843" s="64"/>
      <c r="F10843" s="64"/>
      <c r="G10843" s="64"/>
      <c r="H10843" s="67"/>
      <c r="I10843" s="64"/>
      <c r="J10843" s="64"/>
      <c r="K10843" s="64"/>
    </row>
    <row r="10844" spans="4:11" x14ac:dyDescent="0.25">
      <c r="D10844" s="64"/>
      <c r="E10844" s="64"/>
      <c r="F10844" s="64"/>
      <c r="G10844" s="64"/>
      <c r="H10844" s="67"/>
      <c r="I10844" s="64"/>
      <c r="J10844" s="64"/>
      <c r="K10844" s="64"/>
    </row>
    <row r="10845" spans="4:11" x14ac:dyDescent="0.25">
      <c r="D10845" s="64"/>
      <c r="E10845" s="64"/>
      <c r="F10845" s="64"/>
      <c r="G10845" s="64"/>
      <c r="H10845" s="67"/>
      <c r="I10845" s="64"/>
      <c r="J10845" s="64"/>
      <c r="K10845" s="64"/>
    </row>
    <row r="10846" spans="4:11" x14ac:dyDescent="0.25">
      <c r="D10846" s="64"/>
      <c r="E10846" s="64"/>
      <c r="F10846" s="64"/>
      <c r="G10846" s="64"/>
      <c r="H10846" s="67"/>
      <c r="I10846" s="64"/>
      <c r="J10846" s="64"/>
      <c r="K10846" s="64"/>
    </row>
    <row r="10847" spans="4:11" x14ac:dyDescent="0.25">
      <c r="D10847" s="64"/>
      <c r="E10847" s="64"/>
      <c r="F10847" s="64"/>
      <c r="G10847" s="64"/>
      <c r="H10847" s="67"/>
      <c r="I10847" s="64"/>
      <c r="J10847" s="64"/>
      <c r="K10847" s="64"/>
    </row>
    <row r="10848" spans="4:11" x14ac:dyDescent="0.25">
      <c r="D10848" s="64"/>
      <c r="E10848" s="64"/>
      <c r="F10848" s="64"/>
      <c r="G10848" s="64"/>
      <c r="H10848" s="67"/>
      <c r="I10848" s="64"/>
      <c r="J10848" s="64"/>
      <c r="K10848" s="64"/>
    </row>
    <row r="10849" spans="4:11" x14ac:dyDescent="0.25">
      <c r="D10849" s="64"/>
      <c r="E10849" s="64"/>
      <c r="F10849" s="64"/>
      <c r="G10849" s="64"/>
      <c r="H10849" s="67"/>
      <c r="I10849" s="64"/>
      <c r="J10849" s="64"/>
      <c r="K10849" s="64"/>
    </row>
    <row r="10850" spans="4:11" x14ac:dyDescent="0.25">
      <c r="D10850" s="64"/>
      <c r="E10850" s="64"/>
      <c r="F10850" s="64"/>
      <c r="G10850" s="64"/>
      <c r="H10850" s="67"/>
      <c r="I10850" s="64"/>
      <c r="J10850" s="64"/>
      <c r="K10850" s="64"/>
    </row>
    <row r="10851" spans="4:11" x14ac:dyDescent="0.25">
      <c r="D10851" s="64"/>
      <c r="E10851" s="64"/>
      <c r="F10851" s="64"/>
      <c r="G10851" s="64"/>
      <c r="H10851" s="67"/>
      <c r="I10851" s="64"/>
      <c r="J10851" s="64"/>
      <c r="K10851" s="64"/>
    </row>
    <row r="10852" spans="4:11" x14ac:dyDescent="0.25">
      <c r="D10852" s="64"/>
      <c r="E10852" s="64"/>
      <c r="F10852" s="64"/>
      <c r="G10852" s="64"/>
      <c r="H10852" s="67"/>
      <c r="I10852" s="64"/>
      <c r="J10852" s="64"/>
      <c r="K10852" s="64"/>
    </row>
    <row r="10853" spans="4:11" x14ac:dyDescent="0.25">
      <c r="D10853" s="64"/>
      <c r="E10853" s="64"/>
      <c r="F10853" s="64"/>
      <c r="G10853" s="64"/>
      <c r="H10853" s="67"/>
      <c r="I10853" s="64"/>
      <c r="J10853" s="64"/>
      <c r="K10853" s="64"/>
    </row>
    <row r="10854" spans="4:11" x14ac:dyDescent="0.25">
      <c r="D10854" s="64"/>
      <c r="E10854" s="64"/>
      <c r="F10854" s="64"/>
      <c r="G10854" s="64"/>
      <c r="H10854" s="67"/>
      <c r="I10854" s="64"/>
      <c r="J10854" s="64"/>
      <c r="K10854" s="64"/>
    </row>
    <row r="10855" spans="4:11" x14ac:dyDescent="0.25">
      <c r="D10855" s="64"/>
      <c r="E10855" s="64"/>
      <c r="F10855" s="64"/>
      <c r="G10855" s="64"/>
      <c r="H10855" s="67"/>
      <c r="I10855" s="64"/>
      <c r="J10855" s="64"/>
      <c r="K10855" s="64"/>
    </row>
    <row r="10856" spans="4:11" x14ac:dyDescent="0.25">
      <c r="D10856" s="64"/>
      <c r="E10856" s="64"/>
      <c r="F10856" s="64"/>
      <c r="G10856" s="64"/>
      <c r="H10856" s="67"/>
      <c r="I10856" s="64"/>
      <c r="J10856" s="64"/>
      <c r="K10856" s="64"/>
    </row>
    <row r="10857" spans="4:11" x14ac:dyDescent="0.25">
      <c r="D10857" s="64"/>
      <c r="E10857" s="64"/>
      <c r="F10857" s="64"/>
      <c r="G10857" s="64"/>
      <c r="H10857" s="67"/>
      <c r="I10857" s="64"/>
      <c r="J10857" s="64"/>
      <c r="K10857" s="64"/>
    </row>
    <row r="10858" spans="4:11" x14ac:dyDescent="0.25">
      <c r="D10858" s="64"/>
      <c r="E10858" s="64"/>
      <c r="F10858" s="64"/>
      <c r="G10858" s="64"/>
      <c r="H10858" s="67"/>
      <c r="I10858" s="64"/>
      <c r="J10858" s="64"/>
      <c r="K10858" s="64"/>
    </row>
    <row r="10859" spans="4:11" x14ac:dyDescent="0.25">
      <c r="D10859" s="64"/>
      <c r="E10859" s="64"/>
      <c r="F10859" s="64"/>
      <c r="G10859" s="64"/>
      <c r="H10859" s="67"/>
      <c r="I10859" s="64"/>
      <c r="J10859" s="64"/>
      <c r="K10859" s="64"/>
    </row>
    <row r="10860" spans="4:11" x14ac:dyDescent="0.25">
      <c r="D10860" s="64"/>
      <c r="E10860" s="64"/>
      <c r="F10860" s="64"/>
      <c r="G10860" s="64"/>
      <c r="H10860" s="67"/>
      <c r="I10860" s="64"/>
      <c r="J10860" s="64"/>
      <c r="K10860" s="64"/>
    </row>
    <row r="10861" spans="4:11" x14ac:dyDescent="0.25">
      <c r="D10861" s="64"/>
      <c r="E10861" s="64"/>
      <c r="F10861" s="64"/>
      <c r="G10861" s="64"/>
      <c r="H10861" s="67"/>
      <c r="I10861" s="64"/>
      <c r="J10861" s="64"/>
      <c r="K10861" s="64"/>
    </row>
    <row r="10862" spans="4:11" x14ac:dyDescent="0.25">
      <c r="D10862" s="64"/>
      <c r="E10862" s="64"/>
      <c r="F10862" s="64"/>
      <c r="G10862" s="64"/>
      <c r="H10862" s="67"/>
      <c r="I10862" s="64"/>
      <c r="J10862" s="64"/>
      <c r="K10862" s="64"/>
    </row>
    <row r="10863" spans="4:11" x14ac:dyDescent="0.25">
      <c r="D10863" s="64"/>
      <c r="E10863" s="64"/>
      <c r="F10863" s="64"/>
      <c r="G10863" s="64"/>
      <c r="H10863" s="67"/>
      <c r="I10863" s="64"/>
      <c r="J10863" s="64"/>
      <c r="K10863" s="64"/>
    </row>
    <row r="10864" spans="4:11" x14ac:dyDescent="0.25">
      <c r="D10864" s="64"/>
      <c r="E10864" s="64"/>
      <c r="F10864" s="64"/>
      <c r="G10864" s="64"/>
      <c r="H10864" s="67"/>
      <c r="I10864" s="64"/>
      <c r="J10864" s="64"/>
      <c r="K10864" s="64"/>
    </row>
    <row r="10865" spans="4:11" x14ac:dyDescent="0.25">
      <c r="D10865" s="64"/>
      <c r="E10865" s="64"/>
      <c r="F10865" s="64"/>
      <c r="G10865" s="64"/>
      <c r="H10865" s="67"/>
      <c r="I10865" s="64"/>
      <c r="J10865" s="64"/>
      <c r="K10865" s="64"/>
    </row>
    <row r="10866" spans="4:11" x14ac:dyDescent="0.25">
      <c r="D10866" s="64"/>
      <c r="E10866" s="64"/>
      <c r="F10866" s="64"/>
      <c r="G10866" s="64"/>
      <c r="H10866" s="67"/>
      <c r="I10866" s="64"/>
      <c r="J10866" s="64"/>
      <c r="K10866" s="64"/>
    </row>
    <row r="10867" spans="4:11" x14ac:dyDescent="0.25">
      <c r="D10867" s="64"/>
      <c r="E10867" s="64"/>
      <c r="F10867" s="64"/>
      <c r="G10867" s="64"/>
      <c r="H10867" s="67"/>
      <c r="I10867" s="64"/>
      <c r="J10867" s="64"/>
      <c r="K10867" s="64"/>
    </row>
    <row r="10868" spans="4:11" x14ac:dyDescent="0.25">
      <c r="D10868" s="64"/>
      <c r="E10868" s="64"/>
      <c r="F10868" s="64"/>
      <c r="G10868" s="64"/>
      <c r="H10868" s="67"/>
      <c r="I10868" s="64"/>
      <c r="J10868" s="64"/>
      <c r="K10868" s="64"/>
    </row>
    <row r="10869" spans="4:11" x14ac:dyDescent="0.25">
      <c r="D10869" s="64"/>
      <c r="E10869" s="64"/>
      <c r="F10869" s="64"/>
      <c r="G10869" s="64"/>
      <c r="H10869" s="67"/>
      <c r="I10869" s="64"/>
      <c r="J10869" s="64"/>
      <c r="K10869" s="64"/>
    </row>
    <row r="10870" spans="4:11" x14ac:dyDescent="0.25">
      <c r="D10870" s="64"/>
      <c r="E10870" s="64"/>
      <c r="F10870" s="64"/>
      <c r="G10870" s="64"/>
      <c r="H10870" s="67"/>
      <c r="I10870" s="64"/>
      <c r="J10870" s="64"/>
      <c r="K10870" s="64"/>
    </row>
    <row r="10871" spans="4:11" x14ac:dyDescent="0.25">
      <c r="D10871" s="64"/>
      <c r="E10871" s="64"/>
      <c r="F10871" s="64"/>
      <c r="G10871" s="64"/>
      <c r="H10871" s="67"/>
      <c r="I10871" s="64"/>
      <c r="J10871" s="64"/>
      <c r="K10871" s="64"/>
    </row>
    <row r="10872" spans="4:11" x14ac:dyDescent="0.25">
      <c r="D10872" s="64"/>
      <c r="E10872" s="64"/>
      <c r="F10872" s="64"/>
      <c r="G10872" s="64"/>
      <c r="H10872" s="67"/>
      <c r="I10872" s="64"/>
      <c r="J10872" s="64"/>
      <c r="K10872" s="64"/>
    </row>
    <row r="10873" spans="4:11" x14ac:dyDescent="0.25">
      <c r="D10873" s="64"/>
      <c r="E10873" s="64"/>
      <c r="F10873" s="64"/>
      <c r="G10873" s="64"/>
      <c r="H10873" s="67"/>
      <c r="I10873" s="64"/>
      <c r="J10873" s="64"/>
      <c r="K10873" s="64"/>
    </row>
    <row r="10874" spans="4:11" x14ac:dyDescent="0.25">
      <c r="D10874" s="64"/>
      <c r="E10874" s="64"/>
      <c r="F10874" s="64"/>
      <c r="G10874" s="64"/>
      <c r="H10874" s="67"/>
      <c r="I10874" s="64"/>
      <c r="J10874" s="64"/>
      <c r="K10874" s="64"/>
    </row>
    <row r="10875" spans="4:11" x14ac:dyDescent="0.25">
      <c r="D10875" s="64"/>
      <c r="E10875" s="64"/>
      <c r="F10875" s="64"/>
      <c r="G10875" s="64"/>
      <c r="H10875" s="67"/>
      <c r="I10875" s="64"/>
      <c r="J10875" s="64"/>
      <c r="K10875" s="64"/>
    </row>
    <row r="10876" spans="4:11" x14ac:dyDescent="0.25">
      <c r="D10876" s="64"/>
      <c r="E10876" s="64"/>
      <c r="F10876" s="64"/>
      <c r="G10876" s="64"/>
      <c r="H10876" s="67"/>
      <c r="I10876" s="64"/>
      <c r="J10876" s="64"/>
      <c r="K10876" s="64"/>
    </row>
    <row r="10877" spans="4:11" x14ac:dyDescent="0.25">
      <c r="D10877" s="64"/>
      <c r="E10877" s="64"/>
      <c r="F10877" s="64"/>
      <c r="G10877" s="64"/>
      <c r="H10877" s="67"/>
      <c r="I10877" s="64"/>
      <c r="J10877" s="64"/>
      <c r="K10877" s="64"/>
    </row>
    <row r="10878" spans="4:11" x14ac:dyDescent="0.25">
      <c r="D10878" s="64"/>
      <c r="E10878" s="64"/>
      <c r="F10878" s="64"/>
      <c r="G10878" s="64"/>
      <c r="H10878" s="67"/>
      <c r="I10878" s="64"/>
      <c r="J10878" s="64"/>
      <c r="K10878" s="64"/>
    </row>
    <row r="10879" spans="4:11" x14ac:dyDescent="0.25">
      <c r="D10879" s="64"/>
      <c r="E10879" s="64"/>
      <c r="F10879" s="64"/>
      <c r="G10879" s="64"/>
      <c r="H10879" s="67"/>
      <c r="I10879" s="64"/>
      <c r="J10879" s="64"/>
      <c r="K10879" s="64"/>
    </row>
    <row r="10880" spans="4:11" x14ac:dyDescent="0.25">
      <c r="D10880" s="64"/>
      <c r="E10880" s="64"/>
      <c r="F10880" s="64"/>
      <c r="G10880" s="64"/>
      <c r="H10880" s="67"/>
      <c r="I10880" s="64"/>
      <c r="J10880" s="64"/>
      <c r="K10880" s="64"/>
    </row>
    <row r="10881" spans="4:11" x14ac:dyDescent="0.25">
      <c r="D10881" s="64"/>
      <c r="E10881" s="64"/>
      <c r="F10881" s="64"/>
      <c r="G10881" s="64"/>
      <c r="H10881" s="67"/>
      <c r="I10881" s="64"/>
      <c r="J10881" s="64"/>
      <c r="K10881" s="64"/>
    </row>
    <row r="10882" spans="4:11" x14ac:dyDescent="0.25">
      <c r="D10882" s="64"/>
      <c r="E10882" s="64"/>
      <c r="F10882" s="64"/>
      <c r="G10882" s="64"/>
      <c r="H10882" s="67"/>
      <c r="I10882" s="64"/>
      <c r="J10882" s="64"/>
      <c r="K10882" s="64"/>
    </row>
    <row r="10883" spans="4:11" x14ac:dyDescent="0.25">
      <c r="D10883" s="64"/>
      <c r="E10883" s="64"/>
      <c r="F10883" s="64"/>
      <c r="G10883" s="64"/>
      <c r="H10883" s="67"/>
      <c r="I10883" s="64"/>
      <c r="J10883" s="64"/>
      <c r="K10883" s="64"/>
    </row>
    <row r="10884" spans="4:11" x14ac:dyDescent="0.25">
      <c r="D10884" s="64"/>
      <c r="E10884" s="64"/>
      <c r="F10884" s="64"/>
      <c r="G10884" s="64"/>
      <c r="H10884" s="67"/>
      <c r="I10884" s="64"/>
      <c r="J10884" s="64"/>
      <c r="K10884" s="64"/>
    </row>
    <row r="10885" spans="4:11" x14ac:dyDescent="0.25">
      <c r="D10885" s="64"/>
      <c r="E10885" s="64"/>
      <c r="F10885" s="64"/>
      <c r="G10885" s="64"/>
      <c r="H10885" s="67"/>
      <c r="I10885" s="64"/>
      <c r="J10885" s="64"/>
      <c r="K10885" s="64"/>
    </row>
    <row r="10886" spans="4:11" x14ac:dyDescent="0.25">
      <c r="D10886" s="64"/>
      <c r="E10886" s="64"/>
      <c r="F10886" s="64"/>
      <c r="G10886" s="64"/>
      <c r="H10886" s="67"/>
      <c r="I10886" s="64"/>
      <c r="J10886" s="64"/>
      <c r="K10886" s="64"/>
    </row>
    <row r="10887" spans="4:11" x14ac:dyDescent="0.25">
      <c r="D10887" s="64"/>
      <c r="E10887" s="64"/>
      <c r="F10887" s="64"/>
      <c r="G10887" s="64"/>
      <c r="H10887" s="67"/>
      <c r="I10887" s="64"/>
      <c r="J10887" s="64"/>
      <c r="K10887" s="64"/>
    </row>
    <row r="10888" spans="4:11" x14ac:dyDescent="0.25">
      <c r="D10888" s="64"/>
      <c r="E10888" s="64"/>
      <c r="F10888" s="64"/>
      <c r="G10888" s="64"/>
      <c r="H10888" s="67"/>
      <c r="I10888" s="64"/>
      <c r="J10888" s="64"/>
      <c r="K10888" s="64"/>
    </row>
    <row r="10889" spans="4:11" x14ac:dyDescent="0.25">
      <c r="D10889" s="64"/>
      <c r="E10889" s="64"/>
      <c r="F10889" s="64"/>
      <c r="G10889" s="64"/>
      <c r="H10889" s="67"/>
      <c r="I10889" s="64"/>
      <c r="J10889" s="64"/>
      <c r="K10889" s="64"/>
    </row>
    <row r="10890" spans="4:11" x14ac:dyDescent="0.25">
      <c r="D10890" s="64"/>
      <c r="E10890" s="64"/>
      <c r="F10890" s="64"/>
      <c r="G10890" s="64"/>
      <c r="H10890" s="67"/>
      <c r="I10890" s="64"/>
      <c r="J10890" s="64"/>
      <c r="K10890" s="64"/>
    </row>
    <row r="10891" spans="4:11" x14ac:dyDescent="0.25">
      <c r="D10891" s="64"/>
      <c r="E10891" s="64"/>
      <c r="F10891" s="64"/>
      <c r="G10891" s="64"/>
      <c r="H10891" s="67"/>
      <c r="I10891" s="64"/>
      <c r="J10891" s="64"/>
      <c r="K10891" s="64"/>
    </row>
    <row r="10892" spans="4:11" x14ac:dyDescent="0.25">
      <c r="D10892" s="64"/>
      <c r="E10892" s="64"/>
      <c r="F10892" s="64"/>
      <c r="G10892" s="64"/>
      <c r="H10892" s="67"/>
      <c r="I10892" s="64"/>
      <c r="J10892" s="64"/>
      <c r="K10892" s="64"/>
    </row>
    <row r="10893" spans="4:11" x14ac:dyDescent="0.25">
      <c r="D10893" s="64"/>
      <c r="E10893" s="64"/>
      <c r="F10893" s="64"/>
      <c r="G10893" s="64"/>
      <c r="H10893" s="67"/>
      <c r="I10893" s="64"/>
      <c r="J10893" s="64"/>
      <c r="K10893" s="64"/>
    </row>
    <row r="10894" spans="4:11" x14ac:dyDescent="0.25">
      <c r="D10894" s="64"/>
      <c r="E10894" s="64"/>
      <c r="F10894" s="64"/>
      <c r="G10894" s="64"/>
      <c r="H10894" s="67"/>
      <c r="I10894" s="64"/>
      <c r="J10894" s="64"/>
      <c r="K10894" s="64"/>
    </row>
    <row r="10895" spans="4:11" x14ac:dyDescent="0.25">
      <c r="D10895" s="64"/>
      <c r="E10895" s="64"/>
      <c r="F10895" s="64"/>
      <c r="G10895" s="64"/>
      <c r="H10895" s="67"/>
      <c r="I10895" s="64"/>
      <c r="J10895" s="64"/>
      <c r="K10895" s="64"/>
    </row>
    <row r="10896" spans="4:11" x14ac:dyDescent="0.25">
      <c r="D10896" s="64"/>
      <c r="E10896" s="64"/>
      <c r="F10896" s="64"/>
      <c r="G10896" s="64"/>
      <c r="H10896" s="67"/>
      <c r="I10896" s="64"/>
      <c r="J10896" s="64"/>
      <c r="K10896" s="64"/>
    </row>
    <row r="10897" spans="4:11" x14ac:dyDescent="0.25">
      <c r="D10897" s="64"/>
      <c r="E10897" s="64"/>
      <c r="F10897" s="64"/>
      <c r="G10897" s="64"/>
      <c r="H10897" s="67"/>
      <c r="I10897" s="64"/>
      <c r="J10897" s="64"/>
      <c r="K10897" s="64"/>
    </row>
    <row r="10898" spans="4:11" x14ac:dyDescent="0.25">
      <c r="D10898" s="64"/>
      <c r="E10898" s="64"/>
      <c r="F10898" s="64"/>
      <c r="G10898" s="64"/>
      <c r="H10898" s="67"/>
      <c r="I10898" s="64"/>
      <c r="J10898" s="64"/>
      <c r="K10898" s="64"/>
    </row>
    <row r="10899" spans="4:11" x14ac:dyDescent="0.25">
      <c r="D10899" s="64"/>
      <c r="E10899" s="64"/>
      <c r="F10899" s="64"/>
      <c r="G10899" s="64"/>
      <c r="H10899" s="67"/>
      <c r="I10899" s="64"/>
      <c r="J10899" s="64"/>
      <c r="K10899" s="64"/>
    </row>
    <row r="10900" spans="4:11" x14ac:dyDescent="0.25">
      <c r="D10900" s="64"/>
      <c r="E10900" s="64"/>
      <c r="F10900" s="64"/>
      <c r="G10900" s="64"/>
      <c r="H10900" s="67"/>
      <c r="I10900" s="64"/>
      <c r="J10900" s="64"/>
      <c r="K10900" s="64"/>
    </row>
    <row r="10901" spans="4:11" x14ac:dyDescent="0.25">
      <c r="D10901" s="64"/>
      <c r="E10901" s="64"/>
      <c r="F10901" s="64"/>
      <c r="G10901" s="64"/>
      <c r="H10901" s="67"/>
      <c r="I10901" s="64"/>
      <c r="J10901" s="64"/>
      <c r="K10901" s="64"/>
    </row>
    <row r="10902" spans="4:11" x14ac:dyDescent="0.25">
      <c r="D10902" s="64"/>
      <c r="E10902" s="64"/>
      <c r="F10902" s="64"/>
      <c r="G10902" s="64"/>
      <c r="H10902" s="67"/>
      <c r="I10902" s="64"/>
      <c r="J10902" s="64"/>
      <c r="K10902" s="64"/>
    </row>
    <row r="10903" spans="4:11" x14ac:dyDescent="0.25">
      <c r="D10903" s="64"/>
      <c r="E10903" s="64"/>
      <c r="F10903" s="64"/>
      <c r="G10903" s="64"/>
      <c r="H10903" s="67"/>
      <c r="I10903" s="64"/>
      <c r="J10903" s="64"/>
      <c r="K10903" s="64"/>
    </row>
    <row r="10904" spans="4:11" x14ac:dyDescent="0.25">
      <c r="D10904" s="64"/>
      <c r="E10904" s="64"/>
      <c r="F10904" s="64"/>
      <c r="G10904" s="64"/>
      <c r="H10904" s="67"/>
      <c r="I10904" s="64"/>
      <c r="J10904" s="64"/>
      <c r="K10904" s="64"/>
    </row>
    <row r="10905" spans="4:11" x14ac:dyDescent="0.25">
      <c r="D10905" s="64"/>
      <c r="E10905" s="64"/>
      <c r="F10905" s="64"/>
      <c r="G10905" s="64"/>
      <c r="H10905" s="67"/>
      <c r="I10905" s="64"/>
      <c r="J10905" s="64"/>
      <c r="K10905" s="64"/>
    </row>
    <row r="10906" spans="4:11" x14ac:dyDescent="0.25">
      <c r="D10906" s="64"/>
      <c r="E10906" s="64"/>
      <c r="F10906" s="64"/>
      <c r="G10906" s="64"/>
      <c r="H10906" s="67"/>
      <c r="I10906" s="64"/>
      <c r="J10906" s="64"/>
      <c r="K10906" s="64"/>
    </row>
    <row r="10907" spans="4:11" x14ac:dyDescent="0.25">
      <c r="D10907" s="64"/>
      <c r="E10907" s="64"/>
      <c r="F10907" s="64"/>
      <c r="G10907" s="64"/>
      <c r="H10907" s="67"/>
      <c r="I10907" s="64"/>
      <c r="J10907" s="64"/>
      <c r="K10907" s="64"/>
    </row>
    <row r="10908" spans="4:11" x14ac:dyDescent="0.25">
      <c r="D10908" s="64"/>
      <c r="E10908" s="64"/>
      <c r="F10908" s="64"/>
      <c r="G10908" s="64"/>
      <c r="H10908" s="67"/>
      <c r="I10908" s="64"/>
      <c r="J10908" s="64"/>
      <c r="K10908" s="64"/>
    </row>
    <row r="10909" spans="4:11" x14ac:dyDescent="0.25">
      <c r="D10909" s="64"/>
      <c r="E10909" s="64"/>
      <c r="F10909" s="64"/>
      <c r="G10909" s="64"/>
      <c r="H10909" s="67"/>
      <c r="I10909" s="64"/>
      <c r="J10909" s="64"/>
      <c r="K10909" s="64"/>
    </row>
    <row r="10910" spans="4:11" x14ac:dyDescent="0.25">
      <c r="D10910" s="64"/>
      <c r="E10910" s="64"/>
      <c r="F10910" s="64"/>
      <c r="G10910" s="64"/>
      <c r="H10910" s="67"/>
      <c r="I10910" s="64"/>
      <c r="J10910" s="64"/>
      <c r="K10910" s="64"/>
    </row>
    <row r="10911" spans="4:11" x14ac:dyDescent="0.25">
      <c r="D10911" s="64"/>
      <c r="E10911" s="64"/>
      <c r="F10911" s="64"/>
      <c r="G10911" s="64"/>
      <c r="H10911" s="67"/>
      <c r="I10911" s="64"/>
      <c r="J10911" s="64"/>
      <c r="K10911" s="64"/>
    </row>
    <row r="10912" spans="4:11" x14ac:dyDescent="0.25">
      <c r="D10912" s="64"/>
      <c r="E10912" s="64"/>
      <c r="F10912" s="64"/>
      <c r="G10912" s="64"/>
      <c r="H10912" s="67"/>
      <c r="I10912" s="64"/>
      <c r="J10912" s="64"/>
      <c r="K10912" s="64"/>
    </row>
    <row r="10913" spans="4:11" x14ac:dyDescent="0.25">
      <c r="D10913" s="64"/>
      <c r="E10913" s="64"/>
      <c r="F10913" s="64"/>
      <c r="G10913" s="64"/>
      <c r="H10913" s="67"/>
      <c r="I10913" s="64"/>
      <c r="J10913" s="64"/>
      <c r="K10913" s="64"/>
    </row>
    <row r="10914" spans="4:11" x14ac:dyDescent="0.25">
      <c r="D10914" s="64"/>
      <c r="E10914" s="64"/>
      <c r="F10914" s="64"/>
      <c r="G10914" s="64"/>
      <c r="H10914" s="67"/>
      <c r="I10914" s="64"/>
      <c r="J10914" s="64"/>
      <c r="K10914" s="64"/>
    </row>
    <row r="10915" spans="4:11" x14ac:dyDescent="0.25">
      <c r="D10915" s="64"/>
      <c r="E10915" s="64"/>
      <c r="F10915" s="64"/>
      <c r="G10915" s="64"/>
      <c r="H10915" s="67"/>
      <c r="I10915" s="64"/>
      <c r="J10915" s="64"/>
      <c r="K10915" s="64"/>
    </row>
    <row r="10916" spans="4:11" x14ac:dyDescent="0.25">
      <c r="D10916" s="64"/>
      <c r="E10916" s="64"/>
      <c r="F10916" s="64"/>
      <c r="G10916" s="64"/>
      <c r="H10916" s="67"/>
      <c r="I10916" s="64"/>
      <c r="J10916" s="64"/>
      <c r="K10916" s="64"/>
    </row>
    <row r="10917" spans="4:11" x14ac:dyDescent="0.25">
      <c r="D10917" s="64"/>
      <c r="E10917" s="64"/>
      <c r="F10917" s="64"/>
      <c r="G10917" s="64"/>
      <c r="H10917" s="67"/>
      <c r="I10917" s="64"/>
      <c r="J10917" s="64"/>
      <c r="K10917" s="64"/>
    </row>
    <row r="10918" spans="4:11" x14ac:dyDescent="0.25">
      <c r="D10918" s="64"/>
      <c r="E10918" s="64"/>
      <c r="F10918" s="64"/>
      <c r="G10918" s="64"/>
      <c r="H10918" s="67"/>
      <c r="I10918" s="64"/>
      <c r="J10918" s="64"/>
      <c r="K10918" s="64"/>
    </row>
    <row r="10919" spans="4:11" x14ac:dyDescent="0.25">
      <c r="D10919" s="64"/>
      <c r="E10919" s="64"/>
      <c r="F10919" s="64"/>
      <c r="G10919" s="64"/>
      <c r="H10919" s="67"/>
      <c r="I10919" s="64"/>
      <c r="J10919" s="64"/>
      <c r="K10919" s="64"/>
    </row>
    <row r="10920" spans="4:11" x14ac:dyDescent="0.25">
      <c r="D10920" s="64"/>
      <c r="E10920" s="64"/>
      <c r="F10920" s="64"/>
      <c r="G10920" s="64"/>
      <c r="H10920" s="67"/>
      <c r="I10920" s="64"/>
      <c r="J10920" s="64"/>
      <c r="K10920" s="64"/>
    </row>
    <row r="10921" spans="4:11" x14ac:dyDescent="0.25">
      <c r="D10921" s="64"/>
      <c r="E10921" s="64"/>
      <c r="F10921" s="64"/>
      <c r="G10921" s="64"/>
      <c r="H10921" s="67"/>
      <c r="I10921" s="64"/>
      <c r="J10921" s="64"/>
      <c r="K10921" s="64"/>
    </row>
    <row r="10922" spans="4:11" x14ac:dyDescent="0.25">
      <c r="D10922" s="64"/>
      <c r="E10922" s="64"/>
      <c r="F10922" s="64"/>
      <c r="G10922" s="64"/>
      <c r="H10922" s="67"/>
      <c r="I10922" s="64"/>
      <c r="J10922" s="64"/>
      <c r="K10922" s="64"/>
    </row>
    <row r="10923" spans="4:11" x14ac:dyDescent="0.25">
      <c r="D10923" s="64"/>
      <c r="E10923" s="64"/>
      <c r="F10923" s="64"/>
      <c r="G10923" s="64"/>
      <c r="H10923" s="67"/>
      <c r="I10923" s="64"/>
      <c r="J10923" s="64"/>
      <c r="K10923" s="64"/>
    </row>
    <row r="10924" spans="4:11" x14ac:dyDescent="0.25">
      <c r="D10924" s="64"/>
      <c r="E10924" s="64"/>
      <c r="F10924" s="64"/>
      <c r="G10924" s="64"/>
      <c r="H10924" s="67"/>
      <c r="I10924" s="64"/>
      <c r="J10924" s="64"/>
      <c r="K10924" s="64"/>
    </row>
    <row r="10925" spans="4:11" x14ac:dyDescent="0.25">
      <c r="D10925" s="64"/>
      <c r="E10925" s="64"/>
      <c r="F10925" s="64"/>
      <c r="G10925" s="64"/>
      <c r="H10925" s="67"/>
      <c r="I10925" s="64"/>
      <c r="J10925" s="64"/>
      <c r="K10925" s="64"/>
    </row>
    <row r="10926" spans="4:11" x14ac:dyDescent="0.25">
      <c r="D10926" s="64"/>
      <c r="E10926" s="64"/>
      <c r="F10926" s="64"/>
      <c r="G10926" s="64"/>
      <c r="H10926" s="67"/>
      <c r="I10926" s="64"/>
      <c r="J10926" s="64"/>
      <c r="K10926" s="64"/>
    </row>
    <row r="10927" spans="4:11" x14ac:dyDescent="0.25">
      <c r="D10927" s="64"/>
      <c r="E10927" s="64"/>
      <c r="F10927" s="64"/>
      <c r="G10927" s="64"/>
      <c r="H10927" s="67"/>
      <c r="I10927" s="64"/>
      <c r="J10927" s="64"/>
      <c r="K10927" s="64"/>
    </row>
    <row r="10928" spans="4:11" x14ac:dyDescent="0.25">
      <c r="D10928" s="64"/>
      <c r="E10928" s="64"/>
      <c r="F10928" s="64"/>
      <c r="G10928" s="64"/>
      <c r="H10928" s="67"/>
      <c r="I10928" s="64"/>
      <c r="J10928" s="64"/>
      <c r="K10928" s="64"/>
    </row>
    <row r="10929" spans="4:11" x14ac:dyDescent="0.25">
      <c r="D10929" s="64"/>
      <c r="E10929" s="64"/>
      <c r="F10929" s="64"/>
      <c r="G10929" s="64"/>
      <c r="H10929" s="67"/>
      <c r="I10929" s="64"/>
      <c r="J10929" s="64"/>
      <c r="K10929" s="64"/>
    </row>
    <row r="10930" spans="4:11" x14ac:dyDescent="0.25">
      <c r="D10930" s="64"/>
      <c r="E10930" s="64"/>
      <c r="F10930" s="64"/>
      <c r="G10930" s="64"/>
      <c r="H10930" s="67"/>
      <c r="I10930" s="64"/>
      <c r="J10930" s="64"/>
      <c r="K10930" s="64"/>
    </row>
    <row r="10931" spans="4:11" x14ac:dyDescent="0.25">
      <c r="D10931" s="64"/>
      <c r="E10931" s="64"/>
      <c r="F10931" s="64"/>
      <c r="G10931" s="64"/>
      <c r="H10931" s="67"/>
      <c r="I10931" s="64"/>
      <c r="J10931" s="64"/>
      <c r="K10931" s="64"/>
    </row>
    <row r="10932" spans="4:11" x14ac:dyDescent="0.25">
      <c r="D10932" s="64"/>
      <c r="E10932" s="64"/>
      <c r="F10932" s="64"/>
      <c r="G10932" s="64"/>
      <c r="H10932" s="67"/>
      <c r="I10932" s="64"/>
      <c r="J10932" s="64"/>
      <c r="K10932" s="64"/>
    </row>
    <row r="10933" spans="4:11" x14ac:dyDescent="0.25">
      <c r="D10933" s="64"/>
      <c r="E10933" s="64"/>
      <c r="F10933" s="64"/>
      <c r="G10933" s="64"/>
      <c r="H10933" s="67"/>
      <c r="I10933" s="64"/>
      <c r="J10933" s="64"/>
      <c r="K10933" s="64"/>
    </row>
    <row r="10934" spans="4:11" x14ac:dyDescent="0.25">
      <c r="D10934" s="64"/>
      <c r="E10934" s="64"/>
      <c r="F10934" s="64"/>
      <c r="G10934" s="64"/>
      <c r="H10934" s="67"/>
      <c r="I10934" s="64"/>
      <c r="J10934" s="64"/>
      <c r="K10934" s="64"/>
    </row>
    <row r="10935" spans="4:11" x14ac:dyDescent="0.25">
      <c r="D10935" s="64"/>
      <c r="E10935" s="64"/>
      <c r="F10935" s="64"/>
      <c r="G10935" s="64"/>
      <c r="H10935" s="67"/>
      <c r="I10935" s="64"/>
      <c r="J10935" s="64"/>
      <c r="K10935" s="64"/>
    </row>
    <row r="10936" spans="4:11" x14ac:dyDescent="0.25">
      <c r="D10936" s="64"/>
      <c r="E10936" s="64"/>
      <c r="F10936" s="64"/>
      <c r="G10936" s="64"/>
      <c r="H10936" s="67"/>
      <c r="I10936" s="64"/>
      <c r="J10936" s="64"/>
      <c r="K10936" s="64"/>
    </row>
    <row r="10937" spans="4:11" x14ac:dyDescent="0.25">
      <c r="D10937" s="64"/>
      <c r="E10937" s="64"/>
      <c r="F10937" s="64"/>
      <c r="G10937" s="64"/>
      <c r="H10937" s="67"/>
      <c r="I10937" s="64"/>
      <c r="J10937" s="64"/>
      <c r="K10937" s="64"/>
    </row>
    <row r="10938" spans="4:11" x14ac:dyDescent="0.25">
      <c r="D10938" s="64"/>
      <c r="E10938" s="64"/>
      <c r="F10938" s="64"/>
      <c r="G10938" s="64"/>
      <c r="H10938" s="67"/>
      <c r="I10938" s="64"/>
      <c r="J10938" s="64"/>
      <c r="K10938" s="64"/>
    </row>
    <row r="10939" spans="4:11" x14ac:dyDescent="0.25">
      <c r="D10939" s="64"/>
      <c r="E10939" s="64"/>
      <c r="F10939" s="64"/>
      <c r="G10939" s="64"/>
      <c r="H10939" s="67"/>
      <c r="I10939" s="64"/>
      <c r="J10939" s="64"/>
      <c r="K10939" s="64"/>
    </row>
    <row r="10940" spans="4:11" x14ac:dyDescent="0.25">
      <c r="D10940" s="64"/>
      <c r="E10940" s="64"/>
      <c r="F10940" s="64"/>
      <c r="G10940" s="64"/>
      <c r="H10940" s="67"/>
      <c r="I10940" s="64"/>
      <c r="J10940" s="64"/>
      <c r="K10940" s="64"/>
    </row>
    <row r="10941" spans="4:11" x14ac:dyDescent="0.25">
      <c r="D10941" s="64"/>
      <c r="E10941" s="64"/>
      <c r="F10941" s="64"/>
      <c r="G10941" s="64"/>
      <c r="H10941" s="67"/>
      <c r="I10941" s="64"/>
      <c r="J10941" s="64"/>
      <c r="K10941" s="64"/>
    </row>
    <row r="10942" spans="4:11" x14ac:dyDescent="0.25">
      <c r="D10942" s="64"/>
      <c r="E10942" s="64"/>
      <c r="F10942" s="64"/>
      <c r="G10942" s="64"/>
      <c r="H10942" s="67"/>
      <c r="I10942" s="64"/>
      <c r="J10942" s="64"/>
      <c r="K10942" s="64"/>
    </row>
    <row r="10943" spans="4:11" x14ac:dyDescent="0.25">
      <c r="D10943" s="64"/>
      <c r="E10943" s="64"/>
      <c r="F10943" s="64"/>
      <c r="G10943" s="64"/>
      <c r="H10943" s="67"/>
      <c r="I10943" s="64"/>
      <c r="J10943" s="64"/>
      <c r="K10943" s="64"/>
    </row>
    <row r="10944" spans="4:11" x14ac:dyDescent="0.25">
      <c r="D10944" s="64"/>
      <c r="E10944" s="64"/>
      <c r="F10944" s="64"/>
      <c r="G10944" s="64"/>
      <c r="H10944" s="67"/>
      <c r="I10944" s="64"/>
      <c r="J10944" s="64"/>
      <c r="K10944" s="64"/>
    </row>
    <row r="10945" spans="4:11" x14ac:dyDescent="0.25">
      <c r="D10945" s="64"/>
      <c r="E10945" s="64"/>
      <c r="F10945" s="64"/>
      <c r="G10945" s="64"/>
      <c r="H10945" s="67"/>
      <c r="I10945" s="64"/>
      <c r="J10945" s="64"/>
      <c r="K10945" s="64"/>
    </row>
    <row r="10946" spans="4:11" x14ac:dyDescent="0.25">
      <c r="D10946" s="64"/>
      <c r="E10946" s="64"/>
      <c r="F10946" s="64"/>
      <c r="G10946" s="64"/>
      <c r="H10946" s="67"/>
      <c r="I10946" s="64"/>
      <c r="J10946" s="64"/>
      <c r="K10946" s="64"/>
    </row>
    <row r="10947" spans="4:11" x14ac:dyDescent="0.25">
      <c r="D10947" s="64"/>
      <c r="E10947" s="64"/>
      <c r="F10947" s="64"/>
      <c r="G10947" s="64"/>
      <c r="H10947" s="67"/>
      <c r="I10947" s="64"/>
      <c r="J10947" s="64"/>
      <c r="K10947" s="64"/>
    </row>
    <row r="10948" spans="4:11" x14ac:dyDescent="0.25">
      <c r="D10948" s="64"/>
      <c r="E10948" s="64"/>
      <c r="F10948" s="64"/>
      <c r="G10948" s="64"/>
      <c r="H10948" s="67"/>
      <c r="I10948" s="64"/>
      <c r="J10948" s="64"/>
      <c r="K10948" s="64"/>
    </row>
    <row r="10949" spans="4:11" x14ac:dyDescent="0.25">
      <c r="D10949" s="64"/>
      <c r="E10949" s="64"/>
      <c r="F10949" s="64"/>
      <c r="G10949" s="64"/>
      <c r="H10949" s="67"/>
      <c r="I10949" s="64"/>
      <c r="J10949" s="64"/>
      <c r="K10949" s="64"/>
    </row>
    <row r="10950" spans="4:11" x14ac:dyDescent="0.25">
      <c r="D10950" s="64"/>
      <c r="E10950" s="64"/>
      <c r="F10950" s="64"/>
      <c r="G10950" s="64"/>
      <c r="H10950" s="67"/>
      <c r="I10950" s="64"/>
      <c r="J10950" s="64"/>
      <c r="K10950" s="64"/>
    </row>
    <row r="10951" spans="4:11" x14ac:dyDescent="0.25">
      <c r="D10951" s="64"/>
      <c r="E10951" s="64"/>
      <c r="F10951" s="64"/>
      <c r="G10951" s="64"/>
      <c r="H10951" s="67"/>
      <c r="I10951" s="64"/>
      <c r="J10951" s="64"/>
      <c r="K10951" s="64"/>
    </row>
    <row r="10952" spans="4:11" x14ac:dyDescent="0.25">
      <c r="D10952" s="64"/>
      <c r="E10952" s="64"/>
      <c r="F10952" s="64"/>
      <c r="G10952" s="64"/>
      <c r="H10952" s="67"/>
      <c r="I10952" s="64"/>
      <c r="J10952" s="64"/>
      <c r="K10952" s="64"/>
    </row>
    <row r="10953" spans="4:11" x14ac:dyDescent="0.25">
      <c r="D10953" s="64"/>
      <c r="E10953" s="64"/>
      <c r="F10953" s="64"/>
      <c r="G10953" s="64"/>
      <c r="H10953" s="67"/>
      <c r="I10953" s="64"/>
      <c r="J10953" s="64"/>
      <c r="K10953" s="64"/>
    </row>
    <row r="10954" spans="4:11" x14ac:dyDescent="0.25">
      <c r="D10954" s="64"/>
      <c r="E10954" s="64"/>
      <c r="F10954" s="64"/>
      <c r="G10954" s="64"/>
      <c r="H10954" s="67"/>
      <c r="I10954" s="64"/>
      <c r="J10954" s="64"/>
      <c r="K10954" s="64"/>
    </row>
    <row r="10955" spans="4:11" x14ac:dyDescent="0.25">
      <c r="D10955" s="64"/>
      <c r="E10955" s="64"/>
      <c r="F10955" s="64"/>
      <c r="G10955" s="64"/>
      <c r="H10955" s="67"/>
      <c r="I10955" s="64"/>
      <c r="J10955" s="64"/>
      <c r="K10955" s="64"/>
    </row>
    <row r="10956" spans="4:11" x14ac:dyDescent="0.25">
      <c r="D10956" s="64"/>
      <c r="E10956" s="64"/>
      <c r="F10956" s="64"/>
      <c r="G10956" s="64"/>
      <c r="H10956" s="67"/>
      <c r="I10956" s="64"/>
      <c r="J10956" s="64"/>
      <c r="K10956" s="64"/>
    </row>
    <row r="10957" spans="4:11" x14ac:dyDescent="0.25">
      <c r="D10957" s="64"/>
      <c r="E10957" s="64"/>
      <c r="F10957" s="64"/>
      <c r="G10957" s="64"/>
      <c r="H10957" s="67"/>
      <c r="I10957" s="64"/>
      <c r="J10957" s="64"/>
      <c r="K10957" s="64"/>
    </row>
    <row r="10958" spans="4:11" x14ac:dyDescent="0.25">
      <c r="D10958" s="64"/>
      <c r="E10958" s="64"/>
      <c r="F10958" s="64"/>
      <c r="G10958" s="64"/>
      <c r="H10958" s="67"/>
      <c r="I10958" s="64"/>
      <c r="J10958" s="64"/>
      <c r="K10958" s="64"/>
    </row>
    <row r="10959" spans="4:11" x14ac:dyDescent="0.25">
      <c r="D10959" s="64"/>
      <c r="E10959" s="64"/>
      <c r="F10959" s="64"/>
      <c r="G10959" s="64"/>
      <c r="H10959" s="67"/>
      <c r="I10959" s="64"/>
      <c r="J10959" s="64"/>
      <c r="K10959" s="64"/>
    </row>
    <row r="10960" spans="4:11" x14ac:dyDescent="0.25">
      <c r="D10960" s="64"/>
      <c r="E10960" s="64"/>
      <c r="F10960" s="64"/>
      <c r="G10960" s="64"/>
      <c r="H10960" s="67"/>
      <c r="I10960" s="64"/>
      <c r="J10960" s="64"/>
      <c r="K10960" s="64"/>
    </row>
    <row r="10961" spans="4:11" x14ac:dyDescent="0.25">
      <c r="D10961" s="64"/>
      <c r="E10961" s="64"/>
      <c r="F10961" s="64"/>
      <c r="G10961" s="64"/>
      <c r="H10961" s="67"/>
      <c r="I10961" s="64"/>
      <c r="J10961" s="64"/>
      <c r="K10961" s="64"/>
    </row>
    <row r="10962" spans="4:11" x14ac:dyDescent="0.25">
      <c r="D10962" s="64"/>
      <c r="E10962" s="64"/>
      <c r="F10962" s="64"/>
      <c r="G10962" s="64"/>
      <c r="H10962" s="67"/>
      <c r="I10962" s="64"/>
      <c r="J10962" s="64"/>
      <c r="K10962" s="64"/>
    </row>
    <row r="10963" spans="4:11" x14ac:dyDescent="0.25">
      <c r="D10963" s="64"/>
      <c r="E10963" s="64"/>
      <c r="F10963" s="64"/>
      <c r="G10963" s="64"/>
      <c r="H10963" s="67"/>
      <c r="I10963" s="64"/>
      <c r="J10963" s="64"/>
      <c r="K10963" s="64"/>
    </row>
    <row r="10964" spans="4:11" x14ac:dyDescent="0.25">
      <c r="D10964" s="64"/>
      <c r="E10964" s="64"/>
      <c r="F10964" s="64"/>
      <c r="G10964" s="64"/>
      <c r="H10964" s="67"/>
      <c r="I10964" s="64"/>
      <c r="J10964" s="64"/>
      <c r="K10964" s="64"/>
    </row>
    <row r="10965" spans="4:11" x14ac:dyDescent="0.25">
      <c r="D10965" s="64"/>
      <c r="E10965" s="64"/>
      <c r="F10965" s="64"/>
      <c r="G10965" s="64"/>
      <c r="H10965" s="67"/>
      <c r="I10965" s="64"/>
      <c r="J10965" s="64"/>
      <c r="K10965" s="64"/>
    </row>
    <row r="10966" spans="4:11" x14ac:dyDescent="0.25">
      <c r="D10966" s="64"/>
      <c r="E10966" s="64"/>
      <c r="F10966" s="64"/>
      <c r="G10966" s="64"/>
      <c r="H10966" s="67"/>
      <c r="I10966" s="64"/>
      <c r="J10966" s="64"/>
      <c r="K10966" s="64"/>
    </row>
    <row r="10967" spans="4:11" x14ac:dyDescent="0.25">
      <c r="D10967" s="64"/>
      <c r="E10967" s="64"/>
      <c r="F10967" s="64"/>
      <c r="G10967" s="64"/>
      <c r="H10967" s="67"/>
      <c r="I10967" s="64"/>
      <c r="J10967" s="64"/>
      <c r="K10967" s="64"/>
    </row>
    <row r="10968" spans="4:11" x14ac:dyDescent="0.25">
      <c r="D10968" s="64"/>
      <c r="E10968" s="64"/>
      <c r="F10968" s="64"/>
      <c r="G10968" s="64"/>
      <c r="H10968" s="67"/>
      <c r="I10968" s="64"/>
      <c r="J10968" s="64"/>
      <c r="K10968" s="64"/>
    </row>
    <row r="10969" spans="4:11" x14ac:dyDescent="0.25">
      <c r="D10969" s="64"/>
      <c r="E10969" s="64"/>
      <c r="F10969" s="64"/>
      <c r="G10969" s="64"/>
      <c r="H10969" s="67"/>
      <c r="I10969" s="64"/>
      <c r="J10969" s="64"/>
      <c r="K10969" s="64"/>
    </row>
    <row r="10970" spans="4:11" x14ac:dyDescent="0.25">
      <c r="D10970" s="64"/>
      <c r="E10970" s="64"/>
      <c r="F10970" s="64"/>
      <c r="G10970" s="64"/>
      <c r="H10970" s="67"/>
      <c r="I10970" s="64"/>
      <c r="J10970" s="64"/>
      <c r="K10970" s="64"/>
    </row>
    <row r="10971" spans="4:11" x14ac:dyDescent="0.25">
      <c r="D10971" s="64"/>
      <c r="E10971" s="64"/>
      <c r="F10971" s="64"/>
      <c r="G10971" s="64"/>
      <c r="H10971" s="67"/>
      <c r="I10971" s="64"/>
      <c r="J10971" s="64"/>
      <c r="K10971" s="64"/>
    </row>
    <row r="10972" spans="4:11" x14ac:dyDescent="0.25">
      <c r="D10972" s="64"/>
      <c r="E10972" s="64"/>
      <c r="F10972" s="64"/>
      <c r="G10972" s="64"/>
      <c r="H10972" s="67"/>
      <c r="I10972" s="64"/>
      <c r="J10972" s="64"/>
      <c r="K10972" s="64"/>
    </row>
    <row r="10973" spans="4:11" x14ac:dyDescent="0.25">
      <c r="D10973" s="64"/>
      <c r="E10973" s="64"/>
      <c r="F10973" s="64"/>
      <c r="G10973" s="64"/>
      <c r="H10973" s="67"/>
      <c r="I10973" s="64"/>
      <c r="J10973" s="64"/>
      <c r="K10973" s="64"/>
    </row>
    <row r="10974" spans="4:11" x14ac:dyDescent="0.25">
      <c r="D10974" s="64"/>
      <c r="E10974" s="64"/>
      <c r="F10974" s="64"/>
      <c r="G10974" s="64"/>
      <c r="H10974" s="67"/>
      <c r="I10974" s="64"/>
      <c r="J10974" s="64"/>
      <c r="K10974" s="64"/>
    </row>
    <row r="10975" spans="4:11" x14ac:dyDescent="0.25">
      <c r="D10975" s="64"/>
      <c r="E10975" s="64"/>
      <c r="F10975" s="64"/>
      <c r="G10975" s="64"/>
      <c r="H10975" s="67"/>
      <c r="I10975" s="64"/>
      <c r="J10975" s="64"/>
      <c r="K10975" s="64"/>
    </row>
    <row r="10976" spans="4:11" x14ac:dyDescent="0.25">
      <c r="D10976" s="64"/>
      <c r="E10976" s="64"/>
      <c r="F10976" s="64"/>
      <c r="G10976" s="64"/>
      <c r="H10976" s="67"/>
      <c r="I10976" s="64"/>
      <c r="J10976" s="64"/>
      <c r="K10976" s="64"/>
    </row>
    <row r="10977" spans="4:11" x14ac:dyDescent="0.25">
      <c r="D10977" s="64"/>
      <c r="E10977" s="64"/>
      <c r="F10977" s="64"/>
      <c r="G10977" s="64"/>
      <c r="H10977" s="67"/>
      <c r="I10977" s="64"/>
      <c r="J10977" s="64"/>
      <c r="K10977" s="64"/>
    </row>
    <row r="10978" spans="4:11" x14ac:dyDescent="0.25">
      <c r="D10978" s="64"/>
      <c r="E10978" s="64"/>
      <c r="F10978" s="64"/>
      <c r="G10978" s="64"/>
      <c r="H10978" s="67"/>
      <c r="I10978" s="64"/>
      <c r="J10978" s="64"/>
      <c r="K10978" s="64"/>
    </row>
    <row r="10979" spans="4:11" x14ac:dyDescent="0.25">
      <c r="D10979" s="64"/>
      <c r="E10979" s="64"/>
      <c r="F10979" s="64"/>
      <c r="G10979" s="64"/>
      <c r="H10979" s="67"/>
      <c r="I10979" s="64"/>
      <c r="J10979" s="64"/>
      <c r="K10979" s="64"/>
    </row>
    <row r="10980" spans="4:11" x14ac:dyDescent="0.25">
      <c r="D10980" s="64"/>
      <c r="E10980" s="64"/>
      <c r="F10980" s="64"/>
      <c r="G10980" s="64"/>
      <c r="H10980" s="67"/>
      <c r="I10980" s="64"/>
      <c r="J10980" s="64"/>
      <c r="K10980" s="64"/>
    </row>
    <row r="10981" spans="4:11" x14ac:dyDescent="0.25">
      <c r="D10981" s="64"/>
      <c r="E10981" s="64"/>
      <c r="F10981" s="64"/>
      <c r="G10981" s="64"/>
      <c r="H10981" s="67"/>
      <c r="I10981" s="64"/>
      <c r="J10981" s="64"/>
      <c r="K10981" s="64"/>
    </row>
    <row r="10982" spans="4:11" x14ac:dyDescent="0.25">
      <c r="D10982" s="64"/>
      <c r="E10982" s="64"/>
      <c r="F10982" s="64"/>
      <c r="G10982" s="64"/>
      <c r="H10982" s="67"/>
      <c r="I10982" s="64"/>
      <c r="J10982" s="64"/>
      <c r="K10982" s="64"/>
    </row>
    <row r="10983" spans="4:11" x14ac:dyDescent="0.25">
      <c r="D10983" s="64"/>
      <c r="E10983" s="64"/>
      <c r="F10983" s="64"/>
      <c r="G10983" s="64"/>
      <c r="H10983" s="67"/>
      <c r="I10983" s="64"/>
      <c r="J10983" s="64"/>
      <c r="K10983" s="64"/>
    </row>
    <row r="10984" spans="4:11" x14ac:dyDescent="0.25">
      <c r="D10984" s="64"/>
      <c r="E10984" s="64"/>
      <c r="F10984" s="64"/>
      <c r="G10984" s="64"/>
      <c r="H10984" s="67"/>
      <c r="I10984" s="64"/>
      <c r="J10984" s="64"/>
      <c r="K10984" s="64"/>
    </row>
    <row r="10985" spans="4:11" x14ac:dyDescent="0.25">
      <c r="D10985" s="64"/>
      <c r="E10985" s="64"/>
      <c r="F10985" s="64"/>
      <c r="G10985" s="64"/>
      <c r="H10985" s="67"/>
      <c r="I10985" s="64"/>
      <c r="J10985" s="64"/>
      <c r="K10985" s="64"/>
    </row>
    <row r="10986" spans="4:11" x14ac:dyDescent="0.25">
      <c r="D10986" s="64"/>
      <c r="E10986" s="64"/>
      <c r="F10986" s="64"/>
      <c r="G10986" s="64"/>
      <c r="H10986" s="67"/>
      <c r="I10986" s="64"/>
      <c r="J10986" s="64"/>
      <c r="K10986" s="64"/>
    </row>
    <row r="10987" spans="4:11" x14ac:dyDescent="0.25">
      <c r="D10987" s="64"/>
      <c r="E10987" s="64"/>
      <c r="F10987" s="64"/>
      <c r="G10987" s="64"/>
      <c r="H10987" s="67"/>
      <c r="I10987" s="64"/>
      <c r="J10987" s="64"/>
      <c r="K10987" s="64"/>
    </row>
    <row r="10988" spans="4:11" x14ac:dyDescent="0.25">
      <c r="D10988" s="64"/>
      <c r="E10988" s="64"/>
      <c r="F10988" s="64"/>
      <c r="G10988" s="64"/>
      <c r="H10988" s="67"/>
      <c r="I10988" s="64"/>
      <c r="J10988" s="64"/>
      <c r="K10988" s="64"/>
    </row>
    <row r="10989" spans="4:11" x14ac:dyDescent="0.25">
      <c r="D10989" s="64"/>
      <c r="E10989" s="64"/>
      <c r="F10989" s="64"/>
      <c r="G10989" s="64"/>
      <c r="H10989" s="67"/>
      <c r="I10989" s="64"/>
      <c r="J10989" s="64"/>
      <c r="K10989" s="64"/>
    </row>
    <row r="10990" spans="4:11" x14ac:dyDescent="0.25">
      <c r="D10990" s="64"/>
      <c r="E10990" s="64"/>
      <c r="F10990" s="64"/>
      <c r="G10990" s="64"/>
      <c r="H10990" s="67"/>
      <c r="I10990" s="64"/>
      <c r="J10990" s="64"/>
      <c r="K10990" s="64"/>
    </row>
    <row r="10991" spans="4:11" x14ac:dyDescent="0.25">
      <c r="D10991" s="64"/>
      <c r="E10991" s="64"/>
      <c r="F10991" s="64"/>
      <c r="G10991" s="64"/>
      <c r="H10991" s="67"/>
      <c r="I10991" s="64"/>
      <c r="J10991" s="64"/>
      <c r="K10991" s="64"/>
    </row>
    <row r="10992" spans="4:11" x14ac:dyDescent="0.25">
      <c r="D10992" s="64"/>
      <c r="E10992" s="64"/>
      <c r="F10992" s="64"/>
      <c r="G10992" s="64"/>
      <c r="H10992" s="67"/>
      <c r="I10992" s="64"/>
      <c r="J10992" s="64"/>
      <c r="K10992" s="64"/>
    </row>
    <row r="10993" spans="4:11" x14ac:dyDescent="0.25">
      <c r="D10993" s="64"/>
      <c r="E10993" s="64"/>
      <c r="F10993" s="64"/>
      <c r="G10993" s="64"/>
      <c r="H10993" s="67"/>
      <c r="I10993" s="64"/>
      <c r="J10993" s="64"/>
      <c r="K10993" s="64"/>
    </row>
    <row r="10994" spans="4:11" x14ac:dyDescent="0.25">
      <c r="D10994" s="64"/>
      <c r="E10994" s="64"/>
      <c r="F10994" s="64"/>
      <c r="G10994" s="64"/>
      <c r="H10994" s="67"/>
      <c r="I10994" s="64"/>
      <c r="J10994" s="64"/>
      <c r="K10994" s="64"/>
    </row>
    <row r="10995" spans="4:11" x14ac:dyDescent="0.25">
      <c r="D10995" s="64"/>
      <c r="E10995" s="64"/>
      <c r="F10995" s="64"/>
      <c r="G10995" s="64"/>
      <c r="H10995" s="67"/>
      <c r="I10995" s="64"/>
      <c r="J10995" s="64"/>
      <c r="K10995" s="64"/>
    </row>
    <row r="10996" spans="4:11" x14ac:dyDescent="0.25">
      <c r="D10996" s="64"/>
      <c r="E10996" s="64"/>
      <c r="F10996" s="64"/>
      <c r="G10996" s="64"/>
      <c r="H10996" s="67"/>
      <c r="I10996" s="64"/>
      <c r="J10996" s="64"/>
      <c r="K10996" s="64"/>
    </row>
    <row r="10997" spans="4:11" x14ac:dyDescent="0.25">
      <c r="D10997" s="64"/>
      <c r="E10997" s="64"/>
      <c r="F10997" s="64"/>
      <c r="G10997" s="64"/>
      <c r="H10997" s="67"/>
      <c r="I10997" s="64"/>
      <c r="J10997" s="64"/>
      <c r="K10997" s="64"/>
    </row>
    <row r="10998" spans="4:11" x14ac:dyDescent="0.25">
      <c r="D10998" s="64"/>
      <c r="E10998" s="64"/>
      <c r="F10998" s="64"/>
      <c r="G10998" s="64"/>
      <c r="H10998" s="67"/>
      <c r="I10998" s="64"/>
      <c r="J10998" s="64"/>
      <c r="K10998" s="64"/>
    </row>
    <row r="10999" spans="4:11" x14ac:dyDescent="0.25">
      <c r="D10999" s="64"/>
      <c r="E10999" s="64"/>
      <c r="F10999" s="64"/>
      <c r="G10999" s="64"/>
      <c r="H10999" s="67"/>
      <c r="I10999" s="64"/>
      <c r="J10999" s="64"/>
      <c r="K10999" s="64"/>
    </row>
    <row r="11000" spans="4:11" x14ac:dyDescent="0.25">
      <c r="D11000" s="64"/>
      <c r="E11000" s="64"/>
      <c r="F11000" s="64"/>
      <c r="G11000" s="64"/>
      <c r="H11000" s="67"/>
      <c r="I11000" s="64"/>
      <c r="J11000" s="64"/>
      <c r="K11000" s="64"/>
    </row>
    <row r="11001" spans="4:11" x14ac:dyDescent="0.25">
      <c r="D11001" s="64"/>
      <c r="E11001" s="64"/>
      <c r="F11001" s="64"/>
      <c r="G11001" s="64"/>
      <c r="H11001" s="67"/>
      <c r="I11001" s="64"/>
      <c r="J11001" s="64"/>
      <c r="K11001" s="64"/>
    </row>
    <row r="11002" spans="4:11" x14ac:dyDescent="0.25">
      <c r="D11002" s="64"/>
      <c r="E11002" s="64"/>
      <c r="F11002" s="64"/>
      <c r="G11002" s="64"/>
      <c r="H11002" s="67"/>
      <c r="I11002" s="64"/>
      <c r="J11002" s="64"/>
      <c r="K11002" s="64"/>
    </row>
    <row r="11003" spans="4:11" x14ac:dyDescent="0.25">
      <c r="D11003" s="64"/>
      <c r="E11003" s="64"/>
      <c r="F11003" s="64"/>
      <c r="G11003" s="64"/>
      <c r="H11003" s="67"/>
      <c r="I11003" s="64"/>
      <c r="J11003" s="64"/>
      <c r="K11003" s="64"/>
    </row>
    <row r="11004" spans="4:11" x14ac:dyDescent="0.25">
      <c r="D11004" s="64"/>
      <c r="E11004" s="64"/>
      <c r="F11004" s="64"/>
      <c r="G11004" s="64"/>
      <c r="H11004" s="67"/>
      <c r="I11004" s="64"/>
      <c r="J11004" s="64"/>
      <c r="K11004" s="64"/>
    </row>
    <row r="11005" spans="4:11" x14ac:dyDescent="0.25">
      <c r="D11005" s="64"/>
      <c r="E11005" s="64"/>
      <c r="F11005" s="64"/>
      <c r="G11005" s="64"/>
      <c r="H11005" s="67"/>
      <c r="I11005" s="64"/>
      <c r="J11005" s="64"/>
      <c r="K11005" s="64"/>
    </row>
    <row r="11006" spans="4:11" x14ac:dyDescent="0.25">
      <c r="D11006" s="64"/>
      <c r="E11006" s="64"/>
      <c r="F11006" s="64"/>
      <c r="G11006" s="64"/>
      <c r="H11006" s="67"/>
      <c r="I11006" s="64"/>
      <c r="J11006" s="64"/>
      <c r="K11006" s="64"/>
    </row>
    <row r="11007" spans="4:11" x14ac:dyDescent="0.25">
      <c r="D11007" s="64"/>
      <c r="E11007" s="64"/>
      <c r="F11007" s="64"/>
      <c r="G11007" s="64"/>
      <c r="H11007" s="67"/>
      <c r="I11007" s="64"/>
      <c r="J11007" s="64"/>
      <c r="K11007" s="64"/>
    </row>
    <row r="11008" spans="4:11" x14ac:dyDescent="0.25">
      <c r="D11008" s="64"/>
      <c r="E11008" s="64"/>
      <c r="F11008" s="64"/>
      <c r="G11008" s="64"/>
      <c r="H11008" s="67"/>
      <c r="I11008" s="64"/>
      <c r="J11008" s="64"/>
      <c r="K11008" s="64"/>
    </row>
    <row r="11009" spans="4:11" x14ac:dyDescent="0.25">
      <c r="D11009" s="64"/>
      <c r="E11009" s="64"/>
      <c r="F11009" s="64"/>
      <c r="G11009" s="64"/>
      <c r="H11009" s="67"/>
      <c r="I11009" s="64"/>
      <c r="J11009" s="64"/>
      <c r="K11009" s="64"/>
    </row>
    <row r="11010" spans="4:11" x14ac:dyDescent="0.25">
      <c r="D11010" s="64"/>
      <c r="E11010" s="64"/>
      <c r="F11010" s="64"/>
      <c r="G11010" s="64"/>
      <c r="H11010" s="67"/>
      <c r="I11010" s="64"/>
      <c r="J11010" s="64"/>
      <c r="K11010" s="64"/>
    </row>
    <row r="11011" spans="4:11" x14ac:dyDescent="0.25">
      <c r="D11011" s="64"/>
      <c r="E11011" s="64"/>
      <c r="F11011" s="64"/>
      <c r="G11011" s="64"/>
      <c r="H11011" s="67"/>
      <c r="I11011" s="64"/>
      <c r="J11011" s="64"/>
      <c r="K11011" s="64"/>
    </row>
    <row r="11012" spans="4:11" x14ac:dyDescent="0.25">
      <c r="D11012" s="64"/>
      <c r="E11012" s="64"/>
      <c r="F11012" s="64"/>
      <c r="G11012" s="64"/>
      <c r="H11012" s="67"/>
      <c r="I11012" s="64"/>
      <c r="J11012" s="64"/>
      <c r="K11012" s="64"/>
    </row>
    <row r="11013" spans="4:11" x14ac:dyDescent="0.25">
      <c r="D11013" s="64"/>
      <c r="E11013" s="64"/>
      <c r="F11013" s="64"/>
      <c r="G11013" s="64"/>
      <c r="H11013" s="67"/>
      <c r="I11013" s="64"/>
      <c r="J11013" s="64"/>
      <c r="K11013" s="64"/>
    </row>
    <row r="11014" spans="4:11" x14ac:dyDescent="0.25">
      <c r="D11014" s="64"/>
      <c r="E11014" s="64"/>
      <c r="F11014" s="64"/>
      <c r="G11014" s="64"/>
      <c r="H11014" s="67"/>
      <c r="I11014" s="64"/>
      <c r="J11014" s="64"/>
      <c r="K11014" s="64"/>
    </row>
    <row r="11015" spans="4:11" x14ac:dyDescent="0.25">
      <c r="D11015" s="64"/>
      <c r="E11015" s="64"/>
      <c r="F11015" s="64"/>
      <c r="G11015" s="64"/>
      <c r="H11015" s="67"/>
      <c r="I11015" s="64"/>
      <c r="J11015" s="64"/>
      <c r="K11015" s="64"/>
    </row>
    <row r="11016" spans="4:11" x14ac:dyDescent="0.25">
      <c r="D11016" s="64"/>
      <c r="E11016" s="64"/>
      <c r="F11016" s="64"/>
      <c r="G11016" s="64"/>
      <c r="H11016" s="67"/>
      <c r="I11016" s="64"/>
      <c r="J11016" s="64"/>
      <c r="K11016" s="64"/>
    </row>
    <row r="11017" spans="4:11" x14ac:dyDescent="0.25">
      <c r="D11017" s="64"/>
      <c r="E11017" s="64"/>
      <c r="F11017" s="64"/>
      <c r="G11017" s="64"/>
      <c r="H11017" s="67"/>
      <c r="I11017" s="64"/>
      <c r="J11017" s="64"/>
      <c r="K11017" s="64"/>
    </row>
    <row r="11018" spans="4:11" x14ac:dyDescent="0.25">
      <c r="D11018" s="64"/>
      <c r="E11018" s="64"/>
      <c r="F11018" s="64"/>
      <c r="G11018" s="64"/>
      <c r="H11018" s="67"/>
      <c r="I11018" s="64"/>
      <c r="J11018" s="64"/>
      <c r="K11018" s="64"/>
    </row>
    <row r="11019" spans="4:11" x14ac:dyDescent="0.25">
      <c r="D11019" s="64"/>
      <c r="E11019" s="64"/>
      <c r="F11019" s="64"/>
      <c r="G11019" s="64"/>
      <c r="H11019" s="67"/>
      <c r="I11019" s="64"/>
      <c r="J11019" s="64"/>
      <c r="K11019" s="64"/>
    </row>
    <row r="11020" spans="4:11" x14ac:dyDescent="0.25">
      <c r="D11020" s="64"/>
      <c r="E11020" s="64"/>
      <c r="F11020" s="64"/>
      <c r="G11020" s="64"/>
      <c r="H11020" s="67"/>
      <c r="I11020" s="64"/>
      <c r="J11020" s="64"/>
      <c r="K11020" s="64"/>
    </row>
    <row r="11021" spans="4:11" x14ac:dyDescent="0.25">
      <c r="D11021" s="64"/>
      <c r="E11021" s="64"/>
      <c r="F11021" s="64"/>
      <c r="G11021" s="64"/>
      <c r="H11021" s="67"/>
      <c r="I11021" s="64"/>
      <c r="J11021" s="64"/>
      <c r="K11021" s="64"/>
    </row>
    <row r="11022" spans="4:11" x14ac:dyDescent="0.25">
      <c r="D11022" s="64"/>
      <c r="E11022" s="64"/>
      <c r="F11022" s="64"/>
      <c r="G11022" s="64"/>
      <c r="H11022" s="67"/>
      <c r="I11022" s="64"/>
      <c r="J11022" s="64"/>
      <c r="K11022" s="64"/>
    </row>
    <row r="11023" spans="4:11" x14ac:dyDescent="0.25">
      <c r="D11023" s="64"/>
      <c r="E11023" s="64"/>
      <c r="F11023" s="64"/>
      <c r="G11023" s="64"/>
      <c r="H11023" s="67"/>
      <c r="I11023" s="64"/>
      <c r="J11023" s="64"/>
      <c r="K11023" s="64"/>
    </row>
    <row r="11024" spans="4:11" x14ac:dyDescent="0.25">
      <c r="D11024" s="64"/>
      <c r="E11024" s="64"/>
      <c r="F11024" s="64"/>
      <c r="G11024" s="64"/>
      <c r="H11024" s="67"/>
      <c r="I11024" s="64"/>
      <c r="J11024" s="64"/>
      <c r="K11024" s="64"/>
    </row>
    <row r="11025" spans="4:11" x14ac:dyDescent="0.25">
      <c r="D11025" s="64"/>
      <c r="E11025" s="64"/>
      <c r="F11025" s="64"/>
      <c r="G11025" s="64"/>
      <c r="H11025" s="67"/>
      <c r="I11025" s="64"/>
      <c r="J11025" s="64"/>
      <c r="K11025" s="64"/>
    </row>
    <row r="11026" spans="4:11" x14ac:dyDescent="0.25">
      <c r="D11026" s="64"/>
      <c r="E11026" s="64"/>
      <c r="F11026" s="64"/>
      <c r="G11026" s="64"/>
      <c r="H11026" s="67"/>
      <c r="I11026" s="64"/>
      <c r="J11026" s="64"/>
      <c r="K11026" s="64"/>
    </row>
    <row r="11027" spans="4:11" x14ac:dyDescent="0.25">
      <c r="D11027" s="64"/>
      <c r="E11027" s="64"/>
      <c r="F11027" s="64"/>
      <c r="G11027" s="64"/>
      <c r="H11027" s="67"/>
      <c r="I11027" s="64"/>
      <c r="J11027" s="64"/>
      <c r="K11027" s="64"/>
    </row>
    <row r="11028" spans="4:11" x14ac:dyDescent="0.25">
      <c r="D11028" s="64"/>
      <c r="E11028" s="64"/>
      <c r="F11028" s="64"/>
      <c r="G11028" s="64"/>
      <c r="H11028" s="67"/>
      <c r="I11028" s="64"/>
      <c r="J11028" s="64"/>
      <c r="K11028" s="64"/>
    </row>
    <row r="11029" spans="4:11" x14ac:dyDescent="0.25">
      <c r="D11029" s="64"/>
      <c r="E11029" s="64"/>
      <c r="F11029" s="64"/>
      <c r="G11029" s="64"/>
      <c r="H11029" s="67"/>
      <c r="I11029" s="64"/>
      <c r="J11029" s="64"/>
      <c r="K11029" s="64"/>
    </row>
    <row r="11030" spans="4:11" x14ac:dyDescent="0.25">
      <c r="D11030" s="64"/>
      <c r="E11030" s="64"/>
      <c r="F11030" s="64"/>
      <c r="G11030" s="64"/>
      <c r="H11030" s="67"/>
      <c r="I11030" s="64"/>
      <c r="J11030" s="64"/>
      <c r="K11030" s="64"/>
    </row>
    <row r="11031" spans="4:11" x14ac:dyDescent="0.25">
      <c r="D11031" s="64"/>
      <c r="E11031" s="64"/>
      <c r="F11031" s="64"/>
      <c r="G11031" s="64"/>
      <c r="H11031" s="67"/>
      <c r="I11031" s="64"/>
      <c r="J11031" s="64"/>
      <c r="K11031" s="64"/>
    </row>
    <row r="11032" spans="4:11" x14ac:dyDescent="0.25">
      <c r="D11032" s="64"/>
      <c r="E11032" s="64"/>
      <c r="F11032" s="64"/>
      <c r="G11032" s="64"/>
      <c r="H11032" s="67"/>
      <c r="I11032" s="64"/>
      <c r="J11032" s="64"/>
      <c r="K11032" s="64"/>
    </row>
    <row r="11033" spans="4:11" x14ac:dyDescent="0.25">
      <c r="D11033" s="64"/>
      <c r="E11033" s="64"/>
      <c r="F11033" s="64"/>
      <c r="G11033" s="64"/>
      <c r="H11033" s="67"/>
      <c r="I11033" s="64"/>
      <c r="J11033" s="64"/>
      <c r="K11033" s="64"/>
    </row>
    <row r="11034" spans="4:11" x14ac:dyDescent="0.25">
      <c r="D11034" s="64"/>
      <c r="E11034" s="64"/>
      <c r="F11034" s="64"/>
      <c r="G11034" s="64"/>
      <c r="H11034" s="67"/>
      <c r="I11034" s="64"/>
      <c r="J11034" s="64"/>
      <c r="K11034" s="64"/>
    </row>
    <row r="11035" spans="4:11" x14ac:dyDescent="0.25">
      <c r="D11035" s="64"/>
      <c r="E11035" s="64"/>
      <c r="F11035" s="64"/>
      <c r="G11035" s="64"/>
      <c r="H11035" s="67"/>
      <c r="I11035" s="64"/>
      <c r="J11035" s="64"/>
      <c r="K11035" s="64"/>
    </row>
    <row r="11036" spans="4:11" x14ac:dyDescent="0.25">
      <c r="D11036" s="64"/>
      <c r="E11036" s="64"/>
      <c r="F11036" s="64"/>
      <c r="G11036" s="64"/>
      <c r="H11036" s="67"/>
      <c r="I11036" s="64"/>
      <c r="J11036" s="64"/>
      <c r="K11036" s="64"/>
    </row>
    <row r="11037" spans="4:11" x14ac:dyDescent="0.25">
      <c r="D11037" s="64"/>
      <c r="E11037" s="64"/>
      <c r="F11037" s="64"/>
      <c r="G11037" s="64"/>
      <c r="H11037" s="67"/>
      <c r="I11037" s="64"/>
      <c r="J11037" s="64"/>
      <c r="K11037" s="64"/>
    </row>
    <row r="11038" spans="4:11" x14ac:dyDescent="0.25">
      <c r="D11038" s="64"/>
      <c r="E11038" s="64"/>
      <c r="F11038" s="64"/>
      <c r="G11038" s="64"/>
      <c r="H11038" s="67"/>
      <c r="I11038" s="64"/>
      <c r="J11038" s="64"/>
      <c r="K11038" s="64"/>
    </row>
    <row r="11039" spans="4:11" x14ac:dyDescent="0.25">
      <c r="D11039" s="64"/>
      <c r="E11039" s="64"/>
      <c r="F11039" s="64"/>
      <c r="G11039" s="64"/>
      <c r="H11039" s="67"/>
      <c r="I11039" s="64"/>
      <c r="J11039" s="64"/>
      <c r="K11039" s="64"/>
    </row>
    <row r="11040" spans="4:11" x14ac:dyDescent="0.25">
      <c r="D11040" s="64"/>
      <c r="E11040" s="64"/>
      <c r="F11040" s="64"/>
      <c r="G11040" s="64"/>
      <c r="H11040" s="67"/>
      <c r="I11040" s="64"/>
      <c r="J11040" s="64"/>
      <c r="K11040" s="64"/>
    </row>
    <row r="11041" spans="4:11" x14ac:dyDescent="0.25">
      <c r="D11041" s="64"/>
      <c r="E11041" s="64"/>
      <c r="F11041" s="64"/>
      <c r="G11041" s="64"/>
      <c r="H11041" s="67"/>
      <c r="I11041" s="64"/>
      <c r="J11041" s="64"/>
      <c r="K11041" s="64"/>
    </row>
    <row r="11042" spans="4:11" x14ac:dyDescent="0.25">
      <c r="D11042" s="64"/>
      <c r="E11042" s="64"/>
      <c r="F11042" s="64"/>
      <c r="G11042" s="64"/>
      <c r="H11042" s="67"/>
      <c r="I11042" s="64"/>
      <c r="J11042" s="64"/>
      <c r="K11042" s="64"/>
    </row>
    <row r="11043" spans="4:11" x14ac:dyDescent="0.25">
      <c r="D11043" s="64"/>
      <c r="E11043" s="64"/>
      <c r="F11043" s="64"/>
      <c r="G11043" s="64"/>
      <c r="H11043" s="67"/>
      <c r="I11043" s="64"/>
      <c r="J11043" s="64"/>
      <c r="K11043" s="64"/>
    </row>
    <row r="11044" spans="4:11" x14ac:dyDescent="0.25">
      <c r="D11044" s="64"/>
      <c r="E11044" s="64"/>
      <c r="F11044" s="64"/>
      <c r="G11044" s="64"/>
      <c r="H11044" s="67"/>
      <c r="I11044" s="64"/>
      <c r="J11044" s="64"/>
      <c r="K11044" s="64"/>
    </row>
    <row r="11045" spans="4:11" x14ac:dyDescent="0.25">
      <c r="D11045" s="64"/>
      <c r="E11045" s="64"/>
      <c r="F11045" s="64"/>
      <c r="G11045" s="64"/>
      <c r="H11045" s="67"/>
      <c r="I11045" s="64"/>
      <c r="J11045" s="64"/>
      <c r="K11045" s="64"/>
    </row>
    <row r="11046" spans="4:11" x14ac:dyDescent="0.25">
      <c r="D11046" s="64"/>
      <c r="E11046" s="64"/>
      <c r="F11046" s="64"/>
      <c r="G11046" s="64"/>
      <c r="H11046" s="67"/>
      <c r="I11046" s="64"/>
      <c r="J11046" s="64"/>
      <c r="K11046" s="64"/>
    </row>
    <row r="11047" spans="4:11" x14ac:dyDescent="0.25">
      <c r="D11047" s="64"/>
      <c r="E11047" s="64"/>
      <c r="F11047" s="64"/>
      <c r="G11047" s="64"/>
      <c r="H11047" s="67"/>
      <c r="I11047" s="64"/>
      <c r="J11047" s="64"/>
      <c r="K11047" s="64"/>
    </row>
    <row r="11048" spans="4:11" x14ac:dyDescent="0.25">
      <c r="D11048" s="64"/>
      <c r="E11048" s="64"/>
      <c r="F11048" s="64"/>
      <c r="G11048" s="64"/>
      <c r="H11048" s="67"/>
      <c r="I11048" s="64"/>
      <c r="J11048" s="64"/>
      <c r="K11048" s="64"/>
    </row>
    <row r="11049" spans="4:11" x14ac:dyDescent="0.25">
      <c r="D11049" s="64"/>
      <c r="E11049" s="64"/>
      <c r="F11049" s="64"/>
      <c r="G11049" s="64"/>
      <c r="H11049" s="67"/>
      <c r="I11049" s="64"/>
      <c r="J11049" s="64"/>
      <c r="K11049" s="64"/>
    </row>
    <row r="11050" spans="4:11" x14ac:dyDescent="0.25">
      <c r="D11050" s="64"/>
      <c r="E11050" s="64"/>
      <c r="F11050" s="64"/>
      <c r="G11050" s="64"/>
      <c r="H11050" s="67"/>
      <c r="I11050" s="64"/>
      <c r="J11050" s="64"/>
      <c r="K11050" s="64"/>
    </row>
    <row r="11051" spans="4:11" x14ac:dyDescent="0.25">
      <c r="D11051" s="64"/>
      <c r="E11051" s="64"/>
      <c r="F11051" s="64"/>
      <c r="G11051" s="64"/>
      <c r="H11051" s="67"/>
      <c r="I11051" s="64"/>
      <c r="J11051" s="64"/>
      <c r="K11051" s="64"/>
    </row>
    <row r="11052" spans="4:11" x14ac:dyDescent="0.25">
      <c r="D11052" s="64"/>
      <c r="E11052" s="64"/>
      <c r="F11052" s="64"/>
      <c r="G11052" s="64"/>
      <c r="H11052" s="67"/>
      <c r="I11052" s="64"/>
      <c r="J11052" s="64"/>
      <c r="K11052" s="64"/>
    </row>
    <row r="11053" spans="4:11" x14ac:dyDescent="0.25">
      <c r="D11053" s="64"/>
      <c r="E11053" s="64"/>
      <c r="F11053" s="64"/>
      <c r="G11053" s="64"/>
      <c r="H11053" s="67"/>
      <c r="I11053" s="64"/>
      <c r="J11053" s="64"/>
      <c r="K11053" s="64"/>
    </row>
    <row r="11054" spans="4:11" x14ac:dyDescent="0.25">
      <c r="D11054" s="64"/>
      <c r="E11054" s="64"/>
      <c r="F11054" s="64"/>
      <c r="G11054" s="64"/>
      <c r="H11054" s="67"/>
      <c r="I11054" s="64"/>
      <c r="J11054" s="64"/>
      <c r="K11054" s="64"/>
    </row>
    <row r="11055" spans="4:11" x14ac:dyDescent="0.25">
      <c r="D11055" s="64"/>
      <c r="E11055" s="64"/>
      <c r="F11055" s="64"/>
      <c r="G11055" s="64"/>
      <c r="H11055" s="67"/>
      <c r="I11055" s="64"/>
      <c r="J11055" s="64"/>
      <c r="K11055" s="64"/>
    </row>
    <row r="11056" spans="4:11" x14ac:dyDescent="0.25">
      <c r="D11056" s="64"/>
      <c r="E11056" s="64"/>
      <c r="F11056" s="64"/>
      <c r="G11056" s="64"/>
      <c r="H11056" s="67"/>
      <c r="I11056" s="64"/>
      <c r="J11056" s="64"/>
      <c r="K11056" s="64"/>
    </row>
    <row r="11057" spans="4:11" x14ac:dyDescent="0.25">
      <c r="D11057" s="64"/>
      <c r="E11057" s="64"/>
      <c r="F11057" s="64"/>
      <c r="G11057" s="64"/>
      <c r="H11057" s="67"/>
      <c r="I11057" s="64"/>
      <c r="J11057" s="64"/>
      <c r="K11057" s="64"/>
    </row>
    <row r="11058" spans="4:11" x14ac:dyDescent="0.25">
      <c r="D11058" s="64"/>
      <c r="E11058" s="64"/>
      <c r="F11058" s="64"/>
      <c r="G11058" s="64"/>
      <c r="H11058" s="67"/>
      <c r="I11058" s="64"/>
      <c r="J11058" s="64"/>
      <c r="K11058" s="64"/>
    </row>
    <row r="11059" spans="4:11" x14ac:dyDescent="0.25">
      <c r="D11059" s="64"/>
      <c r="E11059" s="64"/>
      <c r="F11059" s="64"/>
      <c r="G11059" s="64"/>
      <c r="H11059" s="67"/>
      <c r="I11059" s="64"/>
      <c r="J11059" s="64"/>
      <c r="K11059" s="64"/>
    </row>
    <row r="11060" spans="4:11" x14ac:dyDescent="0.25">
      <c r="D11060" s="64"/>
      <c r="E11060" s="64"/>
      <c r="F11060" s="64"/>
      <c r="G11060" s="64"/>
      <c r="H11060" s="67"/>
      <c r="I11060" s="64"/>
      <c r="J11060" s="64"/>
      <c r="K11060" s="64"/>
    </row>
    <row r="11061" spans="4:11" x14ac:dyDescent="0.25">
      <c r="D11061" s="64"/>
      <c r="E11061" s="64"/>
      <c r="F11061" s="64"/>
      <c r="G11061" s="64"/>
      <c r="H11061" s="67"/>
      <c r="I11061" s="64"/>
      <c r="J11061" s="64"/>
      <c r="K11061" s="64"/>
    </row>
    <row r="11062" spans="4:11" x14ac:dyDescent="0.25">
      <c r="D11062" s="64"/>
      <c r="E11062" s="64"/>
      <c r="F11062" s="64"/>
      <c r="G11062" s="64"/>
      <c r="H11062" s="67"/>
      <c r="I11062" s="64"/>
      <c r="J11062" s="64"/>
      <c r="K11062" s="64"/>
    </row>
    <row r="11063" spans="4:11" x14ac:dyDescent="0.25">
      <c r="D11063" s="64"/>
      <c r="E11063" s="64"/>
      <c r="F11063" s="64"/>
      <c r="G11063" s="64"/>
      <c r="H11063" s="67"/>
      <c r="I11063" s="64"/>
      <c r="J11063" s="64"/>
      <c r="K11063" s="64"/>
    </row>
    <row r="11064" spans="4:11" x14ac:dyDescent="0.25">
      <c r="D11064" s="64"/>
      <c r="E11064" s="64"/>
      <c r="F11064" s="64"/>
      <c r="G11064" s="64"/>
      <c r="H11064" s="67"/>
      <c r="I11064" s="64"/>
      <c r="J11064" s="64"/>
      <c r="K11064" s="64"/>
    </row>
    <row r="11065" spans="4:11" x14ac:dyDescent="0.25">
      <c r="D11065" s="64"/>
      <c r="E11065" s="64"/>
      <c r="F11065" s="64"/>
      <c r="G11065" s="64"/>
      <c r="H11065" s="67"/>
      <c r="I11065" s="64"/>
      <c r="J11065" s="64"/>
      <c r="K11065" s="64"/>
    </row>
    <row r="11066" spans="4:11" x14ac:dyDescent="0.25">
      <c r="D11066" s="64"/>
      <c r="E11066" s="64"/>
      <c r="F11066" s="64"/>
      <c r="G11066" s="64"/>
      <c r="H11066" s="67"/>
      <c r="I11066" s="64"/>
      <c r="J11066" s="64"/>
      <c r="K11066" s="64"/>
    </row>
    <row r="11067" spans="4:11" x14ac:dyDescent="0.25">
      <c r="D11067" s="64"/>
      <c r="E11067" s="64"/>
      <c r="F11067" s="64"/>
      <c r="G11067" s="64"/>
      <c r="H11067" s="67"/>
      <c r="I11067" s="64"/>
      <c r="J11067" s="64"/>
      <c r="K11067" s="64"/>
    </row>
    <row r="11068" spans="4:11" x14ac:dyDescent="0.25">
      <c r="D11068" s="64"/>
      <c r="E11068" s="64"/>
      <c r="F11068" s="64"/>
      <c r="G11068" s="64"/>
      <c r="H11068" s="67"/>
      <c r="I11068" s="64"/>
      <c r="J11068" s="64"/>
      <c r="K11068" s="64"/>
    </row>
    <row r="11069" spans="4:11" x14ac:dyDescent="0.25">
      <c r="D11069" s="64"/>
      <c r="E11069" s="64"/>
      <c r="F11069" s="64"/>
      <c r="G11069" s="64"/>
      <c r="H11069" s="67"/>
      <c r="I11069" s="64"/>
      <c r="J11069" s="64"/>
      <c r="K11069" s="64"/>
    </row>
    <row r="11070" spans="4:11" x14ac:dyDescent="0.25">
      <c r="D11070" s="64"/>
      <c r="E11070" s="64"/>
      <c r="F11070" s="64"/>
      <c r="G11070" s="64"/>
      <c r="H11070" s="67"/>
      <c r="I11070" s="64"/>
      <c r="J11070" s="64"/>
      <c r="K11070" s="64"/>
    </row>
    <row r="11071" spans="4:11" x14ac:dyDescent="0.25">
      <c r="D11071" s="64"/>
      <c r="E11071" s="64"/>
      <c r="F11071" s="64"/>
      <c r="G11071" s="64"/>
      <c r="H11071" s="67"/>
      <c r="I11071" s="64"/>
      <c r="J11071" s="64"/>
      <c r="K11071" s="64"/>
    </row>
    <row r="11072" spans="4:11" x14ac:dyDescent="0.25">
      <c r="D11072" s="64"/>
      <c r="E11072" s="64"/>
      <c r="F11072" s="64"/>
      <c r="G11072" s="64"/>
      <c r="H11072" s="67"/>
      <c r="I11072" s="64"/>
      <c r="J11072" s="64"/>
      <c r="K11072" s="64"/>
    </row>
    <row r="11073" spans="4:11" x14ac:dyDescent="0.25">
      <c r="D11073" s="64"/>
      <c r="E11073" s="64"/>
      <c r="F11073" s="64"/>
      <c r="G11073" s="64"/>
      <c r="H11073" s="67"/>
      <c r="I11073" s="64"/>
      <c r="J11073" s="64"/>
      <c r="K11073" s="64"/>
    </row>
    <row r="11074" spans="4:11" x14ac:dyDescent="0.25">
      <c r="D11074" s="64"/>
      <c r="E11074" s="64"/>
      <c r="F11074" s="64"/>
      <c r="G11074" s="64"/>
      <c r="H11074" s="67"/>
      <c r="I11074" s="64"/>
      <c r="J11074" s="64"/>
      <c r="K11074" s="64"/>
    </row>
    <row r="11075" spans="4:11" x14ac:dyDescent="0.25">
      <c r="D11075" s="64"/>
      <c r="E11075" s="64"/>
      <c r="F11075" s="64"/>
      <c r="G11075" s="64"/>
      <c r="H11075" s="67"/>
      <c r="I11075" s="64"/>
      <c r="J11075" s="64"/>
      <c r="K11075" s="64"/>
    </row>
    <row r="11076" spans="4:11" x14ac:dyDescent="0.25">
      <c r="D11076" s="64"/>
      <c r="E11076" s="64"/>
      <c r="F11076" s="64"/>
      <c r="G11076" s="64"/>
      <c r="H11076" s="67"/>
      <c r="I11076" s="64"/>
      <c r="J11076" s="64"/>
      <c r="K11076" s="64"/>
    </row>
    <row r="11077" spans="4:11" x14ac:dyDescent="0.25">
      <c r="D11077" s="64"/>
      <c r="E11077" s="64"/>
      <c r="F11077" s="64"/>
      <c r="G11077" s="64"/>
      <c r="H11077" s="67"/>
      <c r="I11077" s="64"/>
      <c r="J11077" s="64"/>
      <c r="K11077" s="64"/>
    </row>
    <row r="11078" spans="4:11" x14ac:dyDescent="0.25">
      <c r="D11078" s="64"/>
      <c r="E11078" s="64"/>
      <c r="F11078" s="64"/>
      <c r="G11078" s="64"/>
      <c r="H11078" s="67"/>
      <c r="I11078" s="64"/>
      <c r="J11078" s="64"/>
      <c r="K11078" s="64"/>
    </row>
    <row r="11079" spans="4:11" x14ac:dyDescent="0.25">
      <c r="D11079" s="64"/>
      <c r="E11079" s="64"/>
      <c r="F11079" s="64"/>
      <c r="G11079" s="64"/>
      <c r="H11079" s="67"/>
      <c r="I11079" s="64"/>
      <c r="J11079" s="64"/>
      <c r="K11079" s="64"/>
    </row>
    <row r="11080" spans="4:11" x14ac:dyDescent="0.25">
      <c r="D11080" s="64"/>
      <c r="E11080" s="64"/>
      <c r="F11080" s="64"/>
      <c r="G11080" s="64"/>
      <c r="H11080" s="67"/>
      <c r="I11080" s="64"/>
      <c r="J11080" s="64"/>
      <c r="K11080" s="64"/>
    </row>
    <row r="11081" spans="4:11" x14ac:dyDescent="0.25">
      <c r="D11081" s="64"/>
      <c r="E11081" s="64"/>
      <c r="F11081" s="64"/>
      <c r="G11081" s="64"/>
      <c r="H11081" s="67"/>
      <c r="I11081" s="64"/>
      <c r="J11081" s="64"/>
      <c r="K11081" s="64"/>
    </row>
    <row r="11082" spans="4:11" x14ac:dyDescent="0.25">
      <c r="D11082" s="64"/>
      <c r="E11082" s="64"/>
      <c r="F11082" s="64"/>
      <c r="G11082" s="64"/>
      <c r="H11082" s="67"/>
      <c r="I11082" s="64"/>
      <c r="J11082" s="64"/>
      <c r="K11082" s="64"/>
    </row>
    <row r="11083" spans="4:11" x14ac:dyDescent="0.25">
      <c r="D11083" s="64"/>
      <c r="E11083" s="64"/>
      <c r="F11083" s="64"/>
      <c r="G11083" s="64"/>
      <c r="H11083" s="67"/>
      <c r="I11083" s="64"/>
      <c r="J11083" s="64"/>
      <c r="K11083" s="64"/>
    </row>
    <row r="11084" spans="4:11" x14ac:dyDescent="0.25">
      <c r="D11084" s="64"/>
      <c r="E11084" s="64"/>
      <c r="F11084" s="64"/>
      <c r="G11084" s="64"/>
      <c r="H11084" s="67"/>
      <c r="I11084" s="64"/>
      <c r="J11084" s="64"/>
      <c r="K11084" s="64"/>
    </row>
    <row r="11085" spans="4:11" x14ac:dyDescent="0.25">
      <c r="D11085" s="64"/>
      <c r="E11085" s="64"/>
      <c r="F11085" s="64"/>
      <c r="G11085" s="64"/>
      <c r="H11085" s="67"/>
      <c r="I11085" s="64"/>
      <c r="J11085" s="64"/>
      <c r="K11085" s="64"/>
    </row>
    <row r="11086" spans="4:11" x14ac:dyDescent="0.25">
      <c r="D11086" s="64"/>
      <c r="E11086" s="64"/>
      <c r="F11086" s="64"/>
      <c r="G11086" s="64"/>
      <c r="H11086" s="67"/>
      <c r="I11086" s="64"/>
      <c r="J11086" s="64"/>
      <c r="K11086" s="64"/>
    </row>
    <row r="11087" spans="4:11" x14ac:dyDescent="0.25">
      <c r="D11087" s="64"/>
      <c r="E11087" s="64"/>
      <c r="F11087" s="64"/>
      <c r="G11087" s="64"/>
      <c r="H11087" s="67"/>
      <c r="I11087" s="64"/>
      <c r="J11087" s="64"/>
      <c r="K11087" s="64"/>
    </row>
    <row r="11088" spans="4:11" x14ac:dyDescent="0.25">
      <c r="D11088" s="64"/>
      <c r="E11088" s="64"/>
      <c r="F11088" s="64"/>
      <c r="G11088" s="64"/>
      <c r="H11088" s="67"/>
      <c r="I11088" s="64"/>
      <c r="J11088" s="64"/>
      <c r="K11088" s="64"/>
    </row>
    <row r="11089" spans="4:11" x14ac:dyDescent="0.25">
      <c r="D11089" s="64"/>
      <c r="E11089" s="64"/>
      <c r="F11089" s="64"/>
      <c r="G11089" s="64"/>
      <c r="H11089" s="67"/>
      <c r="I11089" s="64"/>
      <c r="J11089" s="64"/>
      <c r="K11089" s="64"/>
    </row>
    <row r="11090" spans="4:11" x14ac:dyDescent="0.25">
      <c r="D11090" s="64"/>
      <c r="E11090" s="64"/>
      <c r="F11090" s="64"/>
      <c r="G11090" s="64"/>
      <c r="H11090" s="67"/>
      <c r="I11090" s="64"/>
      <c r="J11090" s="64"/>
      <c r="K11090" s="64"/>
    </row>
    <row r="11091" spans="4:11" x14ac:dyDescent="0.25">
      <c r="D11091" s="64"/>
      <c r="E11091" s="64"/>
      <c r="F11091" s="64"/>
      <c r="G11091" s="64"/>
      <c r="H11091" s="67"/>
      <c r="I11091" s="64"/>
      <c r="J11091" s="64"/>
      <c r="K11091" s="64"/>
    </row>
    <row r="11092" spans="4:11" x14ac:dyDescent="0.25">
      <c r="D11092" s="64"/>
      <c r="E11092" s="64"/>
      <c r="F11092" s="64"/>
      <c r="G11092" s="64"/>
      <c r="H11092" s="67"/>
      <c r="I11092" s="64"/>
      <c r="J11092" s="64"/>
      <c r="K11092" s="64"/>
    </row>
    <row r="11093" spans="4:11" x14ac:dyDescent="0.25">
      <c r="D11093" s="64"/>
      <c r="E11093" s="64"/>
      <c r="F11093" s="64"/>
      <c r="G11093" s="64"/>
      <c r="H11093" s="67"/>
      <c r="I11093" s="64"/>
      <c r="J11093" s="64"/>
      <c r="K11093" s="64"/>
    </row>
    <row r="11094" spans="4:11" x14ac:dyDescent="0.25">
      <c r="D11094" s="64"/>
      <c r="E11094" s="64"/>
      <c r="F11094" s="64"/>
      <c r="G11094" s="64"/>
      <c r="H11094" s="67"/>
      <c r="I11094" s="64"/>
      <c r="J11094" s="64"/>
      <c r="K11094" s="64"/>
    </row>
    <row r="11095" spans="4:11" x14ac:dyDescent="0.25">
      <c r="D11095" s="64"/>
      <c r="E11095" s="64"/>
      <c r="F11095" s="64"/>
      <c r="G11095" s="64"/>
      <c r="H11095" s="67"/>
      <c r="I11095" s="64"/>
      <c r="J11095" s="64"/>
      <c r="K11095" s="64"/>
    </row>
    <row r="11096" spans="4:11" x14ac:dyDescent="0.25">
      <c r="D11096" s="64"/>
      <c r="E11096" s="64"/>
      <c r="F11096" s="64"/>
      <c r="G11096" s="64"/>
      <c r="H11096" s="67"/>
      <c r="I11096" s="64"/>
      <c r="J11096" s="64"/>
      <c r="K11096" s="64"/>
    </row>
    <row r="11097" spans="4:11" x14ac:dyDescent="0.25">
      <c r="D11097" s="64"/>
      <c r="E11097" s="64"/>
      <c r="F11097" s="64"/>
      <c r="G11097" s="64"/>
      <c r="H11097" s="67"/>
      <c r="I11097" s="64"/>
      <c r="J11097" s="64"/>
      <c r="K11097" s="64"/>
    </row>
    <row r="11098" spans="4:11" x14ac:dyDescent="0.25">
      <c r="D11098" s="64"/>
      <c r="E11098" s="64"/>
      <c r="F11098" s="64"/>
      <c r="G11098" s="64"/>
      <c r="H11098" s="67"/>
      <c r="I11098" s="64"/>
      <c r="J11098" s="64"/>
      <c r="K11098" s="64"/>
    </row>
    <row r="11099" spans="4:11" x14ac:dyDescent="0.25">
      <c r="D11099" s="64"/>
      <c r="E11099" s="64"/>
      <c r="F11099" s="64"/>
      <c r="G11099" s="64"/>
      <c r="H11099" s="67"/>
      <c r="I11099" s="64"/>
      <c r="J11099" s="64"/>
      <c r="K11099" s="64"/>
    </row>
    <row r="11100" spans="4:11" x14ac:dyDescent="0.25">
      <c r="D11100" s="64"/>
      <c r="E11100" s="64"/>
      <c r="F11100" s="64"/>
      <c r="G11100" s="64"/>
      <c r="H11100" s="67"/>
      <c r="I11100" s="64"/>
      <c r="J11100" s="64"/>
      <c r="K11100" s="64"/>
    </row>
    <row r="11101" spans="4:11" x14ac:dyDescent="0.25">
      <c r="D11101" s="64"/>
      <c r="E11101" s="64"/>
      <c r="F11101" s="64"/>
      <c r="G11101" s="64"/>
      <c r="H11101" s="67"/>
      <c r="I11101" s="64"/>
      <c r="J11101" s="64"/>
      <c r="K11101" s="64"/>
    </row>
    <row r="11102" spans="4:11" x14ac:dyDescent="0.25">
      <c r="D11102" s="64"/>
      <c r="E11102" s="64"/>
      <c r="F11102" s="64"/>
      <c r="G11102" s="64"/>
      <c r="H11102" s="67"/>
      <c r="I11102" s="64"/>
      <c r="J11102" s="64"/>
      <c r="K11102" s="64"/>
    </row>
    <row r="11103" spans="4:11" x14ac:dyDescent="0.25">
      <c r="D11103" s="64"/>
      <c r="E11103" s="64"/>
      <c r="F11103" s="64"/>
      <c r="G11103" s="64"/>
      <c r="H11103" s="67"/>
      <c r="I11103" s="64"/>
      <c r="J11103" s="64"/>
      <c r="K11103" s="64"/>
    </row>
    <row r="11104" spans="4:11" x14ac:dyDescent="0.25">
      <c r="D11104" s="64"/>
      <c r="E11104" s="64"/>
      <c r="F11104" s="64"/>
      <c r="G11104" s="64"/>
      <c r="H11104" s="67"/>
      <c r="I11104" s="64"/>
      <c r="J11104" s="64"/>
      <c r="K11104" s="64"/>
    </row>
    <row r="11105" spans="4:11" x14ac:dyDescent="0.25">
      <c r="D11105" s="64"/>
      <c r="E11105" s="64"/>
      <c r="F11105" s="64"/>
      <c r="G11105" s="64"/>
      <c r="H11105" s="67"/>
      <c r="I11105" s="64"/>
      <c r="J11105" s="64"/>
      <c r="K11105" s="64"/>
    </row>
    <row r="11106" spans="4:11" x14ac:dyDescent="0.25">
      <c r="D11106" s="64"/>
      <c r="E11106" s="64"/>
      <c r="F11106" s="64"/>
      <c r="G11106" s="64"/>
      <c r="H11106" s="67"/>
      <c r="I11106" s="64"/>
      <c r="J11106" s="64"/>
      <c r="K11106" s="64"/>
    </row>
    <row r="11107" spans="4:11" x14ac:dyDescent="0.25">
      <c r="D11107" s="64"/>
      <c r="E11107" s="64"/>
      <c r="F11107" s="64"/>
      <c r="G11107" s="64"/>
      <c r="H11107" s="67"/>
      <c r="I11107" s="64"/>
      <c r="J11107" s="64"/>
      <c r="K11107" s="64"/>
    </row>
    <row r="11108" spans="4:11" x14ac:dyDescent="0.25">
      <c r="D11108" s="64"/>
      <c r="E11108" s="64"/>
      <c r="F11108" s="64"/>
      <c r="G11108" s="64"/>
      <c r="H11108" s="67"/>
      <c r="I11108" s="64"/>
      <c r="J11108" s="64"/>
      <c r="K11108" s="64"/>
    </row>
    <row r="11109" spans="4:11" x14ac:dyDescent="0.25">
      <c r="D11109" s="64"/>
      <c r="E11109" s="64"/>
      <c r="F11109" s="64"/>
      <c r="G11109" s="64"/>
      <c r="H11109" s="67"/>
      <c r="I11109" s="64"/>
      <c r="J11109" s="64"/>
      <c r="K11109" s="64"/>
    </row>
    <row r="11110" spans="4:11" x14ac:dyDescent="0.25">
      <c r="D11110" s="64"/>
      <c r="E11110" s="64"/>
      <c r="F11110" s="64"/>
      <c r="G11110" s="64"/>
      <c r="H11110" s="67"/>
      <c r="I11110" s="64"/>
      <c r="J11110" s="64"/>
      <c r="K11110" s="64"/>
    </row>
    <row r="11111" spans="4:11" x14ac:dyDescent="0.25">
      <c r="D11111" s="64"/>
      <c r="E11111" s="64"/>
      <c r="F11111" s="64"/>
      <c r="G11111" s="64"/>
      <c r="H11111" s="67"/>
      <c r="I11111" s="64"/>
      <c r="J11111" s="64"/>
      <c r="K11111" s="64"/>
    </row>
    <row r="11112" spans="4:11" x14ac:dyDescent="0.25">
      <c r="D11112" s="64"/>
      <c r="E11112" s="64"/>
      <c r="F11112" s="64"/>
      <c r="G11112" s="64"/>
      <c r="H11112" s="67"/>
      <c r="I11112" s="64"/>
      <c r="J11112" s="64"/>
      <c r="K11112" s="64"/>
    </row>
    <row r="11113" spans="4:11" x14ac:dyDescent="0.25">
      <c r="D11113" s="64"/>
      <c r="E11113" s="64"/>
      <c r="F11113" s="64"/>
      <c r="G11113" s="64"/>
      <c r="H11113" s="67"/>
      <c r="I11113" s="64"/>
      <c r="J11113" s="64"/>
      <c r="K11113" s="64"/>
    </row>
    <row r="11114" spans="4:11" x14ac:dyDescent="0.25">
      <c r="D11114" s="64"/>
      <c r="E11114" s="64"/>
      <c r="F11114" s="64"/>
      <c r="G11114" s="64"/>
      <c r="H11114" s="67"/>
      <c r="I11114" s="64"/>
      <c r="J11114" s="64"/>
      <c r="K11114" s="64"/>
    </row>
    <row r="11115" spans="4:11" x14ac:dyDescent="0.25">
      <c r="D11115" s="64"/>
      <c r="E11115" s="64"/>
      <c r="F11115" s="64"/>
      <c r="G11115" s="64"/>
      <c r="H11115" s="67"/>
      <c r="I11115" s="64"/>
      <c r="J11115" s="64"/>
      <c r="K11115" s="64"/>
    </row>
    <row r="11116" spans="4:11" x14ac:dyDescent="0.25">
      <c r="D11116" s="64"/>
      <c r="E11116" s="64"/>
      <c r="F11116" s="64"/>
      <c r="G11116" s="64"/>
      <c r="H11116" s="67"/>
      <c r="I11116" s="64"/>
      <c r="J11116" s="64"/>
      <c r="K11116" s="64"/>
    </row>
    <row r="11117" spans="4:11" x14ac:dyDescent="0.25">
      <c r="D11117" s="64"/>
      <c r="E11117" s="64"/>
      <c r="F11117" s="64"/>
      <c r="G11117" s="64"/>
      <c r="H11117" s="67"/>
      <c r="I11117" s="64"/>
      <c r="J11117" s="64"/>
      <c r="K11117" s="64"/>
    </row>
    <row r="11118" spans="4:11" x14ac:dyDescent="0.25">
      <c r="D11118" s="64"/>
      <c r="E11118" s="64"/>
      <c r="F11118" s="64"/>
      <c r="G11118" s="64"/>
      <c r="H11118" s="67"/>
      <c r="I11118" s="64"/>
      <c r="J11118" s="64"/>
      <c r="K11118" s="64"/>
    </row>
    <row r="11119" spans="4:11" x14ac:dyDescent="0.25">
      <c r="D11119" s="64"/>
      <c r="E11119" s="64"/>
      <c r="F11119" s="64"/>
      <c r="G11119" s="64"/>
      <c r="H11119" s="67"/>
      <c r="I11119" s="64"/>
      <c r="J11119" s="64"/>
      <c r="K11119" s="64"/>
    </row>
    <row r="11120" spans="4:11" x14ac:dyDescent="0.25">
      <c r="D11120" s="64"/>
      <c r="E11120" s="64"/>
      <c r="F11120" s="64"/>
      <c r="G11120" s="64"/>
      <c r="H11120" s="67"/>
      <c r="I11120" s="64"/>
      <c r="J11120" s="64"/>
      <c r="K11120" s="64"/>
    </row>
    <row r="11121" spans="4:11" x14ac:dyDescent="0.25">
      <c r="D11121" s="64"/>
      <c r="E11121" s="64"/>
      <c r="F11121" s="64"/>
      <c r="G11121" s="64"/>
      <c r="H11121" s="67"/>
      <c r="I11121" s="64"/>
      <c r="J11121" s="64"/>
      <c r="K11121" s="64"/>
    </row>
    <row r="11122" spans="4:11" x14ac:dyDescent="0.25">
      <c r="D11122" s="64"/>
      <c r="E11122" s="64"/>
      <c r="F11122" s="64"/>
      <c r="G11122" s="64"/>
      <c r="H11122" s="67"/>
      <c r="I11122" s="64"/>
      <c r="J11122" s="64"/>
      <c r="K11122" s="64"/>
    </row>
    <row r="11123" spans="4:11" x14ac:dyDescent="0.25">
      <c r="D11123" s="64"/>
      <c r="E11123" s="64"/>
      <c r="F11123" s="64"/>
      <c r="G11123" s="64"/>
      <c r="H11123" s="67"/>
      <c r="I11123" s="64"/>
      <c r="J11123" s="64"/>
      <c r="K11123" s="64"/>
    </row>
    <row r="11124" spans="4:11" x14ac:dyDescent="0.25">
      <c r="D11124" s="64"/>
      <c r="E11124" s="64"/>
      <c r="F11124" s="64"/>
      <c r="G11124" s="64"/>
      <c r="H11124" s="67"/>
      <c r="I11124" s="64"/>
      <c r="J11124" s="64"/>
      <c r="K11124" s="64"/>
    </row>
    <row r="11125" spans="4:11" x14ac:dyDescent="0.25">
      <c r="D11125" s="64"/>
      <c r="E11125" s="64"/>
      <c r="F11125" s="64"/>
      <c r="G11125" s="64"/>
      <c r="H11125" s="67"/>
      <c r="I11125" s="64"/>
      <c r="J11125" s="64"/>
      <c r="K11125" s="64"/>
    </row>
    <row r="11126" spans="4:11" x14ac:dyDescent="0.25">
      <c r="D11126" s="64"/>
      <c r="E11126" s="64"/>
      <c r="F11126" s="64"/>
      <c r="G11126" s="64"/>
      <c r="H11126" s="67"/>
      <c r="I11126" s="64"/>
      <c r="J11126" s="64"/>
      <c r="K11126" s="64"/>
    </row>
    <row r="11127" spans="4:11" x14ac:dyDescent="0.25">
      <c r="D11127" s="64"/>
      <c r="E11127" s="64"/>
      <c r="F11127" s="64"/>
      <c r="G11127" s="64"/>
      <c r="H11127" s="67"/>
      <c r="I11127" s="64"/>
      <c r="J11127" s="64"/>
      <c r="K11127" s="64"/>
    </row>
    <row r="11128" spans="4:11" x14ac:dyDescent="0.25">
      <c r="D11128" s="64"/>
      <c r="E11128" s="64"/>
      <c r="F11128" s="64"/>
      <c r="G11128" s="64"/>
      <c r="H11128" s="67"/>
      <c r="I11128" s="64"/>
      <c r="J11128" s="64"/>
      <c r="K11128" s="64"/>
    </row>
    <row r="11129" spans="4:11" x14ac:dyDescent="0.25">
      <c r="D11129" s="64"/>
      <c r="E11129" s="64"/>
      <c r="F11129" s="64"/>
      <c r="G11129" s="64"/>
      <c r="H11129" s="67"/>
      <c r="I11129" s="64"/>
      <c r="J11129" s="64"/>
      <c r="K11129" s="64"/>
    </row>
    <row r="11130" spans="4:11" x14ac:dyDescent="0.25">
      <c r="D11130" s="64"/>
      <c r="E11130" s="64"/>
      <c r="F11130" s="64"/>
      <c r="G11130" s="64"/>
      <c r="H11130" s="67"/>
      <c r="I11130" s="64"/>
      <c r="J11130" s="64"/>
      <c r="K11130" s="64"/>
    </row>
    <row r="11131" spans="4:11" x14ac:dyDescent="0.25">
      <c r="D11131" s="64"/>
      <c r="E11131" s="64"/>
      <c r="F11131" s="64"/>
      <c r="G11131" s="64"/>
      <c r="H11131" s="67"/>
      <c r="I11131" s="64"/>
      <c r="J11131" s="64"/>
      <c r="K11131" s="64"/>
    </row>
    <row r="11132" spans="4:11" x14ac:dyDescent="0.25">
      <c r="D11132" s="64"/>
      <c r="E11132" s="64"/>
      <c r="F11132" s="64"/>
      <c r="G11132" s="64"/>
      <c r="H11132" s="67"/>
      <c r="I11132" s="64"/>
      <c r="J11132" s="64"/>
      <c r="K11132" s="64"/>
    </row>
    <row r="11133" spans="4:11" x14ac:dyDescent="0.25">
      <c r="D11133" s="64"/>
      <c r="E11133" s="64"/>
      <c r="F11133" s="64"/>
      <c r="G11133" s="64"/>
      <c r="H11133" s="67"/>
      <c r="I11133" s="64"/>
      <c r="J11133" s="64"/>
      <c r="K11133" s="64"/>
    </row>
    <row r="11134" spans="4:11" x14ac:dyDescent="0.25">
      <c r="D11134" s="64"/>
      <c r="E11134" s="64"/>
      <c r="F11134" s="64"/>
      <c r="G11134" s="64"/>
      <c r="H11134" s="67"/>
      <c r="I11134" s="64"/>
      <c r="J11134" s="64"/>
      <c r="K11134" s="64"/>
    </row>
    <row r="11135" spans="4:11" x14ac:dyDescent="0.25">
      <c r="D11135" s="64"/>
      <c r="E11135" s="64"/>
      <c r="F11135" s="64"/>
      <c r="G11135" s="64"/>
      <c r="H11135" s="67"/>
      <c r="I11135" s="64"/>
      <c r="J11135" s="64"/>
      <c r="K11135" s="64"/>
    </row>
    <row r="11136" spans="4:11" x14ac:dyDescent="0.25">
      <c r="D11136" s="64"/>
      <c r="E11136" s="64"/>
      <c r="F11136" s="64"/>
      <c r="G11136" s="64"/>
      <c r="H11136" s="67"/>
      <c r="I11136" s="64"/>
      <c r="J11136" s="64"/>
      <c r="K11136" s="64"/>
    </row>
    <row r="11137" spans="4:11" x14ac:dyDescent="0.25">
      <c r="D11137" s="64"/>
      <c r="E11137" s="64"/>
      <c r="F11137" s="64"/>
      <c r="G11137" s="64"/>
      <c r="H11137" s="67"/>
      <c r="I11137" s="64"/>
      <c r="J11137" s="64"/>
      <c r="K11137" s="64"/>
    </row>
    <row r="11138" spans="4:11" x14ac:dyDescent="0.25">
      <c r="D11138" s="64"/>
      <c r="E11138" s="64"/>
      <c r="F11138" s="64"/>
      <c r="G11138" s="64"/>
      <c r="H11138" s="67"/>
      <c r="I11138" s="64"/>
      <c r="J11138" s="64"/>
      <c r="K11138" s="64"/>
    </row>
    <row r="11139" spans="4:11" x14ac:dyDescent="0.25">
      <c r="D11139" s="64"/>
      <c r="E11139" s="64"/>
      <c r="F11139" s="64"/>
      <c r="G11139" s="64"/>
      <c r="H11139" s="67"/>
      <c r="I11139" s="64"/>
      <c r="J11139" s="64"/>
      <c r="K11139" s="64"/>
    </row>
    <row r="11140" spans="4:11" x14ac:dyDescent="0.25">
      <c r="D11140" s="64"/>
      <c r="E11140" s="64"/>
      <c r="F11140" s="64"/>
      <c r="G11140" s="64"/>
      <c r="H11140" s="67"/>
      <c r="I11140" s="64"/>
      <c r="J11140" s="64"/>
      <c r="K11140" s="64"/>
    </row>
    <row r="11141" spans="4:11" x14ac:dyDescent="0.25">
      <c r="D11141" s="64"/>
      <c r="E11141" s="64"/>
      <c r="F11141" s="64"/>
      <c r="G11141" s="64"/>
      <c r="H11141" s="67"/>
      <c r="I11141" s="64"/>
      <c r="J11141" s="64"/>
      <c r="K11141" s="64"/>
    </row>
    <row r="11142" spans="4:11" x14ac:dyDescent="0.25">
      <c r="D11142" s="64"/>
      <c r="E11142" s="64"/>
      <c r="F11142" s="64"/>
      <c r="G11142" s="64"/>
      <c r="H11142" s="67"/>
      <c r="I11142" s="64"/>
      <c r="J11142" s="64"/>
      <c r="K11142" s="64"/>
    </row>
    <row r="11143" spans="4:11" x14ac:dyDescent="0.25">
      <c r="D11143" s="64"/>
      <c r="E11143" s="64"/>
      <c r="F11143" s="64"/>
      <c r="G11143" s="64"/>
      <c r="H11143" s="67"/>
      <c r="I11143" s="64"/>
      <c r="J11143" s="64"/>
      <c r="K11143" s="64"/>
    </row>
    <row r="11144" spans="4:11" x14ac:dyDescent="0.25">
      <c r="D11144" s="64"/>
      <c r="E11144" s="64"/>
      <c r="F11144" s="64"/>
      <c r="G11144" s="64"/>
      <c r="H11144" s="67"/>
      <c r="I11144" s="64"/>
      <c r="J11144" s="64"/>
      <c r="K11144" s="64"/>
    </row>
    <row r="11145" spans="4:11" x14ac:dyDescent="0.25">
      <c r="D11145" s="64"/>
      <c r="E11145" s="64"/>
      <c r="F11145" s="64"/>
      <c r="G11145" s="64"/>
      <c r="H11145" s="67"/>
      <c r="I11145" s="64"/>
      <c r="J11145" s="64"/>
      <c r="K11145" s="64"/>
    </row>
    <row r="11146" spans="4:11" x14ac:dyDescent="0.25">
      <c r="D11146" s="64"/>
      <c r="E11146" s="64"/>
      <c r="F11146" s="64"/>
      <c r="G11146" s="64"/>
      <c r="H11146" s="67"/>
      <c r="I11146" s="64"/>
      <c r="J11146" s="64"/>
      <c r="K11146" s="64"/>
    </row>
    <row r="11147" spans="4:11" x14ac:dyDescent="0.25">
      <c r="D11147" s="64"/>
      <c r="E11147" s="64"/>
      <c r="F11147" s="64"/>
      <c r="G11147" s="64"/>
      <c r="H11147" s="67"/>
      <c r="I11147" s="64"/>
      <c r="J11147" s="64"/>
      <c r="K11147" s="64"/>
    </row>
    <row r="11148" spans="4:11" x14ac:dyDescent="0.25">
      <c r="D11148" s="64"/>
      <c r="E11148" s="64"/>
      <c r="F11148" s="64"/>
      <c r="G11148" s="64"/>
      <c r="H11148" s="67"/>
      <c r="I11148" s="64"/>
      <c r="J11148" s="64"/>
      <c r="K11148" s="64"/>
    </row>
    <row r="11149" spans="4:11" x14ac:dyDescent="0.25">
      <c r="D11149" s="64"/>
      <c r="E11149" s="64"/>
      <c r="F11149" s="64"/>
      <c r="G11149" s="64"/>
      <c r="H11149" s="67"/>
      <c r="I11149" s="64"/>
      <c r="J11149" s="64"/>
      <c r="K11149" s="64"/>
    </row>
    <row r="11150" spans="4:11" x14ac:dyDescent="0.25">
      <c r="D11150" s="64"/>
      <c r="E11150" s="64"/>
      <c r="F11150" s="64"/>
      <c r="G11150" s="64"/>
      <c r="H11150" s="67"/>
      <c r="I11150" s="64"/>
      <c r="J11150" s="64"/>
      <c r="K11150" s="64"/>
    </row>
    <row r="11151" spans="4:11" x14ac:dyDescent="0.25">
      <c r="D11151" s="64"/>
      <c r="E11151" s="64"/>
      <c r="F11151" s="64"/>
      <c r="G11151" s="64"/>
      <c r="H11151" s="67"/>
      <c r="I11151" s="64"/>
      <c r="J11151" s="64"/>
      <c r="K11151" s="64"/>
    </row>
    <row r="11152" spans="4:11" x14ac:dyDescent="0.25">
      <c r="D11152" s="64"/>
      <c r="E11152" s="64"/>
      <c r="F11152" s="64"/>
      <c r="G11152" s="64"/>
      <c r="H11152" s="67"/>
      <c r="I11152" s="64"/>
      <c r="J11152" s="64"/>
      <c r="K11152" s="64"/>
    </row>
    <row r="11153" spans="4:11" x14ac:dyDescent="0.25">
      <c r="D11153" s="64"/>
      <c r="E11153" s="64"/>
      <c r="F11153" s="64"/>
      <c r="G11153" s="64"/>
      <c r="H11153" s="67"/>
      <c r="I11153" s="64"/>
      <c r="J11153" s="64"/>
      <c r="K11153" s="64"/>
    </row>
    <row r="11154" spans="4:11" x14ac:dyDescent="0.25">
      <c r="D11154" s="64"/>
      <c r="E11154" s="64"/>
      <c r="F11154" s="64"/>
      <c r="G11154" s="64"/>
      <c r="H11154" s="67"/>
      <c r="I11154" s="64"/>
      <c r="J11154" s="64"/>
      <c r="K11154" s="64"/>
    </row>
    <row r="11155" spans="4:11" x14ac:dyDescent="0.25">
      <c r="D11155" s="64"/>
      <c r="E11155" s="64"/>
      <c r="F11155" s="64"/>
      <c r="G11155" s="64"/>
      <c r="H11155" s="67"/>
      <c r="I11155" s="64"/>
      <c r="J11155" s="64"/>
      <c r="K11155" s="64"/>
    </row>
    <row r="11156" spans="4:11" x14ac:dyDescent="0.25">
      <c r="D11156" s="64"/>
      <c r="E11156" s="64"/>
      <c r="F11156" s="64"/>
      <c r="G11156" s="64"/>
      <c r="H11156" s="67"/>
      <c r="I11156" s="64"/>
      <c r="J11156" s="64"/>
      <c r="K11156" s="64"/>
    </row>
    <row r="11157" spans="4:11" x14ac:dyDescent="0.25">
      <c r="D11157" s="64"/>
      <c r="E11157" s="64"/>
      <c r="F11157" s="64"/>
      <c r="G11157" s="64"/>
      <c r="H11157" s="67"/>
      <c r="I11157" s="64"/>
      <c r="J11157" s="64"/>
      <c r="K11157" s="64"/>
    </row>
    <row r="11158" spans="4:11" x14ac:dyDescent="0.25">
      <c r="D11158" s="64"/>
      <c r="E11158" s="64"/>
      <c r="F11158" s="64"/>
      <c r="G11158" s="64"/>
      <c r="H11158" s="67"/>
      <c r="I11158" s="64"/>
      <c r="J11158" s="64"/>
      <c r="K11158" s="64"/>
    </row>
    <row r="11159" spans="4:11" x14ac:dyDescent="0.25">
      <c r="D11159" s="64"/>
      <c r="E11159" s="64"/>
      <c r="F11159" s="64"/>
      <c r="G11159" s="64"/>
      <c r="H11159" s="67"/>
      <c r="I11159" s="64"/>
      <c r="J11159" s="64"/>
      <c r="K11159" s="64"/>
    </row>
    <row r="11160" spans="4:11" x14ac:dyDescent="0.25">
      <c r="D11160" s="64"/>
      <c r="E11160" s="64"/>
      <c r="F11160" s="64"/>
      <c r="G11160" s="64"/>
      <c r="H11160" s="67"/>
      <c r="I11160" s="64"/>
      <c r="J11160" s="64"/>
      <c r="K11160" s="64"/>
    </row>
    <row r="11161" spans="4:11" x14ac:dyDescent="0.25">
      <c r="D11161" s="64"/>
      <c r="E11161" s="64"/>
      <c r="F11161" s="64"/>
      <c r="G11161" s="64"/>
      <c r="H11161" s="67"/>
      <c r="I11161" s="64"/>
      <c r="J11161" s="64"/>
      <c r="K11161" s="64"/>
    </row>
    <row r="11162" spans="4:11" x14ac:dyDescent="0.25">
      <c r="D11162" s="64"/>
      <c r="E11162" s="64"/>
      <c r="F11162" s="64"/>
      <c r="G11162" s="64"/>
      <c r="H11162" s="67"/>
      <c r="I11162" s="64"/>
      <c r="J11162" s="64"/>
      <c r="K11162" s="64"/>
    </row>
    <row r="11163" spans="4:11" x14ac:dyDescent="0.25">
      <c r="D11163" s="64"/>
      <c r="E11163" s="64"/>
      <c r="F11163" s="64"/>
      <c r="G11163" s="64"/>
      <c r="H11163" s="67"/>
      <c r="I11163" s="64"/>
      <c r="J11163" s="64"/>
      <c r="K11163" s="64"/>
    </row>
    <row r="11164" spans="4:11" x14ac:dyDescent="0.25">
      <c r="D11164" s="64"/>
      <c r="E11164" s="64"/>
      <c r="F11164" s="64"/>
      <c r="G11164" s="64"/>
      <c r="H11164" s="67"/>
      <c r="I11164" s="64"/>
      <c r="J11164" s="64"/>
      <c r="K11164" s="64"/>
    </row>
    <row r="11165" spans="4:11" x14ac:dyDescent="0.25">
      <c r="D11165" s="64"/>
      <c r="E11165" s="64"/>
      <c r="F11165" s="64"/>
      <c r="G11165" s="64"/>
      <c r="H11165" s="67"/>
      <c r="I11165" s="64"/>
      <c r="J11165" s="64"/>
      <c r="K11165" s="64"/>
    </row>
    <row r="11166" spans="4:11" x14ac:dyDescent="0.25">
      <c r="D11166" s="64"/>
      <c r="E11166" s="64"/>
      <c r="F11166" s="64"/>
      <c r="G11166" s="64"/>
      <c r="H11166" s="67"/>
      <c r="I11166" s="64"/>
      <c r="J11166" s="64"/>
      <c r="K11166" s="64"/>
    </row>
    <row r="11167" spans="4:11" x14ac:dyDescent="0.25">
      <c r="D11167" s="64"/>
      <c r="E11167" s="64"/>
      <c r="F11167" s="64"/>
      <c r="G11167" s="64"/>
      <c r="H11167" s="67"/>
      <c r="I11167" s="64"/>
      <c r="J11167" s="64"/>
      <c r="K11167" s="64"/>
    </row>
    <row r="11168" spans="4:11" x14ac:dyDescent="0.25">
      <c r="D11168" s="64"/>
      <c r="E11168" s="64"/>
      <c r="F11168" s="64"/>
      <c r="G11168" s="64"/>
      <c r="H11168" s="67"/>
      <c r="I11168" s="64"/>
      <c r="J11168" s="64"/>
      <c r="K11168" s="64"/>
    </row>
    <row r="11169" spans="4:11" x14ac:dyDescent="0.25">
      <c r="D11169" s="64"/>
      <c r="E11169" s="64"/>
      <c r="F11169" s="64"/>
      <c r="G11169" s="64"/>
      <c r="H11169" s="67"/>
      <c r="I11169" s="64"/>
      <c r="J11169" s="64"/>
      <c r="K11169" s="64"/>
    </row>
    <row r="11170" spans="4:11" x14ac:dyDescent="0.25">
      <c r="D11170" s="64"/>
      <c r="E11170" s="64"/>
      <c r="F11170" s="64"/>
      <c r="G11170" s="64"/>
      <c r="H11170" s="67"/>
      <c r="I11170" s="64"/>
      <c r="J11170" s="64"/>
      <c r="K11170" s="64"/>
    </row>
    <row r="11171" spans="4:11" x14ac:dyDescent="0.25">
      <c r="D11171" s="64"/>
      <c r="E11171" s="64"/>
      <c r="F11171" s="64"/>
      <c r="G11171" s="64"/>
      <c r="H11171" s="67"/>
      <c r="I11171" s="64"/>
      <c r="J11171" s="64"/>
      <c r="K11171" s="64"/>
    </row>
    <row r="11172" spans="4:11" x14ac:dyDescent="0.25">
      <c r="D11172" s="64"/>
      <c r="E11172" s="64"/>
      <c r="F11172" s="64"/>
      <c r="G11172" s="64"/>
      <c r="H11172" s="67"/>
      <c r="I11172" s="64"/>
      <c r="J11172" s="64"/>
      <c r="K11172" s="64"/>
    </row>
    <row r="11173" spans="4:11" x14ac:dyDescent="0.25">
      <c r="D11173" s="64"/>
      <c r="E11173" s="64"/>
      <c r="F11173" s="64"/>
      <c r="G11173" s="64"/>
      <c r="H11173" s="67"/>
      <c r="I11173" s="64"/>
      <c r="J11173" s="64"/>
      <c r="K11173" s="64"/>
    </row>
    <row r="11174" spans="4:11" x14ac:dyDescent="0.25">
      <c r="D11174" s="64"/>
      <c r="E11174" s="64"/>
      <c r="F11174" s="64"/>
      <c r="G11174" s="64"/>
      <c r="H11174" s="67"/>
      <c r="I11174" s="64"/>
      <c r="J11174" s="64"/>
      <c r="K11174" s="64"/>
    </row>
    <row r="11175" spans="4:11" x14ac:dyDescent="0.25">
      <c r="D11175" s="64"/>
      <c r="E11175" s="64"/>
      <c r="F11175" s="64"/>
      <c r="G11175" s="64"/>
      <c r="H11175" s="67"/>
      <c r="I11175" s="64"/>
      <c r="J11175" s="64"/>
      <c r="K11175" s="64"/>
    </row>
    <row r="11176" spans="4:11" x14ac:dyDescent="0.25">
      <c r="D11176" s="64"/>
      <c r="E11176" s="64"/>
      <c r="F11176" s="64"/>
      <c r="G11176" s="64"/>
      <c r="H11176" s="67"/>
      <c r="I11176" s="64"/>
      <c r="J11176" s="64"/>
      <c r="K11176" s="64"/>
    </row>
    <row r="11177" spans="4:11" x14ac:dyDescent="0.25">
      <c r="D11177" s="64"/>
      <c r="E11177" s="64"/>
      <c r="F11177" s="64"/>
      <c r="G11177" s="64"/>
      <c r="H11177" s="67"/>
      <c r="I11177" s="64"/>
      <c r="J11177" s="64"/>
      <c r="K11177" s="64"/>
    </row>
    <row r="11178" spans="4:11" x14ac:dyDescent="0.25">
      <c r="D11178" s="64"/>
      <c r="E11178" s="64"/>
      <c r="F11178" s="64"/>
      <c r="G11178" s="64"/>
      <c r="H11178" s="67"/>
      <c r="I11178" s="64"/>
      <c r="J11178" s="64"/>
      <c r="K11178" s="64"/>
    </row>
    <row r="11179" spans="4:11" x14ac:dyDescent="0.25">
      <c r="D11179" s="64"/>
      <c r="E11179" s="64"/>
      <c r="F11179" s="64"/>
      <c r="G11179" s="64"/>
      <c r="H11179" s="67"/>
      <c r="I11179" s="64"/>
      <c r="J11179" s="64"/>
      <c r="K11179" s="64"/>
    </row>
    <row r="11180" spans="4:11" x14ac:dyDescent="0.25">
      <c r="D11180" s="64"/>
      <c r="E11180" s="64"/>
      <c r="F11180" s="64"/>
      <c r="G11180" s="64"/>
      <c r="H11180" s="67"/>
      <c r="I11180" s="64"/>
      <c r="J11180" s="64"/>
      <c r="K11180" s="64"/>
    </row>
    <row r="11181" spans="4:11" x14ac:dyDescent="0.25">
      <c r="D11181" s="64"/>
      <c r="E11181" s="64"/>
      <c r="F11181" s="64"/>
      <c r="G11181" s="64"/>
      <c r="H11181" s="67"/>
      <c r="I11181" s="64"/>
      <c r="J11181" s="64"/>
      <c r="K11181" s="64"/>
    </row>
    <row r="11182" spans="4:11" x14ac:dyDescent="0.25">
      <c r="D11182" s="64"/>
      <c r="E11182" s="64"/>
      <c r="F11182" s="64"/>
      <c r="G11182" s="64"/>
      <c r="H11182" s="67"/>
      <c r="I11182" s="64"/>
      <c r="J11182" s="64"/>
      <c r="K11182" s="64"/>
    </row>
    <row r="11183" spans="4:11" x14ac:dyDescent="0.25">
      <c r="D11183" s="64"/>
      <c r="E11183" s="64"/>
      <c r="F11183" s="64"/>
      <c r="G11183" s="64"/>
      <c r="H11183" s="67"/>
      <c r="I11183" s="64"/>
      <c r="J11183" s="64"/>
      <c r="K11183" s="64"/>
    </row>
    <row r="11184" spans="4:11" x14ac:dyDescent="0.25">
      <c r="D11184" s="64"/>
      <c r="E11184" s="64"/>
      <c r="F11184" s="64"/>
      <c r="G11184" s="64"/>
      <c r="H11184" s="67"/>
      <c r="I11184" s="64"/>
      <c r="J11184" s="64"/>
      <c r="K11184" s="64"/>
    </row>
    <row r="11185" spans="4:11" x14ac:dyDescent="0.25">
      <c r="D11185" s="64"/>
      <c r="E11185" s="64"/>
      <c r="F11185" s="64"/>
      <c r="G11185" s="64"/>
      <c r="H11185" s="67"/>
      <c r="I11185" s="64"/>
      <c r="J11185" s="64"/>
      <c r="K11185" s="64"/>
    </row>
    <row r="11186" spans="4:11" x14ac:dyDescent="0.25">
      <c r="D11186" s="64"/>
      <c r="E11186" s="64"/>
      <c r="F11186" s="64"/>
      <c r="G11186" s="64"/>
      <c r="H11186" s="67"/>
      <c r="I11186" s="64"/>
      <c r="J11186" s="64"/>
      <c r="K11186" s="64"/>
    </row>
    <row r="11187" spans="4:11" x14ac:dyDescent="0.25">
      <c r="D11187" s="64"/>
      <c r="E11187" s="64"/>
      <c r="F11187" s="64"/>
      <c r="G11187" s="64"/>
      <c r="H11187" s="67"/>
      <c r="I11187" s="64"/>
      <c r="J11187" s="64"/>
      <c r="K11187" s="64"/>
    </row>
    <row r="11188" spans="4:11" x14ac:dyDescent="0.25">
      <c r="D11188" s="64"/>
      <c r="E11188" s="64"/>
      <c r="F11188" s="64"/>
      <c r="G11188" s="64"/>
      <c r="H11188" s="67"/>
      <c r="I11188" s="64"/>
      <c r="J11188" s="64"/>
      <c r="K11188" s="64"/>
    </row>
    <row r="11189" spans="4:11" x14ac:dyDescent="0.25">
      <c r="D11189" s="64"/>
      <c r="E11189" s="64"/>
      <c r="F11189" s="64"/>
      <c r="G11189" s="64"/>
      <c r="H11189" s="67"/>
      <c r="I11189" s="64"/>
      <c r="J11189" s="64"/>
      <c r="K11189" s="64"/>
    </row>
    <row r="11190" spans="4:11" x14ac:dyDescent="0.25">
      <c r="D11190" s="64"/>
      <c r="E11190" s="64"/>
      <c r="F11190" s="64"/>
      <c r="G11190" s="64"/>
      <c r="H11190" s="67"/>
      <c r="I11190" s="64"/>
      <c r="J11190" s="64"/>
      <c r="K11190" s="64"/>
    </row>
    <row r="11191" spans="4:11" x14ac:dyDescent="0.25">
      <c r="D11191" s="64"/>
      <c r="E11191" s="64"/>
      <c r="F11191" s="64"/>
      <c r="G11191" s="64"/>
      <c r="H11191" s="67"/>
      <c r="I11191" s="64"/>
      <c r="J11191" s="64"/>
      <c r="K11191" s="64"/>
    </row>
    <row r="11192" spans="4:11" x14ac:dyDescent="0.25">
      <c r="D11192" s="64"/>
      <c r="E11192" s="64"/>
      <c r="F11192" s="64"/>
      <c r="G11192" s="64"/>
      <c r="H11192" s="67"/>
      <c r="I11192" s="64"/>
      <c r="J11192" s="64"/>
      <c r="K11192" s="64"/>
    </row>
    <row r="11193" spans="4:11" x14ac:dyDescent="0.25">
      <c r="D11193" s="64"/>
      <c r="E11193" s="64"/>
      <c r="F11193" s="64"/>
      <c r="G11193" s="64"/>
      <c r="H11193" s="67"/>
      <c r="I11193" s="64"/>
      <c r="J11193" s="64"/>
      <c r="K11193" s="64"/>
    </row>
    <row r="11194" spans="4:11" x14ac:dyDescent="0.25">
      <c r="D11194" s="64"/>
      <c r="E11194" s="64"/>
      <c r="F11194" s="64"/>
      <c r="G11194" s="64"/>
      <c r="H11194" s="67"/>
      <c r="I11194" s="64"/>
      <c r="J11194" s="64"/>
      <c r="K11194" s="64"/>
    </row>
    <row r="11195" spans="4:11" x14ac:dyDescent="0.25">
      <c r="D11195" s="64"/>
      <c r="E11195" s="64"/>
      <c r="F11195" s="64"/>
      <c r="G11195" s="64"/>
      <c r="H11195" s="67"/>
      <c r="I11195" s="64"/>
      <c r="J11195" s="64"/>
      <c r="K11195" s="64"/>
    </row>
    <row r="11196" spans="4:11" x14ac:dyDescent="0.25">
      <c r="D11196" s="64"/>
      <c r="E11196" s="64"/>
      <c r="F11196" s="64"/>
      <c r="G11196" s="64"/>
      <c r="H11196" s="67"/>
      <c r="I11196" s="64"/>
      <c r="J11196" s="64"/>
      <c r="K11196" s="64"/>
    </row>
    <row r="11197" spans="4:11" x14ac:dyDescent="0.25">
      <c r="D11197" s="64"/>
      <c r="E11197" s="64"/>
      <c r="F11197" s="64"/>
      <c r="G11197" s="64"/>
      <c r="H11197" s="67"/>
      <c r="I11197" s="64"/>
      <c r="J11197" s="64"/>
      <c r="K11197" s="64"/>
    </row>
    <row r="11198" spans="4:11" x14ac:dyDescent="0.25">
      <c r="D11198" s="64"/>
      <c r="E11198" s="64"/>
      <c r="F11198" s="64"/>
      <c r="G11198" s="64"/>
      <c r="H11198" s="67"/>
      <c r="I11198" s="64"/>
      <c r="J11198" s="64"/>
      <c r="K11198" s="64"/>
    </row>
    <row r="11199" spans="4:11" x14ac:dyDescent="0.25">
      <c r="D11199" s="64"/>
      <c r="E11199" s="64"/>
      <c r="F11199" s="64"/>
      <c r="G11199" s="64"/>
      <c r="H11199" s="67"/>
      <c r="I11199" s="64"/>
      <c r="J11199" s="64"/>
      <c r="K11199" s="64"/>
    </row>
    <row r="11200" spans="4:11" x14ac:dyDescent="0.25">
      <c r="D11200" s="64"/>
      <c r="E11200" s="64"/>
      <c r="F11200" s="64"/>
      <c r="G11200" s="64"/>
      <c r="H11200" s="67"/>
      <c r="I11200" s="64"/>
      <c r="J11200" s="64"/>
      <c r="K11200" s="64"/>
    </row>
    <row r="11201" spans="4:11" x14ac:dyDescent="0.25">
      <c r="D11201" s="64"/>
      <c r="E11201" s="64"/>
      <c r="F11201" s="64"/>
      <c r="G11201" s="64"/>
      <c r="H11201" s="67"/>
      <c r="I11201" s="64"/>
      <c r="J11201" s="64"/>
      <c r="K11201" s="64"/>
    </row>
    <row r="11202" spans="4:11" x14ac:dyDescent="0.25">
      <c r="D11202" s="64"/>
      <c r="E11202" s="64"/>
      <c r="F11202" s="64"/>
      <c r="G11202" s="64"/>
      <c r="H11202" s="67"/>
      <c r="I11202" s="64"/>
      <c r="J11202" s="64"/>
      <c r="K11202" s="64"/>
    </row>
    <row r="11203" spans="4:11" x14ac:dyDescent="0.25">
      <c r="D11203" s="64"/>
      <c r="E11203" s="64"/>
      <c r="F11203" s="64"/>
      <c r="G11203" s="64"/>
      <c r="H11203" s="67"/>
      <c r="I11203" s="64"/>
      <c r="J11203" s="64"/>
      <c r="K11203" s="64"/>
    </row>
    <row r="11204" spans="4:11" x14ac:dyDescent="0.25">
      <c r="D11204" s="64"/>
      <c r="E11204" s="64"/>
      <c r="F11204" s="64"/>
      <c r="G11204" s="64"/>
      <c r="H11204" s="67"/>
      <c r="I11204" s="64"/>
      <c r="J11204" s="64"/>
      <c r="K11204" s="64"/>
    </row>
    <row r="11205" spans="4:11" x14ac:dyDescent="0.25">
      <c r="D11205" s="64"/>
      <c r="E11205" s="64"/>
      <c r="F11205" s="64"/>
      <c r="G11205" s="64"/>
      <c r="H11205" s="67"/>
      <c r="I11205" s="64"/>
      <c r="J11205" s="64"/>
      <c r="K11205" s="64"/>
    </row>
    <row r="11206" spans="4:11" x14ac:dyDescent="0.25">
      <c r="D11206" s="64"/>
      <c r="E11206" s="64"/>
      <c r="F11206" s="64"/>
      <c r="G11206" s="64"/>
      <c r="H11206" s="67"/>
      <c r="I11206" s="64"/>
      <c r="J11206" s="64"/>
      <c r="K11206" s="64"/>
    </row>
    <row r="11207" spans="4:11" x14ac:dyDescent="0.25">
      <c r="D11207" s="64"/>
      <c r="E11207" s="64"/>
      <c r="F11207" s="64"/>
      <c r="G11207" s="64"/>
      <c r="H11207" s="67"/>
      <c r="I11207" s="64"/>
      <c r="J11207" s="64"/>
      <c r="K11207" s="64"/>
    </row>
    <row r="11208" spans="4:11" x14ac:dyDescent="0.25">
      <c r="D11208" s="64"/>
      <c r="E11208" s="64"/>
      <c r="F11208" s="64"/>
      <c r="G11208" s="64"/>
      <c r="H11208" s="67"/>
      <c r="I11208" s="64"/>
      <c r="J11208" s="64"/>
      <c r="K11208" s="64"/>
    </row>
    <row r="11209" spans="4:11" x14ac:dyDescent="0.25">
      <c r="D11209" s="64"/>
      <c r="E11209" s="64"/>
      <c r="F11209" s="64"/>
      <c r="G11209" s="64"/>
      <c r="H11209" s="67"/>
      <c r="I11209" s="64"/>
      <c r="J11209" s="64"/>
      <c r="K11209" s="64"/>
    </row>
    <row r="11210" spans="4:11" x14ac:dyDescent="0.25">
      <c r="D11210" s="64"/>
      <c r="E11210" s="64"/>
      <c r="F11210" s="64"/>
      <c r="G11210" s="64"/>
      <c r="H11210" s="67"/>
      <c r="I11210" s="64"/>
      <c r="J11210" s="64"/>
      <c r="K11210" s="64"/>
    </row>
    <row r="11211" spans="4:11" x14ac:dyDescent="0.25">
      <c r="D11211" s="64"/>
      <c r="E11211" s="64"/>
      <c r="F11211" s="64"/>
      <c r="G11211" s="64"/>
      <c r="H11211" s="67"/>
      <c r="I11211" s="64"/>
      <c r="J11211" s="64"/>
      <c r="K11211" s="64"/>
    </row>
    <row r="11212" spans="4:11" x14ac:dyDescent="0.25">
      <c r="D11212" s="64"/>
      <c r="E11212" s="64"/>
      <c r="F11212" s="64"/>
      <c r="G11212" s="64"/>
      <c r="H11212" s="67"/>
      <c r="I11212" s="64"/>
      <c r="J11212" s="64"/>
      <c r="K11212" s="64"/>
    </row>
    <row r="11213" spans="4:11" x14ac:dyDescent="0.25">
      <c r="D11213" s="64"/>
      <c r="E11213" s="64"/>
      <c r="F11213" s="64"/>
      <c r="G11213" s="64"/>
      <c r="H11213" s="67"/>
      <c r="I11213" s="64"/>
      <c r="J11213" s="64"/>
      <c r="K11213" s="64"/>
    </row>
    <row r="11214" spans="4:11" x14ac:dyDescent="0.25">
      <c r="D11214" s="64"/>
      <c r="E11214" s="64"/>
      <c r="F11214" s="64"/>
      <c r="G11214" s="64"/>
      <c r="H11214" s="67"/>
      <c r="I11214" s="64"/>
      <c r="J11214" s="64"/>
      <c r="K11214" s="64"/>
    </row>
    <row r="11215" spans="4:11" x14ac:dyDescent="0.25">
      <c r="D11215" s="64"/>
      <c r="E11215" s="64"/>
      <c r="F11215" s="64"/>
      <c r="G11215" s="64"/>
      <c r="H11215" s="67"/>
      <c r="I11215" s="64"/>
      <c r="J11215" s="64"/>
      <c r="K11215" s="64"/>
    </row>
    <row r="11216" spans="4:11" x14ac:dyDescent="0.25">
      <c r="D11216" s="64"/>
      <c r="E11216" s="64"/>
      <c r="F11216" s="64"/>
      <c r="G11216" s="64"/>
      <c r="H11216" s="67"/>
      <c r="I11216" s="64"/>
      <c r="J11216" s="64"/>
      <c r="K11216" s="64"/>
    </row>
    <row r="11217" spans="4:11" x14ac:dyDescent="0.25">
      <c r="D11217" s="64"/>
      <c r="E11217" s="64"/>
      <c r="F11217" s="64"/>
      <c r="G11217" s="64"/>
      <c r="H11217" s="67"/>
      <c r="I11217" s="64"/>
      <c r="J11217" s="64"/>
      <c r="K11217" s="64"/>
    </row>
    <row r="11218" spans="4:11" x14ac:dyDescent="0.25">
      <c r="D11218" s="64"/>
      <c r="E11218" s="64"/>
      <c r="F11218" s="64"/>
      <c r="G11218" s="64"/>
      <c r="H11218" s="67"/>
      <c r="I11218" s="64"/>
      <c r="J11218" s="64"/>
      <c r="K11218" s="64"/>
    </row>
    <row r="11219" spans="4:11" x14ac:dyDescent="0.25">
      <c r="D11219" s="64"/>
      <c r="E11219" s="64"/>
      <c r="F11219" s="64"/>
      <c r="G11219" s="64"/>
      <c r="H11219" s="67"/>
      <c r="I11219" s="64"/>
      <c r="J11219" s="64"/>
      <c r="K11219" s="64"/>
    </row>
    <row r="11220" spans="4:11" x14ac:dyDescent="0.25">
      <c r="D11220" s="64"/>
      <c r="E11220" s="64"/>
      <c r="F11220" s="64"/>
      <c r="G11220" s="64"/>
      <c r="H11220" s="67"/>
      <c r="I11220" s="64"/>
      <c r="J11220" s="64"/>
      <c r="K11220" s="64"/>
    </row>
    <row r="11221" spans="4:11" x14ac:dyDescent="0.25">
      <c r="D11221" s="64"/>
      <c r="E11221" s="64"/>
      <c r="F11221" s="64"/>
      <c r="G11221" s="64"/>
      <c r="H11221" s="67"/>
      <c r="I11221" s="64"/>
      <c r="J11221" s="64"/>
      <c r="K11221" s="64"/>
    </row>
    <row r="11222" spans="4:11" x14ac:dyDescent="0.25">
      <c r="D11222" s="64"/>
      <c r="E11222" s="64"/>
      <c r="F11222" s="64"/>
      <c r="G11222" s="64"/>
      <c r="H11222" s="67"/>
      <c r="I11222" s="64"/>
      <c r="J11222" s="64"/>
      <c r="K11222" s="64"/>
    </row>
    <row r="11223" spans="4:11" x14ac:dyDescent="0.25">
      <c r="D11223" s="64"/>
      <c r="E11223" s="64"/>
      <c r="F11223" s="64"/>
      <c r="G11223" s="64"/>
      <c r="H11223" s="67"/>
      <c r="I11223" s="64"/>
      <c r="J11223" s="64"/>
      <c r="K11223" s="64"/>
    </row>
    <row r="11224" spans="4:11" x14ac:dyDescent="0.25">
      <c r="D11224" s="64"/>
      <c r="E11224" s="64"/>
      <c r="F11224" s="64"/>
      <c r="G11224" s="64"/>
      <c r="H11224" s="67"/>
      <c r="I11224" s="64"/>
      <c r="J11224" s="64"/>
      <c r="K11224" s="64"/>
    </row>
    <row r="11225" spans="4:11" x14ac:dyDescent="0.25">
      <c r="D11225" s="64"/>
      <c r="E11225" s="64"/>
      <c r="F11225" s="64"/>
      <c r="G11225" s="64"/>
      <c r="H11225" s="67"/>
      <c r="I11225" s="64"/>
      <c r="J11225" s="64"/>
      <c r="K11225" s="64"/>
    </row>
    <row r="11226" spans="4:11" x14ac:dyDescent="0.25">
      <c r="D11226" s="64"/>
      <c r="E11226" s="64"/>
      <c r="F11226" s="64"/>
      <c r="G11226" s="64"/>
      <c r="H11226" s="67"/>
      <c r="I11226" s="64"/>
      <c r="J11226" s="64"/>
      <c r="K11226" s="64"/>
    </row>
    <row r="11227" spans="4:11" x14ac:dyDescent="0.25">
      <c r="D11227" s="64"/>
      <c r="E11227" s="64"/>
      <c r="F11227" s="64"/>
      <c r="G11227" s="64"/>
      <c r="H11227" s="67"/>
      <c r="I11227" s="64"/>
      <c r="J11227" s="64"/>
      <c r="K11227" s="64"/>
    </row>
    <row r="11228" spans="4:11" x14ac:dyDescent="0.25">
      <c r="D11228" s="64"/>
      <c r="E11228" s="64"/>
      <c r="F11228" s="64"/>
      <c r="G11228" s="64"/>
      <c r="H11228" s="67"/>
      <c r="I11228" s="64"/>
      <c r="J11228" s="64"/>
      <c r="K11228" s="64"/>
    </row>
    <row r="11229" spans="4:11" x14ac:dyDescent="0.25">
      <c r="D11229" s="64"/>
      <c r="E11229" s="64"/>
      <c r="F11229" s="64"/>
      <c r="G11229" s="64"/>
      <c r="H11229" s="67"/>
      <c r="I11229" s="64"/>
      <c r="J11229" s="64"/>
      <c r="K11229" s="64"/>
    </row>
    <row r="11230" spans="4:11" x14ac:dyDescent="0.25">
      <c r="D11230" s="64"/>
      <c r="E11230" s="64"/>
      <c r="F11230" s="64"/>
      <c r="G11230" s="64"/>
      <c r="H11230" s="67"/>
      <c r="I11230" s="64"/>
      <c r="J11230" s="64"/>
      <c r="K11230" s="64"/>
    </row>
    <row r="11231" spans="4:11" x14ac:dyDescent="0.25">
      <c r="D11231" s="64"/>
      <c r="E11231" s="64"/>
      <c r="F11231" s="64"/>
      <c r="G11231" s="64"/>
      <c r="H11231" s="67"/>
      <c r="I11231" s="64"/>
      <c r="J11231" s="64"/>
      <c r="K11231" s="64"/>
    </row>
    <row r="11232" spans="4:11" x14ac:dyDescent="0.25">
      <c r="D11232" s="64"/>
      <c r="E11232" s="64"/>
      <c r="F11232" s="64"/>
      <c r="G11232" s="64"/>
      <c r="H11232" s="67"/>
      <c r="I11232" s="64"/>
      <c r="J11232" s="64"/>
      <c r="K11232" s="64"/>
    </row>
    <row r="11233" spans="4:11" x14ac:dyDescent="0.25">
      <c r="D11233" s="64"/>
      <c r="E11233" s="64"/>
      <c r="F11233" s="64"/>
      <c r="G11233" s="64"/>
      <c r="H11233" s="67"/>
      <c r="I11233" s="64"/>
      <c r="J11233" s="64"/>
      <c r="K11233" s="64"/>
    </row>
    <row r="11234" spans="4:11" x14ac:dyDescent="0.25">
      <c r="D11234" s="64"/>
      <c r="E11234" s="64"/>
      <c r="F11234" s="64"/>
      <c r="G11234" s="64"/>
      <c r="H11234" s="67"/>
      <c r="I11234" s="64"/>
      <c r="J11234" s="64"/>
      <c r="K11234" s="64"/>
    </row>
    <row r="11235" spans="4:11" x14ac:dyDescent="0.25">
      <c r="D11235" s="64"/>
      <c r="E11235" s="64"/>
      <c r="F11235" s="64"/>
      <c r="G11235" s="64"/>
      <c r="H11235" s="67"/>
      <c r="I11235" s="64"/>
      <c r="J11235" s="64"/>
      <c r="K11235" s="64"/>
    </row>
    <row r="11236" spans="4:11" x14ac:dyDescent="0.25">
      <c r="D11236" s="64"/>
      <c r="E11236" s="64"/>
      <c r="F11236" s="64"/>
      <c r="G11236" s="64"/>
      <c r="H11236" s="67"/>
      <c r="I11236" s="64"/>
      <c r="J11236" s="64"/>
      <c r="K11236" s="64"/>
    </row>
    <row r="11237" spans="4:11" x14ac:dyDescent="0.25">
      <c r="D11237" s="64"/>
      <c r="E11237" s="64"/>
      <c r="F11237" s="64"/>
      <c r="G11237" s="64"/>
      <c r="H11237" s="67"/>
      <c r="I11237" s="64"/>
      <c r="J11237" s="64"/>
      <c r="K11237" s="64"/>
    </row>
    <row r="11238" spans="4:11" x14ac:dyDescent="0.25">
      <c r="D11238" s="64"/>
      <c r="E11238" s="64"/>
      <c r="F11238" s="64"/>
      <c r="G11238" s="64"/>
      <c r="H11238" s="67"/>
      <c r="I11238" s="64"/>
      <c r="J11238" s="64"/>
      <c r="K11238" s="64"/>
    </row>
    <row r="11239" spans="4:11" x14ac:dyDescent="0.25">
      <c r="D11239" s="64"/>
      <c r="E11239" s="64"/>
      <c r="F11239" s="64"/>
      <c r="G11239" s="64"/>
      <c r="H11239" s="67"/>
      <c r="I11239" s="64"/>
      <c r="J11239" s="64"/>
      <c r="K11239" s="64"/>
    </row>
    <row r="11240" spans="4:11" x14ac:dyDescent="0.25">
      <c r="D11240" s="64"/>
      <c r="E11240" s="64"/>
      <c r="F11240" s="64"/>
      <c r="G11240" s="64"/>
      <c r="H11240" s="67"/>
      <c r="I11240" s="64"/>
      <c r="J11240" s="64"/>
      <c r="K11240" s="64"/>
    </row>
    <row r="11241" spans="4:11" x14ac:dyDescent="0.25">
      <c r="D11241" s="64"/>
      <c r="E11241" s="64"/>
      <c r="F11241" s="64"/>
      <c r="G11241" s="64"/>
      <c r="H11241" s="67"/>
      <c r="I11241" s="64"/>
      <c r="J11241" s="64"/>
      <c r="K11241" s="64"/>
    </row>
    <row r="11242" spans="4:11" x14ac:dyDescent="0.25">
      <c r="D11242" s="64"/>
      <c r="E11242" s="64"/>
      <c r="F11242" s="64"/>
      <c r="G11242" s="64"/>
      <c r="H11242" s="67"/>
      <c r="I11242" s="64"/>
      <c r="J11242" s="64"/>
      <c r="K11242" s="64"/>
    </row>
    <row r="11243" spans="4:11" x14ac:dyDescent="0.25">
      <c r="D11243" s="64"/>
      <c r="E11243" s="64"/>
      <c r="F11243" s="64"/>
      <c r="G11243" s="64"/>
      <c r="H11243" s="67"/>
      <c r="I11243" s="64"/>
      <c r="J11243" s="64"/>
      <c r="K11243" s="64"/>
    </row>
    <row r="11244" spans="4:11" x14ac:dyDescent="0.25">
      <c r="D11244" s="64"/>
      <c r="E11244" s="64"/>
      <c r="F11244" s="64"/>
      <c r="G11244" s="64"/>
      <c r="H11244" s="67"/>
      <c r="I11244" s="64"/>
      <c r="J11244" s="64"/>
      <c r="K11244" s="64"/>
    </row>
    <row r="11245" spans="4:11" x14ac:dyDescent="0.25">
      <c r="D11245" s="64"/>
      <c r="E11245" s="64"/>
      <c r="F11245" s="64"/>
      <c r="G11245" s="64"/>
      <c r="H11245" s="67"/>
      <c r="I11245" s="64"/>
      <c r="J11245" s="64"/>
      <c r="K11245" s="64"/>
    </row>
    <row r="11246" spans="4:11" x14ac:dyDescent="0.25">
      <c r="D11246" s="64"/>
      <c r="E11246" s="64"/>
      <c r="F11246" s="64"/>
      <c r="G11246" s="64"/>
      <c r="H11246" s="67"/>
      <c r="I11246" s="64"/>
      <c r="J11246" s="64"/>
      <c r="K11246" s="64"/>
    </row>
    <row r="11247" spans="4:11" x14ac:dyDescent="0.25">
      <c r="D11247" s="64"/>
      <c r="E11247" s="64"/>
      <c r="F11247" s="64"/>
      <c r="G11247" s="64"/>
      <c r="H11247" s="67"/>
      <c r="I11247" s="64"/>
      <c r="J11247" s="64"/>
      <c r="K11247" s="64"/>
    </row>
    <row r="11248" spans="4:11" x14ac:dyDescent="0.25">
      <c r="D11248" s="64"/>
      <c r="E11248" s="64"/>
      <c r="F11248" s="64"/>
      <c r="G11248" s="64"/>
      <c r="H11248" s="67"/>
      <c r="I11248" s="64"/>
      <c r="J11248" s="64"/>
      <c r="K11248" s="64"/>
    </row>
    <row r="11249" spans="4:11" x14ac:dyDescent="0.25">
      <c r="D11249" s="64"/>
      <c r="E11249" s="64"/>
      <c r="F11249" s="64"/>
      <c r="G11249" s="64"/>
      <c r="H11249" s="67"/>
      <c r="I11249" s="64"/>
      <c r="J11249" s="64"/>
      <c r="K11249" s="64"/>
    </row>
    <row r="11250" spans="4:11" x14ac:dyDescent="0.25">
      <c r="D11250" s="64"/>
      <c r="E11250" s="64"/>
      <c r="F11250" s="64"/>
      <c r="G11250" s="64"/>
      <c r="H11250" s="67"/>
      <c r="I11250" s="64"/>
      <c r="J11250" s="64"/>
      <c r="K11250" s="64"/>
    </row>
    <row r="11251" spans="4:11" x14ac:dyDescent="0.25">
      <c r="D11251" s="64"/>
      <c r="E11251" s="64"/>
      <c r="F11251" s="64"/>
      <c r="G11251" s="64"/>
      <c r="H11251" s="67"/>
      <c r="I11251" s="64"/>
      <c r="J11251" s="64"/>
      <c r="K11251" s="64"/>
    </row>
    <row r="11252" spans="4:11" x14ac:dyDescent="0.25">
      <c r="D11252" s="64"/>
      <c r="E11252" s="64"/>
      <c r="F11252" s="64"/>
      <c r="G11252" s="64"/>
      <c r="H11252" s="67"/>
      <c r="I11252" s="64"/>
      <c r="J11252" s="64"/>
      <c r="K11252" s="64"/>
    </row>
    <row r="11253" spans="4:11" x14ac:dyDescent="0.25">
      <c r="D11253" s="64"/>
      <c r="E11253" s="64"/>
      <c r="F11253" s="64"/>
      <c r="G11253" s="64"/>
      <c r="H11253" s="67"/>
      <c r="I11253" s="64"/>
      <c r="J11253" s="64"/>
      <c r="K11253" s="64"/>
    </row>
    <row r="11254" spans="4:11" x14ac:dyDescent="0.25">
      <c r="D11254" s="64"/>
      <c r="E11254" s="64"/>
      <c r="F11254" s="64"/>
      <c r="G11254" s="64"/>
      <c r="H11254" s="67"/>
      <c r="I11254" s="64"/>
      <c r="J11254" s="64"/>
      <c r="K11254" s="64"/>
    </row>
    <row r="11255" spans="4:11" x14ac:dyDescent="0.25">
      <c r="D11255" s="64"/>
      <c r="E11255" s="64"/>
      <c r="F11255" s="64"/>
      <c r="G11255" s="64"/>
      <c r="H11255" s="67"/>
      <c r="I11255" s="64"/>
      <c r="J11255" s="64"/>
      <c r="K11255" s="64"/>
    </row>
    <row r="11256" spans="4:11" x14ac:dyDescent="0.25">
      <c r="D11256" s="64"/>
      <c r="E11256" s="64"/>
      <c r="F11256" s="64"/>
      <c r="G11256" s="64"/>
      <c r="H11256" s="67"/>
      <c r="I11256" s="64"/>
      <c r="J11256" s="64"/>
      <c r="K11256" s="64"/>
    </row>
    <row r="11257" spans="4:11" x14ac:dyDescent="0.25">
      <c r="D11257" s="64"/>
      <c r="E11257" s="64"/>
      <c r="F11257" s="64"/>
      <c r="G11257" s="64"/>
      <c r="H11257" s="67"/>
      <c r="I11257" s="64"/>
      <c r="J11257" s="64"/>
      <c r="K11257" s="64"/>
    </row>
    <row r="11258" spans="4:11" x14ac:dyDescent="0.25">
      <c r="D11258" s="64"/>
      <c r="E11258" s="64"/>
      <c r="F11258" s="64"/>
      <c r="G11258" s="64"/>
      <c r="H11258" s="67"/>
      <c r="I11258" s="64"/>
      <c r="J11258" s="64"/>
      <c r="K11258" s="64"/>
    </row>
    <row r="11259" spans="4:11" x14ac:dyDescent="0.25">
      <c r="D11259" s="64"/>
      <c r="E11259" s="64"/>
      <c r="F11259" s="64"/>
      <c r="G11259" s="64"/>
      <c r="H11259" s="67"/>
      <c r="I11259" s="64"/>
      <c r="J11259" s="64"/>
      <c r="K11259" s="64"/>
    </row>
    <row r="11260" spans="4:11" x14ac:dyDescent="0.25">
      <c r="D11260" s="64"/>
      <c r="E11260" s="64"/>
      <c r="F11260" s="64"/>
      <c r="G11260" s="64"/>
      <c r="H11260" s="67"/>
      <c r="I11260" s="64"/>
      <c r="J11260" s="64"/>
      <c r="K11260" s="64"/>
    </row>
    <row r="11261" spans="4:11" x14ac:dyDescent="0.25">
      <c r="D11261" s="64"/>
      <c r="E11261" s="64"/>
      <c r="F11261" s="64"/>
      <c r="G11261" s="64"/>
      <c r="H11261" s="67"/>
      <c r="I11261" s="64"/>
      <c r="J11261" s="64"/>
      <c r="K11261" s="64"/>
    </row>
    <row r="11262" spans="4:11" x14ac:dyDescent="0.25">
      <c r="D11262" s="64"/>
      <c r="E11262" s="64"/>
      <c r="F11262" s="64"/>
      <c r="G11262" s="64"/>
      <c r="H11262" s="67"/>
      <c r="I11262" s="64"/>
      <c r="J11262" s="64"/>
      <c r="K11262" s="64"/>
    </row>
    <row r="11263" spans="4:11" x14ac:dyDescent="0.25">
      <c r="D11263" s="64"/>
      <c r="E11263" s="64"/>
      <c r="F11263" s="64"/>
      <c r="G11263" s="64"/>
      <c r="H11263" s="67"/>
      <c r="I11263" s="64"/>
      <c r="J11263" s="64"/>
      <c r="K11263" s="64"/>
    </row>
    <row r="11264" spans="4:11" x14ac:dyDescent="0.25">
      <c r="D11264" s="64"/>
      <c r="E11264" s="64"/>
      <c r="F11264" s="64"/>
      <c r="G11264" s="64"/>
      <c r="H11264" s="67"/>
      <c r="I11264" s="64"/>
      <c r="J11264" s="64"/>
      <c r="K11264" s="64"/>
    </row>
    <row r="11265" spans="4:11" x14ac:dyDescent="0.25">
      <c r="D11265" s="64"/>
      <c r="E11265" s="64"/>
      <c r="F11265" s="64"/>
      <c r="G11265" s="64"/>
      <c r="H11265" s="67"/>
      <c r="I11265" s="64"/>
      <c r="J11265" s="64"/>
      <c r="K11265" s="64"/>
    </row>
    <row r="11266" spans="4:11" x14ac:dyDescent="0.25">
      <c r="D11266" s="64"/>
      <c r="E11266" s="64"/>
      <c r="F11266" s="64"/>
      <c r="G11266" s="64"/>
      <c r="H11266" s="67"/>
      <c r="I11266" s="64"/>
      <c r="J11266" s="64"/>
      <c r="K11266" s="64"/>
    </row>
    <row r="11267" spans="4:11" x14ac:dyDescent="0.25">
      <c r="D11267" s="64"/>
      <c r="E11267" s="64"/>
      <c r="F11267" s="64"/>
      <c r="G11267" s="64"/>
      <c r="H11267" s="67"/>
      <c r="I11267" s="64"/>
      <c r="J11267" s="64"/>
      <c r="K11267" s="64"/>
    </row>
    <row r="11268" spans="4:11" x14ac:dyDescent="0.25">
      <c r="D11268" s="64"/>
      <c r="E11268" s="64"/>
      <c r="F11268" s="64"/>
      <c r="G11268" s="64"/>
      <c r="H11268" s="67"/>
      <c r="I11268" s="64"/>
      <c r="J11268" s="64"/>
      <c r="K11268" s="64"/>
    </row>
    <row r="11269" spans="4:11" x14ac:dyDescent="0.25">
      <c r="D11269" s="64"/>
      <c r="E11269" s="64"/>
      <c r="F11269" s="64"/>
      <c r="G11269" s="64"/>
      <c r="H11269" s="67"/>
      <c r="I11269" s="64"/>
      <c r="J11269" s="64"/>
      <c r="K11269" s="64"/>
    </row>
    <row r="11270" spans="4:11" x14ac:dyDescent="0.25">
      <c r="D11270" s="64"/>
      <c r="E11270" s="64"/>
      <c r="F11270" s="64"/>
      <c r="G11270" s="64"/>
      <c r="H11270" s="67"/>
      <c r="I11270" s="64"/>
      <c r="J11270" s="64"/>
      <c r="K11270" s="64"/>
    </row>
    <row r="11271" spans="4:11" x14ac:dyDescent="0.25">
      <c r="D11271" s="64"/>
      <c r="E11271" s="64"/>
      <c r="F11271" s="64"/>
      <c r="G11271" s="64"/>
      <c r="H11271" s="67"/>
      <c r="I11271" s="64"/>
      <c r="J11271" s="64"/>
      <c r="K11271" s="64"/>
    </row>
    <row r="11272" spans="4:11" x14ac:dyDescent="0.25">
      <c r="D11272" s="64"/>
      <c r="E11272" s="64"/>
      <c r="F11272" s="64"/>
      <c r="G11272" s="64"/>
      <c r="H11272" s="67"/>
      <c r="I11272" s="64"/>
      <c r="J11272" s="64"/>
      <c r="K11272" s="64"/>
    </row>
    <row r="11273" spans="4:11" x14ac:dyDescent="0.25">
      <c r="D11273" s="64"/>
      <c r="E11273" s="64"/>
      <c r="F11273" s="64"/>
      <c r="G11273" s="64"/>
      <c r="H11273" s="67"/>
      <c r="I11273" s="64"/>
      <c r="J11273" s="64"/>
      <c r="K11273" s="64"/>
    </row>
    <row r="11274" spans="4:11" x14ac:dyDescent="0.25">
      <c r="D11274" s="64"/>
      <c r="E11274" s="64"/>
      <c r="F11274" s="64"/>
      <c r="G11274" s="64"/>
      <c r="H11274" s="67"/>
      <c r="I11274" s="64"/>
      <c r="J11274" s="64"/>
      <c r="K11274" s="64"/>
    </row>
    <row r="11275" spans="4:11" x14ac:dyDescent="0.25">
      <c r="D11275" s="64"/>
      <c r="E11275" s="64"/>
      <c r="F11275" s="64"/>
      <c r="G11275" s="64"/>
      <c r="H11275" s="67"/>
      <c r="I11275" s="64"/>
      <c r="J11275" s="64"/>
      <c r="K11275" s="64"/>
    </row>
    <row r="11276" spans="4:11" x14ac:dyDescent="0.25">
      <c r="D11276" s="64"/>
      <c r="E11276" s="64"/>
      <c r="F11276" s="64"/>
      <c r="G11276" s="64"/>
      <c r="H11276" s="67"/>
      <c r="I11276" s="64"/>
      <c r="J11276" s="64"/>
      <c r="K11276" s="64"/>
    </row>
    <row r="11277" spans="4:11" x14ac:dyDescent="0.25">
      <c r="D11277" s="64"/>
      <c r="E11277" s="64"/>
      <c r="F11277" s="64"/>
      <c r="G11277" s="64"/>
      <c r="H11277" s="67"/>
      <c r="I11277" s="64"/>
      <c r="J11277" s="64"/>
      <c r="K11277" s="64"/>
    </row>
    <row r="11278" spans="4:11" x14ac:dyDescent="0.25">
      <c r="D11278" s="64"/>
      <c r="E11278" s="64"/>
      <c r="F11278" s="64"/>
      <c r="G11278" s="64"/>
      <c r="H11278" s="67"/>
      <c r="I11278" s="64"/>
      <c r="J11278" s="64"/>
      <c r="K11278" s="64"/>
    </row>
    <row r="11279" spans="4:11" x14ac:dyDescent="0.25">
      <c r="D11279" s="64"/>
      <c r="E11279" s="64"/>
      <c r="F11279" s="64"/>
      <c r="G11279" s="64"/>
      <c r="H11279" s="67"/>
      <c r="I11279" s="64"/>
      <c r="J11279" s="64"/>
      <c r="K11279" s="64"/>
    </row>
    <row r="11280" spans="4:11" x14ac:dyDescent="0.25">
      <c r="D11280" s="64"/>
      <c r="E11280" s="64"/>
      <c r="F11280" s="64"/>
      <c r="G11280" s="64"/>
      <c r="H11280" s="67"/>
      <c r="I11280" s="64"/>
      <c r="J11280" s="64"/>
      <c r="K11280" s="64"/>
    </row>
    <row r="11281" spans="4:11" x14ac:dyDescent="0.25">
      <c r="D11281" s="64"/>
      <c r="E11281" s="64"/>
      <c r="F11281" s="64"/>
      <c r="G11281" s="64"/>
      <c r="H11281" s="67"/>
      <c r="I11281" s="64"/>
      <c r="J11281" s="64"/>
      <c r="K11281" s="64"/>
    </row>
    <row r="11282" spans="4:11" x14ac:dyDescent="0.25">
      <c r="D11282" s="64"/>
      <c r="E11282" s="64"/>
      <c r="F11282" s="64"/>
      <c r="G11282" s="64"/>
      <c r="H11282" s="67"/>
      <c r="I11282" s="64"/>
      <c r="J11282" s="64"/>
      <c r="K11282" s="64"/>
    </row>
    <row r="11283" spans="4:11" x14ac:dyDescent="0.25">
      <c r="D11283" s="64"/>
      <c r="E11283" s="64"/>
      <c r="F11283" s="64"/>
      <c r="G11283" s="64"/>
      <c r="H11283" s="67"/>
      <c r="I11283" s="64"/>
      <c r="J11283" s="64"/>
      <c r="K11283" s="64"/>
    </row>
    <row r="11284" spans="4:11" x14ac:dyDescent="0.25">
      <c r="D11284" s="64"/>
      <c r="E11284" s="64"/>
      <c r="F11284" s="64"/>
      <c r="G11284" s="64"/>
      <c r="H11284" s="67"/>
      <c r="I11284" s="64"/>
      <c r="J11284" s="64"/>
      <c r="K11284" s="64"/>
    </row>
    <row r="11285" spans="4:11" x14ac:dyDescent="0.25">
      <c r="D11285" s="64"/>
      <c r="E11285" s="64"/>
      <c r="F11285" s="64"/>
      <c r="G11285" s="64"/>
      <c r="H11285" s="67"/>
      <c r="I11285" s="64"/>
      <c r="J11285" s="64"/>
      <c r="K11285" s="64"/>
    </row>
    <row r="11286" spans="4:11" x14ac:dyDescent="0.25">
      <c r="D11286" s="64"/>
      <c r="E11286" s="64"/>
      <c r="F11286" s="64"/>
      <c r="G11286" s="64"/>
      <c r="H11286" s="67"/>
      <c r="I11286" s="64"/>
      <c r="J11286" s="64"/>
      <c r="K11286" s="64"/>
    </row>
    <row r="11287" spans="4:11" x14ac:dyDescent="0.25">
      <c r="D11287" s="64"/>
      <c r="E11287" s="64"/>
      <c r="F11287" s="64"/>
      <c r="G11287" s="64"/>
      <c r="H11287" s="67"/>
      <c r="I11287" s="64"/>
      <c r="J11287" s="64"/>
      <c r="K11287" s="64"/>
    </row>
    <row r="11288" spans="4:11" x14ac:dyDescent="0.25">
      <c r="D11288" s="64"/>
      <c r="E11288" s="64"/>
      <c r="F11288" s="64"/>
      <c r="G11288" s="64"/>
      <c r="H11288" s="67"/>
      <c r="I11288" s="64"/>
      <c r="J11288" s="64"/>
      <c r="K11288" s="64"/>
    </row>
    <row r="11289" spans="4:11" x14ac:dyDescent="0.25">
      <c r="D11289" s="64"/>
      <c r="E11289" s="64"/>
      <c r="F11289" s="64"/>
      <c r="G11289" s="64"/>
      <c r="H11289" s="67"/>
      <c r="I11289" s="64"/>
      <c r="J11289" s="64"/>
      <c r="K11289" s="64"/>
    </row>
    <row r="11290" spans="4:11" x14ac:dyDescent="0.25">
      <c r="D11290" s="64"/>
      <c r="E11290" s="64"/>
      <c r="F11290" s="64"/>
      <c r="G11290" s="64"/>
      <c r="H11290" s="67"/>
      <c r="I11290" s="64"/>
      <c r="J11290" s="64"/>
      <c r="K11290" s="64"/>
    </row>
    <row r="11291" spans="4:11" x14ac:dyDescent="0.25">
      <c r="D11291" s="64"/>
      <c r="E11291" s="64"/>
      <c r="F11291" s="64"/>
      <c r="G11291" s="64"/>
      <c r="H11291" s="67"/>
      <c r="I11291" s="64"/>
      <c r="J11291" s="64"/>
      <c r="K11291" s="64"/>
    </row>
    <row r="11292" spans="4:11" x14ac:dyDescent="0.25">
      <c r="D11292" s="64"/>
      <c r="E11292" s="64"/>
      <c r="F11292" s="64"/>
      <c r="G11292" s="64"/>
      <c r="H11292" s="67"/>
      <c r="I11292" s="64"/>
      <c r="J11292" s="64"/>
      <c r="K11292" s="64"/>
    </row>
    <row r="11293" spans="4:11" x14ac:dyDescent="0.25">
      <c r="D11293" s="64"/>
      <c r="E11293" s="64"/>
      <c r="F11293" s="64"/>
      <c r="G11293" s="64"/>
      <c r="H11293" s="67"/>
      <c r="I11293" s="64"/>
      <c r="J11293" s="64"/>
      <c r="K11293" s="64"/>
    </row>
    <row r="11294" spans="4:11" x14ac:dyDescent="0.25">
      <c r="D11294" s="64"/>
      <c r="E11294" s="64"/>
      <c r="F11294" s="64"/>
      <c r="G11294" s="64"/>
      <c r="H11294" s="67"/>
      <c r="I11294" s="64"/>
      <c r="J11294" s="64"/>
      <c r="K11294" s="64"/>
    </row>
    <row r="11295" spans="4:11" x14ac:dyDescent="0.25">
      <c r="D11295" s="64"/>
      <c r="E11295" s="64"/>
      <c r="F11295" s="64"/>
      <c r="G11295" s="64"/>
      <c r="H11295" s="67"/>
      <c r="I11295" s="64"/>
      <c r="J11295" s="64"/>
      <c r="K11295" s="64"/>
    </row>
    <row r="11296" spans="4:11" x14ac:dyDescent="0.25">
      <c r="D11296" s="64"/>
      <c r="E11296" s="64"/>
      <c r="F11296" s="64"/>
      <c r="G11296" s="64"/>
      <c r="H11296" s="67"/>
      <c r="I11296" s="64"/>
      <c r="J11296" s="64"/>
      <c r="K11296" s="64"/>
    </row>
    <row r="11297" spans="4:11" x14ac:dyDescent="0.25">
      <c r="D11297" s="64"/>
      <c r="E11297" s="64"/>
      <c r="F11297" s="64"/>
      <c r="G11297" s="64"/>
      <c r="H11297" s="67"/>
      <c r="I11297" s="64"/>
      <c r="J11297" s="64"/>
      <c r="K11297" s="64"/>
    </row>
    <row r="11298" spans="4:11" x14ac:dyDescent="0.25">
      <c r="D11298" s="64"/>
      <c r="E11298" s="64"/>
      <c r="F11298" s="64"/>
      <c r="G11298" s="64"/>
      <c r="H11298" s="67"/>
      <c r="I11298" s="64"/>
      <c r="J11298" s="64"/>
      <c r="K11298" s="64"/>
    </row>
    <row r="11299" spans="4:11" x14ac:dyDescent="0.25">
      <c r="D11299" s="64"/>
      <c r="E11299" s="64"/>
      <c r="F11299" s="64"/>
      <c r="G11299" s="64"/>
      <c r="H11299" s="67"/>
      <c r="I11299" s="64"/>
      <c r="J11299" s="64"/>
      <c r="K11299" s="64"/>
    </row>
    <row r="11300" spans="4:11" x14ac:dyDescent="0.25">
      <c r="D11300" s="64"/>
      <c r="E11300" s="64"/>
      <c r="F11300" s="64"/>
      <c r="G11300" s="64"/>
      <c r="H11300" s="67"/>
      <c r="I11300" s="64"/>
      <c r="J11300" s="64"/>
      <c r="K11300" s="64"/>
    </row>
    <row r="11301" spans="4:11" x14ac:dyDescent="0.25">
      <c r="D11301" s="64"/>
      <c r="E11301" s="64"/>
      <c r="F11301" s="64"/>
      <c r="G11301" s="64"/>
      <c r="H11301" s="67"/>
      <c r="I11301" s="64"/>
      <c r="J11301" s="64"/>
      <c r="K11301" s="64"/>
    </row>
    <row r="11302" spans="4:11" x14ac:dyDescent="0.25">
      <c r="D11302" s="64"/>
      <c r="E11302" s="64"/>
      <c r="F11302" s="64"/>
      <c r="G11302" s="64"/>
      <c r="H11302" s="67"/>
      <c r="I11302" s="64"/>
      <c r="J11302" s="64"/>
      <c r="K11302" s="64"/>
    </row>
    <row r="11303" spans="4:11" x14ac:dyDescent="0.25">
      <c r="D11303" s="64"/>
      <c r="E11303" s="64"/>
      <c r="F11303" s="64"/>
      <c r="G11303" s="64"/>
      <c r="H11303" s="67"/>
      <c r="I11303" s="64"/>
      <c r="J11303" s="64"/>
      <c r="K11303" s="64"/>
    </row>
    <row r="11304" spans="4:11" x14ac:dyDescent="0.25">
      <c r="D11304" s="64"/>
      <c r="E11304" s="64"/>
      <c r="F11304" s="64"/>
      <c r="G11304" s="64"/>
      <c r="H11304" s="67"/>
      <c r="I11304" s="64"/>
      <c r="J11304" s="64"/>
      <c r="K11304" s="64"/>
    </row>
    <row r="11305" spans="4:11" x14ac:dyDescent="0.25">
      <c r="D11305" s="64"/>
      <c r="E11305" s="64"/>
      <c r="F11305" s="64"/>
      <c r="G11305" s="64"/>
      <c r="H11305" s="67"/>
      <c r="I11305" s="64"/>
      <c r="J11305" s="64"/>
      <c r="K11305" s="64"/>
    </row>
    <row r="11306" spans="4:11" x14ac:dyDescent="0.25">
      <c r="D11306" s="64"/>
      <c r="E11306" s="64"/>
      <c r="F11306" s="64"/>
      <c r="G11306" s="64"/>
      <c r="H11306" s="67"/>
      <c r="I11306" s="64"/>
      <c r="J11306" s="64"/>
      <c r="K11306" s="64"/>
    </row>
    <row r="11307" spans="4:11" x14ac:dyDescent="0.25">
      <c r="D11307" s="64"/>
      <c r="E11307" s="64"/>
      <c r="F11307" s="64"/>
      <c r="G11307" s="64"/>
      <c r="H11307" s="67"/>
      <c r="I11307" s="64"/>
      <c r="J11307" s="64"/>
      <c r="K11307" s="64"/>
    </row>
    <row r="11308" spans="4:11" x14ac:dyDescent="0.25">
      <c r="D11308" s="64"/>
      <c r="E11308" s="64"/>
      <c r="F11308" s="64"/>
      <c r="G11308" s="64"/>
      <c r="H11308" s="67"/>
      <c r="I11308" s="64"/>
      <c r="J11308" s="64"/>
      <c r="K11308" s="64"/>
    </row>
    <row r="11309" spans="4:11" x14ac:dyDescent="0.25">
      <c r="D11309" s="64"/>
      <c r="E11309" s="64"/>
      <c r="F11309" s="64"/>
      <c r="G11309" s="64"/>
      <c r="H11309" s="67"/>
      <c r="I11309" s="64"/>
      <c r="J11309" s="64"/>
      <c r="K11309" s="64"/>
    </row>
    <row r="11310" spans="4:11" x14ac:dyDescent="0.25">
      <c r="D11310" s="64"/>
      <c r="E11310" s="64"/>
      <c r="F11310" s="64"/>
      <c r="G11310" s="64"/>
      <c r="H11310" s="67"/>
      <c r="I11310" s="64"/>
      <c r="J11310" s="64"/>
      <c r="K11310" s="64"/>
    </row>
    <row r="11311" spans="4:11" x14ac:dyDescent="0.25">
      <c r="D11311" s="64"/>
      <c r="E11311" s="64"/>
      <c r="F11311" s="64"/>
      <c r="G11311" s="64"/>
      <c r="H11311" s="67"/>
      <c r="I11311" s="64"/>
      <c r="J11311" s="64"/>
      <c r="K11311" s="64"/>
    </row>
    <row r="11312" spans="4:11" x14ac:dyDescent="0.25">
      <c r="D11312" s="64"/>
      <c r="E11312" s="64"/>
      <c r="F11312" s="64"/>
      <c r="G11312" s="64"/>
      <c r="H11312" s="67"/>
      <c r="I11312" s="64"/>
      <c r="J11312" s="64"/>
      <c r="K11312" s="64"/>
    </row>
    <row r="11313" spans="4:11" x14ac:dyDescent="0.25">
      <c r="D11313" s="64"/>
      <c r="E11313" s="64"/>
      <c r="F11313" s="64"/>
      <c r="G11313" s="64"/>
      <c r="H11313" s="67"/>
      <c r="I11313" s="64"/>
      <c r="J11313" s="64"/>
      <c r="K11313" s="64"/>
    </row>
    <row r="11314" spans="4:11" x14ac:dyDescent="0.25">
      <c r="D11314" s="64"/>
      <c r="E11314" s="64"/>
      <c r="F11314" s="64"/>
      <c r="G11314" s="64"/>
      <c r="H11314" s="67"/>
      <c r="I11314" s="64"/>
      <c r="J11314" s="64"/>
      <c r="K11314" s="64"/>
    </row>
    <row r="11315" spans="4:11" x14ac:dyDescent="0.25">
      <c r="D11315" s="64"/>
      <c r="E11315" s="64"/>
      <c r="F11315" s="64"/>
      <c r="G11315" s="64"/>
      <c r="H11315" s="67"/>
      <c r="I11315" s="64"/>
      <c r="J11315" s="64"/>
      <c r="K11315" s="64"/>
    </row>
    <row r="11316" spans="4:11" x14ac:dyDescent="0.25">
      <c r="D11316" s="64"/>
      <c r="E11316" s="64"/>
      <c r="F11316" s="64"/>
      <c r="G11316" s="64"/>
      <c r="H11316" s="67"/>
      <c r="I11316" s="64"/>
      <c r="J11316" s="64"/>
      <c r="K11316" s="64"/>
    </row>
    <row r="11317" spans="4:11" x14ac:dyDescent="0.25">
      <c r="D11317" s="64"/>
      <c r="E11317" s="64"/>
      <c r="F11317" s="64"/>
      <c r="G11317" s="64"/>
      <c r="H11317" s="67"/>
      <c r="I11317" s="64"/>
      <c r="J11317" s="64"/>
      <c r="K11317" s="64"/>
    </row>
    <row r="11318" spans="4:11" x14ac:dyDescent="0.25">
      <c r="D11318" s="64"/>
      <c r="E11318" s="64"/>
      <c r="F11318" s="64"/>
      <c r="G11318" s="64"/>
      <c r="H11318" s="67"/>
      <c r="I11318" s="64"/>
      <c r="J11318" s="64"/>
      <c r="K11318" s="64"/>
    </row>
    <row r="11319" spans="4:11" x14ac:dyDescent="0.25">
      <c r="D11319" s="64"/>
      <c r="E11319" s="64"/>
      <c r="F11319" s="64"/>
      <c r="G11319" s="64"/>
      <c r="H11319" s="67"/>
      <c r="I11319" s="64"/>
      <c r="J11319" s="64"/>
      <c r="K11319" s="64"/>
    </row>
    <row r="11320" spans="4:11" x14ac:dyDescent="0.25">
      <c r="D11320" s="64"/>
      <c r="E11320" s="64"/>
      <c r="F11320" s="64"/>
      <c r="G11320" s="64"/>
      <c r="H11320" s="67"/>
      <c r="I11320" s="64"/>
      <c r="J11320" s="64"/>
      <c r="K11320" s="64"/>
    </row>
    <row r="11321" spans="4:11" x14ac:dyDescent="0.25">
      <c r="D11321" s="64"/>
      <c r="E11321" s="64"/>
      <c r="F11321" s="64"/>
      <c r="G11321" s="64"/>
      <c r="H11321" s="67"/>
      <c r="I11321" s="64"/>
      <c r="J11321" s="64"/>
      <c r="K11321" s="64"/>
    </row>
    <row r="11322" spans="4:11" x14ac:dyDescent="0.25">
      <c r="D11322" s="64"/>
      <c r="E11322" s="64"/>
      <c r="F11322" s="64"/>
      <c r="G11322" s="64"/>
      <c r="H11322" s="67"/>
      <c r="I11322" s="64"/>
      <c r="J11322" s="64"/>
      <c r="K11322" s="64"/>
    </row>
    <row r="11323" spans="4:11" x14ac:dyDescent="0.25">
      <c r="D11323" s="64"/>
      <c r="E11323" s="64"/>
      <c r="F11323" s="64"/>
      <c r="G11323" s="64"/>
      <c r="H11323" s="67"/>
      <c r="I11323" s="64"/>
      <c r="J11323" s="64"/>
      <c r="K11323" s="64"/>
    </row>
    <row r="11324" spans="4:11" x14ac:dyDescent="0.25">
      <c r="D11324" s="64"/>
      <c r="E11324" s="64"/>
      <c r="F11324" s="64"/>
      <c r="G11324" s="64"/>
      <c r="H11324" s="67"/>
      <c r="I11324" s="64"/>
      <c r="J11324" s="64"/>
      <c r="K11324" s="64"/>
    </row>
    <row r="11325" spans="4:11" x14ac:dyDescent="0.25">
      <c r="D11325" s="64"/>
      <c r="E11325" s="64"/>
      <c r="F11325" s="64"/>
      <c r="G11325" s="64"/>
      <c r="H11325" s="67"/>
      <c r="I11325" s="64"/>
      <c r="J11325" s="64"/>
      <c r="K11325" s="64"/>
    </row>
    <row r="11326" spans="4:11" x14ac:dyDescent="0.25">
      <c r="D11326" s="64"/>
      <c r="E11326" s="64"/>
      <c r="F11326" s="64"/>
      <c r="G11326" s="64"/>
      <c r="H11326" s="67"/>
      <c r="I11326" s="64"/>
      <c r="J11326" s="64"/>
      <c r="K11326" s="64"/>
    </row>
    <row r="11327" spans="4:11" x14ac:dyDescent="0.25">
      <c r="D11327" s="64"/>
      <c r="E11327" s="64"/>
      <c r="F11327" s="64"/>
      <c r="G11327" s="64"/>
      <c r="H11327" s="67"/>
      <c r="I11327" s="64"/>
      <c r="J11327" s="64"/>
      <c r="K11327" s="64"/>
    </row>
    <row r="11328" spans="4:11" x14ac:dyDescent="0.25">
      <c r="D11328" s="64"/>
      <c r="E11328" s="64"/>
      <c r="F11328" s="64"/>
      <c r="G11328" s="64"/>
      <c r="H11328" s="67"/>
      <c r="I11328" s="64"/>
      <c r="J11328" s="64"/>
      <c r="K11328" s="64"/>
    </row>
    <row r="11329" spans="4:11" x14ac:dyDescent="0.25">
      <c r="D11329" s="64"/>
      <c r="E11329" s="64"/>
      <c r="F11329" s="64"/>
      <c r="G11329" s="64"/>
      <c r="H11329" s="67"/>
      <c r="I11329" s="64"/>
      <c r="J11329" s="64"/>
      <c r="K11329" s="64"/>
    </row>
    <row r="11330" spans="4:11" x14ac:dyDescent="0.25">
      <c r="D11330" s="64"/>
      <c r="E11330" s="64"/>
      <c r="F11330" s="64"/>
      <c r="G11330" s="64"/>
      <c r="H11330" s="67"/>
      <c r="I11330" s="64"/>
      <c r="J11330" s="64"/>
      <c r="K11330" s="64"/>
    </row>
    <row r="11331" spans="4:11" x14ac:dyDescent="0.25">
      <c r="D11331" s="64"/>
      <c r="E11331" s="64"/>
      <c r="F11331" s="64"/>
      <c r="G11331" s="64"/>
      <c r="H11331" s="67"/>
      <c r="I11331" s="64"/>
      <c r="J11331" s="64"/>
      <c r="K11331" s="64"/>
    </row>
    <row r="11332" spans="4:11" x14ac:dyDescent="0.25">
      <c r="D11332" s="64"/>
      <c r="E11332" s="64"/>
      <c r="F11332" s="64"/>
      <c r="G11332" s="64"/>
      <c r="H11332" s="67"/>
      <c r="I11332" s="64"/>
      <c r="J11332" s="64"/>
      <c r="K11332" s="64"/>
    </row>
    <row r="11333" spans="4:11" x14ac:dyDescent="0.25">
      <c r="D11333" s="64"/>
      <c r="E11333" s="64"/>
      <c r="F11333" s="64"/>
      <c r="G11333" s="64"/>
      <c r="H11333" s="67"/>
      <c r="I11333" s="64"/>
      <c r="J11333" s="64"/>
      <c r="K11333" s="64"/>
    </row>
    <row r="11334" spans="4:11" x14ac:dyDescent="0.25">
      <c r="D11334" s="64"/>
      <c r="E11334" s="64"/>
      <c r="F11334" s="64"/>
      <c r="G11334" s="64"/>
      <c r="H11334" s="67"/>
      <c r="I11334" s="64"/>
      <c r="J11334" s="64"/>
      <c r="K11334" s="64"/>
    </row>
    <row r="11335" spans="4:11" x14ac:dyDescent="0.25">
      <c r="D11335" s="64"/>
      <c r="E11335" s="64"/>
      <c r="F11335" s="64"/>
      <c r="G11335" s="64"/>
      <c r="H11335" s="67"/>
      <c r="I11335" s="64"/>
      <c r="J11335" s="64"/>
      <c r="K11335" s="64"/>
    </row>
    <row r="11336" spans="4:11" x14ac:dyDescent="0.25">
      <c r="D11336" s="64"/>
      <c r="E11336" s="64"/>
      <c r="F11336" s="64"/>
      <c r="G11336" s="64"/>
      <c r="H11336" s="67"/>
      <c r="I11336" s="64"/>
      <c r="J11336" s="64"/>
      <c r="K11336" s="64"/>
    </row>
    <row r="11337" spans="4:11" x14ac:dyDescent="0.25">
      <c r="D11337" s="64"/>
      <c r="E11337" s="64"/>
      <c r="F11337" s="64"/>
      <c r="G11337" s="64"/>
      <c r="H11337" s="67"/>
      <c r="I11337" s="64"/>
      <c r="J11337" s="64"/>
      <c r="K11337" s="64"/>
    </row>
    <row r="11338" spans="4:11" x14ac:dyDescent="0.25">
      <c r="D11338" s="64"/>
      <c r="E11338" s="64"/>
      <c r="F11338" s="64"/>
      <c r="G11338" s="64"/>
      <c r="H11338" s="67"/>
      <c r="I11338" s="64"/>
      <c r="J11338" s="64"/>
      <c r="K11338" s="64"/>
    </row>
    <row r="11339" spans="4:11" x14ac:dyDescent="0.25">
      <c r="D11339" s="64"/>
      <c r="E11339" s="64"/>
      <c r="F11339" s="64"/>
      <c r="G11339" s="64"/>
      <c r="H11339" s="67"/>
      <c r="I11339" s="64"/>
      <c r="J11339" s="64"/>
      <c r="K11339" s="64"/>
    </row>
    <row r="11340" spans="4:11" x14ac:dyDescent="0.25">
      <c r="D11340" s="64"/>
      <c r="E11340" s="64"/>
      <c r="F11340" s="64"/>
      <c r="G11340" s="64"/>
      <c r="H11340" s="67"/>
      <c r="I11340" s="64"/>
      <c r="J11340" s="64"/>
      <c r="K11340" s="64"/>
    </row>
    <row r="11341" spans="4:11" x14ac:dyDescent="0.25">
      <c r="D11341" s="64"/>
      <c r="E11341" s="64"/>
      <c r="F11341" s="64"/>
      <c r="G11341" s="64"/>
      <c r="H11341" s="67"/>
      <c r="I11341" s="64"/>
      <c r="J11341" s="64"/>
      <c r="K11341" s="64"/>
    </row>
    <row r="11342" spans="4:11" x14ac:dyDescent="0.25">
      <c r="D11342" s="64"/>
      <c r="E11342" s="64"/>
      <c r="F11342" s="64"/>
      <c r="G11342" s="64"/>
      <c r="H11342" s="67"/>
      <c r="I11342" s="64"/>
      <c r="J11342" s="64"/>
      <c r="K11342" s="64"/>
    </row>
    <row r="11343" spans="4:11" x14ac:dyDescent="0.25">
      <c r="D11343" s="64"/>
      <c r="E11343" s="64"/>
      <c r="F11343" s="64"/>
      <c r="G11343" s="64"/>
      <c r="H11343" s="67"/>
      <c r="I11343" s="64"/>
      <c r="J11343" s="64"/>
      <c r="K11343" s="64"/>
    </row>
    <row r="11344" spans="4:11" x14ac:dyDescent="0.25">
      <c r="D11344" s="64"/>
      <c r="E11344" s="64"/>
      <c r="F11344" s="64"/>
      <c r="G11344" s="64"/>
      <c r="H11344" s="67"/>
      <c r="I11344" s="64"/>
      <c r="J11344" s="64"/>
      <c r="K11344" s="64"/>
    </row>
    <row r="11345" spans="4:11" x14ac:dyDescent="0.25">
      <c r="D11345" s="64"/>
      <c r="E11345" s="64"/>
      <c r="F11345" s="64"/>
      <c r="G11345" s="64"/>
      <c r="H11345" s="67"/>
      <c r="I11345" s="64"/>
      <c r="J11345" s="64"/>
      <c r="K11345" s="64"/>
    </row>
    <row r="11346" spans="4:11" x14ac:dyDescent="0.25">
      <c r="D11346" s="64"/>
      <c r="E11346" s="64"/>
      <c r="F11346" s="64"/>
      <c r="G11346" s="64"/>
      <c r="H11346" s="67"/>
      <c r="I11346" s="64"/>
      <c r="J11346" s="64"/>
      <c r="K11346" s="64"/>
    </row>
    <row r="11347" spans="4:11" x14ac:dyDescent="0.25">
      <c r="D11347" s="64"/>
      <c r="E11347" s="64"/>
      <c r="F11347" s="64"/>
      <c r="G11347" s="64"/>
      <c r="H11347" s="67"/>
      <c r="I11347" s="64"/>
      <c r="J11347" s="64"/>
      <c r="K11347" s="64"/>
    </row>
    <row r="11348" spans="4:11" x14ac:dyDescent="0.25">
      <c r="D11348" s="64"/>
      <c r="E11348" s="64"/>
      <c r="F11348" s="64"/>
      <c r="G11348" s="64"/>
      <c r="H11348" s="67"/>
      <c r="I11348" s="64"/>
      <c r="J11348" s="64"/>
      <c r="K11348" s="64"/>
    </row>
    <row r="11349" spans="4:11" x14ac:dyDescent="0.25">
      <c r="D11349" s="64"/>
      <c r="E11349" s="64"/>
      <c r="F11349" s="64"/>
      <c r="G11349" s="64"/>
      <c r="H11349" s="67"/>
      <c r="I11349" s="64"/>
      <c r="J11349" s="64"/>
      <c r="K11349" s="64"/>
    </row>
    <row r="11350" spans="4:11" x14ac:dyDescent="0.25">
      <c r="D11350" s="64"/>
      <c r="E11350" s="64"/>
      <c r="F11350" s="64"/>
      <c r="G11350" s="64"/>
      <c r="H11350" s="67"/>
      <c r="I11350" s="64"/>
      <c r="J11350" s="64"/>
      <c r="K11350" s="64"/>
    </row>
    <row r="11351" spans="4:11" x14ac:dyDescent="0.25">
      <c r="D11351" s="64"/>
      <c r="E11351" s="64"/>
      <c r="F11351" s="64"/>
      <c r="G11351" s="64"/>
      <c r="H11351" s="67"/>
      <c r="I11351" s="64"/>
      <c r="J11351" s="64"/>
      <c r="K11351" s="64"/>
    </row>
    <row r="11352" spans="4:11" x14ac:dyDescent="0.25">
      <c r="D11352" s="64"/>
      <c r="E11352" s="64"/>
      <c r="F11352" s="64"/>
      <c r="G11352" s="64"/>
      <c r="H11352" s="67"/>
      <c r="I11352" s="64"/>
      <c r="J11352" s="64"/>
      <c r="K11352" s="64"/>
    </row>
    <row r="11353" spans="4:11" x14ac:dyDescent="0.25">
      <c r="D11353" s="64"/>
      <c r="E11353" s="64"/>
      <c r="F11353" s="64"/>
      <c r="G11353" s="64"/>
      <c r="H11353" s="67"/>
      <c r="I11353" s="64"/>
      <c r="J11353" s="64"/>
      <c r="K11353" s="64"/>
    </row>
    <row r="11354" spans="4:11" x14ac:dyDescent="0.25">
      <c r="D11354" s="64"/>
      <c r="E11354" s="64"/>
      <c r="F11354" s="64"/>
      <c r="G11354" s="64"/>
      <c r="H11354" s="67"/>
      <c r="I11354" s="64"/>
      <c r="J11354" s="64"/>
      <c r="K11354" s="64"/>
    </row>
    <row r="11355" spans="4:11" x14ac:dyDescent="0.25">
      <c r="D11355" s="64"/>
      <c r="E11355" s="64"/>
      <c r="F11355" s="64"/>
      <c r="G11355" s="64"/>
      <c r="H11355" s="67"/>
      <c r="I11355" s="64"/>
      <c r="J11355" s="64"/>
      <c r="K11355" s="64"/>
    </row>
    <row r="11356" spans="4:11" x14ac:dyDescent="0.25">
      <c r="D11356" s="64"/>
      <c r="E11356" s="64"/>
      <c r="F11356" s="64"/>
      <c r="G11356" s="64"/>
      <c r="H11356" s="67"/>
      <c r="I11356" s="64"/>
      <c r="J11356" s="64"/>
      <c r="K11356" s="64"/>
    </row>
    <row r="11357" spans="4:11" x14ac:dyDescent="0.25">
      <c r="D11357" s="64"/>
      <c r="E11357" s="64"/>
      <c r="F11357" s="64"/>
      <c r="G11357" s="64"/>
      <c r="H11357" s="67"/>
      <c r="I11357" s="64"/>
      <c r="J11357" s="64"/>
      <c r="K11357" s="64"/>
    </row>
    <row r="11358" spans="4:11" x14ac:dyDescent="0.25">
      <c r="D11358" s="64"/>
      <c r="E11358" s="64"/>
      <c r="F11358" s="64"/>
      <c r="G11358" s="64"/>
      <c r="H11358" s="67"/>
      <c r="I11358" s="64"/>
      <c r="J11358" s="64"/>
      <c r="K11358" s="64"/>
    </row>
    <row r="11359" spans="4:11" x14ac:dyDescent="0.25">
      <c r="D11359" s="64"/>
      <c r="E11359" s="64"/>
      <c r="F11359" s="64"/>
      <c r="G11359" s="64"/>
      <c r="H11359" s="67"/>
      <c r="I11359" s="64"/>
      <c r="J11359" s="64"/>
      <c r="K11359" s="64"/>
    </row>
    <row r="11360" spans="4:11" x14ac:dyDescent="0.25">
      <c r="D11360" s="64"/>
      <c r="E11360" s="64"/>
      <c r="F11360" s="64"/>
      <c r="G11360" s="64"/>
      <c r="H11360" s="67"/>
      <c r="I11360" s="64"/>
      <c r="J11360" s="64"/>
      <c r="K11360" s="64"/>
    </row>
    <row r="11361" spans="4:11" x14ac:dyDescent="0.25">
      <c r="D11361" s="64"/>
      <c r="E11361" s="64"/>
      <c r="F11361" s="64"/>
      <c r="G11361" s="64"/>
      <c r="H11361" s="67"/>
      <c r="I11361" s="64"/>
      <c r="J11361" s="64"/>
      <c r="K11361" s="64"/>
    </row>
    <row r="11362" spans="4:11" x14ac:dyDescent="0.25">
      <c r="D11362" s="64"/>
      <c r="E11362" s="64"/>
      <c r="F11362" s="64"/>
      <c r="G11362" s="64"/>
      <c r="H11362" s="67"/>
      <c r="I11362" s="64"/>
      <c r="J11362" s="64"/>
      <c r="K11362" s="64"/>
    </row>
    <row r="11363" spans="4:11" x14ac:dyDescent="0.25">
      <c r="D11363" s="64"/>
      <c r="E11363" s="64"/>
      <c r="F11363" s="64"/>
      <c r="G11363" s="64"/>
      <c r="H11363" s="67"/>
      <c r="I11363" s="64"/>
      <c r="J11363" s="64"/>
      <c r="K11363" s="64"/>
    </row>
    <row r="11364" spans="4:11" x14ac:dyDescent="0.25">
      <c r="D11364" s="64"/>
      <c r="E11364" s="64"/>
      <c r="F11364" s="64"/>
      <c r="G11364" s="64"/>
      <c r="H11364" s="67"/>
      <c r="I11364" s="64"/>
      <c r="J11364" s="64"/>
      <c r="K11364" s="64"/>
    </row>
    <row r="11365" spans="4:11" x14ac:dyDescent="0.25">
      <c r="D11365" s="64"/>
      <c r="E11365" s="64"/>
      <c r="F11365" s="64"/>
      <c r="G11365" s="64"/>
      <c r="H11365" s="67"/>
      <c r="I11365" s="64"/>
      <c r="J11365" s="64"/>
      <c r="K11365" s="64"/>
    </row>
    <row r="11366" spans="4:11" x14ac:dyDescent="0.25">
      <c r="D11366" s="64"/>
      <c r="E11366" s="64"/>
      <c r="F11366" s="64"/>
      <c r="G11366" s="64"/>
      <c r="H11366" s="67"/>
      <c r="I11366" s="64"/>
      <c r="J11366" s="64"/>
      <c r="K11366" s="64"/>
    </row>
    <row r="11367" spans="4:11" x14ac:dyDescent="0.25">
      <c r="D11367" s="64"/>
      <c r="E11367" s="64"/>
      <c r="F11367" s="64"/>
      <c r="G11367" s="64"/>
      <c r="H11367" s="67"/>
      <c r="I11367" s="64"/>
      <c r="J11367" s="64"/>
      <c r="K11367" s="64"/>
    </row>
    <row r="11368" spans="4:11" x14ac:dyDescent="0.25">
      <c r="D11368" s="64"/>
      <c r="E11368" s="64"/>
      <c r="F11368" s="64"/>
      <c r="G11368" s="64"/>
      <c r="H11368" s="67"/>
      <c r="I11368" s="64"/>
      <c r="J11368" s="64"/>
      <c r="K11368" s="64"/>
    </row>
    <row r="11369" spans="4:11" x14ac:dyDescent="0.25">
      <c r="D11369" s="64"/>
      <c r="E11369" s="64"/>
      <c r="F11369" s="64"/>
      <c r="G11369" s="64"/>
      <c r="H11369" s="67"/>
      <c r="I11369" s="64"/>
      <c r="J11369" s="64"/>
      <c r="K11369" s="64"/>
    </row>
    <row r="11370" spans="4:11" x14ac:dyDescent="0.25">
      <c r="D11370" s="64"/>
      <c r="E11370" s="64"/>
      <c r="F11370" s="64"/>
      <c r="G11370" s="64"/>
      <c r="H11370" s="67"/>
      <c r="I11370" s="64"/>
      <c r="J11370" s="64"/>
      <c r="K11370" s="64"/>
    </row>
    <row r="11371" spans="4:11" x14ac:dyDescent="0.25">
      <c r="D11371" s="64"/>
      <c r="E11371" s="64"/>
      <c r="F11371" s="64"/>
      <c r="G11371" s="64"/>
      <c r="H11371" s="67"/>
      <c r="I11371" s="64"/>
      <c r="J11371" s="64"/>
      <c r="K11371" s="64"/>
    </row>
    <row r="11372" spans="4:11" x14ac:dyDescent="0.25">
      <c r="D11372" s="64"/>
      <c r="E11372" s="64"/>
      <c r="F11372" s="64"/>
      <c r="G11372" s="64"/>
      <c r="H11372" s="67"/>
      <c r="I11372" s="64"/>
      <c r="J11372" s="64"/>
      <c r="K11372" s="64"/>
    </row>
    <row r="11373" spans="4:11" x14ac:dyDescent="0.25">
      <c r="D11373" s="64"/>
      <c r="E11373" s="64"/>
      <c r="F11373" s="64"/>
      <c r="G11373" s="64"/>
      <c r="H11373" s="67"/>
      <c r="I11373" s="64"/>
      <c r="J11373" s="64"/>
      <c r="K11373" s="64"/>
    </row>
    <row r="11374" spans="4:11" x14ac:dyDescent="0.25">
      <c r="D11374" s="64"/>
      <c r="E11374" s="64"/>
      <c r="F11374" s="64"/>
      <c r="G11374" s="64"/>
      <c r="H11374" s="67"/>
      <c r="I11374" s="64"/>
      <c r="J11374" s="64"/>
      <c r="K11374" s="64"/>
    </row>
    <row r="11375" spans="4:11" x14ac:dyDescent="0.25">
      <c r="D11375" s="64"/>
      <c r="E11375" s="64"/>
      <c r="F11375" s="64"/>
      <c r="G11375" s="64"/>
      <c r="H11375" s="67"/>
      <c r="I11375" s="64"/>
      <c r="J11375" s="64"/>
      <c r="K11375" s="64"/>
    </row>
    <row r="11376" spans="4:11" x14ac:dyDescent="0.25">
      <c r="D11376" s="64"/>
      <c r="E11376" s="64"/>
      <c r="F11376" s="64"/>
      <c r="G11376" s="64"/>
      <c r="H11376" s="67"/>
      <c r="I11376" s="64"/>
      <c r="J11376" s="64"/>
      <c r="K11376" s="64"/>
    </row>
    <row r="11377" spans="4:11" x14ac:dyDescent="0.25">
      <c r="D11377" s="64"/>
      <c r="E11377" s="64"/>
      <c r="F11377" s="64"/>
      <c r="G11377" s="64"/>
      <c r="H11377" s="67"/>
      <c r="I11377" s="64"/>
      <c r="J11377" s="64"/>
      <c r="K11377" s="64"/>
    </row>
    <row r="11378" spans="4:11" x14ac:dyDescent="0.25">
      <c r="D11378" s="64"/>
      <c r="E11378" s="64"/>
      <c r="F11378" s="64"/>
      <c r="G11378" s="64"/>
      <c r="H11378" s="67"/>
      <c r="I11378" s="64"/>
      <c r="J11378" s="64"/>
      <c r="K11378" s="64"/>
    </row>
    <row r="11379" spans="4:11" x14ac:dyDescent="0.25">
      <c r="D11379" s="64"/>
      <c r="E11379" s="64"/>
      <c r="F11379" s="64"/>
      <c r="G11379" s="64"/>
      <c r="H11379" s="67"/>
      <c r="I11379" s="64"/>
      <c r="J11379" s="64"/>
      <c r="K11379" s="64"/>
    </row>
    <row r="11380" spans="4:11" x14ac:dyDescent="0.25">
      <c r="D11380" s="64"/>
      <c r="E11380" s="64"/>
      <c r="F11380" s="64"/>
      <c r="G11380" s="64"/>
      <c r="H11380" s="67"/>
      <c r="I11380" s="64"/>
      <c r="J11380" s="64"/>
      <c r="K11380" s="64"/>
    </row>
    <row r="11381" spans="4:11" x14ac:dyDescent="0.25">
      <c r="D11381" s="64"/>
      <c r="E11381" s="64"/>
      <c r="F11381" s="64"/>
      <c r="G11381" s="64"/>
      <c r="H11381" s="67"/>
      <c r="I11381" s="64"/>
      <c r="J11381" s="64"/>
      <c r="K11381" s="64"/>
    </row>
    <row r="11382" spans="4:11" x14ac:dyDescent="0.25">
      <c r="D11382" s="64"/>
      <c r="E11382" s="64"/>
      <c r="F11382" s="64"/>
      <c r="G11382" s="64"/>
      <c r="H11382" s="67"/>
      <c r="I11382" s="64"/>
      <c r="J11382" s="64"/>
      <c r="K11382" s="64"/>
    </row>
    <row r="11383" spans="4:11" x14ac:dyDescent="0.25">
      <c r="D11383" s="64"/>
      <c r="E11383" s="64"/>
      <c r="F11383" s="64"/>
      <c r="G11383" s="64"/>
      <c r="H11383" s="67"/>
      <c r="I11383" s="64"/>
      <c r="J11383" s="64"/>
      <c r="K11383" s="64"/>
    </row>
    <row r="11384" spans="4:11" x14ac:dyDescent="0.25">
      <c r="D11384" s="64"/>
      <c r="E11384" s="64"/>
      <c r="F11384" s="64"/>
      <c r="G11384" s="64"/>
      <c r="H11384" s="67"/>
      <c r="I11384" s="64"/>
      <c r="J11384" s="64"/>
      <c r="K11384" s="64"/>
    </row>
    <row r="11385" spans="4:11" x14ac:dyDescent="0.25">
      <c r="D11385" s="64"/>
      <c r="E11385" s="64"/>
      <c r="F11385" s="64"/>
      <c r="G11385" s="64"/>
      <c r="H11385" s="67"/>
      <c r="I11385" s="64"/>
      <c r="J11385" s="64"/>
      <c r="K11385" s="64"/>
    </row>
    <row r="11386" spans="4:11" x14ac:dyDescent="0.25">
      <c r="D11386" s="64"/>
      <c r="E11386" s="64"/>
      <c r="F11386" s="64"/>
      <c r="G11386" s="64"/>
      <c r="H11386" s="67"/>
      <c r="I11386" s="64"/>
      <c r="J11386" s="64"/>
      <c r="K11386" s="64"/>
    </row>
    <row r="11387" spans="4:11" x14ac:dyDescent="0.25">
      <c r="D11387" s="64"/>
      <c r="E11387" s="64"/>
      <c r="F11387" s="64"/>
      <c r="G11387" s="64"/>
      <c r="H11387" s="67"/>
      <c r="I11387" s="64"/>
      <c r="J11387" s="64"/>
      <c r="K11387" s="64"/>
    </row>
    <row r="11388" spans="4:11" x14ac:dyDescent="0.25">
      <c r="D11388" s="64"/>
      <c r="E11388" s="64"/>
      <c r="F11388" s="64"/>
      <c r="G11388" s="64"/>
      <c r="H11388" s="67"/>
      <c r="I11388" s="64"/>
      <c r="J11388" s="64"/>
      <c r="K11388" s="64"/>
    </row>
    <row r="11389" spans="4:11" x14ac:dyDescent="0.25">
      <c r="D11389" s="64"/>
      <c r="E11389" s="64"/>
      <c r="F11389" s="64"/>
      <c r="G11389" s="64"/>
      <c r="H11389" s="67"/>
      <c r="I11389" s="64"/>
      <c r="J11389" s="64"/>
      <c r="K11389" s="64"/>
    </row>
    <row r="11390" spans="4:11" x14ac:dyDescent="0.25">
      <c r="D11390" s="64"/>
      <c r="E11390" s="64"/>
      <c r="F11390" s="64"/>
      <c r="G11390" s="64"/>
      <c r="H11390" s="67"/>
      <c r="I11390" s="64"/>
      <c r="J11390" s="64"/>
      <c r="K11390" s="64"/>
    </row>
    <row r="11391" spans="4:11" x14ac:dyDescent="0.25">
      <c r="D11391" s="64"/>
      <c r="E11391" s="64"/>
      <c r="F11391" s="64"/>
      <c r="G11391" s="64"/>
      <c r="H11391" s="67"/>
      <c r="I11391" s="64"/>
      <c r="J11391" s="64"/>
      <c r="K11391" s="64"/>
    </row>
    <row r="11392" spans="4:11" x14ac:dyDescent="0.25">
      <c r="D11392" s="64"/>
      <c r="E11392" s="64"/>
      <c r="F11392" s="64"/>
      <c r="G11392" s="64"/>
      <c r="H11392" s="67"/>
      <c r="I11392" s="64"/>
      <c r="J11392" s="64"/>
      <c r="K11392" s="64"/>
    </row>
    <row r="11393" spans="4:11" x14ac:dyDescent="0.25">
      <c r="D11393" s="64"/>
      <c r="E11393" s="64"/>
      <c r="F11393" s="64"/>
      <c r="G11393" s="64"/>
      <c r="H11393" s="67"/>
      <c r="I11393" s="64"/>
      <c r="J11393" s="64"/>
      <c r="K11393" s="64"/>
    </row>
    <row r="11394" spans="4:11" x14ac:dyDescent="0.25">
      <c r="D11394" s="64"/>
      <c r="E11394" s="64"/>
      <c r="F11394" s="64"/>
      <c r="G11394" s="64"/>
      <c r="H11394" s="67"/>
      <c r="I11394" s="64"/>
      <c r="J11394" s="64"/>
      <c r="K11394" s="64"/>
    </row>
    <row r="11395" spans="4:11" x14ac:dyDescent="0.25">
      <c r="D11395" s="64"/>
      <c r="E11395" s="64"/>
      <c r="F11395" s="64"/>
      <c r="G11395" s="64"/>
      <c r="H11395" s="67"/>
      <c r="I11395" s="64"/>
      <c r="J11395" s="64"/>
      <c r="K11395" s="64"/>
    </row>
    <row r="11396" spans="4:11" x14ac:dyDescent="0.25">
      <c r="D11396" s="64"/>
      <c r="E11396" s="64"/>
      <c r="F11396" s="64"/>
      <c r="G11396" s="64"/>
      <c r="H11396" s="67"/>
      <c r="I11396" s="64"/>
      <c r="J11396" s="64"/>
      <c r="K11396" s="64"/>
    </row>
    <row r="11397" spans="4:11" x14ac:dyDescent="0.25">
      <c r="D11397" s="64"/>
      <c r="E11397" s="64"/>
      <c r="F11397" s="64"/>
      <c r="G11397" s="64"/>
      <c r="H11397" s="67"/>
      <c r="I11397" s="64"/>
      <c r="J11397" s="64"/>
      <c r="K11397" s="64"/>
    </row>
    <row r="11398" spans="4:11" x14ac:dyDescent="0.25">
      <c r="D11398" s="64"/>
      <c r="E11398" s="64"/>
      <c r="F11398" s="64"/>
      <c r="G11398" s="64"/>
      <c r="H11398" s="67"/>
      <c r="I11398" s="64"/>
      <c r="J11398" s="64"/>
      <c r="K11398" s="64"/>
    </row>
    <row r="11399" spans="4:11" x14ac:dyDescent="0.25">
      <c r="D11399" s="64"/>
      <c r="E11399" s="64"/>
      <c r="F11399" s="64"/>
      <c r="G11399" s="64"/>
      <c r="H11399" s="67"/>
      <c r="I11399" s="64"/>
      <c r="J11399" s="64"/>
      <c r="K11399" s="64"/>
    </row>
    <row r="11400" spans="4:11" x14ac:dyDescent="0.25">
      <c r="D11400" s="64"/>
      <c r="E11400" s="64"/>
      <c r="F11400" s="64"/>
      <c r="G11400" s="64"/>
      <c r="H11400" s="67"/>
      <c r="I11400" s="64"/>
      <c r="J11400" s="64"/>
      <c r="K11400" s="64"/>
    </row>
    <row r="11401" spans="4:11" x14ac:dyDescent="0.25">
      <c r="D11401" s="64"/>
      <c r="E11401" s="64"/>
      <c r="F11401" s="64"/>
      <c r="G11401" s="64"/>
      <c r="H11401" s="67"/>
      <c r="I11401" s="64"/>
      <c r="J11401" s="64"/>
      <c r="K11401" s="64"/>
    </row>
    <row r="11402" spans="4:11" x14ac:dyDescent="0.25">
      <c r="D11402" s="64"/>
      <c r="E11402" s="64"/>
      <c r="F11402" s="64"/>
      <c r="G11402" s="64"/>
      <c r="H11402" s="67"/>
      <c r="I11402" s="64"/>
      <c r="J11402" s="64"/>
      <c r="K11402" s="64"/>
    </row>
    <row r="11403" spans="4:11" x14ac:dyDescent="0.25">
      <c r="D11403" s="64"/>
      <c r="E11403" s="64"/>
      <c r="F11403" s="64"/>
      <c r="G11403" s="64"/>
      <c r="H11403" s="67"/>
      <c r="I11403" s="64"/>
      <c r="J11403" s="64"/>
      <c r="K11403" s="64"/>
    </row>
    <row r="11404" spans="4:11" x14ac:dyDescent="0.25">
      <c r="D11404" s="64"/>
      <c r="E11404" s="64"/>
      <c r="F11404" s="64"/>
      <c r="G11404" s="64"/>
      <c r="H11404" s="67"/>
      <c r="I11404" s="64"/>
      <c r="J11404" s="64"/>
      <c r="K11404" s="64"/>
    </row>
    <row r="11405" spans="4:11" x14ac:dyDescent="0.25">
      <c r="D11405" s="64"/>
      <c r="E11405" s="64"/>
      <c r="F11405" s="64"/>
      <c r="G11405" s="64"/>
      <c r="H11405" s="67"/>
      <c r="I11405" s="64"/>
      <c r="J11405" s="64"/>
      <c r="K11405" s="64"/>
    </row>
    <row r="11406" spans="4:11" x14ac:dyDescent="0.25">
      <c r="D11406" s="64"/>
      <c r="E11406" s="64"/>
      <c r="F11406" s="64"/>
      <c r="G11406" s="64"/>
      <c r="H11406" s="67"/>
      <c r="I11406" s="64"/>
      <c r="J11406" s="64"/>
      <c r="K11406" s="64"/>
    </row>
    <row r="11407" spans="4:11" x14ac:dyDescent="0.25">
      <c r="D11407" s="64"/>
      <c r="E11407" s="64"/>
      <c r="F11407" s="64"/>
      <c r="G11407" s="64"/>
      <c r="H11407" s="67"/>
      <c r="I11407" s="64"/>
      <c r="J11407" s="64"/>
      <c r="K11407" s="64"/>
    </row>
    <row r="11408" spans="4:11" x14ac:dyDescent="0.25">
      <c r="D11408" s="64"/>
      <c r="E11408" s="64"/>
      <c r="F11408" s="64"/>
      <c r="G11408" s="64"/>
      <c r="H11408" s="67"/>
      <c r="I11408" s="64"/>
      <c r="J11408" s="64"/>
      <c r="K11408" s="64"/>
    </row>
    <row r="11409" spans="4:11" x14ac:dyDescent="0.25">
      <c r="D11409" s="64"/>
      <c r="E11409" s="64"/>
      <c r="F11409" s="64"/>
      <c r="G11409" s="64"/>
      <c r="H11409" s="67"/>
      <c r="I11409" s="64"/>
      <c r="J11409" s="64"/>
      <c r="K11409" s="64"/>
    </row>
    <row r="11410" spans="4:11" x14ac:dyDescent="0.25">
      <c r="D11410" s="64"/>
      <c r="E11410" s="64"/>
      <c r="F11410" s="64"/>
      <c r="G11410" s="64"/>
      <c r="H11410" s="67"/>
      <c r="I11410" s="64"/>
      <c r="J11410" s="64"/>
      <c r="K11410" s="64"/>
    </row>
    <row r="11411" spans="4:11" x14ac:dyDescent="0.25">
      <c r="D11411" s="64"/>
      <c r="E11411" s="64"/>
      <c r="F11411" s="64"/>
      <c r="G11411" s="64"/>
      <c r="H11411" s="67"/>
      <c r="I11411" s="64"/>
      <c r="J11411" s="64"/>
      <c r="K11411" s="64"/>
    </row>
    <row r="11412" spans="4:11" x14ac:dyDescent="0.25">
      <c r="D11412" s="64"/>
      <c r="E11412" s="64"/>
      <c r="F11412" s="64"/>
      <c r="G11412" s="64"/>
      <c r="H11412" s="67"/>
      <c r="I11412" s="64"/>
      <c r="J11412" s="64"/>
      <c r="K11412" s="64"/>
    </row>
    <row r="11413" spans="4:11" x14ac:dyDescent="0.25">
      <c r="D11413" s="64"/>
      <c r="E11413" s="64"/>
      <c r="F11413" s="64"/>
      <c r="G11413" s="64"/>
      <c r="H11413" s="67"/>
      <c r="I11413" s="64"/>
      <c r="J11413" s="64"/>
      <c r="K11413" s="64"/>
    </row>
    <row r="11414" spans="4:11" x14ac:dyDescent="0.25">
      <c r="D11414" s="64"/>
      <c r="E11414" s="64"/>
      <c r="F11414" s="64"/>
      <c r="G11414" s="64"/>
      <c r="H11414" s="67"/>
      <c r="I11414" s="64"/>
      <c r="J11414" s="64"/>
      <c r="K11414" s="64"/>
    </row>
    <row r="11415" spans="4:11" x14ac:dyDescent="0.25">
      <c r="D11415" s="64"/>
      <c r="E11415" s="64"/>
      <c r="F11415" s="64"/>
      <c r="G11415" s="64"/>
      <c r="H11415" s="67"/>
      <c r="I11415" s="64"/>
      <c r="J11415" s="64"/>
      <c r="K11415" s="64"/>
    </row>
    <row r="11416" spans="4:11" x14ac:dyDescent="0.25">
      <c r="D11416" s="64"/>
      <c r="E11416" s="64"/>
      <c r="F11416" s="64"/>
      <c r="G11416" s="64"/>
      <c r="H11416" s="67"/>
      <c r="I11416" s="64"/>
      <c r="J11416" s="64"/>
      <c r="K11416" s="64"/>
    </row>
    <row r="11417" spans="4:11" x14ac:dyDescent="0.25">
      <c r="D11417" s="64"/>
      <c r="E11417" s="64"/>
      <c r="F11417" s="64"/>
      <c r="G11417" s="64"/>
      <c r="H11417" s="67"/>
      <c r="I11417" s="64"/>
      <c r="J11417" s="64"/>
      <c r="K11417" s="64"/>
    </row>
    <row r="11418" spans="4:11" x14ac:dyDescent="0.25">
      <c r="D11418" s="64"/>
      <c r="E11418" s="64"/>
      <c r="F11418" s="64"/>
      <c r="G11418" s="64"/>
      <c r="H11418" s="67"/>
      <c r="I11418" s="64"/>
      <c r="J11418" s="64"/>
      <c r="K11418" s="64"/>
    </row>
    <row r="11419" spans="4:11" x14ac:dyDescent="0.25">
      <c r="D11419" s="64"/>
      <c r="E11419" s="64"/>
      <c r="F11419" s="64"/>
      <c r="G11419" s="64"/>
      <c r="H11419" s="67"/>
      <c r="I11419" s="64"/>
      <c r="J11419" s="64"/>
      <c r="K11419" s="64"/>
    </row>
    <row r="11420" spans="4:11" x14ac:dyDescent="0.25">
      <c r="D11420" s="64"/>
      <c r="E11420" s="64"/>
      <c r="F11420" s="64"/>
      <c r="G11420" s="64"/>
      <c r="H11420" s="67"/>
      <c r="I11420" s="64"/>
      <c r="J11420" s="64"/>
      <c r="K11420" s="64"/>
    </row>
    <row r="11421" spans="4:11" x14ac:dyDescent="0.25">
      <c r="D11421" s="64"/>
      <c r="E11421" s="64"/>
      <c r="F11421" s="64"/>
      <c r="G11421" s="64"/>
      <c r="H11421" s="67"/>
      <c r="I11421" s="64"/>
      <c r="J11421" s="64"/>
      <c r="K11421" s="64"/>
    </row>
    <row r="11422" spans="4:11" x14ac:dyDescent="0.25">
      <c r="D11422" s="64"/>
      <c r="E11422" s="64"/>
      <c r="F11422" s="64"/>
      <c r="G11422" s="64"/>
      <c r="H11422" s="67"/>
      <c r="I11422" s="64"/>
      <c r="J11422" s="64"/>
      <c r="K11422" s="64"/>
    </row>
    <row r="11423" spans="4:11" x14ac:dyDescent="0.25">
      <c r="D11423" s="64"/>
      <c r="E11423" s="64"/>
      <c r="F11423" s="64"/>
      <c r="G11423" s="64"/>
      <c r="H11423" s="67"/>
      <c r="I11423" s="64"/>
      <c r="J11423" s="64"/>
      <c r="K11423" s="64"/>
    </row>
    <row r="11424" spans="4:11" x14ac:dyDescent="0.25">
      <c r="D11424" s="64"/>
      <c r="E11424" s="64"/>
      <c r="F11424" s="64"/>
      <c r="G11424" s="64"/>
      <c r="H11424" s="67"/>
      <c r="I11424" s="64"/>
      <c r="J11424" s="64"/>
      <c r="K11424" s="64"/>
    </row>
    <row r="11425" spans="4:11" x14ac:dyDescent="0.25">
      <c r="D11425" s="64"/>
      <c r="E11425" s="64"/>
      <c r="F11425" s="64"/>
      <c r="G11425" s="64"/>
      <c r="H11425" s="67"/>
      <c r="I11425" s="64"/>
      <c r="J11425" s="64"/>
      <c r="K11425" s="64"/>
    </row>
    <row r="11426" spans="4:11" x14ac:dyDescent="0.25">
      <c r="D11426" s="64"/>
      <c r="E11426" s="64"/>
      <c r="F11426" s="64"/>
      <c r="G11426" s="64"/>
      <c r="H11426" s="67"/>
      <c r="I11426" s="64"/>
      <c r="J11426" s="64"/>
      <c r="K11426" s="64"/>
    </row>
    <row r="11427" spans="4:11" x14ac:dyDescent="0.25">
      <c r="D11427" s="64"/>
      <c r="E11427" s="64"/>
      <c r="F11427" s="64"/>
      <c r="G11427" s="64"/>
      <c r="H11427" s="67"/>
      <c r="I11427" s="64"/>
      <c r="J11427" s="64"/>
      <c r="K11427" s="64"/>
    </row>
    <row r="11428" spans="4:11" x14ac:dyDescent="0.25">
      <c r="D11428" s="64"/>
      <c r="E11428" s="64"/>
      <c r="F11428" s="64"/>
      <c r="G11428" s="64"/>
      <c r="H11428" s="67"/>
      <c r="I11428" s="64"/>
      <c r="J11428" s="64"/>
      <c r="K11428" s="64"/>
    </row>
    <row r="11429" spans="4:11" x14ac:dyDescent="0.25">
      <c r="D11429" s="64"/>
      <c r="E11429" s="64"/>
      <c r="F11429" s="64"/>
      <c r="G11429" s="64"/>
      <c r="H11429" s="67"/>
      <c r="I11429" s="64"/>
      <c r="J11429" s="64"/>
      <c r="K11429" s="64"/>
    </row>
    <row r="11430" spans="4:11" x14ac:dyDescent="0.25">
      <c r="D11430" s="64"/>
      <c r="E11430" s="64"/>
      <c r="F11430" s="64"/>
      <c r="G11430" s="64"/>
      <c r="H11430" s="67"/>
      <c r="I11430" s="64"/>
      <c r="J11430" s="64"/>
      <c r="K11430" s="64"/>
    </row>
    <row r="11431" spans="4:11" x14ac:dyDescent="0.25">
      <c r="D11431" s="64"/>
      <c r="E11431" s="64"/>
      <c r="F11431" s="64"/>
      <c r="G11431" s="64"/>
      <c r="H11431" s="67"/>
      <c r="I11431" s="64"/>
      <c r="J11431" s="64"/>
      <c r="K11431" s="64"/>
    </row>
    <row r="11432" spans="4:11" x14ac:dyDescent="0.25">
      <c r="D11432" s="64"/>
      <c r="E11432" s="64"/>
      <c r="F11432" s="64"/>
      <c r="G11432" s="64"/>
      <c r="H11432" s="67"/>
      <c r="I11432" s="64"/>
      <c r="J11432" s="64"/>
      <c r="K11432" s="64"/>
    </row>
    <row r="11433" spans="4:11" x14ac:dyDescent="0.25">
      <c r="D11433" s="64"/>
      <c r="E11433" s="64"/>
      <c r="F11433" s="64"/>
      <c r="G11433" s="64"/>
      <c r="H11433" s="67"/>
      <c r="I11433" s="64"/>
      <c r="J11433" s="64"/>
      <c r="K11433" s="64"/>
    </row>
    <row r="11434" spans="4:11" x14ac:dyDescent="0.25">
      <c r="D11434" s="64"/>
      <c r="E11434" s="64"/>
      <c r="F11434" s="64"/>
      <c r="G11434" s="64"/>
      <c r="H11434" s="67"/>
      <c r="I11434" s="64"/>
      <c r="J11434" s="64"/>
      <c r="K11434" s="64"/>
    </row>
    <row r="11435" spans="4:11" x14ac:dyDescent="0.25">
      <c r="D11435" s="64"/>
      <c r="E11435" s="64"/>
      <c r="F11435" s="64"/>
      <c r="G11435" s="64"/>
      <c r="H11435" s="67"/>
      <c r="I11435" s="64"/>
      <c r="J11435" s="64"/>
      <c r="K11435" s="64"/>
    </row>
    <row r="11436" spans="4:11" x14ac:dyDescent="0.25">
      <c r="D11436" s="64"/>
      <c r="E11436" s="64"/>
      <c r="F11436" s="64"/>
      <c r="G11436" s="64"/>
      <c r="H11436" s="67"/>
      <c r="I11436" s="64"/>
      <c r="J11436" s="64"/>
      <c r="K11436" s="64"/>
    </row>
    <row r="11437" spans="4:11" x14ac:dyDescent="0.25">
      <c r="D11437" s="64"/>
      <c r="E11437" s="64"/>
      <c r="F11437" s="64"/>
      <c r="G11437" s="64"/>
      <c r="H11437" s="67"/>
      <c r="I11437" s="64"/>
      <c r="J11437" s="64"/>
      <c r="K11437" s="64"/>
    </row>
    <row r="11438" spans="4:11" x14ac:dyDescent="0.25">
      <c r="D11438" s="64"/>
      <c r="E11438" s="64"/>
      <c r="F11438" s="64"/>
      <c r="G11438" s="64"/>
      <c r="H11438" s="67"/>
      <c r="I11438" s="64"/>
      <c r="J11438" s="64"/>
      <c r="K11438" s="64"/>
    </row>
    <row r="11439" spans="4:11" x14ac:dyDescent="0.25">
      <c r="D11439" s="64"/>
      <c r="E11439" s="64"/>
      <c r="F11439" s="64"/>
      <c r="G11439" s="64"/>
      <c r="H11439" s="67"/>
      <c r="I11439" s="64"/>
      <c r="J11439" s="64"/>
      <c r="K11439" s="64"/>
    </row>
    <row r="11440" spans="4:11" x14ac:dyDescent="0.25">
      <c r="D11440" s="64"/>
      <c r="E11440" s="64"/>
      <c r="F11440" s="64"/>
      <c r="G11440" s="64"/>
      <c r="H11440" s="67"/>
      <c r="I11440" s="64"/>
      <c r="J11440" s="64"/>
      <c r="K11440" s="64"/>
    </row>
    <row r="11441" spans="4:11" x14ac:dyDescent="0.25">
      <c r="D11441" s="64"/>
      <c r="E11441" s="64"/>
      <c r="F11441" s="64"/>
      <c r="G11441" s="64"/>
      <c r="H11441" s="67"/>
      <c r="I11441" s="64"/>
      <c r="J11441" s="64"/>
      <c r="K11441" s="64"/>
    </row>
    <row r="11442" spans="4:11" x14ac:dyDescent="0.25">
      <c r="D11442" s="64"/>
      <c r="E11442" s="64"/>
      <c r="F11442" s="64"/>
      <c r="G11442" s="64"/>
      <c r="H11442" s="67"/>
      <c r="I11442" s="64"/>
      <c r="J11442" s="64"/>
      <c r="K11442" s="64"/>
    </row>
    <row r="11443" spans="4:11" x14ac:dyDescent="0.25">
      <c r="D11443" s="64"/>
      <c r="E11443" s="64"/>
      <c r="F11443" s="64"/>
      <c r="G11443" s="64"/>
      <c r="H11443" s="67"/>
      <c r="I11443" s="64"/>
      <c r="J11443" s="64"/>
      <c r="K11443" s="64"/>
    </row>
    <row r="11444" spans="4:11" x14ac:dyDescent="0.25">
      <c r="D11444" s="64"/>
      <c r="E11444" s="64"/>
      <c r="F11444" s="64"/>
      <c r="G11444" s="64"/>
      <c r="H11444" s="67"/>
      <c r="I11444" s="64"/>
      <c r="J11444" s="64"/>
      <c r="K11444" s="64"/>
    </row>
    <row r="11445" spans="4:11" x14ac:dyDescent="0.25">
      <c r="D11445" s="64"/>
      <c r="E11445" s="64"/>
      <c r="F11445" s="64"/>
      <c r="G11445" s="64"/>
      <c r="H11445" s="67"/>
      <c r="I11445" s="64"/>
      <c r="J11445" s="64"/>
      <c r="K11445" s="64"/>
    </row>
    <row r="11446" spans="4:11" x14ac:dyDescent="0.25">
      <c r="D11446" s="64"/>
      <c r="E11446" s="64"/>
      <c r="F11446" s="64"/>
      <c r="G11446" s="64"/>
      <c r="H11446" s="67"/>
      <c r="I11446" s="64"/>
      <c r="J11446" s="64"/>
      <c r="K11446" s="64"/>
    </row>
    <row r="11447" spans="4:11" x14ac:dyDescent="0.25">
      <c r="D11447" s="64"/>
      <c r="E11447" s="64"/>
      <c r="F11447" s="64"/>
      <c r="G11447" s="64"/>
      <c r="H11447" s="67"/>
      <c r="I11447" s="64"/>
      <c r="J11447" s="64"/>
      <c r="K11447" s="64"/>
    </row>
    <row r="11448" spans="4:11" x14ac:dyDescent="0.25">
      <c r="D11448" s="64"/>
      <c r="E11448" s="64"/>
      <c r="F11448" s="64"/>
      <c r="G11448" s="64"/>
      <c r="H11448" s="67"/>
      <c r="I11448" s="64"/>
      <c r="J11448" s="64"/>
      <c r="K11448" s="64"/>
    </row>
    <row r="11449" spans="4:11" x14ac:dyDescent="0.25">
      <c r="D11449" s="64"/>
      <c r="E11449" s="64"/>
      <c r="F11449" s="64"/>
      <c r="G11449" s="64"/>
      <c r="H11449" s="67"/>
      <c r="I11449" s="64"/>
      <c r="J11449" s="64"/>
      <c r="K11449" s="64"/>
    </row>
    <row r="11450" spans="4:11" x14ac:dyDescent="0.25">
      <c r="D11450" s="64"/>
      <c r="E11450" s="64"/>
      <c r="F11450" s="64"/>
      <c r="G11450" s="64"/>
      <c r="H11450" s="67"/>
      <c r="I11450" s="64"/>
      <c r="J11450" s="64"/>
      <c r="K11450" s="64"/>
    </row>
    <row r="11451" spans="4:11" x14ac:dyDescent="0.25">
      <c r="D11451" s="64"/>
      <c r="E11451" s="64"/>
      <c r="F11451" s="64"/>
      <c r="G11451" s="64"/>
      <c r="H11451" s="67"/>
      <c r="I11451" s="64"/>
      <c r="J11451" s="64"/>
      <c r="K11451" s="64"/>
    </row>
    <row r="11452" spans="4:11" x14ac:dyDescent="0.25">
      <c r="D11452" s="64"/>
      <c r="E11452" s="64"/>
      <c r="F11452" s="64"/>
      <c r="G11452" s="64"/>
      <c r="H11452" s="67"/>
      <c r="I11452" s="64"/>
      <c r="J11452" s="64"/>
      <c r="K11452" s="64"/>
    </row>
    <row r="11453" spans="4:11" x14ac:dyDescent="0.25">
      <c r="D11453" s="64"/>
      <c r="E11453" s="64"/>
      <c r="F11453" s="64"/>
      <c r="G11453" s="64"/>
      <c r="H11453" s="67"/>
      <c r="I11453" s="64"/>
      <c r="J11453" s="64"/>
      <c r="K11453" s="64"/>
    </row>
    <row r="11454" spans="4:11" x14ac:dyDescent="0.25">
      <c r="D11454" s="64"/>
      <c r="E11454" s="64"/>
      <c r="F11454" s="64"/>
      <c r="G11454" s="64"/>
      <c r="H11454" s="67"/>
      <c r="I11454" s="64"/>
      <c r="J11454" s="64"/>
      <c r="K11454" s="64"/>
    </row>
    <row r="11455" spans="4:11" x14ac:dyDescent="0.25">
      <c r="D11455" s="64"/>
      <c r="E11455" s="64"/>
      <c r="F11455" s="64"/>
      <c r="G11455" s="64"/>
      <c r="H11455" s="67"/>
      <c r="I11455" s="64"/>
      <c r="J11455" s="64"/>
      <c r="K11455" s="64"/>
    </row>
    <row r="11456" spans="4:11" x14ac:dyDescent="0.25">
      <c r="D11456" s="64"/>
      <c r="E11456" s="64"/>
      <c r="F11456" s="64"/>
      <c r="G11456" s="64"/>
      <c r="H11456" s="67"/>
      <c r="I11456" s="64"/>
      <c r="J11456" s="64"/>
      <c r="K11456" s="64"/>
    </row>
    <row r="11457" spans="4:11" x14ac:dyDescent="0.25">
      <c r="D11457" s="64"/>
      <c r="E11457" s="64"/>
      <c r="F11457" s="64"/>
      <c r="G11457" s="64"/>
      <c r="H11457" s="67"/>
      <c r="I11457" s="64"/>
      <c r="J11457" s="64"/>
      <c r="K11457" s="64"/>
    </row>
    <row r="11458" spans="4:11" x14ac:dyDescent="0.25">
      <c r="D11458" s="64"/>
      <c r="E11458" s="64"/>
      <c r="F11458" s="64"/>
      <c r="G11458" s="64"/>
      <c r="H11458" s="67"/>
      <c r="I11458" s="64"/>
      <c r="J11458" s="64"/>
      <c r="K11458" s="64"/>
    </row>
    <row r="11459" spans="4:11" x14ac:dyDescent="0.25">
      <c r="D11459" s="64"/>
      <c r="E11459" s="64"/>
      <c r="F11459" s="64"/>
      <c r="G11459" s="64"/>
      <c r="H11459" s="67"/>
      <c r="I11459" s="64"/>
      <c r="J11459" s="64"/>
      <c r="K11459" s="64"/>
    </row>
    <row r="11460" spans="4:11" x14ac:dyDescent="0.25">
      <c r="D11460" s="64"/>
      <c r="E11460" s="64"/>
      <c r="F11460" s="64"/>
      <c r="G11460" s="64"/>
      <c r="H11460" s="67"/>
      <c r="I11460" s="64"/>
      <c r="J11460" s="64"/>
      <c r="K11460" s="64"/>
    </row>
    <row r="11461" spans="4:11" x14ac:dyDescent="0.25">
      <c r="D11461" s="64"/>
      <c r="E11461" s="64"/>
      <c r="F11461" s="64"/>
      <c r="G11461" s="64"/>
      <c r="H11461" s="67"/>
      <c r="I11461" s="64"/>
      <c r="J11461" s="64"/>
      <c r="K11461" s="64"/>
    </row>
    <row r="11462" spans="4:11" x14ac:dyDescent="0.25">
      <c r="D11462" s="64"/>
      <c r="E11462" s="64"/>
      <c r="F11462" s="64"/>
      <c r="G11462" s="64"/>
      <c r="H11462" s="67"/>
      <c r="I11462" s="64"/>
      <c r="J11462" s="64"/>
      <c r="K11462" s="64"/>
    </row>
    <row r="11463" spans="4:11" x14ac:dyDescent="0.25">
      <c r="D11463" s="64"/>
      <c r="E11463" s="64"/>
      <c r="F11463" s="64"/>
      <c r="G11463" s="64"/>
      <c r="H11463" s="67"/>
      <c r="I11463" s="64"/>
      <c r="J11463" s="64"/>
      <c r="K11463" s="64"/>
    </row>
    <row r="11464" spans="4:11" x14ac:dyDescent="0.25">
      <c r="D11464" s="64"/>
      <c r="E11464" s="64"/>
      <c r="F11464" s="64"/>
      <c r="G11464" s="64"/>
      <c r="H11464" s="67"/>
      <c r="I11464" s="64"/>
      <c r="J11464" s="64"/>
      <c r="K11464" s="64"/>
    </row>
    <row r="11465" spans="4:11" x14ac:dyDescent="0.25">
      <c r="D11465" s="64"/>
      <c r="E11465" s="64"/>
      <c r="F11465" s="64"/>
      <c r="G11465" s="64"/>
      <c r="H11465" s="67"/>
      <c r="I11465" s="64"/>
      <c r="J11465" s="64"/>
      <c r="K11465" s="64"/>
    </row>
    <row r="11466" spans="4:11" x14ac:dyDescent="0.25">
      <c r="D11466" s="64"/>
      <c r="E11466" s="64"/>
      <c r="F11466" s="64"/>
      <c r="G11466" s="64"/>
      <c r="H11466" s="67"/>
      <c r="I11466" s="64"/>
      <c r="J11466" s="64"/>
      <c r="K11466" s="64"/>
    </row>
    <row r="11467" spans="4:11" x14ac:dyDescent="0.25">
      <c r="D11467" s="64"/>
      <c r="E11467" s="64"/>
      <c r="F11467" s="64"/>
      <c r="G11467" s="64"/>
      <c r="H11467" s="67"/>
      <c r="I11467" s="64"/>
      <c r="J11467" s="64"/>
      <c r="K11467" s="64"/>
    </row>
    <row r="11468" spans="4:11" x14ac:dyDescent="0.25">
      <c r="D11468" s="64"/>
      <c r="E11468" s="64"/>
      <c r="F11468" s="64"/>
      <c r="G11468" s="64"/>
      <c r="H11468" s="67"/>
      <c r="I11468" s="64"/>
      <c r="J11468" s="64"/>
      <c r="K11468" s="64"/>
    </row>
    <row r="11469" spans="4:11" x14ac:dyDescent="0.25">
      <c r="D11469" s="64"/>
      <c r="E11469" s="64"/>
      <c r="F11469" s="64"/>
      <c r="G11469" s="64"/>
      <c r="H11469" s="67"/>
      <c r="I11469" s="64"/>
      <c r="J11469" s="64"/>
      <c r="K11469" s="64"/>
    </row>
    <row r="11470" spans="4:11" x14ac:dyDescent="0.25">
      <c r="D11470" s="64"/>
      <c r="E11470" s="64"/>
      <c r="F11470" s="64"/>
      <c r="G11470" s="64"/>
      <c r="H11470" s="67"/>
      <c r="I11470" s="64"/>
      <c r="J11470" s="64"/>
      <c r="K11470" s="64"/>
    </row>
    <row r="11471" spans="4:11" x14ac:dyDescent="0.25">
      <c r="D11471" s="64"/>
      <c r="E11471" s="64"/>
      <c r="F11471" s="64"/>
      <c r="G11471" s="64"/>
      <c r="H11471" s="67"/>
      <c r="I11471" s="64"/>
      <c r="J11471" s="64"/>
      <c r="K11471" s="64"/>
    </row>
    <row r="11472" spans="4:11" x14ac:dyDescent="0.25">
      <c r="D11472" s="64"/>
      <c r="E11472" s="64"/>
      <c r="F11472" s="64"/>
      <c r="G11472" s="64"/>
      <c r="H11472" s="67"/>
      <c r="I11472" s="64"/>
      <c r="J11472" s="64"/>
      <c r="K11472" s="64"/>
    </row>
    <row r="11473" spans="4:11" x14ac:dyDescent="0.25">
      <c r="D11473" s="64"/>
      <c r="E11473" s="64"/>
      <c r="F11473" s="64"/>
      <c r="G11473" s="64"/>
      <c r="H11473" s="67"/>
      <c r="I11473" s="64"/>
      <c r="J11473" s="64"/>
      <c r="K11473" s="64"/>
    </row>
    <row r="11474" spans="4:11" x14ac:dyDescent="0.25">
      <c r="D11474" s="64"/>
      <c r="E11474" s="64"/>
      <c r="F11474" s="64"/>
      <c r="G11474" s="64"/>
      <c r="H11474" s="67"/>
      <c r="I11474" s="64"/>
      <c r="J11474" s="64"/>
      <c r="K11474" s="64"/>
    </row>
    <row r="11475" spans="4:11" x14ac:dyDescent="0.25">
      <c r="D11475" s="64"/>
      <c r="E11475" s="64"/>
      <c r="F11475" s="64"/>
      <c r="G11475" s="64"/>
      <c r="H11475" s="67"/>
      <c r="I11475" s="64"/>
      <c r="J11475" s="64"/>
      <c r="K11475" s="64"/>
    </row>
    <row r="11476" spans="4:11" x14ac:dyDescent="0.25">
      <c r="D11476" s="64"/>
      <c r="E11476" s="64"/>
      <c r="F11476" s="64"/>
      <c r="G11476" s="64"/>
      <c r="H11476" s="67"/>
      <c r="I11476" s="64"/>
      <c r="J11476" s="64"/>
      <c r="K11476" s="64"/>
    </row>
    <row r="11477" spans="4:11" x14ac:dyDescent="0.25">
      <c r="D11477" s="64"/>
      <c r="E11477" s="64"/>
      <c r="F11477" s="64"/>
      <c r="G11477" s="64"/>
      <c r="H11477" s="67"/>
      <c r="I11477" s="64"/>
      <c r="J11477" s="64"/>
      <c r="K11477" s="64"/>
    </row>
    <row r="11478" spans="4:11" x14ac:dyDescent="0.25">
      <c r="D11478" s="64"/>
      <c r="E11478" s="64"/>
      <c r="F11478" s="64"/>
      <c r="G11478" s="64"/>
      <c r="H11478" s="67"/>
      <c r="I11478" s="64"/>
      <c r="J11478" s="64"/>
      <c r="K11478" s="64"/>
    </row>
    <row r="11479" spans="4:11" x14ac:dyDescent="0.25">
      <c r="D11479" s="64"/>
      <c r="E11479" s="64"/>
      <c r="F11479" s="64"/>
      <c r="G11479" s="64"/>
      <c r="H11479" s="67"/>
      <c r="I11479" s="64"/>
      <c r="J11479" s="64"/>
      <c r="K11479" s="64"/>
    </row>
    <row r="11480" spans="4:11" x14ac:dyDescent="0.25">
      <c r="D11480" s="64"/>
      <c r="E11480" s="64"/>
      <c r="F11480" s="64"/>
      <c r="G11480" s="64"/>
      <c r="H11480" s="67"/>
      <c r="I11480" s="64"/>
      <c r="J11480" s="64"/>
      <c r="K11480" s="64"/>
    </row>
    <row r="11481" spans="4:11" x14ac:dyDescent="0.25">
      <c r="D11481" s="64"/>
      <c r="E11481" s="64"/>
      <c r="F11481" s="64"/>
      <c r="G11481" s="64"/>
      <c r="H11481" s="67"/>
      <c r="I11481" s="64"/>
      <c r="J11481" s="64"/>
      <c r="K11481" s="64"/>
    </row>
    <row r="11482" spans="4:11" x14ac:dyDescent="0.25">
      <c r="D11482" s="64"/>
      <c r="E11482" s="64"/>
      <c r="F11482" s="64"/>
      <c r="G11482" s="64"/>
      <c r="H11482" s="67"/>
      <c r="I11482" s="64"/>
      <c r="J11482" s="64"/>
      <c r="K11482" s="64"/>
    </row>
    <row r="11483" spans="4:11" x14ac:dyDescent="0.25">
      <c r="D11483" s="64"/>
      <c r="E11483" s="64"/>
      <c r="F11483" s="64"/>
      <c r="G11483" s="64"/>
      <c r="H11483" s="67"/>
      <c r="I11483" s="64"/>
      <c r="J11483" s="64"/>
      <c r="K11483" s="64"/>
    </row>
    <row r="11484" spans="4:11" x14ac:dyDescent="0.25">
      <c r="D11484" s="64"/>
      <c r="E11484" s="64"/>
      <c r="F11484" s="64"/>
      <c r="G11484" s="64"/>
      <c r="H11484" s="67"/>
      <c r="I11484" s="64"/>
      <c r="J11484" s="64"/>
      <c r="K11484" s="64"/>
    </row>
    <row r="11485" spans="4:11" x14ac:dyDescent="0.25">
      <c r="D11485" s="64"/>
      <c r="E11485" s="64"/>
      <c r="F11485" s="64"/>
      <c r="G11485" s="64"/>
      <c r="H11485" s="67"/>
      <c r="I11485" s="64"/>
      <c r="J11485" s="64"/>
      <c r="K11485" s="64"/>
    </row>
    <row r="11486" spans="4:11" x14ac:dyDescent="0.25">
      <c r="D11486" s="64"/>
      <c r="E11486" s="64"/>
      <c r="F11486" s="64"/>
      <c r="G11486" s="64"/>
      <c r="H11486" s="67"/>
      <c r="I11486" s="64"/>
      <c r="J11486" s="64"/>
      <c r="K11486" s="64"/>
    </row>
    <row r="11487" spans="4:11" x14ac:dyDescent="0.25">
      <c r="D11487" s="64"/>
      <c r="E11487" s="64"/>
      <c r="F11487" s="64"/>
      <c r="G11487" s="64"/>
      <c r="H11487" s="67"/>
      <c r="I11487" s="64"/>
      <c r="J11487" s="64"/>
      <c r="K11487" s="64"/>
    </row>
    <row r="11488" spans="4:11" x14ac:dyDescent="0.25">
      <c r="D11488" s="64"/>
      <c r="E11488" s="64"/>
      <c r="F11488" s="64"/>
      <c r="G11488" s="64"/>
      <c r="H11488" s="67"/>
      <c r="I11488" s="64"/>
      <c r="J11488" s="64"/>
      <c r="K11488" s="64"/>
    </row>
    <row r="11489" spans="4:11" x14ac:dyDescent="0.25">
      <c r="D11489" s="64"/>
      <c r="E11489" s="64"/>
      <c r="F11489" s="64"/>
      <c r="G11489" s="64"/>
      <c r="H11489" s="67"/>
      <c r="I11489" s="64"/>
      <c r="J11489" s="64"/>
      <c r="K11489" s="64"/>
    </row>
    <row r="11490" spans="4:11" x14ac:dyDescent="0.25">
      <c r="D11490" s="64"/>
      <c r="E11490" s="64"/>
      <c r="F11490" s="64"/>
      <c r="G11490" s="64"/>
      <c r="H11490" s="67"/>
      <c r="I11490" s="64"/>
      <c r="J11490" s="64"/>
      <c r="K11490" s="64"/>
    </row>
    <row r="11491" spans="4:11" x14ac:dyDescent="0.25">
      <c r="D11491" s="64"/>
      <c r="E11491" s="64"/>
      <c r="F11491" s="64"/>
      <c r="G11491" s="64"/>
      <c r="H11491" s="67"/>
      <c r="I11491" s="64"/>
      <c r="J11491" s="64"/>
      <c r="K11491" s="64"/>
    </row>
    <row r="11492" spans="4:11" x14ac:dyDescent="0.25">
      <c r="D11492" s="64"/>
      <c r="E11492" s="64"/>
      <c r="F11492" s="64"/>
      <c r="G11492" s="64"/>
      <c r="H11492" s="67"/>
      <c r="I11492" s="64"/>
      <c r="J11492" s="64"/>
      <c r="K11492" s="64"/>
    </row>
    <row r="11493" spans="4:11" x14ac:dyDescent="0.25">
      <c r="D11493" s="64"/>
      <c r="E11493" s="64"/>
      <c r="F11493" s="64"/>
      <c r="G11493" s="64"/>
      <c r="H11493" s="67"/>
      <c r="I11493" s="64"/>
      <c r="J11493" s="64"/>
      <c r="K11493" s="64"/>
    </row>
    <row r="11494" spans="4:11" x14ac:dyDescent="0.25">
      <c r="D11494" s="64"/>
      <c r="E11494" s="64"/>
      <c r="F11494" s="64"/>
      <c r="G11494" s="64"/>
      <c r="H11494" s="67"/>
      <c r="I11494" s="64"/>
      <c r="J11494" s="64"/>
      <c r="K11494" s="64"/>
    </row>
    <row r="11495" spans="4:11" x14ac:dyDescent="0.25">
      <c r="D11495" s="64"/>
      <c r="E11495" s="64"/>
      <c r="F11495" s="64"/>
      <c r="G11495" s="64"/>
      <c r="H11495" s="67"/>
      <c r="I11495" s="64"/>
      <c r="J11495" s="64"/>
      <c r="K11495" s="64"/>
    </row>
    <row r="11496" spans="4:11" x14ac:dyDescent="0.25">
      <c r="D11496" s="64"/>
      <c r="E11496" s="64"/>
      <c r="F11496" s="64"/>
      <c r="G11496" s="64"/>
      <c r="H11496" s="67"/>
      <c r="I11496" s="64"/>
      <c r="J11496" s="64"/>
      <c r="K11496" s="64"/>
    </row>
    <row r="11497" spans="4:11" x14ac:dyDescent="0.25">
      <c r="D11497" s="64"/>
      <c r="E11497" s="64"/>
      <c r="F11497" s="64"/>
      <c r="G11497" s="64"/>
      <c r="H11497" s="67"/>
      <c r="I11497" s="64"/>
      <c r="J11497" s="64"/>
      <c r="K11497" s="64"/>
    </row>
    <row r="11498" spans="4:11" x14ac:dyDescent="0.25">
      <c r="D11498" s="64"/>
      <c r="E11498" s="64"/>
      <c r="F11498" s="64"/>
      <c r="G11498" s="64"/>
      <c r="H11498" s="67"/>
      <c r="I11498" s="64"/>
      <c r="J11498" s="64"/>
      <c r="K11498" s="64"/>
    </row>
    <row r="11499" spans="4:11" x14ac:dyDescent="0.25">
      <c r="D11499" s="64"/>
      <c r="E11499" s="64"/>
      <c r="F11499" s="64"/>
      <c r="G11499" s="64"/>
      <c r="H11499" s="67"/>
      <c r="I11499" s="64"/>
      <c r="J11499" s="64"/>
      <c r="K11499" s="64"/>
    </row>
    <row r="11500" spans="4:11" x14ac:dyDescent="0.25">
      <c r="D11500" s="64"/>
      <c r="E11500" s="64"/>
      <c r="F11500" s="64"/>
      <c r="G11500" s="64"/>
      <c r="H11500" s="67"/>
      <c r="I11500" s="64"/>
      <c r="J11500" s="64"/>
      <c r="K11500" s="64"/>
    </row>
    <row r="11501" spans="4:11" x14ac:dyDescent="0.25">
      <c r="D11501" s="64"/>
      <c r="E11501" s="64"/>
      <c r="F11501" s="64"/>
      <c r="G11501" s="64"/>
      <c r="H11501" s="67"/>
      <c r="I11501" s="64"/>
      <c r="J11501" s="64"/>
      <c r="K11501" s="64"/>
    </row>
    <row r="11502" spans="4:11" x14ac:dyDescent="0.25">
      <c r="D11502" s="64"/>
      <c r="E11502" s="64"/>
      <c r="F11502" s="64"/>
      <c r="G11502" s="64"/>
      <c r="H11502" s="67"/>
      <c r="I11502" s="64"/>
      <c r="J11502" s="64"/>
      <c r="K11502" s="64"/>
    </row>
    <row r="11503" spans="4:11" x14ac:dyDescent="0.25">
      <c r="D11503" s="64"/>
      <c r="E11503" s="64"/>
      <c r="F11503" s="64"/>
      <c r="G11503" s="64"/>
      <c r="H11503" s="67"/>
      <c r="I11503" s="64"/>
      <c r="J11503" s="64"/>
      <c r="K11503" s="64"/>
    </row>
    <row r="11504" spans="4:11" x14ac:dyDescent="0.25">
      <c r="D11504" s="64"/>
      <c r="E11504" s="64"/>
      <c r="F11504" s="64"/>
      <c r="G11504" s="64"/>
      <c r="H11504" s="67"/>
      <c r="I11504" s="64"/>
      <c r="J11504" s="64"/>
      <c r="K11504" s="64"/>
    </row>
    <row r="11505" spans="4:11" x14ac:dyDescent="0.25">
      <c r="D11505" s="64"/>
      <c r="E11505" s="64"/>
      <c r="F11505" s="64"/>
      <c r="G11505" s="64"/>
      <c r="H11505" s="67"/>
      <c r="I11505" s="64"/>
      <c r="J11505" s="64"/>
      <c r="K11505" s="64"/>
    </row>
    <row r="11506" spans="4:11" x14ac:dyDescent="0.25">
      <c r="D11506" s="64"/>
      <c r="E11506" s="64"/>
      <c r="F11506" s="64"/>
      <c r="G11506" s="64"/>
      <c r="H11506" s="67"/>
      <c r="I11506" s="64"/>
      <c r="J11506" s="64"/>
      <c r="K11506" s="64"/>
    </row>
    <row r="11507" spans="4:11" x14ac:dyDescent="0.25">
      <c r="D11507" s="64"/>
      <c r="E11507" s="64"/>
      <c r="F11507" s="64"/>
      <c r="G11507" s="64"/>
      <c r="H11507" s="67"/>
      <c r="I11507" s="64"/>
      <c r="J11507" s="64"/>
      <c r="K11507" s="64"/>
    </row>
    <row r="11508" spans="4:11" x14ac:dyDescent="0.25">
      <c r="D11508" s="64"/>
      <c r="E11508" s="64"/>
      <c r="F11508" s="64"/>
      <c r="G11508" s="64"/>
      <c r="H11508" s="67"/>
      <c r="I11508" s="64"/>
      <c r="J11508" s="64"/>
      <c r="K11508" s="64"/>
    </row>
    <row r="11509" spans="4:11" x14ac:dyDescent="0.25">
      <c r="D11509" s="64"/>
      <c r="E11509" s="64"/>
      <c r="F11509" s="64"/>
      <c r="G11509" s="64"/>
      <c r="H11509" s="67"/>
      <c r="I11509" s="64"/>
      <c r="J11509" s="64"/>
      <c r="K11509" s="64"/>
    </row>
    <row r="11510" spans="4:11" x14ac:dyDescent="0.25">
      <c r="D11510" s="64"/>
      <c r="E11510" s="64"/>
      <c r="F11510" s="64"/>
      <c r="G11510" s="64"/>
      <c r="H11510" s="67"/>
      <c r="I11510" s="64"/>
      <c r="J11510" s="64"/>
      <c r="K11510" s="64"/>
    </row>
    <row r="11511" spans="4:11" x14ac:dyDescent="0.25">
      <c r="D11511" s="64"/>
      <c r="E11511" s="64"/>
      <c r="F11511" s="64"/>
      <c r="G11511" s="64"/>
      <c r="H11511" s="67"/>
      <c r="I11511" s="64"/>
      <c r="J11511" s="64"/>
      <c r="K11511" s="64"/>
    </row>
    <row r="11512" spans="4:11" x14ac:dyDescent="0.25">
      <c r="D11512" s="64"/>
      <c r="E11512" s="64"/>
      <c r="F11512" s="64"/>
      <c r="G11512" s="64"/>
      <c r="H11512" s="67"/>
      <c r="I11512" s="64"/>
      <c r="J11512" s="64"/>
      <c r="K11512" s="64"/>
    </row>
    <row r="11513" spans="4:11" x14ac:dyDescent="0.25">
      <c r="D11513" s="64"/>
      <c r="E11513" s="64"/>
      <c r="F11513" s="64"/>
      <c r="G11513" s="64"/>
      <c r="H11513" s="67"/>
      <c r="I11513" s="64"/>
      <c r="J11513" s="64"/>
      <c r="K11513" s="64"/>
    </row>
    <row r="11514" spans="4:11" x14ac:dyDescent="0.25">
      <c r="D11514" s="64"/>
      <c r="E11514" s="64"/>
      <c r="F11514" s="64"/>
      <c r="G11514" s="64"/>
      <c r="H11514" s="67"/>
      <c r="I11514" s="64"/>
      <c r="J11514" s="64"/>
      <c r="K11514" s="64"/>
    </row>
    <row r="11515" spans="4:11" x14ac:dyDescent="0.25">
      <c r="D11515" s="64"/>
      <c r="E11515" s="64"/>
      <c r="F11515" s="64"/>
      <c r="G11515" s="64"/>
      <c r="H11515" s="67"/>
      <c r="I11515" s="64"/>
      <c r="J11515" s="64"/>
      <c r="K11515" s="64"/>
    </row>
    <row r="11516" spans="4:11" x14ac:dyDescent="0.25">
      <c r="D11516" s="64"/>
      <c r="E11516" s="64"/>
      <c r="F11516" s="64"/>
      <c r="G11516" s="64"/>
      <c r="H11516" s="67"/>
      <c r="I11516" s="64"/>
      <c r="J11516" s="64"/>
      <c r="K11516" s="64"/>
    </row>
    <row r="11517" spans="4:11" x14ac:dyDescent="0.25">
      <c r="D11517" s="64"/>
      <c r="E11517" s="64"/>
      <c r="F11517" s="64"/>
      <c r="G11517" s="64"/>
      <c r="H11517" s="67"/>
      <c r="I11517" s="64"/>
      <c r="J11517" s="64"/>
      <c r="K11517" s="64"/>
    </row>
    <row r="11518" spans="4:11" x14ac:dyDescent="0.25">
      <c r="D11518" s="64"/>
      <c r="E11518" s="64"/>
      <c r="F11518" s="64"/>
      <c r="G11518" s="64"/>
      <c r="H11518" s="67"/>
      <c r="I11518" s="64"/>
      <c r="J11518" s="64"/>
      <c r="K11518" s="64"/>
    </row>
    <row r="11519" spans="4:11" x14ac:dyDescent="0.25">
      <c r="D11519" s="64"/>
      <c r="E11519" s="64"/>
      <c r="F11519" s="64"/>
      <c r="G11519" s="64"/>
      <c r="H11519" s="67"/>
      <c r="I11519" s="64"/>
      <c r="J11519" s="64"/>
      <c r="K11519" s="64"/>
    </row>
    <row r="11520" spans="4:11" x14ac:dyDescent="0.25">
      <c r="D11520" s="64"/>
      <c r="E11520" s="64"/>
      <c r="F11520" s="64"/>
      <c r="G11520" s="64"/>
      <c r="H11520" s="67"/>
      <c r="I11520" s="64"/>
      <c r="J11520" s="64"/>
      <c r="K11520" s="64"/>
    </row>
    <row r="11521" spans="4:11" x14ac:dyDescent="0.25">
      <c r="D11521" s="64"/>
      <c r="E11521" s="64"/>
      <c r="F11521" s="64"/>
      <c r="G11521" s="64"/>
      <c r="H11521" s="67"/>
      <c r="I11521" s="64"/>
      <c r="J11521" s="64"/>
      <c r="K11521" s="64"/>
    </row>
    <row r="11522" spans="4:11" x14ac:dyDescent="0.25">
      <c r="D11522" s="64"/>
      <c r="E11522" s="64"/>
      <c r="F11522" s="64"/>
      <c r="G11522" s="64"/>
      <c r="H11522" s="67"/>
      <c r="I11522" s="64"/>
      <c r="J11522" s="64"/>
      <c r="K11522" s="64"/>
    </row>
    <row r="11523" spans="4:11" x14ac:dyDescent="0.25">
      <c r="D11523" s="64"/>
      <c r="E11523" s="64"/>
      <c r="F11523" s="64"/>
      <c r="G11523" s="64"/>
      <c r="H11523" s="67"/>
      <c r="I11523" s="64"/>
      <c r="J11523" s="64"/>
      <c r="K11523" s="64"/>
    </row>
    <row r="11524" spans="4:11" x14ac:dyDescent="0.25">
      <c r="D11524" s="64"/>
      <c r="E11524" s="64"/>
      <c r="F11524" s="64"/>
      <c r="G11524" s="64"/>
      <c r="H11524" s="67"/>
      <c r="I11524" s="64"/>
      <c r="J11524" s="64"/>
      <c r="K11524" s="64"/>
    </row>
    <row r="11525" spans="4:11" x14ac:dyDescent="0.25">
      <c r="D11525" s="64"/>
      <c r="E11525" s="64"/>
      <c r="F11525" s="64"/>
      <c r="G11525" s="64"/>
      <c r="H11525" s="67"/>
      <c r="I11525" s="64"/>
      <c r="J11525" s="64"/>
      <c r="K11525" s="64"/>
    </row>
    <row r="11526" spans="4:11" x14ac:dyDescent="0.25">
      <c r="D11526" s="64"/>
      <c r="E11526" s="64"/>
      <c r="F11526" s="64"/>
      <c r="G11526" s="64"/>
      <c r="H11526" s="67"/>
      <c r="I11526" s="64"/>
      <c r="J11526" s="64"/>
      <c r="K11526" s="64"/>
    </row>
    <row r="11527" spans="4:11" x14ac:dyDescent="0.25">
      <c r="D11527" s="64"/>
      <c r="E11527" s="64"/>
      <c r="F11527" s="64"/>
      <c r="G11527" s="64"/>
      <c r="H11527" s="67"/>
      <c r="I11527" s="64"/>
      <c r="J11527" s="64"/>
      <c r="K11527" s="64"/>
    </row>
    <row r="11528" spans="4:11" x14ac:dyDescent="0.25">
      <c r="D11528" s="64"/>
      <c r="E11528" s="64"/>
      <c r="F11528" s="64"/>
      <c r="G11528" s="64"/>
      <c r="H11528" s="67"/>
      <c r="I11528" s="64"/>
      <c r="J11528" s="64"/>
      <c r="K11528" s="64"/>
    </row>
    <row r="11529" spans="4:11" x14ac:dyDescent="0.25">
      <c r="D11529" s="64"/>
      <c r="E11529" s="64"/>
      <c r="F11529" s="64"/>
      <c r="G11529" s="64"/>
      <c r="H11529" s="67"/>
      <c r="I11529" s="64"/>
      <c r="J11529" s="64"/>
      <c r="K11529" s="64"/>
    </row>
    <row r="11530" spans="4:11" x14ac:dyDescent="0.25">
      <c r="D11530" s="64"/>
      <c r="E11530" s="64"/>
      <c r="F11530" s="64"/>
      <c r="G11530" s="64"/>
      <c r="H11530" s="67"/>
      <c r="I11530" s="64"/>
      <c r="J11530" s="64"/>
      <c r="K11530" s="64"/>
    </row>
    <row r="11531" spans="4:11" x14ac:dyDescent="0.25">
      <c r="D11531" s="64"/>
      <c r="E11531" s="64"/>
      <c r="F11531" s="64"/>
      <c r="G11531" s="64"/>
      <c r="H11531" s="67"/>
      <c r="I11531" s="64"/>
      <c r="J11531" s="64"/>
      <c r="K11531" s="64"/>
    </row>
    <row r="11532" spans="4:11" x14ac:dyDescent="0.25">
      <c r="D11532" s="64"/>
      <c r="E11532" s="64"/>
      <c r="F11532" s="64"/>
      <c r="G11532" s="64"/>
      <c r="H11532" s="67"/>
      <c r="I11532" s="64"/>
      <c r="J11532" s="64"/>
      <c r="K11532" s="64"/>
    </row>
    <row r="11533" spans="4:11" x14ac:dyDescent="0.25">
      <c r="D11533" s="64"/>
      <c r="E11533" s="64"/>
      <c r="F11533" s="64"/>
      <c r="G11533" s="64"/>
      <c r="H11533" s="67"/>
      <c r="I11533" s="64"/>
      <c r="J11533" s="64"/>
      <c r="K11533" s="64"/>
    </row>
    <row r="11534" spans="4:11" x14ac:dyDescent="0.25">
      <c r="D11534" s="64"/>
      <c r="E11534" s="64"/>
      <c r="F11534" s="64"/>
      <c r="G11534" s="64"/>
      <c r="H11534" s="67"/>
      <c r="I11534" s="64"/>
      <c r="J11534" s="64"/>
      <c r="K11534" s="64"/>
    </row>
    <row r="11535" spans="4:11" x14ac:dyDescent="0.25">
      <c r="D11535" s="64"/>
      <c r="E11535" s="64"/>
      <c r="F11535" s="64"/>
      <c r="G11535" s="64"/>
      <c r="H11535" s="67"/>
      <c r="I11535" s="64"/>
      <c r="J11535" s="64"/>
      <c r="K11535" s="64"/>
    </row>
    <row r="11536" spans="4:11" x14ac:dyDescent="0.25">
      <c r="D11536" s="64"/>
      <c r="E11536" s="64"/>
      <c r="F11536" s="64"/>
      <c r="G11536" s="64"/>
      <c r="H11536" s="67"/>
      <c r="I11536" s="64"/>
      <c r="J11536" s="64"/>
      <c r="K11536" s="64"/>
    </row>
    <row r="11537" spans="4:11" x14ac:dyDescent="0.25">
      <c r="D11537" s="64"/>
      <c r="E11537" s="64"/>
      <c r="F11537" s="64"/>
      <c r="G11537" s="64"/>
      <c r="H11537" s="67"/>
      <c r="I11537" s="64"/>
      <c r="J11537" s="64"/>
      <c r="K11537" s="64"/>
    </row>
    <row r="11538" spans="4:11" x14ac:dyDescent="0.25">
      <c r="D11538" s="64"/>
      <c r="E11538" s="64"/>
      <c r="F11538" s="64"/>
      <c r="G11538" s="64"/>
      <c r="H11538" s="67"/>
      <c r="I11538" s="64"/>
      <c r="J11538" s="64"/>
      <c r="K11538" s="64"/>
    </row>
    <row r="11539" spans="4:11" x14ac:dyDescent="0.25">
      <c r="D11539" s="64"/>
      <c r="E11539" s="64"/>
      <c r="F11539" s="64"/>
      <c r="G11539" s="64"/>
      <c r="H11539" s="67"/>
      <c r="I11539" s="64"/>
      <c r="J11539" s="64"/>
      <c r="K11539" s="64"/>
    </row>
    <row r="11540" spans="4:11" x14ac:dyDescent="0.25">
      <c r="D11540" s="64"/>
      <c r="E11540" s="64"/>
      <c r="F11540" s="64"/>
      <c r="G11540" s="64"/>
      <c r="H11540" s="67"/>
      <c r="I11540" s="64"/>
      <c r="J11540" s="64"/>
      <c r="K11540" s="64"/>
    </row>
    <row r="11541" spans="4:11" x14ac:dyDescent="0.25">
      <c r="D11541" s="64"/>
      <c r="E11541" s="64"/>
      <c r="F11541" s="64"/>
      <c r="G11541" s="64"/>
      <c r="H11541" s="67"/>
      <c r="I11541" s="64"/>
      <c r="J11541" s="64"/>
      <c r="K11541" s="64"/>
    </row>
    <row r="11542" spans="4:11" x14ac:dyDescent="0.25">
      <c r="D11542" s="64"/>
      <c r="E11542" s="64"/>
      <c r="F11542" s="64"/>
      <c r="G11542" s="64"/>
      <c r="H11542" s="67"/>
      <c r="I11542" s="64"/>
      <c r="J11542" s="64"/>
      <c r="K11542" s="64"/>
    </row>
    <row r="11543" spans="4:11" x14ac:dyDescent="0.25">
      <c r="D11543" s="64"/>
      <c r="E11543" s="64"/>
      <c r="F11543" s="64"/>
      <c r="G11543" s="64"/>
      <c r="H11543" s="67"/>
      <c r="I11543" s="64"/>
      <c r="J11543" s="64"/>
      <c r="K11543" s="64"/>
    </row>
    <row r="11544" spans="4:11" x14ac:dyDescent="0.25">
      <c r="D11544" s="64"/>
      <c r="E11544" s="64"/>
      <c r="F11544" s="64"/>
      <c r="G11544" s="64"/>
      <c r="H11544" s="67"/>
      <c r="I11544" s="64"/>
      <c r="J11544" s="64"/>
      <c r="K11544" s="64"/>
    </row>
    <row r="11545" spans="4:11" x14ac:dyDescent="0.25">
      <c r="D11545" s="64"/>
      <c r="E11545" s="64"/>
      <c r="F11545" s="64"/>
      <c r="G11545" s="64"/>
      <c r="H11545" s="67"/>
      <c r="I11545" s="64"/>
      <c r="J11545" s="64"/>
      <c r="K11545" s="64"/>
    </row>
    <row r="11546" spans="4:11" x14ac:dyDescent="0.25">
      <c r="D11546" s="64"/>
      <c r="E11546" s="64"/>
      <c r="F11546" s="64"/>
      <c r="G11546" s="64"/>
      <c r="H11546" s="67"/>
      <c r="I11546" s="64"/>
      <c r="J11546" s="64"/>
      <c r="K11546" s="64"/>
    </row>
    <row r="11547" spans="4:11" x14ac:dyDescent="0.25">
      <c r="D11547" s="64"/>
      <c r="E11547" s="64"/>
      <c r="F11547" s="64"/>
      <c r="G11547" s="64"/>
      <c r="H11547" s="67"/>
      <c r="I11547" s="64"/>
      <c r="J11547" s="64"/>
      <c r="K11547" s="64"/>
    </row>
    <row r="11548" spans="4:11" x14ac:dyDescent="0.25">
      <c r="D11548" s="64"/>
      <c r="E11548" s="64"/>
      <c r="F11548" s="64"/>
      <c r="G11548" s="64"/>
      <c r="H11548" s="67"/>
      <c r="I11548" s="64"/>
      <c r="J11548" s="64"/>
      <c r="K11548" s="64"/>
    </row>
    <row r="11549" spans="4:11" x14ac:dyDescent="0.25">
      <c r="D11549" s="64"/>
      <c r="E11549" s="64"/>
      <c r="F11549" s="64"/>
      <c r="G11549" s="64"/>
      <c r="H11549" s="67"/>
      <c r="I11549" s="64"/>
      <c r="J11549" s="64"/>
      <c r="K11549" s="64"/>
    </row>
    <row r="11550" spans="4:11" x14ac:dyDescent="0.25">
      <c r="D11550" s="64"/>
      <c r="E11550" s="64"/>
      <c r="F11550" s="64"/>
      <c r="G11550" s="64"/>
      <c r="H11550" s="67"/>
      <c r="I11550" s="64"/>
      <c r="J11550" s="64"/>
      <c r="K11550" s="64"/>
    </row>
    <row r="11551" spans="4:11" x14ac:dyDescent="0.25">
      <c r="D11551" s="64"/>
      <c r="E11551" s="64"/>
      <c r="F11551" s="64"/>
      <c r="G11551" s="64"/>
      <c r="H11551" s="67"/>
      <c r="I11551" s="64"/>
      <c r="J11551" s="64"/>
      <c r="K11551" s="64"/>
    </row>
    <row r="11552" spans="4:11" x14ac:dyDescent="0.25">
      <c r="D11552" s="64"/>
      <c r="E11552" s="64"/>
      <c r="F11552" s="64"/>
      <c r="G11552" s="64"/>
      <c r="H11552" s="67"/>
      <c r="I11552" s="64"/>
      <c r="J11552" s="64"/>
      <c r="K11552" s="64"/>
    </row>
    <row r="11553" spans="4:11" x14ac:dyDescent="0.25">
      <c r="D11553" s="64"/>
      <c r="E11553" s="64"/>
      <c r="F11553" s="64"/>
      <c r="G11553" s="64"/>
      <c r="H11553" s="67"/>
      <c r="I11553" s="64"/>
      <c r="J11553" s="64"/>
      <c r="K11553" s="64"/>
    </row>
    <row r="11554" spans="4:11" x14ac:dyDescent="0.25">
      <c r="D11554" s="64"/>
      <c r="E11554" s="64"/>
      <c r="F11554" s="64"/>
      <c r="G11554" s="64"/>
      <c r="H11554" s="67"/>
      <c r="I11554" s="64"/>
      <c r="J11554" s="64"/>
      <c r="K11554" s="64"/>
    </row>
    <row r="11555" spans="4:11" x14ac:dyDescent="0.25">
      <c r="D11555" s="64"/>
      <c r="E11555" s="64"/>
      <c r="F11555" s="64"/>
      <c r="G11555" s="64"/>
      <c r="H11555" s="67"/>
      <c r="I11555" s="64"/>
      <c r="J11555" s="64"/>
      <c r="K11555" s="64"/>
    </row>
    <row r="11556" spans="4:11" x14ac:dyDescent="0.25">
      <c r="D11556" s="64"/>
      <c r="E11556" s="64"/>
      <c r="F11556" s="64"/>
      <c r="G11556" s="64"/>
      <c r="H11556" s="67"/>
      <c r="I11556" s="64"/>
      <c r="J11556" s="64"/>
      <c r="K11556" s="64"/>
    </row>
    <row r="11557" spans="4:11" x14ac:dyDescent="0.25">
      <c r="D11557" s="64"/>
      <c r="E11557" s="64"/>
      <c r="F11557" s="64"/>
      <c r="G11557" s="64"/>
      <c r="H11557" s="67"/>
      <c r="I11557" s="64"/>
      <c r="J11557" s="64"/>
      <c r="K11557" s="64"/>
    </row>
    <row r="11558" spans="4:11" x14ac:dyDescent="0.25">
      <c r="D11558" s="64"/>
      <c r="E11558" s="64"/>
      <c r="F11558" s="64"/>
      <c r="G11558" s="64"/>
      <c r="H11558" s="67"/>
      <c r="I11558" s="64"/>
      <c r="J11558" s="64"/>
      <c r="K11558" s="64"/>
    </row>
    <row r="11559" spans="4:11" x14ac:dyDescent="0.25">
      <c r="D11559" s="64"/>
      <c r="E11559" s="64"/>
      <c r="F11559" s="64"/>
      <c r="G11559" s="64"/>
      <c r="H11559" s="67"/>
      <c r="I11559" s="64"/>
      <c r="J11559" s="64"/>
      <c r="K11559" s="64"/>
    </row>
    <row r="11560" spans="4:11" x14ac:dyDescent="0.25">
      <c r="D11560" s="64"/>
      <c r="E11560" s="64"/>
      <c r="F11560" s="64"/>
      <c r="G11560" s="64"/>
      <c r="H11560" s="67"/>
      <c r="I11560" s="64"/>
      <c r="J11560" s="64"/>
      <c r="K11560" s="64"/>
    </row>
    <row r="11561" spans="4:11" x14ac:dyDescent="0.25">
      <c r="D11561" s="64"/>
      <c r="E11561" s="64"/>
      <c r="F11561" s="64"/>
      <c r="G11561" s="64"/>
      <c r="H11561" s="67"/>
      <c r="I11561" s="64"/>
      <c r="J11561" s="64"/>
      <c r="K11561" s="64"/>
    </row>
    <row r="11562" spans="4:11" x14ac:dyDescent="0.25">
      <c r="D11562" s="64"/>
      <c r="E11562" s="64"/>
      <c r="F11562" s="64"/>
      <c r="G11562" s="64"/>
      <c r="H11562" s="67"/>
      <c r="I11562" s="64"/>
      <c r="J11562" s="64"/>
      <c r="K11562" s="64"/>
    </row>
    <row r="11563" spans="4:11" x14ac:dyDescent="0.25">
      <c r="D11563" s="64"/>
      <c r="E11563" s="64"/>
      <c r="F11563" s="64"/>
      <c r="G11563" s="64"/>
      <c r="H11563" s="67"/>
      <c r="I11563" s="64"/>
      <c r="J11563" s="64"/>
      <c r="K11563" s="64"/>
    </row>
    <row r="11564" spans="4:11" x14ac:dyDescent="0.25">
      <c r="D11564" s="64"/>
      <c r="E11564" s="64"/>
      <c r="F11564" s="64"/>
      <c r="G11564" s="64"/>
      <c r="H11564" s="67"/>
      <c r="I11564" s="64"/>
      <c r="J11564" s="64"/>
      <c r="K11564" s="64"/>
    </row>
    <row r="11565" spans="4:11" x14ac:dyDescent="0.25">
      <c r="D11565" s="64"/>
      <c r="E11565" s="64"/>
      <c r="F11565" s="64"/>
      <c r="G11565" s="64"/>
      <c r="H11565" s="67"/>
      <c r="I11565" s="64"/>
      <c r="J11565" s="64"/>
      <c r="K11565" s="64"/>
    </row>
    <row r="11566" spans="4:11" x14ac:dyDescent="0.25">
      <c r="D11566" s="64"/>
      <c r="E11566" s="64"/>
      <c r="F11566" s="64"/>
      <c r="G11566" s="64"/>
      <c r="H11566" s="67"/>
      <c r="I11566" s="64"/>
      <c r="J11566" s="64"/>
      <c r="K11566" s="64"/>
    </row>
    <row r="11567" spans="4:11" x14ac:dyDescent="0.25">
      <c r="D11567" s="64"/>
      <c r="E11567" s="64"/>
      <c r="F11567" s="64"/>
      <c r="G11567" s="64"/>
      <c r="H11567" s="67"/>
      <c r="I11567" s="64"/>
      <c r="J11567" s="64"/>
      <c r="K11567" s="64"/>
    </row>
    <row r="11568" spans="4:11" x14ac:dyDescent="0.25">
      <c r="D11568" s="64"/>
      <c r="E11568" s="64"/>
      <c r="F11568" s="64"/>
      <c r="G11568" s="64"/>
      <c r="H11568" s="67"/>
      <c r="I11568" s="64"/>
      <c r="J11568" s="64"/>
      <c r="K11568" s="64"/>
    </row>
    <row r="11569" spans="4:11" x14ac:dyDescent="0.25">
      <c r="D11569" s="64"/>
      <c r="E11569" s="64"/>
      <c r="F11569" s="64"/>
      <c r="G11569" s="64"/>
      <c r="H11569" s="67"/>
      <c r="I11569" s="64"/>
      <c r="J11569" s="64"/>
      <c r="K11569" s="64"/>
    </row>
    <row r="11570" spans="4:11" x14ac:dyDescent="0.25">
      <c r="D11570" s="64"/>
      <c r="E11570" s="64"/>
      <c r="F11570" s="64"/>
      <c r="G11570" s="64"/>
      <c r="H11570" s="67"/>
      <c r="I11570" s="64"/>
      <c r="J11570" s="64"/>
      <c r="K11570" s="64"/>
    </row>
    <row r="11571" spans="4:11" x14ac:dyDescent="0.25">
      <c r="D11571" s="64"/>
      <c r="E11571" s="64"/>
      <c r="F11571" s="64"/>
      <c r="G11571" s="64"/>
      <c r="H11571" s="67"/>
      <c r="I11571" s="64"/>
      <c r="J11571" s="64"/>
      <c r="K11571" s="64"/>
    </row>
    <row r="11572" spans="4:11" x14ac:dyDescent="0.25">
      <c r="D11572" s="64"/>
      <c r="E11572" s="64"/>
      <c r="F11572" s="64"/>
      <c r="G11572" s="64"/>
      <c r="H11572" s="67"/>
      <c r="I11572" s="64"/>
      <c r="J11572" s="64"/>
      <c r="K11572" s="64"/>
    </row>
    <row r="11573" spans="4:11" x14ac:dyDescent="0.25">
      <c r="D11573" s="64"/>
      <c r="E11573" s="64"/>
      <c r="F11573" s="64"/>
      <c r="G11573" s="64"/>
      <c r="H11573" s="67"/>
      <c r="I11573" s="64"/>
      <c r="J11573" s="64"/>
      <c r="K11573" s="64"/>
    </row>
    <row r="11574" spans="4:11" x14ac:dyDescent="0.25">
      <c r="D11574" s="64"/>
      <c r="E11574" s="64"/>
      <c r="F11574" s="64"/>
      <c r="G11574" s="64"/>
      <c r="H11574" s="67"/>
      <c r="I11574" s="64"/>
      <c r="J11574" s="64"/>
      <c r="K11574" s="64"/>
    </row>
    <row r="11575" spans="4:11" x14ac:dyDescent="0.25">
      <c r="D11575" s="64"/>
      <c r="E11575" s="64"/>
      <c r="F11575" s="64"/>
      <c r="G11575" s="64"/>
      <c r="H11575" s="67"/>
      <c r="I11575" s="64"/>
      <c r="J11575" s="64"/>
      <c r="K11575" s="64"/>
    </row>
    <row r="11576" spans="4:11" x14ac:dyDescent="0.25">
      <c r="D11576" s="64"/>
      <c r="E11576" s="64"/>
      <c r="F11576" s="64"/>
      <c r="G11576" s="64"/>
      <c r="H11576" s="67"/>
      <c r="I11576" s="64"/>
      <c r="J11576" s="64"/>
      <c r="K11576" s="64"/>
    </row>
    <row r="11577" spans="4:11" x14ac:dyDescent="0.25">
      <c r="D11577" s="64"/>
      <c r="E11577" s="64"/>
      <c r="F11577" s="64"/>
      <c r="G11577" s="64"/>
      <c r="H11577" s="67"/>
      <c r="I11577" s="64"/>
      <c r="J11577" s="64"/>
      <c r="K11577" s="64"/>
    </row>
    <row r="11578" spans="4:11" x14ac:dyDescent="0.25">
      <c r="D11578" s="64"/>
      <c r="E11578" s="64"/>
      <c r="F11578" s="64"/>
      <c r="G11578" s="64"/>
      <c r="H11578" s="67"/>
      <c r="I11578" s="64"/>
      <c r="J11578" s="64"/>
      <c r="K11578" s="64"/>
    </row>
    <row r="11579" spans="4:11" x14ac:dyDescent="0.25">
      <c r="D11579" s="64"/>
      <c r="E11579" s="64"/>
      <c r="F11579" s="64"/>
      <c r="G11579" s="64"/>
      <c r="H11579" s="67"/>
      <c r="I11579" s="64"/>
      <c r="J11579" s="64"/>
      <c r="K11579" s="64"/>
    </row>
    <row r="11580" spans="4:11" x14ac:dyDescent="0.25">
      <c r="D11580" s="64"/>
      <c r="E11580" s="64"/>
      <c r="F11580" s="64"/>
      <c r="G11580" s="64"/>
      <c r="H11580" s="67"/>
      <c r="I11580" s="64"/>
      <c r="J11580" s="64"/>
      <c r="K11580" s="64"/>
    </row>
    <row r="11581" spans="4:11" x14ac:dyDescent="0.25">
      <c r="D11581" s="64"/>
      <c r="E11581" s="64"/>
      <c r="F11581" s="64"/>
      <c r="G11581" s="64"/>
      <c r="H11581" s="67"/>
      <c r="I11581" s="64"/>
      <c r="J11581" s="64"/>
      <c r="K11581" s="64"/>
    </row>
    <row r="11582" spans="4:11" x14ac:dyDescent="0.25">
      <c r="D11582" s="64"/>
      <c r="E11582" s="64"/>
      <c r="F11582" s="64"/>
      <c r="G11582" s="64"/>
      <c r="H11582" s="67"/>
      <c r="I11582" s="64"/>
      <c r="J11582" s="64"/>
      <c r="K11582" s="64"/>
    </row>
    <row r="11583" spans="4:11" x14ac:dyDescent="0.25">
      <c r="D11583" s="64"/>
      <c r="E11583" s="64"/>
      <c r="F11583" s="64"/>
      <c r="G11583" s="64"/>
      <c r="H11583" s="67"/>
      <c r="I11583" s="64"/>
      <c r="J11583" s="64"/>
      <c r="K11583" s="64"/>
    </row>
    <row r="11584" spans="4:11" x14ac:dyDescent="0.25">
      <c r="D11584" s="64"/>
      <c r="E11584" s="64"/>
      <c r="F11584" s="64"/>
      <c r="G11584" s="64"/>
      <c r="H11584" s="67"/>
      <c r="I11584" s="64"/>
      <c r="J11584" s="64"/>
      <c r="K11584" s="64"/>
    </row>
    <row r="11585" spans="4:11" x14ac:dyDescent="0.25">
      <c r="D11585" s="64"/>
      <c r="E11585" s="64"/>
      <c r="F11585" s="64"/>
      <c r="G11585" s="64"/>
      <c r="H11585" s="67"/>
      <c r="I11585" s="64"/>
      <c r="J11585" s="64"/>
      <c r="K11585" s="64"/>
    </row>
    <row r="11586" spans="4:11" x14ac:dyDescent="0.25">
      <c r="D11586" s="64"/>
      <c r="E11586" s="64"/>
      <c r="F11586" s="64"/>
      <c r="G11586" s="64"/>
      <c r="H11586" s="67"/>
      <c r="I11586" s="64"/>
      <c r="J11586" s="64"/>
      <c r="K11586" s="64"/>
    </row>
    <row r="11587" spans="4:11" x14ac:dyDescent="0.25">
      <c r="D11587" s="64"/>
      <c r="E11587" s="64"/>
      <c r="F11587" s="64"/>
      <c r="G11587" s="64"/>
      <c r="H11587" s="67"/>
      <c r="I11587" s="64"/>
      <c r="J11587" s="64"/>
      <c r="K11587" s="64"/>
    </row>
    <row r="11588" spans="4:11" x14ac:dyDescent="0.25">
      <c r="D11588" s="64"/>
      <c r="E11588" s="64"/>
      <c r="F11588" s="64"/>
      <c r="G11588" s="64"/>
      <c r="H11588" s="67"/>
      <c r="I11588" s="64"/>
      <c r="J11588" s="64"/>
      <c r="K11588" s="64"/>
    </row>
    <row r="11589" spans="4:11" x14ac:dyDescent="0.25">
      <c r="D11589" s="64"/>
      <c r="E11589" s="64"/>
      <c r="F11589" s="64"/>
      <c r="G11589" s="64"/>
      <c r="H11589" s="67"/>
      <c r="I11589" s="64"/>
      <c r="J11589" s="64"/>
      <c r="K11589" s="64"/>
    </row>
    <row r="11590" spans="4:11" x14ac:dyDescent="0.25">
      <c r="D11590" s="64"/>
      <c r="E11590" s="64"/>
      <c r="F11590" s="64"/>
      <c r="G11590" s="64"/>
      <c r="H11590" s="67"/>
      <c r="I11590" s="64"/>
      <c r="J11590" s="64"/>
      <c r="K11590" s="64"/>
    </row>
    <row r="11591" spans="4:11" x14ac:dyDescent="0.25">
      <c r="D11591" s="64"/>
      <c r="E11591" s="64"/>
      <c r="F11591" s="64"/>
      <c r="G11591" s="64"/>
      <c r="H11591" s="67"/>
      <c r="I11591" s="64"/>
      <c r="J11591" s="64"/>
      <c r="K11591" s="64"/>
    </row>
    <row r="11592" spans="4:11" x14ac:dyDescent="0.25">
      <c r="D11592" s="64"/>
      <c r="E11592" s="64"/>
      <c r="F11592" s="64"/>
      <c r="G11592" s="64"/>
      <c r="H11592" s="67"/>
      <c r="I11592" s="64"/>
      <c r="J11592" s="64"/>
      <c r="K11592" s="64"/>
    </row>
    <row r="11593" spans="4:11" x14ac:dyDescent="0.25">
      <c r="D11593" s="64"/>
      <c r="E11593" s="64"/>
      <c r="F11593" s="64"/>
      <c r="G11593" s="64"/>
      <c r="H11593" s="67"/>
      <c r="I11593" s="64"/>
      <c r="J11593" s="64"/>
      <c r="K11593" s="64"/>
    </row>
    <row r="11594" spans="4:11" x14ac:dyDescent="0.25">
      <c r="D11594" s="64"/>
      <c r="E11594" s="64"/>
      <c r="F11594" s="64"/>
      <c r="G11594" s="64"/>
      <c r="H11594" s="67"/>
      <c r="I11594" s="64"/>
      <c r="J11594" s="64"/>
      <c r="K11594" s="64"/>
    </row>
    <row r="11595" spans="4:11" x14ac:dyDescent="0.25">
      <c r="D11595" s="64"/>
      <c r="E11595" s="64"/>
      <c r="F11595" s="64"/>
      <c r="G11595" s="64"/>
      <c r="H11595" s="67"/>
      <c r="I11595" s="64"/>
      <c r="J11595" s="64"/>
      <c r="K11595" s="64"/>
    </row>
    <row r="11596" spans="4:11" x14ac:dyDescent="0.25">
      <c r="D11596" s="64"/>
      <c r="E11596" s="64"/>
      <c r="F11596" s="64"/>
      <c r="G11596" s="64"/>
      <c r="H11596" s="67"/>
      <c r="I11596" s="64"/>
      <c r="J11596" s="64"/>
      <c r="K11596" s="64"/>
    </row>
    <row r="11597" spans="4:11" x14ac:dyDescent="0.25">
      <c r="D11597" s="64"/>
      <c r="E11597" s="64"/>
      <c r="F11597" s="64"/>
      <c r="G11597" s="64"/>
      <c r="H11597" s="67"/>
      <c r="I11597" s="64"/>
      <c r="J11597" s="64"/>
      <c r="K11597" s="64"/>
    </row>
    <row r="11598" spans="4:11" x14ac:dyDescent="0.25">
      <c r="D11598" s="64"/>
      <c r="E11598" s="64"/>
      <c r="F11598" s="64"/>
      <c r="G11598" s="64"/>
      <c r="H11598" s="67"/>
      <c r="I11598" s="64"/>
      <c r="J11598" s="64"/>
      <c r="K11598" s="64"/>
    </row>
    <row r="11599" spans="4:11" x14ac:dyDescent="0.25">
      <c r="D11599" s="64"/>
      <c r="E11599" s="64"/>
      <c r="F11599" s="64"/>
      <c r="G11599" s="64"/>
      <c r="H11599" s="67"/>
      <c r="I11599" s="64"/>
      <c r="J11599" s="64"/>
      <c r="K11599" s="64"/>
    </row>
    <row r="11600" spans="4:11" x14ac:dyDescent="0.25">
      <c r="D11600" s="64"/>
      <c r="E11600" s="64"/>
      <c r="F11600" s="64"/>
      <c r="G11600" s="64"/>
      <c r="H11600" s="67"/>
      <c r="I11600" s="64"/>
      <c r="J11600" s="64"/>
      <c r="K11600" s="64"/>
    </row>
    <row r="11601" spans="4:11" x14ac:dyDescent="0.25">
      <c r="D11601" s="64"/>
      <c r="E11601" s="64"/>
      <c r="F11601" s="64"/>
      <c r="G11601" s="64"/>
      <c r="H11601" s="67"/>
      <c r="I11601" s="64"/>
      <c r="J11601" s="64"/>
      <c r="K11601" s="64"/>
    </row>
    <row r="11602" spans="4:11" x14ac:dyDescent="0.25">
      <c r="D11602" s="64"/>
      <c r="E11602" s="64"/>
      <c r="F11602" s="64"/>
      <c r="G11602" s="64"/>
      <c r="H11602" s="67"/>
      <c r="I11602" s="64"/>
      <c r="J11602" s="64"/>
      <c r="K11602" s="64"/>
    </row>
    <row r="11603" spans="4:11" x14ac:dyDescent="0.25">
      <c r="D11603" s="64"/>
      <c r="E11603" s="64"/>
      <c r="F11603" s="64"/>
      <c r="G11603" s="64"/>
      <c r="H11603" s="67"/>
      <c r="I11603" s="64"/>
      <c r="J11603" s="64"/>
      <c r="K11603" s="64"/>
    </row>
    <row r="11604" spans="4:11" x14ac:dyDescent="0.25">
      <c r="D11604" s="64"/>
      <c r="E11604" s="64"/>
      <c r="F11604" s="64"/>
      <c r="G11604" s="64"/>
      <c r="H11604" s="67"/>
      <c r="I11604" s="64"/>
      <c r="J11604" s="64"/>
      <c r="K11604" s="64"/>
    </row>
    <row r="11605" spans="4:11" x14ac:dyDescent="0.25">
      <c r="D11605" s="64"/>
      <c r="E11605" s="64"/>
      <c r="F11605" s="64"/>
      <c r="G11605" s="64"/>
      <c r="H11605" s="67"/>
      <c r="I11605" s="64"/>
      <c r="J11605" s="64"/>
      <c r="K11605" s="64"/>
    </row>
    <row r="11606" spans="4:11" x14ac:dyDescent="0.25">
      <c r="D11606" s="64"/>
      <c r="E11606" s="64"/>
      <c r="F11606" s="64"/>
      <c r="G11606" s="64"/>
      <c r="H11606" s="67"/>
      <c r="I11606" s="64"/>
      <c r="J11606" s="64"/>
      <c r="K11606" s="64"/>
    </row>
    <row r="11607" spans="4:11" x14ac:dyDescent="0.25">
      <c r="D11607" s="64"/>
      <c r="E11607" s="64"/>
      <c r="F11607" s="64"/>
      <c r="G11607" s="64"/>
      <c r="H11607" s="67"/>
      <c r="I11607" s="64"/>
      <c r="J11607" s="64"/>
      <c r="K11607" s="64"/>
    </row>
    <row r="11608" spans="4:11" x14ac:dyDescent="0.25">
      <c r="D11608" s="64"/>
      <c r="E11608" s="64"/>
      <c r="F11608" s="64"/>
      <c r="G11608" s="64"/>
      <c r="H11608" s="67"/>
      <c r="I11608" s="64"/>
      <c r="J11608" s="64"/>
      <c r="K11608" s="64"/>
    </row>
    <row r="11609" spans="4:11" x14ac:dyDescent="0.25">
      <c r="D11609" s="64"/>
      <c r="E11609" s="64"/>
      <c r="F11609" s="64"/>
      <c r="G11609" s="64"/>
      <c r="H11609" s="67"/>
      <c r="I11609" s="64"/>
      <c r="J11609" s="64"/>
      <c r="K11609" s="64"/>
    </row>
    <row r="11610" spans="4:11" x14ac:dyDescent="0.25">
      <c r="D11610" s="64"/>
      <c r="E11610" s="64"/>
      <c r="F11610" s="64"/>
      <c r="G11610" s="64"/>
      <c r="H11610" s="67"/>
      <c r="I11610" s="64"/>
      <c r="J11610" s="64"/>
      <c r="K11610" s="64"/>
    </row>
    <row r="11611" spans="4:11" x14ac:dyDescent="0.25">
      <c r="D11611" s="64"/>
      <c r="E11611" s="64"/>
      <c r="F11611" s="64"/>
      <c r="G11611" s="64"/>
      <c r="H11611" s="67"/>
      <c r="I11611" s="64"/>
      <c r="J11611" s="64"/>
      <c r="K11611" s="64"/>
    </row>
    <row r="11612" spans="4:11" x14ac:dyDescent="0.25">
      <c r="D11612" s="64"/>
      <c r="E11612" s="64"/>
      <c r="F11612" s="64"/>
      <c r="G11612" s="64"/>
      <c r="H11612" s="67"/>
      <c r="I11612" s="64"/>
      <c r="J11612" s="64"/>
      <c r="K11612" s="64"/>
    </row>
    <row r="11613" spans="4:11" x14ac:dyDescent="0.25">
      <c r="D11613" s="64"/>
      <c r="E11613" s="64"/>
      <c r="F11613" s="64"/>
      <c r="G11613" s="64"/>
      <c r="H11613" s="67"/>
      <c r="I11613" s="64"/>
      <c r="J11613" s="64"/>
      <c r="K11613" s="64"/>
    </row>
    <row r="11614" spans="4:11" x14ac:dyDescent="0.25">
      <c r="D11614" s="64"/>
      <c r="E11614" s="64"/>
      <c r="F11614" s="64"/>
      <c r="G11614" s="64"/>
      <c r="H11614" s="67"/>
      <c r="I11614" s="64"/>
      <c r="J11614" s="64"/>
      <c r="K11614" s="64"/>
    </row>
    <row r="11615" spans="4:11" x14ac:dyDescent="0.25">
      <c r="D11615" s="64"/>
      <c r="E11615" s="64"/>
      <c r="F11615" s="64"/>
      <c r="G11615" s="64"/>
      <c r="H11615" s="67"/>
      <c r="I11615" s="64"/>
      <c r="J11615" s="64"/>
      <c r="K11615" s="64"/>
    </row>
    <row r="11616" spans="4:11" x14ac:dyDescent="0.25">
      <c r="D11616" s="64"/>
      <c r="E11616" s="64"/>
      <c r="F11616" s="64"/>
      <c r="G11616" s="64"/>
      <c r="H11616" s="67"/>
      <c r="I11616" s="64"/>
      <c r="J11616" s="64"/>
      <c r="K11616" s="64"/>
    </row>
    <row r="11617" spans="4:11" x14ac:dyDescent="0.25">
      <c r="D11617" s="64"/>
      <c r="E11617" s="64"/>
      <c r="F11617" s="64"/>
      <c r="G11617" s="64"/>
      <c r="H11617" s="67"/>
      <c r="I11617" s="64"/>
      <c r="J11617" s="64"/>
      <c r="K11617" s="64"/>
    </row>
    <row r="11618" spans="4:11" x14ac:dyDescent="0.25">
      <c r="D11618" s="64"/>
      <c r="E11618" s="64"/>
      <c r="F11618" s="64"/>
      <c r="G11618" s="64"/>
      <c r="H11618" s="67"/>
      <c r="I11618" s="64"/>
      <c r="J11618" s="64"/>
      <c r="K11618" s="64"/>
    </row>
    <row r="11619" spans="4:11" x14ac:dyDescent="0.25">
      <c r="D11619" s="64"/>
      <c r="E11619" s="64"/>
      <c r="F11619" s="64"/>
      <c r="G11619" s="64"/>
      <c r="H11619" s="67"/>
      <c r="I11619" s="64"/>
      <c r="J11619" s="64"/>
      <c r="K11619" s="64"/>
    </row>
    <row r="11620" spans="4:11" x14ac:dyDescent="0.25">
      <c r="D11620" s="64"/>
      <c r="E11620" s="64"/>
      <c r="F11620" s="64"/>
      <c r="G11620" s="64"/>
      <c r="H11620" s="67"/>
      <c r="I11620" s="64"/>
      <c r="J11620" s="64"/>
      <c r="K11620" s="64"/>
    </row>
    <row r="11621" spans="4:11" x14ac:dyDescent="0.25">
      <c r="D11621" s="64"/>
      <c r="E11621" s="64"/>
      <c r="F11621" s="64"/>
      <c r="G11621" s="64"/>
      <c r="H11621" s="67"/>
      <c r="I11621" s="64"/>
      <c r="J11621" s="64"/>
      <c r="K11621" s="64"/>
    </row>
    <row r="11622" spans="4:11" x14ac:dyDescent="0.25">
      <c r="D11622" s="64"/>
      <c r="E11622" s="64"/>
      <c r="F11622" s="64"/>
      <c r="G11622" s="64"/>
      <c r="H11622" s="67"/>
      <c r="I11622" s="64"/>
      <c r="J11622" s="64"/>
      <c r="K11622" s="64"/>
    </row>
    <row r="11623" spans="4:11" x14ac:dyDescent="0.25">
      <c r="D11623" s="64"/>
      <c r="E11623" s="64"/>
      <c r="F11623" s="64"/>
      <c r="G11623" s="64"/>
      <c r="H11623" s="67"/>
      <c r="I11623" s="64"/>
      <c r="J11623" s="64"/>
      <c r="K11623" s="64"/>
    </row>
    <row r="11624" spans="4:11" x14ac:dyDescent="0.25">
      <c r="D11624" s="64"/>
      <c r="E11624" s="64"/>
      <c r="F11624" s="64"/>
      <c r="G11624" s="64"/>
      <c r="H11624" s="67"/>
      <c r="I11624" s="64"/>
      <c r="J11624" s="64"/>
      <c r="K11624" s="64"/>
    </row>
    <row r="11625" spans="4:11" x14ac:dyDescent="0.25">
      <c r="D11625" s="64"/>
      <c r="E11625" s="64"/>
      <c r="F11625" s="64"/>
      <c r="G11625" s="64"/>
      <c r="H11625" s="67"/>
      <c r="I11625" s="64"/>
      <c r="J11625" s="64"/>
      <c r="K11625" s="64"/>
    </row>
    <row r="11626" spans="4:11" x14ac:dyDescent="0.25">
      <c r="D11626" s="64"/>
      <c r="E11626" s="64"/>
      <c r="F11626" s="64"/>
      <c r="G11626" s="64"/>
      <c r="H11626" s="67"/>
      <c r="I11626" s="64"/>
      <c r="J11626" s="64"/>
      <c r="K11626" s="64"/>
    </row>
    <row r="11627" spans="4:11" x14ac:dyDescent="0.25">
      <c r="D11627" s="64"/>
      <c r="E11627" s="64"/>
      <c r="F11627" s="64"/>
      <c r="G11627" s="64"/>
      <c r="H11627" s="67"/>
      <c r="I11627" s="64"/>
      <c r="J11627" s="64"/>
      <c r="K11627" s="64"/>
    </row>
    <row r="11628" spans="4:11" x14ac:dyDescent="0.25">
      <c r="D11628" s="64"/>
      <c r="E11628" s="64"/>
      <c r="F11628" s="64"/>
      <c r="G11628" s="64"/>
      <c r="H11628" s="67"/>
      <c r="I11628" s="64"/>
      <c r="J11628" s="64"/>
      <c r="K11628" s="64"/>
    </row>
    <row r="11629" spans="4:11" x14ac:dyDescent="0.25">
      <c r="D11629" s="64"/>
      <c r="E11629" s="64"/>
      <c r="F11629" s="64"/>
      <c r="G11629" s="64"/>
      <c r="H11629" s="67"/>
      <c r="I11629" s="64"/>
      <c r="J11629" s="64"/>
      <c r="K11629" s="64"/>
    </row>
    <row r="11630" spans="4:11" x14ac:dyDescent="0.25">
      <c r="D11630" s="64"/>
      <c r="E11630" s="64"/>
      <c r="F11630" s="64"/>
      <c r="G11630" s="64"/>
      <c r="H11630" s="67"/>
      <c r="I11630" s="64"/>
      <c r="J11630" s="64"/>
      <c r="K11630" s="64"/>
    </row>
    <row r="11631" spans="4:11" x14ac:dyDescent="0.25">
      <c r="D11631" s="64"/>
      <c r="E11631" s="64"/>
      <c r="F11631" s="64"/>
      <c r="G11631" s="64"/>
      <c r="H11631" s="67"/>
      <c r="I11631" s="64"/>
      <c r="J11631" s="64"/>
      <c r="K11631" s="64"/>
    </row>
    <row r="11632" spans="4:11" x14ac:dyDescent="0.25">
      <c r="D11632" s="64"/>
      <c r="E11632" s="64"/>
      <c r="F11632" s="64"/>
      <c r="G11632" s="64"/>
      <c r="H11632" s="67"/>
      <c r="I11632" s="64"/>
      <c r="J11632" s="64"/>
      <c r="K11632" s="64"/>
    </row>
    <row r="11633" spans="4:11" x14ac:dyDescent="0.25">
      <c r="D11633" s="64"/>
      <c r="E11633" s="64"/>
      <c r="F11633" s="64"/>
      <c r="G11633" s="64"/>
      <c r="H11633" s="67"/>
      <c r="I11633" s="64"/>
      <c r="J11633" s="64"/>
      <c r="K11633" s="64"/>
    </row>
    <row r="11634" spans="4:11" x14ac:dyDescent="0.25">
      <c r="D11634" s="64"/>
      <c r="E11634" s="64"/>
      <c r="F11634" s="64"/>
      <c r="G11634" s="64"/>
      <c r="H11634" s="67"/>
      <c r="I11634" s="64"/>
      <c r="J11634" s="64"/>
      <c r="K11634" s="64"/>
    </row>
    <row r="11635" spans="4:11" x14ac:dyDescent="0.25">
      <c r="D11635" s="64"/>
      <c r="E11635" s="64"/>
      <c r="F11635" s="64"/>
      <c r="G11635" s="64"/>
      <c r="H11635" s="67"/>
      <c r="I11635" s="64"/>
      <c r="J11635" s="64"/>
      <c r="K11635" s="64"/>
    </row>
    <row r="11636" spans="4:11" x14ac:dyDescent="0.25">
      <c r="D11636" s="64"/>
      <c r="E11636" s="64"/>
      <c r="F11636" s="64"/>
      <c r="G11636" s="64"/>
      <c r="H11636" s="67"/>
      <c r="I11636" s="64"/>
      <c r="J11636" s="64"/>
      <c r="K11636" s="64"/>
    </row>
    <row r="11637" spans="4:11" x14ac:dyDescent="0.25">
      <c r="D11637" s="64"/>
      <c r="E11637" s="64"/>
      <c r="F11637" s="64"/>
      <c r="G11637" s="64"/>
      <c r="H11637" s="67"/>
      <c r="I11637" s="64"/>
      <c r="J11637" s="64"/>
      <c r="K11637" s="64"/>
    </row>
    <row r="11638" spans="4:11" x14ac:dyDescent="0.25">
      <c r="D11638" s="64"/>
      <c r="E11638" s="64"/>
      <c r="F11638" s="64"/>
      <c r="G11638" s="64"/>
      <c r="H11638" s="67"/>
      <c r="I11638" s="64"/>
      <c r="J11638" s="64"/>
      <c r="K11638" s="64"/>
    </row>
    <row r="11639" spans="4:11" x14ac:dyDescent="0.25">
      <c r="D11639" s="64"/>
      <c r="E11639" s="64"/>
      <c r="F11639" s="64"/>
      <c r="G11639" s="64"/>
      <c r="H11639" s="67"/>
      <c r="I11639" s="64"/>
      <c r="J11639" s="64"/>
      <c r="K11639" s="64"/>
    </row>
    <row r="11640" spans="4:11" x14ac:dyDescent="0.25">
      <c r="D11640" s="64"/>
      <c r="E11640" s="64"/>
      <c r="F11640" s="64"/>
      <c r="G11640" s="64"/>
      <c r="H11640" s="67"/>
      <c r="I11640" s="64"/>
      <c r="J11640" s="64"/>
      <c r="K11640" s="64"/>
    </row>
    <row r="11641" spans="4:11" x14ac:dyDescent="0.25">
      <c r="D11641" s="64"/>
      <c r="E11641" s="64"/>
      <c r="F11641" s="64"/>
      <c r="G11641" s="64"/>
      <c r="H11641" s="67"/>
      <c r="I11641" s="64"/>
      <c r="J11641" s="64"/>
      <c r="K11641" s="64"/>
    </row>
    <row r="11642" spans="4:11" x14ac:dyDescent="0.25">
      <c r="D11642" s="64"/>
      <c r="E11642" s="64"/>
      <c r="F11642" s="64"/>
      <c r="G11642" s="64"/>
      <c r="H11642" s="67"/>
      <c r="I11642" s="64"/>
      <c r="J11642" s="64"/>
      <c r="K11642" s="64"/>
    </row>
    <row r="11643" spans="4:11" x14ac:dyDescent="0.25">
      <c r="D11643" s="64"/>
      <c r="E11643" s="64"/>
      <c r="F11643" s="64"/>
      <c r="G11643" s="64"/>
      <c r="H11643" s="67"/>
      <c r="I11643" s="64"/>
      <c r="J11643" s="64"/>
      <c r="K11643" s="64"/>
    </row>
    <row r="11644" spans="4:11" x14ac:dyDescent="0.25">
      <c r="D11644" s="64"/>
      <c r="E11644" s="64"/>
      <c r="F11644" s="64"/>
      <c r="G11644" s="64"/>
      <c r="H11644" s="67"/>
      <c r="I11644" s="64"/>
      <c r="J11644" s="64"/>
      <c r="K11644" s="64"/>
    </row>
    <row r="11645" spans="4:11" x14ac:dyDescent="0.25">
      <c r="D11645" s="64"/>
      <c r="E11645" s="64"/>
      <c r="F11645" s="64"/>
      <c r="G11645" s="64"/>
      <c r="H11645" s="67"/>
      <c r="I11645" s="64"/>
      <c r="J11645" s="64"/>
      <c r="K11645" s="64"/>
    </row>
    <row r="11646" spans="4:11" x14ac:dyDescent="0.25">
      <c r="D11646" s="64"/>
      <c r="E11646" s="64"/>
      <c r="F11646" s="64"/>
      <c r="G11646" s="64"/>
      <c r="H11646" s="67"/>
      <c r="I11646" s="64"/>
      <c r="J11646" s="64"/>
      <c r="K11646" s="64"/>
    </row>
    <row r="11647" spans="4:11" x14ac:dyDescent="0.25">
      <c r="D11647" s="64"/>
      <c r="E11647" s="64"/>
      <c r="F11647" s="64"/>
      <c r="G11647" s="64"/>
      <c r="H11647" s="67"/>
      <c r="I11647" s="64"/>
      <c r="J11647" s="64"/>
      <c r="K11647" s="64"/>
    </row>
    <row r="11648" spans="4:11" x14ac:dyDescent="0.25">
      <c r="D11648" s="64"/>
      <c r="E11648" s="64"/>
      <c r="F11648" s="64"/>
      <c r="G11648" s="64"/>
      <c r="H11648" s="67"/>
      <c r="I11648" s="64"/>
      <c r="J11648" s="64"/>
      <c r="K11648" s="64"/>
    </row>
    <row r="11649" spans="4:11" x14ac:dyDescent="0.25">
      <c r="D11649" s="64"/>
      <c r="E11649" s="64"/>
      <c r="F11649" s="64"/>
      <c r="G11649" s="64"/>
      <c r="H11649" s="67"/>
      <c r="I11649" s="64"/>
      <c r="J11649" s="64"/>
      <c r="K11649" s="64"/>
    </row>
    <row r="11650" spans="4:11" x14ac:dyDescent="0.25">
      <c r="D11650" s="64"/>
      <c r="E11650" s="64"/>
      <c r="F11650" s="64"/>
      <c r="G11650" s="64"/>
      <c r="H11650" s="67"/>
      <c r="I11650" s="64"/>
      <c r="J11650" s="64"/>
      <c r="K11650" s="64"/>
    </row>
    <row r="11651" spans="4:11" x14ac:dyDescent="0.25">
      <c r="D11651" s="64"/>
      <c r="E11651" s="64"/>
      <c r="F11651" s="64"/>
      <c r="G11651" s="64"/>
      <c r="H11651" s="67"/>
      <c r="I11651" s="64"/>
      <c r="J11651" s="64"/>
      <c r="K11651" s="64"/>
    </row>
    <row r="11652" spans="4:11" x14ac:dyDescent="0.25">
      <c r="D11652" s="64"/>
      <c r="E11652" s="64"/>
      <c r="F11652" s="64"/>
      <c r="G11652" s="64"/>
      <c r="H11652" s="67"/>
      <c r="I11652" s="64"/>
      <c r="J11652" s="64"/>
      <c r="K11652" s="64"/>
    </row>
    <row r="11653" spans="4:11" x14ac:dyDescent="0.25">
      <c r="D11653" s="64"/>
      <c r="E11653" s="64"/>
      <c r="F11653" s="64"/>
      <c r="G11653" s="64"/>
      <c r="H11653" s="67"/>
      <c r="I11653" s="64"/>
      <c r="J11653" s="64"/>
      <c r="K11653" s="64"/>
    </row>
    <row r="11654" spans="4:11" x14ac:dyDescent="0.25">
      <c r="D11654" s="64"/>
      <c r="E11654" s="64"/>
      <c r="F11654" s="64"/>
      <c r="G11654" s="64"/>
      <c r="H11654" s="67"/>
      <c r="I11654" s="64"/>
      <c r="J11654" s="64"/>
      <c r="K11654" s="64"/>
    </row>
    <row r="11655" spans="4:11" x14ac:dyDescent="0.25">
      <c r="D11655" s="64"/>
      <c r="E11655" s="64"/>
      <c r="F11655" s="64"/>
      <c r="G11655" s="64"/>
      <c r="H11655" s="67"/>
      <c r="I11655" s="64"/>
      <c r="J11655" s="64"/>
      <c r="K11655" s="64"/>
    </row>
    <row r="11656" spans="4:11" x14ac:dyDescent="0.25">
      <c r="D11656" s="64"/>
      <c r="E11656" s="64"/>
      <c r="F11656" s="64"/>
      <c r="G11656" s="64"/>
      <c r="H11656" s="67"/>
      <c r="I11656" s="64"/>
      <c r="J11656" s="64"/>
      <c r="K11656" s="64"/>
    </row>
    <row r="11657" spans="4:11" x14ac:dyDescent="0.25">
      <c r="D11657" s="64"/>
      <c r="E11657" s="64"/>
      <c r="F11657" s="64"/>
      <c r="G11657" s="64"/>
      <c r="H11657" s="67"/>
      <c r="I11657" s="64"/>
      <c r="J11657" s="64"/>
      <c r="K11657" s="64"/>
    </row>
    <row r="11658" spans="4:11" x14ac:dyDescent="0.25">
      <c r="D11658" s="64"/>
      <c r="E11658" s="64"/>
      <c r="F11658" s="64"/>
      <c r="G11658" s="64"/>
      <c r="H11658" s="67"/>
      <c r="I11658" s="64"/>
      <c r="J11658" s="64"/>
      <c r="K11658" s="64"/>
    </row>
    <row r="11659" spans="4:11" x14ac:dyDescent="0.25">
      <c r="D11659" s="64"/>
      <c r="E11659" s="64"/>
      <c r="F11659" s="64"/>
      <c r="G11659" s="64"/>
      <c r="H11659" s="67"/>
      <c r="I11659" s="64"/>
      <c r="J11659" s="64"/>
      <c r="K11659" s="64"/>
    </row>
    <row r="11660" spans="4:11" x14ac:dyDescent="0.25">
      <c r="D11660" s="64"/>
      <c r="E11660" s="64"/>
      <c r="F11660" s="64"/>
      <c r="G11660" s="64"/>
      <c r="H11660" s="67"/>
      <c r="I11660" s="64"/>
      <c r="J11660" s="64"/>
      <c r="K11660" s="64"/>
    </row>
    <row r="11661" spans="4:11" x14ac:dyDescent="0.25">
      <c r="D11661" s="64"/>
      <c r="E11661" s="64"/>
      <c r="F11661" s="64"/>
      <c r="G11661" s="64"/>
      <c r="H11661" s="67"/>
      <c r="I11661" s="64"/>
      <c r="J11661" s="64"/>
      <c r="K11661" s="64"/>
    </row>
    <row r="11662" spans="4:11" x14ac:dyDescent="0.25">
      <c r="D11662" s="64"/>
      <c r="E11662" s="64"/>
      <c r="F11662" s="64"/>
      <c r="G11662" s="64"/>
      <c r="H11662" s="67"/>
      <c r="I11662" s="64"/>
      <c r="J11662" s="64"/>
      <c r="K11662" s="64"/>
    </row>
    <row r="11663" spans="4:11" x14ac:dyDescent="0.25">
      <c r="D11663" s="64"/>
      <c r="E11663" s="64"/>
      <c r="F11663" s="64"/>
      <c r="G11663" s="64"/>
      <c r="H11663" s="67"/>
      <c r="I11663" s="64"/>
      <c r="J11663" s="64"/>
      <c r="K11663" s="64"/>
    </row>
    <row r="11664" spans="4:11" x14ac:dyDescent="0.25">
      <c r="D11664" s="64"/>
      <c r="E11664" s="64"/>
      <c r="F11664" s="64"/>
      <c r="G11664" s="64"/>
      <c r="H11664" s="67"/>
      <c r="I11664" s="64"/>
      <c r="J11664" s="64"/>
      <c r="K11664" s="64"/>
    </row>
    <row r="11665" spans="4:11" x14ac:dyDescent="0.25">
      <c r="D11665" s="64"/>
      <c r="E11665" s="64"/>
      <c r="F11665" s="64"/>
      <c r="G11665" s="64"/>
      <c r="H11665" s="67"/>
      <c r="I11665" s="64"/>
      <c r="J11665" s="64"/>
      <c r="K11665" s="64"/>
    </row>
    <row r="11666" spans="4:11" x14ac:dyDescent="0.25">
      <c r="D11666" s="64"/>
      <c r="E11666" s="64"/>
      <c r="F11666" s="64"/>
      <c r="G11666" s="64"/>
      <c r="H11666" s="67"/>
      <c r="I11666" s="64"/>
      <c r="J11666" s="64"/>
      <c r="K11666" s="64"/>
    </row>
    <row r="11667" spans="4:11" x14ac:dyDescent="0.25">
      <c r="D11667" s="64"/>
      <c r="E11667" s="64"/>
      <c r="F11667" s="64"/>
      <c r="G11667" s="64"/>
      <c r="H11667" s="67"/>
      <c r="I11667" s="64"/>
      <c r="J11667" s="64"/>
      <c r="K11667" s="64"/>
    </row>
    <row r="11668" spans="4:11" x14ac:dyDescent="0.25">
      <c r="D11668" s="64"/>
      <c r="E11668" s="64"/>
      <c r="F11668" s="64"/>
      <c r="G11668" s="64"/>
      <c r="H11668" s="67"/>
      <c r="I11668" s="64"/>
      <c r="J11668" s="64"/>
      <c r="K11668" s="64"/>
    </row>
    <row r="11669" spans="4:11" x14ac:dyDescent="0.25">
      <c r="D11669" s="64"/>
      <c r="E11669" s="64"/>
      <c r="F11669" s="64"/>
      <c r="G11669" s="64"/>
      <c r="H11669" s="67"/>
      <c r="I11669" s="64"/>
      <c r="J11669" s="64"/>
      <c r="K11669" s="64"/>
    </row>
    <row r="11670" spans="4:11" x14ac:dyDescent="0.25">
      <c r="D11670" s="64"/>
      <c r="E11670" s="64"/>
      <c r="F11670" s="64"/>
      <c r="G11670" s="64"/>
      <c r="H11670" s="67"/>
      <c r="I11670" s="64"/>
      <c r="J11670" s="64"/>
      <c r="K11670" s="64"/>
    </row>
    <row r="11671" spans="4:11" x14ac:dyDescent="0.25">
      <c r="D11671" s="64"/>
      <c r="E11671" s="64"/>
      <c r="F11671" s="64"/>
      <c r="G11671" s="64"/>
      <c r="H11671" s="67"/>
      <c r="I11671" s="64"/>
      <c r="J11671" s="64"/>
      <c r="K11671" s="64"/>
    </row>
    <row r="11672" spans="4:11" x14ac:dyDescent="0.25">
      <c r="D11672" s="64"/>
      <c r="E11672" s="64"/>
      <c r="F11672" s="64"/>
      <c r="G11672" s="64"/>
      <c r="H11672" s="67"/>
      <c r="I11672" s="64"/>
      <c r="J11672" s="64"/>
      <c r="K11672" s="64"/>
    </row>
    <row r="11673" spans="4:11" x14ac:dyDescent="0.25">
      <c r="D11673" s="64"/>
      <c r="E11673" s="64"/>
      <c r="F11673" s="64"/>
      <c r="G11673" s="64"/>
      <c r="H11673" s="67"/>
      <c r="I11673" s="64"/>
      <c r="J11673" s="64"/>
      <c r="K11673" s="64"/>
    </row>
    <row r="11674" spans="4:11" x14ac:dyDescent="0.25">
      <c r="D11674" s="64"/>
      <c r="E11674" s="64"/>
      <c r="F11674" s="64"/>
      <c r="G11674" s="64"/>
      <c r="H11674" s="67"/>
      <c r="I11674" s="64"/>
      <c r="J11674" s="64"/>
      <c r="K11674" s="64"/>
    </row>
    <row r="11675" spans="4:11" x14ac:dyDescent="0.25">
      <c r="D11675" s="64"/>
      <c r="E11675" s="64"/>
      <c r="F11675" s="64"/>
      <c r="G11675" s="64"/>
      <c r="H11675" s="67"/>
      <c r="I11675" s="64"/>
      <c r="J11675" s="64"/>
      <c r="K11675" s="64"/>
    </row>
    <row r="11676" spans="4:11" x14ac:dyDescent="0.25">
      <c r="D11676" s="64"/>
      <c r="E11676" s="64"/>
      <c r="F11676" s="64"/>
      <c r="G11676" s="64"/>
      <c r="H11676" s="67"/>
      <c r="I11676" s="64"/>
      <c r="J11676" s="64"/>
      <c r="K11676" s="64"/>
    </row>
    <row r="11677" spans="4:11" x14ac:dyDescent="0.25">
      <c r="D11677" s="64"/>
      <c r="E11677" s="64"/>
      <c r="F11677" s="64"/>
      <c r="G11677" s="64"/>
      <c r="H11677" s="67"/>
      <c r="I11677" s="64"/>
      <c r="J11677" s="64"/>
      <c r="K11677" s="64"/>
    </row>
    <row r="11678" spans="4:11" x14ac:dyDescent="0.25">
      <c r="D11678" s="64"/>
      <c r="E11678" s="64"/>
      <c r="F11678" s="64"/>
      <c r="G11678" s="64"/>
      <c r="H11678" s="67"/>
      <c r="I11678" s="64"/>
      <c r="J11678" s="64"/>
      <c r="K11678" s="64"/>
    </row>
    <row r="11679" spans="4:11" x14ac:dyDescent="0.25">
      <c r="D11679" s="64"/>
      <c r="E11679" s="64"/>
      <c r="F11679" s="64"/>
      <c r="G11679" s="64"/>
      <c r="H11679" s="67"/>
      <c r="I11679" s="64"/>
      <c r="J11679" s="64"/>
      <c r="K11679" s="64"/>
    </row>
    <row r="11680" spans="4:11" x14ac:dyDescent="0.25">
      <c r="D11680" s="64"/>
      <c r="E11680" s="64"/>
      <c r="F11680" s="64"/>
      <c r="G11680" s="64"/>
      <c r="H11680" s="67"/>
      <c r="I11680" s="64"/>
      <c r="J11680" s="64"/>
      <c r="K11680" s="64"/>
    </row>
    <row r="11681" spans="4:11" x14ac:dyDescent="0.25">
      <c r="D11681" s="64"/>
      <c r="E11681" s="64"/>
      <c r="F11681" s="64"/>
      <c r="G11681" s="64"/>
      <c r="H11681" s="67"/>
      <c r="I11681" s="64"/>
      <c r="J11681" s="64"/>
      <c r="K11681" s="64"/>
    </row>
    <row r="11682" spans="4:11" x14ac:dyDescent="0.25">
      <c r="D11682" s="64"/>
      <c r="E11682" s="64"/>
      <c r="F11682" s="64"/>
      <c r="G11682" s="64"/>
      <c r="H11682" s="67"/>
      <c r="I11682" s="64"/>
      <c r="J11682" s="64"/>
      <c r="K11682" s="64"/>
    </row>
    <row r="11683" spans="4:11" x14ac:dyDescent="0.25">
      <c r="D11683" s="64"/>
      <c r="E11683" s="64"/>
      <c r="F11683" s="64"/>
      <c r="G11683" s="64"/>
      <c r="H11683" s="67"/>
      <c r="I11683" s="64"/>
      <c r="J11683" s="64"/>
      <c r="K11683" s="64"/>
    </row>
    <row r="11684" spans="4:11" x14ac:dyDescent="0.25">
      <c r="D11684" s="64"/>
      <c r="E11684" s="64"/>
      <c r="F11684" s="64"/>
      <c r="G11684" s="64"/>
      <c r="H11684" s="67"/>
      <c r="I11684" s="64"/>
      <c r="J11684" s="64"/>
      <c r="K11684" s="64"/>
    </row>
    <row r="11685" spans="4:11" x14ac:dyDescent="0.25">
      <c r="D11685" s="64"/>
      <c r="E11685" s="64"/>
      <c r="F11685" s="64"/>
      <c r="G11685" s="64"/>
      <c r="H11685" s="67"/>
      <c r="I11685" s="64"/>
      <c r="J11685" s="64"/>
      <c r="K11685" s="64"/>
    </row>
    <row r="11686" spans="4:11" x14ac:dyDescent="0.25">
      <c r="D11686" s="64"/>
      <c r="E11686" s="64"/>
      <c r="F11686" s="64"/>
      <c r="G11686" s="64"/>
      <c r="H11686" s="67"/>
      <c r="I11686" s="64"/>
      <c r="J11686" s="64"/>
      <c r="K11686" s="64"/>
    </row>
    <row r="11687" spans="4:11" x14ac:dyDescent="0.25">
      <c r="D11687" s="64"/>
      <c r="E11687" s="64"/>
      <c r="F11687" s="64"/>
      <c r="G11687" s="64"/>
      <c r="H11687" s="67"/>
      <c r="I11687" s="64"/>
      <c r="J11687" s="64"/>
      <c r="K11687" s="64"/>
    </row>
    <row r="11688" spans="4:11" x14ac:dyDescent="0.25">
      <c r="D11688" s="64"/>
      <c r="E11688" s="64"/>
      <c r="F11688" s="64"/>
      <c r="G11688" s="64"/>
      <c r="H11688" s="67"/>
      <c r="I11688" s="64"/>
      <c r="J11688" s="64"/>
      <c r="K11688" s="64"/>
    </row>
    <row r="11689" spans="4:11" x14ac:dyDescent="0.25">
      <c r="D11689" s="64"/>
      <c r="E11689" s="64"/>
      <c r="F11689" s="64"/>
      <c r="G11689" s="64"/>
      <c r="H11689" s="67"/>
      <c r="I11689" s="64"/>
      <c r="J11689" s="64"/>
      <c r="K11689" s="64"/>
    </row>
    <row r="11690" spans="4:11" x14ac:dyDescent="0.25">
      <c r="D11690" s="64"/>
      <c r="E11690" s="64"/>
      <c r="F11690" s="64"/>
      <c r="G11690" s="64"/>
      <c r="H11690" s="67"/>
      <c r="I11690" s="64"/>
      <c r="J11690" s="64"/>
      <c r="K11690" s="64"/>
    </row>
    <row r="11691" spans="4:11" x14ac:dyDescent="0.25">
      <c r="D11691" s="64"/>
      <c r="E11691" s="64"/>
      <c r="F11691" s="64"/>
      <c r="G11691" s="64"/>
      <c r="H11691" s="67"/>
      <c r="I11691" s="64"/>
      <c r="J11691" s="64"/>
      <c r="K11691" s="64"/>
    </row>
    <row r="11692" spans="4:11" x14ac:dyDescent="0.25">
      <c r="D11692" s="64"/>
      <c r="E11692" s="64"/>
      <c r="F11692" s="64"/>
      <c r="G11692" s="64"/>
      <c r="H11692" s="67"/>
      <c r="I11692" s="64"/>
      <c r="J11692" s="64"/>
      <c r="K11692" s="64"/>
    </row>
    <row r="11693" spans="4:11" x14ac:dyDescent="0.25">
      <c r="D11693" s="64"/>
      <c r="E11693" s="64"/>
      <c r="F11693" s="64"/>
      <c r="G11693" s="64"/>
      <c r="H11693" s="67"/>
      <c r="I11693" s="64"/>
      <c r="J11693" s="64"/>
      <c r="K11693" s="64"/>
    </row>
    <row r="11694" spans="4:11" x14ac:dyDescent="0.25">
      <c r="D11694" s="64"/>
      <c r="E11694" s="64"/>
      <c r="F11694" s="64"/>
      <c r="G11694" s="64"/>
      <c r="H11694" s="67"/>
      <c r="I11694" s="64"/>
      <c r="J11694" s="64"/>
      <c r="K11694" s="64"/>
    </row>
    <row r="11695" spans="4:11" x14ac:dyDescent="0.25">
      <c r="D11695" s="64"/>
      <c r="E11695" s="64"/>
      <c r="F11695" s="64"/>
      <c r="G11695" s="64"/>
      <c r="H11695" s="67"/>
      <c r="I11695" s="64"/>
      <c r="J11695" s="64"/>
      <c r="K11695" s="64"/>
    </row>
    <row r="11696" spans="4:11" x14ac:dyDescent="0.25">
      <c r="D11696" s="64"/>
      <c r="E11696" s="64"/>
      <c r="F11696" s="64"/>
      <c r="G11696" s="64"/>
      <c r="H11696" s="67"/>
      <c r="I11696" s="64"/>
      <c r="J11696" s="64"/>
      <c r="K11696" s="64"/>
    </row>
    <row r="11697" spans="4:11" x14ac:dyDescent="0.25">
      <c r="D11697" s="64"/>
      <c r="E11697" s="64"/>
      <c r="F11697" s="64"/>
      <c r="G11697" s="64"/>
      <c r="H11697" s="67"/>
      <c r="I11697" s="64"/>
      <c r="J11697" s="64"/>
      <c r="K11697" s="64"/>
    </row>
    <row r="11698" spans="4:11" x14ac:dyDescent="0.25">
      <c r="D11698" s="64"/>
      <c r="E11698" s="64"/>
      <c r="F11698" s="64"/>
      <c r="G11698" s="64"/>
      <c r="H11698" s="67"/>
      <c r="I11698" s="64"/>
      <c r="J11698" s="64"/>
      <c r="K11698" s="64"/>
    </row>
    <row r="11699" spans="4:11" x14ac:dyDescent="0.25">
      <c r="D11699" s="64"/>
      <c r="E11699" s="64"/>
      <c r="F11699" s="64"/>
      <c r="G11699" s="64"/>
      <c r="H11699" s="67"/>
      <c r="I11699" s="64"/>
      <c r="J11699" s="64"/>
      <c r="K11699" s="64"/>
    </row>
    <row r="11700" spans="4:11" x14ac:dyDescent="0.25">
      <c r="D11700" s="64"/>
      <c r="E11700" s="64"/>
      <c r="F11700" s="64"/>
      <c r="G11700" s="64"/>
      <c r="H11700" s="67"/>
      <c r="I11700" s="64"/>
      <c r="J11700" s="64"/>
      <c r="K11700" s="64"/>
    </row>
    <row r="11701" spans="4:11" x14ac:dyDescent="0.25">
      <c r="D11701" s="64"/>
      <c r="E11701" s="64"/>
      <c r="F11701" s="64"/>
      <c r="G11701" s="64"/>
      <c r="H11701" s="67"/>
      <c r="I11701" s="64"/>
      <c r="J11701" s="64"/>
      <c r="K11701" s="64"/>
    </row>
    <row r="11702" spans="4:11" x14ac:dyDescent="0.25">
      <c r="D11702" s="64"/>
      <c r="E11702" s="64"/>
      <c r="F11702" s="64"/>
      <c r="G11702" s="64"/>
      <c r="H11702" s="67"/>
      <c r="I11702" s="64"/>
      <c r="J11702" s="64"/>
      <c r="K11702" s="64"/>
    </row>
    <row r="11703" spans="4:11" x14ac:dyDescent="0.25">
      <c r="D11703" s="64"/>
      <c r="E11703" s="64"/>
      <c r="F11703" s="64"/>
      <c r="G11703" s="64"/>
      <c r="H11703" s="67"/>
      <c r="I11703" s="64"/>
      <c r="J11703" s="64"/>
      <c r="K11703" s="64"/>
    </row>
    <row r="11704" spans="4:11" x14ac:dyDescent="0.25">
      <c r="D11704" s="64"/>
      <c r="E11704" s="64"/>
      <c r="F11704" s="64"/>
      <c r="G11704" s="64"/>
      <c r="H11704" s="67"/>
      <c r="I11704" s="64"/>
      <c r="J11704" s="64"/>
      <c r="K11704" s="64"/>
    </row>
    <row r="11705" spans="4:11" x14ac:dyDescent="0.25">
      <c r="D11705" s="64"/>
      <c r="E11705" s="64"/>
      <c r="F11705" s="64"/>
      <c r="G11705" s="64"/>
      <c r="H11705" s="67"/>
      <c r="I11705" s="64"/>
      <c r="J11705" s="64"/>
      <c r="K11705" s="64"/>
    </row>
    <row r="11706" spans="4:11" x14ac:dyDescent="0.25">
      <c r="D11706" s="64"/>
      <c r="E11706" s="64"/>
      <c r="F11706" s="64"/>
      <c r="G11706" s="64"/>
      <c r="H11706" s="67"/>
      <c r="I11706" s="64"/>
      <c r="J11706" s="64"/>
      <c r="K11706" s="64"/>
    </row>
    <row r="11707" spans="4:11" x14ac:dyDescent="0.25">
      <c r="D11707" s="64"/>
      <c r="E11707" s="64"/>
      <c r="F11707" s="64"/>
      <c r="G11707" s="64"/>
      <c r="H11707" s="67"/>
      <c r="I11707" s="64"/>
      <c r="J11707" s="64"/>
      <c r="K11707" s="64"/>
    </row>
    <row r="11708" spans="4:11" x14ac:dyDescent="0.25">
      <c r="D11708" s="64"/>
      <c r="E11708" s="64"/>
      <c r="F11708" s="64"/>
      <c r="G11708" s="64"/>
      <c r="H11708" s="67"/>
      <c r="I11708" s="64"/>
      <c r="J11708" s="64"/>
      <c r="K11708" s="64"/>
    </row>
    <row r="11709" spans="4:11" x14ac:dyDescent="0.25">
      <c r="D11709" s="64"/>
      <c r="E11709" s="64"/>
      <c r="F11709" s="64"/>
      <c r="G11709" s="64"/>
      <c r="H11709" s="67"/>
      <c r="I11709" s="64"/>
      <c r="J11709" s="64"/>
      <c r="K11709" s="64"/>
    </row>
    <row r="11710" spans="4:11" x14ac:dyDescent="0.25">
      <c r="D11710" s="64"/>
      <c r="E11710" s="64"/>
      <c r="F11710" s="64"/>
      <c r="G11710" s="64"/>
      <c r="H11710" s="67"/>
      <c r="I11710" s="64"/>
      <c r="J11710" s="64"/>
      <c r="K11710" s="64"/>
    </row>
    <row r="11711" spans="4:11" x14ac:dyDescent="0.25">
      <c r="D11711" s="64"/>
      <c r="E11711" s="64"/>
      <c r="F11711" s="64"/>
      <c r="G11711" s="64"/>
      <c r="H11711" s="67"/>
      <c r="I11711" s="64"/>
      <c r="J11711" s="64"/>
      <c r="K11711" s="64"/>
    </row>
    <row r="11712" spans="4:11" x14ac:dyDescent="0.25">
      <c r="D11712" s="64"/>
      <c r="E11712" s="64"/>
      <c r="F11712" s="64"/>
      <c r="G11712" s="64"/>
      <c r="H11712" s="67"/>
      <c r="I11712" s="64"/>
      <c r="J11712" s="64"/>
      <c r="K11712" s="64"/>
    </row>
    <row r="11713" spans="4:11" x14ac:dyDescent="0.25">
      <c r="D11713" s="64"/>
      <c r="E11713" s="64"/>
      <c r="F11713" s="64"/>
      <c r="G11713" s="64"/>
      <c r="H11713" s="67"/>
      <c r="I11713" s="64"/>
      <c r="J11713" s="64"/>
      <c r="K11713" s="64"/>
    </row>
    <row r="11714" spans="4:11" x14ac:dyDescent="0.25">
      <c r="D11714" s="64"/>
      <c r="E11714" s="64"/>
      <c r="F11714" s="64"/>
      <c r="G11714" s="64"/>
      <c r="H11714" s="67"/>
      <c r="I11714" s="64"/>
      <c r="J11714" s="64"/>
      <c r="K11714" s="64"/>
    </row>
    <row r="11715" spans="4:11" x14ac:dyDescent="0.25">
      <c r="D11715" s="64"/>
      <c r="E11715" s="64"/>
      <c r="F11715" s="64"/>
      <c r="G11715" s="64"/>
      <c r="H11715" s="67"/>
      <c r="I11715" s="64"/>
      <c r="J11715" s="64"/>
      <c r="K11715" s="64"/>
    </row>
    <row r="11716" spans="4:11" x14ac:dyDescent="0.25">
      <c r="D11716" s="64"/>
      <c r="E11716" s="64"/>
      <c r="F11716" s="64"/>
      <c r="G11716" s="64"/>
      <c r="H11716" s="67"/>
      <c r="I11716" s="64"/>
      <c r="J11716" s="64"/>
      <c r="K11716" s="64"/>
    </row>
    <row r="11717" spans="4:11" x14ac:dyDescent="0.25">
      <c r="D11717" s="64"/>
      <c r="E11717" s="64"/>
      <c r="F11717" s="64"/>
      <c r="G11717" s="64"/>
      <c r="H11717" s="67"/>
      <c r="I11717" s="64"/>
      <c r="J11717" s="64"/>
      <c r="K11717" s="64"/>
    </row>
    <row r="11718" spans="4:11" x14ac:dyDescent="0.25">
      <c r="D11718" s="64"/>
      <c r="E11718" s="64"/>
      <c r="F11718" s="64"/>
      <c r="G11718" s="64"/>
      <c r="H11718" s="67"/>
      <c r="I11718" s="64"/>
      <c r="J11718" s="64"/>
      <c r="K11718" s="64"/>
    </row>
    <row r="11719" spans="4:11" x14ac:dyDescent="0.25">
      <c r="D11719" s="64"/>
      <c r="E11719" s="64"/>
      <c r="F11719" s="64"/>
      <c r="G11719" s="64"/>
      <c r="H11719" s="67"/>
      <c r="I11719" s="64"/>
      <c r="J11719" s="64"/>
      <c r="K11719" s="64"/>
    </row>
    <row r="11720" spans="4:11" x14ac:dyDescent="0.25">
      <c r="D11720" s="64"/>
      <c r="E11720" s="64"/>
      <c r="F11720" s="64"/>
      <c r="G11720" s="64"/>
      <c r="H11720" s="67"/>
      <c r="I11720" s="64"/>
      <c r="J11720" s="64"/>
      <c r="K11720" s="64"/>
    </row>
    <row r="11721" spans="4:11" x14ac:dyDescent="0.25">
      <c r="D11721" s="64"/>
      <c r="E11721" s="64"/>
      <c r="F11721" s="64"/>
      <c r="G11721" s="64"/>
      <c r="H11721" s="67"/>
      <c r="I11721" s="64"/>
      <c r="J11721" s="64"/>
      <c r="K11721" s="64"/>
    </row>
    <row r="11722" spans="4:11" x14ac:dyDescent="0.25">
      <c r="D11722" s="64"/>
      <c r="E11722" s="64"/>
      <c r="F11722" s="64"/>
      <c r="G11722" s="64"/>
      <c r="H11722" s="67"/>
      <c r="I11722" s="64"/>
      <c r="J11722" s="64"/>
      <c r="K11722" s="64"/>
    </row>
    <row r="11723" spans="4:11" x14ac:dyDescent="0.25">
      <c r="D11723" s="64"/>
      <c r="E11723" s="64"/>
      <c r="F11723" s="64"/>
      <c r="G11723" s="64"/>
      <c r="H11723" s="67"/>
      <c r="I11723" s="64"/>
      <c r="J11723" s="64"/>
      <c r="K11723" s="64"/>
    </row>
    <row r="11724" spans="4:11" x14ac:dyDescent="0.25">
      <c r="D11724" s="64"/>
      <c r="E11724" s="64"/>
      <c r="F11724" s="64"/>
      <c r="G11724" s="64"/>
      <c r="H11724" s="67"/>
      <c r="I11724" s="64"/>
      <c r="J11724" s="64"/>
      <c r="K11724" s="64"/>
    </row>
    <row r="11725" spans="4:11" x14ac:dyDescent="0.25">
      <c r="D11725" s="64"/>
      <c r="E11725" s="64"/>
      <c r="F11725" s="64"/>
      <c r="G11725" s="64"/>
      <c r="H11725" s="67"/>
      <c r="I11725" s="64"/>
      <c r="J11725" s="64"/>
      <c r="K11725" s="64"/>
    </row>
    <row r="11726" spans="4:11" x14ac:dyDescent="0.25">
      <c r="D11726" s="64"/>
      <c r="E11726" s="64"/>
      <c r="F11726" s="64"/>
      <c r="G11726" s="64"/>
      <c r="H11726" s="67"/>
      <c r="I11726" s="64"/>
      <c r="J11726" s="64"/>
      <c r="K11726" s="64"/>
    </row>
    <row r="11727" spans="4:11" x14ac:dyDescent="0.25">
      <c r="D11727" s="64"/>
      <c r="E11727" s="64"/>
      <c r="F11727" s="64"/>
      <c r="G11727" s="64"/>
      <c r="H11727" s="67"/>
      <c r="I11727" s="64"/>
      <c r="J11727" s="64"/>
      <c r="K11727" s="64"/>
    </row>
    <row r="11728" spans="4:11" x14ac:dyDescent="0.25">
      <c r="D11728" s="64"/>
      <c r="E11728" s="64"/>
      <c r="F11728" s="64"/>
      <c r="G11728" s="64"/>
      <c r="H11728" s="67"/>
      <c r="I11728" s="64"/>
      <c r="J11728" s="64"/>
      <c r="K11728" s="64"/>
    </row>
    <row r="11729" spans="4:11" x14ac:dyDescent="0.25">
      <c r="D11729" s="64"/>
      <c r="E11729" s="64"/>
      <c r="F11729" s="64"/>
      <c r="G11729" s="64"/>
      <c r="H11729" s="67"/>
      <c r="I11729" s="64"/>
      <c r="J11729" s="64"/>
      <c r="K11729" s="64"/>
    </row>
    <row r="11730" spans="4:11" x14ac:dyDescent="0.25">
      <c r="D11730" s="64"/>
      <c r="E11730" s="64"/>
      <c r="F11730" s="64"/>
      <c r="G11730" s="64"/>
      <c r="H11730" s="67"/>
      <c r="I11730" s="64"/>
      <c r="J11730" s="64"/>
      <c r="K11730" s="64"/>
    </row>
    <row r="11731" spans="4:11" x14ac:dyDescent="0.25">
      <c r="D11731" s="64"/>
      <c r="E11731" s="64"/>
      <c r="F11731" s="64"/>
      <c r="G11731" s="64"/>
      <c r="H11731" s="67"/>
      <c r="I11731" s="64"/>
      <c r="J11731" s="64"/>
      <c r="K11731" s="64"/>
    </row>
    <row r="11732" spans="4:11" x14ac:dyDescent="0.25">
      <c r="D11732" s="64"/>
      <c r="E11732" s="64"/>
      <c r="F11732" s="64"/>
      <c r="G11732" s="64"/>
      <c r="H11732" s="67"/>
      <c r="I11732" s="64"/>
      <c r="J11732" s="64"/>
      <c r="K11732" s="64"/>
    </row>
    <row r="11733" spans="4:11" x14ac:dyDescent="0.25">
      <c r="D11733" s="64"/>
      <c r="E11733" s="64"/>
      <c r="F11733" s="64"/>
      <c r="G11733" s="64"/>
      <c r="H11733" s="67"/>
      <c r="I11733" s="64"/>
      <c r="J11733" s="64"/>
      <c r="K11733" s="64"/>
    </row>
    <row r="11734" spans="4:11" x14ac:dyDescent="0.25">
      <c r="D11734" s="64"/>
      <c r="E11734" s="64"/>
      <c r="F11734" s="64"/>
      <c r="G11734" s="64"/>
      <c r="H11734" s="67"/>
      <c r="I11734" s="64"/>
      <c r="J11734" s="64"/>
      <c r="K11734" s="64"/>
    </row>
    <row r="11735" spans="4:11" x14ac:dyDescent="0.25">
      <c r="D11735" s="64"/>
      <c r="E11735" s="64"/>
      <c r="F11735" s="64"/>
      <c r="G11735" s="64"/>
      <c r="H11735" s="67"/>
      <c r="I11735" s="64"/>
      <c r="J11735" s="64"/>
      <c r="K11735" s="64"/>
    </row>
    <row r="11736" spans="4:11" x14ac:dyDescent="0.25">
      <c r="D11736" s="64"/>
      <c r="E11736" s="64"/>
      <c r="F11736" s="64"/>
      <c r="G11736" s="64"/>
      <c r="H11736" s="67"/>
      <c r="I11736" s="64"/>
      <c r="J11736" s="64"/>
      <c r="K11736" s="64"/>
    </row>
    <row r="11737" spans="4:11" x14ac:dyDescent="0.25">
      <c r="D11737" s="64"/>
      <c r="E11737" s="64"/>
      <c r="F11737" s="64"/>
      <c r="G11737" s="64"/>
      <c r="H11737" s="67"/>
      <c r="I11737" s="64"/>
      <c r="J11737" s="64"/>
      <c r="K11737" s="64"/>
    </row>
    <row r="11738" spans="4:11" x14ac:dyDescent="0.25">
      <c r="D11738" s="64"/>
      <c r="E11738" s="64"/>
      <c r="F11738" s="64"/>
      <c r="G11738" s="64"/>
      <c r="H11738" s="67"/>
      <c r="I11738" s="64"/>
      <c r="J11738" s="64"/>
      <c r="K11738" s="64"/>
    </row>
    <row r="11739" spans="4:11" x14ac:dyDescent="0.25">
      <c r="D11739" s="64"/>
      <c r="E11739" s="64"/>
      <c r="F11739" s="64"/>
      <c r="G11739" s="64"/>
      <c r="H11739" s="67"/>
      <c r="I11739" s="64"/>
      <c r="J11739" s="64"/>
      <c r="K11739" s="64"/>
    </row>
    <row r="11740" spans="4:11" x14ac:dyDescent="0.25">
      <c r="D11740" s="64"/>
      <c r="E11740" s="64"/>
      <c r="F11740" s="64"/>
      <c r="G11740" s="64"/>
      <c r="H11740" s="67"/>
      <c r="I11740" s="64"/>
      <c r="J11740" s="64"/>
      <c r="K11740" s="64"/>
    </row>
    <row r="11741" spans="4:11" x14ac:dyDescent="0.25">
      <c r="D11741" s="64"/>
      <c r="E11741" s="64"/>
      <c r="F11741" s="64"/>
      <c r="G11741" s="64"/>
      <c r="H11741" s="67"/>
      <c r="I11741" s="64"/>
      <c r="J11741" s="64"/>
      <c r="K11741" s="64"/>
    </row>
    <row r="11742" spans="4:11" x14ac:dyDescent="0.25">
      <c r="D11742" s="64"/>
      <c r="E11742" s="64"/>
      <c r="F11742" s="64"/>
      <c r="G11742" s="64"/>
      <c r="H11742" s="67"/>
      <c r="I11742" s="64"/>
      <c r="J11742" s="64"/>
      <c r="K11742" s="64"/>
    </row>
    <row r="11743" spans="4:11" x14ac:dyDescent="0.25">
      <c r="D11743" s="64"/>
      <c r="E11743" s="64"/>
      <c r="F11743" s="64"/>
      <c r="G11743" s="64"/>
      <c r="H11743" s="67"/>
      <c r="I11743" s="64"/>
      <c r="J11743" s="64"/>
      <c r="K11743" s="64"/>
    </row>
    <row r="11744" spans="4:11" x14ac:dyDescent="0.25">
      <c r="D11744" s="64"/>
      <c r="E11744" s="64"/>
      <c r="F11744" s="64"/>
      <c r="G11744" s="64"/>
      <c r="H11744" s="67"/>
      <c r="I11744" s="64"/>
      <c r="J11744" s="64"/>
      <c r="K11744" s="64"/>
    </row>
    <row r="11745" spans="4:11" x14ac:dyDescent="0.25">
      <c r="D11745" s="64"/>
      <c r="E11745" s="64"/>
      <c r="F11745" s="64"/>
      <c r="G11745" s="64"/>
      <c r="H11745" s="67"/>
      <c r="I11745" s="64"/>
      <c r="J11745" s="64"/>
      <c r="K11745" s="64"/>
    </row>
    <row r="11746" spans="4:11" x14ac:dyDescent="0.25">
      <c r="D11746" s="64"/>
      <c r="E11746" s="64"/>
      <c r="F11746" s="64"/>
      <c r="G11746" s="64"/>
      <c r="H11746" s="67"/>
      <c r="I11746" s="64"/>
      <c r="J11746" s="64"/>
      <c r="K11746" s="64"/>
    </row>
    <row r="11747" spans="4:11" x14ac:dyDescent="0.25">
      <c r="D11747" s="64"/>
      <c r="E11747" s="64"/>
      <c r="F11747" s="64"/>
      <c r="G11747" s="64"/>
      <c r="H11747" s="67"/>
      <c r="I11747" s="64"/>
      <c r="J11747" s="64"/>
      <c r="K11747" s="64"/>
    </row>
    <row r="11748" spans="4:11" x14ac:dyDescent="0.25">
      <c r="D11748" s="64"/>
      <c r="E11748" s="64"/>
      <c r="F11748" s="64"/>
      <c r="G11748" s="64"/>
      <c r="H11748" s="67"/>
      <c r="I11748" s="64"/>
      <c r="J11748" s="64"/>
      <c r="K11748" s="64"/>
    </row>
    <row r="11749" spans="4:11" x14ac:dyDescent="0.25">
      <c r="D11749" s="64"/>
      <c r="E11749" s="64"/>
      <c r="F11749" s="64"/>
      <c r="G11749" s="64"/>
      <c r="H11749" s="67"/>
      <c r="I11749" s="64"/>
      <c r="J11749" s="64"/>
      <c r="K11749" s="64"/>
    </row>
    <row r="11750" spans="4:11" x14ac:dyDescent="0.25">
      <c r="D11750" s="64"/>
      <c r="E11750" s="64"/>
      <c r="F11750" s="64"/>
      <c r="G11750" s="64"/>
      <c r="H11750" s="67"/>
      <c r="I11750" s="64"/>
      <c r="J11750" s="64"/>
      <c r="K11750" s="64"/>
    </row>
    <row r="11751" spans="4:11" x14ac:dyDescent="0.25">
      <c r="D11751" s="64"/>
      <c r="E11751" s="64"/>
      <c r="F11751" s="64"/>
      <c r="G11751" s="64"/>
      <c r="H11751" s="67"/>
      <c r="I11751" s="64"/>
      <c r="J11751" s="64"/>
      <c r="K11751" s="64"/>
    </row>
    <row r="11752" spans="4:11" x14ac:dyDescent="0.25">
      <c r="D11752" s="64"/>
      <c r="E11752" s="64"/>
      <c r="F11752" s="64"/>
      <c r="G11752" s="64"/>
      <c r="H11752" s="67"/>
      <c r="I11752" s="64"/>
      <c r="J11752" s="64"/>
      <c r="K11752" s="64"/>
    </row>
    <row r="11753" spans="4:11" x14ac:dyDescent="0.25">
      <c r="D11753" s="64"/>
      <c r="E11753" s="64"/>
      <c r="F11753" s="64"/>
      <c r="G11753" s="64"/>
      <c r="H11753" s="67"/>
      <c r="I11753" s="64"/>
      <c r="J11753" s="64"/>
      <c r="K11753" s="64"/>
    </row>
    <row r="11754" spans="4:11" x14ac:dyDescent="0.25">
      <c r="D11754" s="64"/>
      <c r="E11754" s="64"/>
      <c r="F11754" s="64"/>
      <c r="G11754" s="64"/>
      <c r="H11754" s="67"/>
      <c r="I11754" s="64"/>
      <c r="J11754" s="64"/>
      <c r="K11754" s="64"/>
    </row>
    <row r="11755" spans="4:11" x14ac:dyDescent="0.25">
      <c r="D11755" s="64"/>
      <c r="E11755" s="64"/>
      <c r="F11755" s="64"/>
      <c r="G11755" s="64"/>
      <c r="H11755" s="67"/>
      <c r="I11755" s="64"/>
      <c r="J11755" s="64"/>
      <c r="K11755" s="64"/>
    </row>
    <row r="11756" spans="4:11" x14ac:dyDescent="0.25">
      <c r="D11756" s="64"/>
      <c r="E11756" s="64"/>
      <c r="F11756" s="64"/>
      <c r="G11756" s="64"/>
      <c r="H11756" s="67"/>
      <c r="I11756" s="64"/>
      <c r="J11756" s="64"/>
      <c r="K11756" s="64"/>
    </row>
    <row r="11757" spans="4:11" x14ac:dyDescent="0.25">
      <c r="D11757" s="64"/>
      <c r="E11757" s="64"/>
      <c r="F11757" s="64"/>
      <c r="G11757" s="64"/>
      <c r="H11757" s="67"/>
      <c r="I11757" s="64"/>
      <c r="J11757" s="64"/>
      <c r="K11757" s="64"/>
    </row>
    <row r="11758" spans="4:11" x14ac:dyDescent="0.25">
      <c r="D11758" s="64"/>
      <c r="E11758" s="64"/>
      <c r="F11758" s="64"/>
      <c r="G11758" s="64"/>
      <c r="H11758" s="67"/>
      <c r="I11758" s="64"/>
      <c r="J11758" s="64"/>
      <c r="K11758" s="64"/>
    </row>
    <row r="11759" spans="4:11" x14ac:dyDescent="0.25">
      <c r="D11759" s="64"/>
      <c r="E11759" s="64"/>
      <c r="F11759" s="64"/>
      <c r="G11759" s="64"/>
      <c r="H11759" s="67"/>
      <c r="I11759" s="64"/>
      <c r="J11759" s="64"/>
      <c r="K11759" s="64"/>
    </row>
    <row r="11760" spans="4:11" x14ac:dyDescent="0.25">
      <c r="D11760" s="64"/>
      <c r="E11760" s="64"/>
      <c r="F11760" s="64"/>
      <c r="G11760" s="64"/>
      <c r="H11760" s="67"/>
      <c r="I11760" s="64"/>
      <c r="J11760" s="64"/>
      <c r="K11760" s="64"/>
    </row>
    <row r="11761" spans="4:11" x14ac:dyDescent="0.25">
      <c r="D11761" s="64"/>
      <c r="E11761" s="64"/>
      <c r="F11761" s="64"/>
      <c r="G11761" s="64"/>
      <c r="H11761" s="67"/>
      <c r="I11761" s="64"/>
      <c r="J11761" s="64"/>
      <c r="K11761" s="64"/>
    </row>
    <row r="11762" spans="4:11" x14ac:dyDescent="0.25">
      <c r="D11762" s="64"/>
      <c r="E11762" s="64"/>
      <c r="F11762" s="64"/>
      <c r="G11762" s="64"/>
      <c r="H11762" s="67"/>
      <c r="I11762" s="64"/>
      <c r="J11762" s="64"/>
      <c r="K11762" s="64"/>
    </row>
    <row r="11763" spans="4:11" x14ac:dyDescent="0.25">
      <c r="D11763" s="64"/>
      <c r="E11763" s="64"/>
      <c r="F11763" s="64"/>
      <c r="G11763" s="64"/>
      <c r="H11763" s="67"/>
      <c r="I11763" s="64"/>
      <c r="J11763" s="64"/>
      <c r="K11763" s="64"/>
    </row>
    <row r="11764" spans="4:11" x14ac:dyDescent="0.25">
      <c r="D11764" s="64"/>
      <c r="E11764" s="64"/>
      <c r="F11764" s="64"/>
      <c r="G11764" s="64"/>
      <c r="H11764" s="67"/>
      <c r="I11764" s="64"/>
      <c r="J11764" s="64"/>
      <c r="K11764" s="64"/>
    </row>
    <row r="11765" spans="4:11" x14ac:dyDescent="0.25">
      <c r="D11765" s="64"/>
      <c r="E11765" s="64"/>
      <c r="F11765" s="64"/>
      <c r="G11765" s="64"/>
      <c r="H11765" s="67"/>
      <c r="I11765" s="64"/>
      <c r="J11765" s="64"/>
      <c r="K11765" s="64"/>
    </row>
    <row r="11766" spans="4:11" x14ac:dyDescent="0.25">
      <c r="D11766" s="64"/>
      <c r="E11766" s="64"/>
      <c r="F11766" s="64"/>
      <c r="G11766" s="64"/>
      <c r="H11766" s="67"/>
      <c r="I11766" s="64"/>
      <c r="J11766" s="64"/>
      <c r="K11766" s="64"/>
    </row>
    <row r="11767" spans="4:11" x14ac:dyDescent="0.25">
      <c r="D11767" s="64"/>
      <c r="E11767" s="64"/>
      <c r="F11767" s="64"/>
      <c r="G11767" s="64"/>
      <c r="H11767" s="67"/>
      <c r="I11767" s="64"/>
      <c r="J11767" s="64"/>
      <c r="K11767" s="64"/>
    </row>
    <row r="11768" spans="4:11" x14ac:dyDescent="0.25">
      <c r="D11768" s="64"/>
      <c r="E11768" s="64"/>
      <c r="F11768" s="64"/>
      <c r="G11768" s="64"/>
      <c r="H11768" s="67"/>
      <c r="I11768" s="64"/>
      <c r="J11768" s="64"/>
      <c r="K11768" s="64"/>
    </row>
    <row r="11769" spans="4:11" x14ac:dyDescent="0.25">
      <c r="D11769" s="64"/>
      <c r="E11769" s="64"/>
      <c r="F11769" s="64"/>
      <c r="G11769" s="64"/>
      <c r="H11769" s="67"/>
      <c r="I11769" s="64"/>
      <c r="J11769" s="64"/>
      <c r="K11769" s="64"/>
    </row>
    <row r="11770" spans="4:11" x14ac:dyDescent="0.25">
      <c r="D11770" s="64"/>
      <c r="E11770" s="64"/>
      <c r="F11770" s="64"/>
      <c r="G11770" s="64"/>
      <c r="H11770" s="67"/>
      <c r="I11770" s="64"/>
      <c r="J11770" s="64"/>
      <c r="K11770" s="64"/>
    </row>
    <row r="11771" spans="4:11" x14ac:dyDescent="0.25">
      <c r="D11771" s="64"/>
      <c r="E11771" s="64"/>
      <c r="F11771" s="64"/>
      <c r="G11771" s="64"/>
      <c r="H11771" s="67"/>
      <c r="I11771" s="64"/>
      <c r="J11771" s="64"/>
      <c r="K11771" s="64"/>
    </row>
    <row r="11772" spans="4:11" x14ac:dyDescent="0.25">
      <c r="D11772" s="64"/>
      <c r="E11772" s="64"/>
      <c r="F11772" s="64"/>
      <c r="G11772" s="64"/>
      <c r="H11772" s="67"/>
      <c r="I11772" s="64"/>
      <c r="J11772" s="64"/>
      <c r="K11772" s="64"/>
    </row>
    <row r="11773" spans="4:11" x14ac:dyDescent="0.25">
      <c r="D11773" s="64"/>
      <c r="E11773" s="64"/>
      <c r="F11773" s="64"/>
      <c r="G11773" s="64"/>
      <c r="H11773" s="67"/>
      <c r="I11773" s="64"/>
      <c r="J11773" s="64"/>
      <c r="K11773" s="64"/>
    </row>
    <row r="11774" spans="4:11" x14ac:dyDescent="0.25">
      <c r="D11774" s="64"/>
      <c r="E11774" s="64"/>
      <c r="F11774" s="64"/>
      <c r="G11774" s="64"/>
      <c r="H11774" s="67"/>
      <c r="I11774" s="64"/>
      <c r="J11774" s="64"/>
      <c r="K11774" s="64"/>
    </row>
    <row r="11775" spans="4:11" x14ac:dyDescent="0.25">
      <c r="D11775" s="64"/>
      <c r="E11775" s="64"/>
      <c r="F11775" s="64"/>
      <c r="G11775" s="64"/>
      <c r="H11775" s="67"/>
      <c r="I11775" s="64"/>
      <c r="J11775" s="64"/>
      <c r="K11775" s="64"/>
    </row>
    <row r="11776" spans="4:11" x14ac:dyDescent="0.25">
      <c r="D11776" s="64"/>
      <c r="E11776" s="64"/>
      <c r="F11776" s="64"/>
      <c r="G11776" s="64"/>
      <c r="H11776" s="67"/>
      <c r="I11776" s="64"/>
      <c r="J11776" s="64"/>
      <c r="K11776" s="64"/>
    </row>
    <row r="11777" spans="4:11" x14ac:dyDescent="0.25">
      <c r="D11777" s="64"/>
      <c r="E11777" s="64"/>
      <c r="F11777" s="64"/>
      <c r="G11777" s="64"/>
      <c r="H11777" s="67"/>
      <c r="I11777" s="64"/>
      <c r="J11777" s="64"/>
      <c r="K11777" s="64"/>
    </row>
    <row r="11778" spans="4:11" x14ac:dyDescent="0.25">
      <c r="D11778" s="64"/>
      <c r="E11778" s="64"/>
      <c r="F11778" s="64"/>
      <c r="G11778" s="64"/>
      <c r="H11778" s="67"/>
      <c r="I11778" s="64"/>
      <c r="J11778" s="64"/>
      <c r="K11778" s="64"/>
    </row>
    <row r="11779" spans="4:11" x14ac:dyDescent="0.25">
      <c r="D11779" s="64"/>
      <c r="E11779" s="64"/>
      <c r="F11779" s="64"/>
      <c r="G11779" s="64"/>
      <c r="H11779" s="67"/>
      <c r="I11779" s="64"/>
      <c r="J11779" s="64"/>
      <c r="K11779" s="64"/>
    </row>
    <row r="11780" spans="4:11" x14ac:dyDescent="0.25">
      <c r="D11780" s="64"/>
      <c r="E11780" s="64"/>
      <c r="F11780" s="64"/>
      <c r="G11780" s="64"/>
      <c r="H11780" s="67"/>
      <c r="I11780" s="64"/>
      <c r="J11780" s="64"/>
      <c r="K11780" s="64"/>
    </row>
    <row r="11781" spans="4:11" x14ac:dyDescent="0.25">
      <c r="D11781" s="64"/>
      <c r="E11781" s="64"/>
      <c r="F11781" s="64"/>
      <c r="G11781" s="64"/>
      <c r="H11781" s="67"/>
      <c r="I11781" s="64"/>
      <c r="J11781" s="64"/>
      <c r="K11781" s="64"/>
    </row>
    <row r="11782" spans="4:11" x14ac:dyDescent="0.25">
      <c r="D11782" s="64"/>
      <c r="E11782" s="64"/>
      <c r="F11782" s="64"/>
      <c r="G11782" s="64"/>
      <c r="H11782" s="67"/>
      <c r="I11782" s="64"/>
      <c r="J11782" s="64"/>
      <c r="K11782" s="64"/>
    </row>
    <row r="11783" spans="4:11" x14ac:dyDescent="0.25">
      <c r="D11783" s="64"/>
      <c r="E11783" s="64"/>
      <c r="F11783" s="64"/>
      <c r="G11783" s="64"/>
      <c r="H11783" s="67"/>
      <c r="I11783" s="64"/>
      <c r="J11783" s="64"/>
      <c r="K11783" s="64"/>
    </row>
    <row r="11784" spans="4:11" x14ac:dyDescent="0.25">
      <c r="D11784" s="64"/>
      <c r="E11784" s="64"/>
      <c r="F11784" s="64"/>
      <c r="G11784" s="64"/>
      <c r="H11784" s="67"/>
      <c r="I11784" s="64"/>
      <c r="J11784" s="64"/>
      <c r="K11784" s="64"/>
    </row>
    <row r="11785" spans="4:11" x14ac:dyDescent="0.25">
      <c r="D11785" s="64"/>
      <c r="E11785" s="64"/>
      <c r="F11785" s="64"/>
      <c r="G11785" s="64"/>
      <c r="H11785" s="67"/>
      <c r="I11785" s="64"/>
      <c r="J11785" s="64"/>
      <c r="K11785" s="64"/>
    </row>
    <row r="11786" spans="4:11" x14ac:dyDescent="0.25">
      <c r="D11786" s="64"/>
      <c r="E11786" s="64"/>
      <c r="F11786" s="64"/>
      <c r="G11786" s="64"/>
      <c r="H11786" s="67"/>
      <c r="I11786" s="64"/>
      <c r="J11786" s="64"/>
      <c r="K11786" s="64"/>
    </row>
    <row r="11787" spans="4:11" x14ac:dyDescent="0.25">
      <c r="D11787" s="64"/>
      <c r="E11787" s="64"/>
      <c r="F11787" s="64"/>
      <c r="G11787" s="64"/>
      <c r="H11787" s="67"/>
      <c r="I11787" s="64"/>
      <c r="J11787" s="64"/>
      <c r="K11787" s="64"/>
    </row>
    <row r="11788" spans="4:11" x14ac:dyDescent="0.25">
      <c r="D11788" s="64"/>
      <c r="E11788" s="64"/>
      <c r="F11788" s="64"/>
      <c r="G11788" s="64"/>
      <c r="H11788" s="67"/>
      <c r="I11788" s="64"/>
      <c r="J11788" s="64"/>
      <c r="K11788" s="64"/>
    </row>
    <row r="11789" spans="4:11" x14ac:dyDescent="0.25">
      <c r="D11789" s="64"/>
      <c r="E11789" s="64"/>
      <c r="F11789" s="64"/>
      <c r="G11789" s="64"/>
      <c r="H11789" s="67"/>
      <c r="I11789" s="64"/>
      <c r="J11789" s="64"/>
      <c r="K11789" s="64"/>
    </row>
    <row r="11790" spans="4:11" x14ac:dyDescent="0.25">
      <c r="D11790" s="64"/>
      <c r="E11790" s="64"/>
      <c r="F11790" s="64"/>
      <c r="G11790" s="64"/>
      <c r="H11790" s="67"/>
      <c r="I11790" s="64"/>
      <c r="J11790" s="64"/>
      <c r="K11790" s="64"/>
    </row>
    <row r="11791" spans="4:11" x14ac:dyDescent="0.25">
      <c r="D11791" s="64"/>
      <c r="E11791" s="64"/>
      <c r="F11791" s="64"/>
      <c r="G11791" s="64"/>
      <c r="H11791" s="67"/>
      <c r="I11791" s="64"/>
      <c r="J11791" s="64"/>
      <c r="K11791" s="64"/>
    </row>
    <row r="11792" spans="4:11" x14ac:dyDescent="0.25">
      <c r="D11792" s="64"/>
      <c r="E11792" s="64"/>
      <c r="F11792" s="64"/>
      <c r="G11792" s="64"/>
      <c r="H11792" s="67"/>
      <c r="I11792" s="64"/>
      <c r="J11792" s="64"/>
      <c r="K11792" s="64"/>
    </row>
    <row r="11793" spans="4:11" x14ac:dyDescent="0.25">
      <c r="D11793" s="64"/>
      <c r="E11793" s="64"/>
      <c r="F11793" s="64"/>
      <c r="G11793" s="64"/>
      <c r="H11793" s="67"/>
      <c r="I11793" s="64"/>
      <c r="J11793" s="64"/>
      <c r="K11793" s="64"/>
    </row>
    <row r="11794" spans="4:11" x14ac:dyDescent="0.25">
      <c r="D11794" s="64"/>
      <c r="E11794" s="64"/>
      <c r="F11794" s="64"/>
      <c r="G11794" s="64"/>
      <c r="H11794" s="67"/>
      <c r="I11794" s="64"/>
      <c r="J11794" s="64"/>
      <c r="K11794" s="64"/>
    </row>
    <row r="11795" spans="4:11" x14ac:dyDescent="0.25">
      <c r="D11795" s="64"/>
      <c r="E11795" s="64"/>
      <c r="F11795" s="64"/>
      <c r="G11795" s="64"/>
      <c r="H11795" s="67"/>
      <c r="I11795" s="64"/>
      <c r="J11795" s="64"/>
      <c r="K11795" s="64"/>
    </row>
    <row r="11796" spans="4:11" x14ac:dyDescent="0.25">
      <c r="D11796" s="64"/>
      <c r="E11796" s="64"/>
      <c r="F11796" s="64"/>
      <c r="G11796" s="64"/>
      <c r="H11796" s="67"/>
      <c r="I11796" s="64"/>
      <c r="J11796" s="64"/>
      <c r="K11796" s="64"/>
    </row>
    <row r="11797" spans="4:11" x14ac:dyDescent="0.25">
      <c r="D11797" s="64"/>
      <c r="E11797" s="64"/>
      <c r="F11797" s="64"/>
      <c r="G11797" s="64"/>
      <c r="H11797" s="67"/>
      <c r="I11797" s="64"/>
      <c r="J11797" s="64"/>
      <c r="K11797" s="64"/>
    </row>
    <row r="11798" spans="4:11" x14ac:dyDescent="0.25">
      <c r="D11798" s="64"/>
      <c r="E11798" s="64"/>
      <c r="F11798" s="64"/>
      <c r="G11798" s="64"/>
      <c r="H11798" s="67"/>
      <c r="I11798" s="64"/>
      <c r="J11798" s="64"/>
      <c r="K11798" s="64"/>
    </row>
    <row r="11799" spans="4:11" x14ac:dyDescent="0.25">
      <c r="D11799" s="64"/>
      <c r="E11799" s="64"/>
      <c r="F11799" s="64"/>
      <c r="G11799" s="64"/>
      <c r="H11799" s="67"/>
      <c r="I11799" s="64"/>
      <c r="J11799" s="64"/>
      <c r="K11799" s="64"/>
    </row>
    <row r="11800" spans="4:11" x14ac:dyDescent="0.25">
      <c r="D11800" s="64"/>
      <c r="E11800" s="64"/>
      <c r="F11800" s="64"/>
      <c r="G11800" s="64"/>
      <c r="H11800" s="67"/>
      <c r="I11800" s="64"/>
      <c r="J11800" s="64"/>
      <c r="K11800" s="64"/>
    </row>
    <row r="11801" spans="4:11" x14ac:dyDescent="0.25">
      <c r="D11801" s="64"/>
      <c r="E11801" s="64"/>
      <c r="F11801" s="64"/>
      <c r="G11801" s="64"/>
      <c r="H11801" s="67"/>
      <c r="I11801" s="64"/>
      <c r="J11801" s="64"/>
      <c r="K11801" s="64"/>
    </row>
    <row r="11802" spans="4:11" x14ac:dyDescent="0.25">
      <c r="D11802" s="64"/>
      <c r="E11802" s="64"/>
      <c r="F11802" s="64"/>
      <c r="G11802" s="64"/>
      <c r="H11802" s="67"/>
      <c r="I11802" s="64"/>
      <c r="J11802" s="64"/>
      <c r="K11802" s="64"/>
    </row>
    <row r="11803" spans="4:11" x14ac:dyDescent="0.25">
      <c r="D11803" s="64"/>
      <c r="E11803" s="64"/>
      <c r="F11803" s="64"/>
      <c r="G11803" s="64"/>
      <c r="H11803" s="67"/>
      <c r="I11803" s="64"/>
      <c r="J11803" s="64"/>
      <c r="K11803" s="64"/>
    </row>
    <row r="11804" spans="4:11" x14ac:dyDescent="0.25">
      <c r="D11804" s="64"/>
      <c r="E11804" s="64"/>
      <c r="F11804" s="64"/>
      <c r="G11804" s="64"/>
      <c r="H11804" s="67"/>
      <c r="I11804" s="64"/>
      <c r="J11804" s="64"/>
      <c r="K11804" s="64"/>
    </row>
    <row r="11805" spans="4:11" x14ac:dyDescent="0.25">
      <c r="D11805" s="64"/>
      <c r="E11805" s="64"/>
      <c r="F11805" s="64"/>
      <c r="G11805" s="64"/>
      <c r="H11805" s="67"/>
      <c r="I11805" s="64"/>
      <c r="J11805" s="64"/>
      <c r="K11805" s="64"/>
    </row>
    <row r="11806" spans="4:11" x14ac:dyDescent="0.25">
      <c r="D11806" s="64"/>
      <c r="E11806" s="64"/>
      <c r="F11806" s="64"/>
      <c r="G11806" s="64"/>
      <c r="H11806" s="67"/>
      <c r="I11806" s="64"/>
      <c r="J11806" s="64"/>
      <c r="K11806" s="64"/>
    </row>
    <row r="11807" spans="4:11" x14ac:dyDescent="0.25">
      <c r="D11807" s="64"/>
      <c r="E11807" s="64"/>
      <c r="F11807" s="64"/>
      <c r="G11807" s="64"/>
      <c r="H11807" s="67"/>
      <c r="I11807" s="64"/>
      <c r="J11807" s="64"/>
      <c r="K11807" s="64"/>
    </row>
    <row r="11808" spans="4:11" x14ac:dyDescent="0.25">
      <c r="D11808" s="64"/>
      <c r="E11808" s="64"/>
      <c r="F11808" s="64"/>
      <c r="G11808" s="64"/>
      <c r="H11808" s="67"/>
      <c r="I11808" s="64"/>
      <c r="J11808" s="64"/>
      <c r="K11808" s="64"/>
    </row>
    <row r="11809" spans="4:11" x14ac:dyDescent="0.25">
      <c r="D11809" s="64"/>
      <c r="E11809" s="64"/>
      <c r="F11809" s="64"/>
      <c r="G11809" s="64"/>
      <c r="H11809" s="67"/>
      <c r="I11809" s="64"/>
      <c r="J11809" s="64"/>
      <c r="K11809" s="64"/>
    </row>
    <row r="11810" spans="4:11" x14ac:dyDescent="0.25">
      <c r="D11810" s="64"/>
      <c r="E11810" s="64"/>
      <c r="F11810" s="64"/>
      <c r="G11810" s="64"/>
      <c r="H11810" s="67"/>
      <c r="I11810" s="64"/>
      <c r="J11810" s="64"/>
      <c r="K11810" s="64"/>
    </row>
    <row r="11811" spans="4:11" x14ac:dyDescent="0.25">
      <c r="D11811" s="64"/>
      <c r="E11811" s="64"/>
      <c r="F11811" s="64"/>
      <c r="G11811" s="64"/>
      <c r="H11811" s="67"/>
      <c r="I11811" s="64"/>
      <c r="J11811" s="64"/>
      <c r="K11811" s="64"/>
    </row>
    <row r="11812" spans="4:11" x14ac:dyDescent="0.25">
      <c r="D11812" s="64"/>
      <c r="E11812" s="64"/>
      <c r="F11812" s="64"/>
      <c r="G11812" s="64"/>
      <c r="H11812" s="67"/>
      <c r="I11812" s="64"/>
      <c r="J11812" s="64"/>
      <c r="K11812" s="64"/>
    </row>
    <row r="11813" spans="4:11" x14ac:dyDescent="0.25">
      <c r="D11813" s="64"/>
      <c r="E11813" s="64"/>
      <c r="F11813" s="64"/>
      <c r="G11813" s="64"/>
      <c r="H11813" s="67"/>
      <c r="I11813" s="64"/>
      <c r="J11813" s="64"/>
      <c r="K11813" s="64"/>
    </row>
    <row r="11814" spans="4:11" x14ac:dyDescent="0.25">
      <c r="D11814" s="64"/>
      <c r="E11814" s="64"/>
      <c r="F11814" s="64"/>
      <c r="G11814" s="64"/>
      <c r="H11814" s="67"/>
      <c r="I11814" s="64"/>
      <c r="J11814" s="64"/>
      <c r="K11814" s="64"/>
    </row>
    <row r="11815" spans="4:11" x14ac:dyDescent="0.25">
      <c r="D11815" s="64"/>
      <c r="E11815" s="64"/>
      <c r="F11815" s="64"/>
      <c r="G11815" s="64"/>
      <c r="H11815" s="67"/>
      <c r="I11815" s="64"/>
      <c r="J11815" s="64"/>
      <c r="K11815" s="64"/>
    </row>
    <row r="11816" spans="4:11" x14ac:dyDescent="0.25">
      <c r="D11816" s="64"/>
      <c r="E11816" s="64"/>
      <c r="F11816" s="64"/>
      <c r="G11816" s="64"/>
      <c r="H11816" s="67"/>
      <c r="I11816" s="64"/>
      <c r="J11816" s="64"/>
      <c r="K11816" s="64"/>
    </row>
    <row r="11817" spans="4:11" x14ac:dyDescent="0.25">
      <c r="D11817" s="64"/>
      <c r="E11817" s="64"/>
      <c r="F11817" s="64"/>
      <c r="G11817" s="64"/>
      <c r="H11817" s="67"/>
      <c r="I11817" s="64"/>
      <c r="J11817" s="64"/>
      <c r="K11817" s="64"/>
    </row>
    <row r="11818" spans="4:11" x14ac:dyDescent="0.25">
      <c r="D11818" s="64"/>
      <c r="E11818" s="64"/>
      <c r="F11818" s="64"/>
      <c r="G11818" s="64"/>
      <c r="H11818" s="67"/>
      <c r="I11818" s="64"/>
      <c r="J11818" s="64"/>
      <c r="K11818" s="64"/>
    </row>
    <row r="11819" spans="4:11" x14ac:dyDescent="0.25">
      <c r="D11819" s="64"/>
      <c r="E11819" s="64"/>
      <c r="F11819" s="64"/>
      <c r="G11819" s="64"/>
      <c r="H11819" s="67"/>
      <c r="I11819" s="64"/>
      <c r="J11819" s="64"/>
      <c r="K11819" s="64"/>
    </row>
    <row r="11820" spans="4:11" x14ac:dyDescent="0.25">
      <c r="D11820" s="64"/>
      <c r="E11820" s="64"/>
      <c r="F11820" s="64"/>
      <c r="G11820" s="64"/>
      <c r="H11820" s="67"/>
      <c r="I11820" s="64"/>
      <c r="J11820" s="64"/>
      <c r="K11820" s="64"/>
    </row>
    <row r="11821" spans="4:11" x14ac:dyDescent="0.25">
      <c r="D11821" s="64"/>
      <c r="E11821" s="64"/>
      <c r="F11821" s="64"/>
      <c r="G11821" s="64"/>
      <c r="H11821" s="67"/>
      <c r="I11821" s="64"/>
      <c r="J11821" s="64"/>
      <c r="K11821" s="64"/>
    </row>
    <row r="11822" spans="4:11" x14ac:dyDescent="0.25">
      <c r="D11822" s="64"/>
      <c r="E11822" s="64"/>
      <c r="F11822" s="64"/>
      <c r="G11822" s="64"/>
      <c r="H11822" s="67"/>
      <c r="I11822" s="64"/>
      <c r="J11822" s="64"/>
      <c r="K11822" s="64"/>
    </row>
    <row r="11823" spans="4:11" x14ac:dyDescent="0.25">
      <c r="D11823" s="64"/>
      <c r="E11823" s="64"/>
      <c r="F11823" s="64"/>
      <c r="G11823" s="64"/>
      <c r="H11823" s="67"/>
      <c r="I11823" s="64"/>
      <c r="J11823" s="64"/>
      <c r="K11823" s="64"/>
    </row>
    <row r="11824" spans="4:11" x14ac:dyDescent="0.25">
      <c r="D11824" s="64"/>
      <c r="E11824" s="64"/>
      <c r="F11824" s="64"/>
      <c r="G11824" s="64"/>
      <c r="H11824" s="67"/>
      <c r="I11824" s="64"/>
      <c r="J11824" s="64"/>
      <c r="K11824" s="64"/>
    </row>
    <row r="11825" spans="4:11" x14ac:dyDescent="0.25">
      <c r="D11825" s="64"/>
      <c r="E11825" s="64"/>
      <c r="F11825" s="64"/>
      <c r="G11825" s="64"/>
      <c r="H11825" s="67"/>
      <c r="I11825" s="64"/>
      <c r="J11825" s="64"/>
      <c r="K11825" s="64"/>
    </row>
    <row r="11826" spans="4:11" x14ac:dyDescent="0.25">
      <c r="D11826" s="64"/>
      <c r="E11826" s="64"/>
      <c r="F11826" s="64"/>
      <c r="G11826" s="64"/>
      <c r="H11826" s="67"/>
      <c r="I11826" s="64"/>
      <c r="J11826" s="64"/>
      <c r="K11826" s="64"/>
    </row>
    <row r="11827" spans="4:11" x14ac:dyDescent="0.25">
      <c r="D11827" s="64"/>
      <c r="E11827" s="64"/>
      <c r="F11827" s="64"/>
      <c r="G11827" s="64"/>
      <c r="H11827" s="67"/>
      <c r="I11827" s="64"/>
      <c r="J11827" s="64"/>
      <c r="K11827" s="64"/>
    </row>
    <row r="11828" spans="4:11" x14ac:dyDescent="0.25">
      <c r="D11828" s="64"/>
      <c r="E11828" s="64"/>
      <c r="F11828" s="64"/>
      <c r="G11828" s="64"/>
      <c r="H11828" s="67"/>
      <c r="I11828" s="64"/>
      <c r="J11828" s="64"/>
      <c r="K11828" s="64"/>
    </row>
    <row r="11829" spans="4:11" x14ac:dyDescent="0.25">
      <c r="D11829" s="64"/>
      <c r="E11829" s="64"/>
      <c r="F11829" s="64"/>
      <c r="G11829" s="64"/>
      <c r="H11829" s="67"/>
      <c r="I11829" s="64"/>
      <c r="J11829" s="64"/>
      <c r="K11829" s="64"/>
    </row>
    <row r="11830" spans="4:11" x14ac:dyDescent="0.25">
      <c r="D11830" s="64"/>
      <c r="E11830" s="64"/>
      <c r="F11830" s="64"/>
      <c r="G11830" s="64"/>
      <c r="H11830" s="67"/>
      <c r="I11830" s="64"/>
      <c r="J11830" s="64"/>
      <c r="K11830" s="64"/>
    </row>
    <row r="11831" spans="4:11" x14ac:dyDescent="0.25">
      <c r="D11831" s="64"/>
      <c r="E11831" s="64"/>
      <c r="F11831" s="64"/>
      <c r="G11831" s="64"/>
      <c r="H11831" s="67"/>
      <c r="I11831" s="64"/>
      <c r="J11831" s="64"/>
      <c r="K11831" s="64"/>
    </row>
    <row r="11832" spans="4:11" x14ac:dyDescent="0.25">
      <c r="D11832" s="64"/>
      <c r="E11832" s="64"/>
      <c r="F11832" s="64"/>
      <c r="G11832" s="64"/>
      <c r="H11832" s="67"/>
      <c r="I11832" s="64"/>
      <c r="J11832" s="64"/>
      <c r="K11832" s="64"/>
    </row>
    <row r="11833" spans="4:11" x14ac:dyDescent="0.25">
      <c r="D11833" s="64"/>
      <c r="E11833" s="64"/>
      <c r="F11833" s="64"/>
      <c r="G11833" s="64"/>
      <c r="H11833" s="67"/>
      <c r="I11833" s="64"/>
      <c r="J11833" s="64"/>
      <c r="K11833" s="64"/>
    </row>
    <row r="11834" spans="4:11" x14ac:dyDescent="0.25">
      <c r="D11834" s="64"/>
      <c r="E11834" s="64"/>
      <c r="F11834" s="64"/>
      <c r="G11834" s="64"/>
      <c r="H11834" s="67"/>
      <c r="I11834" s="64"/>
      <c r="J11834" s="64"/>
      <c r="K11834" s="64"/>
    </row>
    <row r="11835" spans="4:11" x14ac:dyDescent="0.25">
      <c r="D11835" s="64"/>
      <c r="E11835" s="64"/>
      <c r="F11835" s="64"/>
      <c r="G11835" s="64"/>
      <c r="H11835" s="67"/>
      <c r="I11835" s="64"/>
      <c r="J11835" s="64"/>
      <c r="K11835" s="64"/>
    </row>
    <row r="11836" spans="4:11" x14ac:dyDescent="0.25">
      <c r="D11836" s="64"/>
      <c r="E11836" s="64"/>
      <c r="F11836" s="64"/>
      <c r="G11836" s="64"/>
      <c r="H11836" s="67"/>
      <c r="I11836" s="64"/>
      <c r="J11836" s="64"/>
      <c r="K11836" s="64"/>
    </row>
    <row r="11837" spans="4:11" x14ac:dyDescent="0.25">
      <c r="D11837" s="64"/>
      <c r="E11837" s="64"/>
      <c r="F11837" s="64"/>
      <c r="G11837" s="64"/>
      <c r="H11837" s="67"/>
      <c r="I11837" s="64"/>
      <c r="J11837" s="64"/>
      <c r="K11837" s="64"/>
    </row>
    <row r="11838" spans="4:11" x14ac:dyDescent="0.25">
      <c r="D11838" s="64"/>
      <c r="E11838" s="64"/>
      <c r="F11838" s="64"/>
      <c r="G11838" s="64"/>
      <c r="H11838" s="67"/>
      <c r="I11838" s="64"/>
      <c r="J11838" s="64"/>
      <c r="K11838" s="64"/>
    </row>
    <row r="11839" spans="4:11" x14ac:dyDescent="0.25">
      <c r="D11839" s="64"/>
      <c r="E11839" s="64"/>
      <c r="F11839" s="64"/>
      <c r="G11839" s="64"/>
      <c r="H11839" s="67"/>
      <c r="I11839" s="64"/>
      <c r="J11839" s="64"/>
      <c r="K11839" s="64"/>
    </row>
    <row r="11840" spans="4:11" x14ac:dyDescent="0.25">
      <c r="D11840" s="64"/>
      <c r="E11840" s="64"/>
      <c r="F11840" s="64"/>
      <c r="G11840" s="64"/>
      <c r="H11840" s="67"/>
      <c r="I11840" s="64"/>
      <c r="J11840" s="64"/>
      <c r="K11840" s="64"/>
    </row>
    <row r="11841" spans="4:11" x14ac:dyDescent="0.25">
      <c r="D11841" s="64"/>
      <c r="E11841" s="64"/>
      <c r="F11841" s="64"/>
      <c r="G11841" s="64"/>
      <c r="H11841" s="67"/>
      <c r="I11841" s="64"/>
      <c r="J11841" s="64"/>
      <c r="K11841" s="64"/>
    </row>
    <row r="11842" spans="4:11" x14ac:dyDescent="0.25">
      <c r="D11842" s="64"/>
      <c r="E11842" s="64"/>
      <c r="F11842" s="64"/>
      <c r="G11842" s="64"/>
      <c r="H11842" s="67"/>
      <c r="I11842" s="64"/>
      <c r="J11842" s="64"/>
      <c r="K11842" s="64"/>
    </row>
    <row r="11843" spans="4:11" x14ac:dyDescent="0.25">
      <c r="D11843" s="64"/>
      <c r="E11843" s="64"/>
      <c r="F11843" s="64"/>
      <c r="G11843" s="64"/>
      <c r="H11843" s="67"/>
      <c r="I11843" s="64"/>
      <c r="J11843" s="64"/>
      <c r="K11843" s="64"/>
    </row>
    <row r="11844" spans="4:11" x14ac:dyDescent="0.25">
      <c r="D11844" s="64"/>
      <c r="E11844" s="64"/>
      <c r="F11844" s="64"/>
      <c r="G11844" s="64"/>
      <c r="H11844" s="67"/>
      <c r="I11844" s="64"/>
      <c r="J11844" s="64"/>
      <c r="K11844" s="64"/>
    </row>
    <row r="11845" spans="4:11" x14ac:dyDescent="0.25">
      <c r="D11845" s="64"/>
      <c r="E11845" s="64"/>
      <c r="F11845" s="64"/>
      <c r="G11845" s="64"/>
      <c r="H11845" s="67"/>
      <c r="I11845" s="64"/>
      <c r="J11845" s="64"/>
      <c r="K11845" s="64"/>
    </row>
    <row r="11846" spans="4:11" x14ac:dyDescent="0.25">
      <c r="D11846" s="64"/>
      <c r="E11846" s="64"/>
      <c r="F11846" s="64"/>
      <c r="G11846" s="64"/>
      <c r="H11846" s="67"/>
      <c r="I11846" s="64"/>
      <c r="J11846" s="64"/>
      <c r="K11846" s="64"/>
    </row>
    <row r="11847" spans="4:11" x14ac:dyDescent="0.25">
      <c r="D11847" s="64"/>
      <c r="E11847" s="64"/>
      <c r="F11847" s="64"/>
      <c r="G11847" s="64"/>
      <c r="H11847" s="67"/>
      <c r="I11847" s="64"/>
      <c r="J11847" s="64"/>
      <c r="K11847" s="64"/>
    </row>
    <row r="11848" spans="4:11" x14ac:dyDescent="0.25">
      <c r="D11848" s="64"/>
      <c r="E11848" s="64"/>
      <c r="F11848" s="64"/>
      <c r="G11848" s="64"/>
      <c r="H11848" s="67"/>
      <c r="I11848" s="64"/>
      <c r="J11848" s="64"/>
      <c r="K11848" s="64"/>
    </row>
    <row r="11849" spans="4:11" x14ac:dyDescent="0.25">
      <c r="D11849" s="64"/>
      <c r="E11849" s="64"/>
      <c r="F11849" s="64"/>
      <c r="G11849" s="64"/>
      <c r="H11849" s="67"/>
      <c r="I11849" s="64"/>
      <c r="J11849" s="64"/>
      <c r="K11849" s="64"/>
    </row>
    <row r="11850" spans="4:11" x14ac:dyDescent="0.25">
      <c r="D11850" s="64"/>
      <c r="E11850" s="64"/>
      <c r="F11850" s="64"/>
      <c r="G11850" s="64"/>
      <c r="H11850" s="67"/>
      <c r="I11850" s="64"/>
      <c r="J11850" s="64"/>
      <c r="K11850" s="64"/>
    </row>
    <row r="11851" spans="4:11" x14ac:dyDescent="0.25">
      <c r="D11851" s="64"/>
      <c r="E11851" s="64"/>
      <c r="F11851" s="64"/>
      <c r="G11851" s="64"/>
      <c r="H11851" s="67"/>
      <c r="I11851" s="64"/>
      <c r="J11851" s="64"/>
      <c r="K11851" s="64"/>
    </row>
    <row r="11852" spans="4:11" x14ac:dyDescent="0.25">
      <c r="D11852" s="64"/>
      <c r="E11852" s="64"/>
      <c r="F11852" s="64"/>
      <c r="G11852" s="64"/>
      <c r="H11852" s="67"/>
      <c r="I11852" s="64"/>
      <c r="J11852" s="64"/>
      <c r="K11852" s="64"/>
    </row>
    <row r="11853" spans="4:11" x14ac:dyDescent="0.25">
      <c r="D11853" s="64"/>
      <c r="E11853" s="64"/>
      <c r="F11853" s="64"/>
      <c r="G11853" s="64"/>
      <c r="H11853" s="67"/>
      <c r="I11853" s="64"/>
      <c r="J11853" s="64"/>
      <c r="K11853" s="64"/>
    </row>
    <row r="11854" spans="4:11" x14ac:dyDescent="0.25">
      <c r="D11854" s="64"/>
      <c r="E11854" s="64"/>
      <c r="F11854" s="64"/>
      <c r="G11854" s="64"/>
      <c r="H11854" s="67"/>
      <c r="I11854" s="64"/>
      <c r="J11854" s="64"/>
      <c r="K11854" s="64"/>
    </row>
    <row r="11855" spans="4:11" x14ac:dyDescent="0.25">
      <c r="D11855" s="64"/>
      <c r="E11855" s="64"/>
      <c r="F11855" s="64"/>
      <c r="G11855" s="64"/>
      <c r="H11855" s="67"/>
      <c r="I11855" s="64"/>
      <c r="J11855" s="64"/>
      <c r="K11855" s="64"/>
    </row>
    <row r="11856" spans="4:11" x14ac:dyDescent="0.25">
      <c r="D11856" s="64"/>
      <c r="E11856" s="64"/>
      <c r="F11856" s="64"/>
      <c r="G11856" s="64"/>
      <c r="H11856" s="67"/>
      <c r="I11856" s="64"/>
      <c r="J11856" s="64"/>
      <c r="K11856" s="64"/>
    </row>
    <row r="11857" spans="4:11" x14ac:dyDescent="0.25">
      <c r="D11857" s="64"/>
      <c r="E11857" s="64"/>
      <c r="F11857" s="64"/>
      <c r="G11857" s="64"/>
      <c r="H11857" s="67"/>
      <c r="I11857" s="64"/>
      <c r="J11857" s="64"/>
      <c r="K11857" s="64"/>
    </row>
    <row r="11858" spans="4:11" x14ac:dyDescent="0.25">
      <c r="D11858" s="64"/>
      <c r="E11858" s="64"/>
      <c r="F11858" s="64"/>
      <c r="G11858" s="64"/>
      <c r="H11858" s="67"/>
      <c r="I11858" s="64"/>
      <c r="J11858" s="64"/>
      <c r="K11858" s="64"/>
    </row>
    <row r="11859" spans="4:11" x14ac:dyDescent="0.25">
      <c r="D11859" s="64"/>
      <c r="E11859" s="64"/>
      <c r="F11859" s="64"/>
      <c r="G11859" s="64"/>
      <c r="H11859" s="67"/>
      <c r="I11859" s="64"/>
      <c r="J11859" s="64"/>
      <c r="K11859" s="64"/>
    </row>
    <row r="11860" spans="4:11" x14ac:dyDescent="0.25">
      <c r="D11860" s="64"/>
      <c r="E11860" s="64"/>
      <c r="F11860" s="64"/>
      <c r="G11860" s="64"/>
      <c r="H11860" s="67"/>
      <c r="I11860" s="64"/>
      <c r="J11860" s="64"/>
      <c r="K11860" s="64"/>
    </row>
    <row r="11861" spans="4:11" x14ac:dyDescent="0.25">
      <c r="D11861" s="64"/>
      <c r="E11861" s="64"/>
      <c r="F11861" s="64"/>
      <c r="G11861" s="64"/>
      <c r="H11861" s="67"/>
      <c r="I11861" s="64"/>
      <c r="J11861" s="64"/>
      <c r="K11861" s="64"/>
    </row>
    <row r="11862" spans="4:11" x14ac:dyDescent="0.25">
      <c r="D11862" s="64"/>
      <c r="E11862" s="64"/>
      <c r="F11862" s="64"/>
      <c r="G11862" s="64"/>
      <c r="H11862" s="67"/>
      <c r="I11862" s="64"/>
      <c r="J11862" s="64"/>
      <c r="K11862" s="64"/>
    </row>
    <row r="11863" spans="4:11" x14ac:dyDescent="0.25">
      <c r="D11863" s="64"/>
      <c r="E11863" s="64"/>
      <c r="F11863" s="64"/>
      <c r="G11863" s="64"/>
      <c r="H11863" s="67"/>
      <c r="I11863" s="64"/>
      <c r="J11863" s="64"/>
      <c r="K11863" s="64"/>
    </row>
    <row r="11864" spans="4:11" x14ac:dyDescent="0.25">
      <c r="D11864" s="64"/>
      <c r="E11864" s="64"/>
      <c r="F11864" s="64"/>
      <c r="G11864" s="64"/>
      <c r="H11864" s="67"/>
      <c r="I11864" s="64"/>
      <c r="J11864" s="64"/>
      <c r="K11864" s="64"/>
    </row>
    <row r="11865" spans="4:11" x14ac:dyDescent="0.25">
      <c r="D11865" s="64"/>
      <c r="E11865" s="64"/>
      <c r="F11865" s="64"/>
      <c r="G11865" s="64"/>
      <c r="H11865" s="67"/>
      <c r="I11865" s="64"/>
      <c r="J11865" s="64"/>
      <c r="K11865" s="64"/>
    </row>
    <row r="11866" spans="4:11" x14ac:dyDescent="0.25">
      <c r="D11866" s="64"/>
      <c r="E11866" s="64"/>
      <c r="F11866" s="64"/>
      <c r="G11866" s="64"/>
      <c r="H11866" s="67"/>
      <c r="I11866" s="64"/>
      <c r="J11866" s="64"/>
      <c r="K11866" s="64"/>
    </row>
    <row r="11867" spans="4:11" x14ac:dyDescent="0.25">
      <c r="D11867" s="64"/>
      <c r="E11867" s="64"/>
      <c r="F11867" s="64"/>
      <c r="G11867" s="64"/>
      <c r="H11867" s="67"/>
      <c r="I11867" s="64"/>
      <c r="J11867" s="64"/>
      <c r="K11867" s="64"/>
    </row>
    <row r="11868" spans="4:11" x14ac:dyDescent="0.25">
      <c r="D11868" s="64"/>
      <c r="E11868" s="64"/>
      <c r="F11868" s="64"/>
      <c r="G11868" s="64"/>
      <c r="H11868" s="67"/>
      <c r="I11868" s="64"/>
      <c r="J11868" s="64"/>
      <c r="K11868" s="64"/>
    </row>
    <row r="11869" spans="4:11" x14ac:dyDescent="0.25">
      <c r="D11869" s="64"/>
      <c r="E11869" s="64"/>
      <c r="F11869" s="64"/>
      <c r="G11869" s="64"/>
      <c r="H11869" s="67"/>
      <c r="I11869" s="64"/>
      <c r="J11869" s="64"/>
      <c r="K11869" s="64"/>
    </row>
    <row r="11870" spans="4:11" x14ac:dyDescent="0.25">
      <c r="D11870" s="64"/>
      <c r="E11870" s="64"/>
      <c r="F11870" s="64"/>
      <c r="G11870" s="64"/>
      <c r="H11870" s="67"/>
      <c r="I11870" s="64"/>
      <c r="J11870" s="64"/>
      <c r="K11870" s="64"/>
    </row>
    <row r="11871" spans="4:11" x14ac:dyDescent="0.25">
      <c r="D11871" s="64"/>
      <c r="E11871" s="64"/>
      <c r="F11871" s="64"/>
      <c r="G11871" s="64"/>
      <c r="H11871" s="67"/>
      <c r="I11871" s="64"/>
      <c r="J11871" s="64"/>
      <c r="K11871" s="64"/>
    </row>
    <row r="11872" spans="4:11" x14ac:dyDescent="0.25">
      <c r="D11872" s="64"/>
      <c r="E11872" s="64"/>
      <c r="F11872" s="64"/>
      <c r="G11872" s="64"/>
      <c r="H11872" s="67"/>
      <c r="I11872" s="64"/>
      <c r="J11872" s="64"/>
      <c r="K11872" s="64"/>
    </row>
    <row r="11873" spans="4:11" x14ac:dyDescent="0.25">
      <c r="D11873" s="64"/>
      <c r="E11873" s="64"/>
      <c r="F11873" s="64"/>
      <c r="G11873" s="64"/>
      <c r="H11873" s="67"/>
      <c r="I11873" s="64"/>
      <c r="J11873" s="64"/>
      <c r="K11873" s="64"/>
    </row>
    <row r="11874" spans="4:11" x14ac:dyDescent="0.25">
      <c r="D11874" s="64"/>
      <c r="E11874" s="64"/>
      <c r="F11874" s="64"/>
      <c r="G11874" s="64"/>
      <c r="H11874" s="67"/>
      <c r="I11874" s="64"/>
      <c r="J11874" s="64"/>
      <c r="K11874" s="64"/>
    </row>
    <row r="11875" spans="4:11" x14ac:dyDescent="0.25">
      <c r="D11875" s="64"/>
      <c r="E11875" s="64"/>
      <c r="F11875" s="64"/>
      <c r="G11875" s="64"/>
      <c r="H11875" s="67"/>
      <c r="I11875" s="64"/>
      <c r="J11875" s="64"/>
      <c r="K11875" s="64"/>
    </row>
    <row r="11876" spans="4:11" x14ac:dyDescent="0.25">
      <c r="D11876" s="64"/>
      <c r="E11876" s="64"/>
      <c r="F11876" s="64"/>
      <c r="G11876" s="64"/>
      <c r="H11876" s="67"/>
      <c r="I11876" s="64"/>
      <c r="J11876" s="64"/>
      <c r="K11876" s="64"/>
    </row>
    <row r="11877" spans="4:11" x14ac:dyDescent="0.25">
      <c r="D11877" s="64"/>
      <c r="E11877" s="64"/>
      <c r="F11877" s="64"/>
      <c r="G11877" s="64"/>
      <c r="H11877" s="67"/>
      <c r="I11877" s="64"/>
      <c r="J11877" s="64"/>
      <c r="K11877" s="64"/>
    </row>
    <row r="11878" spans="4:11" x14ac:dyDescent="0.25">
      <c r="D11878" s="64"/>
      <c r="E11878" s="64"/>
      <c r="F11878" s="64"/>
      <c r="G11878" s="64"/>
      <c r="H11878" s="67"/>
      <c r="I11878" s="64"/>
      <c r="J11878" s="64"/>
      <c r="K11878" s="64"/>
    </row>
    <row r="11879" spans="4:11" x14ac:dyDescent="0.25">
      <c r="D11879" s="64"/>
      <c r="E11879" s="64"/>
      <c r="F11879" s="64"/>
      <c r="G11879" s="64"/>
      <c r="H11879" s="67"/>
      <c r="I11879" s="64"/>
      <c r="J11879" s="64"/>
      <c r="K11879" s="64"/>
    </row>
    <row r="11880" spans="4:11" x14ac:dyDescent="0.25">
      <c r="D11880" s="64"/>
      <c r="E11880" s="64"/>
      <c r="F11880" s="64"/>
      <c r="G11880" s="64"/>
      <c r="H11880" s="67"/>
      <c r="I11880" s="64"/>
      <c r="J11880" s="64"/>
      <c r="K11880" s="64"/>
    </row>
    <row r="11881" spans="4:11" x14ac:dyDescent="0.25">
      <c r="D11881" s="64"/>
      <c r="E11881" s="64"/>
      <c r="F11881" s="64"/>
      <c r="G11881" s="64"/>
      <c r="H11881" s="67"/>
      <c r="I11881" s="64"/>
      <c r="J11881" s="64"/>
      <c r="K11881" s="64"/>
    </row>
    <row r="11882" spans="4:11" x14ac:dyDescent="0.25">
      <c r="D11882" s="64"/>
      <c r="E11882" s="64"/>
      <c r="F11882" s="64"/>
      <c r="G11882" s="64"/>
      <c r="H11882" s="67"/>
      <c r="I11882" s="64"/>
      <c r="J11882" s="64"/>
      <c r="K11882" s="64"/>
    </row>
    <row r="11883" spans="4:11" x14ac:dyDescent="0.25">
      <c r="D11883" s="64"/>
      <c r="E11883" s="64"/>
      <c r="F11883" s="64"/>
      <c r="G11883" s="64"/>
      <c r="H11883" s="67"/>
      <c r="I11883" s="64"/>
      <c r="J11883" s="64"/>
      <c r="K11883" s="64"/>
    </row>
    <row r="11884" spans="4:11" x14ac:dyDescent="0.25">
      <c r="D11884" s="64"/>
      <c r="E11884" s="64"/>
      <c r="F11884" s="64"/>
      <c r="G11884" s="64"/>
      <c r="H11884" s="67"/>
      <c r="I11884" s="64"/>
      <c r="J11884" s="64"/>
      <c r="K11884" s="64"/>
    </row>
    <row r="11885" spans="4:11" x14ac:dyDescent="0.25">
      <c r="D11885" s="64"/>
      <c r="E11885" s="64"/>
      <c r="F11885" s="64"/>
      <c r="G11885" s="64"/>
      <c r="H11885" s="67"/>
      <c r="I11885" s="64"/>
      <c r="J11885" s="64"/>
      <c r="K11885" s="64"/>
    </row>
    <row r="11886" spans="4:11" x14ac:dyDescent="0.25">
      <c r="D11886" s="64"/>
      <c r="E11886" s="64"/>
      <c r="F11886" s="64"/>
      <c r="G11886" s="64"/>
      <c r="H11886" s="67"/>
      <c r="I11886" s="64"/>
      <c r="J11886" s="64"/>
      <c r="K11886" s="64"/>
    </row>
    <row r="11887" spans="4:11" x14ac:dyDescent="0.25">
      <c r="D11887" s="64"/>
      <c r="E11887" s="64"/>
      <c r="F11887" s="64"/>
      <c r="G11887" s="64"/>
      <c r="H11887" s="67"/>
      <c r="I11887" s="64"/>
      <c r="J11887" s="64"/>
      <c r="K11887" s="64"/>
    </row>
    <row r="11888" spans="4:11" x14ac:dyDescent="0.25">
      <c r="D11888" s="64"/>
      <c r="E11888" s="64"/>
      <c r="F11888" s="64"/>
      <c r="G11888" s="64"/>
      <c r="H11888" s="67"/>
      <c r="I11888" s="64"/>
      <c r="J11888" s="64"/>
      <c r="K11888" s="64"/>
    </row>
    <row r="11889" spans="4:11" x14ac:dyDescent="0.25">
      <c r="D11889" s="64"/>
      <c r="E11889" s="64"/>
      <c r="F11889" s="64"/>
      <c r="G11889" s="64"/>
      <c r="H11889" s="67"/>
      <c r="I11889" s="64"/>
      <c r="J11889" s="64"/>
      <c r="K11889" s="64"/>
    </row>
    <row r="11890" spans="4:11" x14ac:dyDescent="0.25">
      <c r="D11890" s="64"/>
      <c r="E11890" s="64"/>
      <c r="F11890" s="64"/>
      <c r="G11890" s="64"/>
      <c r="H11890" s="67"/>
      <c r="I11890" s="64"/>
      <c r="J11890" s="64"/>
      <c r="K11890" s="64"/>
    </row>
    <row r="11891" spans="4:11" x14ac:dyDescent="0.25">
      <c r="D11891" s="64"/>
      <c r="E11891" s="64"/>
      <c r="F11891" s="64"/>
      <c r="G11891" s="64"/>
      <c r="H11891" s="67"/>
      <c r="I11891" s="64"/>
      <c r="J11891" s="64"/>
      <c r="K11891" s="64"/>
    </row>
    <row r="11892" spans="4:11" x14ac:dyDescent="0.25">
      <c r="D11892" s="64"/>
      <c r="E11892" s="64"/>
      <c r="F11892" s="64"/>
      <c r="G11892" s="64"/>
      <c r="H11892" s="67"/>
      <c r="I11892" s="64"/>
      <c r="J11892" s="64"/>
      <c r="K11892" s="64"/>
    </row>
    <row r="11893" spans="4:11" x14ac:dyDescent="0.25">
      <c r="D11893" s="64"/>
      <c r="E11893" s="64"/>
      <c r="F11893" s="64"/>
      <c r="G11893" s="64"/>
      <c r="H11893" s="67"/>
      <c r="I11893" s="64"/>
      <c r="J11893" s="64"/>
      <c r="K11893" s="64"/>
    </row>
    <row r="11894" spans="4:11" x14ac:dyDescent="0.25">
      <c r="D11894" s="64"/>
      <c r="E11894" s="64"/>
      <c r="F11894" s="64"/>
      <c r="G11894" s="64"/>
      <c r="H11894" s="67"/>
      <c r="I11894" s="64"/>
      <c r="J11894" s="64"/>
      <c r="K11894" s="64"/>
    </row>
    <row r="11895" spans="4:11" x14ac:dyDescent="0.25">
      <c r="D11895" s="64"/>
      <c r="E11895" s="64"/>
      <c r="F11895" s="64"/>
      <c r="G11895" s="64"/>
      <c r="H11895" s="67"/>
      <c r="I11895" s="64"/>
      <c r="J11895" s="64"/>
      <c r="K11895" s="64"/>
    </row>
    <row r="11896" spans="4:11" x14ac:dyDescent="0.25">
      <c r="D11896" s="64"/>
      <c r="E11896" s="64"/>
      <c r="F11896" s="64"/>
      <c r="G11896" s="64"/>
      <c r="H11896" s="67"/>
      <c r="I11896" s="64"/>
      <c r="J11896" s="64"/>
      <c r="K11896" s="64"/>
    </row>
    <row r="11897" spans="4:11" x14ac:dyDescent="0.25">
      <c r="D11897" s="64"/>
      <c r="E11897" s="64"/>
      <c r="F11897" s="64"/>
      <c r="G11897" s="64"/>
      <c r="H11897" s="67"/>
      <c r="I11897" s="64"/>
      <c r="J11897" s="64"/>
      <c r="K11897" s="64"/>
    </row>
    <row r="11898" spans="4:11" x14ac:dyDescent="0.25">
      <c r="D11898" s="64"/>
      <c r="E11898" s="64"/>
      <c r="F11898" s="64"/>
      <c r="G11898" s="64"/>
      <c r="H11898" s="67"/>
      <c r="I11898" s="64"/>
      <c r="J11898" s="64"/>
      <c r="K11898" s="64"/>
    </row>
    <row r="11899" spans="4:11" x14ac:dyDescent="0.25">
      <c r="D11899" s="64"/>
      <c r="E11899" s="64"/>
      <c r="F11899" s="64"/>
      <c r="G11899" s="64"/>
      <c r="H11899" s="67"/>
      <c r="I11899" s="64"/>
      <c r="J11899" s="64"/>
      <c r="K11899" s="64"/>
    </row>
    <row r="11900" spans="4:11" x14ac:dyDescent="0.25">
      <c r="D11900" s="64"/>
      <c r="E11900" s="64"/>
      <c r="F11900" s="64"/>
      <c r="G11900" s="64"/>
      <c r="H11900" s="67"/>
      <c r="I11900" s="64"/>
      <c r="J11900" s="64"/>
      <c r="K11900" s="64"/>
    </row>
    <row r="11901" spans="4:11" x14ac:dyDescent="0.25">
      <c r="D11901" s="64"/>
      <c r="E11901" s="64"/>
      <c r="F11901" s="64"/>
      <c r="G11901" s="64"/>
      <c r="H11901" s="67"/>
      <c r="I11901" s="64"/>
      <c r="J11901" s="64"/>
      <c r="K11901" s="64"/>
    </row>
    <row r="11902" spans="4:11" x14ac:dyDescent="0.25">
      <c r="D11902" s="64"/>
      <c r="E11902" s="64"/>
      <c r="F11902" s="64"/>
      <c r="G11902" s="64"/>
      <c r="H11902" s="67"/>
      <c r="I11902" s="64"/>
      <c r="J11902" s="64"/>
      <c r="K11902" s="64"/>
    </row>
    <row r="11903" spans="4:11" x14ac:dyDescent="0.25">
      <c r="D11903" s="64"/>
      <c r="E11903" s="64"/>
      <c r="F11903" s="64"/>
      <c r="G11903" s="64"/>
      <c r="H11903" s="67"/>
      <c r="I11903" s="64"/>
      <c r="J11903" s="64"/>
      <c r="K11903" s="64"/>
    </row>
    <row r="11904" spans="4:11" x14ac:dyDescent="0.25">
      <c r="D11904" s="64"/>
      <c r="E11904" s="64"/>
      <c r="F11904" s="64"/>
      <c r="G11904" s="64"/>
      <c r="H11904" s="67"/>
      <c r="I11904" s="64"/>
      <c r="J11904" s="64"/>
      <c r="K11904" s="64"/>
    </row>
    <row r="11905" spans="4:11" x14ac:dyDescent="0.25">
      <c r="D11905" s="64"/>
      <c r="E11905" s="64"/>
      <c r="F11905" s="64"/>
      <c r="G11905" s="64"/>
      <c r="H11905" s="67"/>
      <c r="I11905" s="64"/>
      <c r="J11905" s="64"/>
      <c r="K11905" s="64"/>
    </row>
    <row r="11906" spans="4:11" x14ac:dyDescent="0.25">
      <c r="D11906" s="64"/>
      <c r="E11906" s="64"/>
      <c r="F11906" s="64"/>
      <c r="G11906" s="64"/>
      <c r="H11906" s="67"/>
      <c r="I11906" s="64"/>
      <c r="J11906" s="64"/>
      <c r="K11906" s="64"/>
    </row>
    <row r="11907" spans="4:11" x14ac:dyDescent="0.25">
      <c r="D11907" s="64"/>
      <c r="E11907" s="64"/>
      <c r="F11907" s="64"/>
      <c r="G11907" s="64"/>
      <c r="H11907" s="67"/>
      <c r="I11907" s="64"/>
      <c r="J11907" s="64"/>
      <c r="K11907" s="64"/>
    </row>
    <row r="11908" spans="4:11" x14ac:dyDescent="0.25">
      <c r="D11908" s="64"/>
      <c r="E11908" s="64"/>
      <c r="F11908" s="64"/>
      <c r="G11908" s="64"/>
      <c r="H11908" s="67"/>
      <c r="I11908" s="64"/>
      <c r="J11908" s="64"/>
      <c r="K11908" s="64"/>
    </row>
    <row r="11909" spans="4:11" x14ac:dyDescent="0.25">
      <c r="D11909" s="64"/>
      <c r="E11909" s="64"/>
      <c r="F11909" s="64"/>
      <c r="G11909" s="64"/>
      <c r="H11909" s="67"/>
      <c r="I11909" s="64"/>
      <c r="J11909" s="64"/>
      <c r="K11909" s="64"/>
    </row>
    <row r="11910" spans="4:11" x14ac:dyDescent="0.25">
      <c r="D11910" s="64"/>
      <c r="E11910" s="64"/>
      <c r="F11910" s="64"/>
      <c r="G11910" s="64"/>
      <c r="H11910" s="67"/>
      <c r="I11910" s="64"/>
      <c r="J11910" s="64"/>
      <c r="K11910" s="64"/>
    </row>
    <row r="11911" spans="4:11" x14ac:dyDescent="0.25">
      <c r="D11911" s="64"/>
      <c r="E11911" s="64"/>
      <c r="F11911" s="64"/>
      <c r="G11911" s="64"/>
      <c r="H11911" s="67"/>
      <c r="I11911" s="64"/>
      <c r="J11911" s="64"/>
      <c r="K11911" s="64"/>
    </row>
    <row r="11912" spans="4:11" x14ac:dyDescent="0.25">
      <c r="D11912" s="64"/>
      <c r="E11912" s="64"/>
      <c r="F11912" s="64"/>
      <c r="G11912" s="64"/>
      <c r="H11912" s="67"/>
      <c r="I11912" s="64"/>
      <c r="J11912" s="64"/>
      <c r="K11912" s="64"/>
    </row>
    <row r="11913" spans="4:11" x14ac:dyDescent="0.25">
      <c r="D11913" s="64"/>
      <c r="E11913" s="64"/>
      <c r="F11913" s="64"/>
      <c r="G11913" s="64"/>
      <c r="H11913" s="67"/>
      <c r="I11913" s="64"/>
      <c r="J11913" s="64"/>
      <c r="K11913" s="64"/>
    </row>
    <row r="11914" spans="4:11" x14ac:dyDescent="0.25">
      <c r="D11914" s="64"/>
      <c r="E11914" s="64"/>
      <c r="F11914" s="64"/>
      <c r="G11914" s="64"/>
      <c r="H11914" s="67"/>
      <c r="I11914" s="64"/>
      <c r="J11914" s="64"/>
      <c r="K11914" s="64"/>
    </row>
    <row r="11915" spans="4:11" x14ac:dyDescent="0.25">
      <c r="D11915" s="64"/>
      <c r="E11915" s="64"/>
      <c r="F11915" s="64"/>
      <c r="G11915" s="64"/>
      <c r="H11915" s="67"/>
      <c r="I11915" s="64"/>
      <c r="J11915" s="64"/>
      <c r="K11915" s="64"/>
    </row>
    <row r="11916" spans="4:11" x14ac:dyDescent="0.25">
      <c r="D11916" s="64"/>
      <c r="E11916" s="64"/>
      <c r="F11916" s="64"/>
      <c r="G11916" s="64"/>
      <c r="H11916" s="67"/>
      <c r="I11916" s="64"/>
      <c r="J11916" s="64"/>
      <c r="K11916" s="64"/>
    </row>
    <row r="11917" spans="4:11" x14ac:dyDescent="0.25">
      <c r="D11917" s="64"/>
      <c r="E11917" s="64"/>
      <c r="F11917" s="64"/>
      <c r="G11917" s="64"/>
      <c r="H11917" s="67"/>
      <c r="I11917" s="64"/>
      <c r="J11917" s="64"/>
      <c r="K11917" s="64"/>
    </row>
    <row r="11918" spans="4:11" x14ac:dyDescent="0.25">
      <c r="D11918" s="64"/>
      <c r="E11918" s="64"/>
      <c r="F11918" s="64"/>
      <c r="G11918" s="64"/>
      <c r="H11918" s="67"/>
      <c r="I11918" s="64"/>
      <c r="J11918" s="64"/>
      <c r="K11918" s="64"/>
    </row>
    <row r="11919" spans="4:11" x14ac:dyDescent="0.25">
      <c r="D11919" s="64"/>
      <c r="E11919" s="64"/>
      <c r="F11919" s="64"/>
      <c r="G11919" s="64"/>
      <c r="H11919" s="67"/>
      <c r="I11919" s="64"/>
      <c r="J11919" s="64"/>
      <c r="K11919" s="64"/>
    </row>
    <row r="11920" spans="4:11" x14ac:dyDescent="0.25">
      <c r="D11920" s="64"/>
      <c r="E11920" s="64"/>
      <c r="F11920" s="64"/>
      <c r="G11920" s="64"/>
      <c r="H11920" s="67"/>
      <c r="I11920" s="64"/>
      <c r="J11920" s="64"/>
      <c r="K11920" s="64"/>
    </row>
    <row r="11921" spans="4:11" x14ac:dyDescent="0.25">
      <c r="D11921" s="64"/>
      <c r="E11921" s="64"/>
      <c r="F11921" s="64"/>
      <c r="G11921" s="64"/>
      <c r="H11921" s="67"/>
      <c r="I11921" s="64"/>
      <c r="J11921" s="64"/>
      <c r="K11921" s="64"/>
    </row>
    <row r="11922" spans="4:11" x14ac:dyDescent="0.25">
      <c r="D11922" s="64"/>
      <c r="E11922" s="64"/>
      <c r="F11922" s="64"/>
      <c r="G11922" s="64"/>
      <c r="H11922" s="67"/>
      <c r="I11922" s="64"/>
      <c r="J11922" s="64"/>
      <c r="K11922" s="64"/>
    </row>
    <row r="11923" spans="4:11" x14ac:dyDescent="0.25">
      <c r="D11923" s="64"/>
      <c r="E11923" s="64"/>
      <c r="F11923" s="64"/>
      <c r="G11923" s="64"/>
      <c r="H11923" s="67"/>
      <c r="I11923" s="64"/>
      <c r="J11923" s="64"/>
      <c r="K11923" s="64"/>
    </row>
    <row r="11924" spans="4:11" x14ac:dyDescent="0.25">
      <c r="D11924" s="64"/>
      <c r="E11924" s="64"/>
      <c r="F11924" s="64"/>
      <c r="G11924" s="64"/>
      <c r="H11924" s="67"/>
      <c r="I11924" s="64"/>
      <c r="J11924" s="64"/>
      <c r="K11924" s="64"/>
    </row>
    <row r="11925" spans="4:11" x14ac:dyDescent="0.25">
      <c r="D11925" s="64"/>
      <c r="E11925" s="64"/>
      <c r="F11925" s="64"/>
      <c r="G11925" s="64"/>
      <c r="H11925" s="67"/>
      <c r="I11925" s="64"/>
      <c r="J11925" s="64"/>
      <c r="K11925" s="64"/>
    </row>
    <row r="11926" spans="4:11" x14ac:dyDescent="0.25">
      <c r="D11926" s="64"/>
      <c r="E11926" s="64"/>
      <c r="F11926" s="64"/>
      <c r="G11926" s="64"/>
      <c r="H11926" s="67"/>
      <c r="I11926" s="64"/>
      <c r="J11926" s="64"/>
      <c r="K11926" s="64"/>
    </row>
    <row r="11927" spans="4:11" x14ac:dyDescent="0.25">
      <c r="D11927" s="64"/>
      <c r="E11927" s="64"/>
      <c r="F11927" s="64"/>
      <c r="G11927" s="64"/>
      <c r="H11927" s="67"/>
      <c r="I11927" s="64"/>
      <c r="J11927" s="64"/>
      <c r="K11927" s="64"/>
    </row>
    <row r="11928" spans="4:11" x14ac:dyDescent="0.25">
      <c r="D11928" s="64"/>
      <c r="E11928" s="64"/>
      <c r="F11928" s="64"/>
      <c r="G11928" s="64"/>
      <c r="H11928" s="67"/>
      <c r="I11928" s="64"/>
      <c r="J11928" s="64"/>
      <c r="K11928" s="64"/>
    </row>
    <row r="11929" spans="4:11" x14ac:dyDescent="0.25">
      <c r="D11929" s="64"/>
      <c r="E11929" s="64"/>
      <c r="F11929" s="64"/>
      <c r="G11929" s="64"/>
      <c r="H11929" s="67"/>
      <c r="I11929" s="64"/>
      <c r="J11929" s="64"/>
      <c r="K11929" s="64"/>
    </row>
    <row r="11930" spans="4:11" x14ac:dyDescent="0.25">
      <c r="D11930" s="64"/>
      <c r="E11930" s="64"/>
      <c r="F11930" s="64"/>
      <c r="G11930" s="64"/>
      <c r="H11930" s="67"/>
      <c r="I11930" s="64"/>
      <c r="J11930" s="64"/>
      <c r="K11930" s="64"/>
    </row>
    <row r="11931" spans="4:11" x14ac:dyDescent="0.25">
      <c r="D11931" s="64"/>
      <c r="E11931" s="64"/>
      <c r="F11931" s="64"/>
      <c r="G11931" s="64"/>
      <c r="H11931" s="67"/>
      <c r="I11931" s="64"/>
      <c r="J11931" s="64"/>
      <c r="K11931" s="64"/>
    </row>
    <row r="11932" spans="4:11" x14ac:dyDescent="0.25">
      <c r="D11932" s="64"/>
      <c r="E11932" s="64"/>
      <c r="F11932" s="64"/>
      <c r="G11932" s="64"/>
      <c r="H11932" s="67"/>
      <c r="I11932" s="64"/>
      <c r="J11932" s="64"/>
      <c r="K11932" s="64"/>
    </row>
    <row r="11933" spans="4:11" x14ac:dyDescent="0.25">
      <c r="D11933" s="64"/>
      <c r="E11933" s="64"/>
      <c r="F11933" s="64"/>
      <c r="G11933" s="64"/>
      <c r="H11933" s="67"/>
      <c r="I11933" s="64"/>
      <c r="J11933" s="64"/>
      <c r="K11933" s="64"/>
    </row>
    <row r="11934" spans="4:11" x14ac:dyDescent="0.25">
      <c r="D11934" s="64"/>
      <c r="E11934" s="64"/>
      <c r="F11934" s="64"/>
      <c r="G11934" s="64"/>
      <c r="H11934" s="67"/>
      <c r="I11934" s="64"/>
      <c r="J11934" s="64"/>
      <c r="K11934" s="64"/>
    </row>
    <row r="11935" spans="4:11" x14ac:dyDescent="0.25">
      <c r="D11935" s="64"/>
      <c r="E11935" s="64"/>
      <c r="F11935" s="64"/>
      <c r="G11935" s="64"/>
      <c r="H11935" s="67"/>
      <c r="I11935" s="64"/>
      <c r="J11935" s="64"/>
      <c r="K11935" s="64"/>
    </row>
    <row r="11936" spans="4:11" x14ac:dyDescent="0.25">
      <c r="D11936" s="64"/>
      <c r="E11936" s="64"/>
      <c r="F11936" s="64"/>
      <c r="G11936" s="64"/>
      <c r="H11936" s="67"/>
      <c r="I11936" s="64"/>
      <c r="J11936" s="64"/>
      <c r="K11936" s="64"/>
    </row>
    <row r="11937" spans="4:11" x14ac:dyDescent="0.25">
      <c r="D11937" s="64"/>
      <c r="E11937" s="64"/>
      <c r="F11937" s="64"/>
      <c r="G11937" s="64"/>
      <c r="H11937" s="67"/>
      <c r="I11937" s="64"/>
      <c r="J11937" s="64"/>
      <c r="K11937" s="64"/>
    </row>
    <row r="11938" spans="4:11" x14ac:dyDescent="0.25">
      <c r="D11938" s="64"/>
      <c r="E11938" s="64"/>
      <c r="F11938" s="64"/>
      <c r="G11938" s="64"/>
      <c r="H11938" s="67"/>
      <c r="I11938" s="64"/>
      <c r="J11938" s="64"/>
      <c r="K11938" s="64"/>
    </row>
    <row r="11939" spans="4:11" x14ac:dyDescent="0.25">
      <c r="D11939" s="64"/>
      <c r="E11939" s="64"/>
      <c r="F11939" s="64"/>
      <c r="G11939" s="64"/>
      <c r="H11939" s="67"/>
      <c r="I11939" s="64"/>
      <c r="J11939" s="64"/>
      <c r="K11939" s="64"/>
    </row>
    <row r="11940" spans="4:11" x14ac:dyDescent="0.25">
      <c r="D11940" s="64"/>
      <c r="E11940" s="64"/>
      <c r="F11940" s="64"/>
      <c r="G11940" s="64"/>
      <c r="H11940" s="67"/>
      <c r="I11940" s="64"/>
      <c r="J11940" s="64"/>
      <c r="K11940" s="64"/>
    </row>
    <row r="11941" spans="4:11" x14ac:dyDescent="0.25">
      <c r="D11941" s="64"/>
      <c r="E11941" s="64"/>
      <c r="F11941" s="64"/>
      <c r="G11941" s="64"/>
      <c r="H11941" s="67"/>
      <c r="I11941" s="64"/>
      <c r="J11941" s="64"/>
      <c r="K11941" s="64"/>
    </row>
    <row r="11942" spans="4:11" x14ac:dyDescent="0.25">
      <c r="D11942" s="64"/>
      <c r="E11942" s="64"/>
      <c r="F11942" s="64"/>
      <c r="G11942" s="64"/>
      <c r="H11942" s="67"/>
      <c r="I11942" s="64"/>
      <c r="J11942" s="64"/>
      <c r="K11942" s="64"/>
    </row>
    <row r="11943" spans="4:11" x14ac:dyDescent="0.25">
      <c r="D11943" s="64"/>
      <c r="E11943" s="64"/>
      <c r="F11943" s="64"/>
      <c r="G11943" s="64"/>
      <c r="H11943" s="67"/>
      <c r="I11943" s="64"/>
      <c r="J11943" s="64"/>
      <c r="K11943" s="64"/>
    </row>
    <row r="11944" spans="4:11" x14ac:dyDescent="0.25">
      <c r="D11944" s="64"/>
      <c r="E11944" s="64"/>
      <c r="F11944" s="64"/>
      <c r="G11944" s="64"/>
      <c r="H11944" s="67"/>
      <c r="I11944" s="64"/>
      <c r="J11944" s="64"/>
      <c r="K11944" s="64"/>
    </row>
    <row r="11945" spans="4:11" x14ac:dyDescent="0.25">
      <c r="D11945" s="64"/>
      <c r="E11945" s="64"/>
      <c r="F11945" s="64"/>
      <c r="G11945" s="64"/>
      <c r="H11945" s="67"/>
      <c r="I11945" s="64"/>
      <c r="J11945" s="64"/>
      <c r="K11945" s="64"/>
    </row>
    <row r="11946" spans="4:11" x14ac:dyDescent="0.25">
      <c r="D11946" s="64"/>
      <c r="E11946" s="64"/>
      <c r="F11946" s="64"/>
      <c r="G11946" s="64"/>
      <c r="H11946" s="67"/>
      <c r="I11946" s="64"/>
      <c r="J11946" s="64"/>
      <c r="K11946" s="64"/>
    </row>
    <row r="11947" spans="4:11" x14ac:dyDescent="0.25">
      <c r="D11947" s="64"/>
      <c r="E11947" s="64"/>
      <c r="F11947" s="64"/>
      <c r="G11947" s="64"/>
      <c r="H11947" s="67"/>
      <c r="I11947" s="64"/>
      <c r="J11947" s="64"/>
      <c r="K11947" s="64"/>
    </row>
    <row r="11948" spans="4:11" x14ac:dyDescent="0.25">
      <c r="D11948" s="64"/>
      <c r="E11948" s="64"/>
      <c r="F11948" s="64"/>
      <c r="G11948" s="64"/>
      <c r="H11948" s="67"/>
      <c r="I11948" s="64"/>
      <c r="J11948" s="64"/>
      <c r="K11948" s="64"/>
    </row>
    <row r="11949" spans="4:11" x14ac:dyDescent="0.25">
      <c r="D11949" s="64"/>
      <c r="E11949" s="64"/>
      <c r="F11949" s="64"/>
      <c r="G11949" s="64"/>
      <c r="H11949" s="67"/>
      <c r="I11949" s="64"/>
      <c r="J11949" s="64"/>
      <c r="K11949" s="64"/>
    </row>
    <row r="11950" spans="4:11" x14ac:dyDescent="0.25">
      <c r="D11950" s="64"/>
      <c r="E11950" s="64"/>
      <c r="F11950" s="64"/>
      <c r="G11950" s="64"/>
      <c r="H11950" s="67"/>
      <c r="I11950" s="64"/>
      <c r="J11950" s="64"/>
      <c r="K11950" s="64"/>
    </row>
    <row r="11951" spans="4:11" x14ac:dyDescent="0.25">
      <c r="D11951" s="64"/>
      <c r="E11951" s="64"/>
      <c r="F11951" s="64"/>
      <c r="G11951" s="64"/>
      <c r="H11951" s="67"/>
      <c r="I11951" s="64"/>
      <c r="J11951" s="64"/>
      <c r="K11951" s="64"/>
    </row>
    <row r="11952" spans="4:11" x14ac:dyDescent="0.25">
      <c r="D11952" s="64"/>
      <c r="E11952" s="64"/>
      <c r="F11952" s="64"/>
      <c r="G11952" s="64"/>
      <c r="H11952" s="67"/>
      <c r="I11952" s="64"/>
      <c r="J11952" s="64"/>
      <c r="K11952" s="64"/>
    </row>
    <row r="11953" spans="4:11" x14ac:dyDescent="0.25">
      <c r="D11953" s="64"/>
      <c r="E11953" s="64"/>
      <c r="F11953" s="64"/>
      <c r="G11953" s="64"/>
      <c r="H11953" s="67"/>
      <c r="I11953" s="64"/>
      <c r="J11953" s="64"/>
      <c r="K11953" s="64"/>
    </row>
    <row r="11954" spans="4:11" x14ac:dyDescent="0.25">
      <c r="D11954" s="64"/>
      <c r="E11954" s="64"/>
      <c r="F11954" s="64"/>
      <c r="G11954" s="64"/>
      <c r="H11954" s="67"/>
      <c r="I11954" s="64"/>
      <c r="J11954" s="64"/>
      <c r="K11954" s="64"/>
    </row>
    <row r="11955" spans="4:11" x14ac:dyDescent="0.25">
      <c r="D11955" s="64"/>
      <c r="E11955" s="64"/>
      <c r="F11955" s="64"/>
      <c r="G11955" s="64"/>
      <c r="H11955" s="67"/>
      <c r="I11955" s="64"/>
      <c r="J11955" s="64"/>
      <c r="K11955" s="64"/>
    </row>
    <row r="11956" spans="4:11" x14ac:dyDescent="0.25">
      <c r="D11956" s="64"/>
      <c r="E11956" s="64"/>
      <c r="F11956" s="64"/>
      <c r="G11956" s="64"/>
      <c r="H11956" s="67"/>
      <c r="I11956" s="64"/>
      <c r="J11956" s="64"/>
      <c r="K11956" s="64"/>
    </row>
    <row r="11957" spans="4:11" x14ac:dyDescent="0.25">
      <c r="D11957" s="64"/>
      <c r="E11957" s="64"/>
      <c r="F11957" s="64"/>
      <c r="G11957" s="64"/>
      <c r="H11957" s="67"/>
      <c r="I11957" s="64"/>
      <c r="J11957" s="64"/>
      <c r="K11957" s="64"/>
    </row>
    <row r="11958" spans="4:11" x14ac:dyDescent="0.25">
      <c r="D11958" s="64"/>
      <c r="E11958" s="64"/>
      <c r="F11958" s="64"/>
      <c r="G11958" s="64"/>
      <c r="H11958" s="67"/>
      <c r="I11958" s="64"/>
      <c r="J11958" s="64"/>
      <c r="K11958" s="64"/>
    </row>
    <row r="11959" spans="4:11" x14ac:dyDescent="0.25">
      <c r="D11959" s="64"/>
      <c r="E11959" s="64"/>
      <c r="F11959" s="64"/>
      <c r="G11959" s="64"/>
      <c r="H11959" s="67"/>
      <c r="I11959" s="64"/>
      <c r="J11959" s="64"/>
      <c r="K11959" s="64"/>
    </row>
    <row r="11960" spans="4:11" x14ac:dyDescent="0.25">
      <c r="D11960" s="64"/>
      <c r="E11960" s="64"/>
      <c r="F11960" s="64"/>
      <c r="G11960" s="64"/>
      <c r="H11960" s="67"/>
      <c r="I11960" s="64"/>
      <c r="J11960" s="64"/>
      <c r="K11960" s="64"/>
    </row>
    <row r="11961" spans="4:11" x14ac:dyDescent="0.25">
      <c r="D11961" s="64"/>
      <c r="E11961" s="64"/>
      <c r="F11961" s="64"/>
      <c r="G11961" s="64"/>
      <c r="H11961" s="67"/>
      <c r="I11961" s="64"/>
      <c r="J11961" s="64"/>
      <c r="K11961" s="64"/>
    </row>
    <row r="11962" spans="4:11" x14ac:dyDescent="0.25">
      <c r="D11962" s="64"/>
      <c r="E11962" s="64"/>
      <c r="F11962" s="64"/>
      <c r="G11962" s="64"/>
      <c r="H11962" s="67"/>
      <c r="I11962" s="64"/>
      <c r="J11962" s="64"/>
      <c r="K11962" s="64"/>
    </row>
    <row r="11963" spans="4:11" x14ac:dyDescent="0.25">
      <c r="D11963" s="64"/>
      <c r="E11963" s="64"/>
      <c r="F11963" s="64"/>
      <c r="G11963" s="64"/>
      <c r="H11963" s="67"/>
      <c r="I11963" s="64"/>
      <c r="J11963" s="64"/>
      <c r="K11963" s="64"/>
    </row>
    <row r="11964" spans="4:11" x14ac:dyDescent="0.25">
      <c r="D11964" s="64"/>
      <c r="E11964" s="64"/>
      <c r="F11964" s="64"/>
      <c r="G11964" s="64"/>
      <c r="H11964" s="67"/>
      <c r="I11964" s="64"/>
      <c r="J11964" s="64"/>
      <c r="K11964" s="64"/>
    </row>
    <row r="11965" spans="4:11" x14ac:dyDescent="0.25">
      <c r="D11965" s="64"/>
      <c r="E11965" s="64"/>
      <c r="F11965" s="64"/>
      <c r="G11965" s="64"/>
      <c r="H11965" s="67"/>
      <c r="I11965" s="64"/>
      <c r="J11965" s="64"/>
      <c r="K11965" s="64"/>
    </row>
    <row r="11966" spans="4:11" x14ac:dyDescent="0.25">
      <c r="D11966" s="64"/>
      <c r="E11966" s="64"/>
      <c r="F11966" s="64"/>
      <c r="G11966" s="64"/>
      <c r="H11966" s="67"/>
      <c r="I11966" s="64"/>
      <c r="J11966" s="64"/>
      <c r="K11966" s="64"/>
    </row>
    <row r="11967" spans="4:11" x14ac:dyDescent="0.25">
      <c r="D11967" s="64"/>
      <c r="E11967" s="64"/>
      <c r="F11967" s="64"/>
      <c r="G11967" s="64"/>
      <c r="H11967" s="67"/>
      <c r="I11967" s="64"/>
      <c r="J11967" s="64"/>
      <c r="K11967" s="64"/>
    </row>
    <row r="11968" spans="4:11" x14ac:dyDescent="0.25">
      <c r="D11968" s="64"/>
      <c r="E11968" s="64"/>
      <c r="F11968" s="64"/>
      <c r="G11968" s="64"/>
      <c r="H11968" s="67"/>
      <c r="I11968" s="64"/>
      <c r="J11968" s="64"/>
      <c r="K11968" s="64"/>
    </row>
    <row r="11969" spans="4:11" x14ac:dyDescent="0.25">
      <c r="D11969" s="64"/>
      <c r="E11969" s="64"/>
      <c r="F11969" s="64"/>
      <c r="G11969" s="64"/>
      <c r="H11969" s="67"/>
      <c r="I11969" s="64"/>
      <c r="J11969" s="64"/>
      <c r="K11969" s="64"/>
    </row>
    <row r="11970" spans="4:11" x14ac:dyDescent="0.25">
      <c r="D11970" s="64"/>
      <c r="E11970" s="64"/>
      <c r="F11970" s="64"/>
      <c r="G11970" s="64"/>
      <c r="H11970" s="67"/>
      <c r="I11970" s="64"/>
      <c r="J11970" s="64"/>
      <c r="K11970" s="64"/>
    </row>
    <row r="11971" spans="4:11" x14ac:dyDescent="0.25">
      <c r="D11971" s="64"/>
      <c r="E11971" s="64"/>
      <c r="F11971" s="64"/>
      <c r="G11971" s="64"/>
      <c r="H11971" s="67"/>
      <c r="I11971" s="64"/>
      <c r="J11971" s="64"/>
      <c r="K11971" s="64"/>
    </row>
    <row r="11972" spans="4:11" x14ac:dyDescent="0.25">
      <c r="D11972" s="64"/>
      <c r="E11972" s="64"/>
      <c r="F11972" s="64"/>
      <c r="G11972" s="64"/>
      <c r="H11972" s="67"/>
      <c r="I11972" s="64"/>
      <c r="J11972" s="64"/>
      <c r="K11972" s="64"/>
    </row>
    <row r="11973" spans="4:11" x14ac:dyDescent="0.25">
      <c r="D11973" s="64"/>
      <c r="E11973" s="64"/>
      <c r="F11973" s="64"/>
      <c r="G11973" s="64"/>
      <c r="H11973" s="67"/>
      <c r="I11973" s="64"/>
      <c r="J11973" s="64"/>
      <c r="K11973" s="64"/>
    </row>
    <row r="11974" spans="4:11" x14ac:dyDescent="0.25">
      <c r="D11974" s="64"/>
      <c r="E11974" s="64"/>
      <c r="F11974" s="64"/>
      <c r="G11974" s="64"/>
      <c r="H11974" s="67"/>
      <c r="I11974" s="64"/>
      <c r="J11974" s="64"/>
      <c r="K11974" s="64"/>
    </row>
    <row r="11975" spans="4:11" x14ac:dyDescent="0.25">
      <c r="D11975" s="64"/>
      <c r="E11975" s="64"/>
      <c r="F11975" s="64"/>
      <c r="G11975" s="64"/>
      <c r="H11975" s="67"/>
      <c r="I11975" s="64"/>
      <c r="J11975" s="64"/>
      <c r="K11975" s="64"/>
    </row>
    <row r="11976" spans="4:11" x14ac:dyDescent="0.25">
      <c r="D11976" s="64"/>
      <c r="E11976" s="64"/>
      <c r="F11976" s="64"/>
      <c r="G11976" s="64"/>
      <c r="H11976" s="67"/>
      <c r="I11976" s="64"/>
      <c r="J11976" s="64"/>
      <c r="K11976" s="64"/>
    </row>
    <row r="11977" spans="4:11" x14ac:dyDescent="0.25">
      <c r="D11977" s="64"/>
      <c r="E11977" s="64"/>
      <c r="F11977" s="64"/>
      <c r="G11977" s="64"/>
      <c r="H11977" s="67"/>
      <c r="I11977" s="64"/>
      <c r="J11977" s="64"/>
      <c r="K11977" s="64"/>
    </row>
    <row r="11978" spans="4:11" x14ac:dyDescent="0.25">
      <c r="D11978" s="64"/>
      <c r="E11978" s="64"/>
      <c r="F11978" s="64"/>
      <c r="G11978" s="64"/>
      <c r="H11978" s="67"/>
      <c r="I11978" s="64"/>
      <c r="J11978" s="64"/>
      <c r="K11978" s="64"/>
    </row>
    <row r="11979" spans="4:11" x14ac:dyDescent="0.25">
      <c r="D11979" s="64"/>
      <c r="E11979" s="64"/>
      <c r="F11979" s="64"/>
      <c r="G11979" s="64"/>
      <c r="H11979" s="67"/>
      <c r="I11979" s="64"/>
      <c r="J11979" s="64"/>
      <c r="K11979" s="64"/>
    </row>
    <row r="11980" spans="4:11" x14ac:dyDescent="0.25">
      <c r="D11980" s="64"/>
      <c r="E11980" s="64"/>
      <c r="F11980" s="64"/>
      <c r="G11980" s="64"/>
      <c r="H11980" s="67"/>
      <c r="I11980" s="64"/>
      <c r="J11980" s="64"/>
      <c r="K11980" s="64"/>
    </row>
    <row r="11981" spans="4:11" x14ac:dyDescent="0.25">
      <c r="D11981" s="64"/>
      <c r="E11981" s="64"/>
      <c r="F11981" s="64"/>
      <c r="G11981" s="64"/>
      <c r="H11981" s="67"/>
      <c r="I11981" s="64"/>
      <c r="J11981" s="64"/>
      <c r="K11981" s="64"/>
    </row>
    <row r="11982" spans="4:11" x14ac:dyDescent="0.25">
      <c r="D11982" s="64"/>
      <c r="E11982" s="64"/>
      <c r="F11982" s="64"/>
      <c r="G11982" s="64"/>
      <c r="H11982" s="67"/>
      <c r="I11982" s="64"/>
      <c r="J11982" s="64"/>
      <c r="K11982" s="64"/>
    </row>
    <row r="11983" spans="4:11" x14ac:dyDescent="0.25">
      <c r="D11983" s="64"/>
      <c r="E11983" s="64"/>
      <c r="F11983" s="64"/>
      <c r="G11983" s="64"/>
      <c r="H11983" s="67"/>
      <c r="I11983" s="64"/>
      <c r="J11983" s="64"/>
      <c r="K11983" s="64"/>
    </row>
    <row r="11984" spans="4:11" x14ac:dyDescent="0.25">
      <c r="D11984" s="64"/>
      <c r="E11984" s="64"/>
      <c r="F11984" s="64"/>
      <c r="G11984" s="64"/>
      <c r="H11984" s="67"/>
      <c r="I11984" s="64"/>
      <c r="J11984" s="64"/>
      <c r="K11984" s="64"/>
    </row>
    <row r="11985" spans="4:11" x14ac:dyDescent="0.25">
      <c r="D11985" s="64"/>
      <c r="E11985" s="64"/>
      <c r="F11985" s="64"/>
      <c r="G11985" s="64"/>
      <c r="H11985" s="67"/>
      <c r="I11985" s="64"/>
      <c r="J11985" s="64"/>
      <c r="K11985" s="64"/>
    </row>
    <row r="11986" spans="4:11" x14ac:dyDescent="0.25">
      <c r="D11986" s="64"/>
      <c r="E11986" s="64"/>
      <c r="F11986" s="64"/>
      <c r="G11986" s="64"/>
      <c r="H11986" s="67"/>
      <c r="I11986" s="64"/>
      <c r="J11986" s="64"/>
      <c r="K11986" s="64"/>
    </row>
    <row r="11987" spans="4:11" x14ac:dyDescent="0.25">
      <c r="D11987" s="64"/>
      <c r="E11987" s="64"/>
      <c r="F11987" s="64"/>
      <c r="G11987" s="64"/>
      <c r="H11987" s="67"/>
      <c r="I11987" s="64"/>
      <c r="J11987" s="64"/>
      <c r="K11987" s="64"/>
    </row>
    <row r="11988" spans="4:11" x14ac:dyDescent="0.25">
      <c r="D11988" s="64"/>
      <c r="E11988" s="64"/>
      <c r="F11988" s="64"/>
      <c r="G11988" s="64"/>
      <c r="H11988" s="67"/>
      <c r="I11988" s="64"/>
      <c r="J11988" s="64"/>
      <c r="K11988" s="64"/>
    </row>
    <row r="11989" spans="4:11" x14ac:dyDescent="0.25">
      <c r="D11989" s="64"/>
      <c r="E11989" s="64"/>
      <c r="F11989" s="64"/>
      <c r="G11989" s="64"/>
      <c r="H11989" s="67"/>
      <c r="I11989" s="64"/>
      <c r="J11989" s="64"/>
      <c r="K11989" s="64"/>
    </row>
    <row r="11990" spans="4:11" x14ac:dyDescent="0.25">
      <c r="D11990" s="64"/>
      <c r="E11990" s="64"/>
      <c r="F11990" s="64"/>
      <c r="G11990" s="64"/>
      <c r="H11990" s="67"/>
      <c r="I11990" s="64"/>
      <c r="J11990" s="64"/>
      <c r="K11990" s="64"/>
    </row>
    <row r="11991" spans="4:11" x14ac:dyDescent="0.25">
      <c r="D11991" s="64"/>
      <c r="E11991" s="64"/>
      <c r="F11991" s="64"/>
      <c r="G11991" s="64"/>
      <c r="H11991" s="67"/>
      <c r="I11991" s="64"/>
      <c r="J11991" s="64"/>
      <c r="K11991" s="64"/>
    </row>
    <row r="11992" spans="4:11" x14ac:dyDescent="0.25">
      <c r="D11992" s="64"/>
      <c r="E11992" s="64"/>
      <c r="F11992" s="64"/>
      <c r="G11992" s="64"/>
      <c r="H11992" s="67"/>
      <c r="I11992" s="64"/>
      <c r="J11992" s="64"/>
      <c r="K11992" s="64"/>
    </row>
    <row r="11993" spans="4:11" x14ac:dyDescent="0.25">
      <c r="D11993" s="64"/>
      <c r="E11993" s="64"/>
      <c r="F11993" s="64"/>
      <c r="G11993" s="64"/>
      <c r="H11993" s="67"/>
      <c r="I11993" s="64"/>
      <c r="J11993" s="64"/>
      <c r="K11993" s="64"/>
    </row>
    <row r="11994" spans="4:11" x14ac:dyDescent="0.25">
      <c r="D11994" s="64"/>
      <c r="E11994" s="64"/>
      <c r="F11994" s="64"/>
      <c r="G11994" s="64"/>
      <c r="H11994" s="67"/>
      <c r="I11994" s="64"/>
      <c r="J11994" s="64"/>
      <c r="K11994" s="64"/>
    </row>
    <row r="11995" spans="4:11" x14ac:dyDescent="0.25">
      <c r="D11995" s="64"/>
      <c r="E11995" s="64"/>
      <c r="F11995" s="64"/>
      <c r="G11995" s="64"/>
      <c r="H11995" s="67"/>
      <c r="I11995" s="64"/>
      <c r="J11995" s="64"/>
      <c r="K11995" s="64"/>
    </row>
    <row r="11996" spans="4:11" x14ac:dyDescent="0.25">
      <c r="D11996" s="64"/>
      <c r="E11996" s="64"/>
      <c r="F11996" s="64"/>
      <c r="G11996" s="64"/>
      <c r="H11996" s="67"/>
      <c r="I11996" s="64"/>
      <c r="J11996" s="64"/>
      <c r="K11996" s="64"/>
    </row>
    <row r="11997" spans="4:11" x14ac:dyDescent="0.25">
      <c r="D11997" s="64"/>
      <c r="E11997" s="64"/>
      <c r="F11997" s="64"/>
      <c r="G11997" s="64"/>
      <c r="H11997" s="67"/>
      <c r="I11997" s="64"/>
      <c r="J11997" s="64"/>
      <c r="K11997" s="64"/>
    </row>
    <row r="11998" spans="4:11" x14ac:dyDescent="0.25">
      <c r="D11998" s="64"/>
      <c r="E11998" s="64"/>
      <c r="F11998" s="64"/>
      <c r="G11998" s="64"/>
      <c r="H11998" s="67"/>
      <c r="I11998" s="64"/>
      <c r="J11998" s="64"/>
      <c r="K11998" s="64"/>
    </row>
    <row r="11999" spans="4:11" x14ac:dyDescent="0.25">
      <c r="D11999" s="64"/>
      <c r="E11999" s="64"/>
      <c r="F11999" s="64"/>
      <c r="G11999" s="64"/>
      <c r="H11999" s="67"/>
      <c r="I11999" s="64"/>
      <c r="J11999" s="64"/>
      <c r="K11999" s="64"/>
    </row>
    <row r="12000" spans="4:11" x14ac:dyDescent="0.25">
      <c r="D12000" s="64"/>
      <c r="E12000" s="64"/>
      <c r="F12000" s="64"/>
      <c r="G12000" s="64"/>
      <c r="H12000" s="67"/>
      <c r="I12000" s="64"/>
      <c r="J12000" s="64"/>
      <c r="K12000" s="64"/>
    </row>
    <row r="12001" spans="4:11" x14ac:dyDescent="0.25">
      <c r="D12001" s="64"/>
      <c r="E12001" s="64"/>
      <c r="F12001" s="64"/>
      <c r="G12001" s="64"/>
      <c r="H12001" s="67"/>
      <c r="I12001" s="64"/>
      <c r="J12001" s="64"/>
      <c r="K12001" s="64"/>
    </row>
    <row r="12002" spans="4:11" x14ac:dyDescent="0.25">
      <c r="D12002" s="64"/>
      <c r="E12002" s="64"/>
      <c r="F12002" s="64"/>
      <c r="G12002" s="64"/>
      <c r="H12002" s="67"/>
      <c r="I12002" s="64"/>
      <c r="J12002" s="64"/>
      <c r="K12002" s="64"/>
    </row>
    <row r="12003" spans="4:11" x14ac:dyDescent="0.25">
      <c r="D12003" s="64"/>
      <c r="E12003" s="64"/>
      <c r="F12003" s="64"/>
      <c r="G12003" s="64"/>
      <c r="H12003" s="67"/>
      <c r="I12003" s="64"/>
      <c r="J12003" s="64"/>
      <c r="K12003" s="64"/>
    </row>
    <row r="12004" spans="4:11" x14ac:dyDescent="0.25">
      <c r="D12004" s="64"/>
      <c r="E12004" s="64"/>
      <c r="F12004" s="64"/>
      <c r="G12004" s="64"/>
      <c r="H12004" s="67"/>
      <c r="I12004" s="64"/>
      <c r="J12004" s="64"/>
      <c r="K12004" s="64"/>
    </row>
    <row r="12005" spans="4:11" x14ac:dyDescent="0.25">
      <c r="D12005" s="64"/>
      <c r="E12005" s="64"/>
      <c r="F12005" s="64"/>
      <c r="G12005" s="64"/>
      <c r="H12005" s="67"/>
      <c r="I12005" s="64"/>
      <c r="J12005" s="64"/>
      <c r="K12005" s="64"/>
    </row>
    <row r="12006" spans="4:11" x14ac:dyDescent="0.25">
      <c r="D12006" s="64"/>
      <c r="E12006" s="64"/>
      <c r="F12006" s="64"/>
      <c r="G12006" s="64"/>
      <c r="H12006" s="67"/>
      <c r="I12006" s="64"/>
      <c r="J12006" s="64"/>
      <c r="K12006" s="64"/>
    </row>
    <row r="12007" spans="4:11" x14ac:dyDescent="0.25">
      <c r="D12007" s="64"/>
      <c r="E12007" s="64"/>
      <c r="F12007" s="64"/>
      <c r="G12007" s="64"/>
      <c r="H12007" s="67"/>
      <c r="I12007" s="64"/>
      <c r="J12007" s="64"/>
      <c r="K12007" s="64"/>
    </row>
    <row r="12008" spans="4:11" x14ac:dyDescent="0.25">
      <c r="D12008" s="64"/>
      <c r="E12008" s="64"/>
      <c r="F12008" s="64"/>
      <c r="G12008" s="64"/>
      <c r="H12008" s="67"/>
      <c r="I12008" s="64"/>
      <c r="J12008" s="64"/>
      <c r="K12008" s="64"/>
    </row>
    <row r="12009" spans="4:11" x14ac:dyDescent="0.25">
      <c r="D12009" s="64"/>
      <c r="E12009" s="64"/>
      <c r="F12009" s="64"/>
      <c r="G12009" s="64"/>
      <c r="H12009" s="67"/>
      <c r="I12009" s="64"/>
      <c r="J12009" s="64"/>
      <c r="K12009" s="64"/>
    </row>
    <row r="12010" spans="4:11" x14ac:dyDescent="0.25">
      <c r="D12010" s="64"/>
      <c r="E12010" s="64"/>
      <c r="F12010" s="64"/>
      <c r="G12010" s="64"/>
      <c r="H12010" s="67"/>
      <c r="I12010" s="64"/>
      <c r="J12010" s="64"/>
      <c r="K12010" s="64"/>
    </row>
    <row r="12011" spans="4:11" x14ac:dyDescent="0.25">
      <c r="D12011" s="64"/>
      <c r="E12011" s="64"/>
      <c r="F12011" s="64"/>
      <c r="G12011" s="64"/>
      <c r="H12011" s="67"/>
      <c r="I12011" s="64"/>
      <c r="J12011" s="64"/>
      <c r="K12011" s="64"/>
    </row>
    <row r="12012" spans="4:11" x14ac:dyDescent="0.25">
      <c r="D12012" s="64"/>
      <c r="E12012" s="64"/>
      <c r="F12012" s="64"/>
      <c r="G12012" s="64"/>
      <c r="H12012" s="67"/>
      <c r="I12012" s="64"/>
      <c r="J12012" s="64"/>
      <c r="K12012" s="64"/>
    </row>
    <row r="12013" spans="4:11" x14ac:dyDescent="0.25">
      <c r="D12013" s="64"/>
      <c r="E12013" s="64"/>
      <c r="F12013" s="64"/>
      <c r="G12013" s="64"/>
      <c r="H12013" s="67"/>
      <c r="I12013" s="64"/>
      <c r="J12013" s="64"/>
      <c r="K12013" s="64"/>
    </row>
    <row r="12014" spans="4:11" x14ac:dyDescent="0.25">
      <c r="D12014" s="64"/>
      <c r="E12014" s="64"/>
      <c r="F12014" s="64"/>
      <c r="G12014" s="64"/>
      <c r="H12014" s="67"/>
      <c r="I12014" s="64"/>
      <c r="J12014" s="64"/>
      <c r="K12014" s="64"/>
    </row>
    <row r="12015" spans="4:11" x14ac:dyDescent="0.25">
      <c r="D12015" s="64"/>
      <c r="E12015" s="64"/>
      <c r="F12015" s="64"/>
      <c r="G12015" s="64"/>
      <c r="H12015" s="67"/>
      <c r="I12015" s="64"/>
      <c r="J12015" s="64"/>
      <c r="K12015" s="64"/>
    </row>
    <row r="12016" spans="4:11" x14ac:dyDescent="0.25">
      <c r="D12016" s="64"/>
      <c r="E12016" s="64"/>
      <c r="F12016" s="64"/>
      <c r="G12016" s="64"/>
      <c r="H12016" s="67"/>
      <c r="I12016" s="64"/>
      <c r="J12016" s="64"/>
      <c r="K12016" s="64"/>
    </row>
    <row r="12017" spans="4:11" x14ac:dyDescent="0.25">
      <c r="D12017" s="64"/>
      <c r="E12017" s="64"/>
      <c r="F12017" s="64"/>
      <c r="G12017" s="64"/>
      <c r="H12017" s="67"/>
      <c r="I12017" s="64"/>
      <c r="J12017" s="64"/>
      <c r="K12017" s="64"/>
    </row>
    <row r="12018" spans="4:11" x14ac:dyDescent="0.25">
      <c r="D12018" s="64"/>
      <c r="E12018" s="64"/>
      <c r="F12018" s="64"/>
      <c r="G12018" s="64"/>
      <c r="H12018" s="67"/>
      <c r="I12018" s="64"/>
      <c r="J12018" s="64"/>
      <c r="K12018" s="64"/>
    </row>
    <row r="12019" spans="4:11" x14ac:dyDescent="0.25">
      <c r="D12019" s="64"/>
      <c r="E12019" s="64"/>
      <c r="F12019" s="64"/>
      <c r="G12019" s="64"/>
      <c r="H12019" s="67"/>
      <c r="I12019" s="64"/>
      <c r="J12019" s="64"/>
      <c r="K12019" s="64"/>
    </row>
    <row r="12020" spans="4:11" x14ac:dyDescent="0.25">
      <c r="D12020" s="64"/>
      <c r="E12020" s="64"/>
      <c r="F12020" s="64"/>
      <c r="G12020" s="64"/>
      <c r="H12020" s="67"/>
      <c r="I12020" s="64"/>
      <c r="J12020" s="64"/>
      <c r="K12020" s="64"/>
    </row>
    <row r="12021" spans="4:11" x14ac:dyDescent="0.25">
      <c r="D12021" s="64"/>
      <c r="E12021" s="64"/>
      <c r="F12021" s="64"/>
      <c r="G12021" s="64"/>
      <c r="H12021" s="67"/>
      <c r="I12021" s="64"/>
      <c r="J12021" s="64"/>
      <c r="K12021" s="64"/>
    </row>
    <row r="12022" spans="4:11" x14ac:dyDescent="0.25">
      <c r="D12022" s="64"/>
      <c r="E12022" s="64"/>
      <c r="F12022" s="64"/>
      <c r="G12022" s="64"/>
      <c r="H12022" s="67"/>
      <c r="I12022" s="64"/>
      <c r="J12022" s="64"/>
      <c r="K12022" s="64"/>
    </row>
    <row r="12023" spans="4:11" x14ac:dyDescent="0.25">
      <c r="D12023" s="64"/>
      <c r="E12023" s="64"/>
      <c r="F12023" s="64"/>
      <c r="G12023" s="64"/>
      <c r="H12023" s="67"/>
      <c r="I12023" s="64"/>
      <c r="J12023" s="64"/>
      <c r="K12023" s="64"/>
    </row>
    <row r="12024" spans="4:11" x14ac:dyDescent="0.25">
      <c r="D12024" s="64"/>
      <c r="E12024" s="64"/>
      <c r="F12024" s="64"/>
      <c r="G12024" s="64"/>
      <c r="H12024" s="67"/>
      <c r="I12024" s="64"/>
      <c r="J12024" s="64"/>
      <c r="K12024" s="64"/>
    </row>
    <row r="12025" spans="4:11" x14ac:dyDescent="0.25">
      <c r="D12025" s="64"/>
      <c r="E12025" s="64"/>
      <c r="F12025" s="64"/>
      <c r="G12025" s="64"/>
      <c r="H12025" s="67"/>
      <c r="I12025" s="64"/>
      <c r="J12025" s="64"/>
      <c r="K12025" s="64"/>
    </row>
    <row r="12026" spans="4:11" x14ac:dyDescent="0.25">
      <c r="D12026" s="64"/>
      <c r="E12026" s="64"/>
      <c r="F12026" s="64"/>
      <c r="G12026" s="64"/>
      <c r="H12026" s="67"/>
      <c r="I12026" s="64"/>
      <c r="J12026" s="64"/>
      <c r="K12026" s="64"/>
    </row>
    <row r="12027" spans="4:11" x14ac:dyDescent="0.25">
      <c r="D12027" s="64"/>
      <c r="E12027" s="64"/>
      <c r="F12027" s="64"/>
      <c r="G12027" s="64"/>
      <c r="H12027" s="67"/>
      <c r="I12027" s="64"/>
      <c r="J12027" s="64"/>
      <c r="K12027" s="64"/>
    </row>
    <row r="12028" spans="4:11" x14ac:dyDescent="0.25">
      <c r="D12028" s="64"/>
      <c r="E12028" s="64"/>
      <c r="F12028" s="64"/>
      <c r="G12028" s="64"/>
      <c r="H12028" s="67"/>
      <c r="I12028" s="64"/>
      <c r="J12028" s="64"/>
      <c r="K12028" s="64"/>
    </row>
    <row r="12029" spans="4:11" x14ac:dyDescent="0.25">
      <c r="D12029" s="64"/>
      <c r="E12029" s="64"/>
      <c r="F12029" s="64"/>
      <c r="G12029" s="64"/>
      <c r="H12029" s="67"/>
      <c r="I12029" s="64"/>
      <c r="J12029" s="64"/>
      <c r="K12029" s="64"/>
    </row>
    <row r="12030" spans="4:11" x14ac:dyDescent="0.25">
      <c r="D12030" s="64"/>
      <c r="E12030" s="64"/>
      <c r="F12030" s="64"/>
      <c r="G12030" s="64"/>
      <c r="H12030" s="67"/>
      <c r="I12030" s="64"/>
      <c r="J12030" s="64"/>
      <c r="K12030" s="64"/>
    </row>
    <row r="12031" spans="4:11" x14ac:dyDescent="0.25">
      <c r="D12031" s="64"/>
      <c r="E12031" s="64"/>
      <c r="F12031" s="64"/>
      <c r="G12031" s="64"/>
      <c r="H12031" s="67"/>
      <c r="I12031" s="64"/>
      <c r="J12031" s="64"/>
      <c r="K12031" s="64"/>
    </row>
    <row r="12032" spans="4:11" x14ac:dyDescent="0.25">
      <c r="D12032" s="64"/>
      <c r="E12032" s="64"/>
      <c r="F12032" s="64"/>
      <c r="G12032" s="64"/>
      <c r="H12032" s="67"/>
      <c r="I12032" s="64"/>
      <c r="J12032" s="64"/>
      <c r="K12032" s="64"/>
    </row>
    <row r="12033" spans="4:11" x14ac:dyDescent="0.25">
      <c r="D12033" s="64"/>
      <c r="E12033" s="64"/>
      <c r="F12033" s="64"/>
      <c r="G12033" s="64"/>
      <c r="H12033" s="67"/>
      <c r="I12033" s="64"/>
      <c r="J12033" s="64"/>
      <c r="K12033" s="64"/>
    </row>
    <row r="12034" spans="4:11" x14ac:dyDescent="0.25">
      <c r="D12034" s="64"/>
      <c r="E12034" s="64"/>
      <c r="F12034" s="64"/>
      <c r="G12034" s="64"/>
      <c r="H12034" s="67"/>
      <c r="I12034" s="64"/>
      <c r="J12034" s="64"/>
      <c r="K12034" s="64"/>
    </row>
    <row r="12035" spans="4:11" x14ac:dyDescent="0.25">
      <c r="D12035" s="64"/>
      <c r="E12035" s="64"/>
      <c r="F12035" s="64"/>
      <c r="G12035" s="64"/>
      <c r="H12035" s="67"/>
      <c r="I12035" s="64"/>
      <c r="J12035" s="64"/>
      <c r="K12035" s="64"/>
    </row>
    <row r="12036" spans="4:11" x14ac:dyDescent="0.25">
      <c r="D12036" s="64"/>
      <c r="E12036" s="64"/>
      <c r="F12036" s="64"/>
      <c r="G12036" s="64"/>
      <c r="H12036" s="67"/>
      <c r="I12036" s="64"/>
      <c r="J12036" s="64"/>
      <c r="K12036" s="64"/>
    </row>
    <row r="12037" spans="4:11" x14ac:dyDescent="0.25">
      <c r="D12037" s="64"/>
      <c r="E12037" s="64"/>
      <c r="F12037" s="64"/>
      <c r="G12037" s="64"/>
      <c r="H12037" s="67"/>
      <c r="I12037" s="64"/>
      <c r="J12037" s="64"/>
      <c r="K12037" s="64"/>
    </row>
    <row r="12038" spans="4:11" x14ac:dyDescent="0.25">
      <c r="D12038" s="64"/>
      <c r="E12038" s="64"/>
      <c r="F12038" s="64"/>
      <c r="G12038" s="64"/>
      <c r="H12038" s="67"/>
      <c r="I12038" s="64"/>
      <c r="J12038" s="64"/>
      <c r="K12038" s="64"/>
    </row>
    <row r="12039" spans="4:11" x14ac:dyDescent="0.25">
      <c r="D12039" s="64"/>
      <c r="E12039" s="64"/>
      <c r="F12039" s="64"/>
      <c r="G12039" s="64"/>
      <c r="H12039" s="67"/>
      <c r="I12039" s="64"/>
      <c r="J12039" s="64"/>
      <c r="K12039" s="64"/>
    </row>
    <row r="12040" spans="4:11" x14ac:dyDescent="0.25">
      <c r="D12040" s="64"/>
      <c r="E12040" s="64"/>
      <c r="F12040" s="64"/>
      <c r="G12040" s="64"/>
      <c r="H12040" s="67"/>
      <c r="I12040" s="64"/>
      <c r="J12040" s="64"/>
      <c r="K12040" s="64"/>
    </row>
    <row r="12041" spans="4:11" x14ac:dyDescent="0.25">
      <c r="D12041" s="64"/>
      <c r="E12041" s="64"/>
      <c r="F12041" s="64"/>
      <c r="G12041" s="64"/>
      <c r="H12041" s="67"/>
      <c r="I12041" s="64"/>
      <c r="J12041" s="64"/>
      <c r="K12041" s="64"/>
    </row>
    <row r="12042" spans="4:11" x14ac:dyDescent="0.25">
      <c r="D12042" s="64"/>
      <c r="E12042" s="64"/>
      <c r="F12042" s="64"/>
      <c r="G12042" s="64"/>
      <c r="H12042" s="67"/>
      <c r="I12042" s="64"/>
      <c r="J12042" s="64"/>
      <c r="K12042" s="64"/>
    </row>
    <row r="12043" spans="4:11" x14ac:dyDescent="0.25">
      <c r="D12043" s="64"/>
      <c r="E12043" s="64"/>
      <c r="F12043" s="64"/>
      <c r="G12043" s="64"/>
      <c r="H12043" s="67"/>
      <c r="I12043" s="64"/>
      <c r="J12043" s="64"/>
      <c r="K12043" s="64"/>
    </row>
    <row r="12044" spans="4:11" x14ac:dyDescent="0.25">
      <c r="D12044" s="64"/>
      <c r="E12044" s="64"/>
      <c r="F12044" s="64"/>
      <c r="G12044" s="64"/>
      <c r="H12044" s="67"/>
      <c r="I12044" s="64"/>
      <c r="J12044" s="64"/>
      <c r="K12044" s="64"/>
    </row>
    <row r="12045" spans="4:11" x14ac:dyDescent="0.25">
      <c r="D12045" s="64"/>
      <c r="E12045" s="64"/>
      <c r="F12045" s="64"/>
      <c r="G12045" s="64"/>
      <c r="H12045" s="67"/>
      <c r="I12045" s="64"/>
      <c r="J12045" s="64"/>
      <c r="K12045" s="64"/>
    </row>
    <row r="12046" spans="4:11" x14ac:dyDescent="0.25">
      <c r="D12046" s="64"/>
      <c r="E12046" s="64"/>
      <c r="F12046" s="64"/>
      <c r="G12046" s="64"/>
      <c r="H12046" s="67"/>
      <c r="I12046" s="64"/>
      <c r="J12046" s="64"/>
      <c r="K12046" s="64"/>
    </row>
    <row r="12047" spans="4:11" x14ac:dyDescent="0.25">
      <c r="D12047" s="64"/>
      <c r="E12047" s="64"/>
      <c r="F12047" s="64"/>
      <c r="G12047" s="64"/>
      <c r="H12047" s="67"/>
      <c r="I12047" s="64"/>
      <c r="J12047" s="64"/>
      <c r="K12047" s="64"/>
    </row>
    <row r="12048" spans="4:11" x14ac:dyDescent="0.25">
      <c r="D12048" s="64"/>
      <c r="E12048" s="64"/>
      <c r="F12048" s="64"/>
      <c r="G12048" s="64"/>
      <c r="H12048" s="67"/>
      <c r="I12048" s="64"/>
      <c r="J12048" s="64"/>
      <c r="K12048" s="64"/>
    </row>
    <row r="12049" spans="4:11" x14ac:dyDescent="0.25">
      <c r="D12049" s="64"/>
      <c r="E12049" s="64"/>
      <c r="F12049" s="64"/>
      <c r="G12049" s="64"/>
      <c r="H12049" s="67"/>
      <c r="I12049" s="64"/>
      <c r="J12049" s="64"/>
      <c r="K12049" s="64"/>
    </row>
    <row r="12050" spans="4:11" x14ac:dyDescent="0.25">
      <c r="D12050" s="64"/>
      <c r="E12050" s="64"/>
      <c r="F12050" s="64"/>
      <c r="G12050" s="64"/>
      <c r="H12050" s="67"/>
      <c r="I12050" s="64"/>
      <c r="J12050" s="64"/>
      <c r="K12050" s="64"/>
    </row>
    <row r="12051" spans="4:11" x14ac:dyDescent="0.25">
      <c r="D12051" s="64"/>
      <c r="E12051" s="64"/>
      <c r="F12051" s="64"/>
      <c r="G12051" s="64"/>
      <c r="H12051" s="67"/>
      <c r="I12051" s="64"/>
      <c r="J12051" s="64"/>
      <c r="K12051" s="64"/>
    </row>
    <row r="12052" spans="4:11" x14ac:dyDescent="0.25">
      <c r="D12052" s="64"/>
      <c r="E12052" s="64"/>
      <c r="F12052" s="64"/>
      <c r="G12052" s="64"/>
      <c r="H12052" s="67"/>
      <c r="I12052" s="64"/>
      <c r="J12052" s="64"/>
      <c r="K12052" s="64"/>
    </row>
    <row r="12053" spans="4:11" x14ac:dyDescent="0.25">
      <c r="D12053" s="64"/>
      <c r="E12053" s="64"/>
      <c r="F12053" s="64"/>
      <c r="G12053" s="64"/>
      <c r="H12053" s="67"/>
      <c r="I12053" s="64"/>
      <c r="J12053" s="64"/>
      <c r="K12053" s="64"/>
    </row>
    <row r="12054" spans="4:11" x14ac:dyDescent="0.25">
      <c r="D12054" s="64"/>
      <c r="E12054" s="64"/>
      <c r="F12054" s="64"/>
      <c r="G12054" s="64"/>
      <c r="H12054" s="67"/>
      <c r="I12054" s="64"/>
      <c r="J12054" s="64"/>
      <c r="K12054" s="64"/>
    </row>
    <row r="12055" spans="4:11" x14ac:dyDescent="0.25">
      <c r="D12055" s="64"/>
      <c r="E12055" s="64"/>
      <c r="F12055" s="64"/>
      <c r="G12055" s="64"/>
      <c r="H12055" s="67"/>
      <c r="I12055" s="64"/>
      <c r="J12055" s="64"/>
      <c r="K12055" s="64"/>
    </row>
    <row r="12056" spans="4:11" x14ac:dyDescent="0.25">
      <c r="D12056" s="64"/>
      <c r="E12056" s="64"/>
      <c r="F12056" s="64"/>
      <c r="G12056" s="64"/>
      <c r="H12056" s="67"/>
      <c r="I12056" s="64"/>
      <c r="J12056" s="64"/>
      <c r="K12056" s="64"/>
    </row>
    <row r="12057" spans="4:11" x14ac:dyDescent="0.25">
      <c r="D12057" s="64"/>
      <c r="E12057" s="64"/>
      <c r="F12057" s="64"/>
      <c r="G12057" s="64"/>
      <c r="H12057" s="67"/>
      <c r="I12057" s="64"/>
      <c r="J12057" s="64"/>
      <c r="K12057" s="64"/>
    </row>
    <row r="12058" spans="4:11" x14ac:dyDescent="0.25">
      <c r="D12058" s="64"/>
      <c r="E12058" s="64"/>
      <c r="F12058" s="64"/>
      <c r="G12058" s="64"/>
      <c r="H12058" s="67"/>
      <c r="I12058" s="64"/>
      <c r="J12058" s="64"/>
      <c r="K12058" s="64"/>
    </row>
    <row r="12059" spans="4:11" x14ac:dyDescent="0.25">
      <c r="D12059" s="64"/>
      <c r="E12059" s="64"/>
      <c r="F12059" s="64"/>
      <c r="G12059" s="64"/>
      <c r="H12059" s="67"/>
      <c r="I12059" s="64"/>
      <c r="J12059" s="64"/>
      <c r="K12059" s="64"/>
    </row>
    <row r="12060" spans="4:11" x14ac:dyDescent="0.25">
      <c r="D12060" s="64"/>
      <c r="E12060" s="64"/>
      <c r="F12060" s="64"/>
      <c r="G12060" s="64"/>
      <c r="H12060" s="67"/>
      <c r="I12060" s="64"/>
      <c r="J12060" s="64"/>
      <c r="K12060" s="64"/>
    </row>
    <row r="12061" spans="4:11" x14ac:dyDescent="0.25">
      <c r="D12061" s="64"/>
      <c r="E12061" s="64"/>
      <c r="F12061" s="64"/>
      <c r="G12061" s="64"/>
      <c r="H12061" s="67"/>
      <c r="I12061" s="64"/>
      <c r="J12061" s="64"/>
      <c r="K12061" s="64"/>
    </row>
    <row r="12062" spans="4:11" x14ac:dyDescent="0.25">
      <c r="D12062" s="64"/>
      <c r="E12062" s="64"/>
      <c r="F12062" s="64"/>
      <c r="G12062" s="64"/>
      <c r="H12062" s="67"/>
      <c r="I12062" s="64"/>
      <c r="J12062" s="64"/>
      <c r="K12062" s="64"/>
    </row>
    <row r="12063" spans="4:11" x14ac:dyDescent="0.25">
      <c r="D12063" s="64"/>
      <c r="E12063" s="64"/>
      <c r="F12063" s="64"/>
      <c r="G12063" s="64"/>
      <c r="H12063" s="67"/>
      <c r="I12063" s="64"/>
      <c r="J12063" s="64"/>
      <c r="K12063" s="64"/>
    </row>
    <row r="12064" spans="4:11" x14ac:dyDescent="0.25">
      <c r="D12064" s="64"/>
      <c r="E12064" s="64"/>
      <c r="F12064" s="64"/>
      <c r="G12064" s="64"/>
      <c r="H12064" s="67"/>
      <c r="I12064" s="64"/>
      <c r="J12064" s="64"/>
      <c r="K12064" s="64"/>
    </row>
    <row r="12065" spans="4:11" x14ac:dyDescent="0.25">
      <c r="D12065" s="64"/>
      <c r="E12065" s="64"/>
      <c r="F12065" s="64"/>
      <c r="G12065" s="64"/>
      <c r="H12065" s="67"/>
      <c r="I12065" s="64"/>
      <c r="J12065" s="64"/>
      <c r="K12065" s="64"/>
    </row>
    <row r="12066" spans="4:11" x14ac:dyDescent="0.25">
      <c r="D12066" s="64"/>
      <c r="E12066" s="64"/>
      <c r="F12066" s="64"/>
      <c r="G12066" s="64"/>
      <c r="H12066" s="67"/>
      <c r="I12066" s="64"/>
      <c r="J12066" s="64"/>
      <c r="K12066" s="64"/>
    </row>
    <row r="12067" spans="4:11" x14ac:dyDescent="0.25">
      <c r="D12067" s="64"/>
      <c r="E12067" s="64"/>
      <c r="F12067" s="64"/>
      <c r="G12067" s="64"/>
      <c r="H12067" s="67"/>
      <c r="I12067" s="64"/>
      <c r="J12067" s="64"/>
      <c r="K12067" s="64"/>
    </row>
    <row r="12068" spans="4:11" x14ac:dyDescent="0.25">
      <c r="D12068" s="64"/>
      <c r="E12068" s="64"/>
      <c r="F12068" s="64"/>
      <c r="G12068" s="64"/>
      <c r="H12068" s="67"/>
      <c r="I12068" s="64"/>
      <c r="J12068" s="64"/>
      <c r="K12068" s="64"/>
    </row>
    <row r="12069" spans="4:11" x14ac:dyDescent="0.25">
      <c r="D12069" s="64"/>
      <c r="E12069" s="64"/>
      <c r="F12069" s="64"/>
      <c r="G12069" s="64"/>
      <c r="H12069" s="67"/>
      <c r="I12069" s="64"/>
      <c r="J12069" s="64"/>
      <c r="K12069" s="64"/>
    </row>
    <row r="12070" spans="4:11" x14ac:dyDescent="0.25">
      <c r="D12070" s="64"/>
      <c r="E12070" s="64"/>
      <c r="F12070" s="64"/>
      <c r="G12070" s="64"/>
      <c r="H12070" s="67"/>
      <c r="I12070" s="64"/>
      <c r="J12070" s="64"/>
      <c r="K12070" s="64"/>
    </row>
    <row r="12071" spans="4:11" x14ac:dyDescent="0.25">
      <c r="D12071" s="64"/>
      <c r="E12071" s="64"/>
      <c r="F12071" s="64"/>
      <c r="G12071" s="64"/>
      <c r="H12071" s="67"/>
      <c r="I12071" s="64"/>
      <c r="J12071" s="64"/>
      <c r="K12071" s="64"/>
    </row>
    <row r="12072" spans="4:11" x14ac:dyDescent="0.25">
      <c r="D12072" s="64"/>
      <c r="E12072" s="64"/>
      <c r="F12072" s="64"/>
      <c r="G12072" s="64"/>
      <c r="H12072" s="67"/>
      <c r="I12072" s="64"/>
      <c r="J12072" s="64"/>
      <c r="K12072" s="64"/>
    </row>
    <row r="12073" spans="4:11" x14ac:dyDescent="0.25">
      <c r="D12073" s="64"/>
      <c r="E12073" s="64"/>
      <c r="F12073" s="64"/>
      <c r="G12073" s="64"/>
      <c r="H12073" s="67"/>
      <c r="I12073" s="64"/>
      <c r="J12073" s="64"/>
      <c r="K12073" s="64"/>
    </row>
    <row r="12074" spans="4:11" x14ac:dyDescent="0.25">
      <c r="D12074" s="64"/>
      <c r="E12074" s="64"/>
      <c r="F12074" s="64"/>
      <c r="G12074" s="64"/>
      <c r="H12074" s="67"/>
      <c r="I12074" s="64"/>
      <c r="J12074" s="64"/>
      <c r="K12074" s="64"/>
    </row>
    <row r="12075" spans="4:11" x14ac:dyDescent="0.25">
      <c r="D12075" s="64"/>
      <c r="E12075" s="64"/>
      <c r="F12075" s="64"/>
      <c r="G12075" s="64"/>
      <c r="H12075" s="67"/>
      <c r="I12075" s="64"/>
      <c r="J12075" s="64"/>
      <c r="K12075" s="64"/>
    </row>
    <row r="12076" spans="4:11" x14ac:dyDescent="0.25">
      <c r="D12076" s="64"/>
      <c r="E12076" s="64"/>
      <c r="F12076" s="64"/>
      <c r="G12076" s="64"/>
      <c r="H12076" s="67"/>
      <c r="I12076" s="64"/>
      <c r="J12076" s="64"/>
      <c r="K12076" s="64"/>
    </row>
    <row r="12077" spans="4:11" x14ac:dyDescent="0.25">
      <c r="D12077" s="64"/>
      <c r="E12077" s="64"/>
      <c r="F12077" s="64"/>
      <c r="G12077" s="64"/>
      <c r="H12077" s="67"/>
      <c r="I12077" s="64"/>
      <c r="J12077" s="64"/>
      <c r="K12077" s="64"/>
    </row>
    <row r="12078" spans="4:11" x14ac:dyDescent="0.25">
      <c r="D12078" s="64"/>
      <c r="E12078" s="64"/>
      <c r="F12078" s="64"/>
      <c r="G12078" s="64"/>
      <c r="H12078" s="67"/>
      <c r="I12078" s="64"/>
      <c r="J12078" s="64"/>
      <c r="K12078" s="64"/>
    </row>
    <row r="12079" spans="4:11" x14ac:dyDescent="0.25">
      <c r="D12079" s="64"/>
      <c r="E12079" s="64"/>
      <c r="F12079" s="64"/>
      <c r="G12079" s="64"/>
      <c r="H12079" s="67"/>
      <c r="I12079" s="64"/>
      <c r="J12079" s="64"/>
      <c r="K12079" s="64"/>
    </row>
    <row r="12080" spans="4:11" x14ac:dyDescent="0.25">
      <c r="D12080" s="64"/>
      <c r="E12080" s="64"/>
      <c r="F12080" s="64"/>
      <c r="G12080" s="64"/>
      <c r="H12080" s="67"/>
      <c r="I12080" s="64"/>
      <c r="J12080" s="64"/>
      <c r="K12080" s="64"/>
    </row>
    <row r="12081" spans="4:11" x14ac:dyDescent="0.25">
      <c r="D12081" s="64"/>
      <c r="E12081" s="64"/>
      <c r="F12081" s="64"/>
      <c r="G12081" s="64"/>
      <c r="H12081" s="67"/>
      <c r="I12081" s="64"/>
      <c r="J12081" s="64"/>
      <c r="K12081" s="64"/>
    </row>
    <row r="12082" spans="4:11" x14ac:dyDescent="0.25">
      <c r="D12082" s="64"/>
      <c r="E12082" s="64"/>
      <c r="F12082" s="64"/>
      <c r="G12082" s="64"/>
      <c r="H12082" s="67"/>
      <c r="I12082" s="64"/>
      <c r="J12082" s="64"/>
      <c r="K12082" s="64"/>
    </row>
    <row r="12083" spans="4:11" x14ac:dyDescent="0.25">
      <c r="D12083" s="64"/>
      <c r="E12083" s="64"/>
      <c r="F12083" s="64"/>
      <c r="G12083" s="64"/>
      <c r="H12083" s="67"/>
      <c r="I12083" s="64"/>
      <c r="J12083" s="64"/>
      <c r="K12083" s="64"/>
    </row>
    <row r="12084" spans="4:11" x14ac:dyDescent="0.25">
      <c r="D12084" s="64"/>
      <c r="E12084" s="64"/>
      <c r="F12084" s="64"/>
      <c r="G12084" s="64"/>
      <c r="H12084" s="67"/>
      <c r="I12084" s="64"/>
      <c r="J12084" s="64"/>
      <c r="K12084" s="64"/>
    </row>
    <row r="12085" spans="4:11" x14ac:dyDescent="0.25">
      <c r="D12085" s="64"/>
      <c r="E12085" s="64"/>
      <c r="F12085" s="64"/>
      <c r="G12085" s="64"/>
      <c r="H12085" s="67"/>
      <c r="I12085" s="64"/>
      <c r="J12085" s="64"/>
      <c r="K12085" s="64"/>
    </row>
    <row r="12086" spans="4:11" x14ac:dyDescent="0.25">
      <c r="D12086" s="64"/>
      <c r="E12086" s="64"/>
      <c r="F12086" s="64"/>
      <c r="G12086" s="64"/>
      <c r="H12086" s="67"/>
      <c r="I12086" s="64"/>
      <c r="J12086" s="64"/>
      <c r="K12086" s="64"/>
    </row>
    <row r="12087" spans="4:11" x14ac:dyDescent="0.25">
      <c r="D12087" s="64"/>
      <c r="E12087" s="64"/>
      <c r="F12087" s="64"/>
      <c r="G12087" s="64"/>
      <c r="H12087" s="67"/>
      <c r="I12087" s="64"/>
      <c r="J12087" s="64"/>
      <c r="K12087" s="64"/>
    </row>
    <row r="12088" spans="4:11" x14ac:dyDescent="0.25">
      <c r="D12088" s="64"/>
      <c r="E12088" s="64"/>
      <c r="F12088" s="64"/>
      <c r="G12088" s="64"/>
      <c r="H12088" s="67"/>
      <c r="I12088" s="64"/>
      <c r="J12088" s="64"/>
      <c r="K12088" s="64"/>
    </row>
    <row r="12089" spans="4:11" x14ac:dyDescent="0.25">
      <c r="D12089" s="64"/>
      <c r="E12089" s="64"/>
      <c r="F12089" s="64"/>
      <c r="G12089" s="64"/>
      <c r="H12089" s="67"/>
      <c r="I12089" s="64"/>
      <c r="J12089" s="64"/>
      <c r="K12089" s="64"/>
    </row>
    <row r="12090" spans="4:11" x14ac:dyDescent="0.25">
      <c r="D12090" s="64"/>
      <c r="E12090" s="64"/>
      <c r="F12090" s="64"/>
      <c r="G12090" s="64"/>
      <c r="H12090" s="67"/>
      <c r="I12090" s="64"/>
      <c r="J12090" s="64"/>
      <c r="K12090" s="64"/>
    </row>
    <row r="12091" spans="4:11" x14ac:dyDescent="0.25">
      <c r="D12091" s="64"/>
      <c r="E12091" s="64"/>
      <c r="F12091" s="64"/>
      <c r="G12091" s="64"/>
      <c r="H12091" s="67"/>
      <c r="I12091" s="64"/>
      <c r="J12091" s="64"/>
      <c r="K12091" s="64"/>
    </row>
    <row r="12092" spans="4:11" x14ac:dyDescent="0.25">
      <c r="D12092" s="64"/>
      <c r="E12092" s="64"/>
      <c r="F12092" s="64"/>
      <c r="G12092" s="64"/>
      <c r="H12092" s="67"/>
      <c r="I12092" s="64"/>
      <c r="J12092" s="64"/>
      <c r="K12092" s="64"/>
    </row>
    <row r="12093" spans="4:11" x14ac:dyDescent="0.25">
      <c r="D12093" s="64"/>
      <c r="E12093" s="64"/>
      <c r="F12093" s="64"/>
      <c r="G12093" s="64"/>
      <c r="H12093" s="67"/>
      <c r="I12093" s="64"/>
      <c r="J12093" s="64"/>
      <c r="K12093" s="64"/>
    </row>
    <row r="12094" spans="4:11" x14ac:dyDescent="0.25">
      <c r="D12094" s="64"/>
      <c r="E12094" s="64"/>
      <c r="F12094" s="64"/>
      <c r="G12094" s="64"/>
      <c r="H12094" s="67"/>
      <c r="I12094" s="64"/>
      <c r="J12094" s="64"/>
      <c r="K12094" s="64"/>
    </row>
    <row r="12095" spans="4:11" x14ac:dyDescent="0.25">
      <c r="D12095" s="64"/>
      <c r="E12095" s="64"/>
      <c r="F12095" s="64"/>
      <c r="G12095" s="64"/>
      <c r="H12095" s="67"/>
      <c r="I12095" s="64"/>
      <c r="J12095" s="64"/>
      <c r="K12095" s="64"/>
    </row>
    <row r="12096" spans="4:11" x14ac:dyDescent="0.25">
      <c r="D12096" s="64"/>
      <c r="E12096" s="64"/>
      <c r="F12096" s="64"/>
      <c r="G12096" s="64"/>
      <c r="H12096" s="67"/>
      <c r="I12096" s="64"/>
      <c r="J12096" s="64"/>
      <c r="K12096" s="64"/>
    </row>
    <row r="12097" spans="4:11" x14ac:dyDescent="0.25">
      <c r="D12097" s="64"/>
      <c r="E12097" s="64"/>
      <c r="F12097" s="64"/>
      <c r="G12097" s="64"/>
      <c r="H12097" s="67"/>
      <c r="I12097" s="64"/>
      <c r="J12097" s="64"/>
      <c r="K12097" s="64"/>
    </row>
    <row r="12098" spans="4:11" x14ac:dyDescent="0.25">
      <c r="D12098" s="64"/>
      <c r="E12098" s="64"/>
      <c r="F12098" s="64"/>
      <c r="G12098" s="64"/>
      <c r="H12098" s="67"/>
      <c r="I12098" s="64"/>
      <c r="J12098" s="64"/>
      <c r="K12098" s="64"/>
    </row>
    <row r="12099" spans="4:11" x14ac:dyDescent="0.25">
      <c r="D12099" s="64"/>
      <c r="E12099" s="64"/>
      <c r="F12099" s="64"/>
      <c r="G12099" s="64"/>
      <c r="H12099" s="67"/>
      <c r="I12099" s="64"/>
      <c r="J12099" s="64"/>
      <c r="K12099" s="64"/>
    </row>
    <row r="12100" spans="4:11" x14ac:dyDescent="0.25">
      <c r="D12100" s="64"/>
      <c r="E12100" s="64"/>
      <c r="F12100" s="64"/>
      <c r="G12100" s="64"/>
      <c r="H12100" s="67"/>
      <c r="I12100" s="64"/>
      <c r="J12100" s="64"/>
      <c r="K12100" s="64"/>
    </row>
    <row r="12101" spans="4:11" x14ac:dyDescent="0.25">
      <c r="D12101" s="64"/>
      <c r="E12101" s="64"/>
      <c r="F12101" s="64"/>
      <c r="G12101" s="64"/>
      <c r="H12101" s="67"/>
      <c r="I12101" s="64"/>
      <c r="J12101" s="64"/>
      <c r="K12101" s="64"/>
    </row>
    <row r="12102" spans="4:11" x14ac:dyDescent="0.25">
      <c r="D12102" s="64"/>
      <c r="E12102" s="64"/>
      <c r="F12102" s="64"/>
      <c r="G12102" s="64"/>
      <c r="H12102" s="67"/>
      <c r="I12102" s="64"/>
      <c r="J12102" s="64"/>
      <c r="K12102" s="64"/>
    </row>
    <row r="12103" spans="4:11" x14ac:dyDescent="0.25">
      <c r="D12103" s="64"/>
      <c r="E12103" s="64"/>
      <c r="F12103" s="64"/>
      <c r="G12103" s="64"/>
      <c r="H12103" s="67"/>
      <c r="I12103" s="64"/>
      <c r="J12103" s="64"/>
      <c r="K12103" s="64"/>
    </row>
    <row r="12104" spans="4:11" x14ac:dyDescent="0.25">
      <c r="D12104" s="64"/>
      <c r="E12104" s="64"/>
      <c r="F12104" s="64"/>
      <c r="G12104" s="64"/>
      <c r="H12104" s="67"/>
      <c r="I12104" s="64"/>
      <c r="J12104" s="64"/>
      <c r="K12104" s="64"/>
    </row>
    <row r="12105" spans="4:11" x14ac:dyDescent="0.25">
      <c r="D12105" s="64"/>
      <c r="E12105" s="64"/>
      <c r="F12105" s="64"/>
      <c r="G12105" s="64"/>
      <c r="H12105" s="67"/>
      <c r="I12105" s="64"/>
      <c r="J12105" s="64"/>
      <c r="K12105" s="64"/>
    </row>
    <row r="12106" spans="4:11" x14ac:dyDescent="0.25">
      <c r="D12106" s="64"/>
      <c r="E12106" s="64"/>
      <c r="F12106" s="64"/>
      <c r="G12106" s="64"/>
      <c r="H12106" s="67"/>
      <c r="I12106" s="64"/>
      <c r="J12106" s="64"/>
      <c r="K12106" s="64"/>
    </row>
    <row r="12107" spans="4:11" x14ac:dyDescent="0.25">
      <c r="D12107" s="64"/>
      <c r="E12107" s="64"/>
      <c r="F12107" s="64"/>
      <c r="G12107" s="64"/>
      <c r="H12107" s="67"/>
      <c r="I12107" s="64"/>
      <c r="J12107" s="64"/>
      <c r="K12107" s="64"/>
    </row>
    <row r="12108" spans="4:11" x14ac:dyDescent="0.25">
      <c r="D12108" s="64"/>
      <c r="E12108" s="64"/>
      <c r="F12108" s="64"/>
      <c r="G12108" s="64"/>
      <c r="H12108" s="67"/>
      <c r="I12108" s="64"/>
      <c r="J12108" s="64"/>
      <c r="K12108" s="64"/>
    </row>
    <row r="12109" spans="4:11" x14ac:dyDescent="0.25">
      <c r="D12109" s="64"/>
      <c r="E12109" s="64"/>
      <c r="F12109" s="64"/>
      <c r="G12109" s="64"/>
      <c r="H12109" s="67"/>
      <c r="I12109" s="64"/>
      <c r="J12109" s="64"/>
      <c r="K12109" s="64"/>
    </row>
    <row r="12110" spans="4:11" x14ac:dyDescent="0.25">
      <c r="D12110" s="64"/>
      <c r="E12110" s="64"/>
      <c r="F12110" s="64"/>
      <c r="G12110" s="64"/>
      <c r="H12110" s="67"/>
      <c r="I12110" s="64"/>
      <c r="J12110" s="64"/>
      <c r="K12110" s="64"/>
    </row>
    <row r="12111" spans="4:11" x14ac:dyDescent="0.25">
      <c r="D12111" s="64"/>
      <c r="E12111" s="64"/>
      <c r="F12111" s="64"/>
      <c r="G12111" s="64"/>
      <c r="H12111" s="67"/>
      <c r="I12111" s="64"/>
      <c r="J12111" s="64"/>
      <c r="K12111" s="64"/>
    </row>
    <row r="12112" spans="4:11" x14ac:dyDescent="0.25">
      <c r="D12112" s="64"/>
      <c r="E12112" s="64"/>
      <c r="F12112" s="64"/>
      <c r="G12112" s="64"/>
      <c r="H12112" s="67"/>
      <c r="I12112" s="64"/>
      <c r="J12112" s="64"/>
      <c r="K12112" s="64"/>
    </row>
    <row r="12113" spans="4:11" x14ac:dyDescent="0.25">
      <c r="D12113" s="64"/>
      <c r="E12113" s="64"/>
      <c r="F12113" s="64"/>
      <c r="G12113" s="64"/>
      <c r="H12113" s="67"/>
      <c r="I12113" s="64"/>
      <c r="J12113" s="64"/>
      <c r="K12113" s="64"/>
    </row>
    <row r="12114" spans="4:11" x14ac:dyDescent="0.25">
      <c r="D12114" s="64"/>
      <c r="E12114" s="64"/>
      <c r="F12114" s="64"/>
      <c r="G12114" s="64"/>
      <c r="H12114" s="67"/>
      <c r="I12114" s="64"/>
      <c r="J12114" s="64"/>
      <c r="K12114" s="64"/>
    </row>
    <row r="12115" spans="4:11" x14ac:dyDescent="0.25">
      <c r="D12115" s="64"/>
      <c r="E12115" s="64"/>
      <c r="F12115" s="64"/>
      <c r="G12115" s="64"/>
      <c r="H12115" s="67"/>
      <c r="I12115" s="64"/>
      <c r="J12115" s="64"/>
      <c r="K12115" s="64"/>
    </row>
    <row r="12116" spans="4:11" x14ac:dyDescent="0.25">
      <c r="D12116" s="64"/>
      <c r="E12116" s="64"/>
      <c r="F12116" s="64"/>
      <c r="G12116" s="64"/>
      <c r="H12116" s="67"/>
      <c r="I12116" s="64"/>
      <c r="J12116" s="64"/>
      <c r="K12116" s="64"/>
    </row>
    <row r="12117" spans="4:11" x14ac:dyDescent="0.25">
      <c r="D12117" s="64"/>
      <c r="E12117" s="64"/>
      <c r="F12117" s="64"/>
      <c r="G12117" s="64"/>
      <c r="H12117" s="67"/>
      <c r="I12117" s="64"/>
      <c r="J12117" s="64"/>
      <c r="K12117" s="64"/>
    </row>
    <row r="12118" spans="4:11" x14ac:dyDescent="0.25">
      <c r="D12118" s="64"/>
      <c r="E12118" s="64"/>
      <c r="F12118" s="64"/>
      <c r="G12118" s="64"/>
      <c r="H12118" s="67"/>
      <c r="I12118" s="64"/>
      <c r="J12118" s="64"/>
      <c r="K12118" s="64"/>
    </row>
    <row r="12119" spans="4:11" x14ac:dyDescent="0.25">
      <c r="D12119" s="64"/>
      <c r="E12119" s="64"/>
      <c r="F12119" s="64"/>
      <c r="G12119" s="64"/>
      <c r="H12119" s="67"/>
      <c r="I12119" s="64"/>
      <c r="J12119" s="64"/>
      <c r="K12119" s="64"/>
    </row>
    <row r="12120" spans="4:11" x14ac:dyDescent="0.25">
      <c r="D12120" s="64"/>
      <c r="E12120" s="64"/>
      <c r="F12120" s="64"/>
      <c r="G12120" s="64"/>
      <c r="H12120" s="67"/>
      <c r="I12120" s="64"/>
      <c r="J12120" s="64"/>
      <c r="K12120" s="64"/>
    </row>
    <row r="12121" spans="4:11" x14ac:dyDescent="0.25">
      <c r="D12121" s="64"/>
      <c r="E12121" s="64"/>
      <c r="F12121" s="64"/>
      <c r="G12121" s="64"/>
      <c r="H12121" s="67"/>
      <c r="I12121" s="64"/>
      <c r="J12121" s="64"/>
      <c r="K12121" s="64"/>
    </row>
    <row r="12122" spans="4:11" x14ac:dyDescent="0.25">
      <c r="D12122" s="64"/>
      <c r="E12122" s="64"/>
      <c r="F12122" s="64"/>
      <c r="G12122" s="64"/>
      <c r="H12122" s="67"/>
      <c r="I12122" s="64"/>
      <c r="J12122" s="64"/>
      <c r="K12122" s="64"/>
    </row>
    <row r="12123" spans="4:11" x14ac:dyDescent="0.25">
      <c r="D12123" s="64"/>
      <c r="E12123" s="64"/>
      <c r="F12123" s="64"/>
      <c r="G12123" s="64"/>
      <c r="H12123" s="67"/>
      <c r="I12123" s="64"/>
      <c r="J12123" s="64"/>
      <c r="K12123" s="64"/>
    </row>
    <row r="12124" spans="4:11" x14ac:dyDescent="0.25">
      <c r="D12124" s="64"/>
      <c r="E12124" s="64"/>
      <c r="F12124" s="64"/>
      <c r="G12124" s="64"/>
      <c r="H12124" s="67"/>
      <c r="I12124" s="64"/>
      <c r="J12124" s="64"/>
      <c r="K12124" s="64"/>
    </row>
    <row r="12125" spans="4:11" x14ac:dyDescent="0.25">
      <c r="D12125" s="64"/>
      <c r="E12125" s="64"/>
      <c r="F12125" s="64"/>
      <c r="G12125" s="64"/>
      <c r="H12125" s="67"/>
      <c r="I12125" s="64"/>
      <c r="J12125" s="64"/>
      <c r="K12125" s="64"/>
    </row>
    <row r="12126" spans="4:11" x14ac:dyDescent="0.25">
      <c r="D12126" s="64"/>
      <c r="E12126" s="64"/>
      <c r="F12126" s="64"/>
      <c r="G12126" s="64"/>
      <c r="H12126" s="67"/>
      <c r="I12126" s="64"/>
      <c r="J12126" s="64"/>
      <c r="K12126" s="64"/>
    </row>
    <row r="12127" spans="4:11" x14ac:dyDescent="0.25">
      <c r="D12127" s="64"/>
      <c r="E12127" s="64"/>
      <c r="F12127" s="64"/>
      <c r="G12127" s="64"/>
      <c r="H12127" s="67"/>
      <c r="I12127" s="64"/>
      <c r="J12127" s="64"/>
      <c r="K12127" s="64"/>
    </row>
    <row r="12128" spans="4:11" x14ac:dyDescent="0.25">
      <c r="D12128" s="64"/>
      <c r="E12128" s="64"/>
      <c r="F12128" s="64"/>
      <c r="G12128" s="64"/>
      <c r="H12128" s="67"/>
      <c r="I12128" s="64"/>
      <c r="J12128" s="64"/>
      <c r="K12128" s="64"/>
    </row>
    <row r="12129" spans="4:11" x14ac:dyDescent="0.25">
      <c r="D12129" s="64"/>
      <c r="E12129" s="64"/>
      <c r="F12129" s="64"/>
      <c r="G12129" s="64"/>
      <c r="H12129" s="67"/>
      <c r="I12129" s="64"/>
      <c r="J12129" s="64"/>
      <c r="K12129" s="64"/>
    </row>
    <row r="12130" spans="4:11" x14ac:dyDescent="0.25">
      <c r="D12130" s="64"/>
      <c r="E12130" s="64"/>
      <c r="F12130" s="64"/>
      <c r="G12130" s="64"/>
      <c r="H12130" s="67"/>
      <c r="I12130" s="64"/>
      <c r="J12130" s="64"/>
      <c r="K12130" s="64"/>
    </row>
    <row r="12131" spans="4:11" x14ac:dyDescent="0.25">
      <c r="D12131" s="64"/>
      <c r="E12131" s="64"/>
      <c r="F12131" s="64"/>
      <c r="G12131" s="64"/>
      <c r="H12131" s="67"/>
      <c r="I12131" s="64"/>
      <c r="J12131" s="64"/>
      <c r="K12131" s="64"/>
    </row>
    <row r="12132" spans="4:11" x14ac:dyDescent="0.25">
      <c r="D12132" s="64"/>
      <c r="E12132" s="64"/>
      <c r="F12132" s="64"/>
      <c r="G12132" s="64"/>
      <c r="H12132" s="67"/>
      <c r="I12132" s="64"/>
      <c r="J12132" s="64"/>
      <c r="K12132" s="64"/>
    </row>
    <row r="12133" spans="4:11" x14ac:dyDescent="0.25">
      <c r="D12133" s="64"/>
      <c r="E12133" s="64"/>
      <c r="F12133" s="64"/>
      <c r="G12133" s="64"/>
      <c r="H12133" s="67"/>
      <c r="I12133" s="64"/>
      <c r="J12133" s="64"/>
      <c r="K12133" s="64"/>
    </row>
    <row r="12134" spans="4:11" x14ac:dyDescent="0.25">
      <c r="D12134" s="64"/>
      <c r="E12134" s="64"/>
      <c r="F12134" s="64"/>
      <c r="G12134" s="64"/>
      <c r="H12134" s="67"/>
      <c r="I12134" s="64"/>
      <c r="J12134" s="64"/>
      <c r="K12134" s="64"/>
    </row>
    <row r="12135" spans="4:11" x14ac:dyDescent="0.25">
      <c r="D12135" s="64"/>
      <c r="E12135" s="64"/>
      <c r="F12135" s="64"/>
      <c r="G12135" s="64"/>
      <c r="H12135" s="67"/>
      <c r="I12135" s="64"/>
      <c r="J12135" s="64"/>
      <c r="K12135" s="64"/>
    </row>
    <row r="12136" spans="4:11" x14ac:dyDescent="0.25">
      <c r="D12136" s="64"/>
      <c r="E12136" s="64"/>
      <c r="F12136" s="64"/>
      <c r="G12136" s="64"/>
      <c r="H12136" s="67"/>
      <c r="I12136" s="64"/>
      <c r="J12136" s="64"/>
      <c r="K12136" s="64"/>
    </row>
    <row r="12137" spans="4:11" x14ac:dyDescent="0.25">
      <c r="D12137" s="64"/>
      <c r="E12137" s="64"/>
      <c r="F12137" s="64"/>
      <c r="G12137" s="64"/>
      <c r="H12137" s="67"/>
      <c r="I12137" s="64"/>
      <c r="J12137" s="64"/>
      <c r="K12137" s="64"/>
    </row>
    <row r="12138" spans="4:11" x14ac:dyDescent="0.25">
      <c r="D12138" s="64"/>
      <c r="E12138" s="64"/>
      <c r="F12138" s="64"/>
      <c r="G12138" s="64"/>
      <c r="H12138" s="67"/>
      <c r="I12138" s="64"/>
      <c r="J12138" s="64"/>
      <c r="K12138" s="64"/>
    </row>
    <row r="12139" spans="4:11" x14ac:dyDescent="0.25">
      <c r="D12139" s="64"/>
      <c r="E12139" s="64"/>
      <c r="F12139" s="64"/>
      <c r="G12139" s="64"/>
      <c r="H12139" s="67"/>
      <c r="I12139" s="64"/>
      <c r="J12139" s="64"/>
      <c r="K12139" s="64"/>
    </row>
    <row r="12140" spans="4:11" x14ac:dyDescent="0.25">
      <c r="D12140" s="64"/>
      <c r="E12140" s="64"/>
      <c r="F12140" s="64"/>
      <c r="G12140" s="64"/>
      <c r="H12140" s="67"/>
      <c r="I12140" s="64"/>
      <c r="J12140" s="64"/>
      <c r="K12140" s="64"/>
    </row>
    <row r="12141" spans="4:11" x14ac:dyDescent="0.25">
      <c r="D12141" s="64"/>
      <c r="E12141" s="64"/>
      <c r="F12141" s="64"/>
      <c r="G12141" s="64"/>
      <c r="H12141" s="67"/>
      <c r="I12141" s="64"/>
      <c r="J12141" s="64"/>
      <c r="K12141" s="64"/>
    </row>
    <row r="12142" spans="4:11" x14ac:dyDescent="0.25">
      <c r="D12142" s="64"/>
      <c r="E12142" s="64"/>
      <c r="F12142" s="64"/>
      <c r="G12142" s="64"/>
      <c r="H12142" s="67"/>
      <c r="I12142" s="64"/>
      <c r="J12142" s="64"/>
      <c r="K12142" s="64"/>
    </row>
    <row r="12143" spans="4:11" x14ac:dyDescent="0.25">
      <c r="D12143" s="64"/>
      <c r="E12143" s="64"/>
      <c r="F12143" s="64"/>
      <c r="G12143" s="64"/>
      <c r="H12143" s="67"/>
      <c r="I12143" s="64"/>
      <c r="J12143" s="64"/>
      <c r="K12143" s="64"/>
    </row>
    <row r="12144" spans="4:11" x14ac:dyDescent="0.25">
      <c r="D12144" s="64"/>
      <c r="E12144" s="64"/>
      <c r="F12144" s="64"/>
      <c r="G12144" s="64"/>
      <c r="H12144" s="67"/>
      <c r="I12144" s="64"/>
      <c r="J12144" s="64"/>
      <c r="K12144" s="64"/>
    </row>
    <row r="12145" spans="4:11" x14ac:dyDescent="0.25">
      <c r="D12145" s="64"/>
      <c r="E12145" s="64"/>
      <c r="F12145" s="64"/>
      <c r="G12145" s="64"/>
      <c r="H12145" s="67"/>
      <c r="I12145" s="64"/>
      <c r="J12145" s="64"/>
      <c r="K12145" s="64"/>
    </row>
    <row r="12146" spans="4:11" x14ac:dyDescent="0.25">
      <c r="D12146" s="64"/>
      <c r="E12146" s="64"/>
      <c r="F12146" s="64"/>
      <c r="G12146" s="64"/>
      <c r="H12146" s="67"/>
      <c r="I12146" s="64"/>
      <c r="J12146" s="64"/>
      <c r="K12146" s="64"/>
    </row>
    <row r="12147" spans="4:11" x14ac:dyDescent="0.25">
      <c r="D12147" s="64"/>
      <c r="E12147" s="64"/>
      <c r="F12147" s="64"/>
      <c r="G12147" s="64"/>
      <c r="H12147" s="67"/>
      <c r="I12147" s="64"/>
      <c r="J12147" s="64"/>
      <c r="K12147" s="64"/>
    </row>
    <row r="12148" spans="4:11" x14ac:dyDescent="0.25">
      <c r="D12148" s="64"/>
      <c r="E12148" s="64"/>
      <c r="F12148" s="64"/>
      <c r="G12148" s="64"/>
      <c r="H12148" s="67"/>
      <c r="I12148" s="64"/>
      <c r="J12148" s="64"/>
      <c r="K12148" s="64"/>
    </row>
    <row r="12149" spans="4:11" x14ac:dyDescent="0.25">
      <c r="D12149" s="64"/>
      <c r="E12149" s="64"/>
      <c r="F12149" s="64"/>
      <c r="G12149" s="64"/>
      <c r="H12149" s="67"/>
      <c r="I12149" s="64"/>
      <c r="J12149" s="64"/>
      <c r="K12149" s="64"/>
    </row>
    <row r="12150" spans="4:11" x14ac:dyDescent="0.25">
      <c r="D12150" s="64"/>
      <c r="E12150" s="64"/>
      <c r="F12150" s="64"/>
      <c r="G12150" s="64"/>
      <c r="H12150" s="67"/>
      <c r="I12150" s="64"/>
      <c r="J12150" s="64"/>
      <c r="K12150" s="64"/>
    </row>
    <row r="12151" spans="4:11" x14ac:dyDescent="0.25">
      <c r="D12151" s="64"/>
      <c r="E12151" s="64"/>
      <c r="F12151" s="64"/>
      <c r="G12151" s="64"/>
      <c r="H12151" s="67"/>
      <c r="I12151" s="64"/>
      <c r="J12151" s="64"/>
      <c r="K12151" s="64"/>
    </row>
    <row r="12152" spans="4:11" x14ac:dyDescent="0.25">
      <c r="D12152" s="64"/>
      <c r="E12152" s="64"/>
      <c r="F12152" s="64"/>
      <c r="G12152" s="64"/>
      <c r="H12152" s="67"/>
      <c r="I12152" s="64"/>
      <c r="J12152" s="64"/>
      <c r="K12152" s="64"/>
    </row>
    <row r="12153" spans="4:11" x14ac:dyDescent="0.25">
      <c r="D12153" s="64"/>
      <c r="E12153" s="64"/>
      <c r="F12153" s="64"/>
      <c r="G12153" s="64"/>
      <c r="H12153" s="67"/>
      <c r="I12153" s="64"/>
      <c r="J12153" s="64"/>
      <c r="K12153" s="64"/>
    </row>
    <row r="12154" spans="4:11" x14ac:dyDescent="0.25">
      <c r="D12154" s="64"/>
      <c r="E12154" s="64"/>
      <c r="F12154" s="64"/>
      <c r="G12154" s="64"/>
      <c r="H12154" s="67"/>
      <c r="I12154" s="64"/>
      <c r="J12154" s="64"/>
      <c r="K12154" s="64"/>
    </row>
    <row r="12155" spans="4:11" x14ac:dyDescent="0.25">
      <c r="D12155" s="64"/>
      <c r="E12155" s="64"/>
      <c r="F12155" s="64"/>
      <c r="G12155" s="64"/>
      <c r="H12155" s="67"/>
      <c r="I12155" s="64"/>
      <c r="J12155" s="64"/>
      <c r="K12155" s="64"/>
    </row>
    <row r="12156" spans="4:11" x14ac:dyDescent="0.25">
      <c r="D12156" s="64"/>
      <c r="E12156" s="64"/>
      <c r="F12156" s="64"/>
      <c r="G12156" s="64"/>
      <c r="H12156" s="67"/>
      <c r="I12156" s="64"/>
      <c r="J12156" s="64"/>
      <c r="K12156" s="64"/>
    </row>
    <row r="12157" spans="4:11" x14ac:dyDescent="0.25">
      <c r="D12157" s="64"/>
      <c r="E12157" s="64"/>
      <c r="F12157" s="64"/>
      <c r="G12157" s="64"/>
      <c r="H12157" s="67"/>
      <c r="I12157" s="64"/>
      <c r="J12157" s="64"/>
      <c r="K12157" s="64"/>
    </row>
    <row r="12158" spans="4:11" x14ac:dyDescent="0.25">
      <c r="D12158" s="64"/>
      <c r="E12158" s="64"/>
      <c r="F12158" s="64"/>
      <c r="G12158" s="64"/>
      <c r="H12158" s="67"/>
      <c r="I12158" s="64"/>
      <c r="J12158" s="64"/>
      <c r="K12158" s="64"/>
    </row>
    <row r="12159" spans="4:11" x14ac:dyDescent="0.25">
      <c r="D12159" s="64"/>
      <c r="E12159" s="64"/>
      <c r="F12159" s="64"/>
      <c r="G12159" s="64"/>
      <c r="H12159" s="67"/>
      <c r="I12159" s="64"/>
      <c r="J12159" s="64"/>
      <c r="K12159" s="64"/>
    </row>
    <row r="12160" spans="4:11" x14ac:dyDescent="0.25">
      <c r="D12160" s="64"/>
      <c r="E12160" s="64"/>
      <c r="F12160" s="64"/>
      <c r="G12160" s="64"/>
      <c r="H12160" s="67"/>
      <c r="I12160" s="64"/>
      <c r="J12160" s="64"/>
      <c r="K12160" s="64"/>
    </row>
    <row r="12161" spans="4:11" x14ac:dyDescent="0.25">
      <c r="D12161" s="64"/>
      <c r="E12161" s="64"/>
      <c r="F12161" s="64"/>
      <c r="G12161" s="64"/>
      <c r="H12161" s="67"/>
      <c r="I12161" s="64"/>
      <c r="J12161" s="64"/>
      <c r="K12161" s="64"/>
    </row>
    <row r="12162" spans="4:11" x14ac:dyDescent="0.25">
      <c r="D12162" s="64"/>
      <c r="E12162" s="64"/>
      <c r="F12162" s="64"/>
      <c r="G12162" s="64"/>
      <c r="H12162" s="67"/>
      <c r="I12162" s="64"/>
      <c r="J12162" s="64"/>
      <c r="K12162" s="64"/>
    </row>
    <row r="12163" spans="4:11" x14ac:dyDescent="0.25">
      <c r="D12163" s="64"/>
      <c r="E12163" s="64"/>
      <c r="F12163" s="64"/>
      <c r="G12163" s="64"/>
      <c r="H12163" s="67"/>
      <c r="I12163" s="64"/>
      <c r="J12163" s="64"/>
      <c r="K12163" s="64"/>
    </row>
    <row r="12164" spans="4:11" x14ac:dyDescent="0.25">
      <c r="D12164" s="64"/>
      <c r="E12164" s="64"/>
      <c r="F12164" s="64"/>
      <c r="G12164" s="64"/>
      <c r="H12164" s="67"/>
      <c r="I12164" s="64"/>
      <c r="J12164" s="64"/>
      <c r="K12164" s="64"/>
    </row>
    <row r="12165" spans="4:11" x14ac:dyDescent="0.25">
      <c r="D12165" s="64"/>
      <c r="E12165" s="64"/>
      <c r="F12165" s="64"/>
      <c r="G12165" s="64"/>
      <c r="H12165" s="67"/>
      <c r="I12165" s="64"/>
      <c r="J12165" s="64"/>
      <c r="K12165" s="64"/>
    </row>
    <row r="12166" spans="4:11" x14ac:dyDescent="0.25">
      <c r="D12166" s="64"/>
      <c r="E12166" s="64"/>
      <c r="F12166" s="64"/>
      <c r="G12166" s="64"/>
      <c r="H12166" s="67"/>
      <c r="I12166" s="64"/>
      <c r="J12166" s="64"/>
      <c r="K12166" s="64"/>
    </row>
    <row r="12167" spans="4:11" x14ac:dyDescent="0.25">
      <c r="D12167" s="64"/>
      <c r="E12167" s="64"/>
      <c r="F12167" s="64"/>
      <c r="G12167" s="64"/>
      <c r="H12167" s="67"/>
      <c r="I12167" s="64"/>
      <c r="J12167" s="64"/>
      <c r="K12167" s="64"/>
    </row>
    <row r="12168" spans="4:11" x14ac:dyDescent="0.25">
      <c r="D12168" s="64"/>
      <c r="E12168" s="64"/>
      <c r="F12168" s="64"/>
      <c r="G12168" s="64"/>
      <c r="H12168" s="67"/>
      <c r="I12168" s="64"/>
      <c r="J12168" s="64"/>
      <c r="K12168" s="64"/>
    </row>
    <row r="12169" spans="4:11" x14ac:dyDescent="0.25">
      <c r="D12169" s="64"/>
      <c r="E12169" s="64"/>
      <c r="F12169" s="64"/>
      <c r="G12169" s="64"/>
      <c r="H12169" s="67"/>
      <c r="I12169" s="64"/>
      <c r="J12169" s="64"/>
      <c r="K12169" s="64"/>
    </row>
    <row r="12170" spans="4:11" x14ac:dyDescent="0.25">
      <c r="D12170" s="64"/>
      <c r="E12170" s="64"/>
      <c r="F12170" s="64"/>
      <c r="G12170" s="64"/>
      <c r="H12170" s="67"/>
      <c r="I12170" s="64"/>
      <c r="J12170" s="64"/>
      <c r="K12170" s="64"/>
    </row>
    <row r="12171" spans="4:11" x14ac:dyDescent="0.25">
      <c r="D12171" s="64"/>
      <c r="E12171" s="64"/>
      <c r="F12171" s="64"/>
      <c r="G12171" s="64"/>
      <c r="H12171" s="67"/>
      <c r="I12171" s="64"/>
      <c r="J12171" s="64"/>
      <c r="K12171" s="64"/>
    </row>
    <row r="12172" spans="4:11" x14ac:dyDescent="0.25">
      <c r="D12172" s="64"/>
      <c r="E12172" s="64"/>
      <c r="F12172" s="64"/>
      <c r="G12172" s="64"/>
      <c r="H12172" s="67"/>
      <c r="I12172" s="64"/>
      <c r="J12172" s="64"/>
      <c r="K12172" s="64"/>
    </row>
    <row r="12173" spans="4:11" x14ac:dyDescent="0.25">
      <c r="D12173" s="64"/>
      <c r="E12173" s="64"/>
      <c r="F12173" s="64"/>
      <c r="G12173" s="64"/>
      <c r="H12173" s="67"/>
      <c r="I12173" s="64"/>
      <c r="J12173" s="64"/>
      <c r="K12173" s="64"/>
    </row>
    <row r="12174" spans="4:11" x14ac:dyDescent="0.25">
      <c r="D12174" s="64"/>
      <c r="E12174" s="64"/>
      <c r="F12174" s="64"/>
      <c r="G12174" s="64"/>
      <c r="H12174" s="67"/>
      <c r="I12174" s="64"/>
      <c r="J12174" s="64"/>
      <c r="K12174" s="64"/>
    </row>
    <row r="12175" spans="4:11" x14ac:dyDescent="0.25">
      <c r="D12175" s="64"/>
      <c r="E12175" s="64"/>
      <c r="F12175" s="64"/>
      <c r="G12175" s="64"/>
      <c r="H12175" s="67"/>
      <c r="I12175" s="64"/>
      <c r="J12175" s="64"/>
      <c r="K12175" s="64"/>
    </row>
    <row r="12176" spans="4:11" x14ac:dyDescent="0.25">
      <c r="D12176" s="64"/>
      <c r="E12176" s="64"/>
      <c r="F12176" s="64"/>
      <c r="G12176" s="64"/>
      <c r="H12176" s="67"/>
      <c r="I12176" s="64"/>
      <c r="J12176" s="64"/>
      <c r="K12176" s="64"/>
    </row>
    <row r="12177" spans="4:11" x14ac:dyDescent="0.25">
      <c r="D12177" s="64"/>
      <c r="E12177" s="64"/>
      <c r="F12177" s="64"/>
      <c r="G12177" s="64"/>
      <c r="H12177" s="67"/>
      <c r="I12177" s="64"/>
      <c r="J12177" s="64"/>
      <c r="K12177" s="64"/>
    </row>
    <row r="12178" spans="4:11" x14ac:dyDescent="0.25">
      <c r="D12178" s="64"/>
      <c r="E12178" s="64"/>
      <c r="F12178" s="64"/>
      <c r="G12178" s="64"/>
      <c r="H12178" s="67"/>
      <c r="I12178" s="64"/>
      <c r="J12178" s="64"/>
      <c r="K12178" s="64"/>
    </row>
    <row r="12179" spans="4:11" x14ac:dyDescent="0.25">
      <c r="D12179" s="64"/>
      <c r="E12179" s="64"/>
      <c r="F12179" s="64"/>
      <c r="G12179" s="64"/>
      <c r="H12179" s="67"/>
      <c r="I12179" s="64"/>
      <c r="J12179" s="64"/>
      <c r="K12179" s="64"/>
    </row>
    <row r="12180" spans="4:11" x14ac:dyDescent="0.25">
      <c r="D12180" s="64"/>
      <c r="E12180" s="64"/>
      <c r="F12180" s="64"/>
      <c r="G12180" s="64"/>
      <c r="H12180" s="67"/>
      <c r="I12180" s="64"/>
      <c r="J12180" s="64"/>
      <c r="K12180" s="64"/>
    </row>
    <row r="12181" spans="4:11" x14ac:dyDescent="0.25">
      <c r="D12181" s="64"/>
      <c r="E12181" s="64"/>
      <c r="F12181" s="64"/>
      <c r="G12181" s="64"/>
      <c r="H12181" s="67"/>
      <c r="I12181" s="64"/>
      <c r="J12181" s="64"/>
      <c r="K12181" s="64"/>
    </row>
    <row r="12182" spans="4:11" x14ac:dyDescent="0.25">
      <c r="D12182" s="64"/>
      <c r="E12182" s="64"/>
      <c r="F12182" s="64"/>
      <c r="G12182" s="64"/>
      <c r="H12182" s="67"/>
      <c r="I12182" s="64"/>
      <c r="J12182" s="64"/>
      <c r="K12182" s="64"/>
    </row>
    <row r="12183" spans="4:11" x14ac:dyDescent="0.25">
      <c r="D12183" s="64"/>
      <c r="E12183" s="64"/>
      <c r="F12183" s="64"/>
      <c r="G12183" s="64"/>
      <c r="H12183" s="67"/>
      <c r="I12183" s="64"/>
      <c r="J12183" s="64"/>
      <c r="K12183" s="64"/>
    </row>
    <row r="12184" spans="4:11" x14ac:dyDescent="0.25">
      <c r="D12184" s="64"/>
      <c r="E12184" s="64"/>
      <c r="F12184" s="64"/>
      <c r="G12184" s="64"/>
      <c r="H12184" s="67"/>
      <c r="I12184" s="64"/>
      <c r="J12184" s="64"/>
      <c r="K12184" s="64"/>
    </row>
    <row r="12185" spans="4:11" x14ac:dyDescent="0.25">
      <c r="D12185" s="64"/>
      <c r="E12185" s="64"/>
      <c r="F12185" s="64"/>
      <c r="G12185" s="64"/>
      <c r="H12185" s="67"/>
      <c r="I12185" s="64"/>
      <c r="J12185" s="64"/>
      <c r="K12185" s="64"/>
    </row>
    <row r="12186" spans="4:11" x14ac:dyDescent="0.25">
      <c r="D12186" s="64"/>
      <c r="E12186" s="64"/>
      <c r="F12186" s="64"/>
      <c r="G12186" s="64"/>
      <c r="H12186" s="67"/>
      <c r="I12186" s="64"/>
      <c r="J12186" s="64"/>
      <c r="K12186" s="64"/>
    </row>
    <row r="12187" spans="4:11" x14ac:dyDescent="0.25">
      <c r="D12187" s="64"/>
      <c r="E12187" s="64"/>
      <c r="F12187" s="64"/>
      <c r="G12187" s="64"/>
      <c r="H12187" s="67"/>
      <c r="I12187" s="64"/>
      <c r="J12187" s="64"/>
      <c r="K12187" s="64"/>
    </row>
    <row r="12188" spans="4:11" x14ac:dyDescent="0.25">
      <c r="D12188" s="64"/>
      <c r="E12188" s="64"/>
      <c r="F12188" s="64"/>
      <c r="G12188" s="64"/>
      <c r="H12188" s="67"/>
      <c r="I12188" s="64"/>
      <c r="J12188" s="64"/>
      <c r="K12188" s="64"/>
    </row>
    <row r="12189" spans="4:11" x14ac:dyDescent="0.25">
      <c r="D12189" s="64"/>
      <c r="E12189" s="64"/>
      <c r="F12189" s="64"/>
      <c r="G12189" s="64"/>
      <c r="H12189" s="67"/>
      <c r="I12189" s="64"/>
      <c r="J12189" s="64"/>
      <c r="K12189" s="64"/>
    </row>
    <row r="12190" spans="4:11" x14ac:dyDescent="0.25">
      <c r="D12190" s="64"/>
      <c r="E12190" s="64"/>
      <c r="F12190" s="64"/>
      <c r="G12190" s="64"/>
      <c r="H12190" s="67"/>
      <c r="I12190" s="64"/>
      <c r="J12190" s="64"/>
      <c r="K12190" s="64"/>
    </row>
    <row r="12191" spans="4:11" x14ac:dyDescent="0.25">
      <c r="D12191" s="64"/>
      <c r="E12191" s="64"/>
      <c r="F12191" s="64"/>
      <c r="G12191" s="64"/>
      <c r="H12191" s="67"/>
      <c r="I12191" s="64"/>
      <c r="J12191" s="64"/>
      <c r="K12191" s="64"/>
    </row>
    <row r="12192" spans="4:11" x14ac:dyDescent="0.25">
      <c r="D12192" s="64"/>
      <c r="E12192" s="64"/>
      <c r="F12192" s="64"/>
      <c r="G12192" s="64"/>
      <c r="H12192" s="67"/>
      <c r="I12192" s="64"/>
      <c r="J12192" s="64"/>
      <c r="K12192" s="64"/>
    </row>
    <row r="12193" spans="4:11" x14ac:dyDescent="0.25">
      <c r="D12193" s="64"/>
      <c r="E12193" s="64"/>
      <c r="F12193" s="64"/>
      <c r="G12193" s="64"/>
      <c r="H12193" s="67"/>
      <c r="I12193" s="64"/>
      <c r="J12193" s="64"/>
      <c r="K12193" s="64"/>
    </row>
    <row r="12194" spans="4:11" x14ac:dyDescent="0.25">
      <c r="D12194" s="64"/>
      <c r="E12194" s="64"/>
      <c r="F12194" s="64"/>
      <c r="G12194" s="64"/>
      <c r="H12194" s="67"/>
      <c r="I12194" s="64"/>
      <c r="J12194" s="64"/>
      <c r="K12194" s="64"/>
    </row>
    <row r="12195" spans="4:11" x14ac:dyDescent="0.25">
      <c r="D12195" s="64"/>
      <c r="E12195" s="64"/>
      <c r="F12195" s="64"/>
      <c r="G12195" s="64"/>
      <c r="H12195" s="67"/>
      <c r="I12195" s="64"/>
      <c r="J12195" s="64"/>
      <c r="K12195" s="64"/>
    </row>
    <row r="12196" spans="4:11" x14ac:dyDescent="0.25">
      <c r="D12196" s="64"/>
      <c r="E12196" s="64"/>
      <c r="F12196" s="64"/>
      <c r="G12196" s="64"/>
      <c r="H12196" s="67"/>
      <c r="I12196" s="64"/>
      <c r="J12196" s="64"/>
      <c r="K12196" s="64"/>
    </row>
    <row r="12197" spans="4:11" x14ac:dyDescent="0.25">
      <c r="D12197" s="64"/>
      <c r="E12197" s="64"/>
      <c r="F12197" s="64"/>
      <c r="G12197" s="64"/>
      <c r="H12197" s="67"/>
      <c r="I12197" s="64"/>
      <c r="J12197" s="64"/>
      <c r="K12197" s="64"/>
    </row>
    <row r="12198" spans="4:11" x14ac:dyDescent="0.25">
      <c r="D12198" s="64"/>
      <c r="E12198" s="64"/>
      <c r="F12198" s="64"/>
      <c r="G12198" s="64"/>
      <c r="H12198" s="67"/>
      <c r="I12198" s="64"/>
      <c r="J12198" s="64"/>
      <c r="K12198" s="64"/>
    </row>
    <row r="12199" spans="4:11" x14ac:dyDescent="0.25">
      <c r="D12199" s="64"/>
      <c r="E12199" s="64"/>
      <c r="F12199" s="64"/>
      <c r="G12199" s="64"/>
      <c r="H12199" s="67"/>
      <c r="I12199" s="64"/>
      <c r="J12199" s="64"/>
      <c r="K12199" s="64"/>
    </row>
    <row r="12200" spans="4:11" x14ac:dyDescent="0.25">
      <c r="D12200" s="64"/>
      <c r="E12200" s="64"/>
      <c r="F12200" s="64"/>
      <c r="G12200" s="64"/>
      <c r="H12200" s="67"/>
      <c r="I12200" s="64"/>
      <c r="J12200" s="64"/>
      <c r="K12200" s="64"/>
    </row>
    <row r="12201" spans="4:11" x14ac:dyDescent="0.25">
      <c r="D12201" s="64"/>
      <c r="E12201" s="64"/>
      <c r="F12201" s="64"/>
      <c r="G12201" s="64"/>
      <c r="H12201" s="67"/>
      <c r="I12201" s="64"/>
      <c r="J12201" s="64"/>
      <c r="K12201" s="64"/>
    </row>
    <row r="12202" spans="4:11" x14ac:dyDescent="0.25">
      <c r="D12202" s="64"/>
      <c r="E12202" s="64"/>
      <c r="F12202" s="64"/>
      <c r="G12202" s="64"/>
      <c r="H12202" s="67"/>
      <c r="I12202" s="64"/>
      <c r="J12202" s="64"/>
      <c r="K12202" s="64"/>
    </row>
    <row r="12203" spans="4:11" x14ac:dyDescent="0.25">
      <c r="D12203" s="64"/>
      <c r="E12203" s="64"/>
      <c r="F12203" s="64"/>
      <c r="G12203" s="64"/>
      <c r="H12203" s="67"/>
      <c r="I12203" s="64"/>
      <c r="J12203" s="64"/>
      <c r="K12203" s="64"/>
    </row>
    <row r="12204" spans="4:11" x14ac:dyDescent="0.25">
      <c r="D12204" s="64"/>
      <c r="E12204" s="64"/>
      <c r="F12204" s="64"/>
      <c r="G12204" s="64"/>
      <c r="H12204" s="67"/>
      <c r="I12204" s="64"/>
      <c r="J12204" s="64"/>
      <c r="K12204" s="64"/>
    </row>
    <row r="12205" spans="4:11" x14ac:dyDescent="0.25">
      <c r="D12205" s="64"/>
      <c r="E12205" s="64"/>
      <c r="F12205" s="64"/>
      <c r="G12205" s="64"/>
      <c r="H12205" s="67"/>
      <c r="I12205" s="64"/>
      <c r="J12205" s="64"/>
      <c r="K12205" s="64"/>
    </row>
    <row r="12206" spans="4:11" x14ac:dyDescent="0.25">
      <c r="D12206" s="64"/>
      <c r="E12206" s="64"/>
      <c r="F12206" s="64"/>
      <c r="G12206" s="64"/>
      <c r="H12206" s="67"/>
      <c r="I12206" s="64"/>
      <c r="J12206" s="64"/>
      <c r="K12206" s="64"/>
    </row>
    <row r="12207" spans="4:11" x14ac:dyDescent="0.25">
      <c r="D12207" s="64"/>
      <c r="E12207" s="64"/>
      <c r="F12207" s="64"/>
      <c r="G12207" s="64"/>
      <c r="H12207" s="67"/>
      <c r="I12207" s="64"/>
      <c r="J12207" s="64"/>
      <c r="K12207" s="64"/>
    </row>
    <row r="12208" spans="4:11" x14ac:dyDescent="0.25">
      <c r="D12208" s="64"/>
      <c r="E12208" s="64"/>
      <c r="F12208" s="64"/>
      <c r="G12208" s="64"/>
      <c r="H12208" s="67"/>
      <c r="I12208" s="64"/>
      <c r="J12208" s="64"/>
      <c r="K12208" s="64"/>
    </row>
    <row r="12209" spans="4:11" x14ac:dyDescent="0.25">
      <c r="D12209" s="64"/>
      <c r="E12209" s="64"/>
      <c r="F12209" s="64"/>
      <c r="G12209" s="64"/>
      <c r="H12209" s="67"/>
      <c r="I12209" s="64"/>
      <c r="J12209" s="64"/>
      <c r="K12209" s="64"/>
    </row>
    <row r="12210" spans="4:11" x14ac:dyDescent="0.25">
      <c r="D12210" s="64"/>
      <c r="E12210" s="64"/>
      <c r="F12210" s="64"/>
      <c r="G12210" s="64"/>
      <c r="H12210" s="67"/>
      <c r="I12210" s="64"/>
      <c r="J12210" s="64"/>
      <c r="K12210" s="64"/>
    </row>
    <row r="12211" spans="4:11" x14ac:dyDescent="0.25">
      <c r="D12211" s="64"/>
      <c r="E12211" s="64"/>
      <c r="F12211" s="64"/>
      <c r="G12211" s="64"/>
      <c r="H12211" s="67"/>
      <c r="I12211" s="64"/>
      <c r="J12211" s="64"/>
      <c r="K12211" s="64"/>
    </row>
    <row r="12212" spans="4:11" x14ac:dyDescent="0.25">
      <c r="D12212" s="64"/>
      <c r="E12212" s="64"/>
      <c r="F12212" s="64"/>
      <c r="G12212" s="64"/>
      <c r="H12212" s="67"/>
      <c r="I12212" s="64"/>
      <c r="J12212" s="64"/>
      <c r="K12212" s="64"/>
    </row>
    <row r="12213" spans="4:11" x14ac:dyDescent="0.25">
      <c r="D12213" s="64"/>
      <c r="E12213" s="64"/>
      <c r="F12213" s="64"/>
      <c r="G12213" s="64"/>
      <c r="H12213" s="67"/>
      <c r="I12213" s="64"/>
      <c r="J12213" s="64"/>
      <c r="K12213" s="64"/>
    </row>
    <row r="12214" spans="4:11" x14ac:dyDescent="0.25">
      <c r="D12214" s="64"/>
      <c r="E12214" s="64"/>
      <c r="F12214" s="64"/>
      <c r="G12214" s="64"/>
      <c r="H12214" s="67"/>
      <c r="I12214" s="64"/>
      <c r="J12214" s="64"/>
      <c r="K12214" s="64"/>
    </row>
    <row r="12215" spans="4:11" x14ac:dyDescent="0.25">
      <c r="D12215" s="64"/>
      <c r="E12215" s="64"/>
      <c r="F12215" s="64"/>
      <c r="G12215" s="64"/>
      <c r="H12215" s="67"/>
      <c r="I12215" s="64"/>
      <c r="J12215" s="64"/>
      <c r="K12215" s="64"/>
    </row>
    <row r="12216" spans="4:11" x14ac:dyDescent="0.25">
      <c r="D12216" s="64"/>
      <c r="E12216" s="64"/>
      <c r="F12216" s="64"/>
      <c r="G12216" s="64"/>
      <c r="H12216" s="67"/>
      <c r="I12216" s="64"/>
      <c r="J12216" s="64"/>
      <c r="K12216" s="64"/>
    </row>
    <row r="12217" spans="4:11" x14ac:dyDescent="0.25">
      <c r="D12217" s="64"/>
      <c r="E12217" s="64"/>
      <c r="F12217" s="64"/>
      <c r="G12217" s="64"/>
      <c r="H12217" s="67"/>
      <c r="I12217" s="64"/>
      <c r="J12217" s="64"/>
      <c r="K12217" s="64"/>
    </row>
    <row r="12218" spans="4:11" x14ac:dyDescent="0.25">
      <c r="D12218" s="64"/>
      <c r="E12218" s="64"/>
      <c r="F12218" s="64"/>
      <c r="G12218" s="64"/>
      <c r="H12218" s="67"/>
      <c r="I12218" s="64"/>
      <c r="J12218" s="64"/>
      <c r="K12218" s="64"/>
    </row>
    <row r="12219" spans="4:11" x14ac:dyDescent="0.25">
      <c r="D12219" s="64"/>
      <c r="E12219" s="64"/>
      <c r="F12219" s="64"/>
      <c r="G12219" s="64"/>
      <c r="H12219" s="67"/>
      <c r="I12219" s="64"/>
      <c r="J12219" s="64"/>
      <c r="K12219" s="64"/>
    </row>
    <row r="12220" spans="4:11" x14ac:dyDescent="0.25">
      <c r="D12220" s="64"/>
      <c r="E12220" s="64"/>
      <c r="F12220" s="64"/>
      <c r="G12220" s="64"/>
      <c r="H12220" s="67"/>
      <c r="I12220" s="64"/>
      <c r="J12220" s="64"/>
      <c r="K12220" s="64"/>
    </row>
    <row r="12221" spans="4:11" x14ac:dyDescent="0.25">
      <c r="D12221" s="64"/>
      <c r="E12221" s="64"/>
      <c r="F12221" s="64"/>
      <c r="G12221" s="64"/>
      <c r="H12221" s="67"/>
      <c r="I12221" s="64"/>
      <c r="J12221" s="64"/>
      <c r="K12221" s="64"/>
    </row>
    <row r="12222" spans="4:11" x14ac:dyDescent="0.25">
      <c r="D12222" s="64"/>
      <c r="E12222" s="64"/>
      <c r="F12222" s="64"/>
      <c r="G12222" s="64"/>
      <c r="H12222" s="67"/>
      <c r="I12222" s="64"/>
      <c r="J12222" s="64"/>
      <c r="K12222" s="64"/>
    </row>
    <row r="12223" spans="4:11" x14ac:dyDescent="0.25">
      <c r="D12223" s="64"/>
      <c r="E12223" s="64"/>
      <c r="F12223" s="64"/>
      <c r="G12223" s="64"/>
      <c r="H12223" s="67"/>
      <c r="I12223" s="64"/>
      <c r="J12223" s="64"/>
      <c r="K12223" s="64"/>
    </row>
    <row r="12224" spans="4:11" x14ac:dyDescent="0.25">
      <c r="D12224" s="64"/>
      <c r="E12224" s="64"/>
      <c r="F12224" s="64"/>
      <c r="G12224" s="64"/>
      <c r="H12224" s="67"/>
      <c r="I12224" s="64"/>
      <c r="J12224" s="64"/>
      <c r="K12224" s="64"/>
    </row>
    <row r="12225" spans="4:11" x14ac:dyDescent="0.25">
      <c r="D12225" s="64"/>
      <c r="E12225" s="64"/>
      <c r="F12225" s="64"/>
      <c r="G12225" s="64"/>
      <c r="H12225" s="67"/>
      <c r="I12225" s="64"/>
      <c r="J12225" s="64"/>
      <c r="K12225" s="64"/>
    </row>
    <row r="12226" spans="4:11" x14ac:dyDescent="0.25">
      <c r="D12226" s="64"/>
      <c r="E12226" s="64"/>
      <c r="F12226" s="64"/>
      <c r="G12226" s="64"/>
      <c r="H12226" s="67"/>
      <c r="I12226" s="64"/>
      <c r="J12226" s="64"/>
      <c r="K12226" s="64"/>
    </row>
    <row r="12227" spans="4:11" x14ac:dyDescent="0.25">
      <c r="D12227" s="64"/>
      <c r="E12227" s="64"/>
      <c r="F12227" s="64"/>
      <c r="G12227" s="64"/>
      <c r="H12227" s="67"/>
      <c r="I12227" s="64"/>
      <c r="J12227" s="64"/>
      <c r="K12227" s="64"/>
    </row>
    <row r="12228" spans="4:11" x14ac:dyDescent="0.25">
      <c r="D12228" s="64"/>
      <c r="E12228" s="64"/>
      <c r="F12228" s="64"/>
      <c r="G12228" s="64"/>
      <c r="H12228" s="67"/>
      <c r="I12228" s="64"/>
      <c r="J12228" s="64"/>
      <c r="K12228" s="64"/>
    </row>
    <row r="12229" spans="4:11" x14ac:dyDescent="0.25">
      <c r="D12229" s="64"/>
      <c r="E12229" s="64"/>
      <c r="F12229" s="64"/>
      <c r="G12229" s="64"/>
      <c r="H12229" s="67"/>
      <c r="I12229" s="64"/>
      <c r="J12229" s="64"/>
      <c r="K12229" s="64"/>
    </row>
    <row r="12230" spans="4:11" x14ac:dyDescent="0.25">
      <c r="D12230" s="64"/>
      <c r="E12230" s="64"/>
      <c r="F12230" s="64"/>
      <c r="G12230" s="64"/>
      <c r="H12230" s="67"/>
      <c r="I12230" s="64"/>
      <c r="J12230" s="64"/>
      <c r="K12230" s="64"/>
    </row>
    <row r="12231" spans="4:11" x14ac:dyDescent="0.25">
      <c r="D12231" s="64"/>
      <c r="E12231" s="64"/>
      <c r="F12231" s="64"/>
      <c r="G12231" s="64"/>
      <c r="H12231" s="67"/>
      <c r="I12231" s="64"/>
      <c r="J12231" s="64"/>
      <c r="K12231" s="64"/>
    </row>
    <row r="12232" spans="4:11" x14ac:dyDescent="0.25">
      <c r="D12232" s="64"/>
      <c r="E12232" s="64"/>
      <c r="F12232" s="64"/>
      <c r="G12232" s="64"/>
      <c r="H12232" s="67"/>
      <c r="I12232" s="64"/>
      <c r="J12232" s="64"/>
      <c r="K12232" s="64"/>
    </row>
    <row r="12233" spans="4:11" x14ac:dyDescent="0.25">
      <c r="D12233" s="64"/>
      <c r="E12233" s="64"/>
      <c r="F12233" s="64"/>
      <c r="G12233" s="64"/>
      <c r="H12233" s="67"/>
      <c r="I12233" s="64"/>
      <c r="J12233" s="64"/>
      <c r="K12233" s="64"/>
    </row>
    <row r="12234" spans="4:11" x14ac:dyDescent="0.25">
      <c r="D12234" s="64"/>
      <c r="E12234" s="64"/>
      <c r="F12234" s="64"/>
      <c r="G12234" s="64"/>
      <c r="H12234" s="67"/>
      <c r="I12234" s="64"/>
      <c r="J12234" s="64"/>
      <c r="K12234" s="64"/>
    </row>
    <row r="12235" spans="4:11" x14ac:dyDescent="0.25">
      <c r="D12235" s="64"/>
      <c r="E12235" s="64"/>
      <c r="F12235" s="64"/>
      <c r="G12235" s="64"/>
      <c r="H12235" s="67"/>
      <c r="I12235" s="64"/>
      <c r="J12235" s="64"/>
      <c r="K12235" s="64"/>
    </row>
    <row r="12236" spans="4:11" x14ac:dyDescent="0.25">
      <c r="D12236" s="64"/>
      <c r="E12236" s="64"/>
      <c r="F12236" s="64"/>
      <c r="G12236" s="64"/>
      <c r="H12236" s="67"/>
      <c r="I12236" s="64"/>
      <c r="J12236" s="64"/>
      <c r="K12236" s="64"/>
    </row>
    <row r="12237" spans="4:11" x14ac:dyDescent="0.25">
      <c r="D12237" s="64"/>
      <c r="E12237" s="64"/>
      <c r="F12237" s="64"/>
      <c r="G12237" s="64"/>
      <c r="H12237" s="67"/>
      <c r="I12237" s="64"/>
      <c r="J12237" s="64"/>
      <c r="K12237" s="64"/>
    </row>
    <row r="12238" spans="4:11" x14ac:dyDescent="0.25">
      <c r="D12238" s="64"/>
      <c r="E12238" s="64"/>
      <c r="F12238" s="64"/>
      <c r="G12238" s="64"/>
      <c r="H12238" s="67"/>
      <c r="I12238" s="64"/>
      <c r="J12238" s="64"/>
      <c r="K12238" s="64"/>
    </row>
    <row r="12239" spans="4:11" x14ac:dyDescent="0.25">
      <c r="D12239" s="64"/>
      <c r="E12239" s="64"/>
      <c r="F12239" s="64"/>
      <c r="G12239" s="64"/>
      <c r="H12239" s="67"/>
      <c r="I12239" s="64"/>
      <c r="J12239" s="64"/>
      <c r="K12239" s="64"/>
    </row>
    <row r="12240" spans="4:11" x14ac:dyDescent="0.25">
      <c r="D12240" s="64"/>
      <c r="E12240" s="64"/>
      <c r="F12240" s="64"/>
      <c r="G12240" s="64"/>
      <c r="H12240" s="67"/>
      <c r="I12240" s="64"/>
      <c r="J12240" s="64"/>
      <c r="K12240" s="64"/>
    </row>
    <row r="12241" spans="4:11" x14ac:dyDescent="0.25">
      <c r="D12241" s="64"/>
      <c r="E12241" s="64"/>
      <c r="F12241" s="64"/>
      <c r="G12241" s="64"/>
      <c r="H12241" s="67"/>
      <c r="I12241" s="64"/>
      <c r="J12241" s="64"/>
      <c r="K12241" s="64"/>
    </row>
    <row r="12242" spans="4:11" x14ac:dyDescent="0.25">
      <c r="D12242" s="64"/>
      <c r="E12242" s="64"/>
      <c r="F12242" s="64"/>
      <c r="G12242" s="64"/>
      <c r="H12242" s="67"/>
      <c r="I12242" s="64"/>
      <c r="J12242" s="64"/>
      <c r="K12242" s="64"/>
    </row>
    <row r="12243" spans="4:11" x14ac:dyDescent="0.25">
      <c r="D12243" s="64"/>
      <c r="E12243" s="64"/>
      <c r="F12243" s="64"/>
      <c r="G12243" s="64"/>
      <c r="H12243" s="67"/>
      <c r="I12243" s="64"/>
      <c r="J12243" s="64"/>
      <c r="K12243" s="64"/>
    </row>
    <row r="12244" spans="4:11" x14ac:dyDescent="0.25">
      <c r="D12244" s="64"/>
      <c r="E12244" s="64"/>
      <c r="F12244" s="64"/>
      <c r="G12244" s="64"/>
      <c r="H12244" s="67"/>
      <c r="I12244" s="64"/>
      <c r="J12244" s="64"/>
      <c r="K12244" s="64"/>
    </row>
    <row r="12245" spans="4:11" x14ac:dyDescent="0.25">
      <c r="D12245" s="64"/>
      <c r="E12245" s="64"/>
      <c r="F12245" s="64"/>
      <c r="G12245" s="64"/>
      <c r="H12245" s="67"/>
      <c r="I12245" s="64"/>
      <c r="J12245" s="64"/>
      <c r="K12245" s="64"/>
    </row>
    <row r="12246" spans="4:11" x14ac:dyDescent="0.25">
      <c r="D12246" s="64"/>
      <c r="E12246" s="64"/>
      <c r="F12246" s="64"/>
      <c r="G12246" s="64"/>
      <c r="H12246" s="67"/>
      <c r="I12246" s="64"/>
      <c r="J12246" s="64"/>
      <c r="K12246" s="64"/>
    </row>
    <row r="12247" spans="4:11" x14ac:dyDescent="0.25">
      <c r="D12247" s="64"/>
      <c r="E12247" s="64"/>
      <c r="F12247" s="64"/>
      <c r="G12247" s="64"/>
      <c r="H12247" s="67"/>
      <c r="I12247" s="64"/>
      <c r="J12247" s="64"/>
      <c r="K12247" s="64"/>
    </row>
    <row r="12248" spans="4:11" x14ac:dyDescent="0.25">
      <c r="D12248" s="64"/>
      <c r="E12248" s="64"/>
      <c r="F12248" s="64"/>
      <c r="G12248" s="64"/>
      <c r="H12248" s="67"/>
      <c r="I12248" s="64"/>
      <c r="J12248" s="64"/>
      <c r="K12248" s="64"/>
    </row>
    <row r="12249" spans="4:11" x14ac:dyDescent="0.25">
      <c r="D12249" s="64"/>
      <c r="E12249" s="64"/>
      <c r="F12249" s="64"/>
      <c r="G12249" s="64"/>
      <c r="H12249" s="67"/>
      <c r="I12249" s="64"/>
      <c r="J12249" s="64"/>
      <c r="K12249" s="64"/>
    </row>
    <row r="12250" spans="4:11" x14ac:dyDescent="0.25">
      <c r="D12250" s="64"/>
      <c r="E12250" s="64"/>
      <c r="F12250" s="64"/>
      <c r="G12250" s="64"/>
      <c r="H12250" s="67"/>
      <c r="I12250" s="64"/>
      <c r="J12250" s="64"/>
      <c r="K12250" s="64"/>
    </row>
    <row r="12251" spans="4:11" x14ac:dyDescent="0.25">
      <c r="D12251" s="64"/>
      <c r="E12251" s="64"/>
      <c r="F12251" s="64"/>
      <c r="G12251" s="64"/>
      <c r="H12251" s="67"/>
      <c r="I12251" s="64"/>
      <c r="J12251" s="64"/>
      <c r="K12251" s="64"/>
    </row>
    <row r="12252" spans="4:11" x14ac:dyDescent="0.25">
      <c r="D12252" s="64"/>
      <c r="E12252" s="64"/>
      <c r="F12252" s="64"/>
      <c r="G12252" s="64"/>
      <c r="H12252" s="67"/>
      <c r="I12252" s="64"/>
      <c r="J12252" s="64"/>
      <c r="K12252" s="64"/>
    </row>
    <row r="12253" spans="4:11" x14ac:dyDescent="0.25">
      <c r="D12253" s="64"/>
      <c r="E12253" s="64"/>
      <c r="F12253" s="64"/>
      <c r="G12253" s="64"/>
      <c r="H12253" s="67"/>
      <c r="I12253" s="64"/>
      <c r="J12253" s="64"/>
      <c r="K12253" s="64"/>
    </row>
    <row r="12254" spans="4:11" x14ac:dyDescent="0.25">
      <c r="D12254" s="64"/>
      <c r="E12254" s="64"/>
      <c r="F12254" s="64"/>
      <c r="G12254" s="64"/>
      <c r="H12254" s="67"/>
      <c r="I12254" s="64"/>
      <c r="J12254" s="64"/>
      <c r="K12254" s="64"/>
    </row>
    <row r="12255" spans="4:11" x14ac:dyDescent="0.25">
      <c r="D12255" s="64"/>
      <c r="E12255" s="64"/>
      <c r="F12255" s="64"/>
      <c r="G12255" s="64"/>
      <c r="H12255" s="67"/>
      <c r="I12255" s="64"/>
      <c r="J12255" s="64"/>
      <c r="K12255" s="64"/>
    </row>
    <row r="12256" spans="4:11" x14ac:dyDescent="0.25">
      <c r="D12256" s="64"/>
      <c r="E12256" s="64"/>
      <c r="F12256" s="64"/>
      <c r="G12256" s="64"/>
      <c r="H12256" s="67"/>
      <c r="I12256" s="64"/>
      <c r="J12256" s="64"/>
      <c r="K12256" s="64"/>
    </row>
    <row r="12257" spans="4:11" x14ac:dyDescent="0.25">
      <c r="D12257" s="64"/>
      <c r="E12257" s="64"/>
      <c r="F12257" s="64"/>
      <c r="G12257" s="64"/>
      <c r="H12257" s="67"/>
      <c r="I12257" s="64"/>
      <c r="J12257" s="64"/>
      <c r="K12257" s="64"/>
    </row>
    <row r="12258" spans="4:11" x14ac:dyDescent="0.25">
      <c r="D12258" s="64"/>
      <c r="E12258" s="64"/>
      <c r="F12258" s="64"/>
      <c r="G12258" s="64"/>
      <c r="H12258" s="67"/>
      <c r="I12258" s="64"/>
      <c r="J12258" s="64"/>
      <c r="K12258" s="64"/>
    </row>
    <row r="12259" spans="4:11" x14ac:dyDescent="0.25">
      <c r="D12259" s="64"/>
      <c r="E12259" s="64"/>
      <c r="F12259" s="64"/>
      <c r="G12259" s="64"/>
      <c r="H12259" s="67"/>
      <c r="I12259" s="64"/>
      <c r="J12259" s="64"/>
      <c r="K12259" s="64"/>
    </row>
    <row r="12260" spans="4:11" x14ac:dyDescent="0.25">
      <c r="D12260" s="64"/>
      <c r="E12260" s="64"/>
      <c r="F12260" s="64"/>
      <c r="G12260" s="64"/>
      <c r="H12260" s="67"/>
      <c r="I12260" s="64"/>
      <c r="J12260" s="64"/>
      <c r="K12260" s="64"/>
    </row>
    <row r="12261" spans="4:11" x14ac:dyDescent="0.25">
      <c r="D12261" s="64"/>
      <c r="E12261" s="64"/>
      <c r="F12261" s="64"/>
      <c r="G12261" s="64"/>
      <c r="H12261" s="67"/>
      <c r="I12261" s="64"/>
      <c r="J12261" s="64"/>
      <c r="K12261" s="64"/>
    </row>
    <row r="12262" spans="4:11" x14ac:dyDescent="0.25">
      <c r="D12262" s="64"/>
      <c r="E12262" s="64"/>
      <c r="F12262" s="64"/>
      <c r="G12262" s="64"/>
      <c r="H12262" s="67"/>
      <c r="I12262" s="64"/>
      <c r="J12262" s="64"/>
      <c r="K12262" s="64"/>
    </row>
    <row r="12263" spans="4:11" x14ac:dyDescent="0.25">
      <c r="D12263" s="64"/>
      <c r="E12263" s="64"/>
      <c r="F12263" s="64"/>
      <c r="G12263" s="64"/>
      <c r="H12263" s="67"/>
      <c r="I12263" s="64"/>
      <c r="J12263" s="64"/>
      <c r="K12263" s="64"/>
    </row>
    <row r="12264" spans="4:11" x14ac:dyDescent="0.25">
      <c r="D12264" s="64"/>
      <c r="E12264" s="64"/>
      <c r="F12264" s="64"/>
      <c r="G12264" s="64"/>
      <c r="H12264" s="67"/>
      <c r="I12264" s="64"/>
      <c r="J12264" s="64"/>
      <c r="K12264" s="64"/>
    </row>
    <row r="12265" spans="4:11" x14ac:dyDescent="0.25">
      <c r="D12265" s="64"/>
      <c r="E12265" s="64"/>
      <c r="F12265" s="64"/>
      <c r="G12265" s="64"/>
      <c r="H12265" s="67"/>
      <c r="I12265" s="64"/>
      <c r="J12265" s="64"/>
      <c r="K12265" s="64"/>
    </row>
    <row r="12266" spans="4:11" x14ac:dyDescent="0.25">
      <c r="D12266" s="64"/>
      <c r="E12266" s="64"/>
      <c r="F12266" s="64"/>
      <c r="G12266" s="64"/>
      <c r="H12266" s="67"/>
      <c r="I12266" s="64"/>
      <c r="J12266" s="64"/>
      <c r="K12266" s="64"/>
    </row>
    <row r="12267" spans="4:11" x14ac:dyDescent="0.25">
      <c r="D12267" s="64"/>
      <c r="E12267" s="64"/>
      <c r="F12267" s="64"/>
      <c r="G12267" s="64"/>
      <c r="H12267" s="67"/>
      <c r="I12267" s="64"/>
      <c r="J12267" s="64"/>
      <c r="K12267" s="64"/>
    </row>
    <row r="12268" spans="4:11" x14ac:dyDescent="0.25">
      <c r="D12268" s="64"/>
      <c r="E12268" s="64"/>
      <c r="F12268" s="64"/>
      <c r="G12268" s="64"/>
      <c r="H12268" s="67"/>
      <c r="I12268" s="64"/>
      <c r="J12268" s="64"/>
      <c r="K12268" s="64"/>
    </row>
    <row r="12269" spans="4:11" x14ac:dyDescent="0.25">
      <c r="D12269" s="64"/>
      <c r="E12269" s="64"/>
      <c r="F12269" s="64"/>
      <c r="G12269" s="64"/>
      <c r="H12269" s="67"/>
      <c r="I12269" s="64"/>
      <c r="J12269" s="64"/>
      <c r="K12269" s="64"/>
    </row>
    <row r="12270" spans="4:11" x14ac:dyDescent="0.25">
      <c r="D12270" s="64"/>
      <c r="E12270" s="64"/>
      <c r="F12270" s="64"/>
      <c r="G12270" s="64"/>
      <c r="H12270" s="67"/>
      <c r="I12270" s="64"/>
      <c r="J12270" s="64"/>
      <c r="K12270" s="64"/>
    </row>
    <row r="12271" spans="4:11" x14ac:dyDescent="0.25">
      <c r="D12271" s="64"/>
      <c r="E12271" s="64"/>
      <c r="F12271" s="64"/>
      <c r="G12271" s="64"/>
      <c r="H12271" s="67"/>
      <c r="I12271" s="64"/>
      <c r="J12271" s="64"/>
      <c r="K12271" s="64"/>
    </row>
    <row r="12272" spans="4:11" x14ac:dyDescent="0.25">
      <c r="D12272" s="64"/>
      <c r="E12272" s="64"/>
      <c r="F12272" s="64"/>
      <c r="G12272" s="64"/>
      <c r="H12272" s="67"/>
      <c r="I12272" s="64"/>
      <c r="J12272" s="64"/>
      <c r="K12272" s="64"/>
    </row>
    <row r="12273" spans="4:11" x14ac:dyDescent="0.25">
      <c r="D12273" s="64"/>
      <c r="E12273" s="64"/>
      <c r="F12273" s="64"/>
      <c r="G12273" s="64"/>
      <c r="H12273" s="67"/>
      <c r="I12273" s="64"/>
      <c r="J12273" s="64"/>
      <c r="K12273" s="64"/>
    </row>
    <row r="12274" spans="4:11" x14ac:dyDescent="0.25">
      <c r="D12274" s="64"/>
      <c r="E12274" s="64"/>
      <c r="F12274" s="64"/>
      <c r="G12274" s="64"/>
      <c r="H12274" s="67"/>
      <c r="I12274" s="64"/>
      <c r="J12274" s="64"/>
      <c r="K12274" s="64"/>
    </row>
    <row r="12275" spans="4:11" x14ac:dyDescent="0.25">
      <c r="D12275" s="64"/>
      <c r="E12275" s="64"/>
      <c r="F12275" s="64"/>
      <c r="G12275" s="64"/>
      <c r="H12275" s="67"/>
      <c r="I12275" s="64"/>
      <c r="J12275" s="64"/>
      <c r="K12275" s="64"/>
    </row>
    <row r="12276" spans="4:11" x14ac:dyDescent="0.25">
      <c r="D12276" s="64"/>
      <c r="E12276" s="64"/>
      <c r="F12276" s="64"/>
      <c r="G12276" s="64"/>
      <c r="H12276" s="67"/>
      <c r="I12276" s="64"/>
      <c r="J12276" s="64"/>
      <c r="K12276" s="64"/>
    </row>
    <row r="12277" spans="4:11" x14ac:dyDescent="0.25">
      <c r="D12277" s="64"/>
      <c r="E12277" s="64"/>
      <c r="F12277" s="64"/>
      <c r="G12277" s="64"/>
      <c r="H12277" s="67"/>
      <c r="I12277" s="64"/>
      <c r="J12277" s="64"/>
      <c r="K12277" s="64"/>
    </row>
    <row r="12278" spans="4:11" x14ac:dyDescent="0.25">
      <c r="D12278" s="64"/>
      <c r="E12278" s="64"/>
      <c r="F12278" s="64"/>
      <c r="G12278" s="64"/>
      <c r="H12278" s="67"/>
      <c r="I12278" s="64"/>
      <c r="J12278" s="64"/>
      <c r="K12278" s="64"/>
    </row>
    <row r="12279" spans="4:11" x14ac:dyDescent="0.25">
      <c r="D12279" s="64"/>
      <c r="E12279" s="64"/>
      <c r="F12279" s="64"/>
      <c r="G12279" s="64"/>
      <c r="H12279" s="67"/>
      <c r="I12279" s="64"/>
      <c r="J12279" s="64"/>
      <c r="K12279" s="64"/>
    </row>
    <row r="12280" spans="4:11" x14ac:dyDescent="0.25">
      <c r="D12280" s="64"/>
      <c r="E12280" s="64"/>
      <c r="F12280" s="64"/>
      <c r="G12280" s="64"/>
      <c r="H12280" s="67"/>
      <c r="I12280" s="64"/>
      <c r="J12280" s="64"/>
      <c r="K12280" s="64"/>
    </row>
    <row r="12281" spans="4:11" x14ac:dyDescent="0.25">
      <c r="D12281" s="64"/>
      <c r="E12281" s="64"/>
      <c r="F12281" s="64"/>
      <c r="G12281" s="64"/>
      <c r="H12281" s="67"/>
      <c r="I12281" s="64"/>
      <c r="J12281" s="64"/>
      <c r="K12281" s="64"/>
    </row>
    <row r="12282" spans="4:11" x14ac:dyDescent="0.25">
      <c r="D12282" s="64"/>
      <c r="E12282" s="64"/>
      <c r="F12282" s="64"/>
      <c r="G12282" s="64"/>
      <c r="H12282" s="67"/>
      <c r="I12282" s="64"/>
      <c r="J12282" s="64"/>
      <c r="K12282" s="64"/>
    </row>
    <row r="12283" spans="4:11" x14ac:dyDescent="0.25">
      <c r="D12283" s="64"/>
      <c r="E12283" s="64"/>
      <c r="F12283" s="64"/>
      <c r="G12283" s="64"/>
      <c r="H12283" s="67"/>
      <c r="I12283" s="64"/>
      <c r="J12283" s="64"/>
      <c r="K12283" s="64"/>
    </row>
    <row r="12284" spans="4:11" x14ac:dyDescent="0.25">
      <c r="D12284" s="64"/>
      <c r="E12284" s="64"/>
      <c r="F12284" s="64"/>
      <c r="G12284" s="64"/>
      <c r="H12284" s="67"/>
      <c r="I12284" s="64"/>
      <c r="J12284" s="64"/>
      <c r="K12284" s="64"/>
    </row>
    <row r="12285" spans="4:11" x14ac:dyDescent="0.25">
      <c r="D12285" s="64"/>
      <c r="E12285" s="64"/>
      <c r="F12285" s="64"/>
      <c r="G12285" s="64"/>
      <c r="H12285" s="67"/>
      <c r="I12285" s="64"/>
      <c r="J12285" s="64"/>
      <c r="K12285" s="64"/>
    </row>
    <row r="12286" spans="4:11" x14ac:dyDescent="0.25">
      <c r="D12286" s="64"/>
      <c r="E12286" s="64"/>
      <c r="F12286" s="64"/>
      <c r="G12286" s="64"/>
      <c r="H12286" s="67"/>
      <c r="I12286" s="64"/>
      <c r="J12286" s="64"/>
      <c r="K12286" s="64"/>
    </row>
    <row r="12287" spans="4:11" x14ac:dyDescent="0.25">
      <c r="D12287" s="64"/>
      <c r="E12287" s="64"/>
      <c r="F12287" s="64"/>
      <c r="G12287" s="64"/>
      <c r="H12287" s="67"/>
      <c r="I12287" s="64"/>
      <c r="J12287" s="64"/>
      <c r="K12287" s="64"/>
    </row>
    <row r="12288" spans="4:11" x14ac:dyDescent="0.25">
      <c r="D12288" s="64"/>
      <c r="E12288" s="64"/>
      <c r="F12288" s="64"/>
      <c r="G12288" s="64"/>
      <c r="H12288" s="67"/>
      <c r="I12288" s="64"/>
      <c r="J12288" s="64"/>
      <c r="K12288" s="64"/>
    </row>
    <row r="12289" spans="4:11" x14ac:dyDescent="0.25">
      <c r="D12289" s="64"/>
      <c r="E12289" s="64"/>
      <c r="F12289" s="64"/>
      <c r="G12289" s="64"/>
      <c r="H12289" s="67"/>
      <c r="I12289" s="64"/>
      <c r="J12289" s="64"/>
      <c r="K12289" s="64"/>
    </row>
    <row r="12290" spans="4:11" x14ac:dyDescent="0.25">
      <c r="D12290" s="64"/>
      <c r="E12290" s="64"/>
      <c r="F12290" s="64"/>
      <c r="G12290" s="64"/>
      <c r="H12290" s="67"/>
      <c r="I12290" s="64"/>
      <c r="J12290" s="64"/>
      <c r="K12290" s="64"/>
    </row>
    <row r="12291" spans="4:11" x14ac:dyDescent="0.25">
      <c r="D12291" s="64"/>
      <c r="E12291" s="64"/>
      <c r="F12291" s="64"/>
      <c r="G12291" s="64"/>
      <c r="H12291" s="67"/>
      <c r="I12291" s="64"/>
      <c r="J12291" s="64"/>
      <c r="K12291" s="64"/>
    </row>
    <row r="12292" spans="4:11" x14ac:dyDescent="0.25">
      <c r="D12292" s="64"/>
      <c r="E12292" s="64"/>
      <c r="F12292" s="64"/>
      <c r="G12292" s="64"/>
      <c r="H12292" s="67"/>
      <c r="I12292" s="64"/>
      <c r="J12292" s="64"/>
      <c r="K12292" s="64"/>
    </row>
    <row r="12293" spans="4:11" x14ac:dyDescent="0.25">
      <c r="D12293" s="64"/>
      <c r="E12293" s="64"/>
      <c r="F12293" s="64"/>
      <c r="G12293" s="64"/>
      <c r="H12293" s="67"/>
      <c r="I12293" s="64"/>
      <c r="J12293" s="64"/>
      <c r="K12293" s="64"/>
    </row>
    <row r="12294" spans="4:11" x14ac:dyDescent="0.25">
      <c r="D12294" s="64"/>
      <c r="E12294" s="64"/>
      <c r="F12294" s="64"/>
      <c r="G12294" s="64"/>
      <c r="H12294" s="67"/>
      <c r="I12294" s="64"/>
      <c r="J12294" s="64"/>
      <c r="K12294" s="64"/>
    </row>
    <row r="12295" spans="4:11" x14ac:dyDescent="0.25">
      <c r="D12295" s="64"/>
      <c r="E12295" s="64"/>
      <c r="F12295" s="64"/>
      <c r="G12295" s="64"/>
      <c r="H12295" s="67"/>
      <c r="I12295" s="64"/>
      <c r="J12295" s="64"/>
      <c r="K12295" s="64"/>
    </row>
    <row r="12296" spans="4:11" x14ac:dyDescent="0.25">
      <c r="D12296" s="64"/>
      <c r="E12296" s="64"/>
      <c r="F12296" s="64"/>
      <c r="G12296" s="64"/>
      <c r="H12296" s="67"/>
      <c r="I12296" s="64"/>
      <c r="J12296" s="64"/>
      <c r="K12296" s="64"/>
    </row>
    <row r="12297" spans="4:11" x14ac:dyDescent="0.25">
      <c r="D12297" s="64"/>
      <c r="E12297" s="64"/>
      <c r="F12297" s="64"/>
      <c r="G12297" s="64"/>
      <c r="H12297" s="67"/>
      <c r="I12297" s="64"/>
      <c r="J12297" s="64"/>
      <c r="K12297" s="64"/>
    </row>
    <row r="12298" spans="4:11" x14ac:dyDescent="0.25">
      <c r="D12298" s="64"/>
      <c r="E12298" s="64"/>
      <c r="F12298" s="64"/>
      <c r="G12298" s="64"/>
      <c r="H12298" s="67"/>
      <c r="I12298" s="64"/>
      <c r="J12298" s="64"/>
      <c r="K12298" s="64"/>
    </row>
    <row r="12299" spans="4:11" x14ac:dyDescent="0.25">
      <c r="D12299" s="64"/>
      <c r="E12299" s="64"/>
      <c r="F12299" s="64"/>
      <c r="G12299" s="64"/>
      <c r="H12299" s="67"/>
      <c r="I12299" s="64"/>
      <c r="J12299" s="64"/>
      <c r="K12299" s="64"/>
    </row>
    <row r="12300" spans="4:11" x14ac:dyDescent="0.25">
      <c r="D12300" s="64"/>
      <c r="E12300" s="64"/>
      <c r="F12300" s="64"/>
      <c r="G12300" s="64"/>
      <c r="H12300" s="67"/>
      <c r="I12300" s="64"/>
      <c r="J12300" s="64"/>
      <c r="K12300" s="64"/>
    </row>
    <row r="12301" spans="4:11" x14ac:dyDescent="0.25">
      <c r="D12301" s="64"/>
      <c r="E12301" s="64"/>
      <c r="F12301" s="64"/>
      <c r="G12301" s="64"/>
      <c r="H12301" s="67"/>
      <c r="I12301" s="64"/>
      <c r="J12301" s="64"/>
      <c r="K12301" s="64"/>
    </row>
    <row r="12302" spans="4:11" x14ac:dyDescent="0.25">
      <c r="D12302" s="64"/>
      <c r="E12302" s="64"/>
      <c r="F12302" s="64"/>
      <c r="G12302" s="64"/>
      <c r="H12302" s="67"/>
      <c r="I12302" s="64"/>
      <c r="J12302" s="64"/>
      <c r="K12302" s="64"/>
    </row>
    <row r="12303" spans="4:11" x14ac:dyDescent="0.25">
      <c r="D12303" s="64"/>
      <c r="E12303" s="64"/>
      <c r="F12303" s="64"/>
      <c r="G12303" s="64"/>
      <c r="H12303" s="67"/>
      <c r="I12303" s="64"/>
      <c r="J12303" s="64"/>
      <c r="K12303" s="64"/>
    </row>
    <row r="12304" spans="4:11" x14ac:dyDescent="0.25">
      <c r="D12304" s="64"/>
      <c r="E12304" s="64"/>
      <c r="F12304" s="64"/>
      <c r="G12304" s="64"/>
      <c r="H12304" s="67"/>
      <c r="I12304" s="64"/>
      <c r="J12304" s="64"/>
      <c r="K12304" s="64"/>
    </row>
    <row r="12305" spans="4:11" x14ac:dyDescent="0.25">
      <c r="D12305" s="64"/>
      <c r="E12305" s="64"/>
      <c r="F12305" s="64"/>
      <c r="G12305" s="64"/>
      <c r="H12305" s="67"/>
      <c r="I12305" s="64"/>
      <c r="J12305" s="64"/>
      <c r="K12305" s="64"/>
    </row>
    <row r="12306" spans="4:11" x14ac:dyDescent="0.25">
      <c r="D12306" s="64"/>
      <c r="E12306" s="64"/>
      <c r="F12306" s="64"/>
      <c r="G12306" s="64"/>
      <c r="H12306" s="67"/>
      <c r="I12306" s="64"/>
      <c r="J12306" s="64"/>
      <c r="K12306" s="64"/>
    </row>
    <row r="12307" spans="4:11" x14ac:dyDescent="0.25">
      <c r="D12307" s="64"/>
      <c r="E12307" s="64"/>
      <c r="F12307" s="64"/>
      <c r="G12307" s="64"/>
      <c r="H12307" s="67"/>
      <c r="I12307" s="64"/>
      <c r="J12307" s="64"/>
      <c r="K12307" s="64"/>
    </row>
    <row r="12308" spans="4:11" x14ac:dyDescent="0.25">
      <c r="D12308" s="64"/>
      <c r="E12308" s="64"/>
      <c r="F12308" s="64"/>
      <c r="G12308" s="64"/>
      <c r="H12308" s="67"/>
      <c r="I12308" s="64"/>
      <c r="J12308" s="64"/>
      <c r="K12308" s="64"/>
    </row>
    <row r="12309" spans="4:11" x14ac:dyDescent="0.25">
      <c r="D12309" s="64"/>
      <c r="E12309" s="64"/>
      <c r="F12309" s="64"/>
      <c r="G12309" s="64"/>
      <c r="H12309" s="67"/>
      <c r="I12309" s="64"/>
      <c r="J12309" s="64"/>
      <c r="K12309" s="64"/>
    </row>
    <row r="12310" spans="4:11" x14ac:dyDescent="0.25">
      <c r="D12310" s="64"/>
      <c r="E12310" s="64"/>
      <c r="F12310" s="64"/>
      <c r="G12310" s="64"/>
      <c r="H12310" s="67"/>
      <c r="I12310" s="64"/>
      <c r="J12310" s="64"/>
      <c r="K12310" s="64"/>
    </row>
    <row r="12311" spans="4:11" x14ac:dyDescent="0.25">
      <c r="D12311" s="64"/>
      <c r="E12311" s="64"/>
      <c r="F12311" s="64"/>
      <c r="G12311" s="64"/>
      <c r="H12311" s="67"/>
      <c r="I12311" s="64"/>
      <c r="J12311" s="64"/>
      <c r="K12311" s="64"/>
    </row>
    <row r="12312" spans="4:11" x14ac:dyDescent="0.25">
      <c r="D12312" s="64"/>
      <c r="E12312" s="64"/>
      <c r="F12312" s="64"/>
      <c r="G12312" s="64"/>
      <c r="H12312" s="67"/>
      <c r="I12312" s="64"/>
      <c r="J12312" s="64"/>
      <c r="K12312" s="64"/>
    </row>
    <row r="12313" spans="4:11" x14ac:dyDescent="0.25">
      <c r="D12313" s="64"/>
      <c r="E12313" s="64"/>
      <c r="F12313" s="64"/>
      <c r="G12313" s="64"/>
      <c r="H12313" s="67"/>
      <c r="I12313" s="64"/>
      <c r="J12313" s="64"/>
      <c r="K12313" s="64"/>
    </row>
    <row r="12314" spans="4:11" x14ac:dyDescent="0.25">
      <c r="D12314" s="64"/>
      <c r="E12314" s="64"/>
      <c r="F12314" s="64"/>
      <c r="G12314" s="64"/>
      <c r="H12314" s="67"/>
      <c r="I12314" s="64"/>
      <c r="J12314" s="64"/>
      <c r="K12314" s="64"/>
    </row>
    <row r="12315" spans="4:11" x14ac:dyDescent="0.25">
      <c r="D12315" s="64"/>
      <c r="E12315" s="64"/>
      <c r="F12315" s="64"/>
      <c r="G12315" s="64"/>
      <c r="H12315" s="67"/>
      <c r="I12315" s="64"/>
      <c r="J12315" s="64"/>
      <c r="K12315" s="64"/>
    </row>
    <row r="12316" spans="4:11" x14ac:dyDescent="0.25">
      <c r="D12316" s="64"/>
      <c r="E12316" s="64"/>
      <c r="F12316" s="64"/>
      <c r="G12316" s="64"/>
      <c r="H12316" s="67"/>
      <c r="I12316" s="64"/>
      <c r="J12316" s="64"/>
      <c r="K12316" s="64"/>
    </row>
    <row r="12317" spans="4:11" x14ac:dyDescent="0.25">
      <c r="D12317" s="64"/>
      <c r="E12317" s="64"/>
      <c r="F12317" s="64"/>
      <c r="G12317" s="64"/>
      <c r="H12317" s="67"/>
      <c r="I12317" s="64"/>
      <c r="J12317" s="64"/>
      <c r="K12317" s="64"/>
    </row>
    <row r="12318" spans="4:11" x14ac:dyDescent="0.25">
      <c r="D12318" s="64"/>
      <c r="E12318" s="64"/>
      <c r="F12318" s="64"/>
      <c r="G12318" s="64"/>
      <c r="H12318" s="67"/>
      <c r="I12318" s="64"/>
      <c r="J12318" s="64"/>
      <c r="K12318" s="64"/>
    </row>
    <row r="12319" spans="4:11" x14ac:dyDescent="0.25">
      <c r="D12319" s="64"/>
      <c r="E12319" s="64"/>
      <c r="F12319" s="64"/>
      <c r="G12319" s="64"/>
      <c r="H12319" s="67"/>
      <c r="I12319" s="64"/>
      <c r="J12319" s="64"/>
      <c r="K12319" s="64"/>
    </row>
    <row r="12320" spans="4:11" x14ac:dyDescent="0.25">
      <c r="D12320" s="64"/>
      <c r="E12320" s="64"/>
      <c r="F12320" s="64"/>
      <c r="G12320" s="64"/>
      <c r="H12320" s="67"/>
      <c r="I12320" s="64"/>
      <c r="J12320" s="64"/>
      <c r="K12320" s="64"/>
    </row>
    <row r="12321" spans="4:11" x14ac:dyDescent="0.25">
      <c r="D12321" s="64"/>
      <c r="E12321" s="64"/>
      <c r="F12321" s="64"/>
      <c r="G12321" s="64"/>
      <c r="H12321" s="67"/>
      <c r="I12321" s="64"/>
      <c r="J12321" s="64"/>
      <c r="K12321" s="64"/>
    </row>
    <row r="12322" spans="4:11" x14ac:dyDescent="0.25">
      <c r="D12322" s="64"/>
      <c r="E12322" s="64"/>
      <c r="F12322" s="64"/>
      <c r="G12322" s="64"/>
      <c r="H12322" s="67"/>
      <c r="I12322" s="64"/>
      <c r="J12322" s="64"/>
      <c r="K12322" s="64"/>
    </row>
    <row r="12323" spans="4:11" x14ac:dyDescent="0.25">
      <c r="D12323" s="64"/>
      <c r="E12323" s="64"/>
      <c r="F12323" s="64"/>
      <c r="G12323" s="64"/>
      <c r="H12323" s="67"/>
      <c r="I12323" s="64"/>
      <c r="J12323" s="64"/>
      <c r="K12323" s="64"/>
    </row>
    <row r="12324" spans="4:11" x14ac:dyDescent="0.25">
      <c r="D12324" s="64"/>
      <c r="E12324" s="64"/>
      <c r="F12324" s="64"/>
      <c r="G12324" s="64"/>
      <c r="H12324" s="67"/>
      <c r="I12324" s="64"/>
      <c r="J12324" s="64"/>
      <c r="K12324" s="64"/>
    </row>
    <row r="12325" spans="4:11" x14ac:dyDescent="0.25">
      <c r="D12325" s="64"/>
      <c r="E12325" s="64"/>
      <c r="F12325" s="64"/>
      <c r="G12325" s="64"/>
      <c r="H12325" s="67"/>
      <c r="I12325" s="64"/>
      <c r="J12325" s="64"/>
      <c r="K12325" s="64"/>
    </row>
    <row r="12326" spans="4:11" x14ac:dyDescent="0.25">
      <c r="D12326" s="64"/>
      <c r="E12326" s="64"/>
      <c r="F12326" s="64"/>
      <c r="G12326" s="64"/>
      <c r="H12326" s="67"/>
      <c r="I12326" s="64"/>
      <c r="J12326" s="64"/>
      <c r="K12326" s="64"/>
    </row>
    <row r="12327" spans="4:11" x14ac:dyDescent="0.25">
      <c r="D12327" s="64"/>
      <c r="E12327" s="64"/>
      <c r="F12327" s="64"/>
      <c r="G12327" s="64"/>
      <c r="H12327" s="67"/>
      <c r="I12327" s="64"/>
      <c r="J12327" s="64"/>
      <c r="K12327" s="64"/>
    </row>
    <row r="12328" spans="4:11" x14ac:dyDescent="0.25">
      <c r="D12328" s="64"/>
      <c r="E12328" s="64"/>
      <c r="F12328" s="64"/>
      <c r="G12328" s="64"/>
      <c r="H12328" s="67"/>
      <c r="I12328" s="64"/>
      <c r="J12328" s="64"/>
      <c r="K12328" s="64"/>
    </row>
    <row r="12329" spans="4:11" x14ac:dyDescent="0.25">
      <c r="D12329" s="64"/>
      <c r="E12329" s="64"/>
      <c r="F12329" s="64"/>
      <c r="G12329" s="64"/>
      <c r="H12329" s="67"/>
      <c r="I12329" s="64"/>
      <c r="J12329" s="64"/>
      <c r="K12329" s="64"/>
    </row>
    <row r="12330" spans="4:11" x14ac:dyDescent="0.25">
      <c r="D12330" s="64"/>
      <c r="E12330" s="64"/>
      <c r="F12330" s="64"/>
      <c r="G12330" s="64"/>
      <c r="H12330" s="67"/>
      <c r="I12330" s="64"/>
      <c r="J12330" s="64"/>
      <c r="K12330" s="64"/>
    </row>
    <row r="12331" spans="4:11" x14ac:dyDescent="0.25">
      <c r="D12331" s="64"/>
      <c r="E12331" s="64"/>
      <c r="F12331" s="64"/>
      <c r="G12331" s="64"/>
      <c r="H12331" s="67"/>
      <c r="I12331" s="64"/>
      <c r="J12331" s="64"/>
      <c r="K12331" s="64"/>
    </row>
    <row r="12332" spans="4:11" x14ac:dyDescent="0.25">
      <c r="D12332" s="64"/>
      <c r="E12332" s="64"/>
      <c r="F12332" s="64"/>
      <c r="G12332" s="64"/>
      <c r="H12332" s="67"/>
      <c r="I12332" s="64"/>
      <c r="J12332" s="64"/>
      <c r="K12332" s="64"/>
    </row>
    <row r="12333" spans="4:11" x14ac:dyDescent="0.25">
      <c r="D12333" s="64"/>
      <c r="E12333" s="64"/>
      <c r="F12333" s="64"/>
      <c r="G12333" s="64"/>
      <c r="H12333" s="67"/>
      <c r="I12333" s="64"/>
      <c r="J12333" s="64"/>
      <c r="K12333" s="64"/>
    </row>
    <row r="12334" spans="4:11" x14ac:dyDescent="0.25">
      <c r="D12334" s="64"/>
      <c r="E12334" s="64"/>
      <c r="F12334" s="64"/>
      <c r="G12334" s="64"/>
      <c r="H12334" s="67"/>
      <c r="I12334" s="64"/>
      <c r="J12334" s="64"/>
      <c r="K12334" s="64"/>
    </row>
    <row r="12335" spans="4:11" x14ac:dyDescent="0.25">
      <c r="D12335" s="64"/>
      <c r="E12335" s="64"/>
      <c r="F12335" s="64"/>
      <c r="G12335" s="64"/>
      <c r="H12335" s="67"/>
      <c r="I12335" s="64"/>
      <c r="J12335" s="64"/>
      <c r="K12335" s="64"/>
    </row>
    <row r="12336" spans="4:11" x14ac:dyDescent="0.25">
      <c r="D12336" s="64"/>
      <c r="E12336" s="64"/>
      <c r="F12336" s="64"/>
      <c r="G12336" s="64"/>
      <c r="H12336" s="67"/>
      <c r="I12336" s="64"/>
      <c r="J12336" s="64"/>
      <c r="K12336" s="64"/>
    </row>
    <row r="12337" spans="4:11" x14ac:dyDescent="0.25">
      <c r="D12337" s="64"/>
      <c r="E12337" s="64"/>
      <c r="F12337" s="64"/>
      <c r="G12337" s="64"/>
      <c r="H12337" s="67"/>
      <c r="I12337" s="64"/>
      <c r="J12337" s="64"/>
      <c r="K12337" s="64"/>
    </row>
    <row r="12338" spans="4:11" x14ac:dyDescent="0.25">
      <c r="D12338" s="64"/>
      <c r="E12338" s="64"/>
      <c r="F12338" s="64"/>
      <c r="G12338" s="64"/>
      <c r="H12338" s="67"/>
      <c r="I12338" s="64"/>
      <c r="J12338" s="64"/>
      <c r="K12338" s="64"/>
    </row>
    <row r="12339" spans="4:11" x14ac:dyDescent="0.25">
      <c r="D12339" s="64"/>
      <c r="E12339" s="64"/>
      <c r="F12339" s="64"/>
      <c r="G12339" s="64"/>
      <c r="H12339" s="67"/>
      <c r="I12339" s="64"/>
      <c r="J12339" s="64"/>
      <c r="K12339" s="64"/>
    </row>
    <row r="12340" spans="4:11" x14ac:dyDescent="0.25">
      <c r="D12340" s="64"/>
      <c r="E12340" s="64"/>
      <c r="F12340" s="64"/>
      <c r="G12340" s="64"/>
      <c r="H12340" s="67"/>
      <c r="I12340" s="64"/>
      <c r="J12340" s="64"/>
      <c r="K12340" s="64"/>
    </row>
    <row r="12341" spans="4:11" x14ac:dyDescent="0.25">
      <c r="D12341" s="64"/>
      <c r="E12341" s="64"/>
      <c r="F12341" s="64"/>
      <c r="G12341" s="64"/>
      <c r="H12341" s="67"/>
      <c r="I12341" s="64"/>
      <c r="J12341" s="64"/>
      <c r="K12341" s="64"/>
    </row>
    <row r="12342" spans="4:11" x14ac:dyDescent="0.25">
      <c r="D12342" s="64"/>
      <c r="E12342" s="64"/>
      <c r="F12342" s="64"/>
      <c r="G12342" s="64"/>
      <c r="H12342" s="67"/>
      <c r="I12342" s="64"/>
      <c r="J12342" s="64"/>
      <c r="K12342" s="64"/>
    </row>
    <row r="12343" spans="4:11" x14ac:dyDescent="0.25">
      <c r="D12343" s="64"/>
      <c r="E12343" s="64"/>
      <c r="F12343" s="64"/>
      <c r="G12343" s="64"/>
      <c r="H12343" s="67"/>
      <c r="I12343" s="64"/>
      <c r="J12343" s="64"/>
      <c r="K12343" s="64"/>
    </row>
    <row r="12344" spans="4:11" x14ac:dyDescent="0.25">
      <c r="D12344" s="64"/>
      <c r="E12344" s="64"/>
      <c r="F12344" s="64"/>
      <c r="G12344" s="64"/>
      <c r="H12344" s="67"/>
      <c r="I12344" s="64"/>
      <c r="J12344" s="64"/>
      <c r="K12344" s="64"/>
    </row>
    <row r="12345" spans="4:11" x14ac:dyDescent="0.25">
      <c r="D12345" s="64"/>
      <c r="E12345" s="64"/>
      <c r="F12345" s="64"/>
      <c r="G12345" s="64"/>
      <c r="H12345" s="67"/>
      <c r="I12345" s="64"/>
      <c r="J12345" s="64"/>
      <c r="K12345" s="64"/>
    </row>
    <row r="12346" spans="4:11" x14ac:dyDescent="0.25">
      <c r="D12346" s="64"/>
      <c r="E12346" s="64"/>
      <c r="F12346" s="64"/>
      <c r="G12346" s="64"/>
      <c r="H12346" s="67"/>
      <c r="I12346" s="64"/>
      <c r="J12346" s="64"/>
      <c r="K12346" s="64"/>
    </row>
    <row r="12347" spans="4:11" x14ac:dyDescent="0.25">
      <c r="D12347" s="64"/>
      <c r="E12347" s="64"/>
      <c r="F12347" s="64"/>
      <c r="G12347" s="64"/>
      <c r="H12347" s="67"/>
      <c r="I12347" s="64"/>
      <c r="J12347" s="64"/>
      <c r="K12347" s="64"/>
    </row>
    <row r="12348" spans="4:11" x14ac:dyDescent="0.25">
      <c r="D12348" s="64"/>
      <c r="E12348" s="64"/>
      <c r="F12348" s="64"/>
      <c r="G12348" s="64"/>
      <c r="H12348" s="67"/>
      <c r="I12348" s="64"/>
      <c r="J12348" s="64"/>
      <c r="K12348" s="64"/>
    </row>
    <row r="12349" spans="4:11" x14ac:dyDescent="0.25">
      <c r="D12349" s="64"/>
      <c r="E12349" s="64"/>
      <c r="F12349" s="64"/>
      <c r="G12349" s="64"/>
      <c r="H12349" s="67"/>
      <c r="I12349" s="64"/>
      <c r="J12349" s="64"/>
      <c r="K12349" s="64"/>
    </row>
    <row r="12350" spans="4:11" x14ac:dyDescent="0.25">
      <c r="D12350" s="64"/>
      <c r="E12350" s="64"/>
      <c r="F12350" s="64"/>
      <c r="G12350" s="64"/>
      <c r="H12350" s="67"/>
      <c r="I12350" s="64"/>
      <c r="J12350" s="64"/>
      <c r="K12350" s="64"/>
    </row>
    <row r="12351" spans="4:11" x14ac:dyDescent="0.25">
      <c r="D12351" s="64"/>
      <c r="E12351" s="64"/>
      <c r="F12351" s="64"/>
      <c r="G12351" s="64"/>
      <c r="H12351" s="67"/>
      <c r="I12351" s="64"/>
      <c r="J12351" s="64"/>
      <c r="K12351" s="64"/>
    </row>
    <row r="12352" spans="4:11" x14ac:dyDescent="0.25">
      <c r="D12352" s="64"/>
      <c r="E12352" s="64"/>
      <c r="F12352" s="64"/>
      <c r="G12352" s="64"/>
      <c r="H12352" s="67"/>
      <c r="I12352" s="64"/>
      <c r="J12352" s="64"/>
      <c r="K12352" s="64"/>
    </row>
    <row r="12353" spans="4:11" x14ac:dyDescent="0.25">
      <c r="D12353" s="64"/>
      <c r="E12353" s="64"/>
      <c r="F12353" s="64"/>
      <c r="G12353" s="64"/>
      <c r="H12353" s="67"/>
      <c r="I12353" s="64"/>
      <c r="J12353" s="64"/>
      <c r="K12353" s="64"/>
    </row>
    <row r="12354" spans="4:11" x14ac:dyDescent="0.25">
      <c r="D12354" s="64"/>
      <c r="E12354" s="64"/>
      <c r="F12354" s="64"/>
      <c r="G12354" s="64"/>
      <c r="H12354" s="67"/>
      <c r="I12354" s="64"/>
      <c r="J12354" s="64"/>
      <c r="K12354" s="64"/>
    </row>
    <row r="12355" spans="4:11" x14ac:dyDescent="0.25">
      <c r="D12355" s="64"/>
      <c r="E12355" s="64"/>
      <c r="F12355" s="64"/>
      <c r="G12355" s="64"/>
      <c r="H12355" s="67"/>
      <c r="I12355" s="64"/>
      <c r="J12355" s="64"/>
      <c r="K12355" s="64"/>
    </row>
    <row r="12356" spans="4:11" x14ac:dyDescent="0.25">
      <c r="D12356" s="64"/>
      <c r="E12356" s="64"/>
      <c r="F12356" s="64"/>
      <c r="G12356" s="64"/>
      <c r="H12356" s="67"/>
      <c r="I12356" s="64"/>
      <c r="J12356" s="64"/>
      <c r="K12356" s="64"/>
    </row>
    <row r="12357" spans="4:11" x14ac:dyDescent="0.25">
      <c r="D12357" s="64"/>
      <c r="E12357" s="64"/>
      <c r="F12357" s="64"/>
      <c r="G12357" s="64"/>
      <c r="H12357" s="67"/>
      <c r="I12357" s="64"/>
      <c r="J12357" s="64"/>
      <c r="K12357" s="64"/>
    </row>
    <row r="12358" spans="4:11" x14ac:dyDescent="0.25">
      <c r="D12358" s="64"/>
      <c r="E12358" s="64"/>
      <c r="F12358" s="64"/>
      <c r="G12358" s="64"/>
      <c r="H12358" s="67"/>
      <c r="I12358" s="64"/>
      <c r="J12358" s="64"/>
      <c r="K12358" s="64"/>
    </row>
    <row r="12359" spans="4:11" x14ac:dyDescent="0.25">
      <c r="D12359" s="64"/>
      <c r="E12359" s="64"/>
      <c r="F12359" s="64"/>
      <c r="G12359" s="64"/>
      <c r="H12359" s="67"/>
      <c r="I12359" s="64"/>
      <c r="J12359" s="64"/>
      <c r="K12359" s="64"/>
    </row>
    <row r="12360" spans="4:11" x14ac:dyDescent="0.25">
      <c r="D12360" s="64"/>
      <c r="E12360" s="64"/>
      <c r="F12360" s="64"/>
      <c r="G12360" s="64"/>
      <c r="H12360" s="67"/>
      <c r="I12360" s="64"/>
      <c r="J12360" s="64"/>
      <c r="K12360" s="64"/>
    </row>
    <row r="12361" spans="4:11" x14ac:dyDescent="0.25">
      <c r="D12361" s="64"/>
      <c r="E12361" s="64"/>
      <c r="F12361" s="64"/>
      <c r="G12361" s="64"/>
      <c r="H12361" s="67"/>
      <c r="I12361" s="64"/>
      <c r="J12361" s="64"/>
      <c r="K12361" s="64"/>
    </row>
    <row r="12362" spans="4:11" x14ac:dyDescent="0.25">
      <c r="D12362" s="64"/>
      <c r="E12362" s="64"/>
      <c r="F12362" s="64"/>
      <c r="G12362" s="64"/>
      <c r="H12362" s="67"/>
      <c r="I12362" s="64"/>
      <c r="J12362" s="64"/>
      <c r="K12362" s="64"/>
    </row>
    <row r="12363" spans="4:11" x14ac:dyDescent="0.25">
      <c r="D12363" s="64"/>
      <c r="E12363" s="64"/>
      <c r="F12363" s="64"/>
      <c r="G12363" s="64"/>
      <c r="H12363" s="67"/>
      <c r="I12363" s="64"/>
      <c r="J12363" s="64"/>
      <c r="K12363" s="64"/>
    </row>
    <row r="12364" spans="4:11" x14ac:dyDescent="0.25">
      <c r="D12364" s="64"/>
      <c r="E12364" s="64"/>
      <c r="F12364" s="64"/>
      <c r="G12364" s="64"/>
      <c r="H12364" s="67"/>
      <c r="I12364" s="64"/>
      <c r="J12364" s="64"/>
      <c r="K12364" s="64"/>
    </row>
    <row r="12365" spans="4:11" x14ac:dyDescent="0.25">
      <c r="D12365" s="64"/>
      <c r="E12365" s="64"/>
      <c r="F12365" s="64"/>
      <c r="G12365" s="64"/>
      <c r="H12365" s="67"/>
      <c r="I12365" s="64"/>
      <c r="J12365" s="64"/>
      <c r="K12365" s="64"/>
    </row>
    <row r="12366" spans="4:11" x14ac:dyDescent="0.25">
      <c r="D12366" s="64"/>
      <c r="E12366" s="64"/>
      <c r="F12366" s="64"/>
      <c r="G12366" s="64"/>
      <c r="H12366" s="67"/>
      <c r="I12366" s="64"/>
      <c r="J12366" s="64"/>
      <c r="K12366" s="64"/>
    </row>
    <row r="12367" spans="4:11" x14ac:dyDescent="0.25">
      <c r="D12367" s="64"/>
      <c r="E12367" s="64"/>
      <c r="F12367" s="64"/>
      <c r="G12367" s="64"/>
      <c r="H12367" s="67"/>
      <c r="I12367" s="64"/>
      <c r="J12367" s="64"/>
      <c r="K12367" s="64"/>
    </row>
    <row r="12368" spans="4:11" x14ac:dyDescent="0.25">
      <c r="D12368" s="64"/>
      <c r="E12368" s="64"/>
      <c r="F12368" s="64"/>
      <c r="G12368" s="64"/>
      <c r="H12368" s="67"/>
      <c r="I12368" s="64"/>
      <c r="J12368" s="64"/>
      <c r="K12368" s="64"/>
    </row>
    <row r="12369" spans="4:11" x14ac:dyDescent="0.25">
      <c r="D12369" s="64"/>
      <c r="E12369" s="64"/>
      <c r="F12369" s="64"/>
      <c r="G12369" s="64"/>
      <c r="H12369" s="67"/>
      <c r="I12369" s="64"/>
      <c r="J12369" s="64"/>
      <c r="K12369" s="64"/>
    </row>
    <row r="12370" spans="4:11" x14ac:dyDescent="0.25">
      <c r="D12370" s="64"/>
      <c r="E12370" s="64"/>
      <c r="F12370" s="64"/>
      <c r="G12370" s="64"/>
      <c r="H12370" s="67"/>
      <c r="I12370" s="64"/>
      <c r="J12370" s="64"/>
      <c r="K12370" s="64"/>
    </row>
    <row r="12371" spans="4:11" x14ac:dyDescent="0.25">
      <c r="D12371" s="64"/>
      <c r="E12371" s="64"/>
      <c r="F12371" s="64"/>
      <c r="G12371" s="64"/>
      <c r="H12371" s="67"/>
      <c r="I12371" s="64"/>
      <c r="J12371" s="64"/>
      <c r="K12371" s="64"/>
    </row>
    <row r="12372" spans="4:11" x14ac:dyDescent="0.25">
      <c r="D12372" s="64"/>
      <c r="E12372" s="64"/>
      <c r="F12372" s="64"/>
      <c r="G12372" s="64"/>
      <c r="H12372" s="67"/>
      <c r="I12372" s="64"/>
      <c r="J12372" s="64"/>
      <c r="K12372" s="64"/>
    </row>
    <row r="12373" spans="4:11" x14ac:dyDescent="0.25">
      <c r="D12373" s="64"/>
      <c r="E12373" s="64"/>
      <c r="F12373" s="64"/>
      <c r="G12373" s="64"/>
      <c r="H12373" s="67"/>
      <c r="I12373" s="64"/>
      <c r="J12373" s="64"/>
      <c r="K12373" s="64"/>
    </row>
    <row r="12374" spans="4:11" x14ac:dyDescent="0.25">
      <c r="D12374" s="64"/>
      <c r="E12374" s="64"/>
      <c r="F12374" s="64"/>
      <c r="G12374" s="64"/>
      <c r="H12374" s="67"/>
      <c r="I12374" s="64"/>
      <c r="J12374" s="64"/>
      <c r="K12374" s="64"/>
    </row>
    <row r="12375" spans="4:11" x14ac:dyDescent="0.25">
      <c r="D12375" s="64"/>
      <c r="E12375" s="64"/>
      <c r="F12375" s="64"/>
      <c r="G12375" s="64"/>
      <c r="H12375" s="67"/>
      <c r="I12375" s="64"/>
      <c r="J12375" s="64"/>
      <c r="K12375" s="64"/>
    </row>
    <row r="12376" spans="4:11" x14ac:dyDescent="0.25">
      <c r="D12376" s="64"/>
      <c r="E12376" s="64"/>
      <c r="F12376" s="64"/>
      <c r="G12376" s="64"/>
      <c r="H12376" s="67"/>
      <c r="I12376" s="64"/>
      <c r="J12376" s="64"/>
      <c r="K12376" s="64"/>
    </row>
    <row r="12377" spans="4:11" x14ac:dyDescent="0.25">
      <c r="D12377" s="64"/>
      <c r="E12377" s="64"/>
      <c r="F12377" s="64"/>
      <c r="G12377" s="64"/>
      <c r="H12377" s="67"/>
      <c r="I12377" s="64"/>
      <c r="J12377" s="64"/>
      <c r="K12377" s="64"/>
    </row>
    <row r="12378" spans="4:11" x14ac:dyDescent="0.25">
      <c r="D12378" s="64"/>
      <c r="E12378" s="64"/>
      <c r="F12378" s="64"/>
      <c r="G12378" s="64"/>
      <c r="H12378" s="67"/>
      <c r="I12378" s="64"/>
      <c r="J12378" s="64"/>
      <c r="K12378" s="64"/>
    </row>
    <row r="12379" spans="4:11" x14ac:dyDescent="0.25">
      <c r="D12379" s="64"/>
      <c r="E12379" s="64"/>
      <c r="F12379" s="64"/>
      <c r="G12379" s="64"/>
      <c r="H12379" s="67"/>
      <c r="I12379" s="64"/>
      <c r="J12379" s="64"/>
      <c r="K12379" s="64"/>
    </row>
    <row r="12380" spans="4:11" x14ac:dyDescent="0.25">
      <c r="D12380" s="64"/>
      <c r="E12380" s="64"/>
      <c r="F12380" s="64"/>
      <c r="G12380" s="64"/>
      <c r="H12380" s="67"/>
      <c r="I12380" s="64"/>
      <c r="J12380" s="64"/>
      <c r="K12380" s="64"/>
    </row>
    <row r="12381" spans="4:11" x14ac:dyDescent="0.25">
      <c r="D12381" s="64"/>
      <c r="E12381" s="64"/>
      <c r="F12381" s="64"/>
      <c r="G12381" s="64"/>
      <c r="H12381" s="67"/>
      <c r="I12381" s="64"/>
      <c r="J12381" s="64"/>
      <c r="K12381" s="64"/>
    </row>
    <row r="12382" spans="4:11" x14ac:dyDescent="0.25">
      <c r="D12382" s="64"/>
      <c r="E12382" s="64"/>
      <c r="F12382" s="64"/>
      <c r="G12382" s="64"/>
      <c r="H12382" s="67"/>
      <c r="I12382" s="64"/>
      <c r="J12382" s="64"/>
      <c r="K12382" s="64"/>
    </row>
    <row r="12383" spans="4:11" x14ac:dyDescent="0.25">
      <c r="D12383" s="64"/>
      <c r="E12383" s="64"/>
      <c r="F12383" s="64"/>
      <c r="G12383" s="64"/>
      <c r="H12383" s="67"/>
      <c r="I12383" s="64"/>
      <c r="J12383" s="64"/>
      <c r="K12383" s="64"/>
    </row>
    <row r="12384" spans="4:11" x14ac:dyDescent="0.25">
      <c r="D12384" s="64"/>
      <c r="E12384" s="64"/>
      <c r="F12384" s="64"/>
      <c r="G12384" s="64"/>
      <c r="H12384" s="67"/>
      <c r="I12384" s="64"/>
      <c r="J12384" s="64"/>
      <c r="K12384" s="64"/>
    </row>
    <row r="12385" spans="4:11" x14ac:dyDescent="0.25">
      <c r="D12385" s="64"/>
      <c r="E12385" s="64"/>
      <c r="F12385" s="64"/>
      <c r="G12385" s="64"/>
      <c r="H12385" s="67"/>
      <c r="I12385" s="64"/>
      <c r="J12385" s="64"/>
      <c r="K12385" s="64"/>
    </row>
    <row r="12386" spans="4:11" x14ac:dyDescent="0.25">
      <c r="D12386" s="64"/>
      <c r="E12386" s="64"/>
      <c r="F12386" s="64"/>
      <c r="G12386" s="64"/>
      <c r="H12386" s="67"/>
      <c r="I12386" s="64"/>
      <c r="J12386" s="64"/>
      <c r="K12386" s="64"/>
    </row>
    <row r="12387" spans="4:11" x14ac:dyDescent="0.25">
      <c r="D12387" s="64"/>
      <c r="E12387" s="64"/>
      <c r="F12387" s="64"/>
      <c r="G12387" s="64"/>
      <c r="H12387" s="67"/>
      <c r="I12387" s="64"/>
      <c r="J12387" s="64"/>
      <c r="K12387" s="64"/>
    </row>
    <row r="12388" spans="4:11" x14ac:dyDescent="0.25">
      <c r="D12388" s="64"/>
      <c r="E12388" s="64"/>
      <c r="F12388" s="64"/>
      <c r="G12388" s="64"/>
      <c r="H12388" s="67"/>
      <c r="I12388" s="64"/>
      <c r="J12388" s="64"/>
      <c r="K12388" s="64"/>
    </row>
    <row r="12389" spans="4:11" x14ac:dyDescent="0.25">
      <c r="D12389" s="64"/>
      <c r="E12389" s="64"/>
      <c r="F12389" s="64"/>
      <c r="G12389" s="64"/>
      <c r="H12389" s="67"/>
      <c r="I12389" s="64"/>
      <c r="J12389" s="64"/>
      <c r="K12389" s="64"/>
    </row>
    <row r="12390" spans="4:11" x14ac:dyDescent="0.25">
      <c r="D12390" s="64"/>
      <c r="E12390" s="64"/>
      <c r="F12390" s="64"/>
      <c r="G12390" s="64"/>
      <c r="H12390" s="67"/>
      <c r="I12390" s="64"/>
      <c r="J12390" s="64"/>
      <c r="K12390" s="64"/>
    </row>
    <row r="12391" spans="4:11" x14ac:dyDescent="0.25">
      <c r="D12391" s="64"/>
      <c r="E12391" s="64"/>
      <c r="F12391" s="64"/>
      <c r="G12391" s="64"/>
      <c r="H12391" s="67"/>
      <c r="I12391" s="64"/>
      <c r="J12391" s="64"/>
      <c r="K12391" s="64"/>
    </row>
    <row r="12392" spans="4:11" x14ac:dyDescent="0.25">
      <c r="D12392" s="64"/>
      <c r="E12392" s="64"/>
      <c r="F12392" s="64"/>
      <c r="G12392" s="64"/>
      <c r="H12392" s="67"/>
      <c r="I12392" s="64"/>
      <c r="J12392" s="64"/>
      <c r="K12392" s="64"/>
    </row>
    <row r="12393" spans="4:11" x14ac:dyDescent="0.25">
      <c r="D12393" s="64"/>
      <c r="E12393" s="64"/>
      <c r="F12393" s="64"/>
      <c r="G12393" s="64"/>
      <c r="H12393" s="67"/>
      <c r="I12393" s="64"/>
      <c r="J12393" s="64"/>
      <c r="K12393" s="64"/>
    </row>
    <row r="12394" spans="4:11" x14ac:dyDescent="0.25">
      <c r="D12394" s="64"/>
      <c r="E12394" s="64"/>
      <c r="F12394" s="64"/>
      <c r="G12394" s="64"/>
      <c r="H12394" s="67"/>
      <c r="I12394" s="64"/>
      <c r="J12394" s="64"/>
      <c r="K12394" s="64"/>
    </row>
    <row r="12395" spans="4:11" x14ac:dyDescent="0.25">
      <c r="D12395" s="64"/>
      <c r="E12395" s="64"/>
      <c r="F12395" s="64"/>
      <c r="G12395" s="64"/>
      <c r="H12395" s="67"/>
      <c r="I12395" s="64"/>
      <c r="J12395" s="64"/>
      <c r="K12395" s="64"/>
    </row>
    <row r="12396" spans="4:11" x14ac:dyDescent="0.25">
      <c r="D12396" s="64"/>
      <c r="E12396" s="64"/>
      <c r="F12396" s="64"/>
      <c r="G12396" s="64"/>
      <c r="H12396" s="67"/>
      <c r="I12396" s="64"/>
      <c r="J12396" s="64"/>
      <c r="K12396" s="64"/>
    </row>
    <row r="12397" spans="4:11" x14ac:dyDescent="0.25">
      <c r="D12397" s="64"/>
      <c r="E12397" s="64"/>
      <c r="F12397" s="64"/>
      <c r="G12397" s="64"/>
      <c r="H12397" s="67"/>
      <c r="I12397" s="64"/>
      <c r="J12397" s="64"/>
      <c r="K12397" s="64"/>
    </row>
    <row r="12398" spans="4:11" x14ac:dyDescent="0.25">
      <c r="D12398" s="64"/>
      <c r="E12398" s="64"/>
      <c r="F12398" s="64"/>
      <c r="G12398" s="64"/>
      <c r="H12398" s="67"/>
      <c r="I12398" s="64"/>
      <c r="J12398" s="64"/>
      <c r="K12398" s="64"/>
    </row>
    <row r="12399" spans="4:11" x14ac:dyDescent="0.25">
      <c r="D12399" s="64"/>
      <c r="E12399" s="64"/>
      <c r="F12399" s="64"/>
      <c r="G12399" s="64"/>
      <c r="H12399" s="67"/>
      <c r="I12399" s="64"/>
      <c r="J12399" s="64"/>
      <c r="K12399" s="64"/>
    </row>
    <row r="12400" spans="4:11" x14ac:dyDescent="0.25">
      <c r="D12400" s="64"/>
      <c r="E12400" s="64"/>
      <c r="F12400" s="64"/>
      <c r="G12400" s="64"/>
      <c r="H12400" s="67"/>
      <c r="I12400" s="64"/>
      <c r="J12400" s="64"/>
      <c r="K12400" s="64"/>
    </row>
    <row r="12401" spans="4:11" x14ac:dyDescent="0.25">
      <c r="D12401" s="64"/>
      <c r="E12401" s="64"/>
      <c r="F12401" s="64"/>
      <c r="G12401" s="64"/>
      <c r="H12401" s="67"/>
      <c r="I12401" s="64"/>
      <c r="J12401" s="64"/>
      <c r="K12401" s="64"/>
    </row>
    <row r="12402" spans="4:11" x14ac:dyDescent="0.25">
      <c r="D12402" s="64"/>
      <c r="E12402" s="64"/>
      <c r="F12402" s="64"/>
      <c r="G12402" s="64"/>
      <c r="H12402" s="67"/>
      <c r="I12402" s="64"/>
      <c r="J12402" s="64"/>
      <c r="K12402" s="64"/>
    </row>
    <row r="12403" spans="4:11" x14ac:dyDescent="0.25">
      <c r="D12403" s="64"/>
      <c r="E12403" s="64"/>
      <c r="F12403" s="64"/>
      <c r="G12403" s="64"/>
      <c r="H12403" s="67"/>
      <c r="I12403" s="64"/>
      <c r="J12403" s="64"/>
      <c r="K12403" s="64"/>
    </row>
    <row r="12404" spans="4:11" x14ac:dyDescent="0.25">
      <c r="D12404" s="64"/>
      <c r="E12404" s="64"/>
      <c r="F12404" s="64"/>
      <c r="G12404" s="64"/>
      <c r="H12404" s="67"/>
      <c r="I12404" s="64"/>
      <c r="J12404" s="64"/>
      <c r="K12404" s="64"/>
    </row>
    <row r="12405" spans="4:11" x14ac:dyDescent="0.25">
      <c r="D12405" s="64"/>
      <c r="E12405" s="64"/>
      <c r="F12405" s="64"/>
      <c r="G12405" s="64"/>
      <c r="H12405" s="67"/>
      <c r="I12405" s="64"/>
      <c r="J12405" s="64"/>
      <c r="K12405" s="64"/>
    </row>
    <row r="12406" spans="4:11" x14ac:dyDescent="0.25">
      <c r="D12406" s="64"/>
      <c r="E12406" s="64"/>
      <c r="F12406" s="64"/>
      <c r="G12406" s="64"/>
      <c r="H12406" s="67"/>
      <c r="I12406" s="64"/>
      <c r="J12406" s="64"/>
      <c r="K12406" s="64"/>
    </row>
    <row r="12407" spans="4:11" x14ac:dyDescent="0.25">
      <c r="D12407" s="64"/>
      <c r="E12407" s="64"/>
      <c r="F12407" s="64"/>
      <c r="G12407" s="64"/>
      <c r="H12407" s="67"/>
      <c r="I12407" s="64"/>
      <c r="J12407" s="64"/>
      <c r="K12407" s="64"/>
    </row>
    <row r="12408" spans="4:11" x14ac:dyDescent="0.25">
      <c r="D12408" s="64"/>
      <c r="E12408" s="64"/>
      <c r="F12408" s="64"/>
      <c r="G12408" s="64"/>
      <c r="H12408" s="67"/>
      <c r="I12408" s="64"/>
      <c r="J12408" s="64"/>
      <c r="K12408" s="64"/>
    </row>
    <row r="12409" spans="4:11" x14ac:dyDescent="0.25">
      <c r="D12409" s="64"/>
      <c r="E12409" s="64"/>
      <c r="F12409" s="64"/>
      <c r="G12409" s="64"/>
      <c r="H12409" s="67"/>
      <c r="I12409" s="64"/>
      <c r="J12409" s="64"/>
      <c r="K12409" s="64"/>
    </row>
    <row r="12410" spans="4:11" x14ac:dyDescent="0.25">
      <c r="D12410" s="64"/>
      <c r="E12410" s="64"/>
      <c r="F12410" s="64"/>
      <c r="G12410" s="64"/>
      <c r="H12410" s="67"/>
      <c r="I12410" s="64"/>
      <c r="J12410" s="64"/>
      <c r="K12410" s="64"/>
    </row>
    <row r="12411" spans="4:11" x14ac:dyDescent="0.25">
      <c r="D12411" s="64"/>
      <c r="E12411" s="64"/>
      <c r="F12411" s="64"/>
      <c r="G12411" s="64"/>
      <c r="H12411" s="67"/>
      <c r="I12411" s="64"/>
      <c r="J12411" s="64"/>
      <c r="K12411" s="64"/>
    </row>
    <row r="12412" spans="4:11" x14ac:dyDescent="0.25">
      <c r="D12412" s="64"/>
      <c r="E12412" s="64"/>
      <c r="F12412" s="64"/>
      <c r="G12412" s="64"/>
      <c r="H12412" s="67"/>
      <c r="I12412" s="64"/>
      <c r="J12412" s="64"/>
      <c r="K12412" s="64"/>
    </row>
    <row r="12413" spans="4:11" x14ac:dyDescent="0.25">
      <c r="D12413" s="64"/>
      <c r="E12413" s="64"/>
      <c r="F12413" s="64"/>
      <c r="G12413" s="64"/>
      <c r="H12413" s="67"/>
      <c r="I12413" s="64"/>
      <c r="J12413" s="64"/>
      <c r="K12413" s="64"/>
    </row>
    <row r="12414" spans="4:11" x14ac:dyDescent="0.25">
      <c r="D12414" s="64"/>
      <c r="E12414" s="64"/>
      <c r="F12414" s="64"/>
      <c r="G12414" s="64"/>
      <c r="H12414" s="67"/>
      <c r="I12414" s="64"/>
      <c r="J12414" s="64"/>
      <c r="K12414" s="64"/>
    </row>
    <row r="12415" spans="4:11" x14ac:dyDescent="0.25">
      <c r="D12415" s="64"/>
      <c r="E12415" s="64"/>
      <c r="F12415" s="64"/>
      <c r="G12415" s="64"/>
      <c r="H12415" s="67"/>
      <c r="I12415" s="64"/>
      <c r="J12415" s="64"/>
      <c r="K12415" s="64"/>
    </row>
    <row r="12416" spans="4:11" x14ac:dyDescent="0.25">
      <c r="D12416" s="64"/>
      <c r="E12416" s="64"/>
      <c r="F12416" s="64"/>
      <c r="G12416" s="64"/>
      <c r="H12416" s="67"/>
      <c r="I12416" s="64"/>
      <c r="J12416" s="64"/>
      <c r="K12416" s="64"/>
    </row>
    <row r="12417" spans="4:11" x14ac:dyDescent="0.25">
      <c r="D12417" s="64"/>
      <c r="E12417" s="64"/>
      <c r="F12417" s="64"/>
      <c r="G12417" s="64"/>
      <c r="H12417" s="67"/>
      <c r="I12417" s="64"/>
      <c r="J12417" s="64"/>
      <c r="K12417" s="64"/>
    </row>
    <row r="12418" spans="4:11" x14ac:dyDescent="0.25">
      <c r="D12418" s="64"/>
      <c r="E12418" s="64"/>
      <c r="F12418" s="64"/>
      <c r="G12418" s="64"/>
      <c r="H12418" s="67"/>
      <c r="I12418" s="64"/>
      <c r="J12418" s="64"/>
      <c r="K12418" s="64"/>
    </row>
    <row r="12419" spans="4:11" x14ac:dyDescent="0.25">
      <c r="D12419" s="64"/>
      <c r="E12419" s="64"/>
      <c r="F12419" s="64"/>
      <c r="G12419" s="64"/>
      <c r="H12419" s="67"/>
      <c r="I12419" s="64"/>
      <c r="J12419" s="64"/>
      <c r="K12419" s="64"/>
    </row>
    <row r="12420" spans="4:11" x14ac:dyDescent="0.25">
      <c r="D12420" s="64"/>
      <c r="E12420" s="64"/>
      <c r="F12420" s="64"/>
      <c r="G12420" s="64"/>
      <c r="H12420" s="67"/>
      <c r="I12420" s="64"/>
      <c r="J12420" s="64"/>
      <c r="K12420" s="64"/>
    </row>
    <row r="12421" spans="4:11" x14ac:dyDescent="0.25">
      <c r="D12421" s="64"/>
      <c r="E12421" s="64"/>
      <c r="F12421" s="64"/>
      <c r="G12421" s="64"/>
      <c r="H12421" s="67"/>
      <c r="I12421" s="64"/>
      <c r="J12421" s="64"/>
      <c r="K12421" s="64"/>
    </row>
    <row r="12422" spans="4:11" x14ac:dyDescent="0.25">
      <c r="D12422" s="64"/>
      <c r="E12422" s="64"/>
      <c r="F12422" s="64"/>
      <c r="G12422" s="64"/>
      <c r="H12422" s="67"/>
      <c r="I12422" s="64"/>
      <c r="J12422" s="64"/>
      <c r="K12422" s="64"/>
    </row>
    <row r="12423" spans="4:11" x14ac:dyDescent="0.25">
      <c r="D12423" s="64"/>
      <c r="E12423" s="64"/>
      <c r="F12423" s="64"/>
      <c r="G12423" s="64"/>
      <c r="H12423" s="67"/>
      <c r="I12423" s="64"/>
      <c r="J12423" s="64"/>
      <c r="K12423" s="64"/>
    </row>
    <row r="12424" spans="4:11" x14ac:dyDescent="0.25">
      <c r="D12424" s="64"/>
      <c r="E12424" s="64"/>
      <c r="F12424" s="64"/>
      <c r="G12424" s="64"/>
      <c r="H12424" s="67"/>
      <c r="I12424" s="64"/>
      <c r="J12424" s="64"/>
      <c r="K12424" s="64"/>
    </row>
    <row r="12425" spans="4:11" x14ac:dyDescent="0.25">
      <c r="D12425" s="64"/>
      <c r="E12425" s="64"/>
      <c r="F12425" s="64"/>
      <c r="G12425" s="64"/>
      <c r="H12425" s="67"/>
      <c r="I12425" s="64"/>
      <c r="J12425" s="64"/>
      <c r="K12425" s="64"/>
    </row>
    <row r="12426" spans="4:11" x14ac:dyDescent="0.25">
      <c r="D12426" s="64"/>
      <c r="E12426" s="64"/>
      <c r="F12426" s="64"/>
      <c r="G12426" s="64"/>
      <c r="H12426" s="67"/>
      <c r="I12426" s="64"/>
      <c r="J12426" s="64"/>
      <c r="K12426" s="64"/>
    </row>
    <row r="12427" spans="4:11" x14ac:dyDescent="0.25">
      <c r="D12427" s="64"/>
      <c r="E12427" s="64"/>
      <c r="F12427" s="64"/>
      <c r="G12427" s="64"/>
      <c r="H12427" s="67"/>
      <c r="I12427" s="64"/>
      <c r="J12427" s="64"/>
      <c r="K12427" s="64"/>
    </row>
    <row r="12428" spans="4:11" x14ac:dyDescent="0.25">
      <c r="D12428" s="64"/>
      <c r="E12428" s="64"/>
      <c r="F12428" s="64"/>
      <c r="G12428" s="64"/>
      <c r="H12428" s="67"/>
      <c r="I12428" s="64"/>
      <c r="J12428" s="64"/>
      <c r="K12428" s="64"/>
    </row>
    <row r="12429" spans="4:11" x14ac:dyDescent="0.25">
      <c r="D12429" s="64"/>
      <c r="E12429" s="64"/>
      <c r="F12429" s="64"/>
      <c r="G12429" s="64"/>
      <c r="H12429" s="67"/>
      <c r="I12429" s="64"/>
      <c r="J12429" s="64"/>
      <c r="K12429" s="64"/>
    </row>
    <row r="12430" spans="4:11" x14ac:dyDescent="0.25">
      <c r="D12430" s="64"/>
      <c r="E12430" s="64"/>
      <c r="F12430" s="64"/>
      <c r="G12430" s="64"/>
      <c r="H12430" s="67"/>
      <c r="I12430" s="64"/>
      <c r="J12430" s="64"/>
      <c r="K12430" s="64"/>
    </row>
    <row r="12431" spans="4:11" x14ac:dyDescent="0.25">
      <c r="D12431" s="64"/>
      <c r="E12431" s="64"/>
      <c r="F12431" s="64"/>
      <c r="G12431" s="64"/>
      <c r="H12431" s="67"/>
      <c r="I12431" s="64"/>
      <c r="J12431" s="64"/>
      <c r="K12431" s="64"/>
    </row>
    <row r="12432" spans="4:11" x14ac:dyDescent="0.25">
      <c r="D12432" s="64"/>
      <c r="E12432" s="64"/>
      <c r="F12432" s="64"/>
      <c r="G12432" s="64"/>
      <c r="H12432" s="67"/>
      <c r="I12432" s="64"/>
      <c r="J12432" s="64"/>
      <c r="K12432" s="64"/>
    </row>
    <row r="12433" spans="4:11" x14ac:dyDescent="0.25">
      <c r="D12433" s="64"/>
      <c r="E12433" s="64"/>
      <c r="F12433" s="64"/>
      <c r="G12433" s="64"/>
      <c r="H12433" s="67"/>
      <c r="I12433" s="64"/>
      <c r="J12433" s="64"/>
      <c r="K12433" s="64"/>
    </row>
    <row r="12434" spans="4:11" x14ac:dyDescent="0.25">
      <c r="D12434" s="64"/>
      <c r="E12434" s="64"/>
      <c r="F12434" s="64"/>
      <c r="G12434" s="64"/>
      <c r="H12434" s="67"/>
      <c r="I12434" s="64"/>
      <c r="J12434" s="64"/>
      <c r="K12434" s="64"/>
    </row>
    <row r="12435" spans="4:11" x14ac:dyDescent="0.25">
      <c r="D12435" s="64"/>
      <c r="E12435" s="64"/>
      <c r="F12435" s="64"/>
      <c r="G12435" s="64"/>
      <c r="H12435" s="67"/>
      <c r="I12435" s="64"/>
      <c r="J12435" s="64"/>
      <c r="K12435" s="64"/>
    </row>
    <row r="12436" spans="4:11" x14ac:dyDescent="0.25">
      <c r="D12436" s="64"/>
      <c r="E12436" s="64"/>
      <c r="F12436" s="64"/>
      <c r="G12436" s="64"/>
      <c r="H12436" s="67"/>
      <c r="I12436" s="64"/>
      <c r="J12436" s="64"/>
      <c r="K12436" s="64"/>
    </row>
    <row r="12437" spans="4:11" x14ac:dyDescent="0.25">
      <c r="D12437" s="64"/>
      <c r="E12437" s="64"/>
      <c r="F12437" s="64"/>
      <c r="G12437" s="64"/>
      <c r="H12437" s="67"/>
      <c r="I12437" s="64"/>
      <c r="J12437" s="64"/>
      <c r="K12437" s="64"/>
    </row>
    <row r="12438" spans="4:11" x14ac:dyDescent="0.25">
      <c r="D12438" s="64"/>
      <c r="E12438" s="64"/>
      <c r="F12438" s="64"/>
      <c r="G12438" s="64"/>
      <c r="H12438" s="67"/>
      <c r="I12438" s="64"/>
      <c r="J12438" s="64"/>
      <c r="K12438" s="64"/>
    </row>
    <row r="12439" spans="4:11" x14ac:dyDescent="0.25">
      <c r="D12439" s="64"/>
      <c r="E12439" s="64"/>
      <c r="F12439" s="64"/>
      <c r="G12439" s="64"/>
      <c r="H12439" s="67"/>
      <c r="I12439" s="64"/>
      <c r="J12439" s="64"/>
      <c r="K12439" s="64"/>
    </row>
    <row r="12440" spans="4:11" x14ac:dyDescent="0.25">
      <c r="D12440" s="64"/>
      <c r="E12440" s="64"/>
      <c r="F12440" s="64"/>
      <c r="G12440" s="64"/>
      <c r="H12440" s="67"/>
      <c r="I12440" s="64"/>
      <c r="J12440" s="64"/>
      <c r="K12440" s="64"/>
    </row>
    <row r="12441" spans="4:11" x14ac:dyDescent="0.25">
      <c r="D12441" s="64"/>
      <c r="E12441" s="64"/>
      <c r="F12441" s="64"/>
      <c r="G12441" s="64"/>
      <c r="H12441" s="67"/>
      <c r="I12441" s="64"/>
      <c r="J12441" s="64"/>
      <c r="K12441" s="64"/>
    </row>
    <row r="12442" spans="4:11" x14ac:dyDescent="0.25">
      <c r="D12442" s="64"/>
      <c r="E12442" s="64"/>
      <c r="F12442" s="64"/>
      <c r="G12442" s="64"/>
      <c r="H12442" s="67"/>
      <c r="I12442" s="64"/>
      <c r="J12442" s="64"/>
      <c r="K12442" s="64"/>
    </row>
    <row r="12443" spans="4:11" x14ac:dyDescent="0.25">
      <c r="D12443" s="64"/>
      <c r="E12443" s="64"/>
      <c r="F12443" s="64"/>
      <c r="G12443" s="64"/>
      <c r="H12443" s="67"/>
      <c r="I12443" s="64"/>
      <c r="J12443" s="64"/>
      <c r="K12443" s="64"/>
    </row>
    <row r="12444" spans="4:11" x14ac:dyDescent="0.25">
      <c r="D12444" s="64"/>
      <c r="E12444" s="64"/>
      <c r="F12444" s="64"/>
      <c r="G12444" s="64"/>
      <c r="H12444" s="67"/>
      <c r="I12444" s="64"/>
      <c r="J12444" s="64"/>
      <c r="K12444" s="64"/>
    </row>
    <row r="12445" spans="4:11" x14ac:dyDescent="0.25">
      <c r="D12445" s="64"/>
      <c r="E12445" s="64"/>
      <c r="F12445" s="64"/>
      <c r="G12445" s="64"/>
      <c r="H12445" s="67"/>
      <c r="I12445" s="64"/>
      <c r="J12445" s="64"/>
      <c r="K12445" s="64"/>
    </row>
    <row r="12446" spans="4:11" x14ac:dyDescent="0.25">
      <c r="D12446" s="64"/>
      <c r="E12446" s="64"/>
      <c r="F12446" s="64"/>
      <c r="G12446" s="64"/>
      <c r="H12446" s="67"/>
      <c r="I12446" s="64"/>
      <c r="J12446" s="64"/>
      <c r="K12446" s="64"/>
    </row>
    <row r="12447" spans="4:11" x14ac:dyDescent="0.25">
      <c r="D12447" s="64"/>
      <c r="E12447" s="64"/>
      <c r="F12447" s="64"/>
      <c r="G12447" s="64"/>
      <c r="H12447" s="67"/>
      <c r="I12447" s="64"/>
      <c r="J12447" s="64"/>
      <c r="K12447" s="64"/>
    </row>
    <row r="12448" spans="4:11" x14ac:dyDescent="0.25">
      <c r="D12448" s="64"/>
      <c r="E12448" s="64"/>
      <c r="F12448" s="64"/>
      <c r="G12448" s="64"/>
      <c r="H12448" s="67"/>
      <c r="I12448" s="64"/>
      <c r="J12448" s="64"/>
      <c r="K12448" s="64"/>
    </row>
    <row r="12449" spans="4:11" x14ac:dyDescent="0.25">
      <c r="D12449" s="64"/>
      <c r="E12449" s="64"/>
      <c r="F12449" s="64"/>
      <c r="G12449" s="64"/>
      <c r="H12449" s="67"/>
      <c r="I12449" s="64"/>
      <c r="J12449" s="64"/>
      <c r="K12449" s="64"/>
    </row>
    <row r="12450" spans="4:11" x14ac:dyDescent="0.25">
      <c r="D12450" s="64"/>
      <c r="E12450" s="64"/>
      <c r="F12450" s="64"/>
      <c r="G12450" s="64"/>
      <c r="H12450" s="67"/>
      <c r="I12450" s="64"/>
      <c r="J12450" s="64"/>
      <c r="K12450" s="64"/>
    </row>
    <row r="12451" spans="4:11" x14ac:dyDescent="0.25">
      <c r="D12451" s="64"/>
      <c r="E12451" s="64"/>
      <c r="F12451" s="64"/>
      <c r="G12451" s="64"/>
      <c r="H12451" s="67"/>
      <c r="I12451" s="64"/>
      <c r="J12451" s="64"/>
      <c r="K12451" s="64"/>
    </row>
    <row r="12452" spans="4:11" x14ac:dyDescent="0.25">
      <c r="D12452" s="64"/>
      <c r="E12452" s="64"/>
      <c r="F12452" s="64"/>
      <c r="G12452" s="64"/>
      <c r="H12452" s="67"/>
      <c r="I12452" s="64"/>
      <c r="J12452" s="64"/>
      <c r="K12452" s="64"/>
    </row>
    <row r="12453" spans="4:11" x14ac:dyDescent="0.25">
      <c r="D12453" s="64"/>
      <c r="E12453" s="64"/>
      <c r="F12453" s="64"/>
      <c r="G12453" s="64"/>
      <c r="H12453" s="67"/>
      <c r="I12453" s="64"/>
      <c r="J12453" s="64"/>
      <c r="K12453" s="64"/>
    </row>
    <row r="12454" spans="4:11" x14ac:dyDescent="0.25">
      <c r="D12454" s="64"/>
      <c r="E12454" s="64"/>
      <c r="F12454" s="64"/>
      <c r="G12454" s="64"/>
      <c r="H12454" s="67"/>
      <c r="I12454" s="64"/>
      <c r="J12454" s="64"/>
      <c r="K12454" s="64"/>
    </row>
    <row r="12455" spans="4:11" x14ac:dyDescent="0.25">
      <c r="D12455" s="64"/>
      <c r="E12455" s="64"/>
      <c r="F12455" s="64"/>
      <c r="G12455" s="64"/>
      <c r="H12455" s="67"/>
      <c r="I12455" s="64"/>
      <c r="J12455" s="64"/>
      <c r="K12455" s="64"/>
    </row>
    <row r="12456" spans="4:11" x14ac:dyDescent="0.25">
      <c r="D12456" s="64"/>
      <c r="E12456" s="64"/>
      <c r="F12456" s="64"/>
      <c r="G12456" s="64"/>
      <c r="H12456" s="67"/>
      <c r="I12456" s="64"/>
      <c r="J12456" s="64"/>
      <c r="K12456" s="64"/>
    </row>
    <row r="12457" spans="4:11" x14ac:dyDescent="0.25">
      <c r="D12457" s="64"/>
      <c r="E12457" s="64"/>
      <c r="F12457" s="64"/>
      <c r="G12457" s="64"/>
      <c r="H12457" s="67"/>
      <c r="I12457" s="64"/>
      <c r="J12457" s="64"/>
      <c r="K12457" s="64"/>
    </row>
    <row r="12458" spans="4:11" x14ac:dyDescent="0.25">
      <c r="D12458" s="64"/>
      <c r="E12458" s="64"/>
      <c r="F12458" s="64"/>
      <c r="G12458" s="64"/>
      <c r="H12458" s="67"/>
      <c r="I12458" s="64"/>
      <c r="J12458" s="64"/>
      <c r="K12458" s="64"/>
    </row>
    <row r="12459" spans="4:11" x14ac:dyDescent="0.25">
      <c r="D12459" s="64"/>
      <c r="E12459" s="64"/>
      <c r="F12459" s="64"/>
      <c r="G12459" s="64"/>
      <c r="H12459" s="67"/>
      <c r="I12459" s="64"/>
      <c r="J12459" s="64"/>
      <c r="K12459" s="64"/>
    </row>
    <row r="12460" spans="4:11" x14ac:dyDescent="0.25">
      <c r="D12460" s="64"/>
      <c r="E12460" s="64"/>
      <c r="F12460" s="64"/>
      <c r="G12460" s="64"/>
      <c r="H12460" s="67"/>
      <c r="I12460" s="64"/>
      <c r="J12460" s="64"/>
      <c r="K12460" s="64"/>
    </row>
    <row r="12461" spans="4:11" x14ac:dyDescent="0.25">
      <c r="D12461" s="64"/>
      <c r="E12461" s="64"/>
      <c r="F12461" s="64"/>
      <c r="G12461" s="64"/>
      <c r="H12461" s="67"/>
      <c r="I12461" s="64"/>
      <c r="J12461" s="64"/>
      <c r="K12461" s="64"/>
    </row>
    <row r="12462" spans="4:11" x14ac:dyDescent="0.25">
      <c r="D12462" s="64"/>
      <c r="E12462" s="64"/>
      <c r="F12462" s="64"/>
      <c r="G12462" s="64"/>
      <c r="H12462" s="67"/>
      <c r="I12462" s="64"/>
      <c r="J12462" s="64"/>
      <c r="K12462" s="64"/>
    </row>
    <row r="12463" spans="4:11" x14ac:dyDescent="0.25">
      <c r="D12463" s="64"/>
      <c r="E12463" s="64"/>
      <c r="F12463" s="64"/>
      <c r="G12463" s="64"/>
      <c r="H12463" s="67"/>
      <c r="I12463" s="64"/>
      <c r="J12463" s="64"/>
      <c r="K12463" s="64"/>
    </row>
    <row r="12464" spans="4:11" x14ac:dyDescent="0.25">
      <c r="D12464" s="64"/>
      <c r="E12464" s="64"/>
      <c r="F12464" s="64"/>
      <c r="G12464" s="64"/>
      <c r="H12464" s="67"/>
      <c r="I12464" s="64"/>
      <c r="J12464" s="64"/>
      <c r="K12464" s="64"/>
    </row>
    <row r="12465" spans="4:11" x14ac:dyDescent="0.25">
      <c r="D12465" s="64"/>
      <c r="E12465" s="64"/>
      <c r="F12465" s="64"/>
      <c r="G12465" s="64"/>
      <c r="H12465" s="67"/>
      <c r="I12465" s="64"/>
      <c r="J12465" s="64"/>
      <c r="K12465" s="64"/>
    </row>
    <row r="12466" spans="4:11" x14ac:dyDescent="0.25">
      <c r="D12466" s="64"/>
      <c r="E12466" s="64"/>
      <c r="F12466" s="64"/>
      <c r="G12466" s="64"/>
      <c r="H12466" s="67"/>
      <c r="I12466" s="64"/>
      <c r="J12466" s="64"/>
      <c r="K12466" s="64"/>
    </row>
    <row r="12467" spans="4:11" x14ac:dyDescent="0.25">
      <c r="D12467" s="64"/>
      <c r="E12467" s="64"/>
      <c r="F12467" s="64"/>
      <c r="G12467" s="64"/>
      <c r="H12467" s="67"/>
      <c r="I12467" s="64"/>
      <c r="J12467" s="64"/>
      <c r="K12467" s="64"/>
    </row>
    <row r="12468" spans="4:11" x14ac:dyDescent="0.25">
      <c r="D12468" s="64"/>
      <c r="E12468" s="64"/>
      <c r="F12468" s="64"/>
      <c r="G12468" s="64"/>
      <c r="H12468" s="67"/>
      <c r="I12468" s="64"/>
      <c r="J12468" s="64"/>
      <c r="K12468" s="64"/>
    </row>
    <row r="12469" spans="4:11" x14ac:dyDescent="0.25">
      <c r="D12469" s="64"/>
      <c r="E12469" s="64"/>
      <c r="F12469" s="64"/>
      <c r="G12469" s="64"/>
      <c r="H12469" s="67"/>
      <c r="I12469" s="64"/>
      <c r="J12469" s="64"/>
      <c r="K12469" s="64"/>
    </row>
    <row r="12470" spans="4:11" x14ac:dyDescent="0.25">
      <c r="D12470" s="64"/>
      <c r="E12470" s="64"/>
      <c r="F12470" s="64"/>
      <c r="G12470" s="64"/>
      <c r="H12470" s="67"/>
      <c r="I12470" s="64"/>
      <c r="J12470" s="64"/>
      <c r="K12470" s="64"/>
    </row>
    <row r="12471" spans="4:11" x14ac:dyDescent="0.25">
      <c r="D12471" s="64"/>
      <c r="E12471" s="64"/>
      <c r="F12471" s="64"/>
      <c r="G12471" s="64"/>
      <c r="H12471" s="67"/>
      <c r="I12471" s="64"/>
      <c r="J12471" s="64"/>
      <c r="K12471" s="64"/>
    </row>
    <row r="12472" spans="4:11" x14ac:dyDescent="0.25">
      <c r="D12472" s="64"/>
      <c r="E12472" s="64"/>
      <c r="F12472" s="64"/>
      <c r="G12472" s="64"/>
      <c r="H12472" s="67"/>
      <c r="I12472" s="64"/>
      <c r="J12472" s="64"/>
      <c r="K12472" s="64"/>
    </row>
    <row r="12473" spans="4:11" x14ac:dyDescent="0.25">
      <c r="D12473" s="64"/>
      <c r="E12473" s="64"/>
      <c r="F12473" s="64"/>
      <c r="G12473" s="64"/>
      <c r="H12473" s="67"/>
      <c r="I12473" s="64"/>
      <c r="J12473" s="64"/>
      <c r="K12473" s="64"/>
    </row>
    <row r="12474" spans="4:11" x14ac:dyDescent="0.25">
      <c r="D12474" s="64"/>
      <c r="E12474" s="64"/>
      <c r="F12474" s="64"/>
      <c r="G12474" s="64"/>
      <c r="H12474" s="67"/>
      <c r="I12474" s="64"/>
      <c r="J12474" s="64"/>
      <c r="K12474" s="64"/>
    </row>
    <row r="12475" spans="4:11" x14ac:dyDescent="0.25">
      <c r="D12475" s="64"/>
      <c r="E12475" s="64"/>
      <c r="F12475" s="64"/>
      <c r="G12475" s="64"/>
      <c r="H12475" s="67"/>
      <c r="I12475" s="64"/>
      <c r="J12475" s="64"/>
      <c r="K12475" s="64"/>
    </row>
    <row r="12476" spans="4:11" x14ac:dyDescent="0.25">
      <c r="D12476" s="64"/>
      <c r="E12476" s="64"/>
      <c r="F12476" s="64"/>
      <c r="G12476" s="64"/>
      <c r="H12476" s="67"/>
      <c r="I12476" s="64"/>
      <c r="J12476" s="64"/>
      <c r="K12476" s="64"/>
    </row>
    <row r="12477" spans="4:11" x14ac:dyDescent="0.25">
      <c r="D12477" s="64"/>
      <c r="E12477" s="64"/>
      <c r="F12477" s="64"/>
      <c r="G12477" s="64"/>
      <c r="H12477" s="67"/>
      <c r="I12477" s="64"/>
      <c r="J12477" s="64"/>
      <c r="K12477" s="64"/>
    </row>
    <row r="12478" spans="4:11" x14ac:dyDescent="0.25">
      <c r="D12478" s="64"/>
      <c r="E12478" s="64"/>
      <c r="F12478" s="64"/>
      <c r="G12478" s="64"/>
      <c r="H12478" s="67"/>
      <c r="I12478" s="64"/>
      <c r="J12478" s="64"/>
      <c r="K12478" s="64"/>
    </row>
    <row r="12479" spans="4:11" x14ac:dyDescent="0.25">
      <c r="D12479" s="64"/>
      <c r="E12479" s="64"/>
      <c r="F12479" s="64"/>
      <c r="G12479" s="64"/>
      <c r="H12479" s="67"/>
      <c r="I12479" s="64"/>
      <c r="J12479" s="64"/>
      <c r="K12479" s="64"/>
    </row>
    <row r="12480" spans="4:11" x14ac:dyDescent="0.25">
      <c r="D12480" s="64"/>
      <c r="E12480" s="64"/>
      <c r="F12480" s="64"/>
      <c r="G12480" s="64"/>
      <c r="H12480" s="67"/>
      <c r="I12480" s="64"/>
      <c r="J12480" s="64"/>
      <c r="K12480" s="64"/>
    </row>
    <row r="12481" spans="4:11" x14ac:dyDescent="0.25">
      <c r="D12481" s="64"/>
      <c r="E12481" s="64"/>
      <c r="F12481" s="64"/>
      <c r="G12481" s="64"/>
      <c r="H12481" s="67"/>
      <c r="I12481" s="64"/>
      <c r="J12481" s="64"/>
      <c r="K12481" s="64"/>
    </row>
    <row r="12482" spans="4:11" x14ac:dyDescent="0.25">
      <c r="D12482" s="64"/>
      <c r="E12482" s="64"/>
      <c r="F12482" s="64"/>
      <c r="G12482" s="64"/>
      <c r="H12482" s="67"/>
      <c r="I12482" s="64"/>
      <c r="J12482" s="64"/>
      <c r="K12482" s="64"/>
    </row>
    <row r="12483" spans="4:11" x14ac:dyDescent="0.25">
      <c r="D12483" s="64"/>
      <c r="E12483" s="64"/>
      <c r="F12483" s="64"/>
      <c r="G12483" s="64"/>
      <c r="H12483" s="67"/>
      <c r="I12483" s="64"/>
      <c r="J12483" s="64"/>
      <c r="K12483" s="64"/>
    </row>
    <row r="12484" spans="4:11" x14ac:dyDescent="0.25">
      <c r="D12484" s="64"/>
      <c r="E12484" s="64"/>
      <c r="F12484" s="64"/>
      <c r="G12484" s="64"/>
      <c r="H12484" s="67"/>
      <c r="I12484" s="64"/>
      <c r="J12484" s="64"/>
      <c r="K12484" s="64"/>
    </row>
    <row r="12485" spans="4:11" x14ac:dyDescent="0.25">
      <c r="D12485" s="64"/>
      <c r="E12485" s="64"/>
      <c r="F12485" s="64"/>
      <c r="G12485" s="64"/>
      <c r="H12485" s="67"/>
      <c r="I12485" s="64"/>
      <c r="J12485" s="64"/>
      <c r="K12485" s="64"/>
    </row>
    <row r="12486" spans="4:11" x14ac:dyDescent="0.25">
      <c r="D12486" s="64"/>
      <c r="E12486" s="64"/>
      <c r="F12486" s="64"/>
      <c r="G12486" s="64"/>
      <c r="H12486" s="67"/>
      <c r="I12486" s="64"/>
      <c r="J12486" s="64"/>
      <c r="K12486" s="64"/>
    </row>
    <row r="12487" spans="4:11" x14ac:dyDescent="0.25">
      <c r="D12487" s="64"/>
      <c r="E12487" s="64"/>
      <c r="F12487" s="64"/>
      <c r="G12487" s="64"/>
      <c r="H12487" s="67"/>
      <c r="I12487" s="64"/>
      <c r="J12487" s="64"/>
      <c r="K12487" s="64"/>
    </row>
    <row r="12488" spans="4:11" x14ac:dyDescent="0.25">
      <c r="D12488" s="64"/>
      <c r="E12488" s="64"/>
      <c r="F12488" s="64"/>
      <c r="G12488" s="64"/>
      <c r="H12488" s="67"/>
      <c r="I12488" s="64"/>
      <c r="J12488" s="64"/>
      <c r="K12488" s="64"/>
    </row>
    <row r="12489" spans="4:11" x14ac:dyDescent="0.25">
      <c r="D12489" s="64"/>
      <c r="E12489" s="64"/>
      <c r="F12489" s="64"/>
      <c r="G12489" s="64"/>
      <c r="H12489" s="67"/>
      <c r="I12489" s="64"/>
      <c r="J12489" s="64"/>
      <c r="K12489" s="64"/>
    </row>
    <row r="12490" spans="4:11" x14ac:dyDescent="0.25">
      <c r="D12490" s="64"/>
      <c r="E12490" s="64"/>
      <c r="F12490" s="64"/>
      <c r="G12490" s="64"/>
      <c r="H12490" s="67"/>
      <c r="I12490" s="64"/>
      <c r="J12490" s="64"/>
      <c r="K12490" s="64"/>
    </row>
    <row r="12491" spans="4:11" x14ac:dyDescent="0.25">
      <c r="D12491" s="64"/>
      <c r="E12491" s="64"/>
      <c r="F12491" s="64"/>
      <c r="G12491" s="64"/>
      <c r="H12491" s="67"/>
      <c r="I12491" s="64"/>
      <c r="J12491" s="64"/>
      <c r="K12491" s="64"/>
    </row>
    <row r="12492" spans="4:11" x14ac:dyDescent="0.25">
      <c r="D12492" s="64"/>
      <c r="E12492" s="64"/>
      <c r="F12492" s="64"/>
      <c r="G12492" s="64"/>
      <c r="H12492" s="67"/>
      <c r="I12492" s="64"/>
      <c r="J12492" s="64"/>
      <c r="K12492" s="64"/>
    </row>
    <row r="12493" spans="4:11" x14ac:dyDescent="0.25">
      <c r="D12493" s="64"/>
      <c r="E12493" s="64"/>
      <c r="F12493" s="64"/>
      <c r="G12493" s="64"/>
      <c r="H12493" s="67"/>
      <c r="I12493" s="64"/>
      <c r="J12493" s="64"/>
      <c r="K12493" s="64"/>
    </row>
    <row r="12494" spans="4:11" x14ac:dyDescent="0.25">
      <c r="D12494" s="64"/>
      <c r="E12494" s="64"/>
      <c r="F12494" s="64"/>
      <c r="G12494" s="64"/>
      <c r="H12494" s="67"/>
      <c r="I12494" s="64"/>
      <c r="J12494" s="64"/>
      <c r="K12494" s="64"/>
    </row>
    <row r="12495" spans="4:11" x14ac:dyDescent="0.25">
      <c r="D12495" s="64"/>
      <c r="E12495" s="64"/>
      <c r="F12495" s="64"/>
      <c r="G12495" s="64"/>
      <c r="H12495" s="67"/>
      <c r="I12495" s="64"/>
      <c r="J12495" s="64"/>
      <c r="K12495" s="64"/>
    </row>
    <row r="12496" spans="4:11" x14ac:dyDescent="0.25">
      <c r="D12496" s="64"/>
      <c r="E12496" s="64"/>
      <c r="F12496" s="64"/>
      <c r="G12496" s="64"/>
      <c r="H12496" s="67"/>
      <c r="I12496" s="64"/>
      <c r="J12496" s="64"/>
      <c r="K12496" s="64"/>
    </row>
    <row r="12497" spans="4:11" x14ac:dyDescent="0.25">
      <c r="D12497" s="64"/>
      <c r="E12497" s="64"/>
      <c r="F12497" s="64"/>
      <c r="G12497" s="64"/>
      <c r="H12497" s="67"/>
      <c r="I12497" s="64"/>
      <c r="J12497" s="64"/>
      <c r="K12497" s="64"/>
    </row>
    <row r="12498" spans="4:11" x14ac:dyDescent="0.25">
      <c r="D12498" s="64"/>
      <c r="E12498" s="64"/>
      <c r="F12498" s="64"/>
      <c r="G12498" s="64"/>
      <c r="H12498" s="67"/>
      <c r="I12498" s="64"/>
      <c r="J12498" s="64"/>
      <c r="K12498" s="64"/>
    </row>
    <row r="12499" spans="4:11" x14ac:dyDescent="0.25">
      <c r="D12499" s="64"/>
      <c r="E12499" s="64"/>
      <c r="F12499" s="64"/>
      <c r="G12499" s="64"/>
      <c r="H12499" s="67"/>
      <c r="I12499" s="64"/>
      <c r="J12499" s="64"/>
      <c r="K12499" s="64"/>
    </row>
    <row r="12500" spans="4:11" x14ac:dyDescent="0.25">
      <c r="D12500" s="64"/>
      <c r="E12500" s="64"/>
      <c r="F12500" s="64"/>
      <c r="G12500" s="64"/>
      <c r="H12500" s="67"/>
      <c r="I12500" s="64"/>
      <c r="J12500" s="64"/>
      <c r="K12500" s="64"/>
    </row>
    <row r="12501" spans="4:11" x14ac:dyDescent="0.25">
      <c r="D12501" s="64"/>
      <c r="E12501" s="64"/>
      <c r="F12501" s="64"/>
      <c r="G12501" s="64"/>
      <c r="H12501" s="67"/>
      <c r="I12501" s="64"/>
      <c r="J12501" s="64"/>
      <c r="K12501" s="64"/>
    </row>
    <row r="12502" spans="4:11" x14ac:dyDescent="0.25">
      <c r="D12502" s="64"/>
      <c r="E12502" s="64"/>
      <c r="F12502" s="64"/>
      <c r="G12502" s="64"/>
      <c r="H12502" s="67"/>
      <c r="I12502" s="64"/>
      <c r="J12502" s="64"/>
      <c r="K12502" s="64"/>
    </row>
    <row r="12503" spans="4:11" x14ac:dyDescent="0.25">
      <c r="D12503" s="64"/>
      <c r="E12503" s="64"/>
      <c r="F12503" s="64"/>
      <c r="G12503" s="64"/>
      <c r="H12503" s="67"/>
      <c r="I12503" s="64"/>
      <c r="J12503" s="64"/>
      <c r="K12503" s="64"/>
    </row>
    <row r="12504" spans="4:11" x14ac:dyDescent="0.25">
      <c r="D12504" s="64"/>
      <c r="E12504" s="64"/>
      <c r="F12504" s="64"/>
      <c r="G12504" s="64"/>
      <c r="H12504" s="67"/>
      <c r="I12504" s="64"/>
      <c r="J12504" s="64"/>
      <c r="K12504" s="64"/>
    </row>
    <row r="12505" spans="4:11" x14ac:dyDescent="0.25">
      <c r="D12505" s="64"/>
      <c r="E12505" s="64"/>
      <c r="F12505" s="64"/>
      <c r="G12505" s="64"/>
      <c r="H12505" s="67"/>
      <c r="I12505" s="64"/>
      <c r="J12505" s="64"/>
      <c r="K12505" s="64"/>
    </row>
    <row r="12506" spans="4:11" x14ac:dyDescent="0.25">
      <c r="D12506" s="64"/>
      <c r="E12506" s="64"/>
      <c r="F12506" s="64"/>
      <c r="G12506" s="64"/>
      <c r="H12506" s="67"/>
      <c r="I12506" s="64"/>
      <c r="J12506" s="64"/>
      <c r="K12506" s="64"/>
    </row>
    <row r="12507" spans="4:11" x14ac:dyDescent="0.25">
      <c r="D12507" s="64"/>
      <c r="E12507" s="64"/>
      <c r="F12507" s="64"/>
      <c r="G12507" s="64"/>
      <c r="H12507" s="67"/>
      <c r="I12507" s="64"/>
      <c r="J12507" s="64"/>
      <c r="K12507" s="64"/>
    </row>
    <row r="12508" spans="4:11" x14ac:dyDescent="0.25">
      <c r="D12508" s="64"/>
      <c r="E12508" s="64"/>
      <c r="F12508" s="64"/>
      <c r="G12508" s="64"/>
      <c r="H12508" s="67"/>
      <c r="I12508" s="64"/>
      <c r="J12508" s="64"/>
      <c r="K12508" s="64"/>
    </row>
    <row r="12509" spans="4:11" x14ac:dyDescent="0.25">
      <c r="D12509" s="64"/>
      <c r="E12509" s="64"/>
      <c r="F12509" s="64"/>
      <c r="G12509" s="64"/>
      <c r="H12509" s="67"/>
      <c r="I12509" s="64"/>
      <c r="J12509" s="64"/>
      <c r="K12509" s="64"/>
    </row>
    <row r="12510" spans="4:11" x14ac:dyDescent="0.25">
      <c r="D12510" s="64"/>
      <c r="E12510" s="64"/>
      <c r="F12510" s="64"/>
      <c r="G12510" s="64"/>
      <c r="H12510" s="67"/>
      <c r="I12510" s="64"/>
      <c r="J12510" s="64"/>
      <c r="K12510" s="64"/>
    </row>
    <row r="12511" spans="4:11" x14ac:dyDescent="0.25">
      <c r="D12511" s="64"/>
      <c r="E12511" s="64"/>
      <c r="F12511" s="64"/>
      <c r="G12511" s="64"/>
      <c r="H12511" s="67"/>
      <c r="I12511" s="64"/>
      <c r="J12511" s="64"/>
      <c r="K12511" s="64"/>
    </row>
    <row r="12512" spans="4:11" x14ac:dyDescent="0.25">
      <c r="D12512" s="64"/>
      <c r="E12512" s="64"/>
      <c r="F12512" s="64"/>
      <c r="G12512" s="64"/>
      <c r="H12512" s="67"/>
      <c r="I12512" s="64"/>
      <c r="J12512" s="64"/>
      <c r="K12512" s="64"/>
    </row>
    <row r="12513" spans="4:11" x14ac:dyDescent="0.25">
      <c r="D12513" s="64"/>
      <c r="E12513" s="64"/>
      <c r="F12513" s="64"/>
      <c r="G12513" s="64"/>
      <c r="H12513" s="67"/>
      <c r="I12513" s="64"/>
      <c r="J12513" s="64"/>
      <c r="K12513" s="64"/>
    </row>
    <row r="12514" spans="4:11" x14ac:dyDescent="0.25">
      <c r="D12514" s="64"/>
      <c r="E12514" s="64"/>
      <c r="F12514" s="64"/>
      <c r="G12514" s="64"/>
      <c r="H12514" s="67"/>
      <c r="I12514" s="64"/>
      <c r="J12514" s="64"/>
      <c r="K12514" s="64"/>
    </row>
    <row r="12515" spans="4:11" x14ac:dyDescent="0.25">
      <c r="D12515" s="64"/>
      <c r="E12515" s="64"/>
      <c r="F12515" s="64"/>
      <c r="G12515" s="64"/>
      <c r="H12515" s="67"/>
      <c r="I12515" s="64"/>
      <c r="J12515" s="64"/>
      <c r="K12515" s="64"/>
    </row>
    <row r="12516" spans="4:11" x14ac:dyDescent="0.25">
      <c r="D12516" s="64"/>
      <c r="E12516" s="64"/>
      <c r="F12516" s="64"/>
      <c r="G12516" s="64"/>
      <c r="H12516" s="67"/>
      <c r="I12516" s="64"/>
      <c r="J12516" s="64"/>
      <c r="K12516" s="64"/>
    </row>
    <row r="12517" spans="4:11" x14ac:dyDescent="0.25">
      <c r="D12517" s="64"/>
      <c r="E12517" s="64"/>
      <c r="F12517" s="64"/>
      <c r="G12517" s="64"/>
      <c r="H12517" s="67"/>
      <c r="I12517" s="64"/>
      <c r="J12517" s="64"/>
      <c r="K12517" s="64"/>
    </row>
    <row r="12518" spans="4:11" x14ac:dyDescent="0.25">
      <c r="D12518" s="64"/>
      <c r="E12518" s="64"/>
      <c r="F12518" s="64"/>
      <c r="G12518" s="64"/>
      <c r="H12518" s="67"/>
      <c r="I12518" s="64"/>
      <c r="J12518" s="64"/>
      <c r="K12518" s="64"/>
    </row>
    <row r="12519" spans="4:11" x14ac:dyDescent="0.25">
      <c r="D12519" s="64"/>
      <c r="E12519" s="64"/>
      <c r="F12519" s="64"/>
      <c r="G12519" s="64"/>
      <c r="H12519" s="67"/>
      <c r="I12519" s="64"/>
      <c r="J12519" s="64"/>
      <c r="K12519" s="64"/>
    </row>
    <row r="12520" spans="4:11" x14ac:dyDescent="0.25">
      <c r="D12520" s="64"/>
      <c r="E12520" s="64"/>
      <c r="F12520" s="64"/>
      <c r="G12520" s="64"/>
      <c r="H12520" s="67"/>
      <c r="I12520" s="64"/>
      <c r="J12520" s="64"/>
      <c r="K12520" s="64"/>
    </row>
    <row r="12521" spans="4:11" x14ac:dyDescent="0.25">
      <c r="D12521" s="64"/>
      <c r="E12521" s="64"/>
      <c r="F12521" s="64"/>
      <c r="G12521" s="64"/>
      <c r="H12521" s="67"/>
      <c r="I12521" s="64"/>
      <c r="J12521" s="64"/>
      <c r="K12521" s="64"/>
    </row>
    <row r="12522" spans="4:11" x14ac:dyDescent="0.25">
      <c r="D12522" s="64"/>
      <c r="E12522" s="64"/>
      <c r="F12522" s="64"/>
      <c r="G12522" s="64"/>
      <c r="H12522" s="67"/>
      <c r="I12522" s="64"/>
      <c r="J12522" s="64"/>
      <c r="K12522" s="64"/>
    </row>
    <row r="12523" spans="4:11" x14ac:dyDescent="0.25">
      <c r="D12523" s="64"/>
      <c r="E12523" s="64"/>
      <c r="F12523" s="64"/>
      <c r="G12523" s="64"/>
      <c r="H12523" s="67"/>
      <c r="I12523" s="64"/>
      <c r="J12523" s="64"/>
      <c r="K12523" s="64"/>
    </row>
    <row r="12524" spans="4:11" x14ac:dyDescent="0.25">
      <c r="D12524" s="64"/>
      <c r="E12524" s="64"/>
      <c r="F12524" s="64"/>
      <c r="G12524" s="64"/>
      <c r="H12524" s="67"/>
      <c r="I12524" s="64"/>
      <c r="J12524" s="64"/>
      <c r="K12524" s="64"/>
    </row>
    <row r="12525" spans="4:11" x14ac:dyDescent="0.25">
      <c r="D12525" s="64"/>
      <c r="E12525" s="64"/>
      <c r="F12525" s="64"/>
      <c r="G12525" s="64"/>
      <c r="H12525" s="67"/>
      <c r="I12525" s="64"/>
      <c r="J12525" s="64"/>
      <c r="K12525" s="64"/>
    </row>
    <row r="12526" spans="4:11" x14ac:dyDescent="0.25">
      <c r="D12526" s="64"/>
      <c r="E12526" s="64"/>
      <c r="F12526" s="64"/>
      <c r="G12526" s="64"/>
      <c r="H12526" s="67"/>
      <c r="I12526" s="64"/>
      <c r="J12526" s="64"/>
      <c r="K12526" s="64"/>
    </row>
    <row r="12527" spans="4:11" x14ac:dyDescent="0.25">
      <c r="D12527" s="64"/>
      <c r="E12527" s="64"/>
      <c r="F12527" s="64"/>
      <c r="G12527" s="64"/>
      <c r="H12527" s="67"/>
      <c r="I12527" s="64"/>
      <c r="J12527" s="64"/>
      <c r="K12527" s="64"/>
    </row>
    <row r="12528" spans="4:11" x14ac:dyDescent="0.25">
      <c r="D12528" s="64"/>
      <c r="E12528" s="64"/>
      <c r="F12528" s="64"/>
      <c r="G12528" s="64"/>
      <c r="H12528" s="67"/>
      <c r="I12528" s="64"/>
      <c r="J12528" s="64"/>
      <c r="K12528" s="64"/>
    </row>
    <row r="12529" spans="4:11" x14ac:dyDescent="0.25">
      <c r="D12529" s="64"/>
      <c r="E12529" s="64"/>
      <c r="F12529" s="64"/>
      <c r="G12529" s="64"/>
      <c r="H12529" s="67"/>
      <c r="I12529" s="64"/>
      <c r="J12529" s="64"/>
      <c r="K12529" s="64"/>
    </row>
    <row r="12530" spans="4:11" x14ac:dyDescent="0.25">
      <c r="D12530" s="64"/>
      <c r="E12530" s="64"/>
      <c r="F12530" s="64"/>
      <c r="G12530" s="64"/>
      <c r="H12530" s="67"/>
      <c r="I12530" s="64"/>
      <c r="J12530" s="64"/>
      <c r="K12530" s="64"/>
    </row>
    <row r="12531" spans="4:11" x14ac:dyDescent="0.25">
      <c r="D12531" s="64"/>
      <c r="E12531" s="64"/>
      <c r="F12531" s="64"/>
      <c r="G12531" s="64"/>
      <c r="H12531" s="67"/>
      <c r="I12531" s="64"/>
      <c r="J12531" s="64"/>
      <c r="K12531" s="64"/>
    </row>
    <row r="12532" spans="4:11" x14ac:dyDescent="0.25">
      <c r="D12532" s="64"/>
      <c r="E12532" s="64"/>
      <c r="F12532" s="64"/>
      <c r="G12532" s="64"/>
      <c r="H12532" s="67"/>
      <c r="I12532" s="64"/>
      <c r="J12532" s="64"/>
      <c r="K12532" s="64"/>
    </row>
    <row r="12533" spans="4:11" x14ac:dyDescent="0.25">
      <c r="D12533" s="64"/>
      <c r="E12533" s="64"/>
      <c r="F12533" s="64"/>
      <c r="G12533" s="64"/>
      <c r="H12533" s="67"/>
      <c r="I12533" s="64"/>
      <c r="J12533" s="64"/>
      <c r="K12533" s="64"/>
    </row>
    <row r="12534" spans="4:11" x14ac:dyDescent="0.25">
      <c r="D12534" s="64"/>
      <c r="E12534" s="64"/>
      <c r="F12534" s="64"/>
      <c r="G12534" s="64"/>
      <c r="H12534" s="67"/>
      <c r="I12534" s="64"/>
      <c r="J12534" s="64"/>
      <c r="K12534" s="64"/>
    </row>
    <row r="12535" spans="4:11" x14ac:dyDescent="0.25">
      <c r="D12535" s="64"/>
      <c r="E12535" s="64"/>
      <c r="F12535" s="64"/>
      <c r="G12535" s="64"/>
      <c r="H12535" s="67"/>
      <c r="I12535" s="64"/>
      <c r="J12535" s="64"/>
      <c r="K12535" s="64"/>
    </row>
    <row r="12536" spans="4:11" x14ac:dyDescent="0.25">
      <c r="D12536" s="64"/>
      <c r="E12536" s="64"/>
      <c r="F12536" s="64"/>
      <c r="G12536" s="64"/>
      <c r="H12536" s="67"/>
      <c r="I12536" s="64"/>
      <c r="J12536" s="64"/>
      <c r="K12536" s="64"/>
    </row>
    <row r="12537" spans="4:11" x14ac:dyDescent="0.25">
      <c r="D12537" s="64"/>
      <c r="E12537" s="64"/>
      <c r="F12537" s="64"/>
      <c r="G12537" s="64"/>
      <c r="H12537" s="67"/>
      <c r="I12537" s="64"/>
      <c r="J12537" s="64"/>
      <c r="K12537" s="64"/>
    </row>
    <row r="12538" spans="4:11" x14ac:dyDescent="0.25">
      <c r="D12538" s="64"/>
      <c r="E12538" s="64"/>
      <c r="F12538" s="64"/>
      <c r="G12538" s="64"/>
      <c r="H12538" s="67"/>
      <c r="I12538" s="64"/>
      <c r="J12538" s="64"/>
      <c r="K12538" s="64"/>
    </row>
    <row r="12539" spans="4:11" x14ac:dyDescent="0.25">
      <c r="D12539" s="64"/>
      <c r="E12539" s="64"/>
      <c r="F12539" s="64"/>
      <c r="G12539" s="64"/>
      <c r="H12539" s="67"/>
      <c r="I12539" s="64"/>
      <c r="J12539" s="64"/>
      <c r="K12539" s="64"/>
    </row>
    <row r="12540" spans="4:11" x14ac:dyDescent="0.25">
      <c r="D12540" s="64"/>
      <c r="E12540" s="64"/>
      <c r="F12540" s="64"/>
      <c r="G12540" s="64"/>
      <c r="H12540" s="67"/>
      <c r="I12540" s="64"/>
      <c r="J12540" s="64"/>
      <c r="K12540" s="64"/>
    </row>
    <row r="12541" spans="4:11" x14ac:dyDescent="0.25">
      <c r="D12541" s="64"/>
      <c r="E12541" s="64"/>
      <c r="F12541" s="64"/>
      <c r="G12541" s="64"/>
      <c r="H12541" s="67"/>
      <c r="I12541" s="64"/>
      <c r="J12541" s="64"/>
      <c r="K12541" s="64"/>
    </row>
    <row r="12542" spans="4:11" x14ac:dyDescent="0.25">
      <c r="D12542" s="64"/>
      <c r="E12542" s="64"/>
      <c r="F12542" s="64"/>
      <c r="G12542" s="64"/>
      <c r="H12542" s="67"/>
      <c r="I12542" s="64"/>
      <c r="J12542" s="64"/>
      <c r="K12542" s="64"/>
    </row>
    <row r="12543" spans="4:11" x14ac:dyDescent="0.25">
      <c r="D12543" s="64"/>
      <c r="E12543" s="64"/>
      <c r="F12543" s="64"/>
      <c r="G12543" s="64"/>
      <c r="H12543" s="67"/>
      <c r="I12543" s="64"/>
      <c r="J12543" s="64"/>
      <c r="K12543" s="64"/>
    </row>
    <row r="12544" spans="4:11" x14ac:dyDescent="0.25">
      <c r="D12544" s="64"/>
      <c r="E12544" s="64"/>
      <c r="F12544" s="64"/>
      <c r="G12544" s="64"/>
      <c r="H12544" s="67"/>
      <c r="I12544" s="64"/>
      <c r="J12544" s="64"/>
      <c r="K12544" s="64"/>
    </row>
    <row r="12545" spans="4:11" x14ac:dyDescent="0.25">
      <c r="D12545" s="64"/>
      <c r="E12545" s="64"/>
      <c r="F12545" s="64"/>
      <c r="G12545" s="64"/>
      <c r="H12545" s="67"/>
      <c r="I12545" s="64"/>
      <c r="J12545" s="64"/>
      <c r="K12545" s="64"/>
    </row>
    <row r="12546" spans="4:11" x14ac:dyDescent="0.25">
      <c r="D12546" s="64"/>
      <c r="E12546" s="64"/>
      <c r="F12546" s="64"/>
      <c r="G12546" s="64"/>
      <c r="H12546" s="67"/>
      <c r="I12546" s="64"/>
      <c r="J12546" s="64"/>
      <c r="K12546" s="64"/>
    </row>
    <row r="12547" spans="4:11" x14ac:dyDescent="0.25">
      <c r="D12547" s="64"/>
      <c r="E12547" s="64"/>
      <c r="F12547" s="64"/>
      <c r="G12547" s="64"/>
      <c r="H12547" s="67"/>
      <c r="I12547" s="64"/>
      <c r="J12547" s="64"/>
      <c r="K12547" s="64"/>
    </row>
    <row r="12548" spans="4:11" x14ac:dyDescent="0.25">
      <c r="D12548" s="64"/>
      <c r="E12548" s="64"/>
      <c r="F12548" s="64"/>
      <c r="G12548" s="64"/>
      <c r="H12548" s="67"/>
      <c r="I12548" s="64"/>
      <c r="J12548" s="64"/>
      <c r="K12548" s="64"/>
    </row>
    <row r="12549" spans="4:11" x14ac:dyDescent="0.25">
      <c r="D12549" s="64"/>
      <c r="E12549" s="64"/>
      <c r="F12549" s="64"/>
      <c r="G12549" s="64"/>
      <c r="H12549" s="67"/>
      <c r="I12549" s="64"/>
      <c r="J12549" s="64"/>
      <c r="K12549" s="64"/>
    </row>
    <row r="12550" spans="4:11" x14ac:dyDescent="0.25">
      <c r="D12550" s="64"/>
      <c r="E12550" s="64"/>
      <c r="F12550" s="64"/>
      <c r="G12550" s="64"/>
      <c r="H12550" s="67"/>
      <c r="I12550" s="64"/>
      <c r="J12550" s="64"/>
      <c r="K12550" s="64"/>
    </row>
    <row r="12551" spans="4:11" x14ac:dyDescent="0.25">
      <c r="D12551" s="64"/>
      <c r="E12551" s="64"/>
      <c r="F12551" s="64"/>
      <c r="G12551" s="64"/>
      <c r="H12551" s="67"/>
      <c r="I12551" s="64"/>
      <c r="J12551" s="64"/>
      <c r="K12551" s="64"/>
    </row>
    <row r="12552" spans="4:11" x14ac:dyDescent="0.25">
      <c r="D12552" s="64"/>
      <c r="E12552" s="64"/>
      <c r="F12552" s="64"/>
      <c r="G12552" s="64"/>
      <c r="H12552" s="67"/>
      <c r="I12552" s="64"/>
      <c r="J12552" s="64"/>
      <c r="K12552" s="64"/>
    </row>
    <row r="12553" spans="4:11" x14ac:dyDescent="0.25">
      <c r="D12553" s="64"/>
      <c r="E12553" s="64"/>
      <c r="F12553" s="64"/>
      <c r="G12553" s="64"/>
      <c r="H12553" s="67"/>
      <c r="I12553" s="64"/>
      <c r="J12553" s="64"/>
      <c r="K12553" s="64"/>
    </row>
    <row r="12554" spans="4:11" x14ac:dyDescent="0.25">
      <c r="D12554" s="64"/>
      <c r="E12554" s="64"/>
      <c r="F12554" s="64"/>
      <c r="G12554" s="64"/>
      <c r="H12554" s="67"/>
      <c r="I12554" s="64"/>
      <c r="J12554" s="64"/>
      <c r="K12554" s="64"/>
    </row>
    <row r="12555" spans="4:11" x14ac:dyDescent="0.25">
      <c r="D12555" s="64"/>
      <c r="E12555" s="64"/>
      <c r="F12555" s="64"/>
      <c r="G12555" s="64"/>
      <c r="H12555" s="67"/>
      <c r="I12555" s="64"/>
      <c r="J12555" s="64"/>
      <c r="K12555" s="64"/>
    </row>
    <row r="12556" spans="4:11" x14ac:dyDescent="0.25">
      <c r="D12556" s="64"/>
      <c r="E12556" s="64"/>
      <c r="F12556" s="64"/>
      <c r="G12556" s="64"/>
      <c r="H12556" s="67"/>
      <c r="I12556" s="64"/>
      <c r="J12556" s="64"/>
      <c r="K12556" s="64"/>
    </row>
    <row r="12557" spans="4:11" x14ac:dyDescent="0.25">
      <c r="D12557" s="64"/>
      <c r="E12557" s="64"/>
      <c r="F12557" s="64"/>
      <c r="G12557" s="64"/>
      <c r="H12557" s="67"/>
      <c r="I12557" s="64"/>
      <c r="J12557" s="64"/>
      <c r="K12557" s="64"/>
    </row>
    <row r="12558" spans="4:11" x14ac:dyDescent="0.25">
      <c r="D12558" s="64"/>
      <c r="E12558" s="64"/>
      <c r="F12558" s="64"/>
      <c r="G12558" s="64"/>
      <c r="H12558" s="67"/>
      <c r="I12558" s="64"/>
      <c r="J12558" s="64"/>
      <c r="K12558" s="64"/>
    </row>
    <row r="12559" spans="4:11" x14ac:dyDescent="0.25">
      <c r="D12559" s="64"/>
      <c r="E12559" s="64"/>
      <c r="F12559" s="64"/>
      <c r="G12559" s="64"/>
      <c r="H12559" s="67"/>
      <c r="I12559" s="64"/>
      <c r="J12559" s="64"/>
      <c r="K12559" s="64"/>
    </row>
    <row r="12560" spans="4:11" x14ac:dyDescent="0.25">
      <c r="D12560" s="64"/>
      <c r="E12560" s="64"/>
      <c r="F12560" s="64"/>
      <c r="G12560" s="64"/>
      <c r="H12560" s="67"/>
      <c r="I12560" s="64"/>
      <c r="J12560" s="64"/>
      <c r="K12560" s="64"/>
    </row>
    <row r="12561" spans="4:11" x14ac:dyDescent="0.25">
      <c r="D12561" s="64"/>
      <c r="E12561" s="64"/>
      <c r="F12561" s="64"/>
      <c r="G12561" s="64"/>
      <c r="H12561" s="67"/>
      <c r="I12561" s="64"/>
      <c r="J12561" s="64"/>
      <c r="K12561" s="64"/>
    </row>
    <row r="12562" spans="4:11" x14ac:dyDescent="0.25">
      <c r="D12562" s="64"/>
      <c r="E12562" s="64"/>
      <c r="F12562" s="64"/>
      <c r="G12562" s="64"/>
      <c r="H12562" s="67"/>
      <c r="I12562" s="64"/>
      <c r="J12562" s="64"/>
      <c r="K12562" s="64"/>
    </row>
    <row r="12563" spans="4:11" x14ac:dyDescent="0.25">
      <c r="D12563" s="64"/>
      <c r="E12563" s="64"/>
      <c r="F12563" s="64"/>
      <c r="G12563" s="64"/>
      <c r="H12563" s="67"/>
      <c r="I12563" s="64"/>
      <c r="J12563" s="64"/>
      <c r="K12563" s="64"/>
    </row>
    <row r="12564" spans="4:11" x14ac:dyDescent="0.25">
      <c r="D12564" s="64"/>
      <c r="E12564" s="64"/>
      <c r="F12564" s="64"/>
      <c r="G12564" s="64"/>
      <c r="H12564" s="67"/>
      <c r="I12564" s="64"/>
      <c r="J12564" s="64"/>
      <c r="K12564" s="64"/>
    </row>
    <row r="12565" spans="4:11" x14ac:dyDescent="0.25">
      <c r="D12565" s="64"/>
      <c r="E12565" s="64"/>
      <c r="F12565" s="64"/>
      <c r="G12565" s="64"/>
      <c r="H12565" s="67"/>
      <c r="I12565" s="64"/>
      <c r="J12565" s="64"/>
      <c r="K12565" s="64"/>
    </row>
    <row r="12566" spans="4:11" x14ac:dyDescent="0.25">
      <c r="D12566" s="64"/>
      <c r="E12566" s="64"/>
      <c r="F12566" s="64"/>
      <c r="G12566" s="64"/>
      <c r="H12566" s="67"/>
      <c r="I12566" s="64"/>
      <c r="J12566" s="64"/>
      <c r="K12566" s="64"/>
    </row>
    <row r="12567" spans="4:11" x14ac:dyDescent="0.25">
      <c r="D12567" s="64"/>
      <c r="E12567" s="64"/>
      <c r="F12567" s="64"/>
      <c r="G12567" s="64"/>
      <c r="H12567" s="67"/>
      <c r="I12567" s="64"/>
      <c r="J12567" s="64"/>
      <c r="K12567" s="64"/>
    </row>
    <row r="12568" spans="4:11" x14ac:dyDescent="0.25">
      <c r="D12568" s="64"/>
      <c r="E12568" s="64"/>
      <c r="F12568" s="64"/>
      <c r="G12568" s="64"/>
      <c r="H12568" s="67"/>
      <c r="I12568" s="64"/>
      <c r="J12568" s="64"/>
      <c r="K12568" s="64"/>
    </row>
    <row r="12569" spans="4:11" x14ac:dyDescent="0.25">
      <c r="D12569" s="64"/>
      <c r="E12569" s="64"/>
      <c r="F12569" s="64"/>
      <c r="G12569" s="64"/>
      <c r="H12569" s="67"/>
      <c r="I12569" s="64"/>
      <c r="J12569" s="64"/>
      <c r="K12569" s="64"/>
    </row>
    <row r="12570" spans="4:11" x14ac:dyDescent="0.25">
      <c r="D12570" s="64"/>
      <c r="E12570" s="64"/>
      <c r="F12570" s="64"/>
      <c r="G12570" s="64"/>
      <c r="H12570" s="67"/>
      <c r="I12570" s="64"/>
      <c r="J12570" s="64"/>
      <c r="K12570" s="64"/>
    </row>
    <row r="12571" spans="4:11" x14ac:dyDescent="0.25">
      <c r="D12571" s="64"/>
      <c r="E12571" s="64"/>
      <c r="F12571" s="64"/>
      <c r="G12571" s="64"/>
      <c r="H12571" s="67"/>
      <c r="I12571" s="64"/>
      <c r="J12571" s="64"/>
      <c r="K12571" s="64"/>
    </row>
    <row r="12572" spans="4:11" x14ac:dyDescent="0.25">
      <c r="D12572" s="64"/>
      <c r="E12572" s="64"/>
      <c r="F12572" s="64"/>
      <c r="G12572" s="64"/>
      <c r="H12572" s="67"/>
      <c r="I12572" s="64"/>
      <c r="J12572" s="64"/>
      <c r="K12572" s="64"/>
    </row>
    <row r="12573" spans="4:11" x14ac:dyDescent="0.25">
      <c r="D12573" s="64"/>
      <c r="E12573" s="64"/>
      <c r="F12573" s="64"/>
      <c r="G12573" s="64"/>
      <c r="H12573" s="67"/>
      <c r="I12573" s="64"/>
      <c r="J12573" s="64"/>
      <c r="K12573" s="64"/>
    </row>
    <row r="12574" spans="4:11" x14ac:dyDescent="0.25">
      <c r="D12574" s="64"/>
      <c r="E12574" s="64"/>
      <c r="F12574" s="64"/>
      <c r="G12574" s="64"/>
      <c r="H12574" s="67"/>
      <c r="I12574" s="64"/>
      <c r="J12574" s="64"/>
      <c r="K12574" s="64"/>
    </row>
    <row r="12575" spans="4:11" x14ac:dyDescent="0.25">
      <c r="D12575" s="64"/>
      <c r="E12575" s="64"/>
      <c r="F12575" s="64"/>
      <c r="G12575" s="64"/>
      <c r="H12575" s="67"/>
      <c r="I12575" s="64"/>
      <c r="J12575" s="64"/>
      <c r="K12575" s="64"/>
    </row>
    <row r="12576" spans="4:11" x14ac:dyDescent="0.25">
      <c r="D12576" s="64"/>
      <c r="E12576" s="64"/>
      <c r="F12576" s="64"/>
      <c r="G12576" s="64"/>
      <c r="H12576" s="67"/>
      <c r="I12576" s="64"/>
      <c r="J12576" s="64"/>
      <c r="K12576" s="64"/>
    </row>
    <row r="12577" spans="4:11" x14ac:dyDescent="0.25">
      <c r="D12577" s="64"/>
      <c r="E12577" s="64"/>
      <c r="F12577" s="64"/>
      <c r="G12577" s="64"/>
      <c r="H12577" s="67"/>
      <c r="I12577" s="64"/>
      <c r="J12577" s="64"/>
      <c r="K12577" s="64"/>
    </row>
    <row r="12578" spans="4:11" x14ac:dyDescent="0.25">
      <c r="D12578" s="64"/>
      <c r="E12578" s="64"/>
      <c r="F12578" s="64"/>
      <c r="G12578" s="64"/>
      <c r="H12578" s="67"/>
      <c r="I12578" s="64"/>
      <c r="J12578" s="64"/>
      <c r="K12578" s="64"/>
    </row>
    <row r="12579" spans="4:11" x14ac:dyDescent="0.25">
      <c r="D12579" s="64"/>
      <c r="E12579" s="64"/>
      <c r="F12579" s="64"/>
      <c r="G12579" s="64"/>
      <c r="H12579" s="67"/>
      <c r="I12579" s="64"/>
      <c r="J12579" s="64"/>
      <c r="K12579" s="64"/>
    </row>
    <row r="12580" spans="4:11" x14ac:dyDescent="0.25">
      <c r="D12580" s="64"/>
      <c r="E12580" s="64"/>
      <c r="F12580" s="64"/>
      <c r="G12580" s="64"/>
      <c r="H12580" s="67"/>
      <c r="I12580" s="64"/>
      <c r="J12580" s="64"/>
      <c r="K12580" s="64"/>
    </row>
    <row r="12581" spans="4:11" x14ac:dyDescent="0.25">
      <c r="D12581" s="64"/>
      <c r="E12581" s="64"/>
      <c r="F12581" s="64"/>
      <c r="G12581" s="64"/>
      <c r="H12581" s="67"/>
      <c r="I12581" s="64"/>
      <c r="J12581" s="64"/>
      <c r="K12581" s="64"/>
    </row>
    <row r="12582" spans="4:11" x14ac:dyDescent="0.25">
      <c r="D12582" s="64"/>
      <c r="E12582" s="64"/>
      <c r="F12582" s="64"/>
      <c r="G12582" s="64"/>
      <c r="H12582" s="67"/>
      <c r="I12582" s="64"/>
      <c r="J12582" s="64"/>
      <c r="K12582" s="64"/>
    </row>
    <row r="12583" spans="4:11" x14ac:dyDescent="0.25">
      <c r="D12583" s="64"/>
      <c r="E12583" s="64"/>
      <c r="F12583" s="64"/>
      <c r="G12583" s="64"/>
      <c r="H12583" s="67"/>
      <c r="I12583" s="64"/>
      <c r="J12583" s="64"/>
      <c r="K12583" s="64"/>
    </row>
    <row r="12584" spans="4:11" x14ac:dyDescent="0.25">
      <c r="D12584" s="64"/>
      <c r="E12584" s="64"/>
      <c r="F12584" s="64"/>
      <c r="G12584" s="64"/>
      <c r="H12584" s="67"/>
      <c r="I12584" s="64"/>
      <c r="J12584" s="64"/>
      <c r="K12584" s="64"/>
    </row>
    <row r="12585" spans="4:11" x14ac:dyDescent="0.25">
      <c r="D12585" s="64"/>
      <c r="E12585" s="64"/>
      <c r="F12585" s="64"/>
      <c r="G12585" s="64"/>
      <c r="H12585" s="67"/>
      <c r="I12585" s="64"/>
      <c r="J12585" s="64"/>
      <c r="K12585" s="64"/>
    </row>
    <row r="12586" spans="4:11" x14ac:dyDescent="0.25">
      <c r="D12586" s="64"/>
      <c r="E12586" s="64"/>
      <c r="F12586" s="64"/>
      <c r="G12586" s="64"/>
      <c r="H12586" s="67"/>
      <c r="I12586" s="64"/>
      <c r="J12586" s="64"/>
      <c r="K12586" s="64"/>
    </row>
    <row r="12587" spans="4:11" x14ac:dyDescent="0.25">
      <c r="D12587" s="64"/>
      <c r="E12587" s="64"/>
      <c r="F12587" s="64"/>
      <c r="G12587" s="64"/>
      <c r="H12587" s="67"/>
      <c r="I12587" s="64"/>
      <c r="J12587" s="64"/>
      <c r="K12587" s="64"/>
    </row>
    <row r="12588" spans="4:11" x14ac:dyDescent="0.25">
      <c r="D12588" s="64"/>
      <c r="E12588" s="64"/>
      <c r="F12588" s="64"/>
      <c r="G12588" s="64"/>
      <c r="H12588" s="67"/>
      <c r="I12588" s="64"/>
      <c r="J12588" s="64"/>
      <c r="K12588" s="64"/>
    </row>
    <row r="12589" spans="4:11" x14ac:dyDescent="0.25">
      <c r="D12589" s="64"/>
      <c r="E12589" s="64"/>
      <c r="F12589" s="64"/>
      <c r="G12589" s="64"/>
      <c r="H12589" s="67"/>
      <c r="I12589" s="64"/>
      <c r="J12589" s="64"/>
      <c r="K12589" s="64"/>
    </row>
    <row r="12590" spans="4:11" x14ac:dyDescent="0.25">
      <c r="D12590" s="64"/>
      <c r="E12590" s="64"/>
      <c r="F12590" s="64"/>
      <c r="G12590" s="64"/>
      <c r="H12590" s="67"/>
      <c r="I12590" s="64"/>
      <c r="J12590" s="64"/>
      <c r="K12590" s="64"/>
    </row>
    <row r="12591" spans="4:11" x14ac:dyDescent="0.25">
      <c r="D12591" s="64"/>
      <c r="E12591" s="64"/>
      <c r="F12591" s="64"/>
      <c r="G12591" s="64"/>
      <c r="H12591" s="67"/>
      <c r="I12591" s="64"/>
      <c r="J12591" s="64"/>
      <c r="K12591" s="64"/>
    </row>
    <row r="12592" spans="4:11" x14ac:dyDescent="0.25">
      <c r="D12592" s="64"/>
      <c r="E12592" s="64"/>
      <c r="F12592" s="64"/>
      <c r="G12592" s="64"/>
      <c r="H12592" s="67"/>
      <c r="I12592" s="64"/>
      <c r="J12592" s="64"/>
      <c r="K12592" s="64"/>
    </row>
    <row r="12593" spans="4:11" x14ac:dyDescent="0.25">
      <c r="D12593" s="64"/>
      <c r="E12593" s="64"/>
      <c r="F12593" s="64"/>
      <c r="G12593" s="64"/>
      <c r="H12593" s="67"/>
      <c r="I12593" s="64"/>
      <c r="J12593" s="64"/>
      <c r="K12593" s="64"/>
    </row>
    <row r="12594" spans="4:11" x14ac:dyDescent="0.25">
      <c r="D12594" s="64"/>
      <c r="E12594" s="64"/>
      <c r="F12594" s="64"/>
      <c r="G12594" s="64"/>
      <c r="H12594" s="67"/>
      <c r="I12594" s="64"/>
      <c r="J12594" s="64"/>
      <c r="K12594" s="64"/>
    </row>
    <row r="12595" spans="4:11" x14ac:dyDescent="0.25">
      <c r="D12595" s="64"/>
      <c r="E12595" s="64"/>
      <c r="F12595" s="64"/>
      <c r="G12595" s="64"/>
      <c r="H12595" s="67"/>
      <c r="I12595" s="64"/>
      <c r="J12595" s="64"/>
      <c r="K12595" s="64"/>
    </row>
    <row r="12596" spans="4:11" x14ac:dyDescent="0.25">
      <c r="D12596" s="64"/>
      <c r="E12596" s="64"/>
      <c r="F12596" s="64"/>
      <c r="G12596" s="64"/>
      <c r="H12596" s="67"/>
      <c r="I12596" s="64"/>
      <c r="J12596" s="64"/>
      <c r="K12596" s="64"/>
    </row>
    <row r="12597" spans="4:11" x14ac:dyDescent="0.25">
      <c r="D12597" s="64"/>
      <c r="E12597" s="64"/>
      <c r="F12597" s="64"/>
      <c r="G12597" s="64"/>
      <c r="H12597" s="67"/>
      <c r="I12597" s="64"/>
      <c r="J12597" s="64"/>
      <c r="K12597" s="64"/>
    </row>
    <row r="12598" spans="4:11" x14ac:dyDescent="0.25">
      <c r="D12598" s="64"/>
      <c r="E12598" s="64"/>
      <c r="F12598" s="64"/>
      <c r="G12598" s="64"/>
      <c r="H12598" s="67"/>
      <c r="I12598" s="64"/>
      <c r="J12598" s="64"/>
      <c r="K12598" s="64"/>
    </row>
    <row r="12599" spans="4:11" x14ac:dyDescent="0.25">
      <c r="D12599" s="64"/>
      <c r="E12599" s="64"/>
      <c r="F12599" s="64"/>
      <c r="G12599" s="64"/>
      <c r="H12599" s="67"/>
      <c r="I12599" s="64"/>
      <c r="J12599" s="64"/>
      <c r="K12599" s="64"/>
    </row>
    <row r="12600" spans="4:11" x14ac:dyDescent="0.25">
      <c r="D12600" s="64"/>
      <c r="E12600" s="64"/>
      <c r="F12600" s="64"/>
      <c r="G12600" s="64"/>
      <c r="H12600" s="67"/>
      <c r="I12600" s="64"/>
      <c r="J12600" s="64"/>
      <c r="K12600" s="64"/>
    </row>
    <row r="12601" spans="4:11" x14ac:dyDescent="0.25">
      <c r="D12601" s="64"/>
      <c r="E12601" s="64"/>
      <c r="F12601" s="64"/>
      <c r="G12601" s="64"/>
      <c r="H12601" s="67"/>
      <c r="I12601" s="64"/>
      <c r="J12601" s="64"/>
      <c r="K12601" s="64"/>
    </row>
    <row r="12602" spans="4:11" x14ac:dyDescent="0.25">
      <c r="D12602" s="64"/>
      <c r="E12602" s="64"/>
      <c r="F12602" s="64"/>
      <c r="G12602" s="64"/>
      <c r="H12602" s="67"/>
      <c r="I12602" s="64"/>
      <c r="J12602" s="64"/>
      <c r="K12602" s="64"/>
    </row>
    <row r="12603" spans="4:11" x14ac:dyDescent="0.25">
      <c r="D12603" s="64"/>
      <c r="E12603" s="64"/>
      <c r="F12603" s="64"/>
      <c r="G12603" s="64"/>
      <c r="H12603" s="67"/>
      <c r="I12603" s="64"/>
      <c r="J12603" s="64"/>
      <c r="K12603" s="64"/>
    </row>
    <row r="12604" spans="4:11" x14ac:dyDescent="0.25">
      <c r="D12604" s="64"/>
      <c r="E12604" s="64"/>
      <c r="F12604" s="64"/>
      <c r="G12604" s="64"/>
      <c r="H12604" s="67"/>
      <c r="I12604" s="64"/>
      <c r="J12604" s="64"/>
      <c r="K12604" s="64"/>
    </row>
    <row r="12605" spans="4:11" x14ac:dyDescent="0.25">
      <c r="D12605" s="64"/>
      <c r="E12605" s="64"/>
      <c r="F12605" s="64"/>
      <c r="G12605" s="64"/>
      <c r="H12605" s="67"/>
      <c r="I12605" s="64"/>
      <c r="J12605" s="64"/>
      <c r="K12605" s="64"/>
    </row>
    <row r="12606" spans="4:11" x14ac:dyDescent="0.25">
      <c r="D12606" s="64"/>
      <c r="E12606" s="64"/>
      <c r="F12606" s="64"/>
      <c r="G12606" s="64"/>
      <c r="H12606" s="67"/>
      <c r="I12606" s="64"/>
      <c r="J12606" s="64"/>
      <c r="K12606" s="64"/>
    </row>
    <row r="12607" spans="4:11" x14ac:dyDescent="0.25">
      <c r="D12607" s="64"/>
      <c r="E12607" s="64"/>
      <c r="F12607" s="64"/>
      <c r="G12607" s="64"/>
      <c r="H12607" s="67"/>
      <c r="I12607" s="64"/>
      <c r="J12607" s="64"/>
      <c r="K12607" s="64"/>
    </row>
    <row r="12608" spans="4:11" x14ac:dyDescent="0.25">
      <c r="D12608" s="64"/>
      <c r="E12608" s="64"/>
      <c r="F12608" s="64"/>
      <c r="G12608" s="64"/>
      <c r="H12608" s="67"/>
      <c r="I12608" s="64"/>
      <c r="J12608" s="64"/>
      <c r="K12608" s="64"/>
    </row>
    <row r="12609" spans="4:11" x14ac:dyDescent="0.25">
      <c r="D12609" s="64"/>
      <c r="E12609" s="64"/>
      <c r="F12609" s="64"/>
      <c r="G12609" s="64"/>
      <c r="H12609" s="67"/>
      <c r="I12609" s="64"/>
      <c r="J12609" s="64"/>
      <c r="K12609" s="64"/>
    </row>
    <row r="12610" spans="4:11" x14ac:dyDescent="0.25">
      <c r="D12610" s="64"/>
      <c r="E12610" s="64"/>
      <c r="F12610" s="64"/>
      <c r="G12610" s="64"/>
      <c r="H12610" s="67"/>
      <c r="I12610" s="64"/>
      <c r="J12610" s="64"/>
      <c r="K12610" s="64"/>
    </row>
    <row r="12611" spans="4:11" x14ac:dyDescent="0.25">
      <c r="D12611" s="64"/>
      <c r="E12611" s="64"/>
      <c r="F12611" s="64"/>
      <c r="G12611" s="64"/>
      <c r="H12611" s="67"/>
      <c r="I12611" s="64"/>
      <c r="J12611" s="64"/>
      <c r="K12611" s="64"/>
    </row>
    <row r="12612" spans="4:11" x14ac:dyDescent="0.25">
      <c r="D12612" s="64"/>
      <c r="E12612" s="64"/>
      <c r="F12612" s="64"/>
      <c r="G12612" s="64"/>
      <c r="H12612" s="67"/>
      <c r="I12612" s="64"/>
      <c r="J12612" s="64"/>
      <c r="K12612" s="64"/>
    </row>
    <row r="12613" spans="4:11" x14ac:dyDescent="0.25">
      <c r="D12613" s="64"/>
      <c r="E12613" s="64"/>
      <c r="F12613" s="64"/>
      <c r="G12613" s="64"/>
      <c r="H12613" s="67"/>
      <c r="I12613" s="64"/>
      <c r="J12613" s="64"/>
      <c r="K12613" s="64"/>
    </row>
    <row r="12614" spans="4:11" x14ac:dyDescent="0.25">
      <c r="D12614" s="64"/>
      <c r="E12614" s="64"/>
      <c r="F12614" s="64"/>
      <c r="G12614" s="64"/>
      <c r="H12614" s="67"/>
      <c r="I12614" s="64"/>
      <c r="J12614" s="64"/>
      <c r="K12614" s="64"/>
    </row>
    <row r="12615" spans="4:11" x14ac:dyDescent="0.25">
      <c r="D12615" s="64"/>
      <c r="E12615" s="64"/>
      <c r="F12615" s="64"/>
      <c r="G12615" s="64"/>
      <c r="H12615" s="67"/>
      <c r="I12615" s="64"/>
      <c r="J12615" s="64"/>
      <c r="K12615" s="64"/>
    </row>
    <row r="12616" spans="4:11" x14ac:dyDescent="0.25">
      <c r="D12616" s="64"/>
      <c r="E12616" s="64"/>
      <c r="F12616" s="64"/>
      <c r="G12616" s="64"/>
      <c r="H12616" s="67"/>
      <c r="I12616" s="64"/>
      <c r="J12616" s="64"/>
      <c r="K12616" s="64"/>
    </row>
    <row r="12617" spans="4:11" x14ac:dyDescent="0.25">
      <c r="D12617" s="64"/>
      <c r="E12617" s="64"/>
      <c r="F12617" s="64"/>
      <c r="G12617" s="64"/>
      <c r="H12617" s="67"/>
      <c r="I12617" s="64"/>
      <c r="J12617" s="64"/>
      <c r="K12617" s="64"/>
    </row>
    <row r="12618" spans="4:11" x14ac:dyDescent="0.25">
      <c r="D12618" s="64"/>
      <c r="E12618" s="64"/>
      <c r="F12618" s="64"/>
      <c r="G12618" s="64"/>
      <c r="H12618" s="67"/>
      <c r="I12618" s="64"/>
      <c r="J12618" s="64"/>
      <c r="K12618" s="64"/>
    </row>
    <row r="12619" spans="4:11" x14ac:dyDescent="0.25">
      <c r="D12619" s="64"/>
      <c r="E12619" s="64"/>
      <c r="F12619" s="64"/>
      <c r="G12619" s="64"/>
      <c r="H12619" s="67"/>
      <c r="I12619" s="64"/>
      <c r="J12619" s="64"/>
      <c r="K12619" s="64"/>
    </row>
    <row r="12620" spans="4:11" x14ac:dyDescent="0.25">
      <c r="D12620" s="64"/>
      <c r="E12620" s="64"/>
      <c r="F12620" s="64"/>
      <c r="G12620" s="64"/>
      <c r="H12620" s="67"/>
      <c r="I12620" s="64"/>
      <c r="J12620" s="64"/>
      <c r="K12620" s="64"/>
    </row>
    <row r="12621" spans="4:11" x14ac:dyDescent="0.25">
      <c r="D12621" s="64"/>
      <c r="E12621" s="64"/>
      <c r="F12621" s="64"/>
      <c r="G12621" s="64"/>
      <c r="H12621" s="67"/>
      <c r="I12621" s="64"/>
      <c r="J12621" s="64"/>
      <c r="K12621" s="64"/>
    </row>
    <row r="12622" spans="4:11" x14ac:dyDescent="0.25">
      <c r="D12622" s="64"/>
      <c r="E12622" s="64"/>
      <c r="F12622" s="64"/>
      <c r="G12622" s="64"/>
      <c r="H12622" s="67"/>
      <c r="I12622" s="64"/>
      <c r="J12622" s="64"/>
      <c r="K12622" s="64"/>
    </row>
    <row r="12623" spans="4:11" x14ac:dyDescent="0.25">
      <c r="D12623" s="64"/>
      <c r="E12623" s="64"/>
      <c r="F12623" s="64"/>
      <c r="G12623" s="64"/>
      <c r="H12623" s="67"/>
      <c r="I12623" s="64"/>
      <c r="J12623" s="64"/>
      <c r="K12623" s="64"/>
    </row>
    <row r="12624" spans="4:11" x14ac:dyDescent="0.25">
      <c r="D12624" s="64"/>
      <c r="E12624" s="64"/>
      <c r="F12624" s="64"/>
      <c r="G12624" s="64"/>
      <c r="H12624" s="67"/>
      <c r="I12624" s="64"/>
      <c r="J12624" s="64"/>
      <c r="K12624" s="64"/>
    </row>
    <row r="12625" spans="4:11" x14ac:dyDescent="0.25">
      <c r="D12625" s="64"/>
      <c r="E12625" s="64"/>
      <c r="F12625" s="64"/>
      <c r="G12625" s="64"/>
      <c r="H12625" s="67"/>
      <c r="I12625" s="64"/>
      <c r="J12625" s="64"/>
      <c r="K12625" s="64"/>
    </row>
    <row r="12626" spans="4:11" x14ac:dyDescent="0.25">
      <c r="D12626" s="64"/>
      <c r="E12626" s="64"/>
      <c r="F12626" s="64"/>
      <c r="G12626" s="64"/>
      <c r="H12626" s="67"/>
      <c r="I12626" s="64"/>
      <c r="J12626" s="64"/>
      <c r="K12626" s="64"/>
    </row>
    <row r="12627" spans="4:11" x14ac:dyDescent="0.25">
      <c r="D12627" s="64"/>
      <c r="E12627" s="64"/>
      <c r="F12627" s="64"/>
      <c r="G12627" s="64"/>
      <c r="H12627" s="67"/>
      <c r="I12627" s="64"/>
      <c r="J12627" s="64"/>
      <c r="K12627" s="64"/>
    </row>
    <row r="12628" spans="4:11" x14ac:dyDescent="0.25">
      <c r="D12628" s="64"/>
      <c r="E12628" s="64"/>
      <c r="F12628" s="64"/>
      <c r="G12628" s="64"/>
      <c r="H12628" s="67"/>
      <c r="I12628" s="64"/>
      <c r="J12628" s="64"/>
      <c r="K12628" s="64"/>
    </row>
    <row r="12629" spans="4:11" x14ac:dyDescent="0.25">
      <c r="D12629" s="64"/>
      <c r="E12629" s="64"/>
      <c r="F12629" s="64"/>
      <c r="G12629" s="64"/>
      <c r="H12629" s="67"/>
      <c r="I12629" s="64"/>
      <c r="J12629" s="64"/>
      <c r="K12629" s="64"/>
    </row>
    <row r="12630" spans="4:11" x14ac:dyDescent="0.25">
      <c r="D12630" s="64"/>
      <c r="E12630" s="64"/>
      <c r="F12630" s="64"/>
      <c r="G12630" s="64"/>
      <c r="H12630" s="67"/>
      <c r="I12630" s="64"/>
      <c r="J12630" s="64"/>
      <c r="K12630" s="64"/>
    </row>
    <row r="12631" spans="4:11" x14ac:dyDescent="0.25">
      <c r="D12631" s="64"/>
      <c r="E12631" s="64"/>
      <c r="F12631" s="64"/>
      <c r="G12631" s="64"/>
      <c r="H12631" s="67"/>
      <c r="I12631" s="64"/>
      <c r="J12631" s="64"/>
      <c r="K12631" s="64"/>
    </row>
    <row r="12632" spans="4:11" x14ac:dyDescent="0.25">
      <c r="D12632" s="64"/>
      <c r="E12632" s="64"/>
      <c r="F12632" s="64"/>
      <c r="G12632" s="64"/>
      <c r="H12632" s="67"/>
      <c r="I12632" s="64"/>
      <c r="J12632" s="64"/>
      <c r="K12632" s="64"/>
    </row>
    <row r="12633" spans="4:11" x14ac:dyDescent="0.25">
      <c r="D12633" s="64"/>
      <c r="E12633" s="64"/>
      <c r="F12633" s="64"/>
      <c r="G12633" s="64"/>
      <c r="H12633" s="67"/>
      <c r="I12633" s="64"/>
      <c r="J12633" s="64"/>
      <c r="K12633" s="64"/>
    </row>
    <row r="12634" spans="4:11" x14ac:dyDescent="0.25">
      <c r="D12634" s="64"/>
      <c r="E12634" s="64"/>
      <c r="F12634" s="64"/>
      <c r="G12634" s="64"/>
      <c r="H12634" s="67"/>
      <c r="I12634" s="64"/>
      <c r="J12634" s="64"/>
      <c r="K12634" s="64"/>
    </row>
    <row r="12635" spans="4:11" x14ac:dyDescent="0.25">
      <c r="D12635" s="64"/>
      <c r="E12635" s="64"/>
      <c r="F12635" s="64"/>
      <c r="G12635" s="64"/>
      <c r="H12635" s="67"/>
      <c r="I12635" s="64"/>
      <c r="J12635" s="64"/>
      <c r="K12635" s="64"/>
    </row>
    <row r="12636" spans="4:11" x14ac:dyDescent="0.25">
      <c r="D12636" s="64"/>
      <c r="E12636" s="64"/>
      <c r="F12636" s="64"/>
      <c r="G12636" s="64"/>
      <c r="H12636" s="67"/>
      <c r="I12636" s="64"/>
      <c r="J12636" s="64"/>
      <c r="K12636" s="64"/>
    </row>
    <row r="12637" spans="4:11" x14ac:dyDescent="0.25">
      <c r="D12637" s="64"/>
      <c r="E12637" s="64"/>
      <c r="F12637" s="64"/>
      <c r="G12637" s="64"/>
      <c r="H12637" s="67"/>
      <c r="I12637" s="64"/>
      <c r="J12637" s="64"/>
      <c r="K12637" s="64"/>
    </row>
    <row r="12638" spans="4:11" x14ac:dyDescent="0.25">
      <c r="D12638" s="64"/>
      <c r="E12638" s="64"/>
      <c r="F12638" s="64"/>
      <c r="G12638" s="64"/>
      <c r="H12638" s="67"/>
      <c r="I12638" s="64"/>
      <c r="J12638" s="64"/>
      <c r="K12638" s="64"/>
    </row>
    <row r="12639" spans="4:11" x14ac:dyDescent="0.25">
      <c r="D12639" s="64"/>
      <c r="E12639" s="64"/>
      <c r="F12639" s="64"/>
      <c r="G12639" s="64"/>
      <c r="H12639" s="67"/>
      <c r="I12639" s="64"/>
      <c r="J12639" s="64"/>
      <c r="K12639" s="64"/>
    </row>
    <row r="12640" spans="4:11" x14ac:dyDescent="0.25">
      <c r="D12640" s="64"/>
      <c r="E12640" s="64"/>
      <c r="F12640" s="64"/>
      <c r="G12640" s="64"/>
      <c r="H12640" s="67"/>
      <c r="I12640" s="64"/>
      <c r="J12640" s="64"/>
      <c r="K12640" s="64"/>
    </row>
    <row r="12641" spans="4:11" x14ac:dyDescent="0.25">
      <c r="D12641" s="64"/>
      <c r="E12641" s="64"/>
      <c r="F12641" s="64"/>
      <c r="G12641" s="64"/>
      <c r="H12641" s="67"/>
      <c r="I12641" s="64"/>
      <c r="J12641" s="64"/>
      <c r="K12641" s="64"/>
    </row>
    <row r="12642" spans="4:11" x14ac:dyDescent="0.25">
      <c r="D12642" s="64"/>
      <c r="E12642" s="64"/>
      <c r="F12642" s="64"/>
      <c r="G12642" s="64"/>
      <c r="H12642" s="67"/>
      <c r="I12642" s="64"/>
      <c r="J12642" s="64"/>
      <c r="K12642" s="64"/>
    </row>
    <row r="12643" spans="4:11" x14ac:dyDescent="0.25">
      <c r="D12643" s="64"/>
      <c r="E12643" s="64"/>
      <c r="F12643" s="64"/>
      <c r="G12643" s="64"/>
      <c r="H12643" s="67"/>
      <c r="I12643" s="64"/>
      <c r="J12643" s="64"/>
      <c r="K12643" s="64"/>
    </row>
    <row r="12644" spans="4:11" x14ac:dyDescent="0.25">
      <c r="D12644" s="64"/>
      <c r="E12644" s="64"/>
      <c r="F12644" s="64"/>
      <c r="G12644" s="64"/>
      <c r="H12644" s="67"/>
      <c r="I12644" s="64"/>
      <c r="J12644" s="64"/>
      <c r="K12644" s="64"/>
    </row>
    <row r="12645" spans="4:11" x14ac:dyDescent="0.25">
      <c r="D12645" s="64"/>
      <c r="E12645" s="64"/>
      <c r="F12645" s="64"/>
      <c r="G12645" s="64"/>
      <c r="H12645" s="67"/>
      <c r="I12645" s="64"/>
      <c r="J12645" s="64"/>
      <c r="K12645" s="64"/>
    </row>
    <row r="12646" spans="4:11" x14ac:dyDescent="0.25">
      <c r="D12646" s="64"/>
      <c r="E12646" s="64"/>
      <c r="F12646" s="64"/>
      <c r="G12646" s="64"/>
      <c r="H12646" s="67"/>
      <c r="I12646" s="64"/>
      <c r="J12646" s="64"/>
      <c r="K12646" s="64"/>
    </row>
    <row r="12647" spans="4:11" x14ac:dyDescent="0.25">
      <c r="D12647" s="64"/>
      <c r="E12647" s="64"/>
      <c r="F12647" s="64"/>
      <c r="G12647" s="64"/>
      <c r="H12647" s="67"/>
      <c r="I12647" s="64"/>
      <c r="J12647" s="64"/>
      <c r="K12647" s="64"/>
    </row>
    <row r="12648" spans="4:11" x14ac:dyDescent="0.25">
      <c r="D12648" s="64"/>
      <c r="E12648" s="64"/>
      <c r="F12648" s="64"/>
      <c r="G12648" s="64"/>
      <c r="H12648" s="67"/>
      <c r="I12648" s="64"/>
      <c r="J12648" s="64"/>
      <c r="K12648" s="64"/>
    </row>
    <row r="12649" spans="4:11" x14ac:dyDescent="0.25">
      <c r="D12649" s="64"/>
      <c r="E12649" s="64"/>
      <c r="F12649" s="64"/>
      <c r="G12649" s="64"/>
      <c r="H12649" s="67"/>
      <c r="I12649" s="64"/>
      <c r="J12649" s="64"/>
      <c r="K12649" s="64"/>
    </row>
    <row r="12650" spans="4:11" x14ac:dyDescent="0.25">
      <c r="D12650" s="64"/>
      <c r="E12650" s="64"/>
      <c r="F12650" s="64"/>
      <c r="G12650" s="64"/>
      <c r="H12650" s="67"/>
      <c r="I12650" s="64"/>
      <c r="J12650" s="64"/>
      <c r="K12650" s="64"/>
    </row>
    <row r="12651" spans="4:11" x14ac:dyDescent="0.25">
      <c r="D12651" s="64"/>
      <c r="E12651" s="64"/>
      <c r="F12651" s="64"/>
      <c r="G12651" s="64"/>
      <c r="H12651" s="67"/>
      <c r="I12651" s="64"/>
      <c r="J12651" s="64"/>
      <c r="K12651" s="64"/>
    </row>
    <row r="12652" spans="4:11" x14ac:dyDescent="0.25">
      <c r="D12652" s="64"/>
      <c r="E12652" s="64"/>
      <c r="F12652" s="64"/>
      <c r="G12652" s="64"/>
      <c r="H12652" s="67"/>
      <c r="I12652" s="64"/>
      <c r="J12652" s="64"/>
      <c r="K12652" s="64"/>
    </row>
    <row r="12653" spans="4:11" x14ac:dyDescent="0.25">
      <c r="D12653" s="64"/>
      <c r="E12653" s="64"/>
      <c r="F12653" s="64"/>
      <c r="G12653" s="64"/>
      <c r="H12653" s="67"/>
      <c r="I12653" s="64"/>
      <c r="J12653" s="64"/>
      <c r="K12653" s="64"/>
    </row>
    <row r="12654" spans="4:11" x14ac:dyDescent="0.25">
      <c r="D12654" s="64"/>
      <c r="E12654" s="64"/>
      <c r="F12654" s="64"/>
      <c r="G12654" s="64"/>
      <c r="H12654" s="67"/>
      <c r="I12654" s="64"/>
      <c r="J12654" s="64"/>
      <c r="K12654" s="64"/>
    </row>
    <row r="12655" spans="4:11" x14ac:dyDescent="0.25">
      <c r="D12655" s="64"/>
      <c r="E12655" s="64"/>
      <c r="F12655" s="64"/>
      <c r="G12655" s="64"/>
      <c r="H12655" s="67"/>
      <c r="I12655" s="64"/>
      <c r="J12655" s="64"/>
      <c r="K12655" s="64"/>
    </row>
    <row r="12656" spans="4:11" x14ac:dyDescent="0.25">
      <c r="D12656" s="64"/>
      <c r="E12656" s="64"/>
      <c r="F12656" s="64"/>
      <c r="G12656" s="64"/>
      <c r="H12656" s="67"/>
      <c r="I12656" s="64"/>
      <c r="J12656" s="64"/>
      <c r="K12656" s="64"/>
    </row>
    <row r="12657" spans="4:11" x14ac:dyDescent="0.25">
      <c r="D12657" s="64"/>
      <c r="E12657" s="64"/>
      <c r="F12657" s="64"/>
      <c r="G12657" s="64"/>
      <c r="H12657" s="67"/>
      <c r="I12657" s="64"/>
      <c r="J12657" s="64"/>
      <c r="K12657" s="64"/>
    </row>
    <row r="12658" spans="4:11" x14ac:dyDescent="0.25">
      <c r="D12658" s="64"/>
      <c r="E12658" s="64"/>
      <c r="F12658" s="64"/>
      <c r="G12658" s="64"/>
      <c r="H12658" s="67"/>
      <c r="I12658" s="64"/>
      <c r="J12658" s="64"/>
      <c r="K12658" s="64"/>
    </row>
    <row r="12659" spans="4:11" x14ac:dyDescent="0.25">
      <c r="D12659" s="64"/>
      <c r="E12659" s="64"/>
      <c r="F12659" s="64"/>
      <c r="G12659" s="64"/>
      <c r="H12659" s="67"/>
      <c r="I12659" s="64"/>
      <c r="J12659" s="64"/>
      <c r="K12659" s="64"/>
    </row>
    <row r="12660" spans="4:11" x14ac:dyDescent="0.25">
      <c r="D12660" s="64"/>
      <c r="E12660" s="64"/>
      <c r="F12660" s="64"/>
      <c r="G12660" s="64"/>
      <c r="H12660" s="67"/>
      <c r="I12660" s="64"/>
      <c r="J12660" s="64"/>
      <c r="K12660" s="64"/>
    </row>
    <row r="12661" spans="4:11" x14ac:dyDescent="0.25">
      <c r="D12661" s="64"/>
      <c r="E12661" s="64"/>
      <c r="F12661" s="64"/>
      <c r="G12661" s="64"/>
      <c r="H12661" s="67"/>
      <c r="I12661" s="64"/>
      <c r="J12661" s="64"/>
      <c r="K12661" s="64"/>
    </row>
    <row r="12662" spans="4:11" x14ac:dyDescent="0.25">
      <c r="D12662" s="64"/>
      <c r="E12662" s="64"/>
      <c r="F12662" s="64"/>
      <c r="G12662" s="64"/>
      <c r="H12662" s="67"/>
      <c r="I12662" s="64"/>
      <c r="J12662" s="64"/>
      <c r="K12662" s="64"/>
    </row>
    <row r="12663" spans="4:11" x14ac:dyDescent="0.25">
      <c r="D12663" s="64"/>
      <c r="E12663" s="64"/>
      <c r="F12663" s="64"/>
      <c r="G12663" s="64"/>
      <c r="H12663" s="67"/>
      <c r="I12663" s="64"/>
      <c r="J12663" s="64"/>
      <c r="K12663" s="64"/>
    </row>
    <row r="12664" spans="4:11" x14ac:dyDescent="0.25">
      <c r="D12664" s="64"/>
      <c r="E12664" s="64"/>
      <c r="F12664" s="64"/>
      <c r="G12664" s="64"/>
      <c r="H12664" s="67"/>
      <c r="I12664" s="64"/>
      <c r="J12664" s="64"/>
      <c r="K12664" s="64"/>
    </row>
    <row r="12665" spans="4:11" x14ac:dyDescent="0.25">
      <c r="D12665" s="64"/>
      <c r="E12665" s="64"/>
      <c r="F12665" s="64"/>
      <c r="G12665" s="64"/>
      <c r="H12665" s="67"/>
      <c r="I12665" s="64"/>
      <c r="J12665" s="64"/>
      <c r="K12665" s="64"/>
    </row>
    <row r="12666" spans="4:11" x14ac:dyDescent="0.25">
      <c r="D12666" s="64"/>
      <c r="E12666" s="64"/>
      <c r="F12666" s="64"/>
      <c r="G12666" s="64"/>
      <c r="H12666" s="67"/>
      <c r="I12666" s="64"/>
      <c r="J12666" s="64"/>
      <c r="K12666" s="64"/>
    </row>
    <row r="12667" spans="4:11" x14ac:dyDescent="0.25">
      <c r="D12667" s="64"/>
      <c r="E12667" s="64"/>
      <c r="F12667" s="64"/>
      <c r="G12667" s="64"/>
      <c r="H12667" s="67"/>
      <c r="I12667" s="64"/>
      <c r="J12667" s="64"/>
      <c r="K12667" s="64"/>
    </row>
    <row r="12668" spans="4:11" x14ac:dyDescent="0.25">
      <c r="D12668" s="64"/>
      <c r="E12668" s="64"/>
      <c r="F12668" s="64"/>
      <c r="G12668" s="64"/>
      <c r="H12668" s="67"/>
      <c r="I12668" s="64"/>
      <c r="J12668" s="64"/>
      <c r="K12668" s="64"/>
    </row>
    <row r="12669" spans="4:11" x14ac:dyDescent="0.25">
      <c r="D12669" s="64"/>
      <c r="E12669" s="64"/>
      <c r="F12669" s="64"/>
      <c r="G12669" s="64"/>
      <c r="H12669" s="67"/>
      <c r="I12669" s="64"/>
      <c r="J12669" s="64"/>
      <c r="K12669" s="64"/>
    </row>
    <row r="12670" spans="4:11" x14ac:dyDescent="0.25">
      <c r="D12670" s="64"/>
      <c r="E12670" s="64"/>
      <c r="F12670" s="64"/>
      <c r="G12670" s="64"/>
      <c r="H12670" s="67"/>
      <c r="I12670" s="64"/>
      <c r="J12670" s="64"/>
      <c r="K12670" s="64"/>
    </row>
    <row r="12671" spans="4:11" x14ac:dyDescent="0.25">
      <c r="D12671" s="64"/>
      <c r="E12671" s="64"/>
      <c r="F12671" s="64"/>
      <c r="G12671" s="64"/>
      <c r="H12671" s="67"/>
      <c r="I12671" s="64"/>
      <c r="J12671" s="64"/>
      <c r="K12671" s="64"/>
    </row>
    <row r="12672" spans="4:11" x14ac:dyDescent="0.25">
      <c r="D12672" s="64"/>
      <c r="E12672" s="64"/>
      <c r="F12672" s="64"/>
      <c r="G12672" s="64"/>
      <c r="H12672" s="67"/>
      <c r="I12672" s="64"/>
      <c r="J12672" s="64"/>
      <c r="K12672" s="64"/>
    </row>
    <row r="12673" spans="4:11" x14ac:dyDescent="0.25">
      <c r="D12673" s="64"/>
      <c r="E12673" s="64"/>
      <c r="F12673" s="64"/>
      <c r="G12673" s="64"/>
      <c r="H12673" s="67"/>
      <c r="I12673" s="64"/>
      <c r="J12673" s="64"/>
      <c r="K12673" s="64"/>
    </row>
    <row r="12674" spans="4:11" x14ac:dyDescent="0.25">
      <c r="D12674" s="64"/>
      <c r="E12674" s="64"/>
      <c r="F12674" s="64"/>
      <c r="G12674" s="64"/>
      <c r="H12674" s="67"/>
      <c r="I12674" s="64"/>
      <c r="J12674" s="64"/>
      <c r="K12674" s="64"/>
    </row>
    <row r="12675" spans="4:11" x14ac:dyDescent="0.25">
      <c r="D12675" s="64"/>
      <c r="E12675" s="64"/>
      <c r="F12675" s="64"/>
      <c r="G12675" s="64"/>
      <c r="H12675" s="67"/>
      <c r="I12675" s="64"/>
      <c r="J12675" s="64"/>
      <c r="K12675" s="64"/>
    </row>
    <row r="12676" spans="4:11" x14ac:dyDescent="0.25">
      <c r="D12676" s="64"/>
      <c r="E12676" s="64"/>
      <c r="F12676" s="64"/>
      <c r="G12676" s="64"/>
      <c r="H12676" s="67"/>
      <c r="I12676" s="64"/>
      <c r="J12676" s="64"/>
      <c r="K12676" s="64"/>
    </row>
    <row r="12677" spans="4:11" x14ac:dyDescent="0.25">
      <c r="D12677" s="64"/>
      <c r="E12677" s="64"/>
      <c r="F12677" s="64"/>
      <c r="G12677" s="64"/>
      <c r="H12677" s="67"/>
      <c r="I12677" s="64"/>
      <c r="J12677" s="64"/>
      <c r="K12677" s="64"/>
    </row>
    <row r="12678" spans="4:11" x14ac:dyDescent="0.25">
      <c r="D12678" s="64"/>
      <c r="E12678" s="64"/>
      <c r="F12678" s="64"/>
      <c r="G12678" s="64"/>
      <c r="H12678" s="67"/>
      <c r="I12678" s="64"/>
      <c r="J12678" s="64"/>
      <c r="K12678" s="64"/>
    </row>
    <row r="12679" spans="4:11" x14ac:dyDescent="0.25">
      <c r="D12679" s="64"/>
      <c r="E12679" s="64"/>
      <c r="F12679" s="64"/>
      <c r="G12679" s="64"/>
      <c r="H12679" s="67"/>
      <c r="I12679" s="64"/>
      <c r="J12679" s="64"/>
      <c r="K12679" s="64"/>
    </row>
    <row r="12680" spans="4:11" x14ac:dyDescent="0.25">
      <c r="D12680" s="64"/>
      <c r="E12680" s="64"/>
      <c r="F12680" s="64"/>
      <c r="G12680" s="64"/>
      <c r="H12680" s="67"/>
      <c r="I12680" s="64"/>
      <c r="J12680" s="64"/>
      <c r="K12680" s="64"/>
    </row>
    <row r="12681" spans="4:11" x14ac:dyDescent="0.25">
      <c r="D12681" s="64"/>
      <c r="E12681" s="64"/>
      <c r="F12681" s="64"/>
      <c r="G12681" s="64"/>
      <c r="H12681" s="67"/>
      <c r="I12681" s="64"/>
      <c r="J12681" s="64"/>
      <c r="K12681" s="64"/>
    </row>
    <row r="12682" spans="4:11" x14ac:dyDescent="0.25">
      <c r="D12682" s="64"/>
      <c r="E12682" s="64"/>
      <c r="F12682" s="64"/>
      <c r="G12682" s="64"/>
      <c r="H12682" s="67"/>
      <c r="I12682" s="64"/>
      <c r="J12682" s="64"/>
      <c r="K12682" s="64"/>
    </row>
    <row r="12683" spans="4:11" x14ac:dyDescent="0.25">
      <c r="D12683" s="64"/>
      <c r="E12683" s="64"/>
      <c r="F12683" s="64"/>
      <c r="G12683" s="64"/>
      <c r="H12683" s="67"/>
      <c r="I12683" s="64"/>
      <c r="J12683" s="64"/>
      <c r="K12683" s="64"/>
    </row>
    <row r="12684" spans="4:11" x14ac:dyDescent="0.25">
      <c r="D12684" s="64"/>
      <c r="E12684" s="64"/>
      <c r="F12684" s="64"/>
      <c r="G12684" s="64"/>
      <c r="H12684" s="67"/>
      <c r="I12684" s="64"/>
      <c r="J12684" s="64"/>
      <c r="K12684" s="64"/>
    </row>
    <row r="12685" spans="4:11" x14ac:dyDescent="0.25">
      <c r="D12685" s="64"/>
      <c r="E12685" s="64"/>
      <c r="F12685" s="64"/>
      <c r="G12685" s="64"/>
      <c r="H12685" s="67"/>
      <c r="I12685" s="64"/>
      <c r="J12685" s="64"/>
      <c r="K12685" s="64"/>
    </row>
    <row r="12686" spans="4:11" x14ac:dyDescent="0.25">
      <c r="D12686" s="64"/>
      <c r="E12686" s="64"/>
      <c r="F12686" s="64"/>
      <c r="G12686" s="64"/>
      <c r="H12686" s="67"/>
      <c r="I12686" s="64"/>
      <c r="J12686" s="64"/>
      <c r="K12686" s="64"/>
    </row>
    <row r="12687" spans="4:11" x14ac:dyDescent="0.25">
      <c r="D12687" s="64"/>
      <c r="E12687" s="64"/>
      <c r="F12687" s="64"/>
      <c r="G12687" s="64"/>
      <c r="H12687" s="67"/>
      <c r="I12687" s="64"/>
      <c r="J12687" s="64"/>
      <c r="K12687" s="64"/>
    </row>
    <row r="12688" spans="4:11" x14ac:dyDescent="0.25">
      <c r="D12688" s="64"/>
      <c r="E12688" s="64"/>
      <c r="F12688" s="64"/>
      <c r="G12688" s="64"/>
      <c r="H12688" s="67"/>
      <c r="I12688" s="64"/>
      <c r="J12688" s="64"/>
      <c r="K12688" s="64"/>
    </row>
    <row r="12689" spans="4:11" x14ac:dyDescent="0.25">
      <c r="D12689" s="64"/>
      <c r="E12689" s="64"/>
      <c r="F12689" s="64"/>
      <c r="G12689" s="64"/>
      <c r="H12689" s="67"/>
      <c r="I12689" s="64"/>
      <c r="J12689" s="64"/>
      <c r="K12689" s="64"/>
    </row>
    <row r="12690" spans="4:11" x14ac:dyDescent="0.25">
      <c r="D12690" s="64"/>
      <c r="E12690" s="64"/>
      <c r="F12690" s="64"/>
      <c r="G12690" s="64"/>
      <c r="H12690" s="67"/>
      <c r="I12690" s="64"/>
      <c r="J12690" s="64"/>
      <c r="K12690" s="64"/>
    </row>
    <row r="12691" spans="4:11" x14ac:dyDescent="0.25">
      <c r="D12691" s="64"/>
      <c r="E12691" s="64"/>
      <c r="F12691" s="64"/>
      <c r="G12691" s="64"/>
      <c r="H12691" s="67"/>
      <c r="I12691" s="64"/>
      <c r="J12691" s="64"/>
      <c r="K12691" s="64"/>
    </row>
    <row r="12692" spans="4:11" x14ac:dyDescent="0.25">
      <c r="D12692" s="64"/>
      <c r="E12692" s="64"/>
      <c r="F12692" s="64"/>
      <c r="G12692" s="64"/>
      <c r="H12692" s="67"/>
      <c r="I12692" s="64"/>
      <c r="J12692" s="64"/>
      <c r="K12692" s="64"/>
    </row>
    <row r="12693" spans="4:11" x14ac:dyDescent="0.25">
      <c r="D12693" s="64"/>
      <c r="E12693" s="64"/>
      <c r="F12693" s="64"/>
      <c r="G12693" s="64"/>
      <c r="H12693" s="67"/>
      <c r="I12693" s="64"/>
      <c r="J12693" s="64"/>
      <c r="K12693" s="64"/>
    </row>
    <row r="12694" spans="4:11" x14ac:dyDescent="0.25">
      <c r="D12694" s="64"/>
      <c r="E12694" s="64"/>
      <c r="F12694" s="64"/>
      <c r="G12694" s="64"/>
      <c r="H12694" s="67"/>
      <c r="I12694" s="64"/>
      <c r="J12694" s="64"/>
      <c r="K12694" s="64"/>
    </row>
    <row r="12695" spans="4:11" x14ac:dyDescent="0.25">
      <c r="D12695" s="64"/>
      <c r="E12695" s="64"/>
      <c r="F12695" s="64"/>
      <c r="G12695" s="64"/>
      <c r="H12695" s="67"/>
      <c r="I12695" s="64"/>
      <c r="J12695" s="64"/>
      <c r="K12695" s="64"/>
    </row>
    <row r="12696" spans="4:11" x14ac:dyDescent="0.25">
      <c r="D12696" s="64"/>
      <c r="E12696" s="64"/>
      <c r="F12696" s="64"/>
      <c r="G12696" s="64"/>
      <c r="H12696" s="67"/>
      <c r="I12696" s="64"/>
      <c r="J12696" s="64"/>
      <c r="K12696" s="64"/>
    </row>
    <row r="12697" spans="4:11" x14ac:dyDescent="0.25">
      <c r="D12697" s="64"/>
      <c r="E12697" s="64"/>
      <c r="F12697" s="64"/>
      <c r="G12697" s="64"/>
      <c r="H12697" s="67"/>
      <c r="I12697" s="64"/>
      <c r="J12697" s="64"/>
      <c r="K12697" s="64"/>
    </row>
    <row r="12698" spans="4:11" x14ac:dyDescent="0.25">
      <c r="D12698" s="64"/>
      <c r="E12698" s="64"/>
      <c r="F12698" s="64"/>
      <c r="G12698" s="64"/>
      <c r="H12698" s="67"/>
      <c r="I12698" s="64"/>
      <c r="J12698" s="64"/>
      <c r="K12698" s="64"/>
    </row>
    <row r="12699" spans="4:11" x14ac:dyDescent="0.25">
      <c r="D12699" s="64"/>
      <c r="E12699" s="64"/>
      <c r="F12699" s="64"/>
      <c r="G12699" s="64"/>
      <c r="H12699" s="67"/>
      <c r="I12699" s="64"/>
      <c r="J12699" s="64"/>
      <c r="K12699" s="64"/>
    </row>
    <row r="12700" spans="4:11" x14ac:dyDescent="0.25">
      <c r="D12700" s="64"/>
      <c r="E12700" s="64"/>
      <c r="F12700" s="64"/>
      <c r="G12700" s="64"/>
      <c r="H12700" s="67"/>
      <c r="I12700" s="64"/>
      <c r="J12700" s="64"/>
      <c r="K12700" s="64"/>
    </row>
    <row r="12701" spans="4:11" x14ac:dyDescent="0.25">
      <c r="D12701" s="64"/>
      <c r="E12701" s="64"/>
      <c r="F12701" s="64"/>
      <c r="G12701" s="64"/>
      <c r="H12701" s="67"/>
      <c r="I12701" s="64"/>
      <c r="J12701" s="64"/>
      <c r="K12701" s="64"/>
    </row>
    <row r="12702" spans="4:11" x14ac:dyDescent="0.25">
      <c r="D12702" s="64"/>
      <c r="E12702" s="64"/>
      <c r="F12702" s="64"/>
      <c r="G12702" s="64"/>
      <c r="H12702" s="67"/>
      <c r="I12702" s="64"/>
      <c r="J12702" s="64"/>
      <c r="K12702" s="64"/>
    </row>
    <row r="12703" spans="4:11" x14ac:dyDescent="0.25">
      <c r="D12703" s="64"/>
      <c r="E12703" s="64"/>
      <c r="F12703" s="64"/>
      <c r="G12703" s="64"/>
      <c r="H12703" s="67"/>
      <c r="I12703" s="64"/>
      <c r="J12703" s="64"/>
      <c r="K12703" s="64"/>
    </row>
    <row r="12704" spans="4:11" x14ac:dyDescent="0.25">
      <c r="D12704" s="64"/>
      <c r="E12704" s="64"/>
      <c r="F12704" s="64"/>
      <c r="G12704" s="64"/>
      <c r="H12704" s="67"/>
      <c r="I12704" s="64"/>
      <c r="J12704" s="64"/>
      <c r="K12704" s="64"/>
    </row>
    <row r="12705" spans="4:11" x14ac:dyDescent="0.25">
      <c r="D12705" s="64"/>
      <c r="E12705" s="64"/>
      <c r="F12705" s="64"/>
      <c r="G12705" s="64"/>
      <c r="H12705" s="67"/>
      <c r="I12705" s="64"/>
      <c r="J12705" s="64"/>
      <c r="K12705" s="64"/>
    </row>
    <row r="12706" spans="4:11" x14ac:dyDescent="0.25">
      <c r="D12706" s="64"/>
      <c r="E12706" s="64"/>
      <c r="F12706" s="64"/>
      <c r="G12706" s="64"/>
      <c r="H12706" s="67"/>
      <c r="I12706" s="64"/>
      <c r="J12706" s="64"/>
      <c r="K12706" s="64"/>
    </row>
    <row r="12707" spans="4:11" x14ac:dyDescent="0.25">
      <c r="D12707" s="64"/>
      <c r="E12707" s="64"/>
      <c r="F12707" s="64"/>
      <c r="G12707" s="64"/>
      <c r="H12707" s="67"/>
      <c r="I12707" s="64"/>
      <c r="J12707" s="64"/>
      <c r="K12707" s="64"/>
    </row>
    <row r="12708" spans="4:11" x14ac:dyDescent="0.25">
      <c r="D12708" s="64"/>
      <c r="E12708" s="64"/>
      <c r="F12708" s="64"/>
      <c r="G12708" s="64"/>
      <c r="H12708" s="67"/>
      <c r="I12708" s="64"/>
      <c r="J12708" s="64"/>
      <c r="K12708" s="64"/>
    </row>
    <row r="12709" spans="4:11" x14ac:dyDescent="0.25">
      <c r="D12709" s="64"/>
      <c r="E12709" s="64"/>
      <c r="F12709" s="64"/>
      <c r="G12709" s="64"/>
      <c r="H12709" s="67"/>
      <c r="I12709" s="64"/>
      <c r="J12709" s="64"/>
      <c r="K12709" s="64"/>
    </row>
    <row r="12710" spans="4:11" x14ac:dyDescent="0.25">
      <c r="D12710" s="64"/>
      <c r="E12710" s="64"/>
      <c r="F12710" s="64"/>
      <c r="G12710" s="64"/>
      <c r="H12710" s="67"/>
      <c r="I12710" s="64"/>
      <c r="J12710" s="64"/>
      <c r="K12710" s="64"/>
    </row>
    <row r="12711" spans="4:11" x14ac:dyDescent="0.25">
      <c r="D12711" s="64"/>
      <c r="E12711" s="64"/>
      <c r="F12711" s="64"/>
      <c r="G12711" s="64"/>
      <c r="H12711" s="67"/>
      <c r="I12711" s="64"/>
      <c r="J12711" s="64"/>
      <c r="K12711" s="64"/>
    </row>
    <row r="12712" spans="4:11" x14ac:dyDescent="0.25">
      <c r="D12712" s="64"/>
      <c r="E12712" s="64"/>
      <c r="F12712" s="64"/>
      <c r="G12712" s="64"/>
      <c r="H12712" s="67"/>
      <c r="I12712" s="64"/>
      <c r="J12712" s="64"/>
      <c r="K12712" s="64"/>
    </row>
    <row r="12713" spans="4:11" x14ac:dyDescent="0.25">
      <c r="D12713" s="64"/>
      <c r="E12713" s="64"/>
      <c r="F12713" s="64"/>
      <c r="G12713" s="64"/>
      <c r="H12713" s="67"/>
      <c r="I12713" s="64"/>
      <c r="J12713" s="64"/>
      <c r="K12713" s="64"/>
    </row>
    <row r="12714" spans="4:11" x14ac:dyDescent="0.25">
      <c r="D12714" s="64"/>
      <c r="E12714" s="64"/>
      <c r="F12714" s="64"/>
      <c r="G12714" s="64"/>
      <c r="H12714" s="67"/>
      <c r="I12714" s="64"/>
      <c r="J12714" s="64"/>
      <c r="K12714" s="64"/>
    </row>
    <row r="12715" spans="4:11" x14ac:dyDescent="0.25">
      <c r="D12715" s="64"/>
      <c r="E12715" s="64"/>
      <c r="F12715" s="64"/>
      <c r="G12715" s="64"/>
      <c r="H12715" s="67"/>
      <c r="I12715" s="64"/>
      <c r="J12715" s="64"/>
      <c r="K12715" s="64"/>
    </row>
    <row r="12716" spans="4:11" x14ac:dyDescent="0.25">
      <c r="D12716" s="64"/>
      <c r="E12716" s="64"/>
      <c r="F12716" s="64"/>
      <c r="G12716" s="64"/>
      <c r="H12716" s="67"/>
      <c r="I12716" s="64"/>
      <c r="J12716" s="64"/>
      <c r="K12716" s="64"/>
    </row>
    <row r="12717" spans="4:11" x14ac:dyDescent="0.25">
      <c r="D12717" s="64"/>
      <c r="E12717" s="64"/>
      <c r="F12717" s="64"/>
      <c r="G12717" s="64"/>
      <c r="H12717" s="67"/>
      <c r="I12717" s="64"/>
      <c r="J12717" s="64"/>
      <c r="K12717" s="64"/>
    </row>
    <row r="12718" spans="4:11" x14ac:dyDescent="0.25">
      <c r="D12718" s="64"/>
      <c r="E12718" s="64"/>
      <c r="F12718" s="64"/>
      <c r="G12718" s="64"/>
      <c r="H12718" s="67"/>
      <c r="I12718" s="64"/>
      <c r="J12718" s="64"/>
      <c r="K12718" s="64"/>
    </row>
    <row r="12719" spans="4:11" x14ac:dyDescent="0.25">
      <c r="D12719" s="64"/>
      <c r="E12719" s="64"/>
      <c r="F12719" s="64"/>
      <c r="G12719" s="64"/>
      <c r="H12719" s="67"/>
      <c r="I12719" s="64"/>
      <c r="J12719" s="64"/>
      <c r="K12719" s="64"/>
    </row>
    <row r="12720" spans="4:11" x14ac:dyDescent="0.25">
      <c r="D12720" s="64"/>
      <c r="E12720" s="64"/>
      <c r="F12720" s="64"/>
      <c r="G12720" s="64"/>
      <c r="H12720" s="67"/>
      <c r="I12720" s="64"/>
      <c r="J12720" s="64"/>
      <c r="K12720" s="64"/>
    </row>
    <row r="12721" spans="4:11" x14ac:dyDescent="0.25">
      <c r="D12721" s="64"/>
      <c r="E12721" s="64"/>
      <c r="F12721" s="64"/>
      <c r="G12721" s="64"/>
      <c r="H12721" s="67"/>
      <c r="I12721" s="64"/>
      <c r="J12721" s="64"/>
      <c r="K12721" s="64"/>
    </row>
    <row r="12722" spans="4:11" x14ac:dyDescent="0.25">
      <c r="D12722" s="64"/>
      <c r="E12722" s="64"/>
      <c r="F12722" s="64"/>
      <c r="G12722" s="64"/>
      <c r="H12722" s="67"/>
      <c r="I12722" s="64"/>
      <c r="J12722" s="64"/>
      <c r="K12722" s="64"/>
    </row>
    <row r="12723" spans="4:11" x14ac:dyDescent="0.25">
      <c r="D12723" s="64"/>
      <c r="E12723" s="64"/>
      <c r="F12723" s="64"/>
      <c r="G12723" s="64"/>
      <c r="H12723" s="67"/>
      <c r="I12723" s="64"/>
      <c r="J12723" s="64"/>
      <c r="K12723" s="64"/>
    </row>
    <row r="12724" spans="4:11" x14ac:dyDescent="0.25">
      <c r="D12724" s="64"/>
      <c r="E12724" s="64"/>
      <c r="F12724" s="64"/>
      <c r="G12724" s="64"/>
      <c r="H12724" s="67"/>
      <c r="I12724" s="64"/>
      <c r="J12724" s="64"/>
      <c r="K12724" s="64"/>
    </row>
    <row r="12725" spans="4:11" x14ac:dyDescent="0.25">
      <c r="D12725" s="64"/>
      <c r="E12725" s="64"/>
      <c r="F12725" s="64"/>
      <c r="G12725" s="64"/>
      <c r="H12725" s="67"/>
      <c r="I12725" s="64"/>
      <c r="J12725" s="64"/>
      <c r="K12725" s="64"/>
    </row>
    <row r="12726" spans="4:11" x14ac:dyDescent="0.25">
      <c r="D12726" s="64"/>
      <c r="E12726" s="64"/>
      <c r="F12726" s="64"/>
      <c r="G12726" s="64"/>
      <c r="H12726" s="67"/>
      <c r="I12726" s="64"/>
      <c r="J12726" s="64"/>
      <c r="K12726" s="64"/>
    </row>
    <row r="12727" spans="4:11" x14ac:dyDescent="0.25">
      <c r="D12727" s="64"/>
      <c r="E12727" s="64"/>
      <c r="F12727" s="64"/>
      <c r="G12727" s="64"/>
      <c r="H12727" s="67"/>
      <c r="I12727" s="64"/>
      <c r="J12727" s="64"/>
      <c r="K12727" s="64"/>
    </row>
    <row r="12728" spans="4:11" x14ac:dyDescent="0.25">
      <c r="D12728" s="64"/>
      <c r="E12728" s="64"/>
      <c r="F12728" s="64"/>
      <c r="G12728" s="64"/>
      <c r="H12728" s="67"/>
      <c r="I12728" s="64"/>
      <c r="J12728" s="64"/>
      <c r="K12728" s="64"/>
    </row>
    <row r="12729" spans="4:11" x14ac:dyDescent="0.25">
      <c r="D12729" s="64"/>
      <c r="E12729" s="64"/>
      <c r="F12729" s="64"/>
      <c r="G12729" s="64"/>
      <c r="H12729" s="67"/>
      <c r="I12729" s="64"/>
      <c r="J12729" s="64"/>
      <c r="K12729" s="64"/>
    </row>
    <row r="12730" spans="4:11" x14ac:dyDescent="0.25">
      <c r="D12730" s="64"/>
      <c r="E12730" s="64"/>
      <c r="F12730" s="64"/>
      <c r="G12730" s="64"/>
      <c r="H12730" s="67"/>
      <c r="I12730" s="64"/>
      <c r="J12730" s="64"/>
      <c r="K12730" s="64"/>
    </row>
    <row r="12731" spans="4:11" x14ac:dyDescent="0.25">
      <c r="D12731" s="64"/>
      <c r="E12731" s="64"/>
      <c r="F12731" s="64"/>
      <c r="G12731" s="64"/>
      <c r="H12731" s="67"/>
      <c r="I12731" s="64"/>
      <c r="J12731" s="64"/>
      <c r="K12731" s="64"/>
    </row>
    <row r="12732" spans="4:11" x14ac:dyDescent="0.25">
      <c r="D12732" s="64"/>
      <c r="E12732" s="64"/>
      <c r="F12732" s="64"/>
      <c r="G12732" s="64"/>
      <c r="H12732" s="67"/>
      <c r="I12732" s="64"/>
      <c r="J12732" s="64"/>
      <c r="K12732" s="64"/>
    </row>
    <row r="12733" spans="4:11" x14ac:dyDescent="0.25">
      <c r="D12733" s="64"/>
      <c r="E12733" s="64"/>
      <c r="F12733" s="64"/>
      <c r="G12733" s="64"/>
      <c r="H12733" s="67"/>
      <c r="I12733" s="64"/>
      <c r="J12733" s="64"/>
      <c r="K12733" s="64"/>
    </row>
    <row r="12734" spans="4:11" x14ac:dyDescent="0.25">
      <c r="D12734" s="64"/>
      <c r="E12734" s="64"/>
      <c r="F12734" s="64"/>
      <c r="G12734" s="64"/>
      <c r="H12734" s="67"/>
      <c r="I12734" s="64"/>
      <c r="J12734" s="64"/>
      <c r="K12734" s="64"/>
    </row>
    <row r="12735" spans="4:11" x14ac:dyDescent="0.25">
      <c r="D12735" s="64"/>
      <c r="E12735" s="64"/>
      <c r="F12735" s="64"/>
      <c r="G12735" s="64"/>
      <c r="H12735" s="67"/>
      <c r="I12735" s="64"/>
      <c r="J12735" s="64"/>
      <c r="K12735" s="64"/>
    </row>
    <row r="12736" spans="4:11" x14ac:dyDescent="0.25">
      <c r="D12736" s="64"/>
      <c r="E12736" s="64"/>
      <c r="F12736" s="64"/>
      <c r="G12736" s="64"/>
      <c r="H12736" s="67"/>
      <c r="I12736" s="64"/>
      <c r="J12736" s="64"/>
      <c r="K12736" s="64"/>
    </row>
    <row r="12737" spans="4:11" x14ac:dyDescent="0.25">
      <c r="D12737" s="64"/>
      <c r="E12737" s="64"/>
      <c r="F12737" s="64"/>
      <c r="G12737" s="64"/>
      <c r="H12737" s="67"/>
      <c r="I12737" s="64"/>
      <c r="J12737" s="64"/>
      <c r="K12737" s="64"/>
    </row>
    <row r="12738" spans="4:11" x14ac:dyDescent="0.25">
      <c r="D12738" s="64"/>
      <c r="E12738" s="64"/>
      <c r="F12738" s="64"/>
      <c r="G12738" s="64"/>
      <c r="H12738" s="67"/>
      <c r="I12738" s="64"/>
      <c r="J12738" s="64"/>
      <c r="K12738" s="64"/>
    </row>
    <row r="12739" spans="4:11" x14ac:dyDescent="0.25">
      <c r="D12739" s="64"/>
      <c r="E12739" s="64"/>
      <c r="F12739" s="64"/>
      <c r="G12739" s="64"/>
      <c r="H12739" s="67"/>
      <c r="I12739" s="64"/>
      <c r="J12739" s="64"/>
      <c r="K12739" s="64"/>
    </row>
    <row r="12740" spans="4:11" x14ac:dyDescent="0.25">
      <c r="D12740" s="64"/>
      <c r="E12740" s="64"/>
      <c r="F12740" s="64"/>
      <c r="G12740" s="64"/>
      <c r="H12740" s="67"/>
      <c r="I12740" s="64"/>
      <c r="J12740" s="64"/>
      <c r="K12740" s="64"/>
    </row>
    <row r="12741" spans="4:11" x14ac:dyDescent="0.25">
      <c r="D12741" s="64"/>
      <c r="E12741" s="64"/>
      <c r="F12741" s="64"/>
      <c r="G12741" s="64"/>
      <c r="H12741" s="67"/>
      <c r="I12741" s="64"/>
      <c r="J12741" s="64"/>
      <c r="K12741" s="64"/>
    </row>
    <row r="12742" spans="4:11" x14ac:dyDescent="0.25">
      <c r="D12742" s="64"/>
      <c r="E12742" s="64"/>
      <c r="F12742" s="64"/>
      <c r="G12742" s="64"/>
      <c r="H12742" s="67"/>
      <c r="I12742" s="64"/>
      <c r="J12742" s="64"/>
      <c r="K12742" s="64"/>
    </row>
    <row r="12743" spans="4:11" x14ac:dyDescent="0.25">
      <c r="D12743" s="64"/>
      <c r="E12743" s="64"/>
      <c r="F12743" s="64"/>
      <c r="G12743" s="64"/>
      <c r="H12743" s="67"/>
      <c r="I12743" s="64"/>
      <c r="J12743" s="64"/>
      <c r="K12743" s="64"/>
    </row>
    <row r="12744" spans="4:11" x14ac:dyDescent="0.25">
      <c r="D12744" s="64"/>
      <c r="E12744" s="64"/>
      <c r="F12744" s="64"/>
      <c r="G12744" s="64"/>
      <c r="H12744" s="67"/>
      <c r="I12744" s="64"/>
      <c r="J12744" s="64"/>
      <c r="K12744" s="64"/>
    </row>
    <row r="12745" spans="4:11" x14ac:dyDescent="0.25">
      <c r="D12745" s="64"/>
      <c r="E12745" s="64"/>
      <c r="F12745" s="64"/>
      <c r="G12745" s="64"/>
      <c r="H12745" s="67"/>
      <c r="I12745" s="64"/>
      <c r="J12745" s="64"/>
      <c r="K12745" s="64"/>
    </row>
    <row r="12746" spans="4:11" x14ac:dyDescent="0.25">
      <c r="D12746" s="64"/>
      <c r="E12746" s="64"/>
      <c r="F12746" s="64"/>
      <c r="G12746" s="64"/>
      <c r="H12746" s="67"/>
      <c r="I12746" s="64"/>
      <c r="J12746" s="64"/>
      <c r="K12746" s="64"/>
    </row>
    <row r="12747" spans="4:11" x14ac:dyDescent="0.25">
      <c r="D12747" s="64"/>
      <c r="E12747" s="64"/>
      <c r="F12747" s="64"/>
      <c r="G12747" s="64"/>
      <c r="H12747" s="67"/>
      <c r="I12747" s="64"/>
      <c r="J12747" s="64"/>
      <c r="K12747" s="64"/>
    </row>
    <row r="12748" spans="4:11" x14ac:dyDescent="0.25">
      <c r="D12748" s="64"/>
      <c r="E12748" s="64"/>
      <c r="F12748" s="64"/>
      <c r="G12748" s="64"/>
      <c r="H12748" s="67"/>
      <c r="I12748" s="64"/>
      <c r="J12748" s="64"/>
      <c r="K12748" s="64"/>
    </row>
    <row r="12749" spans="4:11" x14ac:dyDescent="0.25">
      <c r="D12749" s="64"/>
      <c r="E12749" s="64"/>
      <c r="F12749" s="64"/>
      <c r="G12749" s="64"/>
      <c r="H12749" s="67"/>
      <c r="I12749" s="64"/>
      <c r="J12749" s="64"/>
      <c r="K12749" s="64"/>
    </row>
    <row r="12750" spans="4:11" x14ac:dyDescent="0.25">
      <c r="D12750" s="64"/>
      <c r="E12750" s="64"/>
      <c r="F12750" s="64"/>
      <c r="G12750" s="64"/>
      <c r="H12750" s="67"/>
      <c r="I12750" s="64"/>
      <c r="J12750" s="64"/>
      <c r="K12750" s="64"/>
    </row>
    <row r="12751" spans="4:11" x14ac:dyDescent="0.25">
      <c r="D12751" s="64"/>
      <c r="E12751" s="64"/>
      <c r="F12751" s="64"/>
      <c r="G12751" s="64"/>
      <c r="H12751" s="67"/>
      <c r="I12751" s="64"/>
      <c r="J12751" s="64"/>
      <c r="K12751" s="64"/>
    </row>
    <row r="12752" spans="4:11" x14ac:dyDescent="0.25">
      <c r="D12752" s="64"/>
      <c r="E12752" s="64"/>
      <c r="F12752" s="64"/>
      <c r="G12752" s="64"/>
      <c r="H12752" s="67"/>
      <c r="I12752" s="64"/>
      <c r="J12752" s="64"/>
      <c r="K12752" s="64"/>
    </row>
    <row r="12753" spans="4:11" x14ac:dyDescent="0.25">
      <c r="D12753" s="64"/>
      <c r="E12753" s="64"/>
      <c r="F12753" s="64"/>
      <c r="G12753" s="64"/>
      <c r="H12753" s="67"/>
      <c r="I12753" s="64"/>
      <c r="J12753" s="64"/>
      <c r="K12753" s="64"/>
    </row>
    <row r="12754" spans="4:11" x14ac:dyDescent="0.25">
      <c r="D12754" s="64"/>
      <c r="E12754" s="64"/>
      <c r="F12754" s="64"/>
      <c r="G12754" s="64"/>
      <c r="H12754" s="67"/>
      <c r="I12754" s="64"/>
      <c r="J12754" s="64"/>
      <c r="K12754" s="64"/>
    </row>
    <row r="12755" spans="4:11" x14ac:dyDescent="0.25">
      <c r="D12755" s="64"/>
      <c r="E12755" s="64"/>
      <c r="F12755" s="64"/>
      <c r="G12755" s="64"/>
      <c r="H12755" s="67"/>
      <c r="I12755" s="64"/>
      <c r="J12755" s="64"/>
      <c r="K12755" s="64"/>
    </row>
    <row r="12756" spans="4:11" x14ac:dyDescent="0.25">
      <c r="D12756" s="64"/>
      <c r="E12756" s="64"/>
      <c r="F12756" s="64"/>
      <c r="G12756" s="64"/>
      <c r="H12756" s="67"/>
      <c r="I12756" s="64"/>
      <c r="J12756" s="64"/>
      <c r="K12756" s="64"/>
    </row>
    <row r="12757" spans="4:11" x14ac:dyDescent="0.25">
      <c r="D12757" s="64"/>
      <c r="E12757" s="64"/>
      <c r="F12757" s="64"/>
      <c r="G12757" s="64"/>
      <c r="H12757" s="67"/>
      <c r="I12757" s="64"/>
      <c r="J12757" s="64"/>
      <c r="K12757" s="64"/>
    </row>
    <row r="12758" spans="4:11" x14ac:dyDescent="0.25">
      <c r="D12758" s="64"/>
      <c r="E12758" s="64"/>
      <c r="F12758" s="64"/>
      <c r="G12758" s="64"/>
      <c r="H12758" s="67"/>
      <c r="I12758" s="64"/>
      <c r="J12758" s="64"/>
      <c r="K12758" s="64"/>
    </row>
    <row r="12759" spans="4:11" x14ac:dyDescent="0.25">
      <c r="D12759" s="64"/>
      <c r="E12759" s="64"/>
      <c r="F12759" s="64"/>
      <c r="G12759" s="64"/>
      <c r="H12759" s="67"/>
      <c r="I12759" s="64"/>
      <c r="J12759" s="64"/>
      <c r="K12759" s="64"/>
    </row>
    <row r="12760" spans="4:11" x14ac:dyDescent="0.25">
      <c r="D12760" s="64"/>
      <c r="E12760" s="64"/>
      <c r="F12760" s="64"/>
      <c r="G12760" s="64"/>
      <c r="H12760" s="67"/>
      <c r="I12760" s="64"/>
      <c r="J12760" s="64"/>
      <c r="K12760" s="64"/>
    </row>
    <row r="12761" spans="4:11" x14ac:dyDescent="0.25">
      <c r="D12761" s="64"/>
      <c r="E12761" s="64"/>
      <c r="F12761" s="64"/>
      <c r="G12761" s="64"/>
      <c r="H12761" s="67"/>
      <c r="I12761" s="64"/>
      <c r="J12761" s="64"/>
      <c r="K12761" s="64"/>
    </row>
    <row r="12762" spans="4:11" x14ac:dyDescent="0.25">
      <c r="D12762" s="64"/>
      <c r="E12762" s="64"/>
      <c r="F12762" s="64"/>
      <c r="G12762" s="64"/>
      <c r="H12762" s="67"/>
      <c r="I12762" s="64"/>
      <c r="J12762" s="64"/>
      <c r="K12762" s="64"/>
    </row>
    <row r="12763" spans="4:11" x14ac:dyDescent="0.25">
      <c r="D12763" s="64"/>
      <c r="E12763" s="64"/>
      <c r="F12763" s="64"/>
      <c r="G12763" s="64"/>
      <c r="H12763" s="67"/>
      <c r="I12763" s="64"/>
      <c r="J12763" s="64"/>
      <c r="K12763" s="64"/>
    </row>
    <row r="12764" spans="4:11" x14ac:dyDescent="0.25">
      <c r="D12764" s="64"/>
      <c r="E12764" s="64"/>
      <c r="F12764" s="64"/>
      <c r="G12764" s="64"/>
      <c r="H12764" s="67"/>
      <c r="I12764" s="64"/>
      <c r="J12764" s="64"/>
      <c r="K12764" s="64"/>
    </row>
    <row r="12765" spans="4:11" x14ac:dyDescent="0.25">
      <c r="D12765" s="64"/>
      <c r="E12765" s="64"/>
      <c r="F12765" s="64"/>
      <c r="G12765" s="64"/>
      <c r="H12765" s="67"/>
      <c r="I12765" s="64"/>
      <c r="J12765" s="64"/>
      <c r="K12765" s="64"/>
    </row>
    <row r="12766" spans="4:11" x14ac:dyDescent="0.25">
      <c r="D12766" s="64"/>
      <c r="E12766" s="64"/>
      <c r="F12766" s="64"/>
      <c r="G12766" s="64"/>
      <c r="H12766" s="67"/>
      <c r="I12766" s="64"/>
      <c r="J12766" s="64"/>
      <c r="K12766" s="64"/>
    </row>
    <row r="12767" spans="4:11" x14ac:dyDescent="0.25">
      <c r="D12767" s="64"/>
      <c r="E12767" s="64"/>
      <c r="F12767" s="64"/>
      <c r="G12767" s="64"/>
      <c r="H12767" s="67"/>
      <c r="I12767" s="64"/>
      <c r="J12767" s="64"/>
      <c r="K12767" s="64"/>
    </row>
    <row r="12768" spans="4:11" x14ac:dyDescent="0.25">
      <c r="D12768" s="64"/>
      <c r="E12768" s="64"/>
      <c r="F12768" s="64"/>
      <c r="G12768" s="64"/>
      <c r="H12768" s="67"/>
      <c r="I12768" s="64"/>
      <c r="J12768" s="64"/>
      <c r="K12768" s="64"/>
    </row>
    <row r="12769" spans="4:11" x14ac:dyDescent="0.25">
      <c r="D12769" s="64"/>
      <c r="E12769" s="64"/>
      <c r="F12769" s="64"/>
      <c r="G12769" s="64"/>
      <c r="H12769" s="67"/>
      <c r="I12769" s="64"/>
      <c r="J12769" s="64"/>
      <c r="K12769" s="64"/>
    </row>
    <row r="12770" spans="4:11" x14ac:dyDescent="0.25">
      <c r="D12770" s="64"/>
      <c r="E12770" s="64"/>
      <c r="F12770" s="64"/>
      <c r="G12770" s="64"/>
      <c r="H12770" s="67"/>
      <c r="I12770" s="64"/>
      <c r="J12770" s="64"/>
      <c r="K12770" s="64"/>
    </row>
    <row r="12771" spans="4:11" x14ac:dyDescent="0.25">
      <c r="D12771" s="64"/>
      <c r="E12771" s="64"/>
      <c r="F12771" s="64"/>
      <c r="G12771" s="64"/>
      <c r="H12771" s="67"/>
      <c r="I12771" s="64"/>
      <c r="J12771" s="64"/>
      <c r="K12771" s="64"/>
    </row>
    <row r="12772" spans="4:11" x14ac:dyDescent="0.25">
      <c r="D12772" s="64"/>
      <c r="E12772" s="64"/>
      <c r="F12772" s="64"/>
      <c r="G12772" s="64"/>
      <c r="H12772" s="67"/>
      <c r="I12772" s="64"/>
      <c r="J12772" s="64"/>
      <c r="K12772" s="64"/>
    </row>
    <row r="12773" spans="4:11" x14ac:dyDescent="0.25">
      <c r="D12773" s="64"/>
      <c r="E12773" s="64"/>
      <c r="F12773" s="64"/>
      <c r="G12773" s="64"/>
      <c r="H12773" s="67"/>
      <c r="I12773" s="64"/>
      <c r="J12773" s="64"/>
      <c r="K12773" s="64"/>
    </row>
    <row r="12774" spans="4:11" x14ac:dyDescent="0.25">
      <c r="D12774" s="64"/>
      <c r="E12774" s="64"/>
      <c r="F12774" s="64"/>
      <c r="G12774" s="64"/>
      <c r="H12774" s="67"/>
      <c r="I12774" s="64"/>
      <c r="J12774" s="64"/>
      <c r="K12774" s="64"/>
    </row>
    <row r="12775" spans="4:11" x14ac:dyDescent="0.25">
      <c r="D12775" s="64"/>
      <c r="E12775" s="64"/>
      <c r="F12775" s="64"/>
      <c r="G12775" s="64"/>
      <c r="H12775" s="67"/>
      <c r="I12775" s="64"/>
      <c r="J12775" s="64"/>
      <c r="K12775" s="64"/>
    </row>
    <row r="12776" spans="4:11" x14ac:dyDescent="0.25">
      <c r="D12776" s="64"/>
      <c r="E12776" s="64"/>
      <c r="F12776" s="64"/>
      <c r="G12776" s="64"/>
      <c r="H12776" s="67"/>
      <c r="I12776" s="64"/>
      <c r="J12776" s="64"/>
      <c r="K12776" s="64"/>
    </row>
    <row r="12777" spans="4:11" x14ac:dyDescent="0.25">
      <c r="D12777" s="64"/>
      <c r="E12777" s="64"/>
      <c r="F12777" s="64"/>
      <c r="G12777" s="64"/>
      <c r="H12777" s="67"/>
      <c r="I12777" s="64"/>
      <c r="J12777" s="64"/>
      <c r="K12777" s="64"/>
    </row>
    <row r="12778" spans="4:11" x14ac:dyDescent="0.25">
      <c r="D12778" s="64"/>
      <c r="E12778" s="64"/>
      <c r="F12778" s="64"/>
      <c r="G12778" s="64"/>
      <c r="H12778" s="67"/>
      <c r="I12778" s="64"/>
      <c r="J12778" s="64"/>
      <c r="K12778" s="64"/>
    </row>
    <row r="12779" spans="4:11" x14ac:dyDescent="0.25">
      <c r="D12779" s="64"/>
      <c r="E12779" s="64"/>
      <c r="F12779" s="64"/>
      <c r="G12779" s="64"/>
      <c r="H12779" s="67"/>
      <c r="I12779" s="64"/>
      <c r="J12779" s="64"/>
      <c r="K12779" s="64"/>
    </row>
    <row r="12780" spans="4:11" x14ac:dyDescent="0.25">
      <c r="D12780" s="64"/>
      <c r="E12780" s="64"/>
      <c r="F12780" s="64"/>
      <c r="G12780" s="64"/>
      <c r="H12780" s="67"/>
      <c r="I12780" s="64"/>
      <c r="J12780" s="64"/>
      <c r="K12780" s="64"/>
    </row>
    <row r="12781" spans="4:11" x14ac:dyDescent="0.25">
      <c r="D12781" s="64"/>
      <c r="E12781" s="64"/>
      <c r="F12781" s="64"/>
      <c r="G12781" s="64"/>
      <c r="H12781" s="67"/>
      <c r="I12781" s="64"/>
      <c r="J12781" s="64"/>
      <c r="K12781" s="64"/>
    </row>
    <row r="12782" spans="4:11" x14ac:dyDescent="0.25">
      <c r="D12782" s="64"/>
      <c r="E12782" s="64"/>
      <c r="F12782" s="64"/>
      <c r="G12782" s="64"/>
      <c r="H12782" s="67"/>
      <c r="I12782" s="64"/>
      <c r="J12782" s="64"/>
      <c r="K12782" s="64"/>
    </row>
    <row r="12783" spans="4:11" x14ac:dyDescent="0.25">
      <c r="D12783" s="64"/>
      <c r="E12783" s="64"/>
      <c r="F12783" s="64"/>
      <c r="G12783" s="64"/>
      <c r="H12783" s="67"/>
      <c r="I12783" s="64"/>
      <c r="J12783" s="64"/>
      <c r="K12783" s="64"/>
    </row>
    <row r="12784" spans="4:11" x14ac:dyDescent="0.25">
      <c r="D12784" s="64"/>
      <c r="E12784" s="64"/>
      <c r="F12784" s="64"/>
      <c r="G12784" s="64"/>
      <c r="H12784" s="67"/>
      <c r="I12784" s="64"/>
      <c r="J12784" s="64"/>
      <c r="K12784" s="64"/>
    </row>
    <row r="12785" spans="4:11" x14ac:dyDescent="0.25">
      <c r="D12785" s="64"/>
      <c r="E12785" s="64"/>
      <c r="F12785" s="64"/>
      <c r="G12785" s="64"/>
      <c r="H12785" s="67"/>
      <c r="I12785" s="64"/>
      <c r="J12785" s="64"/>
      <c r="K12785" s="64"/>
    </row>
    <row r="12786" spans="4:11" x14ac:dyDescent="0.25">
      <c r="D12786" s="64"/>
      <c r="E12786" s="64"/>
      <c r="F12786" s="64"/>
      <c r="G12786" s="64"/>
      <c r="H12786" s="67"/>
      <c r="I12786" s="64"/>
      <c r="J12786" s="64"/>
      <c r="K12786" s="64"/>
    </row>
    <row r="12787" spans="4:11" x14ac:dyDescent="0.25">
      <c r="D12787" s="64"/>
      <c r="E12787" s="64"/>
      <c r="F12787" s="64"/>
      <c r="G12787" s="64"/>
      <c r="H12787" s="67"/>
      <c r="I12787" s="64"/>
      <c r="J12787" s="64"/>
      <c r="K12787" s="64"/>
    </row>
    <row r="12788" spans="4:11" x14ac:dyDescent="0.25">
      <c r="D12788" s="64"/>
      <c r="E12788" s="64"/>
      <c r="F12788" s="64"/>
      <c r="G12788" s="64"/>
      <c r="H12788" s="67"/>
      <c r="I12788" s="64"/>
      <c r="J12788" s="64"/>
      <c r="K12788" s="64"/>
    </row>
    <row r="12789" spans="4:11" x14ac:dyDescent="0.25">
      <c r="D12789" s="64"/>
      <c r="E12789" s="64"/>
      <c r="F12789" s="64"/>
      <c r="G12789" s="64"/>
      <c r="H12789" s="67"/>
      <c r="I12789" s="64"/>
      <c r="J12789" s="64"/>
      <c r="K12789" s="64"/>
    </row>
    <row r="12790" spans="4:11" x14ac:dyDescent="0.25">
      <c r="D12790" s="64"/>
      <c r="E12790" s="64"/>
      <c r="F12790" s="64"/>
      <c r="G12790" s="64"/>
      <c r="H12790" s="67"/>
      <c r="I12790" s="64"/>
      <c r="J12790" s="64"/>
      <c r="K12790" s="64"/>
    </row>
    <row r="12791" spans="4:11" x14ac:dyDescent="0.25">
      <c r="D12791" s="64"/>
      <c r="E12791" s="64"/>
      <c r="F12791" s="64"/>
      <c r="G12791" s="64"/>
      <c r="H12791" s="67"/>
      <c r="I12791" s="64"/>
      <c r="J12791" s="64"/>
      <c r="K12791" s="64"/>
    </row>
    <row r="12792" spans="4:11" x14ac:dyDescent="0.25">
      <c r="D12792" s="64"/>
      <c r="E12792" s="64"/>
      <c r="F12792" s="64"/>
      <c r="G12792" s="64"/>
      <c r="H12792" s="67"/>
      <c r="I12792" s="64"/>
      <c r="J12792" s="64"/>
      <c r="K12792" s="64"/>
    </row>
    <row r="12793" spans="4:11" x14ac:dyDescent="0.25">
      <c r="D12793" s="64"/>
      <c r="E12793" s="64"/>
      <c r="F12793" s="64"/>
      <c r="G12793" s="64"/>
      <c r="H12793" s="67"/>
      <c r="I12793" s="64"/>
      <c r="J12793" s="64"/>
      <c r="K12793" s="64"/>
    </row>
    <row r="12794" spans="4:11" x14ac:dyDescent="0.25">
      <c r="D12794" s="64"/>
      <c r="E12794" s="64"/>
      <c r="F12794" s="64"/>
      <c r="G12794" s="64"/>
      <c r="H12794" s="67"/>
      <c r="I12794" s="64"/>
      <c r="J12794" s="64"/>
      <c r="K12794" s="64"/>
    </row>
    <row r="12795" spans="4:11" x14ac:dyDescent="0.25">
      <c r="D12795" s="64"/>
      <c r="E12795" s="64"/>
      <c r="F12795" s="64"/>
      <c r="G12795" s="64"/>
      <c r="H12795" s="67"/>
      <c r="I12795" s="64"/>
      <c r="J12795" s="64"/>
      <c r="K12795" s="64"/>
    </row>
    <row r="12796" spans="4:11" x14ac:dyDescent="0.25">
      <c r="D12796" s="64"/>
      <c r="E12796" s="64"/>
      <c r="F12796" s="64"/>
      <c r="G12796" s="64"/>
      <c r="H12796" s="67"/>
      <c r="I12796" s="64"/>
      <c r="J12796" s="64"/>
      <c r="K12796" s="64"/>
    </row>
    <row r="12797" spans="4:11" x14ac:dyDescent="0.25">
      <c r="D12797" s="64"/>
      <c r="E12797" s="64"/>
      <c r="F12797" s="64"/>
      <c r="G12797" s="64"/>
      <c r="H12797" s="67"/>
      <c r="I12797" s="64"/>
      <c r="J12797" s="64"/>
      <c r="K12797" s="64"/>
    </row>
    <row r="12798" spans="4:11" x14ac:dyDescent="0.25">
      <c r="D12798" s="64"/>
      <c r="E12798" s="64"/>
      <c r="F12798" s="64"/>
      <c r="G12798" s="64"/>
      <c r="H12798" s="67"/>
      <c r="I12798" s="64"/>
      <c r="J12798" s="64"/>
      <c r="K12798" s="64"/>
    </row>
    <row r="12799" spans="4:11" x14ac:dyDescent="0.25">
      <c r="D12799" s="64"/>
      <c r="E12799" s="64"/>
      <c r="F12799" s="64"/>
      <c r="G12799" s="64"/>
      <c r="H12799" s="67"/>
      <c r="I12799" s="64"/>
      <c r="J12799" s="64"/>
      <c r="K12799" s="64"/>
    </row>
    <row r="12800" spans="4:11" x14ac:dyDescent="0.25">
      <c r="D12800" s="64"/>
      <c r="E12800" s="64"/>
      <c r="F12800" s="64"/>
      <c r="G12800" s="64"/>
      <c r="H12800" s="67"/>
      <c r="I12800" s="64"/>
      <c r="J12800" s="64"/>
      <c r="K12800" s="64"/>
    </row>
    <row r="12801" spans="4:11" x14ac:dyDescent="0.25">
      <c r="D12801" s="64"/>
      <c r="E12801" s="64"/>
      <c r="F12801" s="64"/>
      <c r="G12801" s="64"/>
      <c r="H12801" s="67"/>
      <c r="I12801" s="64"/>
      <c r="J12801" s="64"/>
      <c r="K12801" s="64"/>
    </row>
    <row r="12802" spans="4:11" x14ac:dyDescent="0.25">
      <c r="D12802" s="64"/>
      <c r="E12802" s="64"/>
      <c r="F12802" s="64"/>
      <c r="G12802" s="64"/>
      <c r="H12802" s="67"/>
      <c r="I12802" s="64"/>
      <c r="J12802" s="64"/>
      <c r="K12802" s="64"/>
    </row>
    <row r="12803" spans="4:11" x14ac:dyDescent="0.25">
      <c r="D12803" s="64"/>
      <c r="E12803" s="64"/>
      <c r="F12803" s="64"/>
      <c r="G12803" s="64"/>
      <c r="H12803" s="67"/>
      <c r="I12803" s="64"/>
      <c r="J12803" s="64"/>
      <c r="K12803" s="64"/>
    </row>
    <row r="12804" spans="4:11" x14ac:dyDescent="0.25">
      <c r="D12804" s="64"/>
      <c r="E12804" s="64"/>
      <c r="F12804" s="64"/>
      <c r="G12804" s="64"/>
      <c r="H12804" s="67"/>
      <c r="I12804" s="64"/>
      <c r="J12804" s="64"/>
      <c r="K12804" s="64"/>
    </row>
    <row r="12805" spans="4:11" x14ac:dyDescent="0.25">
      <c r="D12805" s="64"/>
      <c r="E12805" s="64"/>
      <c r="F12805" s="64"/>
      <c r="G12805" s="64"/>
      <c r="H12805" s="67"/>
      <c r="I12805" s="64"/>
      <c r="J12805" s="64"/>
      <c r="K12805" s="64"/>
    </row>
    <row r="12806" spans="4:11" x14ac:dyDescent="0.25">
      <c r="D12806" s="64"/>
      <c r="E12806" s="64"/>
      <c r="F12806" s="64"/>
      <c r="G12806" s="64"/>
      <c r="H12806" s="67"/>
      <c r="I12806" s="64"/>
      <c r="J12806" s="64"/>
      <c r="K12806" s="64"/>
    </row>
    <row r="12807" spans="4:11" x14ac:dyDescent="0.25">
      <c r="D12807" s="64"/>
      <c r="E12807" s="64"/>
      <c r="F12807" s="64"/>
      <c r="G12807" s="64"/>
      <c r="H12807" s="67"/>
      <c r="I12807" s="64"/>
      <c r="J12807" s="64"/>
      <c r="K12807" s="64"/>
    </row>
    <row r="12808" spans="4:11" x14ac:dyDescent="0.25">
      <c r="D12808" s="64"/>
      <c r="E12808" s="64"/>
      <c r="F12808" s="64"/>
      <c r="G12808" s="64"/>
      <c r="H12808" s="67"/>
      <c r="I12808" s="64"/>
      <c r="J12808" s="64"/>
      <c r="K12808" s="64"/>
    </row>
    <row r="12809" spans="4:11" x14ac:dyDescent="0.25">
      <c r="D12809" s="64"/>
      <c r="E12809" s="64"/>
      <c r="F12809" s="64"/>
      <c r="G12809" s="64"/>
      <c r="H12809" s="67"/>
      <c r="I12809" s="64"/>
      <c r="J12809" s="64"/>
      <c r="K12809" s="64"/>
    </row>
    <row r="12810" spans="4:11" x14ac:dyDescent="0.25">
      <c r="D12810" s="64"/>
      <c r="E12810" s="64"/>
      <c r="F12810" s="64"/>
      <c r="G12810" s="64"/>
      <c r="H12810" s="67"/>
      <c r="I12810" s="64"/>
      <c r="J12810" s="64"/>
      <c r="K12810" s="64"/>
    </row>
    <row r="12811" spans="4:11" x14ac:dyDescent="0.25">
      <c r="D12811" s="64"/>
      <c r="E12811" s="64"/>
      <c r="F12811" s="64"/>
      <c r="G12811" s="64"/>
      <c r="H12811" s="67"/>
      <c r="I12811" s="64"/>
      <c r="J12811" s="64"/>
      <c r="K12811" s="64"/>
    </row>
    <row r="12812" spans="4:11" x14ac:dyDescent="0.25">
      <c r="D12812" s="64"/>
      <c r="E12812" s="64"/>
      <c r="F12812" s="64"/>
      <c r="G12812" s="64"/>
      <c r="H12812" s="67"/>
      <c r="I12812" s="64"/>
      <c r="J12812" s="64"/>
      <c r="K12812" s="64"/>
    </row>
    <row r="12813" spans="4:11" x14ac:dyDescent="0.25">
      <c r="D12813" s="64"/>
      <c r="E12813" s="64"/>
      <c r="F12813" s="64"/>
      <c r="G12813" s="64"/>
      <c r="H12813" s="67"/>
      <c r="I12813" s="64"/>
      <c r="J12813" s="64"/>
      <c r="K12813" s="64"/>
    </row>
    <row r="12814" spans="4:11" x14ac:dyDescent="0.25">
      <c r="D12814" s="64"/>
      <c r="E12814" s="64"/>
      <c r="F12814" s="64"/>
      <c r="G12814" s="64"/>
      <c r="H12814" s="67"/>
      <c r="I12814" s="64"/>
      <c r="J12814" s="64"/>
      <c r="K12814" s="64"/>
    </row>
    <row r="12815" spans="4:11" x14ac:dyDescent="0.25">
      <c r="D12815" s="64"/>
      <c r="E12815" s="64"/>
      <c r="F12815" s="64"/>
      <c r="G12815" s="64"/>
      <c r="H12815" s="67"/>
      <c r="I12815" s="64"/>
      <c r="J12815" s="64"/>
      <c r="K12815" s="64"/>
    </row>
    <row r="12816" spans="4:11" x14ac:dyDescent="0.25">
      <c r="D12816" s="64"/>
      <c r="E12816" s="64"/>
      <c r="F12816" s="64"/>
      <c r="G12816" s="64"/>
      <c r="H12816" s="67"/>
      <c r="I12816" s="64"/>
      <c r="J12816" s="64"/>
      <c r="K12816" s="64"/>
    </row>
    <row r="12817" spans="4:11" x14ac:dyDescent="0.25">
      <c r="D12817" s="64"/>
      <c r="E12817" s="64"/>
      <c r="F12817" s="64"/>
      <c r="G12817" s="64"/>
      <c r="H12817" s="67"/>
      <c r="I12817" s="64"/>
      <c r="J12817" s="64"/>
      <c r="K12817" s="64"/>
    </row>
    <row r="12818" spans="4:11" x14ac:dyDescent="0.25">
      <c r="D12818" s="64"/>
      <c r="E12818" s="64"/>
      <c r="F12818" s="64"/>
      <c r="G12818" s="64"/>
      <c r="H12818" s="67"/>
      <c r="I12818" s="64"/>
      <c r="J12818" s="64"/>
      <c r="K12818" s="64"/>
    </row>
    <row r="12819" spans="4:11" x14ac:dyDescent="0.25">
      <c r="D12819" s="64"/>
      <c r="E12819" s="64"/>
      <c r="F12819" s="64"/>
      <c r="G12819" s="64"/>
      <c r="H12819" s="67"/>
      <c r="I12819" s="64"/>
      <c r="J12819" s="64"/>
      <c r="K12819" s="64"/>
    </row>
    <row r="12820" spans="4:11" x14ac:dyDescent="0.25">
      <c r="D12820" s="64"/>
      <c r="E12820" s="64"/>
      <c r="F12820" s="64"/>
      <c r="G12820" s="64"/>
      <c r="H12820" s="67"/>
      <c r="I12820" s="64"/>
      <c r="J12820" s="64"/>
      <c r="K12820" s="64"/>
    </row>
    <row r="12821" spans="4:11" x14ac:dyDescent="0.25">
      <c r="D12821" s="64"/>
      <c r="E12821" s="64"/>
      <c r="F12821" s="64"/>
      <c r="G12821" s="64"/>
      <c r="H12821" s="67"/>
      <c r="I12821" s="64"/>
      <c r="J12821" s="64"/>
      <c r="K12821" s="64"/>
    </row>
    <row r="12822" spans="4:11" x14ac:dyDescent="0.25">
      <c r="D12822" s="64"/>
      <c r="E12822" s="64"/>
      <c r="F12822" s="64"/>
      <c r="G12822" s="64"/>
      <c r="H12822" s="67"/>
      <c r="I12822" s="64"/>
      <c r="J12822" s="64"/>
      <c r="K12822" s="64"/>
    </row>
    <row r="12823" spans="4:11" x14ac:dyDescent="0.25">
      <c r="D12823" s="64"/>
      <c r="E12823" s="64"/>
      <c r="F12823" s="64"/>
      <c r="G12823" s="64"/>
      <c r="H12823" s="67"/>
      <c r="I12823" s="64"/>
      <c r="J12823" s="64"/>
      <c r="K12823" s="64"/>
    </row>
    <row r="12824" spans="4:11" x14ac:dyDescent="0.25">
      <c r="D12824" s="64"/>
      <c r="E12824" s="64"/>
      <c r="F12824" s="64"/>
      <c r="G12824" s="64"/>
      <c r="H12824" s="67"/>
      <c r="I12824" s="64"/>
      <c r="J12824" s="64"/>
      <c r="K12824" s="64"/>
    </row>
    <row r="12825" spans="4:11" x14ac:dyDescent="0.25">
      <c r="D12825" s="64"/>
      <c r="E12825" s="64"/>
      <c r="F12825" s="64"/>
      <c r="G12825" s="64"/>
      <c r="H12825" s="67"/>
      <c r="I12825" s="64"/>
      <c r="J12825" s="64"/>
      <c r="K12825" s="64"/>
    </row>
    <row r="12826" spans="4:11" x14ac:dyDescent="0.25">
      <c r="D12826" s="64"/>
      <c r="E12826" s="64"/>
      <c r="F12826" s="64"/>
      <c r="G12826" s="64"/>
      <c r="H12826" s="67"/>
      <c r="I12826" s="64"/>
      <c r="J12826" s="64"/>
      <c r="K12826" s="64"/>
    </row>
    <row r="12827" spans="4:11" x14ac:dyDescent="0.25">
      <c r="D12827" s="64"/>
      <c r="E12827" s="64"/>
      <c r="F12827" s="64"/>
      <c r="G12827" s="64"/>
      <c r="H12827" s="67"/>
      <c r="I12827" s="64"/>
      <c r="J12827" s="64"/>
      <c r="K12827" s="64"/>
    </row>
    <row r="12828" spans="4:11" x14ac:dyDescent="0.25">
      <c r="D12828" s="64"/>
      <c r="E12828" s="64"/>
      <c r="F12828" s="64"/>
      <c r="G12828" s="64"/>
      <c r="H12828" s="67"/>
      <c r="I12828" s="64"/>
      <c r="J12828" s="64"/>
      <c r="K12828" s="64"/>
    </row>
    <row r="12829" spans="4:11" x14ac:dyDescent="0.25">
      <c r="D12829" s="64"/>
      <c r="E12829" s="64"/>
      <c r="F12829" s="64"/>
      <c r="G12829" s="64"/>
      <c r="H12829" s="67"/>
      <c r="I12829" s="64"/>
      <c r="J12829" s="64"/>
      <c r="K12829" s="64"/>
    </row>
    <row r="12830" spans="4:11" x14ac:dyDescent="0.25">
      <c r="D12830" s="64"/>
      <c r="E12830" s="64"/>
      <c r="F12830" s="64"/>
      <c r="G12830" s="64"/>
      <c r="H12830" s="67"/>
      <c r="I12830" s="64"/>
      <c r="J12830" s="64"/>
      <c r="K12830" s="64"/>
    </row>
    <row r="12831" spans="4:11" x14ac:dyDescent="0.25">
      <c r="D12831" s="64"/>
      <c r="E12831" s="64"/>
      <c r="F12831" s="64"/>
      <c r="G12831" s="64"/>
      <c r="H12831" s="67"/>
      <c r="I12831" s="64"/>
      <c r="J12831" s="64"/>
      <c r="K12831" s="64"/>
    </row>
    <row r="12832" spans="4:11" x14ac:dyDescent="0.25">
      <c r="D12832" s="64"/>
      <c r="E12832" s="64"/>
      <c r="F12832" s="64"/>
      <c r="G12832" s="64"/>
      <c r="H12832" s="67"/>
      <c r="I12832" s="64"/>
      <c r="J12832" s="64"/>
      <c r="K12832" s="64"/>
    </row>
    <row r="12833" spans="4:11" x14ac:dyDescent="0.25">
      <c r="D12833" s="64"/>
      <c r="E12833" s="64"/>
      <c r="F12833" s="64"/>
      <c r="G12833" s="64"/>
      <c r="H12833" s="67"/>
      <c r="I12833" s="64"/>
      <c r="J12833" s="64"/>
      <c r="K12833" s="64"/>
    </row>
    <row r="12834" spans="4:11" x14ac:dyDescent="0.25">
      <c r="D12834" s="64"/>
      <c r="E12834" s="64"/>
      <c r="F12834" s="64"/>
      <c r="G12834" s="64"/>
      <c r="H12834" s="67"/>
      <c r="I12834" s="64"/>
      <c r="J12834" s="64"/>
      <c r="K12834" s="64"/>
    </row>
    <row r="12835" spans="4:11" x14ac:dyDescent="0.25">
      <c r="D12835" s="64"/>
      <c r="E12835" s="64"/>
      <c r="F12835" s="64"/>
      <c r="G12835" s="64"/>
      <c r="H12835" s="67"/>
      <c r="I12835" s="64"/>
      <c r="J12835" s="64"/>
      <c r="K12835" s="64"/>
    </row>
    <row r="12836" spans="4:11" x14ac:dyDescent="0.25">
      <c r="D12836" s="64"/>
      <c r="E12836" s="64"/>
      <c r="F12836" s="64"/>
      <c r="G12836" s="64"/>
      <c r="H12836" s="67"/>
      <c r="I12836" s="64"/>
      <c r="J12836" s="64"/>
      <c r="K12836" s="64"/>
    </row>
    <row r="12837" spans="4:11" x14ac:dyDescent="0.25">
      <c r="D12837" s="64"/>
      <c r="E12837" s="64"/>
      <c r="F12837" s="64"/>
      <c r="G12837" s="64"/>
      <c r="H12837" s="67"/>
      <c r="I12837" s="64"/>
      <c r="J12837" s="64"/>
      <c r="K12837" s="64"/>
    </row>
    <row r="12838" spans="4:11" x14ac:dyDescent="0.25">
      <c r="D12838" s="64"/>
      <c r="E12838" s="64"/>
      <c r="F12838" s="64"/>
      <c r="G12838" s="64"/>
      <c r="H12838" s="67"/>
      <c r="I12838" s="64"/>
      <c r="J12838" s="64"/>
      <c r="K12838" s="64"/>
    </row>
    <row r="12839" spans="4:11" x14ac:dyDescent="0.25">
      <c r="D12839" s="64"/>
      <c r="E12839" s="64"/>
      <c r="F12839" s="64"/>
      <c r="G12839" s="64"/>
      <c r="H12839" s="67"/>
      <c r="I12839" s="64"/>
      <c r="J12839" s="64"/>
      <c r="K12839" s="64"/>
    </row>
    <row r="12840" spans="4:11" x14ac:dyDescent="0.25">
      <c r="D12840" s="64"/>
      <c r="E12840" s="64"/>
      <c r="F12840" s="64"/>
      <c r="G12840" s="64"/>
      <c r="H12840" s="67"/>
      <c r="I12840" s="64"/>
      <c r="J12840" s="64"/>
      <c r="K12840" s="64"/>
    </row>
    <row r="12841" spans="4:11" x14ac:dyDescent="0.25">
      <c r="D12841" s="64"/>
      <c r="E12841" s="64"/>
      <c r="F12841" s="64"/>
      <c r="G12841" s="64"/>
      <c r="H12841" s="67"/>
      <c r="I12841" s="64"/>
      <c r="J12841" s="64"/>
      <c r="K12841" s="64"/>
    </row>
    <row r="12842" spans="4:11" x14ac:dyDescent="0.25">
      <c r="D12842" s="64"/>
      <c r="E12842" s="64"/>
      <c r="F12842" s="64"/>
      <c r="G12842" s="64"/>
      <c r="H12842" s="67"/>
      <c r="I12842" s="64"/>
      <c r="J12842" s="64"/>
      <c r="K12842" s="64"/>
    </row>
    <row r="12843" spans="4:11" x14ac:dyDescent="0.25">
      <c r="D12843" s="64"/>
      <c r="E12843" s="64"/>
      <c r="F12843" s="64"/>
      <c r="G12843" s="64"/>
      <c r="H12843" s="67"/>
      <c r="I12843" s="64"/>
      <c r="J12843" s="64"/>
      <c r="K12843" s="64"/>
    </row>
    <row r="12844" spans="4:11" x14ac:dyDescent="0.25">
      <c r="D12844" s="64"/>
      <c r="E12844" s="64"/>
      <c r="F12844" s="64"/>
      <c r="G12844" s="64"/>
      <c r="H12844" s="67"/>
      <c r="I12844" s="64"/>
      <c r="J12844" s="64"/>
      <c r="K12844" s="64"/>
    </row>
    <row r="12845" spans="4:11" x14ac:dyDescent="0.25">
      <c r="D12845" s="64"/>
      <c r="E12845" s="64"/>
      <c r="F12845" s="64"/>
      <c r="G12845" s="64"/>
      <c r="H12845" s="67"/>
      <c r="I12845" s="64"/>
      <c r="J12845" s="64"/>
      <c r="K12845" s="64"/>
    </row>
    <row r="12846" spans="4:11" x14ac:dyDescent="0.25">
      <c r="D12846" s="64"/>
      <c r="E12846" s="64"/>
      <c r="F12846" s="64"/>
      <c r="G12846" s="64"/>
      <c r="H12846" s="67"/>
      <c r="I12846" s="64"/>
      <c r="J12846" s="64"/>
      <c r="K12846" s="64"/>
    </row>
    <row r="12847" spans="4:11" x14ac:dyDescent="0.25">
      <c r="D12847" s="64"/>
      <c r="E12847" s="64"/>
      <c r="F12847" s="64"/>
      <c r="G12847" s="64"/>
      <c r="H12847" s="67"/>
      <c r="I12847" s="64"/>
      <c r="J12847" s="64"/>
      <c r="K12847" s="64"/>
    </row>
    <row r="12848" spans="4:11" x14ac:dyDescent="0.25">
      <c r="D12848" s="64"/>
      <c r="E12848" s="64"/>
      <c r="F12848" s="64"/>
      <c r="G12848" s="64"/>
      <c r="H12848" s="67"/>
      <c r="I12848" s="64"/>
      <c r="J12848" s="64"/>
      <c r="K12848" s="64"/>
    </row>
    <row r="12849" spans="4:11" x14ac:dyDescent="0.25">
      <c r="D12849" s="64"/>
      <c r="E12849" s="64"/>
      <c r="F12849" s="64"/>
      <c r="G12849" s="64"/>
      <c r="H12849" s="67"/>
      <c r="I12849" s="64"/>
      <c r="J12849" s="64"/>
      <c r="K12849" s="64"/>
    </row>
    <row r="12850" spans="4:11" x14ac:dyDescent="0.25">
      <c r="D12850" s="64"/>
      <c r="E12850" s="64"/>
      <c r="F12850" s="64"/>
      <c r="G12850" s="64"/>
      <c r="H12850" s="67"/>
      <c r="I12850" s="64"/>
      <c r="J12850" s="64"/>
      <c r="K12850" s="64"/>
    </row>
    <row r="12851" spans="4:11" x14ac:dyDescent="0.25">
      <c r="D12851" s="64"/>
      <c r="E12851" s="64"/>
      <c r="F12851" s="64"/>
      <c r="G12851" s="64"/>
      <c r="H12851" s="67"/>
      <c r="I12851" s="64"/>
      <c r="J12851" s="64"/>
      <c r="K12851" s="64"/>
    </row>
    <row r="12852" spans="4:11" x14ac:dyDescent="0.25">
      <c r="D12852" s="64"/>
      <c r="E12852" s="64"/>
      <c r="F12852" s="64"/>
      <c r="G12852" s="64"/>
      <c r="H12852" s="67"/>
      <c r="I12852" s="64"/>
      <c r="J12852" s="64"/>
      <c r="K12852" s="64"/>
    </row>
    <row r="12853" spans="4:11" x14ac:dyDescent="0.25">
      <c r="D12853" s="64"/>
      <c r="E12853" s="64"/>
      <c r="F12853" s="64"/>
      <c r="G12853" s="64"/>
      <c r="H12853" s="67"/>
      <c r="I12853" s="64"/>
      <c r="J12853" s="64"/>
      <c r="K12853" s="64"/>
    </row>
    <row r="12854" spans="4:11" x14ac:dyDescent="0.25">
      <c r="D12854" s="64"/>
      <c r="E12854" s="64"/>
      <c r="F12854" s="64"/>
      <c r="G12854" s="64"/>
      <c r="H12854" s="67"/>
      <c r="I12854" s="64"/>
      <c r="J12854" s="64"/>
      <c r="K12854" s="64"/>
    </row>
    <row r="12855" spans="4:11" x14ac:dyDescent="0.25">
      <c r="D12855" s="64"/>
      <c r="E12855" s="64"/>
      <c r="F12855" s="64"/>
      <c r="G12855" s="64"/>
      <c r="H12855" s="67"/>
      <c r="I12855" s="64"/>
      <c r="J12855" s="64"/>
      <c r="K12855" s="64"/>
    </row>
    <row r="12856" spans="4:11" x14ac:dyDescent="0.25">
      <c r="D12856" s="64"/>
      <c r="E12856" s="64"/>
      <c r="F12856" s="64"/>
      <c r="G12856" s="64"/>
      <c r="H12856" s="67"/>
      <c r="I12856" s="64"/>
      <c r="J12856" s="64"/>
      <c r="K12856" s="64"/>
    </row>
    <row r="12857" spans="4:11" x14ac:dyDescent="0.25">
      <c r="D12857" s="64"/>
      <c r="E12857" s="64"/>
      <c r="F12857" s="64"/>
      <c r="G12857" s="64"/>
      <c r="H12857" s="67"/>
      <c r="I12857" s="64"/>
      <c r="J12857" s="64"/>
      <c r="K12857" s="64"/>
    </row>
    <row r="12858" spans="4:11" x14ac:dyDescent="0.25">
      <c r="D12858" s="64"/>
      <c r="E12858" s="64"/>
      <c r="F12858" s="64"/>
      <c r="G12858" s="64"/>
      <c r="H12858" s="67"/>
      <c r="I12858" s="64"/>
      <c r="J12858" s="64"/>
      <c r="K12858" s="64"/>
    </row>
    <row r="12859" spans="4:11" x14ac:dyDescent="0.25">
      <c r="D12859" s="64"/>
      <c r="E12859" s="64"/>
      <c r="F12859" s="64"/>
      <c r="G12859" s="64"/>
      <c r="H12859" s="67"/>
      <c r="I12859" s="64"/>
      <c r="J12859" s="64"/>
      <c r="K12859" s="64"/>
    </row>
    <row r="12860" spans="4:11" x14ac:dyDescent="0.25">
      <c r="D12860" s="64"/>
      <c r="E12860" s="64"/>
      <c r="F12860" s="64"/>
      <c r="G12860" s="64"/>
      <c r="H12860" s="67"/>
      <c r="I12860" s="64"/>
      <c r="J12860" s="64"/>
      <c r="K12860" s="64"/>
    </row>
    <row r="12861" spans="4:11" x14ac:dyDescent="0.25">
      <c r="D12861" s="64"/>
      <c r="E12861" s="64"/>
      <c r="F12861" s="64"/>
      <c r="G12861" s="64"/>
      <c r="H12861" s="67"/>
      <c r="I12861" s="64"/>
      <c r="J12861" s="64"/>
      <c r="K12861" s="64"/>
    </row>
    <row r="12862" spans="4:11" x14ac:dyDescent="0.25">
      <c r="D12862" s="64"/>
      <c r="E12862" s="64"/>
      <c r="F12862" s="64"/>
      <c r="G12862" s="64"/>
      <c r="H12862" s="67"/>
      <c r="I12862" s="64"/>
      <c r="J12862" s="64"/>
      <c r="K12862" s="64"/>
    </row>
    <row r="12863" spans="4:11" x14ac:dyDescent="0.25">
      <c r="D12863" s="64"/>
      <c r="E12863" s="64"/>
      <c r="F12863" s="64"/>
      <c r="G12863" s="64"/>
      <c r="H12863" s="67"/>
      <c r="I12863" s="64"/>
      <c r="J12863" s="64"/>
      <c r="K12863" s="64"/>
    </row>
    <row r="12864" spans="4:11" x14ac:dyDescent="0.25">
      <c r="D12864" s="64"/>
      <c r="E12864" s="64"/>
      <c r="F12864" s="64"/>
      <c r="G12864" s="64"/>
      <c r="H12864" s="67"/>
      <c r="I12864" s="64"/>
      <c r="J12864" s="64"/>
      <c r="K12864" s="64"/>
    </row>
    <row r="12865" spans="4:11" x14ac:dyDescent="0.25">
      <c r="D12865" s="64"/>
      <c r="E12865" s="64"/>
      <c r="F12865" s="64"/>
      <c r="G12865" s="64"/>
      <c r="H12865" s="67"/>
      <c r="I12865" s="64"/>
      <c r="J12865" s="64"/>
      <c r="K12865" s="64"/>
    </row>
    <row r="12866" spans="4:11" x14ac:dyDescent="0.25">
      <c r="D12866" s="64"/>
      <c r="E12866" s="64"/>
      <c r="F12866" s="64"/>
      <c r="G12866" s="64"/>
      <c r="H12866" s="67"/>
      <c r="I12866" s="64"/>
      <c r="J12866" s="64"/>
      <c r="K12866" s="64"/>
    </row>
    <row r="12867" spans="4:11" x14ac:dyDescent="0.25">
      <c r="D12867" s="64"/>
      <c r="E12867" s="64"/>
      <c r="F12867" s="64"/>
      <c r="G12867" s="64"/>
      <c r="H12867" s="67"/>
      <c r="I12867" s="64"/>
      <c r="J12867" s="64"/>
      <c r="K12867" s="64"/>
    </row>
    <row r="12868" spans="4:11" x14ac:dyDescent="0.25">
      <c r="D12868" s="64"/>
      <c r="E12868" s="64"/>
      <c r="F12868" s="64"/>
      <c r="G12868" s="64"/>
      <c r="H12868" s="67"/>
      <c r="I12868" s="64"/>
      <c r="J12868" s="64"/>
      <c r="K12868" s="64"/>
    </row>
    <row r="12869" spans="4:11" x14ac:dyDescent="0.25">
      <c r="D12869" s="64"/>
      <c r="E12869" s="64"/>
      <c r="F12869" s="64"/>
      <c r="G12869" s="64"/>
      <c r="H12869" s="67"/>
      <c r="I12869" s="64"/>
      <c r="J12869" s="64"/>
      <c r="K12869" s="64"/>
    </row>
    <row r="12870" spans="4:11" x14ac:dyDescent="0.25">
      <c r="D12870" s="64"/>
      <c r="E12870" s="64"/>
      <c r="F12870" s="64"/>
      <c r="G12870" s="64"/>
      <c r="H12870" s="67"/>
      <c r="I12870" s="64"/>
      <c r="J12870" s="64"/>
      <c r="K12870" s="64"/>
    </row>
    <row r="12871" spans="4:11" x14ac:dyDescent="0.25">
      <c r="D12871" s="64"/>
      <c r="E12871" s="64"/>
      <c r="F12871" s="64"/>
      <c r="G12871" s="64"/>
      <c r="H12871" s="67"/>
      <c r="I12871" s="64"/>
      <c r="J12871" s="64"/>
      <c r="K12871" s="64"/>
    </row>
    <row r="12872" spans="4:11" x14ac:dyDescent="0.25">
      <c r="D12872" s="64"/>
      <c r="E12872" s="64"/>
      <c r="F12872" s="64"/>
      <c r="G12872" s="64"/>
      <c r="H12872" s="67"/>
      <c r="I12872" s="64"/>
      <c r="J12872" s="64"/>
      <c r="K12872" s="64"/>
    </row>
    <row r="12873" spans="4:11" x14ac:dyDescent="0.25">
      <c r="D12873" s="64"/>
      <c r="E12873" s="64"/>
      <c r="F12873" s="64"/>
      <c r="G12873" s="64"/>
      <c r="H12873" s="67"/>
      <c r="I12873" s="64"/>
      <c r="J12873" s="64"/>
      <c r="K12873" s="64"/>
    </row>
    <row r="12874" spans="4:11" x14ac:dyDescent="0.25">
      <c r="D12874" s="64"/>
      <c r="E12874" s="64"/>
      <c r="F12874" s="64"/>
      <c r="G12874" s="64"/>
      <c r="H12874" s="67"/>
      <c r="I12874" s="64"/>
      <c r="J12874" s="64"/>
      <c r="K12874" s="64"/>
    </row>
    <row r="12875" spans="4:11" x14ac:dyDescent="0.25">
      <c r="D12875" s="64"/>
      <c r="E12875" s="64"/>
      <c r="F12875" s="64"/>
      <c r="G12875" s="64"/>
      <c r="H12875" s="67"/>
      <c r="I12875" s="64"/>
      <c r="J12875" s="64"/>
      <c r="K12875" s="64"/>
    </row>
    <row r="12876" spans="4:11" x14ac:dyDescent="0.25">
      <c r="D12876" s="64"/>
      <c r="E12876" s="64"/>
      <c r="F12876" s="64"/>
      <c r="G12876" s="64"/>
      <c r="H12876" s="67"/>
      <c r="I12876" s="64"/>
      <c r="J12876" s="64"/>
      <c r="K12876" s="64"/>
    </row>
    <row r="12877" spans="4:11" x14ac:dyDescent="0.25">
      <c r="D12877" s="64"/>
      <c r="E12877" s="64"/>
      <c r="F12877" s="64"/>
      <c r="G12877" s="64"/>
      <c r="H12877" s="67"/>
      <c r="I12877" s="64"/>
      <c r="J12877" s="64"/>
      <c r="K12877" s="64"/>
    </row>
    <row r="12878" spans="4:11" x14ac:dyDescent="0.25">
      <c r="D12878" s="64"/>
      <c r="E12878" s="64"/>
      <c r="F12878" s="64"/>
      <c r="G12878" s="64"/>
      <c r="H12878" s="67"/>
      <c r="I12878" s="64"/>
      <c r="J12878" s="64"/>
      <c r="K12878" s="64"/>
    </row>
    <row r="12879" spans="4:11" x14ac:dyDescent="0.25">
      <c r="D12879" s="64"/>
      <c r="E12879" s="64"/>
      <c r="F12879" s="64"/>
      <c r="G12879" s="64"/>
      <c r="H12879" s="67"/>
      <c r="I12879" s="64"/>
      <c r="J12879" s="64"/>
      <c r="K12879" s="64"/>
    </row>
    <row r="12880" spans="4:11" x14ac:dyDescent="0.25">
      <c r="D12880" s="64"/>
      <c r="E12880" s="64"/>
      <c r="F12880" s="64"/>
      <c r="G12880" s="64"/>
      <c r="H12880" s="67"/>
      <c r="I12880" s="64"/>
      <c r="J12880" s="64"/>
      <c r="K12880" s="64"/>
    </row>
    <row r="12881" spans="4:11" x14ac:dyDescent="0.25">
      <c r="D12881" s="64"/>
      <c r="E12881" s="64"/>
      <c r="F12881" s="64"/>
      <c r="G12881" s="64"/>
      <c r="H12881" s="67"/>
      <c r="I12881" s="64"/>
      <c r="J12881" s="64"/>
      <c r="K12881" s="64"/>
    </row>
    <row r="12882" spans="4:11" x14ac:dyDescent="0.25">
      <c r="D12882" s="64"/>
      <c r="E12882" s="64"/>
      <c r="F12882" s="64"/>
      <c r="G12882" s="64"/>
      <c r="H12882" s="67"/>
      <c r="I12882" s="64"/>
      <c r="J12882" s="64"/>
      <c r="K12882" s="64"/>
    </row>
    <row r="12883" spans="4:11" x14ac:dyDescent="0.25">
      <c r="D12883" s="64"/>
      <c r="E12883" s="64"/>
      <c r="F12883" s="64"/>
      <c r="G12883" s="64"/>
      <c r="H12883" s="67"/>
      <c r="I12883" s="64"/>
      <c r="J12883" s="64"/>
      <c r="K12883" s="64"/>
    </row>
    <row r="12884" spans="4:11" x14ac:dyDescent="0.25">
      <c r="D12884" s="64"/>
      <c r="E12884" s="64"/>
      <c r="F12884" s="64"/>
      <c r="G12884" s="64"/>
      <c r="H12884" s="67"/>
      <c r="I12884" s="64"/>
      <c r="J12884" s="64"/>
      <c r="K12884" s="64"/>
    </row>
    <row r="12885" spans="4:11" x14ac:dyDescent="0.25">
      <c r="D12885" s="64"/>
      <c r="E12885" s="64"/>
      <c r="F12885" s="64"/>
      <c r="G12885" s="64"/>
      <c r="H12885" s="67"/>
      <c r="I12885" s="64"/>
      <c r="J12885" s="64"/>
      <c r="K12885" s="64"/>
    </row>
    <row r="12886" spans="4:11" x14ac:dyDescent="0.25">
      <c r="D12886" s="64"/>
      <c r="E12886" s="64"/>
      <c r="F12886" s="64"/>
      <c r="G12886" s="64"/>
      <c r="H12886" s="67"/>
      <c r="I12886" s="64"/>
      <c r="J12886" s="64"/>
      <c r="K12886" s="64"/>
    </row>
    <row r="12887" spans="4:11" x14ac:dyDescent="0.25">
      <c r="D12887" s="64"/>
      <c r="E12887" s="64"/>
      <c r="F12887" s="64"/>
      <c r="G12887" s="64"/>
      <c r="H12887" s="67"/>
      <c r="I12887" s="64"/>
      <c r="J12887" s="64"/>
      <c r="K12887" s="64"/>
    </row>
    <row r="12888" spans="4:11" x14ac:dyDescent="0.25">
      <c r="D12888" s="64"/>
      <c r="E12888" s="64"/>
      <c r="F12888" s="64"/>
      <c r="G12888" s="64"/>
      <c r="H12888" s="67"/>
      <c r="I12888" s="64"/>
      <c r="J12888" s="64"/>
      <c r="K12888" s="64"/>
    </row>
    <row r="12889" spans="4:11" x14ac:dyDescent="0.25">
      <c r="D12889" s="64"/>
      <c r="E12889" s="64"/>
      <c r="F12889" s="64"/>
      <c r="G12889" s="64"/>
      <c r="H12889" s="67"/>
      <c r="I12889" s="64"/>
      <c r="J12889" s="64"/>
      <c r="K12889" s="64"/>
    </row>
    <row r="12890" spans="4:11" x14ac:dyDescent="0.25">
      <c r="D12890" s="64"/>
      <c r="E12890" s="64"/>
      <c r="F12890" s="64"/>
      <c r="G12890" s="64"/>
      <c r="H12890" s="67"/>
      <c r="I12890" s="64"/>
      <c r="J12890" s="64"/>
      <c r="K12890" s="64"/>
    </row>
    <row r="12891" spans="4:11" x14ac:dyDescent="0.25">
      <c r="D12891" s="64"/>
      <c r="E12891" s="64"/>
      <c r="F12891" s="64"/>
      <c r="G12891" s="64"/>
      <c r="H12891" s="67"/>
      <c r="I12891" s="64"/>
      <c r="J12891" s="64"/>
      <c r="K12891" s="64"/>
    </row>
    <row r="12892" spans="4:11" x14ac:dyDescent="0.25">
      <c r="D12892" s="64"/>
      <c r="E12892" s="64"/>
      <c r="F12892" s="64"/>
      <c r="G12892" s="64"/>
      <c r="H12892" s="67"/>
      <c r="I12892" s="64"/>
      <c r="J12892" s="64"/>
      <c r="K12892" s="64"/>
    </row>
    <row r="12893" spans="4:11" x14ac:dyDescent="0.25">
      <c r="D12893" s="64"/>
      <c r="E12893" s="64"/>
      <c r="F12893" s="64"/>
      <c r="G12893" s="64"/>
      <c r="H12893" s="67"/>
      <c r="I12893" s="64"/>
      <c r="J12893" s="64"/>
      <c r="K12893" s="64"/>
    </row>
    <row r="12894" spans="4:11" x14ac:dyDescent="0.25">
      <c r="D12894" s="64"/>
      <c r="E12894" s="64"/>
      <c r="F12894" s="64"/>
      <c r="G12894" s="64"/>
      <c r="H12894" s="67"/>
      <c r="I12894" s="64"/>
      <c r="J12894" s="64"/>
      <c r="K12894" s="64"/>
    </row>
    <row r="12895" spans="4:11" x14ac:dyDescent="0.25">
      <c r="D12895" s="64"/>
      <c r="E12895" s="64"/>
      <c r="F12895" s="64"/>
      <c r="G12895" s="64"/>
      <c r="H12895" s="67"/>
      <c r="I12895" s="64"/>
      <c r="J12895" s="64"/>
      <c r="K12895" s="64"/>
    </row>
    <row r="12896" spans="4:11" x14ac:dyDescent="0.25">
      <c r="D12896" s="64"/>
      <c r="E12896" s="64"/>
      <c r="F12896" s="64"/>
      <c r="G12896" s="64"/>
      <c r="H12896" s="67"/>
      <c r="I12896" s="64"/>
      <c r="J12896" s="64"/>
      <c r="K12896" s="64"/>
    </row>
    <row r="12897" spans="4:11" x14ac:dyDescent="0.25">
      <c r="D12897" s="64"/>
      <c r="E12897" s="64"/>
      <c r="F12897" s="64"/>
      <c r="G12897" s="64"/>
      <c r="H12897" s="67"/>
      <c r="I12897" s="64"/>
      <c r="J12897" s="64"/>
      <c r="K12897" s="64"/>
    </row>
    <row r="12898" spans="4:11" x14ac:dyDescent="0.25">
      <c r="D12898" s="64"/>
      <c r="E12898" s="64"/>
      <c r="F12898" s="64"/>
      <c r="G12898" s="64"/>
      <c r="H12898" s="67"/>
      <c r="I12898" s="64"/>
      <c r="J12898" s="64"/>
      <c r="K12898" s="64"/>
    </row>
    <row r="12899" spans="4:11" x14ac:dyDescent="0.25">
      <c r="D12899" s="64"/>
      <c r="E12899" s="64"/>
      <c r="F12899" s="64"/>
      <c r="G12899" s="64"/>
      <c r="H12899" s="67"/>
      <c r="I12899" s="64"/>
      <c r="J12899" s="64"/>
      <c r="K12899" s="64"/>
    </row>
    <row r="12900" spans="4:11" x14ac:dyDescent="0.25">
      <c r="D12900" s="64"/>
      <c r="E12900" s="64"/>
      <c r="F12900" s="64"/>
      <c r="G12900" s="64"/>
      <c r="H12900" s="67"/>
      <c r="I12900" s="64"/>
      <c r="J12900" s="64"/>
      <c r="K12900" s="64"/>
    </row>
    <row r="12901" spans="4:11" x14ac:dyDescent="0.25">
      <c r="D12901" s="64"/>
      <c r="E12901" s="64"/>
      <c r="F12901" s="64"/>
      <c r="G12901" s="64"/>
      <c r="H12901" s="67"/>
      <c r="I12901" s="64"/>
      <c r="J12901" s="64"/>
      <c r="K12901" s="64"/>
    </row>
    <row r="12902" spans="4:11" x14ac:dyDescent="0.25">
      <c r="D12902" s="64"/>
      <c r="E12902" s="64"/>
      <c r="F12902" s="64"/>
      <c r="G12902" s="64"/>
      <c r="H12902" s="67"/>
      <c r="I12902" s="64"/>
      <c r="J12902" s="64"/>
      <c r="K12902" s="64"/>
    </row>
    <row r="12903" spans="4:11" x14ac:dyDescent="0.25">
      <c r="D12903" s="64"/>
      <c r="E12903" s="64"/>
      <c r="F12903" s="64"/>
      <c r="G12903" s="64"/>
      <c r="H12903" s="67"/>
      <c r="I12903" s="64"/>
      <c r="J12903" s="64"/>
      <c r="K12903" s="64"/>
    </row>
    <row r="12904" spans="4:11" x14ac:dyDescent="0.25">
      <c r="D12904" s="64"/>
      <c r="E12904" s="64"/>
      <c r="F12904" s="64"/>
      <c r="G12904" s="64"/>
      <c r="H12904" s="67"/>
      <c r="I12904" s="64"/>
      <c r="J12904" s="64"/>
      <c r="K12904" s="64"/>
    </row>
    <row r="12905" spans="4:11" x14ac:dyDescent="0.25">
      <c r="D12905" s="64"/>
      <c r="E12905" s="64"/>
      <c r="F12905" s="64"/>
      <c r="G12905" s="64"/>
      <c r="H12905" s="67"/>
      <c r="I12905" s="64"/>
      <c r="J12905" s="64"/>
      <c r="K12905" s="64"/>
    </row>
    <row r="12906" spans="4:11" x14ac:dyDescent="0.25">
      <c r="D12906" s="64"/>
      <c r="E12906" s="64"/>
      <c r="F12906" s="64"/>
      <c r="G12906" s="64"/>
      <c r="H12906" s="67"/>
      <c r="I12906" s="64"/>
      <c r="J12906" s="64"/>
      <c r="K12906" s="64"/>
    </row>
    <row r="12907" spans="4:11" x14ac:dyDescent="0.25">
      <c r="D12907" s="64"/>
      <c r="E12907" s="64"/>
      <c r="F12907" s="64"/>
      <c r="G12907" s="64"/>
      <c r="H12907" s="67"/>
      <c r="I12907" s="64"/>
      <c r="J12907" s="64"/>
      <c r="K12907" s="64"/>
    </row>
    <row r="12908" spans="4:11" x14ac:dyDescent="0.25">
      <c r="D12908" s="64"/>
      <c r="E12908" s="64"/>
      <c r="F12908" s="64"/>
      <c r="G12908" s="64"/>
      <c r="H12908" s="67"/>
      <c r="I12908" s="64"/>
      <c r="J12908" s="64"/>
      <c r="K12908" s="64"/>
    </row>
    <row r="12909" spans="4:11" x14ac:dyDescent="0.25">
      <c r="D12909" s="64"/>
      <c r="E12909" s="64"/>
      <c r="F12909" s="64"/>
      <c r="G12909" s="64"/>
      <c r="H12909" s="67"/>
      <c r="I12909" s="64"/>
      <c r="J12909" s="64"/>
      <c r="K12909" s="64"/>
    </row>
    <row r="12910" spans="4:11" x14ac:dyDescent="0.25">
      <c r="D12910" s="64"/>
      <c r="E12910" s="64"/>
      <c r="F12910" s="64"/>
      <c r="G12910" s="64"/>
      <c r="H12910" s="67"/>
      <c r="I12910" s="64"/>
      <c r="J12910" s="64"/>
      <c r="K12910" s="64"/>
    </row>
    <row r="12911" spans="4:11" x14ac:dyDescent="0.25">
      <c r="D12911" s="64"/>
      <c r="E12911" s="64"/>
      <c r="F12911" s="64"/>
      <c r="G12911" s="64"/>
      <c r="H12911" s="67"/>
      <c r="I12911" s="64"/>
      <c r="J12911" s="64"/>
      <c r="K12911" s="64"/>
    </row>
    <row r="12912" spans="4:11" x14ac:dyDescent="0.25">
      <c r="D12912" s="64"/>
      <c r="E12912" s="64"/>
      <c r="F12912" s="64"/>
      <c r="G12912" s="64"/>
      <c r="H12912" s="67"/>
      <c r="I12912" s="64"/>
      <c r="J12912" s="64"/>
      <c r="K12912" s="64"/>
    </row>
    <row r="12913" spans="4:11" x14ac:dyDescent="0.25">
      <c r="D12913" s="64"/>
      <c r="E12913" s="64"/>
      <c r="F12913" s="64"/>
      <c r="G12913" s="64"/>
      <c r="H12913" s="67"/>
      <c r="I12913" s="64"/>
      <c r="J12913" s="64"/>
      <c r="K12913" s="64"/>
    </row>
    <row r="12914" spans="4:11" x14ac:dyDescent="0.25">
      <c r="D12914" s="64"/>
      <c r="E12914" s="64"/>
      <c r="F12914" s="64"/>
      <c r="G12914" s="64"/>
      <c r="H12914" s="67"/>
      <c r="I12914" s="64"/>
      <c r="J12914" s="64"/>
      <c r="K12914" s="64"/>
    </row>
    <row r="12915" spans="4:11" x14ac:dyDescent="0.25">
      <c r="D12915" s="64"/>
      <c r="E12915" s="64"/>
      <c r="F12915" s="64"/>
      <c r="G12915" s="64"/>
      <c r="H12915" s="67"/>
      <c r="I12915" s="64"/>
      <c r="J12915" s="64"/>
      <c r="K12915" s="64"/>
    </row>
    <row r="12916" spans="4:11" x14ac:dyDescent="0.25">
      <c r="D12916" s="64"/>
      <c r="E12916" s="64"/>
      <c r="F12916" s="64"/>
      <c r="G12916" s="64"/>
      <c r="H12916" s="67"/>
      <c r="I12916" s="64"/>
      <c r="J12916" s="64"/>
      <c r="K12916" s="64"/>
    </row>
    <row r="12917" spans="4:11" x14ac:dyDescent="0.25">
      <c r="D12917" s="64"/>
      <c r="E12917" s="64"/>
      <c r="F12917" s="64"/>
      <c r="G12917" s="64"/>
      <c r="H12917" s="67"/>
      <c r="I12917" s="64"/>
      <c r="J12917" s="64"/>
      <c r="K12917" s="64"/>
    </row>
    <row r="12918" spans="4:11" x14ac:dyDescent="0.25">
      <c r="D12918" s="64"/>
      <c r="E12918" s="64"/>
      <c r="F12918" s="64"/>
      <c r="G12918" s="64"/>
      <c r="H12918" s="67"/>
      <c r="I12918" s="64"/>
      <c r="J12918" s="64"/>
      <c r="K12918" s="64"/>
    </row>
    <row r="12919" spans="4:11" x14ac:dyDescent="0.25">
      <c r="D12919" s="64"/>
      <c r="E12919" s="64"/>
      <c r="F12919" s="64"/>
      <c r="G12919" s="64"/>
      <c r="H12919" s="67"/>
      <c r="I12919" s="64"/>
      <c r="J12919" s="64"/>
      <c r="K12919" s="64"/>
    </row>
    <row r="12920" spans="4:11" x14ac:dyDescent="0.25">
      <c r="D12920" s="64"/>
      <c r="E12920" s="64"/>
      <c r="F12920" s="64"/>
      <c r="G12920" s="64"/>
      <c r="H12920" s="67"/>
      <c r="I12920" s="64"/>
      <c r="J12920" s="64"/>
      <c r="K12920" s="64"/>
    </row>
    <row r="12921" spans="4:11" x14ac:dyDescent="0.25">
      <c r="D12921" s="64"/>
      <c r="E12921" s="64"/>
      <c r="F12921" s="64"/>
      <c r="G12921" s="64"/>
      <c r="H12921" s="67"/>
      <c r="I12921" s="64"/>
      <c r="J12921" s="64"/>
      <c r="K12921" s="64"/>
    </row>
    <row r="12922" spans="4:11" x14ac:dyDescent="0.25">
      <c r="D12922" s="64"/>
      <c r="E12922" s="64"/>
      <c r="F12922" s="64"/>
      <c r="G12922" s="64"/>
      <c r="H12922" s="67"/>
      <c r="I12922" s="64"/>
      <c r="J12922" s="64"/>
      <c r="K12922" s="64"/>
    </row>
    <row r="12923" spans="4:11" x14ac:dyDescent="0.25">
      <c r="D12923" s="64"/>
      <c r="E12923" s="64"/>
      <c r="F12923" s="64"/>
      <c r="G12923" s="64"/>
      <c r="H12923" s="67"/>
      <c r="I12923" s="64"/>
      <c r="J12923" s="64"/>
      <c r="K12923" s="64"/>
    </row>
    <row r="12924" spans="4:11" x14ac:dyDescent="0.25">
      <c r="D12924" s="64"/>
      <c r="E12924" s="64"/>
      <c r="F12924" s="64"/>
      <c r="G12924" s="64"/>
      <c r="H12924" s="67"/>
      <c r="I12924" s="64"/>
      <c r="J12924" s="64"/>
      <c r="K12924" s="64"/>
    </row>
    <row r="12925" spans="4:11" x14ac:dyDescent="0.25">
      <c r="D12925" s="64"/>
      <c r="E12925" s="64"/>
      <c r="F12925" s="64"/>
      <c r="G12925" s="64"/>
      <c r="H12925" s="67"/>
      <c r="I12925" s="64"/>
      <c r="J12925" s="64"/>
      <c r="K12925" s="64"/>
    </row>
    <row r="12926" spans="4:11" x14ac:dyDescent="0.25">
      <c r="D12926" s="64"/>
      <c r="E12926" s="64"/>
      <c r="F12926" s="64"/>
      <c r="G12926" s="64"/>
      <c r="H12926" s="67"/>
      <c r="I12926" s="64"/>
      <c r="J12926" s="64"/>
      <c r="K12926" s="64"/>
    </row>
    <row r="12927" spans="4:11" x14ac:dyDescent="0.25">
      <c r="D12927" s="64"/>
      <c r="E12927" s="64"/>
      <c r="F12927" s="64"/>
      <c r="G12927" s="64"/>
      <c r="H12927" s="67"/>
      <c r="I12927" s="64"/>
      <c r="J12927" s="64"/>
      <c r="K12927" s="64"/>
    </row>
    <row r="12928" spans="4:11" x14ac:dyDescent="0.25">
      <c r="D12928" s="64"/>
      <c r="E12928" s="64"/>
      <c r="F12928" s="64"/>
      <c r="G12928" s="64"/>
      <c r="H12928" s="67"/>
      <c r="I12928" s="64"/>
      <c r="J12928" s="64"/>
      <c r="K12928" s="64"/>
    </row>
    <row r="12929" spans="4:11" x14ac:dyDescent="0.25">
      <c r="D12929" s="64"/>
      <c r="E12929" s="64"/>
      <c r="F12929" s="64"/>
      <c r="G12929" s="64"/>
      <c r="H12929" s="67"/>
      <c r="I12929" s="64"/>
      <c r="J12929" s="64"/>
      <c r="K12929" s="64"/>
    </row>
    <row r="12930" spans="4:11" x14ac:dyDescent="0.25">
      <c r="D12930" s="64"/>
      <c r="E12930" s="64"/>
      <c r="F12930" s="64"/>
      <c r="G12930" s="64"/>
      <c r="H12930" s="67"/>
      <c r="I12930" s="64"/>
      <c r="J12930" s="64"/>
      <c r="K12930" s="64"/>
    </row>
    <row r="12931" spans="4:11" x14ac:dyDescent="0.25">
      <c r="D12931" s="64"/>
      <c r="E12931" s="64"/>
      <c r="F12931" s="64"/>
      <c r="G12931" s="64"/>
      <c r="H12931" s="67"/>
      <c r="I12931" s="64"/>
      <c r="J12931" s="64"/>
      <c r="K12931" s="64"/>
    </row>
    <row r="12932" spans="4:11" x14ac:dyDescent="0.25">
      <c r="D12932" s="64"/>
      <c r="E12932" s="64"/>
      <c r="F12932" s="64"/>
      <c r="G12932" s="64"/>
      <c r="H12932" s="67"/>
      <c r="I12932" s="64"/>
      <c r="J12932" s="64"/>
      <c r="K12932" s="64"/>
    </row>
    <row r="12933" spans="4:11" x14ac:dyDescent="0.25">
      <c r="D12933" s="64"/>
      <c r="E12933" s="64"/>
      <c r="F12933" s="64"/>
      <c r="G12933" s="64"/>
      <c r="H12933" s="67"/>
      <c r="I12933" s="64"/>
      <c r="J12933" s="64"/>
      <c r="K12933" s="64"/>
    </row>
    <row r="12934" spans="4:11" x14ac:dyDescent="0.25">
      <c r="D12934" s="64"/>
      <c r="E12934" s="64"/>
      <c r="F12934" s="64"/>
      <c r="G12934" s="64"/>
      <c r="H12934" s="67"/>
      <c r="I12934" s="64"/>
      <c r="J12934" s="64"/>
      <c r="K12934" s="64"/>
    </row>
    <row r="12935" spans="4:11" x14ac:dyDescent="0.25">
      <c r="D12935" s="64"/>
      <c r="E12935" s="64"/>
      <c r="F12935" s="64"/>
      <c r="G12935" s="64"/>
      <c r="H12935" s="67"/>
      <c r="I12935" s="64"/>
      <c r="J12935" s="64"/>
      <c r="K12935" s="64"/>
    </row>
    <row r="12936" spans="4:11" x14ac:dyDescent="0.25">
      <c r="D12936" s="64"/>
      <c r="E12936" s="64"/>
      <c r="F12936" s="64"/>
      <c r="G12936" s="64"/>
      <c r="H12936" s="67"/>
      <c r="I12936" s="64"/>
      <c r="J12936" s="64"/>
      <c r="K12936" s="64"/>
    </row>
    <row r="12937" spans="4:11" x14ac:dyDescent="0.25">
      <c r="D12937" s="64"/>
      <c r="E12937" s="64"/>
      <c r="F12937" s="64"/>
      <c r="G12937" s="64"/>
      <c r="H12937" s="67"/>
      <c r="I12937" s="64"/>
      <c r="J12937" s="64"/>
      <c r="K12937" s="64"/>
    </row>
    <row r="12938" spans="4:11" x14ac:dyDescent="0.25">
      <c r="D12938" s="64"/>
      <c r="E12938" s="64"/>
      <c r="F12938" s="64"/>
      <c r="G12938" s="64"/>
      <c r="H12938" s="67"/>
      <c r="I12938" s="64"/>
      <c r="J12938" s="64"/>
      <c r="K12938" s="64"/>
    </row>
    <row r="12939" spans="4:11" x14ac:dyDescent="0.25">
      <c r="D12939" s="64"/>
      <c r="E12939" s="64"/>
      <c r="F12939" s="64"/>
      <c r="G12939" s="64"/>
      <c r="H12939" s="67"/>
      <c r="I12939" s="64"/>
      <c r="J12939" s="64"/>
      <c r="K12939" s="64"/>
    </row>
    <row r="12940" spans="4:11" x14ac:dyDescent="0.25">
      <c r="D12940" s="64"/>
      <c r="E12940" s="64"/>
      <c r="F12940" s="64"/>
      <c r="G12940" s="64"/>
      <c r="H12940" s="67"/>
      <c r="I12940" s="64"/>
      <c r="J12940" s="64"/>
      <c r="K12940" s="64"/>
    </row>
    <row r="12941" spans="4:11" x14ac:dyDescent="0.25">
      <c r="D12941" s="64"/>
      <c r="E12941" s="64"/>
      <c r="F12941" s="64"/>
      <c r="G12941" s="64"/>
      <c r="H12941" s="67"/>
      <c r="I12941" s="64"/>
      <c r="J12941" s="64"/>
      <c r="K12941" s="64"/>
    </row>
    <row r="12942" spans="4:11" x14ac:dyDescent="0.25">
      <c r="D12942" s="64"/>
      <c r="E12942" s="64"/>
      <c r="F12942" s="64"/>
      <c r="G12942" s="64"/>
      <c r="H12942" s="67"/>
      <c r="I12942" s="64"/>
      <c r="J12942" s="64"/>
      <c r="K12942" s="64"/>
    </row>
    <row r="12943" spans="4:11" x14ac:dyDescent="0.25">
      <c r="D12943" s="64"/>
      <c r="E12943" s="64"/>
      <c r="F12943" s="64"/>
      <c r="G12943" s="64"/>
      <c r="H12943" s="67"/>
      <c r="I12943" s="64"/>
      <c r="J12943" s="64"/>
      <c r="K12943" s="64"/>
    </row>
    <row r="12944" spans="4:11" x14ac:dyDescent="0.25">
      <c r="D12944" s="64"/>
      <c r="E12944" s="64"/>
      <c r="F12944" s="64"/>
      <c r="G12944" s="64"/>
      <c r="H12944" s="67"/>
      <c r="I12944" s="64"/>
      <c r="J12944" s="64"/>
      <c r="K12944" s="64"/>
    </row>
    <row r="12945" spans="4:11" x14ac:dyDescent="0.25">
      <c r="D12945" s="64"/>
      <c r="E12945" s="64"/>
      <c r="F12945" s="64"/>
      <c r="G12945" s="64"/>
      <c r="H12945" s="67"/>
      <c r="I12945" s="64"/>
      <c r="J12945" s="64"/>
      <c r="K12945" s="64"/>
    </row>
    <row r="12946" spans="4:11" x14ac:dyDescent="0.25">
      <c r="D12946" s="64"/>
      <c r="E12946" s="64"/>
      <c r="F12946" s="64"/>
      <c r="G12946" s="64"/>
      <c r="H12946" s="67"/>
      <c r="I12946" s="64"/>
      <c r="J12946" s="64"/>
      <c r="K12946" s="64"/>
    </row>
    <row r="12947" spans="4:11" x14ac:dyDescent="0.25">
      <c r="D12947" s="64"/>
      <c r="E12947" s="64"/>
      <c r="F12947" s="64"/>
      <c r="G12947" s="64"/>
      <c r="H12947" s="67"/>
      <c r="I12947" s="64"/>
      <c r="J12947" s="64"/>
      <c r="K12947" s="64"/>
    </row>
    <row r="12948" spans="4:11" x14ac:dyDescent="0.25">
      <c r="D12948" s="64"/>
      <c r="E12948" s="64"/>
      <c r="F12948" s="64"/>
      <c r="G12948" s="64"/>
      <c r="H12948" s="67"/>
      <c r="I12948" s="64"/>
      <c r="J12948" s="64"/>
      <c r="K12948" s="64"/>
    </row>
    <row r="12949" spans="4:11" x14ac:dyDescent="0.25">
      <c r="D12949" s="64"/>
      <c r="E12949" s="64"/>
      <c r="F12949" s="64"/>
      <c r="G12949" s="64"/>
      <c r="H12949" s="67"/>
      <c r="I12949" s="64"/>
      <c r="J12949" s="64"/>
      <c r="K12949" s="64"/>
    </row>
    <row r="12950" spans="4:11" x14ac:dyDescent="0.25">
      <c r="D12950" s="64"/>
      <c r="E12950" s="64"/>
      <c r="F12950" s="64"/>
      <c r="G12950" s="64"/>
      <c r="H12950" s="67"/>
      <c r="I12950" s="64"/>
      <c r="J12950" s="64"/>
      <c r="K12950" s="64"/>
    </row>
    <row r="12951" spans="4:11" x14ac:dyDescent="0.25">
      <c r="D12951" s="64"/>
      <c r="E12951" s="64"/>
      <c r="F12951" s="64"/>
      <c r="G12951" s="64"/>
      <c r="H12951" s="67"/>
      <c r="I12951" s="64"/>
      <c r="J12951" s="64"/>
      <c r="K12951" s="64"/>
    </row>
    <row r="12952" spans="4:11" x14ac:dyDescent="0.25">
      <c r="D12952" s="64"/>
      <c r="E12952" s="64"/>
      <c r="F12952" s="64"/>
      <c r="G12952" s="64"/>
      <c r="H12952" s="67"/>
      <c r="I12952" s="64"/>
      <c r="J12952" s="64"/>
      <c r="K12952" s="64"/>
    </row>
    <row r="12953" spans="4:11" x14ac:dyDescent="0.25">
      <c r="D12953" s="64"/>
      <c r="E12953" s="64"/>
      <c r="F12953" s="64"/>
      <c r="G12953" s="64"/>
      <c r="H12953" s="67"/>
      <c r="I12953" s="64"/>
      <c r="J12953" s="64"/>
      <c r="K12953" s="64"/>
    </row>
    <row r="12954" spans="4:11" x14ac:dyDescent="0.25">
      <c r="D12954" s="64"/>
      <c r="E12954" s="64"/>
      <c r="F12954" s="64"/>
      <c r="G12954" s="64"/>
      <c r="H12954" s="67"/>
      <c r="I12954" s="64"/>
      <c r="J12954" s="64"/>
      <c r="K12954" s="64"/>
    </row>
    <row r="12955" spans="4:11" x14ac:dyDescent="0.25">
      <c r="D12955" s="64"/>
      <c r="E12955" s="64"/>
      <c r="F12955" s="64"/>
      <c r="G12955" s="64"/>
      <c r="H12955" s="67"/>
      <c r="I12955" s="64"/>
      <c r="J12955" s="64"/>
      <c r="K12955" s="64"/>
    </row>
    <row r="12956" spans="4:11" x14ac:dyDescent="0.25">
      <c r="D12956" s="64"/>
      <c r="E12956" s="64"/>
      <c r="F12956" s="64"/>
      <c r="G12956" s="64"/>
      <c r="H12956" s="67"/>
      <c r="I12956" s="64"/>
      <c r="J12956" s="64"/>
      <c r="K12956" s="64"/>
    </row>
    <row r="12957" spans="4:11" x14ac:dyDescent="0.25">
      <c r="D12957" s="64"/>
      <c r="E12957" s="64"/>
      <c r="F12957" s="64"/>
      <c r="G12957" s="64"/>
      <c r="H12957" s="67"/>
      <c r="I12957" s="64"/>
      <c r="J12957" s="64"/>
      <c r="K12957" s="64"/>
    </row>
    <row r="12958" spans="4:11" x14ac:dyDescent="0.25">
      <c r="D12958" s="64"/>
      <c r="E12958" s="64"/>
      <c r="F12958" s="64"/>
      <c r="G12958" s="64"/>
      <c r="H12958" s="67"/>
      <c r="I12958" s="64"/>
      <c r="J12958" s="64"/>
      <c r="K12958" s="64"/>
    </row>
    <row r="12959" spans="4:11" x14ac:dyDescent="0.25">
      <c r="D12959" s="64"/>
      <c r="E12959" s="64"/>
      <c r="F12959" s="64"/>
      <c r="G12959" s="64"/>
      <c r="H12959" s="67"/>
      <c r="I12959" s="64"/>
      <c r="J12959" s="64"/>
      <c r="K12959" s="64"/>
    </row>
    <row r="12960" spans="4:11" x14ac:dyDescent="0.25">
      <c r="D12960" s="64"/>
      <c r="E12960" s="64"/>
      <c r="F12960" s="64"/>
      <c r="G12960" s="64"/>
      <c r="H12960" s="67"/>
      <c r="I12960" s="64"/>
      <c r="J12960" s="64"/>
      <c r="K12960" s="64"/>
    </row>
    <row r="12961" spans="4:11" x14ac:dyDescent="0.25">
      <c r="D12961" s="64"/>
      <c r="E12961" s="64"/>
      <c r="F12961" s="64"/>
      <c r="G12961" s="64"/>
      <c r="H12961" s="67"/>
      <c r="I12961" s="64"/>
      <c r="J12961" s="64"/>
      <c r="K12961" s="64"/>
    </row>
    <row r="12962" spans="4:11" x14ac:dyDescent="0.25">
      <c r="D12962" s="64"/>
      <c r="E12962" s="64"/>
      <c r="F12962" s="64"/>
      <c r="G12962" s="64"/>
      <c r="H12962" s="67"/>
      <c r="I12962" s="64"/>
      <c r="J12962" s="64"/>
      <c r="K12962" s="64"/>
    </row>
    <row r="12963" spans="4:11" x14ac:dyDescent="0.25">
      <c r="D12963" s="64"/>
      <c r="E12963" s="64"/>
      <c r="F12963" s="64"/>
      <c r="G12963" s="64"/>
      <c r="H12963" s="67"/>
      <c r="I12963" s="64"/>
      <c r="J12963" s="64"/>
      <c r="K12963" s="64"/>
    </row>
    <row r="12964" spans="4:11" x14ac:dyDescent="0.25">
      <c r="D12964" s="64"/>
      <c r="E12964" s="64"/>
      <c r="F12964" s="64"/>
      <c r="G12964" s="64"/>
      <c r="H12964" s="67"/>
      <c r="I12964" s="64"/>
      <c r="J12964" s="64"/>
      <c r="K12964" s="64"/>
    </row>
    <row r="12965" spans="4:11" x14ac:dyDescent="0.25">
      <c r="D12965" s="64"/>
      <c r="E12965" s="64"/>
      <c r="F12965" s="64"/>
      <c r="G12965" s="64"/>
      <c r="H12965" s="67"/>
      <c r="I12965" s="64"/>
      <c r="J12965" s="64"/>
      <c r="K12965" s="64"/>
    </row>
    <row r="12966" spans="4:11" x14ac:dyDescent="0.25">
      <c r="D12966" s="64"/>
      <c r="E12966" s="64"/>
      <c r="F12966" s="64"/>
      <c r="G12966" s="64"/>
      <c r="H12966" s="67"/>
      <c r="I12966" s="64"/>
      <c r="J12966" s="64"/>
      <c r="K12966" s="64"/>
    </row>
    <row r="12967" spans="4:11" x14ac:dyDescent="0.25">
      <c r="D12967" s="64"/>
      <c r="E12967" s="64"/>
      <c r="F12967" s="64"/>
      <c r="G12967" s="64"/>
      <c r="H12967" s="67"/>
      <c r="I12967" s="64"/>
      <c r="J12967" s="64"/>
      <c r="K12967" s="64"/>
    </row>
    <row r="12968" spans="4:11" x14ac:dyDescent="0.25">
      <c r="D12968" s="64"/>
      <c r="E12968" s="64"/>
      <c r="F12968" s="64"/>
      <c r="G12968" s="64"/>
      <c r="H12968" s="67"/>
      <c r="I12968" s="64"/>
      <c r="J12968" s="64"/>
      <c r="K12968" s="64"/>
    </row>
    <row r="12969" spans="4:11" x14ac:dyDescent="0.25">
      <c r="D12969" s="64"/>
      <c r="E12969" s="64"/>
      <c r="F12969" s="64"/>
      <c r="G12969" s="64"/>
      <c r="H12969" s="67"/>
      <c r="I12969" s="64"/>
      <c r="J12969" s="64"/>
      <c r="K12969" s="64"/>
    </row>
    <row r="12970" spans="4:11" x14ac:dyDescent="0.25">
      <c r="D12970" s="64"/>
      <c r="E12970" s="64"/>
      <c r="F12970" s="64"/>
      <c r="G12970" s="64"/>
      <c r="H12970" s="67"/>
      <c r="I12970" s="64"/>
      <c r="J12970" s="64"/>
      <c r="K12970" s="64"/>
    </row>
    <row r="12971" spans="4:11" x14ac:dyDescent="0.25">
      <c r="D12971" s="64"/>
      <c r="E12971" s="64"/>
      <c r="F12971" s="64"/>
      <c r="G12971" s="64"/>
      <c r="H12971" s="67"/>
      <c r="I12971" s="64"/>
      <c r="J12971" s="64"/>
      <c r="K12971" s="64"/>
    </row>
    <row r="12972" spans="4:11" x14ac:dyDescent="0.25">
      <c r="D12972" s="64"/>
      <c r="E12972" s="64"/>
      <c r="F12972" s="64"/>
      <c r="G12972" s="64"/>
      <c r="H12972" s="67"/>
      <c r="I12972" s="64"/>
      <c r="J12972" s="64"/>
      <c r="K12972" s="64"/>
    </row>
    <row r="12973" spans="4:11" x14ac:dyDescent="0.25">
      <c r="D12973" s="64"/>
      <c r="E12973" s="64"/>
      <c r="F12973" s="64"/>
      <c r="G12973" s="64"/>
      <c r="H12973" s="67"/>
      <c r="I12973" s="64"/>
      <c r="J12973" s="64"/>
      <c r="K12973" s="64"/>
    </row>
    <row r="12974" spans="4:11" x14ac:dyDescent="0.25">
      <c r="D12974" s="64"/>
      <c r="E12974" s="64"/>
      <c r="F12974" s="64"/>
      <c r="G12974" s="64"/>
      <c r="H12974" s="67"/>
      <c r="I12974" s="64"/>
      <c r="J12974" s="64"/>
      <c r="K12974" s="64"/>
    </row>
    <row r="12975" spans="4:11" x14ac:dyDescent="0.25">
      <c r="D12975" s="64"/>
      <c r="E12975" s="64"/>
      <c r="F12975" s="64"/>
      <c r="G12975" s="64"/>
      <c r="H12975" s="67"/>
      <c r="I12975" s="64"/>
      <c r="J12975" s="64"/>
      <c r="K12975" s="64"/>
    </row>
    <row r="12976" spans="4:11" x14ac:dyDescent="0.25">
      <c r="D12976" s="64"/>
      <c r="E12976" s="64"/>
      <c r="F12976" s="64"/>
      <c r="G12976" s="64"/>
      <c r="H12976" s="67"/>
      <c r="I12976" s="64"/>
      <c r="J12976" s="64"/>
      <c r="K12976" s="64"/>
    </row>
    <row r="12977" spans="4:11" x14ac:dyDescent="0.25">
      <c r="D12977" s="64"/>
      <c r="E12977" s="64"/>
      <c r="F12977" s="64"/>
      <c r="G12977" s="64"/>
      <c r="H12977" s="67"/>
      <c r="I12977" s="64"/>
      <c r="J12977" s="64"/>
      <c r="K12977" s="64"/>
    </row>
    <row r="12978" spans="4:11" x14ac:dyDescent="0.25">
      <c r="D12978" s="64"/>
      <c r="E12978" s="64"/>
      <c r="F12978" s="64"/>
      <c r="G12978" s="64"/>
      <c r="H12978" s="67"/>
      <c r="I12978" s="64"/>
      <c r="J12978" s="64"/>
      <c r="K12978" s="64"/>
    </row>
    <row r="12979" spans="4:11" x14ac:dyDescent="0.25">
      <c r="D12979" s="64"/>
      <c r="E12979" s="64"/>
      <c r="F12979" s="64"/>
      <c r="G12979" s="64"/>
      <c r="H12979" s="67"/>
      <c r="I12979" s="64"/>
      <c r="J12979" s="64"/>
      <c r="K12979" s="64"/>
    </row>
    <row r="12980" spans="4:11" x14ac:dyDescent="0.25">
      <c r="D12980" s="64"/>
      <c r="E12980" s="64"/>
      <c r="F12980" s="64"/>
      <c r="G12980" s="64"/>
      <c r="H12980" s="67"/>
      <c r="I12980" s="64"/>
      <c r="J12980" s="64"/>
      <c r="K12980" s="64"/>
    </row>
    <row r="12981" spans="4:11" x14ac:dyDescent="0.25">
      <c r="D12981" s="64"/>
      <c r="E12981" s="64"/>
      <c r="F12981" s="64"/>
      <c r="G12981" s="64"/>
      <c r="H12981" s="67"/>
      <c r="I12981" s="64"/>
      <c r="J12981" s="64"/>
      <c r="K12981" s="64"/>
    </row>
    <row r="12982" spans="4:11" x14ac:dyDescent="0.25">
      <c r="D12982" s="64"/>
      <c r="E12982" s="64"/>
      <c r="F12982" s="64"/>
      <c r="G12982" s="64"/>
      <c r="H12982" s="67"/>
      <c r="I12982" s="64"/>
      <c r="J12982" s="64"/>
      <c r="K12982" s="64"/>
    </row>
    <row r="12983" spans="4:11" x14ac:dyDescent="0.25">
      <c r="D12983" s="64"/>
      <c r="E12983" s="64"/>
      <c r="F12983" s="64"/>
      <c r="G12983" s="64"/>
      <c r="H12983" s="67"/>
      <c r="I12983" s="64"/>
      <c r="J12983" s="64"/>
      <c r="K12983" s="64"/>
    </row>
    <row r="12984" spans="4:11" x14ac:dyDescent="0.25">
      <c r="D12984" s="64"/>
      <c r="E12984" s="64"/>
      <c r="F12984" s="64"/>
      <c r="G12984" s="64"/>
      <c r="H12984" s="67"/>
      <c r="I12984" s="64"/>
      <c r="J12984" s="64"/>
      <c r="K12984" s="64"/>
    </row>
    <row r="12985" spans="4:11" x14ac:dyDescent="0.25">
      <c r="D12985" s="64"/>
      <c r="E12985" s="64"/>
      <c r="F12985" s="64"/>
      <c r="G12985" s="64"/>
      <c r="H12985" s="67"/>
      <c r="I12985" s="64"/>
      <c r="J12985" s="64"/>
      <c r="K12985" s="64"/>
    </row>
    <row r="12986" spans="4:11" x14ac:dyDescent="0.25">
      <c r="D12986" s="64"/>
      <c r="E12986" s="64"/>
      <c r="F12986" s="64"/>
      <c r="G12986" s="64"/>
      <c r="H12986" s="67"/>
      <c r="I12986" s="64"/>
      <c r="J12986" s="64"/>
      <c r="K12986" s="64"/>
    </row>
    <row r="12987" spans="4:11" x14ac:dyDescent="0.25">
      <c r="D12987" s="64"/>
      <c r="E12987" s="64"/>
      <c r="F12987" s="64"/>
      <c r="G12987" s="64"/>
      <c r="H12987" s="67"/>
      <c r="I12987" s="64"/>
      <c r="J12987" s="64"/>
      <c r="K12987" s="64"/>
    </row>
    <row r="12988" spans="4:11" x14ac:dyDescent="0.25">
      <c r="D12988" s="64"/>
      <c r="E12988" s="64"/>
      <c r="F12988" s="64"/>
      <c r="G12988" s="64"/>
      <c r="H12988" s="67"/>
      <c r="I12988" s="64"/>
      <c r="J12988" s="64"/>
      <c r="K12988" s="64"/>
    </row>
    <row r="12989" spans="4:11" x14ac:dyDescent="0.25">
      <c r="D12989" s="64"/>
      <c r="E12989" s="64"/>
      <c r="F12989" s="64"/>
      <c r="G12989" s="64"/>
      <c r="H12989" s="67"/>
      <c r="I12989" s="64"/>
      <c r="J12989" s="64"/>
      <c r="K12989" s="64"/>
    </row>
    <row r="12990" spans="4:11" x14ac:dyDescent="0.25">
      <c r="D12990" s="64"/>
      <c r="E12990" s="64"/>
      <c r="F12990" s="64"/>
      <c r="G12990" s="64"/>
      <c r="H12990" s="67"/>
      <c r="I12990" s="64"/>
      <c r="J12990" s="64"/>
      <c r="K12990" s="64"/>
    </row>
    <row r="12991" spans="4:11" x14ac:dyDescent="0.25">
      <c r="D12991" s="64"/>
      <c r="E12991" s="64"/>
      <c r="F12991" s="64"/>
      <c r="G12991" s="64"/>
      <c r="H12991" s="67"/>
      <c r="I12991" s="64"/>
      <c r="J12991" s="64"/>
      <c r="K12991" s="64"/>
    </row>
    <row r="12992" spans="4:11" x14ac:dyDescent="0.25">
      <c r="D12992" s="64"/>
      <c r="E12992" s="64"/>
      <c r="F12992" s="64"/>
      <c r="G12992" s="64"/>
      <c r="H12992" s="67"/>
      <c r="I12992" s="64"/>
      <c r="J12992" s="64"/>
      <c r="K12992" s="64"/>
    </row>
    <row r="12993" spans="4:11" x14ac:dyDescent="0.25">
      <c r="D12993" s="64"/>
      <c r="E12993" s="64"/>
      <c r="F12993" s="64"/>
      <c r="G12993" s="64"/>
      <c r="H12993" s="67"/>
      <c r="I12993" s="64"/>
      <c r="J12993" s="64"/>
      <c r="K12993" s="64"/>
    </row>
    <row r="12994" spans="4:11" x14ac:dyDescent="0.25">
      <c r="D12994" s="64"/>
      <c r="E12994" s="64"/>
      <c r="F12994" s="64"/>
      <c r="G12994" s="64"/>
      <c r="H12994" s="67"/>
      <c r="I12994" s="64"/>
      <c r="J12994" s="64"/>
      <c r="K12994" s="64"/>
    </row>
    <row r="12995" spans="4:11" x14ac:dyDescent="0.25">
      <c r="D12995" s="64"/>
      <c r="E12995" s="64"/>
      <c r="F12995" s="64"/>
      <c r="G12995" s="64"/>
      <c r="H12995" s="67"/>
      <c r="I12995" s="64"/>
      <c r="J12995" s="64"/>
      <c r="K12995" s="64"/>
    </row>
    <row r="12996" spans="4:11" x14ac:dyDescent="0.25">
      <c r="D12996" s="64"/>
      <c r="E12996" s="64"/>
      <c r="F12996" s="64"/>
      <c r="G12996" s="64"/>
      <c r="H12996" s="67"/>
      <c r="I12996" s="64"/>
      <c r="J12996" s="64"/>
      <c r="K12996" s="64"/>
    </row>
    <row r="12997" spans="4:11" x14ac:dyDescent="0.25">
      <c r="D12997" s="64"/>
      <c r="E12997" s="64"/>
      <c r="F12997" s="64"/>
      <c r="G12997" s="64"/>
      <c r="H12997" s="67"/>
      <c r="I12997" s="64"/>
      <c r="J12997" s="64"/>
      <c r="K12997" s="64"/>
    </row>
    <row r="12998" spans="4:11" x14ac:dyDescent="0.25">
      <c r="D12998" s="64"/>
      <c r="E12998" s="64"/>
      <c r="F12998" s="64"/>
      <c r="G12998" s="64"/>
      <c r="H12998" s="67"/>
      <c r="I12998" s="64"/>
      <c r="J12998" s="64"/>
      <c r="K12998" s="64"/>
    </row>
    <row r="12999" spans="4:11" x14ac:dyDescent="0.25">
      <c r="D12999" s="64"/>
      <c r="E12999" s="64"/>
      <c r="F12999" s="64"/>
      <c r="G12999" s="64"/>
      <c r="H12999" s="67"/>
      <c r="I12999" s="64"/>
      <c r="J12999" s="64"/>
      <c r="K12999" s="64"/>
    </row>
    <row r="13000" spans="4:11" x14ac:dyDescent="0.25">
      <c r="D13000" s="64"/>
      <c r="E13000" s="64"/>
      <c r="F13000" s="64"/>
      <c r="G13000" s="64"/>
      <c r="H13000" s="67"/>
      <c r="I13000" s="64"/>
      <c r="J13000" s="64"/>
      <c r="K13000" s="64"/>
    </row>
    <row r="13001" spans="4:11" x14ac:dyDescent="0.25">
      <c r="D13001" s="64"/>
      <c r="E13001" s="64"/>
      <c r="F13001" s="64"/>
      <c r="G13001" s="64"/>
      <c r="H13001" s="67"/>
      <c r="I13001" s="64"/>
      <c r="J13001" s="64"/>
      <c r="K13001" s="64"/>
    </row>
    <row r="13002" spans="4:11" x14ac:dyDescent="0.25">
      <c r="D13002" s="64"/>
      <c r="E13002" s="64"/>
      <c r="F13002" s="64"/>
      <c r="G13002" s="64"/>
      <c r="H13002" s="67"/>
      <c r="I13002" s="64"/>
      <c r="J13002" s="64"/>
      <c r="K13002" s="64"/>
    </row>
    <row r="13003" spans="4:11" x14ac:dyDescent="0.25">
      <c r="D13003" s="64"/>
      <c r="E13003" s="64"/>
      <c r="F13003" s="64"/>
      <c r="G13003" s="64"/>
      <c r="H13003" s="67"/>
      <c r="I13003" s="64"/>
      <c r="J13003" s="64"/>
      <c r="K13003" s="64"/>
    </row>
    <row r="13004" spans="4:11" x14ac:dyDescent="0.25">
      <c r="D13004" s="64"/>
      <c r="E13004" s="64"/>
      <c r="F13004" s="64"/>
      <c r="G13004" s="64"/>
      <c r="H13004" s="67"/>
      <c r="I13004" s="64"/>
      <c r="J13004" s="64"/>
      <c r="K13004" s="64"/>
    </row>
    <row r="13005" spans="4:11" x14ac:dyDescent="0.25">
      <c r="D13005" s="64"/>
      <c r="E13005" s="64"/>
      <c r="F13005" s="64"/>
      <c r="G13005" s="64"/>
      <c r="H13005" s="67"/>
      <c r="I13005" s="64"/>
      <c r="J13005" s="64"/>
      <c r="K13005" s="64"/>
    </row>
    <row r="13006" spans="4:11" x14ac:dyDescent="0.25">
      <c r="D13006" s="64"/>
      <c r="E13006" s="64"/>
      <c r="F13006" s="64"/>
      <c r="G13006" s="64"/>
      <c r="H13006" s="67"/>
      <c r="I13006" s="64"/>
      <c r="J13006" s="64"/>
      <c r="K13006" s="64"/>
    </row>
    <row r="13007" spans="4:11" x14ac:dyDescent="0.25">
      <c r="D13007" s="64"/>
      <c r="E13007" s="64"/>
      <c r="F13007" s="64"/>
      <c r="G13007" s="64"/>
      <c r="H13007" s="67"/>
      <c r="I13007" s="64"/>
      <c r="J13007" s="64"/>
      <c r="K13007" s="64"/>
    </row>
    <row r="13008" spans="4:11" x14ac:dyDescent="0.25">
      <c r="D13008" s="64"/>
      <c r="E13008" s="64"/>
      <c r="F13008" s="64"/>
      <c r="G13008" s="64"/>
      <c r="H13008" s="67"/>
      <c r="I13008" s="64"/>
      <c r="J13008" s="64"/>
      <c r="K13008" s="64"/>
    </row>
    <row r="13009" spans="4:11" x14ac:dyDescent="0.25">
      <c r="D13009" s="64"/>
      <c r="E13009" s="64"/>
      <c r="F13009" s="64"/>
      <c r="G13009" s="64"/>
      <c r="H13009" s="67"/>
      <c r="I13009" s="64"/>
      <c r="J13009" s="64"/>
      <c r="K13009" s="64"/>
    </row>
    <row r="13010" spans="4:11" x14ac:dyDescent="0.25">
      <c r="D13010" s="64"/>
      <c r="E13010" s="64"/>
      <c r="F13010" s="64"/>
      <c r="G13010" s="64"/>
      <c r="H13010" s="67"/>
      <c r="I13010" s="64"/>
      <c r="J13010" s="64"/>
      <c r="K13010" s="64"/>
    </row>
    <row r="13011" spans="4:11" x14ac:dyDescent="0.25">
      <c r="D13011" s="64"/>
      <c r="E13011" s="64"/>
      <c r="F13011" s="64"/>
      <c r="G13011" s="64"/>
      <c r="H13011" s="67"/>
      <c r="I13011" s="64"/>
      <c r="J13011" s="64"/>
      <c r="K13011" s="64"/>
    </row>
    <row r="13012" spans="4:11" x14ac:dyDescent="0.25">
      <c r="D13012" s="64"/>
      <c r="E13012" s="64"/>
      <c r="F13012" s="64"/>
      <c r="G13012" s="64"/>
      <c r="H13012" s="67"/>
      <c r="I13012" s="64"/>
      <c r="J13012" s="64"/>
      <c r="K13012" s="64"/>
    </row>
    <row r="13013" spans="4:11" x14ac:dyDescent="0.25">
      <c r="D13013" s="64"/>
      <c r="E13013" s="64"/>
      <c r="F13013" s="64"/>
      <c r="G13013" s="64"/>
      <c r="H13013" s="67"/>
      <c r="I13013" s="64"/>
      <c r="J13013" s="64"/>
      <c r="K13013" s="64"/>
    </row>
    <row r="13014" spans="4:11" x14ac:dyDescent="0.25">
      <c r="D13014" s="64"/>
      <c r="E13014" s="64"/>
      <c r="F13014" s="64"/>
      <c r="G13014" s="64"/>
      <c r="H13014" s="67"/>
      <c r="I13014" s="64"/>
      <c r="J13014" s="64"/>
      <c r="K13014" s="64"/>
    </row>
    <row r="13015" spans="4:11" x14ac:dyDescent="0.25">
      <c r="D13015" s="64"/>
      <c r="E13015" s="64"/>
      <c r="F13015" s="64"/>
      <c r="G13015" s="64"/>
      <c r="H13015" s="67"/>
      <c r="I13015" s="64"/>
      <c r="J13015" s="64"/>
      <c r="K13015" s="64"/>
    </row>
    <row r="13016" spans="4:11" x14ac:dyDescent="0.25">
      <c r="D13016" s="64"/>
      <c r="E13016" s="64"/>
      <c r="F13016" s="64"/>
      <c r="G13016" s="64"/>
      <c r="H13016" s="67"/>
      <c r="I13016" s="64"/>
      <c r="J13016" s="64"/>
      <c r="K13016" s="64"/>
    </row>
    <row r="13017" spans="4:11" x14ac:dyDescent="0.25">
      <c r="D13017" s="64"/>
      <c r="E13017" s="64"/>
      <c r="F13017" s="64"/>
      <c r="G13017" s="64"/>
      <c r="H13017" s="67"/>
      <c r="I13017" s="64"/>
      <c r="J13017" s="64"/>
      <c r="K13017" s="64"/>
    </row>
    <row r="13018" spans="4:11" x14ac:dyDescent="0.25">
      <c r="D13018" s="64"/>
      <c r="E13018" s="64"/>
      <c r="F13018" s="64"/>
      <c r="G13018" s="64"/>
      <c r="H13018" s="67"/>
      <c r="I13018" s="64"/>
      <c r="J13018" s="64"/>
      <c r="K13018" s="64"/>
    </row>
    <row r="13019" spans="4:11" x14ac:dyDescent="0.25">
      <c r="D13019" s="64"/>
      <c r="E13019" s="64"/>
      <c r="F13019" s="64"/>
      <c r="G13019" s="64"/>
      <c r="H13019" s="67"/>
      <c r="I13019" s="64"/>
      <c r="J13019" s="64"/>
      <c r="K13019" s="64"/>
    </row>
    <row r="13020" spans="4:11" x14ac:dyDescent="0.25">
      <c r="D13020" s="64"/>
      <c r="E13020" s="64"/>
      <c r="F13020" s="64"/>
      <c r="G13020" s="64"/>
      <c r="H13020" s="67"/>
      <c r="I13020" s="64"/>
      <c r="J13020" s="64"/>
      <c r="K13020" s="64"/>
    </row>
    <row r="13021" spans="4:11" x14ac:dyDescent="0.25">
      <c r="D13021" s="64"/>
      <c r="E13021" s="64"/>
      <c r="F13021" s="64"/>
      <c r="G13021" s="64"/>
      <c r="H13021" s="67"/>
      <c r="I13021" s="64"/>
      <c r="J13021" s="64"/>
      <c r="K13021" s="64"/>
    </row>
    <row r="13022" spans="4:11" x14ac:dyDescent="0.25">
      <c r="D13022" s="64"/>
      <c r="E13022" s="64"/>
      <c r="F13022" s="64"/>
      <c r="G13022" s="64"/>
      <c r="H13022" s="67"/>
      <c r="I13022" s="64"/>
      <c r="J13022" s="64"/>
      <c r="K13022" s="64"/>
    </row>
    <row r="13023" spans="4:11" x14ac:dyDescent="0.25">
      <c r="D13023" s="64"/>
      <c r="E13023" s="64"/>
      <c r="F13023" s="64"/>
      <c r="G13023" s="64"/>
      <c r="H13023" s="67"/>
      <c r="I13023" s="64"/>
      <c r="J13023" s="64"/>
      <c r="K13023" s="64"/>
    </row>
    <row r="13024" spans="4:11" x14ac:dyDescent="0.25">
      <c r="D13024" s="64"/>
      <c r="E13024" s="64"/>
      <c r="F13024" s="64"/>
      <c r="G13024" s="64"/>
      <c r="H13024" s="67"/>
      <c r="I13024" s="64"/>
      <c r="J13024" s="64"/>
      <c r="K13024" s="64"/>
    </row>
    <row r="13025" spans="4:11" x14ac:dyDescent="0.25">
      <c r="D13025" s="64"/>
      <c r="E13025" s="64"/>
      <c r="F13025" s="64"/>
      <c r="G13025" s="64"/>
      <c r="H13025" s="67"/>
      <c r="I13025" s="64"/>
      <c r="J13025" s="64"/>
      <c r="K13025" s="64"/>
    </row>
    <row r="13026" spans="4:11" x14ac:dyDescent="0.25">
      <c r="D13026" s="64"/>
      <c r="E13026" s="64"/>
      <c r="F13026" s="64"/>
      <c r="G13026" s="64"/>
      <c r="H13026" s="67"/>
      <c r="I13026" s="64"/>
      <c r="J13026" s="64"/>
      <c r="K13026" s="64"/>
    </row>
    <row r="13027" spans="4:11" x14ac:dyDescent="0.25">
      <c r="D13027" s="64"/>
      <c r="E13027" s="64"/>
      <c r="F13027" s="64"/>
      <c r="G13027" s="64"/>
      <c r="H13027" s="67"/>
      <c r="I13027" s="64"/>
      <c r="J13027" s="64"/>
      <c r="K13027" s="64"/>
    </row>
  </sheetData>
  <autoFilter ref="A1:N4670"/>
  <pageMargins left="0.7" right="0.7" top="0.75" bottom="0.75" header="0.3" footer="0.3"/>
  <pageSetup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sheetPr>
  <dimension ref="A1:WWC128"/>
  <sheetViews>
    <sheetView workbookViewId="0">
      <pane xSplit="3" ySplit="4" topLeftCell="D5" activePane="bottomRight" state="frozen"/>
      <selection activeCell="K123" sqref="K123"/>
      <selection pane="topRight" activeCell="K123" sqref="K123"/>
      <selection pane="bottomLeft" activeCell="K123" sqref="K123"/>
      <selection pane="bottomRight" activeCell="F31" sqref="F31"/>
    </sheetView>
  </sheetViews>
  <sheetFormatPr defaultColWidth="0" defaultRowHeight="12.75" x14ac:dyDescent="0.2"/>
  <cols>
    <col min="1" max="2" width="8.85546875" style="48" customWidth="1"/>
    <col min="3" max="3" width="31.85546875" style="48" bestFit="1" customWidth="1"/>
    <col min="4" max="10" width="10.7109375" style="47" customWidth="1"/>
    <col min="11" max="12" width="8.85546875" style="60" customWidth="1"/>
    <col min="13" max="21" width="10.7109375" style="47" customWidth="1"/>
    <col min="22" max="256" width="8.85546875" style="48" hidden="1"/>
    <col min="257" max="258" width="8.85546875" style="48" customWidth="1"/>
    <col min="259" max="259" width="31.85546875" style="48" bestFit="1" customWidth="1"/>
    <col min="260" max="266" width="10.7109375" style="48" customWidth="1"/>
    <col min="267" max="268" width="8.85546875" style="48" customWidth="1"/>
    <col min="269" max="277" width="10.7109375" style="48" customWidth="1"/>
    <col min="278" max="512" width="8.85546875" style="48" hidden="1"/>
    <col min="513" max="514" width="8.85546875" style="48" customWidth="1"/>
    <col min="515" max="515" width="31.85546875" style="48" bestFit="1" customWidth="1"/>
    <col min="516" max="522" width="10.7109375" style="48" customWidth="1"/>
    <col min="523" max="524" width="8.85546875" style="48" customWidth="1"/>
    <col min="525" max="533" width="10.7109375" style="48" customWidth="1"/>
    <col min="534" max="768" width="8.85546875" style="48" hidden="1"/>
    <col min="769" max="770" width="8.85546875" style="48" customWidth="1"/>
    <col min="771" max="771" width="31.85546875" style="48" bestFit="1" customWidth="1"/>
    <col min="772" max="778" width="10.7109375" style="48" customWidth="1"/>
    <col min="779" max="780" width="8.85546875" style="48" customWidth="1"/>
    <col min="781" max="789" width="10.7109375" style="48" customWidth="1"/>
    <col min="790" max="1024" width="8.85546875" style="48" hidden="1"/>
    <col min="1025" max="1026" width="8.85546875" style="48" customWidth="1"/>
    <col min="1027" max="1027" width="31.85546875" style="48" bestFit="1" customWidth="1"/>
    <col min="1028" max="1034" width="10.7109375" style="48" customWidth="1"/>
    <col min="1035" max="1036" width="8.85546875" style="48" customWidth="1"/>
    <col min="1037" max="1045" width="10.7109375" style="48" customWidth="1"/>
    <col min="1046" max="1280" width="8.85546875" style="48" hidden="1"/>
    <col min="1281" max="1282" width="8.85546875" style="48" customWidth="1"/>
    <col min="1283" max="1283" width="31.85546875" style="48" bestFit="1" customWidth="1"/>
    <col min="1284" max="1290" width="10.7109375" style="48" customWidth="1"/>
    <col min="1291" max="1292" width="8.85546875" style="48" customWidth="1"/>
    <col min="1293" max="1301" width="10.7109375" style="48" customWidth="1"/>
    <col min="1302" max="1536" width="8.85546875" style="48" hidden="1"/>
    <col min="1537" max="1538" width="8.85546875" style="48" customWidth="1"/>
    <col min="1539" max="1539" width="31.85546875" style="48" bestFit="1" customWidth="1"/>
    <col min="1540" max="1546" width="10.7109375" style="48" customWidth="1"/>
    <col min="1547" max="1548" width="8.85546875" style="48" customWidth="1"/>
    <col min="1549" max="1557" width="10.7109375" style="48" customWidth="1"/>
    <col min="1558" max="1792" width="8.85546875" style="48" hidden="1"/>
    <col min="1793" max="1794" width="8.85546875" style="48" customWidth="1"/>
    <col min="1795" max="1795" width="31.85546875" style="48" bestFit="1" customWidth="1"/>
    <col min="1796" max="1802" width="10.7109375" style="48" customWidth="1"/>
    <col min="1803" max="1804" width="8.85546875" style="48" customWidth="1"/>
    <col min="1805" max="1813" width="10.7109375" style="48" customWidth="1"/>
    <col min="1814" max="2048" width="8.85546875" style="48" hidden="1"/>
    <col min="2049" max="2050" width="8.85546875" style="48" customWidth="1"/>
    <col min="2051" max="2051" width="31.85546875" style="48" bestFit="1" customWidth="1"/>
    <col min="2052" max="2058" width="10.7109375" style="48" customWidth="1"/>
    <col min="2059" max="2060" width="8.85546875" style="48" customWidth="1"/>
    <col min="2061" max="2069" width="10.7109375" style="48" customWidth="1"/>
    <col min="2070" max="2304" width="8.85546875" style="48" hidden="1"/>
    <col min="2305" max="2306" width="8.85546875" style="48" customWidth="1"/>
    <col min="2307" max="2307" width="31.85546875" style="48" bestFit="1" customWidth="1"/>
    <col min="2308" max="2314" width="10.7109375" style="48" customWidth="1"/>
    <col min="2315" max="2316" width="8.85546875" style="48" customWidth="1"/>
    <col min="2317" max="2325" width="10.7109375" style="48" customWidth="1"/>
    <col min="2326" max="2560" width="8.85546875" style="48" hidden="1"/>
    <col min="2561" max="2562" width="8.85546875" style="48" customWidth="1"/>
    <col min="2563" max="2563" width="31.85546875" style="48" bestFit="1" customWidth="1"/>
    <col min="2564" max="2570" width="10.7109375" style="48" customWidth="1"/>
    <col min="2571" max="2572" width="8.85546875" style="48" customWidth="1"/>
    <col min="2573" max="2581" width="10.7109375" style="48" customWidth="1"/>
    <col min="2582" max="2816" width="8.85546875" style="48" hidden="1"/>
    <col min="2817" max="2818" width="8.85546875" style="48" customWidth="1"/>
    <col min="2819" max="2819" width="31.85546875" style="48" bestFit="1" customWidth="1"/>
    <col min="2820" max="2826" width="10.7109375" style="48" customWidth="1"/>
    <col min="2827" max="2828" width="8.85546875" style="48" customWidth="1"/>
    <col min="2829" max="2837" width="10.7109375" style="48" customWidth="1"/>
    <col min="2838" max="3072" width="8.85546875" style="48" hidden="1"/>
    <col min="3073" max="3074" width="8.85546875" style="48" customWidth="1"/>
    <col min="3075" max="3075" width="31.85546875" style="48" bestFit="1" customWidth="1"/>
    <col min="3076" max="3082" width="10.7109375" style="48" customWidth="1"/>
    <col min="3083" max="3084" width="8.85546875" style="48" customWidth="1"/>
    <col min="3085" max="3093" width="10.7109375" style="48" customWidth="1"/>
    <col min="3094" max="3328" width="8.85546875" style="48" hidden="1"/>
    <col min="3329" max="3330" width="8.85546875" style="48" customWidth="1"/>
    <col min="3331" max="3331" width="31.85546875" style="48" bestFit="1" customWidth="1"/>
    <col min="3332" max="3338" width="10.7109375" style="48" customWidth="1"/>
    <col min="3339" max="3340" width="8.85546875" style="48" customWidth="1"/>
    <col min="3341" max="3349" width="10.7109375" style="48" customWidth="1"/>
    <col min="3350" max="3584" width="8.85546875" style="48" hidden="1"/>
    <col min="3585" max="3586" width="8.85546875" style="48" customWidth="1"/>
    <col min="3587" max="3587" width="31.85546875" style="48" bestFit="1" customWidth="1"/>
    <col min="3588" max="3594" width="10.7109375" style="48" customWidth="1"/>
    <col min="3595" max="3596" width="8.85546875" style="48" customWidth="1"/>
    <col min="3597" max="3605" width="10.7109375" style="48" customWidth="1"/>
    <col min="3606" max="3840" width="8.85546875" style="48" hidden="1"/>
    <col min="3841" max="3842" width="8.85546875" style="48" customWidth="1"/>
    <col min="3843" max="3843" width="31.85546875" style="48" bestFit="1" customWidth="1"/>
    <col min="3844" max="3850" width="10.7109375" style="48" customWidth="1"/>
    <col min="3851" max="3852" width="8.85546875" style="48" customWidth="1"/>
    <col min="3853" max="3861" width="10.7109375" style="48" customWidth="1"/>
    <col min="3862" max="4096" width="8.85546875" style="48" hidden="1"/>
    <col min="4097" max="4098" width="8.85546875" style="48" customWidth="1"/>
    <col min="4099" max="4099" width="31.85546875" style="48" bestFit="1" customWidth="1"/>
    <col min="4100" max="4106" width="10.7109375" style="48" customWidth="1"/>
    <col min="4107" max="4108" width="8.85546875" style="48" customWidth="1"/>
    <col min="4109" max="4117" width="10.7109375" style="48" customWidth="1"/>
    <col min="4118" max="4352" width="8.85546875" style="48" hidden="1"/>
    <col min="4353" max="4354" width="8.85546875" style="48" customWidth="1"/>
    <col min="4355" max="4355" width="31.85546875" style="48" bestFit="1" customWidth="1"/>
    <col min="4356" max="4362" width="10.7109375" style="48" customWidth="1"/>
    <col min="4363" max="4364" width="8.85546875" style="48" customWidth="1"/>
    <col min="4365" max="4373" width="10.7109375" style="48" customWidth="1"/>
    <col min="4374" max="4608" width="8.85546875" style="48" hidden="1"/>
    <col min="4609" max="4610" width="8.85546875" style="48" customWidth="1"/>
    <col min="4611" max="4611" width="31.85546875" style="48" bestFit="1" customWidth="1"/>
    <col min="4612" max="4618" width="10.7109375" style="48" customWidth="1"/>
    <col min="4619" max="4620" width="8.85546875" style="48" customWidth="1"/>
    <col min="4621" max="4629" width="10.7109375" style="48" customWidth="1"/>
    <col min="4630" max="4864" width="8.85546875" style="48" hidden="1"/>
    <col min="4865" max="4866" width="8.85546875" style="48" customWidth="1"/>
    <col min="4867" max="4867" width="31.85546875" style="48" bestFit="1" customWidth="1"/>
    <col min="4868" max="4874" width="10.7109375" style="48" customWidth="1"/>
    <col min="4875" max="4876" width="8.85546875" style="48" customWidth="1"/>
    <col min="4877" max="4885" width="10.7109375" style="48" customWidth="1"/>
    <col min="4886" max="5120" width="8.85546875" style="48" hidden="1"/>
    <col min="5121" max="5122" width="8.85546875" style="48" customWidth="1"/>
    <col min="5123" max="5123" width="31.85546875" style="48" bestFit="1" customWidth="1"/>
    <col min="5124" max="5130" width="10.7109375" style="48" customWidth="1"/>
    <col min="5131" max="5132" width="8.85546875" style="48" customWidth="1"/>
    <col min="5133" max="5141" width="10.7109375" style="48" customWidth="1"/>
    <col min="5142" max="5376" width="8.85546875" style="48" hidden="1"/>
    <col min="5377" max="5378" width="8.85546875" style="48" customWidth="1"/>
    <col min="5379" max="5379" width="31.85546875" style="48" bestFit="1" customWidth="1"/>
    <col min="5380" max="5386" width="10.7109375" style="48" customWidth="1"/>
    <col min="5387" max="5388" width="8.85546875" style="48" customWidth="1"/>
    <col min="5389" max="5397" width="10.7109375" style="48" customWidth="1"/>
    <col min="5398" max="5632" width="8.85546875" style="48" hidden="1"/>
    <col min="5633" max="5634" width="8.85546875" style="48" customWidth="1"/>
    <col min="5635" max="5635" width="31.85546875" style="48" bestFit="1" customWidth="1"/>
    <col min="5636" max="5642" width="10.7109375" style="48" customWidth="1"/>
    <col min="5643" max="5644" width="8.85546875" style="48" customWidth="1"/>
    <col min="5645" max="5653" width="10.7109375" style="48" customWidth="1"/>
    <col min="5654" max="5888" width="8.85546875" style="48" hidden="1"/>
    <col min="5889" max="5890" width="8.85546875" style="48" customWidth="1"/>
    <col min="5891" max="5891" width="31.85546875" style="48" bestFit="1" customWidth="1"/>
    <col min="5892" max="5898" width="10.7109375" style="48" customWidth="1"/>
    <col min="5899" max="5900" width="8.85546875" style="48" customWidth="1"/>
    <col min="5901" max="5909" width="10.7109375" style="48" customWidth="1"/>
    <col min="5910" max="6144" width="8.85546875" style="48" hidden="1"/>
    <col min="6145" max="6146" width="8.85546875" style="48" customWidth="1"/>
    <col min="6147" max="6147" width="31.85546875" style="48" bestFit="1" customWidth="1"/>
    <col min="6148" max="6154" width="10.7109375" style="48" customWidth="1"/>
    <col min="6155" max="6156" width="8.85546875" style="48" customWidth="1"/>
    <col min="6157" max="6165" width="10.7109375" style="48" customWidth="1"/>
    <col min="6166" max="6400" width="8.85546875" style="48" hidden="1"/>
    <col min="6401" max="6402" width="8.85546875" style="48" customWidth="1"/>
    <col min="6403" max="6403" width="31.85546875" style="48" bestFit="1" customWidth="1"/>
    <col min="6404" max="6410" width="10.7109375" style="48" customWidth="1"/>
    <col min="6411" max="6412" width="8.85546875" style="48" customWidth="1"/>
    <col min="6413" max="6421" width="10.7109375" style="48" customWidth="1"/>
    <col min="6422" max="6656" width="8.85546875" style="48" hidden="1"/>
    <col min="6657" max="6658" width="8.85546875" style="48" customWidth="1"/>
    <col min="6659" max="6659" width="31.85546875" style="48" bestFit="1" customWidth="1"/>
    <col min="6660" max="6666" width="10.7109375" style="48" customWidth="1"/>
    <col min="6667" max="6668" width="8.85546875" style="48" customWidth="1"/>
    <col min="6669" max="6677" width="10.7109375" style="48" customWidth="1"/>
    <col min="6678" max="6912" width="8.85546875" style="48" hidden="1"/>
    <col min="6913" max="6914" width="8.85546875" style="48" customWidth="1"/>
    <col min="6915" max="6915" width="31.85546875" style="48" bestFit="1" customWidth="1"/>
    <col min="6916" max="6922" width="10.7109375" style="48" customWidth="1"/>
    <col min="6923" max="6924" width="8.85546875" style="48" customWidth="1"/>
    <col min="6925" max="6933" width="10.7109375" style="48" customWidth="1"/>
    <col min="6934" max="7168" width="8.85546875" style="48" hidden="1"/>
    <col min="7169" max="7170" width="8.85546875" style="48" customWidth="1"/>
    <col min="7171" max="7171" width="31.85546875" style="48" bestFit="1" customWidth="1"/>
    <col min="7172" max="7178" width="10.7109375" style="48" customWidth="1"/>
    <col min="7179" max="7180" width="8.85546875" style="48" customWidth="1"/>
    <col min="7181" max="7189" width="10.7109375" style="48" customWidth="1"/>
    <col min="7190" max="7424" width="8.85546875" style="48" hidden="1"/>
    <col min="7425" max="7426" width="8.85546875" style="48" customWidth="1"/>
    <col min="7427" max="7427" width="31.85546875" style="48" bestFit="1" customWidth="1"/>
    <col min="7428" max="7434" width="10.7109375" style="48" customWidth="1"/>
    <col min="7435" max="7436" width="8.85546875" style="48" customWidth="1"/>
    <col min="7437" max="7445" width="10.7109375" style="48" customWidth="1"/>
    <col min="7446" max="7680" width="8.85546875" style="48" hidden="1"/>
    <col min="7681" max="7682" width="8.85546875" style="48" customWidth="1"/>
    <col min="7683" max="7683" width="31.85546875" style="48" bestFit="1" customWidth="1"/>
    <col min="7684" max="7690" width="10.7109375" style="48" customWidth="1"/>
    <col min="7691" max="7692" width="8.85546875" style="48" customWidth="1"/>
    <col min="7693" max="7701" width="10.7109375" style="48" customWidth="1"/>
    <col min="7702" max="7936" width="8.85546875" style="48" hidden="1"/>
    <col min="7937" max="7938" width="8.85546875" style="48" customWidth="1"/>
    <col min="7939" max="7939" width="31.85546875" style="48" bestFit="1" customWidth="1"/>
    <col min="7940" max="7946" width="10.7109375" style="48" customWidth="1"/>
    <col min="7947" max="7948" width="8.85546875" style="48" customWidth="1"/>
    <col min="7949" max="7957" width="10.7109375" style="48" customWidth="1"/>
    <col min="7958" max="8192" width="8.85546875" style="48" hidden="1"/>
    <col min="8193" max="8194" width="8.85546875" style="48" customWidth="1"/>
    <col min="8195" max="8195" width="31.85546875" style="48" bestFit="1" customWidth="1"/>
    <col min="8196" max="8202" width="10.7109375" style="48" customWidth="1"/>
    <col min="8203" max="8204" width="8.85546875" style="48" customWidth="1"/>
    <col min="8205" max="8213" width="10.7109375" style="48" customWidth="1"/>
    <col min="8214" max="8448" width="8.85546875" style="48" hidden="1"/>
    <col min="8449" max="8450" width="8.85546875" style="48" customWidth="1"/>
    <col min="8451" max="8451" width="31.85546875" style="48" bestFit="1" customWidth="1"/>
    <col min="8452" max="8458" width="10.7109375" style="48" customWidth="1"/>
    <col min="8459" max="8460" width="8.85546875" style="48" customWidth="1"/>
    <col min="8461" max="8469" width="10.7109375" style="48" customWidth="1"/>
    <col min="8470" max="8704" width="8.85546875" style="48" hidden="1"/>
    <col min="8705" max="8706" width="8.85546875" style="48" customWidth="1"/>
    <col min="8707" max="8707" width="31.85546875" style="48" bestFit="1" customWidth="1"/>
    <col min="8708" max="8714" width="10.7109375" style="48" customWidth="1"/>
    <col min="8715" max="8716" width="8.85546875" style="48" customWidth="1"/>
    <col min="8717" max="8725" width="10.7109375" style="48" customWidth="1"/>
    <col min="8726" max="8960" width="8.85546875" style="48" hidden="1"/>
    <col min="8961" max="8962" width="8.85546875" style="48" customWidth="1"/>
    <col min="8963" max="8963" width="31.85546875" style="48" bestFit="1" customWidth="1"/>
    <col min="8964" max="8970" width="10.7109375" style="48" customWidth="1"/>
    <col min="8971" max="8972" width="8.85546875" style="48" customWidth="1"/>
    <col min="8973" max="8981" width="10.7109375" style="48" customWidth="1"/>
    <col min="8982" max="9216" width="8.85546875" style="48" hidden="1"/>
    <col min="9217" max="9218" width="8.85546875" style="48" customWidth="1"/>
    <col min="9219" max="9219" width="31.85546875" style="48" bestFit="1" customWidth="1"/>
    <col min="9220" max="9226" width="10.7109375" style="48" customWidth="1"/>
    <col min="9227" max="9228" width="8.85546875" style="48" customWidth="1"/>
    <col min="9229" max="9237" width="10.7109375" style="48" customWidth="1"/>
    <col min="9238" max="9472" width="8.85546875" style="48" hidden="1"/>
    <col min="9473" max="9474" width="8.85546875" style="48" customWidth="1"/>
    <col min="9475" max="9475" width="31.85546875" style="48" bestFit="1" customWidth="1"/>
    <col min="9476" max="9482" width="10.7109375" style="48" customWidth="1"/>
    <col min="9483" max="9484" width="8.85546875" style="48" customWidth="1"/>
    <col min="9485" max="9493" width="10.7109375" style="48" customWidth="1"/>
    <col min="9494" max="9728" width="8.85546875" style="48" hidden="1"/>
    <col min="9729" max="9730" width="8.85546875" style="48" customWidth="1"/>
    <col min="9731" max="9731" width="31.85546875" style="48" bestFit="1" customWidth="1"/>
    <col min="9732" max="9738" width="10.7109375" style="48" customWidth="1"/>
    <col min="9739" max="9740" width="8.85546875" style="48" customWidth="1"/>
    <col min="9741" max="9749" width="10.7109375" style="48" customWidth="1"/>
    <col min="9750" max="9984" width="8.85546875" style="48" hidden="1"/>
    <col min="9985" max="9986" width="8.85546875" style="48" customWidth="1"/>
    <col min="9987" max="9987" width="31.85546875" style="48" bestFit="1" customWidth="1"/>
    <col min="9988" max="9994" width="10.7109375" style="48" customWidth="1"/>
    <col min="9995" max="9996" width="8.85546875" style="48" customWidth="1"/>
    <col min="9997" max="10005" width="10.7109375" style="48" customWidth="1"/>
    <col min="10006" max="10240" width="8.85546875" style="48" hidden="1"/>
    <col min="10241" max="10242" width="8.85546875" style="48" customWidth="1"/>
    <col min="10243" max="10243" width="31.85546875" style="48" bestFit="1" customWidth="1"/>
    <col min="10244" max="10250" width="10.7109375" style="48" customWidth="1"/>
    <col min="10251" max="10252" width="8.85546875" style="48" customWidth="1"/>
    <col min="10253" max="10261" width="10.7109375" style="48" customWidth="1"/>
    <col min="10262" max="10496" width="8.85546875" style="48" hidden="1"/>
    <col min="10497" max="10498" width="8.85546875" style="48" customWidth="1"/>
    <col min="10499" max="10499" width="31.85546875" style="48" bestFit="1" customWidth="1"/>
    <col min="10500" max="10506" width="10.7109375" style="48" customWidth="1"/>
    <col min="10507" max="10508" width="8.85546875" style="48" customWidth="1"/>
    <col min="10509" max="10517" width="10.7109375" style="48" customWidth="1"/>
    <col min="10518" max="10752" width="8.85546875" style="48" hidden="1"/>
    <col min="10753" max="10754" width="8.85546875" style="48" customWidth="1"/>
    <col min="10755" max="10755" width="31.85546875" style="48" bestFit="1" customWidth="1"/>
    <col min="10756" max="10762" width="10.7109375" style="48" customWidth="1"/>
    <col min="10763" max="10764" width="8.85546875" style="48" customWidth="1"/>
    <col min="10765" max="10773" width="10.7109375" style="48" customWidth="1"/>
    <col min="10774" max="11008" width="8.85546875" style="48" hidden="1"/>
    <col min="11009" max="11010" width="8.85546875" style="48" customWidth="1"/>
    <col min="11011" max="11011" width="31.85546875" style="48" bestFit="1" customWidth="1"/>
    <col min="11012" max="11018" width="10.7109375" style="48" customWidth="1"/>
    <col min="11019" max="11020" width="8.85546875" style="48" customWidth="1"/>
    <col min="11021" max="11029" width="10.7109375" style="48" customWidth="1"/>
    <col min="11030" max="11264" width="8.85546875" style="48" hidden="1"/>
    <col min="11265" max="11266" width="8.85546875" style="48" customWidth="1"/>
    <col min="11267" max="11267" width="31.85546875" style="48" bestFit="1" customWidth="1"/>
    <col min="11268" max="11274" width="10.7109375" style="48" customWidth="1"/>
    <col min="11275" max="11276" width="8.85546875" style="48" customWidth="1"/>
    <col min="11277" max="11285" width="10.7109375" style="48" customWidth="1"/>
    <col min="11286" max="11520" width="8.85546875" style="48" hidden="1"/>
    <col min="11521" max="11522" width="8.85546875" style="48" customWidth="1"/>
    <col min="11523" max="11523" width="31.85546875" style="48" bestFit="1" customWidth="1"/>
    <col min="11524" max="11530" width="10.7109375" style="48" customWidth="1"/>
    <col min="11531" max="11532" width="8.85546875" style="48" customWidth="1"/>
    <col min="11533" max="11541" width="10.7109375" style="48" customWidth="1"/>
    <col min="11542" max="11776" width="8.85546875" style="48" hidden="1"/>
    <col min="11777" max="11778" width="8.85546875" style="48" customWidth="1"/>
    <col min="11779" max="11779" width="31.85546875" style="48" bestFit="1" customWidth="1"/>
    <col min="11780" max="11786" width="10.7109375" style="48" customWidth="1"/>
    <col min="11787" max="11788" width="8.85546875" style="48" customWidth="1"/>
    <col min="11789" max="11797" width="10.7109375" style="48" customWidth="1"/>
    <col min="11798" max="12032" width="8.85546875" style="48" hidden="1"/>
    <col min="12033" max="12034" width="8.85546875" style="48" customWidth="1"/>
    <col min="12035" max="12035" width="31.85546875" style="48" bestFit="1" customWidth="1"/>
    <col min="12036" max="12042" width="10.7109375" style="48" customWidth="1"/>
    <col min="12043" max="12044" width="8.85546875" style="48" customWidth="1"/>
    <col min="12045" max="12053" width="10.7109375" style="48" customWidth="1"/>
    <col min="12054" max="12288" width="8.85546875" style="48" hidden="1"/>
    <col min="12289" max="12290" width="8.85546875" style="48" customWidth="1"/>
    <col min="12291" max="12291" width="31.85546875" style="48" bestFit="1" customWidth="1"/>
    <col min="12292" max="12298" width="10.7109375" style="48" customWidth="1"/>
    <col min="12299" max="12300" width="8.85546875" style="48" customWidth="1"/>
    <col min="12301" max="12309" width="10.7109375" style="48" customWidth="1"/>
    <col min="12310" max="12544" width="8.85546875" style="48" hidden="1"/>
    <col min="12545" max="12546" width="8.85546875" style="48" customWidth="1"/>
    <col min="12547" max="12547" width="31.85546875" style="48" bestFit="1" customWidth="1"/>
    <col min="12548" max="12554" width="10.7109375" style="48" customWidth="1"/>
    <col min="12555" max="12556" width="8.85546875" style="48" customWidth="1"/>
    <col min="12557" max="12565" width="10.7109375" style="48" customWidth="1"/>
    <col min="12566" max="12800" width="8.85546875" style="48" hidden="1"/>
    <col min="12801" max="12802" width="8.85546875" style="48" customWidth="1"/>
    <col min="12803" max="12803" width="31.85546875" style="48" bestFit="1" customWidth="1"/>
    <col min="12804" max="12810" width="10.7109375" style="48" customWidth="1"/>
    <col min="12811" max="12812" width="8.85546875" style="48" customWidth="1"/>
    <col min="12813" max="12821" width="10.7109375" style="48" customWidth="1"/>
    <col min="12822" max="13056" width="8.85546875" style="48" hidden="1"/>
    <col min="13057" max="13058" width="8.85546875" style="48" customWidth="1"/>
    <col min="13059" max="13059" width="31.85546875" style="48" bestFit="1" customWidth="1"/>
    <col min="13060" max="13066" width="10.7109375" style="48" customWidth="1"/>
    <col min="13067" max="13068" width="8.85546875" style="48" customWidth="1"/>
    <col min="13069" max="13077" width="10.7109375" style="48" customWidth="1"/>
    <col min="13078" max="13312" width="8.85546875" style="48" hidden="1"/>
    <col min="13313" max="13314" width="8.85546875" style="48" customWidth="1"/>
    <col min="13315" max="13315" width="31.85546875" style="48" bestFit="1" customWidth="1"/>
    <col min="13316" max="13322" width="10.7109375" style="48" customWidth="1"/>
    <col min="13323" max="13324" width="8.85546875" style="48" customWidth="1"/>
    <col min="13325" max="13333" width="10.7109375" style="48" customWidth="1"/>
    <col min="13334" max="13568" width="8.85546875" style="48" hidden="1"/>
    <col min="13569" max="13570" width="8.85546875" style="48" customWidth="1"/>
    <col min="13571" max="13571" width="31.85546875" style="48" bestFit="1" customWidth="1"/>
    <col min="13572" max="13578" width="10.7109375" style="48" customWidth="1"/>
    <col min="13579" max="13580" width="8.85546875" style="48" customWidth="1"/>
    <col min="13581" max="13589" width="10.7109375" style="48" customWidth="1"/>
    <col min="13590" max="13824" width="8.85546875" style="48" hidden="1"/>
    <col min="13825" max="13826" width="8.85546875" style="48" customWidth="1"/>
    <col min="13827" max="13827" width="31.85546875" style="48" bestFit="1" customWidth="1"/>
    <col min="13828" max="13834" width="10.7109375" style="48" customWidth="1"/>
    <col min="13835" max="13836" width="8.85546875" style="48" customWidth="1"/>
    <col min="13837" max="13845" width="10.7109375" style="48" customWidth="1"/>
    <col min="13846" max="14080" width="8.85546875" style="48" hidden="1"/>
    <col min="14081" max="14082" width="8.85546875" style="48" customWidth="1"/>
    <col min="14083" max="14083" width="31.85546875" style="48" bestFit="1" customWidth="1"/>
    <col min="14084" max="14090" width="10.7109375" style="48" customWidth="1"/>
    <col min="14091" max="14092" width="8.85546875" style="48" customWidth="1"/>
    <col min="14093" max="14101" width="10.7109375" style="48" customWidth="1"/>
    <col min="14102" max="14336" width="8.85546875" style="48" hidden="1"/>
    <col min="14337" max="14338" width="8.85546875" style="48" customWidth="1"/>
    <col min="14339" max="14339" width="31.85546875" style="48" bestFit="1" customWidth="1"/>
    <col min="14340" max="14346" width="10.7109375" style="48" customWidth="1"/>
    <col min="14347" max="14348" width="8.85546875" style="48" customWidth="1"/>
    <col min="14349" max="14357" width="10.7109375" style="48" customWidth="1"/>
    <col min="14358" max="14592" width="8.85546875" style="48" hidden="1"/>
    <col min="14593" max="14594" width="8.85546875" style="48" customWidth="1"/>
    <col min="14595" max="14595" width="31.85546875" style="48" bestFit="1" customWidth="1"/>
    <col min="14596" max="14602" width="10.7109375" style="48" customWidth="1"/>
    <col min="14603" max="14604" width="8.85546875" style="48" customWidth="1"/>
    <col min="14605" max="14613" width="10.7109375" style="48" customWidth="1"/>
    <col min="14614" max="14848" width="8.85546875" style="48" hidden="1"/>
    <col min="14849" max="14850" width="8.85546875" style="48" customWidth="1"/>
    <col min="14851" max="14851" width="31.85546875" style="48" bestFit="1" customWidth="1"/>
    <col min="14852" max="14858" width="10.7109375" style="48" customWidth="1"/>
    <col min="14859" max="14860" width="8.85546875" style="48" customWidth="1"/>
    <col min="14861" max="14869" width="10.7109375" style="48" customWidth="1"/>
    <col min="14870" max="15104" width="8.85546875" style="48" hidden="1"/>
    <col min="15105" max="15106" width="8.85546875" style="48" customWidth="1"/>
    <col min="15107" max="15107" width="31.85546875" style="48" bestFit="1" customWidth="1"/>
    <col min="15108" max="15114" width="10.7109375" style="48" customWidth="1"/>
    <col min="15115" max="15116" width="8.85546875" style="48" customWidth="1"/>
    <col min="15117" max="15125" width="10.7109375" style="48" customWidth="1"/>
    <col min="15126" max="15360" width="8.85546875" style="48" hidden="1"/>
    <col min="15361" max="15362" width="8.85546875" style="48" customWidth="1"/>
    <col min="15363" max="15363" width="31.85546875" style="48" bestFit="1" customWidth="1"/>
    <col min="15364" max="15370" width="10.7109375" style="48" customWidth="1"/>
    <col min="15371" max="15372" width="8.85546875" style="48" customWidth="1"/>
    <col min="15373" max="15381" width="10.7109375" style="48" customWidth="1"/>
    <col min="15382" max="15616" width="8.85546875" style="48" hidden="1"/>
    <col min="15617" max="15618" width="8.85546875" style="48" customWidth="1"/>
    <col min="15619" max="15619" width="31.85546875" style="48" bestFit="1" customWidth="1"/>
    <col min="15620" max="15626" width="10.7109375" style="48" customWidth="1"/>
    <col min="15627" max="15628" width="8.85546875" style="48" customWidth="1"/>
    <col min="15629" max="15637" width="10.7109375" style="48" customWidth="1"/>
    <col min="15638" max="15872" width="8.85546875" style="48" hidden="1"/>
    <col min="15873" max="15874" width="8.85546875" style="48" customWidth="1"/>
    <col min="15875" max="15875" width="31.85546875" style="48" bestFit="1" customWidth="1"/>
    <col min="15876" max="15882" width="10.7109375" style="48" customWidth="1"/>
    <col min="15883" max="15884" width="8.85546875" style="48" customWidth="1"/>
    <col min="15885" max="15893" width="10.7109375" style="48" customWidth="1"/>
    <col min="15894" max="16128" width="8.85546875" style="48" hidden="1"/>
    <col min="16129" max="16130" width="8.85546875" style="48" customWidth="1"/>
    <col min="16131" max="16131" width="31.85546875" style="48" bestFit="1" customWidth="1"/>
    <col min="16132" max="16138" width="10.7109375" style="48" customWidth="1"/>
    <col min="16139" max="16140" width="8.85546875" style="48" customWidth="1"/>
    <col min="16141" max="16149" width="10.7109375" style="48" customWidth="1"/>
    <col min="16150" max="16384" width="8.85546875" style="48" hidden="1"/>
  </cols>
  <sheetData>
    <row r="1" spans="1:21" s="33" customFormat="1" ht="12" x14ac:dyDescent="0.2">
      <c r="A1" s="31" t="s">
        <v>90</v>
      </c>
      <c r="B1" s="32"/>
      <c r="C1" s="32"/>
      <c r="D1" s="32"/>
      <c r="E1" s="32"/>
      <c r="F1" s="32"/>
      <c r="G1" s="32"/>
      <c r="H1" s="32"/>
      <c r="I1" s="32"/>
      <c r="J1" s="32"/>
      <c r="M1" s="32"/>
      <c r="N1" s="32"/>
      <c r="O1" s="32"/>
      <c r="P1" s="32"/>
      <c r="Q1" s="32"/>
      <c r="R1" s="32"/>
      <c r="S1" s="32"/>
      <c r="T1" s="32"/>
      <c r="U1" s="32"/>
    </row>
    <row r="2" spans="1:21" s="33" customFormat="1" ht="12" x14ac:dyDescent="0.2">
      <c r="A2" s="34" t="s">
        <v>91</v>
      </c>
      <c r="B2" s="35"/>
      <c r="C2" s="36"/>
      <c r="D2" s="36"/>
      <c r="E2" s="35"/>
      <c r="F2" s="36"/>
      <c r="G2" s="35"/>
      <c r="H2" s="36"/>
      <c r="I2" s="36"/>
      <c r="J2" s="36"/>
      <c r="M2" s="36"/>
      <c r="N2" s="36"/>
      <c r="O2" s="36"/>
      <c r="P2" s="36"/>
      <c r="Q2" s="36"/>
      <c r="R2" s="36"/>
      <c r="S2" s="36"/>
      <c r="T2" s="36"/>
      <c r="U2" s="36"/>
    </row>
    <row r="3" spans="1:21" s="33" customFormat="1" ht="12" x14ac:dyDescent="0.2">
      <c r="A3" s="37"/>
      <c r="B3" s="37"/>
      <c r="C3" s="35"/>
      <c r="D3" s="36" t="s">
        <v>92</v>
      </c>
      <c r="E3" s="36" t="s">
        <v>93</v>
      </c>
      <c r="F3" s="36" t="s">
        <v>94</v>
      </c>
      <c r="G3" s="36" t="s">
        <v>95</v>
      </c>
      <c r="H3" s="36" t="s">
        <v>96</v>
      </c>
      <c r="I3" s="36" t="s">
        <v>97</v>
      </c>
      <c r="J3" s="36" t="s">
        <v>98</v>
      </c>
      <c r="K3" s="33" t="s">
        <v>99</v>
      </c>
      <c r="L3" s="33" t="s">
        <v>100</v>
      </c>
      <c r="M3" s="36" t="s">
        <v>101</v>
      </c>
      <c r="N3" s="36" t="s">
        <v>102</v>
      </c>
      <c r="O3" s="36"/>
      <c r="P3" s="36"/>
      <c r="Q3" s="36"/>
      <c r="R3" s="36"/>
      <c r="S3" s="36"/>
      <c r="T3" s="36"/>
      <c r="U3" s="36"/>
    </row>
    <row r="4" spans="1:21" s="33" customFormat="1" ht="12" x14ac:dyDescent="0.2">
      <c r="A4" s="36" t="s">
        <v>103</v>
      </c>
      <c r="B4" s="38" t="s">
        <v>104</v>
      </c>
      <c r="C4" s="35" t="s">
        <v>105</v>
      </c>
      <c r="D4" s="39" t="s">
        <v>106</v>
      </c>
      <c r="E4" s="39" t="s">
        <v>107</v>
      </c>
      <c r="F4" s="39" t="s">
        <v>108</v>
      </c>
      <c r="G4" s="39" t="s">
        <v>109</v>
      </c>
      <c r="H4" s="39" t="s">
        <v>110</v>
      </c>
      <c r="I4" s="39" t="s">
        <v>111</v>
      </c>
      <c r="J4" s="39" t="s">
        <v>112</v>
      </c>
      <c r="K4" s="39" t="s">
        <v>113</v>
      </c>
      <c r="L4" s="39" t="s">
        <v>114</v>
      </c>
      <c r="M4" s="39" t="s">
        <v>115</v>
      </c>
      <c r="N4" s="39" t="s">
        <v>116</v>
      </c>
      <c r="O4" s="39"/>
      <c r="P4" s="39"/>
      <c r="Q4" s="39" t="s">
        <v>117</v>
      </c>
      <c r="R4" s="39"/>
      <c r="S4" s="39"/>
      <c r="T4" s="39"/>
      <c r="U4" s="39"/>
    </row>
    <row r="5" spans="1:21" s="41" customFormat="1" ht="12" x14ac:dyDescent="0.2">
      <c r="A5" s="40">
        <v>1</v>
      </c>
      <c r="B5" s="40">
        <v>110</v>
      </c>
      <c r="C5" s="41" t="s">
        <v>118</v>
      </c>
      <c r="D5" s="42">
        <v>1</v>
      </c>
      <c r="E5" s="42">
        <v>1</v>
      </c>
      <c r="F5" s="42">
        <v>1</v>
      </c>
      <c r="G5" s="42">
        <v>1</v>
      </c>
      <c r="H5" s="42">
        <v>1</v>
      </c>
      <c r="I5" s="42">
        <v>1</v>
      </c>
      <c r="J5" s="42">
        <v>1</v>
      </c>
      <c r="K5" s="42">
        <v>1</v>
      </c>
      <c r="L5" s="42">
        <v>1</v>
      </c>
      <c r="M5" s="42">
        <v>1</v>
      </c>
      <c r="N5" s="42">
        <v>1</v>
      </c>
      <c r="O5" s="43"/>
      <c r="P5" s="43"/>
      <c r="Q5" s="43"/>
      <c r="R5" s="43"/>
      <c r="S5" s="43"/>
      <c r="T5" s="43"/>
      <c r="U5" s="43"/>
    </row>
    <row r="6" spans="1:21" ht="12" x14ac:dyDescent="0.2">
      <c r="A6" s="44">
        <v>1</v>
      </c>
      <c r="B6" s="44">
        <v>111</v>
      </c>
      <c r="C6" s="45" t="s">
        <v>119</v>
      </c>
      <c r="D6" s="46">
        <v>0.7</v>
      </c>
      <c r="E6" s="46">
        <v>0.7</v>
      </c>
      <c r="F6" s="46">
        <v>0.7</v>
      </c>
      <c r="G6" s="46">
        <v>0.7</v>
      </c>
      <c r="H6" s="46">
        <v>0.8</v>
      </c>
      <c r="I6" s="46">
        <v>0.8</v>
      </c>
      <c r="J6" s="46">
        <v>0.8</v>
      </c>
      <c r="K6" s="46">
        <v>0.8</v>
      </c>
      <c r="L6" s="46">
        <v>0.8</v>
      </c>
      <c r="M6" s="46">
        <v>0.8</v>
      </c>
      <c r="N6" s="46">
        <v>0.8</v>
      </c>
    </row>
    <row r="7" spans="1:21" ht="12" x14ac:dyDescent="0.2">
      <c r="A7" s="44">
        <v>1</v>
      </c>
      <c r="B7" s="44">
        <v>112</v>
      </c>
      <c r="C7" s="45" t="s">
        <v>120</v>
      </c>
      <c r="D7" s="46">
        <v>0.3</v>
      </c>
      <c r="E7" s="46">
        <v>0.2</v>
      </c>
      <c r="F7" s="46">
        <v>0.2</v>
      </c>
      <c r="G7" s="46">
        <v>0.2</v>
      </c>
      <c r="H7" s="46">
        <v>0.2</v>
      </c>
      <c r="I7" s="46">
        <v>0.2</v>
      </c>
      <c r="J7" s="46">
        <v>0.2</v>
      </c>
      <c r="K7" s="46">
        <v>0.2</v>
      </c>
      <c r="L7" s="46">
        <v>0.2</v>
      </c>
      <c r="M7" s="46">
        <v>0.2</v>
      </c>
      <c r="N7" s="46">
        <v>0.2</v>
      </c>
    </row>
    <row r="8" spans="1:21" ht="12" x14ac:dyDescent="0.2">
      <c r="A8" s="44">
        <v>1</v>
      </c>
      <c r="B8" s="44">
        <v>113</v>
      </c>
      <c r="C8" s="48" t="s">
        <v>121</v>
      </c>
      <c r="D8" s="46">
        <v>0.4</v>
      </c>
      <c r="E8" s="46">
        <v>0.1</v>
      </c>
      <c r="F8" s="46">
        <v>0.1</v>
      </c>
      <c r="G8" s="46">
        <v>0.1</v>
      </c>
      <c r="H8" s="46">
        <v>0.5</v>
      </c>
      <c r="I8" s="46">
        <v>0.5</v>
      </c>
      <c r="J8" s="46">
        <v>0.5</v>
      </c>
      <c r="K8" s="46">
        <v>0.5</v>
      </c>
      <c r="L8" s="46">
        <v>0.5</v>
      </c>
      <c r="M8" s="46">
        <v>0.2</v>
      </c>
      <c r="N8" s="46">
        <v>0.2</v>
      </c>
    </row>
    <row r="9" spans="1:21" ht="12" x14ac:dyDescent="0.2">
      <c r="A9" s="44">
        <v>1</v>
      </c>
      <c r="B9" s="44">
        <v>114</v>
      </c>
      <c r="C9" s="48" t="s">
        <v>122</v>
      </c>
      <c r="D9" s="46">
        <v>0.4</v>
      </c>
      <c r="E9" s="46">
        <v>0.5</v>
      </c>
      <c r="F9" s="46">
        <v>0.12</v>
      </c>
      <c r="G9" s="46">
        <v>0.26</v>
      </c>
      <c r="H9" s="46">
        <v>0.3</v>
      </c>
      <c r="I9" s="46">
        <v>0.3</v>
      </c>
      <c r="J9" s="46">
        <v>0.1</v>
      </c>
      <c r="K9" s="46">
        <v>0.1</v>
      </c>
      <c r="L9" s="46">
        <v>0.1</v>
      </c>
      <c r="M9" s="46">
        <v>0.3</v>
      </c>
      <c r="N9" s="46">
        <v>0.3</v>
      </c>
    </row>
    <row r="10" spans="1:21" ht="12" x14ac:dyDescent="0.2">
      <c r="A10" s="44">
        <v>1</v>
      </c>
      <c r="B10" s="44">
        <v>115</v>
      </c>
      <c r="C10" s="48" t="s">
        <v>123</v>
      </c>
      <c r="D10" s="49">
        <v>0.4</v>
      </c>
      <c r="E10" s="49">
        <v>0.1</v>
      </c>
      <c r="F10" s="49">
        <v>0.4</v>
      </c>
      <c r="G10" s="49">
        <v>0.2495</v>
      </c>
      <c r="H10" s="49">
        <v>0.2495</v>
      </c>
      <c r="I10" s="49">
        <v>0.4</v>
      </c>
      <c r="J10" s="49">
        <v>0.4</v>
      </c>
      <c r="K10" s="49">
        <v>0.4</v>
      </c>
      <c r="L10" s="49">
        <v>0.4</v>
      </c>
      <c r="M10" s="49">
        <v>0.4</v>
      </c>
      <c r="N10" s="46">
        <v>0.2495</v>
      </c>
    </row>
    <row r="11" spans="1:21" s="41" customFormat="1" ht="12" x14ac:dyDescent="0.2">
      <c r="A11" s="50">
        <v>1</v>
      </c>
      <c r="B11" s="50">
        <v>120</v>
      </c>
      <c r="C11" s="51" t="s">
        <v>124</v>
      </c>
      <c r="D11" s="42">
        <v>1</v>
      </c>
      <c r="E11" s="42">
        <v>1</v>
      </c>
      <c r="F11" s="42">
        <v>1</v>
      </c>
      <c r="G11" s="42">
        <v>1</v>
      </c>
      <c r="H11" s="42">
        <v>1</v>
      </c>
      <c r="I11" s="42">
        <v>1</v>
      </c>
      <c r="J11" s="42">
        <v>1</v>
      </c>
      <c r="K11" s="42">
        <v>1</v>
      </c>
      <c r="L11" s="42">
        <v>1</v>
      </c>
      <c r="M11" s="42">
        <v>1</v>
      </c>
      <c r="N11" s="42">
        <v>1</v>
      </c>
      <c r="O11" s="43"/>
      <c r="P11" s="43"/>
      <c r="Q11" s="43"/>
      <c r="R11" s="43"/>
      <c r="S11" s="43"/>
      <c r="T11" s="43"/>
      <c r="U11" s="43"/>
    </row>
    <row r="12" spans="1:21" ht="12" x14ac:dyDescent="0.2">
      <c r="A12" s="52">
        <v>1</v>
      </c>
      <c r="B12" s="52">
        <v>121</v>
      </c>
      <c r="C12" s="45" t="s">
        <v>125</v>
      </c>
      <c r="D12" s="46">
        <v>1</v>
      </c>
      <c r="E12" s="46">
        <v>1</v>
      </c>
      <c r="F12" s="46">
        <v>1</v>
      </c>
      <c r="G12" s="46">
        <v>1</v>
      </c>
      <c r="H12" s="46">
        <v>1</v>
      </c>
      <c r="I12" s="46">
        <v>1</v>
      </c>
      <c r="J12" s="46">
        <v>1</v>
      </c>
      <c r="K12" s="46">
        <v>1</v>
      </c>
      <c r="L12" s="46">
        <v>1</v>
      </c>
      <c r="M12" s="46">
        <v>1</v>
      </c>
      <c r="N12" s="46">
        <v>1</v>
      </c>
    </row>
    <row r="13" spans="1:21" ht="12" x14ac:dyDescent="0.2">
      <c r="A13" s="44">
        <v>1</v>
      </c>
      <c r="B13" s="53">
        <v>122</v>
      </c>
      <c r="C13" s="45" t="s">
        <v>126</v>
      </c>
      <c r="D13" s="46">
        <v>0.3</v>
      </c>
      <c r="E13" s="46">
        <v>0.2</v>
      </c>
      <c r="F13" s="46">
        <v>0.2</v>
      </c>
      <c r="G13" s="46">
        <v>0.2</v>
      </c>
      <c r="H13" s="46">
        <v>0.2</v>
      </c>
      <c r="I13" s="46">
        <v>0.2</v>
      </c>
      <c r="J13" s="46">
        <v>0.2</v>
      </c>
      <c r="K13" s="46">
        <v>0.2</v>
      </c>
      <c r="L13" s="46">
        <v>0.2</v>
      </c>
      <c r="M13" s="46">
        <v>0.2</v>
      </c>
      <c r="N13" s="46">
        <v>0.2</v>
      </c>
    </row>
    <row r="14" spans="1:21" ht="12" x14ac:dyDescent="0.2">
      <c r="A14" s="52">
        <v>1</v>
      </c>
      <c r="B14" s="52">
        <v>123</v>
      </c>
      <c r="C14" s="45" t="s">
        <v>121</v>
      </c>
      <c r="D14" s="46">
        <v>0.4</v>
      </c>
      <c r="E14" s="46">
        <v>0.1</v>
      </c>
      <c r="F14" s="46">
        <v>0.1</v>
      </c>
      <c r="G14" s="46">
        <v>0.1</v>
      </c>
      <c r="H14" s="46">
        <v>0.5</v>
      </c>
      <c r="I14" s="46">
        <v>0.5</v>
      </c>
      <c r="J14" s="46">
        <v>0.5</v>
      </c>
      <c r="K14" s="46">
        <v>0.5</v>
      </c>
      <c r="L14" s="46">
        <v>0.5</v>
      </c>
      <c r="M14" s="46">
        <v>0.2</v>
      </c>
      <c r="N14" s="46">
        <v>0.2</v>
      </c>
    </row>
    <row r="15" spans="1:21" ht="12" x14ac:dyDescent="0.2">
      <c r="A15" s="52">
        <v>1</v>
      </c>
      <c r="B15" s="53">
        <v>124</v>
      </c>
      <c r="C15" s="45" t="s">
        <v>123</v>
      </c>
      <c r="D15" s="49">
        <v>0.4</v>
      </c>
      <c r="E15" s="49">
        <v>0.1</v>
      </c>
      <c r="F15" s="49">
        <v>0.4</v>
      </c>
      <c r="G15" s="49">
        <v>0.2495</v>
      </c>
      <c r="H15" s="49">
        <v>0.2495</v>
      </c>
      <c r="I15" s="49">
        <v>0.4</v>
      </c>
      <c r="J15" s="49">
        <v>0.4</v>
      </c>
      <c r="K15" s="49">
        <v>0.4</v>
      </c>
      <c r="L15" s="49">
        <v>0.4</v>
      </c>
      <c r="M15" s="49">
        <v>0.4</v>
      </c>
      <c r="N15" s="46">
        <v>0.2495</v>
      </c>
    </row>
    <row r="16" spans="1:21" s="41" customFormat="1" ht="12" x14ac:dyDescent="0.2">
      <c r="A16" s="40">
        <v>1</v>
      </c>
      <c r="B16" s="40">
        <v>130</v>
      </c>
      <c r="C16" s="41" t="s">
        <v>127</v>
      </c>
      <c r="D16" s="42">
        <v>1</v>
      </c>
      <c r="E16" s="42">
        <v>1</v>
      </c>
      <c r="F16" s="42">
        <v>1</v>
      </c>
      <c r="G16" s="42">
        <v>1</v>
      </c>
      <c r="H16" s="42">
        <v>1</v>
      </c>
      <c r="I16" s="42">
        <v>1</v>
      </c>
      <c r="J16" s="42">
        <v>1</v>
      </c>
      <c r="K16" s="42">
        <v>1</v>
      </c>
      <c r="L16" s="42">
        <v>1</v>
      </c>
      <c r="M16" s="42">
        <v>1</v>
      </c>
      <c r="N16" s="42">
        <v>1</v>
      </c>
      <c r="O16" s="43"/>
      <c r="P16" s="43"/>
      <c r="Q16" s="43"/>
      <c r="R16" s="43"/>
      <c r="S16" s="43"/>
      <c r="T16" s="43"/>
      <c r="U16" s="43"/>
    </row>
    <row r="17" spans="1:21" ht="12" x14ac:dyDescent="0.2">
      <c r="A17" s="44">
        <v>1</v>
      </c>
      <c r="B17" s="44">
        <v>131</v>
      </c>
      <c r="C17" s="48" t="s">
        <v>128</v>
      </c>
      <c r="D17" s="46">
        <v>0.7</v>
      </c>
      <c r="E17" s="46">
        <v>0.5</v>
      </c>
      <c r="F17" s="46">
        <v>0.5</v>
      </c>
      <c r="G17" s="46">
        <v>0.7</v>
      </c>
      <c r="H17" s="46">
        <v>0.7</v>
      </c>
      <c r="I17" s="46">
        <v>0.7</v>
      </c>
      <c r="J17" s="46">
        <v>0.7</v>
      </c>
      <c r="K17" s="46">
        <v>0.7</v>
      </c>
      <c r="L17" s="46">
        <v>0.7</v>
      </c>
      <c r="M17" s="46">
        <v>0.7</v>
      </c>
      <c r="N17" s="46">
        <v>0.7</v>
      </c>
    </row>
    <row r="18" spans="1:21" s="41" customFormat="1" ht="12" x14ac:dyDescent="0.2">
      <c r="A18" s="40">
        <v>1</v>
      </c>
      <c r="B18" s="40">
        <v>140</v>
      </c>
      <c r="C18" s="41" t="s">
        <v>129</v>
      </c>
      <c r="D18" s="42">
        <v>1</v>
      </c>
      <c r="E18" s="42">
        <v>1</v>
      </c>
      <c r="F18" s="42">
        <v>1</v>
      </c>
      <c r="G18" s="42">
        <v>1</v>
      </c>
      <c r="H18" s="42">
        <v>1</v>
      </c>
      <c r="I18" s="42">
        <v>1</v>
      </c>
      <c r="J18" s="42">
        <v>1</v>
      </c>
      <c r="K18" s="42">
        <v>1</v>
      </c>
      <c r="L18" s="42">
        <v>1</v>
      </c>
      <c r="M18" s="42">
        <v>1</v>
      </c>
      <c r="N18" s="42">
        <v>1</v>
      </c>
      <c r="O18" s="43"/>
      <c r="P18" s="43"/>
      <c r="Q18" s="43"/>
      <c r="R18" s="43"/>
      <c r="S18" s="43"/>
      <c r="T18" s="43"/>
      <c r="U18" s="43"/>
    </row>
    <row r="19" spans="1:21" ht="12" x14ac:dyDescent="0.2">
      <c r="A19" s="44">
        <v>1</v>
      </c>
      <c r="B19" s="44">
        <v>141</v>
      </c>
      <c r="C19" s="48" t="s">
        <v>130</v>
      </c>
      <c r="D19" s="46">
        <v>0.7</v>
      </c>
      <c r="E19" s="46">
        <v>0.5</v>
      </c>
      <c r="F19" s="46">
        <v>0.5</v>
      </c>
      <c r="G19" s="46">
        <v>0.7</v>
      </c>
      <c r="H19" s="46">
        <v>0.7</v>
      </c>
      <c r="I19" s="46">
        <v>0.7</v>
      </c>
      <c r="J19" s="46">
        <v>0.7</v>
      </c>
      <c r="K19" s="46">
        <v>0.7</v>
      </c>
      <c r="L19" s="46">
        <v>0.7</v>
      </c>
      <c r="M19" s="46">
        <v>0.7</v>
      </c>
      <c r="N19" s="46">
        <v>0.7</v>
      </c>
    </row>
    <row r="20" spans="1:21" s="41" customFormat="1" ht="12" x14ac:dyDescent="0.2">
      <c r="A20" s="40">
        <v>1</v>
      </c>
      <c r="B20" s="40">
        <v>145</v>
      </c>
      <c r="C20" s="41" t="s">
        <v>131</v>
      </c>
      <c r="D20" s="42">
        <v>1</v>
      </c>
      <c r="E20" s="42">
        <v>1</v>
      </c>
      <c r="F20" s="42">
        <v>1</v>
      </c>
      <c r="G20" s="42">
        <v>1</v>
      </c>
      <c r="H20" s="42">
        <v>1</v>
      </c>
      <c r="I20" s="42">
        <v>1</v>
      </c>
      <c r="J20" s="42">
        <v>1</v>
      </c>
      <c r="K20" s="42">
        <v>1</v>
      </c>
      <c r="L20" s="42">
        <v>1</v>
      </c>
      <c r="M20" s="42">
        <v>1</v>
      </c>
      <c r="N20" s="42">
        <v>1</v>
      </c>
      <c r="O20" s="43"/>
      <c r="P20" s="43"/>
      <c r="Q20" s="43"/>
      <c r="R20" s="43"/>
      <c r="S20" s="43"/>
      <c r="T20" s="43"/>
      <c r="U20" s="43"/>
    </row>
    <row r="21" spans="1:21" s="41" customFormat="1" ht="12" x14ac:dyDescent="0.2">
      <c r="A21" s="40">
        <v>1</v>
      </c>
      <c r="B21" s="40">
        <v>150</v>
      </c>
      <c r="C21" s="41" t="s">
        <v>132</v>
      </c>
      <c r="D21" s="42">
        <v>1</v>
      </c>
      <c r="E21" s="42">
        <v>1</v>
      </c>
      <c r="F21" s="42">
        <v>1</v>
      </c>
      <c r="G21" s="42">
        <v>1</v>
      </c>
      <c r="H21" s="42">
        <v>1</v>
      </c>
      <c r="I21" s="42">
        <v>1</v>
      </c>
      <c r="J21" s="42">
        <v>1</v>
      </c>
      <c r="K21" s="42">
        <v>1</v>
      </c>
      <c r="L21" s="42">
        <v>1</v>
      </c>
      <c r="M21" s="42">
        <v>1</v>
      </c>
      <c r="N21" s="42">
        <v>1</v>
      </c>
      <c r="O21" s="43"/>
      <c r="P21" s="43"/>
      <c r="Q21" s="43"/>
      <c r="R21" s="43"/>
      <c r="S21" s="43"/>
      <c r="T21" s="43"/>
      <c r="U21" s="43"/>
    </row>
    <row r="22" spans="1:21" s="45" customFormat="1" ht="12" x14ac:dyDescent="0.2">
      <c r="A22" s="52">
        <v>1</v>
      </c>
      <c r="B22" s="52">
        <v>151</v>
      </c>
      <c r="C22" s="45" t="s">
        <v>133</v>
      </c>
      <c r="D22" s="46">
        <v>1</v>
      </c>
      <c r="E22" s="46">
        <v>1</v>
      </c>
      <c r="F22" s="46">
        <v>1</v>
      </c>
      <c r="G22" s="46">
        <v>1</v>
      </c>
      <c r="H22" s="46">
        <v>1</v>
      </c>
      <c r="I22" s="46">
        <v>1</v>
      </c>
      <c r="J22" s="46">
        <v>1</v>
      </c>
      <c r="K22" s="46">
        <v>1</v>
      </c>
      <c r="L22" s="46">
        <v>1</v>
      </c>
      <c r="M22" s="46">
        <v>1</v>
      </c>
      <c r="N22" s="46">
        <v>1</v>
      </c>
      <c r="O22" s="54"/>
      <c r="P22" s="54"/>
      <c r="Q22" s="54"/>
      <c r="R22" s="54"/>
      <c r="S22" s="54"/>
      <c r="T22" s="54"/>
      <c r="U22" s="54"/>
    </row>
    <row r="23" spans="1:21" s="45" customFormat="1" ht="12" x14ac:dyDescent="0.2">
      <c r="A23" s="52">
        <v>1</v>
      </c>
      <c r="B23" s="52">
        <v>152</v>
      </c>
      <c r="C23" s="45" t="s">
        <v>134</v>
      </c>
      <c r="D23" s="46">
        <v>1</v>
      </c>
      <c r="E23" s="46">
        <v>1</v>
      </c>
      <c r="F23" s="46">
        <v>1</v>
      </c>
      <c r="G23" s="46">
        <v>1</v>
      </c>
      <c r="H23" s="46">
        <v>1</v>
      </c>
      <c r="I23" s="46">
        <v>1</v>
      </c>
      <c r="J23" s="46">
        <v>1</v>
      </c>
      <c r="K23" s="46">
        <v>1</v>
      </c>
      <c r="L23" s="46">
        <v>1</v>
      </c>
      <c r="M23" s="46">
        <v>1</v>
      </c>
      <c r="N23" s="46">
        <v>1</v>
      </c>
      <c r="O23" s="54"/>
      <c r="P23" s="54"/>
      <c r="Q23" s="54"/>
      <c r="R23" s="54"/>
      <c r="S23" s="54"/>
      <c r="T23" s="54"/>
      <c r="U23" s="54"/>
    </row>
    <row r="24" spans="1:21" ht="12" x14ac:dyDescent="0.2">
      <c r="A24" s="44">
        <v>1</v>
      </c>
      <c r="B24" s="44">
        <v>153</v>
      </c>
      <c r="C24" s="48" t="s">
        <v>135</v>
      </c>
      <c r="D24" s="46">
        <v>1</v>
      </c>
      <c r="E24" s="46">
        <v>1</v>
      </c>
      <c r="F24" s="46">
        <v>1</v>
      </c>
      <c r="G24" s="46">
        <v>1</v>
      </c>
      <c r="H24" s="46">
        <v>1</v>
      </c>
      <c r="I24" s="46">
        <v>1</v>
      </c>
      <c r="J24" s="46">
        <v>1</v>
      </c>
      <c r="K24" s="46">
        <v>1</v>
      </c>
      <c r="L24" s="46">
        <v>1</v>
      </c>
      <c r="M24" s="46">
        <v>1</v>
      </c>
      <c r="N24" s="46">
        <v>1</v>
      </c>
    </row>
    <row r="25" spans="1:21" s="41" customFormat="1" ht="12" x14ac:dyDescent="0.2">
      <c r="A25" s="40">
        <v>1</v>
      </c>
      <c r="B25" s="40">
        <v>160</v>
      </c>
      <c r="C25" s="41" t="s">
        <v>136</v>
      </c>
      <c r="D25" s="55">
        <v>1</v>
      </c>
      <c r="E25" s="55">
        <v>1</v>
      </c>
      <c r="F25" s="55">
        <v>1</v>
      </c>
      <c r="G25" s="55">
        <v>1</v>
      </c>
      <c r="H25" s="55">
        <v>1</v>
      </c>
      <c r="I25" s="55">
        <v>1</v>
      </c>
      <c r="J25" s="55">
        <v>1</v>
      </c>
      <c r="K25" s="55">
        <v>1</v>
      </c>
      <c r="L25" s="55">
        <v>1</v>
      </c>
      <c r="M25" s="55">
        <v>1</v>
      </c>
      <c r="N25" s="55">
        <v>1</v>
      </c>
      <c r="O25" s="43"/>
      <c r="P25" s="43"/>
      <c r="Q25" s="43"/>
      <c r="R25" s="43"/>
      <c r="S25" s="43"/>
      <c r="T25" s="43"/>
      <c r="U25" s="43"/>
    </row>
    <row r="26" spans="1:21" ht="12" x14ac:dyDescent="0.2">
      <c r="A26" s="52">
        <v>1</v>
      </c>
      <c r="B26" s="52">
        <v>161</v>
      </c>
      <c r="C26" s="45" t="s">
        <v>137</v>
      </c>
      <c r="D26" s="56">
        <v>1</v>
      </c>
      <c r="E26" s="56">
        <v>1</v>
      </c>
      <c r="F26" s="56">
        <v>1</v>
      </c>
      <c r="G26" s="56">
        <v>1</v>
      </c>
      <c r="H26" s="56">
        <v>1</v>
      </c>
      <c r="I26" s="56">
        <v>1</v>
      </c>
      <c r="J26" s="56">
        <v>1</v>
      </c>
      <c r="K26" s="56">
        <v>1</v>
      </c>
      <c r="L26" s="56">
        <v>1</v>
      </c>
      <c r="M26" s="56">
        <v>1</v>
      </c>
      <c r="N26" s="56">
        <v>1</v>
      </c>
    </row>
    <row r="27" spans="1:21" s="41" customFormat="1" ht="12" x14ac:dyDescent="0.2">
      <c r="A27" s="40">
        <v>1</v>
      </c>
      <c r="B27" s="40">
        <v>200</v>
      </c>
      <c r="C27" s="41" t="s">
        <v>138</v>
      </c>
      <c r="D27" s="42">
        <v>1</v>
      </c>
      <c r="E27" s="42">
        <v>1</v>
      </c>
      <c r="F27" s="42">
        <v>1</v>
      </c>
      <c r="G27" s="42">
        <v>1</v>
      </c>
      <c r="H27" s="42">
        <v>1</v>
      </c>
      <c r="I27" s="42">
        <v>1</v>
      </c>
      <c r="J27" s="42">
        <v>1</v>
      </c>
      <c r="K27" s="42">
        <v>1</v>
      </c>
      <c r="L27" s="42">
        <v>1</v>
      </c>
      <c r="M27" s="42">
        <v>1</v>
      </c>
      <c r="N27" s="42">
        <v>1</v>
      </c>
      <c r="O27" s="43"/>
      <c r="P27" s="43"/>
      <c r="Q27" s="43"/>
      <c r="R27" s="43"/>
      <c r="S27" s="43"/>
      <c r="T27" s="43"/>
      <c r="U27" s="43"/>
    </row>
    <row r="28" spans="1:21" ht="12" x14ac:dyDescent="0.2">
      <c r="A28" s="44">
        <v>1</v>
      </c>
      <c r="B28" s="44">
        <v>201</v>
      </c>
      <c r="C28" s="48" t="s">
        <v>139</v>
      </c>
      <c r="D28" s="46">
        <v>1</v>
      </c>
      <c r="E28" s="46">
        <v>1</v>
      </c>
      <c r="F28" s="46">
        <v>1</v>
      </c>
      <c r="G28" s="46">
        <v>1</v>
      </c>
      <c r="H28" s="46">
        <v>1</v>
      </c>
      <c r="I28" s="46">
        <v>1</v>
      </c>
      <c r="J28" s="46">
        <v>1</v>
      </c>
      <c r="K28" s="46">
        <v>1</v>
      </c>
      <c r="L28" s="46">
        <v>1</v>
      </c>
      <c r="M28" s="46">
        <v>1</v>
      </c>
      <c r="N28" s="46">
        <v>1</v>
      </c>
    </row>
    <row r="29" spans="1:21" ht="12" x14ac:dyDescent="0.2">
      <c r="A29" s="44">
        <v>1</v>
      </c>
      <c r="B29" s="44">
        <v>202</v>
      </c>
      <c r="C29" s="48" t="s">
        <v>140</v>
      </c>
      <c r="D29" s="46">
        <v>0.9</v>
      </c>
      <c r="E29" s="46">
        <v>0.9</v>
      </c>
      <c r="F29" s="46">
        <v>0.9</v>
      </c>
      <c r="G29" s="46">
        <v>0.9</v>
      </c>
      <c r="H29" s="46">
        <v>0.9</v>
      </c>
      <c r="I29" s="46">
        <v>0.9</v>
      </c>
      <c r="J29" s="46">
        <v>0.9</v>
      </c>
      <c r="K29" s="46">
        <v>0.9</v>
      </c>
      <c r="L29" s="46">
        <v>0.9</v>
      </c>
      <c r="M29" s="46">
        <v>0.9</v>
      </c>
      <c r="N29" s="46">
        <v>0.9</v>
      </c>
    </row>
    <row r="30" spans="1:21" s="41" customFormat="1" ht="12" x14ac:dyDescent="0.2">
      <c r="A30" s="40">
        <v>1</v>
      </c>
      <c r="B30" s="40">
        <v>210</v>
      </c>
      <c r="C30" s="41" t="s">
        <v>141</v>
      </c>
      <c r="D30" s="42">
        <v>1</v>
      </c>
      <c r="E30" s="42">
        <v>1</v>
      </c>
      <c r="F30" s="42">
        <v>1</v>
      </c>
      <c r="G30" s="42">
        <v>1</v>
      </c>
      <c r="H30" s="42">
        <v>1</v>
      </c>
      <c r="I30" s="42">
        <v>1</v>
      </c>
      <c r="J30" s="42">
        <v>1</v>
      </c>
      <c r="K30" s="42">
        <v>1</v>
      </c>
      <c r="L30" s="42">
        <v>1</v>
      </c>
      <c r="M30" s="42">
        <v>1</v>
      </c>
      <c r="N30" s="42">
        <v>1</v>
      </c>
      <c r="O30" s="43"/>
      <c r="P30" s="43"/>
      <c r="Q30" s="43"/>
      <c r="R30" s="43"/>
      <c r="S30" s="43"/>
      <c r="T30" s="43"/>
      <c r="U30" s="43"/>
    </row>
    <row r="31" spans="1:21" ht="12" x14ac:dyDescent="0.2">
      <c r="A31" s="44">
        <v>1</v>
      </c>
      <c r="B31" s="44">
        <v>211</v>
      </c>
      <c r="C31" s="48" t="s">
        <v>140</v>
      </c>
      <c r="D31" s="46">
        <v>0.9</v>
      </c>
      <c r="E31" s="46">
        <v>0.9</v>
      </c>
      <c r="F31" s="46">
        <v>0.9</v>
      </c>
      <c r="G31" s="46">
        <v>0.9</v>
      </c>
      <c r="H31" s="46">
        <v>0.9</v>
      </c>
      <c r="I31" s="46">
        <v>0.9</v>
      </c>
      <c r="J31" s="46">
        <v>0.9</v>
      </c>
      <c r="K31" s="46">
        <v>0.9</v>
      </c>
      <c r="L31" s="46">
        <v>0.9</v>
      </c>
      <c r="M31" s="46">
        <v>0.9</v>
      </c>
      <c r="N31" s="46">
        <v>0.9</v>
      </c>
    </row>
    <row r="32" spans="1:21" s="41" customFormat="1" ht="12" x14ac:dyDescent="0.2">
      <c r="A32" s="40">
        <v>1</v>
      </c>
      <c r="B32" s="40">
        <v>300</v>
      </c>
      <c r="C32" s="41" t="s">
        <v>142</v>
      </c>
      <c r="D32" s="42">
        <v>1</v>
      </c>
      <c r="E32" s="42">
        <v>1</v>
      </c>
      <c r="F32" s="42">
        <v>1</v>
      </c>
      <c r="G32" s="42">
        <v>1</v>
      </c>
      <c r="H32" s="42">
        <v>1</v>
      </c>
      <c r="I32" s="42">
        <v>1</v>
      </c>
      <c r="J32" s="42">
        <v>1</v>
      </c>
      <c r="K32" s="42">
        <v>1</v>
      </c>
      <c r="L32" s="42">
        <v>1</v>
      </c>
      <c r="M32" s="42">
        <v>1</v>
      </c>
      <c r="N32" s="42">
        <v>1</v>
      </c>
      <c r="O32" s="43"/>
      <c r="P32" s="43"/>
      <c r="Q32" s="43"/>
      <c r="R32" s="43"/>
      <c r="S32" s="43"/>
      <c r="T32" s="43"/>
      <c r="U32" s="43"/>
    </row>
    <row r="33" spans="1:21" ht="12" x14ac:dyDescent="0.2">
      <c r="A33" s="44">
        <v>1</v>
      </c>
      <c r="B33" s="44">
        <v>301</v>
      </c>
      <c r="C33" s="48" t="s">
        <v>143</v>
      </c>
      <c r="D33" s="46">
        <v>1</v>
      </c>
      <c r="E33" s="46">
        <v>1</v>
      </c>
      <c r="F33" s="46">
        <v>1</v>
      </c>
      <c r="G33" s="46">
        <v>1</v>
      </c>
      <c r="H33" s="46">
        <v>1</v>
      </c>
      <c r="I33" s="46">
        <v>1</v>
      </c>
      <c r="J33" s="46">
        <v>1</v>
      </c>
      <c r="K33" s="46">
        <v>1</v>
      </c>
      <c r="L33" s="46">
        <v>1</v>
      </c>
      <c r="M33" s="46">
        <v>1</v>
      </c>
      <c r="N33" s="46">
        <v>1</v>
      </c>
    </row>
    <row r="34" spans="1:21" s="45" customFormat="1" ht="12" x14ac:dyDescent="0.2">
      <c r="A34" s="52">
        <v>1</v>
      </c>
      <c r="B34" s="52">
        <v>302</v>
      </c>
      <c r="C34" s="45" t="s">
        <v>144</v>
      </c>
      <c r="D34" s="46">
        <v>1</v>
      </c>
      <c r="E34" s="46">
        <v>1</v>
      </c>
      <c r="F34" s="46">
        <v>1</v>
      </c>
      <c r="G34" s="46">
        <v>1</v>
      </c>
      <c r="H34" s="46">
        <v>1</v>
      </c>
      <c r="I34" s="46">
        <v>1</v>
      </c>
      <c r="J34" s="46">
        <v>1</v>
      </c>
      <c r="K34" s="46">
        <v>1</v>
      </c>
      <c r="L34" s="46">
        <v>1</v>
      </c>
      <c r="M34" s="46">
        <v>1</v>
      </c>
      <c r="N34" s="46">
        <v>1</v>
      </c>
      <c r="O34" s="54"/>
      <c r="P34" s="54"/>
      <c r="Q34" s="54"/>
      <c r="R34" s="54"/>
      <c r="S34" s="54"/>
      <c r="T34" s="54"/>
      <c r="U34" s="54"/>
    </row>
    <row r="35" spans="1:21" ht="12" x14ac:dyDescent="0.2">
      <c r="A35" s="44">
        <v>1</v>
      </c>
      <c r="B35" s="44">
        <v>304</v>
      </c>
      <c r="C35" s="48" t="s">
        <v>145</v>
      </c>
      <c r="D35" s="46">
        <v>1</v>
      </c>
      <c r="E35" s="46">
        <v>1</v>
      </c>
      <c r="F35" s="46">
        <v>1</v>
      </c>
      <c r="G35" s="46">
        <v>1</v>
      </c>
      <c r="H35" s="46">
        <v>1</v>
      </c>
      <c r="I35" s="46">
        <v>1</v>
      </c>
      <c r="J35" s="46">
        <v>1</v>
      </c>
      <c r="K35" s="46">
        <v>1</v>
      </c>
      <c r="L35" s="46">
        <v>1</v>
      </c>
      <c r="M35" s="46">
        <v>1</v>
      </c>
      <c r="N35" s="46">
        <v>1</v>
      </c>
    </row>
    <row r="36" spans="1:21" ht="12" x14ac:dyDescent="0.2">
      <c r="A36" s="44">
        <v>1</v>
      </c>
      <c r="B36" s="52">
        <v>305</v>
      </c>
      <c r="C36" s="48" t="s">
        <v>146</v>
      </c>
      <c r="D36" s="46">
        <v>0.75</v>
      </c>
      <c r="E36" s="46">
        <v>0.75</v>
      </c>
      <c r="F36" s="46">
        <v>0.75</v>
      </c>
      <c r="G36" s="46">
        <v>0.75</v>
      </c>
      <c r="H36" s="46">
        <v>0.75</v>
      </c>
      <c r="I36" s="46">
        <v>0.75</v>
      </c>
      <c r="J36" s="46">
        <v>0.75</v>
      </c>
      <c r="K36" s="46">
        <v>0.75</v>
      </c>
      <c r="L36" s="46">
        <v>0.75</v>
      </c>
      <c r="M36" s="46">
        <v>0.75</v>
      </c>
      <c r="N36" s="46">
        <v>0.75</v>
      </c>
    </row>
    <row r="37" spans="1:21" ht="12" x14ac:dyDescent="0.2">
      <c r="A37" s="44">
        <v>1</v>
      </c>
      <c r="B37" s="52">
        <v>306</v>
      </c>
      <c r="C37" s="48" t="s">
        <v>147</v>
      </c>
      <c r="D37" s="46">
        <v>0.75</v>
      </c>
      <c r="E37" s="46">
        <v>0.75</v>
      </c>
      <c r="F37" s="46">
        <v>0.75</v>
      </c>
      <c r="G37" s="46">
        <v>0.75</v>
      </c>
      <c r="H37" s="46">
        <v>0.75</v>
      </c>
      <c r="I37" s="46">
        <v>0.75</v>
      </c>
      <c r="J37" s="46">
        <v>0.75</v>
      </c>
      <c r="K37" s="46">
        <v>0.75</v>
      </c>
      <c r="L37" s="46">
        <v>0.75</v>
      </c>
      <c r="M37" s="46">
        <v>0.75</v>
      </c>
      <c r="N37" s="46">
        <v>0.75</v>
      </c>
    </row>
    <row r="38" spans="1:21" ht="12" x14ac:dyDescent="0.2">
      <c r="A38" s="44">
        <v>1</v>
      </c>
      <c r="B38" s="44">
        <v>307</v>
      </c>
      <c r="C38" s="48" t="s">
        <v>148</v>
      </c>
      <c r="D38" s="46">
        <v>0.75</v>
      </c>
      <c r="E38" s="46">
        <v>0.75</v>
      </c>
      <c r="F38" s="46">
        <v>0.75</v>
      </c>
      <c r="G38" s="46">
        <v>0.75</v>
      </c>
      <c r="H38" s="46">
        <v>0.75</v>
      </c>
      <c r="I38" s="46">
        <v>0.75</v>
      </c>
      <c r="J38" s="46">
        <v>0.75</v>
      </c>
      <c r="K38" s="46">
        <v>0.75</v>
      </c>
      <c r="L38" s="46">
        <v>0.75</v>
      </c>
      <c r="M38" s="46">
        <v>0.75</v>
      </c>
      <c r="N38" s="46">
        <v>0.75</v>
      </c>
    </row>
    <row r="39" spans="1:21" s="45" customFormat="1" ht="12" x14ac:dyDescent="0.2">
      <c r="A39" s="52">
        <v>1</v>
      </c>
      <c r="B39" s="52">
        <v>308</v>
      </c>
      <c r="C39" s="45" t="s">
        <v>149</v>
      </c>
      <c r="D39" s="46">
        <v>0.75</v>
      </c>
      <c r="E39" s="46">
        <v>0.75</v>
      </c>
      <c r="F39" s="46">
        <v>0.75</v>
      </c>
      <c r="G39" s="46">
        <v>0.75</v>
      </c>
      <c r="H39" s="46">
        <v>0.75</v>
      </c>
      <c r="I39" s="46">
        <v>0.75</v>
      </c>
      <c r="J39" s="46">
        <v>0.75</v>
      </c>
      <c r="K39" s="46">
        <v>0.75</v>
      </c>
      <c r="L39" s="46">
        <v>0.75</v>
      </c>
      <c r="M39" s="46">
        <v>0.75</v>
      </c>
      <c r="N39" s="46">
        <v>0.75</v>
      </c>
      <c r="O39" s="54"/>
      <c r="P39" s="54"/>
      <c r="Q39" s="54"/>
      <c r="R39" s="54"/>
      <c r="S39" s="54"/>
      <c r="T39" s="54"/>
      <c r="U39" s="54"/>
    </row>
    <row r="40" spans="1:21" s="45" customFormat="1" ht="12" x14ac:dyDescent="0.2">
      <c r="A40" s="52">
        <v>1</v>
      </c>
      <c r="B40" s="52">
        <v>309</v>
      </c>
      <c r="C40" s="45" t="s">
        <v>150</v>
      </c>
      <c r="D40" s="46">
        <v>0.75</v>
      </c>
      <c r="E40" s="46">
        <v>0.75</v>
      </c>
      <c r="F40" s="46">
        <v>0.75</v>
      </c>
      <c r="G40" s="46">
        <v>0.75</v>
      </c>
      <c r="H40" s="46">
        <v>0.75</v>
      </c>
      <c r="I40" s="46">
        <v>0.75</v>
      </c>
      <c r="J40" s="46">
        <v>0.75</v>
      </c>
      <c r="K40" s="46">
        <v>0.75</v>
      </c>
      <c r="L40" s="46">
        <v>0.75</v>
      </c>
      <c r="M40" s="46">
        <v>0.75</v>
      </c>
      <c r="N40" s="46">
        <v>0.75</v>
      </c>
      <c r="O40" s="54"/>
      <c r="P40" s="54"/>
      <c r="Q40" s="54"/>
      <c r="R40" s="54"/>
      <c r="S40" s="54"/>
      <c r="T40" s="54"/>
      <c r="U40" s="54"/>
    </row>
    <row r="41" spans="1:21" ht="12" x14ac:dyDescent="0.2">
      <c r="A41" s="44">
        <v>1</v>
      </c>
      <c r="B41" s="52">
        <v>311</v>
      </c>
      <c r="C41" s="48" t="s">
        <v>151</v>
      </c>
      <c r="D41" s="46">
        <v>0.75</v>
      </c>
      <c r="E41" s="46">
        <v>0.75</v>
      </c>
      <c r="F41" s="46">
        <v>0.5</v>
      </c>
      <c r="G41" s="46">
        <v>0.75</v>
      </c>
      <c r="H41" s="46">
        <v>0.75</v>
      </c>
      <c r="I41" s="46">
        <v>0.75</v>
      </c>
      <c r="J41" s="46">
        <v>0.75</v>
      </c>
      <c r="K41" s="46">
        <v>0.75</v>
      </c>
      <c r="L41" s="46">
        <v>0.5</v>
      </c>
      <c r="M41" s="46">
        <v>0.75</v>
      </c>
      <c r="N41" s="46">
        <v>0.75</v>
      </c>
    </row>
    <row r="42" spans="1:21" s="45" customFormat="1" ht="12" x14ac:dyDescent="0.2">
      <c r="A42" s="52">
        <v>1</v>
      </c>
      <c r="B42" s="44">
        <v>313</v>
      </c>
      <c r="C42" s="45" t="s">
        <v>152</v>
      </c>
      <c r="D42" s="49">
        <v>0.5</v>
      </c>
      <c r="E42" s="49">
        <v>0.5</v>
      </c>
      <c r="F42" s="49">
        <v>0.5</v>
      </c>
      <c r="G42" s="49">
        <v>0.5</v>
      </c>
      <c r="H42" s="49">
        <v>0.5</v>
      </c>
      <c r="I42" s="49">
        <v>0.5</v>
      </c>
      <c r="J42" s="49">
        <v>0.5</v>
      </c>
      <c r="K42" s="49">
        <v>0.5</v>
      </c>
      <c r="L42" s="49">
        <v>0.5</v>
      </c>
      <c r="M42" s="49">
        <v>0.5</v>
      </c>
      <c r="N42" s="49">
        <v>0.5</v>
      </c>
      <c r="O42" s="54"/>
      <c r="P42" s="54"/>
      <c r="Q42" s="54"/>
      <c r="R42" s="54"/>
      <c r="S42" s="54"/>
      <c r="T42" s="54"/>
      <c r="U42" s="54"/>
    </row>
    <row r="43" spans="1:21" s="45" customFormat="1" ht="12" x14ac:dyDescent="0.2">
      <c r="A43" s="52">
        <v>1</v>
      </c>
      <c r="B43" s="52">
        <v>314</v>
      </c>
      <c r="C43" s="45" t="s">
        <v>153</v>
      </c>
      <c r="D43" s="49">
        <v>0.5</v>
      </c>
      <c r="E43" s="49">
        <v>0.5</v>
      </c>
      <c r="F43" s="49">
        <v>0.5</v>
      </c>
      <c r="G43" s="49">
        <v>0.5</v>
      </c>
      <c r="H43" s="49">
        <v>0.5</v>
      </c>
      <c r="I43" s="49">
        <v>0.5</v>
      </c>
      <c r="J43" s="49">
        <v>0.5</v>
      </c>
      <c r="K43" s="49">
        <v>0.5</v>
      </c>
      <c r="L43" s="49">
        <v>0.5</v>
      </c>
      <c r="M43" s="49">
        <v>0.5</v>
      </c>
      <c r="N43" s="49">
        <v>0.5</v>
      </c>
      <c r="O43" s="54"/>
      <c r="P43" s="54"/>
      <c r="Q43" s="54"/>
      <c r="R43" s="54"/>
      <c r="S43" s="54"/>
      <c r="T43" s="54"/>
      <c r="U43" s="54"/>
    </row>
    <row r="44" spans="1:21" ht="12" x14ac:dyDescent="0.2">
      <c r="A44" s="44">
        <v>1</v>
      </c>
      <c r="B44" s="52">
        <v>315</v>
      </c>
      <c r="C44" s="48" t="s">
        <v>154</v>
      </c>
      <c r="D44" s="46">
        <v>0.5</v>
      </c>
      <c r="E44" s="46">
        <v>0.5</v>
      </c>
      <c r="F44" s="46">
        <v>0.5</v>
      </c>
      <c r="G44" s="46">
        <v>0.5</v>
      </c>
      <c r="H44" s="46">
        <v>0.5</v>
      </c>
      <c r="I44" s="46">
        <v>0.5</v>
      </c>
      <c r="J44" s="46">
        <v>0.5</v>
      </c>
      <c r="K44" s="46">
        <v>0.5</v>
      </c>
      <c r="L44" s="46">
        <v>0.5</v>
      </c>
      <c r="M44" s="46">
        <v>0.5</v>
      </c>
      <c r="N44" s="46">
        <v>0.5</v>
      </c>
    </row>
    <row r="45" spans="1:21" s="45" customFormat="1" ht="12" x14ac:dyDescent="0.2">
      <c r="A45" s="52">
        <v>1</v>
      </c>
      <c r="B45" s="52">
        <v>317</v>
      </c>
      <c r="C45" s="45" t="s">
        <v>155</v>
      </c>
      <c r="D45" s="57">
        <v>0.25</v>
      </c>
      <c r="E45" s="57">
        <v>0.25</v>
      </c>
      <c r="F45" s="57">
        <v>0.25</v>
      </c>
      <c r="G45" s="57">
        <v>0.25</v>
      </c>
      <c r="H45" s="57">
        <v>0.25</v>
      </c>
      <c r="I45" s="57">
        <v>0.25</v>
      </c>
      <c r="J45" s="57">
        <v>0.25</v>
      </c>
      <c r="K45" s="57">
        <v>0.25</v>
      </c>
      <c r="L45" s="57">
        <v>0.25</v>
      </c>
      <c r="M45" s="57">
        <v>0.25</v>
      </c>
      <c r="N45" s="57">
        <v>0.25</v>
      </c>
      <c r="O45" s="54"/>
      <c r="P45" s="54"/>
      <c r="Q45" s="54"/>
      <c r="R45" s="54"/>
      <c r="S45" s="54"/>
      <c r="T45" s="54"/>
      <c r="U45" s="54"/>
    </row>
    <row r="46" spans="1:21" s="41" customFormat="1" ht="12" x14ac:dyDescent="0.2">
      <c r="A46" s="40">
        <v>1</v>
      </c>
      <c r="B46" s="40">
        <v>320</v>
      </c>
      <c r="C46" s="41" t="s">
        <v>156</v>
      </c>
      <c r="D46" s="42">
        <v>1</v>
      </c>
      <c r="E46" s="42">
        <v>1</v>
      </c>
      <c r="F46" s="42">
        <v>1</v>
      </c>
      <c r="G46" s="42">
        <v>1</v>
      </c>
      <c r="H46" s="42">
        <v>1</v>
      </c>
      <c r="I46" s="42">
        <v>1</v>
      </c>
      <c r="J46" s="42">
        <v>1</v>
      </c>
      <c r="K46" s="42">
        <v>1</v>
      </c>
      <c r="L46" s="42">
        <v>1</v>
      </c>
      <c r="M46" s="42">
        <v>1</v>
      </c>
      <c r="N46" s="42">
        <v>1</v>
      </c>
      <c r="O46" s="43"/>
      <c r="P46" s="43"/>
      <c r="Q46" s="43"/>
      <c r="R46" s="43"/>
      <c r="S46" s="43"/>
      <c r="T46" s="43"/>
      <c r="U46" s="43"/>
    </row>
    <row r="47" spans="1:21" ht="12" x14ac:dyDescent="0.2">
      <c r="A47" s="44">
        <v>1</v>
      </c>
      <c r="B47" s="44">
        <v>321</v>
      </c>
      <c r="C47" s="48" t="s">
        <v>157</v>
      </c>
      <c r="D47" s="46">
        <v>1</v>
      </c>
      <c r="E47" s="46">
        <v>1</v>
      </c>
      <c r="F47" s="46">
        <v>1</v>
      </c>
      <c r="G47" s="46">
        <v>1</v>
      </c>
      <c r="H47" s="46">
        <v>1</v>
      </c>
      <c r="I47" s="46">
        <v>1</v>
      </c>
      <c r="J47" s="46">
        <v>1</v>
      </c>
      <c r="K47" s="46">
        <v>1</v>
      </c>
      <c r="L47" s="46">
        <v>1</v>
      </c>
      <c r="M47" s="46">
        <v>1</v>
      </c>
      <c r="N47" s="46">
        <v>1</v>
      </c>
    </row>
    <row r="48" spans="1:21" s="45" customFormat="1" ht="12" x14ac:dyDescent="0.2">
      <c r="A48" s="52">
        <v>1</v>
      </c>
      <c r="B48" s="52">
        <v>322</v>
      </c>
      <c r="C48" s="45" t="s">
        <v>158</v>
      </c>
      <c r="D48" s="49">
        <v>1</v>
      </c>
      <c r="E48" s="49">
        <v>1</v>
      </c>
      <c r="F48" s="49">
        <v>1</v>
      </c>
      <c r="G48" s="49">
        <v>1</v>
      </c>
      <c r="H48" s="49">
        <v>1</v>
      </c>
      <c r="I48" s="49">
        <v>1</v>
      </c>
      <c r="J48" s="49">
        <v>1</v>
      </c>
      <c r="K48" s="49">
        <v>1</v>
      </c>
      <c r="L48" s="49">
        <v>1</v>
      </c>
      <c r="M48" s="49">
        <v>1</v>
      </c>
      <c r="N48" s="49">
        <v>1</v>
      </c>
      <c r="O48" s="54"/>
      <c r="P48" s="54"/>
      <c r="Q48" s="54"/>
      <c r="R48" s="54"/>
      <c r="S48" s="54"/>
      <c r="T48" s="54"/>
      <c r="U48" s="54"/>
    </row>
    <row r="49" spans="1:21" ht="12" x14ac:dyDescent="0.2">
      <c r="A49" s="44">
        <v>1</v>
      </c>
      <c r="B49" s="44">
        <v>323</v>
      </c>
      <c r="C49" s="48" t="s">
        <v>159</v>
      </c>
      <c r="D49" s="58">
        <v>0.5</v>
      </c>
      <c r="E49" s="58">
        <v>0.5</v>
      </c>
      <c r="F49" s="58">
        <v>0.5</v>
      </c>
      <c r="G49" s="58">
        <v>0.5</v>
      </c>
      <c r="H49" s="58">
        <v>0.5</v>
      </c>
      <c r="I49" s="58">
        <v>0.5</v>
      </c>
      <c r="J49" s="58">
        <v>0.5</v>
      </c>
      <c r="K49" s="58">
        <v>0.5</v>
      </c>
      <c r="L49" s="58">
        <v>0.5</v>
      </c>
      <c r="M49" s="58">
        <v>0.5</v>
      </c>
      <c r="N49" s="58">
        <v>0.5</v>
      </c>
    </row>
    <row r="50" spans="1:21" ht="12" x14ac:dyDescent="0.2">
      <c r="A50" s="44">
        <v>1</v>
      </c>
      <c r="B50" s="52">
        <v>326</v>
      </c>
      <c r="C50" s="48" t="s">
        <v>160</v>
      </c>
      <c r="D50" s="46">
        <v>0.75</v>
      </c>
      <c r="E50" s="46">
        <v>0.75</v>
      </c>
      <c r="F50" s="46">
        <v>0.75</v>
      </c>
      <c r="G50" s="46">
        <v>0.75</v>
      </c>
      <c r="H50" s="46">
        <v>0.75</v>
      </c>
      <c r="I50" s="46">
        <v>0.75</v>
      </c>
      <c r="J50" s="46">
        <v>0.75</v>
      </c>
      <c r="K50" s="46">
        <v>0.75</v>
      </c>
      <c r="L50" s="46">
        <v>0.75</v>
      </c>
      <c r="M50" s="46">
        <v>0.75</v>
      </c>
      <c r="N50" s="46">
        <v>0.75</v>
      </c>
    </row>
    <row r="51" spans="1:21" ht="12" x14ac:dyDescent="0.2">
      <c r="A51" s="44">
        <v>1</v>
      </c>
      <c r="B51" s="44">
        <v>327</v>
      </c>
      <c r="C51" s="48" t="s">
        <v>161</v>
      </c>
      <c r="D51" s="46">
        <v>0.75</v>
      </c>
      <c r="E51" s="46">
        <v>0.75</v>
      </c>
      <c r="F51" s="46">
        <v>0.75</v>
      </c>
      <c r="G51" s="46">
        <v>0.75</v>
      </c>
      <c r="H51" s="46">
        <v>0.75</v>
      </c>
      <c r="I51" s="46">
        <v>0.75</v>
      </c>
      <c r="J51" s="46">
        <v>0.75</v>
      </c>
      <c r="K51" s="46">
        <v>0.75</v>
      </c>
      <c r="L51" s="46">
        <v>0.75</v>
      </c>
      <c r="M51" s="46">
        <v>0.75</v>
      </c>
      <c r="N51" s="46">
        <v>0.75</v>
      </c>
    </row>
    <row r="52" spans="1:21" ht="12" x14ac:dyDescent="0.2">
      <c r="A52" s="44">
        <v>1</v>
      </c>
      <c r="B52" s="52">
        <v>328</v>
      </c>
      <c r="C52" s="48" t="s">
        <v>162</v>
      </c>
      <c r="D52" s="46">
        <v>0.75</v>
      </c>
      <c r="E52" s="46">
        <v>0.75</v>
      </c>
      <c r="F52" s="46">
        <v>0.75</v>
      </c>
      <c r="G52" s="46">
        <v>0.75</v>
      </c>
      <c r="H52" s="46">
        <v>0.75</v>
      </c>
      <c r="I52" s="46">
        <v>0.75</v>
      </c>
      <c r="J52" s="46">
        <v>0.75</v>
      </c>
      <c r="K52" s="46">
        <v>0.75</v>
      </c>
      <c r="L52" s="46">
        <v>0.75</v>
      </c>
      <c r="M52" s="46">
        <v>0.75</v>
      </c>
      <c r="N52" s="46">
        <v>0.75</v>
      </c>
    </row>
    <row r="53" spans="1:21" s="45" customFormat="1" ht="12" x14ac:dyDescent="0.2">
      <c r="A53" s="52">
        <v>1</v>
      </c>
      <c r="B53" s="44">
        <v>329</v>
      </c>
      <c r="C53" s="45" t="s">
        <v>149</v>
      </c>
      <c r="D53" s="46">
        <v>0.75</v>
      </c>
      <c r="E53" s="46">
        <v>0.75</v>
      </c>
      <c r="F53" s="46">
        <v>0.75</v>
      </c>
      <c r="G53" s="46">
        <v>0.75</v>
      </c>
      <c r="H53" s="46">
        <v>0.75</v>
      </c>
      <c r="I53" s="46">
        <v>0.75</v>
      </c>
      <c r="J53" s="46">
        <v>0.75</v>
      </c>
      <c r="K53" s="46">
        <v>0.75</v>
      </c>
      <c r="L53" s="46">
        <v>0.75</v>
      </c>
      <c r="M53" s="46">
        <v>0.75</v>
      </c>
      <c r="N53" s="46">
        <v>0.75</v>
      </c>
      <c r="O53" s="54"/>
      <c r="P53" s="54"/>
      <c r="Q53" s="54"/>
      <c r="R53" s="54"/>
      <c r="S53" s="54"/>
      <c r="T53" s="54"/>
      <c r="U53" s="54"/>
    </row>
    <row r="54" spans="1:21" s="45" customFormat="1" ht="12" x14ac:dyDescent="0.2">
      <c r="A54" s="52">
        <v>1</v>
      </c>
      <c r="B54" s="52">
        <v>330</v>
      </c>
      <c r="C54" s="45" t="s">
        <v>150</v>
      </c>
      <c r="D54" s="46">
        <v>0.75</v>
      </c>
      <c r="E54" s="46">
        <v>0.75</v>
      </c>
      <c r="F54" s="46">
        <v>0.75</v>
      </c>
      <c r="G54" s="46">
        <v>0.75</v>
      </c>
      <c r="H54" s="46">
        <v>0.75</v>
      </c>
      <c r="I54" s="46">
        <v>0.75</v>
      </c>
      <c r="J54" s="46">
        <v>0.75</v>
      </c>
      <c r="K54" s="46">
        <v>0.75</v>
      </c>
      <c r="L54" s="46">
        <v>0.75</v>
      </c>
      <c r="M54" s="46">
        <v>0.75</v>
      </c>
      <c r="N54" s="46">
        <v>0.75</v>
      </c>
      <c r="O54" s="54"/>
      <c r="P54" s="54"/>
      <c r="Q54" s="54"/>
      <c r="R54" s="54"/>
      <c r="S54" s="54"/>
      <c r="T54" s="54"/>
      <c r="U54" s="54"/>
    </row>
    <row r="55" spans="1:21" ht="12" x14ac:dyDescent="0.2">
      <c r="A55" s="44">
        <v>1</v>
      </c>
      <c r="B55" s="52">
        <v>332</v>
      </c>
      <c r="C55" s="48" t="s">
        <v>151</v>
      </c>
      <c r="D55" s="46">
        <v>0.75</v>
      </c>
      <c r="E55" s="46">
        <v>0.75</v>
      </c>
      <c r="F55" s="46">
        <v>0.5</v>
      </c>
      <c r="G55" s="46">
        <v>0.75</v>
      </c>
      <c r="H55" s="46">
        <v>0.75</v>
      </c>
      <c r="I55" s="46">
        <v>0.75</v>
      </c>
      <c r="J55" s="46">
        <v>0.75</v>
      </c>
      <c r="K55" s="46">
        <v>0.75</v>
      </c>
      <c r="L55" s="46">
        <v>0.5</v>
      </c>
      <c r="M55" s="46">
        <v>0.75</v>
      </c>
      <c r="N55" s="46">
        <v>0.75</v>
      </c>
    </row>
    <row r="56" spans="1:21" s="45" customFormat="1" ht="12" x14ac:dyDescent="0.2">
      <c r="A56" s="52">
        <v>1</v>
      </c>
      <c r="B56" s="52">
        <v>334</v>
      </c>
      <c r="C56" s="45" t="s">
        <v>152</v>
      </c>
      <c r="D56" s="49">
        <v>0.5</v>
      </c>
      <c r="E56" s="49">
        <v>0.5</v>
      </c>
      <c r="F56" s="49">
        <v>0.5</v>
      </c>
      <c r="G56" s="49">
        <v>0.5</v>
      </c>
      <c r="H56" s="49">
        <v>0.5</v>
      </c>
      <c r="I56" s="49">
        <v>0.5</v>
      </c>
      <c r="J56" s="49">
        <v>0.5</v>
      </c>
      <c r="K56" s="49">
        <v>0.5</v>
      </c>
      <c r="L56" s="49">
        <v>0.5</v>
      </c>
      <c r="M56" s="49">
        <v>0.5</v>
      </c>
      <c r="N56" s="49">
        <v>0.5</v>
      </c>
      <c r="O56" s="54"/>
      <c r="P56" s="54"/>
      <c r="Q56" s="54"/>
      <c r="R56" s="54"/>
      <c r="S56" s="54"/>
      <c r="T56" s="54"/>
      <c r="U56" s="54"/>
    </row>
    <row r="57" spans="1:21" s="45" customFormat="1" ht="12" x14ac:dyDescent="0.2">
      <c r="A57" s="52">
        <v>1</v>
      </c>
      <c r="B57" s="44">
        <v>335</v>
      </c>
      <c r="C57" s="45" t="s">
        <v>153</v>
      </c>
      <c r="D57" s="49">
        <v>0.5</v>
      </c>
      <c r="E57" s="49">
        <v>0.5</v>
      </c>
      <c r="F57" s="49">
        <v>0.5</v>
      </c>
      <c r="G57" s="49">
        <v>0.5</v>
      </c>
      <c r="H57" s="49">
        <v>0.5</v>
      </c>
      <c r="I57" s="49">
        <v>0.5</v>
      </c>
      <c r="J57" s="49">
        <v>0.5</v>
      </c>
      <c r="K57" s="49">
        <v>0.5</v>
      </c>
      <c r="L57" s="49">
        <v>0.5</v>
      </c>
      <c r="M57" s="49">
        <v>0.5</v>
      </c>
      <c r="N57" s="49">
        <v>0.5</v>
      </c>
      <c r="O57" s="54"/>
      <c r="P57" s="54"/>
      <c r="Q57" s="54"/>
      <c r="R57" s="54"/>
      <c r="S57" s="54"/>
      <c r="T57" s="54"/>
      <c r="U57" s="54"/>
    </row>
    <row r="58" spans="1:21" ht="12" x14ac:dyDescent="0.2">
      <c r="A58" s="44">
        <v>1</v>
      </c>
      <c r="B58" s="52">
        <v>336</v>
      </c>
      <c r="C58" s="48" t="s">
        <v>163</v>
      </c>
      <c r="D58" s="46">
        <v>0.5</v>
      </c>
      <c r="E58" s="46">
        <v>0.5</v>
      </c>
      <c r="F58" s="46">
        <v>0.5</v>
      </c>
      <c r="G58" s="46">
        <v>0.5</v>
      </c>
      <c r="H58" s="46">
        <v>0.5</v>
      </c>
      <c r="I58" s="46">
        <v>0.5</v>
      </c>
      <c r="J58" s="46">
        <v>0.5</v>
      </c>
      <c r="K58" s="46">
        <v>0.5</v>
      </c>
      <c r="L58" s="46">
        <v>0.5</v>
      </c>
      <c r="M58" s="46">
        <v>0.5</v>
      </c>
      <c r="N58" s="46">
        <v>0.5</v>
      </c>
    </row>
    <row r="59" spans="1:21" s="41" customFormat="1" ht="12" x14ac:dyDescent="0.2">
      <c r="A59" s="40">
        <v>1</v>
      </c>
      <c r="B59" s="40">
        <v>340</v>
      </c>
      <c r="C59" s="41" t="s">
        <v>164</v>
      </c>
      <c r="D59" s="42">
        <v>1</v>
      </c>
      <c r="E59" s="42">
        <v>1</v>
      </c>
      <c r="F59" s="42">
        <v>1</v>
      </c>
      <c r="G59" s="42">
        <v>1</v>
      </c>
      <c r="H59" s="42">
        <v>1</v>
      </c>
      <c r="I59" s="42">
        <v>1</v>
      </c>
      <c r="J59" s="42">
        <v>1</v>
      </c>
      <c r="K59" s="42">
        <v>1</v>
      </c>
      <c r="L59" s="42">
        <v>1</v>
      </c>
      <c r="M59" s="42">
        <v>1</v>
      </c>
      <c r="N59" s="42">
        <v>1</v>
      </c>
      <c r="O59" s="43"/>
      <c r="P59" s="43"/>
      <c r="Q59" s="43"/>
      <c r="R59" s="43"/>
      <c r="S59" s="43"/>
      <c r="T59" s="43"/>
      <c r="U59" s="43"/>
    </row>
    <row r="60" spans="1:21" ht="12" x14ac:dyDescent="0.2">
      <c r="A60" s="44">
        <v>1</v>
      </c>
      <c r="B60" s="44">
        <v>341</v>
      </c>
      <c r="C60" s="48" t="s">
        <v>165</v>
      </c>
      <c r="D60" s="46">
        <v>1</v>
      </c>
      <c r="E60" s="46">
        <v>1</v>
      </c>
      <c r="F60" s="46">
        <v>1</v>
      </c>
      <c r="G60" s="46">
        <v>1</v>
      </c>
      <c r="H60" s="46">
        <v>1</v>
      </c>
      <c r="I60" s="46">
        <v>1</v>
      </c>
      <c r="J60" s="46">
        <v>1</v>
      </c>
      <c r="K60" s="46">
        <v>1</v>
      </c>
      <c r="L60" s="46">
        <v>1</v>
      </c>
      <c r="M60" s="46">
        <v>1</v>
      </c>
      <c r="N60" s="46">
        <v>1</v>
      </c>
    </row>
    <row r="61" spans="1:21" ht="12" x14ac:dyDescent="0.2">
      <c r="A61" s="44">
        <v>1</v>
      </c>
      <c r="B61" s="44">
        <v>342</v>
      </c>
      <c r="C61" s="48" t="s">
        <v>159</v>
      </c>
      <c r="D61" s="58">
        <v>0.5</v>
      </c>
      <c r="E61" s="58">
        <v>0.5</v>
      </c>
      <c r="F61" s="58">
        <v>0.5</v>
      </c>
      <c r="G61" s="58">
        <v>0.5</v>
      </c>
      <c r="H61" s="58">
        <v>0.5</v>
      </c>
      <c r="I61" s="58">
        <v>0.5</v>
      </c>
      <c r="J61" s="58">
        <v>0.5</v>
      </c>
      <c r="K61" s="58">
        <v>0.5</v>
      </c>
      <c r="L61" s="58">
        <v>0.5</v>
      </c>
      <c r="M61" s="58">
        <v>0.5</v>
      </c>
      <c r="N61" s="58">
        <v>0.5</v>
      </c>
    </row>
    <row r="62" spans="1:21" s="45" customFormat="1" ht="12" x14ac:dyDescent="0.2">
      <c r="A62" s="52">
        <v>1</v>
      </c>
      <c r="B62" s="44">
        <v>344</v>
      </c>
      <c r="C62" s="45" t="s">
        <v>149</v>
      </c>
      <c r="D62" s="46">
        <v>0.75</v>
      </c>
      <c r="E62" s="46">
        <v>0.75</v>
      </c>
      <c r="F62" s="46">
        <v>0.5</v>
      </c>
      <c r="G62" s="46">
        <v>0.75</v>
      </c>
      <c r="H62" s="46">
        <v>0.75</v>
      </c>
      <c r="I62" s="46">
        <v>0.75</v>
      </c>
      <c r="J62" s="46">
        <v>0.75</v>
      </c>
      <c r="K62" s="46">
        <v>0.75</v>
      </c>
      <c r="L62" s="46">
        <v>0.75</v>
      </c>
      <c r="M62" s="46">
        <v>0.75</v>
      </c>
      <c r="N62" s="46">
        <v>0.75</v>
      </c>
      <c r="O62" s="54"/>
      <c r="P62" s="54"/>
      <c r="Q62" s="54"/>
      <c r="R62" s="54"/>
      <c r="S62" s="54"/>
      <c r="T62" s="54"/>
      <c r="U62" s="54"/>
    </row>
    <row r="63" spans="1:21" s="45" customFormat="1" ht="12" x14ac:dyDescent="0.2">
      <c r="A63" s="52">
        <v>1</v>
      </c>
      <c r="B63" s="44">
        <v>345</v>
      </c>
      <c r="C63" s="45" t="s">
        <v>150</v>
      </c>
      <c r="D63" s="46">
        <v>0.75</v>
      </c>
      <c r="E63" s="46">
        <v>0.75</v>
      </c>
      <c r="F63" s="46">
        <v>0.5</v>
      </c>
      <c r="G63" s="46">
        <v>0.75</v>
      </c>
      <c r="H63" s="46">
        <v>0.75</v>
      </c>
      <c r="I63" s="46">
        <v>0.75</v>
      </c>
      <c r="J63" s="46">
        <v>0.75</v>
      </c>
      <c r="K63" s="46">
        <v>0.75</v>
      </c>
      <c r="L63" s="46">
        <v>0.75</v>
      </c>
      <c r="M63" s="46">
        <v>0.75</v>
      </c>
      <c r="N63" s="46">
        <v>0.75</v>
      </c>
      <c r="O63" s="54"/>
      <c r="P63" s="54"/>
      <c r="Q63" s="54"/>
      <c r="R63" s="54"/>
      <c r="S63" s="54"/>
      <c r="T63" s="54"/>
      <c r="U63" s="54"/>
    </row>
    <row r="64" spans="1:21" ht="12" x14ac:dyDescent="0.2">
      <c r="A64" s="44">
        <v>1</v>
      </c>
      <c r="B64" s="44">
        <v>347</v>
      </c>
      <c r="C64" s="48" t="s">
        <v>151</v>
      </c>
      <c r="D64" s="46">
        <v>0.75</v>
      </c>
      <c r="E64" s="46">
        <v>0.75</v>
      </c>
      <c r="F64" s="46">
        <v>0.5</v>
      </c>
      <c r="G64" s="46">
        <v>0.75</v>
      </c>
      <c r="H64" s="46">
        <v>0.75</v>
      </c>
      <c r="I64" s="46">
        <v>0.75</v>
      </c>
      <c r="J64" s="46">
        <v>0.75</v>
      </c>
      <c r="K64" s="46">
        <v>0.75</v>
      </c>
      <c r="L64" s="46">
        <v>0.5</v>
      </c>
      <c r="M64" s="46">
        <v>0.75</v>
      </c>
      <c r="N64" s="46">
        <v>0.75</v>
      </c>
    </row>
    <row r="65" spans="1:21" s="45" customFormat="1" ht="12" x14ac:dyDescent="0.2">
      <c r="A65" s="52">
        <v>1</v>
      </c>
      <c r="B65" s="44">
        <v>349</v>
      </c>
      <c r="C65" s="45" t="s">
        <v>152</v>
      </c>
      <c r="D65" s="46">
        <v>0.5</v>
      </c>
      <c r="E65" s="46">
        <v>0.5</v>
      </c>
      <c r="F65" s="46">
        <v>0.5</v>
      </c>
      <c r="G65" s="46">
        <v>0.5</v>
      </c>
      <c r="H65" s="46">
        <v>0.5</v>
      </c>
      <c r="I65" s="46">
        <v>0.5</v>
      </c>
      <c r="J65" s="46">
        <v>0.5</v>
      </c>
      <c r="K65" s="46">
        <v>0.5</v>
      </c>
      <c r="L65" s="46">
        <v>0.5</v>
      </c>
      <c r="M65" s="46">
        <v>0.5</v>
      </c>
      <c r="N65" s="46">
        <v>0.5</v>
      </c>
      <c r="O65" s="54"/>
      <c r="P65" s="54"/>
      <c r="Q65" s="54"/>
      <c r="R65" s="54"/>
      <c r="S65" s="54"/>
      <c r="T65" s="54"/>
      <c r="U65" s="54"/>
    </row>
    <row r="66" spans="1:21" s="45" customFormat="1" ht="12" x14ac:dyDescent="0.2">
      <c r="A66" s="52">
        <v>1</v>
      </c>
      <c r="B66" s="44">
        <v>350</v>
      </c>
      <c r="C66" s="45" t="s">
        <v>153</v>
      </c>
      <c r="D66" s="46">
        <v>0.5</v>
      </c>
      <c r="E66" s="46">
        <v>0.5</v>
      </c>
      <c r="F66" s="46">
        <v>0.5</v>
      </c>
      <c r="G66" s="46">
        <v>0.5</v>
      </c>
      <c r="H66" s="46">
        <v>0.5</v>
      </c>
      <c r="I66" s="46">
        <v>0.5</v>
      </c>
      <c r="J66" s="46">
        <v>0.5</v>
      </c>
      <c r="K66" s="46">
        <v>0.5</v>
      </c>
      <c r="L66" s="46">
        <v>0.5</v>
      </c>
      <c r="M66" s="46">
        <v>0.5</v>
      </c>
      <c r="N66" s="46">
        <v>0.5</v>
      </c>
      <c r="O66" s="54"/>
      <c r="P66" s="54"/>
      <c r="Q66" s="54"/>
      <c r="R66" s="54"/>
      <c r="S66" s="54"/>
      <c r="T66" s="54"/>
      <c r="U66" s="54"/>
    </row>
    <row r="67" spans="1:21" ht="12" x14ac:dyDescent="0.2">
      <c r="A67" s="44">
        <v>1</v>
      </c>
      <c r="B67" s="44">
        <v>351</v>
      </c>
      <c r="C67" s="48" t="s">
        <v>163</v>
      </c>
      <c r="D67" s="46">
        <v>0.5</v>
      </c>
      <c r="E67" s="46">
        <v>0.5</v>
      </c>
      <c r="F67" s="46">
        <v>0.5</v>
      </c>
      <c r="G67" s="46">
        <v>0.5</v>
      </c>
      <c r="H67" s="46">
        <v>0.5</v>
      </c>
      <c r="I67" s="46">
        <v>0.5</v>
      </c>
      <c r="J67" s="46">
        <v>0.5</v>
      </c>
      <c r="K67" s="46">
        <v>0.5</v>
      </c>
      <c r="L67" s="46">
        <v>0.5</v>
      </c>
      <c r="M67" s="46">
        <v>0.5</v>
      </c>
      <c r="N67" s="46">
        <v>0.5</v>
      </c>
    </row>
    <row r="68" spans="1:21" s="41" customFormat="1" ht="12" x14ac:dyDescent="0.2">
      <c r="A68" s="40">
        <v>1</v>
      </c>
      <c r="B68" s="40">
        <v>360</v>
      </c>
      <c r="C68" s="41" t="s">
        <v>166</v>
      </c>
      <c r="D68" s="42">
        <v>1</v>
      </c>
      <c r="E68" s="42">
        <v>1</v>
      </c>
      <c r="F68" s="42">
        <v>1</v>
      </c>
      <c r="G68" s="42">
        <v>1</v>
      </c>
      <c r="H68" s="42">
        <v>1</v>
      </c>
      <c r="I68" s="42">
        <v>1</v>
      </c>
      <c r="J68" s="42">
        <v>1</v>
      </c>
      <c r="K68" s="42">
        <v>1</v>
      </c>
      <c r="L68" s="42">
        <v>1</v>
      </c>
      <c r="M68" s="42">
        <v>1</v>
      </c>
      <c r="N68" s="42">
        <v>1</v>
      </c>
      <c r="O68" s="43"/>
      <c r="P68" s="43"/>
      <c r="Q68" s="43"/>
      <c r="R68" s="43"/>
      <c r="S68" s="43"/>
      <c r="T68" s="43"/>
      <c r="U68" s="43"/>
    </row>
    <row r="69" spans="1:21" ht="12" x14ac:dyDescent="0.2">
      <c r="A69" s="44">
        <v>1</v>
      </c>
      <c r="B69" s="44">
        <v>361</v>
      </c>
      <c r="C69" s="45" t="s">
        <v>167</v>
      </c>
      <c r="D69" s="46">
        <v>1</v>
      </c>
      <c r="E69" s="46">
        <v>1</v>
      </c>
      <c r="F69" s="46">
        <v>1</v>
      </c>
      <c r="G69" s="46">
        <v>1</v>
      </c>
      <c r="H69" s="46">
        <v>1</v>
      </c>
      <c r="I69" s="46">
        <v>1</v>
      </c>
      <c r="J69" s="46">
        <v>1</v>
      </c>
      <c r="K69" s="46">
        <v>1</v>
      </c>
      <c r="L69" s="46">
        <v>1</v>
      </c>
      <c r="M69" s="46">
        <v>1</v>
      </c>
      <c r="N69" s="46">
        <v>1</v>
      </c>
    </row>
    <row r="70" spans="1:21" s="45" customFormat="1" ht="12" x14ac:dyDescent="0.2">
      <c r="A70" s="52">
        <v>1</v>
      </c>
      <c r="B70" s="52">
        <v>362</v>
      </c>
      <c r="C70" s="45" t="s">
        <v>168</v>
      </c>
      <c r="D70" s="49">
        <v>1</v>
      </c>
      <c r="E70" s="49">
        <v>1</v>
      </c>
      <c r="F70" s="49">
        <v>1</v>
      </c>
      <c r="G70" s="49">
        <v>1</v>
      </c>
      <c r="H70" s="49">
        <v>1</v>
      </c>
      <c r="I70" s="49">
        <v>1</v>
      </c>
      <c r="J70" s="49">
        <v>1</v>
      </c>
      <c r="K70" s="49">
        <v>1</v>
      </c>
      <c r="L70" s="49">
        <v>1</v>
      </c>
      <c r="M70" s="49">
        <v>1</v>
      </c>
      <c r="N70" s="49">
        <v>1</v>
      </c>
      <c r="O70" s="54"/>
      <c r="P70" s="54"/>
      <c r="Q70" s="54"/>
      <c r="R70" s="54"/>
      <c r="S70" s="54"/>
      <c r="T70" s="54"/>
      <c r="U70" s="54"/>
    </row>
    <row r="71" spans="1:21" s="41" customFormat="1" ht="12" x14ac:dyDescent="0.2">
      <c r="A71" s="40">
        <v>1</v>
      </c>
      <c r="B71" s="40">
        <v>400</v>
      </c>
      <c r="C71" s="41" t="s">
        <v>169</v>
      </c>
      <c r="D71" s="42">
        <v>1</v>
      </c>
      <c r="E71" s="42">
        <v>1</v>
      </c>
      <c r="F71" s="42">
        <v>1</v>
      </c>
      <c r="G71" s="42">
        <v>1</v>
      </c>
      <c r="H71" s="42">
        <v>1</v>
      </c>
      <c r="I71" s="42">
        <v>1</v>
      </c>
      <c r="J71" s="42">
        <v>1</v>
      </c>
      <c r="K71" s="42">
        <v>1</v>
      </c>
      <c r="L71" s="42">
        <v>1</v>
      </c>
      <c r="M71" s="42">
        <v>1</v>
      </c>
      <c r="N71" s="42">
        <v>1</v>
      </c>
      <c r="O71" s="43"/>
      <c r="P71" s="43"/>
      <c r="Q71" s="43"/>
      <c r="R71" s="43"/>
      <c r="S71" s="43"/>
      <c r="T71" s="43"/>
      <c r="U71" s="43"/>
    </row>
    <row r="72" spans="1:21" ht="12" x14ac:dyDescent="0.2">
      <c r="A72" s="44">
        <v>1</v>
      </c>
      <c r="B72" s="44">
        <v>401</v>
      </c>
      <c r="C72" s="48" t="s">
        <v>170</v>
      </c>
      <c r="D72" s="46">
        <v>1</v>
      </c>
      <c r="E72" s="46">
        <v>1</v>
      </c>
      <c r="F72" s="46">
        <v>1</v>
      </c>
      <c r="G72" s="46">
        <v>1</v>
      </c>
      <c r="H72" s="46">
        <v>1</v>
      </c>
      <c r="I72" s="46">
        <v>1</v>
      </c>
      <c r="J72" s="46">
        <v>1</v>
      </c>
      <c r="K72" s="46">
        <v>1</v>
      </c>
      <c r="L72" s="46">
        <v>1</v>
      </c>
      <c r="M72" s="46">
        <v>1</v>
      </c>
      <c r="N72" s="46">
        <v>1</v>
      </c>
    </row>
    <row r="73" spans="1:21" ht="12" x14ac:dyDescent="0.2">
      <c r="A73" s="44">
        <v>1</v>
      </c>
      <c r="B73" s="44">
        <v>402</v>
      </c>
      <c r="C73" s="48" t="s">
        <v>171</v>
      </c>
      <c r="D73" s="46">
        <v>0.70725857317514929</v>
      </c>
      <c r="E73" s="46">
        <v>9.9999999999999995E-7</v>
      </c>
      <c r="F73" s="46">
        <v>0.18598146916496569</v>
      </c>
      <c r="G73" s="46">
        <v>9.9999999999999995E-7</v>
      </c>
      <c r="H73" s="46">
        <v>0.66836101239292878</v>
      </c>
      <c r="I73" s="46">
        <v>0.88073820637150502</v>
      </c>
      <c r="J73" s="46">
        <v>0.85664560957856128</v>
      </c>
      <c r="K73" s="46">
        <v>0.85664560957856128</v>
      </c>
      <c r="L73" s="46">
        <v>0.85664560957856128</v>
      </c>
      <c r="M73" s="46">
        <v>6.5340750525591171E-2</v>
      </c>
      <c r="N73" s="46">
        <v>0.34757835548344446</v>
      </c>
    </row>
    <row r="74" spans="1:21" ht="12" x14ac:dyDescent="0.2">
      <c r="A74" s="44">
        <v>1</v>
      </c>
      <c r="B74" s="44">
        <v>403</v>
      </c>
      <c r="C74" s="48" t="s">
        <v>172</v>
      </c>
      <c r="D74" s="46">
        <v>0.75</v>
      </c>
      <c r="E74" s="46">
        <v>0.75</v>
      </c>
      <c r="F74" s="46">
        <v>0.75</v>
      </c>
      <c r="G74" s="46">
        <v>0.75</v>
      </c>
      <c r="H74" s="46">
        <v>0.75</v>
      </c>
      <c r="I74" s="46">
        <v>0.75</v>
      </c>
      <c r="J74" s="46">
        <v>0.75</v>
      </c>
      <c r="K74" s="46">
        <v>0.75</v>
      </c>
      <c r="L74" s="46">
        <v>0.75</v>
      </c>
      <c r="M74" s="46">
        <v>0.75</v>
      </c>
      <c r="N74" s="46">
        <v>0.75</v>
      </c>
    </row>
    <row r="75" spans="1:21" s="45" customFormat="1" ht="12" x14ac:dyDescent="0.2">
      <c r="A75" s="52">
        <v>1</v>
      </c>
      <c r="B75" s="44">
        <v>404</v>
      </c>
      <c r="C75" s="45" t="s">
        <v>173</v>
      </c>
      <c r="D75" s="49">
        <v>1</v>
      </c>
      <c r="E75" s="49">
        <v>1</v>
      </c>
      <c r="F75" s="49">
        <v>1</v>
      </c>
      <c r="G75" s="49">
        <v>1</v>
      </c>
      <c r="H75" s="49">
        <v>1</v>
      </c>
      <c r="I75" s="49">
        <v>1</v>
      </c>
      <c r="J75" s="49">
        <v>1</v>
      </c>
      <c r="K75" s="49">
        <v>1</v>
      </c>
      <c r="L75" s="49">
        <v>1</v>
      </c>
      <c r="M75" s="49">
        <v>1</v>
      </c>
      <c r="N75" s="49">
        <v>1</v>
      </c>
      <c r="O75" s="54"/>
      <c r="P75" s="54"/>
      <c r="Q75" s="54"/>
      <c r="R75" s="54"/>
      <c r="S75" s="54"/>
      <c r="T75" s="54"/>
      <c r="U75" s="54"/>
    </row>
    <row r="76" spans="1:21" s="45" customFormat="1" ht="12" x14ac:dyDescent="0.2">
      <c r="A76" s="52">
        <v>1</v>
      </c>
      <c r="B76" s="44">
        <v>405</v>
      </c>
      <c r="C76" s="45" t="s">
        <v>174</v>
      </c>
      <c r="D76" s="58">
        <v>0.75</v>
      </c>
      <c r="E76" s="58">
        <v>0.75</v>
      </c>
      <c r="F76" s="58">
        <v>0.75</v>
      </c>
      <c r="G76" s="58">
        <v>0.75</v>
      </c>
      <c r="H76" s="58">
        <v>0.75</v>
      </c>
      <c r="I76" s="58">
        <v>0.75</v>
      </c>
      <c r="J76" s="58">
        <v>0.75</v>
      </c>
      <c r="K76" s="58">
        <v>0.75</v>
      </c>
      <c r="L76" s="58">
        <v>0.75</v>
      </c>
      <c r="M76" s="58">
        <v>0.75</v>
      </c>
      <c r="N76" s="58">
        <v>0.75</v>
      </c>
      <c r="O76" s="54"/>
      <c r="P76" s="54"/>
      <c r="Q76" s="54"/>
      <c r="R76" s="54"/>
      <c r="S76" s="54"/>
      <c r="T76" s="54"/>
      <c r="U76" s="54"/>
    </row>
    <row r="77" spans="1:21" s="45" customFormat="1" ht="12" x14ac:dyDescent="0.2">
      <c r="A77" s="52">
        <v>1</v>
      </c>
      <c r="B77" s="44">
        <v>406</v>
      </c>
      <c r="C77" s="45" t="s">
        <v>175</v>
      </c>
      <c r="D77" s="58">
        <v>0.75</v>
      </c>
      <c r="E77" s="58">
        <v>0.75</v>
      </c>
      <c r="F77" s="58">
        <v>0.75</v>
      </c>
      <c r="G77" s="58">
        <v>0.75</v>
      </c>
      <c r="H77" s="58">
        <v>0.75</v>
      </c>
      <c r="I77" s="58">
        <v>0.75</v>
      </c>
      <c r="J77" s="58">
        <v>0.75</v>
      </c>
      <c r="K77" s="58">
        <v>0.75</v>
      </c>
      <c r="L77" s="58">
        <v>0.75</v>
      </c>
      <c r="M77" s="58">
        <v>0.75</v>
      </c>
      <c r="N77" s="58">
        <v>0.75</v>
      </c>
      <c r="O77" s="54"/>
      <c r="P77" s="54"/>
      <c r="Q77" s="54"/>
      <c r="R77" s="54"/>
      <c r="S77" s="54"/>
      <c r="T77" s="54"/>
      <c r="U77" s="54"/>
    </row>
    <row r="78" spans="1:21" s="45" customFormat="1" ht="12" x14ac:dyDescent="0.2">
      <c r="A78" s="52">
        <v>1</v>
      </c>
      <c r="B78" s="44">
        <v>407</v>
      </c>
      <c r="C78" s="45" t="s">
        <v>176</v>
      </c>
      <c r="D78" s="46">
        <v>0</v>
      </c>
      <c r="E78" s="46">
        <v>1</v>
      </c>
      <c r="F78" s="46">
        <v>0</v>
      </c>
      <c r="G78" s="58">
        <v>0.1</v>
      </c>
      <c r="H78" s="46">
        <v>0</v>
      </c>
      <c r="I78" s="46">
        <v>0</v>
      </c>
      <c r="J78" s="46">
        <v>0</v>
      </c>
      <c r="K78" s="46">
        <v>0</v>
      </c>
      <c r="L78" s="46">
        <v>0</v>
      </c>
      <c r="M78" s="46">
        <v>0</v>
      </c>
      <c r="N78" s="46">
        <v>0</v>
      </c>
      <c r="O78" s="54"/>
      <c r="P78" s="54"/>
      <c r="Q78" s="59" t="s">
        <v>177</v>
      </c>
      <c r="R78" s="54"/>
      <c r="S78" s="54"/>
      <c r="T78" s="54"/>
      <c r="U78" s="54"/>
    </row>
    <row r="79" spans="1:21" s="41" customFormat="1" ht="12" x14ac:dyDescent="0.2">
      <c r="A79" s="40">
        <v>1</v>
      </c>
      <c r="B79" s="40">
        <v>500</v>
      </c>
      <c r="C79" s="41" t="s">
        <v>178</v>
      </c>
      <c r="D79" s="42"/>
      <c r="E79" s="42"/>
      <c r="F79" s="42"/>
      <c r="G79" s="42">
        <v>1</v>
      </c>
      <c r="H79" s="42"/>
      <c r="I79" s="42"/>
      <c r="J79" s="42"/>
      <c r="K79" s="42"/>
      <c r="L79" s="42"/>
      <c r="M79" s="42"/>
      <c r="N79" s="42"/>
      <c r="O79" s="43"/>
      <c r="P79" s="43"/>
      <c r="Q79" s="43"/>
      <c r="R79" s="43"/>
      <c r="S79" s="43"/>
      <c r="T79" s="43"/>
      <c r="U79" s="43"/>
    </row>
    <row r="80" spans="1:21" ht="12" x14ac:dyDescent="0.2">
      <c r="A80" s="44">
        <v>1</v>
      </c>
      <c r="B80" s="44">
        <v>501</v>
      </c>
      <c r="C80" s="48" t="s">
        <v>179</v>
      </c>
      <c r="D80" s="46"/>
      <c r="E80" s="46"/>
      <c r="F80" s="46"/>
      <c r="G80" s="46">
        <v>1</v>
      </c>
      <c r="H80" s="46"/>
      <c r="I80" s="46"/>
      <c r="J80" s="46"/>
      <c r="K80" s="46"/>
      <c r="L80" s="46"/>
      <c r="M80" s="46"/>
      <c r="N80" s="46"/>
    </row>
    <row r="81" spans="1:21" ht="12" x14ac:dyDescent="0.2">
      <c r="A81" s="44">
        <v>1</v>
      </c>
      <c r="B81" s="44">
        <v>502</v>
      </c>
      <c r="C81" s="48" t="s">
        <v>180</v>
      </c>
      <c r="D81" s="46"/>
      <c r="E81" s="46"/>
      <c r="F81" s="46"/>
      <c r="G81" s="46">
        <v>1</v>
      </c>
      <c r="H81" s="46"/>
      <c r="I81" s="46"/>
      <c r="J81" s="46"/>
      <c r="K81" s="46"/>
      <c r="L81" s="46"/>
      <c r="M81" s="46"/>
      <c r="N81" s="46"/>
    </row>
    <row r="82" spans="1:21" ht="12" x14ac:dyDescent="0.2">
      <c r="A82" s="44">
        <v>1</v>
      </c>
      <c r="B82" s="44">
        <v>503</v>
      </c>
      <c r="C82" s="48" t="s">
        <v>181</v>
      </c>
      <c r="D82" s="46"/>
      <c r="E82" s="46"/>
      <c r="F82" s="46"/>
      <c r="G82" s="46">
        <v>0.5</v>
      </c>
      <c r="H82" s="46"/>
      <c r="I82" s="46"/>
      <c r="J82" s="46"/>
      <c r="K82" s="46"/>
      <c r="L82" s="46"/>
      <c r="M82" s="46"/>
      <c r="N82" s="46"/>
    </row>
    <row r="83" spans="1:21" ht="12" x14ac:dyDescent="0.2">
      <c r="A83" s="44">
        <v>1</v>
      </c>
      <c r="B83" s="44">
        <v>504</v>
      </c>
      <c r="C83" s="48" t="s">
        <v>182</v>
      </c>
      <c r="D83" s="46"/>
      <c r="E83" s="46"/>
      <c r="F83" s="46"/>
      <c r="G83" s="46">
        <v>1</v>
      </c>
      <c r="H83" s="46"/>
      <c r="I83" s="46"/>
      <c r="J83" s="46"/>
      <c r="K83" s="46"/>
      <c r="L83" s="46"/>
      <c r="M83" s="46"/>
      <c r="N83" s="46"/>
    </row>
    <row r="84" spans="1:21" ht="12" x14ac:dyDescent="0.2">
      <c r="A84" s="44">
        <v>1</v>
      </c>
      <c r="B84" s="44">
        <v>505</v>
      </c>
      <c r="C84" s="48" t="s">
        <v>183</v>
      </c>
      <c r="D84" s="46"/>
      <c r="E84" s="46"/>
      <c r="F84" s="46"/>
      <c r="G84" s="46">
        <v>1</v>
      </c>
      <c r="H84" s="46"/>
      <c r="I84" s="46"/>
      <c r="J84" s="46"/>
      <c r="K84" s="46"/>
      <c r="L84" s="46"/>
      <c r="M84" s="46"/>
      <c r="N84" s="46"/>
    </row>
    <row r="85" spans="1:21" ht="12" x14ac:dyDescent="0.2">
      <c r="A85" s="44">
        <v>1</v>
      </c>
      <c r="B85" s="44">
        <v>506</v>
      </c>
      <c r="C85" s="48" t="s">
        <v>184</v>
      </c>
      <c r="D85" s="46"/>
      <c r="E85" s="46"/>
      <c r="F85" s="46"/>
      <c r="G85" s="46">
        <v>0.5</v>
      </c>
      <c r="H85" s="46"/>
      <c r="I85" s="46"/>
      <c r="J85" s="46"/>
      <c r="K85" s="46"/>
      <c r="L85" s="46"/>
      <c r="M85" s="46"/>
      <c r="N85" s="46"/>
    </row>
    <row r="86" spans="1:21" ht="12" x14ac:dyDescent="0.2">
      <c r="A86" s="44">
        <v>1</v>
      </c>
      <c r="B86" s="44">
        <v>507</v>
      </c>
      <c r="C86" s="48" t="s">
        <v>185</v>
      </c>
      <c r="D86" s="46"/>
      <c r="E86" s="46"/>
      <c r="F86" s="46"/>
      <c r="G86" s="46">
        <v>1</v>
      </c>
      <c r="H86" s="46"/>
      <c r="I86" s="46"/>
      <c r="J86" s="46"/>
      <c r="K86" s="46"/>
      <c r="L86" s="46"/>
      <c r="M86" s="46"/>
      <c r="N86" s="46"/>
    </row>
    <row r="87" spans="1:21" ht="12" x14ac:dyDescent="0.2">
      <c r="A87" s="44">
        <v>1</v>
      </c>
      <c r="B87" s="44">
        <v>508</v>
      </c>
      <c r="C87" s="48" t="s">
        <v>186</v>
      </c>
      <c r="D87" s="46"/>
      <c r="E87" s="46"/>
      <c r="F87" s="46"/>
      <c r="G87" s="46">
        <v>1</v>
      </c>
      <c r="H87" s="46"/>
      <c r="I87" s="46"/>
      <c r="J87" s="46"/>
      <c r="K87" s="46"/>
      <c r="L87" s="46"/>
      <c r="M87" s="46"/>
      <c r="N87" s="46"/>
    </row>
    <row r="88" spans="1:21" ht="12" x14ac:dyDescent="0.2">
      <c r="A88" s="44">
        <v>1</v>
      </c>
      <c r="B88" s="44">
        <v>509</v>
      </c>
      <c r="C88" s="48" t="s">
        <v>187</v>
      </c>
      <c r="D88" s="46"/>
      <c r="E88" s="46"/>
      <c r="F88" s="46"/>
      <c r="G88" s="46">
        <v>1</v>
      </c>
      <c r="H88" s="46"/>
      <c r="I88" s="46"/>
      <c r="J88" s="46"/>
      <c r="K88" s="46"/>
      <c r="L88" s="46"/>
      <c r="M88" s="46"/>
      <c r="N88" s="46"/>
    </row>
    <row r="89" spans="1:21" ht="12" x14ac:dyDescent="0.2">
      <c r="A89" s="44">
        <v>1</v>
      </c>
      <c r="B89" s="44">
        <v>510</v>
      </c>
      <c r="C89" s="48" t="s">
        <v>188</v>
      </c>
      <c r="D89" s="46"/>
      <c r="E89" s="46"/>
      <c r="F89" s="46"/>
      <c r="G89" s="46">
        <v>1</v>
      </c>
      <c r="H89" s="46"/>
      <c r="I89" s="46"/>
      <c r="J89" s="46"/>
      <c r="K89" s="46"/>
      <c r="L89" s="46"/>
      <c r="M89" s="46"/>
      <c r="N89" s="46"/>
    </row>
    <row r="90" spans="1:21" ht="12" x14ac:dyDescent="0.2">
      <c r="A90" s="44">
        <v>1</v>
      </c>
      <c r="B90" s="44">
        <v>511</v>
      </c>
      <c r="C90" s="48" t="s">
        <v>189</v>
      </c>
      <c r="D90" s="46"/>
      <c r="E90" s="46"/>
      <c r="F90" s="46"/>
      <c r="G90" s="46">
        <v>1</v>
      </c>
      <c r="H90" s="46"/>
      <c r="I90" s="46"/>
      <c r="J90" s="46"/>
      <c r="K90" s="46"/>
      <c r="L90" s="46"/>
      <c r="M90" s="46"/>
      <c r="N90" s="46"/>
    </row>
    <row r="91" spans="1:21" s="45" customFormat="1" ht="12" x14ac:dyDescent="0.2">
      <c r="A91" s="52">
        <v>1</v>
      </c>
      <c r="B91" s="44">
        <v>513</v>
      </c>
      <c r="C91" s="45" t="s">
        <v>190</v>
      </c>
      <c r="D91" s="49"/>
      <c r="E91" s="49"/>
      <c r="F91" s="49"/>
      <c r="G91" s="46">
        <v>1</v>
      </c>
      <c r="H91" s="49"/>
      <c r="I91" s="49"/>
      <c r="J91" s="49"/>
      <c r="K91" s="49"/>
      <c r="L91" s="49"/>
      <c r="M91" s="49"/>
      <c r="N91" s="49"/>
      <c r="O91" s="54"/>
      <c r="P91" s="54"/>
      <c r="Q91" s="54"/>
      <c r="R91" s="54"/>
      <c r="S91" s="54"/>
      <c r="T91" s="54"/>
      <c r="U91" s="54"/>
    </row>
    <row r="92" spans="1:21" s="45" customFormat="1" ht="12" x14ac:dyDescent="0.2">
      <c r="A92" s="52">
        <v>1</v>
      </c>
      <c r="B92" s="44">
        <v>514</v>
      </c>
      <c r="C92" s="45" t="s">
        <v>191</v>
      </c>
      <c r="D92" s="49"/>
      <c r="E92" s="49"/>
      <c r="F92" s="49"/>
      <c r="G92" s="46">
        <v>1</v>
      </c>
      <c r="H92" s="49"/>
      <c r="I92" s="49"/>
      <c r="J92" s="49"/>
      <c r="K92" s="49"/>
      <c r="L92" s="49"/>
      <c r="M92" s="49"/>
      <c r="N92" s="49"/>
      <c r="O92" s="54"/>
      <c r="P92" s="54"/>
      <c r="Q92" s="54"/>
      <c r="R92" s="54"/>
      <c r="S92" s="54"/>
      <c r="T92" s="54"/>
      <c r="U92" s="54"/>
    </row>
    <row r="93" spans="1:21" s="45" customFormat="1" ht="12" x14ac:dyDescent="0.2">
      <c r="A93" s="52">
        <v>1</v>
      </c>
      <c r="B93" s="44">
        <v>515</v>
      </c>
      <c r="C93" s="45" t="s">
        <v>192</v>
      </c>
      <c r="D93" s="49"/>
      <c r="E93" s="49"/>
      <c r="F93" s="49"/>
      <c r="G93" s="46">
        <v>1</v>
      </c>
      <c r="H93" s="49"/>
      <c r="I93" s="49"/>
      <c r="J93" s="49"/>
      <c r="K93" s="49"/>
      <c r="L93" s="49"/>
      <c r="M93" s="49"/>
      <c r="N93" s="49"/>
      <c r="O93" s="54"/>
      <c r="P93" s="54"/>
      <c r="Q93" s="54"/>
      <c r="R93" s="54"/>
      <c r="S93" s="54"/>
      <c r="T93" s="54"/>
      <c r="U93" s="54"/>
    </row>
    <row r="94" spans="1:21" s="45" customFormat="1" ht="12" x14ac:dyDescent="0.2">
      <c r="A94" s="52">
        <v>1</v>
      </c>
      <c r="B94" s="44">
        <v>516</v>
      </c>
      <c r="C94" s="45" t="s">
        <v>193</v>
      </c>
      <c r="D94" s="49"/>
      <c r="E94" s="49"/>
      <c r="F94" s="49"/>
      <c r="G94" s="46">
        <v>1</v>
      </c>
      <c r="H94" s="49"/>
      <c r="I94" s="49"/>
      <c r="J94" s="49"/>
      <c r="K94" s="49"/>
      <c r="L94" s="49"/>
      <c r="M94" s="49"/>
      <c r="N94" s="49"/>
      <c r="O94" s="54"/>
      <c r="P94" s="54"/>
      <c r="Q94" s="54"/>
      <c r="R94" s="54"/>
      <c r="S94" s="54"/>
      <c r="T94" s="54"/>
      <c r="U94" s="54"/>
    </row>
    <row r="95" spans="1:21" s="45" customFormat="1" ht="12" x14ac:dyDescent="0.2">
      <c r="A95" s="52">
        <v>1</v>
      </c>
      <c r="B95" s="44">
        <v>517</v>
      </c>
      <c r="C95" s="45" t="s">
        <v>194</v>
      </c>
      <c r="D95" s="49"/>
      <c r="E95" s="49"/>
      <c r="F95" s="49"/>
      <c r="G95" s="46">
        <v>1</v>
      </c>
      <c r="H95" s="49"/>
      <c r="I95" s="49"/>
      <c r="J95" s="49"/>
      <c r="K95" s="49"/>
      <c r="L95" s="49"/>
      <c r="M95" s="49"/>
      <c r="N95" s="49"/>
      <c r="O95" s="54"/>
      <c r="P95" s="54"/>
      <c r="Q95" s="54"/>
      <c r="R95" s="54"/>
      <c r="S95" s="54"/>
      <c r="T95" s="54"/>
      <c r="U95" s="54"/>
    </row>
    <row r="96" spans="1:21" s="41" customFormat="1" ht="12" x14ac:dyDescent="0.2">
      <c r="A96" s="40">
        <v>1</v>
      </c>
      <c r="B96" s="40">
        <v>600</v>
      </c>
      <c r="C96" s="41" t="s">
        <v>195</v>
      </c>
      <c r="D96" s="42">
        <v>1</v>
      </c>
      <c r="E96" s="42">
        <v>1</v>
      </c>
      <c r="F96" s="42">
        <v>1</v>
      </c>
      <c r="G96" s="42">
        <v>1</v>
      </c>
      <c r="H96" s="42">
        <v>1</v>
      </c>
      <c r="I96" s="42">
        <v>1</v>
      </c>
      <c r="J96" s="42">
        <v>1</v>
      </c>
      <c r="K96" s="42">
        <v>1</v>
      </c>
      <c r="L96" s="42">
        <v>1</v>
      </c>
      <c r="M96" s="42">
        <v>1</v>
      </c>
      <c r="N96" s="42">
        <v>1</v>
      </c>
      <c r="O96" s="43"/>
      <c r="P96" s="43"/>
      <c r="Q96" s="43"/>
      <c r="R96" s="43"/>
      <c r="S96" s="43"/>
      <c r="T96" s="43"/>
      <c r="U96" s="43"/>
    </row>
    <row r="97" spans="1:21" s="45" customFormat="1" ht="12" x14ac:dyDescent="0.2">
      <c r="A97" s="52">
        <v>1</v>
      </c>
      <c r="B97" s="52">
        <v>601</v>
      </c>
      <c r="C97" s="45" t="s">
        <v>196</v>
      </c>
      <c r="D97" s="49">
        <v>1</v>
      </c>
      <c r="E97" s="49">
        <v>1</v>
      </c>
      <c r="F97" s="49">
        <v>1</v>
      </c>
      <c r="G97" s="49">
        <v>1</v>
      </c>
      <c r="H97" s="49">
        <v>1</v>
      </c>
      <c r="I97" s="49">
        <v>1</v>
      </c>
      <c r="J97" s="49">
        <v>1</v>
      </c>
      <c r="K97" s="49">
        <v>1</v>
      </c>
      <c r="L97" s="49">
        <v>1</v>
      </c>
      <c r="M97" s="49">
        <v>1</v>
      </c>
      <c r="N97" s="49">
        <v>1</v>
      </c>
      <c r="O97" s="54"/>
      <c r="P97" s="54"/>
      <c r="Q97" s="54"/>
      <c r="R97" s="54"/>
      <c r="S97" s="54"/>
      <c r="T97" s="54"/>
      <c r="U97" s="54"/>
    </row>
    <row r="98" spans="1:21" s="45" customFormat="1" ht="12" x14ac:dyDescent="0.2">
      <c r="A98" s="52">
        <v>1</v>
      </c>
      <c r="B98" s="52">
        <v>603</v>
      </c>
      <c r="C98" s="45" t="s">
        <v>197</v>
      </c>
      <c r="D98" s="49">
        <v>1</v>
      </c>
      <c r="E98" s="49">
        <v>1</v>
      </c>
      <c r="F98" s="49">
        <v>1</v>
      </c>
      <c r="G98" s="49">
        <v>1</v>
      </c>
      <c r="H98" s="49">
        <v>1</v>
      </c>
      <c r="I98" s="49">
        <v>1</v>
      </c>
      <c r="J98" s="49">
        <v>1</v>
      </c>
      <c r="K98" s="49">
        <v>1</v>
      </c>
      <c r="L98" s="49">
        <v>1</v>
      </c>
      <c r="M98" s="49">
        <v>1</v>
      </c>
      <c r="N98" s="49">
        <v>1</v>
      </c>
      <c r="O98" s="54"/>
      <c r="P98" s="54"/>
      <c r="Q98" s="54"/>
      <c r="R98" s="54"/>
      <c r="S98" s="54"/>
      <c r="T98" s="54"/>
      <c r="U98" s="54"/>
    </row>
    <row r="99" spans="1:21" s="45" customFormat="1" ht="12" x14ac:dyDescent="0.2">
      <c r="A99" s="52">
        <v>1</v>
      </c>
      <c r="B99" s="52">
        <v>604</v>
      </c>
      <c r="C99" s="45" t="s">
        <v>198</v>
      </c>
      <c r="D99" s="57">
        <v>0.5</v>
      </c>
      <c r="E99" s="57">
        <v>0.5</v>
      </c>
      <c r="F99" s="57">
        <v>0.5</v>
      </c>
      <c r="G99" s="57">
        <v>0.5</v>
      </c>
      <c r="H99" s="57">
        <v>0.5</v>
      </c>
      <c r="I99" s="57">
        <v>0.5</v>
      </c>
      <c r="J99" s="57">
        <v>0.5</v>
      </c>
      <c r="K99" s="57">
        <v>0.5</v>
      </c>
      <c r="L99" s="57">
        <v>0.5</v>
      </c>
      <c r="M99" s="57">
        <v>0.5</v>
      </c>
      <c r="N99" s="57">
        <v>0.5</v>
      </c>
      <c r="O99" s="54"/>
      <c r="P99" s="54"/>
      <c r="Q99" s="54"/>
      <c r="R99" s="54"/>
      <c r="S99" s="54"/>
      <c r="T99" s="54"/>
      <c r="U99" s="54"/>
    </row>
    <row r="100" spans="1:21" s="45" customFormat="1" ht="12" x14ac:dyDescent="0.2">
      <c r="A100" s="52">
        <v>1</v>
      </c>
      <c r="B100" s="52">
        <v>606</v>
      </c>
      <c r="C100" s="45" t="s">
        <v>199</v>
      </c>
      <c r="D100" s="49">
        <v>0.75</v>
      </c>
      <c r="E100" s="49">
        <v>0.75</v>
      </c>
      <c r="F100" s="49">
        <v>0.75</v>
      </c>
      <c r="G100" s="49">
        <v>0.75</v>
      </c>
      <c r="H100" s="49">
        <v>0.75</v>
      </c>
      <c r="I100" s="49">
        <v>0.75</v>
      </c>
      <c r="J100" s="49">
        <v>0.75</v>
      </c>
      <c r="K100" s="49">
        <v>0.75</v>
      </c>
      <c r="L100" s="49">
        <v>0.75</v>
      </c>
      <c r="M100" s="49">
        <v>0.75</v>
      </c>
      <c r="N100" s="49">
        <v>0.75</v>
      </c>
      <c r="O100" s="54"/>
      <c r="P100" s="54"/>
      <c r="Q100" s="54"/>
      <c r="R100" s="54"/>
      <c r="S100" s="54"/>
      <c r="T100" s="54"/>
      <c r="U100" s="54"/>
    </row>
    <row r="101" spans="1:21" s="45" customFormat="1" ht="12" x14ac:dyDescent="0.2">
      <c r="A101" s="52">
        <v>1</v>
      </c>
      <c r="B101" s="52">
        <v>608</v>
      </c>
      <c r="C101" s="45" t="s">
        <v>200</v>
      </c>
      <c r="D101" s="49">
        <v>0.75</v>
      </c>
      <c r="E101" s="49">
        <v>0.75</v>
      </c>
      <c r="F101" s="49">
        <v>0.75</v>
      </c>
      <c r="G101" s="49">
        <v>0.75</v>
      </c>
      <c r="H101" s="49">
        <v>0.75</v>
      </c>
      <c r="I101" s="49">
        <v>0.75</v>
      </c>
      <c r="J101" s="49">
        <v>0.75</v>
      </c>
      <c r="K101" s="49">
        <v>0.75</v>
      </c>
      <c r="L101" s="49">
        <v>0.75</v>
      </c>
      <c r="M101" s="49">
        <v>0.75</v>
      </c>
      <c r="N101" s="49">
        <v>0.75</v>
      </c>
      <c r="O101" s="54"/>
      <c r="P101" s="54"/>
      <c r="Q101" s="54"/>
      <c r="R101" s="54"/>
      <c r="S101" s="54"/>
      <c r="T101" s="54"/>
      <c r="U101" s="54"/>
    </row>
    <row r="102" spans="1:21" s="45" customFormat="1" ht="12" x14ac:dyDescent="0.2">
      <c r="A102" s="52">
        <v>1</v>
      </c>
      <c r="B102" s="52">
        <v>609</v>
      </c>
      <c r="C102" s="45" t="s">
        <v>201</v>
      </c>
      <c r="D102" s="49">
        <v>0.75</v>
      </c>
      <c r="E102" s="49">
        <v>0.75</v>
      </c>
      <c r="F102" s="49">
        <v>0.75</v>
      </c>
      <c r="G102" s="49">
        <v>0.75</v>
      </c>
      <c r="H102" s="49">
        <v>0.75</v>
      </c>
      <c r="I102" s="49">
        <v>0.75</v>
      </c>
      <c r="J102" s="49">
        <v>0.75</v>
      </c>
      <c r="K102" s="49">
        <v>0.75</v>
      </c>
      <c r="L102" s="49">
        <v>0.75</v>
      </c>
      <c r="M102" s="49">
        <v>0.75</v>
      </c>
      <c r="N102" s="49">
        <v>0.75</v>
      </c>
      <c r="O102" s="54"/>
      <c r="P102" s="54"/>
      <c r="Q102" s="54"/>
      <c r="R102" s="54"/>
      <c r="S102" s="54"/>
      <c r="T102" s="54"/>
      <c r="U102" s="54"/>
    </row>
    <row r="103" spans="1:21" s="45" customFormat="1" ht="12" x14ac:dyDescent="0.2">
      <c r="A103" s="52">
        <v>1</v>
      </c>
      <c r="B103" s="52">
        <v>610</v>
      </c>
      <c r="C103" s="45" t="s">
        <v>202</v>
      </c>
      <c r="D103" s="49">
        <v>0.75</v>
      </c>
      <c r="E103" s="49">
        <v>0.75</v>
      </c>
      <c r="F103" s="49">
        <v>0.75</v>
      </c>
      <c r="G103" s="49">
        <v>0.75</v>
      </c>
      <c r="H103" s="49">
        <v>0.75</v>
      </c>
      <c r="I103" s="49">
        <v>0.75</v>
      </c>
      <c r="J103" s="49">
        <v>0.75</v>
      </c>
      <c r="K103" s="49">
        <v>0.75</v>
      </c>
      <c r="L103" s="49">
        <v>0.75</v>
      </c>
      <c r="M103" s="49">
        <v>0.75</v>
      </c>
      <c r="N103" s="49">
        <v>0.75</v>
      </c>
      <c r="O103" s="54"/>
      <c r="P103" s="54"/>
      <c r="Q103" s="54"/>
      <c r="R103" s="54"/>
      <c r="S103" s="54"/>
      <c r="T103" s="54"/>
      <c r="U103" s="54"/>
    </row>
    <row r="104" spans="1:21" s="41" customFormat="1" ht="12" x14ac:dyDescent="0.2">
      <c r="A104" s="40">
        <v>1</v>
      </c>
      <c r="B104" s="40">
        <v>700</v>
      </c>
      <c r="C104" s="41" t="s">
        <v>203</v>
      </c>
      <c r="D104" s="42">
        <v>1</v>
      </c>
      <c r="E104" s="42">
        <v>1</v>
      </c>
      <c r="F104" s="42">
        <v>1</v>
      </c>
      <c r="G104" s="42">
        <v>1</v>
      </c>
      <c r="H104" s="42">
        <v>1</v>
      </c>
      <c r="I104" s="42">
        <v>1</v>
      </c>
      <c r="J104" s="42">
        <v>1</v>
      </c>
      <c r="K104" s="42">
        <v>1</v>
      </c>
      <c r="L104" s="42">
        <v>1</v>
      </c>
      <c r="M104" s="42">
        <v>1</v>
      </c>
      <c r="N104" s="42">
        <v>1</v>
      </c>
      <c r="O104" s="43"/>
      <c r="P104" s="43"/>
      <c r="Q104" s="43"/>
      <c r="R104" s="43"/>
      <c r="S104" s="43"/>
      <c r="T104" s="43"/>
      <c r="U104" s="43"/>
    </row>
    <row r="105" spans="1:21" ht="12" x14ac:dyDescent="0.2">
      <c r="A105" s="44">
        <v>1</v>
      </c>
      <c r="B105" s="44">
        <v>701</v>
      </c>
      <c r="C105" s="48" t="s">
        <v>204</v>
      </c>
      <c r="D105" s="46">
        <v>0.75</v>
      </c>
      <c r="E105" s="46">
        <v>0.75</v>
      </c>
      <c r="F105" s="46">
        <v>0.75</v>
      </c>
      <c r="G105" s="46">
        <v>0.75</v>
      </c>
      <c r="H105" s="46">
        <v>0.75</v>
      </c>
      <c r="I105" s="46">
        <v>0.75</v>
      </c>
      <c r="J105" s="46">
        <v>0.75</v>
      </c>
      <c r="K105" s="46">
        <v>0.75</v>
      </c>
      <c r="L105" s="46">
        <v>0.75</v>
      </c>
      <c r="M105" s="46">
        <v>0.75</v>
      </c>
      <c r="N105" s="46">
        <v>0.75</v>
      </c>
    </row>
    <row r="106" spans="1:21" ht="12" x14ac:dyDescent="0.2">
      <c r="A106" s="44">
        <v>1</v>
      </c>
      <c r="B106" s="44">
        <v>702</v>
      </c>
      <c r="C106" s="48" t="s">
        <v>205</v>
      </c>
      <c r="D106" s="46">
        <v>0.75</v>
      </c>
      <c r="E106" s="46">
        <v>0.75</v>
      </c>
      <c r="F106" s="46">
        <v>0.75</v>
      </c>
      <c r="G106" s="46">
        <v>0.75</v>
      </c>
      <c r="H106" s="46">
        <v>0.75</v>
      </c>
      <c r="I106" s="46">
        <v>0.75</v>
      </c>
      <c r="J106" s="46">
        <v>0.75</v>
      </c>
      <c r="K106" s="46">
        <v>0.75</v>
      </c>
      <c r="L106" s="46">
        <v>0.75</v>
      </c>
      <c r="M106" s="46">
        <v>0.75</v>
      </c>
      <c r="N106" s="46">
        <v>0.75</v>
      </c>
    </row>
    <row r="107" spans="1:21" s="41" customFormat="1" ht="12" x14ac:dyDescent="0.2">
      <c r="A107" s="40">
        <v>1</v>
      </c>
      <c r="B107" s="40">
        <v>710</v>
      </c>
      <c r="C107" s="41" t="s">
        <v>206</v>
      </c>
      <c r="D107" s="42">
        <v>1</v>
      </c>
      <c r="E107" s="42">
        <v>1</v>
      </c>
      <c r="F107" s="42">
        <v>1</v>
      </c>
      <c r="G107" s="42">
        <v>1</v>
      </c>
      <c r="H107" s="42">
        <v>1</v>
      </c>
      <c r="I107" s="42">
        <v>1</v>
      </c>
      <c r="J107" s="42">
        <v>1</v>
      </c>
      <c r="K107" s="42">
        <v>1</v>
      </c>
      <c r="L107" s="42">
        <v>1</v>
      </c>
      <c r="M107" s="42">
        <v>1</v>
      </c>
      <c r="N107" s="42">
        <v>1</v>
      </c>
      <c r="O107" s="43"/>
      <c r="P107" s="43"/>
      <c r="Q107" s="43"/>
      <c r="R107" s="43"/>
      <c r="S107" s="43"/>
      <c r="T107" s="43"/>
      <c r="U107" s="43"/>
    </row>
    <row r="108" spans="1:21" ht="12" x14ac:dyDescent="0.2">
      <c r="A108" s="44">
        <v>1</v>
      </c>
      <c r="B108" s="44">
        <v>711</v>
      </c>
      <c r="C108" s="48" t="s">
        <v>207</v>
      </c>
      <c r="D108" s="46">
        <v>1</v>
      </c>
      <c r="E108" s="46">
        <v>1</v>
      </c>
      <c r="F108" s="46">
        <v>1</v>
      </c>
      <c r="G108" s="46">
        <v>1</v>
      </c>
      <c r="H108" s="46">
        <v>1</v>
      </c>
      <c r="I108" s="46">
        <v>1</v>
      </c>
      <c r="J108" s="46">
        <v>1</v>
      </c>
      <c r="K108" s="46">
        <v>1</v>
      </c>
      <c r="L108" s="46">
        <v>1</v>
      </c>
      <c r="M108" s="46">
        <v>1</v>
      </c>
      <c r="N108" s="46">
        <v>1</v>
      </c>
    </row>
    <row r="109" spans="1:21" ht="12" x14ac:dyDescent="0.2">
      <c r="A109" s="44">
        <v>1</v>
      </c>
      <c r="B109" s="44">
        <v>712</v>
      </c>
      <c r="C109" s="48" t="s">
        <v>208</v>
      </c>
      <c r="D109" s="46">
        <v>0.75</v>
      </c>
      <c r="E109" s="46">
        <v>0.75</v>
      </c>
      <c r="F109" s="46">
        <v>0.75</v>
      </c>
      <c r="G109" s="46">
        <v>0.75</v>
      </c>
      <c r="H109" s="46">
        <v>0.75</v>
      </c>
      <c r="I109" s="46">
        <v>0.75</v>
      </c>
      <c r="J109" s="46">
        <v>0.75</v>
      </c>
      <c r="K109" s="46">
        <v>0.75</v>
      </c>
      <c r="L109" s="46">
        <v>0.75</v>
      </c>
      <c r="M109" s="46">
        <v>0.75</v>
      </c>
      <c r="N109" s="46">
        <v>0.75</v>
      </c>
    </row>
    <row r="110" spans="1:21" s="41" customFormat="1" ht="12" x14ac:dyDescent="0.2">
      <c r="A110" s="40">
        <v>1</v>
      </c>
      <c r="B110" s="40">
        <v>720</v>
      </c>
      <c r="C110" s="41" t="s">
        <v>209</v>
      </c>
      <c r="D110" s="42">
        <v>1</v>
      </c>
      <c r="E110" s="42">
        <v>1</v>
      </c>
      <c r="F110" s="42">
        <v>1</v>
      </c>
      <c r="G110" s="42">
        <v>1</v>
      </c>
      <c r="H110" s="42">
        <v>1</v>
      </c>
      <c r="I110" s="42">
        <v>1</v>
      </c>
      <c r="J110" s="42">
        <v>1</v>
      </c>
      <c r="K110" s="42">
        <v>1</v>
      </c>
      <c r="L110" s="42">
        <v>1</v>
      </c>
      <c r="M110" s="42">
        <v>1</v>
      </c>
      <c r="N110" s="42">
        <v>1</v>
      </c>
      <c r="O110" s="43"/>
      <c r="P110" s="43"/>
      <c r="Q110" s="43"/>
      <c r="R110" s="43"/>
      <c r="S110" s="43"/>
      <c r="T110" s="43"/>
      <c r="U110" s="43"/>
    </row>
    <row r="111" spans="1:21" ht="12" x14ac:dyDescent="0.2">
      <c r="A111" s="44">
        <v>1</v>
      </c>
      <c r="B111" s="44">
        <v>721</v>
      </c>
      <c r="C111" s="48" t="s">
        <v>207</v>
      </c>
      <c r="D111" s="46">
        <v>1</v>
      </c>
      <c r="E111" s="46">
        <v>1</v>
      </c>
      <c r="F111" s="46">
        <v>1</v>
      </c>
      <c r="G111" s="46">
        <v>1</v>
      </c>
      <c r="H111" s="46">
        <v>1</v>
      </c>
      <c r="I111" s="46">
        <v>1</v>
      </c>
      <c r="J111" s="46">
        <v>1</v>
      </c>
      <c r="K111" s="46">
        <v>1</v>
      </c>
      <c r="L111" s="46">
        <v>1</v>
      </c>
      <c r="M111" s="46">
        <v>1</v>
      </c>
      <c r="N111" s="46">
        <v>1</v>
      </c>
    </row>
    <row r="112" spans="1:21" ht="12" x14ac:dyDescent="0.2">
      <c r="A112" s="44">
        <v>1</v>
      </c>
      <c r="B112" s="44">
        <v>722</v>
      </c>
      <c r="C112" s="48" t="s">
        <v>208</v>
      </c>
      <c r="D112" s="46">
        <v>0.75</v>
      </c>
      <c r="E112" s="46">
        <v>0.75</v>
      </c>
      <c r="F112" s="46">
        <v>0.75</v>
      </c>
      <c r="G112" s="46">
        <v>0.75</v>
      </c>
      <c r="H112" s="46">
        <v>0.75</v>
      </c>
      <c r="I112" s="46">
        <v>0.75</v>
      </c>
      <c r="J112" s="46">
        <v>0.75</v>
      </c>
      <c r="K112" s="46">
        <v>0.75</v>
      </c>
      <c r="L112" s="46">
        <v>0.75</v>
      </c>
      <c r="M112" s="46">
        <v>0.75</v>
      </c>
      <c r="N112" s="46">
        <v>0.75</v>
      </c>
    </row>
    <row r="113" spans="1:21" s="41" customFormat="1" ht="12" x14ac:dyDescent="0.2">
      <c r="A113" s="40">
        <v>1</v>
      </c>
      <c r="B113" s="40">
        <v>730</v>
      </c>
      <c r="C113" s="41" t="s">
        <v>210</v>
      </c>
      <c r="D113" s="42">
        <v>1</v>
      </c>
      <c r="E113" s="42">
        <v>1</v>
      </c>
      <c r="F113" s="42">
        <v>1</v>
      </c>
      <c r="G113" s="42">
        <v>1</v>
      </c>
      <c r="H113" s="42">
        <v>1</v>
      </c>
      <c r="I113" s="42">
        <v>1</v>
      </c>
      <c r="J113" s="42">
        <v>1</v>
      </c>
      <c r="K113" s="42">
        <v>1</v>
      </c>
      <c r="L113" s="42">
        <v>1</v>
      </c>
      <c r="M113" s="42">
        <v>1</v>
      </c>
      <c r="N113" s="42">
        <v>1</v>
      </c>
      <c r="O113" s="43"/>
      <c r="P113" s="43"/>
      <c r="Q113" s="43"/>
      <c r="R113" s="43"/>
      <c r="S113" s="43"/>
      <c r="T113" s="43"/>
      <c r="U113" s="43"/>
    </row>
    <row r="114" spans="1:21" s="45" customFormat="1" ht="12" x14ac:dyDescent="0.2">
      <c r="A114" s="52">
        <v>1</v>
      </c>
      <c r="B114" s="52">
        <v>731</v>
      </c>
      <c r="C114" s="45" t="s">
        <v>211</v>
      </c>
      <c r="D114" s="49">
        <v>1</v>
      </c>
      <c r="E114" s="49">
        <v>1</v>
      </c>
      <c r="F114" s="49">
        <v>1</v>
      </c>
      <c r="G114" s="49">
        <v>1</v>
      </c>
      <c r="H114" s="49">
        <v>1</v>
      </c>
      <c r="I114" s="49">
        <v>1</v>
      </c>
      <c r="J114" s="49">
        <v>1</v>
      </c>
      <c r="K114" s="49">
        <v>1</v>
      </c>
      <c r="L114" s="49">
        <v>1</v>
      </c>
      <c r="M114" s="49">
        <v>1</v>
      </c>
      <c r="N114" s="49">
        <v>1</v>
      </c>
      <c r="O114" s="54"/>
      <c r="P114" s="54"/>
      <c r="Q114" s="54"/>
      <c r="R114" s="54"/>
      <c r="S114" s="54"/>
      <c r="T114" s="54"/>
      <c r="U114" s="54"/>
    </row>
    <row r="115" spans="1:21" ht="12" x14ac:dyDescent="0.2">
      <c r="A115" s="44">
        <v>1</v>
      </c>
      <c r="B115" s="44">
        <v>732</v>
      </c>
      <c r="C115" s="48" t="s">
        <v>212</v>
      </c>
      <c r="D115" s="46">
        <v>0.75</v>
      </c>
      <c r="E115" s="46">
        <v>0.75</v>
      </c>
      <c r="F115" s="46">
        <v>0.75</v>
      </c>
      <c r="G115" s="46">
        <v>0.75</v>
      </c>
      <c r="H115" s="46">
        <v>0.75</v>
      </c>
      <c r="I115" s="46">
        <v>0.75</v>
      </c>
      <c r="J115" s="46">
        <v>0.75</v>
      </c>
      <c r="K115" s="46">
        <v>0.75</v>
      </c>
      <c r="L115" s="46">
        <v>0.75</v>
      </c>
      <c r="M115" s="46">
        <v>0.75</v>
      </c>
      <c r="N115" s="46">
        <v>0.75</v>
      </c>
    </row>
    <row r="116" spans="1:21" s="41" customFormat="1" ht="12" x14ac:dyDescent="0.2">
      <c r="A116" s="40">
        <v>1</v>
      </c>
      <c r="B116" s="40">
        <v>740</v>
      </c>
      <c r="C116" s="41" t="s">
        <v>213</v>
      </c>
      <c r="D116" s="42">
        <v>1</v>
      </c>
      <c r="E116" s="42">
        <v>1</v>
      </c>
      <c r="F116" s="42">
        <v>1</v>
      </c>
      <c r="G116" s="42">
        <v>1</v>
      </c>
      <c r="H116" s="42">
        <v>1</v>
      </c>
      <c r="I116" s="42">
        <v>1</v>
      </c>
      <c r="J116" s="42">
        <v>1</v>
      </c>
      <c r="K116" s="42">
        <v>1</v>
      </c>
      <c r="L116" s="42">
        <v>1</v>
      </c>
      <c r="M116" s="42">
        <v>1</v>
      </c>
      <c r="N116" s="42">
        <v>1</v>
      </c>
      <c r="O116" s="43"/>
      <c r="P116" s="43"/>
      <c r="Q116" s="43"/>
      <c r="R116" s="43"/>
      <c r="S116" s="43"/>
      <c r="T116" s="43"/>
      <c r="U116" s="43"/>
    </row>
    <row r="117" spans="1:21" ht="12" x14ac:dyDescent="0.2">
      <c r="A117" s="44">
        <v>1</v>
      </c>
      <c r="B117" s="44">
        <v>741</v>
      </c>
      <c r="C117" s="48" t="s">
        <v>214</v>
      </c>
      <c r="D117" s="46">
        <v>0.75</v>
      </c>
      <c r="E117" s="46">
        <v>0.75</v>
      </c>
      <c r="F117" s="46">
        <v>0.75</v>
      </c>
      <c r="G117" s="46">
        <v>0.75</v>
      </c>
      <c r="H117" s="46">
        <v>0.75</v>
      </c>
      <c r="I117" s="46">
        <v>0.75</v>
      </c>
      <c r="J117" s="46">
        <v>0.75</v>
      </c>
      <c r="K117" s="46">
        <v>0.75</v>
      </c>
      <c r="L117" s="46">
        <v>0.75</v>
      </c>
      <c r="M117" s="46">
        <v>0.75</v>
      </c>
      <c r="N117" s="46">
        <v>0.75</v>
      </c>
    </row>
    <row r="118" spans="1:21" s="41" customFormat="1" ht="12" x14ac:dyDescent="0.2">
      <c r="A118" s="40">
        <v>1</v>
      </c>
      <c r="B118" s="40">
        <v>800</v>
      </c>
      <c r="C118" s="41" t="s">
        <v>215</v>
      </c>
      <c r="D118" s="42">
        <v>1</v>
      </c>
      <c r="E118" s="42">
        <v>1</v>
      </c>
      <c r="F118" s="42">
        <v>1</v>
      </c>
      <c r="G118" s="42">
        <v>1</v>
      </c>
      <c r="H118" s="42">
        <v>1</v>
      </c>
      <c r="I118" s="42">
        <v>1</v>
      </c>
      <c r="J118" s="42">
        <v>1</v>
      </c>
      <c r="K118" s="42">
        <v>1</v>
      </c>
      <c r="L118" s="42">
        <v>1</v>
      </c>
      <c r="M118" s="42">
        <v>1</v>
      </c>
      <c r="N118" s="42">
        <v>1</v>
      </c>
      <c r="O118" s="43"/>
      <c r="P118" s="43"/>
      <c r="Q118" s="43"/>
      <c r="R118" s="43"/>
      <c r="S118" s="43"/>
      <c r="T118" s="43"/>
      <c r="U118" s="43"/>
    </row>
    <row r="119" spans="1:21" s="45" customFormat="1" ht="12" x14ac:dyDescent="0.2">
      <c r="A119" s="52">
        <v>1</v>
      </c>
      <c r="B119" s="52">
        <v>801</v>
      </c>
      <c r="C119" s="45" t="s">
        <v>216</v>
      </c>
      <c r="D119" s="49">
        <v>1</v>
      </c>
      <c r="E119" s="49">
        <v>1</v>
      </c>
      <c r="F119" s="49">
        <v>1</v>
      </c>
      <c r="G119" s="49">
        <v>1</v>
      </c>
      <c r="H119" s="49">
        <v>1</v>
      </c>
      <c r="I119" s="49">
        <v>1</v>
      </c>
      <c r="J119" s="49">
        <v>1</v>
      </c>
      <c r="K119" s="49">
        <v>1</v>
      </c>
      <c r="L119" s="49">
        <v>1</v>
      </c>
      <c r="M119" s="49">
        <v>1</v>
      </c>
      <c r="N119" s="49">
        <v>1</v>
      </c>
      <c r="O119" s="54"/>
      <c r="P119" s="54"/>
      <c r="Q119" s="54"/>
      <c r="R119" s="54"/>
      <c r="S119" s="54"/>
      <c r="T119" s="54"/>
      <c r="U119" s="54"/>
    </row>
    <row r="120" spans="1:21" s="41" customFormat="1" ht="12" x14ac:dyDescent="0.2">
      <c r="A120" s="40">
        <v>1</v>
      </c>
      <c r="B120" s="40">
        <v>810</v>
      </c>
      <c r="C120" s="41" t="s">
        <v>217</v>
      </c>
      <c r="D120" s="42">
        <v>1</v>
      </c>
      <c r="E120" s="42">
        <v>1</v>
      </c>
      <c r="F120" s="42">
        <v>1</v>
      </c>
      <c r="G120" s="42">
        <v>1</v>
      </c>
      <c r="H120" s="42">
        <v>1</v>
      </c>
      <c r="I120" s="42">
        <v>1</v>
      </c>
      <c r="J120" s="42">
        <v>1</v>
      </c>
      <c r="K120" s="42">
        <v>1</v>
      </c>
      <c r="L120" s="42">
        <v>1</v>
      </c>
      <c r="M120" s="42">
        <v>1</v>
      </c>
      <c r="N120" s="42">
        <v>1</v>
      </c>
      <c r="O120" s="43"/>
      <c r="P120" s="43"/>
      <c r="Q120" s="43"/>
      <c r="R120" s="43"/>
      <c r="S120" s="43"/>
      <c r="T120" s="43"/>
      <c r="U120" s="43"/>
    </row>
    <row r="121" spans="1:21" s="45" customFormat="1" ht="12" x14ac:dyDescent="0.2">
      <c r="A121" s="52">
        <v>1</v>
      </c>
      <c r="B121" s="52">
        <v>811</v>
      </c>
      <c r="C121" s="45" t="s">
        <v>218</v>
      </c>
      <c r="D121" s="49">
        <v>1</v>
      </c>
      <c r="E121" s="49">
        <v>1</v>
      </c>
      <c r="F121" s="49">
        <v>1</v>
      </c>
      <c r="G121" s="49">
        <v>1</v>
      </c>
      <c r="H121" s="49">
        <v>1</v>
      </c>
      <c r="I121" s="49">
        <v>1</v>
      </c>
      <c r="J121" s="49">
        <v>1</v>
      </c>
      <c r="K121" s="49">
        <v>1</v>
      </c>
      <c r="L121" s="49">
        <v>1</v>
      </c>
      <c r="M121" s="49">
        <v>1</v>
      </c>
      <c r="N121" s="49">
        <v>1</v>
      </c>
      <c r="O121" s="54"/>
      <c r="P121" s="54"/>
      <c r="Q121" s="54"/>
      <c r="R121" s="54"/>
      <c r="S121" s="54"/>
      <c r="T121" s="54"/>
      <c r="U121" s="54"/>
    </row>
    <row r="122" spans="1:21" s="41" customFormat="1" ht="12" x14ac:dyDescent="0.2">
      <c r="A122" s="40">
        <v>1</v>
      </c>
      <c r="B122" s="40">
        <v>900</v>
      </c>
      <c r="C122" s="41" t="s">
        <v>219</v>
      </c>
      <c r="D122" s="42">
        <v>1</v>
      </c>
      <c r="E122" s="42">
        <v>1</v>
      </c>
      <c r="F122" s="42">
        <v>1</v>
      </c>
      <c r="G122" s="42">
        <v>1</v>
      </c>
      <c r="H122" s="42">
        <v>1</v>
      </c>
      <c r="I122" s="42">
        <v>1</v>
      </c>
      <c r="J122" s="42">
        <v>1</v>
      </c>
      <c r="K122" s="42">
        <v>1</v>
      </c>
      <c r="L122" s="42">
        <v>1</v>
      </c>
      <c r="M122" s="42">
        <v>1</v>
      </c>
      <c r="N122" s="42">
        <v>1</v>
      </c>
      <c r="O122" s="43"/>
      <c r="P122" s="43"/>
      <c r="Q122" s="43"/>
      <c r="R122" s="43"/>
      <c r="S122" s="43"/>
      <c r="T122" s="43"/>
      <c r="U122" s="43"/>
    </row>
    <row r="123" spans="1:21" s="45" customFormat="1" ht="12" x14ac:dyDescent="0.2">
      <c r="A123" s="52">
        <v>1</v>
      </c>
      <c r="B123" s="52">
        <v>901</v>
      </c>
      <c r="C123" s="45" t="s">
        <v>220</v>
      </c>
      <c r="D123" s="46">
        <v>0.7</v>
      </c>
      <c r="E123" s="46">
        <v>0.7</v>
      </c>
      <c r="F123" s="46">
        <v>0.7</v>
      </c>
      <c r="G123" s="46">
        <v>0.7</v>
      </c>
      <c r="H123" s="46">
        <v>0.7</v>
      </c>
      <c r="I123" s="46">
        <v>0.7</v>
      </c>
      <c r="J123" s="46">
        <v>0.7</v>
      </c>
      <c r="K123" s="46">
        <v>0.7</v>
      </c>
      <c r="L123" s="46">
        <v>0.7</v>
      </c>
      <c r="M123" s="46">
        <v>0.7</v>
      </c>
      <c r="N123" s="46">
        <v>0.7</v>
      </c>
      <c r="O123" s="54"/>
      <c r="P123" s="54"/>
      <c r="Q123" s="54"/>
      <c r="R123" s="54"/>
      <c r="S123" s="54"/>
      <c r="T123" s="54"/>
      <c r="U123" s="54"/>
    </row>
    <row r="124" spans="1:21" ht="12" x14ac:dyDescent="0.2">
      <c r="K124" s="48"/>
      <c r="L124" s="48"/>
    </row>
    <row r="125" spans="1:21" ht="12" x14ac:dyDescent="0.2">
      <c r="K125" s="48"/>
      <c r="L125" s="48"/>
    </row>
    <row r="126" spans="1:21" ht="12" x14ac:dyDescent="0.2">
      <c r="K126" s="48"/>
      <c r="L126" s="48"/>
    </row>
    <row r="127" spans="1:21" ht="12" x14ac:dyDescent="0.2">
      <c r="K127" s="48"/>
      <c r="L127" s="48"/>
    </row>
    <row r="128" spans="1:21" ht="12" x14ac:dyDescent="0.2">
      <c r="K128" s="48"/>
      <c r="L128" s="48"/>
    </row>
  </sheetData>
  <pageMargins left="0.75" right="0.75" top="1" bottom="1" header="0.5" footer="0.5"/>
  <pageSetup orientation="portrait"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1"/>
  </sheetPr>
  <dimension ref="A1:G117"/>
  <sheetViews>
    <sheetView zoomScale="102" zoomScaleNormal="102" workbookViewId="0">
      <selection activeCell="F21" sqref="F21"/>
    </sheetView>
  </sheetViews>
  <sheetFormatPr defaultRowHeight="15" x14ac:dyDescent="0.25"/>
  <cols>
    <col min="1" max="1" width="29.7109375" customWidth="1"/>
    <col min="2" max="2" width="19.7109375" customWidth="1"/>
    <col min="3" max="3" width="17.7109375" customWidth="1"/>
    <col min="4" max="4" width="38.7109375" customWidth="1"/>
    <col min="6" max="6" width="7.7109375" customWidth="1"/>
    <col min="7" max="7" width="54.42578125" customWidth="1"/>
  </cols>
  <sheetData>
    <row r="1" spans="1:7" ht="43.15" customHeight="1" x14ac:dyDescent="0.25">
      <c r="A1" s="2" t="s">
        <v>8</v>
      </c>
      <c r="B1" s="2" t="s">
        <v>496</v>
      </c>
      <c r="C1" s="2" t="s">
        <v>497</v>
      </c>
      <c r="D1" s="2" t="s">
        <v>9</v>
      </c>
      <c r="F1" s="72" t="s">
        <v>498</v>
      </c>
    </row>
    <row r="2" spans="1:7" ht="25.5" x14ac:dyDescent="0.25">
      <c r="A2" s="76" t="s">
        <v>502</v>
      </c>
      <c r="B2" s="73"/>
      <c r="C2" s="74"/>
      <c r="D2" s="110" t="s">
        <v>501</v>
      </c>
    </row>
    <row r="3" spans="1:7" x14ac:dyDescent="0.25">
      <c r="A3" s="24" t="s">
        <v>10</v>
      </c>
      <c r="B3" s="73">
        <v>1285</v>
      </c>
      <c r="C3" s="74">
        <v>0.6</v>
      </c>
      <c r="D3" s="111"/>
    </row>
    <row r="4" spans="1:7" x14ac:dyDescent="0.25">
      <c r="A4" s="24" t="s">
        <v>11</v>
      </c>
      <c r="B4" s="73">
        <v>2765</v>
      </c>
      <c r="C4" s="74">
        <v>0.56999999999999995</v>
      </c>
      <c r="D4" s="111"/>
    </row>
    <row r="5" spans="1:7" x14ac:dyDescent="0.25">
      <c r="A5" s="24" t="s">
        <v>12</v>
      </c>
      <c r="B5" s="73">
        <v>132</v>
      </c>
      <c r="C5" s="74">
        <v>0.16</v>
      </c>
      <c r="D5" s="111"/>
      <c r="F5" s="113" t="s">
        <v>13</v>
      </c>
      <c r="G5" s="113"/>
    </row>
    <row r="6" spans="1:7" ht="38.25" customHeight="1" x14ac:dyDescent="0.25">
      <c r="A6" s="76" t="s">
        <v>14</v>
      </c>
      <c r="B6" s="73"/>
      <c r="C6" s="74"/>
      <c r="D6" s="111"/>
      <c r="F6" s="7"/>
      <c r="G6" s="8" t="s">
        <v>499</v>
      </c>
    </row>
    <row r="7" spans="1:7" x14ac:dyDescent="0.25">
      <c r="A7" s="24" t="s">
        <v>15</v>
      </c>
      <c r="B7" s="73"/>
      <c r="C7" s="74"/>
      <c r="D7" s="112"/>
      <c r="F7" s="9"/>
      <c r="G7" s="8" t="s">
        <v>500</v>
      </c>
    </row>
    <row r="8" spans="1:7" x14ac:dyDescent="0.25">
      <c r="A8" s="76" t="s">
        <v>17</v>
      </c>
      <c r="B8" s="73">
        <v>132</v>
      </c>
      <c r="C8" s="74">
        <v>0.43</v>
      </c>
      <c r="D8" s="110"/>
    </row>
    <row r="9" spans="1:7" x14ac:dyDescent="0.25">
      <c r="A9" s="24" t="s">
        <v>18</v>
      </c>
      <c r="B9" s="73">
        <v>114</v>
      </c>
      <c r="C9" s="74">
        <v>0.45</v>
      </c>
      <c r="D9" s="111"/>
    </row>
    <row r="10" spans="1:7" x14ac:dyDescent="0.25">
      <c r="A10" s="24" t="s">
        <v>19</v>
      </c>
      <c r="B10" s="73">
        <v>18</v>
      </c>
      <c r="C10" s="74">
        <v>0.36</v>
      </c>
      <c r="D10" s="112"/>
    </row>
    <row r="11" spans="1:7" x14ac:dyDescent="0.25">
      <c r="A11" s="7" t="s">
        <v>20</v>
      </c>
      <c r="B11" s="7"/>
      <c r="C11" s="7"/>
      <c r="D11" s="117" t="s">
        <v>503</v>
      </c>
    </row>
    <row r="12" spans="1:7" x14ac:dyDescent="0.25">
      <c r="A12" s="26" t="s">
        <v>504</v>
      </c>
      <c r="B12" s="20">
        <v>1541</v>
      </c>
      <c r="C12" s="77">
        <v>0.66</v>
      </c>
      <c r="D12" s="118"/>
    </row>
    <row r="13" spans="1:7" x14ac:dyDescent="0.25">
      <c r="A13" s="26" t="s">
        <v>21</v>
      </c>
      <c r="B13" s="20">
        <v>496</v>
      </c>
      <c r="C13" s="77">
        <v>0.03</v>
      </c>
      <c r="D13" s="118"/>
    </row>
    <row r="14" spans="1:7" x14ac:dyDescent="0.25">
      <c r="A14" s="26" t="s">
        <v>505</v>
      </c>
      <c r="B14" s="20">
        <v>145</v>
      </c>
      <c r="C14" s="77" t="s">
        <v>16</v>
      </c>
      <c r="D14" s="119"/>
    </row>
    <row r="15" spans="1:7" x14ac:dyDescent="0.25">
      <c r="A15" s="3" t="s">
        <v>22</v>
      </c>
      <c r="B15" s="4">
        <v>2215</v>
      </c>
      <c r="C15" s="5">
        <v>0.28000000000000003</v>
      </c>
      <c r="D15" s="14"/>
    </row>
    <row r="16" spans="1:7" x14ac:dyDescent="0.25">
      <c r="A16" s="6" t="s">
        <v>506</v>
      </c>
      <c r="B16" s="4">
        <v>1075</v>
      </c>
      <c r="C16" s="5">
        <v>0.41</v>
      </c>
      <c r="D16" s="14"/>
    </row>
    <row r="17" spans="1:4" x14ac:dyDescent="0.25">
      <c r="A17" s="6" t="s">
        <v>23</v>
      </c>
      <c r="B17" s="4">
        <v>1140</v>
      </c>
      <c r="C17" s="5">
        <v>0.22</v>
      </c>
      <c r="D17" s="14"/>
    </row>
    <row r="18" spans="1:4" x14ac:dyDescent="0.25">
      <c r="A18" s="3" t="s">
        <v>507</v>
      </c>
      <c r="B18" s="4">
        <v>3113</v>
      </c>
      <c r="C18" s="5">
        <v>0.4</v>
      </c>
      <c r="D18" s="14"/>
    </row>
    <row r="19" spans="1:4" x14ac:dyDescent="0.25">
      <c r="A19" s="6" t="s">
        <v>508</v>
      </c>
      <c r="B19" s="4">
        <v>2569</v>
      </c>
      <c r="C19" s="5">
        <v>0.4</v>
      </c>
      <c r="D19" s="14"/>
    </row>
    <row r="20" spans="1:4" x14ac:dyDescent="0.25">
      <c r="A20" s="6" t="s">
        <v>509</v>
      </c>
      <c r="B20" s="4">
        <v>544</v>
      </c>
      <c r="C20" s="5">
        <v>0.38</v>
      </c>
      <c r="D20" s="14"/>
    </row>
    <row r="21" spans="1:4" x14ac:dyDescent="0.25">
      <c r="A21" s="7" t="s">
        <v>24</v>
      </c>
      <c r="B21" s="20">
        <v>4636</v>
      </c>
      <c r="C21" s="77">
        <v>0.46</v>
      </c>
      <c r="D21" s="117" t="s">
        <v>510</v>
      </c>
    </row>
    <row r="22" spans="1:4" x14ac:dyDescent="0.25">
      <c r="A22" s="26" t="s">
        <v>25</v>
      </c>
      <c r="B22" s="20">
        <v>4564</v>
      </c>
      <c r="C22" s="77">
        <v>0.46</v>
      </c>
      <c r="D22" s="118"/>
    </row>
    <row r="23" spans="1:4" x14ac:dyDescent="0.25">
      <c r="A23" s="26" t="s">
        <v>26</v>
      </c>
      <c r="B23" s="20">
        <v>71</v>
      </c>
      <c r="C23" s="77">
        <v>0.37</v>
      </c>
      <c r="D23" s="119"/>
    </row>
    <row r="24" spans="1:4" x14ac:dyDescent="0.25">
      <c r="A24" s="3" t="s">
        <v>511</v>
      </c>
      <c r="B24" s="4">
        <v>9</v>
      </c>
      <c r="C24" s="5">
        <v>0.21</v>
      </c>
      <c r="D24" s="14"/>
    </row>
    <row r="25" spans="1:4" x14ac:dyDescent="0.25">
      <c r="A25" s="3" t="s">
        <v>27</v>
      </c>
      <c r="B25" s="4">
        <v>51</v>
      </c>
      <c r="C25" s="5">
        <v>0.67</v>
      </c>
      <c r="D25" s="78" t="s">
        <v>501</v>
      </c>
    </row>
    <row r="26" spans="1:4" x14ac:dyDescent="0.25">
      <c r="A26" s="3" t="s">
        <v>28</v>
      </c>
      <c r="B26" s="4">
        <v>24</v>
      </c>
      <c r="C26" s="5">
        <v>0.27</v>
      </c>
      <c r="D26" s="14"/>
    </row>
    <row r="27" spans="1:4" x14ac:dyDescent="0.25">
      <c r="A27" s="3" t="s">
        <v>29</v>
      </c>
      <c r="B27" s="4">
        <v>3</v>
      </c>
      <c r="C27" s="5">
        <v>0.18</v>
      </c>
      <c r="D27" s="14"/>
    </row>
    <row r="28" spans="1:4" ht="25.5" x14ac:dyDescent="0.25">
      <c r="A28" s="3" t="s">
        <v>30</v>
      </c>
      <c r="B28" s="4">
        <v>10</v>
      </c>
      <c r="C28" s="5">
        <v>0.23</v>
      </c>
      <c r="D28" s="14"/>
    </row>
    <row r="29" spans="1:4" x14ac:dyDescent="0.25">
      <c r="A29" s="10" t="s">
        <v>31</v>
      </c>
      <c r="B29" s="20">
        <v>125</v>
      </c>
      <c r="C29" s="12">
        <v>0.63</v>
      </c>
      <c r="D29" s="18" t="s">
        <v>512</v>
      </c>
    </row>
    <row r="30" spans="1:4" x14ac:dyDescent="0.25">
      <c r="A30" s="3" t="s">
        <v>32</v>
      </c>
      <c r="B30" s="4">
        <v>42</v>
      </c>
      <c r="C30" s="5">
        <v>0.59</v>
      </c>
      <c r="D30" s="78" t="s">
        <v>501</v>
      </c>
    </row>
    <row r="31" spans="1:4" ht="25.5" x14ac:dyDescent="0.25">
      <c r="A31" s="10" t="s">
        <v>33</v>
      </c>
      <c r="B31" s="20">
        <v>310</v>
      </c>
      <c r="C31" s="12">
        <v>0.44</v>
      </c>
      <c r="D31" s="18" t="s">
        <v>513</v>
      </c>
    </row>
    <row r="32" spans="1:4" x14ac:dyDescent="0.25">
      <c r="A32" s="3" t="s">
        <v>34</v>
      </c>
      <c r="B32" s="79">
        <v>6</v>
      </c>
      <c r="C32" s="80">
        <v>0.33</v>
      </c>
      <c r="D32" s="14"/>
    </row>
    <row r="33" spans="1:4" ht="24.75" customHeight="1" x14ac:dyDescent="0.25">
      <c r="A33" s="3" t="s">
        <v>35</v>
      </c>
      <c r="B33" s="4">
        <v>50</v>
      </c>
      <c r="C33" s="5">
        <v>0.53</v>
      </c>
      <c r="D33" s="14"/>
    </row>
    <row r="34" spans="1:4" x14ac:dyDescent="0.25">
      <c r="A34" s="3" t="s">
        <v>36</v>
      </c>
      <c r="B34" s="4">
        <v>334</v>
      </c>
      <c r="C34" s="5">
        <v>0.09</v>
      </c>
      <c r="D34" s="14"/>
    </row>
    <row r="35" spans="1:4" x14ac:dyDescent="0.25">
      <c r="A35" s="10" t="s">
        <v>37</v>
      </c>
      <c r="B35" s="11">
        <v>76338</v>
      </c>
      <c r="C35" s="12">
        <v>0.65</v>
      </c>
      <c r="D35" s="81"/>
    </row>
    <row r="36" spans="1:4" x14ac:dyDescent="0.25">
      <c r="A36" s="13" t="s">
        <v>38</v>
      </c>
      <c r="B36" s="11">
        <v>8699</v>
      </c>
      <c r="C36" s="12">
        <v>0.52</v>
      </c>
      <c r="D36" s="71" t="s">
        <v>501</v>
      </c>
    </row>
    <row r="37" spans="1:4" x14ac:dyDescent="0.25">
      <c r="A37" s="13" t="s">
        <v>39</v>
      </c>
      <c r="B37" s="11">
        <v>44005</v>
      </c>
      <c r="C37" s="12">
        <v>0.9</v>
      </c>
      <c r="D37" s="71" t="s">
        <v>514</v>
      </c>
    </row>
    <row r="38" spans="1:4" x14ac:dyDescent="0.25">
      <c r="A38" s="13" t="s">
        <v>40</v>
      </c>
      <c r="B38" s="11">
        <v>23447</v>
      </c>
      <c r="C38" s="12">
        <v>0.45</v>
      </c>
      <c r="D38" s="82"/>
    </row>
    <row r="39" spans="1:4" x14ac:dyDescent="0.25">
      <c r="A39" s="13" t="s">
        <v>41</v>
      </c>
      <c r="B39" s="11"/>
      <c r="C39" s="12"/>
      <c r="D39" s="82"/>
    </row>
    <row r="40" spans="1:4" x14ac:dyDescent="0.25">
      <c r="A40" s="13" t="s">
        <v>42</v>
      </c>
      <c r="B40" s="11">
        <v>852</v>
      </c>
      <c r="C40" s="12" t="s">
        <v>16</v>
      </c>
      <c r="D40" s="82"/>
    </row>
    <row r="41" spans="1:4" x14ac:dyDescent="0.25">
      <c r="A41" s="13" t="s">
        <v>43</v>
      </c>
      <c r="B41" s="11">
        <v>187</v>
      </c>
      <c r="C41" s="12">
        <v>0.21</v>
      </c>
      <c r="D41" s="83"/>
    </row>
    <row r="42" spans="1:4" x14ac:dyDescent="0.25">
      <c r="A42" s="3" t="s">
        <v>515</v>
      </c>
      <c r="B42" s="4">
        <v>1236</v>
      </c>
      <c r="C42" s="5">
        <v>0.19</v>
      </c>
      <c r="D42" s="14"/>
    </row>
    <row r="43" spans="1:4" x14ac:dyDescent="0.25">
      <c r="A43" s="76" t="s">
        <v>44</v>
      </c>
      <c r="B43" s="73">
        <v>54</v>
      </c>
      <c r="C43" s="74" t="s">
        <v>16</v>
      </c>
      <c r="D43" s="84"/>
    </row>
    <row r="44" spans="1:4" x14ac:dyDescent="0.25">
      <c r="A44" s="76" t="s">
        <v>45</v>
      </c>
      <c r="B44" s="73">
        <v>42960</v>
      </c>
      <c r="C44" s="74">
        <v>0.25</v>
      </c>
      <c r="D44" s="84"/>
    </row>
    <row r="45" spans="1:4" x14ac:dyDescent="0.25">
      <c r="A45" s="76" t="s">
        <v>46</v>
      </c>
      <c r="B45" s="73">
        <v>2252</v>
      </c>
      <c r="C45" s="74">
        <v>0.88</v>
      </c>
      <c r="D45" s="85" t="s">
        <v>501</v>
      </c>
    </row>
    <row r="46" spans="1:4" x14ac:dyDescent="0.25">
      <c r="A46" s="76" t="s">
        <v>516</v>
      </c>
      <c r="B46" s="86">
        <v>7325</v>
      </c>
      <c r="C46" s="74">
        <v>0.91</v>
      </c>
      <c r="D46" s="87" t="s">
        <v>517</v>
      </c>
    </row>
    <row r="47" spans="1:4" x14ac:dyDescent="0.25">
      <c r="A47" s="76" t="s">
        <v>47</v>
      </c>
      <c r="B47" s="86">
        <v>19205</v>
      </c>
      <c r="C47" s="74">
        <v>0.92</v>
      </c>
      <c r="D47" s="88"/>
    </row>
    <row r="48" spans="1:4" x14ac:dyDescent="0.25">
      <c r="A48" s="24" t="s">
        <v>48</v>
      </c>
      <c r="B48" s="86">
        <v>19009</v>
      </c>
      <c r="C48" s="74">
        <v>0.94</v>
      </c>
      <c r="D48" s="75" t="s">
        <v>501</v>
      </c>
    </row>
    <row r="49" spans="1:4" x14ac:dyDescent="0.25">
      <c r="A49" s="24" t="s">
        <v>49</v>
      </c>
      <c r="B49" s="86">
        <v>197</v>
      </c>
      <c r="C49" s="74">
        <v>0.28999999999999998</v>
      </c>
      <c r="D49" s="89"/>
    </row>
    <row r="50" spans="1:4" x14ac:dyDescent="0.25">
      <c r="A50" s="76" t="s">
        <v>518</v>
      </c>
      <c r="B50" s="86">
        <v>775</v>
      </c>
      <c r="C50" s="74">
        <v>0.42</v>
      </c>
      <c r="D50" s="90"/>
    </row>
    <row r="51" spans="1:4" x14ac:dyDescent="0.25">
      <c r="A51" s="3" t="s">
        <v>50</v>
      </c>
      <c r="B51" s="22">
        <v>852</v>
      </c>
      <c r="C51" s="5">
        <v>0.27</v>
      </c>
      <c r="D51" s="23"/>
    </row>
    <row r="52" spans="1:4" x14ac:dyDescent="0.25">
      <c r="A52" s="6" t="s">
        <v>51</v>
      </c>
      <c r="B52" s="22">
        <v>845</v>
      </c>
      <c r="C52" s="5">
        <v>0.27</v>
      </c>
      <c r="D52" s="23"/>
    </row>
    <row r="53" spans="1:4" x14ac:dyDescent="0.25">
      <c r="A53" s="6" t="s">
        <v>52</v>
      </c>
      <c r="B53" s="22">
        <v>7</v>
      </c>
      <c r="C53" s="5">
        <v>0.19</v>
      </c>
      <c r="D53" s="23"/>
    </row>
    <row r="54" spans="1:4" x14ac:dyDescent="0.25">
      <c r="A54" s="3" t="s">
        <v>519</v>
      </c>
      <c r="B54" s="91">
        <v>37</v>
      </c>
      <c r="C54" s="80">
        <v>0.17</v>
      </c>
      <c r="D54" s="23"/>
    </row>
    <row r="55" spans="1:4" x14ac:dyDescent="0.25">
      <c r="A55" s="3" t="s">
        <v>53</v>
      </c>
      <c r="B55" s="22"/>
      <c r="C55" s="5"/>
      <c r="D55" s="120" t="s">
        <v>501</v>
      </c>
    </row>
    <row r="56" spans="1:4" x14ac:dyDescent="0.25">
      <c r="A56" s="6" t="s">
        <v>54</v>
      </c>
      <c r="B56" s="22"/>
      <c r="C56" s="5"/>
      <c r="D56" s="121"/>
    </row>
    <row r="57" spans="1:4" x14ac:dyDescent="0.25">
      <c r="A57" s="6" t="s">
        <v>55</v>
      </c>
      <c r="B57" s="22"/>
      <c r="C57" s="5"/>
      <c r="D57" s="121"/>
    </row>
    <row r="58" spans="1:4" ht="25.5" x14ac:dyDescent="0.25">
      <c r="A58" s="24" t="s">
        <v>520</v>
      </c>
      <c r="B58" s="22">
        <v>21755</v>
      </c>
      <c r="C58" s="5">
        <v>0.99</v>
      </c>
      <c r="D58" s="121"/>
    </row>
    <row r="59" spans="1:4" x14ac:dyDescent="0.25">
      <c r="A59" s="24" t="s">
        <v>56</v>
      </c>
      <c r="B59" s="22"/>
      <c r="C59" s="5"/>
      <c r="D59" s="122"/>
    </row>
    <row r="60" spans="1:4" ht="25.5" x14ac:dyDescent="0.25">
      <c r="A60" s="3" t="s">
        <v>521</v>
      </c>
      <c r="B60" s="22">
        <v>6</v>
      </c>
      <c r="C60" s="5" t="s">
        <v>16</v>
      </c>
      <c r="D60" s="70"/>
    </row>
    <row r="61" spans="1:4" x14ac:dyDescent="0.25">
      <c r="A61" s="3" t="s">
        <v>522</v>
      </c>
      <c r="B61" s="22">
        <v>384897</v>
      </c>
      <c r="C61" s="5">
        <v>0.21</v>
      </c>
      <c r="D61" s="23"/>
    </row>
    <row r="62" spans="1:4" ht="27" x14ac:dyDescent="0.25">
      <c r="A62" s="6" t="s">
        <v>523</v>
      </c>
      <c r="B62" s="22">
        <v>3758</v>
      </c>
      <c r="C62" s="5">
        <v>0.05</v>
      </c>
      <c r="D62" s="23"/>
    </row>
    <row r="63" spans="1:4" x14ac:dyDescent="0.25">
      <c r="A63" s="6" t="s">
        <v>57</v>
      </c>
      <c r="B63" s="22">
        <v>381138</v>
      </c>
      <c r="C63" s="5">
        <v>0.7</v>
      </c>
      <c r="D63" s="23"/>
    </row>
    <row r="64" spans="1:4" x14ac:dyDescent="0.25">
      <c r="A64" s="23" t="s">
        <v>524</v>
      </c>
      <c r="B64" s="17">
        <v>66</v>
      </c>
      <c r="C64" s="5">
        <v>0.13</v>
      </c>
      <c r="D64" s="23"/>
    </row>
    <row r="65" spans="1:4" x14ac:dyDescent="0.25">
      <c r="A65" s="23" t="s">
        <v>525</v>
      </c>
      <c r="B65" s="22">
        <v>46439</v>
      </c>
      <c r="C65" s="5">
        <v>0.2</v>
      </c>
      <c r="D65" s="23"/>
    </row>
    <row r="66" spans="1:4" x14ac:dyDescent="0.25">
      <c r="A66" s="25" t="s">
        <v>58</v>
      </c>
      <c r="B66" s="22">
        <v>41293</v>
      </c>
      <c r="C66" s="5">
        <v>0.21</v>
      </c>
      <c r="D66" s="23"/>
    </row>
    <row r="67" spans="1:4" x14ac:dyDescent="0.25">
      <c r="A67" s="25" t="s">
        <v>59</v>
      </c>
      <c r="B67" s="22">
        <v>3857</v>
      </c>
      <c r="C67" s="5">
        <v>0.12</v>
      </c>
      <c r="D67" s="23"/>
    </row>
    <row r="68" spans="1:4" x14ac:dyDescent="0.25">
      <c r="A68" s="25" t="s">
        <v>60</v>
      </c>
      <c r="B68" s="22">
        <v>39255</v>
      </c>
      <c r="C68" s="5" t="s">
        <v>16</v>
      </c>
      <c r="D68" s="23"/>
    </row>
    <row r="69" spans="1:4" x14ac:dyDescent="0.25">
      <c r="A69" s="9" t="s">
        <v>61</v>
      </c>
      <c r="B69" s="19">
        <v>320</v>
      </c>
      <c r="C69" s="15">
        <v>0.43</v>
      </c>
      <c r="D69" s="16" t="s">
        <v>526</v>
      </c>
    </row>
    <row r="70" spans="1:4" x14ac:dyDescent="0.25">
      <c r="A70" s="7" t="s">
        <v>527</v>
      </c>
      <c r="B70" s="20">
        <v>5288</v>
      </c>
      <c r="C70" s="12">
        <v>0.46</v>
      </c>
      <c r="D70" s="21"/>
    </row>
    <row r="71" spans="1:4" x14ac:dyDescent="0.25">
      <c r="A71" s="23" t="s">
        <v>528</v>
      </c>
      <c r="B71" s="92" t="s">
        <v>62</v>
      </c>
      <c r="C71" s="80">
        <v>0.34</v>
      </c>
      <c r="D71" s="23"/>
    </row>
    <row r="72" spans="1:4" x14ac:dyDescent="0.25">
      <c r="A72" s="25" t="s">
        <v>63</v>
      </c>
      <c r="B72" s="92" t="s">
        <v>64</v>
      </c>
      <c r="C72" s="80">
        <v>0.26</v>
      </c>
      <c r="D72" s="23"/>
    </row>
    <row r="73" spans="1:4" x14ac:dyDescent="0.25">
      <c r="A73" s="25" t="s">
        <v>65</v>
      </c>
      <c r="B73" s="92" t="s">
        <v>66</v>
      </c>
      <c r="C73" s="80">
        <v>0.37</v>
      </c>
      <c r="D73" s="23"/>
    </row>
    <row r="74" spans="1:4" x14ac:dyDescent="0.25">
      <c r="A74" s="23" t="s">
        <v>67</v>
      </c>
      <c r="B74" s="22">
        <v>1838</v>
      </c>
      <c r="C74" s="5">
        <v>0.39</v>
      </c>
      <c r="D74" s="23"/>
    </row>
    <row r="75" spans="1:4" x14ac:dyDescent="0.25">
      <c r="A75" s="23" t="s">
        <v>68</v>
      </c>
      <c r="B75" s="22">
        <v>2744</v>
      </c>
      <c r="C75" s="5">
        <v>0.34</v>
      </c>
      <c r="D75" s="23"/>
    </row>
    <row r="76" spans="1:4" x14ac:dyDescent="0.25">
      <c r="A76" s="7" t="s">
        <v>529</v>
      </c>
      <c r="B76" s="20">
        <v>13802</v>
      </c>
      <c r="C76" s="12">
        <v>0.28000000000000003</v>
      </c>
      <c r="D76" s="114" t="s">
        <v>530</v>
      </c>
    </row>
    <row r="77" spans="1:4" x14ac:dyDescent="0.25">
      <c r="A77" s="26" t="s">
        <v>69</v>
      </c>
      <c r="B77" s="20">
        <v>202</v>
      </c>
      <c r="C77" s="12">
        <v>0.01</v>
      </c>
      <c r="D77" s="115"/>
    </row>
    <row r="78" spans="1:4" x14ac:dyDescent="0.25">
      <c r="A78" s="26" t="s">
        <v>70</v>
      </c>
      <c r="B78" s="20">
        <v>3677</v>
      </c>
      <c r="C78" s="12">
        <v>0.76</v>
      </c>
      <c r="D78" s="115"/>
    </row>
    <row r="79" spans="1:4" x14ac:dyDescent="0.25">
      <c r="A79" s="26" t="s">
        <v>71</v>
      </c>
      <c r="B79" s="20">
        <v>35</v>
      </c>
      <c r="C79" s="12">
        <v>0.01</v>
      </c>
      <c r="D79" s="115"/>
    </row>
    <row r="80" spans="1:4" x14ac:dyDescent="0.25">
      <c r="A80" s="26" t="s">
        <v>72</v>
      </c>
      <c r="B80" s="20">
        <v>7879</v>
      </c>
      <c r="C80" s="12">
        <v>0.92</v>
      </c>
      <c r="D80" s="116"/>
    </row>
    <row r="81" spans="1:4" x14ac:dyDescent="0.25">
      <c r="A81" s="93" t="s">
        <v>73</v>
      </c>
      <c r="B81" s="94">
        <v>319</v>
      </c>
      <c r="C81" s="74">
        <v>0</v>
      </c>
      <c r="D81" s="93"/>
    </row>
    <row r="82" spans="1:4" x14ac:dyDescent="0.25">
      <c r="A82" s="93" t="s">
        <v>74</v>
      </c>
      <c r="B82" s="86">
        <v>7991</v>
      </c>
      <c r="C82" s="74">
        <v>0.44</v>
      </c>
      <c r="D82" s="110" t="s">
        <v>501</v>
      </c>
    </row>
    <row r="83" spans="1:4" x14ac:dyDescent="0.25">
      <c r="A83" s="95" t="s">
        <v>531</v>
      </c>
      <c r="B83" s="86">
        <v>5741</v>
      </c>
      <c r="C83" s="74">
        <v>0.51</v>
      </c>
      <c r="D83" s="111"/>
    </row>
    <row r="84" spans="1:4" x14ac:dyDescent="0.25">
      <c r="A84" s="95" t="s">
        <v>75</v>
      </c>
      <c r="B84" s="86">
        <v>2251</v>
      </c>
      <c r="C84" s="74">
        <v>0.28999999999999998</v>
      </c>
      <c r="D84" s="112"/>
    </row>
    <row r="85" spans="1:4" x14ac:dyDescent="0.25">
      <c r="A85" s="9" t="s">
        <v>76</v>
      </c>
      <c r="B85" s="19">
        <v>25250</v>
      </c>
      <c r="C85" s="15">
        <v>0.57999999999999996</v>
      </c>
      <c r="D85" s="105" t="s">
        <v>532</v>
      </c>
    </row>
    <row r="86" spans="1:4" x14ac:dyDescent="0.25">
      <c r="A86" s="27" t="s">
        <v>77</v>
      </c>
      <c r="B86" s="19"/>
      <c r="C86" s="15"/>
      <c r="D86" s="106"/>
    </row>
    <row r="87" spans="1:4" x14ac:dyDescent="0.25">
      <c r="A87" s="27" t="s">
        <v>78</v>
      </c>
      <c r="B87" s="19"/>
      <c r="C87" s="15"/>
      <c r="D87" s="106"/>
    </row>
    <row r="88" spans="1:4" x14ac:dyDescent="0.25">
      <c r="A88" s="27" t="s">
        <v>79</v>
      </c>
      <c r="B88" s="19"/>
      <c r="C88" s="15"/>
      <c r="D88" s="106"/>
    </row>
    <row r="89" spans="1:4" x14ac:dyDescent="0.25">
      <c r="A89" s="27" t="s">
        <v>80</v>
      </c>
      <c r="B89" s="19"/>
      <c r="C89" s="15"/>
      <c r="D89" s="107"/>
    </row>
    <row r="90" spans="1:4" x14ac:dyDescent="0.25">
      <c r="A90" s="9" t="s">
        <v>81</v>
      </c>
      <c r="B90" s="19">
        <v>3135</v>
      </c>
      <c r="C90" s="15">
        <v>0.65</v>
      </c>
      <c r="D90" s="28"/>
    </row>
    <row r="91" spans="1:4" x14ac:dyDescent="0.25">
      <c r="A91" s="23" t="s">
        <v>82</v>
      </c>
      <c r="B91" s="22">
        <v>41</v>
      </c>
      <c r="C91" s="5">
        <v>0.17</v>
      </c>
      <c r="D91" s="23"/>
    </row>
    <row r="92" spans="1:4" x14ac:dyDescent="0.25">
      <c r="A92" s="93" t="s">
        <v>533</v>
      </c>
      <c r="B92" s="86">
        <v>4372</v>
      </c>
      <c r="C92" s="74" t="s">
        <v>16</v>
      </c>
      <c r="D92" s="90"/>
    </row>
    <row r="93" spans="1:4" x14ac:dyDescent="0.25">
      <c r="A93" s="23" t="s">
        <v>83</v>
      </c>
      <c r="B93" s="22">
        <v>1596</v>
      </c>
      <c r="C93" s="5">
        <v>0.67</v>
      </c>
      <c r="D93" s="78" t="s">
        <v>501</v>
      </c>
    </row>
    <row r="94" spans="1:4" x14ac:dyDescent="0.25">
      <c r="A94" s="23" t="s">
        <v>84</v>
      </c>
      <c r="B94" s="22"/>
      <c r="C94" s="29"/>
      <c r="D94" s="68"/>
    </row>
    <row r="95" spans="1:4" x14ac:dyDescent="0.25">
      <c r="A95" s="25" t="s">
        <v>85</v>
      </c>
      <c r="B95" s="22">
        <v>278</v>
      </c>
      <c r="C95" s="29">
        <v>0.06</v>
      </c>
      <c r="D95" s="68"/>
    </row>
    <row r="96" spans="1:4" x14ac:dyDescent="0.25">
      <c r="A96" s="95" t="s">
        <v>86</v>
      </c>
      <c r="B96" s="22">
        <v>387</v>
      </c>
      <c r="C96" s="29" t="s">
        <v>16</v>
      </c>
      <c r="D96" s="96"/>
    </row>
    <row r="97" spans="1:4" x14ac:dyDescent="0.25">
      <c r="A97" s="95" t="s">
        <v>87</v>
      </c>
      <c r="B97" s="22">
        <v>72</v>
      </c>
      <c r="C97" s="29">
        <v>0.02</v>
      </c>
      <c r="D97" s="96"/>
    </row>
    <row r="98" spans="1:4" x14ac:dyDescent="0.25">
      <c r="A98" s="95" t="s">
        <v>88</v>
      </c>
      <c r="B98" s="22">
        <v>8</v>
      </c>
      <c r="C98" s="29" t="s">
        <v>16</v>
      </c>
      <c r="D98" s="96"/>
    </row>
    <row r="99" spans="1:4" ht="44.45" customHeight="1" x14ac:dyDescent="0.25">
      <c r="A99" s="97" t="s">
        <v>534</v>
      </c>
      <c r="B99" s="91">
        <v>46404</v>
      </c>
      <c r="C99" s="80">
        <v>0.81</v>
      </c>
      <c r="D99" s="98" t="s">
        <v>89</v>
      </c>
    </row>
    <row r="100" spans="1:4" ht="25.9" customHeight="1" x14ac:dyDescent="0.25">
      <c r="A100" s="108" t="s">
        <v>535</v>
      </c>
      <c r="B100" s="108"/>
      <c r="C100" s="108"/>
      <c r="D100" s="108"/>
    </row>
    <row r="101" spans="1:4" x14ac:dyDescent="0.25">
      <c r="A101" s="109"/>
      <c r="B101" s="109"/>
      <c r="C101" s="109"/>
      <c r="D101" s="109"/>
    </row>
    <row r="102" spans="1:4" x14ac:dyDescent="0.25">
      <c r="A102" s="109"/>
      <c r="B102" s="109"/>
      <c r="C102" s="109"/>
      <c r="D102" s="109"/>
    </row>
    <row r="103" spans="1:4" x14ac:dyDescent="0.25">
      <c r="A103" s="109"/>
      <c r="B103" s="109"/>
      <c r="C103" s="109"/>
      <c r="D103" s="109"/>
    </row>
    <row r="104" spans="1:4" x14ac:dyDescent="0.25">
      <c r="A104" s="109"/>
      <c r="B104" s="109"/>
      <c r="C104" s="109"/>
      <c r="D104" s="109"/>
    </row>
    <row r="105" spans="1:4" x14ac:dyDescent="0.25">
      <c r="A105" s="109"/>
      <c r="B105" s="109"/>
      <c r="C105" s="109"/>
      <c r="D105" s="109"/>
    </row>
    <row r="106" spans="1:4" x14ac:dyDescent="0.25">
      <c r="A106" s="109"/>
      <c r="B106" s="109"/>
      <c r="C106" s="109"/>
      <c r="D106" s="109"/>
    </row>
    <row r="107" spans="1:4" x14ac:dyDescent="0.25">
      <c r="A107" s="109"/>
      <c r="B107" s="109"/>
      <c r="C107" s="109"/>
      <c r="D107" s="109"/>
    </row>
    <row r="108" spans="1:4" x14ac:dyDescent="0.25">
      <c r="A108" s="109"/>
      <c r="B108" s="109"/>
      <c r="C108" s="109"/>
      <c r="D108" s="109"/>
    </row>
    <row r="109" spans="1:4" x14ac:dyDescent="0.25">
      <c r="A109" s="109"/>
      <c r="B109" s="109"/>
      <c r="C109" s="109"/>
      <c r="D109" s="109"/>
    </row>
    <row r="110" spans="1:4" x14ac:dyDescent="0.25">
      <c r="A110" s="109"/>
      <c r="B110" s="109"/>
      <c r="C110" s="109"/>
      <c r="D110" s="109"/>
    </row>
    <row r="111" spans="1:4" x14ac:dyDescent="0.25">
      <c r="A111" s="109"/>
      <c r="B111" s="109"/>
      <c r="C111" s="109"/>
      <c r="D111" s="109"/>
    </row>
    <row r="112" spans="1:4" x14ac:dyDescent="0.25">
      <c r="A112" s="109"/>
      <c r="B112" s="109"/>
      <c r="C112" s="109"/>
      <c r="D112" s="109"/>
    </row>
    <row r="113" spans="1:4" x14ac:dyDescent="0.25">
      <c r="A113" s="109"/>
      <c r="B113" s="109"/>
      <c r="C113" s="109"/>
      <c r="D113" s="109"/>
    </row>
    <row r="114" spans="1:4" x14ac:dyDescent="0.25">
      <c r="A114" s="109"/>
      <c r="B114" s="109"/>
      <c r="C114" s="109"/>
      <c r="D114" s="109"/>
    </row>
    <row r="115" spans="1:4" ht="71.25" customHeight="1" x14ac:dyDescent="0.25">
      <c r="A115" s="109"/>
      <c r="B115" s="109"/>
      <c r="C115" s="109"/>
      <c r="D115" s="109"/>
    </row>
    <row r="116" spans="1:4" x14ac:dyDescent="0.25">
      <c r="A116" s="30"/>
      <c r="B116" s="30"/>
      <c r="C116" s="30"/>
      <c r="D116" s="30"/>
    </row>
    <row r="117" spans="1:4" x14ac:dyDescent="0.25">
      <c r="A117" s="30"/>
      <c r="B117" s="30"/>
      <c r="C117" s="30"/>
      <c r="D117" s="30"/>
    </row>
  </sheetData>
  <mergeCells count="10">
    <mergeCell ref="D85:D89"/>
    <mergeCell ref="A100:D115"/>
    <mergeCell ref="D2:D7"/>
    <mergeCell ref="F5:G5"/>
    <mergeCell ref="D8:D10"/>
    <mergeCell ref="D76:D80"/>
    <mergeCell ref="D11:D14"/>
    <mergeCell ref="D21:D23"/>
    <mergeCell ref="D55:D59"/>
    <mergeCell ref="D82:D84"/>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45"/>
  <sheetViews>
    <sheetView topLeftCell="A20" workbookViewId="0">
      <selection activeCell="D36" sqref="D36"/>
    </sheetView>
  </sheetViews>
  <sheetFormatPr defaultRowHeight="15" x14ac:dyDescent="0.25"/>
  <cols>
    <col min="1" max="1" width="37.140625" customWidth="1"/>
    <col min="2" max="2" width="40.5703125" customWidth="1"/>
    <col min="3" max="3" width="34.42578125" customWidth="1"/>
    <col min="4" max="4" width="34.5703125" customWidth="1"/>
    <col min="6" max="6" width="33" customWidth="1"/>
    <col min="7" max="7" width="31.28515625" customWidth="1"/>
    <col min="8" max="8" width="37.7109375" customWidth="1"/>
    <col min="9" max="9" width="27.5703125" customWidth="1"/>
  </cols>
  <sheetData>
    <row r="1" spans="1:9" x14ac:dyDescent="0.25">
      <c r="A1" s="61" t="s">
        <v>223</v>
      </c>
      <c r="B1" s="61" t="s">
        <v>471</v>
      </c>
      <c r="C1" s="61" t="s">
        <v>472</v>
      </c>
      <c r="D1" s="61" t="s">
        <v>554</v>
      </c>
      <c r="F1" s="61" t="s">
        <v>103</v>
      </c>
      <c r="G1" s="61" t="s">
        <v>473</v>
      </c>
      <c r="H1" s="61" t="s">
        <v>555</v>
      </c>
      <c r="I1" s="61" t="s">
        <v>556</v>
      </c>
    </row>
    <row r="2" spans="1:9" x14ac:dyDescent="0.25">
      <c r="A2" t="s">
        <v>452</v>
      </c>
      <c r="D2" t="s">
        <v>319</v>
      </c>
      <c r="F2" t="s">
        <v>327</v>
      </c>
      <c r="G2" t="s">
        <v>102</v>
      </c>
      <c r="H2" t="s">
        <v>227</v>
      </c>
      <c r="I2" t="s">
        <v>227</v>
      </c>
    </row>
    <row r="3" spans="1:9" x14ac:dyDescent="0.25">
      <c r="A3" t="s">
        <v>451</v>
      </c>
      <c r="B3" t="s">
        <v>143</v>
      </c>
      <c r="D3" s="99" t="s">
        <v>279</v>
      </c>
      <c r="F3" t="s">
        <v>328</v>
      </c>
      <c r="G3" t="s">
        <v>97</v>
      </c>
      <c r="H3" t="s">
        <v>231</v>
      </c>
      <c r="I3" t="s">
        <v>231</v>
      </c>
    </row>
    <row r="4" spans="1:9" x14ac:dyDescent="0.25">
      <c r="A4" t="s">
        <v>450</v>
      </c>
      <c r="B4" t="s">
        <v>200</v>
      </c>
      <c r="D4" t="s">
        <v>288</v>
      </c>
      <c r="F4" t="s">
        <v>239</v>
      </c>
      <c r="G4" t="s">
        <v>95</v>
      </c>
      <c r="H4" t="s">
        <v>239</v>
      </c>
      <c r="I4" t="s">
        <v>239</v>
      </c>
    </row>
    <row r="5" spans="1:9" x14ac:dyDescent="0.25">
      <c r="A5" t="s">
        <v>449</v>
      </c>
      <c r="D5" t="s">
        <v>291</v>
      </c>
      <c r="F5" t="s">
        <v>329</v>
      </c>
      <c r="G5" t="s">
        <v>99</v>
      </c>
      <c r="H5" t="s">
        <v>233</v>
      </c>
      <c r="I5" t="s">
        <v>233</v>
      </c>
    </row>
    <row r="6" spans="1:9" x14ac:dyDescent="0.25">
      <c r="A6" t="s">
        <v>448</v>
      </c>
      <c r="B6" t="s">
        <v>152</v>
      </c>
      <c r="D6" t="s">
        <v>244</v>
      </c>
      <c r="F6" t="s">
        <v>330</v>
      </c>
      <c r="G6" t="s">
        <v>98</v>
      </c>
      <c r="H6" t="s">
        <v>98</v>
      </c>
      <c r="I6" t="s">
        <v>98</v>
      </c>
    </row>
    <row r="7" spans="1:9" x14ac:dyDescent="0.25">
      <c r="A7" t="s">
        <v>459</v>
      </c>
      <c r="B7" t="s">
        <v>184</v>
      </c>
      <c r="D7" t="s">
        <v>230</v>
      </c>
      <c r="F7" t="s">
        <v>331</v>
      </c>
      <c r="G7" t="s">
        <v>102</v>
      </c>
      <c r="H7" t="s">
        <v>229</v>
      </c>
      <c r="I7" t="s">
        <v>229</v>
      </c>
    </row>
    <row r="8" spans="1:9" x14ac:dyDescent="0.25">
      <c r="A8" t="s">
        <v>470</v>
      </c>
      <c r="B8" s="99" t="s">
        <v>143</v>
      </c>
      <c r="D8" s="99" t="s">
        <v>278</v>
      </c>
      <c r="F8" t="s">
        <v>332</v>
      </c>
      <c r="G8" t="s">
        <v>101</v>
      </c>
      <c r="H8" t="s">
        <v>232</v>
      </c>
      <c r="I8" t="s">
        <v>232</v>
      </c>
    </row>
    <row r="9" spans="1:9" x14ac:dyDescent="0.25">
      <c r="A9" t="s">
        <v>398</v>
      </c>
      <c r="C9" t="s">
        <v>61</v>
      </c>
      <c r="D9" t="s">
        <v>262</v>
      </c>
      <c r="F9" t="s">
        <v>243</v>
      </c>
      <c r="G9" t="s">
        <v>102</v>
      </c>
      <c r="H9" t="s">
        <v>243</v>
      </c>
      <c r="I9" t="s">
        <v>243</v>
      </c>
    </row>
    <row r="10" spans="1:9" x14ac:dyDescent="0.25">
      <c r="A10" t="s">
        <v>376</v>
      </c>
      <c r="B10" s="99" t="s">
        <v>167</v>
      </c>
      <c r="C10" t="s">
        <v>477</v>
      </c>
      <c r="D10" s="99" t="s">
        <v>286</v>
      </c>
      <c r="F10" t="s">
        <v>333</v>
      </c>
      <c r="G10" t="s">
        <v>92</v>
      </c>
      <c r="H10" t="s">
        <v>228</v>
      </c>
      <c r="I10" t="s">
        <v>235</v>
      </c>
    </row>
    <row r="11" spans="1:9" x14ac:dyDescent="0.25">
      <c r="A11" t="s">
        <v>397</v>
      </c>
      <c r="C11" t="s">
        <v>61</v>
      </c>
      <c r="D11" t="s">
        <v>262</v>
      </c>
      <c r="F11" t="s">
        <v>334</v>
      </c>
      <c r="G11" t="s">
        <v>93</v>
      </c>
      <c r="H11" t="s">
        <v>93</v>
      </c>
      <c r="I11" t="s">
        <v>93</v>
      </c>
    </row>
    <row r="12" spans="1:9" x14ac:dyDescent="0.25">
      <c r="A12" t="s">
        <v>539</v>
      </c>
      <c r="D12" t="s">
        <v>303</v>
      </c>
      <c r="F12" t="s">
        <v>94</v>
      </c>
      <c r="G12" t="s">
        <v>94</v>
      </c>
      <c r="H12" t="s">
        <v>234</v>
      </c>
      <c r="I12" t="s">
        <v>236</v>
      </c>
    </row>
    <row r="13" spans="1:9" x14ac:dyDescent="0.25">
      <c r="A13" t="s">
        <v>447</v>
      </c>
      <c r="B13" t="s">
        <v>155</v>
      </c>
      <c r="D13" t="s">
        <v>273</v>
      </c>
      <c r="F13" t="s">
        <v>335</v>
      </c>
      <c r="G13" t="s">
        <v>96</v>
      </c>
      <c r="H13" t="s">
        <v>231</v>
      </c>
      <c r="I13" t="s">
        <v>231</v>
      </c>
    </row>
    <row r="14" spans="1:9" x14ac:dyDescent="0.25">
      <c r="A14" t="s">
        <v>420</v>
      </c>
      <c r="B14" t="s">
        <v>201</v>
      </c>
      <c r="D14" t="s">
        <v>201</v>
      </c>
      <c r="F14" t="s">
        <v>100</v>
      </c>
      <c r="G14" t="s">
        <v>100</v>
      </c>
      <c r="H14" t="s">
        <v>100</v>
      </c>
      <c r="I14" t="s">
        <v>100</v>
      </c>
    </row>
    <row r="15" spans="1:9" x14ac:dyDescent="0.25">
      <c r="A15" t="s">
        <v>467</v>
      </c>
      <c r="B15" t="s">
        <v>180</v>
      </c>
      <c r="D15" t="s">
        <v>315</v>
      </c>
    </row>
    <row r="16" spans="1:9" x14ac:dyDescent="0.25">
      <c r="A16" t="s">
        <v>198</v>
      </c>
      <c r="B16" t="s">
        <v>198</v>
      </c>
      <c r="D16" t="s">
        <v>198</v>
      </c>
    </row>
    <row r="17" spans="1:4" x14ac:dyDescent="0.25">
      <c r="A17" t="s">
        <v>537</v>
      </c>
      <c r="C17" t="s">
        <v>61</v>
      </c>
      <c r="D17" t="s">
        <v>262</v>
      </c>
    </row>
    <row r="18" spans="1:4" x14ac:dyDescent="0.25">
      <c r="A18" t="s">
        <v>396</v>
      </c>
      <c r="D18" t="s">
        <v>262</v>
      </c>
    </row>
    <row r="19" spans="1:4" x14ac:dyDescent="0.25">
      <c r="A19" t="s">
        <v>446</v>
      </c>
      <c r="D19" s="99" t="s">
        <v>313</v>
      </c>
    </row>
    <row r="20" spans="1:4" x14ac:dyDescent="0.25">
      <c r="A20" t="s">
        <v>460</v>
      </c>
      <c r="D20" t="s">
        <v>314</v>
      </c>
    </row>
    <row r="21" spans="1:4" x14ac:dyDescent="0.25">
      <c r="A21" t="s">
        <v>494</v>
      </c>
      <c r="D21" t="s">
        <v>257</v>
      </c>
    </row>
    <row r="22" spans="1:4" x14ac:dyDescent="0.25">
      <c r="A22" t="s">
        <v>153</v>
      </c>
      <c r="B22" t="s">
        <v>153</v>
      </c>
    </row>
    <row r="23" spans="1:4" x14ac:dyDescent="0.25">
      <c r="A23" t="s">
        <v>395</v>
      </c>
      <c r="D23" t="s">
        <v>321</v>
      </c>
    </row>
    <row r="24" spans="1:4" x14ac:dyDescent="0.25">
      <c r="A24" t="s">
        <v>394</v>
      </c>
      <c r="D24" t="s">
        <v>263</v>
      </c>
    </row>
    <row r="25" spans="1:4" x14ac:dyDescent="0.25">
      <c r="A25" t="s">
        <v>466</v>
      </c>
      <c r="B25" t="s">
        <v>194</v>
      </c>
      <c r="D25" t="s">
        <v>300</v>
      </c>
    </row>
    <row r="26" spans="1:4" x14ac:dyDescent="0.25">
      <c r="A26" t="s">
        <v>411</v>
      </c>
      <c r="B26" t="s">
        <v>194</v>
      </c>
      <c r="D26" t="s">
        <v>300</v>
      </c>
    </row>
    <row r="27" spans="1:4" x14ac:dyDescent="0.25">
      <c r="A27" t="s">
        <v>458</v>
      </c>
      <c r="B27" t="s">
        <v>182</v>
      </c>
      <c r="D27" t="s">
        <v>270</v>
      </c>
    </row>
    <row r="28" spans="1:4" x14ac:dyDescent="0.25">
      <c r="A28" t="s">
        <v>457</v>
      </c>
      <c r="B28" t="s">
        <v>182</v>
      </c>
      <c r="D28" t="s">
        <v>270</v>
      </c>
    </row>
    <row r="29" spans="1:4" x14ac:dyDescent="0.25">
      <c r="A29" t="s">
        <v>445</v>
      </c>
      <c r="D29" t="s">
        <v>313</v>
      </c>
    </row>
    <row r="30" spans="1:4" x14ac:dyDescent="0.25">
      <c r="A30" t="s">
        <v>386</v>
      </c>
      <c r="B30" t="s">
        <v>125</v>
      </c>
      <c r="D30" t="s">
        <v>317</v>
      </c>
    </row>
    <row r="31" spans="1:4" x14ac:dyDescent="0.25">
      <c r="A31" t="s">
        <v>385</v>
      </c>
      <c r="B31" t="s">
        <v>125</v>
      </c>
      <c r="D31" s="99" t="s">
        <v>316</v>
      </c>
    </row>
    <row r="32" spans="1:4" x14ac:dyDescent="0.25">
      <c r="A32" t="s">
        <v>410</v>
      </c>
      <c r="D32" t="s">
        <v>288</v>
      </c>
    </row>
    <row r="33" spans="1:4" x14ac:dyDescent="0.25">
      <c r="A33" t="s">
        <v>465</v>
      </c>
      <c r="D33" t="s">
        <v>261</v>
      </c>
    </row>
    <row r="34" spans="1:4" x14ac:dyDescent="0.25">
      <c r="A34" t="s">
        <v>422</v>
      </c>
      <c r="B34" t="s">
        <v>140</v>
      </c>
      <c r="D34" t="s">
        <v>309</v>
      </c>
    </row>
    <row r="35" spans="1:4" x14ac:dyDescent="0.25">
      <c r="A35" t="s">
        <v>306</v>
      </c>
      <c r="B35" t="s">
        <v>181</v>
      </c>
      <c r="D35" t="s">
        <v>306</v>
      </c>
    </row>
    <row r="36" spans="1:4" x14ac:dyDescent="0.25">
      <c r="A36" t="s">
        <v>305</v>
      </c>
      <c r="B36" t="s">
        <v>205</v>
      </c>
      <c r="D36" t="s">
        <v>305</v>
      </c>
    </row>
    <row r="37" spans="1:4" x14ac:dyDescent="0.25">
      <c r="A37" t="s">
        <v>419</v>
      </c>
      <c r="D37" t="s">
        <v>304</v>
      </c>
    </row>
    <row r="38" spans="1:4" x14ac:dyDescent="0.25">
      <c r="A38" t="s">
        <v>444</v>
      </c>
      <c r="B38" t="s">
        <v>151</v>
      </c>
      <c r="D38" t="s">
        <v>253</v>
      </c>
    </row>
    <row r="39" spans="1:4" x14ac:dyDescent="0.25">
      <c r="A39" t="s">
        <v>418</v>
      </c>
      <c r="D39" t="s">
        <v>303</v>
      </c>
    </row>
    <row r="40" spans="1:4" x14ac:dyDescent="0.25">
      <c r="A40" t="s">
        <v>353</v>
      </c>
      <c r="D40" t="s">
        <v>293</v>
      </c>
    </row>
    <row r="41" spans="1:4" x14ac:dyDescent="0.25">
      <c r="A41" t="s">
        <v>352</v>
      </c>
      <c r="D41" t="s">
        <v>293</v>
      </c>
    </row>
    <row r="42" spans="1:4" x14ac:dyDescent="0.25">
      <c r="A42" t="s">
        <v>351</v>
      </c>
      <c r="B42" t="s">
        <v>141</v>
      </c>
      <c r="D42" t="s">
        <v>299</v>
      </c>
    </row>
    <row r="43" spans="1:4" x14ac:dyDescent="0.25">
      <c r="A43" t="s">
        <v>384</v>
      </c>
      <c r="B43" t="s">
        <v>125</v>
      </c>
      <c r="D43" s="99" t="s">
        <v>317</v>
      </c>
    </row>
    <row r="44" spans="1:4" x14ac:dyDescent="0.25">
      <c r="A44" t="s">
        <v>383</v>
      </c>
      <c r="B44" t="s">
        <v>125</v>
      </c>
      <c r="D44" s="99" t="s">
        <v>316</v>
      </c>
    </row>
    <row r="45" spans="1:4" x14ac:dyDescent="0.25">
      <c r="A45" t="s">
        <v>350</v>
      </c>
      <c r="D45" t="s">
        <v>299</v>
      </c>
    </row>
    <row r="46" spans="1:4" x14ac:dyDescent="0.25">
      <c r="A46" t="s">
        <v>137</v>
      </c>
      <c r="B46" t="s">
        <v>137</v>
      </c>
      <c r="D46" t="s">
        <v>298</v>
      </c>
    </row>
    <row r="47" spans="1:4" x14ac:dyDescent="0.25">
      <c r="A47" t="s">
        <v>381</v>
      </c>
      <c r="D47" t="s">
        <v>301</v>
      </c>
    </row>
    <row r="48" spans="1:4" x14ac:dyDescent="0.25">
      <c r="A48" t="s">
        <v>349</v>
      </c>
      <c r="D48" t="s">
        <v>299</v>
      </c>
    </row>
    <row r="49" spans="1:4" x14ac:dyDescent="0.25">
      <c r="A49" t="s">
        <v>348</v>
      </c>
      <c r="B49" t="s">
        <v>128</v>
      </c>
      <c r="D49" t="s">
        <v>301</v>
      </c>
    </row>
    <row r="50" spans="1:4" x14ac:dyDescent="0.25">
      <c r="A50" t="s">
        <v>380</v>
      </c>
      <c r="B50" t="s">
        <v>128</v>
      </c>
      <c r="D50" t="s">
        <v>301</v>
      </c>
    </row>
    <row r="51" spans="1:4" x14ac:dyDescent="0.25">
      <c r="A51" t="s">
        <v>454</v>
      </c>
      <c r="B51" t="s">
        <v>121</v>
      </c>
      <c r="D51" t="s">
        <v>307</v>
      </c>
    </row>
    <row r="52" spans="1:4" x14ac:dyDescent="0.25">
      <c r="A52" t="s">
        <v>344</v>
      </c>
      <c r="D52" t="s">
        <v>289</v>
      </c>
    </row>
    <row r="53" spans="1:4" x14ac:dyDescent="0.25">
      <c r="A53" t="s">
        <v>443</v>
      </c>
      <c r="B53" t="s">
        <v>149</v>
      </c>
      <c r="D53" t="s">
        <v>296</v>
      </c>
    </row>
    <row r="54" spans="1:4" x14ac:dyDescent="0.25">
      <c r="A54" t="s">
        <v>340</v>
      </c>
      <c r="D54" t="s">
        <v>285</v>
      </c>
    </row>
    <row r="55" spans="1:4" x14ac:dyDescent="0.25">
      <c r="A55" t="s">
        <v>540</v>
      </c>
      <c r="B55" s="99" t="s">
        <v>157</v>
      </c>
      <c r="D55" s="99" t="s">
        <v>287</v>
      </c>
    </row>
    <row r="56" spans="1:4" x14ac:dyDescent="0.25">
      <c r="A56" t="s">
        <v>442</v>
      </c>
      <c r="B56" s="99" t="s">
        <v>167</v>
      </c>
      <c r="C56" t="s">
        <v>477</v>
      </c>
      <c r="D56" s="99" t="s">
        <v>286</v>
      </c>
    </row>
    <row r="57" spans="1:4" x14ac:dyDescent="0.25">
      <c r="A57" t="s">
        <v>441</v>
      </c>
      <c r="D57" t="s">
        <v>292</v>
      </c>
    </row>
    <row r="58" spans="1:4" x14ac:dyDescent="0.25">
      <c r="A58" t="s">
        <v>202</v>
      </c>
      <c r="B58" t="s">
        <v>202</v>
      </c>
      <c r="D58" t="s">
        <v>310</v>
      </c>
    </row>
    <row r="59" spans="1:4" x14ac:dyDescent="0.25">
      <c r="A59" t="s">
        <v>417</v>
      </c>
      <c r="B59" t="s">
        <v>199</v>
      </c>
      <c r="D59" t="s">
        <v>318</v>
      </c>
    </row>
    <row r="60" spans="1:4" x14ac:dyDescent="0.25">
      <c r="A60" t="s">
        <v>412</v>
      </c>
      <c r="B60" t="s">
        <v>176</v>
      </c>
      <c r="D60" t="s">
        <v>290</v>
      </c>
    </row>
    <row r="61" spans="1:4" x14ac:dyDescent="0.25">
      <c r="A61" t="s">
        <v>190</v>
      </c>
      <c r="B61" t="s">
        <v>190</v>
      </c>
      <c r="D61" t="s">
        <v>282</v>
      </c>
    </row>
    <row r="62" spans="1:4" x14ac:dyDescent="0.25">
      <c r="A62" t="s">
        <v>288</v>
      </c>
      <c r="B62" t="s">
        <v>183</v>
      </c>
      <c r="D62" t="s">
        <v>288</v>
      </c>
    </row>
    <row r="63" spans="1:4" x14ac:dyDescent="0.25">
      <c r="A63" t="s">
        <v>375</v>
      </c>
      <c r="B63" s="99" t="s">
        <v>167</v>
      </c>
      <c r="C63" t="s">
        <v>477</v>
      </c>
      <c r="D63" s="99" t="s">
        <v>286</v>
      </c>
    </row>
    <row r="64" spans="1:4" x14ac:dyDescent="0.25">
      <c r="A64" t="s">
        <v>374</v>
      </c>
      <c r="B64" t="s">
        <v>167</v>
      </c>
      <c r="C64" t="s">
        <v>477</v>
      </c>
      <c r="D64" t="s">
        <v>286</v>
      </c>
    </row>
    <row r="65" spans="1:4" x14ac:dyDescent="0.25">
      <c r="A65" t="s">
        <v>346</v>
      </c>
      <c r="B65" t="s">
        <v>141</v>
      </c>
      <c r="D65" t="s">
        <v>277</v>
      </c>
    </row>
    <row r="66" spans="1:4" x14ac:dyDescent="0.25">
      <c r="A66" t="s">
        <v>373</v>
      </c>
      <c r="B66" t="s">
        <v>157</v>
      </c>
      <c r="D66" t="s">
        <v>287</v>
      </c>
    </row>
    <row r="67" spans="1:4" x14ac:dyDescent="0.25">
      <c r="A67" t="s">
        <v>372</v>
      </c>
      <c r="B67" t="s">
        <v>157</v>
      </c>
      <c r="D67" t="s">
        <v>287</v>
      </c>
    </row>
    <row r="68" spans="1:4" x14ac:dyDescent="0.25">
      <c r="A68" t="s">
        <v>371</v>
      </c>
      <c r="B68" t="s">
        <v>157</v>
      </c>
      <c r="D68" t="s">
        <v>287</v>
      </c>
    </row>
    <row r="69" spans="1:4" x14ac:dyDescent="0.25">
      <c r="A69" t="s">
        <v>370</v>
      </c>
      <c r="B69" t="s">
        <v>157</v>
      </c>
      <c r="D69" t="s">
        <v>287</v>
      </c>
    </row>
    <row r="70" spans="1:4" x14ac:dyDescent="0.25">
      <c r="A70" t="s">
        <v>369</v>
      </c>
      <c r="B70" t="s">
        <v>157</v>
      </c>
      <c r="D70" t="s">
        <v>287</v>
      </c>
    </row>
    <row r="71" spans="1:4" x14ac:dyDescent="0.25">
      <c r="A71" t="s">
        <v>368</v>
      </c>
      <c r="B71" t="s">
        <v>157</v>
      </c>
      <c r="D71" t="s">
        <v>287</v>
      </c>
    </row>
    <row r="72" spans="1:4" x14ac:dyDescent="0.25">
      <c r="A72" t="s">
        <v>367</v>
      </c>
      <c r="B72" t="s">
        <v>157</v>
      </c>
      <c r="D72" t="s">
        <v>287</v>
      </c>
    </row>
    <row r="73" spans="1:4" x14ac:dyDescent="0.25">
      <c r="A73" t="s">
        <v>366</v>
      </c>
      <c r="B73" t="s">
        <v>157</v>
      </c>
      <c r="D73" t="s">
        <v>287</v>
      </c>
    </row>
    <row r="74" spans="1:4" x14ac:dyDescent="0.25">
      <c r="A74" t="s">
        <v>538</v>
      </c>
      <c r="B74" t="s">
        <v>157</v>
      </c>
      <c r="D74" t="s">
        <v>287</v>
      </c>
    </row>
    <row r="75" spans="1:4" x14ac:dyDescent="0.25">
      <c r="A75" t="s">
        <v>364</v>
      </c>
      <c r="D75" t="s">
        <v>279</v>
      </c>
    </row>
    <row r="76" spans="1:4" x14ac:dyDescent="0.25">
      <c r="A76" t="s">
        <v>363</v>
      </c>
      <c r="B76" t="s">
        <v>143</v>
      </c>
      <c r="D76" t="s">
        <v>279</v>
      </c>
    </row>
    <row r="77" spans="1:4" x14ac:dyDescent="0.25">
      <c r="A77" t="s">
        <v>362</v>
      </c>
      <c r="B77" t="s">
        <v>143</v>
      </c>
      <c r="D77" t="s">
        <v>279</v>
      </c>
    </row>
    <row r="78" spans="1:4" x14ac:dyDescent="0.25">
      <c r="A78" t="s">
        <v>361</v>
      </c>
      <c r="B78" t="s">
        <v>143</v>
      </c>
      <c r="D78" t="s">
        <v>279</v>
      </c>
    </row>
    <row r="79" spans="1:4" x14ac:dyDescent="0.25">
      <c r="A79" t="s">
        <v>360</v>
      </c>
      <c r="B79" t="s">
        <v>143</v>
      </c>
      <c r="D79" t="s">
        <v>279</v>
      </c>
    </row>
    <row r="80" spans="1:4" x14ac:dyDescent="0.25">
      <c r="A80" t="s">
        <v>359</v>
      </c>
      <c r="B80" t="s">
        <v>143</v>
      </c>
      <c r="D80" t="s">
        <v>278</v>
      </c>
    </row>
    <row r="81" spans="1:4" x14ac:dyDescent="0.25">
      <c r="A81" t="s">
        <v>357</v>
      </c>
      <c r="B81" t="s">
        <v>143</v>
      </c>
      <c r="D81" t="s">
        <v>278</v>
      </c>
    </row>
    <row r="82" spans="1:4" x14ac:dyDescent="0.25">
      <c r="A82" t="s">
        <v>379</v>
      </c>
      <c r="B82" t="s">
        <v>137</v>
      </c>
      <c r="D82" t="s">
        <v>297</v>
      </c>
    </row>
    <row r="83" spans="1:4" x14ac:dyDescent="0.25">
      <c r="A83" t="s">
        <v>378</v>
      </c>
      <c r="B83" t="s">
        <v>135</v>
      </c>
      <c r="D83" t="s">
        <v>297</v>
      </c>
    </row>
    <row r="84" spans="1:4" x14ac:dyDescent="0.25">
      <c r="A84" t="s">
        <v>276</v>
      </c>
      <c r="B84" t="s">
        <v>197</v>
      </c>
      <c r="D84" t="s">
        <v>276</v>
      </c>
    </row>
    <row r="85" spans="1:4" x14ac:dyDescent="0.25">
      <c r="A85" t="s">
        <v>536</v>
      </c>
      <c r="D85" t="s">
        <v>262</v>
      </c>
    </row>
    <row r="86" spans="1:4" x14ac:dyDescent="0.25">
      <c r="A86" t="s">
        <v>440</v>
      </c>
      <c r="C86" t="s">
        <v>65</v>
      </c>
      <c r="D86" t="s">
        <v>274</v>
      </c>
    </row>
    <row r="87" spans="1:4" x14ac:dyDescent="0.25">
      <c r="A87" t="s">
        <v>354</v>
      </c>
      <c r="B87" t="s">
        <v>159</v>
      </c>
      <c r="C87" t="s">
        <v>474</v>
      </c>
      <c r="D87" t="s">
        <v>275</v>
      </c>
    </row>
    <row r="88" spans="1:4" x14ac:dyDescent="0.25">
      <c r="A88" t="s">
        <v>193</v>
      </c>
      <c r="B88" t="s">
        <v>193</v>
      </c>
      <c r="D88" t="s">
        <v>272</v>
      </c>
    </row>
    <row r="89" spans="1:4" x14ac:dyDescent="0.25">
      <c r="A89" t="s">
        <v>439</v>
      </c>
      <c r="D89" t="s">
        <v>244</v>
      </c>
    </row>
    <row r="90" spans="1:4" x14ac:dyDescent="0.25">
      <c r="A90" t="s">
        <v>492</v>
      </c>
      <c r="B90" t="s">
        <v>185</v>
      </c>
      <c r="D90" t="s">
        <v>304</v>
      </c>
    </row>
    <row r="91" spans="1:4" x14ac:dyDescent="0.25">
      <c r="A91" t="s">
        <v>271</v>
      </c>
      <c r="D91" t="s">
        <v>271</v>
      </c>
    </row>
    <row r="92" spans="1:4" x14ac:dyDescent="0.25">
      <c r="A92" t="s">
        <v>438</v>
      </c>
      <c r="D92" t="s">
        <v>320</v>
      </c>
    </row>
    <row r="93" spans="1:4" x14ac:dyDescent="0.25">
      <c r="A93" t="s">
        <v>322</v>
      </c>
      <c r="D93" t="s">
        <v>322</v>
      </c>
    </row>
    <row r="94" spans="1:4" x14ac:dyDescent="0.25">
      <c r="A94" t="s">
        <v>456</v>
      </c>
      <c r="D94" t="s">
        <v>260</v>
      </c>
    </row>
    <row r="95" spans="1:4" x14ac:dyDescent="0.25">
      <c r="A95" t="s">
        <v>393</v>
      </c>
      <c r="D95" t="s">
        <v>269</v>
      </c>
    </row>
    <row r="96" spans="1:4" x14ac:dyDescent="0.25">
      <c r="A96" t="s">
        <v>408</v>
      </c>
      <c r="B96" t="s">
        <v>219</v>
      </c>
      <c r="C96" t="s">
        <v>82</v>
      </c>
      <c r="D96" t="s">
        <v>311</v>
      </c>
    </row>
    <row r="97" spans="1:4" x14ac:dyDescent="0.25">
      <c r="A97" t="s">
        <v>401</v>
      </c>
      <c r="B97" t="s">
        <v>205</v>
      </c>
      <c r="D97" t="s">
        <v>305</v>
      </c>
    </row>
    <row r="98" spans="1:4" x14ac:dyDescent="0.25">
      <c r="A98" t="s">
        <v>339</v>
      </c>
      <c r="C98" t="s">
        <v>34</v>
      </c>
      <c r="D98" t="s">
        <v>252</v>
      </c>
    </row>
    <row r="99" spans="1:4" x14ac:dyDescent="0.25">
      <c r="A99" t="s">
        <v>400</v>
      </c>
      <c r="D99" t="s">
        <v>256</v>
      </c>
    </row>
    <row r="100" spans="1:4" x14ac:dyDescent="0.25">
      <c r="A100" t="s">
        <v>268</v>
      </c>
      <c r="C100" t="s">
        <v>33</v>
      </c>
      <c r="D100" t="s">
        <v>268</v>
      </c>
    </row>
    <row r="101" spans="1:4" x14ac:dyDescent="0.25">
      <c r="A101" t="s">
        <v>495</v>
      </c>
      <c r="B101" t="s">
        <v>203</v>
      </c>
      <c r="C101" t="s">
        <v>37</v>
      </c>
    </row>
    <row r="102" spans="1:4" x14ac:dyDescent="0.25">
      <c r="A102" t="s">
        <v>399</v>
      </c>
      <c r="B102" t="s">
        <v>211</v>
      </c>
      <c r="C102" t="s">
        <v>475</v>
      </c>
      <c r="D102" t="s">
        <v>267</v>
      </c>
    </row>
    <row r="103" spans="1:4" x14ac:dyDescent="0.25">
      <c r="A103" t="s">
        <v>407</v>
      </c>
      <c r="C103" t="s">
        <v>31</v>
      </c>
      <c r="D103" t="s">
        <v>284</v>
      </c>
    </row>
    <row r="104" spans="1:4" x14ac:dyDescent="0.25">
      <c r="A104" t="s">
        <v>338</v>
      </c>
      <c r="C104" t="s">
        <v>30</v>
      </c>
      <c r="D104" t="s">
        <v>249</v>
      </c>
    </row>
    <row r="105" spans="1:4" x14ac:dyDescent="0.25">
      <c r="A105" t="s">
        <v>337</v>
      </c>
      <c r="C105" t="s">
        <v>29</v>
      </c>
      <c r="D105" t="s">
        <v>283</v>
      </c>
    </row>
    <row r="106" spans="1:4" x14ac:dyDescent="0.25">
      <c r="A106" t="s">
        <v>336</v>
      </c>
      <c r="B106" t="s">
        <v>218</v>
      </c>
      <c r="C106" t="s">
        <v>28</v>
      </c>
      <c r="D106" t="s">
        <v>281</v>
      </c>
    </row>
    <row r="107" spans="1:4" x14ac:dyDescent="0.25">
      <c r="A107" t="s">
        <v>406</v>
      </c>
      <c r="B107" t="s">
        <v>178</v>
      </c>
      <c r="D107" t="s">
        <v>251</v>
      </c>
    </row>
    <row r="108" spans="1:4" x14ac:dyDescent="0.25">
      <c r="A108" t="s">
        <v>405</v>
      </c>
      <c r="B108" t="s">
        <v>193</v>
      </c>
      <c r="D108" t="s">
        <v>251</v>
      </c>
    </row>
    <row r="109" spans="1:4" x14ac:dyDescent="0.25">
      <c r="A109" t="s">
        <v>493</v>
      </c>
      <c r="B109" t="s">
        <v>216</v>
      </c>
      <c r="C109" t="s">
        <v>32</v>
      </c>
      <c r="D109" t="s">
        <v>280</v>
      </c>
    </row>
    <row r="110" spans="1:4" x14ac:dyDescent="0.25">
      <c r="A110" t="s">
        <v>404</v>
      </c>
      <c r="B110" t="s">
        <v>178</v>
      </c>
      <c r="D110" t="s">
        <v>312</v>
      </c>
    </row>
    <row r="111" spans="1:4" x14ac:dyDescent="0.25">
      <c r="A111" t="s">
        <v>402</v>
      </c>
      <c r="B111" t="s">
        <v>193</v>
      </c>
      <c r="D111" t="s">
        <v>312</v>
      </c>
    </row>
    <row r="112" spans="1:4" x14ac:dyDescent="0.25">
      <c r="A112" t="s">
        <v>341</v>
      </c>
      <c r="C112" t="s">
        <v>27</v>
      </c>
      <c r="D112" t="s">
        <v>266</v>
      </c>
    </row>
    <row r="113" spans="1:4" x14ac:dyDescent="0.25">
      <c r="A113" t="s">
        <v>392</v>
      </c>
      <c r="C113" t="s">
        <v>26</v>
      </c>
      <c r="D113" t="s">
        <v>265</v>
      </c>
    </row>
    <row r="114" spans="1:4" x14ac:dyDescent="0.25">
      <c r="A114" t="s">
        <v>391</v>
      </c>
      <c r="D114" t="s">
        <v>322</v>
      </c>
    </row>
    <row r="115" spans="1:4" x14ac:dyDescent="0.25">
      <c r="A115" t="s">
        <v>437</v>
      </c>
      <c r="B115" t="s">
        <v>175</v>
      </c>
      <c r="D115" t="s">
        <v>248</v>
      </c>
    </row>
    <row r="116" spans="1:4" x14ac:dyDescent="0.25">
      <c r="A116" t="s">
        <v>455</v>
      </c>
      <c r="B116" t="s">
        <v>183</v>
      </c>
      <c r="D116" t="s">
        <v>260</v>
      </c>
    </row>
    <row r="117" spans="1:4" x14ac:dyDescent="0.25">
      <c r="A117" t="s">
        <v>415</v>
      </c>
      <c r="B117" t="s">
        <v>176</v>
      </c>
      <c r="D117" t="s">
        <v>290</v>
      </c>
    </row>
    <row r="118" spans="1:4" x14ac:dyDescent="0.25">
      <c r="A118" t="s">
        <v>388</v>
      </c>
      <c r="D118" t="s">
        <v>264</v>
      </c>
    </row>
    <row r="119" spans="1:4" x14ac:dyDescent="0.25">
      <c r="A119" t="s">
        <v>436</v>
      </c>
      <c r="B119" t="s">
        <v>173</v>
      </c>
      <c r="D119" t="s">
        <v>260</v>
      </c>
    </row>
    <row r="120" spans="1:4" x14ac:dyDescent="0.25">
      <c r="A120" t="s">
        <v>435</v>
      </c>
      <c r="B120" t="s">
        <v>149</v>
      </c>
      <c r="D120" t="s">
        <v>259</v>
      </c>
    </row>
    <row r="121" spans="1:4" x14ac:dyDescent="0.25">
      <c r="A121" t="s">
        <v>434</v>
      </c>
      <c r="B121" t="s">
        <v>150</v>
      </c>
      <c r="D121" t="s">
        <v>259</v>
      </c>
    </row>
    <row r="122" spans="1:4" x14ac:dyDescent="0.25">
      <c r="A122" t="s">
        <v>416</v>
      </c>
      <c r="B122" t="s">
        <v>200</v>
      </c>
      <c r="D122" t="s">
        <v>310</v>
      </c>
    </row>
    <row r="123" spans="1:4" x14ac:dyDescent="0.25">
      <c r="A123" t="s">
        <v>464</v>
      </c>
      <c r="B123" t="s">
        <v>193</v>
      </c>
      <c r="D123" t="s">
        <v>272</v>
      </c>
    </row>
    <row r="124" spans="1:4" x14ac:dyDescent="0.25">
      <c r="A124" t="s">
        <v>433</v>
      </c>
      <c r="D124" t="s">
        <v>291</v>
      </c>
    </row>
    <row r="125" spans="1:4" x14ac:dyDescent="0.25">
      <c r="A125" t="s">
        <v>463</v>
      </c>
      <c r="B125" t="s">
        <v>188</v>
      </c>
      <c r="D125" t="s">
        <v>272</v>
      </c>
    </row>
    <row r="126" spans="1:4" x14ac:dyDescent="0.25">
      <c r="A126" t="s">
        <v>469</v>
      </c>
      <c r="B126" t="s">
        <v>174</v>
      </c>
      <c r="D126" t="s">
        <v>258</v>
      </c>
    </row>
    <row r="127" spans="1:4" x14ac:dyDescent="0.25">
      <c r="A127" t="s">
        <v>432</v>
      </c>
      <c r="B127" s="99" t="s">
        <v>167</v>
      </c>
      <c r="D127" s="99" t="s">
        <v>286</v>
      </c>
    </row>
    <row r="128" spans="1:4" x14ac:dyDescent="0.25">
      <c r="A128" t="s">
        <v>431</v>
      </c>
      <c r="B128" t="s">
        <v>154</v>
      </c>
      <c r="D128" t="s">
        <v>302</v>
      </c>
    </row>
    <row r="129" spans="1:4" x14ac:dyDescent="0.25">
      <c r="A129" t="s">
        <v>468</v>
      </c>
      <c r="B129" t="s">
        <v>174</v>
      </c>
      <c r="D129" t="s">
        <v>247</v>
      </c>
    </row>
    <row r="130" spans="1:4" x14ac:dyDescent="0.25">
      <c r="A130" t="s">
        <v>430</v>
      </c>
      <c r="B130" s="99" t="s">
        <v>143</v>
      </c>
      <c r="D130" s="99" t="s">
        <v>230</v>
      </c>
    </row>
    <row r="131" spans="1:4" x14ac:dyDescent="0.25">
      <c r="A131" t="s">
        <v>429</v>
      </c>
      <c r="B131" t="s">
        <v>143</v>
      </c>
      <c r="D131" s="72" t="s">
        <v>279</v>
      </c>
    </row>
    <row r="132" spans="1:4" x14ac:dyDescent="0.25">
      <c r="A132" t="s">
        <v>428</v>
      </c>
      <c r="D132" t="s">
        <v>246</v>
      </c>
    </row>
    <row r="133" spans="1:4" x14ac:dyDescent="0.25">
      <c r="A133" t="s">
        <v>377</v>
      </c>
      <c r="B133" t="s">
        <v>128</v>
      </c>
      <c r="C133" t="s">
        <v>476</v>
      </c>
      <c r="D133" t="s">
        <v>254</v>
      </c>
    </row>
    <row r="134" spans="1:4" x14ac:dyDescent="0.25">
      <c r="A134" t="s">
        <v>345</v>
      </c>
      <c r="B134" t="s">
        <v>128</v>
      </c>
      <c r="D134" t="s">
        <v>254</v>
      </c>
    </row>
    <row r="135" spans="1:4" x14ac:dyDescent="0.25">
      <c r="A135" t="s">
        <v>427</v>
      </c>
      <c r="B135" t="s">
        <v>152</v>
      </c>
      <c r="D135" t="s">
        <v>244</v>
      </c>
    </row>
    <row r="136" spans="1:4" x14ac:dyDescent="0.25">
      <c r="A136" t="s">
        <v>491</v>
      </c>
      <c r="B136" t="s">
        <v>152</v>
      </c>
      <c r="D136" t="s">
        <v>244</v>
      </c>
    </row>
    <row r="137" spans="1:4" x14ac:dyDescent="0.25">
      <c r="A137" t="s">
        <v>426</v>
      </c>
      <c r="B137" t="s">
        <v>152</v>
      </c>
      <c r="D137" t="s">
        <v>244</v>
      </c>
    </row>
    <row r="138" spans="1:4" x14ac:dyDescent="0.25">
      <c r="A138" t="s">
        <v>425</v>
      </c>
      <c r="B138" t="s">
        <v>152</v>
      </c>
      <c r="D138" t="s">
        <v>244</v>
      </c>
    </row>
    <row r="139" spans="1:4" x14ac:dyDescent="0.25">
      <c r="A139" t="s">
        <v>453</v>
      </c>
      <c r="B139" t="s">
        <v>123</v>
      </c>
      <c r="D139" t="s">
        <v>295</v>
      </c>
    </row>
    <row r="140" spans="1:4" x14ac:dyDescent="0.25">
      <c r="A140" t="s">
        <v>421</v>
      </c>
      <c r="B140" t="s">
        <v>123</v>
      </c>
      <c r="D140" t="s">
        <v>309</v>
      </c>
    </row>
    <row r="141" spans="1:4" x14ac:dyDescent="0.25">
      <c r="A141" t="s">
        <v>462</v>
      </c>
      <c r="D141" t="s">
        <v>242</v>
      </c>
    </row>
    <row r="142" spans="1:4" x14ac:dyDescent="0.25">
      <c r="A142" t="s">
        <v>461</v>
      </c>
      <c r="B142" t="s">
        <v>189</v>
      </c>
      <c r="D142" t="s">
        <v>240</v>
      </c>
    </row>
    <row r="143" spans="1:4" x14ac:dyDescent="0.25">
      <c r="A143" t="s">
        <v>424</v>
      </c>
      <c r="D143" t="s">
        <v>308</v>
      </c>
    </row>
    <row r="144" spans="1:4" x14ac:dyDescent="0.25">
      <c r="A144" t="s">
        <v>423</v>
      </c>
      <c r="D144" t="s">
        <v>237</v>
      </c>
    </row>
    <row r="145" spans="1:4" x14ac:dyDescent="0.25">
      <c r="A145" t="s">
        <v>387</v>
      </c>
      <c r="B145" t="s">
        <v>170</v>
      </c>
      <c r="D145" t="s">
        <v>241</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146"/>
  <sheetViews>
    <sheetView workbookViewId="0">
      <pane xSplit="1" ySplit="2" topLeftCell="G99" activePane="bottomRight" state="frozenSplit"/>
      <selection pane="topRight" activeCell="G1" sqref="G1"/>
      <selection pane="bottomLeft" activeCell="A4" sqref="A4"/>
      <selection pane="bottomRight" activeCell="V99" sqref="V99"/>
    </sheetView>
  </sheetViews>
  <sheetFormatPr defaultRowHeight="15" x14ac:dyDescent="0.25"/>
  <cols>
    <col min="1" max="1" width="57.5703125" customWidth="1"/>
    <col min="2" max="2" width="8.5703125" bestFit="1" customWidth="1"/>
    <col min="3" max="3" width="19.28515625" bestFit="1" customWidth="1"/>
    <col min="4" max="4" width="7.42578125" bestFit="1" customWidth="1"/>
    <col min="5" max="5" width="9.85546875" bestFit="1" customWidth="1"/>
    <col min="6" max="6" width="8.42578125" bestFit="1" customWidth="1"/>
    <col min="7" max="7" width="10.7109375" bestFit="1" customWidth="1"/>
    <col min="8" max="8" width="16.7109375" bestFit="1" customWidth="1"/>
    <col min="9" max="9" width="12.5703125" bestFit="1" customWidth="1"/>
    <col min="10" max="10" width="6.7109375" bestFit="1" customWidth="1"/>
    <col min="11" max="11" width="10.7109375" bestFit="1" customWidth="1"/>
    <col min="12" max="12" width="5.7109375" bestFit="1" customWidth="1"/>
    <col min="13" max="13" width="11.28515625" bestFit="1" customWidth="1"/>
    <col min="14" max="14" width="10.28515625" bestFit="1" customWidth="1"/>
    <col min="16" max="16" width="37.42578125" customWidth="1"/>
    <col min="21" max="21" width="32.7109375" customWidth="1"/>
  </cols>
  <sheetData>
    <row r="1" spans="1:22" x14ac:dyDescent="0.25">
      <c r="A1" t="s">
        <v>482</v>
      </c>
      <c r="P1" t="s">
        <v>483</v>
      </c>
      <c r="U1" t="s">
        <v>557</v>
      </c>
    </row>
    <row r="2" spans="1:22" x14ac:dyDescent="0.25">
      <c r="A2" s="62" t="s">
        <v>323</v>
      </c>
      <c r="B2" s="62" t="s">
        <v>327</v>
      </c>
      <c r="C2" s="62" t="s">
        <v>328</v>
      </c>
      <c r="D2" s="62" t="s">
        <v>239</v>
      </c>
      <c r="E2" s="62" t="s">
        <v>329</v>
      </c>
      <c r="F2" s="62" t="s">
        <v>330</v>
      </c>
      <c r="G2" s="62" t="s">
        <v>331</v>
      </c>
      <c r="H2" s="62" t="s">
        <v>332</v>
      </c>
      <c r="I2" s="62" t="s">
        <v>243</v>
      </c>
      <c r="J2" s="62" t="s">
        <v>333</v>
      </c>
      <c r="K2" s="62" t="s">
        <v>334</v>
      </c>
      <c r="L2" s="62" t="s">
        <v>94</v>
      </c>
      <c r="M2" s="62" t="s">
        <v>335</v>
      </c>
      <c r="N2" s="62" t="s">
        <v>100</v>
      </c>
      <c r="P2" s="62" t="s">
        <v>323</v>
      </c>
      <c r="Q2" s="62" t="s">
        <v>484</v>
      </c>
      <c r="R2" s="62" t="s">
        <v>485</v>
      </c>
      <c r="S2" s="62" t="s">
        <v>486</v>
      </c>
      <c r="U2" s="62" t="s">
        <v>323</v>
      </c>
      <c r="V2" s="62" t="s">
        <v>545</v>
      </c>
    </row>
    <row r="3" spans="1:22" x14ac:dyDescent="0.25">
      <c r="A3" t="s">
        <v>415</v>
      </c>
      <c r="C3">
        <v>1</v>
      </c>
      <c r="E3">
        <v>1</v>
      </c>
      <c r="F3">
        <v>1</v>
      </c>
      <c r="H3">
        <v>1</v>
      </c>
      <c r="K3">
        <v>1</v>
      </c>
      <c r="M3">
        <v>1</v>
      </c>
      <c r="P3" t="s">
        <v>415</v>
      </c>
      <c r="Q3">
        <v>1</v>
      </c>
      <c r="R3">
        <v>1</v>
      </c>
      <c r="S3">
        <v>1</v>
      </c>
      <c r="U3" t="s">
        <v>415</v>
      </c>
    </row>
    <row r="4" spans="1:22" x14ac:dyDescent="0.25">
      <c r="A4" t="s">
        <v>493</v>
      </c>
      <c r="C4">
        <v>1</v>
      </c>
      <c r="E4">
        <v>1</v>
      </c>
      <c r="F4">
        <v>1</v>
      </c>
      <c r="H4">
        <v>1</v>
      </c>
      <c r="K4">
        <v>1</v>
      </c>
      <c r="M4">
        <v>1</v>
      </c>
      <c r="P4" t="s">
        <v>493</v>
      </c>
      <c r="Q4">
        <v>1</v>
      </c>
      <c r="R4">
        <v>1</v>
      </c>
      <c r="S4">
        <v>1</v>
      </c>
      <c r="U4" t="s">
        <v>493</v>
      </c>
    </row>
    <row r="5" spans="1:22" x14ac:dyDescent="0.25">
      <c r="A5" t="s">
        <v>336</v>
      </c>
      <c r="C5">
        <v>1</v>
      </c>
      <c r="E5">
        <v>1</v>
      </c>
      <c r="F5">
        <v>1</v>
      </c>
      <c r="H5">
        <v>1</v>
      </c>
      <c r="K5">
        <v>1</v>
      </c>
      <c r="M5">
        <v>1</v>
      </c>
      <c r="P5" t="s">
        <v>336</v>
      </c>
      <c r="Q5">
        <v>1</v>
      </c>
      <c r="R5">
        <v>1</v>
      </c>
      <c r="S5">
        <v>1</v>
      </c>
      <c r="U5" t="s">
        <v>336</v>
      </c>
    </row>
    <row r="6" spans="1:22" x14ac:dyDescent="0.25">
      <c r="A6" t="s">
        <v>337</v>
      </c>
      <c r="C6">
        <v>1</v>
      </c>
      <c r="E6">
        <v>1</v>
      </c>
      <c r="F6">
        <v>1</v>
      </c>
      <c r="H6">
        <v>1</v>
      </c>
      <c r="K6">
        <v>1</v>
      </c>
      <c r="M6">
        <v>1</v>
      </c>
      <c r="P6" t="s">
        <v>337</v>
      </c>
      <c r="Q6">
        <v>1</v>
      </c>
      <c r="R6">
        <v>1</v>
      </c>
      <c r="S6">
        <v>1</v>
      </c>
      <c r="U6" t="s">
        <v>337</v>
      </c>
    </row>
    <row r="7" spans="1:22" x14ac:dyDescent="0.25">
      <c r="A7" t="s">
        <v>338</v>
      </c>
      <c r="C7">
        <v>1</v>
      </c>
      <c r="E7">
        <v>1</v>
      </c>
      <c r="F7">
        <v>1</v>
      </c>
      <c r="H7">
        <v>1</v>
      </c>
      <c r="K7">
        <v>1</v>
      </c>
      <c r="M7">
        <v>1</v>
      </c>
      <c r="P7" t="s">
        <v>338</v>
      </c>
      <c r="Q7">
        <v>1</v>
      </c>
      <c r="R7">
        <v>1</v>
      </c>
      <c r="S7">
        <v>1</v>
      </c>
      <c r="U7" t="s">
        <v>338</v>
      </c>
    </row>
    <row r="8" spans="1:22" x14ac:dyDescent="0.25">
      <c r="A8" t="s">
        <v>339</v>
      </c>
      <c r="C8">
        <v>1</v>
      </c>
      <c r="E8">
        <v>1</v>
      </c>
      <c r="F8">
        <v>1</v>
      </c>
      <c r="H8">
        <v>1</v>
      </c>
      <c r="K8">
        <v>1</v>
      </c>
      <c r="M8">
        <v>1</v>
      </c>
      <c r="P8" t="s">
        <v>339</v>
      </c>
      <c r="Q8">
        <v>1</v>
      </c>
      <c r="R8">
        <v>1</v>
      </c>
      <c r="S8">
        <v>1</v>
      </c>
      <c r="U8" t="s">
        <v>339</v>
      </c>
    </row>
    <row r="9" spans="1:22" x14ac:dyDescent="0.25">
      <c r="A9" t="s">
        <v>340</v>
      </c>
      <c r="C9">
        <v>1</v>
      </c>
      <c r="E9">
        <v>1</v>
      </c>
      <c r="F9">
        <v>1</v>
      </c>
      <c r="H9">
        <v>1</v>
      </c>
      <c r="K9">
        <v>1</v>
      </c>
      <c r="M9">
        <v>1</v>
      </c>
      <c r="P9" t="s">
        <v>340</v>
      </c>
      <c r="Q9">
        <v>1</v>
      </c>
      <c r="R9">
        <v>1</v>
      </c>
      <c r="S9">
        <v>1</v>
      </c>
      <c r="U9" t="s">
        <v>340</v>
      </c>
    </row>
    <row r="10" spans="1:22" x14ac:dyDescent="0.25">
      <c r="A10" t="s">
        <v>341</v>
      </c>
      <c r="C10">
        <v>1</v>
      </c>
      <c r="E10">
        <v>1</v>
      </c>
      <c r="F10">
        <v>1</v>
      </c>
      <c r="H10">
        <v>1</v>
      </c>
      <c r="K10">
        <v>1</v>
      </c>
      <c r="M10">
        <v>1</v>
      </c>
      <c r="P10" t="s">
        <v>341</v>
      </c>
      <c r="Q10">
        <v>1</v>
      </c>
      <c r="R10">
        <v>1</v>
      </c>
      <c r="S10">
        <v>1</v>
      </c>
      <c r="U10" t="s">
        <v>341</v>
      </c>
    </row>
    <row r="11" spans="1:22" x14ac:dyDescent="0.25">
      <c r="A11" t="s">
        <v>276</v>
      </c>
      <c r="B11">
        <v>1</v>
      </c>
      <c r="C11" s="99">
        <v>1</v>
      </c>
      <c r="D11">
        <v>1</v>
      </c>
      <c r="E11">
        <v>1</v>
      </c>
      <c r="F11">
        <v>1</v>
      </c>
      <c r="G11">
        <v>1</v>
      </c>
      <c r="H11">
        <v>1</v>
      </c>
      <c r="I11">
        <v>1</v>
      </c>
      <c r="J11">
        <v>1</v>
      </c>
      <c r="K11">
        <v>1</v>
      </c>
      <c r="L11">
        <v>1</v>
      </c>
      <c r="M11" s="99">
        <v>1</v>
      </c>
      <c r="N11">
        <v>1</v>
      </c>
      <c r="P11" t="s">
        <v>276</v>
      </c>
      <c r="Q11">
        <v>1</v>
      </c>
      <c r="R11">
        <v>1</v>
      </c>
      <c r="S11">
        <v>1</v>
      </c>
      <c r="U11" t="s">
        <v>276</v>
      </c>
    </row>
    <row r="12" spans="1:22" x14ac:dyDescent="0.25">
      <c r="A12" t="s">
        <v>344</v>
      </c>
      <c r="B12">
        <v>1</v>
      </c>
      <c r="C12" s="99">
        <v>1</v>
      </c>
      <c r="D12">
        <v>1</v>
      </c>
      <c r="E12">
        <v>1</v>
      </c>
      <c r="F12">
        <v>1</v>
      </c>
      <c r="G12">
        <v>1</v>
      </c>
      <c r="H12">
        <v>1</v>
      </c>
      <c r="I12">
        <v>1</v>
      </c>
      <c r="J12">
        <v>1</v>
      </c>
      <c r="K12" s="99">
        <v>1</v>
      </c>
      <c r="L12">
        <v>1</v>
      </c>
      <c r="M12" s="99">
        <v>1</v>
      </c>
      <c r="N12">
        <v>1</v>
      </c>
      <c r="P12" t="s">
        <v>344</v>
      </c>
      <c r="Q12">
        <v>1</v>
      </c>
      <c r="R12">
        <v>1</v>
      </c>
      <c r="S12">
        <v>1</v>
      </c>
      <c r="U12" t="s">
        <v>344</v>
      </c>
    </row>
    <row r="13" spans="1:22" x14ac:dyDescent="0.25">
      <c r="A13" t="s">
        <v>198</v>
      </c>
      <c r="B13">
        <v>1</v>
      </c>
      <c r="C13" s="99">
        <v>1</v>
      </c>
      <c r="D13">
        <v>1</v>
      </c>
      <c r="E13">
        <v>1</v>
      </c>
      <c r="F13">
        <v>1</v>
      </c>
      <c r="G13">
        <v>1</v>
      </c>
      <c r="H13">
        <v>1</v>
      </c>
      <c r="I13">
        <v>1</v>
      </c>
      <c r="J13">
        <v>1</v>
      </c>
      <c r="K13">
        <v>1</v>
      </c>
      <c r="L13">
        <v>1</v>
      </c>
      <c r="M13" s="99">
        <v>1</v>
      </c>
      <c r="N13">
        <v>1</v>
      </c>
      <c r="P13" t="s">
        <v>198</v>
      </c>
      <c r="Q13">
        <v>1</v>
      </c>
      <c r="R13">
        <v>1</v>
      </c>
      <c r="S13">
        <v>1</v>
      </c>
      <c r="U13" t="s">
        <v>198</v>
      </c>
    </row>
    <row r="14" spans="1:22" x14ac:dyDescent="0.25">
      <c r="A14" t="s">
        <v>345</v>
      </c>
      <c r="B14">
        <v>1</v>
      </c>
      <c r="C14">
        <v>1</v>
      </c>
      <c r="D14">
        <v>1</v>
      </c>
      <c r="E14">
        <v>1</v>
      </c>
      <c r="F14">
        <v>1</v>
      </c>
      <c r="G14">
        <v>1</v>
      </c>
      <c r="H14">
        <v>1</v>
      </c>
      <c r="I14">
        <v>1</v>
      </c>
      <c r="J14">
        <v>1</v>
      </c>
      <c r="K14">
        <v>1</v>
      </c>
      <c r="L14">
        <v>1</v>
      </c>
      <c r="M14">
        <v>1</v>
      </c>
      <c r="N14">
        <v>1</v>
      </c>
      <c r="P14" t="s">
        <v>345</v>
      </c>
      <c r="Q14">
        <v>1</v>
      </c>
      <c r="R14">
        <v>1</v>
      </c>
      <c r="S14">
        <v>1</v>
      </c>
      <c r="U14" t="s">
        <v>345</v>
      </c>
    </row>
    <row r="15" spans="1:22" x14ac:dyDescent="0.25">
      <c r="A15" t="s">
        <v>346</v>
      </c>
      <c r="B15">
        <v>1</v>
      </c>
      <c r="C15">
        <v>1</v>
      </c>
      <c r="D15">
        <v>1</v>
      </c>
      <c r="E15">
        <v>1</v>
      </c>
      <c r="F15">
        <v>1</v>
      </c>
      <c r="G15">
        <v>1</v>
      </c>
      <c r="H15">
        <v>1</v>
      </c>
      <c r="I15">
        <v>1</v>
      </c>
      <c r="J15">
        <v>1</v>
      </c>
      <c r="K15">
        <v>1</v>
      </c>
      <c r="L15">
        <v>1</v>
      </c>
      <c r="M15">
        <v>1</v>
      </c>
      <c r="N15">
        <v>1</v>
      </c>
      <c r="P15" t="s">
        <v>346</v>
      </c>
      <c r="Q15">
        <v>1</v>
      </c>
      <c r="R15">
        <v>1</v>
      </c>
      <c r="S15">
        <v>1</v>
      </c>
      <c r="U15" t="s">
        <v>346</v>
      </c>
    </row>
    <row r="16" spans="1:22" x14ac:dyDescent="0.25">
      <c r="A16" t="s">
        <v>348</v>
      </c>
      <c r="B16">
        <v>1</v>
      </c>
      <c r="C16">
        <v>1</v>
      </c>
      <c r="D16">
        <v>1</v>
      </c>
      <c r="E16">
        <v>1</v>
      </c>
      <c r="F16">
        <v>1</v>
      </c>
      <c r="G16">
        <v>1</v>
      </c>
      <c r="H16">
        <v>1</v>
      </c>
      <c r="I16">
        <v>1</v>
      </c>
      <c r="J16">
        <v>1</v>
      </c>
      <c r="K16">
        <v>1</v>
      </c>
      <c r="L16">
        <v>1</v>
      </c>
      <c r="M16">
        <v>1</v>
      </c>
      <c r="N16">
        <v>1</v>
      </c>
      <c r="P16" t="s">
        <v>348</v>
      </c>
      <c r="Q16">
        <v>1</v>
      </c>
      <c r="R16">
        <v>1</v>
      </c>
      <c r="S16">
        <v>1</v>
      </c>
      <c r="U16" t="s">
        <v>348</v>
      </c>
    </row>
    <row r="17" spans="1:21" x14ac:dyDescent="0.25">
      <c r="A17" t="s">
        <v>349</v>
      </c>
      <c r="B17">
        <v>1</v>
      </c>
      <c r="C17">
        <v>1</v>
      </c>
      <c r="D17">
        <v>1</v>
      </c>
      <c r="E17">
        <v>1</v>
      </c>
      <c r="F17">
        <v>1</v>
      </c>
      <c r="G17">
        <v>1</v>
      </c>
      <c r="H17">
        <v>1</v>
      </c>
      <c r="I17">
        <v>1</v>
      </c>
      <c r="J17">
        <v>1</v>
      </c>
      <c r="K17">
        <v>1</v>
      </c>
      <c r="L17">
        <v>1</v>
      </c>
      <c r="M17">
        <v>1</v>
      </c>
      <c r="N17">
        <v>1</v>
      </c>
      <c r="P17" t="s">
        <v>349</v>
      </c>
      <c r="Q17">
        <v>1</v>
      </c>
      <c r="R17">
        <v>1</v>
      </c>
      <c r="S17">
        <v>1</v>
      </c>
      <c r="U17" t="s">
        <v>349</v>
      </c>
    </row>
    <row r="18" spans="1:21" x14ac:dyDescent="0.25">
      <c r="A18" t="s">
        <v>350</v>
      </c>
      <c r="B18">
        <v>1</v>
      </c>
      <c r="C18">
        <v>1</v>
      </c>
      <c r="D18">
        <v>1</v>
      </c>
      <c r="E18">
        <v>1</v>
      </c>
      <c r="F18">
        <v>1</v>
      </c>
      <c r="G18">
        <v>1</v>
      </c>
      <c r="H18">
        <v>1</v>
      </c>
      <c r="I18">
        <v>1</v>
      </c>
      <c r="J18">
        <v>1</v>
      </c>
      <c r="K18">
        <v>1</v>
      </c>
      <c r="L18">
        <v>1</v>
      </c>
      <c r="M18">
        <v>1</v>
      </c>
      <c r="N18">
        <v>1</v>
      </c>
      <c r="P18" t="s">
        <v>350</v>
      </c>
      <c r="Q18">
        <v>1</v>
      </c>
      <c r="R18">
        <v>1</v>
      </c>
      <c r="S18">
        <v>1</v>
      </c>
      <c r="U18" t="s">
        <v>350</v>
      </c>
    </row>
    <row r="19" spans="1:21" x14ac:dyDescent="0.25">
      <c r="A19" t="s">
        <v>351</v>
      </c>
      <c r="B19">
        <v>1</v>
      </c>
      <c r="C19">
        <v>1</v>
      </c>
      <c r="D19">
        <v>1</v>
      </c>
      <c r="E19">
        <v>1</v>
      </c>
      <c r="F19">
        <v>1</v>
      </c>
      <c r="G19">
        <v>1</v>
      </c>
      <c r="H19">
        <v>1</v>
      </c>
      <c r="I19">
        <v>1</v>
      </c>
      <c r="J19">
        <v>1</v>
      </c>
      <c r="K19">
        <v>1</v>
      </c>
      <c r="L19">
        <v>1</v>
      </c>
      <c r="M19">
        <v>1</v>
      </c>
      <c r="N19">
        <v>1</v>
      </c>
      <c r="P19" t="s">
        <v>351</v>
      </c>
      <c r="Q19">
        <v>1</v>
      </c>
      <c r="R19">
        <v>1</v>
      </c>
      <c r="S19">
        <v>1</v>
      </c>
      <c r="U19" t="s">
        <v>351</v>
      </c>
    </row>
    <row r="20" spans="1:21" x14ac:dyDescent="0.25">
      <c r="A20" t="s">
        <v>352</v>
      </c>
      <c r="B20" s="99"/>
      <c r="C20" s="99"/>
      <c r="E20" s="99"/>
      <c r="F20" s="99"/>
      <c r="G20" s="99">
        <v>1</v>
      </c>
      <c r="H20" s="99"/>
      <c r="M20" s="99"/>
      <c r="P20" t="s">
        <v>352</v>
      </c>
      <c r="Q20">
        <v>1</v>
      </c>
      <c r="R20">
        <v>1</v>
      </c>
      <c r="S20">
        <v>1</v>
      </c>
      <c r="U20" t="s">
        <v>352</v>
      </c>
    </row>
    <row r="21" spans="1:21" x14ac:dyDescent="0.25">
      <c r="A21" t="s">
        <v>353</v>
      </c>
      <c r="G21">
        <v>1</v>
      </c>
      <c r="P21" t="s">
        <v>353</v>
      </c>
      <c r="Q21">
        <v>1</v>
      </c>
      <c r="R21">
        <v>1</v>
      </c>
      <c r="S21">
        <v>1</v>
      </c>
      <c r="U21" t="s">
        <v>353</v>
      </c>
    </row>
    <row r="22" spans="1:21" x14ac:dyDescent="0.25">
      <c r="A22" t="s">
        <v>354</v>
      </c>
      <c r="B22">
        <v>1</v>
      </c>
      <c r="C22">
        <v>1</v>
      </c>
      <c r="D22">
        <v>1</v>
      </c>
      <c r="E22">
        <v>1</v>
      </c>
      <c r="F22">
        <v>1</v>
      </c>
      <c r="G22">
        <v>1</v>
      </c>
      <c r="H22">
        <v>1</v>
      </c>
      <c r="I22">
        <v>1</v>
      </c>
      <c r="J22">
        <v>1</v>
      </c>
      <c r="K22">
        <v>1</v>
      </c>
      <c r="L22">
        <v>1</v>
      </c>
      <c r="M22">
        <v>1</v>
      </c>
      <c r="N22">
        <v>1</v>
      </c>
      <c r="P22" t="s">
        <v>354</v>
      </c>
      <c r="Q22">
        <v>1</v>
      </c>
      <c r="R22">
        <v>1</v>
      </c>
      <c r="S22">
        <v>1</v>
      </c>
      <c r="U22" t="s">
        <v>354</v>
      </c>
    </row>
    <row r="23" spans="1:21" x14ac:dyDescent="0.25">
      <c r="A23" t="s">
        <v>357</v>
      </c>
      <c r="P23" t="s">
        <v>357</v>
      </c>
      <c r="U23" t="s">
        <v>357</v>
      </c>
    </row>
    <row r="24" spans="1:21" x14ac:dyDescent="0.25">
      <c r="A24" t="s">
        <v>359</v>
      </c>
      <c r="B24">
        <v>1</v>
      </c>
      <c r="C24">
        <v>1</v>
      </c>
      <c r="D24">
        <v>1</v>
      </c>
      <c r="E24">
        <v>1</v>
      </c>
      <c r="F24">
        <v>1</v>
      </c>
      <c r="G24">
        <v>1</v>
      </c>
      <c r="H24">
        <v>1</v>
      </c>
      <c r="I24">
        <v>1</v>
      </c>
      <c r="J24">
        <v>1</v>
      </c>
      <c r="K24">
        <v>1</v>
      </c>
      <c r="L24">
        <v>1</v>
      </c>
      <c r="M24">
        <v>1</v>
      </c>
      <c r="N24">
        <v>1</v>
      </c>
      <c r="P24" t="s">
        <v>359</v>
      </c>
      <c r="Q24">
        <v>1</v>
      </c>
      <c r="R24">
        <v>1</v>
      </c>
      <c r="S24">
        <v>1</v>
      </c>
      <c r="U24" t="s">
        <v>359</v>
      </c>
    </row>
    <row r="25" spans="1:21" x14ac:dyDescent="0.25">
      <c r="A25" t="s">
        <v>360</v>
      </c>
      <c r="B25">
        <v>1</v>
      </c>
      <c r="C25">
        <v>1</v>
      </c>
      <c r="D25">
        <v>1</v>
      </c>
      <c r="E25">
        <v>1</v>
      </c>
      <c r="F25">
        <v>1</v>
      </c>
      <c r="G25">
        <v>1</v>
      </c>
      <c r="H25">
        <v>1</v>
      </c>
      <c r="I25">
        <v>1</v>
      </c>
      <c r="J25">
        <v>1</v>
      </c>
      <c r="K25">
        <v>1</v>
      </c>
      <c r="L25">
        <v>1</v>
      </c>
      <c r="M25">
        <v>1</v>
      </c>
      <c r="N25">
        <v>1</v>
      </c>
      <c r="P25" t="s">
        <v>360</v>
      </c>
      <c r="Q25">
        <v>1</v>
      </c>
      <c r="R25">
        <v>1</v>
      </c>
      <c r="S25">
        <v>1</v>
      </c>
      <c r="U25" t="s">
        <v>360</v>
      </c>
    </row>
    <row r="26" spans="1:21" x14ac:dyDescent="0.25">
      <c r="A26" t="s">
        <v>361</v>
      </c>
      <c r="P26" t="s">
        <v>361</v>
      </c>
      <c r="U26" t="s">
        <v>361</v>
      </c>
    </row>
    <row r="27" spans="1:21" x14ac:dyDescent="0.25">
      <c r="A27" t="s">
        <v>362</v>
      </c>
      <c r="B27">
        <v>1</v>
      </c>
      <c r="C27">
        <v>1</v>
      </c>
      <c r="D27">
        <v>1</v>
      </c>
      <c r="E27">
        <v>1</v>
      </c>
      <c r="F27">
        <v>1</v>
      </c>
      <c r="G27">
        <v>1</v>
      </c>
      <c r="H27">
        <v>1</v>
      </c>
      <c r="I27">
        <v>1</v>
      </c>
      <c r="J27">
        <v>1</v>
      </c>
      <c r="K27">
        <v>1</v>
      </c>
      <c r="L27">
        <v>1</v>
      </c>
      <c r="M27">
        <v>1</v>
      </c>
      <c r="N27">
        <v>1</v>
      </c>
      <c r="P27" t="s">
        <v>362</v>
      </c>
      <c r="Q27">
        <v>1</v>
      </c>
      <c r="R27">
        <v>1</v>
      </c>
      <c r="S27">
        <v>1</v>
      </c>
      <c r="U27" t="s">
        <v>362</v>
      </c>
    </row>
    <row r="28" spans="1:21" x14ac:dyDescent="0.25">
      <c r="A28" t="s">
        <v>363</v>
      </c>
      <c r="P28" t="s">
        <v>363</v>
      </c>
      <c r="U28" t="s">
        <v>363</v>
      </c>
    </row>
    <row r="29" spans="1:21" x14ac:dyDescent="0.25">
      <c r="A29" t="s">
        <v>364</v>
      </c>
      <c r="C29">
        <v>1</v>
      </c>
      <c r="E29">
        <v>1</v>
      </c>
      <c r="F29">
        <v>1</v>
      </c>
      <c r="G29">
        <v>1</v>
      </c>
      <c r="J29">
        <v>1</v>
      </c>
      <c r="M29">
        <v>1</v>
      </c>
      <c r="P29" t="s">
        <v>364</v>
      </c>
      <c r="Q29">
        <v>1</v>
      </c>
      <c r="R29">
        <v>1</v>
      </c>
      <c r="S29">
        <v>1</v>
      </c>
      <c r="U29" t="s">
        <v>364</v>
      </c>
    </row>
    <row r="30" spans="1:21" x14ac:dyDescent="0.25">
      <c r="A30" t="s">
        <v>538</v>
      </c>
      <c r="B30">
        <v>1</v>
      </c>
      <c r="C30">
        <v>1</v>
      </c>
      <c r="D30">
        <v>1</v>
      </c>
      <c r="E30">
        <v>1</v>
      </c>
      <c r="F30">
        <v>1</v>
      </c>
      <c r="G30">
        <v>1</v>
      </c>
      <c r="H30">
        <v>1</v>
      </c>
      <c r="I30">
        <v>1</v>
      </c>
      <c r="J30">
        <v>1</v>
      </c>
      <c r="K30">
        <v>1</v>
      </c>
      <c r="L30">
        <v>1</v>
      </c>
      <c r="M30">
        <v>1</v>
      </c>
      <c r="N30">
        <v>1</v>
      </c>
      <c r="P30" t="s">
        <v>538</v>
      </c>
      <c r="Q30">
        <v>1</v>
      </c>
      <c r="R30">
        <v>1</v>
      </c>
      <c r="S30">
        <v>1</v>
      </c>
      <c r="U30" t="s">
        <v>538</v>
      </c>
    </row>
    <row r="31" spans="1:21" x14ac:dyDescent="0.25">
      <c r="A31" t="s">
        <v>366</v>
      </c>
      <c r="P31" t="s">
        <v>366</v>
      </c>
      <c r="U31" t="s">
        <v>366</v>
      </c>
    </row>
    <row r="32" spans="1:21" x14ac:dyDescent="0.25">
      <c r="A32" t="s">
        <v>367</v>
      </c>
      <c r="P32" t="s">
        <v>367</v>
      </c>
      <c r="U32" t="s">
        <v>367</v>
      </c>
    </row>
    <row r="33" spans="1:21" x14ac:dyDescent="0.25">
      <c r="A33" t="s">
        <v>368</v>
      </c>
      <c r="P33" t="s">
        <v>368</v>
      </c>
      <c r="U33" t="s">
        <v>368</v>
      </c>
    </row>
    <row r="34" spans="1:21" x14ac:dyDescent="0.25">
      <c r="A34" t="s">
        <v>369</v>
      </c>
      <c r="P34" t="s">
        <v>369</v>
      </c>
      <c r="U34" t="s">
        <v>369</v>
      </c>
    </row>
    <row r="35" spans="1:21" x14ac:dyDescent="0.25">
      <c r="A35" t="s">
        <v>370</v>
      </c>
      <c r="P35" t="s">
        <v>370</v>
      </c>
      <c r="U35" t="s">
        <v>370</v>
      </c>
    </row>
    <row r="36" spans="1:21" x14ac:dyDescent="0.25">
      <c r="A36" t="s">
        <v>371</v>
      </c>
      <c r="P36" t="s">
        <v>371</v>
      </c>
      <c r="U36" t="s">
        <v>371</v>
      </c>
    </row>
    <row r="37" spans="1:21" x14ac:dyDescent="0.25">
      <c r="A37" t="s">
        <v>372</v>
      </c>
      <c r="P37" t="s">
        <v>372</v>
      </c>
      <c r="U37" t="s">
        <v>372</v>
      </c>
    </row>
    <row r="38" spans="1:21" x14ac:dyDescent="0.25">
      <c r="A38" t="s">
        <v>373</v>
      </c>
      <c r="P38" t="s">
        <v>373</v>
      </c>
      <c r="U38" t="s">
        <v>373</v>
      </c>
    </row>
    <row r="39" spans="1:21" x14ac:dyDescent="0.25">
      <c r="A39" t="s">
        <v>374</v>
      </c>
      <c r="B39">
        <v>1</v>
      </c>
      <c r="C39">
        <v>1</v>
      </c>
      <c r="D39">
        <v>1</v>
      </c>
      <c r="E39">
        <v>1</v>
      </c>
      <c r="F39">
        <v>1</v>
      </c>
      <c r="G39">
        <v>1</v>
      </c>
      <c r="H39">
        <v>1</v>
      </c>
      <c r="I39">
        <v>1</v>
      </c>
      <c r="J39">
        <v>1</v>
      </c>
      <c r="K39">
        <v>1</v>
      </c>
      <c r="L39">
        <v>1</v>
      </c>
      <c r="M39">
        <v>1</v>
      </c>
      <c r="N39">
        <v>1</v>
      </c>
      <c r="P39" t="s">
        <v>374</v>
      </c>
      <c r="Q39">
        <v>1</v>
      </c>
      <c r="R39">
        <v>1</v>
      </c>
      <c r="S39">
        <v>1</v>
      </c>
      <c r="U39" t="s">
        <v>374</v>
      </c>
    </row>
    <row r="40" spans="1:21" x14ac:dyDescent="0.25">
      <c r="A40" t="s">
        <v>375</v>
      </c>
      <c r="B40">
        <v>1</v>
      </c>
      <c r="C40">
        <v>1</v>
      </c>
      <c r="D40">
        <v>1</v>
      </c>
      <c r="E40">
        <v>1</v>
      </c>
      <c r="F40">
        <v>1</v>
      </c>
      <c r="G40">
        <v>1</v>
      </c>
      <c r="H40">
        <v>1</v>
      </c>
      <c r="I40">
        <v>1</v>
      </c>
      <c r="J40">
        <v>1</v>
      </c>
      <c r="K40">
        <v>1</v>
      </c>
      <c r="L40">
        <v>1</v>
      </c>
      <c r="M40">
        <v>1</v>
      </c>
      <c r="N40">
        <v>1</v>
      </c>
      <c r="P40" t="s">
        <v>375</v>
      </c>
      <c r="Q40">
        <v>1</v>
      </c>
      <c r="R40">
        <v>1</v>
      </c>
      <c r="S40">
        <v>1</v>
      </c>
      <c r="U40" t="s">
        <v>375</v>
      </c>
    </row>
    <row r="41" spans="1:21" x14ac:dyDescent="0.25">
      <c r="A41" t="s">
        <v>376</v>
      </c>
      <c r="B41">
        <v>1</v>
      </c>
      <c r="C41">
        <v>1</v>
      </c>
      <c r="D41">
        <v>1</v>
      </c>
      <c r="E41">
        <v>1</v>
      </c>
      <c r="F41">
        <v>1</v>
      </c>
      <c r="G41">
        <v>1</v>
      </c>
      <c r="H41">
        <v>1</v>
      </c>
      <c r="I41">
        <v>1</v>
      </c>
      <c r="J41">
        <v>1</v>
      </c>
      <c r="K41">
        <v>1</v>
      </c>
      <c r="L41">
        <v>1</v>
      </c>
      <c r="M41">
        <v>1</v>
      </c>
      <c r="N41">
        <v>1</v>
      </c>
      <c r="P41" t="s">
        <v>376</v>
      </c>
      <c r="Q41">
        <v>1</v>
      </c>
      <c r="R41">
        <v>1</v>
      </c>
      <c r="S41">
        <v>1</v>
      </c>
      <c r="U41" t="s">
        <v>376</v>
      </c>
    </row>
    <row r="42" spans="1:21" x14ac:dyDescent="0.25">
      <c r="A42" t="s">
        <v>377</v>
      </c>
      <c r="B42">
        <v>1</v>
      </c>
      <c r="C42">
        <v>1</v>
      </c>
      <c r="D42">
        <v>1</v>
      </c>
      <c r="E42">
        <v>1</v>
      </c>
      <c r="F42">
        <v>1</v>
      </c>
      <c r="G42">
        <v>1</v>
      </c>
      <c r="H42">
        <v>1</v>
      </c>
      <c r="I42">
        <v>1</v>
      </c>
      <c r="J42">
        <v>1</v>
      </c>
      <c r="K42">
        <v>1</v>
      </c>
      <c r="L42">
        <v>1</v>
      </c>
      <c r="M42">
        <v>1</v>
      </c>
      <c r="N42">
        <v>1</v>
      </c>
      <c r="P42" t="s">
        <v>377</v>
      </c>
      <c r="Q42">
        <v>1</v>
      </c>
      <c r="R42">
        <v>1</v>
      </c>
      <c r="S42">
        <v>1</v>
      </c>
      <c r="U42" t="s">
        <v>377</v>
      </c>
    </row>
    <row r="43" spans="1:21" x14ac:dyDescent="0.25">
      <c r="A43" t="s">
        <v>378</v>
      </c>
      <c r="B43">
        <v>1</v>
      </c>
      <c r="L43">
        <v>1</v>
      </c>
      <c r="N43">
        <v>1</v>
      </c>
      <c r="P43" t="s">
        <v>378</v>
      </c>
      <c r="Q43">
        <v>1</v>
      </c>
      <c r="R43">
        <v>1</v>
      </c>
      <c r="S43">
        <v>1</v>
      </c>
      <c r="U43" t="s">
        <v>378</v>
      </c>
    </row>
    <row r="44" spans="1:21" x14ac:dyDescent="0.25">
      <c r="A44" t="s">
        <v>379</v>
      </c>
      <c r="B44">
        <v>1</v>
      </c>
      <c r="L44">
        <v>1</v>
      </c>
      <c r="N44">
        <v>1</v>
      </c>
      <c r="P44" t="s">
        <v>379</v>
      </c>
      <c r="Q44">
        <v>1</v>
      </c>
      <c r="R44">
        <v>1</v>
      </c>
      <c r="S44">
        <v>1</v>
      </c>
      <c r="U44" t="s">
        <v>379</v>
      </c>
    </row>
    <row r="45" spans="1:21" x14ac:dyDescent="0.25">
      <c r="A45" t="s">
        <v>380</v>
      </c>
      <c r="B45">
        <v>1</v>
      </c>
      <c r="C45">
        <v>1</v>
      </c>
      <c r="D45">
        <v>1</v>
      </c>
      <c r="E45">
        <v>1</v>
      </c>
      <c r="F45">
        <v>1</v>
      </c>
      <c r="G45">
        <v>1</v>
      </c>
      <c r="H45">
        <v>1</v>
      </c>
      <c r="I45">
        <v>1</v>
      </c>
      <c r="J45">
        <v>1</v>
      </c>
      <c r="K45">
        <v>1</v>
      </c>
      <c r="L45">
        <v>1</v>
      </c>
      <c r="M45">
        <v>1</v>
      </c>
      <c r="N45">
        <v>1</v>
      </c>
      <c r="P45" t="s">
        <v>380</v>
      </c>
      <c r="Q45">
        <v>1</v>
      </c>
      <c r="R45">
        <v>1</v>
      </c>
      <c r="S45">
        <v>1</v>
      </c>
      <c r="U45" t="s">
        <v>380</v>
      </c>
    </row>
    <row r="46" spans="1:21" x14ac:dyDescent="0.25">
      <c r="A46" t="s">
        <v>381</v>
      </c>
      <c r="B46">
        <v>1</v>
      </c>
      <c r="C46">
        <v>1</v>
      </c>
      <c r="D46">
        <v>1</v>
      </c>
      <c r="E46">
        <v>1</v>
      </c>
      <c r="F46">
        <v>1</v>
      </c>
      <c r="G46">
        <v>1</v>
      </c>
      <c r="H46">
        <v>1</v>
      </c>
      <c r="I46">
        <v>1</v>
      </c>
      <c r="J46">
        <v>1</v>
      </c>
      <c r="K46">
        <v>1</v>
      </c>
      <c r="L46">
        <v>1</v>
      </c>
      <c r="M46">
        <v>1</v>
      </c>
      <c r="N46">
        <v>1</v>
      </c>
      <c r="P46" t="s">
        <v>381</v>
      </c>
      <c r="Q46">
        <v>1</v>
      </c>
      <c r="R46">
        <v>1</v>
      </c>
      <c r="S46">
        <v>1</v>
      </c>
      <c r="U46" t="s">
        <v>381</v>
      </c>
    </row>
    <row r="47" spans="1:21" x14ac:dyDescent="0.25">
      <c r="A47" t="s">
        <v>137</v>
      </c>
      <c r="B47">
        <v>1</v>
      </c>
      <c r="C47">
        <v>1</v>
      </c>
      <c r="D47">
        <v>1</v>
      </c>
      <c r="E47">
        <v>1</v>
      </c>
      <c r="F47">
        <v>1</v>
      </c>
      <c r="G47">
        <v>1</v>
      </c>
      <c r="H47">
        <v>1</v>
      </c>
      <c r="I47">
        <v>1</v>
      </c>
      <c r="J47">
        <v>1</v>
      </c>
      <c r="K47">
        <v>1</v>
      </c>
      <c r="L47">
        <v>1</v>
      </c>
      <c r="M47">
        <v>1</v>
      </c>
      <c r="N47">
        <v>1</v>
      </c>
      <c r="P47" t="s">
        <v>137</v>
      </c>
      <c r="Q47">
        <v>1</v>
      </c>
      <c r="R47">
        <v>1</v>
      </c>
      <c r="S47">
        <v>1</v>
      </c>
      <c r="U47" t="s">
        <v>137</v>
      </c>
    </row>
    <row r="48" spans="1:21" x14ac:dyDescent="0.25">
      <c r="A48" t="s">
        <v>383</v>
      </c>
      <c r="B48">
        <v>1</v>
      </c>
      <c r="C48">
        <v>1</v>
      </c>
      <c r="D48">
        <v>1</v>
      </c>
      <c r="E48">
        <v>1</v>
      </c>
      <c r="F48">
        <v>1</v>
      </c>
      <c r="G48">
        <v>1</v>
      </c>
      <c r="H48">
        <v>1</v>
      </c>
      <c r="I48">
        <v>1</v>
      </c>
      <c r="J48">
        <v>1</v>
      </c>
      <c r="K48">
        <v>1</v>
      </c>
      <c r="L48">
        <v>1</v>
      </c>
      <c r="M48">
        <v>1</v>
      </c>
      <c r="N48">
        <v>1</v>
      </c>
      <c r="P48" t="s">
        <v>383</v>
      </c>
      <c r="Q48">
        <v>1</v>
      </c>
      <c r="R48">
        <v>1</v>
      </c>
      <c r="S48">
        <v>1</v>
      </c>
      <c r="U48" t="s">
        <v>383</v>
      </c>
    </row>
    <row r="49" spans="1:21" x14ac:dyDescent="0.25">
      <c r="A49" t="s">
        <v>384</v>
      </c>
      <c r="B49">
        <v>1</v>
      </c>
      <c r="C49">
        <v>1</v>
      </c>
      <c r="D49">
        <v>1</v>
      </c>
      <c r="E49">
        <v>1</v>
      </c>
      <c r="F49">
        <v>1</v>
      </c>
      <c r="G49">
        <v>1</v>
      </c>
      <c r="H49">
        <v>1</v>
      </c>
      <c r="I49">
        <v>1</v>
      </c>
      <c r="J49">
        <v>1</v>
      </c>
      <c r="K49">
        <v>1</v>
      </c>
      <c r="L49">
        <v>1</v>
      </c>
      <c r="M49">
        <v>1</v>
      </c>
      <c r="N49">
        <v>1</v>
      </c>
      <c r="P49" t="s">
        <v>384</v>
      </c>
      <c r="Q49">
        <v>1</v>
      </c>
      <c r="R49">
        <v>1</v>
      </c>
      <c r="S49">
        <v>1</v>
      </c>
      <c r="U49" t="s">
        <v>384</v>
      </c>
    </row>
    <row r="50" spans="1:21" x14ac:dyDescent="0.25">
      <c r="A50" t="s">
        <v>385</v>
      </c>
      <c r="B50">
        <v>1</v>
      </c>
      <c r="C50">
        <v>1</v>
      </c>
      <c r="D50">
        <v>1</v>
      </c>
      <c r="E50">
        <v>1</v>
      </c>
      <c r="F50">
        <v>1</v>
      </c>
      <c r="G50">
        <v>1</v>
      </c>
      <c r="H50">
        <v>1</v>
      </c>
      <c r="I50">
        <v>1</v>
      </c>
      <c r="J50">
        <v>1</v>
      </c>
      <c r="K50">
        <v>1</v>
      </c>
      <c r="L50">
        <v>1</v>
      </c>
      <c r="M50">
        <v>1</v>
      </c>
      <c r="N50">
        <v>1</v>
      </c>
      <c r="P50" t="s">
        <v>385</v>
      </c>
      <c r="Q50">
        <v>1</v>
      </c>
      <c r="R50">
        <v>1</v>
      </c>
      <c r="S50">
        <v>1</v>
      </c>
      <c r="U50" t="s">
        <v>385</v>
      </c>
    </row>
    <row r="51" spans="1:21" x14ac:dyDescent="0.25">
      <c r="A51" t="s">
        <v>386</v>
      </c>
      <c r="B51">
        <v>1</v>
      </c>
      <c r="C51">
        <v>1</v>
      </c>
      <c r="D51">
        <v>1</v>
      </c>
      <c r="E51">
        <v>1</v>
      </c>
      <c r="F51">
        <v>1</v>
      </c>
      <c r="G51">
        <v>1</v>
      </c>
      <c r="H51">
        <v>1</v>
      </c>
      <c r="I51">
        <v>1</v>
      </c>
      <c r="J51">
        <v>1</v>
      </c>
      <c r="K51">
        <v>1</v>
      </c>
      <c r="L51">
        <v>1</v>
      </c>
      <c r="M51">
        <v>1</v>
      </c>
      <c r="N51">
        <v>1</v>
      </c>
      <c r="P51" t="s">
        <v>386</v>
      </c>
      <c r="Q51">
        <v>1</v>
      </c>
      <c r="R51">
        <v>1</v>
      </c>
      <c r="S51">
        <v>1</v>
      </c>
      <c r="U51" t="s">
        <v>386</v>
      </c>
    </row>
    <row r="52" spans="1:21" x14ac:dyDescent="0.25">
      <c r="A52" t="s">
        <v>388</v>
      </c>
      <c r="B52">
        <v>1</v>
      </c>
      <c r="D52">
        <v>1</v>
      </c>
      <c r="E52">
        <v>1</v>
      </c>
      <c r="F52">
        <v>1</v>
      </c>
      <c r="G52">
        <v>1</v>
      </c>
      <c r="H52">
        <v>1</v>
      </c>
      <c r="J52">
        <v>1</v>
      </c>
      <c r="L52">
        <v>1</v>
      </c>
      <c r="N52">
        <v>1</v>
      </c>
      <c r="P52" t="s">
        <v>388</v>
      </c>
      <c r="Q52">
        <v>1</v>
      </c>
      <c r="R52">
        <v>1</v>
      </c>
      <c r="S52">
        <v>1</v>
      </c>
      <c r="U52" t="s">
        <v>388</v>
      </c>
    </row>
    <row r="53" spans="1:21" x14ac:dyDescent="0.25">
      <c r="A53" t="s">
        <v>392</v>
      </c>
      <c r="C53">
        <v>1</v>
      </c>
      <c r="E53">
        <v>1</v>
      </c>
      <c r="F53">
        <v>1</v>
      </c>
      <c r="H53">
        <v>1</v>
      </c>
      <c r="K53">
        <v>1</v>
      </c>
      <c r="M53">
        <v>1</v>
      </c>
      <c r="P53" t="s">
        <v>392</v>
      </c>
      <c r="Q53">
        <v>1</v>
      </c>
      <c r="R53">
        <v>1</v>
      </c>
      <c r="S53">
        <v>1</v>
      </c>
      <c r="U53" t="s">
        <v>392</v>
      </c>
    </row>
    <row r="54" spans="1:21" x14ac:dyDescent="0.25">
      <c r="A54" t="s">
        <v>393</v>
      </c>
      <c r="G54">
        <v>1</v>
      </c>
      <c r="J54">
        <v>1</v>
      </c>
      <c r="P54" t="s">
        <v>393</v>
      </c>
      <c r="Q54">
        <v>1</v>
      </c>
      <c r="R54">
        <v>1</v>
      </c>
      <c r="S54">
        <v>1</v>
      </c>
      <c r="U54" t="s">
        <v>393</v>
      </c>
    </row>
    <row r="55" spans="1:21" x14ac:dyDescent="0.25">
      <c r="A55" t="s">
        <v>536</v>
      </c>
      <c r="B55">
        <v>1</v>
      </c>
      <c r="C55">
        <v>1</v>
      </c>
      <c r="H55">
        <v>1</v>
      </c>
      <c r="M55">
        <v>1</v>
      </c>
      <c r="P55" t="s">
        <v>536</v>
      </c>
      <c r="Q55">
        <v>1</v>
      </c>
      <c r="R55">
        <v>1</v>
      </c>
      <c r="S55">
        <v>1</v>
      </c>
      <c r="U55" t="s">
        <v>536</v>
      </c>
    </row>
    <row r="56" spans="1:21" x14ac:dyDescent="0.25">
      <c r="A56" t="s">
        <v>396</v>
      </c>
      <c r="B56">
        <v>1</v>
      </c>
      <c r="C56">
        <v>1</v>
      </c>
      <c r="H56">
        <v>1</v>
      </c>
      <c r="M56">
        <v>1</v>
      </c>
      <c r="P56" t="s">
        <v>396</v>
      </c>
      <c r="Q56">
        <v>1</v>
      </c>
      <c r="R56">
        <v>1</v>
      </c>
      <c r="S56">
        <v>1</v>
      </c>
      <c r="U56" t="s">
        <v>396</v>
      </c>
    </row>
    <row r="57" spans="1:21" x14ac:dyDescent="0.25">
      <c r="A57" t="s">
        <v>537</v>
      </c>
      <c r="B57">
        <v>1</v>
      </c>
      <c r="C57">
        <v>1</v>
      </c>
      <c r="H57">
        <v>1</v>
      </c>
      <c r="P57" t="s">
        <v>537</v>
      </c>
      <c r="Q57">
        <v>1</v>
      </c>
      <c r="R57">
        <v>1</v>
      </c>
      <c r="S57">
        <v>1</v>
      </c>
      <c r="U57" t="s">
        <v>537</v>
      </c>
    </row>
    <row r="58" spans="1:21" x14ac:dyDescent="0.25">
      <c r="A58" t="s">
        <v>397</v>
      </c>
      <c r="B58">
        <v>1</v>
      </c>
      <c r="C58">
        <v>1</v>
      </c>
      <c r="H58">
        <v>1</v>
      </c>
      <c r="P58" t="s">
        <v>397</v>
      </c>
      <c r="Q58">
        <v>1</v>
      </c>
      <c r="R58">
        <v>1</v>
      </c>
      <c r="S58">
        <v>1</v>
      </c>
      <c r="U58" t="s">
        <v>397</v>
      </c>
    </row>
    <row r="59" spans="1:21" x14ac:dyDescent="0.25">
      <c r="A59" t="s">
        <v>398</v>
      </c>
      <c r="B59">
        <v>1</v>
      </c>
      <c r="C59">
        <v>1</v>
      </c>
      <c r="H59">
        <v>1</v>
      </c>
      <c r="P59" t="s">
        <v>398</v>
      </c>
      <c r="Q59">
        <v>1</v>
      </c>
      <c r="R59">
        <v>1</v>
      </c>
      <c r="S59">
        <v>1</v>
      </c>
      <c r="U59" t="s">
        <v>398</v>
      </c>
    </row>
    <row r="60" spans="1:21" x14ac:dyDescent="0.25">
      <c r="A60" t="s">
        <v>399</v>
      </c>
      <c r="B60">
        <v>1</v>
      </c>
      <c r="C60">
        <v>1</v>
      </c>
      <c r="D60">
        <v>1</v>
      </c>
      <c r="E60">
        <v>1</v>
      </c>
      <c r="F60">
        <v>1</v>
      </c>
      <c r="G60">
        <v>1</v>
      </c>
      <c r="H60">
        <v>1</v>
      </c>
      <c r="J60">
        <v>1</v>
      </c>
      <c r="L60">
        <v>1</v>
      </c>
      <c r="M60">
        <v>1</v>
      </c>
      <c r="P60" t="s">
        <v>399</v>
      </c>
      <c r="Q60">
        <v>1</v>
      </c>
      <c r="R60">
        <v>1</v>
      </c>
      <c r="S60">
        <v>1</v>
      </c>
      <c r="U60" t="s">
        <v>399</v>
      </c>
    </row>
    <row r="61" spans="1:21" x14ac:dyDescent="0.25">
      <c r="A61" t="s">
        <v>495</v>
      </c>
      <c r="B61">
        <v>1</v>
      </c>
      <c r="C61">
        <v>1</v>
      </c>
      <c r="D61">
        <v>1</v>
      </c>
      <c r="E61">
        <v>1</v>
      </c>
      <c r="F61">
        <v>1</v>
      </c>
      <c r="G61">
        <v>1</v>
      </c>
      <c r="H61">
        <v>1</v>
      </c>
      <c r="I61">
        <v>1</v>
      </c>
      <c r="J61">
        <v>1</v>
      </c>
      <c r="K61">
        <v>1</v>
      </c>
      <c r="L61">
        <v>1</v>
      </c>
      <c r="M61">
        <v>1</v>
      </c>
      <c r="N61">
        <v>1</v>
      </c>
      <c r="P61" t="s">
        <v>495</v>
      </c>
      <c r="Q61">
        <v>1</v>
      </c>
      <c r="R61">
        <v>1</v>
      </c>
      <c r="S61">
        <v>1</v>
      </c>
      <c r="U61" t="s">
        <v>495</v>
      </c>
    </row>
    <row r="62" spans="1:21" x14ac:dyDescent="0.25">
      <c r="A62" t="s">
        <v>400</v>
      </c>
      <c r="C62">
        <v>1</v>
      </c>
      <c r="E62">
        <v>1</v>
      </c>
      <c r="F62">
        <v>1</v>
      </c>
      <c r="G62">
        <v>1</v>
      </c>
      <c r="H62">
        <v>1</v>
      </c>
      <c r="I62">
        <v>1</v>
      </c>
      <c r="J62">
        <v>1</v>
      </c>
      <c r="L62">
        <v>1</v>
      </c>
      <c r="M62">
        <v>1</v>
      </c>
      <c r="P62" t="s">
        <v>400</v>
      </c>
      <c r="Q62">
        <v>1</v>
      </c>
      <c r="R62">
        <v>1</v>
      </c>
      <c r="S62">
        <v>1</v>
      </c>
      <c r="U62" t="s">
        <v>400</v>
      </c>
    </row>
    <row r="63" spans="1:21" x14ac:dyDescent="0.25">
      <c r="A63" t="s">
        <v>401</v>
      </c>
      <c r="C63">
        <v>1</v>
      </c>
      <c r="E63">
        <v>1</v>
      </c>
      <c r="F63">
        <v>1</v>
      </c>
      <c r="G63">
        <v>1</v>
      </c>
      <c r="H63">
        <v>1</v>
      </c>
      <c r="I63">
        <v>1</v>
      </c>
      <c r="J63">
        <v>1</v>
      </c>
      <c r="M63">
        <v>1</v>
      </c>
      <c r="P63" t="s">
        <v>401</v>
      </c>
      <c r="Q63">
        <v>1</v>
      </c>
      <c r="R63">
        <v>1</v>
      </c>
      <c r="S63">
        <v>1</v>
      </c>
      <c r="U63" t="s">
        <v>401</v>
      </c>
    </row>
    <row r="64" spans="1:21" x14ac:dyDescent="0.25">
      <c r="A64" t="s">
        <v>494</v>
      </c>
      <c r="C64">
        <v>1</v>
      </c>
      <c r="E64">
        <v>1</v>
      </c>
      <c r="F64">
        <v>1</v>
      </c>
      <c r="G64">
        <v>1</v>
      </c>
      <c r="H64">
        <v>1</v>
      </c>
      <c r="I64">
        <v>1</v>
      </c>
      <c r="J64">
        <v>1</v>
      </c>
      <c r="L64">
        <v>1</v>
      </c>
      <c r="M64">
        <v>1</v>
      </c>
      <c r="P64" t="s">
        <v>494</v>
      </c>
      <c r="Q64">
        <v>1</v>
      </c>
      <c r="R64">
        <v>1</v>
      </c>
      <c r="S64">
        <v>1</v>
      </c>
      <c r="U64" t="s">
        <v>494</v>
      </c>
    </row>
    <row r="65" spans="1:21" x14ac:dyDescent="0.25">
      <c r="A65" t="s">
        <v>402</v>
      </c>
      <c r="D65">
        <v>1</v>
      </c>
      <c r="L65">
        <v>1</v>
      </c>
      <c r="P65" t="s">
        <v>402</v>
      </c>
      <c r="Q65">
        <v>1</v>
      </c>
      <c r="R65">
        <v>1</v>
      </c>
      <c r="S65">
        <v>1</v>
      </c>
      <c r="U65" t="s">
        <v>402</v>
      </c>
    </row>
    <row r="66" spans="1:21" x14ac:dyDescent="0.25">
      <c r="A66" t="s">
        <v>404</v>
      </c>
      <c r="D66">
        <v>1</v>
      </c>
      <c r="L66">
        <v>1</v>
      </c>
      <c r="P66" t="s">
        <v>404</v>
      </c>
      <c r="Q66">
        <v>1</v>
      </c>
      <c r="R66">
        <v>1</v>
      </c>
      <c r="S66">
        <v>1</v>
      </c>
      <c r="U66" t="s">
        <v>404</v>
      </c>
    </row>
    <row r="67" spans="1:21" x14ac:dyDescent="0.25">
      <c r="A67" t="s">
        <v>405</v>
      </c>
      <c r="D67">
        <v>1</v>
      </c>
      <c r="L67">
        <v>1</v>
      </c>
      <c r="P67" t="s">
        <v>405</v>
      </c>
      <c r="Q67">
        <v>1</v>
      </c>
      <c r="R67">
        <v>1</v>
      </c>
      <c r="S67">
        <v>1</v>
      </c>
      <c r="U67" t="s">
        <v>405</v>
      </c>
    </row>
    <row r="68" spans="1:21" x14ac:dyDescent="0.25">
      <c r="A68" t="s">
        <v>406</v>
      </c>
      <c r="D68">
        <v>1</v>
      </c>
      <c r="L68">
        <v>1</v>
      </c>
      <c r="P68" t="s">
        <v>406</v>
      </c>
      <c r="Q68">
        <v>1</v>
      </c>
      <c r="R68">
        <v>1</v>
      </c>
      <c r="S68">
        <v>1</v>
      </c>
      <c r="U68" t="s">
        <v>406</v>
      </c>
    </row>
    <row r="69" spans="1:21" x14ac:dyDescent="0.25">
      <c r="A69" t="s">
        <v>407</v>
      </c>
      <c r="B69">
        <v>1</v>
      </c>
      <c r="C69">
        <v>1</v>
      </c>
      <c r="D69">
        <v>1</v>
      </c>
      <c r="E69">
        <v>1</v>
      </c>
      <c r="F69">
        <v>1</v>
      </c>
      <c r="H69">
        <v>1</v>
      </c>
      <c r="K69">
        <v>1</v>
      </c>
      <c r="L69">
        <v>1</v>
      </c>
      <c r="M69">
        <v>1</v>
      </c>
      <c r="P69" t="s">
        <v>407</v>
      </c>
      <c r="Q69">
        <v>1</v>
      </c>
      <c r="R69">
        <v>1</v>
      </c>
      <c r="S69">
        <v>1</v>
      </c>
      <c r="U69" t="s">
        <v>407</v>
      </c>
    </row>
    <row r="70" spans="1:21" x14ac:dyDescent="0.25">
      <c r="A70" t="s">
        <v>268</v>
      </c>
      <c r="B70">
        <v>1</v>
      </c>
      <c r="C70">
        <v>1</v>
      </c>
      <c r="D70">
        <v>1</v>
      </c>
      <c r="E70">
        <v>1</v>
      </c>
      <c r="F70">
        <v>1</v>
      </c>
      <c r="G70">
        <v>1</v>
      </c>
      <c r="H70">
        <v>1</v>
      </c>
      <c r="I70">
        <v>1</v>
      </c>
      <c r="J70">
        <v>1</v>
      </c>
      <c r="K70">
        <v>1</v>
      </c>
      <c r="L70">
        <v>1</v>
      </c>
      <c r="M70">
        <v>1</v>
      </c>
      <c r="N70">
        <v>1</v>
      </c>
      <c r="P70" t="s">
        <v>268</v>
      </c>
      <c r="Q70">
        <v>1</v>
      </c>
      <c r="R70">
        <v>1</v>
      </c>
      <c r="S70">
        <v>1</v>
      </c>
      <c r="U70" t="s">
        <v>268</v>
      </c>
    </row>
    <row r="71" spans="1:21" x14ac:dyDescent="0.25">
      <c r="A71" t="s">
        <v>408</v>
      </c>
      <c r="B71">
        <v>1</v>
      </c>
      <c r="C71">
        <v>1</v>
      </c>
      <c r="D71">
        <v>1</v>
      </c>
      <c r="E71">
        <v>1</v>
      </c>
      <c r="F71">
        <v>1</v>
      </c>
      <c r="H71">
        <v>1</v>
      </c>
      <c r="J71">
        <v>1</v>
      </c>
      <c r="K71">
        <v>1</v>
      </c>
      <c r="L71">
        <v>1</v>
      </c>
      <c r="M71">
        <v>1</v>
      </c>
      <c r="P71" t="s">
        <v>408</v>
      </c>
      <c r="Q71">
        <v>1</v>
      </c>
      <c r="R71">
        <v>1</v>
      </c>
      <c r="S71">
        <v>1</v>
      </c>
      <c r="U71" t="s">
        <v>408</v>
      </c>
    </row>
    <row r="72" spans="1:21" x14ac:dyDescent="0.25">
      <c r="A72" t="s">
        <v>410</v>
      </c>
      <c r="B72">
        <v>1</v>
      </c>
      <c r="C72">
        <v>1</v>
      </c>
      <c r="D72">
        <v>1</v>
      </c>
      <c r="E72">
        <v>1</v>
      </c>
      <c r="F72">
        <v>1</v>
      </c>
      <c r="G72">
        <v>1</v>
      </c>
      <c r="H72">
        <v>1</v>
      </c>
      <c r="I72">
        <v>1</v>
      </c>
      <c r="J72">
        <v>1</v>
      </c>
      <c r="K72">
        <v>1</v>
      </c>
      <c r="L72">
        <v>1</v>
      </c>
      <c r="M72">
        <v>1</v>
      </c>
      <c r="N72">
        <v>1</v>
      </c>
      <c r="P72" t="s">
        <v>410</v>
      </c>
      <c r="Q72">
        <v>1</v>
      </c>
      <c r="R72">
        <v>1</v>
      </c>
      <c r="S72">
        <v>1</v>
      </c>
      <c r="U72" t="s">
        <v>410</v>
      </c>
    </row>
    <row r="73" spans="1:21" x14ac:dyDescent="0.25">
      <c r="A73" t="s">
        <v>411</v>
      </c>
      <c r="D73">
        <v>1</v>
      </c>
      <c r="P73" t="s">
        <v>411</v>
      </c>
      <c r="Q73">
        <v>1</v>
      </c>
      <c r="R73">
        <v>1</v>
      </c>
      <c r="U73" t="s">
        <v>411</v>
      </c>
    </row>
    <row r="74" spans="1:21" x14ac:dyDescent="0.25">
      <c r="A74" t="s">
        <v>387</v>
      </c>
      <c r="B74">
        <v>1</v>
      </c>
      <c r="C74">
        <v>1</v>
      </c>
      <c r="D74">
        <v>1</v>
      </c>
      <c r="E74">
        <v>1</v>
      </c>
      <c r="F74">
        <v>1</v>
      </c>
      <c r="H74">
        <v>1</v>
      </c>
      <c r="K74">
        <v>1</v>
      </c>
      <c r="L74">
        <v>1</v>
      </c>
      <c r="M74">
        <v>1</v>
      </c>
      <c r="P74" t="s">
        <v>387</v>
      </c>
      <c r="Q74">
        <v>1</v>
      </c>
      <c r="R74">
        <v>1</v>
      </c>
      <c r="S74">
        <v>1</v>
      </c>
      <c r="U74" t="s">
        <v>387</v>
      </c>
    </row>
    <row r="75" spans="1:21" x14ac:dyDescent="0.25">
      <c r="A75" t="s">
        <v>412</v>
      </c>
      <c r="B75">
        <v>1</v>
      </c>
      <c r="C75">
        <v>1</v>
      </c>
      <c r="D75">
        <v>1</v>
      </c>
      <c r="E75">
        <v>1</v>
      </c>
      <c r="F75">
        <v>1</v>
      </c>
      <c r="G75">
        <v>1</v>
      </c>
      <c r="H75">
        <v>1</v>
      </c>
      <c r="I75">
        <v>1</v>
      </c>
      <c r="J75">
        <v>1</v>
      </c>
      <c r="K75">
        <v>1</v>
      </c>
      <c r="L75">
        <v>1</v>
      </c>
      <c r="M75">
        <v>1</v>
      </c>
      <c r="N75">
        <v>1</v>
      </c>
      <c r="P75" t="s">
        <v>412</v>
      </c>
      <c r="Q75">
        <v>1</v>
      </c>
      <c r="R75">
        <v>1</v>
      </c>
      <c r="S75">
        <v>1</v>
      </c>
      <c r="U75" t="s">
        <v>412</v>
      </c>
    </row>
    <row r="76" spans="1:21" x14ac:dyDescent="0.25">
      <c r="A76" t="s">
        <v>416</v>
      </c>
      <c r="B76">
        <v>1</v>
      </c>
      <c r="C76">
        <v>1</v>
      </c>
      <c r="D76">
        <v>1</v>
      </c>
      <c r="E76">
        <v>1</v>
      </c>
      <c r="F76">
        <v>1</v>
      </c>
      <c r="G76">
        <v>1</v>
      </c>
      <c r="H76">
        <v>1</v>
      </c>
      <c r="I76">
        <v>1</v>
      </c>
      <c r="J76">
        <v>1</v>
      </c>
      <c r="K76">
        <v>1</v>
      </c>
      <c r="L76">
        <v>1</v>
      </c>
      <c r="M76">
        <v>1</v>
      </c>
      <c r="N76">
        <v>1</v>
      </c>
      <c r="P76" t="s">
        <v>416</v>
      </c>
      <c r="Q76">
        <v>1</v>
      </c>
      <c r="R76">
        <v>1</v>
      </c>
      <c r="S76">
        <v>1</v>
      </c>
      <c r="U76" t="s">
        <v>416</v>
      </c>
    </row>
    <row r="77" spans="1:21" x14ac:dyDescent="0.25">
      <c r="A77" t="s">
        <v>271</v>
      </c>
      <c r="B77">
        <v>1</v>
      </c>
      <c r="C77">
        <v>1</v>
      </c>
      <c r="D77">
        <v>1</v>
      </c>
      <c r="E77">
        <v>1</v>
      </c>
      <c r="F77">
        <v>1</v>
      </c>
      <c r="G77">
        <v>1</v>
      </c>
      <c r="H77">
        <v>1</v>
      </c>
      <c r="I77">
        <v>1</v>
      </c>
      <c r="J77">
        <v>1</v>
      </c>
      <c r="K77">
        <v>1</v>
      </c>
      <c r="L77">
        <v>1</v>
      </c>
      <c r="M77">
        <v>1</v>
      </c>
      <c r="N77">
        <v>1</v>
      </c>
      <c r="P77" t="s">
        <v>271</v>
      </c>
      <c r="Q77">
        <v>1</v>
      </c>
      <c r="R77">
        <v>1</v>
      </c>
      <c r="S77">
        <v>1</v>
      </c>
      <c r="U77" t="s">
        <v>271</v>
      </c>
    </row>
    <row r="78" spans="1:21" x14ac:dyDescent="0.25">
      <c r="A78" t="s">
        <v>417</v>
      </c>
      <c r="B78">
        <v>1</v>
      </c>
      <c r="C78">
        <v>1</v>
      </c>
      <c r="D78">
        <v>1</v>
      </c>
      <c r="E78">
        <v>1</v>
      </c>
      <c r="F78">
        <v>1</v>
      </c>
      <c r="G78">
        <v>1</v>
      </c>
      <c r="H78">
        <v>1</v>
      </c>
      <c r="I78">
        <v>1</v>
      </c>
      <c r="J78">
        <v>1</v>
      </c>
      <c r="K78">
        <v>1</v>
      </c>
      <c r="L78">
        <v>1</v>
      </c>
      <c r="M78">
        <v>1</v>
      </c>
      <c r="N78">
        <v>1</v>
      </c>
      <c r="P78" t="s">
        <v>417</v>
      </c>
      <c r="Q78">
        <v>1</v>
      </c>
      <c r="R78">
        <v>1</v>
      </c>
      <c r="S78">
        <v>1</v>
      </c>
      <c r="U78" t="s">
        <v>417</v>
      </c>
    </row>
    <row r="79" spans="1:21" x14ac:dyDescent="0.25">
      <c r="A79" t="s">
        <v>202</v>
      </c>
      <c r="B79">
        <v>1</v>
      </c>
      <c r="C79">
        <v>1</v>
      </c>
      <c r="D79">
        <v>1</v>
      </c>
      <c r="E79">
        <v>1</v>
      </c>
      <c r="F79">
        <v>1</v>
      </c>
      <c r="G79">
        <v>1</v>
      </c>
      <c r="H79">
        <v>1</v>
      </c>
      <c r="I79">
        <v>1</v>
      </c>
      <c r="J79">
        <v>1</v>
      </c>
      <c r="K79">
        <v>1</v>
      </c>
      <c r="L79">
        <v>1</v>
      </c>
      <c r="M79">
        <v>1</v>
      </c>
      <c r="N79">
        <v>1</v>
      </c>
      <c r="P79" t="s">
        <v>202</v>
      </c>
      <c r="Q79">
        <v>1</v>
      </c>
      <c r="R79">
        <v>1</v>
      </c>
      <c r="S79">
        <v>1</v>
      </c>
      <c r="U79" t="s">
        <v>202</v>
      </c>
    </row>
    <row r="80" spans="1:21" x14ac:dyDescent="0.25">
      <c r="A80" t="s">
        <v>418</v>
      </c>
      <c r="C80">
        <v>1</v>
      </c>
      <c r="E80">
        <v>1</v>
      </c>
      <c r="F80">
        <v>1</v>
      </c>
      <c r="H80">
        <v>1</v>
      </c>
      <c r="P80" t="s">
        <v>418</v>
      </c>
      <c r="Q80">
        <v>1</v>
      </c>
      <c r="R80">
        <v>1</v>
      </c>
      <c r="S80">
        <v>1</v>
      </c>
      <c r="U80" t="s">
        <v>418</v>
      </c>
    </row>
    <row r="81" spans="1:22" x14ac:dyDescent="0.25">
      <c r="A81" t="s">
        <v>419</v>
      </c>
      <c r="C81">
        <v>1</v>
      </c>
      <c r="D81">
        <v>1</v>
      </c>
      <c r="F81">
        <v>1</v>
      </c>
      <c r="H81">
        <v>1</v>
      </c>
      <c r="K81">
        <v>1</v>
      </c>
      <c r="P81" t="s">
        <v>419</v>
      </c>
      <c r="Q81">
        <v>1</v>
      </c>
      <c r="R81">
        <v>1</v>
      </c>
      <c r="S81">
        <v>1</v>
      </c>
      <c r="U81" t="s">
        <v>419</v>
      </c>
    </row>
    <row r="82" spans="1:22" x14ac:dyDescent="0.25">
      <c r="A82" t="s">
        <v>420</v>
      </c>
      <c r="B82">
        <v>1</v>
      </c>
      <c r="D82">
        <v>1</v>
      </c>
      <c r="E82">
        <v>1</v>
      </c>
      <c r="F82">
        <v>1</v>
      </c>
      <c r="G82">
        <v>1</v>
      </c>
      <c r="H82">
        <v>1</v>
      </c>
      <c r="I82">
        <v>1</v>
      </c>
      <c r="J82">
        <v>1</v>
      </c>
      <c r="K82">
        <v>1</v>
      </c>
      <c r="L82">
        <v>1</v>
      </c>
      <c r="N82">
        <v>1</v>
      </c>
      <c r="P82" t="s">
        <v>420</v>
      </c>
      <c r="Q82">
        <v>1</v>
      </c>
      <c r="R82">
        <v>1</v>
      </c>
      <c r="S82">
        <v>1</v>
      </c>
      <c r="U82" t="s">
        <v>420</v>
      </c>
    </row>
    <row r="83" spans="1:22" x14ac:dyDescent="0.25">
      <c r="A83" t="s">
        <v>539</v>
      </c>
      <c r="C83">
        <v>1</v>
      </c>
      <c r="E83">
        <v>1</v>
      </c>
      <c r="F83">
        <v>1</v>
      </c>
      <c r="H83">
        <v>1</v>
      </c>
      <c r="P83" t="s">
        <v>539</v>
      </c>
      <c r="Q83">
        <v>1</v>
      </c>
      <c r="R83">
        <v>1</v>
      </c>
      <c r="U83" t="s">
        <v>539</v>
      </c>
    </row>
    <row r="84" spans="1:22" x14ac:dyDescent="0.25">
      <c r="A84" t="s">
        <v>421</v>
      </c>
      <c r="B84">
        <v>1</v>
      </c>
      <c r="C84">
        <v>1</v>
      </c>
      <c r="D84">
        <v>1</v>
      </c>
      <c r="E84">
        <v>1</v>
      </c>
      <c r="F84">
        <v>1</v>
      </c>
      <c r="G84">
        <v>1</v>
      </c>
      <c r="H84">
        <v>1</v>
      </c>
      <c r="I84">
        <v>1</v>
      </c>
      <c r="J84">
        <v>1</v>
      </c>
      <c r="K84">
        <v>1</v>
      </c>
      <c r="L84">
        <v>1</v>
      </c>
      <c r="M84">
        <v>1</v>
      </c>
      <c r="N84">
        <v>1</v>
      </c>
      <c r="P84" t="s">
        <v>421</v>
      </c>
      <c r="Q84">
        <v>1</v>
      </c>
      <c r="R84">
        <v>1</v>
      </c>
      <c r="S84">
        <v>1</v>
      </c>
      <c r="U84" t="s">
        <v>421</v>
      </c>
    </row>
    <row r="85" spans="1:22" x14ac:dyDescent="0.25">
      <c r="A85" t="s">
        <v>422</v>
      </c>
      <c r="B85">
        <v>1</v>
      </c>
      <c r="C85">
        <v>1</v>
      </c>
      <c r="D85">
        <v>1</v>
      </c>
      <c r="E85">
        <v>1</v>
      </c>
      <c r="F85">
        <v>1</v>
      </c>
      <c r="G85">
        <v>1</v>
      </c>
      <c r="H85">
        <v>1</v>
      </c>
      <c r="I85">
        <v>1</v>
      </c>
      <c r="J85">
        <v>1</v>
      </c>
      <c r="K85">
        <v>1</v>
      </c>
      <c r="L85">
        <v>1</v>
      </c>
      <c r="M85">
        <v>1</v>
      </c>
      <c r="N85">
        <v>1</v>
      </c>
      <c r="P85" t="s">
        <v>422</v>
      </c>
      <c r="Q85">
        <v>1</v>
      </c>
      <c r="R85">
        <v>1</v>
      </c>
      <c r="S85">
        <v>1</v>
      </c>
      <c r="U85" t="s">
        <v>422</v>
      </c>
    </row>
    <row r="86" spans="1:22" x14ac:dyDescent="0.25">
      <c r="A86" t="s">
        <v>423</v>
      </c>
      <c r="B86">
        <v>1</v>
      </c>
      <c r="C86">
        <v>1</v>
      </c>
      <c r="D86">
        <v>1</v>
      </c>
      <c r="E86">
        <v>1</v>
      </c>
      <c r="F86">
        <v>1</v>
      </c>
      <c r="H86">
        <v>1</v>
      </c>
      <c r="K86">
        <v>1</v>
      </c>
      <c r="L86">
        <v>1</v>
      </c>
      <c r="M86">
        <v>1</v>
      </c>
      <c r="P86" t="s">
        <v>423</v>
      </c>
      <c r="Q86">
        <v>1</v>
      </c>
      <c r="R86">
        <v>1</v>
      </c>
      <c r="S86">
        <v>1</v>
      </c>
      <c r="U86" t="s">
        <v>423</v>
      </c>
      <c r="V86">
        <v>1</v>
      </c>
    </row>
    <row r="87" spans="1:22" x14ac:dyDescent="0.25">
      <c r="A87" t="s">
        <v>424</v>
      </c>
      <c r="B87">
        <v>1</v>
      </c>
      <c r="C87">
        <v>1</v>
      </c>
      <c r="D87">
        <v>1</v>
      </c>
      <c r="E87">
        <v>1</v>
      </c>
      <c r="F87">
        <v>1</v>
      </c>
      <c r="G87">
        <v>1</v>
      </c>
      <c r="H87">
        <v>1</v>
      </c>
      <c r="I87">
        <v>1</v>
      </c>
      <c r="J87">
        <v>1</v>
      </c>
      <c r="K87">
        <v>1</v>
      </c>
      <c r="L87">
        <v>1</v>
      </c>
      <c r="M87">
        <v>1</v>
      </c>
      <c r="N87">
        <v>1</v>
      </c>
      <c r="P87" t="s">
        <v>424</v>
      </c>
      <c r="Q87">
        <v>1</v>
      </c>
      <c r="R87">
        <v>1</v>
      </c>
      <c r="S87">
        <v>1</v>
      </c>
      <c r="U87" t="s">
        <v>424</v>
      </c>
      <c r="V87">
        <v>1</v>
      </c>
    </row>
    <row r="88" spans="1:22" x14ac:dyDescent="0.25">
      <c r="A88" t="s">
        <v>425</v>
      </c>
      <c r="E88">
        <v>1</v>
      </c>
      <c r="J88">
        <v>1</v>
      </c>
      <c r="P88" t="s">
        <v>425</v>
      </c>
      <c r="Q88">
        <v>1</v>
      </c>
      <c r="R88">
        <v>1</v>
      </c>
      <c r="U88" t="s">
        <v>425</v>
      </c>
      <c r="V88">
        <v>1</v>
      </c>
    </row>
    <row r="89" spans="1:22" x14ac:dyDescent="0.25">
      <c r="A89" t="s">
        <v>426</v>
      </c>
      <c r="E89">
        <v>1</v>
      </c>
      <c r="J89">
        <v>1</v>
      </c>
      <c r="P89" t="s">
        <v>426</v>
      </c>
      <c r="Q89">
        <v>1</v>
      </c>
      <c r="R89">
        <v>1</v>
      </c>
      <c r="U89" t="s">
        <v>426</v>
      </c>
      <c r="V89">
        <v>1</v>
      </c>
    </row>
    <row r="90" spans="1:22" x14ac:dyDescent="0.25">
      <c r="A90" t="s">
        <v>427</v>
      </c>
      <c r="E90">
        <v>1</v>
      </c>
      <c r="J90">
        <v>1</v>
      </c>
      <c r="P90" t="s">
        <v>427</v>
      </c>
      <c r="Q90">
        <v>1</v>
      </c>
      <c r="R90">
        <v>1</v>
      </c>
      <c r="U90" t="s">
        <v>427</v>
      </c>
      <c r="V90">
        <v>1</v>
      </c>
    </row>
    <row r="91" spans="1:22" x14ac:dyDescent="0.25">
      <c r="A91" t="s">
        <v>491</v>
      </c>
      <c r="E91">
        <v>1</v>
      </c>
      <c r="J91">
        <v>1</v>
      </c>
      <c r="P91" t="s">
        <v>491</v>
      </c>
      <c r="Q91">
        <v>1</v>
      </c>
      <c r="R91">
        <v>1</v>
      </c>
      <c r="U91" t="s">
        <v>491</v>
      </c>
      <c r="V91">
        <v>1</v>
      </c>
    </row>
    <row r="92" spans="1:22" x14ac:dyDescent="0.25">
      <c r="A92" t="s">
        <v>428</v>
      </c>
      <c r="B92">
        <v>1</v>
      </c>
      <c r="C92">
        <v>1</v>
      </c>
      <c r="D92">
        <v>1</v>
      </c>
      <c r="E92">
        <v>1</v>
      </c>
      <c r="F92">
        <v>1</v>
      </c>
      <c r="G92">
        <v>1</v>
      </c>
      <c r="H92">
        <v>1</v>
      </c>
      <c r="I92">
        <v>1</v>
      </c>
      <c r="J92">
        <v>1</v>
      </c>
      <c r="K92">
        <v>1</v>
      </c>
      <c r="L92">
        <v>1</v>
      </c>
      <c r="M92">
        <v>1</v>
      </c>
      <c r="N92">
        <v>1</v>
      </c>
      <c r="P92" t="s">
        <v>428</v>
      </c>
      <c r="Q92">
        <v>1</v>
      </c>
      <c r="R92">
        <v>1</v>
      </c>
      <c r="S92">
        <v>1</v>
      </c>
      <c r="U92" t="s">
        <v>428</v>
      </c>
    </row>
    <row r="93" spans="1:22" x14ac:dyDescent="0.25">
      <c r="A93" t="s">
        <v>429</v>
      </c>
      <c r="B93">
        <v>1</v>
      </c>
      <c r="C93">
        <v>1</v>
      </c>
      <c r="D93">
        <v>1</v>
      </c>
      <c r="E93">
        <v>1</v>
      </c>
      <c r="F93">
        <v>1</v>
      </c>
      <c r="G93">
        <v>1</v>
      </c>
      <c r="H93">
        <v>1</v>
      </c>
      <c r="I93">
        <v>1</v>
      </c>
      <c r="J93">
        <v>1</v>
      </c>
      <c r="K93">
        <v>1</v>
      </c>
      <c r="L93">
        <v>1</v>
      </c>
      <c r="M93">
        <v>1</v>
      </c>
      <c r="N93">
        <v>1</v>
      </c>
      <c r="P93" t="s">
        <v>429</v>
      </c>
      <c r="Q93">
        <v>1</v>
      </c>
      <c r="R93">
        <v>1</v>
      </c>
      <c r="S93">
        <v>1</v>
      </c>
      <c r="U93" t="s">
        <v>429</v>
      </c>
      <c r="V93">
        <v>1</v>
      </c>
    </row>
    <row r="94" spans="1:22" x14ac:dyDescent="0.25">
      <c r="A94" t="s">
        <v>430</v>
      </c>
      <c r="B94">
        <v>1</v>
      </c>
      <c r="C94">
        <v>1</v>
      </c>
      <c r="D94">
        <v>1</v>
      </c>
      <c r="E94">
        <v>1</v>
      </c>
      <c r="F94">
        <v>1</v>
      </c>
      <c r="G94">
        <v>1</v>
      </c>
      <c r="H94">
        <v>1</v>
      </c>
      <c r="I94">
        <v>1</v>
      </c>
      <c r="J94">
        <v>1</v>
      </c>
      <c r="K94">
        <v>1</v>
      </c>
      <c r="L94">
        <v>1</v>
      </c>
      <c r="M94">
        <v>1</v>
      </c>
      <c r="N94">
        <v>1</v>
      </c>
      <c r="P94" t="s">
        <v>430</v>
      </c>
      <c r="Q94">
        <v>1</v>
      </c>
      <c r="R94">
        <v>1</v>
      </c>
      <c r="S94">
        <v>1</v>
      </c>
      <c r="U94" t="s">
        <v>430</v>
      </c>
    </row>
    <row r="95" spans="1:22" x14ac:dyDescent="0.25">
      <c r="A95" t="s">
        <v>431</v>
      </c>
      <c r="B95">
        <v>1</v>
      </c>
      <c r="C95">
        <v>1</v>
      </c>
      <c r="D95">
        <v>1</v>
      </c>
      <c r="E95">
        <v>1</v>
      </c>
      <c r="F95">
        <v>1</v>
      </c>
      <c r="G95">
        <v>1</v>
      </c>
      <c r="H95">
        <v>1</v>
      </c>
      <c r="I95">
        <v>1</v>
      </c>
      <c r="J95">
        <v>1</v>
      </c>
      <c r="K95">
        <v>1</v>
      </c>
      <c r="L95">
        <v>1</v>
      </c>
      <c r="M95">
        <v>1</v>
      </c>
      <c r="N95">
        <v>1</v>
      </c>
      <c r="P95" t="s">
        <v>431</v>
      </c>
      <c r="Q95">
        <v>1</v>
      </c>
      <c r="R95">
        <v>1</v>
      </c>
      <c r="S95">
        <v>1</v>
      </c>
      <c r="U95" t="s">
        <v>431</v>
      </c>
    </row>
    <row r="96" spans="1:22" x14ac:dyDescent="0.25">
      <c r="A96" t="s">
        <v>432</v>
      </c>
      <c r="B96">
        <v>1</v>
      </c>
      <c r="C96">
        <v>1</v>
      </c>
      <c r="D96">
        <v>1</v>
      </c>
      <c r="E96">
        <v>1</v>
      </c>
      <c r="F96">
        <v>1</v>
      </c>
      <c r="G96">
        <v>1</v>
      </c>
      <c r="H96">
        <v>1</v>
      </c>
      <c r="I96">
        <v>1</v>
      </c>
      <c r="J96">
        <v>1</v>
      </c>
      <c r="K96">
        <v>1</v>
      </c>
      <c r="L96">
        <v>1</v>
      </c>
      <c r="M96">
        <v>1</v>
      </c>
      <c r="N96">
        <v>1</v>
      </c>
      <c r="P96" t="s">
        <v>432</v>
      </c>
      <c r="Q96">
        <v>1</v>
      </c>
      <c r="R96">
        <v>1</v>
      </c>
      <c r="S96">
        <v>1</v>
      </c>
      <c r="U96" t="s">
        <v>432</v>
      </c>
      <c r="V96">
        <v>1</v>
      </c>
    </row>
    <row r="97" spans="1:22" x14ac:dyDescent="0.25">
      <c r="A97" t="s">
        <v>433</v>
      </c>
      <c r="N97">
        <v>1</v>
      </c>
      <c r="P97" t="s">
        <v>433</v>
      </c>
      <c r="Q97">
        <v>1</v>
      </c>
      <c r="R97">
        <v>1</v>
      </c>
      <c r="S97">
        <v>1</v>
      </c>
      <c r="U97" t="s">
        <v>433</v>
      </c>
    </row>
    <row r="98" spans="1:22" x14ac:dyDescent="0.25">
      <c r="A98" t="s">
        <v>434</v>
      </c>
      <c r="J98">
        <v>1</v>
      </c>
      <c r="K98">
        <v>1</v>
      </c>
      <c r="L98">
        <v>1</v>
      </c>
      <c r="P98" t="s">
        <v>434</v>
      </c>
      <c r="Q98">
        <v>1</v>
      </c>
      <c r="R98">
        <v>1</v>
      </c>
      <c r="U98" t="s">
        <v>434</v>
      </c>
      <c r="V98">
        <v>1</v>
      </c>
    </row>
    <row r="99" spans="1:22" x14ac:dyDescent="0.25">
      <c r="A99" t="s">
        <v>435</v>
      </c>
      <c r="J99">
        <v>1</v>
      </c>
      <c r="K99">
        <v>1</v>
      </c>
      <c r="L99">
        <v>1</v>
      </c>
      <c r="P99" t="s">
        <v>435</v>
      </c>
      <c r="Q99">
        <v>1</v>
      </c>
      <c r="R99">
        <v>1</v>
      </c>
      <c r="U99" t="s">
        <v>435</v>
      </c>
      <c r="V99">
        <v>1</v>
      </c>
    </row>
    <row r="100" spans="1:22" x14ac:dyDescent="0.25">
      <c r="A100" t="s">
        <v>436</v>
      </c>
      <c r="B100">
        <v>1</v>
      </c>
      <c r="C100">
        <v>1</v>
      </c>
      <c r="D100">
        <v>1</v>
      </c>
      <c r="E100">
        <v>1</v>
      </c>
      <c r="F100">
        <v>1</v>
      </c>
      <c r="G100">
        <v>1</v>
      </c>
      <c r="H100">
        <v>1</v>
      </c>
      <c r="I100">
        <v>1</v>
      </c>
      <c r="J100">
        <v>1</v>
      </c>
      <c r="K100">
        <v>1</v>
      </c>
      <c r="L100">
        <v>1</v>
      </c>
      <c r="M100">
        <v>1</v>
      </c>
      <c r="N100">
        <v>1</v>
      </c>
      <c r="P100" t="s">
        <v>436</v>
      </c>
      <c r="Q100">
        <v>1</v>
      </c>
      <c r="R100">
        <v>1</v>
      </c>
      <c r="S100">
        <v>1</v>
      </c>
      <c r="U100" t="s">
        <v>436</v>
      </c>
      <c r="V100">
        <v>1</v>
      </c>
    </row>
    <row r="101" spans="1:22" x14ac:dyDescent="0.25">
      <c r="A101" t="s">
        <v>437</v>
      </c>
      <c r="B101">
        <v>1</v>
      </c>
      <c r="C101">
        <v>1</v>
      </c>
      <c r="D101">
        <v>1</v>
      </c>
      <c r="E101">
        <v>1</v>
      </c>
      <c r="F101">
        <v>1</v>
      </c>
      <c r="G101">
        <v>1</v>
      </c>
      <c r="H101">
        <v>1</v>
      </c>
      <c r="I101">
        <v>1</v>
      </c>
      <c r="J101">
        <v>1</v>
      </c>
      <c r="K101">
        <v>1</v>
      </c>
      <c r="L101">
        <v>1</v>
      </c>
      <c r="M101">
        <v>1</v>
      </c>
      <c r="N101">
        <v>1</v>
      </c>
      <c r="P101" t="s">
        <v>437</v>
      </c>
      <c r="Q101">
        <v>1</v>
      </c>
      <c r="R101">
        <v>1</v>
      </c>
      <c r="S101">
        <v>1</v>
      </c>
      <c r="U101" t="s">
        <v>437</v>
      </c>
    </row>
    <row r="102" spans="1:22" x14ac:dyDescent="0.25">
      <c r="A102" t="s">
        <v>322</v>
      </c>
      <c r="B102">
        <v>1</v>
      </c>
      <c r="C102">
        <v>1</v>
      </c>
      <c r="D102">
        <v>1</v>
      </c>
      <c r="E102">
        <v>1</v>
      </c>
      <c r="F102">
        <v>1</v>
      </c>
      <c r="G102">
        <v>1</v>
      </c>
      <c r="H102">
        <v>1</v>
      </c>
      <c r="I102">
        <v>1</v>
      </c>
      <c r="J102">
        <v>1</v>
      </c>
      <c r="K102">
        <v>1</v>
      </c>
      <c r="L102">
        <v>1</v>
      </c>
      <c r="M102">
        <v>1</v>
      </c>
      <c r="N102">
        <v>1</v>
      </c>
      <c r="P102" t="s">
        <v>322</v>
      </c>
      <c r="Q102">
        <v>1</v>
      </c>
      <c r="R102">
        <v>1</v>
      </c>
      <c r="S102">
        <v>1</v>
      </c>
      <c r="U102" t="s">
        <v>322</v>
      </c>
    </row>
    <row r="103" spans="1:22" x14ac:dyDescent="0.25">
      <c r="A103" t="s">
        <v>438</v>
      </c>
      <c r="B103">
        <v>1</v>
      </c>
      <c r="C103">
        <v>1</v>
      </c>
      <c r="D103">
        <v>1</v>
      </c>
      <c r="E103">
        <v>1</v>
      </c>
      <c r="F103">
        <v>1</v>
      </c>
      <c r="G103">
        <v>1</v>
      </c>
      <c r="H103">
        <v>1</v>
      </c>
      <c r="I103">
        <v>1</v>
      </c>
      <c r="J103">
        <v>1</v>
      </c>
      <c r="K103">
        <v>1</v>
      </c>
      <c r="L103">
        <v>1</v>
      </c>
      <c r="M103">
        <v>1</v>
      </c>
      <c r="N103">
        <v>1</v>
      </c>
      <c r="P103" t="s">
        <v>438</v>
      </c>
      <c r="Q103">
        <v>1</v>
      </c>
      <c r="R103">
        <v>1</v>
      </c>
      <c r="S103">
        <v>1</v>
      </c>
      <c r="U103" t="s">
        <v>438</v>
      </c>
      <c r="V103">
        <v>1</v>
      </c>
    </row>
    <row r="104" spans="1:22" x14ac:dyDescent="0.25">
      <c r="A104" t="s">
        <v>439</v>
      </c>
      <c r="B104">
        <v>1</v>
      </c>
      <c r="C104">
        <v>1</v>
      </c>
      <c r="D104">
        <v>1</v>
      </c>
      <c r="E104">
        <v>1</v>
      </c>
      <c r="F104">
        <v>1</v>
      </c>
      <c r="G104">
        <v>1</v>
      </c>
      <c r="H104">
        <v>1</v>
      </c>
      <c r="I104">
        <v>1</v>
      </c>
      <c r="J104">
        <v>1</v>
      </c>
      <c r="K104">
        <v>1</v>
      </c>
      <c r="L104">
        <v>1</v>
      </c>
      <c r="M104">
        <v>1</v>
      </c>
      <c r="N104">
        <v>1</v>
      </c>
      <c r="P104" t="s">
        <v>439</v>
      </c>
      <c r="Q104">
        <v>1</v>
      </c>
      <c r="R104">
        <v>1</v>
      </c>
      <c r="S104">
        <v>1</v>
      </c>
      <c r="U104" t="s">
        <v>439</v>
      </c>
    </row>
    <row r="105" spans="1:22" x14ac:dyDescent="0.25">
      <c r="A105" t="s">
        <v>440</v>
      </c>
      <c r="B105">
        <v>1</v>
      </c>
      <c r="C105">
        <v>1</v>
      </c>
      <c r="D105">
        <v>1</v>
      </c>
      <c r="E105">
        <v>1</v>
      </c>
      <c r="F105">
        <v>1</v>
      </c>
      <c r="G105">
        <v>1</v>
      </c>
      <c r="H105">
        <v>1</v>
      </c>
      <c r="I105">
        <v>1</v>
      </c>
      <c r="J105">
        <v>1</v>
      </c>
      <c r="K105">
        <v>1</v>
      </c>
      <c r="L105">
        <v>1</v>
      </c>
      <c r="M105">
        <v>1</v>
      </c>
      <c r="N105">
        <v>1</v>
      </c>
      <c r="P105" t="s">
        <v>440</v>
      </c>
      <c r="Q105">
        <v>1</v>
      </c>
      <c r="R105">
        <v>1</v>
      </c>
      <c r="S105">
        <v>1</v>
      </c>
      <c r="U105" t="s">
        <v>440</v>
      </c>
    </row>
    <row r="106" spans="1:22" x14ac:dyDescent="0.25">
      <c r="A106" t="s">
        <v>441</v>
      </c>
      <c r="H106">
        <v>1</v>
      </c>
      <c r="P106" t="s">
        <v>441</v>
      </c>
      <c r="Q106">
        <v>1</v>
      </c>
      <c r="R106">
        <v>1</v>
      </c>
      <c r="S106">
        <v>1</v>
      </c>
      <c r="U106" t="s">
        <v>441</v>
      </c>
    </row>
    <row r="107" spans="1:22" x14ac:dyDescent="0.25">
      <c r="A107" t="s">
        <v>442</v>
      </c>
      <c r="B107">
        <v>1</v>
      </c>
      <c r="C107">
        <v>1</v>
      </c>
      <c r="D107">
        <v>1</v>
      </c>
      <c r="E107">
        <v>1</v>
      </c>
      <c r="F107">
        <v>1</v>
      </c>
      <c r="G107">
        <v>1</v>
      </c>
      <c r="H107">
        <v>1</v>
      </c>
      <c r="I107">
        <v>1</v>
      </c>
      <c r="J107">
        <v>1</v>
      </c>
      <c r="K107">
        <v>1</v>
      </c>
      <c r="L107">
        <v>1</v>
      </c>
      <c r="M107">
        <v>1</v>
      </c>
      <c r="N107">
        <v>1</v>
      </c>
      <c r="P107" t="s">
        <v>442</v>
      </c>
      <c r="Q107">
        <v>1</v>
      </c>
      <c r="R107">
        <v>1</v>
      </c>
      <c r="S107">
        <v>1</v>
      </c>
      <c r="U107" t="s">
        <v>442</v>
      </c>
    </row>
    <row r="108" spans="1:22" x14ac:dyDescent="0.25">
      <c r="A108" t="s">
        <v>540</v>
      </c>
      <c r="B108">
        <v>1</v>
      </c>
      <c r="C108">
        <v>1</v>
      </c>
      <c r="D108">
        <v>1</v>
      </c>
      <c r="E108">
        <v>1</v>
      </c>
      <c r="F108">
        <v>1</v>
      </c>
      <c r="G108">
        <v>1</v>
      </c>
      <c r="H108">
        <v>1</v>
      </c>
      <c r="I108">
        <v>1</v>
      </c>
      <c r="J108">
        <v>1</v>
      </c>
      <c r="K108">
        <v>1</v>
      </c>
      <c r="L108">
        <v>1</v>
      </c>
      <c r="M108">
        <v>1</v>
      </c>
      <c r="N108">
        <v>1</v>
      </c>
      <c r="P108" t="s">
        <v>540</v>
      </c>
      <c r="Q108">
        <v>1</v>
      </c>
      <c r="R108">
        <v>1</v>
      </c>
      <c r="S108">
        <v>1</v>
      </c>
      <c r="U108" t="s">
        <v>540</v>
      </c>
    </row>
    <row r="109" spans="1:22" x14ac:dyDescent="0.25">
      <c r="A109" t="s">
        <v>443</v>
      </c>
      <c r="E109">
        <v>1</v>
      </c>
      <c r="J109">
        <v>1</v>
      </c>
      <c r="L109">
        <v>1</v>
      </c>
      <c r="P109" t="s">
        <v>443</v>
      </c>
      <c r="Q109">
        <v>1</v>
      </c>
      <c r="R109">
        <v>1</v>
      </c>
      <c r="S109">
        <v>1</v>
      </c>
      <c r="U109" t="s">
        <v>443</v>
      </c>
      <c r="V109">
        <v>1</v>
      </c>
    </row>
    <row r="110" spans="1:22" x14ac:dyDescent="0.25">
      <c r="A110" t="s">
        <v>444</v>
      </c>
      <c r="B110">
        <v>1</v>
      </c>
      <c r="C110">
        <v>1</v>
      </c>
      <c r="D110">
        <v>1</v>
      </c>
      <c r="E110">
        <v>1</v>
      </c>
      <c r="F110">
        <v>1</v>
      </c>
      <c r="G110">
        <v>1</v>
      </c>
      <c r="H110">
        <v>1</v>
      </c>
      <c r="I110">
        <v>1</v>
      </c>
      <c r="J110">
        <v>1</v>
      </c>
      <c r="K110">
        <v>1</v>
      </c>
      <c r="L110">
        <v>1</v>
      </c>
      <c r="M110">
        <v>1</v>
      </c>
      <c r="N110">
        <v>1</v>
      </c>
      <c r="P110" t="s">
        <v>444</v>
      </c>
      <c r="Q110">
        <v>1</v>
      </c>
      <c r="R110">
        <v>1</v>
      </c>
      <c r="S110">
        <v>1</v>
      </c>
      <c r="U110" t="s">
        <v>444</v>
      </c>
    </row>
    <row r="111" spans="1:22" x14ac:dyDescent="0.25">
      <c r="A111" t="s">
        <v>445</v>
      </c>
      <c r="B111">
        <v>1</v>
      </c>
      <c r="C111">
        <v>1</v>
      </c>
      <c r="D111">
        <v>1</v>
      </c>
      <c r="E111">
        <v>1</v>
      </c>
      <c r="F111">
        <v>1</v>
      </c>
      <c r="G111">
        <v>1</v>
      </c>
      <c r="H111">
        <v>1</v>
      </c>
      <c r="I111">
        <v>1</v>
      </c>
      <c r="J111">
        <v>1</v>
      </c>
      <c r="K111">
        <v>1</v>
      </c>
      <c r="L111">
        <v>1</v>
      </c>
      <c r="M111">
        <v>1</v>
      </c>
      <c r="N111">
        <v>1</v>
      </c>
      <c r="P111" t="s">
        <v>445</v>
      </c>
      <c r="Q111">
        <v>1</v>
      </c>
      <c r="R111">
        <v>1</v>
      </c>
      <c r="S111">
        <v>1</v>
      </c>
      <c r="U111" t="s">
        <v>445</v>
      </c>
      <c r="V111">
        <v>1</v>
      </c>
    </row>
    <row r="112" spans="1:22" x14ac:dyDescent="0.25">
      <c r="A112" t="s">
        <v>153</v>
      </c>
      <c r="B112">
        <v>1</v>
      </c>
      <c r="C112">
        <v>1</v>
      </c>
      <c r="D112">
        <v>1</v>
      </c>
      <c r="E112">
        <v>1</v>
      </c>
      <c r="F112">
        <v>1</v>
      </c>
      <c r="G112">
        <v>1</v>
      </c>
      <c r="H112">
        <v>1</v>
      </c>
      <c r="I112">
        <v>1</v>
      </c>
      <c r="J112">
        <v>1</v>
      </c>
      <c r="K112">
        <v>1</v>
      </c>
      <c r="L112">
        <v>1</v>
      </c>
      <c r="M112">
        <v>1</v>
      </c>
      <c r="N112">
        <v>1</v>
      </c>
      <c r="P112" t="s">
        <v>153</v>
      </c>
      <c r="Q112">
        <v>1</v>
      </c>
      <c r="R112">
        <v>1</v>
      </c>
      <c r="S112">
        <v>1</v>
      </c>
      <c r="U112" t="s">
        <v>153</v>
      </c>
      <c r="V112">
        <v>1</v>
      </c>
    </row>
    <row r="113" spans="1:22" x14ac:dyDescent="0.25">
      <c r="A113" t="s">
        <v>446</v>
      </c>
      <c r="B113">
        <v>1</v>
      </c>
      <c r="C113">
        <v>1</v>
      </c>
      <c r="D113">
        <v>1</v>
      </c>
      <c r="E113">
        <v>1</v>
      </c>
      <c r="F113">
        <v>1</v>
      </c>
      <c r="G113">
        <v>1</v>
      </c>
      <c r="H113">
        <v>1</v>
      </c>
      <c r="I113">
        <v>1</v>
      </c>
      <c r="J113">
        <v>1</v>
      </c>
      <c r="K113">
        <v>1</v>
      </c>
      <c r="L113">
        <v>1</v>
      </c>
      <c r="M113">
        <v>1</v>
      </c>
      <c r="N113">
        <v>1</v>
      </c>
      <c r="P113" t="s">
        <v>446</v>
      </c>
      <c r="Q113">
        <v>1</v>
      </c>
      <c r="R113">
        <v>1</v>
      </c>
      <c r="S113">
        <v>1</v>
      </c>
      <c r="U113" t="s">
        <v>446</v>
      </c>
      <c r="V113">
        <v>1</v>
      </c>
    </row>
    <row r="114" spans="1:22" x14ac:dyDescent="0.25">
      <c r="A114" t="s">
        <v>447</v>
      </c>
      <c r="B114">
        <v>1</v>
      </c>
      <c r="C114">
        <v>1</v>
      </c>
      <c r="D114">
        <v>1</v>
      </c>
      <c r="E114">
        <v>1</v>
      </c>
      <c r="F114">
        <v>1</v>
      </c>
      <c r="G114">
        <v>1</v>
      </c>
      <c r="H114">
        <v>1</v>
      </c>
      <c r="I114">
        <v>1</v>
      </c>
      <c r="J114">
        <v>1</v>
      </c>
      <c r="L114">
        <v>1</v>
      </c>
      <c r="M114">
        <v>1</v>
      </c>
      <c r="P114" t="s">
        <v>447</v>
      </c>
      <c r="Q114">
        <v>1</v>
      </c>
      <c r="R114">
        <v>1</v>
      </c>
      <c r="S114">
        <v>1</v>
      </c>
      <c r="U114" t="s">
        <v>447</v>
      </c>
    </row>
    <row r="115" spans="1:22" x14ac:dyDescent="0.25">
      <c r="A115" t="s">
        <v>448</v>
      </c>
      <c r="E115">
        <v>1</v>
      </c>
      <c r="J115">
        <v>1</v>
      </c>
      <c r="L115">
        <v>1</v>
      </c>
      <c r="P115" t="s">
        <v>448</v>
      </c>
      <c r="Q115">
        <v>1</v>
      </c>
      <c r="R115">
        <v>1</v>
      </c>
      <c r="S115">
        <v>1</v>
      </c>
      <c r="U115" t="s">
        <v>448</v>
      </c>
      <c r="V115">
        <v>1</v>
      </c>
    </row>
    <row r="116" spans="1:22" x14ac:dyDescent="0.25">
      <c r="A116" t="s">
        <v>449</v>
      </c>
      <c r="N116">
        <v>1</v>
      </c>
      <c r="P116" t="s">
        <v>449</v>
      </c>
      <c r="Q116">
        <v>1</v>
      </c>
      <c r="R116">
        <v>1</v>
      </c>
      <c r="S116">
        <v>1</v>
      </c>
      <c r="U116" t="s">
        <v>449</v>
      </c>
    </row>
    <row r="117" spans="1:22" x14ac:dyDescent="0.25">
      <c r="A117" t="s">
        <v>450</v>
      </c>
      <c r="C117">
        <v>1</v>
      </c>
      <c r="F117">
        <v>1</v>
      </c>
      <c r="G117">
        <v>1</v>
      </c>
      <c r="J117">
        <v>1</v>
      </c>
      <c r="P117" t="s">
        <v>450</v>
      </c>
      <c r="Q117">
        <v>1</v>
      </c>
      <c r="R117">
        <v>1</v>
      </c>
      <c r="S117">
        <v>1</v>
      </c>
      <c r="U117" t="s">
        <v>450</v>
      </c>
    </row>
    <row r="118" spans="1:22" x14ac:dyDescent="0.25">
      <c r="A118" t="s">
        <v>451</v>
      </c>
      <c r="C118">
        <v>1</v>
      </c>
      <c r="F118">
        <v>1</v>
      </c>
      <c r="G118">
        <v>1</v>
      </c>
      <c r="P118" t="s">
        <v>451</v>
      </c>
      <c r="Q118">
        <v>1</v>
      </c>
      <c r="R118">
        <v>1</v>
      </c>
      <c r="S118">
        <v>1</v>
      </c>
      <c r="U118" t="s">
        <v>451</v>
      </c>
      <c r="V118">
        <v>1</v>
      </c>
    </row>
    <row r="119" spans="1:22" x14ac:dyDescent="0.25">
      <c r="A119" t="s">
        <v>452</v>
      </c>
      <c r="B119">
        <v>1</v>
      </c>
      <c r="C119">
        <v>1</v>
      </c>
      <c r="D119">
        <v>1</v>
      </c>
      <c r="E119">
        <v>1</v>
      </c>
      <c r="F119">
        <v>1</v>
      </c>
      <c r="G119">
        <v>1</v>
      </c>
      <c r="H119">
        <v>1</v>
      </c>
      <c r="I119">
        <v>1</v>
      </c>
      <c r="J119">
        <v>1</v>
      </c>
      <c r="K119">
        <v>1</v>
      </c>
      <c r="L119">
        <v>1</v>
      </c>
      <c r="M119">
        <v>1</v>
      </c>
      <c r="N119">
        <v>1</v>
      </c>
      <c r="P119" t="s">
        <v>452</v>
      </c>
      <c r="Q119">
        <v>1</v>
      </c>
      <c r="R119">
        <v>1</v>
      </c>
      <c r="S119">
        <v>1</v>
      </c>
      <c r="U119" t="s">
        <v>452</v>
      </c>
    </row>
    <row r="120" spans="1:22" x14ac:dyDescent="0.25">
      <c r="A120" t="s">
        <v>453</v>
      </c>
      <c r="B120">
        <v>1</v>
      </c>
      <c r="C120">
        <v>1</v>
      </c>
      <c r="D120">
        <v>1</v>
      </c>
      <c r="E120">
        <v>1</v>
      </c>
      <c r="F120">
        <v>1</v>
      </c>
      <c r="G120">
        <v>1</v>
      </c>
      <c r="H120">
        <v>1</v>
      </c>
      <c r="I120">
        <v>1</v>
      </c>
      <c r="J120">
        <v>1</v>
      </c>
      <c r="K120">
        <v>1</v>
      </c>
      <c r="L120">
        <v>1</v>
      </c>
      <c r="M120">
        <v>1</v>
      </c>
      <c r="N120">
        <v>1</v>
      </c>
      <c r="P120" t="s">
        <v>453</v>
      </c>
      <c r="Q120">
        <v>1</v>
      </c>
      <c r="R120">
        <v>1</v>
      </c>
      <c r="S120">
        <v>1</v>
      </c>
      <c r="U120" t="s">
        <v>453</v>
      </c>
    </row>
    <row r="121" spans="1:22" x14ac:dyDescent="0.25">
      <c r="A121" t="s">
        <v>454</v>
      </c>
      <c r="B121">
        <v>1</v>
      </c>
      <c r="C121">
        <v>1</v>
      </c>
      <c r="D121">
        <v>1</v>
      </c>
      <c r="E121">
        <v>1</v>
      </c>
      <c r="F121">
        <v>1</v>
      </c>
      <c r="G121">
        <v>1</v>
      </c>
      <c r="H121">
        <v>1</v>
      </c>
      <c r="I121">
        <v>1</v>
      </c>
      <c r="J121">
        <v>1</v>
      </c>
      <c r="K121">
        <v>1</v>
      </c>
      <c r="L121">
        <v>1</v>
      </c>
      <c r="M121">
        <v>1</v>
      </c>
      <c r="N121">
        <v>1</v>
      </c>
      <c r="P121" t="s">
        <v>454</v>
      </c>
      <c r="Q121">
        <v>1</v>
      </c>
      <c r="R121">
        <v>1</v>
      </c>
      <c r="S121">
        <v>1</v>
      </c>
      <c r="U121" t="s">
        <v>454</v>
      </c>
    </row>
    <row r="122" spans="1:22" x14ac:dyDescent="0.25">
      <c r="A122" t="s">
        <v>455</v>
      </c>
      <c r="B122">
        <v>1</v>
      </c>
      <c r="C122">
        <v>1</v>
      </c>
      <c r="D122">
        <v>1</v>
      </c>
      <c r="E122">
        <v>1</v>
      </c>
      <c r="F122">
        <v>1</v>
      </c>
      <c r="G122">
        <v>1</v>
      </c>
      <c r="H122">
        <v>1</v>
      </c>
      <c r="I122">
        <v>1</v>
      </c>
      <c r="J122">
        <v>1</v>
      </c>
      <c r="K122">
        <v>1</v>
      </c>
      <c r="L122">
        <v>1</v>
      </c>
      <c r="M122">
        <v>1</v>
      </c>
      <c r="N122">
        <v>1</v>
      </c>
      <c r="P122" t="s">
        <v>455</v>
      </c>
      <c r="Q122">
        <v>1</v>
      </c>
      <c r="R122">
        <v>1</v>
      </c>
      <c r="S122">
        <v>1</v>
      </c>
      <c r="U122" t="s">
        <v>455</v>
      </c>
    </row>
    <row r="123" spans="1:22" x14ac:dyDescent="0.25">
      <c r="A123" t="s">
        <v>456</v>
      </c>
      <c r="C123">
        <v>1</v>
      </c>
      <c r="E123">
        <v>1</v>
      </c>
      <c r="F123">
        <v>1</v>
      </c>
      <c r="G123">
        <v>1</v>
      </c>
      <c r="H123">
        <v>1</v>
      </c>
      <c r="J123">
        <v>1</v>
      </c>
      <c r="P123" t="s">
        <v>456</v>
      </c>
      <c r="Q123">
        <v>1</v>
      </c>
      <c r="R123">
        <v>1</v>
      </c>
      <c r="S123">
        <v>1</v>
      </c>
      <c r="U123" t="s">
        <v>456</v>
      </c>
    </row>
    <row r="124" spans="1:22" x14ac:dyDescent="0.25">
      <c r="A124" t="s">
        <v>394</v>
      </c>
      <c r="B124">
        <v>1</v>
      </c>
      <c r="C124">
        <v>1</v>
      </c>
      <c r="E124">
        <v>1</v>
      </c>
      <c r="F124">
        <v>1</v>
      </c>
      <c r="G124">
        <v>1</v>
      </c>
      <c r="H124">
        <v>1</v>
      </c>
      <c r="J124">
        <v>1</v>
      </c>
      <c r="K124">
        <v>1</v>
      </c>
      <c r="L124">
        <v>1</v>
      </c>
      <c r="M124">
        <v>1</v>
      </c>
      <c r="N124">
        <v>1</v>
      </c>
      <c r="P124" t="s">
        <v>394</v>
      </c>
      <c r="Q124">
        <v>1</v>
      </c>
      <c r="R124">
        <v>1</v>
      </c>
      <c r="S124">
        <v>1</v>
      </c>
      <c r="U124" t="s">
        <v>394</v>
      </c>
    </row>
    <row r="125" spans="1:22" x14ac:dyDescent="0.25">
      <c r="A125" t="s">
        <v>459</v>
      </c>
      <c r="B125">
        <v>1</v>
      </c>
      <c r="C125">
        <v>1</v>
      </c>
      <c r="D125">
        <v>1</v>
      </c>
      <c r="E125">
        <v>1</v>
      </c>
      <c r="F125">
        <v>1</v>
      </c>
      <c r="G125">
        <v>1</v>
      </c>
      <c r="H125">
        <v>1</v>
      </c>
      <c r="I125">
        <v>1</v>
      </c>
      <c r="J125">
        <v>1</v>
      </c>
      <c r="K125">
        <v>1</v>
      </c>
      <c r="L125">
        <v>1</v>
      </c>
      <c r="M125">
        <v>1</v>
      </c>
      <c r="N125">
        <v>1</v>
      </c>
      <c r="P125" t="s">
        <v>459</v>
      </c>
      <c r="Q125">
        <v>1</v>
      </c>
      <c r="R125">
        <v>1</v>
      </c>
      <c r="S125">
        <v>1</v>
      </c>
      <c r="U125" t="s">
        <v>459</v>
      </c>
    </row>
    <row r="126" spans="1:22" x14ac:dyDescent="0.25">
      <c r="A126" t="s">
        <v>305</v>
      </c>
      <c r="C126">
        <v>1</v>
      </c>
      <c r="E126">
        <v>1</v>
      </c>
      <c r="F126">
        <v>1</v>
      </c>
      <c r="G126">
        <v>1</v>
      </c>
      <c r="H126">
        <v>1</v>
      </c>
      <c r="J126">
        <v>1</v>
      </c>
      <c r="L126">
        <v>1</v>
      </c>
      <c r="M126">
        <v>1</v>
      </c>
      <c r="P126" t="s">
        <v>305</v>
      </c>
      <c r="Q126">
        <v>1</v>
      </c>
      <c r="R126">
        <v>1</v>
      </c>
      <c r="S126">
        <v>1</v>
      </c>
      <c r="U126" t="s">
        <v>305</v>
      </c>
    </row>
    <row r="127" spans="1:22" x14ac:dyDescent="0.25">
      <c r="A127" t="s">
        <v>460</v>
      </c>
      <c r="B127">
        <v>1</v>
      </c>
      <c r="C127">
        <v>1</v>
      </c>
      <c r="D127">
        <v>1</v>
      </c>
      <c r="E127">
        <v>1</v>
      </c>
      <c r="F127">
        <v>1</v>
      </c>
      <c r="G127">
        <v>1</v>
      </c>
      <c r="H127">
        <v>1</v>
      </c>
      <c r="I127">
        <v>1</v>
      </c>
      <c r="J127">
        <v>1</v>
      </c>
      <c r="K127">
        <v>1</v>
      </c>
      <c r="L127">
        <v>1</v>
      </c>
      <c r="M127">
        <v>1</v>
      </c>
      <c r="N127">
        <v>1</v>
      </c>
      <c r="P127" t="s">
        <v>460</v>
      </c>
      <c r="Q127">
        <v>1</v>
      </c>
      <c r="R127">
        <v>1</v>
      </c>
      <c r="S127">
        <v>1</v>
      </c>
      <c r="U127" t="s">
        <v>460</v>
      </c>
    </row>
    <row r="128" spans="1:22" x14ac:dyDescent="0.25">
      <c r="A128" t="s">
        <v>461</v>
      </c>
      <c r="B128">
        <v>1</v>
      </c>
      <c r="C128">
        <v>1</v>
      </c>
      <c r="D128">
        <v>1</v>
      </c>
      <c r="E128">
        <v>1</v>
      </c>
      <c r="F128">
        <v>1</v>
      </c>
      <c r="H128">
        <v>1</v>
      </c>
      <c r="K128">
        <v>1</v>
      </c>
      <c r="L128">
        <v>1</v>
      </c>
      <c r="M128">
        <v>1</v>
      </c>
      <c r="P128" t="s">
        <v>461</v>
      </c>
      <c r="Q128">
        <v>1</v>
      </c>
      <c r="R128">
        <v>1</v>
      </c>
      <c r="U128" t="s">
        <v>461</v>
      </c>
    </row>
    <row r="129" spans="1:21" x14ac:dyDescent="0.25">
      <c r="A129" t="s">
        <v>462</v>
      </c>
      <c r="B129">
        <v>1</v>
      </c>
      <c r="C129">
        <v>1</v>
      </c>
      <c r="D129">
        <v>1</v>
      </c>
      <c r="E129">
        <v>1</v>
      </c>
      <c r="F129">
        <v>1</v>
      </c>
      <c r="H129">
        <v>1</v>
      </c>
      <c r="K129">
        <v>1</v>
      </c>
      <c r="L129">
        <v>1</v>
      </c>
      <c r="M129">
        <v>1</v>
      </c>
      <c r="P129" t="s">
        <v>462</v>
      </c>
      <c r="Q129">
        <v>1</v>
      </c>
      <c r="R129">
        <v>1</v>
      </c>
      <c r="S129">
        <v>1</v>
      </c>
      <c r="U129" t="s">
        <v>462</v>
      </c>
    </row>
    <row r="130" spans="1:21" x14ac:dyDescent="0.25">
      <c r="A130" t="s">
        <v>463</v>
      </c>
      <c r="B130">
        <v>1</v>
      </c>
      <c r="C130">
        <v>1</v>
      </c>
      <c r="D130">
        <v>1</v>
      </c>
      <c r="E130">
        <v>1</v>
      </c>
      <c r="F130">
        <v>1</v>
      </c>
      <c r="H130">
        <v>1</v>
      </c>
      <c r="K130">
        <v>1</v>
      </c>
      <c r="L130">
        <v>1</v>
      </c>
      <c r="M130">
        <v>1</v>
      </c>
      <c r="P130" t="s">
        <v>463</v>
      </c>
      <c r="Q130">
        <v>1</v>
      </c>
      <c r="R130">
        <v>1</v>
      </c>
      <c r="S130">
        <v>1</v>
      </c>
      <c r="U130" t="s">
        <v>463</v>
      </c>
    </row>
    <row r="131" spans="1:21" x14ac:dyDescent="0.25">
      <c r="A131" t="s">
        <v>464</v>
      </c>
      <c r="B131">
        <v>1</v>
      </c>
      <c r="C131">
        <v>1</v>
      </c>
      <c r="D131">
        <v>1</v>
      </c>
      <c r="E131">
        <v>1</v>
      </c>
      <c r="F131">
        <v>1</v>
      </c>
      <c r="H131">
        <v>1</v>
      </c>
      <c r="K131">
        <v>1</v>
      </c>
      <c r="L131">
        <v>1</v>
      </c>
      <c r="M131">
        <v>1</v>
      </c>
      <c r="P131" t="s">
        <v>464</v>
      </c>
      <c r="Q131">
        <v>1</v>
      </c>
      <c r="R131">
        <v>1</v>
      </c>
      <c r="S131">
        <v>1</v>
      </c>
      <c r="U131" t="s">
        <v>464</v>
      </c>
    </row>
    <row r="132" spans="1:21" x14ac:dyDescent="0.25">
      <c r="A132" t="s">
        <v>492</v>
      </c>
      <c r="C132">
        <v>1</v>
      </c>
      <c r="E132">
        <v>1</v>
      </c>
      <c r="F132">
        <v>1</v>
      </c>
      <c r="H132">
        <v>1</v>
      </c>
      <c r="M132">
        <v>1</v>
      </c>
      <c r="P132" t="s">
        <v>492</v>
      </c>
      <c r="Q132">
        <v>1</v>
      </c>
      <c r="R132">
        <v>1</v>
      </c>
      <c r="S132">
        <v>1</v>
      </c>
      <c r="U132" t="s">
        <v>492</v>
      </c>
    </row>
    <row r="133" spans="1:21" x14ac:dyDescent="0.25">
      <c r="A133" t="s">
        <v>193</v>
      </c>
      <c r="B133">
        <v>1</v>
      </c>
      <c r="C133">
        <v>1</v>
      </c>
      <c r="D133">
        <v>1</v>
      </c>
      <c r="E133">
        <v>1</v>
      </c>
      <c r="F133">
        <v>1</v>
      </c>
      <c r="H133">
        <v>1</v>
      </c>
      <c r="K133">
        <v>1</v>
      </c>
      <c r="L133">
        <v>1</v>
      </c>
      <c r="M133">
        <v>1</v>
      </c>
      <c r="P133" t="s">
        <v>193</v>
      </c>
      <c r="Q133">
        <v>1</v>
      </c>
      <c r="R133">
        <v>1</v>
      </c>
      <c r="S133">
        <v>1</v>
      </c>
      <c r="U133" t="s">
        <v>193</v>
      </c>
    </row>
    <row r="134" spans="1:21" x14ac:dyDescent="0.25">
      <c r="A134" t="s">
        <v>288</v>
      </c>
      <c r="B134">
        <v>1</v>
      </c>
      <c r="C134">
        <v>1</v>
      </c>
      <c r="D134">
        <v>1</v>
      </c>
      <c r="E134">
        <v>1</v>
      </c>
      <c r="F134">
        <v>1</v>
      </c>
      <c r="H134">
        <v>1</v>
      </c>
      <c r="K134">
        <v>1</v>
      </c>
      <c r="L134">
        <v>1</v>
      </c>
      <c r="M134">
        <v>1</v>
      </c>
      <c r="P134" t="s">
        <v>288</v>
      </c>
      <c r="Q134">
        <v>1</v>
      </c>
      <c r="R134">
        <v>1</v>
      </c>
      <c r="S134">
        <v>1</v>
      </c>
      <c r="U134" t="s">
        <v>288</v>
      </c>
    </row>
    <row r="135" spans="1:21" x14ac:dyDescent="0.25">
      <c r="A135" t="s">
        <v>190</v>
      </c>
      <c r="D135">
        <v>1</v>
      </c>
      <c r="L135">
        <v>1</v>
      </c>
      <c r="P135" t="s">
        <v>190</v>
      </c>
      <c r="Q135">
        <v>1</v>
      </c>
      <c r="R135">
        <v>1</v>
      </c>
      <c r="S135">
        <v>1</v>
      </c>
      <c r="U135" t="s">
        <v>190</v>
      </c>
    </row>
    <row r="136" spans="1:21" x14ac:dyDescent="0.25">
      <c r="A136" t="s">
        <v>306</v>
      </c>
      <c r="D136">
        <v>1</v>
      </c>
      <c r="L136">
        <v>1</v>
      </c>
      <c r="P136" t="s">
        <v>306</v>
      </c>
      <c r="Q136">
        <v>1</v>
      </c>
      <c r="R136">
        <v>1</v>
      </c>
      <c r="S136">
        <v>1</v>
      </c>
      <c r="U136" t="s">
        <v>306</v>
      </c>
    </row>
    <row r="137" spans="1:21" x14ac:dyDescent="0.25">
      <c r="A137" t="s">
        <v>465</v>
      </c>
      <c r="B137">
        <v>1</v>
      </c>
      <c r="C137">
        <v>1</v>
      </c>
      <c r="D137">
        <v>1</v>
      </c>
      <c r="E137">
        <v>1</v>
      </c>
      <c r="F137">
        <v>1</v>
      </c>
      <c r="G137">
        <v>1</v>
      </c>
      <c r="H137">
        <v>1</v>
      </c>
      <c r="I137">
        <v>1</v>
      </c>
      <c r="J137">
        <v>1</v>
      </c>
      <c r="K137">
        <v>1</v>
      </c>
      <c r="L137">
        <v>1</v>
      </c>
      <c r="M137">
        <v>1</v>
      </c>
      <c r="N137">
        <v>1</v>
      </c>
      <c r="P137" t="s">
        <v>465</v>
      </c>
      <c r="Q137">
        <v>1</v>
      </c>
      <c r="R137">
        <v>1</v>
      </c>
      <c r="S137">
        <v>1</v>
      </c>
      <c r="U137" t="s">
        <v>465</v>
      </c>
    </row>
    <row r="138" spans="1:21" x14ac:dyDescent="0.25">
      <c r="A138" t="s">
        <v>457</v>
      </c>
      <c r="B138">
        <v>1</v>
      </c>
      <c r="C138">
        <v>1</v>
      </c>
      <c r="D138">
        <v>1</v>
      </c>
      <c r="E138">
        <v>1</v>
      </c>
      <c r="F138">
        <v>1</v>
      </c>
      <c r="H138">
        <v>1</v>
      </c>
      <c r="K138">
        <v>1</v>
      </c>
      <c r="L138">
        <v>1</v>
      </c>
      <c r="M138">
        <v>1</v>
      </c>
      <c r="P138" t="s">
        <v>457</v>
      </c>
      <c r="Q138">
        <v>1</v>
      </c>
      <c r="R138">
        <v>1</v>
      </c>
      <c r="S138">
        <v>1</v>
      </c>
      <c r="U138" t="s">
        <v>457</v>
      </c>
    </row>
    <row r="139" spans="1:21" x14ac:dyDescent="0.25">
      <c r="A139" t="s">
        <v>458</v>
      </c>
      <c r="B139">
        <v>1</v>
      </c>
      <c r="C139">
        <v>1</v>
      </c>
      <c r="D139">
        <v>1</v>
      </c>
      <c r="E139">
        <v>1</v>
      </c>
      <c r="F139">
        <v>1</v>
      </c>
      <c r="H139">
        <v>1</v>
      </c>
      <c r="K139">
        <v>1</v>
      </c>
      <c r="L139">
        <v>1</v>
      </c>
      <c r="M139">
        <v>1</v>
      </c>
      <c r="P139" t="s">
        <v>458</v>
      </c>
      <c r="Q139">
        <v>1</v>
      </c>
      <c r="R139">
        <v>1</v>
      </c>
      <c r="S139">
        <v>1</v>
      </c>
      <c r="U139" t="s">
        <v>458</v>
      </c>
    </row>
    <row r="140" spans="1:21" x14ac:dyDescent="0.25">
      <c r="A140" t="s">
        <v>466</v>
      </c>
      <c r="D140">
        <v>1</v>
      </c>
      <c r="P140" t="s">
        <v>466</v>
      </c>
      <c r="Q140">
        <v>1</v>
      </c>
      <c r="R140">
        <v>1</v>
      </c>
      <c r="S140">
        <v>1</v>
      </c>
      <c r="U140" t="s">
        <v>466</v>
      </c>
    </row>
    <row r="141" spans="1:21" x14ac:dyDescent="0.25">
      <c r="A141" t="s">
        <v>467</v>
      </c>
      <c r="B141">
        <v>1</v>
      </c>
      <c r="C141">
        <v>1</v>
      </c>
      <c r="D141">
        <v>1</v>
      </c>
      <c r="E141">
        <v>1</v>
      </c>
      <c r="F141">
        <v>1</v>
      </c>
      <c r="H141">
        <v>1</v>
      </c>
      <c r="K141">
        <v>1</v>
      </c>
      <c r="L141">
        <v>1</v>
      </c>
      <c r="M141">
        <v>1</v>
      </c>
      <c r="P141" t="s">
        <v>467</v>
      </c>
      <c r="Q141">
        <v>1</v>
      </c>
      <c r="R141">
        <v>1</v>
      </c>
      <c r="S141">
        <v>1</v>
      </c>
      <c r="U141" t="s">
        <v>467</v>
      </c>
    </row>
    <row r="142" spans="1:21" x14ac:dyDescent="0.25">
      <c r="A142" t="s">
        <v>468</v>
      </c>
      <c r="C142">
        <v>1</v>
      </c>
      <c r="E142">
        <v>1</v>
      </c>
      <c r="F142">
        <v>1</v>
      </c>
      <c r="G142">
        <v>1</v>
      </c>
      <c r="J142">
        <v>1</v>
      </c>
      <c r="L142">
        <v>1</v>
      </c>
      <c r="P142" t="s">
        <v>468</v>
      </c>
      <c r="Q142">
        <v>1</v>
      </c>
      <c r="R142">
        <v>1</v>
      </c>
      <c r="S142">
        <v>1</v>
      </c>
      <c r="U142" t="s">
        <v>468</v>
      </c>
    </row>
    <row r="143" spans="1:21" x14ac:dyDescent="0.25">
      <c r="A143" t="s">
        <v>469</v>
      </c>
      <c r="B143">
        <v>1</v>
      </c>
      <c r="C143">
        <v>1</v>
      </c>
      <c r="D143">
        <v>1</v>
      </c>
      <c r="E143">
        <v>1</v>
      </c>
      <c r="F143">
        <v>1</v>
      </c>
      <c r="G143">
        <v>1</v>
      </c>
      <c r="H143">
        <v>1</v>
      </c>
      <c r="I143">
        <v>1</v>
      </c>
      <c r="J143">
        <v>1</v>
      </c>
      <c r="K143">
        <v>1</v>
      </c>
      <c r="L143">
        <v>1</v>
      </c>
      <c r="M143">
        <v>1</v>
      </c>
      <c r="N143">
        <v>1</v>
      </c>
      <c r="P143" t="s">
        <v>469</v>
      </c>
      <c r="Q143">
        <v>1</v>
      </c>
      <c r="R143">
        <v>1</v>
      </c>
      <c r="S143">
        <v>1</v>
      </c>
      <c r="U143" t="s">
        <v>469</v>
      </c>
    </row>
    <row r="144" spans="1:21" x14ac:dyDescent="0.25">
      <c r="A144" t="s">
        <v>470</v>
      </c>
      <c r="C144">
        <v>1</v>
      </c>
      <c r="E144">
        <v>1</v>
      </c>
      <c r="F144">
        <v>1</v>
      </c>
      <c r="G144">
        <v>1</v>
      </c>
      <c r="J144">
        <v>1</v>
      </c>
      <c r="M144">
        <v>1</v>
      </c>
      <c r="P144" t="s">
        <v>470</v>
      </c>
      <c r="Q144">
        <v>1</v>
      </c>
      <c r="R144">
        <v>1</v>
      </c>
      <c r="S144">
        <v>1</v>
      </c>
      <c r="U144" t="s">
        <v>470</v>
      </c>
    </row>
    <row r="145" spans="1:21" x14ac:dyDescent="0.25">
      <c r="A145" t="s">
        <v>391</v>
      </c>
      <c r="B145">
        <v>1</v>
      </c>
      <c r="C145">
        <v>1</v>
      </c>
      <c r="D145">
        <v>1</v>
      </c>
      <c r="E145">
        <v>1</v>
      </c>
      <c r="F145">
        <v>1</v>
      </c>
      <c r="G145">
        <v>1</v>
      </c>
      <c r="H145">
        <v>1</v>
      </c>
      <c r="I145">
        <v>1</v>
      </c>
      <c r="J145">
        <v>1</v>
      </c>
      <c r="K145">
        <v>1</v>
      </c>
      <c r="L145">
        <v>1</v>
      </c>
      <c r="M145">
        <v>1</v>
      </c>
      <c r="N145">
        <v>1</v>
      </c>
      <c r="P145" t="s">
        <v>391</v>
      </c>
      <c r="S145">
        <v>1</v>
      </c>
      <c r="U145" t="s">
        <v>391</v>
      </c>
    </row>
    <row r="146" spans="1:21" x14ac:dyDescent="0.25">
      <c r="A146" t="s">
        <v>395</v>
      </c>
      <c r="B146">
        <v>1</v>
      </c>
      <c r="C146">
        <v>1</v>
      </c>
      <c r="D146">
        <v>1</v>
      </c>
      <c r="E146">
        <v>1</v>
      </c>
      <c r="F146">
        <v>1</v>
      </c>
      <c r="G146">
        <v>1</v>
      </c>
      <c r="H146">
        <v>1</v>
      </c>
      <c r="I146">
        <v>1</v>
      </c>
      <c r="J146">
        <v>1</v>
      </c>
      <c r="K146">
        <v>1</v>
      </c>
      <c r="L146">
        <v>1</v>
      </c>
      <c r="M146">
        <v>1</v>
      </c>
      <c r="N146">
        <v>1</v>
      </c>
      <c r="P146" t="s">
        <v>395</v>
      </c>
      <c r="R146">
        <v>1</v>
      </c>
      <c r="U146" t="s">
        <v>395</v>
      </c>
    </row>
  </sheetData>
  <autoFilter ref="A2:S14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90"/>
  <sheetViews>
    <sheetView workbookViewId="0">
      <selection activeCell="D18" sqref="D18"/>
    </sheetView>
  </sheetViews>
  <sheetFormatPr defaultRowHeight="15" x14ac:dyDescent="0.25"/>
  <cols>
    <col min="1" max="1" width="44.7109375" customWidth="1"/>
    <col min="2" max="3" width="18.28515625" customWidth="1"/>
    <col min="4" max="4" width="34.7109375" customWidth="1"/>
  </cols>
  <sheetData>
    <row r="1" spans="1:4" x14ac:dyDescent="0.25">
      <c r="A1" s="61" t="s">
        <v>223</v>
      </c>
      <c r="B1" s="61" t="s">
        <v>222</v>
      </c>
      <c r="C1" s="61" t="s">
        <v>224</v>
      </c>
      <c r="D1" s="61" t="s">
        <v>324</v>
      </c>
    </row>
    <row r="2" spans="1:4" x14ac:dyDescent="0.25">
      <c r="A2" t="s">
        <v>415</v>
      </c>
      <c r="B2" t="s">
        <v>326</v>
      </c>
      <c r="C2" t="s">
        <v>250</v>
      </c>
    </row>
    <row r="3" spans="1:4" x14ac:dyDescent="0.25">
      <c r="A3" t="s">
        <v>493</v>
      </c>
      <c r="B3" t="s">
        <v>326</v>
      </c>
      <c r="C3" t="s">
        <v>250</v>
      </c>
    </row>
    <row r="4" spans="1:4" x14ac:dyDescent="0.25">
      <c r="A4" t="s">
        <v>336</v>
      </c>
      <c r="B4" t="s">
        <v>326</v>
      </c>
      <c r="C4" t="s">
        <v>250</v>
      </c>
    </row>
    <row r="5" spans="1:4" x14ac:dyDescent="0.25">
      <c r="A5" t="s">
        <v>337</v>
      </c>
      <c r="B5" t="s">
        <v>326</v>
      </c>
      <c r="C5" t="s">
        <v>250</v>
      </c>
    </row>
    <row r="6" spans="1:4" x14ac:dyDescent="0.25">
      <c r="A6" t="s">
        <v>338</v>
      </c>
      <c r="B6" t="s">
        <v>326</v>
      </c>
      <c r="C6" t="s">
        <v>250</v>
      </c>
    </row>
    <row r="7" spans="1:4" x14ac:dyDescent="0.25">
      <c r="A7" t="s">
        <v>339</v>
      </c>
      <c r="B7" t="s">
        <v>326</v>
      </c>
      <c r="C7" t="s">
        <v>250</v>
      </c>
    </row>
    <row r="8" spans="1:4" x14ac:dyDescent="0.25">
      <c r="A8" t="s">
        <v>340</v>
      </c>
      <c r="B8" t="s">
        <v>326</v>
      </c>
      <c r="C8" t="s">
        <v>250</v>
      </c>
    </row>
    <row r="9" spans="1:4" x14ac:dyDescent="0.25">
      <c r="A9" t="s">
        <v>341</v>
      </c>
      <c r="B9" t="s">
        <v>326</v>
      </c>
      <c r="C9" t="s">
        <v>342</v>
      </c>
    </row>
    <row r="10" spans="1:4" x14ac:dyDescent="0.25">
      <c r="A10" t="s">
        <v>276</v>
      </c>
      <c r="B10" t="s">
        <v>326</v>
      </c>
      <c r="C10" t="s">
        <v>342</v>
      </c>
    </row>
    <row r="11" spans="1:4" x14ac:dyDescent="0.25">
      <c r="A11" t="s">
        <v>344</v>
      </c>
      <c r="B11" t="s">
        <v>326</v>
      </c>
      <c r="C11" t="s">
        <v>342</v>
      </c>
    </row>
    <row r="12" spans="1:4" x14ac:dyDescent="0.25">
      <c r="A12" t="s">
        <v>198</v>
      </c>
      <c r="B12" t="s">
        <v>326</v>
      </c>
      <c r="C12" t="s">
        <v>342</v>
      </c>
    </row>
    <row r="13" spans="1:4" x14ac:dyDescent="0.25">
      <c r="A13" t="s">
        <v>345</v>
      </c>
      <c r="B13" t="s">
        <v>326</v>
      </c>
      <c r="C13" t="s">
        <v>294</v>
      </c>
    </row>
    <row r="14" spans="1:4" x14ac:dyDescent="0.25">
      <c r="A14" t="s">
        <v>346</v>
      </c>
      <c r="B14" t="s">
        <v>326</v>
      </c>
      <c r="C14" t="s">
        <v>294</v>
      </c>
    </row>
    <row r="15" spans="1:4" x14ac:dyDescent="0.25">
      <c r="A15" t="s">
        <v>348</v>
      </c>
      <c r="B15" t="s">
        <v>326</v>
      </c>
      <c r="C15" t="s">
        <v>294</v>
      </c>
    </row>
    <row r="16" spans="1:4" x14ac:dyDescent="0.25">
      <c r="A16" t="s">
        <v>349</v>
      </c>
      <c r="B16" t="s">
        <v>326</v>
      </c>
      <c r="C16" t="s">
        <v>294</v>
      </c>
    </row>
    <row r="17" spans="1:3" x14ac:dyDescent="0.25">
      <c r="A17" t="s">
        <v>350</v>
      </c>
      <c r="B17" t="s">
        <v>326</v>
      </c>
      <c r="C17" t="s">
        <v>294</v>
      </c>
    </row>
    <row r="18" spans="1:3" x14ac:dyDescent="0.25">
      <c r="A18" t="s">
        <v>351</v>
      </c>
      <c r="B18" t="s">
        <v>326</v>
      </c>
      <c r="C18" t="s">
        <v>294</v>
      </c>
    </row>
    <row r="19" spans="1:3" x14ac:dyDescent="0.25">
      <c r="A19" t="s">
        <v>352</v>
      </c>
      <c r="B19" t="s">
        <v>326</v>
      </c>
      <c r="C19" t="s">
        <v>294</v>
      </c>
    </row>
    <row r="20" spans="1:3" x14ac:dyDescent="0.25">
      <c r="A20" t="s">
        <v>353</v>
      </c>
      <c r="B20" t="s">
        <v>326</v>
      </c>
      <c r="C20" t="s">
        <v>294</v>
      </c>
    </row>
    <row r="21" spans="1:3" x14ac:dyDescent="0.25">
      <c r="A21" t="s">
        <v>354</v>
      </c>
      <c r="B21" t="s">
        <v>326</v>
      </c>
      <c r="C21" t="s">
        <v>355</v>
      </c>
    </row>
    <row r="22" spans="1:3" x14ac:dyDescent="0.25">
      <c r="A22" t="s">
        <v>354</v>
      </c>
      <c r="B22" t="s">
        <v>326</v>
      </c>
      <c r="C22" t="s">
        <v>356</v>
      </c>
    </row>
    <row r="23" spans="1:3" x14ac:dyDescent="0.25">
      <c r="A23" t="s">
        <v>357</v>
      </c>
      <c r="B23" t="s">
        <v>326</v>
      </c>
      <c r="C23" t="s">
        <v>355</v>
      </c>
    </row>
    <row r="24" spans="1:3" x14ac:dyDescent="0.25">
      <c r="A24" t="s">
        <v>359</v>
      </c>
      <c r="B24" t="s">
        <v>326</v>
      </c>
      <c r="C24" t="s">
        <v>355</v>
      </c>
    </row>
    <row r="25" spans="1:3" x14ac:dyDescent="0.25">
      <c r="A25" t="s">
        <v>360</v>
      </c>
      <c r="B25" t="s">
        <v>326</v>
      </c>
      <c r="C25" t="s">
        <v>355</v>
      </c>
    </row>
    <row r="26" spans="1:3" x14ac:dyDescent="0.25">
      <c r="A26" t="s">
        <v>361</v>
      </c>
      <c r="B26" t="s">
        <v>326</v>
      </c>
      <c r="C26" t="s">
        <v>355</v>
      </c>
    </row>
    <row r="27" spans="1:3" x14ac:dyDescent="0.25">
      <c r="A27" t="s">
        <v>362</v>
      </c>
      <c r="B27" t="s">
        <v>326</v>
      </c>
      <c r="C27" t="s">
        <v>355</v>
      </c>
    </row>
    <row r="28" spans="1:3" x14ac:dyDescent="0.25">
      <c r="A28" t="s">
        <v>363</v>
      </c>
      <c r="B28" t="s">
        <v>326</v>
      </c>
      <c r="C28" t="s">
        <v>355</v>
      </c>
    </row>
    <row r="29" spans="1:3" x14ac:dyDescent="0.25">
      <c r="A29" t="s">
        <v>364</v>
      </c>
      <c r="B29" t="s">
        <v>326</v>
      </c>
      <c r="C29" t="s">
        <v>255</v>
      </c>
    </row>
    <row r="30" spans="1:3" x14ac:dyDescent="0.25">
      <c r="A30" t="s">
        <v>538</v>
      </c>
      <c r="B30" t="s">
        <v>326</v>
      </c>
      <c r="C30" t="s">
        <v>355</v>
      </c>
    </row>
    <row r="31" spans="1:3" x14ac:dyDescent="0.25">
      <c r="A31" t="s">
        <v>538</v>
      </c>
      <c r="B31" t="s">
        <v>326</v>
      </c>
      <c r="C31" t="s">
        <v>356</v>
      </c>
    </row>
    <row r="32" spans="1:3" x14ac:dyDescent="0.25">
      <c r="A32" t="s">
        <v>366</v>
      </c>
      <c r="B32" t="s">
        <v>326</v>
      </c>
      <c r="C32" t="s">
        <v>355</v>
      </c>
    </row>
    <row r="33" spans="1:3" x14ac:dyDescent="0.25">
      <c r="A33" t="s">
        <v>367</v>
      </c>
      <c r="B33" t="s">
        <v>326</v>
      </c>
      <c r="C33" t="s">
        <v>355</v>
      </c>
    </row>
    <row r="34" spans="1:3" x14ac:dyDescent="0.25">
      <c r="A34" t="s">
        <v>368</v>
      </c>
      <c r="B34" t="s">
        <v>326</v>
      </c>
      <c r="C34" t="s">
        <v>355</v>
      </c>
    </row>
    <row r="35" spans="1:3" x14ac:dyDescent="0.25">
      <c r="A35" t="s">
        <v>368</v>
      </c>
      <c r="B35" t="s">
        <v>326</v>
      </c>
      <c r="C35" t="s">
        <v>356</v>
      </c>
    </row>
    <row r="36" spans="1:3" x14ac:dyDescent="0.25">
      <c r="A36" t="s">
        <v>369</v>
      </c>
      <c r="B36" t="s">
        <v>326</v>
      </c>
      <c r="C36" t="s">
        <v>355</v>
      </c>
    </row>
    <row r="37" spans="1:3" x14ac:dyDescent="0.25">
      <c r="A37" t="s">
        <v>370</v>
      </c>
      <c r="B37" t="s">
        <v>326</v>
      </c>
      <c r="C37" t="s">
        <v>355</v>
      </c>
    </row>
    <row r="38" spans="1:3" x14ac:dyDescent="0.25">
      <c r="A38" t="s">
        <v>370</v>
      </c>
      <c r="B38" t="s">
        <v>326</v>
      </c>
      <c r="C38" t="s">
        <v>356</v>
      </c>
    </row>
    <row r="39" spans="1:3" x14ac:dyDescent="0.25">
      <c r="A39" t="s">
        <v>371</v>
      </c>
      <c r="B39" t="s">
        <v>326</v>
      </c>
      <c r="C39" t="s">
        <v>355</v>
      </c>
    </row>
    <row r="40" spans="1:3" x14ac:dyDescent="0.25">
      <c r="A40" t="s">
        <v>372</v>
      </c>
      <c r="B40" t="s">
        <v>326</v>
      </c>
      <c r="C40" t="s">
        <v>355</v>
      </c>
    </row>
    <row r="41" spans="1:3" x14ac:dyDescent="0.25">
      <c r="A41" t="s">
        <v>372</v>
      </c>
      <c r="B41" t="s">
        <v>326</v>
      </c>
      <c r="C41" t="s">
        <v>356</v>
      </c>
    </row>
    <row r="42" spans="1:3" x14ac:dyDescent="0.25">
      <c r="A42" t="s">
        <v>373</v>
      </c>
      <c r="B42" t="s">
        <v>326</v>
      </c>
      <c r="C42" t="s">
        <v>355</v>
      </c>
    </row>
    <row r="43" spans="1:3" x14ac:dyDescent="0.25">
      <c r="A43" t="s">
        <v>374</v>
      </c>
      <c r="B43" t="s">
        <v>326</v>
      </c>
      <c r="C43" t="s">
        <v>355</v>
      </c>
    </row>
    <row r="44" spans="1:3" x14ac:dyDescent="0.25">
      <c r="A44" t="s">
        <v>375</v>
      </c>
      <c r="B44" t="s">
        <v>326</v>
      </c>
      <c r="C44" t="s">
        <v>355</v>
      </c>
    </row>
    <row r="45" spans="1:3" x14ac:dyDescent="0.25">
      <c r="A45" t="s">
        <v>375</v>
      </c>
      <c r="B45" t="s">
        <v>326</v>
      </c>
      <c r="C45" t="s">
        <v>356</v>
      </c>
    </row>
    <row r="46" spans="1:3" x14ac:dyDescent="0.25">
      <c r="A46" t="s">
        <v>376</v>
      </c>
      <c r="B46" t="s">
        <v>326</v>
      </c>
      <c r="C46" t="s">
        <v>355</v>
      </c>
    </row>
    <row r="47" spans="1:3" x14ac:dyDescent="0.25">
      <c r="A47" t="s">
        <v>376</v>
      </c>
      <c r="B47" t="s">
        <v>326</v>
      </c>
      <c r="C47" t="s">
        <v>356</v>
      </c>
    </row>
    <row r="48" spans="1:3" x14ac:dyDescent="0.25">
      <c r="A48" t="s">
        <v>377</v>
      </c>
      <c r="B48" t="s">
        <v>326</v>
      </c>
      <c r="C48" t="s">
        <v>245</v>
      </c>
    </row>
    <row r="49" spans="1:3" x14ac:dyDescent="0.25">
      <c r="A49" t="s">
        <v>378</v>
      </c>
      <c r="B49" t="s">
        <v>326</v>
      </c>
      <c r="C49" t="s">
        <v>245</v>
      </c>
    </row>
    <row r="50" spans="1:3" x14ac:dyDescent="0.25">
      <c r="A50" t="s">
        <v>379</v>
      </c>
      <c r="B50" t="s">
        <v>326</v>
      </c>
      <c r="C50" t="s">
        <v>245</v>
      </c>
    </row>
    <row r="51" spans="1:3" x14ac:dyDescent="0.25">
      <c r="A51" t="s">
        <v>380</v>
      </c>
      <c r="B51" t="s">
        <v>326</v>
      </c>
      <c r="C51" t="s">
        <v>245</v>
      </c>
    </row>
    <row r="52" spans="1:3" x14ac:dyDescent="0.25">
      <c r="A52" t="s">
        <v>381</v>
      </c>
      <c r="B52" t="s">
        <v>326</v>
      </c>
      <c r="C52" t="s">
        <v>245</v>
      </c>
    </row>
    <row r="53" spans="1:3" x14ac:dyDescent="0.25">
      <c r="A53" t="s">
        <v>137</v>
      </c>
      <c r="B53" t="s">
        <v>326</v>
      </c>
      <c r="C53" t="s">
        <v>245</v>
      </c>
    </row>
    <row r="54" spans="1:3" x14ac:dyDescent="0.25">
      <c r="A54" t="s">
        <v>383</v>
      </c>
      <c r="B54" t="s">
        <v>326</v>
      </c>
      <c r="C54" t="s">
        <v>245</v>
      </c>
    </row>
    <row r="55" spans="1:3" x14ac:dyDescent="0.25">
      <c r="A55" t="s">
        <v>384</v>
      </c>
      <c r="B55" t="s">
        <v>326</v>
      </c>
      <c r="C55" t="s">
        <v>245</v>
      </c>
    </row>
    <row r="56" spans="1:3" x14ac:dyDescent="0.25">
      <c r="A56" t="s">
        <v>385</v>
      </c>
      <c r="B56" t="s">
        <v>326</v>
      </c>
      <c r="C56" t="s">
        <v>245</v>
      </c>
    </row>
    <row r="57" spans="1:3" x14ac:dyDescent="0.25">
      <c r="A57" t="s">
        <v>386</v>
      </c>
      <c r="B57" t="s">
        <v>326</v>
      </c>
      <c r="C57" t="s">
        <v>245</v>
      </c>
    </row>
    <row r="58" spans="1:3" x14ac:dyDescent="0.25">
      <c r="A58" t="s">
        <v>388</v>
      </c>
      <c r="B58" t="s">
        <v>326</v>
      </c>
      <c r="C58" t="s">
        <v>243</v>
      </c>
    </row>
    <row r="59" spans="1:3" x14ac:dyDescent="0.25">
      <c r="A59" t="s">
        <v>392</v>
      </c>
      <c r="B59" t="s">
        <v>326</v>
      </c>
      <c r="C59" t="s">
        <v>243</v>
      </c>
    </row>
    <row r="60" spans="1:3" x14ac:dyDescent="0.25">
      <c r="A60" t="s">
        <v>393</v>
      </c>
      <c r="B60" t="s">
        <v>326</v>
      </c>
      <c r="C60" t="s">
        <v>243</v>
      </c>
    </row>
    <row r="61" spans="1:3" x14ac:dyDescent="0.25">
      <c r="A61" t="s">
        <v>536</v>
      </c>
      <c r="B61" t="s">
        <v>326</v>
      </c>
      <c r="C61" t="s">
        <v>243</v>
      </c>
    </row>
    <row r="62" spans="1:3" x14ac:dyDescent="0.25">
      <c r="A62" t="s">
        <v>396</v>
      </c>
      <c r="B62" t="s">
        <v>326</v>
      </c>
      <c r="C62" t="s">
        <v>243</v>
      </c>
    </row>
    <row r="63" spans="1:3" x14ac:dyDescent="0.25">
      <c r="A63" t="s">
        <v>537</v>
      </c>
      <c r="B63" t="s">
        <v>326</v>
      </c>
      <c r="C63" t="s">
        <v>243</v>
      </c>
    </row>
    <row r="64" spans="1:3" x14ac:dyDescent="0.25">
      <c r="A64" t="s">
        <v>397</v>
      </c>
      <c r="B64" t="s">
        <v>326</v>
      </c>
      <c r="C64" t="s">
        <v>243</v>
      </c>
    </row>
    <row r="65" spans="1:3" x14ac:dyDescent="0.25">
      <c r="A65" t="s">
        <v>398</v>
      </c>
      <c r="B65" t="s">
        <v>326</v>
      </c>
      <c r="C65" t="s">
        <v>243</v>
      </c>
    </row>
    <row r="66" spans="1:3" x14ac:dyDescent="0.25">
      <c r="A66" t="s">
        <v>399</v>
      </c>
      <c r="B66" t="s">
        <v>326</v>
      </c>
      <c r="C66" t="s">
        <v>255</v>
      </c>
    </row>
    <row r="67" spans="1:3" x14ac:dyDescent="0.25">
      <c r="A67" t="s">
        <v>495</v>
      </c>
      <c r="B67" t="s">
        <v>326</v>
      </c>
      <c r="C67" t="s">
        <v>255</v>
      </c>
    </row>
    <row r="68" spans="1:3" x14ac:dyDescent="0.25">
      <c r="A68" t="s">
        <v>400</v>
      </c>
      <c r="B68" t="s">
        <v>326</v>
      </c>
      <c r="C68" t="s">
        <v>255</v>
      </c>
    </row>
    <row r="69" spans="1:3" x14ac:dyDescent="0.25">
      <c r="A69" t="s">
        <v>401</v>
      </c>
      <c r="B69" t="s">
        <v>326</v>
      </c>
      <c r="C69" t="s">
        <v>255</v>
      </c>
    </row>
    <row r="70" spans="1:3" x14ac:dyDescent="0.25">
      <c r="A70" t="s">
        <v>494</v>
      </c>
      <c r="B70" t="s">
        <v>326</v>
      </c>
      <c r="C70" t="s">
        <v>255</v>
      </c>
    </row>
    <row r="71" spans="1:3" x14ac:dyDescent="0.25">
      <c r="A71" t="s">
        <v>402</v>
      </c>
      <c r="B71" t="s">
        <v>326</v>
      </c>
      <c r="C71" t="s">
        <v>238</v>
      </c>
    </row>
    <row r="72" spans="1:3" x14ac:dyDescent="0.25">
      <c r="A72" t="s">
        <v>404</v>
      </c>
      <c r="B72" t="s">
        <v>326</v>
      </c>
      <c r="C72" t="s">
        <v>238</v>
      </c>
    </row>
    <row r="73" spans="1:3" x14ac:dyDescent="0.25">
      <c r="A73" t="s">
        <v>405</v>
      </c>
      <c r="B73" t="s">
        <v>326</v>
      </c>
      <c r="C73" t="s">
        <v>238</v>
      </c>
    </row>
    <row r="74" spans="1:3" x14ac:dyDescent="0.25">
      <c r="A74" t="s">
        <v>406</v>
      </c>
      <c r="B74" t="s">
        <v>326</v>
      </c>
      <c r="C74" t="s">
        <v>238</v>
      </c>
    </row>
    <row r="75" spans="1:3" x14ac:dyDescent="0.25">
      <c r="A75" t="s">
        <v>407</v>
      </c>
      <c r="B75" t="s">
        <v>326</v>
      </c>
      <c r="C75" t="s">
        <v>238</v>
      </c>
    </row>
    <row r="76" spans="1:3" x14ac:dyDescent="0.25">
      <c r="A76" t="s">
        <v>268</v>
      </c>
      <c r="B76" t="s">
        <v>326</v>
      </c>
      <c r="C76" t="s">
        <v>238</v>
      </c>
    </row>
    <row r="77" spans="1:3" x14ac:dyDescent="0.25">
      <c r="A77" t="s">
        <v>408</v>
      </c>
      <c r="B77" t="s">
        <v>326</v>
      </c>
      <c r="C77" t="s">
        <v>238</v>
      </c>
    </row>
    <row r="78" spans="1:3" x14ac:dyDescent="0.25">
      <c r="A78" t="s">
        <v>410</v>
      </c>
      <c r="B78" t="s">
        <v>326</v>
      </c>
      <c r="C78" t="s">
        <v>238</v>
      </c>
    </row>
    <row r="79" spans="1:3" x14ac:dyDescent="0.25">
      <c r="A79" t="s">
        <v>411</v>
      </c>
      <c r="B79" t="s">
        <v>326</v>
      </c>
      <c r="C79" t="s">
        <v>238</v>
      </c>
    </row>
    <row r="80" spans="1:3" x14ac:dyDescent="0.25">
      <c r="A80" t="s">
        <v>387</v>
      </c>
      <c r="B80" t="s">
        <v>326</v>
      </c>
      <c r="C80" t="s">
        <v>413</v>
      </c>
    </row>
    <row r="81" spans="1:4" x14ac:dyDescent="0.25">
      <c r="A81" t="s">
        <v>412</v>
      </c>
      <c r="B81" t="s">
        <v>326</v>
      </c>
      <c r="C81" t="s">
        <v>413</v>
      </c>
    </row>
    <row r="82" spans="1:4" x14ac:dyDescent="0.25">
      <c r="A82" t="s">
        <v>416</v>
      </c>
      <c r="B82" t="s">
        <v>390</v>
      </c>
      <c r="C82" t="s">
        <v>342</v>
      </c>
      <c r="D82" t="s">
        <v>343</v>
      </c>
    </row>
    <row r="83" spans="1:4" x14ac:dyDescent="0.25">
      <c r="A83" t="s">
        <v>271</v>
      </c>
      <c r="B83" t="s">
        <v>390</v>
      </c>
      <c r="C83" t="s">
        <v>342</v>
      </c>
      <c r="D83" t="s">
        <v>343</v>
      </c>
    </row>
    <row r="84" spans="1:4" x14ac:dyDescent="0.25">
      <c r="A84" t="s">
        <v>417</v>
      </c>
      <c r="B84" t="s">
        <v>390</v>
      </c>
      <c r="C84" t="s">
        <v>342</v>
      </c>
      <c r="D84" t="s">
        <v>343</v>
      </c>
    </row>
    <row r="85" spans="1:4" x14ac:dyDescent="0.25">
      <c r="A85" t="s">
        <v>202</v>
      </c>
      <c r="B85" t="s">
        <v>390</v>
      </c>
      <c r="C85" t="s">
        <v>342</v>
      </c>
      <c r="D85" t="s">
        <v>343</v>
      </c>
    </row>
    <row r="86" spans="1:4" x14ac:dyDescent="0.25">
      <c r="A86" t="s">
        <v>418</v>
      </c>
      <c r="B86" t="s">
        <v>390</v>
      </c>
      <c r="C86" t="s">
        <v>342</v>
      </c>
      <c r="D86" t="s">
        <v>343</v>
      </c>
    </row>
    <row r="87" spans="1:4" x14ac:dyDescent="0.25">
      <c r="A87" t="s">
        <v>419</v>
      </c>
      <c r="B87" t="s">
        <v>390</v>
      </c>
      <c r="C87" t="s">
        <v>342</v>
      </c>
      <c r="D87" t="s">
        <v>343</v>
      </c>
    </row>
    <row r="88" spans="1:4" x14ac:dyDescent="0.25">
      <c r="A88" t="s">
        <v>420</v>
      </c>
      <c r="B88" t="s">
        <v>390</v>
      </c>
      <c r="C88" t="s">
        <v>342</v>
      </c>
      <c r="D88" t="s">
        <v>343</v>
      </c>
    </row>
    <row r="89" spans="1:4" x14ac:dyDescent="0.25">
      <c r="A89" t="s">
        <v>421</v>
      </c>
      <c r="B89" t="s">
        <v>390</v>
      </c>
      <c r="C89" t="s">
        <v>294</v>
      </c>
      <c r="D89" t="s">
        <v>347</v>
      </c>
    </row>
    <row r="90" spans="1:4" x14ac:dyDescent="0.25">
      <c r="A90" t="s">
        <v>422</v>
      </c>
      <c r="B90" t="s">
        <v>390</v>
      </c>
      <c r="C90" t="s">
        <v>294</v>
      </c>
      <c r="D90" t="s">
        <v>347</v>
      </c>
    </row>
    <row r="91" spans="1:4" x14ac:dyDescent="0.25">
      <c r="A91" t="s">
        <v>423</v>
      </c>
      <c r="B91" t="s">
        <v>390</v>
      </c>
      <c r="C91" t="s">
        <v>356</v>
      </c>
    </row>
    <row r="92" spans="1:4" x14ac:dyDescent="0.25">
      <c r="A92" t="s">
        <v>423</v>
      </c>
      <c r="B92" t="s">
        <v>390</v>
      </c>
      <c r="C92" t="s">
        <v>355</v>
      </c>
    </row>
    <row r="93" spans="1:4" x14ac:dyDescent="0.25">
      <c r="A93" t="s">
        <v>424</v>
      </c>
      <c r="B93" t="s">
        <v>390</v>
      </c>
      <c r="C93" t="s">
        <v>355</v>
      </c>
      <c r="D93" t="s">
        <v>365</v>
      </c>
    </row>
    <row r="94" spans="1:4" x14ac:dyDescent="0.25">
      <c r="A94" t="s">
        <v>425</v>
      </c>
      <c r="B94" t="s">
        <v>390</v>
      </c>
      <c r="C94" t="s">
        <v>356</v>
      </c>
    </row>
    <row r="95" spans="1:4" x14ac:dyDescent="0.25">
      <c r="A95" t="s">
        <v>425</v>
      </c>
      <c r="B95" t="s">
        <v>390</v>
      </c>
      <c r="C95" t="s">
        <v>355</v>
      </c>
    </row>
    <row r="96" spans="1:4" x14ac:dyDescent="0.25">
      <c r="A96" t="s">
        <v>426</v>
      </c>
      <c r="B96" t="s">
        <v>390</v>
      </c>
      <c r="C96" t="s">
        <v>356</v>
      </c>
    </row>
    <row r="97" spans="1:4" x14ac:dyDescent="0.25">
      <c r="A97" t="s">
        <v>426</v>
      </c>
      <c r="B97" t="s">
        <v>390</v>
      </c>
      <c r="C97" t="s">
        <v>355</v>
      </c>
    </row>
    <row r="98" spans="1:4" x14ac:dyDescent="0.25">
      <c r="A98" t="s">
        <v>427</v>
      </c>
      <c r="B98" t="s">
        <v>390</v>
      </c>
      <c r="C98" t="s">
        <v>356</v>
      </c>
    </row>
    <row r="99" spans="1:4" x14ac:dyDescent="0.25">
      <c r="A99" t="s">
        <v>427</v>
      </c>
      <c r="B99" t="s">
        <v>390</v>
      </c>
      <c r="C99" t="s">
        <v>355</v>
      </c>
    </row>
    <row r="100" spans="1:4" x14ac:dyDescent="0.25">
      <c r="A100" t="s">
        <v>491</v>
      </c>
      <c r="B100" t="s">
        <v>390</v>
      </c>
      <c r="C100" t="s">
        <v>356</v>
      </c>
    </row>
    <row r="101" spans="1:4" x14ac:dyDescent="0.25">
      <c r="A101" t="s">
        <v>491</v>
      </c>
      <c r="B101" t="s">
        <v>390</v>
      </c>
      <c r="C101" t="s">
        <v>355</v>
      </c>
    </row>
    <row r="102" spans="1:4" x14ac:dyDescent="0.25">
      <c r="A102" t="s">
        <v>428</v>
      </c>
      <c r="B102" t="s">
        <v>390</v>
      </c>
      <c r="C102" t="s">
        <v>355</v>
      </c>
      <c r="D102" t="s">
        <v>358</v>
      </c>
    </row>
    <row r="103" spans="1:4" x14ac:dyDescent="0.25">
      <c r="A103" t="s">
        <v>429</v>
      </c>
      <c r="B103" t="s">
        <v>390</v>
      </c>
      <c r="C103" t="s">
        <v>355</v>
      </c>
      <c r="D103" t="s">
        <v>358</v>
      </c>
    </row>
    <row r="104" spans="1:4" x14ac:dyDescent="0.25">
      <c r="A104" t="s">
        <v>430</v>
      </c>
      <c r="B104" t="s">
        <v>390</v>
      </c>
      <c r="C104" t="s">
        <v>355</v>
      </c>
      <c r="D104" t="s">
        <v>358</v>
      </c>
    </row>
    <row r="105" spans="1:4" x14ac:dyDescent="0.25">
      <c r="A105" t="s">
        <v>431</v>
      </c>
      <c r="B105" t="s">
        <v>390</v>
      </c>
      <c r="C105" t="s">
        <v>356</v>
      </c>
    </row>
    <row r="106" spans="1:4" x14ac:dyDescent="0.25">
      <c r="A106" t="s">
        <v>431</v>
      </c>
      <c r="B106" t="s">
        <v>390</v>
      </c>
      <c r="C106" t="s">
        <v>355</v>
      </c>
    </row>
    <row r="107" spans="1:4" x14ac:dyDescent="0.25">
      <c r="A107" t="s">
        <v>432</v>
      </c>
      <c r="B107" t="s">
        <v>390</v>
      </c>
      <c r="C107" t="s">
        <v>356</v>
      </c>
      <c r="D107" t="s">
        <v>541</v>
      </c>
    </row>
    <row r="108" spans="1:4" x14ac:dyDescent="0.25">
      <c r="A108" t="s">
        <v>432</v>
      </c>
      <c r="B108" t="s">
        <v>390</v>
      </c>
      <c r="C108" t="s">
        <v>355</v>
      </c>
      <c r="D108" t="s">
        <v>542</v>
      </c>
    </row>
    <row r="109" spans="1:4" x14ac:dyDescent="0.25">
      <c r="A109" t="s">
        <v>433</v>
      </c>
      <c r="B109" t="s">
        <v>390</v>
      </c>
      <c r="C109" t="s">
        <v>356</v>
      </c>
    </row>
    <row r="110" spans="1:4" x14ac:dyDescent="0.25">
      <c r="A110" t="s">
        <v>434</v>
      </c>
      <c r="B110" t="s">
        <v>390</v>
      </c>
      <c r="C110" t="s">
        <v>355</v>
      </c>
    </row>
    <row r="111" spans="1:4" x14ac:dyDescent="0.25">
      <c r="A111" t="s">
        <v>434</v>
      </c>
      <c r="B111" t="s">
        <v>390</v>
      </c>
      <c r="C111" t="s">
        <v>356</v>
      </c>
    </row>
    <row r="112" spans="1:4" x14ac:dyDescent="0.25">
      <c r="A112" t="s">
        <v>435</v>
      </c>
      <c r="B112" t="s">
        <v>390</v>
      </c>
      <c r="C112" t="s">
        <v>355</v>
      </c>
    </row>
    <row r="113" spans="1:4" x14ac:dyDescent="0.25">
      <c r="A113" t="s">
        <v>435</v>
      </c>
      <c r="B113" t="s">
        <v>390</v>
      </c>
      <c r="C113" t="s">
        <v>356</v>
      </c>
    </row>
    <row r="114" spans="1:4" x14ac:dyDescent="0.25">
      <c r="A114" t="s">
        <v>436</v>
      </c>
      <c r="B114" t="s">
        <v>390</v>
      </c>
      <c r="C114" t="s">
        <v>356</v>
      </c>
      <c r="D114" t="s">
        <v>488</v>
      </c>
    </row>
    <row r="115" spans="1:4" x14ac:dyDescent="0.25">
      <c r="A115" t="s">
        <v>437</v>
      </c>
      <c r="B115" t="s">
        <v>390</v>
      </c>
      <c r="C115" t="s">
        <v>355</v>
      </c>
      <c r="D115" t="s">
        <v>365</v>
      </c>
    </row>
    <row r="116" spans="1:4" x14ac:dyDescent="0.25">
      <c r="A116" t="s">
        <v>322</v>
      </c>
      <c r="B116" t="s">
        <v>390</v>
      </c>
      <c r="C116" t="s">
        <v>355</v>
      </c>
    </row>
    <row r="117" spans="1:4" x14ac:dyDescent="0.25">
      <c r="A117" t="s">
        <v>438</v>
      </c>
      <c r="B117" t="s">
        <v>390</v>
      </c>
      <c r="C117" t="s">
        <v>356</v>
      </c>
    </row>
    <row r="118" spans="1:4" x14ac:dyDescent="0.25">
      <c r="A118" t="s">
        <v>438</v>
      </c>
      <c r="B118" t="s">
        <v>390</v>
      </c>
      <c r="C118" t="s">
        <v>355</v>
      </c>
    </row>
    <row r="119" spans="1:4" x14ac:dyDescent="0.25">
      <c r="A119" t="s">
        <v>438</v>
      </c>
      <c r="B119" t="s">
        <v>390</v>
      </c>
      <c r="C119" t="s">
        <v>245</v>
      </c>
    </row>
    <row r="120" spans="1:4" x14ac:dyDescent="0.25">
      <c r="A120" t="s">
        <v>439</v>
      </c>
      <c r="B120" t="s">
        <v>390</v>
      </c>
      <c r="C120" t="s">
        <v>356</v>
      </c>
    </row>
    <row r="121" spans="1:4" x14ac:dyDescent="0.25">
      <c r="A121" t="s">
        <v>439</v>
      </c>
      <c r="B121" t="s">
        <v>390</v>
      </c>
      <c r="C121" t="s">
        <v>355</v>
      </c>
    </row>
    <row r="122" spans="1:4" x14ac:dyDescent="0.25">
      <c r="A122" t="s">
        <v>440</v>
      </c>
      <c r="B122" t="s">
        <v>390</v>
      </c>
      <c r="C122" t="s">
        <v>356</v>
      </c>
    </row>
    <row r="123" spans="1:4" x14ac:dyDescent="0.25">
      <c r="A123" t="s">
        <v>440</v>
      </c>
      <c r="B123" t="s">
        <v>390</v>
      </c>
      <c r="C123" t="s">
        <v>355</v>
      </c>
    </row>
    <row r="124" spans="1:4" x14ac:dyDescent="0.25">
      <c r="A124" t="s">
        <v>441</v>
      </c>
      <c r="B124" t="s">
        <v>390</v>
      </c>
      <c r="C124" t="s">
        <v>355</v>
      </c>
    </row>
    <row r="125" spans="1:4" x14ac:dyDescent="0.25">
      <c r="A125" t="s">
        <v>441</v>
      </c>
      <c r="B125" t="s">
        <v>390</v>
      </c>
      <c r="C125" t="s">
        <v>356</v>
      </c>
    </row>
    <row r="126" spans="1:4" x14ac:dyDescent="0.25">
      <c r="A126" t="s">
        <v>442</v>
      </c>
      <c r="B126" t="s">
        <v>390</v>
      </c>
      <c r="C126" t="s">
        <v>355</v>
      </c>
      <c r="D126" t="s">
        <v>542</v>
      </c>
    </row>
    <row r="127" spans="1:4" x14ac:dyDescent="0.25">
      <c r="A127" t="s">
        <v>540</v>
      </c>
      <c r="B127" t="s">
        <v>390</v>
      </c>
      <c r="C127" t="s">
        <v>355</v>
      </c>
      <c r="D127" t="s">
        <v>365</v>
      </c>
    </row>
    <row r="128" spans="1:4" x14ac:dyDescent="0.25">
      <c r="A128" t="s">
        <v>443</v>
      </c>
      <c r="B128" t="s">
        <v>390</v>
      </c>
      <c r="C128" t="s">
        <v>356</v>
      </c>
    </row>
    <row r="129" spans="1:3" x14ac:dyDescent="0.25">
      <c r="A129" t="s">
        <v>443</v>
      </c>
      <c r="B129" t="s">
        <v>390</v>
      </c>
      <c r="C129" t="s">
        <v>355</v>
      </c>
    </row>
    <row r="130" spans="1:3" x14ac:dyDescent="0.25">
      <c r="A130" t="s">
        <v>444</v>
      </c>
      <c r="B130" t="s">
        <v>390</v>
      </c>
      <c r="C130" t="s">
        <v>355</v>
      </c>
    </row>
    <row r="131" spans="1:3" x14ac:dyDescent="0.25">
      <c r="A131" t="s">
        <v>444</v>
      </c>
      <c r="B131" t="s">
        <v>390</v>
      </c>
      <c r="C131" t="s">
        <v>356</v>
      </c>
    </row>
    <row r="132" spans="1:3" x14ac:dyDescent="0.25">
      <c r="A132" t="s">
        <v>445</v>
      </c>
      <c r="B132" t="s">
        <v>390</v>
      </c>
      <c r="C132" t="s">
        <v>355</v>
      </c>
    </row>
    <row r="133" spans="1:3" x14ac:dyDescent="0.25">
      <c r="A133" t="s">
        <v>445</v>
      </c>
      <c r="B133" t="s">
        <v>390</v>
      </c>
      <c r="C133" t="s">
        <v>356</v>
      </c>
    </row>
    <row r="134" spans="1:3" x14ac:dyDescent="0.25">
      <c r="A134" t="s">
        <v>153</v>
      </c>
      <c r="B134" t="s">
        <v>390</v>
      </c>
      <c r="C134" t="s">
        <v>356</v>
      </c>
    </row>
    <row r="135" spans="1:3" x14ac:dyDescent="0.25">
      <c r="A135" t="s">
        <v>153</v>
      </c>
      <c r="B135" t="s">
        <v>390</v>
      </c>
      <c r="C135" t="s">
        <v>355</v>
      </c>
    </row>
    <row r="136" spans="1:3" x14ac:dyDescent="0.25">
      <c r="A136" t="s">
        <v>446</v>
      </c>
      <c r="B136" t="s">
        <v>390</v>
      </c>
      <c r="C136" t="s">
        <v>355</v>
      </c>
    </row>
    <row r="137" spans="1:3" x14ac:dyDescent="0.25">
      <c r="A137" t="s">
        <v>446</v>
      </c>
      <c r="B137" t="s">
        <v>390</v>
      </c>
      <c r="C137" t="s">
        <v>356</v>
      </c>
    </row>
    <row r="138" spans="1:3" x14ac:dyDescent="0.25">
      <c r="A138" t="s">
        <v>447</v>
      </c>
      <c r="B138" t="s">
        <v>390</v>
      </c>
      <c r="C138" t="s">
        <v>355</v>
      </c>
    </row>
    <row r="139" spans="1:3" x14ac:dyDescent="0.25">
      <c r="A139" t="s">
        <v>448</v>
      </c>
      <c r="B139" t="s">
        <v>390</v>
      </c>
      <c r="C139" t="s">
        <v>355</v>
      </c>
    </row>
    <row r="140" spans="1:3" x14ac:dyDescent="0.25">
      <c r="A140" t="s">
        <v>448</v>
      </c>
      <c r="B140" t="s">
        <v>390</v>
      </c>
      <c r="C140" t="s">
        <v>356</v>
      </c>
    </row>
    <row r="141" spans="1:3" x14ac:dyDescent="0.25">
      <c r="A141" t="s">
        <v>449</v>
      </c>
      <c r="B141" t="s">
        <v>390</v>
      </c>
      <c r="C141" t="s">
        <v>356</v>
      </c>
    </row>
    <row r="142" spans="1:3" x14ac:dyDescent="0.25">
      <c r="A142" t="s">
        <v>449</v>
      </c>
      <c r="B142" t="s">
        <v>390</v>
      </c>
      <c r="C142" t="s">
        <v>355</v>
      </c>
    </row>
    <row r="143" spans="1:3" x14ac:dyDescent="0.25">
      <c r="A143" t="s">
        <v>450</v>
      </c>
      <c r="B143" t="s">
        <v>390</v>
      </c>
      <c r="C143" t="s">
        <v>356</v>
      </c>
    </row>
    <row r="144" spans="1:3" x14ac:dyDescent="0.25">
      <c r="A144" t="s">
        <v>451</v>
      </c>
      <c r="B144" t="s">
        <v>390</v>
      </c>
      <c r="C144" t="s">
        <v>355</v>
      </c>
    </row>
    <row r="145" spans="1:4" x14ac:dyDescent="0.25">
      <c r="A145" t="s">
        <v>452</v>
      </c>
      <c r="B145" t="s">
        <v>390</v>
      </c>
      <c r="C145" t="s">
        <v>355</v>
      </c>
    </row>
    <row r="146" spans="1:4" x14ac:dyDescent="0.25">
      <c r="A146" t="s">
        <v>453</v>
      </c>
      <c r="B146" t="s">
        <v>390</v>
      </c>
      <c r="C146" t="s">
        <v>245</v>
      </c>
      <c r="D146" t="s">
        <v>382</v>
      </c>
    </row>
    <row r="147" spans="1:4" x14ac:dyDescent="0.25">
      <c r="A147" t="s">
        <v>454</v>
      </c>
      <c r="B147" t="s">
        <v>390</v>
      </c>
      <c r="C147" t="s">
        <v>245</v>
      </c>
      <c r="D147" t="s">
        <v>382</v>
      </c>
    </row>
    <row r="148" spans="1:4" x14ac:dyDescent="0.25">
      <c r="A148" t="s">
        <v>455</v>
      </c>
      <c r="B148" t="s">
        <v>390</v>
      </c>
      <c r="C148" t="s">
        <v>243</v>
      </c>
      <c r="D148" t="s">
        <v>389</v>
      </c>
    </row>
    <row r="149" spans="1:4" x14ac:dyDescent="0.25">
      <c r="A149" t="s">
        <v>456</v>
      </c>
      <c r="B149" t="s">
        <v>390</v>
      </c>
      <c r="C149" t="s">
        <v>243</v>
      </c>
      <c r="D149" t="s">
        <v>389</v>
      </c>
    </row>
    <row r="150" spans="1:4" x14ac:dyDescent="0.25">
      <c r="A150" t="s">
        <v>394</v>
      </c>
      <c r="B150" t="s">
        <v>390</v>
      </c>
      <c r="C150" t="s">
        <v>243</v>
      </c>
      <c r="D150" t="s">
        <v>489</v>
      </c>
    </row>
    <row r="151" spans="1:4" x14ac:dyDescent="0.25">
      <c r="A151" t="s">
        <v>459</v>
      </c>
      <c r="B151" t="s">
        <v>390</v>
      </c>
      <c r="C151" t="s">
        <v>243</v>
      </c>
      <c r="D151" t="s">
        <v>389</v>
      </c>
    </row>
    <row r="152" spans="1:4" x14ac:dyDescent="0.25">
      <c r="A152" t="s">
        <v>305</v>
      </c>
      <c r="B152" t="s">
        <v>390</v>
      </c>
      <c r="C152" t="s">
        <v>255</v>
      </c>
      <c r="D152" t="s">
        <v>37</v>
      </c>
    </row>
    <row r="153" spans="1:4" x14ac:dyDescent="0.25">
      <c r="A153" t="s">
        <v>460</v>
      </c>
      <c r="B153" t="s">
        <v>390</v>
      </c>
      <c r="C153" t="s">
        <v>255</v>
      </c>
    </row>
    <row r="154" spans="1:4" x14ac:dyDescent="0.25">
      <c r="A154" t="s">
        <v>461</v>
      </c>
      <c r="B154" t="s">
        <v>390</v>
      </c>
      <c r="C154" t="s">
        <v>238</v>
      </c>
      <c r="D154" t="s">
        <v>403</v>
      </c>
    </row>
    <row r="155" spans="1:4" x14ac:dyDescent="0.25">
      <c r="A155" t="s">
        <v>462</v>
      </c>
      <c r="B155" t="s">
        <v>390</v>
      </c>
      <c r="C155" t="s">
        <v>238</v>
      </c>
      <c r="D155" t="s">
        <v>409</v>
      </c>
    </row>
    <row r="156" spans="1:4" x14ac:dyDescent="0.25">
      <c r="A156" t="s">
        <v>463</v>
      </c>
      <c r="B156" t="s">
        <v>390</v>
      </c>
      <c r="C156" t="s">
        <v>238</v>
      </c>
      <c r="D156" t="s">
        <v>409</v>
      </c>
    </row>
    <row r="157" spans="1:4" x14ac:dyDescent="0.25">
      <c r="A157" t="s">
        <v>464</v>
      </c>
      <c r="B157" t="s">
        <v>390</v>
      </c>
      <c r="C157" t="s">
        <v>238</v>
      </c>
      <c r="D157" t="s">
        <v>403</v>
      </c>
    </row>
    <row r="158" spans="1:4" x14ac:dyDescent="0.25">
      <c r="A158" t="s">
        <v>492</v>
      </c>
      <c r="B158" t="s">
        <v>390</v>
      </c>
      <c r="C158" t="s">
        <v>238</v>
      </c>
    </row>
    <row r="159" spans="1:4" x14ac:dyDescent="0.25">
      <c r="A159" t="s">
        <v>193</v>
      </c>
      <c r="B159" t="s">
        <v>390</v>
      </c>
      <c r="C159" t="s">
        <v>238</v>
      </c>
      <c r="D159" t="s">
        <v>403</v>
      </c>
    </row>
    <row r="160" spans="1:4" x14ac:dyDescent="0.25">
      <c r="A160" t="s">
        <v>288</v>
      </c>
      <c r="B160" t="s">
        <v>390</v>
      </c>
      <c r="C160" t="s">
        <v>238</v>
      </c>
      <c r="D160" t="s">
        <v>403</v>
      </c>
    </row>
    <row r="161" spans="1:4" x14ac:dyDescent="0.25">
      <c r="A161" t="s">
        <v>190</v>
      </c>
      <c r="B161" t="s">
        <v>390</v>
      </c>
      <c r="C161" t="s">
        <v>238</v>
      </c>
    </row>
    <row r="162" spans="1:4" x14ac:dyDescent="0.25">
      <c r="A162" t="s">
        <v>306</v>
      </c>
      <c r="B162" t="s">
        <v>390</v>
      </c>
      <c r="C162" t="s">
        <v>238</v>
      </c>
      <c r="D162" t="s">
        <v>403</v>
      </c>
    </row>
    <row r="163" spans="1:4" x14ac:dyDescent="0.25">
      <c r="A163" t="s">
        <v>465</v>
      </c>
      <c r="B163" t="s">
        <v>390</v>
      </c>
      <c r="C163" t="s">
        <v>238</v>
      </c>
      <c r="D163" t="s">
        <v>409</v>
      </c>
    </row>
    <row r="164" spans="1:4" x14ac:dyDescent="0.25">
      <c r="A164" t="s">
        <v>457</v>
      </c>
      <c r="B164" t="s">
        <v>390</v>
      </c>
      <c r="C164" t="s">
        <v>238</v>
      </c>
      <c r="D164" t="s">
        <v>403</v>
      </c>
    </row>
    <row r="165" spans="1:4" x14ac:dyDescent="0.25">
      <c r="A165" t="s">
        <v>458</v>
      </c>
      <c r="B165" t="s">
        <v>390</v>
      </c>
      <c r="C165" t="s">
        <v>238</v>
      </c>
      <c r="D165" t="s">
        <v>409</v>
      </c>
    </row>
    <row r="166" spans="1:4" x14ac:dyDescent="0.25">
      <c r="A166" t="s">
        <v>466</v>
      </c>
      <c r="B166" t="s">
        <v>390</v>
      </c>
      <c r="C166" t="s">
        <v>238</v>
      </c>
      <c r="D166" t="s">
        <v>403</v>
      </c>
    </row>
    <row r="167" spans="1:4" x14ac:dyDescent="0.25">
      <c r="A167" t="s">
        <v>467</v>
      </c>
      <c r="B167" t="s">
        <v>390</v>
      </c>
      <c r="C167" t="s">
        <v>238</v>
      </c>
      <c r="D167" t="s">
        <v>409</v>
      </c>
    </row>
    <row r="168" spans="1:4" x14ac:dyDescent="0.25">
      <c r="A168" t="s">
        <v>468</v>
      </c>
      <c r="B168" t="s">
        <v>390</v>
      </c>
      <c r="C168" t="s">
        <v>413</v>
      </c>
      <c r="D168" t="s">
        <v>414</v>
      </c>
    </row>
    <row r="169" spans="1:4" x14ac:dyDescent="0.25">
      <c r="A169" t="s">
        <v>469</v>
      </c>
      <c r="B169" t="s">
        <v>390</v>
      </c>
      <c r="C169" t="s">
        <v>413</v>
      </c>
      <c r="D169" t="s">
        <v>490</v>
      </c>
    </row>
    <row r="170" spans="1:4" x14ac:dyDescent="0.25">
      <c r="A170" t="s">
        <v>470</v>
      </c>
      <c r="B170" t="s">
        <v>390</v>
      </c>
      <c r="C170" t="s">
        <v>413</v>
      </c>
    </row>
    <row r="171" spans="1:4" x14ac:dyDescent="0.25">
      <c r="A171" t="s">
        <v>391</v>
      </c>
      <c r="B171" t="s">
        <v>390</v>
      </c>
      <c r="C171" t="s">
        <v>245</v>
      </c>
    </row>
    <row r="172" spans="1:4" x14ac:dyDescent="0.25">
      <c r="A172" t="s">
        <v>391</v>
      </c>
      <c r="B172" t="s">
        <v>390</v>
      </c>
      <c r="C172" t="s">
        <v>294</v>
      </c>
    </row>
    <row r="173" spans="1:4" x14ac:dyDescent="0.25">
      <c r="A173" t="s">
        <v>391</v>
      </c>
      <c r="B173" t="s">
        <v>390</v>
      </c>
      <c r="C173" t="s">
        <v>255</v>
      </c>
    </row>
    <row r="174" spans="1:4" x14ac:dyDescent="0.25">
      <c r="A174" t="s">
        <v>391</v>
      </c>
      <c r="B174" t="s">
        <v>390</v>
      </c>
      <c r="C174" t="s">
        <v>250</v>
      </c>
    </row>
    <row r="175" spans="1:4" x14ac:dyDescent="0.25">
      <c r="A175" t="s">
        <v>391</v>
      </c>
      <c r="B175" t="s">
        <v>390</v>
      </c>
      <c r="C175" t="s">
        <v>238</v>
      </c>
    </row>
    <row r="176" spans="1:4" x14ac:dyDescent="0.25">
      <c r="A176" t="s">
        <v>391</v>
      </c>
      <c r="B176" t="s">
        <v>390</v>
      </c>
      <c r="C176" t="s">
        <v>356</v>
      </c>
    </row>
    <row r="177" spans="1:3" x14ac:dyDescent="0.25">
      <c r="A177" t="s">
        <v>391</v>
      </c>
      <c r="B177" t="s">
        <v>390</v>
      </c>
      <c r="C177" t="s">
        <v>355</v>
      </c>
    </row>
    <row r="178" spans="1:3" x14ac:dyDescent="0.25">
      <c r="A178" t="s">
        <v>391</v>
      </c>
      <c r="B178" t="s">
        <v>390</v>
      </c>
      <c r="C178" t="s">
        <v>413</v>
      </c>
    </row>
    <row r="179" spans="1:3" x14ac:dyDescent="0.25">
      <c r="A179" t="s">
        <v>391</v>
      </c>
      <c r="B179" t="s">
        <v>390</v>
      </c>
      <c r="C179" t="s">
        <v>342</v>
      </c>
    </row>
    <row r="180" spans="1:3" x14ac:dyDescent="0.25">
      <c r="A180" t="s">
        <v>391</v>
      </c>
      <c r="B180" t="s">
        <v>390</v>
      </c>
      <c r="C180" t="s">
        <v>243</v>
      </c>
    </row>
    <row r="181" spans="1:3" x14ac:dyDescent="0.25">
      <c r="A181" t="s">
        <v>395</v>
      </c>
      <c r="B181" t="s">
        <v>390</v>
      </c>
      <c r="C181" t="s">
        <v>245</v>
      </c>
    </row>
    <row r="182" spans="1:3" x14ac:dyDescent="0.25">
      <c r="A182" t="s">
        <v>395</v>
      </c>
      <c r="B182" t="s">
        <v>390</v>
      </c>
      <c r="C182" t="s">
        <v>294</v>
      </c>
    </row>
    <row r="183" spans="1:3" x14ac:dyDescent="0.25">
      <c r="A183" t="s">
        <v>395</v>
      </c>
      <c r="B183" t="s">
        <v>390</v>
      </c>
      <c r="C183" t="s">
        <v>255</v>
      </c>
    </row>
    <row r="184" spans="1:3" x14ac:dyDescent="0.25">
      <c r="A184" t="s">
        <v>395</v>
      </c>
      <c r="B184" t="s">
        <v>390</v>
      </c>
      <c r="C184" t="s">
        <v>250</v>
      </c>
    </row>
    <row r="185" spans="1:3" x14ac:dyDescent="0.25">
      <c r="A185" t="s">
        <v>395</v>
      </c>
      <c r="B185" t="s">
        <v>390</v>
      </c>
      <c r="C185" t="s">
        <v>238</v>
      </c>
    </row>
    <row r="186" spans="1:3" x14ac:dyDescent="0.25">
      <c r="A186" t="s">
        <v>395</v>
      </c>
      <c r="B186" t="s">
        <v>390</v>
      </c>
      <c r="C186" t="s">
        <v>356</v>
      </c>
    </row>
    <row r="187" spans="1:3" x14ac:dyDescent="0.25">
      <c r="A187" t="s">
        <v>395</v>
      </c>
      <c r="B187" t="s">
        <v>390</v>
      </c>
      <c r="C187" t="s">
        <v>355</v>
      </c>
    </row>
    <row r="188" spans="1:3" x14ac:dyDescent="0.25">
      <c r="A188" t="s">
        <v>395</v>
      </c>
      <c r="B188" t="s">
        <v>390</v>
      </c>
      <c r="C188" t="s">
        <v>413</v>
      </c>
    </row>
    <row r="189" spans="1:3" x14ac:dyDescent="0.25">
      <c r="A189" t="s">
        <v>395</v>
      </c>
      <c r="B189" t="s">
        <v>390</v>
      </c>
      <c r="C189" t="s">
        <v>342</v>
      </c>
    </row>
    <row r="190" spans="1:3" x14ac:dyDescent="0.25">
      <c r="A190" t="s">
        <v>395</v>
      </c>
      <c r="B190" t="s">
        <v>390</v>
      </c>
      <c r="C190" t="s">
        <v>243</v>
      </c>
    </row>
  </sheetData>
  <autoFilter ref="A1:D190"/>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001"/>
  <sheetViews>
    <sheetView workbookViewId="0">
      <selection activeCell="B7" sqref="B7"/>
    </sheetView>
  </sheetViews>
  <sheetFormatPr defaultRowHeight="15" x14ac:dyDescent="0.25"/>
  <cols>
    <col min="1" max="1" width="36.7109375" customWidth="1"/>
    <col min="2" max="2" width="15.7109375" customWidth="1"/>
    <col min="3" max="3" width="10.7109375" customWidth="1"/>
    <col min="4" max="4" width="9.7109375" customWidth="1"/>
    <col min="5" max="5" width="19.5703125" customWidth="1"/>
    <col min="6" max="7" width="14.7109375" customWidth="1"/>
    <col min="8" max="8" width="15" customWidth="1"/>
    <col min="9" max="9" width="21.85546875" customWidth="1"/>
    <col min="10" max="10" width="9" customWidth="1"/>
    <col min="11" max="11" width="20.5703125" customWidth="1"/>
  </cols>
  <sheetData>
    <row r="1" spans="1:12" ht="30" x14ac:dyDescent="0.25">
      <c r="A1" s="62" t="s">
        <v>323</v>
      </c>
      <c r="B1" s="62" t="s">
        <v>103</v>
      </c>
      <c r="C1" s="62" t="s">
        <v>225</v>
      </c>
      <c r="D1" s="66" t="s">
        <v>487</v>
      </c>
      <c r="E1" s="66" t="s">
        <v>480</v>
      </c>
      <c r="F1" s="66" t="s">
        <v>481</v>
      </c>
      <c r="G1" s="66" t="s">
        <v>544</v>
      </c>
      <c r="H1" s="63" t="s">
        <v>325</v>
      </c>
      <c r="I1" s="61" t="s">
        <v>549</v>
      </c>
      <c r="J1" s="61" t="s">
        <v>550</v>
      </c>
      <c r="K1" s="61" t="s">
        <v>551</v>
      </c>
      <c r="L1" s="102" t="s">
        <v>552</v>
      </c>
    </row>
    <row r="2" spans="1:12" x14ac:dyDescent="0.25">
      <c r="A2" t="s">
        <v>415</v>
      </c>
      <c r="B2" t="s">
        <v>327</v>
      </c>
      <c r="C2" s="65" t="s">
        <v>484</v>
      </c>
      <c r="D2" s="67" t="s">
        <v>548</v>
      </c>
      <c r="E2" s="64" t="s">
        <v>548</v>
      </c>
      <c r="F2" s="64" t="s">
        <v>548</v>
      </c>
      <c r="G2" s="103" t="s">
        <v>548</v>
      </c>
      <c r="H2" s="64">
        <v>0</v>
      </c>
      <c r="I2" t="s">
        <v>548</v>
      </c>
      <c r="J2" t="s">
        <v>548</v>
      </c>
      <c r="K2" s="64"/>
      <c r="L2" s="104">
        <f>IF(K2&lt;&gt;"",K2,H2)</f>
        <v>0</v>
      </c>
    </row>
    <row r="3" spans="1:12" x14ac:dyDescent="0.25">
      <c r="A3" t="s">
        <v>415</v>
      </c>
      <c r="B3" t="s">
        <v>328</v>
      </c>
      <c r="C3" s="65" t="s">
        <v>484</v>
      </c>
      <c r="D3" s="67" t="s">
        <v>553</v>
      </c>
      <c r="E3" s="64">
        <v>0.11554649347396111</v>
      </c>
      <c r="F3" s="64">
        <v>5.4370390906663624E-2</v>
      </c>
      <c r="G3" s="103" t="s">
        <v>548</v>
      </c>
      <c r="H3" s="64">
        <v>0.10926418545588758</v>
      </c>
      <c r="I3" t="s">
        <v>548</v>
      </c>
      <c r="J3" t="s">
        <v>548</v>
      </c>
      <c r="K3" s="64"/>
      <c r="L3" s="104">
        <f t="shared" ref="L3:L66" si="0">IF(K3&lt;&gt;"",K3,H3)</f>
        <v>0.10926418545588758</v>
      </c>
    </row>
    <row r="4" spans="1:12" x14ac:dyDescent="0.25">
      <c r="A4" t="s">
        <v>415</v>
      </c>
      <c r="B4" t="s">
        <v>239</v>
      </c>
      <c r="C4" s="65" t="s">
        <v>484</v>
      </c>
      <c r="D4" s="67" t="s">
        <v>548</v>
      </c>
      <c r="E4" s="64" t="s">
        <v>548</v>
      </c>
      <c r="F4" s="64" t="s">
        <v>548</v>
      </c>
      <c r="G4" s="103" t="s">
        <v>548</v>
      </c>
      <c r="H4" s="64">
        <v>0</v>
      </c>
      <c r="I4" t="s">
        <v>548</v>
      </c>
      <c r="J4" t="s">
        <v>548</v>
      </c>
      <c r="K4" s="64"/>
      <c r="L4" s="104">
        <f t="shared" si="0"/>
        <v>0</v>
      </c>
    </row>
    <row r="5" spans="1:12" x14ac:dyDescent="0.25">
      <c r="A5" t="s">
        <v>415</v>
      </c>
      <c r="B5" t="s">
        <v>329</v>
      </c>
      <c r="C5" s="65" t="s">
        <v>484</v>
      </c>
      <c r="D5" s="67" t="s">
        <v>553</v>
      </c>
      <c r="E5" s="64">
        <v>0.11612234977803264</v>
      </c>
      <c r="F5" s="64">
        <v>5.4370390906663624E-2</v>
      </c>
      <c r="G5" s="103" t="s">
        <v>548</v>
      </c>
      <c r="H5" s="64">
        <v>0.10980873222760068</v>
      </c>
      <c r="I5" t="s">
        <v>548</v>
      </c>
      <c r="J5" t="s">
        <v>548</v>
      </c>
      <c r="K5" s="64"/>
      <c r="L5" s="104">
        <f t="shared" si="0"/>
        <v>0.10980873222760068</v>
      </c>
    </row>
    <row r="6" spans="1:12" x14ac:dyDescent="0.25">
      <c r="A6" t="s">
        <v>415</v>
      </c>
      <c r="B6" t="s">
        <v>330</v>
      </c>
      <c r="C6" s="65" t="s">
        <v>484</v>
      </c>
      <c r="D6" s="67" t="s">
        <v>553</v>
      </c>
      <c r="E6" s="64">
        <v>0.125</v>
      </c>
      <c r="F6" s="64">
        <v>5.4370390906663624E-2</v>
      </c>
      <c r="G6" s="103" t="s">
        <v>548</v>
      </c>
      <c r="H6" s="64">
        <v>0.11820370113666705</v>
      </c>
      <c r="I6" t="s">
        <v>548</v>
      </c>
      <c r="J6" t="s">
        <v>548</v>
      </c>
      <c r="K6" s="64"/>
      <c r="L6" s="104">
        <f t="shared" si="0"/>
        <v>0.11820370113666705</v>
      </c>
    </row>
    <row r="7" spans="1:12" x14ac:dyDescent="0.25">
      <c r="A7" t="s">
        <v>415</v>
      </c>
      <c r="B7" t="s">
        <v>331</v>
      </c>
      <c r="C7" s="65" t="s">
        <v>484</v>
      </c>
      <c r="D7" s="67" t="s">
        <v>548</v>
      </c>
      <c r="E7" s="64" t="s">
        <v>548</v>
      </c>
      <c r="F7" s="64" t="s">
        <v>548</v>
      </c>
      <c r="G7" s="103" t="s">
        <v>548</v>
      </c>
      <c r="H7" s="64">
        <v>0</v>
      </c>
      <c r="I7" t="s">
        <v>548</v>
      </c>
      <c r="J7" t="s">
        <v>548</v>
      </c>
      <c r="K7" s="64"/>
      <c r="L7" s="104">
        <f t="shared" si="0"/>
        <v>0</v>
      </c>
    </row>
    <row r="8" spans="1:12" x14ac:dyDescent="0.25">
      <c r="A8" t="s">
        <v>415</v>
      </c>
      <c r="B8" t="s">
        <v>332</v>
      </c>
      <c r="C8" s="65" t="s">
        <v>484</v>
      </c>
      <c r="D8" s="67" t="s">
        <v>553</v>
      </c>
      <c r="E8" s="64">
        <v>0.1483160366873767</v>
      </c>
      <c r="F8" s="64">
        <v>5.4370390906663645E-2</v>
      </c>
      <c r="G8" s="103" t="s">
        <v>548</v>
      </c>
      <c r="H8" s="64">
        <v>0.14025203579495696</v>
      </c>
      <c r="I8" t="s">
        <v>548</v>
      </c>
      <c r="J8" t="s">
        <v>548</v>
      </c>
      <c r="K8" s="64"/>
      <c r="L8" s="104">
        <f t="shared" si="0"/>
        <v>0.14025203579495696</v>
      </c>
    </row>
    <row r="9" spans="1:12" x14ac:dyDescent="0.25">
      <c r="A9" t="s">
        <v>415</v>
      </c>
      <c r="B9" t="s">
        <v>243</v>
      </c>
      <c r="C9" s="65" t="s">
        <v>484</v>
      </c>
      <c r="D9" s="67" t="s">
        <v>548</v>
      </c>
      <c r="E9" s="64" t="s">
        <v>548</v>
      </c>
      <c r="F9" s="64" t="s">
        <v>548</v>
      </c>
      <c r="G9" s="103" t="s">
        <v>548</v>
      </c>
      <c r="H9" s="64">
        <v>0</v>
      </c>
      <c r="I9" t="s">
        <v>548</v>
      </c>
      <c r="J9" t="s">
        <v>548</v>
      </c>
      <c r="K9" s="64"/>
      <c r="L9" s="104">
        <f t="shared" si="0"/>
        <v>0</v>
      </c>
    </row>
    <row r="10" spans="1:12" x14ac:dyDescent="0.25">
      <c r="A10" t="s">
        <v>415</v>
      </c>
      <c r="B10" t="s">
        <v>333</v>
      </c>
      <c r="C10" s="65" t="s">
        <v>484</v>
      </c>
      <c r="D10" s="67" t="s">
        <v>548</v>
      </c>
      <c r="E10" s="64" t="s">
        <v>548</v>
      </c>
      <c r="F10" s="64" t="s">
        <v>548</v>
      </c>
      <c r="G10" s="103" t="s">
        <v>548</v>
      </c>
      <c r="H10" s="64">
        <v>0</v>
      </c>
      <c r="I10" t="s">
        <v>548</v>
      </c>
      <c r="J10" t="s">
        <v>548</v>
      </c>
      <c r="K10" s="64"/>
      <c r="L10" s="104">
        <f t="shared" si="0"/>
        <v>0</v>
      </c>
    </row>
    <row r="11" spans="1:12" x14ac:dyDescent="0.25">
      <c r="A11" t="s">
        <v>415</v>
      </c>
      <c r="B11" t="s">
        <v>334</v>
      </c>
      <c r="C11" s="65" t="s">
        <v>484</v>
      </c>
      <c r="D11" s="67" t="s">
        <v>553</v>
      </c>
      <c r="E11" s="64">
        <v>0.1483160366873767</v>
      </c>
      <c r="F11" s="64">
        <v>5.4370390906663645E-2</v>
      </c>
      <c r="G11" s="103" t="s">
        <v>548</v>
      </c>
      <c r="H11" s="64">
        <v>0.14025203579495696</v>
      </c>
      <c r="I11" t="s">
        <v>548</v>
      </c>
      <c r="J11" t="s">
        <v>548</v>
      </c>
      <c r="K11" s="64"/>
      <c r="L11" s="104">
        <f t="shared" si="0"/>
        <v>0.14025203579495696</v>
      </c>
    </row>
    <row r="12" spans="1:12" x14ac:dyDescent="0.25">
      <c r="A12" t="s">
        <v>415</v>
      </c>
      <c r="B12" t="s">
        <v>94</v>
      </c>
      <c r="C12" s="65" t="s">
        <v>484</v>
      </c>
      <c r="D12" s="67" t="s">
        <v>548</v>
      </c>
      <c r="E12" s="64" t="s">
        <v>548</v>
      </c>
      <c r="F12" s="64" t="s">
        <v>548</v>
      </c>
      <c r="G12" s="103" t="s">
        <v>548</v>
      </c>
      <c r="H12" s="64">
        <v>0</v>
      </c>
      <c r="I12" t="s">
        <v>548</v>
      </c>
      <c r="J12" t="s">
        <v>548</v>
      </c>
      <c r="K12" s="64"/>
      <c r="L12" s="104">
        <f t="shared" si="0"/>
        <v>0</v>
      </c>
    </row>
    <row r="13" spans="1:12" x14ac:dyDescent="0.25">
      <c r="A13" t="s">
        <v>415</v>
      </c>
      <c r="B13" t="s">
        <v>335</v>
      </c>
      <c r="C13" s="65" t="s">
        <v>484</v>
      </c>
      <c r="D13" s="67" t="s">
        <v>553</v>
      </c>
      <c r="E13" s="64">
        <v>0.11554649347396111</v>
      </c>
      <c r="F13" s="64">
        <v>5.4370390906663624E-2</v>
      </c>
      <c r="G13" s="103" t="s">
        <v>548</v>
      </c>
      <c r="H13" s="64">
        <v>0.10926418545588758</v>
      </c>
      <c r="I13" t="s">
        <v>548</v>
      </c>
      <c r="J13" t="s">
        <v>548</v>
      </c>
      <c r="K13" s="64"/>
      <c r="L13" s="104">
        <f t="shared" si="0"/>
        <v>0.10926418545588758</v>
      </c>
    </row>
    <row r="14" spans="1:12" x14ac:dyDescent="0.25">
      <c r="A14" t="s">
        <v>415</v>
      </c>
      <c r="B14" t="s">
        <v>100</v>
      </c>
      <c r="C14" s="65" t="s">
        <v>484</v>
      </c>
      <c r="D14" s="67" t="s">
        <v>548</v>
      </c>
      <c r="E14" s="64" t="s">
        <v>548</v>
      </c>
      <c r="F14" s="64" t="s">
        <v>548</v>
      </c>
      <c r="G14" s="103" t="s">
        <v>548</v>
      </c>
      <c r="H14" s="64">
        <v>0</v>
      </c>
      <c r="I14" t="s">
        <v>548</v>
      </c>
      <c r="J14" t="s">
        <v>548</v>
      </c>
      <c r="K14" s="64"/>
      <c r="L14" s="104">
        <f t="shared" si="0"/>
        <v>0</v>
      </c>
    </row>
    <row r="15" spans="1:12" x14ac:dyDescent="0.25">
      <c r="A15" t="s">
        <v>415</v>
      </c>
      <c r="B15" t="s">
        <v>327</v>
      </c>
      <c r="C15" s="65" t="s">
        <v>485</v>
      </c>
      <c r="D15" s="67" t="s">
        <v>548</v>
      </c>
      <c r="E15" s="64" t="s">
        <v>548</v>
      </c>
      <c r="F15" s="64" t="s">
        <v>548</v>
      </c>
      <c r="G15" s="103" t="s">
        <v>548</v>
      </c>
      <c r="H15" s="64">
        <v>0</v>
      </c>
      <c r="I15" t="s">
        <v>548</v>
      </c>
      <c r="J15" t="s">
        <v>548</v>
      </c>
      <c r="K15" s="64"/>
      <c r="L15" s="104">
        <f t="shared" si="0"/>
        <v>0</v>
      </c>
    </row>
    <row r="16" spans="1:12" x14ac:dyDescent="0.25">
      <c r="A16" t="s">
        <v>415</v>
      </c>
      <c r="B16" t="s">
        <v>328</v>
      </c>
      <c r="C16" s="65" t="s">
        <v>485</v>
      </c>
      <c r="D16" s="67" t="s">
        <v>553</v>
      </c>
      <c r="E16" s="64">
        <v>0.14117780749371803</v>
      </c>
      <c r="F16" s="64">
        <v>5.4370390906663624E-2</v>
      </c>
      <c r="G16" s="103" t="s">
        <v>548</v>
      </c>
      <c r="H16" s="64">
        <v>0.13350191491293886</v>
      </c>
      <c r="I16" t="s">
        <v>548</v>
      </c>
      <c r="J16" t="s">
        <v>548</v>
      </c>
      <c r="K16" s="64"/>
      <c r="L16" s="104">
        <f t="shared" si="0"/>
        <v>0.13350191491293886</v>
      </c>
    </row>
    <row r="17" spans="1:12" x14ac:dyDescent="0.25">
      <c r="A17" t="s">
        <v>415</v>
      </c>
      <c r="B17" t="s">
        <v>239</v>
      </c>
      <c r="C17" s="65" t="s">
        <v>485</v>
      </c>
      <c r="D17" s="67" t="s">
        <v>548</v>
      </c>
      <c r="E17" s="64" t="s">
        <v>548</v>
      </c>
      <c r="F17" s="64" t="s">
        <v>548</v>
      </c>
      <c r="G17" s="103" t="s">
        <v>548</v>
      </c>
      <c r="H17" s="64">
        <v>0</v>
      </c>
      <c r="I17" t="s">
        <v>548</v>
      </c>
      <c r="J17" t="s">
        <v>548</v>
      </c>
      <c r="K17" s="64"/>
      <c r="L17" s="104">
        <f t="shared" si="0"/>
        <v>0</v>
      </c>
    </row>
    <row r="18" spans="1:12" x14ac:dyDescent="0.25">
      <c r="A18" t="s">
        <v>415</v>
      </c>
      <c r="B18" t="s">
        <v>329</v>
      </c>
      <c r="C18" s="65" t="s">
        <v>485</v>
      </c>
      <c r="D18" s="67" t="s">
        <v>553</v>
      </c>
      <c r="E18" s="64">
        <v>0.14117780749371803</v>
      </c>
      <c r="F18" s="64">
        <v>5.4370390906663624E-2</v>
      </c>
      <c r="G18" s="103" t="s">
        <v>548</v>
      </c>
      <c r="H18" s="64">
        <v>0.13350191491293886</v>
      </c>
      <c r="I18" t="s">
        <v>548</v>
      </c>
      <c r="J18" t="s">
        <v>548</v>
      </c>
      <c r="K18" s="64"/>
      <c r="L18" s="104">
        <f t="shared" si="0"/>
        <v>0.13350191491293886</v>
      </c>
    </row>
    <row r="19" spans="1:12" x14ac:dyDescent="0.25">
      <c r="A19" t="s">
        <v>415</v>
      </c>
      <c r="B19" t="s">
        <v>330</v>
      </c>
      <c r="C19" s="65" t="s">
        <v>485</v>
      </c>
      <c r="D19" s="67" t="s">
        <v>553</v>
      </c>
      <c r="E19" s="64">
        <v>0.14117780749371803</v>
      </c>
      <c r="F19" s="64">
        <v>5.4370390906663624E-2</v>
      </c>
      <c r="G19" s="103" t="s">
        <v>548</v>
      </c>
      <c r="H19" s="64">
        <v>0.13350191491293886</v>
      </c>
      <c r="I19" t="s">
        <v>548</v>
      </c>
      <c r="J19" t="s">
        <v>548</v>
      </c>
      <c r="K19" s="64"/>
      <c r="L19" s="104">
        <f t="shared" si="0"/>
        <v>0.13350191491293886</v>
      </c>
    </row>
    <row r="20" spans="1:12" x14ac:dyDescent="0.25">
      <c r="A20" t="s">
        <v>415</v>
      </c>
      <c r="B20" t="s">
        <v>331</v>
      </c>
      <c r="C20" s="65" t="s">
        <v>485</v>
      </c>
      <c r="D20" s="67" t="s">
        <v>548</v>
      </c>
      <c r="E20" s="64" t="s">
        <v>548</v>
      </c>
      <c r="F20" s="64" t="s">
        <v>548</v>
      </c>
      <c r="G20" s="103" t="s">
        <v>548</v>
      </c>
      <c r="H20" s="64">
        <v>0</v>
      </c>
      <c r="I20" t="s">
        <v>548</v>
      </c>
      <c r="J20" t="s">
        <v>548</v>
      </c>
      <c r="K20" s="64"/>
      <c r="L20" s="104">
        <f t="shared" si="0"/>
        <v>0</v>
      </c>
    </row>
    <row r="21" spans="1:12" x14ac:dyDescent="0.25">
      <c r="A21" t="s">
        <v>415</v>
      </c>
      <c r="B21" t="s">
        <v>332</v>
      </c>
      <c r="C21" s="65" t="s">
        <v>485</v>
      </c>
      <c r="D21" s="67" t="s">
        <v>553</v>
      </c>
      <c r="E21" s="64">
        <v>0.1483160366873767</v>
      </c>
      <c r="F21" s="64">
        <v>5.4370390906663645E-2</v>
      </c>
      <c r="G21" s="103" t="s">
        <v>548</v>
      </c>
      <c r="H21" s="64">
        <v>0.14025203579495696</v>
      </c>
      <c r="I21" t="s">
        <v>548</v>
      </c>
      <c r="J21" t="s">
        <v>548</v>
      </c>
      <c r="K21" s="64"/>
      <c r="L21" s="104">
        <f t="shared" si="0"/>
        <v>0.14025203579495696</v>
      </c>
    </row>
    <row r="22" spans="1:12" x14ac:dyDescent="0.25">
      <c r="A22" t="s">
        <v>415</v>
      </c>
      <c r="B22" t="s">
        <v>243</v>
      </c>
      <c r="C22" s="65" t="s">
        <v>485</v>
      </c>
      <c r="D22" s="67" t="s">
        <v>548</v>
      </c>
      <c r="E22" s="64" t="s">
        <v>548</v>
      </c>
      <c r="F22" s="64" t="s">
        <v>548</v>
      </c>
      <c r="G22" s="103" t="s">
        <v>548</v>
      </c>
      <c r="H22" s="64">
        <v>0</v>
      </c>
      <c r="I22" t="s">
        <v>548</v>
      </c>
      <c r="J22" t="s">
        <v>548</v>
      </c>
      <c r="K22" s="64"/>
      <c r="L22" s="104">
        <f t="shared" si="0"/>
        <v>0</v>
      </c>
    </row>
    <row r="23" spans="1:12" x14ac:dyDescent="0.25">
      <c r="A23" t="s">
        <v>415</v>
      </c>
      <c r="B23" t="s">
        <v>333</v>
      </c>
      <c r="C23" s="65" t="s">
        <v>485</v>
      </c>
      <c r="D23" s="67" t="s">
        <v>548</v>
      </c>
      <c r="E23" s="64" t="s">
        <v>548</v>
      </c>
      <c r="F23" s="64" t="s">
        <v>548</v>
      </c>
      <c r="G23" s="103" t="s">
        <v>548</v>
      </c>
      <c r="H23" s="64">
        <v>0</v>
      </c>
      <c r="I23" t="s">
        <v>548</v>
      </c>
      <c r="J23" t="s">
        <v>548</v>
      </c>
      <c r="K23" s="64"/>
      <c r="L23" s="104">
        <f t="shared" si="0"/>
        <v>0</v>
      </c>
    </row>
    <row r="24" spans="1:12" x14ac:dyDescent="0.25">
      <c r="A24" t="s">
        <v>415</v>
      </c>
      <c r="B24" t="s">
        <v>334</v>
      </c>
      <c r="C24" s="65" t="s">
        <v>485</v>
      </c>
      <c r="D24" s="67" t="s">
        <v>553</v>
      </c>
      <c r="E24" s="64">
        <v>0.1483160366873767</v>
      </c>
      <c r="F24" s="64">
        <v>5.4370390906663645E-2</v>
      </c>
      <c r="G24" s="103" t="s">
        <v>548</v>
      </c>
      <c r="H24" s="64">
        <v>0.14025203579495696</v>
      </c>
      <c r="I24" t="s">
        <v>548</v>
      </c>
      <c r="J24" t="s">
        <v>548</v>
      </c>
      <c r="K24" s="64"/>
      <c r="L24" s="104">
        <f t="shared" si="0"/>
        <v>0.14025203579495696</v>
      </c>
    </row>
    <row r="25" spans="1:12" x14ac:dyDescent="0.25">
      <c r="A25" t="s">
        <v>415</v>
      </c>
      <c r="B25" t="s">
        <v>94</v>
      </c>
      <c r="C25" s="65" t="s">
        <v>485</v>
      </c>
      <c r="D25" s="67" t="s">
        <v>548</v>
      </c>
      <c r="E25" s="64" t="s">
        <v>548</v>
      </c>
      <c r="F25" s="64" t="s">
        <v>548</v>
      </c>
      <c r="G25" s="103" t="s">
        <v>548</v>
      </c>
      <c r="H25" s="64">
        <v>0</v>
      </c>
      <c r="I25" t="s">
        <v>548</v>
      </c>
      <c r="J25" t="s">
        <v>548</v>
      </c>
      <c r="K25" s="64"/>
      <c r="L25" s="104">
        <f t="shared" si="0"/>
        <v>0</v>
      </c>
    </row>
    <row r="26" spans="1:12" x14ac:dyDescent="0.25">
      <c r="A26" t="s">
        <v>415</v>
      </c>
      <c r="B26" t="s">
        <v>335</v>
      </c>
      <c r="C26" s="65" t="s">
        <v>485</v>
      </c>
      <c r="D26" s="67" t="s">
        <v>553</v>
      </c>
      <c r="E26" s="64">
        <v>0.14117780749371803</v>
      </c>
      <c r="F26" s="64">
        <v>5.4370390906663624E-2</v>
      </c>
      <c r="G26" s="103" t="s">
        <v>548</v>
      </c>
      <c r="H26" s="64">
        <v>0.13350191491293886</v>
      </c>
      <c r="I26" t="s">
        <v>548</v>
      </c>
      <c r="J26" t="s">
        <v>548</v>
      </c>
      <c r="K26" s="64"/>
      <c r="L26" s="104">
        <f t="shared" si="0"/>
        <v>0.13350191491293886</v>
      </c>
    </row>
    <row r="27" spans="1:12" x14ac:dyDescent="0.25">
      <c r="A27" t="s">
        <v>415</v>
      </c>
      <c r="B27" t="s">
        <v>100</v>
      </c>
      <c r="C27" s="65" t="s">
        <v>485</v>
      </c>
      <c r="D27" s="67" t="s">
        <v>548</v>
      </c>
      <c r="E27" s="64" t="s">
        <v>548</v>
      </c>
      <c r="F27" s="64" t="s">
        <v>548</v>
      </c>
      <c r="G27" s="103" t="s">
        <v>548</v>
      </c>
      <c r="H27" s="64">
        <v>0</v>
      </c>
      <c r="I27" t="s">
        <v>548</v>
      </c>
      <c r="J27" t="s">
        <v>548</v>
      </c>
      <c r="K27" s="64"/>
      <c r="L27" s="104">
        <f t="shared" si="0"/>
        <v>0</v>
      </c>
    </row>
    <row r="28" spans="1:12" x14ac:dyDescent="0.25">
      <c r="A28" t="s">
        <v>415</v>
      </c>
      <c r="B28" t="s">
        <v>327</v>
      </c>
      <c r="C28" s="65" t="s">
        <v>486</v>
      </c>
      <c r="D28" s="67" t="s">
        <v>548</v>
      </c>
      <c r="E28" s="64" t="s">
        <v>548</v>
      </c>
      <c r="F28" s="64" t="s">
        <v>548</v>
      </c>
      <c r="G28" s="103" t="s">
        <v>548</v>
      </c>
      <c r="H28" s="64">
        <v>0</v>
      </c>
      <c r="I28" t="s">
        <v>548</v>
      </c>
      <c r="J28" t="s">
        <v>548</v>
      </c>
      <c r="K28" s="64"/>
      <c r="L28" s="104">
        <f t="shared" si="0"/>
        <v>0</v>
      </c>
    </row>
    <row r="29" spans="1:12" x14ac:dyDescent="0.25">
      <c r="A29" t="s">
        <v>415</v>
      </c>
      <c r="B29" t="s">
        <v>328</v>
      </c>
      <c r="C29" s="65" t="s">
        <v>486</v>
      </c>
      <c r="D29" s="67" t="s">
        <v>553</v>
      </c>
      <c r="E29" s="64">
        <v>0.11554649347396111</v>
      </c>
      <c r="F29" s="64">
        <v>5.4370390906663624E-2</v>
      </c>
      <c r="G29" s="103" t="s">
        <v>548</v>
      </c>
      <c r="H29" s="64">
        <v>0.10926418545588758</v>
      </c>
      <c r="I29" t="s">
        <v>548</v>
      </c>
      <c r="J29" t="s">
        <v>548</v>
      </c>
      <c r="K29" s="64"/>
      <c r="L29" s="104">
        <f t="shared" si="0"/>
        <v>0.10926418545588758</v>
      </c>
    </row>
    <row r="30" spans="1:12" x14ac:dyDescent="0.25">
      <c r="A30" t="s">
        <v>415</v>
      </c>
      <c r="B30" t="s">
        <v>239</v>
      </c>
      <c r="C30" s="65" t="s">
        <v>486</v>
      </c>
      <c r="D30" s="67" t="s">
        <v>548</v>
      </c>
      <c r="E30" s="64" t="s">
        <v>548</v>
      </c>
      <c r="F30" s="64" t="s">
        <v>548</v>
      </c>
      <c r="G30" s="103" t="s">
        <v>548</v>
      </c>
      <c r="H30" s="64">
        <v>0</v>
      </c>
      <c r="I30" t="s">
        <v>548</v>
      </c>
      <c r="J30" t="s">
        <v>548</v>
      </c>
      <c r="K30" s="64"/>
      <c r="L30" s="104">
        <f t="shared" si="0"/>
        <v>0</v>
      </c>
    </row>
    <row r="31" spans="1:12" x14ac:dyDescent="0.25">
      <c r="A31" t="s">
        <v>415</v>
      </c>
      <c r="B31" t="s">
        <v>329</v>
      </c>
      <c r="C31" s="65" t="s">
        <v>486</v>
      </c>
      <c r="D31" s="67" t="s">
        <v>553</v>
      </c>
      <c r="E31" s="64">
        <v>0.11612234977803264</v>
      </c>
      <c r="F31" s="64">
        <v>5.4370390906663624E-2</v>
      </c>
      <c r="G31" s="103" t="s">
        <v>548</v>
      </c>
      <c r="H31" s="64">
        <v>0.10980873222760068</v>
      </c>
      <c r="I31" t="s">
        <v>548</v>
      </c>
      <c r="J31" t="s">
        <v>548</v>
      </c>
      <c r="K31" s="64"/>
      <c r="L31" s="104">
        <f t="shared" si="0"/>
        <v>0.10980873222760068</v>
      </c>
    </row>
    <row r="32" spans="1:12" x14ac:dyDescent="0.25">
      <c r="A32" t="s">
        <v>415</v>
      </c>
      <c r="B32" t="s">
        <v>330</v>
      </c>
      <c r="C32" s="65" t="s">
        <v>486</v>
      </c>
      <c r="D32" s="67" t="s">
        <v>553</v>
      </c>
      <c r="E32" s="64">
        <v>0.125</v>
      </c>
      <c r="F32" s="64">
        <v>5.4370390906663624E-2</v>
      </c>
      <c r="G32" s="103" t="s">
        <v>548</v>
      </c>
      <c r="H32" s="64">
        <v>0.11820370113666705</v>
      </c>
      <c r="I32" t="s">
        <v>548</v>
      </c>
      <c r="J32" t="s">
        <v>548</v>
      </c>
      <c r="K32" s="64"/>
      <c r="L32" s="104">
        <f t="shared" si="0"/>
        <v>0.11820370113666705</v>
      </c>
    </row>
    <row r="33" spans="1:12" x14ac:dyDescent="0.25">
      <c r="A33" t="s">
        <v>415</v>
      </c>
      <c r="B33" t="s">
        <v>331</v>
      </c>
      <c r="C33" s="65" t="s">
        <v>486</v>
      </c>
      <c r="D33" s="67" t="s">
        <v>548</v>
      </c>
      <c r="E33" s="64" t="s">
        <v>548</v>
      </c>
      <c r="F33" s="64" t="s">
        <v>548</v>
      </c>
      <c r="G33" s="103" t="s">
        <v>548</v>
      </c>
      <c r="H33" s="64">
        <v>0</v>
      </c>
      <c r="I33" t="s">
        <v>548</v>
      </c>
      <c r="J33" t="s">
        <v>548</v>
      </c>
      <c r="K33" s="64"/>
      <c r="L33" s="104">
        <f t="shared" si="0"/>
        <v>0</v>
      </c>
    </row>
    <row r="34" spans="1:12" x14ac:dyDescent="0.25">
      <c r="A34" t="s">
        <v>415</v>
      </c>
      <c r="B34" t="s">
        <v>332</v>
      </c>
      <c r="C34" s="65" t="s">
        <v>486</v>
      </c>
      <c r="D34" s="67" t="s">
        <v>553</v>
      </c>
      <c r="E34" s="64">
        <v>0.1483160366873767</v>
      </c>
      <c r="F34" s="64">
        <v>5.4370390906663645E-2</v>
      </c>
      <c r="G34" s="103" t="s">
        <v>548</v>
      </c>
      <c r="H34" s="64">
        <v>0.14025203579495696</v>
      </c>
      <c r="I34" t="s">
        <v>548</v>
      </c>
      <c r="J34" t="s">
        <v>548</v>
      </c>
      <c r="K34" s="64"/>
      <c r="L34" s="104">
        <f t="shared" si="0"/>
        <v>0.14025203579495696</v>
      </c>
    </row>
    <row r="35" spans="1:12" x14ac:dyDescent="0.25">
      <c r="A35" t="s">
        <v>415</v>
      </c>
      <c r="B35" t="s">
        <v>243</v>
      </c>
      <c r="C35" s="65" t="s">
        <v>486</v>
      </c>
      <c r="D35" s="67" t="s">
        <v>548</v>
      </c>
      <c r="E35" s="64" t="s">
        <v>548</v>
      </c>
      <c r="F35" s="64" t="s">
        <v>548</v>
      </c>
      <c r="G35" s="103" t="s">
        <v>548</v>
      </c>
      <c r="H35" s="64">
        <v>0</v>
      </c>
      <c r="I35" t="s">
        <v>548</v>
      </c>
      <c r="J35" t="s">
        <v>548</v>
      </c>
      <c r="K35" s="64"/>
      <c r="L35" s="104">
        <f t="shared" si="0"/>
        <v>0</v>
      </c>
    </row>
    <row r="36" spans="1:12" x14ac:dyDescent="0.25">
      <c r="A36" t="s">
        <v>415</v>
      </c>
      <c r="B36" t="s">
        <v>333</v>
      </c>
      <c r="C36" s="65" t="s">
        <v>486</v>
      </c>
      <c r="D36" s="67" t="s">
        <v>548</v>
      </c>
      <c r="E36" s="64" t="s">
        <v>548</v>
      </c>
      <c r="F36" s="64" t="s">
        <v>548</v>
      </c>
      <c r="G36" s="103" t="s">
        <v>548</v>
      </c>
      <c r="H36" s="64">
        <v>0</v>
      </c>
      <c r="I36" t="s">
        <v>548</v>
      </c>
      <c r="J36" t="s">
        <v>548</v>
      </c>
      <c r="K36" s="64"/>
      <c r="L36" s="104">
        <f t="shared" si="0"/>
        <v>0</v>
      </c>
    </row>
    <row r="37" spans="1:12" x14ac:dyDescent="0.25">
      <c r="A37" t="s">
        <v>415</v>
      </c>
      <c r="B37" t="s">
        <v>334</v>
      </c>
      <c r="C37" s="65" t="s">
        <v>486</v>
      </c>
      <c r="D37" s="67" t="s">
        <v>553</v>
      </c>
      <c r="E37" s="64">
        <v>0.1483160366873767</v>
      </c>
      <c r="F37" s="64">
        <v>5.4370390906663645E-2</v>
      </c>
      <c r="G37" s="103" t="s">
        <v>548</v>
      </c>
      <c r="H37" s="64">
        <v>0.14025203579495696</v>
      </c>
      <c r="I37" t="s">
        <v>548</v>
      </c>
      <c r="J37" t="s">
        <v>548</v>
      </c>
      <c r="K37" s="64"/>
      <c r="L37" s="104">
        <f t="shared" si="0"/>
        <v>0.14025203579495696</v>
      </c>
    </row>
    <row r="38" spans="1:12" x14ac:dyDescent="0.25">
      <c r="A38" t="s">
        <v>415</v>
      </c>
      <c r="B38" t="s">
        <v>94</v>
      </c>
      <c r="C38" s="65" t="s">
        <v>486</v>
      </c>
      <c r="D38" s="67" t="s">
        <v>548</v>
      </c>
      <c r="E38" s="64" t="s">
        <v>548</v>
      </c>
      <c r="F38" s="64" t="s">
        <v>548</v>
      </c>
      <c r="G38" s="103" t="s">
        <v>548</v>
      </c>
      <c r="H38" s="64">
        <v>0</v>
      </c>
      <c r="I38" t="s">
        <v>548</v>
      </c>
      <c r="J38" t="s">
        <v>548</v>
      </c>
      <c r="K38" s="64"/>
      <c r="L38" s="104">
        <f t="shared" si="0"/>
        <v>0</v>
      </c>
    </row>
    <row r="39" spans="1:12" x14ac:dyDescent="0.25">
      <c r="A39" t="s">
        <v>415</v>
      </c>
      <c r="B39" t="s">
        <v>335</v>
      </c>
      <c r="C39" s="65" t="s">
        <v>486</v>
      </c>
      <c r="D39" s="67" t="s">
        <v>553</v>
      </c>
      <c r="E39" s="64">
        <v>0.11554649347396111</v>
      </c>
      <c r="F39" s="64">
        <v>5.4370390906663624E-2</v>
      </c>
      <c r="G39" s="103" t="s">
        <v>548</v>
      </c>
      <c r="H39" s="64">
        <v>0.10926418545588758</v>
      </c>
      <c r="I39" t="s">
        <v>548</v>
      </c>
      <c r="J39" t="s">
        <v>548</v>
      </c>
      <c r="K39" s="64"/>
      <c r="L39" s="104">
        <f t="shared" si="0"/>
        <v>0.10926418545588758</v>
      </c>
    </row>
    <row r="40" spans="1:12" x14ac:dyDescent="0.25">
      <c r="A40" t="s">
        <v>415</v>
      </c>
      <c r="B40" t="s">
        <v>100</v>
      </c>
      <c r="C40" s="65" t="s">
        <v>486</v>
      </c>
      <c r="D40" s="67" t="s">
        <v>548</v>
      </c>
      <c r="E40" s="64" t="s">
        <v>548</v>
      </c>
      <c r="F40" s="64" t="s">
        <v>548</v>
      </c>
      <c r="G40" s="103" t="s">
        <v>548</v>
      </c>
      <c r="H40" s="64">
        <v>0</v>
      </c>
      <c r="I40" t="s">
        <v>548</v>
      </c>
      <c r="J40" t="s">
        <v>548</v>
      </c>
      <c r="K40" s="64"/>
      <c r="L40" s="104">
        <f t="shared" si="0"/>
        <v>0</v>
      </c>
    </row>
    <row r="41" spans="1:12" x14ac:dyDescent="0.25">
      <c r="A41" t="s">
        <v>493</v>
      </c>
      <c r="B41" t="s">
        <v>327</v>
      </c>
      <c r="C41" s="65" t="s">
        <v>484</v>
      </c>
      <c r="D41" s="67" t="s">
        <v>548</v>
      </c>
      <c r="E41" s="64" t="s">
        <v>548</v>
      </c>
      <c r="F41" s="64" t="s">
        <v>548</v>
      </c>
      <c r="G41" s="103" t="s">
        <v>548</v>
      </c>
      <c r="H41" s="64">
        <v>0</v>
      </c>
      <c r="I41" t="s">
        <v>548</v>
      </c>
      <c r="J41" t="s">
        <v>548</v>
      </c>
      <c r="K41" s="64"/>
      <c r="L41" s="104">
        <f t="shared" si="0"/>
        <v>0</v>
      </c>
    </row>
    <row r="42" spans="1:12" x14ac:dyDescent="0.25">
      <c r="A42" t="s">
        <v>493</v>
      </c>
      <c r="B42" t="s">
        <v>328</v>
      </c>
      <c r="C42" s="65" t="s">
        <v>484</v>
      </c>
      <c r="D42" s="67" t="s">
        <v>553</v>
      </c>
      <c r="E42" s="64">
        <v>0.54777777777777781</v>
      </c>
      <c r="F42" s="64">
        <v>0.59</v>
      </c>
      <c r="G42" s="103" t="s">
        <v>548</v>
      </c>
      <c r="H42" s="64">
        <v>0.22458888888888892</v>
      </c>
      <c r="I42" t="s">
        <v>548</v>
      </c>
      <c r="J42" t="s">
        <v>548</v>
      </c>
      <c r="K42" s="64"/>
      <c r="L42" s="104">
        <f t="shared" si="0"/>
        <v>0.22458888888888892</v>
      </c>
    </row>
    <row r="43" spans="1:12" x14ac:dyDescent="0.25">
      <c r="A43" t="s">
        <v>493</v>
      </c>
      <c r="B43" t="s">
        <v>239</v>
      </c>
      <c r="C43" s="65" t="s">
        <v>484</v>
      </c>
      <c r="D43" s="67" t="s">
        <v>548</v>
      </c>
      <c r="E43" s="64" t="s">
        <v>548</v>
      </c>
      <c r="F43" s="64" t="s">
        <v>548</v>
      </c>
      <c r="G43" s="103" t="s">
        <v>548</v>
      </c>
      <c r="H43" s="64">
        <v>0</v>
      </c>
      <c r="I43" t="s">
        <v>548</v>
      </c>
      <c r="J43" t="s">
        <v>548</v>
      </c>
      <c r="K43" s="64"/>
      <c r="L43" s="104">
        <f t="shared" si="0"/>
        <v>0</v>
      </c>
    </row>
    <row r="44" spans="1:12" x14ac:dyDescent="0.25">
      <c r="A44" t="s">
        <v>493</v>
      </c>
      <c r="B44" t="s">
        <v>329</v>
      </c>
      <c r="C44" s="65" t="s">
        <v>484</v>
      </c>
      <c r="D44" s="67" t="s">
        <v>553</v>
      </c>
      <c r="E44" s="64">
        <v>0.54777777777777781</v>
      </c>
      <c r="F44" s="64">
        <v>0.59</v>
      </c>
      <c r="G44" s="103" t="s">
        <v>548</v>
      </c>
      <c r="H44" s="64">
        <v>0.22458888888888892</v>
      </c>
      <c r="I44" t="s">
        <v>548</v>
      </c>
      <c r="J44" t="s">
        <v>548</v>
      </c>
      <c r="K44" s="64"/>
      <c r="L44" s="104">
        <f t="shared" si="0"/>
        <v>0.22458888888888892</v>
      </c>
    </row>
    <row r="45" spans="1:12" x14ac:dyDescent="0.25">
      <c r="A45" t="s">
        <v>493</v>
      </c>
      <c r="B45" t="s">
        <v>330</v>
      </c>
      <c r="C45" s="65" t="s">
        <v>484</v>
      </c>
      <c r="D45" s="67" t="s">
        <v>553</v>
      </c>
      <c r="E45" s="64">
        <v>0.54777777777777781</v>
      </c>
      <c r="F45" s="64">
        <v>0.59</v>
      </c>
      <c r="G45" s="103" t="s">
        <v>548</v>
      </c>
      <c r="H45" s="64">
        <v>0.22458888888888892</v>
      </c>
      <c r="I45" t="s">
        <v>548</v>
      </c>
      <c r="J45" t="s">
        <v>548</v>
      </c>
      <c r="K45" s="64"/>
      <c r="L45" s="104">
        <f t="shared" si="0"/>
        <v>0.22458888888888892</v>
      </c>
    </row>
    <row r="46" spans="1:12" x14ac:dyDescent="0.25">
      <c r="A46" t="s">
        <v>493</v>
      </c>
      <c r="B46" t="s">
        <v>331</v>
      </c>
      <c r="C46" s="65" t="s">
        <v>484</v>
      </c>
      <c r="D46" s="67" t="s">
        <v>548</v>
      </c>
      <c r="E46" s="64" t="s">
        <v>548</v>
      </c>
      <c r="F46" s="64" t="s">
        <v>548</v>
      </c>
      <c r="G46" s="103" t="s">
        <v>548</v>
      </c>
      <c r="H46" s="64">
        <v>0</v>
      </c>
      <c r="I46" t="s">
        <v>548</v>
      </c>
      <c r="J46" t="s">
        <v>548</v>
      </c>
      <c r="K46" s="64"/>
      <c r="L46" s="104">
        <f t="shared" si="0"/>
        <v>0</v>
      </c>
    </row>
    <row r="47" spans="1:12" x14ac:dyDescent="0.25">
      <c r="A47" t="s">
        <v>493</v>
      </c>
      <c r="B47" t="s">
        <v>332</v>
      </c>
      <c r="C47" s="65" t="s">
        <v>484</v>
      </c>
      <c r="D47" s="67" t="s">
        <v>553</v>
      </c>
      <c r="E47" s="64">
        <v>0.54777777777777781</v>
      </c>
      <c r="F47" s="64">
        <v>0.59</v>
      </c>
      <c r="G47" s="103" t="s">
        <v>548</v>
      </c>
      <c r="H47" s="64">
        <v>0.22458888888888892</v>
      </c>
      <c r="I47" t="s">
        <v>548</v>
      </c>
      <c r="J47" t="s">
        <v>548</v>
      </c>
      <c r="K47" s="64"/>
      <c r="L47" s="104">
        <f t="shared" si="0"/>
        <v>0.22458888888888892</v>
      </c>
    </row>
    <row r="48" spans="1:12" x14ac:dyDescent="0.25">
      <c r="A48" t="s">
        <v>493</v>
      </c>
      <c r="B48" t="s">
        <v>243</v>
      </c>
      <c r="C48" s="65" t="s">
        <v>484</v>
      </c>
      <c r="D48" s="67" t="s">
        <v>548</v>
      </c>
      <c r="E48" s="64" t="s">
        <v>548</v>
      </c>
      <c r="F48" s="64" t="s">
        <v>548</v>
      </c>
      <c r="G48" s="103" t="s">
        <v>548</v>
      </c>
      <c r="H48" s="64">
        <v>0</v>
      </c>
      <c r="I48" t="s">
        <v>548</v>
      </c>
      <c r="J48" t="s">
        <v>548</v>
      </c>
      <c r="K48" s="64"/>
      <c r="L48" s="104">
        <f t="shared" si="0"/>
        <v>0</v>
      </c>
    </row>
    <row r="49" spans="1:12" x14ac:dyDescent="0.25">
      <c r="A49" t="s">
        <v>493</v>
      </c>
      <c r="B49" t="s">
        <v>333</v>
      </c>
      <c r="C49" s="65" t="s">
        <v>484</v>
      </c>
      <c r="D49" s="67" t="s">
        <v>548</v>
      </c>
      <c r="E49" s="64" t="s">
        <v>548</v>
      </c>
      <c r="F49" s="64" t="s">
        <v>548</v>
      </c>
      <c r="G49" s="103" t="s">
        <v>548</v>
      </c>
      <c r="H49" s="64">
        <v>0</v>
      </c>
      <c r="I49" t="s">
        <v>548</v>
      </c>
      <c r="J49" t="s">
        <v>548</v>
      </c>
      <c r="K49" s="64"/>
      <c r="L49" s="104">
        <f t="shared" si="0"/>
        <v>0</v>
      </c>
    </row>
    <row r="50" spans="1:12" x14ac:dyDescent="0.25">
      <c r="A50" t="s">
        <v>493</v>
      </c>
      <c r="B50" t="s">
        <v>334</v>
      </c>
      <c r="C50" s="65" t="s">
        <v>484</v>
      </c>
      <c r="D50" s="67" t="s">
        <v>553</v>
      </c>
      <c r="E50" s="64">
        <v>0.54777777777777781</v>
      </c>
      <c r="F50" s="64">
        <v>0.59</v>
      </c>
      <c r="G50" s="103" t="s">
        <v>548</v>
      </c>
      <c r="H50" s="64">
        <v>0.22458888888888892</v>
      </c>
      <c r="I50" t="s">
        <v>548</v>
      </c>
      <c r="J50" t="s">
        <v>548</v>
      </c>
      <c r="K50" s="64"/>
      <c r="L50" s="104">
        <f t="shared" si="0"/>
        <v>0.22458888888888892</v>
      </c>
    </row>
    <row r="51" spans="1:12" x14ac:dyDescent="0.25">
      <c r="A51" t="s">
        <v>493</v>
      </c>
      <c r="B51" t="s">
        <v>94</v>
      </c>
      <c r="C51" s="65" t="s">
        <v>484</v>
      </c>
      <c r="D51" s="67" t="s">
        <v>548</v>
      </c>
      <c r="E51" s="64" t="s">
        <v>548</v>
      </c>
      <c r="F51" s="64" t="s">
        <v>548</v>
      </c>
      <c r="G51" s="103" t="s">
        <v>548</v>
      </c>
      <c r="H51" s="64">
        <v>0</v>
      </c>
      <c r="I51" t="s">
        <v>548</v>
      </c>
      <c r="J51" t="s">
        <v>548</v>
      </c>
      <c r="K51" s="64"/>
      <c r="L51" s="104">
        <f t="shared" si="0"/>
        <v>0</v>
      </c>
    </row>
    <row r="52" spans="1:12" x14ac:dyDescent="0.25">
      <c r="A52" t="s">
        <v>493</v>
      </c>
      <c r="B52" t="s">
        <v>335</v>
      </c>
      <c r="C52" s="65" t="s">
        <v>484</v>
      </c>
      <c r="D52" s="67" t="s">
        <v>553</v>
      </c>
      <c r="E52" s="64">
        <v>0.54777777777777781</v>
      </c>
      <c r="F52" s="64">
        <v>0.59</v>
      </c>
      <c r="G52" s="103" t="s">
        <v>548</v>
      </c>
      <c r="H52" s="64">
        <v>0.22458888888888892</v>
      </c>
      <c r="I52" t="s">
        <v>548</v>
      </c>
      <c r="J52" t="s">
        <v>548</v>
      </c>
      <c r="K52" s="64"/>
      <c r="L52" s="104">
        <f t="shared" si="0"/>
        <v>0.22458888888888892</v>
      </c>
    </row>
    <row r="53" spans="1:12" x14ac:dyDescent="0.25">
      <c r="A53" t="s">
        <v>493</v>
      </c>
      <c r="B53" t="s">
        <v>100</v>
      </c>
      <c r="C53" s="65" t="s">
        <v>484</v>
      </c>
      <c r="D53" s="67" t="s">
        <v>548</v>
      </c>
      <c r="E53" s="64" t="s">
        <v>548</v>
      </c>
      <c r="F53" s="64" t="s">
        <v>548</v>
      </c>
      <c r="G53" s="103" t="s">
        <v>548</v>
      </c>
      <c r="H53" s="64">
        <v>0</v>
      </c>
      <c r="I53" t="s">
        <v>548</v>
      </c>
      <c r="J53" t="s">
        <v>548</v>
      </c>
      <c r="K53" s="64"/>
      <c r="L53" s="104">
        <f t="shared" si="0"/>
        <v>0</v>
      </c>
    </row>
    <row r="54" spans="1:12" x14ac:dyDescent="0.25">
      <c r="A54" t="s">
        <v>493</v>
      </c>
      <c r="B54" t="s">
        <v>327</v>
      </c>
      <c r="C54" s="65" t="s">
        <v>485</v>
      </c>
      <c r="D54" s="67" t="s">
        <v>548</v>
      </c>
      <c r="E54" s="64" t="s">
        <v>548</v>
      </c>
      <c r="F54" s="64" t="s">
        <v>548</v>
      </c>
      <c r="G54" s="103" t="s">
        <v>548</v>
      </c>
      <c r="H54" s="64">
        <v>0</v>
      </c>
      <c r="I54" t="s">
        <v>548</v>
      </c>
      <c r="J54" t="s">
        <v>548</v>
      </c>
      <c r="K54" s="64"/>
      <c r="L54" s="104">
        <f t="shared" si="0"/>
        <v>0</v>
      </c>
    </row>
    <row r="55" spans="1:12" x14ac:dyDescent="0.25">
      <c r="A55" t="s">
        <v>493</v>
      </c>
      <c r="B55" t="s">
        <v>328</v>
      </c>
      <c r="C55" s="65" t="s">
        <v>485</v>
      </c>
      <c r="D55" s="67" t="s">
        <v>553</v>
      </c>
      <c r="E55" s="64">
        <v>1</v>
      </c>
      <c r="F55" s="64">
        <v>0.59</v>
      </c>
      <c r="G55" s="103" t="s">
        <v>548</v>
      </c>
      <c r="H55" s="64">
        <v>0.41000000000000003</v>
      </c>
      <c r="I55" t="s">
        <v>548</v>
      </c>
      <c r="J55" t="s">
        <v>548</v>
      </c>
      <c r="K55" s="64"/>
      <c r="L55" s="104">
        <f t="shared" si="0"/>
        <v>0.41000000000000003</v>
      </c>
    </row>
    <row r="56" spans="1:12" x14ac:dyDescent="0.25">
      <c r="A56" t="s">
        <v>493</v>
      </c>
      <c r="B56" t="s">
        <v>239</v>
      </c>
      <c r="C56" s="65" t="s">
        <v>485</v>
      </c>
      <c r="D56" s="67" t="s">
        <v>548</v>
      </c>
      <c r="E56" s="64" t="s">
        <v>548</v>
      </c>
      <c r="F56" s="64" t="s">
        <v>548</v>
      </c>
      <c r="G56" s="103" t="s">
        <v>548</v>
      </c>
      <c r="H56" s="64">
        <v>0</v>
      </c>
      <c r="I56" t="s">
        <v>548</v>
      </c>
      <c r="J56" t="s">
        <v>548</v>
      </c>
      <c r="K56" s="64"/>
      <c r="L56" s="104">
        <f t="shared" si="0"/>
        <v>0</v>
      </c>
    </row>
    <row r="57" spans="1:12" x14ac:dyDescent="0.25">
      <c r="A57" t="s">
        <v>493</v>
      </c>
      <c r="B57" t="s">
        <v>329</v>
      </c>
      <c r="C57" s="65" t="s">
        <v>485</v>
      </c>
      <c r="D57" s="67" t="s">
        <v>553</v>
      </c>
      <c r="E57" s="64">
        <v>0.54777777777777781</v>
      </c>
      <c r="F57" s="64">
        <v>0.59</v>
      </c>
      <c r="G57" s="103" t="s">
        <v>548</v>
      </c>
      <c r="H57" s="64">
        <v>0.22458888888888892</v>
      </c>
      <c r="I57" t="s">
        <v>548</v>
      </c>
      <c r="J57" t="s">
        <v>548</v>
      </c>
      <c r="K57" s="64"/>
      <c r="L57" s="104">
        <f t="shared" si="0"/>
        <v>0.22458888888888892</v>
      </c>
    </row>
    <row r="58" spans="1:12" x14ac:dyDescent="0.25">
      <c r="A58" t="s">
        <v>493</v>
      </c>
      <c r="B58" t="s">
        <v>330</v>
      </c>
      <c r="C58" s="65" t="s">
        <v>485</v>
      </c>
      <c r="D58" s="67" t="s">
        <v>553</v>
      </c>
      <c r="E58" s="64">
        <v>1</v>
      </c>
      <c r="F58" s="64">
        <v>0.59</v>
      </c>
      <c r="G58" s="103" t="s">
        <v>548</v>
      </c>
      <c r="H58" s="64">
        <v>0.41000000000000003</v>
      </c>
      <c r="I58" t="s">
        <v>548</v>
      </c>
      <c r="J58" t="s">
        <v>548</v>
      </c>
      <c r="K58" s="64"/>
      <c r="L58" s="104">
        <f t="shared" si="0"/>
        <v>0.41000000000000003</v>
      </c>
    </row>
    <row r="59" spans="1:12" x14ac:dyDescent="0.25">
      <c r="A59" t="s">
        <v>493</v>
      </c>
      <c r="B59" t="s">
        <v>331</v>
      </c>
      <c r="C59" s="65" t="s">
        <v>485</v>
      </c>
      <c r="D59" s="67" t="s">
        <v>548</v>
      </c>
      <c r="E59" s="64" t="s">
        <v>548</v>
      </c>
      <c r="F59" s="64" t="s">
        <v>548</v>
      </c>
      <c r="G59" s="103" t="s">
        <v>548</v>
      </c>
      <c r="H59" s="64">
        <v>0</v>
      </c>
      <c r="I59" t="s">
        <v>548</v>
      </c>
      <c r="J59" t="s">
        <v>548</v>
      </c>
      <c r="K59" s="64"/>
      <c r="L59" s="104">
        <f t="shared" si="0"/>
        <v>0</v>
      </c>
    </row>
    <row r="60" spans="1:12" x14ac:dyDescent="0.25">
      <c r="A60" t="s">
        <v>493</v>
      </c>
      <c r="B60" t="s">
        <v>332</v>
      </c>
      <c r="C60" s="65" t="s">
        <v>485</v>
      </c>
      <c r="D60" s="67" t="s">
        <v>553</v>
      </c>
      <c r="E60" s="64">
        <v>0.54777777777777781</v>
      </c>
      <c r="F60" s="64">
        <v>0.59</v>
      </c>
      <c r="G60" s="103" t="s">
        <v>548</v>
      </c>
      <c r="H60" s="64">
        <v>0.22458888888888892</v>
      </c>
      <c r="I60" t="s">
        <v>548</v>
      </c>
      <c r="J60" t="s">
        <v>548</v>
      </c>
      <c r="K60" s="64"/>
      <c r="L60" s="104">
        <f t="shared" si="0"/>
        <v>0.22458888888888892</v>
      </c>
    </row>
    <row r="61" spans="1:12" x14ac:dyDescent="0.25">
      <c r="A61" t="s">
        <v>493</v>
      </c>
      <c r="B61" t="s">
        <v>243</v>
      </c>
      <c r="C61" s="65" t="s">
        <v>485</v>
      </c>
      <c r="D61" s="67" t="s">
        <v>548</v>
      </c>
      <c r="E61" s="64" t="s">
        <v>548</v>
      </c>
      <c r="F61" s="64" t="s">
        <v>548</v>
      </c>
      <c r="G61" s="103" t="s">
        <v>548</v>
      </c>
      <c r="H61" s="64">
        <v>0</v>
      </c>
      <c r="I61" t="s">
        <v>548</v>
      </c>
      <c r="J61" t="s">
        <v>548</v>
      </c>
      <c r="K61" s="64"/>
      <c r="L61" s="104">
        <f t="shared" si="0"/>
        <v>0</v>
      </c>
    </row>
    <row r="62" spans="1:12" x14ac:dyDescent="0.25">
      <c r="A62" t="s">
        <v>493</v>
      </c>
      <c r="B62" t="s">
        <v>333</v>
      </c>
      <c r="C62" s="65" t="s">
        <v>485</v>
      </c>
      <c r="D62" s="67" t="s">
        <v>548</v>
      </c>
      <c r="E62" s="64" t="s">
        <v>548</v>
      </c>
      <c r="F62" s="64" t="s">
        <v>548</v>
      </c>
      <c r="G62" s="103" t="s">
        <v>548</v>
      </c>
      <c r="H62" s="64">
        <v>0</v>
      </c>
      <c r="I62" t="s">
        <v>548</v>
      </c>
      <c r="J62" t="s">
        <v>548</v>
      </c>
      <c r="K62" s="64"/>
      <c r="L62" s="104">
        <f t="shared" si="0"/>
        <v>0</v>
      </c>
    </row>
    <row r="63" spans="1:12" x14ac:dyDescent="0.25">
      <c r="A63" t="s">
        <v>493</v>
      </c>
      <c r="B63" t="s">
        <v>334</v>
      </c>
      <c r="C63" s="65" t="s">
        <v>485</v>
      </c>
      <c r="D63" s="67" t="s">
        <v>553</v>
      </c>
      <c r="E63" s="64">
        <v>1</v>
      </c>
      <c r="F63" s="64">
        <v>0.59</v>
      </c>
      <c r="G63" s="103" t="s">
        <v>548</v>
      </c>
      <c r="H63" s="64">
        <v>0.41000000000000003</v>
      </c>
      <c r="I63" t="s">
        <v>548</v>
      </c>
      <c r="J63" t="s">
        <v>548</v>
      </c>
      <c r="K63" s="64"/>
      <c r="L63" s="104">
        <f t="shared" si="0"/>
        <v>0.41000000000000003</v>
      </c>
    </row>
    <row r="64" spans="1:12" x14ac:dyDescent="0.25">
      <c r="A64" t="s">
        <v>493</v>
      </c>
      <c r="B64" t="s">
        <v>94</v>
      </c>
      <c r="C64" s="65" t="s">
        <v>485</v>
      </c>
      <c r="D64" s="67" t="s">
        <v>548</v>
      </c>
      <c r="E64" s="64" t="s">
        <v>548</v>
      </c>
      <c r="F64" s="64" t="s">
        <v>548</v>
      </c>
      <c r="G64" s="103" t="s">
        <v>548</v>
      </c>
      <c r="H64" s="64">
        <v>0</v>
      </c>
      <c r="I64" t="s">
        <v>548</v>
      </c>
      <c r="J64" t="s">
        <v>548</v>
      </c>
      <c r="K64" s="64"/>
      <c r="L64" s="104">
        <f t="shared" si="0"/>
        <v>0</v>
      </c>
    </row>
    <row r="65" spans="1:12" x14ac:dyDescent="0.25">
      <c r="A65" t="s">
        <v>493</v>
      </c>
      <c r="B65" t="s">
        <v>335</v>
      </c>
      <c r="C65" s="65" t="s">
        <v>485</v>
      </c>
      <c r="D65" s="67" t="s">
        <v>553</v>
      </c>
      <c r="E65" s="64">
        <v>1</v>
      </c>
      <c r="F65" s="64">
        <v>0.59</v>
      </c>
      <c r="G65" s="103" t="s">
        <v>548</v>
      </c>
      <c r="H65" s="64">
        <v>0.41000000000000003</v>
      </c>
      <c r="I65" t="s">
        <v>548</v>
      </c>
      <c r="J65" t="s">
        <v>548</v>
      </c>
      <c r="K65" s="64"/>
      <c r="L65" s="104">
        <f t="shared" si="0"/>
        <v>0.41000000000000003</v>
      </c>
    </row>
    <row r="66" spans="1:12" x14ac:dyDescent="0.25">
      <c r="A66" t="s">
        <v>493</v>
      </c>
      <c r="B66" t="s">
        <v>100</v>
      </c>
      <c r="C66" s="65" t="s">
        <v>485</v>
      </c>
      <c r="D66" s="67" t="s">
        <v>548</v>
      </c>
      <c r="E66" s="64" t="s">
        <v>548</v>
      </c>
      <c r="F66" s="64" t="s">
        <v>548</v>
      </c>
      <c r="G66" s="103" t="s">
        <v>548</v>
      </c>
      <c r="H66" s="64">
        <v>0</v>
      </c>
      <c r="I66" t="s">
        <v>548</v>
      </c>
      <c r="J66" t="s">
        <v>548</v>
      </c>
      <c r="K66" s="64"/>
      <c r="L66" s="104">
        <f t="shared" si="0"/>
        <v>0</v>
      </c>
    </row>
    <row r="67" spans="1:12" x14ac:dyDescent="0.25">
      <c r="A67" t="s">
        <v>493</v>
      </c>
      <c r="B67" t="s">
        <v>327</v>
      </c>
      <c r="C67" s="65" t="s">
        <v>486</v>
      </c>
      <c r="D67" s="67" t="s">
        <v>548</v>
      </c>
      <c r="E67" s="64" t="s">
        <v>548</v>
      </c>
      <c r="F67" s="64" t="s">
        <v>548</v>
      </c>
      <c r="G67" s="103" t="s">
        <v>548</v>
      </c>
      <c r="H67" s="64">
        <v>0</v>
      </c>
      <c r="I67" t="s">
        <v>548</v>
      </c>
      <c r="J67" t="s">
        <v>548</v>
      </c>
      <c r="K67" s="64"/>
      <c r="L67" s="104">
        <f t="shared" ref="L67:L130" si="1">IF(K67&lt;&gt;"",K67,H67)</f>
        <v>0</v>
      </c>
    </row>
    <row r="68" spans="1:12" x14ac:dyDescent="0.25">
      <c r="A68" t="s">
        <v>493</v>
      </c>
      <c r="B68" t="s">
        <v>328</v>
      </c>
      <c r="C68" s="65" t="s">
        <v>486</v>
      </c>
      <c r="D68" s="67" t="s">
        <v>553</v>
      </c>
      <c r="E68" s="64">
        <v>0.54777777777777781</v>
      </c>
      <c r="F68" s="64">
        <v>0.59</v>
      </c>
      <c r="G68" s="103" t="s">
        <v>548</v>
      </c>
      <c r="H68" s="64">
        <v>0.22458888888888892</v>
      </c>
      <c r="I68" t="s">
        <v>548</v>
      </c>
      <c r="J68" t="s">
        <v>548</v>
      </c>
      <c r="K68" s="64"/>
      <c r="L68" s="104">
        <f t="shared" si="1"/>
        <v>0.22458888888888892</v>
      </c>
    </row>
    <row r="69" spans="1:12" x14ac:dyDescent="0.25">
      <c r="A69" t="s">
        <v>493</v>
      </c>
      <c r="B69" t="s">
        <v>239</v>
      </c>
      <c r="C69" s="65" t="s">
        <v>486</v>
      </c>
      <c r="D69" s="67" t="s">
        <v>548</v>
      </c>
      <c r="E69" s="64" t="s">
        <v>548</v>
      </c>
      <c r="F69" s="64" t="s">
        <v>548</v>
      </c>
      <c r="G69" s="103" t="s">
        <v>548</v>
      </c>
      <c r="H69" s="64">
        <v>0</v>
      </c>
      <c r="I69" t="s">
        <v>548</v>
      </c>
      <c r="J69" t="s">
        <v>548</v>
      </c>
      <c r="K69" s="64"/>
      <c r="L69" s="104">
        <f t="shared" si="1"/>
        <v>0</v>
      </c>
    </row>
    <row r="70" spans="1:12" x14ac:dyDescent="0.25">
      <c r="A70" t="s">
        <v>493</v>
      </c>
      <c r="B70" t="s">
        <v>329</v>
      </c>
      <c r="C70" s="65" t="s">
        <v>486</v>
      </c>
      <c r="D70" s="67" t="s">
        <v>553</v>
      </c>
      <c r="E70" s="64">
        <v>0.54777777777777781</v>
      </c>
      <c r="F70" s="64">
        <v>0.59</v>
      </c>
      <c r="G70" s="103" t="s">
        <v>548</v>
      </c>
      <c r="H70" s="64">
        <v>0.22458888888888892</v>
      </c>
      <c r="I70" t="s">
        <v>548</v>
      </c>
      <c r="J70" t="s">
        <v>548</v>
      </c>
      <c r="K70" s="64"/>
      <c r="L70" s="104">
        <f t="shared" si="1"/>
        <v>0.22458888888888892</v>
      </c>
    </row>
    <row r="71" spans="1:12" x14ac:dyDescent="0.25">
      <c r="A71" t="s">
        <v>493</v>
      </c>
      <c r="B71" t="s">
        <v>330</v>
      </c>
      <c r="C71" s="65" t="s">
        <v>486</v>
      </c>
      <c r="D71" s="67" t="s">
        <v>553</v>
      </c>
      <c r="E71" s="64">
        <v>0.54777777777777781</v>
      </c>
      <c r="F71" s="64">
        <v>0.59</v>
      </c>
      <c r="G71" s="103" t="s">
        <v>548</v>
      </c>
      <c r="H71" s="64">
        <v>0.22458888888888892</v>
      </c>
      <c r="I71" t="s">
        <v>548</v>
      </c>
      <c r="J71" t="s">
        <v>548</v>
      </c>
      <c r="K71" s="64"/>
      <c r="L71" s="104">
        <f t="shared" si="1"/>
        <v>0.22458888888888892</v>
      </c>
    </row>
    <row r="72" spans="1:12" x14ac:dyDescent="0.25">
      <c r="A72" t="s">
        <v>493</v>
      </c>
      <c r="B72" t="s">
        <v>331</v>
      </c>
      <c r="C72" s="65" t="s">
        <v>486</v>
      </c>
      <c r="D72" s="67" t="s">
        <v>548</v>
      </c>
      <c r="E72" s="64" t="s">
        <v>548</v>
      </c>
      <c r="F72" s="64" t="s">
        <v>548</v>
      </c>
      <c r="G72" s="103" t="s">
        <v>548</v>
      </c>
      <c r="H72" s="64">
        <v>0</v>
      </c>
      <c r="I72" t="s">
        <v>548</v>
      </c>
      <c r="J72" t="s">
        <v>548</v>
      </c>
      <c r="K72" s="64"/>
      <c r="L72" s="104">
        <f t="shared" si="1"/>
        <v>0</v>
      </c>
    </row>
    <row r="73" spans="1:12" x14ac:dyDescent="0.25">
      <c r="A73" t="s">
        <v>493</v>
      </c>
      <c r="B73" t="s">
        <v>332</v>
      </c>
      <c r="C73" s="65" t="s">
        <v>486</v>
      </c>
      <c r="D73" s="67" t="s">
        <v>553</v>
      </c>
      <c r="E73" s="64">
        <v>0.54777777777777781</v>
      </c>
      <c r="F73" s="64">
        <v>0.59</v>
      </c>
      <c r="G73" s="103" t="s">
        <v>548</v>
      </c>
      <c r="H73" s="64">
        <v>0.22458888888888892</v>
      </c>
      <c r="I73" t="s">
        <v>548</v>
      </c>
      <c r="J73" t="s">
        <v>548</v>
      </c>
      <c r="K73" s="64"/>
      <c r="L73" s="104">
        <f t="shared" si="1"/>
        <v>0.22458888888888892</v>
      </c>
    </row>
    <row r="74" spans="1:12" x14ac:dyDescent="0.25">
      <c r="A74" t="s">
        <v>493</v>
      </c>
      <c r="B74" t="s">
        <v>243</v>
      </c>
      <c r="C74" s="65" t="s">
        <v>486</v>
      </c>
      <c r="D74" s="67" t="s">
        <v>548</v>
      </c>
      <c r="E74" s="64" t="s">
        <v>548</v>
      </c>
      <c r="F74" s="64" t="s">
        <v>548</v>
      </c>
      <c r="G74" s="103" t="s">
        <v>548</v>
      </c>
      <c r="H74" s="64">
        <v>0</v>
      </c>
      <c r="I74" t="s">
        <v>548</v>
      </c>
      <c r="J74" t="s">
        <v>548</v>
      </c>
      <c r="K74" s="64"/>
      <c r="L74" s="104">
        <f t="shared" si="1"/>
        <v>0</v>
      </c>
    </row>
    <row r="75" spans="1:12" x14ac:dyDescent="0.25">
      <c r="A75" t="s">
        <v>493</v>
      </c>
      <c r="B75" t="s">
        <v>333</v>
      </c>
      <c r="C75" s="65" t="s">
        <v>486</v>
      </c>
      <c r="D75" s="67" t="s">
        <v>548</v>
      </c>
      <c r="E75" s="64" t="s">
        <v>548</v>
      </c>
      <c r="F75" s="64" t="s">
        <v>548</v>
      </c>
      <c r="G75" s="103" t="s">
        <v>548</v>
      </c>
      <c r="H75" s="64">
        <v>0</v>
      </c>
      <c r="I75" t="s">
        <v>548</v>
      </c>
      <c r="J75" t="s">
        <v>548</v>
      </c>
      <c r="K75" s="64"/>
      <c r="L75" s="104">
        <f t="shared" si="1"/>
        <v>0</v>
      </c>
    </row>
    <row r="76" spans="1:12" x14ac:dyDescent="0.25">
      <c r="A76" t="s">
        <v>493</v>
      </c>
      <c r="B76" t="s">
        <v>334</v>
      </c>
      <c r="C76" s="65" t="s">
        <v>486</v>
      </c>
      <c r="D76" s="67" t="s">
        <v>553</v>
      </c>
      <c r="E76" s="64">
        <v>0.54777777777777781</v>
      </c>
      <c r="F76" s="64">
        <v>0.59</v>
      </c>
      <c r="G76" s="103" t="s">
        <v>548</v>
      </c>
      <c r="H76" s="64">
        <v>0.22458888888888892</v>
      </c>
      <c r="I76" t="s">
        <v>548</v>
      </c>
      <c r="J76" t="s">
        <v>548</v>
      </c>
      <c r="K76" s="64"/>
      <c r="L76" s="104">
        <f t="shared" si="1"/>
        <v>0.22458888888888892</v>
      </c>
    </row>
    <row r="77" spans="1:12" x14ac:dyDescent="0.25">
      <c r="A77" t="s">
        <v>493</v>
      </c>
      <c r="B77" t="s">
        <v>94</v>
      </c>
      <c r="C77" s="65" t="s">
        <v>486</v>
      </c>
      <c r="D77" s="67" t="s">
        <v>548</v>
      </c>
      <c r="E77" s="64" t="s">
        <v>548</v>
      </c>
      <c r="F77" s="64" t="s">
        <v>548</v>
      </c>
      <c r="G77" s="103" t="s">
        <v>548</v>
      </c>
      <c r="H77" s="64">
        <v>0</v>
      </c>
      <c r="I77" t="s">
        <v>548</v>
      </c>
      <c r="J77" t="s">
        <v>548</v>
      </c>
      <c r="K77" s="64"/>
      <c r="L77" s="104">
        <f t="shared" si="1"/>
        <v>0</v>
      </c>
    </row>
    <row r="78" spans="1:12" x14ac:dyDescent="0.25">
      <c r="A78" t="s">
        <v>493</v>
      </c>
      <c r="B78" t="s">
        <v>335</v>
      </c>
      <c r="C78" s="65" t="s">
        <v>486</v>
      </c>
      <c r="D78" s="67" t="s">
        <v>553</v>
      </c>
      <c r="E78" s="64">
        <v>0.54777777777777781</v>
      </c>
      <c r="F78" s="64">
        <v>0.59</v>
      </c>
      <c r="G78" s="103" t="s">
        <v>548</v>
      </c>
      <c r="H78" s="64">
        <v>0.22458888888888892</v>
      </c>
      <c r="I78" t="s">
        <v>548</v>
      </c>
      <c r="J78" t="s">
        <v>548</v>
      </c>
      <c r="K78" s="64"/>
      <c r="L78" s="104">
        <f t="shared" si="1"/>
        <v>0.22458888888888892</v>
      </c>
    </row>
    <row r="79" spans="1:12" x14ac:dyDescent="0.25">
      <c r="A79" t="s">
        <v>493</v>
      </c>
      <c r="B79" t="s">
        <v>100</v>
      </c>
      <c r="C79" s="65" t="s">
        <v>486</v>
      </c>
      <c r="D79" s="67" t="s">
        <v>548</v>
      </c>
      <c r="E79" s="64" t="s">
        <v>548</v>
      </c>
      <c r="F79" s="64" t="s">
        <v>548</v>
      </c>
      <c r="G79" s="103" t="s">
        <v>548</v>
      </c>
      <c r="H79" s="64">
        <v>0</v>
      </c>
      <c r="I79" t="s">
        <v>548</v>
      </c>
      <c r="J79" t="s">
        <v>548</v>
      </c>
      <c r="K79" s="64"/>
      <c r="L79" s="104">
        <f t="shared" si="1"/>
        <v>0</v>
      </c>
    </row>
    <row r="80" spans="1:12" x14ac:dyDescent="0.25">
      <c r="A80" t="s">
        <v>336</v>
      </c>
      <c r="B80" t="s">
        <v>327</v>
      </c>
      <c r="C80" s="65" t="s">
        <v>484</v>
      </c>
      <c r="D80" s="67" t="s">
        <v>548</v>
      </c>
      <c r="E80" s="64" t="s">
        <v>548</v>
      </c>
      <c r="F80" s="64" t="s">
        <v>548</v>
      </c>
      <c r="G80" s="103" t="s">
        <v>548</v>
      </c>
      <c r="H80" s="64">
        <v>0</v>
      </c>
      <c r="I80" t="s">
        <v>548</v>
      </c>
      <c r="J80" t="s">
        <v>548</v>
      </c>
      <c r="K80" s="64"/>
      <c r="L80" s="104">
        <f t="shared" si="1"/>
        <v>0</v>
      </c>
    </row>
    <row r="81" spans="1:12" x14ac:dyDescent="0.25">
      <c r="A81" t="s">
        <v>336</v>
      </c>
      <c r="B81" t="s">
        <v>328</v>
      </c>
      <c r="C81" s="65" t="s">
        <v>484</v>
      </c>
      <c r="D81" s="67" t="s">
        <v>553</v>
      </c>
      <c r="E81" s="64">
        <v>0.4</v>
      </c>
      <c r="F81" s="64">
        <v>0.27</v>
      </c>
      <c r="G81" s="103" t="s">
        <v>548</v>
      </c>
      <c r="H81" s="64">
        <v>0.29199999999999998</v>
      </c>
      <c r="I81" t="s">
        <v>548</v>
      </c>
      <c r="J81" t="s">
        <v>548</v>
      </c>
      <c r="K81" s="64"/>
      <c r="L81" s="104">
        <f t="shared" si="1"/>
        <v>0.29199999999999998</v>
      </c>
    </row>
    <row r="82" spans="1:12" x14ac:dyDescent="0.25">
      <c r="A82" t="s">
        <v>336</v>
      </c>
      <c r="B82" t="s">
        <v>239</v>
      </c>
      <c r="C82" s="65" t="s">
        <v>484</v>
      </c>
      <c r="D82" s="67" t="s">
        <v>548</v>
      </c>
      <c r="E82" s="64" t="s">
        <v>548</v>
      </c>
      <c r="F82" s="64" t="s">
        <v>548</v>
      </c>
      <c r="G82" s="103" t="s">
        <v>548</v>
      </c>
      <c r="H82" s="64">
        <v>0</v>
      </c>
      <c r="I82" t="s">
        <v>548</v>
      </c>
      <c r="J82" t="s">
        <v>548</v>
      </c>
      <c r="K82" s="64"/>
      <c r="L82" s="104">
        <f t="shared" si="1"/>
        <v>0</v>
      </c>
    </row>
    <row r="83" spans="1:12" x14ac:dyDescent="0.25">
      <c r="A83" t="s">
        <v>336</v>
      </c>
      <c r="B83" t="s">
        <v>329</v>
      </c>
      <c r="C83" s="65" t="s">
        <v>484</v>
      </c>
      <c r="D83" s="67" t="s">
        <v>553</v>
      </c>
      <c r="E83" s="64">
        <v>0.39999999999999997</v>
      </c>
      <c r="F83" s="64">
        <v>0.27</v>
      </c>
      <c r="G83" s="103" t="s">
        <v>548</v>
      </c>
      <c r="H83" s="64">
        <v>0.29199999999999998</v>
      </c>
      <c r="I83" t="s">
        <v>548</v>
      </c>
      <c r="J83" t="s">
        <v>548</v>
      </c>
      <c r="K83" s="64"/>
      <c r="L83" s="104">
        <f t="shared" si="1"/>
        <v>0.29199999999999998</v>
      </c>
    </row>
    <row r="84" spans="1:12" x14ac:dyDescent="0.25">
      <c r="A84" t="s">
        <v>336</v>
      </c>
      <c r="B84" t="s">
        <v>330</v>
      </c>
      <c r="C84" s="65" t="s">
        <v>484</v>
      </c>
      <c r="D84" s="67" t="s">
        <v>553</v>
      </c>
      <c r="E84" s="64">
        <v>0.4</v>
      </c>
      <c r="F84" s="64">
        <v>0.27</v>
      </c>
      <c r="G84" s="103" t="s">
        <v>548</v>
      </c>
      <c r="H84" s="64">
        <v>0.29199999999999998</v>
      </c>
      <c r="I84" t="s">
        <v>548</v>
      </c>
      <c r="J84" t="s">
        <v>548</v>
      </c>
      <c r="K84" s="64"/>
      <c r="L84" s="104">
        <f t="shared" si="1"/>
        <v>0.29199999999999998</v>
      </c>
    </row>
    <row r="85" spans="1:12" x14ac:dyDescent="0.25">
      <c r="A85" t="s">
        <v>336</v>
      </c>
      <c r="B85" t="s">
        <v>331</v>
      </c>
      <c r="C85" s="65" t="s">
        <v>484</v>
      </c>
      <c r="D85" s="67" t="s">
        <v>548</v>
      </c>
      <c r="E85" s="64" t="s">
        <v>548</v>
      </c>
      <c r="F85" s="64" t="s">
        <v>548</v>
      </c>
      <c r="G85" s="103" t="s">
        <v>548</v>
      </c>
      <c r="H85" s="64">
        <v>0</v>
      </c>
      <c r="I85" t="s">
        <v>548</v>
      </c>
      <c r="J85" t="s">
        <v>548</v>
      </c>
      <c r="K85" s="64"/>
      <c r="L85" s="104">
        <f t="shared" si="1"/>
        <v>0</v>
      </c>
    </row>
    <row r="86" spans="1:12" x14ac:dyDescent="0.25">
      <c r="A86" t="s">
        <v>336</v>
      </c>
      <c r="B86" t="s">
        <v>332</v>
      </c>
      <c r="C86" s="65" t="s">
        <v>484</v>
      </c>
      <c r="D86" s="67" t="s">
        <v>553</v>
      </c>
      <c r="E86" s="64">
        <v>0.39999999999999997</v>
      </c>
      <c r="F86" s="64">
        <v>0.27</v>
      </c>
      <c r="G86" s="103" t="s">
        <v>548</v>
      </c>
      <c r="H86" s="64">
        <v>0.29199999999999998</v>
      </c>
      <c r="I86" t="s">
        <v>548</v>
      </c>
      <c r="J86" t="s">
        <v>548</v>
      </c>
      <c r="K86" s="64"/>
      <c r="L86" s="104">
        <f t="shared" si="1"/>
        <v>0.29199999999999998</v>
      </c>
    </row>
    <row r="87" spans="1:12" x14ac:dyDescent="0.25">
      <c r="A87" t="s">
        <v>336</v>
      </c>
      <c r="B87" t="s">
        <v>243</v>
      </c>
      <c r="C87" s="65" t="s">
        <v>484</v>
      </c>
      <c r="D87" s="67" t="s">
        <v>548</v>
      </c>
      <c r="E87" s="64" t="s">
        <v>548</v>
      </c>
      <c r="F87" s="64" t="s">
        <v>548</v>
      </c>
      <c r="G87" s="103" t="s">
        <v>548</v>
      </c>
      <c r="H87" s="64">
        <v>0</v>
      </c>
      <c r="I87" t="s">
        <v>548</v>
      </c>
      <c r="J87" t="s">
        <v>548</v>
      </c>
      <c r="K87" s="64"/>
      <c r="L87" s="104">
        <f t="shared" si="1"/>
        <v>0</v>
      </c>
    </row>
    <row r="88" spans="1:12" x14ac:dyDescent="0.25">
      <c r="A88" t="s">
        <v>336</v>
      </c>
      <c r="B88" t="s">
        <v>333</v>
      </c>
      <c r="C88" s="65" t="s">
        <v>484</v>
      </c>
      <c r="D88" s="67" t="s">
        <v>548</v>
      </c>
      <c r="E88" s="64" t="s">
        <v>548</v>
      </c>
      <c r="F88" s="64" t="s">
        <v>548</v>
      </c>
      <c r="G88" s="103" t="s">
        <v>548</v>
      </c>
      <c r="H88" s="64">
        <v>0</v>
      </c>
      <c r="I88" t="s">
        <v>548</v>
      </c>
      <c r="J88" t="s">
        <v>548</v>
      </c>
      <c r="K88" s="64"/>
      <c r="L88" s="104">
        <f t="shared" si="1"/>
        <v>0</v>
      </c>
    </row>
    <row r="89" spans="1:12" x14ac:dyDescent="0.25">
      <c r="A89" t="s">
        <v>336</v>
      </c>
      <c r="B89" t="s">
        <v>334</v>
      </c>
      <c r="C89" s="65" t="s">
        <v>484</v>
      </c>
      <c r="D89" s="67" t="s">
        <v>553</v>
      </c>
      <c r="E89" s="64">
        <v>0.4</v>
      </c>
      <c r="F89" s="64">
        <v>0.27</v>
      </c>
      <c r="G89" s="103" t="s">
        <v>548</v>
      </c>
      <c r="H89" s="64">
        <v>0.29199999999999998</v>
      </c>
      <c r="I89" t="s">
        <v>548</v>
      </c>
      <c r="J89" t="s">
        <v>548</v>
      </c>
      <c r="K89" s="64"/>
      <c r="L89" s="104">
        <f t="shared" si="1"/>
        <v>0.29199999999999998</v>
      </c>
    </row>
    <row r="90" spans="1:12" x14ac:dyDescent="0.25">
      <c r="A90" t="s">
        <v>336</v>
      </c>
      <c r="B90" t="s">
        <v>94</v>
      </c>
      <c r="C90" s="65" t="s">
        <v>484</v>
      </c>
      <c r="D90" s="67" t="s">
        <v>548</v>
      </c>
      <c r="E90" s="64" t="s">
        <v>548</v>
      </c>
      <c r="F90" s="64" t="s">
        <v>548</v>
      </c>
      <c r="G90" s="103" t="s">
        <v>548</v>
      </c>
      <c r="H90" s="64">
        <v>0</v>
      </c>
      <c r="I90" t="s">
        <v>548</v>
      </c>
      <c r="J90" t="s">
        <v>548</v>
      </c>
      <c r="K90" s="64"/>
      <c r="L90" s="104">
        <f t="shared" si="1"/>
        <v>0</v>
      </c>
    </row>
    <row r="91" spans="1:12" x14ac:dyDescent="0.25">
      <c r="A91" t="s">
        <v>336</v>
      </c>
      <c r="B91" t="s">
        <v>335</v>
      </c>
      <c r="C91" s="65" t="s">
        <v>484</v>
      </c>
      <c r="D91" s="67" t="s">
        <v>553</v>
      </c>
      <c r="E91" s="64">
        <v>0.4</v>
      </c>
      <c r="F91" s="64">
        <v>0.27</v>
      </c>
      <c r="G91" s="103" t="s">
        <v>548</v>
      </c>
      <c r="H91" s="64">
        <v>0.29199999999999998</v>
      </c>
      <c r="I91" t="s">
        <v>548</v>
      </c>
      <c r="J91" t="s">
        <v>548</v>
      </c>
      <c r="K91" s="64"/>
      <c r="L91" s="104">
        <f t="shared" si="1"/>
        <v>0.29199999999999998</v>
      </c>
    </row>
    <row r="92" spans="1:12" x14ac:dyDescent="0.25">
      <c r="A92" t="s">
        <v>336</v>
      </c>
      <c r="B92" t="s">
        <v>100</v>
      </c>
      <c r="C92" s="65" t="s">
        <v>484</v>
      </c>
      <c r="D92" s="67" t="s">
        <v>548</v>
      </c>
      <c r="E92" s="64" t="s">
        <v>548</v>
      </c>
      <c r="F92" s="64" t="s">
        <v>548</v>
      </c>
      <c r="G92" s="103" t="s">
        <v>548</v>
      </c>
      <c r="H92" s="64">
        <v>0</v>
      </c>
      <c r="I92" t="s">
        <v>548</v>
      </c>
      <c r="J92" t="s">
        <v>548</v>
      </c>
      <c r="K92" s="64"/>
      <c r="L92" s="104">
        <f t="shared" si="1"/>
        <v>0</v>
      </c>
    </row>
    <row r="93" spans="1:12" x14ac:dyDescent="0.25">
      <c r="A93" t="s">
        <v>336</v>
      </c>
      <c r="B93" t="s">
        <v>327</v>
      </c>
      <c r="C93" s="65" t="s">
        <v>485</v>
      </c>
      <c r="D93" s="67" t="s">
        <v>548</v>
      </c>
      <c r="E93" s="64" t="s">
        <v>548</v>
      </c>
      <c r="F93" s="64" t="s">
        <v>548</v>
      </c>
      <c r="G93" s="103" t="s">
        <v>548</v>
      </c>
      <c r="H93" s="64">
        <v>0</v>
      </c>
      <c r="I93" t="s">
        <v>548</v>
      </c>
      <c r="J93" t="s">
        <v>548</v>
      </c>
      <c r="K93" s="64"/>
      <c r="L93" s="104">
        <f t="shared" si="1"/>
        <v>0</v>
      </c>
    </row>
    <row r="94" spans="1:12" x14ac:dyDescent="0.25">
      <c r="A94" t="s">
        <v>336</v>
      </c>
      <c r="B94" t="s">
        <v>328</v>
      </c>
      <c r="C94" s="65" t="s">
        <v>485</v>
      </c>
      <c r="D94" s="67" t="s">
        <v>553</v>
      </c>
      <c r="E94" s="64">
        <v>1</v>
      </c>
      <c r="F94" s="64">
        <v>0.27</v>
      </c>
      <c r="G94" s="103" t="s">
        <v>548</v>
      </c>
      <c r="H94" s="64">
        <v>0.73</v>
      </c>
      <c r="I94" t="s">
        <v>548</v>
      </c>
      <c r="J94" t="s">
        <v>548</v>
      </c>
      <c r="K94" s="64"/>
      <c r="L94" s="104">
        <f t="shared" si="1"/>
        <v>0.73</v>
      </c>
    </row>
    <row r="95" spans="1:12" x14ac:dyDescent="0.25">
      <c r="A95" t="s">
        <v>336</v>
      </c>
      <c r="B95" t="s">
        <v>239</v>
      </c>
      <c r="C95" s="65" t="s">
        <v>485</v>
      </c>
      <c r="D95" s="67" t="s">
        <v>548</v>
      </c>
      <c r="E95" s="64" t="s">
        <v>548</v>
      </c>
      <c r="F95" s="64" t="s">
        <v>548</v>
      </c>
      <c r="G95" s="103" t="s">
        <v>548</v>
      </c>
      <c r="H95" s="64">
        <v>0</v>
      </c>
      <c r="I95" t="s">
        <v>548</v>
      </c>
      <c r="J95" t="s">
        <v>548</v>
      </c>
      <c r="K95" s="64"/>
      <c r="L95" s="104">
        <f t="shared" si="1"/>
        <v>0</v>
      </c>
    </row>
    <row r="96" spans="1:12" x14ac:dyDescent="0.25">
      <c r="A96" t="s">
        <v>336</v>
      </c>
      <c r="B96" t="s">
        <v>329</v>
      </c>
      <c r="C96" s="65" t="s">
        <v>485</v>
      </c>
      <c r="D96" s="67" t="s">
        <v>553</v>
      </c>
      <c r="E96" s="64">
        <v>0.39999999999999997</v>
      </c>
      <c r="F96" s="64">
        <v>0.27</v>
      </c>
      <c r="G96" s="103" t="s">
        <v>548</v>
      </c>
      <c r="H96" s="64">
        <v>0.29199999999999998</v>
      </c>
      <c r="I96" t="s">
        <v>548</v>
      </c>
      <c r="J96" t="s">
        <v>548</v>
      </c>
      <c r="K96" s="64"/>
      <c r="L96" s="104">
        <f t="shared" si="1"/>
        <v>0.29199999999999998</v>
      </c>
    </row>
    <row r="97" spans="1:12" x14ac:dyDescent="0.25">
      <c r="A97" t="s">
        <v>336</v>
      </c>
      <c r="B97" t="s">
        <v>330</v>
      </c>
      <c r="C97" s="65" t="s">
        <v>485</v>
      </c>
      <c r="D97" s="67" t="s">
        <v>553</v>
      </c>
      <c r="E97" s="64">
        <v>1</v>
      </c>
      <c r="F97" s="64">
        <v>0.27</v>
      </c>
      <c r="G97" s="103" t="s">
        <v>548</v>
      </c>
      <c r="H97" s="64">
        <v>0.73</v>
      </c>
      <c r="I97" t="s">
        <v>548</v>
      </c>
      <c r="J97" t="s">
        <v>548</v>
      </c>
      <c r="K97" s="64"/>
      <c r="L97" s="104">
        <f t="shared" si="1"/>
        <v>0.73</v>
      </c>
    </row>
    <row r="98" spans="1:12" x14ac:dyDescent="0.25">
      <c r="A98" t="s">
        <v>336</v>
      </c>
      <c r="B98" t="s">
        <v>331</v>
      </c>
      <c r="C98" s="65" t="s">
        <v>485</v>
      </c>
      <c r="D98" s="67" t="s">
        <v>548</v>
      </c>
      <c r="E98" s="64" t="s">
        <v>548</v>
      </c>
      <c r="F98" s="64" t="s">
        <v>548</v>
      </c>
      <c r="G98" s="103" t="s">
        <v>548</v>
      </c>
      <c r="H98" s="64">
        <v>0</v>
      </c>
      <c r="I98" t="s">
        <v>548</v>
      </c>
      <c r="J98" t="s">
        <v>548</v>
      </c>
      <c r="K98" s="64"/>
      <c r="L98" s="104">
        <f t="shared" si="1"/>
        <v>0</v>
      </c>
    </row>
    <row r="99" spans="1:12" x14ac:dyDescent="0.25">
      <c r="A99" t="s">
        <v>336</v>
      </c>
      <c r="B99" t="s">
        <v>332</v>
      </c>
      <c r="C99" s="65" t="s">
        <v>485</v>
      </c>
      <c r="D99" s="67" t="s">
        <v>553</v>
      </c>
      <c r="E99" s="64">
        <v>0.39999999999999997</v>
      </c>
      <c r="F99" s="64">
        <v>0.27</v>
      </c>
      <c r="G99" s="103" t="s">
        <v>548</v>
      </c>
      <c r="H99" s="64">
        <v>0.29199999999999998</v>
      </c>
      <c r="I99" t="s">
        <v>548</v>
      </c>
      <c r="J99" t="s">
        <v>548</v>
      </c>
      <c r="K99" s="64"/>
      <c r="L99" s="104">
        <f t="shared" si="1"/>
        <v>0.29199999999999998</v>
      </c>
    </row>
    <row r="100" spans="1:12" x14ac:dyDescent="0.25">
      <c r="A100" t="s">
        <v>336</v>
      </c>
      <c r="B100" t="s">
        <v>243</v>
      </c>
      <c r="C100" s="65" t="s">
        <v>485</v>
      </c>
      <c r="D100" s="67" t="s">
        <v>548</v>
      </c>
      <c r="E100" s="64" t="s">
        <v>548</v>
      </c>
      <c r="F100" s="64" t="s">
        <v>548</v>
      </c>
      <c r="G100" s="103" t="s">
        <v>548</v>
      </c>
      <c r="H100" s="64">
        <v>0</v>
      </c>
      <c r="I100" t="s">
        <v>548</v>
      </c>
      <c r="J100" t="s">
        <v>548</v>
      </c>
      <c r="K100" s="64"/>
      <c r="L100" s="104">
        <f t="shared" si="1"/>
        <v>0</v>
      </c>
    </row>
    <row r="101" spans="1:12" x14ac:dyDescent="0.25">
      <c r="A101" t="s">
        <v>336</v>
      </c>
      <c r="B101" t="s">
        <v>333</v>
      </c>
      <c r="C101" s="65" t="s">
        <v>485</v>
      </c>
      <c r="D101" s="67" t="s">
        <v>548</v>
      </c>
      <c r="E101" s="64" t="s">
        <v>548</v>
      </c>
      <c r="F101" s="64" t="s">
        <v>548</v>
      </c>
      <c r="G101" s="103" t="s">
        <v>548</v>
      </c>
      <c r="H101" s="64">
        <v>0</v>
      </c>
      <c r="I101" t="s">
        <v>548</v>
      </c>
      <c r="J101" t="s">
        <v>548</v>
      </c>
      <c r="K101" s="64"/>
      <c r="L101" s="104">
        <f t="shared" si="1"/>
        <v>0</v>
      </c>
    </row>
    <row r="102" spans="1:12" x14ac:dyDescent="0.25">
      <c r="A102" t="s">
        <v>336</v>
      </c>
      <c r="B102" t="s">
        <v>334</v>
      </c>
      <c r="C102" s="65" t="s">
        <v>485</v>
      </c>
      <c r="D102" s="67" t="s">
        <v>553</v>
      </c>
      <c r="E102" s="64">
        <v>1</v>
      </c>
      <c r="F102" s="64">
        <v>0.27</v>
      </c>
      <c r="G102" s="103" t="s">
        <v>548</v>
      </c>
      <c r="H102" s="64">
        <v>0.73</v>
      </c>
      <c r="I102" t="s">
        <v>548</v>
      </c>
      <c r="J102" t="s">
        <v>548</v>
      </c>
      <c r="K102" s="64"/>
      <c r="L102" s="104">
        <f t="shared" si="1"/>
        <v>0.73</v>
      </c>
    </row>
    <row r="103" spans="1:12" x14ac:dyDescent="0.25">
      <c r="A103" t="s">
        <v>336</v>
      </c>
      <c r="B103" t="s">
        <v>94</v>
      </c>
      <c r="C103" s="65" t="s">
        <v>485</v>
      </c>
      <c r="D103" s="67" t="s">
        <v>548</v>
      </c>
      <c r="E103" s="64" t="s">
        <v>548</v>
      </c>
      <c r="F103" s="64" t="s">
        <v>548</v>
      </c>
      <c r="G103" s="103" t="s">
        <v>548</v>
      </c>
      <c r="H103" s="64">
        <v>0</v>
      </c>
      <c r="I103" t="s">
        <v>548</v>
      </c>
      <c r="J103" t="s">
        <v>548</v>
      </c>
      <c r="K103" s="64"/>
      <c r="L103" s="104">
        <f t="shared" si="1"/>
        <v>0</v>
      </c>
    </row>
    <row r="104" spans="1:12" x14ac:dyDescent="0.25">
      <c r="A104" t="s">
        <v>336</v>
      </c>
      <c r="B104" t="s">
        <v>335</v>
      </c>
      <c r="C104" s="65" t="s">
        <v>485</v>
      </c>
      <c r="D104" s="67" t="s">
        <v>553</v>
      </c>
      <c r="E104" s="64">
        <v>1</v>
      </c>
      <c r="F104" s="64">
        <v>0.27</v>
      </c>
      <c r="G104" s="103" t="s">
        <v>548</v>
      </c>
      <c r="H104" s="64">
        <v>0.73</v>
      </c>
      <c r="I104" t="s">
        <v>548</v>
      </c>
      <c r="J104" t="s">
        <v>548</v>
      </c>
      <c r="K104" s="64"/>
      <c r="L104" s="104">
        <f t="shared" si="1"/>
        <v>0.73</v>
      </c>
    </row>
    <row r="105" spans="1:12" x14ac:dyDescent="0.25">
      <c r="A105" t="s">
        <v>336</v>
      </c>
      <c r="B105" t="s">
        <v>100</v>
      </c>
      <c r="C105" s="65" t="s">
        <v>485</v>
      </c>
      <c r="D105" s="67" t="s">
        <v>548</v>
      </c>
      <c r="E105" s="64" t="s">
        <v>548</v>
      </c>
      <c r="F105" s="64" t="s">
        <v>548</v>
      </c>
      <c r="G105" s="103" t="s">
        <v>548</v>
      </c>
      <c r="H105" s="64">
        <v>0</v>
      </c>
      <c r="I105" t="s">
        <v>548</v>
      </c>
      <c r="J105" t="s">
        <v>548</v>
      </c>
      <c r="K105" s="64"/>
      <c r="L105" s="104">
        <f t="shared" si="1"/>
        <v>0</v>
      </c>
    </row>
    <row r="106" spans="1:12" x14ac:dyDescent="0.25">
      <c r="A106" t="s">
        <v>336</v>
      </c>
      <c r="B106" t="s">
        <v>327</v>
      </c>
      <c r="C106" s="65" t="s">
        <v>486</v>
      </c>
      <c r="D106" s="67" t="s">
        <v>548</v>
      </c>
      <c r="E106" s="64" t="s">
        <v>548</v>
      </c>
      <c r="F106" s="64" t="s">
        <v>548</v>
      </c>
      <c r="G106" s="103" t="s">
        <v>548</v>
      </c>
      <c r="H106" s="64">
        <v>0</v>
      </c>
      <c r="I106" t="s">
        <v>548</v>
      </c>
      <c r="J106" t="s">
        <v>548</v>
      </c>
      <c r="K106" s="64"/>
      <c r="L106" s="104">
        <f t="shared" si="1"/>
        <v>0</v>
      </c>
    </row>
    <row r="107" spans="1:12" x14ac:dyDescent="0.25">
      <c r="A107" t="s">
        <v>336</v>
      </c>
      <c r="B107" t="s">
        <v>328</v>
      </c>
      <c r="C107" s="65" t="s">
        <v>486</v>
      </c>
      <c r="D107" s="67" t="s">
        <v>553</v>
      </c>
      <c r="E107" s="64">
        <v>0.4</v>
      </c>
      <c r="F107" s="64">
        <v>0.27</v>
      </c>
      <c r="G107" s="103" t="s">
        <v>548</v>
      </c>
      <c r="H107" s="64">
        <v>0.29199999999999998</v>
      </c>
      <c r="I107" t="s">
        <v>548</v>
      </c>
      <c r="J107" t="s">
        <v>548</v>
      </c>
      <c r="K107" s="64"/>
      <c r="L107" s="104">
        <f t="shared" si="1"/>
        <v>0.29199999999999998</v>
      </c>
    </row>
    <row r="108" spans="1:12" x14ac:dyDescent="0.25">
      <c r="A108" t="s">
        <v>336</v>
      </c>
      <c r="B108" t="s">
        <v>239</v>
      </c>
      <c r="C108" s="65" t="s">
        <v>486</v>
      </c>
      <c r="D108" s="67" t="s">
        <v>548</v>
      </c>
      <c r="E108" s="64" t="s">
        <v>548</v>
      </c>
      <c r="F108" s="64" t="s">
        <v>548</v>
      </c>
      <c r="G108" s="103" t="s">
        <v>548</v>
      </c>
      <c r="H108" s="64">
        <v>0</v>
      </c>
      <c r="I108" t="s">
        <v>548</v>
      </c>
      <c r="J108" t="s">
        <v>548</v>
      </c>
      <c r="K108" s="64"/>
      <c r="L108" s="104">
        <f t="shared" si="1"/>
        <v>0</v>
      </c>
    </row>
    <row r="109" spans="1:12" x14ac:dyDescent="0.25">
      <c r="A109" t="s">
        <v>336</v>
      </c>
      <c r="B109" t="s">
        <v>329</v>
      </c>
      <c r="C109" s="65" t="s">
        <v>486</v>
      </c>
      <c r="D109" s="67" t="s">
        <v>553</v>
      </c>
      <c r="E109" s="64">
        <v>0.39999999999999997</v>
      </c>
      <c r="F109" s="64">
        <v>0.27</v>
      </c>
      <c r="G109" s="103" t="s">
        <v>548</v>
      </c>
      <c r="H109" s="64">
        <v>0.29199999999999998</v>
      </c>
      <c r="I109" t="s">
        <v>548</v>
      </c>
      <c r="J109" t="s">
        <v>548</v>
      </c>
      <c r="K109" s="64"/>
      <c r="L109" s="104">
        <f t="shared" si="1"/>
        <v>0.29199999999999998</v>
      </c>
    </row>
    <row r="110" spans="1:12" x14ac:dyDescent="0.25">
      <c r="A110" t="s">
        <v>336</v>
      </c>
      <c r="B110" t="s">
        <v>330</v>
      </c>
      <c r="C110" s="65" t="s">
        <v>486</v>
      </c>
      <c r="D110" s="67" t="s">
        <v>553</v>
      </c>
      <c r="E110" s="64">
        <v>0.4</v>
      </c>
      <c r="F110" s="64">
        <v>0.27</v>
      </c>
      <c r="G110" s="103" t="s">
        <v>548</v>
      </c>
      <c r="H110" s="64">
        <v>0.29199999999999998</v>
      </c>
      <c r="I110" t="s">
        <v>548</v>
      </c>
      <c r="J110" t="s">
        <v>548</v>
      </c>
      <c r="K110" s="64"/>
      <c r="L110" s="104">
        <f t="shared" si="1"/>
        <v>0.29199999999999998</v>
      </c>
    </row>
    <row r="111" spans="1:12" x14ac:dyDescent="0.25">
      <c r="A111" t="s">
        <v>336</v>
      </c>
      <c r="B111" t="s">
        <v>331</v>
      </c>
      <c r="C111" s="65" t="s">
        <v>486</v>
      </c>
      <c r="D111" s="67" t="s">
        <v>548</v>
      </c>
      <c r="E111" s="64" t="s">
        <v>548</v>
      </c>
      <c r="F111" s="64" t="s">
        <v>548</v>
      </c>
      <c r="G111" s="103" t="s">
        <v>548</v>
      </c>
      <c r="H111" s="64">
        <v>0</v>
      </c>
      <c r="I111" t="s">
        <v>548</v>
      </c>
      <c r="J111" t="s">
        <v>548</v>
      </c>
      <c r="K111" s="64"/>
      <c r="L111" s="104">
        <f t="shared" si="1"/>
        <v>0</v>
      </c>
    </row>
    <row r="112" spans="1:12" x14ac:dyDescent="0.25">
      <c r="A112" t="s">
        <v>336</v>
      </c>
      <c r="B112" t="s">
        <v>332</v>
      </c>
      <c r="C112" s="65" t="s">
        <v>486</v>
      </c>
      <c r="D112" s="67" t="s">
        <v>553</v>
      </c>
      <c r="E112" s="64">
        <v>0.39999999999999997</v>
      </c>
      <c r="F112" s="64">
        <v>0.27</v>
      </c>
      <c r="G112" s="103" t="s">
        <v>548</v>
      </c>
      <c r="H112" s="64">
        <v>0.29199999999999998</v>
      </c>
      <c r="I112" t="s">
        <v>548</v>
      </c>
      <c r="J112" t="s">
        <v>548</v>
      </c>
      <c r="K112" s="64"/>
      <c r="L112" s="104">
        <f t="shared" si="1"/>
        <v>0.29199999999999998</v>
      </c>
    </row>
    <row r="113" spans="1:12" x14ac:dyDescent="0.25">
      <c r="A113" t="s">
        <v>336</v>
      </c>
      <c r="B113" t="s">
        <v>243</v>
      </c>
      <c r="C113" s="65" t="s">
        <v>486</v>
      </c>
      <c r="D113" s="67" t="s">
        <v>548</v>
      </c>
      <c r="E113" s="64" t="s">
        <v>548</v>
      </c>
      <c r="F113" s="64" t="s">
        <v>548</v>
      </c>
      <c r="G113" s="103" t="s">
        <v>548</v>
      </c>
      <c r="H113" s="64">
        <v>0</v>
      </c>
      <c r="I113" t="s">
        <v>548</v>
      </c>
      <c r="J113" t="s">
        <v>548</v>
      </c>
      <c r="K113" s="64"/>
      <c r="L113" s="104">
        <f t="shared" si="1"/>
        <v>0</v>
      </c>
    </row>
    <row r="114" spans="1:12" x14ac:dyDescent="0.25">
      <c r="A114" t="s">
        <v>336</v>
      </c>
      <c r="B114" t="s">
        <v>333</v>
      </c>
      <c r="C114" s="65" t="s">
        <v>486</v>
      </c>
      <c r="D114" s="67" t="s">
        <v>548</v>
      </c>
      <c r="E114" s="64" t="s">
        <v>548</v>
      </c>
      <c r="F114" s="64" t="s">
        <v>548</v>
      </c>
      <c r="G114" s="103" t="s">
        <v>548</v>
      </c>
      <c r="H114" s="64">
        <v>0</v>
      </c>
      <c r="I114" t="s">
        <v>548</v>
      </c>
      <c r="J114" t="s">
        <v>548</v>
      </c>
      <c r="K114" s="64"/>
      <c r="L114" s="104">
        <f t="shared" si="1"/>
        <v>0</v>
      </c>
    </row>
    <row r="115" spans="1:12" x14ac:dyDescent="0.25">
      <c r="A115" t="s">
        <v>336</v>
      </c>
      <c r="B115" t="s">
        <v>334</v>
      </c>
      <c r="C115" s="65" t="s">
        <v>486</v>
      </c>
      <c r="D115" s="67" t="s">
        <v>553</v>
      </c>
      <c r="E115" s="64">
        <v>0.4</v>
      </c>
      <c r="F115" s="64">
        <v>0.27</v>
      </c>
      <c r="G115" s="103" t="s">
        <v>548</v>
      </c>
      <c r="H115" s="64">
        <v>0.29199999999999998</v>
      </c>
      <c r="I115" t="s">
        <v>548</v>
      </c>
      <c r="J115" t="s">
        <v>548</v>
      </c>
      <c r="K115" s="64"/>
      <c r="L115" s="104">
        <f t="shared" si="1"/>
        <v>0.29199999999999998</v>
      </c>
    </row>
    <row r="116" spans="1:12" x14ac:dyDescent="0.25">
      <c r="A116" t="s">
        <v>336</v>
      </c>
      <c r="B116" t="s">
        <v>94</v>
      </c>
      <c r="C116" s="65" t="s">
        <v>486</v>
      </c>
      <c r="D116" s="67" t="s">
        <v>548</v>
      </c>
      <c r="E116" s="64" t="s">
        <v>548</v>
      </c>
      <c r="F116" s="64" t="s">
        <v>548</v>
      </c>
      <c r="G116" s="103" t="s">
        <v>548</v>
      </c>
      <c r="H116" s="64">
        <v>0</v>
      </c>
      <c r="I116" t="s">
        <v>548</v>
      </c>
      <c r="J116" t="s">
        <v>548</v>
      </c>
      <c r="K116" s="64"/>
      <c r="L116" s="104">
        <f t="shared" si="1"/>
        <v>0</v>
      </c>
    </row>
    <row r="117" spans="1:12" x14ac:dyDescent="0.25">
      <c r="A117" t="s">
        <v>336</v>
      </c>
      <c r="B117" t="s">
        <v>335</v>
      </c>
      <c r="C117" s="65" t="s">
        <v>486</v>
      </c>
      <c r="D117" s="67" t="s">
        <v>553</v>
      </c>
      <c r="E117" s="64">
        <v>0.4</v>
      </c>
      <c r="F117" s="64">
        <v>0.27</v>
      </c>
      <c r="G117" s="103" t="s">
        <v>548</v>
      </c>
      <c r="H117" s="64">
        <v>0.29199999999999998</v>
      </c>
      <c r="I117" t="s">
        <v>548</v>
      </c>
      <c r="J117" t="s">
        <v>548</v>
      </c>
      <c r="K117" s="64"/>
      <c r="L117" s="104">
        <f t="shared" si="1"/>
        <v>0.29199999999999998</v>
      </c>
    </row>
    <row r="118" spans="1:12" x14ac:dyDescent="0.25">
      <c r="A118" t="s">
        <v>336</v>
      </c>
      <c r="B118" t="s">
        <v>100</v>
      </c>
      <c r="C118" s="65" t="s">
        <v>486</v>
      </c>
      <c r="D118" s="67" t="s">
        <v>548</v>
      </c>
      <c r="E118" s="64" t="s">
        <v>548</v>
      </c>
      <c r="F118" s="64" t="s">
        <v>548</v>
      </c>
      <c r="G118" s="103" t="s">
        <v>548</v>
      </c>
      <c r="H118" s="64">
        <v>0</v>
      </c>
      <c r="I118" t="s">
        <v>548</v>
      </c>
      <c r="J118" t="s">
        <v>548</v>
      </c>
      <c r="K118" s="64"/>
      <c r="L118" s="104">
        <f t="shared" si="1"/>
        <v>0</v>
      </c>
    </row>
    <row r="119" spans="1:12" x14ac:dyDescent="0.25">
      <c r="A119" t="s">
        <v>337</v>
      </c>
      <c r="B119" t="s">
        <v>327</v>
      </c>
      <c r="C119" s="65" t="s">
        <v>484</v>
      </c>
      <c r="D119" s="67" t="s">
        <v>548</v>
      </c>
      <c r="E119" s="64" t="s">
        <v>548</v>
      </c>
      <c r="F119" s="64" t="s">
        <v>548</v>
      </c>
      <c r="G119" s="103" t="s">
        <v>548</v>
      </c>
      <c r="H119" s="64">
        <v>0</v>
      </c>
      <c r="I119" t="s">
        <v>548</v>
      </c>
      <c r="J119" t="s">
        <v>548</v>
      </c>
      <c r="K119" s="64"/>
      <c r="L119" s="104">
        <f t="shared" si="1"/>
        <v>0</v>
      </c>
    </row>
    <row r="120" spans="1:12" x14ac:dyDescent="0.25">
      <c r="A120" t="s">
        <v>337</v>
      </c>
      <c r="B120" t="s">
        <v>328</v>
      </c>
      <c r="C120" s="65" t="s">
        <v>484</v>
      </c>
      <c r="D120" s="67" t="s">
        <v>553</v>
      </c>
      <c r="E120" s="64">
        <v>0.5</v>
      </c>
      <c r="F120" s="64">
        <v>0.18</v>
      </c>
      <c r="G120" s="103" t="s">
        <v>548</v>
      </c>
      <c r="H120" s="64">
        <v>0.41000000000000003</v>
      </c>
      <c r="I120" t="s">
        <v>548</v>
      </c>
      <c r="J120" t="s">
        <v>548</v>
      </c>
      <c r="K120" s="64"/>
      <c r="L120" s="104">
        <f t="shared" si="1"/>
        <v>0.41000000000000003</v>
      </c>
    </row>
    <row r="121" spans="1:12" x14ac:dyDescent="0.25">
      <c r="A121" t="s">
        <v>337</v>
      </c>
      <c r="B121" t="s">
        <v>239</v>
      </c>
      <c r="C121" s="65" t="s">
        <v>484</v>
      </c>
      <c r="D121" s="67" t="s">
        <v>548</v>
      </c>
      <c r="E121" s="64" t="s">
        <v>548</v>
      </c>
      <c r="F121" s="64" t="s">
        <v>548</v>
      </c>
      <c r="G121" s="103" t="s">
        <v>548</v>
      </c>
      <c r="H121" s="64">
        <v>0</v>
      </c>
      <c r="I121" t="s">
        <v>548</v>
      </c>
      <c r="J121" t="s">
        <v>548</v>
      </c>
      <c r="K121" s="64"/>
      <c r="L121" s="104">
        <f t="shared" si="1"/>
        <v>0</v>
      </c>
    </row>
    <row r="122" spans="1:12" x14ac:dyDescent="0.25">
      <c r="A122" t="s">
        <v>337</v>
      </c>
      <c r="B122" t="s">
        <v>329</v>
      </c>
      <c r="C122" s="65" t="s">
        <v>484</v>
      </c>
      <c r="D122" s="67" t="s">
        <v>553</v>
      </c>
      <c r="E122" s="64">
        <v>0.5</v>
      </c>
      <c r="F122" s="64">
        <v>0.18</v>
      </c>
      <c r="G122" s="103" t="s">
        <v>548</v>
      </c>
      <c r="H122" s="64">
        <v>0.41000000000000003</v>
      </c>
      <c r="I122" t="s">
        <v>548</v>
      </c>
      <c r="J122" t="s">
        <v>548</v>
      </c>
      <c r="K122" s="64"/>
      <c r="L122" s="104">
        <f t="shared" si="1"/>
        <v>0.41000000000000003</v>
      </c>
    </row>
    <row r="123" spans="1:12" x14ac:dyDescent="0.25">
      <c r="A123" t="s">
        <v>337</v>
      </c>
      <c r="B123" t="s">
        <v>330</v>
      </c>
      <c r="C123" s="65" t="s">
        <v>484</v>
      </c>
      <c r="D123" s="67" t="s">
        <v>553</v>
      </c>
      <c r="E123" s="64">
        <v>0.5</v>
      </c>
      <c r="F123" s="64">
        <v>0.18</v>
      </c>
      <c r="G123" s="103" t="s">
        <v>548</v>
      </c>
      <c r="H123" s="64">
        <v>0.41000000000000003</v>
      </c>
      <c r="I123" t="s">
        <v>548</v>
      </c>
      <c r="J123" t="s">
        <v>548</v>
      </c>
      <c r="K123" s="64"/>
      <c r="L123" s="104">
        <f t="shared" si="1"/>
        <v>0.41000000000000003</v>
      </c>
    </row>
    <row r="124" spans="1:12" x14ac:dyDescent="0.25">
      <c r="A124" t="s">
        <v>337</v>
      </c>
      <c r="B124" t="s">
        <v>331</v>
      </c>
      <c r="C124" s="65" t="s">
        <v>484</v>
      </c>
      <c r="D124" s="67" t="s">
        <v>548</v>
      </c>
      <c r="E124" s="64" t="s">
        <v>548</v>
      </c>
      <c r="F124" s="64" t="s">
        <v>548</v>
      </c>
      <c r="G124" s="103" t="s">
        <v>548</v>
      </c>
      <c r="H124" s="64">
        <v>0</v>
      </c>
      <c r="I124" t="s">
        <v>548</v>
      </c>
      <c r="J124" t="s">
        <v>548</v>
      </c>
      <c r="K124" s="64"/>
      <c r="L124" s="104">
        <f t="shared" si="1"/>
        <v>0</v>
      </c>
    </row>
    <row r="125" spans="1:12" x14ac:dyDescent="0.25">
      <c r="A125" t="s">
        <v>337</v>
      </c>
      <c r="B125" t="s">
        <v>332</v>
      </c>
      <c r="C125" s="65" t="s">
        <v>484</v>
      </c>
      <c r="D125" s="67" t="s">
        <v>553</v>
      </c>
      <c r="E125" s="64">
        <v>0.5</v>
      </c>
      <c r="F125" s="64">
        <v>0.18</v>
      </c>
      <c r="G125" s="103" t="s">
        <v>548</v>
      </c>
      <c r="H125" s="64">
        <v>0.41000000000000003</v>
      </c>
      <c r="I125" t="s">
        <v>548</v>
      </c>
      <c r="J125" t="s">
        <v>548</v>
      </c>
      <c r="K125" s="64"/>
      <c r="L125" s="104">
        <f t="shared" si="1"/>
        <v>0.41000000000000003</v>
      </c>
    </row>
    <row r="126" spans="1:12" x14ac:dyDescent="0.25">
      <c r="A126" t="s">
        <v>337</v>
      </c>
      <c r="B126" t="s">
        <v>243</v>
      </c>
      <c r="C126" s="65" t="s">
        <v>484</v>
      </c>
      <c r="D126" s="67" t="s">
        <v>548</v>
      </c>
      <c r="E126" s="64" t="s">
        <v>548</v>
      </c>
      <c r="F126" s="64" t="s">
        <v>548</v>
      </c>
      <c r="G126" s="103" t="s">
        <v>548</v>
      </c>
      <c r="H126" s="64">
        <v>0</v>
      </c>
      <c r="I126" t="s">
        <v>548</v>
      </c>
      <c r="J126" t="s">
        <v>548</v>
      </c>
      <c r="K126" s="64"/>
      <c r="L126" s="104">
        <f t="shared" si="1"/>
        <v>0</v>
      </c>
    </row>
    <row r="127" spans="1:12" x14ac:dyDescent="0.25">
      <c r="A127" t="s">
        <v>337</v>
      </c>
      <c r="B127" t="s">
        <v>333</v>
      </c>
      <c r="C127" s="65" t="s">
        <v>484</v>
      </c>
      <c r="D127" s="67" t="s">
        <v>548</v>
      </c>
      <c r="E127" s="64" t="s">
        <v>548</v>
      </c>
      <c r="F127" s="64" t="s">
        <v>548</v>
      </c>
      <c r="G127" s="103" t="s">
        <v>548</v>
      </c>
      <c r="H127" s="64">
        <v>0</v>
      </c>
      <c r="I127" t="s">
        <v>548</v>
      </c>
      <c r="J127" t="s">
        <v>548</v>
      </c>
      <c r="K127" s="64"/>
      <c r="L127" s="104">
        <f t="shared" si="1"/>
        <v>0</v>
      </c>
    </row>
    <row r="128" spans="1:12" x14ac:dyDescent="0.25">
      <c r="A128" t="s">
        <v>337</v>
      </c>
      <c r="B128" t="s">
        <v>334</v>
      </c>
      <c r="C128" s="65" t="s">
        <v>484</v>
      </c>
      <c r="D128" s="67" t="s">
        <v>553</v>
      </c>
      <c r="E128" s="64">
        <v>0.5</v>
      </c>
      <c r="F128" s="64">
        <v>0.18</v>
      </c>
      <c r="G128" s="103" t="s">
        <v>548</v>
      </c>
      <c r="H128" s="64">
        <v>0.41000000000000003</v>
      </c>
      <c r="I128" t="s">
        <v>548</v>
      </c>
      <c r="J128" t="s">
        <v>548</v>
      </c>
      <c r="K128" s="64"/>
      <c r="L128" s="104">
        <f t="shared" si="1"/>
        <v>0.41000000000000003</v>
      </c>
    </row>
    <row r="129" spans="1:12" x14ac:dyDescent="0.25">
      <c r="A129" t="s">
        <v>337</v>
      </c>
      <c r="B129" t="s">
        <v>94</v>
      </c>
      <c r="C129" s="65" t="s">
        <v>484</v>
      </c>
      <c r="D129" s="67" t="s">
        <v>548</v>
      </c>
      <c r="E129" s="64" t="s">
        <v>548</v>
      </c>
      <c r="F129" s="64" t="s">
        <v>548</v>
      </c>
      <c r="G129" s="103" t="s">
        <v>548</v>
      </c>
      <c r="H129" s="64">
        <v>0</v>
      </c>
      <c r="I129" t="s">
        <v>548</v>
      </c>
      <c r="J129" t="s">
        <v>548</v>
      </c>
      <c r="K129" s="64"/>
      <c r="L129" s="104">
        <f t="shared" si="1"/>
        <v>0</v>
      </c>
    </row>
    <row r="130" spans="1:12" x14ac:dyDescent="0.25">
      <c r="A130" t="s">
        <v>337</v>
      </c>
      <c r="B130" t="s">
        <v>335</v>
      </c>
      <c r="C130" s="65" t="s">
        <v>484</v>
      </c>
      <c r="D130" s="67" t="s">
        <v>553</v>
      </c>
      <c r="E130" s="64">
        <v>0.5</v>
      </c>
      <c r="F130" s="64">
        <v>0.18</v>
      </c>
      <c r="G130" s="103" t="s">
        <v>548</v>
      </c>
      <c r="H130" s="64">
        <v>0.41000000000000003</v>
      </c>
      <c r="I130" t="s">
        <v>548</v>
      </c>
      <c r="J130" t="s">
        <v>548</v>
      </c>
      <c r="K130" s="64"/>
      <c r="L130" s="104">
        <f t="shared" si="1"/>
        <v>0.41000000000000003</v>
      </c>
    </row>
    <row r="131" spans="1:12" x14ac:dyDescent="0.25">
      <c r="A131" t="s">
        <v>337</v>
      </c>
      <c r="B131" t="s">
        <v>100</v>
      </c>
      <c r="C131" s="65" t="s">
        <v>484</v>
      </c>
      <c r="D131" s="67" t="s">
        <v>548</v>
      </c>
      <c r="E131" s="64" t="s">
        <v>548</v>
      </c>
      <c r="F131" s="64" t="s">
        <v>548</v>
      </c>
      <c r="G131" s="103" t="s">
        <v>548</v>
      </c>
      <c r="H131" s="64">
        <v>0</v>
      </c>
      <c r="I131" t="s">
        <v>548</v>
      </c>
      <c r="J131" t="s">
        <v>548</v>
      </c>
      <c r="K131" s="64"/>
      <c r="L131" s="104">
        <f t="shared" ref="L131:L194" si="2">IF(K131&lt;&gt;"",K131,H131)</f>
        <v>0</v>
      </c>
    </row>
    <row r="132" spans="1:12" x14ac:dyDescent="0.25">
      <c r="A132" t="s">
        <v>337</v>
      </c>
      <c r="B132" t="s">
        <v>327</v>
      </c>
      <c r="C132" s="65" t="s">
        <v>485</v>
      </c>
      <c r="D132" s="67" t="s">
        <v>548</v>
      </c>
      <c r="E132" s="64" t="s">
        <v>548</v>
      </c>
      <c r="F132" s="64" t="s">
        <v>548</v>
      </c>
      <c r="G132" s="103" t="s">
        <v>548</v>
      </c>
      <c r="H132" s="64">
        <v>0</v>
      </c>
      <c r="I132" t="s">
        <v>548</v>
      </c>
      <c r="J132" t="s">
        <v>548</v>
      </c>
      <c r="K132" s="64"/>
      <c r="L132" s="104">
        <f t="shared" si="2"/>
        <v>0</v>
      </c>
    </row>
    <row r="133" spans="1:12" x14ac:dyDescent="0.25">
      <c r="A133" t="s">
        <v>337</v>
      </c>
      <c r="B133" t="s">
        <v>328</v>
      </c>
      <c r="C133" s="65" t="s">
        <v>485</v>
      </c>
      <c r="D133" s="67" t="s">
        <v>553</v>
      </c>
      <c r="E133" s="64">
        <v>0.5</v>
      </c>
      <c r="F133" s="64">
        <v>0.18</v>
      </c>
      <c r="G133" s="103" t="s">
        <v>548</v>
      </c>
      <c r="H133" s="64">
        <v>0.41000000000000003</v>
      </c>
      <c r="I133" t="s">
        <v>548</v>
      </c>
      <c r="J133" t="s">
        <v>548</v>
      </c>
      <c r="K133" s="64"/>
      <c r="L133" s="104">
        <f t="shared" si="2"/>
        <v>0.41000000000000003</v>
      </c>
    </row>
    <row r="134" spans="1:12" x14ac:dyDescent="0.25">
      <c r="A134" t="s">
        <v>337</v>
      </c>
      <c r="B134" t="s">
        <v>239</v>
      </c>
      <c r="C134" s="65" t="s">
        <v>485</v>
      </c>
      <c r="D134" s="67" t="s">
        <v>548</v>
      </c>
      <c r="E134" s="64" t="s">
        <v>548</v>
      </c>
      <c r="F134" s="64" t="s">
        <v>548</v>
      </c>
      <c r="G134" s="103" t="s">
        <v>548</v>
      </c>
      <c r="H134" s="64">
        <v>0</v>
      </c>
      <c r="I134" t="s">
        <v>548</v>
      </c>
      <c r="J134" t="s">
        <v>548</v>
      </c>
      <c r="K134" s="64"/>
      <c r="L134" s="104">
        <f t="shared" si="2"/>
        <v>0</v>
      </c>
    </row>
    <row r="135" spans="1:12" x14ac:dyDescent="0.25">
      <c r="A135" t="s">
        <v>337</v>
      </c>
      <c r="B135" t="s">
        <v>329</v>
      </c>
      <c r="C135" s="65" t="s">
        <v>485</v>
      </c>
      <c r="D135" s="67" t="s">
        <v>553</v>
      </c>
      <c r="E135" s="64">
        <v>0.5</v>
      </c>
      <c r="F135" s="64">
        <v>0.18</v>
      </c>
      <c r="G135" s="103" t="s">
        <v>548</v>
      </c>
      <c r="H135" s="64">
        <v>0.41000000000000003</v>
      </c>
      <c r="I135" t="s">
        <v>548</v>
      </c>
      <c r="J135" t="s">
        <v>548</v>
      </c>
      <c r="K135" s="64"/>
      <c r="L135" s="104">
        <f t="shared" si="2"/>
        <v>0.41000000000000003</v>
      </c>
    </row>
    <row r="136" spans="1:12" x14ac:dyDescent="0.25">
      <c r="A136" t="s">
        <v>337</v>
      </c>
      <c r="B136" t="s">
        <v>330</v>
      </c>
      <c r="C136" s="65" t="s">
        <v>485</v>
      </c>
      <c r="D136" s="67" t="s">
        <v>553</v>
      </c>
      <c r="E136" s="64">
        <v>0.5</v>
      </c>
      <c r="F136" s="64">
        <v>0.18</v>
      </c>
      <c r="G136" s="103" t="s">
        <v>548</v>
      </c>
      <c r="H136" s="64">
        <v>0.41000000000000003</v>
      </c>
      <c r="I136" t="s">
        <v>548</v>
      </c>
      <c r="J136" t="s">
        <v>548</v>
      </c>
      <c r="K136" s="64"/>
      <c r="L136" s="104">
        <f t="shared" si="2"/>
        <v>0.41000000000000003</v>
      </c>
    </row>
    <row r="137" spans="1:12" x14ac:dyDescent="0.25">
      <c r="A137" t="s">
        <v>337</v>
      </c>
      <c r="B137" t="s">
        <v>331</v>
      </c>
      <c r="C137" s="65" t="s">
        <v>485</v>
      </c>
      <c r="D137" s="67" t="s">
        <v>548</v>
      </c>
      <c r="E137" s="64" t="s">
        <v>548</v>
      </c>
      <c r="F137" s="64" t="s">
        <v>548</v>
      </c>
      <c r="G137" s="103" t="s">
        <v>548</v>
      </c>
      <c r="H137" s="64">
        <v>0</v>
      </c>
      <c r="I137" t="s">
        <v>548</v>
      </c>
      <c r="J137" t="s">
        <v>548</v>
      </c>
      <c r="K137" s="64"/>
      <c r="L137" s="104">
        <f t="shared" si="2"/>
        <v>0</v>
      </c>
    </row>
    <row r="138" spans="1:12" x14ac:dyDescent="0.25">
      <c r="A138" t="s">
        <v>337</v>
      </c>
      <c r="B138" t="s">
        <v>332</v>
      </c>
      <c r="C138" s="65" t="s">
        <v>485</v>
      </c>
      <c r="D138" s="67" t="s">
        <v>553</v>
      </c>
      <c r="E138" s="64">
        <v>0.5</v>
      </c>
      <c r="F138" s="64">
        <v>0.18</v>
      </c>
      <c r="G138" s="103" t="s">
        <v>548</v>
      </c>
      <c r="H138" s="64">
        <v>0.41000000000000003</v>
      </c>
      <c r="I138" t="s">
        <v>548</v>
      </c>
      <c r="J138" t="s">
        <v>548</v>
      </c>
      <c r="K138" s="64"/>
      <c r="L138" s="104">
        <f t="shared" si="2"/>
        <v>0.41000000000000003</v>
      </c>
    </row>
    <row r="139" spans="1:12" x14ac:dyDescent="0.25">
      <c r="A139" t="s">
        <v>337</v>
      </c>
      <c r="B139" t="s">
        <v>243</v>
      </c>
      <c r="C139" s="65" t="s">
        <v>485</v>
      </c>
      <c r="D139" s="67" t="s">
        <v>548</v>
      </c>
      <c r="E139" s="64" t="s">
        <v>548</v>
      </c>
      <c r="F139" s="64" t="s">
        <v>548</v>
      </c>
      <c r="G139" s="103" t="s">
        <v>548</v>
      </c>
      <c r="H139" s="64">
        <v>0</v>
      </c>
      <c r="I139" t="s">
        <v>548</v>
      </c>
      <c r="J139" t="s">
        <v>548</v>
      </c>
      <c r="K139" s="64"/>
      <c r="L139" s="104">
        <f t="shared" si="2"/>
        <v>0</v>
      </c>
    </row>
    <row r="140" spans="1:12" x14ac:dyDescent="0.25">
      <c r="A140" t="s">
        <v>337</v>
      </c>
      <c r="B140" t="s">
        <v>333</v>
      </c>
      <c r="C140" s="65" t="s">
        <v>485</v>
      </c>
      <c r="D140" s="67" t="s">
        <v>548</v>
      </c>
      <c r="E140" s="64" t="s">
        <v>548</v>
      </c>
      <c r="F140" s="64" t="s">
        <v>548</v>
      </c>
      <c r="G140" s="103" t="s">
        <v>548</v>
      </c>
      <c r="H140" s="64">
        <v>0</v>
      </c>
      <c r="I140" t="s">
        <v>548</v>
      </c>
      <c r="J140" t="s">
        <v>548</v>
      </c>
      <c r="K140" s="64"/>
      <c r="L140" s="104">
        <f t="shared" si="2"/>
        <v>0</v>
      </c>
    </row>
    <row r="141" spans="1:12" x14ac:dyDescent="0.25">
      <c r="A141" t="s">
        <v>337</v>
      </c>
      <c r="B141" t="s">
        <v>334</v>
      </c>
      <c r="C141" s="65" t="s">
        <v>485</v>
      </c>
      <c r="D141" s="67" t="s">
        <v>553</v>
      </c>
      <c r="E141" s="64">
        <v>0.5</v>
      </c>
      <c r="F141" s="64">
        <v>0.18</v>
      </c>
      <c r="G141" s="103" t="s">
        <v>548</v>
      </c>
      <c r="H141" s="64">
        <v>0.41000000000000003</v>
      </c>
      <c r="I141" t="s">
        <v>548</v>
      </c>
      <c r="J141" t="s">
        <v>548</v>
      </c>
      <c r="K141" s="64"/>
      <c r="L141" s="104">
        <f t="shared" si="2"/>
        <v>0.41000000000000003</v>
      </c>
    </row>
    <row r="142" spans="1:12" x14ac:dyDescent="0.25">
      <c r="A142" t="s">
        <v>337</v>
      </c>
      <c r="B142" t="s">
        <v>94</v>
      </c>
      <c r="C142" s="65" t="s">
        <v>485</v>
      </c>
      <c r="D142" s="67" t="s">
        <v>548</v>
      </c>
      <c r="E142" s="64" t="s">
        <v>548</v>
      </c>
      <c r="F142" s="64" t="s">
        <v>548</v>
      </c>
      <c r="G142" s="103" t="s">
        <v>548</v>
      </c>
      <c r="H142" s="64">
        <v>0</v>
      </c>
      <c r="I142" t="s">
        <v>548</v>
      </c>
      <c r="J142" t="s">
        <v>548</v>
      </c>
      <c r="K142" s="64"/>
      <c r="L142" s="104">
        <f t="shared" si="2"/>
        <v>0</v>
      </c>
    </row>
    <row r="143" spans="1:12" x14ac:dyDescent="0.25">
      <c r="A143" t="s">
        <v>337</v>
      </c>
      <c r="B143" t="s">
        <v>335</v>
      </c>
      <c r="C143" s="65" t="s">
        <v>485</v>
      </c>
      <c r="D143" s="67" t="s">
        <v>553</v>
      </c>
      <c r="E143" s="64">
        <v>0.5</v>
      </c>
      <c r="F143" s="64">
        <v>0.18</v>
      </c>
      <c r="G143" s="103" t="s">
        <v>548</v>
      </c>
      <c r="H143" s="64">
        <v>0.41000000000000003</v>
      </c>
      <c r="I143" t="s">
        <v>548</v>
      </c>
      <c r="J143" t="s">
        <v>548</v>
      </c>
      <c r="K143" s="64"/>
      <c r="L143" s="104">
        <f t="shared" si="2"/>
        <v>0.41000000000000003</v>
      </c>
    </row>
    <row r="144" spans="1:12" x14ac:dyDescent="0.25">
      <c r="A144" t="s">
        <v>337</v>
      </c>
      <c r="B144" t="s">
        <v>100</v>
      </c>
      <c r="C144" s="65" t="s">
        <v>485</v>
      </c>
      <c r="D144" s="67" t="s">
        <v>548</v>
      </c>
      <c r="E144" s="64" t="s">
        <v>548</v>
      </c>
      <c r="F144" s="64" t="s">
        <v>548</v>
      </c>
      <c r="G144" s="103" t="s">
        <v>548</v>
      </c>
      <c r="H144" s="64">
        <v>0</v>
      </c>
      <c r="I144" t="s">
        <v>548</v>
      </c>
      <c r="J144" t="s">
        <v>548</v>
      </c>
      <c r="K144" s="64"/>
      <c r="L144" s="104">
        <f t="shared" si="2"/>
        <v>0</v>
      </c>
    </row>
    <row r="145" spans="1:12" x14ac:dyDescent="0.25">
      <c r="A145" t="s">
        <v>337</v>
      </c>
      <c r="B145" t="s">
        <v>327</v>
      </c>
      <c r="C145" s="65" t="s">
        <v>486</v>
      </c>
      <c r="D145" s="67" t="s">
        <v>548</v>
      </c>
      <c r="E145" s="64" t="s">
        <v>548</v>
      </c>
      <c r="F145" s="64" t="s">
        <v>548</v>
      </c>
      <c r="G145" s="103" t="s">
        <v>548</v>
      </c>
      <c r="H145" s="64">
        <v>0</v>
      </c>
      <c r="I145" t="s">
        <v>548</v>
      </c>
      <c r="J145" t="s">
        <v>548</v>
      </c>
      <c r="K145" s="64"/>
      <c r="L145" s="104">
        <f t="shared" si="2"/>
        <v>0</v>
      </c>
    </row>
    <row r="146" spans="1:12" x14ac:dyDescent="0.25">
      <c r="A146" t="s">
        <v>337</v>
      </c>
      <c r="B146" t="s">
        <v>328</v>
      </c>
      <c r="C146" s="65" t="s">
        <v>486</v>
      </c>
      <c r="D146" s="67" t="s">
        <v>553</v>
      </c>
      <c r="E146" s="64">
        <v>0.5</v>
      </c>
      <c r="F146" s="64">
        <v>0.18</v>
      </c>
      <c r="G146" s="103" t="s">
        <v>548</v>
      </c>
      <c r="H146" s="64">
        <v>0.41000000000000003</v>
      </c>
      <c r="I146" t="s">
        <v>548</v>
      </c>
      <c r="J146" t="s">
        <v>548</v>
      </c>
      <c r="K146" s="64"/>
      <c r="L146" s="104">
        <f t="shared" si="2"/>
        <v>0.41000000000000003</v>
      </c>
    </row>
    <row r="147" spans="1:12" x14ac:dyDescent="0.25">
      <c r="A147" t="s">
        <v>337</v>
      </c>
      <c r="B147" t="s">
        <v>239</v>
      </c>
      <c r="C147" s="65" t="s">
        <v>486</v>
      </c>
      <c r="D147" s="67" t="s">
        <v>548</v>
      </c>
      <c r="E147" s="64" t="s">
        <v>548</v>
      </c>
      <c r="F147" s="64" t="s">
        <v>548</v>
      </c>
      <c r="G147" s="103" t="s">
        <v>548</v>
      </c>
      <c r="H147" s="64">
        <v>0</v>
      </c>
      <c r="I147" t="s">
        <v>548</v>
      </c>
      <c r="J147" t="s">
        <v>548</v>
      </c>
      <c r="K147" s="64"/>
      <c r="L147" s="104">
        <f t="shared" si="2"/>
        <v>0</v>
      </c>
    </row>
    <row r="148" spans="1:12" x14ac:dyDescent="0.25">
      <c r="A148" t="s">
        <v>337</v>
      </c>
      <c r="B148" t="s">
        <v>329</v>
      </c>
      <c r="C148" s="65" t="s">
        <v>486</v>
      </c>
      <c r="D148" s="67" t="s">
        <v>553</v>
      </c>
      <c r="E148" s="64">
        <v>0.5</v>
      </c>
      <c r="F148" s="64">
        <v>0.18</v>
      </c>
      <c r="G148" s="103" t="s">
        <v>548</v>
      </c>
      <c r="H148" s="64">
        <v>0.41000000000000003</v>
      </c>
      <c r="I148" t="s">
        <v>548</v>
      </c>
      <c r="J148" t="s">
        <v>548</v>
      </c>
      <c r="K148" s="64"/>
      <c r="L148" s="104">
        <f t="shared" si="2"/>
        <v>0.41000000000000003</v>
      </c>
    </row>
    <row r="149" spans="1:12" x14ac:dyDescent="0.25">
      <c r="A149" t="s">
        <v>337</v>
      </c>
      <c r="B149" t="s">
        <v>330</v>
      </c>
      <c r="C149" s="65" t="s">
        <v>486</v>
      </c>
      <c r="D149" s="67" t="s">
        <v>553</v>
      </c>
      <c r="E149" s="64">
        <v>0.5</v>
      </c>
      <c r="F149" s="64">
        <v>0.18</v>
      </c>
      <c r="G149" s="103" t="s">
        <v>548</v>
      </c>
      <c r="H149" s="64">
        <v>0.41000000000000003</v>
      </c>
      <c r="I149" t="s">
        <v>548</v>
      </c>
      <c r="J149" t="s">
        <v>548</v>
      </c>
      <c r="K149" s="64"/>
      <c r="L149" s="104">
        <f t="shared" si="2"/>
        <v>0.41000000000000003</v>
      </c>
    </row>
    <row r="150" spans="1:12" x14ac:dyDescent="0.25">
      <c r="A150" t="s">
        <v>337</v>
      </c>
      <c r="B150" t="s">
        <v>331</v>
      </c>
      <c r="C150" s="65" t="s">
        <v>486</v>
      </c>
      <c r="D150" s="67" t="s">
        <v>548</v>
      </c>
      <c r="E150" s="64" t="s">
        <v>548</v>
      </c>
      <c r="F150" s="64" t="s">
        <v>548</v>
      </c>
      <c r="G150" s="103" t="s">
        <v>548</v>
      </c>
      <c r="H150" s="64">
        <v>0</v>
      </c>
      <c r="I150" t="s">
        <v>548</v>
      </c>
      <c r="J150" t="s">
        <v>548</v>
      </c>
      <c r="K150" s="64"/>
      <c r="L150" s="104">
        <f t="shared" si="2"/>
        <v>0</v>
      </c>
    </row>
    <row r="151" spans="1:12" x14ac:dyDescent="0.25">
      <c r="A151" t="s">
        <v>337</v>
      </c>
      <c r="B151" t="s">
        <v>332</v>
      </c>
      <c r="C151" s="65" t="s">
        <v>486</v>
      </c>
      <c r="D151" s="67" t="s">
        <v>553</v>
      </c>
      <c r="E151" s="64">
        <v>0.5</v>
      </c>
      <c r="F151" s="64">
        <v>0.18</v>
      </c>
      <c r="G151" s="103" t="s">
        <v>548</v>
      </c>
      <c r="H151" s="64">
        <v>0.41000000000000003</v>
      </c>
      <c r="I151" t="s">
        <v>548</v>
      </c>
      <c r="J151" t="s">
        <v>548</v>
      </c>
      <c r="K151" s="64"/>
      <c r="L151" s="104">
        <f t="shared" si="2"/>
        <v>0.41000000000000003</v>
      </c>
    </row>
    <row r="152" spans="1:12" x14ac:dyDescent="0.25">
      <c r="A152" t="s">
        <v>337</v>
      </c>
      <c r="B152" t="s">
        <v>243</v>
      </c>
      <c r="C152" s="65" t="s">
        <v>486</v>
      </c>
      <c r="D152" s="67" t="s">
        <v>548</v>
      </c>
      <c r="E152" s="64" t="s">
        <v>548</v>
      </c>
      <c r="F152" s="64" t="s">
        <v>548</v>
      </c>
      <c r="G152" s="103" t="s">
        <v>548</v>
      </c>
      <c r="H152" s="64">
        <v>0</v>
      </c>
      <c r="I152" t="s">
        <v>548</v>
      </c>
      <c r="J152" t="s">
        <v>548</v>
      </c>
      <c r="K152" s="64"/>
      <c r="L152" s="104">
        <f t="shared" si="2"/>
        <v>0</v>
      </c>
    </row>
    <row r="153" spans="1:12" x14ac:dyDescent="0.25">
      <c r="A153" t="s">
        <v>337</v>
      </c>
      <c r="B153" t="s">
        <v>333</v>
      </c>
      <c r="C153" s="65" t="s">
        <v>486</v>
      </c>
      <c r="D153" s="67" t="s">
        <v>548</v>
      </c>
      <c r="E153" s="64" t="s">
        <v>548</v>
      </c>
      <c r="F153" s="64" t="s">
        <v>548</v>
      </c>
      <c r="G153" s="103" t="s">
        <v>548</v>
      </c>
      <c r="H153" s="64">
        <v>0</v>
      </c>
      <c r="I153" t="s">
        <v>548</v>
      </c>
      <c r="J153" t="s">
        <v>548</v>
      </c>
      <c r="K153" s="64"/>
      <c r="L153" s="104">
        <f t="shared" si="2"/>
        <v>0</v>
      </c>
    </row>
    <row r="154" spans="1:12" x14ac:dyDescent="0.25">
      <c r="A154" t="s">
        <v>337</v>
      </c>
      <c r="B154" t="s">
        <v>334</v>
      </c>
      <c r="C154" s="65" t="s">
        <v>486</v>
      </c>
      <c r="D154" s="67" t="s">
        <v>553</v>
      </c>
      <c r="E154" s="64">
        <v>0.5</v>
      </c>
      <c r="F154" s="64">
        <v>0.18</v>
      </c>
      <c r="G154" s="103" t="s">
        <v>548</v>
      </c>
      <c r="H154" s="64">
        <v>0.41000000000000003</v>
      </c>
      <c r="I154" t="s">
        <v>548</v>
      </c>
      <c r="J154" t="s">
        <v>548</v>
      </c>
      <c r="K154" s="64"/>
      <c r="L154" s="104">
        <f t="shared" si="2"/>
        <v>0.41000000000000003</v>
      </c>
    </row>
    <row r="155" spans="1:12" x14ac:dyDescent="0.25">
      <c r="A155" t="s">
        <v>337</v>
      </c>
      <c r="B155" t="s">
        <v>94</v>
      </c>
      <c r="C155" s="65" t="s">
        <v>486</v>
      </c>
      <c r="D155" s="67" t="s">
        <v>548</v>
      </c>
      <c r="E155" s="64" t="s">
        <v>548</v>
      </c>
      <c r="F155" s="64" t="s">
        <v>548</v>
      </c>
      <c r="G155" s="103" t="s">
        <v>548</v>
      </c>
      <c r="H155" s="64">
        <v>0</v>
      </c>
      <c r="I155" t="s">
        <v>548</v>
      </c>
      <c r="J155" t="s">
        <v>548</v>
      </c>
      <c r="K155" s="64"/>
      <c r="L155" s="104">
        <f t="shared" si="2"/>
        <v>0</v>
      </c>
    </row>
    <row r="156" spans="1:12" x14ac:dyDescent="0.25">
      <c r="A156" t="s">
        <v>337</v>
      </c>
      <c r="B156" t="s">
        <v>335</v>
      </c>
      <c r="C156" s="65" t="s">
        <v>486</v>
      </c>
      <c r="D156" s="67" t="s">
        <v>553</v>
      </c>
      <c r="E156" s="64">
        <v>0.5</v>
      </c>
      <c r="F156" s="64">
        <v>0.18</v>
      </c>
      <c r="G156" s="103" t="s">
        <v>548</v>
      </c>
      <c r="H156" s="64">
        <v>0.41000000000000003</v>
      </c>
      <c r="I156" t="s">
        <v>548</v>
      </c>
      <c r="J156" t="s">
        <v>548</v>
      </c>
      <c r="K156" s="64"/>
      <c r="L156" s="104">
        <f t="shared" si="2"/>
        <v>0.41000000000000003</v>
      </c>
    </row>
    <row r="157" spans="1:12" x14ac:dyDescent="0.25">
      <c r="A157" t="s">
        <v>337</v>
      </c>
      <c r="B157" t="s">
        <v>100</v>
      </c>
      <c r="C157" s="65" t="s">
        <v>486</v>
      </c>
      <c r="D157" s="67" t="s">
        <v>548</v>
      </c>
      <c r="E157" s="64" t="s">
        <v>548</v>
      </c>
      <c r="F157" s="64" t="s">
        <v>548</v>
      </c>
      <c r="G157" s="103" t="s">
        <v>548</v>
      </c>
      <c r="H157" s="64">
        <v>0</v>
      </c>
      <c r="I157" t="s">
        <v>548</v>
      </c>
      <c r="J157" t="s">
        <v>548</v>
      </c>
      <c r="K157" s="64"/>
      <c r="L157" s="104">
        <f t="shared" si="2"/>
        <v>0</v>
      </c>
    </row>
    <row r="158" spans="1:12" x14ac:dyDescent="0.25">
      <c r="A158" t="s">
        <v>338</v>
      </c>
      <c r="B158" t="s">
        <v>327</v>
      </c>
      <c r="C158" s="65" t="s">
        <v>484</v>
      </c>
      <c r="D158" s="67" t="s">
        <v>548</v>
      </c>
      <c r="E158" s="64" t="s">
        <v>548</v>
      </c>
      <c r="F158" s="64" t="s">
        <v>548</v>
      </c>
      <c r="G158" s="103" t="s">
        <v>548</v>
      </c>
      <c r="H158" s="64">
        <v>0</v>
      </c>
      <c r="I158" t="s">
        <v>548</v>
      </c>
      <c r="J158" t="s">
        <v>548</v>
      </c>
      <c r="K158" s="64"/>
      <c r="L158" s="104">
        <f t="shared" si="2"/>
        <v>0</v>
      </c>
    </row>
    <row r="159" spans="1:12" x14ac:dyDescent="0.25">
      <c r="A159" t="s">
        <v>338</v>
      </c>
      <c r="B159" t="s">
        <v>328</v>
      </c>
      <c r="C159" s="65" t="s">
        <v>484</v>
      </c>
      <c r="D159" s="67" t="s">
        <v>553</v>
      </c>
      <c r="E159" s="64">
        <v>0.34999999999999992</v>
      </c>
      <c r="F159" s="64">
        <v>0.23</v>
      </c>
      <c r="G159" s="103" t="s">
        <v>548</v>
      </c>
      <c r="H159" s="64">
        <v>0.26949999999999996</v>
      </c>
      <c r="I159" t="s">
        <v>548</v>
      </c>
      <c r="J159" t="s">
        <v>548</v>
      </c>
      <c r="K159" s="64"/>
      <c r="L159" s="104">
        <f t="shared" si="2"/>
        <v>0.26949999999999996</v>
      </c>
    </row>
    <row r="160" spans="1:12" x14ac:dyDescent="0.25">
      <c r="A160" t="s">
        <v>338</v>
      </c>
      <c r="B160" t="s">
        <v>239</v>
      </c>
      <c r="C160" s="65" t="s">
        <v>484</v>
      </c>
      <c r="D160" s="67" t="s">
        <v>548</v>
      </c>
      <c r="E160" s="64" t="s">
        <v>548</v>
      </c>
      <c r="F160" s="64" t="s">
        <v>548</v>
      </c>
      <c r="G160" s="103" t="s">
        <v>548</v>
      </c>
      <c r="H160" s="64">
        <v>0</v>
      </c>
      <c r="I160" t="s">
        <v>548</v>
      </c>
      <c r="J160" t="s">
        <v>548</v>
      </c>
      <c r="K160" s="64"/>
      <c r="L160" s="104">
        <f t="shared" si="2"/>
        <v>0</v>
      </c>
    </row>
    <row r="161" spans="1:12" x14ac:dyDescent="0.25">
      <c r="A161" t="s">
        <v>338</v>
      </c>
      <c r="B161" t="s">
        <v>329</v>
      </c>
      <c r="C161" s="65" t="s">
        <v>484</v>
      </c>
      <c r="D161" s="67" t="s">
        <v>553</v>
      </c>
      <c r="E161" s="64">
        <v>0.35</v>
      </c>
      <c r="F161" s="64">
        <v>0.23</v>
      </c>
      <c r="G161" s="103" t="s">
        <v>548</v>
      </c>
      <c r="H161" s="64">
        <v>0.26949999999999996</v>
      </c>
      <c r="I161" t="s">
        <v>548</v>
      </c>
      <c r="J161" t="s">
        <v>548</v>
      </c>
      <c r="K161" s="64"/>
      <c r="L161" s="104">
        <f t="shared" si="2"/>
        <v>0.26949999999999996</v>
      </c>
    </row>
    <row r="162" spans="1:12" x14ac:dyDescent="0.25">
      <c r="A162" t="s">
        <v>338</v>
      </c>
      <c r="B162" t="s">
        <v>330</v>
      </c>
      <c r="C162" s="65" t="s">
        <v>484</v>
      </c>
      <c r="D162" s="67" t="s">
        <v>553</v>
      </c>
      <c r="E162" s="64">
        <v>0.34999999999999992</v>
      </c>
      <c r="F162" s="64">
        <v>0.23</v>
      </c>
      <c r="G162" s="103" t="s">
        <v>548</v>
      </c>
      <c r="H162" s="64">
        <v>0.26949999999999996</v>
      </c>
      <c r="I162" t="s">
        <v>548</v>
      </c>
      <c r="J162" t="s">
        <v>548</v>
      </c>
      <c r="K162" s="64"/>
      <c r="L162" s="104">
        <f t="shared" si="2"/>
        <v>0.26949999999999996</v>
      </c>
    </row>
    <row r="163" spans="1:12" x14ac:dyDescent="0.25">
      <c r="A163" t="s">
        <v>338</v>
      </c>
      <c r="B163" t="s">
        <v>331</v>
      </c>
      <c r="C163" s="65" t="s">
        <v>484</v>
      </c>
      <c r="D163" s="67" t="s">
        <v>548</v>
      </c>
      <c r="E163" s="64" t="s">
        <v>548</v>
      </c>
      <c r="F163" s="64" t="s">
        <v>548</v>
      </c>
      <c r="G163" s="103" t="s">
        <v>548</v>
      </c>
      <c r="H163" s="64">
        <v>0</v>
      </c>
      <c r="I163" t="s">
        <v>548</v>
      </c>
      <c r="J163" t="s">
        <v>548</v>
      </c>
      <c r="K163" s="64"/>
      <c r="L163" s="104">
        <f t="shared" si="2"/>
        <v>0</v>
      </c>
    </row>
    <row r="164" spans="1:12" x14ac:dyDescent="0.25">
      <c r="A164" t="s">
        <v>338</v>
      </c>
      <c r="B164" t="s">
        <v>332</v>
      </c>
      <c r="C164" s="65" t="s">
        <v>484</v>
      </c>
      <c r="D164" s="67" t="s">
        <v>553</v>
      </c>
      <c r="E164" s="64">
        <v>0.35</v>
      </c>
      <c r="F164" s="64">
        <v>0.23</v>
      </c>
      <c r="G164" s="103" t="s">
        <v>548</v>
      </c>
      <c r="H164" s="64">
        <v>0.26949999999999996</v>
      </c>
      <c r="I164" t="s">
        <v>548</v>
      </c>
      <c r="J164" t="s">
        <v>548</v>
      </c>
      <c r="K164" s="64"/>
      <c r="L164" s="104">
        <f t="shared" si="2"/>
        <v>0.26949999999999996</v>
      </c>
    </row>
    <row r="165" spans="1:12" x14ac:dyDescent="0.25">
      <c r="A165" t="s">
        <v>338</v>
      </c>
      <c r="B165" t="s">
        <v>243</v>
      </c>
      <c r="C165" s="65" t="s">
        <v>484</v>
      </c>
      <c r="D165" s="67" t="s">
        <v>548</v>
      </c>
      <c r="E165" s="64" t="s">
        <v>548</v>
      </c>
      <c r="F165" s="64" t="s">
        <v>548</v>
      </c>
      <c r="G165" s="103" t="s">
        <v>548</v>
      </c>
      <c r="H165" s="64">
        <v>0</v>
      </c>
      <c r="I165" t="s">
        <v>548</v>
      </c>
      <c r="J165" t="s">
        <v>548</v>
      </c>
      <c r="K165" s="64"/>
      <c r="L165" s="104">
        <f t="shared" si="2"/>
        <v>0</v>
      </c>
    </row>
    <row r="166" spans="1:12" x14ac:dyDescent="0.25">
      <c r="A166" t="s">
        <v>338</v>
      </c>
      <c r="B166" t="s">
        <v>333</v>
      </c>
      <c r="C166" s="65" t="s">
        <v>484</v>
      </c>
      <c r="D166" s="67" t="s">
        <v>548</v>
      </c>
      <c r="E166" s="64" t="s">
        <v>548</v>
      </c>
      <c r="F166" s="64" t="s">
        <v>548</v>
      </c>
      <c r="G166" s="103" t="s">
        <v>548</v>
      </c>
      <c r="H166" s="64">
        <v>0</v>
      </c>
      <c r="I166" t="s">
        <v>548</v>
      </c>
      <c r="J166" t="s">
        <v>548</v>
      </c>
      <c r="K166" s="64"/>
      <c r="L166" s="104">
        <f t="shared" si="2"/>
        <v>0</v>
      </c>
    </row>
    <row r="167" spans="1:12" x14ac:dyDescent="0.25">
      <c r="A167" t="s">
        <v>338</v>
      </c>
      <c r="B167" t="s">
        <v>334</v>
      </c>
      <c r="C167" s="65" t="s">
        <v>484</v>
      </c>
      <c r="D167" s="67" t="s">
        <v>553</v>
      </c>
      <c r="E167" s="64">
        <v>0.34999999999999992</v>
      </c>
      <c r="F167" s="64">
        <v>0.23</v>
      </c>
      <c r="G167" s="103" t="s">
        <v>548</v>
      </c>
      <c r="H167" s="64">
        <v>0.26949999999999996</v>
      </c>
      <c r="I167" t="s">
        <v>548</v>
      </c>
      <c r="J167" t="s">
        <v>548</v>
      </c>
      <c r="K167" s="64"/>
      <c r="L167" s="104">
        <f t="shared" si="2"/>
        <v>0.26949999999999996</v>
      </c>
    </row>
    <row r="168" spans="1:12" x14ac:dyDescent="0.25">
      <c r="A168" t="s">
        <v>338</v>
      </c>
      <c r="B168" t="s">
        <v>94</v>
      </c>
      <c r="C168" s="65" t="s">
        <v>484</v>
      </c>
      <c r="D168" s="67" t="s">
        <v>548</v>
      </c>
      <c r="E168" s="64" t="s">
        <v>548</v>
      </c>
      <c r="F168" s="64" t="s">
        <v>548</v>
      </c>
      <c r="G168" s="103" t="s">
        <v>548</v>
      </c>
      <c r="H168" s="64">
        <v>0</v>
      </c>
      <c r="I168" t="s">
        <v>548</v>
      </c>
      <c r="J168" t="s">
        <v>548</v>
      </c>
      <c r="K168" s="64"/>
      <c r="L168" s="104">
        <f t="shared" si="2"/>
        <v>0</v>
      </c>
    </row>
    <row r="169" spans="1:12" x14ac:dyDescent="0.25">
      <c r="A169" t="s">
        <v>338</v>
      </c>
      <c r="B169" t="s">
        <v>335</v>
      </c>
      <c r="C169" s="65" t="s">
        <v>484</v>
      </c>
      <c r="D169" s="67" t="s">
        <v>553</v>
      </c>
      <c r="E169" s="64">
        <v>0.34999999999999992</v>
      </c>
      <c r="F169" s="64">
        <v>0.23</v>
      </c>
      <c r="G169" s="103" t="s">
        <v>548</v>
      </c>
      <c r="H169" s="64">
        <v>0.26949999999999996</v>
      </c>
      <c r="I169" t="s">
        <v>548</v>
      </c>
      <c r="J169" t="s">
        <v>548</v>
      </c>
      <c r="K169" s="64"/>
      <c r="L169" s="104">
        <f t="shared" si="2"/>
        <v>0.26949999999999996</v>
      </c>
    </row>
    <row r="170" spans="1:12" x14ac:dyDescent="0.25">
      <c r="A170" t="s">
        <v>338</v>
      </c>
      <c r="B170" t="s">
        <v>100</v>
      </c>
      <c r="C170" s="65" t="s">
        <v>484</v>
      </c>
      <c r="D170" s="67" t="s">
        <v>548</v>
      </c>
      <c r="E170" s="64" t="s">
        <v>548</v>
      </c>
      <c r="F170" s="64" t="s">
        <v>548</v>
      </c>
      <c r="G170" s="103" t="s">
        <v>548</v>
      </c>
      <c r="H170" s="64">
        <v>0</v>
      </c>
      <c r="I170" t="s">
        <v>548</v>
      </c>
      <c r="J170" t="s">
        <v>548</v>
      </c>
      <c r="K170" s="64"/>
      <c r="L170" s="104">
        <f t="shared" si="2"/>
        <v>0</v>
      </c>
    </row>
    <row r="171" spans="1:12" x14ac:dyDescent="0.25">
      <c r="A171" t="s">
        <v>338</v>
      </c>
      <c r="B171" t="s">
        <v>327</v>
      </c>
      <c r="C171" s="65" t="s">
        <v>485</v>
      </c>
      <c r="D171" s="67" t="s">
        <v>548</v>
      </c>
      <c r="E171" s="64" t="s">
        <v>548</v>
      </c>
      <c r="F171" s="64" t="s">
        <v>548</v>
      </c>
      <c r="G171" s="103" t="s">
        <v>548</v>
      </c>
      <c r="H171" s="64">
        <v>0</v>
      </c>
      <c r="I171" t="s">
        <v>548</v>
      </c>
      <c r="J171" t="s">
        <v>548</v>
      </c>
      <c r="K171" s="64"/>
      <c r="L171" s="104">
        <f t="shared" si="2"/>
        <v>0</v>
      </c>
    </row>
    <row r="172" spans="1:12" x14ac:dyDescent="0.25">
      <c r="A172" t="s">
        <v>338</v>
      </c>
      <c r="B172" t="s">
        <v>328</v>
      </c>
      <c r="C172" s="65" t="s">
        <v>485</v>
      </c>
      <c r="D172" s="67" t="s">
        <v>553</v>
      </c>
      <c r="E172" s="64">
        <v>0.34999999999999981</v>
      </c>
      <c r="F172" s="64">
        <v>0.23</v>
      </c>
      <c r="G172" s="103" t="s">
        <v>548</v>
      </c>
      <c r="H172" s="64">
        <v>0.26949999999999985</v>
      </c>
      <c r="I172" t="s">
        <v>548</v>
      </c>
      <c r="J172" t="s">
        <v>548</v>
      </c>
      <c r="K172" s="64"/>
      <c r="L172" s="104">
        <f t="shared" si="2"/>
        <v>0.26949999999999985</v>
      </c>
    </row>
    <row r="173" spans="1:12" x14ac:dyDescent="0.25">
      <c r="A173" t="s">
        <v>338</v>
      </c>
      <c r="B173" t="s">
        <v>239</v>
      </c>
      <c r="C173" s="65" t="s">
        <v>485</v>
      </c>
      <c r="D173" s="67" t="s">
        <v>548</v>
      </c>
      <c r="E173" s="64" t="s">
        <v>548</v>
      </c>
      <c r="F173" s="64" t="s">
        <v>548</v>
      </c>
      <c r="G173" s="103" t="s">
        <v>548</v>
      </c>
      <c r="H173" s="64">
        <v>0</v>
      </c>
      <c r="I173" t="s">
        <v>548</v>
      </c>
      <c r="J173" t="s">
        <v>548</v>
      </c>
      <c r="K173" s="64"/>
      <c r="L173" s="104">
        <f t="shared" si="2"/>
        <v>0</v>
      </c>
    </row>
    <row r="174" spans="1:12" x14ac:dyDescent="0.25">
      <c r="A174" t="s">
        <v>338</v>
      </c>
      <c r="B174" t="s">
        <v>329</v>
      </c>
      <c r="C174" s="65" t="s">
        <v>485</v>
      </c>
      <c r="D174" s="67" t="s">
        <v>553</v>
      </c>
      <c r="E174" s="64">
        <v>0.35</v>
      </c>
      <c r="F174" s="64">
        <v>0.23</v>
      </c>
      <c r="G174" s="103" t="s">
        <v>548</v>
      </c>
      <c r="H174" s="64">
        <v>0.26949999999999996</v>
      </c>
      <c r="I174" t="s">
        <v>548</v>
      </c>
      <c r="J174" t="s">
        <v>548</v>
      </c>
      <c r="K174" s="64"/>
      <c r="L174" s="104">
        <f t="shared" si="2"/>
        <v>0.26949999999999996</v>
      </c>
    </row>
    <row r="175" spans="1:12" x14ac:dyDescent="0.25">
      <c r="A175" t="s">
        <v>338</v>
      </c>
      <c r="B175" t="s">
        <v>330</v>
      </c>
      <c r="C175" s="65" t="s">
        <v>485</v>
      </c>
      <c r="D175" s="67" t="s">
        <v>553</v>
      </c>
      <c r="E175" s="64">
        <v>0.34999999999999981</v>
      </c>
      <c r="F175" s="64">
        <v>0.23</v>
      </c>
      <c r="G175" s="103" t="s">
        <v>548</v>
      </c>
      <c r="H175" s="64">
        <v>0.26949999999999985</v>
      </c>
      <c r="I175" t="s">
        <v>548</v>
      </c>
      <c r="J175" t="s">
        <v>548</v>
      </c>
      <c r="K175" s="64"/>
      <c r="L175" s="104">
        <f t="shared" si="2"/>
        <v>0.26949999999999985</v>
      </c>
    </row>
    <row r="176" spans="1:12" x14ac:dyDescent="0.25">
      <c r="A176" t="s">
        <v>338</v>
      </c>
      <c r="B176" t="s">
        <v>331</v>
      </c>
      <c r="C176" s="65" t="s">
        <v>485</v>
      </c>
      <c r="D176" s="67" t="s">
        <v>548</v>
      </c>
      <c r="E176" s="64" t="s">
        <v>548</v>
      </c>
      <c r="F176" s="64" t="s">
        <v>548</v>
      </c>
      <c r="G176" s="103" t="s">
        <v>548</v>
      </c>
      <c r="H176" s="64">
        <v>0</v>
      </c>
      <c r="I176" t="s">
        <v>548</v>
      </c>
      <c r="J176" t="s">
        <v>548</v>
      </c>
      <c r="K176" s="64"/>
      <c r="L176" s="104">
        <f t="shared" si="2"/>
        <v>0</v>
      </c>
    </row>
    <row r="177" spans="1:12" x14ac:dyDescent="0.25">
      <c r="A177" t="s">
        <v>338</v>
      </c>
      <c r="B177" t="s">
        <v>332</v>
      </c>
      <c r="C177" s="65" t="s">
        <v>485</v>
      </c>
      <c r="D177" s="67" t="s">
        <v>553</v>
      </c>
      <c r="E177" s="64">
        <v>0.35</v>
      </c>
      <c r="F177" s="64">
        <v>0.23</v>
      </c>
      <c r="G177" s="103" t="s">
        <v>548</v>
      </c>
      <c r="H177" s="64">
        <v>0.26949999999999996</v>
      </c>
      <c r="I177" t="s">
        <v>548</v>
      </c>
      <c r="J177" t="s">
        <v>548</v>
      </c>
      <c r="K177" s="64"/>
      <c r="L177" s="104">
        <f t="shared" si="2"/>
        <v>0.26949999999999996</v>
      </c>
    </row>
    <row r="178" spans="1:12" x14ac:dyDescent="0.25">
      <c r="A178" t="s">
        <v>338</v>
      </c>
      <c r="B178" t="s">
        <v>243</v>
      </c>
      <c r="C178" s="65" t="s">
        <v>485</v>
      </c>
      <c r="D178" s="67" t="s">
        <v>548</v>
      </c>
      <c r="E178" s="64" t="s">
        <v>548</v>
      </c>
      <c r="F178" s="64" t="s">
        <v>548</v>
      </c>
      <c r="G178" s="103" t="s">
        <v>548</v>
      </c>
      <c r="H178" s="64">
        <v>0</v>
      </c>
      <c r="I178" t="s">
        <v>548</v>
      </c>
      <c r="J178" t="s">
        <v>548</v>
      </c>
      <c r="K178" s="64"/>
      <c r="L178" s="104">
        <f t="shared" si="2"/>
        <v>0</v>
      </c>
    </row>
    <row r="179" spans="1:12" x14ac:dyDescent="0.25">
      <c r="A179" t="s">
        <v>338</v>
      </c>
      <c r="B179" t="s">
        <v>333</v>
      </c>
      <c r="C179" s="65" t="s">
        <v>485</v>
      </c>
      <c r="D179" s="67" t="s">
        <v>548</v>
      </c>
      <c r="E179" s="64" t="s">
        <v>548</v>
      </c>
      <c r="F179" s="64" t="s">
        <v>548</v>
      </c>
      <c r="G179" s="103" t="s">
        <v>548</v>
      </c>
      <c r="H179" s="64">
        <v>0</v>
      </c>
      <c r="I179" t="s">
        <v>548</v>
      </c>
      <c r="J179" t="s">
        <v>548</v>
      </c>
      <c r="K179" s="64"/>
      <c r="L179" s="104">
        <f t="shared" si="2"/>
        <v>0</v>
      </c>
    </row>
    <row r="180" spans="1:12" x14ac:dyDescent="0.25">
      <c r="A180" t="s">
        <v>338</v>
      </c>
      <c r="B180" t="s">
        <v>334</v>
      </c>
      <c r="C180" s="65" t="s">
        <v>485</v>
      </c>
      <c r="D180" s="67" t="s">
        <v>553</v>
      </c>
      <c r="E180" s="64">
        <v>0.34999999999999981</v>
      </c>
      <c r="F180" s="64">
        <v>0.23</v>
      </c>
      <c r="G180" s="103" t="s">
        <v>548</v>
      </c>
      <c r="H180" s="64">
        <v>0.26949999999999985</v>
      </c>
      <c r="I180" t="s">
        <v>548</v>
      </c>
      <c r="J180" t="s">
        <v>548</v>
      </c>
      <c r="K180" s="64"/>
      <c r="L180" s="104">
        <f t="shared" si="2"/>
        <v>0.26949999999999985</v>
      </c>
    </row>
    <row r="181" spans="1:12" x14ac:dyDescent="0.25">
      <c r="A181" t="s">
        <v>338</v>
      </c>
      <c r="B181" t="s">
        <v>94</v>
      </c>
      <c r="C181" s="65" t="s">
        <v>485</v>
      </c>
      <c r="D181" s="67" t="s">
        <v>548</v>
      </c>
      <c r="E181" s="64" t="s">
        <v>548</v>
      </c>
      <c r="F181" s="64" t="s">
        <v>548</v>
      </c>
      <c r="G181" s="103" t="s">
        <v>548</v>
      </c>
      <c r="H181" s="64">
        <v>0</v>
      </c>
      <c r="I181" t="s">
        <v>548</v>
      </c>
      <c r="J181" t="s">
        <v>548</v>
      </c>
      <c r="K181" s="64"/>
      <c r="L181" s="104">
        <f t="shared" si="2"/>
        <v>0</v>
      </c>
    </row>
    <row r="182" spans="1:12" x14ac:dyDescent="0.25">
      <c r="A182" t="s">
        <v>338</v>
      </c>
      <c r="B182" t="s">
        <v>335</v>
      </c>
      <c r="C182" s="65" t="s">
        <v>485</v>
      </c>
      <c r="D182" s="67" t="s">
        <v>553</v>
      </c>
      <c r="E182" s="64">
        <v>0.34999999999999981</v>
      </c>
      <c r="F182" s="64">
        <v>0.23</v>
      </c>
      <c r="G182" s="103" t="s">
        <v>548</v>
      </c>
      <c r="H182" s="64">
        <v>0.26949999999999985</v>
      </c>
      <c r="I182" t="s">
        <v>548</v>
      </c>
      <c r="J182" t="s">
        <v>548</v>
      </c>
      <c r="K182" s="64"/>
      <c r="L182" s="104">
        <f t="shared" si="2"/>
        <v>0.26949999999999985</v>
      </c>
    </row>
    <row r="183" spans="1:12" x14ac:dyDescent="0.25">
      <c r="A183" t="s">
        <v>338</v>
      </c>
      <c r="B183" t="s">
        <v>100</v>
      </c>
      <c r="C183" s="65" t="s">
        <v>485</v>
      </c>
      <c r="D183" s="67" t="s">
        <v>548</v>
      </c>
      <c r="E183" s="64" t="s">
        <v>548</v>
      </c>
      <c r="F183" s="64" t="s">
        <v>548</v>
      </c>
      <c r="G183" s="103" t="s">
        <v>548</v>
      </c>
      <c r="H183" s="64">
        <v>0</v>
      </c>
      <c r="I183" t="s">
        <v>548</v>
      </c>
      <c r="J183" t="s">
        <v>548</v>
      </c>
      <c r="K183" s="64"/>
      <c r="L183" s="104">
        <f t="shared" si="2"/>
        <v>0</v>
      </c>
    </row>
    <row r="184" spans="1:12" x14ac:dyDescent="0.25">
      <c r="A184" t="s">
        <v>338</v>
      </c>
      <c r="B184" t="s">
        <v>327</v>
      </c>
      <c r="C184" s="65" t="s">
        <v>486</v>
      </c>
      <c r="D184" s="67" t="s">
        <v>548</v>
      </c>
      <c r="E184" s="64" t="s">
        <v>548</v>
      </c>
      <c r="F184" s="64" t="s">
        <v>548</v>
      </c>
      <c r="G184" s="103" t="s">
        <v>548</v>
      </c>
      <c r="H184" s="64">
        <v>0</v>
      </c>
      <c r="I184" t="s">
        <v>548</v>
      </c>
      <c r="J184" t="s">
        <v>548</v>
      </c>
      <c r="K184" s="64"/>
      <c r="L184" s="104">
        <f t="shared" si="2"/>
        <v>0</v>
      </c>
    </row>
    <row r="185" spans="1:12" x14ac:dyDescent="0.25">
      <c r="A185" t="s">
        <v>338</v>
      </c>
      <c r="B185" t="s">
        <v>328</v>
      </c>
      <c r="C185" s="65" t="s">
        <v>486</v>
      </c>
      <c r="D185" s="67" t="s">
        <v>553</v>
      </c>
      <c r="E185" s="64">
        <v>0.34999999999999992</v>
      </c>
      <c r="F185" s="64">
        <v>0.23</v>
      </c>
      <c r="G185" s="103" t="s">
        <v>548</v>
      </c>
      <c r="H185" s="64">
        <v>0.26949999999999996</v>
      </c>
      <c r="I185" t="s">
        <v>548</v>
      </c>
      <c r="J185" t="s">
        <v>548</v>
      </c>
      <c r="K185" s="64"/>
      <c r="L185" s="104">
        <f t="shared" si="2"/>
        <v>0.26949999999999996</v>
      </c>
    </row>
    <row r="186" spans="1:12" x14ac:dyDescent="0.25">
      <c r="A186" t="s">
        <v>338</v>
      </c>
      <c r="B186" t="s">
        <v>239</v>
      </c>
      <c r="C186" s="65" t="s">
        <v>486</v>
      </c>
      <c r="D186" s="67" t="s">
        <v>548</v>
      </c>
      <c r="E186" s="64" t="s">
        <v>548</v>
      </c>
      <c r="F186" s="64" t="s">
        <v>548</v>
      </c>
      <c r="G186" s="103" t="s">
        <v>548</v>
      </c>
      <c r="H186" s="64">
        <v>0</v>
      </c>
      <c r="I186" t="s">
        <v>548</v>
      </c>
      <c r="J186" t="s">
        <v>548</v>
      </c>
      <c r="K186" s="64"/>
      <c r="L186" s="104">
        <f t="shared" si="2"/>
        <v>0</v>
      </c>
    </row>
    <row r="187" spans="1:12" x14ac:dyDescent="0.25">
      <c r="A187" t="s">
        <v>338</v>
      </c>
      <c r="B187" t="s">
        <v>329</v>
      </c>
      <c r="C187" s="65" t="s">
        <v>486</v>
      </c>
      <c r="D187" s="67" t="s">
        <v>553</v>
      </c>
      <c r="E187" s="64">
        <v>0.35</v>
      </c>
      <c r="F187" s="64">
        <v>0.23</v>
      </c>
      <c r="G187" s="103" t="s">
        <v>548</v>
      </c>
      <c r="H187" s="64">
        <v>0.26949999999999996</v>
      </c>
      <c r="I187" t="s">
        <v>548</v>
      </c>
      <c r="J187" t="s">
        <v>548</v>
      </c>
      <c r="K187" s="64"/>
      <c r="L187" s="104">
        <f t="shared" si="2"/>
        <v>0.26949999999999996</v>
      </c>
    </row>
    <row r="188" spans="1:12" x14ac:dyDescent="0.25">
      <c r="A188" t="s">
        <v>338</v>
      </c>
      <c r="B188" t="s">
        <v>330</v>
      </c>
      <c r="C188" s="65" t="s">
        <v>486</v>
      </c>
      <c r="D188" s="67" t="s">
        <v>553</v>
      </c>
      <c r="E188" s="64">
        <v>0.34999999999999992</v>
      </c>
      <c r="F188" s="64">
        <v>0.23</v>
      </c>
      <c r="G188" s="103" t="s">
        <v>548</v>
      </c>
      <c r="H188" s="64">
        <v>0.26949999999999996</v>
      </c>
      <c r="I188" t="s">
        <v>548</v>
      </c>
      <c r="J188" t="s">
        <v>548</v>
      </c>
      <c r="K188" s="64"/>
      <c r="L188" s="104">
        <f t="shared" si="2"/>
        <v>0.26949999999999996</v>
      </c>
    </row>
    <row r="189" spans="1:12" x14ac:dyDescent="0.25">
      <c r="A189" t="s">
        <v>338</v>
      </c>
      <c r="B189" t="s">
        <v>331</v>
      </c>
      <c r="C189" s="65" t="s">
        <v>486</v>
      </c>
      <c r="D189" s="67" t="s">
        <v>548</v>
      </c>
      <c r="E189" s="64" t="s">
        <v>548</v>
      </c>
      <c r="F189" s="64" t="s">
        <v>548</v>
      </c>
      <c r="G189" s="103" t="s">
        <v>548</v>
      </c>
      <c r="H189" s="64">
        <v>0</v>
      </c>
      <c r="I189" t="s">
        <v>548</v>
      </c>
      <c r="J189" t="s">
        <v>548</v>
      </c>
      <c r="K189" s="64"/>
      <c r="L189" s="104">
        <f t="shared" si="2"/>
        <v>0</v>
      </c>
    </row>
    <row r="190" spans="1:12" x14ac:dyDescent="0.25">
      <c r="A190" t="s">
        <v>338</v>
      </c>
      <c r="B190" t="s">
        <v>332</v>
      </c>
      <c r="C190" s="65" t="s">
        <v>486</v>
      </c>
      <c r="D190" s="67" t="s">
        <v>553</v>
      </c>
      <c r="E190" s="64">
        <v>0.35</v>
      </c>
      <c r="F190" s="64">
        <v>0.23</v>
      </c>
      <c r="G190" s="103" t="s">
        <v>548</v>
      </c>
      <c r="H190" s="64">
        <v>0.26949999999999996</v>
      </c>
      <c r="I190" t="s">
        <v>548</v>
      </c>
      <c r="J190" t="s">
        <v>548</v>
      </c>
      <c r="K190" s="64"/>
      <c r="L190" s="104">
        <f t="shared" si="2"/>
        <v>0.26949999999999996</v>
      </c>
    </row>
    <row r="191" spans="1:12" x14ac:dyDescent="0.25">
      <c r="A191" t="s">
        <v>338</v>
      </c>
      <c r="B191" t="s">
        <v>243</v>
      </c>
      <c r="C191" s="65" t="s">
        <v>486</v>
      </c>
      <c r="D191" s="67" t="s">
        <v>548</v>
      </c>
      <c r="E191" s="64" t="s">
        <v>548</v>
      </c>
      <c r="F191" s="64" t="s">
        <v>548</v>
      </c>
      <c r="G191" s="103" t="s">
        <v>548</v>
      </c>
      <c r="H191" s="64">
        <v>0</v>
      </c>
      <c r="I191" t="s">
        <v>548</v>
      </c>
      <c r="J191" t="s">
        <v>548</v>
      </c>
      <c r="K191" s="64"/>
      <c r="L191" s="104">
        <f t="shared" si="2"/>
        <v>0</v>
      </c>
    </row>
    <row r="192" spans="1:12" x14ac:dyDescent="0.25">
      <c r="A192" t="s">
        <v>338</v>
      </c>
      <c r="B192" t="s">
        <v>333</v>
      </c>
      <c r="C192" s="65" t="s">
        <v>486</v>
      </c>
      <c r="D192" s="67" t="s">
        <v>548</v>
      </c>
      <c r="E192" s="64" t="s">
        <v>548</v>
      </c>
      <c r="F192" s="64" t="s">
        <v>548</v>
      </c>
      <c r="G192" s="103" t="s">
        <v>548</v>
      </c>
      <c r="H192" s="64">
        <v>0</v>
      </c>
      <c r="I192" t="s">
        <v>548</v>
      </c>
      <c r="J192" t="s">
        <v>548</v>
      </c>
      <c r="K192" s="64"/>
      <c r="L192" s="104">
        <f t="shared" si="2"/>
        <v>0</v>
      </c>
    </row>
    <row r="193" spans="1:12" x14ac:dyDescent="0.25">
      <c r="A193" t="s">
        <v>338</v>
      </c>
      <c r="B193" t="s">
        <v>334</v>
      </c>
      <c r="C193" s="65" t="s">
        <v>486</v>
      </c>
      <c r="D193" s="67" t="s">
        <v>553</v>
      </c>
      <c r="E193" s="64">
        <v>0.34999999999999992</v>
      </c>
      <c r="F193" s="64">
        <v>0.23</v>
      </c>
      <c r="G193" s="103" t="s">
        <v>548</v>
      </c>
      <c r="H193" s="64">
        <v>0.26949999999999996</v>
      </c>
      <c r="I193" t="s">
        <v>548</v>
      </c>
      <c r="J193" t="s">
        <v>548</v>
      </c>
      <c r="K193" s="64"/>
      <c r="L193" s="104">
        <f t="shared" si="2"/>
        <v>0.26949999999999996</v>
      </c>
    </row>
    <row r="194" spans="1:12" x14ac:dyDescent="0.25">
      <c r="A194" t="s">
        <v>338</v>
      </c>
      <c r="B194" t="s">
        <v>94</v>
      </c>
      <c r="C194" s="65" t="s">
        <v>486</v>
      </c>
      <c r="D194" s="67" t="s">
        <v>548</v>
      </c>
      <c r="E194" s="64" t="s">
        <v>548</v>
      </c>
      <c r="F194" s="64" t="s">
        <v>548</v>
      </c>
      <c r="G194" s="103" t="s">
        <v>548</v>
      </c>
      <c r="H194" s="64">
        <v>0</v>
      </c>
      <c r="I194" t="s">
        <v>548</v>
      </c>
      <c r="J194" t="s">
        <v>548</v>
      </c>
      <c r="K194" s="64"/>
      <c r="L194" s="104">
        <f t="shared" si="2"/>
        <v>0</v>
      </c>
    </row>
    <row r="195" spans="1:12" x14ac:dyDescent="0.25">
      <c r="A195" t="s">
        <v>338</v>
      </c>
      <c r="B195" t="s">
        <v>335</v>
      </c>
      <c r="C195" s="65" t="s">
        <v>486</v>
      </c>
      <c r="D195" s="67" t="s">
        <v>553</v>
      </c>
      <c r="E195" s="64">
        <v>0.34999999999999992</v>
      </c>
      <c r="F195" s="64">
        <v>0.23</v>
      </c>
      <c r="G195" s="103" t="s">
        <v>548</v>
      </c>
      <c r="H195" s="64">
        <v>0.26949999999999996</v>
      </c>
      <c r="I195" t="s">
        <v>548</v>
      </c>
      <c r="J195" t="s">
        <v>548</v>
      </c>
      <c r="K195" s="64"/>
      <c r="L195" s="104">
        <f t="shared" ref="L195:L258" si="3">IF(K195&lt;&gt;"",K195,H195)</f>
        <v>0.26949999999999996</v>
      </c>
    </row>
    <row r="196" spans="1:12" x14ac:dyDescent="0.25">
      <c r="A196" t="s">
        <v>338</v>
      </c>
      <c r="B196" t="s">
        <v>100</v>
      </c>
      <c r="C196" s="65" t="s">
        <v>486</v>
      </c>
      <c r="D196" s="67" t="s">
        <v>548</v>
      </c>
      <c r="E196" s="64" t="s">
        <v>548</v>
      </c>
      <c r="F196" s="64" t="s">
        <v>548</v>
      </c>
      <c r="G196" s="103" t="s">
        <v>548</v>
      </c>
      <c r="H196" s="64">
        <v>0</v>
      </c>
      <c r="I196" t="s">
        <v>548</v>
      </c>
      <c r="J196" t="s">
        <v>548</v>
      </c>
      <c r="K196" s="64"/>
      <c r="L196" s="104">
        <f t="shared" si="3"/>
        <v>0</v>
      </c>
    </row>
    <row r="197" spans="1:12" x14ac:dyDescent="0.25">
      <c r="A197" t="s">
        <v>339</v>
      </c>
      <c r="B197" t="s">
        <v>327</v>
      </c>
      <c r="C197" s="65" t="s">
        <v>484</v>
      </c>
      <c r="D197" s="67" t="s">
        <v>548</v>
      </c>
      <c r="E197" s="64" t="s">
        <v>548</v>
      </c>
      <c r="F197" s="64" t="s">
        <v>548</v>
      </c>
      <c r="G197" s="103" t="s">
        <v>548</v>
      </c>
      <c r="H197" s="64">
        <v>0</v>
      </c>
      <c r="I197" t="s">
        <v>548</v>
      </c>
      <c r="J197" t="s">
        <v>548</v>
      </c>
      <c r="K197" s="64"/>
      <c r="L197" s="104">
        <f t="shared" si="3"/>
        <v>0</v>
      </c>
    </row>
    <row r="198" spans="1:12" x14ac:dyDescent="0.25">
      <c r="A198" t="s">
        <v>339</v>
      </c>
      <c r="B198" t="s">
        <v>328</v>
      </c>
      <c r="C198" s="65" t="s">
        <v>484</v>
      </c>
      <c r="D198" s="67" t="s">
        <v>553</v>
      </c>
      <c r="E198" s="64">
        <v>0.17499999999999999</v>
      </c>
      <c r="F198" s="64">
        <v>0.33</v>
      </c>
      <c r="G198" s="103" t="s">
        <v>548</v>
      </c>
      <c r="H198" s="64">
        <v>0.11724999999999998</v>
      </c>
      <c r="I198" t="s">
        <v>548</v>
      </c>
      <c r="J198" t="s">
        <v>548</v>
      </c>
      <c r="K198" s="64"/>
      <c r="L198" s="104">
        <f t="shared" si="3"/>
        <v>0.11724999999999998</v>
      </c>
    </row>
    <row r="199" spans="1:12" x14ac:dyDescent="0.25">
      <c r="A199" t="s">
        <v>339</v>
      </c>
      <c r="B199" t="s">
        <v>239</v>
      </c>
      <c r="C199" s="65" t="s">
        <v>484</v>
      </c>
      <c r="D199" s="67" t="s">
        <v>548</v>
      </c>
      <c r="E199" s="64" t="s">
        <v>548</v>
      </c>
      <c r="F199" s="64" t="s">
        <v>548</v>
      </c>
      <c r="G199" s="103" t="s">
        <v>548</v>
      </c>
      <c r="H199" s="64">
        <v>0</v>
      </c>
      <c r="I199" t="s">
        <v>548</v>
      </c>
      <c r="J199" t="s">
        <v>548</v>
      </c>
      <c r="K199" s="64"/>
      <c r="L199" s="104">
        <f t="shared" si="3"/>
        <v>0</v>
      </c>
    </row>
    <row r="200" spans="1:12" x14ac:dyDescent="0.25">
      <c r="A200" t="s">
        <v>339</v>
      </c>
      <c r="B200" t="s">
        <v>329</v>
      </c>
      <c r="C200" s="65" t="s">
        <v>484</v>
      </c>
      <c r="D200" s="67" t="s">
        <v>553</v>
      </c>
      <c r="E200" s="64">
        <v>0.17500000000000002</v>
      </c>
      <c r="F200" s="64">
        <v>0.33</v>
      </c>
      <c r="G200" s="103" t="s">
        <v>548</v>
      </c>
      <c r="H200" s="64">
        <v>0.11724999999999999</v>
      </c>
      <c r="I200" t="s">
        <v>548</v>
      </c>
      <c r="J200" t="s">
        <v>548</v>
      </c>
      <c r="K200" s="64"/>
      <c r="L200" s="104">
        <f t="shared" si="3"/>
        <v>0.11724999999999999</v>
      </c>
    </row>
    <row r="201" spans="1:12" x14ac:dyDescent="0.25">
      <c r="A201" t="s">
        <v>339</v>
      </c>
      <c r="B201" t="s">
        <v>330</v>
      </c>
      <c r="C201" s="65" t="s">
        <v>484</v>
      </c>
      <c r="D201" s="67" t="s">
        <v>553</v>
      </c>
      <c r="E201" s="64">
        <v>0.17499999999999999</v>
      </c>
      <c r="F201" s="64">
        <v>0.33</v>
      </c>
      <c r="G201" s="103" t="s">
        <v>548</v>
      </c>
      <c r="H201" s="64">
        <v>0.11724999999999998</v>
      </c>
      <c r="I201" t="s">
        <v>548</v>
      </c>
      <c r="J201" t="s">
        <v>548</v>
      </c>
      <c r="K201" s="64"/>
      <c r="L201" s="104">
        <f t="shared" si="3"/>
        <v>0.11724999999999998</v>
      </c>
    </row>
    <row r="202" spans="1:12" x14ac:dyDescent="0.25">
      <c r="A202" t="s">
        <v>339</v>
      </c>
      <c r="B202" t="s">
        <v>331</v>
      </c>
      <c r="C202" s="65" t="s">
        <v>484</v>
      </c>
      <c r="D202" s="67" t="s">
        <v>548</v>
      </c>
      <c r="E202" s="64" t="s">
        <v>548</v>
      </c>
      <c r="F202" s="64" t="s">
        <v>548</v>
      </c>
      <c r="G202" s="103" t="s">
        <v>548</v>
      </c>
      <c r="H202" s="64">
        <v>0</v>
      </c>
      <c r="I202" t="s">
        <v>548</v>
      </c>
      <c r="J202" t="s">
        <v>548</v>
      </c>
      <c r="K202" s="64"/>
      <c r="L202" s="104">
        <f t="shared" si="3"/>
        <v>0</v>
      </c>
    </row>
    <row r="203" spans="1:12" x14ac:dyDescent="0.25">
      <c r="A203" t="s">
        <v>339</v>
      </c>
      <c r="B203" t="s">
        <v>332</v>
      </c>
      <c r="C203" s="65" t="s">
        <v>484</v>
      </c>
      <c r="D203" s="67" t="s">
        <v>553</v>
      </c>
      <c r="E203" s="64">
        <v>0.17500000000000002</v>
      </c>
      <c r="F203" s="64">
        <v>0.33</v>
      </c>
      <c r="G203" s="103" t="s">
        <v>548</v>
      </c>
      <c r="H203" s="64">
        <v>0.11724999999999999</v>
      </c>
      <c r="I203" t="s">
        <v>548</v>
      </c>
      <c r="J203" t="s">
        <v>548</v>
      </c>
      <c r="K203" s="64"/>
      <c r="L203" s="104">
        <f t="shared" si="3"/>
        <v>0.11724999999999999</v>
      </c>
    </row>
    <row r="204" spans="1:12" x14ac:dyDescent="0.25">
      <c r="A204" t="s">
        <v>339</v>
      </c>
      <c r="B204" t="s">
        <v>243</v>
      </c>
      <c r="C204" s="65" t="s">
        <v>484</v>
      </c>
      <c r="D204" s="67" t="s">
        <v>548</v>
      </c>
      <c r="E204" s="64" t="s">
        <v>548</v>
      </c>
      <c r="F204" s="64" t="s">
        <v>548</v>
      </c>
      <c r="G204" s="103" t="s">
        <v>548</v>
      </c>
      <c r="H204" s="64">
        <v>0</v>
      </c>
      <c r="I204" t="s">
        <v>548</v>
      </c>
      <c r="J204" t="s">
        <v>548</v>
      </c>
      <c r="K204" s="64"/>
      <c r="L204" s="104">
        <f t="shared" si="3"/>
        <v>0</v>
      </c>
    </row>
    <row r="205" spans="1:12" x14ac:dyDescent="0.25">
      <c r="A205" t="s">
        <v>339</v>
      </c>
      <c r="B205" t="s">
        <v>333</v>
      </c>
      <c r="C205" s="65" t="s">
        <v>484</v>
      </c>
      <c r="D205" s="67" t="s">
        <v>548</v>
      </c>
      <c r="E205" s="64" t="s">
        <v>548</v>
      </c>
      <c r="F205" s="64" t="s">
        <v>548</v>
      </c>
      <c r="G205" s="103" t="s">
        <v>548</v>
      </c>
      <c r="H205" s="64">
        <v>0</v>
      </c>
      <c r="I205" t="s">
        <v>548</v>
      </c>
      <c r="J205" t="s">
        <v>548</v>
      </c>
      <c r="K205" s="64"/>
      <c r="L205" s="104">
        <f t="shared" si="3"/>
        <v>0</v>
      </c>
    </row>
    <row r="206" spans="1:12" x14ac:dyDescent="0.25">
      <c r="A206" t="s">
        <v>339</v>
      </c>
      <c r="B206" t="s">
        <v>334</v>
      </c>
      <c r="C206" s="65" t="s">
        <v>484</v>
      </c>
      <c r="D206" s="67" t="s">
        <v>553</v>
      </c>
      <c r="E206" s="64">
        <v>0.17499999999999999</v>
      </c>
      <c r="F206" s="64">
        <v>0.33</v>
      </c>
      <c r="G206" s="103" t="s">
        <v>548</v>
      </c>
      <c r="H206" s="64">
        <v>0.11724999999999998</v>
      </c>
      <c r="I206" t="s">
        <v>548</v>
      </c>
      <c r="J206" t="s">
        <v>548</v>
      </c>
      <c r="K206" s="64"/>
      <c r="L206" s="104">
        <f t="shared" si="3"/>
        <v>0.11724999999999998</v>
      </c>
    </row>
    <row r="207" spans="1:12" x14ac:dyDescent="0.25">
      <c r="A207" t="s">
        <v>339</v>
      </c>
      <c r="B207" t="s">
        <v>94</v>
      </c>
      <c r="C207" s="65" t="s">
        <v>484</v>
      </c>
      <c r="D207" s="67" t="s">
        <v>548</v>
      </c>
      <c r="E207" s="64" t="s">
        <v>548</v>
      </c>
      <c r="F207" s="64" t="s">
        <v>548</v>
      </c>
      <c r="G207" s="103" t="s">
        <v>548</v>
      </c>
      <c r="H207" s="64">
        <v>0</v>
      </c>
      <c r="I207" t="s">
        <v>548</v>
      </c>
      <c r="J207" t="s">
        <v>548</v>
      </c>
      <c r="K207" s="64"/>
      <c r="L207" s="104">
        <f t="shared" si="3"/>
        <v>0</v>
      </c>
    </row>
    <row r="208" spans="1:12" x14ac:dyDescent="0.25">
      <c r="A208" t="s">
        <v>339</v>
      </c>
      <c r="B208" t="s">
        <v>335</v>
      </c>
      <c r="C208" s="65" t="s">
        <v>484</v>
      </c>
      <c r="D208" s="67" t="s">
        <v>553</v>
      </c>
      <c r="E208" s="64">
        <v>0.17499999999999999</v>
      </c>
      <c r="F208" s="64">
        <v>0.33</v>
      </c>
      <c r="G208" s="103" t="s">
        <v>548</v>
      </c>
      <c r="H208" s="64">
        <v>0.11724999999999998</v>
      </c>
      <c r="I208" t="s">
        <v>548</v>
      </c>
      <c r="J208" t="s">
        <v>548</v>
      </c>
      <c r="K208" s="64"/>
      <c r="L208" s="104">
        <f t="shared" si="3"/>
        <v>0.11724999999999998</v>
      </c>
    </row>
    <row r="209" spans="1:12" x14ac:dyDescent="0.25">
      <c r="A209" t="s">
        <v>339</v>
      </c>
      <c r="B209" t="s">
        <v>100</v>
      </c>
      <c r="C209" s="65" t="s">
        <v>484</v>
      </c>
      <c r="D209" s="67" t="s">
        <v>548</v>
      </c>
      <c r="E209" s="64" t="s">
        <v>548</v>
      </c>
      <c r="F209" s="64" t="s">
        <v>548</v>
      </c>
      <c r="G209" s="103" t="s">
        <v>548</v>
      </c>
      <c r="H209" s="64">
        <v>0</v>
      </c>
      <c r="I209" t="s">
        <v>548</v>
      </c>
      <c r="J209" t="s">
        <v>548</v>
      </c>
      <c r="K209" s="64"/>
      <c r="L209" s="104">
        <f t="shared" si="3"/>
        <v>0</v>
      </c>
    </row>
    <row r="210" spans="1:12" x14ac:dyDescent="0.25">
      <c r="A210" t="s">
        <v>339</v>
      </c>
      <c r="B210" t="s">
        <v>327</v>
      </c>
      <c r="C210" s="65" t="s">
        <v>485</v>
      </c>
      <c r="D210" s="67" t="s">
        <v>548</v>
      </c>
      <c r="E210" s="64" t="s">
        <v>548</v>
      </c>
      <c r="F210" s="64" t="s">
        <v>548</v>
      </c>
      <c r="G210" s="103" t="s">
        <v>548</v>
      </c>
      <c r="H210" s="64">
        <v>0</v>
      </c>
      <c r="I210" t="s">
        <v>548</v>
      </c>
      <c r="J210" t="s">
        <v>548</v>
      </c>
      <c r="K210" s="64"/>
      <c r="L210" s="104">
        <f t="shared" si="3"/>
        <v>0</v>
      </c>
    </row>
    <row r="211" spans="1:12" x14ac:dyDescent="0.25">
      <c r="A211" t="s">
        <v>339</v>
      </c>
      <c r="B211" t="s">
        <v>328</v>
      </c>
      <c r="C211" s="65" t="s">
        <v>485</v>
      </c>
      <c r="D211" s="67" t="s">
        <v>553</v>
      </c>
      <c r="E211" s="64">
        <v>0.17499999999999991</v>
      </c>
      <c r="F211" s="64">
        <v>0.33</v>
      </c>
      <c r="G211" s="103" t="s">
        <v>548</v>
      </c>
      <c r="H211" s="64">
        <v>0.11724999999999992</v>
      </c>
      <c r="I211" t="s">
        <v>548</v>
      </c>
      <c r="J211" t="s">
        <v>548</v>
      </c>
      <c r="K211" s="64"/>
      <c r="L211" s="104">
        <f t="shared" si="3"/>
        <v>0.11724999999999992</v>
      </c>
    </row>
    <row r="212" spans="1:12" x14ac:dyDescent="0.25">
      <c r="A212" t="s">
        <v>339</v>
      </c>
      <c r="B212" t="s">
        <v>239</v>
      </c>
      <c r="C212" s="65" t="s">
        <v>485</v>
      </c>
      <c r="D212" s="67" t="s">
        <v>548</v>
      </c>
      <c r="E212" s="64" t="s">
        <v>548</v>
      </c>
      <c r="F212" s="64" t="s">
        <v>548</v>
      </c>
      <c r="G212" s="103" t="s">
        <v>548</v>
      </c>
      <c r="H212" s="64">
        <v>0</v>
      </c>
      <c r="I212" t="s">
        <v>548</v>
      </c>
      <c r="J212" t="s">
        <v>548</v>
      </c>
      <c r="K212" s="64"/>
      <c r="L212" s="104">
        <f t="shared" si="3"/>
        <v>0</v>
      </c>
    </row>
    <row r="213" spans="1:12" x14ac:dyDescent="0.25">
      <c r="A213" t="s">
        <v>339</v>
      </c>
      <c r="B213" t="s">
        <v>329</v>
      </c>
      <c r="C213" s="65" t="s">
        <v>485</v>
      </c>
      <c r="D213" s="67" t="s">
        <v>553</v>
      </c>
      <c r="E213" s="64">
        <v>0.17500000000000002</v>
      </c>
      <c r="F213" s="64">
        <v>0.33</v>
      </c>
      <c r="G213" s="103" t="s">
        <v>548</v>
      </c>
      <c r="H213" s="64">
        <v>0.11724999999999999</v>
      </c>
      <c r="I213" t="s">
        <v>548</v>
      </c>
      <c r="J213" t="s">
        <v>548</v>
      </c>
      <c r="K213" s="64"/>
      <c r="L213" s="104">
        <f t="shared" si="3"/>
        <v>0.11724999999999999</v>
      </c>
    </row>
    <row r="214" spans="1:12" x14ac:dyDescent="0.25">
      <c r="A214" t="s">
        <v>339</v>
      </c>
      <c r="B214" t="s">
        <v>330</v>
      </c>
      <c r="C214" s="65" t="s">
        <v>485</v>
      </c>
      <c r="D214" s="67" t="s">
        <v>553</v>
      </c>
      <c r="E214" s="64">
        <v>0.17499999999999991</v>
      </c>
      <c r="F214" s="64">
        <v>0.33</v>
      </c>
      <c r="G214" s="103" t="s">
        <v>548</v>
      </c>
      <c r="H214" s="64">
        <v>0.11724999999999992</v>
      </c>
      <c r="I214" t="s">
        <v>548</v>
      </c>
      <c r="J214" t="s">
        <v>548</v>
      </c>
      <c r="K214" s="64"/>
      <c r="L214" s="104">
        <f t="shared" si="3"/>
        <v>0.11724999999999992</v>
      </c>
    </row>
    <row r="215" spans="1:12" x14ac:dyDescent="0.25">
      <c r="A215" t="s">
        <v>339</v>
      </c>
      <c r="B215" t="s">
        <v>331</v>
      </c>
      <c r="C215" s="65" t="s">
        <v>485</v>
      </c>
      <c r="D215" s="67" t="s">
        <v>548</v>
      </c>
      <c r="E215" s="64" t="s">
        <v>548</v>
      </c>
      <c r="F215" s="64" t="s">
        <v>548</v>
      </c>
      <c r="G215" s="103" t="s">
        <v>548</v>
      </c>
      <c r="H215" s="64">
        <v>0</v>
      </c>
      <c r="I215" t="s">
        <v>548</v>
      </c>
      <c r="J215" t="s">
        <v>548</v>
      </c>
      <c r="K215" s="64"/>
      <c r="L215" s="104">
        <f t="shared" si="3"/>
        <v>0</v>
      </c>
    </row>
    <row r="216" spans="1:12" x14ac:dyDescent="0.25">
      <c r="A216" t="s">
        <v>339</v>
      </c>
      <c r="B216" t="s">
        <v>332</v>
      </c>
      <c r="C216" s="65" t="s">
        <v>485</v>
      </c>
      <c r="D216" s="67" t="s">
        <v>553</v>
      </c>
      <c r="E216" s="64">
        <v>0.17500000000000002</v>
      </c>
      <c r="F216" s="64">
        <v>0.33</v>
      </c>
      <c r="G216" s="103" t="s">
        <v>548</v>
      </c>
      <c r="H216" s="64">
        <v>0.11724999999999999</v>
      </c>
      <c r="I216" t="s">
        <v>548</v>
      </c>
      <c r="J216" t="s">
        <v>548</v>
      </c>
      <c r="K216" s="64"/>
      <c r="L216" s="104">
        <f t="shared" si="3"/>
        <v>0.11724999999999999</v>
      </c>
    </row>
    <row r="217" spans="1:12" x14ac:dyDescent="0.25">
      <c r="A217" t="s">
        <v>339</v>
      </c>
      <c r="B217" t="s">
        <v>243</v>
      </c>
      <c r="C217" s="65" t="s">
        <v>485</v>
      </c>
      <c r="D217" s="67" t="s">
        <v>548</v>
      </c>
      <c r="E217" s="64" t="s">
        <v>548</v>
      </c>
      <c r="F217" s="64" t="s">
        <v>548</v>
      </c>
      <c r="G217" s="103" t="s">
        <v>548</v>
      </c>
      <c r="H217" s="64">
        <v>0</v>
      </c>
      <c r="I217" t="s">
        <v>548</v>
      </c>
      <c r="J217" t="s">
        <v>548</v>
      </c>
      <c r="K217" s="64"/>
      <c r="L217" s="104">
        <f t="shared" si="3"/>
        <v>0</v>
      </c>
    </row>
    <row r="218" spans="1:12" x14ac:dyDescent="0.25">
      <c r="A218" t="s">
        <v>339</v>
      </c>
      <c r="B218" t="s">
        <v>333</v>
      </c>
      <c r="C218" s="65" t="s">
        <v>485</v>
      </c>
      <c r="D218" s="67" t="s">
        <v>548</v>
      </c>
      <c r="E218" s="64" t="s">
        <v>548</v>
      </c>
      <c r="F218" s="64" t="s">
        <v>548</v>
      </c>
      <c r="G218" s="103" t="s">
        <v>548</v>
      </c>
      <c r="H218" s="64">
        <v>0</v>
      </c>
      <c r="I218" t="s">
        <v>548</v>
      </c>
      <c r="J218" t="s">
        <v>548</v>
      </c>
      <c r="K218" s="64"/>
      <c r="L218" s="104">
        <f t="shared" si="3"/>
        <v>0</v>
      </c>
    </row>
    <row r="219" spans="1:12" x14ac:dyDescent="0.25">
      <c r="A219" t="s">
        <v>339</v>
      </c>
      <c r="B219" t="s">
        <v>334</v>
      </c>
      <c r="C219" s="65" t="s">
        <v>485</v>
      </c>
      <c r="D219" s="67" t="s">
        <v>553</v>
      </c>
      <c r="E219" s="64">
        <v>0.17499999999999991</v>
      </c>
      <c r="F219" s="64">
        <v>0.33</v>
      </c>
      <c r="G219" s="103" t="s">
        <v>548</v>
      </c>
      <c r="H219" s="64">
        <v>0.11724999999999992</v>
      </c>
      <c r="I219" t="s">
        <v>548</v>
      </c>
      <c r="J219" t="s">
        <v>548</v>
      </c>
      <c r="K219" s="64"/>
      <c r="L219" s="104">
        <f t="shared" si="3"/>
        <v>0.11724999999999992</v>
      </c>
    </row>
    <row r="220" spans="1:12" x14ac:dyDescent="0.25">
      <c r="A220" t="s">
        <v>339</v>
      </c>
      <c r="B220" t="s">
        <v>94</v>
      </c>
      <c r="C220" s="65" t="s">
        <v>485</v>
      </c>
      <c r="D220" s="67" t="s">
        <v>548</v>
      </c>
      <c r="E220" s="64" t="s">
        <v>548</v>
      </c>
      <c r="F220" s="64" t="s">
        <v>548</v>
      </c>
      <c r="G220" s="103" t="s">
        <v>548</v>
      </c>
      <c r="H220" s="64">
        <v>0</v>
      </c>
      <c r="I220" t="s">
        <v>548</v>
      </c>
      <c r="J220" t="s">
        <v>548</v>
      </c>
      <c r="K220" s="64"/>
      <c r="L220" s="104">
        <f t="shared" si="3"/>
        <v>0</v>
      </c>
    </row>
    <row r="221" spans="1:12" x14ac:dyDescent="0.25">
      <c r="A221" t="s">
        <v>339</v>
      </c>
      <c r="B221" t="s">
        <v>335</v>
      </c>
      <c r="C221" s="65" t="s">
        <v>485</v>
      </c>
      <c r="D221" s="67" t="s">
        <v>553</v>
      </c>
      <c r="E221" s="64">
        <v>0.17499999999999991</v>
      </c>
      <c r="F221" s="64">
        <v>0.33</v>
      </c>
      <c r="G221" s="103" t="s">
        <v>548</v>
      </c>
      <c r="H221" s="64">
        <v>0.11724999999999992</v>
      </c>
      <c r="I221" t="s">
        <v>548</v>
      </c>
      <c r="J221" t="s">
        <v>548</v>
      </c>
      <c r="K221" s="64"/>
      <c r="L221" s="104">
        <f t="shared" si="3"/>
        <v>0.11724999999999992</v>
      </c>
    </row>
    <row r="222" spans="1:12" x14ac:dyDescent="0.25">
      <c r="A222" t="s">
        <v>339</v>
      </c>
      <c r="B222" t="s">
        <v>100</v>
      </c>
      <c r="C222" s="65" t="s">
        <v>485</v>
      </c>
      <c r="D222" s="67" t="s">
        <v>548</v>
      </c>
      <c r="E222" s="64" t="s">
        <v>548</v>
      </c>
      <c r="F222" s="64" t="s">
        <v>548</v>
      </c>
      <c r="G222" s="103" t="s">
        <v>548</v>
      </c>
      <c r="H222" s="64">
        <v>0</v>
      </c>
      <c r="I222" t="s">
        <v>548</v>
      </c>
      <c r="J222" t="s">
        <v>548</v>
      </c>
      <c r="K222" s="64"/>
      <c r="L222" s="104">
        <f t="shared" si="3"/>
        <v>0</v>
      </c>
    </row>
    <row r="223" spans="1:12" x14ac:dyDescent="0.25">
      <c r="A223" t="s">
        <v>339</v>
      </c>
      <c r="B223" t="s">
        <v>327</v>
      </c>
      <c r="C223" s="65" t="s">
        <v>486</v>
      </c>
      <c r="D223" s="67" t="s">
        <v>548</v>
      </c>
      <c r="E223" s="64" t="s">
        <v>548</v>
      </c>
      <c r="F223" s="64" t="s">
        <v>548</v>
      </c>
      <c r="G223" s="103" t="s">
        <v>548</v>
      </c>
      <c r="H223" s="64">
        <v>0</v>
      </c>
      <c r="I223" t="s">
        <v>548</v>
      </c>
      <c r="J223" t="s">
        <v>548</v>
      </c>
      <c r="K223" s="64"/>
      <c r="L223" s="104">
        <f t="shared" si="3"/>
        <v>0</v>
      </c>
    </row>
    <row r="224" spans="1:12" x14ac:dyDescent="0.25">
      <c r="A224" t="s">
        <v>339</v>
      </c>
      <c r="B224" t="s">
        <v>328</v>
      </c>
      <c r="C224" s="65" t="s">
        <v>486</v>
      </c>
      <c r="D224" s="67" t="s">
        <v>553</v>
      </c>
      <c r="E224" s="64">
        <v>0.17499999999999999</v>
      </c>
      <c r="F224" s="64">
        <v>0.33</v>
      </c>
      <c r="G224" s="103" t="s">
        <v>548</v>
      </c>
      <c r="H224" s="64">
        <v>0.11724999999999998</v>
      </c>
      <c r="I224" t="s">
        <v>548</v>
      </c>
      <c r="J224" t="s">
        <v>548</v>
      </c>
      <c r="K224" s="64"/>
      <c r="L224" s="104">
        <f t="shared" si="3"/>
        <v>0.11724999999999998</v>
      </c>
    </row>
    <row r="225" spans="1:12" x14ac:dyDescent="0.25">
      <c r="A225" t="s">
        <v>339</v>
      </c>
      <c r="B225" t="s">
        <v>239</v>
      </c>
      <c r="C225" s="65" t="s">
        <v>486</v>
      </c>
      <c r="D225" s="67" t="s">
        <v>548</v>
      </c>
      <c r="E225" s="64" t="s">
        <v>548</v>
      </c>
      <c r="F225" s="64" t="s">
        <v>548</v>
      </c>
      <c r="G225" s="103" t="s">
        <v>548</v>
      </c>
      <c r="H225" s="64">
        <v>0</v>
      </c>
      <c r="I225" t="s">
        <v>548</v>
      </c>
      <c r="J225" t="s">
        <v>548</v>
      </c>
      <c r="K225" s="64"/>
      <c r="L225" s="104">
        <f t="shared" si="3"/>
        <v>0</v>
      </c>
    </row>
    <row r="226" spans="1:12" x14ac:dyDescent="0.25">
      <c r="A226" t="s">
        <v>339</v>
      </c>
      <c r="B226" t="s">
        <v>329</v>
      </c>
      <c r="C226" s="65" t="s">
        <v>486</v>
      </c>
      <c r="D226" s="67" t="s">
        <v>553</v>
      </c>
      <c r="E226" s="64">
        <v>0.17500000000000002</v>
      </c>
      <c r="F226" s="64">
        <v>0.33</v>
      </c>
      <c r="G226" s="103" t="s">
        <v>548</v>
      </c>
      <c r="H226" s="64">
        <v>0.11724999999999999</v>
      </c>
      <c r="I226" t="s">
        <v>548</v>
      </c>
      <c r="J226" t="s">
        <v>548</v>
      </c>
      <c r="K226" s="64"/>
      <c r="L226" s="104">
        <f t="shared" si="3"/>
        <v>0.11724999999999999</v>
      </c>
    </row>
    <row r="227" spans="1:12" x14ac:dyDescent="0.25">
      <c r="A227" t="s">
        <v>339</v>
      </c>
      <c r="B227" t="s">
        <v>330</v>
      </c>
      <c r="C227" s="65" t="s">
        <v>486</v>
      </c>
      <c r="D227" s="67" t="s">
        <v>553</v>
      </c>
      <c r="E227" s="64">
        <v>0.17499999999999999</v>
      </c>
      <c r="F227" s="64">
        <v>0.33</v>
      </c>
      <c r="G227" s="103" t="s">
        <v>548</v>
      </c>
      <c r="H227" s="64">
        <v>0.11724999999999998</v>
      </c>
      <c r="I227" t="s">
        <v>548</v>
      </c>
      <c r="J227" t="s">
        <v>548</v>
      </c>
      <c r="K227" s="64"/>
      <c r="L227" s="104">
        <f t="shared" si="3"/>
        <v>0.11724999999999998</v>
      </c>
    </row>
    <row r="228" spans="1:12" x14ac:dyDescent="0.25">
      <c r="A228" t="s">
        <v>339</v>
      </c>
      <c r="B228" t="s">
        <v>331</v>
      </c>
      <c r="C228" s="65" t="s">
        <v>486</v>
      </c>
      <c r="D228" s="67" t="s">
        <v>548</v>
      </c>
      <c r="E228" s="64" t="s">
        <v>548</v>
      </c>
      <c r="F228" s="64" t="s">
        <v>548</v>
      </c>
      <c r="G228" s="103" t="s">
        <v>548</v>
      </c>
      <c r="H228" s="64">
        <v>0</v>
      </c>
      <c r="I228" t="s">
        <v>548</v>
      </c>
      <c r="J228" t="s">
        <v>548</v>
      </c>
      <c r="K228" s="64"/>
      <c r="L228" s="104">
        <f t="shared" si="3"/>
        <v>0</v>
      </c>
    </row>
    <row r="229" spans="1:12" x14ac:dyDescent="0.25">
      <c r="A229" t="s">
        <v>339</v>
      </c>
      <c r="B229" t="s">
        <v>332</v>
      </c>
      <c r="C229" s="65" t="s">
        <v>486</v>
      </c>
      <c r="D229" s="67" t="s">
        <v>553</v>
      </c>
      <c r="E229" s="64">
        <v>0.17500000000000002</v>
      </c>
      <c r="F229" s="64">
        <v>0.33</v>
      </c>
      <c r="G229" s="103" t="s">
        <v>548</v>
      </c>
      <c r="H229" s="64">
        <v>0.11724999999999999</v>
      </c>
      <c r="I229" t="s">
        <v>548</v>
      </c>
      <c r="J229" t="s">
        <v>548</v>
      </c>
      <c r="K229" s="64"/>
      <c r="L229" s="104">
        <f t="shared" si="3"/>
        <v>0.11724999999999999</v>
      </c>
    </row>
    <row r="230" spans="1:12" x14ac:dyDescent="0.25">
      <c r="A230" t="s">
        <v>339</v>
      </c>
      <c r="B230" t="s">
        <v>243</v>
      </c>
      <c r="C230" s="65" t="s">
        <v>486</v>
      </c>
      <c r="D230" s="67" t="s">
        <v>548</v>
      </c>
      <c r="E230" s="64" t="s">
        <v>548</v>
      </c>
      <c r="F230" s="64" t="s">
        <v>548</v>
      </c>
      <c r="G230" s="103" t="s">
        <v>548</v>
      </c>
      <c r="H230" s="64">
        <v>0</v>
      </c>
      <c r="I230" t="s">
        <v>548</v>
      </c>
      <c r="J230" t="s">
        <v>548</v>
      </c>
      <c r="K230" s="64"/>
      <c r="L230" s="104">
        <f t="shared" si="3"/>
        <v>0</v>
      </c>
    </row>
    <row r="231" spans="1:12" x14ac:dyDescent="0.25">
      <c r="A231" t="s">
        <v>339</v>
      </c>
      <c r="B231" t="s">
        <v>333</v>
      </c>
      <c r="C231" s="65" t="s">
        <v>486</v>
      </c>
      <c r="D231" s="67" t="s">
        <v>548</v>
      </c>
      <c r="E231" s="64" t="s">
        <v>548</v>
      </c>
      <c r="F231" s="64" t="s">
        <v>548</v>
      </c>
      <c r="G231" s="103" t="s">
        <v>548</v>
      </c>
      <c r="H231" s="64">
        <v>0</v>
      </c>
      <c r="I231" t="s">
        <v>548</v>
      </c>
      <c r="J231" t="s">
        <v>548</v>
      </c>
      <c r="K231" s="64"/>
      <c r="L231" s="104">
        <f t="shared" si="3"/>
        <v>0</v>
      </c>
    </row>
    <row r="232" spans="1:12" x14ac:dyDescent="0.25">
      <c r="A232" t="s">
        <v>339</v>
      </c>
      <c r="B232" t="s">
        <v>334</v>
      </c>
      <c r="C232" s="65" t="s">
        <v>486</v>
      </c>
      <c r="D232" s="67" t="s">
        <v>553</v>
      </c>
      <c r="E232" s="64">
        <v>0.17499999999999999</v>
      </c>
      <c r="F232" s="64">
        <v>0.33</v>
      </c>
      <c r="G232" s="103" t="s">
        <v>548</v>
      </c>
      <c r="H232" s="64">
        <v>0.11724999999999998</v>
      </c>
      <c r="I232" t="s">
        <v>548</v>
      </c>
      <c r="J232" t="s">
        <v>548</v>
      </c>
      <c r="K232" s="64"/>
      <c r="L232" s="104">
        <f t="shared" si="3"/>
        <v>0.11724999999999998</v>
      </c>
    </row>
    <row r="233" spans="1:12" x14ac:dyDescent="0.25">
      <c r="A233" t="s">
        <v>339</v>
      </c>
      <c r="B233" t="s">
        <v>94</v>
      </c>
      <c r="C233" s="65" t="s">
        <v>486</v>
      </c>
      <c r="D233" s="67" t="s">
        <v>548</v>
      </c>
      <c r="E233" s="64" t="s">
        <v>548</v>
      </c>
      <c r="F233" s="64" t="s">
        <v>548</v>
      </c>
      <c r="G233" s="103" t="s">
        <v>548</v>
      </c>
      <c r="H233" s="64">
        <v>0</v>
      </c>
      <c r="I233" t="s">
        <v>548</v>
      </c>
      <c r="J233" t="s">
        <v>548</v>
      </c>
      <c r="K233" s="64"/>
      <c r="L233" s="104">
        <f t="shared" si="3"/>
        <v>0</v>
      </c>
    </row>
    <row r="234" spans="1:12" x14ac:dyDescent="0.25">
      <c r="A234" t="s">
        <v>339</v>
      </c>
      <c r="B234" t="s">
        <v>335</v>
      </c>
      <c r="C234" s="65" t="s">
        <v>486</v>
      </c>
      <c r="D234" s="67" t="s">
        <v>553</v>
      </c>
      <c r="E234" s="64">
        <v>0.17499999999999999</v>
      </c>
      <c r="F234" s="64">
        <v>0.33</v>
      </c>
      <c r="G234" s="103" t="s">
        <v>548</v>
      </c>
      <c r="H234" s="64">
        <v>0.11724999999999998</v>
      </c>
      <c r="I234" t="s">
        <v>548</v>
      </c>
      <c r="J234" t="s">
        <v>548</v>
      </c>
      <c r="K234" s="64"/>
      <c r="L234" s="104">
        <f t="shared" si="3"/>
        <v>0.11724999999999998</v>
      </c>
    </row>
    <row r="235" spans="1:12" x14ac:dyDescent="0.25">
      <c r="A235" t="s">
        <v>339</v>
      </c>
      <c r="B235" t="s">
        <v>100</v>
      </c>
      <c r="C235" s="65" t="s">
        <v>486</v>
      </c>
      <c r="D235" s="67" t="s">
        <v>548</v>
      </c>
      <c r="E235" s="64" t="s">
        <v>548</v>
      </c>
      <c r="F235" s="64" t="s">
        <v>548</v>
      </c>
      <c r="G235" s="103" t="s">
        <v>548</v>
      </c>
      <c r="H235" s="64">
        <v>0</v>
      </c>
      <c r="I235" t="s">
        <v>548</v>
      </c>
      <c r="J235" t="s">
        <v>548</v>
      </c>
      <c r="K235" s="64"/>
      <c r="L235" s="104">
        <f t="shared" si="3"/>
        <v>0</v>
      </c>
    </row>
    <row r="236" spans="1:12" x14ac:dyDescent="0.25">
      <c r="A236" t="s">
        <v>340</v>
      </c>
      <c r="B236" t="s">
        <v>327</v>
      </c>
      <c r="C236" s="65" t="s">
        <v>484</v>
      </c>
      <c r="D236" s="67" t="s">
        <v>548</v>
      </c>
      <c r="E236" s="64" t="s">
        <v>548</v>
      </c>
      <c r="F236" s="64" t="s">
        <v>548</v>
      </c>
      <c r="G236" s="103" t="s">
        <v>548</v>
      </c>
      <c r="H236" s="64">
        <v>0</v>
      </c>
      <c r="I236" t="s">
        <v>548</v>
      </c>
      <c r="J236" t="s">
        <v>548</v>
      </c>
      <c r="K236" s="64"/>
      <c r="L236" s="104">
        <f t="shared" si="3"/>
        <v>0</v>
      </c>
    </row>
    <row r="237" spans="1:12" x14ac:dyDescent="0.25">
      <c r="A237" t="s">
        <v>340</v>
      </c>
      <c r="B237" t="s">
        <v>328</v>
      </c>
      <c r="C237" s="65" t="s">
        <v>484</v>
      </c>
      <c r="D237" s="67" t="s">
        <v>553</v>
      </c>
      <c r="E237" s="64">
        <v>0.05</v>
      </c>
      <c r="F237" s="64">
        <v>5.4370390906663624E-2</v>
      </c>
      <c r="G237" s="103" t="s">
        <v>548</v>
      </c>
      <c r="H237" s="64">
        <v>4.7281480454666819E-2</v>
      </c>
      <c r="I237" t="s">
        <v>548</v>
      </c>
      <c r="J237" t="s">
        <v>548</v>
      </c>
      <c r="K237" s="64"/>
      <c r="L237" s="104">
        <f t="shared" si="3"/>
        <v>4.7281480454666819E-2</v>
      </c>
    </row>
    <row r="238" spans="1:12" x14ac:dyDescent="0.25">
      <c r="A238" t="s">
        <v>340</v>
      </c>
      <c r="B238" t="s">
        <v>239</v>
      </c>
      <c r="C238" s="65" t="s">
        <v>484</v>
      </c>
      <c r="D238" s="67" t="s">
        <v>548</v>
      </c>
      <c r="E238" s="64" t="s">
        <v>548</v>
      </c>
      <c r="F238" s="64" t="s">
        <v>548</v>
      </c>
      <c r="G238" s="103" t="s">
        <v>548</v>
      </c>
      <c r="H238" s="64">
        <v>0</v>
      </c>
      <c r="I238" t="s">
        <v>548</v>
      </c>
      <c r="J238" t="s">
        <v>548</v>
      </c>
      <c r="K238" s="64"/>
      <c r="L238" s="104">
        <f t="shared" si="3"/>
        <v>0</v>
      </c>
    </row>
    <row r="239" spans="1:12" x14ac:dyDescent="0.25">
      <c r="A239" t="s">
        <v>340</v>
      </c>
      <c r="B239" t="s">
        <v>329</v>
      </c>
      <c r="C239" s="65" t="s">
        <v>484</v>
      </c>
      <c r="D239" s="67" t="s">
        <v>553</v>
      </c>
      <c r="E239" s="64">
        <v>0.16249999999999998</v>
      </c>
      <c r="F239" s="64">
        <v>0.12902536004561124</v>
      </c>
      <c r="G239" s="103" t="s">
        <v>548</v>
      </c>
      <c r="H239" s="64">
        <v>0.14153337899258814</v>
      </c>
      <c r="I239" t="s">
        <v>548</v>
      </c>
      <c r="J239" t="s">
        <v>548</v>
      </c>
      <c r="K239" s="64"/>
      <c r="L239" s="104">
        <f t="shared" si="3"/>
        <v>0.14153337899258814</v>
      </c>
    </row>
    <row r="240" spans="1:12" x14ac:dyDescent="0.25">
      <c r="A240" t="s">
        <v>340</v>
      </c>
      <c r="B240" t="s">
        <v>330</v>
      </c>
      <c r="C240" s="65" t="s">
        <v>484</v>
      </c>
      <c r="D240" s="67" t="s">
        <v>553</v>
      </c>
      <c r="E240" s="64">
        <v>0.05</v>
      </c>
      <c r="F240" s="64">
        <v>5.4370390906663624E-2</v>
      </c>
      <c r="G240" s="103" t="s">
        <v>548</v>
      </c>
      <c r="H240" s="64">
        <v>4.7281480454666819E-2</v>
      </c>
      <c r="I240" t="s">
        <v>548</v>
      </c>
      <c r="J240" t="s">
        <v>548</v>
      </c>
      <c r="K240" s="64"/>
      <c r="L240" s="104">
        <f t="shared" si="3"/>
        <v>4.7281480454666819E-2</v>
      </c>
    </row>
    <row r="241" spans="1:12" x14ac:dyDescent="0.25">
      <c r="A241" t="s">
        <v>340</v>
      </c>
      <c r="B241" t="s">
        <v>331</v>
      </c>
      <c r="C241" s="65" t="s">
        <v>484</v>
      </c>
      <c r="D241" s="67" t="s">
        <v>548</v>
      </c>
      <c r="E241" s="64" t="s">
        <v>548</v>
      </c>
      <c r="F241" s="64" t="s">
        <v>548</v>
      </c>
      <c r="G241" s="103" t="s">
        <v>548</v>
      </c>
      <c r="H241" s="64">
        <v>0</v>
      </c>
      <c r="I241" t="s">
        <v>548</v>
      </c>
      <c r="J241" t="s">
        <v>548</v>
      </c>
      <c r="K241" s="64"/>
      <c r="L241" s="104">
        <f t="shared" si="3"/>
        <v>0</v>
      </c>
    </row>
    <row r="242" spans="1:12" x14ac:dyDescent="0.25">
      <c r="A242" t="s">
        <v>340</v>
      </c>
      <c r="B242" t="s">
        <v>332</v>
      </c>
      <c r="C242" s="65" t="s">
        <v>484</v>
      </c>
      <c r="D242" s="67" t="s">
        <v>553</v>
      </c>
      <c r="E242" s="64">
        <v>0.16249999999999998</v>
      </c>
      <c r="F242" s="64">
        <v>0.12902536004561124</v>
      </c>
      <c r="G242" s="103" t="s">
        <v>548</v>
      </c>
      <c r="H242" s="64">
        <v>0.14153337899258814</v>
      </c>
      <c r="I242" t="s">
        <v>548</v>
      </c>
      <c r="J242" t="s">
        <v>548</v>
      </c>
      <c r="K242" s="64"/>
      <c r="L242" s="104">
        <f t="shared" si="3"/>
        <v>0.14153337899258814</v>
      </c>
    </row>
    <row r="243" spans="1:12" x14ac:dyDescent="0.25">
      <c r="A243" t="s">
        <v>340</v>
      </c>
      <c r="B243" t="s">
        <v>243</v>
      </c>
      <c r="C243" s="65" t="s">
        <v>484</v>
      </c>
      <c r="D243" s="67" t="s">
        <v>548</v>
      </c>
      <c r="E243" s="64" t="s">
        <v>548</v>
      </c>
      <c r="F243" s="64" t="s">
        <v>548</v>
      </c>
      <c r="G243" s="103" t="s">
        <v>548</v>
      </c>
      <c r="H243" s="64">
        <v>0</v>
      </c>
      <c r="I243" t="s">
        <v>548</v>
      </c>
      <c r="J243" t="s">
        <v>548</v>
      </c>
      <c r="K243" s="64"/>
      <c r="L243" s="104">
        <f t="shared" si="3"/>
        <v>0</v>
      </c>
    </row>
    <row r="244" spans="1:12" x14ac:dyDescent="0.25">
      <c r="A244" t="s">
        <v>340</v>
      </c>
      <c r="B244" t="s">
        <v>333</v>
      </c>
      <c r="C244" s="65" t="s">
        <v>484</v>
      </c>
      <c r="D244" s="67" t="s">
        <v>548</v>
      </c>
      <c r="E244" s="64" t="s">
        <v>548</v>
      </c>
      <c r="F244" s="64" t="s">
        <v>548</v>
      </c>
      <c r="G244" s="103" t="s">
        <v>548</v>
      </c>
      <c r="H244" s="64">
        <v>0</v>
      </c>
      <c r="I244" t="s">
        <v>548</v>
      </c>
      <c r="J244" t="s">
        <v>548</v>
      </c>
      <c r="K244" s="64"/>
      <c r="L244" s="104">
        <f t="shared" si="3"/>
        <v>0</v>
      </c>
    </row>
    <row r="245" spans="1:12" x14ac:dyDescent="0.25">
      <c r="A245" t="s">
        <v>340</v>
      </c>
      <c r="B245" t="s">
        <v>334</v>
      </c>
      <c r="C245" s="65" t="s">
        <v>484</v>
      </c>
      <c r="D245" s="67" t="s">
        <v>553</v>
      </c>
      <c r="E245" s="64">
        <v>0.05</v>
      </c>
      <c r="F245" s="64">
        <v>5.4370390906663624E-2</v>
      </c>
      <c r="G245" s="103" t="s">
        <v>548</v>
      </c>
      <c r="H245" s="64">
        <v>4.7281480454666819E-2</v>
      </c>
      <c r="I245" t="s">
        <v>548</v>
      </c>
      <c r="J245" t="s">
        <v>548</v>
      </c>
      <c r="K245" s="64"/>
      <c r="L245" s="104">
        <f t="shared" si="3"/>
        <v>4.7281480454666819E-2</v>
      </c>
    </row>
    <row r="246" spans="1:12" x14ac:dyDescent="0.25">
      <c r="A246" t="s">
        <v>340</v>
      </c>
      <c r="B246" t="s">
        <v>94</v>
      </c>
      <c r="C246" s="65" t="s">
        <v>484</v>
      </c>
      <c r="D246" s="67" t="s">
        <v>548</v>
      </c>
      <c r="E246" s="64" t="s">
        <v>548</v>
      </c>
      <c r="F246" s="64" t="s">
        <v>548</v>
      </c>
      <c r="G246" s="103" t="s">
        <v>548</v>
      </c>
      <c r="H246" s="64">
        <v>0</v>
      </c>
      <c r="I246" t="s">
        <v>548</v>
      </c>
      <c r="J246" t="s">
        <v>548</v>
      </c>
      <c r="K246" s="64"/>
      <c r="L246" s="104">
        <f t="shared" si="3"/>
        <v>0</v>
      </c>
    </row>
    <row r="247" spans="1:12" x14ac:dyDescent="0.25">
      <c r="A247" t="s">
        <v>340</v>
      </c>
      <c r="B247" t="s">
        <v>335</v>
      </c>
      <c r="C247" s="65" t="s">
        <v>484</v>
      </c>
      <c r="D247" s="67" t="s">
        <v>553</v>
      </c>
      <c r="E247" s="64">
        <v>0.05</v>
      </c>
      <c r="F247" s="64">
        <v>5.4370390906663624E-2</v>
      </c>
      <c r="G247" s="103" t="s">
        <v>548</v>
      </c>
      <c r="H247" s="64">
        <v>4.7281480454666819E-2</v>
      </c>
      <c r="I247" t="s">
        <v>548</v>
      </c>
      <c r="J247" t="s">
        <v>548</v>
      </c>
      <c r="K247" s="64"/>
      <c r="L247" s="104">
        <f t="shared" si="3"/>
        <v>4.7281480454666819E-2</v>
      </c>
    </row>
    <row r="248" spans="1:12" x14ac:dyDescent="0.25">
      <c r="A248" t="s">
        <v>340</v>
      </c>
      <c r="B248" t="s">
        <v>100</v>
      </c>
      <c r="C248" s="65" t="s">
        <v>484</v>
      </c>
      <c r="D248" s="67" t="s">
        <v>548</v>
      </c>
      <c r="E248" s="64" t="s">
        <v>548</v>
      </c>
      <c r="F248" s="64" t="s">
        <v>548</v>
      </c>
      <c r="G248" s="103" t="s">
        <v>548</v>
      </c>
      <c r="H248" s="64">
        <v>0</v>
      </c>
      <c r="I248" t="s">
        <v>548</v>
      </c>
      <c r="J248" t="s">
        <v>548</v>
      </c>
      <c r="K248" s="64"/>
      <c r="L248" s="104">
        <f t="shared" si="3"/>
        <v>0</v>
      </c>
    </row>
    <row r="249" spans="1:12" x14ac:dyDescent="0.25">
      <c r="A249" t="s">
        <v>340</v>
      </c>
      <c r="B249" t="s">
        <v>327</v>
      </c>
      <c r="C249" s="65" t="s">
        <v>485</v>
      </c>
      <c r="D249" s="67" t="s">
        <v>548</v>
      </c>
      <c r="E249" s="64" t="s">
        <v>548</v>
      </c>
      <c r="F249" s="64" t="s">
        <v>548</v>
      </c>
      <c r="G249" s="103" t="s">
        <v>548</v>
      </c>
      <c r="H249" s="64">
        <v>0</v>
      </c>
      <c r="I249" t="s">
        <v>548</v>
      </c>
      <c r="J249" t="s">
        <v>548</v>
      </c>
      <c r="K249" s="64"/>
      <c r="L249" s="104">
        <f t="shared" si="3"/>
        <v>0</v>
      </c>
    </row>
    <row r="250" spans="1:12" x14ac:dyDescent="0.25">
      <c r="A250" t="s">
        <v>340</v>
      </c>
      <c r="B250" t="s">
        <v>328</v>
      </c>
      <c r="C250" s="65" t="s">
        <v>485</v>
      </c>
      <c r="D250" s="67" t="s">
        <v>553</v>
      </c>
      <c r="E250" s="64">
        <v>0.15588235294117647</v>
      </c>
      <c r="F250" s="64">
        <v>5.4370390906663624E-2</v>
      </c>
      <c r="G250" s="103" t="s">
        <v>548</v>
      </c>
      <c r="H250" s="64">
        <v>0.14740696847631421</v>
      </c>
      <c r="I250" t="s">
        <v>548</v>
      </c>
      <c r="J250" t="s">
        <v>548</v>
      </c>
      <c r="K250" s="64"/>
      <c r="L250" s="104">
        <f t="shared" si="3"/>
        <v>0.14740696847631421</v>
      </c>
    </row>
    <row r="251" spans="1:12" x14ac:dyDescent="0.25">
      <c r="A251" t="s">
        <v>340</v>
      </c>
      <c r="B251" t="s">
        <v>239</v>
      </c>
      <c r="C251" s="65" t="s">
        <v>485</v>
      </c>
      <c r="D251" s="67" t="s">
        <v>548</v>
      </c>
      <c r="E251" s="64" t="s">
        <v>548</v>
      </c>
      <c r="F251" s="64" t="s">
        <v>548</v>
      </c>
      <c r="G251" s="103" t="s">
        <v>548</v>
      </c>
      <c r="H251" s="64">
        <v>0</v>
      </c>
      <c r="I251" t="s">
        <v>548</v>
      </c>
      <c r="J251" t="s">
        <v>548</v>
      </c>
      <c r="K251" s="64"/>
      <c r="L251" s="104">
        <f t="shared" si="3"/>
        <v>0</v>
      </c>
    </row>
    <row r="252" spans="1:12" x14ac:dyDescent="0.25">
      <c r="A252" t="s">
        <v>340</v>
      </c>
      <c r="B252" t="s">
        <v>329</v>
      </c>
      <c r="C252" s="65" t="s">
        <v>485</v>
      </c>
      <c r="D252" s="67" t="s">
        <v>553</v>
      </c>
      <c r="E252" s="64">
        <v>0.16249999999999998</v>
      </c>
      <c r="F252" s="64">
        <v>0.12902536004561124</v>
      </c>
      <c r="G252" s="103" t="s">
        <v>548</v>
      </c>
      <c r="H252" s="64">
        <v>0.14153337899258814</v>
      </c>
      <c r="I252" t="s">
        <v>548</v>
      </c>
      <c r="J252" t="s">
        <v>548</v>
      </c>
      <c r="K252" s="64"/>
      <c r="L252" s="104">
        <f t="shared" si="3"/>
        <v>0.14153337899258814</v>
      </c>
    </row>
    <row r="253" spans="1:12" x14ac:dyDescent="0.25">
      <c r="A253" t="s">
        <v>340</v>
      </c>
      <c r="B253" t="s">
        <v>330</v>
      </c>
      <c r="C253" s="65" t="s">
        <v>485</v>
      </c>
      <c r="D253" s="67" t="s">
        <v>553</v>
      </c>
      <c r="E253" s="64">
        <v>0.15588235294117647</v>
      </c>
      <c r="F253" s="64">
        <v>5.4370390906663624E-2</v>
      </c>
      <c r="G253" s="103" t="s">
        <v>548</v>
      </c>
      <c r="H253" s="64">
        <v>0.14740696847631421</v>
      </c>
      <c r="I253" t="s">
        <v>548</v>
      </c>
      <c r="J253" t="s">
        <v>548</v>
      </c>
      <c r="K253" s="64"/>
      <c r="L253" s="104">
        <f t="shared" si="3"/>
        <v>0.14740696847631421</v>
      </c>
    </row>
    <row r="254" spans="1:12" x14ac:dyDescent="0.25">
      <c r="A254" t="s">
        <v>340</v>
      </c>
      <c r="B254" t="s">
        <v>331</v>
      </c>
      <c r="C254" s="65" t="s">
        <v>485</v>
      </c>
      <c r="D254" s="67" t="s">
        <v>548</v>
      </c>
      <c r="E254" s="64" t="s">
        <v>548</v>
      </c>
      <c r="F254" s="64" t="s">
        <v>548</v>
      </c>
      <c r="G254" s="103" t="s">
        <v>548</v>
      </c>
      <c r="H254" s="64">
        <v>0</v>
      </c>
      <c r="I254" t="s">
        <v>548</v>
      </c>
      <c r="J254" t="s">
        <v>548</v>
      </c>
      <c r="K254" s="64"/>
      <c r="L254" s="104">
        <f t="shared" si="3"/>
        <v>0</v>
      </c>
    </row>
    <row r="255" spans="1:12" x14ac:dyDescent="0.25">
      <c r="A255" t="s">
        <v>340</v>
      </c>
      <c r="B255" t="s">
        <v>332</v>
      </c>
      <c r="C255" s="65" t="s">
        <v>485</v>
      </c>
      <c r="D255" s="67" t="s">
        <v>553</v>
      </c>
      <c r="E255" s="64">
        <v>0.16249999999999998</v>
      </c>
      <c r="F255" s="64">
        <v>0.12902536004561124</v>
      </c>
      <c r="G255" s="103" t="s">
        <v>548</v>
      </c>
      <c r="H255" s="64">
        <v>0.14153337899258814</v>
      </c>
      <c r="I255" t="s">
        <v>548</v>
      </c>
      <c r="J255" t="s">
        <v>548</v>
      </c>
      <c r="K255" s="64"/>
      <c r="L255" s="104">
        <f t="shared" si="3"/>
        <v>0.14153337899258814</v>
      </c>
    </row>
    <row r="256" spans="1:12" x14ac:dyDescent="0.25">
      <c r="A256" t="s">
        <v>340</v>
      </c>
      <c r="B256" t="s">
        <v>243</v>
      </c>
      <c r="C256" s="65" t="s">
        <v>485</v>
      </c>
      <c r="D256" s="67" t="s">
        <v>548</v>
      </c>
      <c r="E256" s="64" t="s">
        <v>548</v>
      </c>
      <c r="F256" s="64" t="s">
        <v>548</v>
      </c>
      <c r="G256" s="103" t="s">
        <v>548</v>
      </c>
      <c r="H256" s="64">
        <v>0</v>
      </c>
      <c r="I256" t="s">
        <v>548</v>
      </c>
      <c r="J256" t="s">
        <v>548</v>
      </c>
      <c r="K256" s="64"/>
      <c r="L256" s="104">
        <f t="shared" si="3"/>
        <v>0</v>
      </c>
    </row>
    <row r="257" spans="1:12" x14ac:dyDescent="0.25">
      <c r="A257" t="s">
        <v>340</v>
      </c>
      <c r="B257" t="s">
        <v>333</v>
      </c>
      <c r="C257" s="65" t="s">
        <v>485</v>
      </c>
      <c r="D257" s="67" t="s">
        <v>548</v>
      </c>
      <c r="E257" s="64" t="s">
        <v>548</v>
      </c>
      <c r="F257" s="64" t="s">
        <v>548</v>
      </c>
      <c r="G257" s="103" t="s">
        <v>548</v>
      </c>
      <c r="H257" s="64">
        <v>0</v>
      </c>
      <c r="I257" t="s">
        <v>548</v>
      </c>
      <c r="J257" t="s">
        <v>548</v>
      </c>
      <c r="K257" s="64"/>
      <c r="L257" s="104">
        <f t="shared" si="3"/>
        <v>0</v>
      </c>
    </row>
    <row r="258" spans="1:12" x14ac:dyDescent="0.25">
      <c r="A258" t="s">
        <v>340</v>
      </c>
      <c r="B258" t="s">
        <v>334</v>
      </c>
      <c r="C258" s="65" t="s">
        <v>485</v>
      </c>
      <c r="D258" s="67" t="s">
        <v>553</v>
      </c>
      <c r="E258" s="64">
        <v>0.15588235294117647</v>
      </c>
      <c r="F258" s="64">
        <v>0.50230020574034928</v>
      </c>
      <c r="G258" s="103" t="s">
        <v>548</v>
      </c>
      <c r="H258" s="64">
        <v>7.7582614987533785E-2</v>
      </c>
      <c r="I258" t="s">
        <v>548</v>
      </c>
      <c r="J258" t="s">
        <v>548</v>
      </c>
      <c r="K258" s="64"/>
      <c r="L258" s="104">
        <f t="shared" si="3"/>
        <v>7.7582614987533785E-2</v>
      </c>
    </row>
    <row r="259" spans="1:12" x14ac:dyDescent="0.25">
      <c r="A259" t="s">
        <v>340</v>
      </c>
      <c r="B259" t="s">
        <v>94</v>
      </c>
      <c r="C259" s="65" t="s">
        <v>485</v>
      </c>
      <c r="D259" s="67" t="s">
        <v>548</v>
      </c>
      <c r="E259" s="64" t="s">
        <v>548</v>
      </c>
      <c r="F259" s="64" t="s">
        <v>548</v>
      </c>
      <c r="G259" s="103" t="s">
        <v>548</v>
      </c>
      <c r="H259" s="64">
        <v>0</v>
      </c>
      <c r="I259" t="s">
        <v>548</v>
      </c>
      <c r="J259" t="s">
        <v>548</v>
      </c>
      <c r="K259" s="64"/>
      <c r="L259" s="104">
        <f t="shared" ref="L259:L322" si="4">IF(K259&lt;&gt;"",K259,H259)</f>
        <v>0</v>
      </c>
    </row>
    <row r="260" spans="1:12" x14ac:dyDescent="0.25">
      <c r="A260" t="s">
        <v>340</v>
      </c>
      <c r="B260" t="s">
        <v>335</v>
      </c>
      <c r="C260" s="65" t="s">
        <v>485</v>
      </c>
      <c r="D260" s="67" t="s">
        <v>553</v>
      </c>
      <c r="E260" s="64">
        <v>0.15588235294117647</v>
      </c>
      <c r="F260" s="64">
        <v>5.4370390906663624E-2</v>
      </c>
      <c r="G260" s="103" t="s">
        <v>548</v>
      </c>
      <c r="H260" s="64">
        <v>0.14740696847631421</v>
      </c>
      <c r="I260" t="s">
        <v>548</v>
      </c>
      <c r="J260" t="s">
        <v>548</v>
      </c>
      <c r="K260" s="64"/>
      <c r="L260" s="104">
        <f t="shared" si="4"/>
        <v>0.14740696847631421</v>
      </c>
    </row>
    <row r="261" spans="1:12" x14ac:dyDescent="0.25">
      <c r="A261" t="s">
        <v>340</v>
      </c>
      <c r="B261" t="s">
        <v>100</v>
      </c>
      <c r="C261" s="65" t="s">
        <v>485</v>
      </c>
      <c r="D261" s="67" t="s">
        <v>548</v>
      </c>
      <c r="E261" s="64" t="s">
        <v>548</v>
      </c>
      <c r="F261" s="64" t="s">
        <v>548</v>
      </c>
      <c r="G261" s="103" t="s">
        <v>548</v>
      </c>
      <c r="H261" s="64">
        <v>0</v>
      </c>
      <c r="I261" t="s">
        <v>548</v>
      </c>
      <c r="J261" t="s">
        <v>548</v>
      </c>
      <c r="K261" s="64"/>
      <c r="L261" s="104">
        <f t="shared" si="4"/>
        <v>0</v>
      </c>
    </row>
    <row r="262" spans="1:12" x14ac:dyDescent="0.25">
      <c r="A262" t="s">
        <v>340</v>
      </c>
      <c r="B262" t="s">
        <v>327</v>
      </c>
      <c r="C262" s="65" t="s">
        <v>486</v>
      </c>
      <c r="D262" s="67" t="s">
        <v>548</v>
      </c>
      <c r="E262" s="64" t="s">
        <v>548</v>
      </c>
      <c r="F262" s="64" t="s">
        <v>548</v>
      </c>
      <c r="G262" s="103" t="s">
        <v>548</v>
      </c>
      <c r="H262" s="64">
        <v>0</v>
      </c>
      <c r="I262" t="s">
        <v>548</v>
      </c>
      <c r="J262" t="s">
        <v>548</v>
      </c>
      <c r="K262" s="64"/>
      <c r="L262" s="104">
        <f t="shared" si="4"/>
        <v>0</v>
      </c>
    </row>
    <row r="263" spans="1:12" x14ac:dyDescent="0.25">
      <c r="A263" t="s">
        <v>340</v>
      </c>
      <c r="B263" t="s">
        <v>328</v>
      </c>
      <c r="C263" s="65" t="s">
        <v>486</v>
      </c>
      <c r="D263" s="67" t="s">
        <v>553</v>
      </c>
      <c r="E263" s="64">
        <v>0.05</v>
      </c>
      <c r="F263" s="64">
        <v>5.4370390906663624E-2</v>
      </c>
      <c r="G263" s="103" t="s">
        <v>548</v>
      </c>
      <c r="H263" s="64">
        <v>4.7281480454666819E-2</v>
      </c>
      <c r="I263" t="s">
        <v>548</v>
      </c>
      <c r="J263" t="s">
        <v>548</v>
      </c>
      <c r="K263" s="64"/>
      <c r="L263" s="104">
        <f t="shared" si="4"/>
        <v>4.7281480454666819E-2</v>
      </c>
    </row>
    <row r="264" spans="1:12" x14ac:dyDescent="0.25">
      <c r="A264" t="s">
        <v>340</v>
      </c>
      <c r="B264" t="s">
        <v>239</v>
      </c>
      <c r="C264" s="65" t="s">
        <v>486</v>
      </c>
      <c r="D264" s="67" t="s">
        <v>548</v>
      </c>
      <c r="E264" s="64" t="s">
        <v>548</v>
      </c>
      <c r="F264" s="64" t="s">
        <v>548</v>
      </c>
      <c r="G264" s="103" t="s">
        <v>548</v>
      </c>
      <c r="H264" s="64">
        <v>0</v>
      </c>
      <c r="I264" t="s">
        <v>548</v>
      </c>
      <c r="J264" t="s">
        <v>548</v>
      </c>
      <c r="K264" s="64"/>
      <c r="L264" s="104">
        <f t="shared" si="4"/>
        <v>0</v>
      </c>
    </row>
    <row r="265" spans="1:12" x14ac:dyDescent="0.25">
      <c r="A265" t="s">
        <v>340</v>
      </c>
      <c r="B265" t="s">
        <v>329</v>
      </c>
      <c r="C265" s="65" t="s">
        <v>486</v>
      </c>
      <c r="D265" s="67" t="s">
        <v>553</v>
      </c>
      <c r="E265" s="64">
        <v>0.16249999999999998</v>
      </c>
      <c r="F265" s="64">
        <v>0.12902536004561124</v>
      </c>
      <c r="G265" s="103" t="s">
        <v>548</v>
      </c>
      <c r="H265" s="64">
        <v>0.14153337899258814</v>
      </c>
      <c r="I265" t="s">
        <v>548</v>
      </c>
      <c r="J265" t="s">
        <v>548</v>
      </c>
      <c r="K265" s="64"/>
      <c r="L265" s="104">
        <f t="shared" si="4"/>
        <v>0.14153337899258814</v>
      </c>
    </row>
    <row r="266" spans="1:12" x14ac:dyDescent="0.25">
      <c r="A266" t="s">
        <v>340</v>
      </c>
      <c r="B266" t="s">
        <v>330</v>
      </c>
      <c r="C266" s="65" t="s">
        <v>486</v>
      </c>
      <c r="D266" s="67" t="s">
        <v>553</v>
      </c>
      <c r="E266" s="64">
        <v>0.05</v>
      </c>
      <c r="F266" s="64">
        <v>5.4370390906663624E-2</v>
      </c>
      <c r="G266" s="103" t="s">
        <v>548</v>
      </c>
      <c r="H266" s="64">
        <v>4.7281480454666819E-2</v>
      </c>
      <c r="I266" t="s">
        <v>548</v>
      </c>
      <c r="J266" t="s">
        <v>548</v>
      </c>
      <c r="K266" s="64"/>
      <c r="L266" s="104">
        <f t="shared" si="4"/>
        <v>4.7281480454666819E-2</v>
      </c>
    </row>
    <row r="267" spans="1:12" x14ac:dyDescent="0.25">
      <c r="A267" t="s">
        <v>340</v>
      </c>
      <c r="B267" t="s">
        <v>331</v>
      </c>
      <c r="C267" s="65" t="s">
        <v>486</v>
      </c>
      <c r="D267" s="67" t="s">
        <v>548</v>
      </c>
      <c r="E267" s="64" t="s">
        <v>548</v>
      </c>
      <c r="F267" s="64" t="s">
        <v>548</v>
      </c>
      <c r="G267" s="103" t="s">
        <v>548</v>
      </c>
      <c r="H267" s="64">
        <v>0</v>
      </c>
      <c r="I267" t="s">
        <v>548</v>
      </c>
      <c r="J267" t="s">
        <v>548</v>
      </c>
      <c r="K267" s="64"/>
      <c r="L267" s="104">
        <f t="shared" si="4"/>
        <v>0</v>
      </c>
    </row>
    <row r="268" spans="1:12" x14ac:dyDescent="0.25">
      <c r="A268" t="s">
        <v>340</v>
      </c>
      <c r="B268" t="s">
        <v>332</v>
      </c>
      <c r="C268" s="65" t="s">
        <v>486</v>
      </c>
      <c r="D268" s="67" t="s">
        <v>553</v>
      </c>
      <c r="E268" s="64">
        <v>0.16249999999999998</v>
      </c>
      <c r="F268" s="64">
        <v>0.12902536004561124</v>
      </c>
      <c r="G268" s="103" t="s">
        <v>548</v>
      </c>
      <c r="H268" s="64">
        <v>0.14153337899258814</v>
      </c>
      <c r="I268" t="s">
        <v>548</v>
      </c>
      <c r="J268" t="s">
        <v>548</v>
      </c>
      <c r="K268" s="64"/>
      <c r="L268" s="104">
        <f t="shared" si="4"/>
        <v>0.14153337899258814</v>
      </c>
    </row>
    <row r="269" spans="1:12" x14ac:dyDescent="0.25">
      <c r="A269" t="s">
        <v>340</v>
      </c>
      <c r="B269" t="s">
        <v>243</v>
      </c>
      <c r="C269" s="65" t="s">
        <v>486</v>
      </c>
      <c r="D269" s="67" t="s">
        <v>548</v>
      </c>
      <c r="E269" s="64" t="s">
        <v>548</v>
      </c>
      <c r="F269" s="64" t="s">
        <v>548</v>
      </c>
      <c r="G269" s="103" t="s">
        <v>548</v>
      </c>
      <c r="H269" s="64">
        <v>0</v>
      </c>
      <c r="I269" t="s">
        <v>548</v>
      </c>
      <c r="J269" t="s">
        <v>548</v>
      </c>
      <c r="K269" s="64"/>
      <c r="L269" s="104">
        <f t="shared" si="4"/>
        <v>0</v>
      </c>
    </row>
    <row r="270" spans="1:12" x14ac:dyDescent="0.25">
      <c r="A270" t="s">
        <v>340</v>
      </c>
      <c r="B270" t="s">
        <v>333</v>
      </c>
      <c r="C270" s="65" t="s">
        <v>486</v>
      </c>
      <c r="D270" s="67" t="s">
        <v>548</v>
      </c>
      <c r="E270" s="64" t="s">
        <v>548</v>
      </c>
      <c r="F270" s="64" t="s">
        <v>548</v>
      </c>
      <c r="G270" s="103" t="s">
        <v>548</v>
      </c>
      <c r="H270" s="64">
        <v>0</v>
      </c>
      <c r="I270" t="s">
        <v>548</v>
      </c>
      <c r="J270" t="s">
        <v>548</v>
      </c>
      <c r="K270" s="64"/>
      <c r="L270" s="104">
        <f t="shared" si="4"/>
        <v>0</v>
      </c>
    </row>
    <row r="271" spans="1:12" x14ac:dyDescent="0.25">
      <c r="A271" t="s">
        <v>340</v>
      </c>
      <c r="B271" t="s">
        <v>334</v>
      </c>
      <c r="C271" s="65" t="s">
        <v>486</v>
      </c>
      <c r="D271" s="67" t="s">
        <v>553</v>
      </c>
      <c r="E271" s="64">
        <v>0.95</v>
      </c>
      <c r="F271" s="64">
        <v>0.50230020574034928</v>
      </c>
      <c r="G271" s="103" t="s">
        <v>548</v>
      </c>
      <c r="H271" s="64">
        <v>0.47281480454666819</v>
      </c>
      <c r="I271" t="s">
        <v>548</v>
      </c>
      <c r="J271" t="s">
        <v>548</v>
      </c>
      <c r="K271" s="64"/>
      <c r="L271" s="104">
        <f t="shared" si="4"/>
        <v>0.47281480454666819</v>
      </c>
    </row>
    <row r="272" spans="1:12" x14ac:dyDescent="0.25">
      <c r="A272" t="s">
        <v>340</v>
      </c>
      <c r="B272" t="s">
        <v>94</v>
      </c>
      <c r="C272" s="65" t="s">
        <v>486</v>
      </c>
      <c r="D272" s="67" t="s">
        <v>548</v>
      </c>
      <c r="E272" s="64" t="s">
        <v>548</v>
      </c>
      <c r="F272" s="64" t="s">
        <v>548</v>
      </c>
      <c r="G272" s="103" t="s">
        <v>548</v>
      </c>
      <c r="H272" s="64">
        <v>0</v>
      </c>
      <c r="I272" t="s">
        <v>548</v>
      </c>
      <c r="J272" t="s">
        <v>548</v>
      </c>
      <c r="K272" s="64"/>
      <c r="L272" s="104">
        <f t="shared" si="4"/>
        <v>0</v>
      </c>
    </row>
    <row r="273" spans="1:12" x14ac:dyDescent="0.25">
      <c r="A273" t="s">
        <v>340</v>
      </c>
      <c r="B273" t="s">
        <v>335</v>
      </c>
      <c r="C273" s="65" t="s">
        <v>486</v>
      </c>
      <c r="D273" s="67" t="s">
        <v>553</v>
      </c>
      <c r="E273" s="64">
        <v>0.05</v>
      </c>
      <c r="F273" s="64">
        <v>5.4370390906663624E-2</v>
      </c>
      <c r="G273" s="103" t="s">
        <v>548</v>
      </c>
      <c r="H273" s="64">
        <v>4.7281480454666819E-2</v>
      </c>
      <c r="I273" t="s">
        <v>548</v>
      </c>
      <c r="J273" t="s">
        <v>548</v>
      </c>
      <c r="K273" s="64"/>
      <c r="L273" s="104">
        <f t="shared" si="4"/>
        <v>4.7281480454666819E-2</v>
      </c>
    </row>
    <row r="274" spans="1:12" x14ac:dyDescent="0.25">
      <c r="A274" t="s">
        <v>340</v>
      </c>
      <c r="B274" t="s">
        <v>100</v>
      </c>
      <c r="C274" s="65" t="s">
        <v>486</v>
      </c>
      <c r="D274" s="67" t="s">
        <v>548</v>
      </c>
      <c r="E274" s="64" t="s">
        <v>548</v>
      </c>
      <c r="F274" s="64" t="s">
        <v>548</v>
      </c>
      <c r="G274" s="103" t="s">
        <v>548</v>
      </c>
      <c r="H274" s="64">
        <v>0</v>
      </c>
      <c r="I274" t="s">
        <v>548</v>
      </c>
      <c r="J274" t="s">
        <v>548</v>
      </c>
      <c r="K274" s="64"/>
      <c r="L274" s="104">
        <f t="shared" si="4"/>
        <v>0</v>
      </c>
    </row>
    <row r="275" spans="1:12" x14ac:dyDescent="0.25">
      <c r="A275" t="s">
        <v>341</v>
      </c>
      <c r="B275" t="s">
        <v>327</v>
      </c>
      <c r="C275" s="65" t="s">
        <v>484</v>
      </c>
      <c r="D275" s="67" t="s">
        <v>548</v>
      </c>
      <c r="E275" s="64" t="s">
        <v>548</v>
      </c>
      <c r="F275" s="64" t="s">
        <v>548</v>
      </c>
      <c r="G275" s="103" t="s">
        <v>548</v>
      </c>
      <c r="H275" s="64">
        <v>0</v>
      </c>
      <c r="I275" t="s">
        <v>548</v>
      </c>
      <c r="J275" t="s">
        <v>548</v>
      </c>
      <c r="K275" s="64"/>
      <c r="L275" s="104">
        <f t="shared" si="4"/>
        <v>0</v>
      </c>
    </row>
    <row r="276" spans="1:12" x14ac:dyDescent="0.25">
      <c r="A276" t="s">
        <v>341</v>
      </c>
      <c r="B276" t="s">
        <v>328</v>
      </c>
      <c r="C276" s="65" t="s">
        <v>484</v>
      </c>
      <c r="D276" s="67" t="s">
        <v>553</v>
      </c>
      <c r="E276" s="64">
        <v>0.9</v>
      </c>
      <c r="F276" s="64">
        <v>0.67</v>
      </c>
      <c r="G276" s="103" t="s">
        <v>548</v>
      </c>
      <c r="H276" s="64">
        <v>0.29699999999999999</v>
      </c>
      <c r="I276" t="s">
        <v>548</v>
      </c>
      <c r="J276" t="s">
        <v>548</v>
      </c>
      <c r="K276" s="64"/>
      <c r="L276" s="104">
        <f t="shared" si="4"/>
        <v>0.29699999999999999</v>
      </c>
    </row>
    <row r="277" spans="1:12" x14ac:dyDescent="0.25">
      <c r="A277" t="s">
        <v>341</v>
      </c>
      <c r="B277" t="s">
        <v>239</v>
      </c>
      <c r="C277" s="65" t="s">
        <v>484</v>
      </c>
      <c r="D277" s="67" t="s">
        <v>548</v>
      </c>
      <c r="E277" s="64" t="s">
        <v>548</v>
      </c>
      <c r="F277" s="64" t="s">
        <v>548</v>
      </c>
      <c r="G277" s="103" t="s">
        <v>548</v>
      </c>
      <c r="H277" s="64">
        <v>0</v>
      </c>
      <c r="I277" t="s">
        <v>548</v>
      </c>
      <c r="J277" t="s">
        <v>548</v>
      </c>
      <c r="K277" s="64"/>
      <c r="L277" s="104">
        <f t="shared" si="4"/>
        <v>0</v>
      </c>
    </row>
    <row r="278" spans="1:12" x14ac:dyDescent="0.25">
      <c r="A278" t="s">
        <v>341</v>
      </c>
      <c r="B278" t="s">
        <v>329</v>
      </c>
      <c r="C278" s="65" t="s">
        <v>484</v>
      </c>
      <c r="D278" s="67" t="s">
        <v>553</v>
      </c>
      <c r="E278" s="64">
        <v>0.90000000000000013</v>
      </c>
      <c r="F278" s="64">
        <v>0.67</v>
      </c>
      <c r="G278" s="103" t="s">
        <v>548</v>
      </c>
      <c r="H278" s="64">
        <v>0.29699999999999999</v>
      </c>
      <c r="I278" t="s">
        <v>548</v>
      </c>
      <c r="J278" t="s">
        <v>548</v>
      </c>
      <c r="K278" s="64"/>
      <c r="L278" s="104">
        <f t="shared" si="4"/>
        <v>0.29699999999999999</v>
      </c>
    </row>
    <row r="279" spans="1:12" x14ac:dyDescent="0.25">
      <c r="A279" t="s">
        <v>341</v>
      </c>
      <c r="B279" t="s">
        <v>330</v>
      </c>
      <c r="C279" s="65" t="s">
        <v>484</v>
      </c>
      <c r="D279" s="67" t="s">
        <v>553</v>
      </c>
      <c r="E279" s="64">
        <v>0.9</v>
      </c>
      <c r="F279" s="64">
        <v>0.67</v>
      </c>
      <c r="G279" s="103" t="s">
        <v>548</v>
      </c>
      <c r="H279" s="64">
        <v>0.29699999999999999</v>
      </c>
      <c r="I279" t="s">
        <v>548</v>
      </c>
      <c r="J279" t="s">
        <v>548</v>
      </c>
      <c r="K279" s="64"/>
      <c r="L279" s="104">
        <f t="shared" si="4"/>
        <v>0.29699999999999999</v>
      </c>
    </row>
    <row r="280" spans="1:12" x14ac:dyDescent="0.25">
      <c r="A280" t="s">
        <v>341</v>
      </c>
      <c r="B280" t="s">
        <v>331</v>
      </c>
      <c r="C280" s="65" t="s">
        <v>484</v>
      </c>
      <c r="D280" s="67" t="s">
        <v>548</v>
      </c>
      <c r="E280" s="64" t="s">
        <v>548</v>
      </c>
      <c r="F280" s="64" t="s">
        <v>548</v>
      </c>
      <c r="G280" s="103" t="s">
        <v>548</v>
      </c>
      <c r="H280" s="64">
        <v>0</v>
      </c>
      <c r="I280" t="s">
        <v>548</v>
      </c>
      <c r="J280" t="s">
        <v>548</v>
      </c>
      <c r="K280" s="64"/>
      <c r="L280" s="104">
        <f t="shared" si="4"/>
        <v>0</v>
      </c>
    </row>
    <row r="281" spans="1:12" x14ac:dyDescent="0.25">
      <c r="A281" t="s">
        <v>341</v>
      </c>
      <c r="B281" t="s">
        <v>332</v>
      </c>
      <c r="C281" s="65" t="s">
        <v>484</v>
      </c>
      <c r="D281" s="67" t="s">
        <v>553</v>
      </c>
      <c r="E281" s="64">
        <v>0.9</v>
      </c>
      <c r="F281" s="64">
        <v>0.67</v>
      </c>
      <c r="G281" s="103" t="s">
        <v>548</v>
      </c>
      <c r="H281" s="64">
        <v>0.29699999999999999</v>
      </c>
      <c r="I281" t="s">
        <v>548</v>
      </c>
      <c r="J281" t="s">
        <v>548</v>
      </c>
      <c r="K281" s="64"/>
      <c r="L281" s="104">
        <f t="shared" si="4"/>
        <v>0.29699999999999999</v>
      </c>
    </row>
    <row r="282" spans="1:12" x14ac:dyDescent="0.25">
      <c r="A282" t="s">
        <v>341</v>
      </c>
      <c r="B282" t="s">
        <v>243</v>
      </c>
      <c r="C282" s="65" t="s">
        <v>484</v>
      </c>
      <c r="D282" s="67" t="s">
        <v>548</v>
      </c>
      <c r="E282" s="64" t="s">
        <v>548</v>
      </c>
      <c r="F282" s="64" t="s">
        <v>548</v>
      </c>
      <c r="G282" s="103" t="s">
        <v>548</v>
      </c>
      <c r="H282" s="64">
        <v>0</v>
      </c>
      <c r="I282" t="s">
        <v>548</v>
      </c>
      <c r="J282" t="s">
        <v>548</v>
      </c>
      <c r="K282" s="64"/>
      <c r="L282" s="104">
        <f t="shared" si="4"/>
        <v>0</v>
      </c>
    </row>
    <row r="283" spans="1:12" x14ac:dyDescent="0.25">
      <c r="A283" t="s">
        <v>341</v>
      </c>
      <c r="B283" t="s">
        <v>333</v>
      </c>
      <c r="C283" s="65" t="s">
        <v>484</v>
      </c>
      <c r="D283" s="67" t="s">
        <v>548</v>
      </c>
      <c r="E283" s="64" t="s">
        <v>548</v>
      </c>
      <c r="F283" s="64" t="s">
        <v>548</v>
      </c>
      <c r="G283" s="103" t="s">
        <v>548</v>
      </c>
      <c r="H283" s="64">
        <v>0</v>
      </c>
      <c r="I283" t="s">
        <v>548</v>
      </c>
      <c r="J283" t="s">
        <v>548</v>
      </c>
      <c r="K283" s="64"/>
      <c r="L283" s="104">
        <f t="shared" si="4"/>
        <v>0</v>
      </c>
    </row>
    <row r="284" spans="1:12" x14ac:dyDescent="0.25">
      <c r="A284" t="s">
        <v>341</v>
      </c>
      <c r="B284" t="s">
        <v>334</v>
      </c>
      <c r="C284" s="65" t="s">
        <v>484</v>
      </c>
      <c r="D284" s="67" t="s">
        <v>553</v>
      </c>
      <c r="E284" s="64">
        <v>0.9</v>
      </c>
      <c r="F284" s="64">
        <v>0.67</v>
      </c>
      <c r="G284" s="103" t="s">
        <v>548</v>
      </c>
      <c r="H284" s="64">
        <v>0.29699999999999999</v>
      </c>
      <c r="I284" t="s">
        <v>548</v>
      </c>
      <c r="J284" t="s">
        <v>548</v>
      </c>
      <c r="K284" s="64"/>
      <c r="L284" s="104">
        <f t="shared" si="4"/>
        <v>0.29699999999999999</v>
      </c>
    </row>
    <row r="285" spans="1:12" x14ac:dyDescent="0.25">
      <c r="A285" t="s">
        <v>341</v>
      </c>
      <c r="B285" t="s">
        <v>94</v>
      </c>
      <c r="C285" s="65" t="s">
        <v>484</v>
      </c>
      <c r="D285" s="67" t="s">
        <v>548</v>
      </c>
      <c r="E285" s="64" t="s">
        <v>548</v>
      </c>
      <c r="F285" s="64" t="s">
        <v>548</v>
      </c>
      <c r="G285" s="103" t="s">
        <v>548</v>
      </c>
      <c r="H285" s="64">
        <v>0</v>
      </c>
      <c r="I285" t="s">
        <v>548</v>
      </c>
      <c r="J285" t="s">
        <v>548</v>
      </c>
      <c r="K285" s="64"/>
      <c r="L285" s="104">
        <f t="shared" si="4"/>
        <v>0</v>
      </c>
    </row>
    <row r="286" spans="1:12" x14ac:dyDescent="0.25">
      <c r="A286" t="s">
        <v>341</v>
      </c>
      <c r="B286" t="s">
        <v>335</v>
      </c>
      <c r="C286" s="65" t="s">
        <v>484</v>
      </c>
      <c r="D286" s="67" t="s">
        <v>553</v>
      </c>
      <c r="E286" s="64">
        <v>0.9</v>
      </c>
      <c r="F286" s="64">
        <v>0.67</v>
      </c>
      <c r="G286" s="103" t="s">
        <v>548</v>
      </c>
      <c r="H286" s="64">
        <v>0.29699999999999999</v>
      </c>
      <c r="I286" t="s">
        <v>548</v>
      </c>
      <c r="J286" t="s">
        <v>548</v>
      </c>
      <c r="K286" s="64"/>
      <c r="L286" s="104">
        <f t="shared" si="4"/>
        <v>0.29699999999999999</v>
      </c>
    </row>
    <row r="287" spans="1:12" x14ac:dyDescent="0.25">
      <c r="A287" t="s">
        <v>341</v>
      </c>
      <c r="B287" t="s">
        <v>100</v>
      </c>
      <c r="C287" s="65" t="s">
        <v>484</v>
      </c>
      <c r="D287" s="67" t="s">
        <v>548</v>
      </c>
      <c r="E287" s="64" t="s">
        <v>548</v>
      </c>
      <c r="F287" s="64" t="s">
        <v>548</v>
      </c>
      <c r="G287" s="103" t="s">
        <v>548</v>
      </c>
      <c r="H287" s="64">
        <v>0</v>
      </c>
      <c r="I287" t="s">
        <v>548</v>
      </c>
      <c r="J287" t="s">
        <v>548</v>
      </c>
      <c r="K287" s="64"/>
      <c r="L287" s="104">
        <f t="shared" si="4"/>
        <v>0</v>
      </c>
    </row>
    <row r="288" spans="1:12" x14ac:dyDescent="0.25">
      <c r="A288" t="s">
        <v>341</v>
      </c>
      <c r="B288" t="s">
        <v>327</v>
      </c>
      <c r="C288" s="65" t="s">
        <v>485</v>
      </c>
      <c r="D288" s="67" t="s">
        <v>548</v>
      </c>
      <c r="E288" s="64" t="s">
        <v>548</v>
      </c>
      <c r="F288" s="64" t="s">
        <v>548</v>
      </c>
      <c r="G288" s="103" t="s">
        <v>548</v>
      </c>
      <c r="H288" s="64">
        <v>0</v>
      </c>
      <c r="I288" t="s">
        <v>548</v>
      </c>
      <c r="J288" t="s">
        <v>548</v>
      </c>
      <c r="K288" s="64"/>
      <c r="L288" s="104">
        <f t="shared" si="4"/>
        <v>0</v>
      </c>
    </row>
    <row r="289" spans="1:12" x14ac:dyDescent="0.25">
      <c r="A289" t="s">
        <v>341</v>
      </c>
      <c r="B289" t="s">
        <v>328</v>
      </c>
      <c r="C289" s="65" t="s">
        <v>485</v>
      </c>
      <c r="D289" s="67" t="s">
        <v>553</v>
      </c>
      <c r="E289" s="64">
        <v>0.89999999999999947</v>
      </c>
      <c r="F289" s="64">
        <v>0.67</v>
      </c>
      <c r="G289" s="103" t="s">
        <v>548</v>
      </c>
      <c r="H289" s="64">
        <v>0.29699999999999976</v>
      </c>
      <c r="I289" t="s">
        <v>548</v>
      </c>
      <c r="J289" t="s">
        <v>548</v>
      </c>
      <c r="K289" s="64"/>
      <c r="L289" s="104">
        <f t="shared" si="4"/>
        <v>0.29699999999999976</v>
      </c>
    </row>
    <row r="290" spans="1:12" x14ac:dyDescent="0.25">
      <c r="A290" t="s">
        <v>341</v>
      </c>
      <c r="B290" t="s">
        <v>239</v>
      </c>
      <c r="C290" s="65" t="s">
        <v>485</v>
      </c>
      <c r="D290" s="67" t="s">
        <v>548</v>
      </c>
      <c r="E290" s="64" t="s">
        <v>548</v>
      </c>
      <c r="F290" s="64" t="s">
        <v>548</v>
      </c>
      <c r="G290" s="103" t="s">
        <v>548</v>
      </c>
      <c r="H290" s="64">
        <v>0</v>
      </c>
      <c r="I290" t="s">
        <v>548</v>
      </c>
      <c r="J290" t="s">
        <v>548</v>
      </c>
      <c r="K290" s="64"/>
      <c r="L290" s="104">
        <f t="shared" si="4"/>
        <v>0</v>
      </c>
    </row>
    <row r="291" spans="1:12" x14ac:dyDescent="0.25">
      <c r="A291" t="s">
        <v>341</v>
      </c>
      <c r="B291" t="s">
        <v>329</v>
      </c>
      <c r="C291" s="65" t="s">
        <v>485</v>
      </c>
      <c r="D291" s="67" t="s">
        <v>553</v>
      </c>
      <c r="E291" s="64">
        <v>0.90000000000000013</v>
      </c>
      <c r="F291" s="64">
        <v>0.67</v>
      </c>
      <c r="G291" s="103" t="s">
        <v>548</v>
      </c>
      <c r="H291" s="64">
        <v>0.29699999999999999</v>
      </c>
      <c r="I291" t="s">
        <v>548</v>
      </c>
      <c r="J291" t="s">
        <v>548</v>
      </c>
      <c r="K291" s="64"/>
      <c r="L291" s="104">
        <f t="shared" si="4"/>
        <v>0.29699999999999999</v>
      </c>
    </row>
    <row r="292" spans="1:12" x14ac:dyDescent="0.25">
      <c r="A292" t="s">
        <v>341</v>
      </c>
      <c r="B292" t="s">
        <v>330</v>
      </c>
      <c r="C292" s="65" t="s">
        <v>485</v>
      </c>
      <c r="D292" s="67" t="s">
        <v>553</v>
      </c>
      <c r="E292" s="64">
        <v>0.89999999999999947</v>
      </c>
      <c r="F292" s="64">
        <v>0.67</v>
      </c>
      <c r="G292" s="103" t="s">
        <v>548</v>
      </c>
      <c r="H292" s="64">
        <v>0.29699999999999976</v>
      </c>
      <c r="I292" t="s">
        <v>548</v>
      </c>
      <c r="J292" t="s">
        <v>548</v>
      </c>
      <c r="K292" s="64"/>
      <c r="L292" s="104">
        <f t="shared" si="4"/>
        <v>0.29699999999999976</v>
      </c>
    </row>
    <row r="293" spans="1:12" x14ac:dyDescent="0.25">
      <c r="A293" t="s">
        <v>341</v>
      </c>
      <c r="B293" t="s">
        <v>331</v>
      </c>
      <c r="C293" s="65" t="s">
        <v>485</v>
      </c>
      <c r="D293" s="67" t="s">
        <v>548</v>
      </c>
      <c r="E293" s="64" t="s">
        <v>548</v>
      </c>
      <c r="F293" s="64" t="s">
        <v>548</v>
      </c>
      <c r="G293" s="103" t="s">
        <v>548</v>
      </c>
      <c r="H293" s="64">
        <v>0</v>
      </c>
      <c r="I293" t="s">
        <v>548</v>
      </c>
      <c r="J293" t="s">
        <v>548</v>
      </c>
      <c r="K293" s="64"/>
      <c r="L293" s="104">
        <f t="shared" si="4"/>
        <v>0</v>
      </c>
    </row>
    <row r="294" spans="1:12" x14ac:dyDescent="0.25">
      <c r="A294" t="s">
        <v>341</v>
      </c>
      <c r="B294" t="s">
        <v>332</v>
      </c>
      <c r="C294" s="65" t="s">
        <v>485</v>
      </c>
      <c r="D294" s="67" t="s">
        <v>553</v>
      </c>
      <c r="E294" s="64">
        <v>0.89999999999999947</v>
      </c>
      <c r="F294" s="64">
        <v>0.67</v>
      </c>
      <c r="G294" s="103" t="s">
        <v>548</v>
      </c>
      <c r="H294" s="64">
        <v>0.29699999999999976</v>
      </c>
      <c r="I294" t="s">
        <v>548</v>
      </c>
      <c r="J294" t="s">
        <v>548</v>
      </c>
      <c r="K294" s="64"/>
      <c r="L294" s="104">
        <f t="shared" si="4"/>
        <v>0.29699999999999976</v>
      </c>
    </row>
    <row r="295" spans="1:12" x14ac:dyDescent="0.25">
      <c r="A295" t="s">
        <v>341</v>
      </c>
      <c r="B295" t="s">
        <v>243</v>
      </c>
      <c r="C295" s="65" t="s">
        <v>485</v>
      </c>
      <c r="D295" s="67" t="s">
        <v>548</v>
      </c>
      <c r="E295" s="64" t="s">
        <v>548</v>
      </c>
      <c r="F295" s="64" t="s">
        <v>548</v>
      </c>
      <c r="G295" s="103" t="s">
        <v>548</v>
      </c>
      <c r="H295" s="64">
        <v>0</v>
      </c>
      <c r="I295" t="s">
        <v>548</v>
      </c>
      <c r="J295" t="s">
        <v>548</v>
      </c>
      <c r="K295" s="64"/>
      <c r="L295" s="104">
        <f t="shared" si="4"/>
        <v>0</v>
      </c>
    </row>
    <row r="296" spans="1:12" x14ac:dyDescent="0.25">
      <c r="A296" t="s">
        <v>341</v>
      </c>
      <c r="B296" t="s">
        <v>333</v>
      </c>
      <c r="C296" s="65" t="s">
        <v>485</v>
      </c>
      <c r="D296" s="67" t="s">
        <v>548</v>
      </c>
      <c r="E296" s="64" t="s">
        <v>548</v>
      </c>
      <c r="F296" s="64" t="s">
        <v>548</v>
      </c>
      <c r="G296" s="103" t="s">
        <v>548</v>
      </c>
      <c r="H296" s="64">
        <v>0</v>
      </c>
      <c r="I296" t="s">
        <v>548</v>
      </c>
      <c r="J296" t="s">
        <v>548</v>
      </c>
      <c r="K296" s="64"/>
      <c r="L296" s="104">
        <f t="shared" si="4"/>
        <v>0</v>
      </c>
    </row>
    <row r="297" spans="1:12" x14ac:dyDescent="0.25">
      <c r="A297" t="s">
        <v>341</v>
      </c>
      <c r="B297" t="s">
        <v>334</v>
      </c>
      <c r="C297" s="65" t="s">
        <v>485</v>
      </c>
      <c r="D297" s="67" t="s">
        <v>553</v>
      </c>
      <c r="E297" s="64">
        <v>0.89999999999999947</v>
      </c>
      <c r="F297" s="64">
        <v>0.67</v>
      </c>
      <c r="G297" s="103" t="s">
        <v>548</v>
      </c>
      <c r="H297" s="64">
        <v>0.29699999999999976</v>
      </c>
      <c r="I297" t="s">
        <v>548</v>
      </c>
      <c r="J297" t="s">
        <v>548</v>
      </c>
      <c r="K297" s="64"/>
      <c r="L297" s="104">
        <f t="shared" si="4"/>
        <v>0.29699999999999976</v>
      </c>
    </row>
    <row r="298" spans="1:12" x14ac:dyDescent="0.25">
      <c r="A298" t="s">
        <v>341</v>
      </c>
      <c r="B298" t="s">
        <v>94</v>
      </c>
      <c r="C298" s="65" t="s">
        <v>485</v>
      </c>
      <c r="D298" s="67" t="s">
        <v>548</v>
      </c>
      <c r="E298" s="64" t="s">
        <v>548</v>
      </c>
      <c r="F298" s="64" t="s">
        <v>548</v>
      </c>
      <c r="G298" s="103" t="s">
        <v>548</v>
      </c>
      <c r="H298" s="64">
        <v>0</v>
      </c>
      <c r="I298" t="s">
        <v>548</v>
      </c>
      <c r="J298" t="s">
        <v>548</v>
      </c>
      <c r="K298" s="64"/>
      <c r="L298" s="104">
        <f t="shared" si="4"/>
        <v>0</v>
      </c>
    </row>
    <row r="299" spans="1:12" x14ac:dyDescent="0.25">
      <c r="A299" t="s">
        <v>341</v>
      </c>
      <c r="B299" t="s">
        <v>335</v>
      </c>
      <c r="C299" s="65" t="s">
        <v>485</v>
      </c>
      <c r="D299" s="67" t="s">
        <v>553</v>
      </c>
      <c r="E299" s="64">
        <v>0.89999999999999947</v>
      </c>
      <c r="F299" s="64">
        <v>0.67</v>
      </c>
      <c r="G299" s="103" t="s">
        <v>548</v>
      </c>
      <c r="H299" s="64">
        <v>0.29699999999999976</v>
      </c>
      <c r="I299" t="s">
        <v>548</v>
      </c>
      <c r="J299" t="s">
        <v>548</v>
      </c>
      <c r="K299" s="64"/>
      <c r="L299" s="104">
        <f t="shared" si="4"/>
        <v>0.29699999999999976</v>
      </c>
    </row>
    <row r="300" spans="1:12" x14ac:dyDescent="0.25">
      <c r="A300" t="s">
        <v>341</v>
      </c>
      <c r="B300" t="s">
        <v>100</v>
      </c>
      <c r="C300" s="65" t="s">
        <v>485</v>
      </c>
      <c r="D300" s="67" t="s">
        <v>548</v>
      </c>
      <c r="E300" s="64" t="s">
        <v>548</v>
      </c>
      <c r="F300" s="64" t="s">
        <v>548</v>
      </c>
      <c r="G300" s="103" t="s">
        <v>548</v>
      </c>
      <c r="H300" s="64">
        <v>0</v>
      </c>
      <c r="I300" t="s">
        <v>548</v>
      </c>
      <c r="J300" t="s">
        <v>548</v>
      </c>
      <c r="K300" s="64"/>
      <c r="L300" s="104">
        <f t="shared" si="4"/>
        <v>0</v>
      </c>
    </row>
    <row r="301" spans="1:12" x14ac:dyDescent="0.25">
      <c r="A301" t="s">
        <v>341</v>
      </c>
      <c r="B301" t="s">
        <v>327</v>
      </c>
      <c r="C301" s="65" t="s">
        <v>486</v>
      </c>
      <c r="D301" s="67" t="s">
        <v>548</v>
      </c>
      <c r="E301" s="64" t="s">
        <v>548</v>
      </c>
      <c r="F301" s="64" t="s">
        <v>548</v>
      </c>
      <c r="G301" s="103" t="s">
        <v>548</v>
      </c>
      <c r="H301" s="64">
        <v>0</v>
      </c>
      <c r="I301" t="s">
        <v>548</v>
      </c>
      <c r="J301" t="s">
        <v>548</v>
      </c>
      <c r="K301" s="64"/>
      <c r="L301" s="104">
        <f t="shared" si="4"/>
        <v>0</v>
      </c>
    </row>
    <row r="302" spans="1:12" x14ac:dyDescent="0.25">
      <c r="A302" t="s">
        <v>341</v>
      </c>
      <c r="B302" t="s">
        <v>328</v>
      </c>
      <c r="C302" s="65" t="s">
        <v>486</v>
      </c>
      <c r="D302" s="67" t="s">
        <v>553</v>
      </c>
      <c r="E302" s="64">
        <v>0.9</v>
      </c>
      <c r="F302" s="64">
        <v>0.67</v>
      </c>
      <c r="G302" s="103" t="s">
        <v>548</v>
      </c>
      <c r="H302" s="64">
        <v>0.29699999999999999</v>
      </c>
      <c r="I302" t="s">
        <v>548</v>
      </c>
      <c r="J302" t="s">
        <v>548</v>
      </c>
      <c r="K302" s="64"/>
      <c r="L302" s="104">
        <f t="shared" si="4"/>
        <v>0.29699999999999999</v>
      </c>
    </row>
    <row r="303" spans="1:12" x14ac:dyDescent="0.25">
      <c r="A303" t="s">
        <v>341</v>
      </c>
      <c r="B303" t="s">
        <v>239</v>
      </c>
      <c r="C303" s="65" t="s">
        <v>486</v>
      </c>
      <c r="D303" s="67" t="s">
        <v>548</v>
      </c>
      <c r="E303" s="64" t="s">
        <v>548</v>
      </c>
      <c r="F303" s="64" t="s">
        <v>548</v>
      </c>
      <c r="G303" s="103" t="s">
        <v>548</v>
      </c>
      <c r="H303" s="64">
        <v>0</v>
      </c>
      <c r="I303" t="s">
        <v>548</v>
      </c>
      <c r="J303" t="s">
        <v>548</v>
      </c>
      <c r="K303" s="64"/>
      <c r="L303" s="104">
        <f t="shared" si="4"/>
        <v>0</v>
      </c>
    </row>
    <row r="304" spans="1:12" x14ac:dyDescent="0.25">
      <c r="A304" t="s">
        <v>341</v>
      </c>
      <c r="B304" t="s">
        <v>329</v>
      </c>
      <c r="C304" s="65" t="s">
        <v>486</v>
      </c>
      <c r="D304" s="67" t="s">
        <v>553</v>
      </c>
      <c r="E304" s="64">
        <v>0.90000000000000013</v>
      </c>
      <c r="F304" s="64">
        <v>0.67</v>
      </c>
      <c r="G304" s="103" t="s">
        <v>548</v>
      </c>
      <c r="H304" s="64">
        <v>0.29699999999999999</v>
      </c>
      <c r="I304" t="s">
        <v>548</v>
      </c>
      <c r="J304" t="s">
        <v>548</v>
      </c>
      <c r="K304" s="64"/>
      <c r="L304" s="104">
        <f t="shared" si="4"/>
        <v>0.29699999999999999</v>
      </c>
    </row>
    <row r="305" spans="1:12" x14ac:dyDescent="0.25">
      <c r="A305" t="s">
        <v>341</v>
      </c>
      <c r="B305" t="s">
        <v>330</v>
      </c>
      <c r="C305" s="65" t="s">
        <v>486</v>
      </c>
      <c r="D305" s="67" t="s">
        <v>553</v>
      </c>
      <c r="E305" s="64">
        <v>0.9</v>
      </c>
      <c r="F305" s="64">
        <v>0.67</v>
      </c>
      <c r="G305" s="103" t="s">
        <v>548</v>
      </c>
      <c r="H305" s="64">
        <v>0.29699999999999999</v>
      </c>
      <c r="I305" t="s">
        <v>548</v>
      </c>
      <c r="J305" t="s">
        <v>548</v>
      </c>
      <c r="K305" s="64"/>
      <c r="L305" s="104">
        <f t="shared" si="4"/>
        <v>0.29699999999999999</v>
      </c>
    </row>
    <row r="306" spans="1:12" x14ac:dyDescent="0.25">
      <c r="A306" t="s">
        <v>341</v>
      </c>
      <c r="B306" t="s">
        <v>331</v>
      </c>
      <c r="C306" s="65" t="s">
        <v>486</v>
      </c>
      <c r="D306" s="67" t="s">
        <v>548</v>
      </c>
      <c r="E306" s="64" t="s">
        <v>548</v>
      </c>
      <c r="F306" s="64" t="s">
        <v>548</v>
      </c>
      <c r="G306" s="103" t="s">
        <v>548</v>
      </c>
      <c r="H306" s="64">
        <v>0</v>
      </c>
      <c r="I306" t="s">
        <v>548</v>
      </c>
      <c r="J306" t="s">
        <v>548</v>
      </c>
      <c r="K306" s="64"/>
      <c r="L306" s="104">
        <f t="shared" si="4"/>
        <v>0</v>
      </c>
    </row>
    <row r="307" spans="1:12" x14ac:dyDescent="0.25">
      <c r="A307" t="s">
        <v>341</v>
      </c>
      <c r="B307" t="s">
        <v>332</v>
      </c>
      <c r="C307" s="65" t="s">
        <v>486</v>
      </c>
      <c r="D307" s="67" t="s">
        <v>553</v>
      </c>
      <c r="E307" s="64">
        <v>0.9</v>
      </c>
      <c r="F307" s="64">
        <v>0.67</v>
      </c>
      <c r="G307" s="103" t="s">
        <v>548</v>
      </c>
      <c r="H307" s="64">
        <v>0.29699999999999999</v>
      </c>
      <c r="I307" t="s">
        <v>548</v>
      </c>
      <c r="J307" t="s">
        <v>548</v>
      </c>
      <c r="K307" s="64"/>
      <c r="L307" s="104">
        <f t="shared" si="4"/>
        <v>0.29699999999999999</v>
      </c>
    </row>
    <row r="308" spans="1:12" x14ac:dyDescent="0.25">
      <c r="A308" t="s">
        <v>341</v>
      </c>
      <c r="B308" t="s">
        <v>243</v>
      </c>
      <c r="C308" s="65" t="s">
        <v>486</v>
      </c>
      <c r="D308" s="67" t="s">
        <v>548</v>
      </c>
      <c r="E308" s="64" t="s">
        <v>548</v>
      </c>
      <c r="F308" s="64" t="s">
        <v>548</v>
      </c>
      <c r="G308" s="103" t="s">
        <v>548</v>
      </c>
      <c r="H308" s="64">
        <v>0</v>
      </c>
      <c r="I308" t="s">
        <v>548</v>
      </c>
      <c r="J308" t="s">
        <v>548</v>
      </c>
      <c r="K308" s="64"/>
      <c r="L308" s="104">
        <f t="shared" si="4"/>
        <v>0</v>
      </c>
    </row>
    <row r="309" spans="1:12" x14ac:dyDescent="0.25">
      <c r="A309" t="s">
        <v>341</v>
      </c>
      <c r="B309" t="s">
        <v>333</v>
      </c>
      <c r="C309" s="65" t="s">
        <v>486</v>
      </c>
      <c r="D309" s="67" t="s">
        <v>548</v>
      </c>
      <c r="E309" s="64" t="s">
        <v>548</v>
      </c>
      <c r="F309" s="64" t="s">
        <v>548</v>
      </c>
      <c r="G309" s="103" t="s">
        <v>548</v>
      </c>
      <c r="H309" s="64">
        <v>0</v>
      </c>
      <c r="I309" t="s">
        <v>548</v>
      </c>
      <c r="J309" t="s">
        <v>548</v>
      </c>
      <c r="K309" s="64"/>
      <c r="L309" s="104">
        <f t="shared" si="4"/>
        <v>0</v>
      </c>
    </row>
    <row r="310" spans="1:12" x14ac:dyDescent="0.25">
      <c r="A310" t="s">
        <v>341</v>
      </c>
      <c r="B310" t="s">
        <v>334</v>
      </c>
      <c r="C310" s="65" t="s">
        <v>486</v>
      </c>
      <c r="D310" s="67" t="s">
        <v>553</v>
      </c>
      <c r="E310" s="64">
        <v>0.9</v>
      </c>
      <c r="F310" s="64">
        <v>0.67</v>
      </c>
      <c r="G310" s="103" t="s">
        <v>548</v>
      </c>
      <c r="H310" s="64">
        <v>0.29699999999999999</v>
      </c>
      <c r="I310" t="s">
        <v>548</v>
      </c>
      <c r="J310" t="s">
        <v>548</v>
      </c>
      <c r="K310" s="64"/>
      <c r="L310" s="104">
        <f t="shared" si="4"/>
        <v>0.29699999999999999</v>
      </c>
    </row>
    <row r="311" spans="1:12" x14ac:dyDescent="0.25">
      <c r="A311" t="s">
        <v>341</v>
      </c>
      <c r="B311" t="s">
        <v>94</v>
      </c>
      <c r="C311" s="65" t="s">
        <v>486</v>
      </c>
      <c r="D311" s="67" t="s">
        <v>548</v>
      </c>
      <c r="E311" s="64" t="s">
        <v>548</v>
      </c>
      <c r="F311" s="64" t="s">
        <v>548</v>
      </c>
      <c r="G311" s="103" t="s">
        <v>548</v>
      </c>
      <c r="H311" s="64">
        <v>0</v>
      </c>
      <c r="I311" t="s">
        <v>548</v>
      </c>
      <c r="J311" t="s">
        <v>548</v>
      </c>
      <c r="K311" s="64"/>
      <c r="L311" s="104">
        <f t="shared" si="4"/>
        <v>0</v>
      </c>
    </row>
    <row r="312" spans="1:12" x14ac:dyDescent="0.25">
      <c r="A312" t="s">
        <v>341</v>
      </c>
      <c r="B312" t="s">
        <v>335</v>
      </c>
      <c r="C312" s="65" t="s">
        <v>486</v>
      </c>
      <c r="D312" s="67" t="s">
        <v>553</v>
      </c>
      <c r="E312" s="64">
        <v>0.9</v>
      </c>
      <c r="F312" s="64">
        <v>0.67</v>
      </c>
      <c r="G312" s="103" t="s">
        <v>548</v>
      </c>
      <c r="H312" s="64">
        <v>0.29699999999999999</v>
      </c>
      <c r="I312" t="s">
        <v>548</v>
      </c>
      <c r="J312" t="s">
        <v>548</v>
      </c>
      <c r="K312" s="64"/>
      <c r="L312" s="104">
        <f t="shared" si="4"/>
        <v>0.29699999999999999</v>
      </c>
    </row>
    <row r="313" spans="1:12" x14ac:dyDescent="0.25">
      <c r="A313" t="s">
        <v>341</v>
      </c>
      <c r="B313" t="s">
        <v>100</v>
      </c>
      <c r="C313" s="65" t="s">
        <v>486</v>
      </c>
      <c r="D313" s="67" t="s">
        <v>548</v>
      </c>
      <c r="E313" s="64" t="s">
        <v>548</v>
      </c>
      <c r="F313" s="64" t="s">
        <v>548</v>
      </c>
      <c r="G313" s="103" t="s">
        <v>548</v>
      </c>
      <c r="H313" s="64">
        <v>0</v>
      </c>
      <c r="I313" t="s">
        <v>548</v>
      </c>
      <c r="J313" t="s">
        <v>548</v>
      </c>
      <c r="K313" s="64"/>
      <c r="L313" s="104">
        <f t="shared" si="4"/>
        <v>0</v>
      </c>
    </row>
    <row r="314" spans="1:12" x14ac:dyDescent="0.25">
      <c r="A314" t="s">
        <v>276</v>
      </c>
      <c r="B314" t="s">
        <v>327</v>
      </c>
      <c r="C314" s="65" t="s">
        <v>484</v>
      </c>
      <c r="D314" s="67" t="s">
        <v>553</v>
      </c>
      <c r="E314" s="64">
        <v>0.5</v>
      </c>
      <c r="F314" s="64">
        <v>6.0400233525689129E-2</v>
      </c>
      <c r="G314" s="103" t="s">
        <v>548</v>
      </c>
      <c r="H314" s="64">
        <v>0.46979988323715544</v>
      </c>
      <c r="I314">
        <v>1</v>
      </c>
      <c r="J314">
        <v>2</v>
      </c>
      <c r="K314" s="64">
        <v>0.3374117379640883</v>
      </c>
      <c r="L314" s="104">
        <f t="shared" si="4"/>
        <v>0.3374117379640883</v>
      </c>
    </row>
    <row r="315" spans="1:12" x14ac:dyDescent="0.25">
      <c r="A315" t="s">
        <v>276</v>
      </c>
      <c r="B315" t="s">
        <v>328</v>
      </c>
      <c r="C315" s="65" t="s">
        <v>484</v>
      </c>
      <c r="D315" s="67" t="s">
        <v>553</v>
      </c>
      <c r="E315" s="64">
        <v>0.5</v>
      </c>
      <c r="F315" s="64">
        <v>6.0400233525689129E-2</v>
      </c>
      <c r="G315" s="103" t="s">
        <v>548</v>
      </c>
      <c r="H315" s="64">
        <v>0.46979988323715544</v>
      </c>
      <c r="I315">
        <v>1</v>
      </c>
      <c r="J315">
        <v>2</v>
      </c>
      <c r="K315" s="64">
        <v>0.28067396141848816</v>
      </c>
      <c r="L315" s="104">
        <f t="shared" si="4"/>
        <v>0.28067396141848816</v>
      </c>
    </row>
    <row r="316" spans="1:12" x14ac:dyDescent="0.25">
      <c r="A316" t="s">
        <v>276</v>
      </c>
      <c r="B316" t="s">
        <v>239</v>
      </c>
      <c r="C316" s="65" t="s">
        <v>484</v>
      </c>
      <c r="D316" s="67" t="s">
        <v>553</v>
      </c>
      <c r="E316" s="64">
        <v>0.5</v>
      </c>
      <c r="F316" s="64">
        <v>6.0400233525689129E-2</v>
      </c>
      <c r="G316" s="103" t="s">
        <v>548</v>
      </c>
      <c r="H316" s="64">
        <v>0.46979988323715544</v>
      </c>
      <c r="I316">
        <v>1</v>
      </c>
      <c r="J316">
        <v>2</v>
      </c>
      <c r="K316" s="64">
        <v>0.18611100050915452</v>
      </c>
      <c r="L316" s="104">
        <f t="shared" si="4"/>
        <v>0.18611100050915452</v>
      </c>
    </row>
    <row r="317" spans="1:12" x14ac:dyDescent="0.25">
      <c r="A317" t="s">
        <v>276</v>
      </c>
      <c r="B317" t="s">
        <v>329</v>
      </c>
      <c r="C317" s="65" t="s">
        <v>484</v>
      </c>
      <c r="D317" s="67" t="s">
        <v>553</v>
      </c>
      <c r="E317" s="64">
        <v>0.5</v>
      </c>
      <c r="F317" s="64">
        <v>6.0400233525689129E-2</v>
      </c>
      <c r="G317" s="103" t="s">
        <v>548</v>
      </c>
      <c r="H317" s="64">
        <v>0.46979988323715544</v>
      </c>
      <c r="I317">
        <v>1</v>
      </c>
      <c r="J317">
        <v>2</v>
      </c>
      <c r="K317" s="64">
        <v>0.38469321841875515</v>
      </c>
      <c r="L317" s="104">
        <f t="shared" si="4"/>
        <v>0.38469321841875515</v>
      </c>
    </row>
    <row r="318" spans="1:12" x14ac:dyDescent="0.25">
      <c r="A318" t="s">
        <v>276</v>
      </c>
      <c r="B318" t="s">
        <v>330</v>
      </c>
      <c r="C318" s="65" t="s">
        <v>484</v>
      </c>
      <c r="D318" s="67" t="s">
        <v>553</v>
      </c>
      <c r="E318" s="64">
        <v>0.5</v>
      </c>
      <c r="F318" s="64">
        <v>6.0400233525689129E-2</v>
      </c>
      <c r="G318" s="103" t="s">
        <v>548</v>
      </c>
      <c r="H318" s="64">
        <v>0.46979988323715544</v>
      </c>
      <c r="I318">
        <v>1</v>
      </c>
      <c r="J318">
        <v>2</v>
      </c>
      <c r="K318" s="64">
        <v>0.42251840278248864</v>
      </c>
      <c r="L318" s="104">
        <f t="shared" si="4"/>
        <v>0.42251840278248864</v>
      </c>
    </row>
    <row r="319" spans="1:12" x14ac:dyDescent="0.25">
      <c r="A319" t="s">
        <v>276</v>
      </c>
      <c r="B319" t="s">
        <v>331</v>
      </c>
      <c r="C319" s="65" t="s">
        <v>484</v>
      </c>
      <c r="D319" s="67" t="s">
        <v>553</v>
      </c>
      <c r="E319" s="64">
        <v>0.5</v>
      </c>
      <c r="F319" s="64">
        <v>6.0400233525689059E-2</v>
      </c>
      <c r="G319" s="103" t="s">
        <v>548</v>
      </c>
      <c r="H319" s="64">
        <v>0.46979988323715549</v>
      </c>
      <c r="I319">
        <v>1</v>
      </c>
      <c r="J319">
        <v>2</v>
      </c>
      <c r="K319" s="64">
        <v>0.33741173796408841</v>
      </c>
      <c r="L319" s="104">
        <f t="shared" si="4"/>
        <v>0.33741173796408841</v>
      </c>
    </row>
    <row r="320" spans="1:12" x14ac:dyDescent="0.25">
      <c r="A320" t="s">
        <v>276</v>
      </c>
      <c r="B320" t="s">
        <v>332</v>
      </c>
      <c r="C320" s="65" t="s">
        <v>484</v>
      </c>
      <c r="D320" s="67" t="s">
        <v>553</v>
      </c>
      <c r="E320" s="64">
        <v>0.5</v>
      </c>
      <c r="F320" s="64">
        <v>6.0400233525689129E-2</v>
      </c>
      <c r="G320" s="103" t="s">
        <v>548</v>
      </c>
      <c r="H320" s="64">
        <v>0.46979988323715544</v>
      </c>
      <c r="I320">
        <v>1</v>
      </c>
      <c r="J320">
        <v>2</v>
      </c>
      <c r="K320" s="64">
        <v>0.41306210669155524</v>
      </c>
      <c r="L320" s="104">
        <f t="shared" si="4"/>
        <v>0.41306210669155524</v>
      </c>
    </row>
    <row r="321" spans="1:12" x14ac:dyDescent="0.25">
      <c r="A321" t="s">
        <v>276</v>
      </c>
      <c r="B321" t="s">
        <v>243</v>
      </c>
      <c r="C321" s="65" t="s">
        <v>484</v>
      </c>
      <c r="D321" s="67" t="s">
        <v>553</v>
      </c>
      <c r="E321" s="64">
        <v>0.5</v>
      </c>
      <c r="F321" s="64">
        <v>6.0400233525689059E-2</v>
      </c>
      <c r="G321" s="103" t="s">
        <v>548</v>
      </c>
      <c r="H321" s="64">
        <v>0.46979988323715549</v>
      </c>
      <c r="I321">
        <v>1</v>
      </c>
      <c r="J321">
        <v>2</v>
      </c>
      <c r="K321" s="64">
        <v>0.33741173796408841</v>
      </c>
      <c r="L321" s="104">
        <f t="shared" si="4"/>
        <v>0.33741173796408841</v>
      </c>
    </row>
    <row r="322" spans="1:12" x14ac:dyDescent="0.25">
      <c r="A322" t="s">
        <v>276</v>
      </c>
      <c r="B322" t="s">
        <v>333</v>
      </c>
      <c r="C322" s="65" t="s">
        <v>484</v>
      </c>
      <c r="D322" s="67" t="s">
        <v>553</v>
      </c>
      <c r="E322" s="64">
        <v>0.5</v>
      </c>
      <c r="F322" s="64">
        <v>6.0400233525689129E-2</v>
      </c>
      <c r="G322" s="103" t="s">
        <v>548</v>
      </c>
      <c r="H322" s="64">
        <v>0.46979988323715544</v>
      </c>
      <c r="I322">
        <v>1</v>
      </c>
      <c r="J322">
        <v>2</v>
      </c>
      <c r="K322" s="64">
        <v>0.40360581060062189</v>
      </c>
      <c r="L322" s="104">
        <f t="shared" si="4"/>
        <v>0.40360581060062189</v>
      </c>
    </row>
    <row r="323" spans="1:12" x14ac:dyDescent="0.25">
      <c r="A323" t="s">
        <v>276</v>
      </c>
      <c r="B323" t="s">
        <v>334</v>
      </c>
      <c r="C323" s="65" t="s">
        <v>484</v>
      </c>
      <c r="D323" s="67" t="s">
        <v>553</v>
      </c>
      <c r="E323" s="64">
        <v>0.5</v>
      </c>
      <c r="F323" s="64">
        <v>6.0400233525689129E-2</v>
      </c>
      <c r="G323" s="103" t="s">
        <v>548</v>
      </c>
      <c r="H323" s="64">
        <v>0.46979988323715544</v>
      </c>
      <c r="I323">
        <v>1</v>
      </c>
      <c r="J323">
        <v>2</v>
      </c>
      <c r="K323" s="64">
        <v>0.19556729660008793</v>
      </c>
      <c r="L323" s="104">
        <f t="shared" ref="L323:L386" si="5">IF(K323&lt;&gt;"",K323,H323)</f>
        <v>0.19556729660008793</v>
      </c>
    </row>
    <row r="324" spans="1:12" x14ac:dyDescent="0.25">
      <c r="A324" t="s">
        <v>276</v>
      </c>
      <c r="B324" t="s">
        <v>94</v>
      </c>
      <c r="C324" s="65" t="s">
        <v>484</v>
      </c>
      <c r="D324" s="67" t="s">
        <v>553</v>
      </c>
      <c r="E324" s="64">
        <v>0.5</v>
      </c>
      <c r="F324" s="64">
        <v>6.0400233525689129E-2</v>
      </c>
      <c r="G324" s="103" t="s">
        <v>548</v>
      </c>
      <c r="H324" s="64">
        <v>0.46979988323715544</v>
      </c>
      <c r="I324">
        <v>1</v>
      </c>
      <c r="J324">
        <v>2</v>
      </c>
      <c r="K324" s="64">
        <v>0.17665470441822118</v>
      </c>
      <c r="L324" s="104">
        <f t="shared" si="5"/>
        <v>0.17665470441822118</v>
      </c>
    </row>
    <row r="325" spans="1:12" x14ac:dyDescent="0.25">
      <c r="A325" t="s">
        <v>276</v>
      </c>
      <c r="B325" t="s">
        <v>335</v>
      </c>
      <c r="C325" s="65" t="s">
        <v>484</v>
      </c>
      <c r="D325" s="67" t="s">
        <v>553</v>
      </c>
      <c r="E325" s="64">
        <v>0.5</v>
      </c>
      <c r="F325" s="64">
        <v>6.0400233525689129E-2</v>
      </c>
      <c r="G325" s="103" t="s">
        <v>548</v>
      </c>
      <c r="H325" s="64">
        <v>0.46979988323715544</v>
      </c>
      <c r="I325">
        <v>1</v>
      </c>
      <c r="J325">
        <v>2</v>
      </c>
      <c r="K325" s="64">
        <v>0.28067396141848816</v>
      </c>
      <c r="L325" s="104">
        <f t="shared" si="5"/>
        <v>0.28067396141848816</v>
      </c>
    </row>
    <row r="326" spans="1:12" x14ac:dyDescent="0.25">
      <c r="A326" t="s">
        <v>276</v>
      </c>
      <c r="B326" t="s">
        <v>100</v>
      </c>
      <c r="C326" s="65" t="s">
        <v>484</v>
      </c>
      <c r="D326" s="67" t="s">
        <v>553</v>
      </c>
      <c r="E326" s="64">
        <v>0.5</v>
      </c>
      <c r="F326" s="64">
        <v>6.0400233525689129E-2</v>
      </c>
      <c r="G326" s="103" t="s">
        <v>548</v>
      </c>
      <c r="H326" s="64">
        <v>0.46979988323715544</v>
      </c>
      <c r="I326">
        <v>1</v>
      </c>
      <c r="J326">
        <v>2</v>
      </c>
      <c r="K326" s="64">
        <v>0.19556729660008793</v>
      </c>
      <c r="L326" s="104">
        <f t="shared" si="5"/>
        <v>0.19556729660008793</v>
      </c>
    </row>
    <row r="327" spans="1:12" x14ac:dyDescent="0.25">
      <c r="A327" t="s">
        <v>276</v>
      </c>
      <c r="B327" t="s">
        <v>327</v>
      </c>
      <c r="C327" s="65" t="s">
        <v>485</v>
      </c>
      <c r="D327" s="67" t="s">
        <v>553</v>
      </c>
      <c r="E327" s="64">
        <v>0.5</v>
      </c>
      <c r="F327" s="64">
        <v>6.0400233525689129E-2</v>
      </c>
      <c r="G327" s="103" t="s">
        <v>548</v>
      </c>
      <c r="H327" s="64">
        <v>0.46979988323715544</v>
      </c>
      <c r="I327">
        <v>1</v>
      </c>
      <c r="J327">
        <v>2</v>
      </c>
      <c r="K327" s="64">
        <v>0.3374117379640883</v>
      </c>
      <c r="L327" s="104">
        <f t="shared" si="5"/>
        <v>0.3374117379640883</v>
      </c>
    </row>
    <row r="328" spans="1:12" x14ac:dyDescent="0.25">
      <c r="A328" t="s">
        <v>276</v>
      </c>
      <c r="B328" t="s">
        <v>328</v>
      </c>
      <c r="C328" s="65" t="s">
        <v>485</v>
      </c>
      <c r="D328" s="67" t="s">
        <v>553</v>
      </c>
      <c r="E328" s="64">
        <v>0.5</v>
      </c>
      <c r="F328" s="64">
        <v>6.0400233525689129E-2</v>
      </c>
      <c r="G328" s="103" t="s">
        <v>548</v>
      </c>
      <c r="H328" s="64">
        <v>0.46979988323715544</v>
      </c>
      <c r="I328">
        <v>1</v>
      </c>
      <c r="J328">
        <v>2</v>
      </c>
      <c r="K328" s="64">
        <v>0.28067396141848816</v>
      </c>
      <c r="L328" s="104">
        <f t="shared" si="5"/>
        <v>0.28067396141848816</v>
      </c>
    </row>
    <row r="329" spans="1:12" x14ac:dyDescent="0.25">
      <c r="A329" t="s">
        <v>276</v>
      </c>
      <c r="B329" t="s">
        <v>239</v>
      </c>
      <c r="C329" s="65" t="s">
        <v>485</v>
      </c>
      <c r="D329" s="67" t="s">
        <v>553</v>
      </c>
      <c r="E329" s="64">
        <v>0.5</v>
      </c>
      <c r="F329" s="64">
        <v>6.0400233525689129E-2</v>
      </c>
      <c r="G329" s="103" t="s">
        <v>548</v>
      </c>
      <c r="H329" s="64">
        <v>0.46979988323715544</v>
      </c>
      <c r="I329">
        <v>1</v>
      </c>
      <c r="J329">
        <v>2</v>
      </c>
      <c r="K329" s="64">
        <v>0.18611100050915452</v>
      </c>
      <c r="L329" s="104">
        <f t="shared" si="5"/>
        <v>0.18611100050915452</v>
      </c>
    </row>
    <row r="330" spans="1:12" x14ac:dyDescent="0.25">
      <c r="A330" t="s">
        <v>276</v>
      </c>
      <c r="B330" t="s">
        <v>329</v>
      </c>
      <c r="C330" s="65" t="s">
        <v>485</v>
      </c>
      <c r="D330" s="67" t="s">
        <v>553</v>
      </c>
      <c r="E330" s="64">
        <v>0.5</v>
      </c>
      <c r="F330" s="64">
        <v>6.0400233525689129E-2</v>
      </c>
      <c r="G330" s="103" t="s">
        <v>548</v>
      </c>
      <c r="H330" s="64">
        <v>0.46979988323715544</v>
      </c>
      <c r="I330">
        <v>1</v>
      </c>
      <c r="J330">
        <v>2</v>
      </c>
      <c r="K330" s="64">
        <v>0.38469321841875515</v>
      </c>
      <c r="L330" s="104">
        <f t="shared" si="5"/>
        <v>0.38469321841875515</v>
      </c>
    </row>
    <row r="331" spans="1:12" x14ac:dyDescent="0.25">
      <c r="A331" t="s">
        <v>276</v>
      </c>
      <c r="B331" t="s">
        <v>330</v>
      </c>
      <c r="C331" s="65" t="s">
        <v>485</v>
      </c>
      <c r="D331" s="67" t="s">
        <v>553</v>
      </c>
      <c r="E331" s="64">
        <v>0.5</v>
      </c>
      <c r="F331" s="64">
        <v>6.0400233525689129E-2</v>
      </c>
      <c r="G331" s="103" t="s">
        <v>548</v>
      </c>
      <c r="H331" s="64">
        <v>0.46979988323715544</v>
      </c>
      <c r="I331">
        <v>1</v>
      </c>
      <c r="J331">
        <v>2</v>
      </c>
      <c r="K331" s="64">
        <v>0.42251840278248864</v>
      </c>
      <c r="L331" s="104">
        <f t="shared" si="5"/>
        <v>0.42251840278248864</v>
      </c>
    </row>
    <row r="332" spans="1:12" x14ac:dyDescent="0.25">
      <c r="A332" t="s">
        <v>276</v>
      </c>
      <c r="B332" t="s">
        <v>331</v>
      </c>
      <c r="C332" s="65" t="s">
        <v>485</v>
      </c>
      <c r="D332" s="67" t="s">
        <v>553</v>
      </c>
      <c r="E332" s="64">
        <v>0.5</v>
      </c>
      <c r="F332" s="64">
        <v>6.0400233525689059E-2</v>
      </c>
      <c r="G332" s="103" t="s">
        <v>548</v>
      </c>
      <c r="H332" s="64">
        <v>0.46979988323715549</v>
      </c>
      <c r="I332">
        <v>1</v>
      </c>
      <c r="J332">
        <v>2</v>
      </c>
      <c r="K332" s="64">
        <v>0.33741173796408841</v>
      </c>
      <c r="L332" s="104">
        <f t="shared" si="5"/>
        <v>0.33741173796408841</v>
      </c>
    </row>
    <row r="333" spans="1:12" x14ac:dyDescent="0.25">
      <c r="A333" t="s">
        <v>276</v>
      </c>
      <c r="B333" t="s">
        <v>332</v>
      </c>
      <c r="C333" s="65" t="s">
        <v>485</v>
      </c>
      <c r="D333" s="67" t="s">
        <v>553</v>
      </c>
      <c r="E333" s="64">
        <v>0.5</v>
      </c>
      <c r="F333" s="64">
        <v>6.0400233525689129E-2</v>
      </c>
      <c r="G333" s="103" t="s">
        <v>548</v>
      </c>
      <c r="H333" s="64">
        <v>0.46979988323715544</v>
      </c>
      <c r="I333">
        <v>1</v>
      </c>
      <c r="J333">
        <v>2</v>
      </c>
      <c r="K333" s="64">
        <v>0.41306210669155524</v>
      </c>
      <c r="L333" s="104">
        <f t="shared" si="5"/>
        <v>0.41306210669155524</v>
      </c>
    </row>
    <row r="334" spans="1:12" x14ac:dyDescent="0.25">
      <c r="A334" t="s">
        <v>276</v>
      </c>
      <c r="B334" t="s">
        <v>243</v>
      </c>
      <c r="C334" s="65" t="s">
        <v>485</v>
      </c>
      <c r="D334" s="67" t="s">
        <v>553</v>
      </c>
      <c r="E334" s="64">
        <v>0.5</v>
      </c>
      <c r="F334" s="64">
        <v>6.0400233525689059E-2</v>
      </c>
      <c r="G334" s="103" t="s">
        <v>548</v>
      </c>
      <c r="H334" s="64">
        <v>0.46979988323715549</v>
      </c>
      <c r="I334">
        <v>1</v>
      </c>
      <c r="J334">
        <v>2</v>
      </c>
      <c r="K334" s="64">
        <v>0.33741173796408841</v>
      </c>
      <c r="L334" s="104">
        <f t="shared" si="5"/>
        <v>0.33741173796408841</v>
      </c>
    </row>
    <row r="335" spans="1:12" x14ac:dyDescent="0.25">
      <c r="A335" t="s">
        <v>276</v>
      </c>
      <c r="B335" t="s">
        <v>333</v>
      </c>
      <c r="C335" s="65" t="s">
        <v>485</v>
      </c>
      <c r="D335" s="67" t="s">
        <v>553</v>
      </c>
      <c r="E335" s="64">
        <v>0.5</v>
      </c>
      <c r="F335" s="64">
        <v>6.0400233525689129E-2</v>
      </c>
      <c r="G335" s="103" t="s">
        <v>548</v>
      </c>
      <c r="H335" s="64">
        <v>0.46979988323715544</v>
      </c>
      <c r="I335">
        <v>1</v>
      </c>
      <c r="J335">
        <v>2</v>
      </c>
      <c r="K335" s="64">
        <v>0.40360581060062189</v>
      </c>
      <c r="L335" s="104">
        <f t="shared" si="5"/>
        <v>0.40360581060062189</v>
      </c>
    </row>
    <row r="336" spans="1:12" x14ac:dyDescent="0.25">
      <c r="A336" t="s">
        <v>276</v>
      </c>
      <c r="B336" t="s">
        <v>334</v>
      </c>
      <c r="C336" s="65" t="s">
        <v>485</v>
      </c>
      <c r="D336" s="67" t="s">
        <v>553</v>
      </c>
      <c r="E336" s="64">
        <v>0.5</v>
      </c>
      <c r="F336" s="64">
        <v>6.0400233525689129E-2</v>
      </c>
      <c r="G336" s="103" t="s">
        <v>548</v>
      </c>
      <c r="H336" s="64">
        <v>0.46979988323715544</v>
      </c>
      <c r="I336">
        <v>1</v>
      </c>
      <c r="J336">
        <v>2</v>
      </c>
      <c r="K336" s="64">
        <v>0.19556729660008793</v>
      </c>
      <c r="L336" s="104">
        <f t="shared" si="5"/>
        <v>0.19556729660008793</v>
      </c>
    </row>
    <row r="337" spans="1:12" x14ac:dyDescent="0.25">
      <c r="A337" t="s">
        <v>276</v>
      </c>
      <c r="B337" t="s">
        <v>94</v>
      </c>
      <c r="C337" s="65" t="s">
        <v>485</v>
      </c>
      <c r="D337" s="67" t="s">
        <v>553</v>
      </c>
      <c r="E337" s="64">
        <v>0.5</v>
      </c>
      <c r="F337" s="64">
        <v>6.0400233525689129E-2</v>
      </c>
      <c r="G337" s="103" t="s">
        <v>548</v>
      </c>
      <c r="H337" s="64">
        <v>0.46979988323715544</v>
      </c>
      <c r="I337">
        <v>1</v>
      </c>
      <c r="J337">
        <v>2</v>
      </c>
      <c r="K337" s="64">
        <v>0.17665470441822118</v>
      </c>
      <c r="L337" s="104">
        <f t="shared" si="5"/>
        <v>0.17665470441822118</v>
      </c>
    </row>
    <row r="338" spans="1:12" x14ac:dyDescent="0.25">
      <c r="A338" t="s">
        <v>276</v>
      </c>
      <c r="B338" t="s">
        <v>335</v>
      </c>
      <c r="C338" s="65" t="s">
        <v>485</v>
      </c>
      <c r="D338" s="67" t="s">
        <v>553</v>
      </c>
      <c r="E338" s="64">
        <v>0.5</v>
      </c>
      <c r="F338" s="64">
        <v>6.0400233525689129E-2</v>
      </c>
      <c r="G338" s="103" t="s">
        <v>548</v>
      </c>
      <c r="H338" s="64">
        <v>0.46979988323715544</v>
      </c>
      <c r="I338">
        <v>1</v>
      </c>
      <c r="J338">
        <v>2</v>
      </c>
      <c r="K338" s="64">
        <v>0.28067396141848816</v>
      </c>
      <c r="L338" s="104">
        <f t="shared" si="5"/>
        <v>0.28067396141848816</v>
      </c>
    </row>
    <row r="339" spans="1:12" x14ac:dyDescent="0.25">
      <c r="A339" t="s">
        <v>276</v>
      </c>
      <c r="B339" t="s">
        <v>100</v>
      </c>
      <c r="C339" s="65" t="s">
        <v>485</v>
      </c>
      <c r="D339" s="67" t="s">
        <v>553</v>
      </c>
      <c r="E339" s="64">
        <v>0.5</v>
      </c>
      <c r="F339" s="64">
        <v>6.0400233525689129E-2</v>
      </c>
      <c r="G339" s="103" t="s">
        <v>548</v>
      </c>
      <c r="H339" s="64">
        <v>0.46979988323715544</v>
      </c>
      <c r="I339">
        <v>1</v>
      </c>
      <c r="J339">
        <v>2</v>
      </c>
      <c r="K339" s="64">
        <v>0.19556729660008793</v>
      </c>
      <c r="L339" s="104">
        <f t="shared" si="5"/>
        <v>0.19556729660008793</v>
      </c>
    </row>
    <row r="340" spans="1:12" x14ac:dyDescent="0.25">
      <c r="A340" t="s">
        <v>276</v>
      </c>
      <c r="B340" t="s">
        <v>327</v>
      </c>
      <c r="C340" s="65" t="s">
        <v>486</v>
      </c>
      <c r="D340" s="67" t="s">
        <v>553</v>
      </c>
      <c r="E340" s="64">
        <v>0.5</v>
      </c>
      <c r="F340" s="64">
        <v>6.0400233525689129E-2</v>
      </c>
      <c r="G340" s="103" t="s">
        <v>548</v>
      </c>
      <c r="H340" s="64">
        <v>0.46979988323715544</v>
      </c>
      <c r="I340">
        <v>1</v>
      </c>
      <c r="J340">
        <v>2</v>
      </c>
      <c r="K340" s="64">
        <v>0.3374117379640883</v>
      </c>
      <c r="L340" s="104">
        <f t="shared" si="5"/>
        <v>0.3374117379640883</v>
      </c>
    </row>
    <row r="341" spans="1:12" x14ac:dyDescent="0.25">
      <c r="A341" t="s">
        <v>276</v>
      </c>
      <c r="B341" t="s">
        <v>328</v>
      </c>
      <c r="C341" s="65" t="s">
        <v>486</v>
      </c>
      <c r="D341" s="67" t="s">
        <v>553</v>
      </c>
      <c r="E341" s="64">
        <v>0.5</v>
      </c>
      <c r="F341" s="64">
        <v>6.0400233525689129E-2</v>
      </c>
      <c r="G341" s="103" t="s">
        <v>548</v>
      </c>
      <c r="H341" s="64">
        <v>0.46979988323715544</v>
      </c>
      <c r="I341">
        <v>1</v>
      </c>
      <c r="J341">
        <v>2</v>
      </c>
      <c r="K341" s="64">
        <v>0.28067396141848816</v>
      </c>
      <c r="L341" s="104">
        <f t="shared" si="5"/>
        <v>0.28067396141848816</v>
      </c>
    </row>
    <row r="342" spans="1:12" x14ac:dyDescent="0.25">
      <c r="A342" t="s">
        <v>276</v>
      </c>
      <c r="B342" t="s">
        <v>239</v>
      </c>
      <c r="C342" s="65" t="s">
        <v>486</v>
      </c>
      <c r="D342" s="67" t="s">
        <v>553</v>
      </c>
      <c r="E342" s="64">
        <v>0.5</v>
      </c>
      <c r="F342" s="64">
        <v>6.0400233525689129E-2</v>
      </c>
      <c r="G342" s="103" t="s">
        <v>548</v>
      </c>
      <c r="H342" s="64">
        <v>0.46979988323715544</v>
      </c>
      <c r="I342">
        <v>1</v>
      </c>
      <c r="J342">
        <v>2</v>
      </c>
      <c r="K342" s="64">
        <v>0.18611100050915452</v>
      </c>
      <c r="L342" s="104">
        <f t="shared" si="5"/>
        <v>0.18611100050915452</v>
      </c>
    </row>
    <row r="343" spans="1:12" x14ac:dyDescent="0.25">
      <c r="A343" t="s">
        <v>276</v>
      </c>
      <c r="B343" t="s">
        <v>329</v>
      </c>
      <c r="C343" s="65" t="s">
        <v>486</v>
      </c>
      <c r="D343" s="67" t="s">
        <v>553</v>
      </c>
      <c r="E343" s="64">
        <v>0.5</v>
      </c>
      <c r="F343" s="64">
        <v>6.0400233525689129E-2</v>
      </c>
      <c r="G343" s="103" t="s">
        <v>548</v>
      </c>
      <c r="H343" s="64">
        <v>0.46979988323715544</v>
      </c>
      <c r="I343">
        <v>1</v>
      </c>
      <c r="J343">
        <v>2</v>
      </c>
      <c r="K343" s="64">
        <v>0.38469321841875515</v>
      </c>
      <c r="L343" s="104">
        <f t="shared" si="5"/>
        <v>0.38469321841875515</v>
      </c>
    </row>
    <row r="344" spans="1:12" x14ac:dyDescent="0.25">
      <c r="A344" t="s">
        <v>276</v>
      </c>
      <c r="B344" t="s">
        <v>330</v>
      </c>
      <c r="C344" s="65" t="s">
        <v>486</v>
      </c>
      <c r="D344" s="67" t="s">
        <v>553</v>
      </c>
      <c r="E344" s="64">
        <v>0.5</v>
      </c>
      <c r="F344" s="64">
        <v>6.0400233525689129E-2</v>
      </c>
      <c r="G344" s="103" t="s">
        <v>548</v>
      </c>
      <c r="H344" s="64">
        <v>0.46979988323715544</v>
      </c>
      <c r="I344">
        <v>1</v>
      </c>
      <c r="J344">
        <v>2</v>
      </c>
      <c r="K344" s="64">
        <v>0.42251840278248864</v>
      </c>
      <c r="L344" s="104">
        <f t="shared" si="5"/>
        <v>0.42251840278248864</v>
      </c>
    </row>
    <row r="345" spans="1:12" x14ac:dyDescent="0.25">
      <c r="A345" t="s">
        <v>276</v>
      </c>
      <c r="B345" t="s">
        <v>331</v>
      </c>
      <c r="C345" s="65" t="s">
        <v>486</v>
      </c>
      <c r="D345" s="67" t="s">
        <v>553</v>
      </c>
      <c r="E345" s="64">
        <v>0.5</v>
      </c>
      <c r="F345" s="64">
        <v>6.0400233525689059E-2</v>
      </c>
      <c r="G345" s="103" t="s">
        <v>548</v>
      </c>
      <c r="H345" s="64">
        <v>0.46979988323715549</v>
      </c>
      <c r="I345">
        <v>1</v>
      </c>
      <c r="J345">
        <v>2</v>
      </c>
      <c r="K345" s="64">
        <v>0.33741173796408841</v>
      </c>
      <c r="L345" s="104">
        <f t="shared" si="5"/>
        <v>0.33741173796408841</v>
      </c>
    </row>
    <row r="346" spans="1:12" x14ac:dyDescent="0.25">
      <c r="A346" t="s">
        <v>276</v>
      </c>
      <c r="B346" t="s">
        <v>332</v>
      </c>
      <c r="C346" s="65" t="s">
        <v>486</v>
      </c>
      <c r="D346" s="67" t="s">
        <v>553</v>
      </c>
      <c r="E346" s="64">
        <v>0.5</v>
      </c>
      <c r="F346" s="64">
        <v>6.0400233525689129E-2</v>
      </c>
      <c r="G346" s="103" t="s">
        <v>548</v>
      </c>
      <c r="H346" s="64">
        <v>0.46979988323715544</v>
      </c>
      <c r="I346">
        <v>1</v>
      </c>
      <c r="J346">
        <v>2</v>
      </c>
      <c r="K346" s="64">
        <v>0.41306210669155524</v>
      </c>
      <c r="L346" s="104">
        <f t="shared" si="5"/>
        <v>0.41306210669155524</v>
      </c>
    </row>
    <row r="347" spans="1:12" x14ac:dyDescent="0.25">
      <c r="A347" t="s">
        <v>276</v>
      </c>
      <c r="B347" t="s">
        <v>243</v>
      </c>
      <c r="C347" s="65" t="s">
        <v>486</v>
      </c>
      <c r="D347" s="67" t="s">
        <v>553</v>
      </c>
      <c r="E347" s="64">
        <v>0.5</v>
      </c>
      <c r="F347" s="64">
        <v>6.0400233525689059E-2</v>
      </c>
      <c r="G347" s="103" t="s">
        <v>548</v>
      </c>
      <c r="H347" s="64">
        <v>0.46979988323715549</v>
      </c>
      <c r="I347">
        <v>1</v>
      </c>
      <c r="J347">
        <v>2</v>
      </c>
      <c r="K347" s="64">
        <v>0.33741173796408841</v>
      </c>
      <c r="L347" s="104">
        <f t="shared" si="5"/>
        <v>0.33741173796408841</v>
      </c>
    </row>
    <row r="348" spans="1:12" x14ac:dyDescent="0.25">
      <c r="A348" t="s">
        <v>276</v>
      </c>
      <c r="B348" t="s">
        <v>333</v>
      </c>
      <c r="C348" s="65" t="s">
        <v>486</v>
      </c>
      <c r="D348" s="67" t="s">
        <v>553</v>
      </c>
      <c r="E348" s="64">
        <v>0.5</v>
      </c>
      <c r="F348" s="64">
        <v>6.0400233525689129E-2</v>
      </c>
      <c r="G348" s="103" t="s">
        <v>548</v>
      </c>
      <c r="H348" s="64">
        <v>0.46979988323715544</v>
      </c>
      <c r="I348">
        <v>1</v>
      </c>
      <c r="J348">
        <v>2</v>
      </c>
      <c r="K348" s="64">
        <v>0.40360581060062189</v>
      </c>
      <c r="L348" s="104">
        <f t="shared" si="5"/>
        <v>0.40360581060062189</v>
      </c>
    </row>
    <row r="349" spans="1:12" x14ac:dyDescent="0.25">
      <c r="A349" t="s">
        <v>276</v>
      </c>
      <c r="B349" t="s">
        <v>334</v>
      </c>
      <c r="C349" s="65" t="s">
        <v>486</v>
      </c>
      <c r="D349" s="67" t="s">
        <v>553</v>
      </c>
      <c r="E349" s="64">
        <v>0.5</v>
      </c>
      <c r="F349" s="64">
        <v>6.0400233525689129E-2</v>
      </c>
      <c r="G349" s="103" t="s">
        <v>548</v>
      </c>
      <c r="H349" s="64">
        <v>0.46979988323715544</v>
      </c>
      <c r="I349">
        <v>1</v>
      </c>
      <c r="J349">
        <v>2</v>
      </c>
      <c r="K349" s="64">
        <v>0.19556729660008793</v>
      </c>
      <c r="L349" s="104">
        <f t="shared" si="5"/>
        <v>0.19556729660008793</v>
      </c>
    </row>
    <row r="350" spans="1:12" x14ac:dyDescent="0.25">
      <c r="A350" t="s">
        <v>276</v>
      </c>
      <c r="B350" t="s">
        <v>94</v>
      </c>
      <c r="C350" s="65" t="s">
        <v>486</v>
      </c>
      <c r="D350" s="67" t="s">
        <v>553</v>
      </c>
      <c r="E350" s="64">
        <v>0.5</v>
      </c>
      <c r="F350" s="64">
        <v>6.0400233525689129E-2</v>
      </c>
      <c r="G350" s="103" t="s">
        <v>548</v>
      </c>
      <c r="H350" s="64">
        <v>0.46979988323715544</v>
      </c>
      <c r="I350">
        <v>1</v>
      </c>
      <c r="J350">
        <v>2</v>
      </c>
      <c r="K350" s="64">
        <v>0.17665470441822118</v>
      </c>
      <c r="L350" s="104">
        <f t="shared" si="5"/>
        <v>0.17665470441822118</v>
      </c>
    </row>
    <row r="351" spans="1:12" x14ac:dyDescent="0.25">
      <c r="A351" t="s">
        <v>276</v>
      </c>
      <c r="B351" t="s">
        <v>335</v>
      </c>
      <c r="C351" s="65" t="s">
        <v>486</v>
      </c>
      <c r="D351" s="67" t="s">
        <v>553</v>
      </c>
      <c r="E351" s="64">
        <v>0.5</v>
      </c>
      <c r="F351" s="64">
        <v>6.0400233525689129E-2</v>
      </c>
      <c r="G351" s="103" t="s">
        <v>548</v>
      </c>
      <c r="H351" s="64">
        <v>0.46979988323715544</v>
      </c>
      <c r="I351">
        <v>1</v>
      </c>
      <c r="J351">
        <v>2</v>
      </c>
      <c r="K351" s="64">
        <v>0.28067396141848816</v>
      </c>
      <c r="L351" s="104">
        <f t="shared" si="5"/>
        <v>0.28067396141848816</v>
      </c>
    </row>
    <row r="352" spans="1:12" x14ac:dyDescent="0.25">
      <c r="A352" t="s">
        <v>276</v>
      </c>
      <c r="B352" t="s">
        <v>100</v>
      </c>
      <c r="C352" s="65" t="s">
        <v>486</v>
      </c>
      <c r="D352" s="67" t="s">
        <v>553</v>
      </c>
      <c r="E352" s="64">
        <v>0.5</v>
      </c>
      <c r="F352" s="64">
        <v>6.0400233525689129E-2</v>
      </c>
      <c r="G352" s="103" t="s">
        <v>548</v>
      </c>
      <c r="H352" s="64">
        <v>0.46979988323715544</v>
      </c>
      <c r="I352">
        <v>1</v>
      </c>
      <c r="J352">
        <v>2</v>
      </c>
      <c r="K352" s="64">
        <v>0.19556729660008793</v>
      </c>
      <c r="L352" s="104">
        <f t="shared" si="5"/>
        <v>0.19556729660008793</v>
      </c>
    </row>
    <row r="353" spans="1:12" x14ac:dyDescent="0.25">
      <c r="A353" t="s">
        <v>344</v>
      </c>
      <c r="B353" t="s">
        <v>327</v>
      </c>
      <c r="C353" s="65" t="s">
        <v>484</v>
      </c>
      <c r="D353" s="67" t="s">
        <v>553</v>
      </c>
      <c r="E353" s="64">
        <v>1</v>
      </c>
      <c r="F353" s="64">
        <v>5.4370390906663624E-2</v>
      </c>
      <c r="G353" s="103" t="s">
        <v>548</v>
      </c>
      <c r="H353" s="64">
        <v>0.94562960909333638</v>
      </c>
      <c r="I353" t="s">
        <v>548</v>
      </c>
      <c r="J353" t="s">
        <v>548</v>
      </c>
      <c r="K353" s="64"/>
      <c r="L353" s="104">
        <f t="shared" si="5"/>
        <v>0.94562960909333638</v>
      </c>
    </row>
    <row r="354" spans="1:12" x14ac:dyDescent="0.25">
      <c r="A354" t="s">
        <v>344</v>
      </c>
      <c r="B354" t="s">
        <v>328</v>
      </c>
      <c r="C354" s="65" t="s">
        <v>484</v>
      </c>
      <c r="D354" s="67" t="s">
        <v>553</v>
      </c>
      <c r="E354" s="64">
        <v>1</v>
      </c>
      <c r="F354" s="64">
        <v>5.4370390906663624E-2</v>
      </c>
      <c r="G354" s="103" t="s">
        <v>548</v>
      </c>
      <c r="H354" s="64">
        <v>0.94562960909333638</v>
      </c>
      <c r="I354" t="s">
        <v>548</v>
      </c>
      <c r="J354" t="s">
        <v>548</v>
      </c>
      <c r="K354" s="64"/>
      <c r="L354" s="104">
        <f t="shared" si="5"/>
        <v>0.94562960909333638</v>
      </c>
    </row>
    <row r="355" spans="1:12" x14ac:dyDescent="0.25">
      <c r="A355" t="s">
        <v>344</v>
      </c>
      <c r="B355" t="s">
        <v>239</v>
      </c>
      <c r="C355" s="65" t="s">
        <v>484</v>
      </c>
      <c r="D355" s="67" t="s">
        <v>553</v>
      </c>
      <c r="E355" s="64">
        <v>1</v>
      </c>
      <c r="F355" s="64">
        <v>5.4370390906663624E-2</v>
      </c>
      <c r="G355" s="103" t="s">
        <v>548</v>
      </c>
      <c r="H355" s="64">
        <v>0.94562960909333638</v>
      </c>
      <c r="I355" t="s">
        <v>548</v>
      </c>
      <c r="J355" t="s">
        <v>548</v>
      </c>
      <c r="K355" s="64"/>
      <c r="L355" s="104">
        <f t="shared" si="5"/>
        <v>0.94562960909333638</v>
      </c>
    </row>
    <row r="356" spans="1:12" x14ac:dyDescent="0.25">
      <c r="A356" t="s">
        <v>344</v>
      </c>
      <c r="B356" t="s">
        <v>329</v>
      </c>
      <c r="C356" s="65" t="s">
        <v>484</v>
      </c>
      <c r="D356" s="67" t="s">
        <v>553</v>
      </c>
      <c r="E356" s="64">
        <v>1</v>
      </c>
      <c r="F356" s="64">
        <v>5.4370390906663624E-2</v>
      </c>
      <c r="G356" s="103" t="s">
        <v>548</v>
      </c>
      <c r="H356" s="64">
        <v>0.94562960909333638</v>
      </c>
      <c r="I356" t="s">
        <v>548</v>
      </c>
      <c r="J356" t="s">
        <v>548</v>
      </c>
      <c r="K356" s="64"/>
      <c r="L356" s="104">
        <f t="shared" si="5"/>
        <v>0.94562960909333638</v>
      </c>
    </row>
    <row r="357" spans="1:12" x14ac:dyDescent="0.25">
      <c r="A357" t="s">
        <v>344</v>
      </c>
      <c r="B357" t="s">
        <v>330</v>
      </c>
      <c r="C357" s="65" t="s">
        <v>484</v>
      </c>
      <c r="D357" s="67" t="s">
        <v>553</v>
      </c>
      <c r="E357" s="64">
        <v>1</v>
      </c>
      <c r="F357" s="64">
        <v>5.4370390906663624E-2</v>
      </c>
      <c r="G357" s="103" t="s">
        <v>548</v>
      </c>
      <c r="H357" s="64">
        <v>0.94562960909333638</v>
      </c>
      <c r="I357" t="s">
        <v>548</v>
      </c>
      <c r="J357" t="s">
        <v>548</v>
      </c>
      <c r="K357" s="64"/>
      <c r="L357" s="104">
        <f t="shared" si="5"/>
        <v>0.94562960909333638</v>
      </c>
    </row>
    <row r="358" spans="1:12" x14ac:dyDescent="0.25">
      <c r="A358" t="s">
        <v>344</v>
      </c>
      <c r="B358" t="s">
        <v>331</v>
      </c>
      <c r="C358" s="65" t="s">
        <v>484</v>
      </c>
      <c r="D358" s="67" t="s">
        <v>553</v>
      </c>
      <c r="E358" s="64">
        <v>1</v>
      </c>
      <c r="F358" s="64">
        <v>5.4370390906663568E-2</v>
      </c>
      <c r="G358" s="103" t="s">
        <v>548</v>
      </c>
      <c r="H358" s="64">
        <v>0.94562960909333649</v>
      </c>
      <c r="I358" t="s">
        <v>548</v>
      </c>
      <c r="J358" t="s">
        <v>548</v>
      </c>
      <c r="K358" s="64"/>
      <c r="L358" s="104">
        <f t="shared" si="5"/>
        <v>0.94562960909333649</v>
      </c>
    </row>
    <row r="359" spans="1:12" x14ac:dyDescent="0.25">
      <c r="A359" t="s">
        <v>344</v>
      </c>
      <c r="B359" t="s">
        <v>332</v>
      </c>
      <c r="C359" s="65" t="s">
        <v>484</v>
      </c>
      <c r="D359" s="67" t="s">
        <v>553</v>
      </c>
      <c r="E359" s="64">
        <v>1</v>
      </c>
      <c r="F359" s="64">
        <v>5.4370390906663624E-2</v>
      </c>
      <c r="G359" s="103" t="s">
        <v>548</v>
      </c>
      <c r="H359" s="64">
        <v>0.94562960909333638</v>
      </c>
      <c r="I359" t="s">
        <v>548</v>
      </c>
      <c r="J359" t="s">
        <v>548</v>
      </c>
      <c r="K359" s="64"/>
      <c r="L359" s="104">
        <f t="shared" si="5"/>
        <v>0.94562960909333638</v>
      </c>
    </row>
    <row r="360" spans="1:12" x14ac:dyDescent="0.25">
      <c r="A360" t="s">
        <v>344</v>
      </c>
      <c r="B360" t="s">
        <v>243</v>
      </c>
      <c r="C360" s="65" t="s">
        <v>484</v>
      </c>
      <c r="D360" s="67" t="s">
        <v>553</v>
      </c>
      <c r="E360" s="64">
        <v>1</v>
      </c>
      <c r="F360" s="64">
        <v>5.4370390906663568E-2</v>
      </c>
      <c r="G360" s="103" t="s">
        <v>548</v>
      </c>
      <c r="H360" s="64">
        <v>0.94562960909333649</v>
      </c>
      <c r="I360" t="s">
        <v>548</v>
      </c>
      <c r="J360" t="s">
        <v>548</v>
      </c>
      <c r="K360" s="64"/>
      <c r="L360" s="104">
        <f t="shared" si="5"/>
        <v>0.94562960909333649</v>
      </c>
    </row>
    <row r="361" spans="1:12" x14ac:dyDescent="0.25">
      <c r="A361" t="s">
        <v>344</v>
      </c>
      <c r="B361" t="s">
        <v>333</v>
      </c>
      <c r="C361" s="65" t="s">
        <v>484</v>
      </c>
      <c r="D361" s="67" t="s">
        <v>553</v>
      </c>
      <c r="E361" s="64">
        <v>1</v>
      </c>
      <c r="F361" s="64">
        <v>5.4370390906663624E-2</v>
      </c>
      <c r="G361" s="103" t="s">
        <v>548</v>
      </c>
      <c r="H361" s="64">
        <v>0.94562960909333638</v>
      </c>
      <c r="I361" t="s">
        <v>548</v>
      </c>
      <c r="J361" t="s">
        <v>548</v>
      </c>
      <c r="K361" s="64"/>
      <c r="L361" s="104">
        <f t="shared" si="5"/>
        <v>0.94562960909333638</v>
      </c>
    </row>
    <row r="362" spans="1:12" x14ac:dyDescent="0.25">
      <c r="A362" t="s">
        <v>344</v>
      </c>
      <c r="B362" t="s">
        <v>334</v>
      </c>
      <c r="C362" s="65" t="s">
        <v>484</v>
      </c>
      <c r="D362" s="67" t="s">
        <v>553</v>
      </c>
      <c r="E362" s="64">
        <v>1</v>
      </c>
      <c r="F362" s="64">
        <v>5.4370390906663624E-2</v>
      </c>
      <c r="G362" s="103" t="s">
        <v>548</v>
      </c>
      <c r="H362" s="64">
        <v>0.94562960909333638</v>
      </c>
      <c r="I362" t="s">
        <v>548</v>
      </c>
      <c r="J362" t="s">
        <v>548</v>
      </c>
      <c r="K362" s="64"/>
      <c r="L362" s="104">
        <f t="shared" si="5"/>
        <v>0.94562960909333638</v>
      </c>
    </row>
    <row r="363" spans="1:12" x14ac:dyDescent="0.25">
      <c r="A363" t="s">
        <v>344</v>
      </c>
      <c r="B363" t="s">
        <v>94</v>
      </c>
      <c r="C363" s="65" t="s">
        <v>484</v>
      </c>
      <c r="D363" s="67" t="s">
        <v>553</v>
      </c>
      <c r="E363" s="64">
        <v>1</v>
      </c>
      <c r="F363" s="64">
        <v>5.4370390906663624E-2</v>
      </c>
      <c r="G363" s="103" t="s">
        <v>548</v>
      </c>
      <c r="H363" s="64">
        <v>0.94562960909333638</v>
      </c>
      <c r="I363" t="s">
        <v>548</v>
      </c>
      <c r="J363" t="s">
        <v>548</v>
      </c>
      <c r="K363" s="64"/>
      <c r="L363" s="104">
        <f t="shared" si="5"/>
        <v>0.94562960909333638</v>
      </c>
    </row>
    <row r="364" spans="1:12" x14ac:dyDescent="0.25">
      <c r="A364" t="s">
        <v>344</v>
      </c>
      <c r="B364" t="s">
        <v>335</v>
      </c>
      <c r="C364" s="65" t="s">
        <v>484</v>
      </c>
      <c r="D364" s="67" t="s">
        <v>553</v>
      </c>
      <c r="E364" s="64">
        <v>1</v>
      </c>
      <c r="F364" s="64">
        <v>5.4370390906663624E-2</v>
      </c>
      <c r="G364" s="103" t="s">
        <v>548</v>
      </c>
      <c r="H364" s="64">
        <v>0.94562960909333638</v>
      </c>
      <c r="I364" t="s">
        <v>548</v>
      </c>
      <c r="J364" t="s">
        <v>548</v>
      </c>
      <c r="K364" s="64"/>
      <c r="L364" s="104">
        <f t="shared" si="5"/>
        <v>0.94562960909333638</v>
      </c>
    </row>
    <row r="365" spans="1:12" x14ac:dyDescent="0.25">
      <c r="A365" t="s">
        <v>344</v>
      </c>
      <c r="B365" t="s">
        <v>100</v>
      </c>
      <c r="C365" s="65" t="s">
        <v>484</v>
      </c>
      <c r="D365" s="67" t="s">
        <v>553</v>
      </c>
      <c r="E365" s="64">
        <v>1</v>
      </c>
      <c r="F365" s="64">
        <v>5.4370390906663624E-2</v>
      </c>
      <c r="G365" s="103" t="s">
        <v>548</v>
      </c>
      <c r="H365" s="64">
        <v>0.94562960909333638</v>
      </c>
      <c r="I365" t="s">
        <v>548</v>
      </c>
      <c r="J365" t="s">
        <v>548</v>
      </c>
      <c r="K365" s="64"/>
      <c r="L365" s="104">
        <f t="shared" si="5"/>
        <v>0.94562960909333638</v>
      </c>
    </row>
    <row r="366" spans="1:12" x14ac:dyDescent="0.25">
      <c r="A366" t="s">
        <v>344</v>
      </c>
      <c r="B366" t="s">
        <v>327</v>
      </c>
      <c r="C366" s="65" t="s">
        <v>485</v>
      </c>
      <c r="D366" s="67" t="s">
        <v>553</v>
      </c>
      <c r="E366" s="64">
        <v>1</v>
      </c>
      <c r="F366" s="64">
        <v>5.4370390906663624E-2</v>
      </c>
      <c r="G366" s="103" t="s">
        <v>548</v>
      </c>
      <c r="H366" s="64">
        <v>0.94562960909333638</v>
      </c>
      <c r="I366" t="s">
        <v>548</v>
      </c>
      <c r="J366" t="s">
        <v>548</v>
      </c>
      <c r="K366" s="64"/>
      <c r="L366" s="104">
        <f t="shared" si="5"/>
        <v>0.94562960909333638</v>
      </c>
    </row>
    <row r="367" spans="1:12" x14ac:dyDescent="0.25">
      <c r="A367" t="s">
        <v>344</v>
      </c>
      <c r="B367" t="s">
        <v>328</v>
      </c>
      <c r="C367" s="65" t="s">
        <v>485</v>
      </c>
      <c r="D367" s="67" t="s">
        <v>553</v>
      </c>
      <c r="E367" s="64">
        <v>1</v>
      </c>
      <c r="F367" s="64">
        <v>5.4370390906663624E-2</v>
      </c>
      <c r="G367" s="103" t="s">
        <v>548</v>
      </c>
      <c r="H367" s="64">
        <v>0.94562960909333638</v>
      </c>
      <c r="I367" t="s">
        <v>548</v>
      </c>
      <c r="J367" t="s">
        <v>548</v>
      </c>
      <c r="K367" s="64"/>
      <c r="L367" s="104">
        <f t="shared" si="5"/>
        <v>0.94562960909333638</v>
      </c>
    </row>
    <row r="368" spans="1:12" x14ac:dyDescent="0.25">
      <c r="A368" t="s">
        <v>344</v>
      </c>
      <c r="B368" t="s">
        <v>239</v>
      </c>
      <c r="C368" s="65" t="s">
        <v>485</v>
      </c>
      <c r="D368" s="67" t="s">
        <v>553</v>
      </c>
      <c r="E368" s="64">
        <v>1</v>
      </c>
      <c r="F368" s="64">
        <v>5.4370390906663624E-2</v>
      </c>
      <c r="G368" s="103" t="s">
        <v>548</v>
      </c>
      <c r="H368" s="64">
        <v>0.94562960909333638</v>
      </c>
      <c r="I368" t="s">
        <v>548</v>
      </c>
      <c r="J368" t="s">
        <v>548</v>
      </c>
      <c r="K368" s="64"/>
      <c r="L368" s="104">
        <f t="shared" si="5"/>
        <v>0.94562960909333638</v>
      </c>
    </row>
    <row r="369" spans="1:12" x14ac:dyDescent="0.25">
      <c r="A369" t="s">
        <v>344</v>
      </c>
      <c r="B369" t="s">
        <v>329</v>
      </c>
      <c r="C369" s="65" t="s">
        <v>485</v>
      </c>
      <c r="D369" s="67" t="s">
        <v>553</v>
      </c>
      <c r="E369" s="64">
        <v>1</v>
      </c>
      <c r="F369" s="64">
        <v>5.4370390906663624E-2</v>
      </c>
      <c r="G369" s="103" t="s">
        <v>548</v>
      </c>
      <c r="H369" s="64">
        <v>0.94562960909333638</v>
      </c>
      <c r="I369" t="s">
        <v>548</v>
      </c>
      <c r="J369" t="s">
        <v>548</v>
      </c>
      <c r="K369" s="64"/>
      <c r="L369" s="104">
        <f t="shared" si="5"/>
        <v>0.94562960909333638</v>
      </c>
    </row>
    <row r="370" spans="1:12" x14ac:dyDescent="0.25">
      <c r="A370" t="s">
        <v>344</v>
      </c>
      <c r="B370" t="s">
        <v>330</v>
      </c>
      <c r="C370" s="65" t="s">
        <v>485</v>
      </c>
      <c r="D370" s="67" t="s">
        <v>553</v>
      </c>
      <c r="E370" s="64">
        <v>1</v>
      </c>
      <c r="F370" s="64">
        <v>5.4370390906663624E-2</v>
      </c>
      <c r="G370" s="103" t="s">
        <v>548</v>
      </c>
      <c r="H370" s="64">
        <v>0.94562960909333638</v>
      </c>
      <c r="I370" t="s">
        <v>548</v>
      </c>
      <c r="J370" t="s">
        <v>548</v>
      </c>
      <c r="K370" s="64"/>
      <c r="L370" s="104">
        <f t="shared" si="5"/>
        <v>0.94562960909333638</v>
      </c>
    </row>
    <row r="371" spans="1:12" x14ac:dyDescent="0.25">
      <c r="A371" t="s">
        <v>344</v>
      </c>
      <c r="B371" t="s">
        <v>331</v>
      </c>
      <c r="C371" s="65" t="s">
        <v>485</v>
      </c>
      <c r="D371" s="67" t="s">
        <v>553</v>
      </c>
      <c r="E371" s="64">
        <v>1</v>
      </c>
      <c r="F371" s="64">
        <v>5.4370390906663568E-2</v>
      </c>
      <c r="G371" s="103" t="s">
        <v>548</v>
      </c>
      <c r="H371" s="64">
        <v>0.94562960909333649</v>
      </c>
      <c r="I371" t="s">
        <v>548</v>
      </c>
      <c r="J371" t="s">
        <v>548</v>
      </c>
      <c r="K371" s="64"/>
      <c r="L371" s="104">
        <f t="shared" si="5"/>
        <v>0.94562960909333649</v>
      </c>
    </row>
    <row r="372" spans="1:12" x14ac:dyDescent="0.25">
      <c r="A372" t="s">
        <v>344</v>
      </c>
      <c r="B372" t="s">
        <v>332</v>
      </c>
      <c r="C372" s="65" t="s">
        <v>485</v>
      </c>
      <c r="D372" s="67" t="s">
        <v>553</v>
      </c>
      <c r="E372" s="64">
        <v>1</v>
      </c>
      <c r="F372" s="64">
        <v>5.4370390906663624E-2</v>
      </c>
      <c r="G372" s="103" t="s">
        <v>548</v>
      </c>
      <c r="H372" s="64">
        <v>0.94562960909333638</v>
      </c>
      <c r="I372" t="s">
        <v>548</v>
      </c>
      <c r="J372" t="s">
        <v>548</v>
      </c>
      <c r="K372" s="64"/>
      <c r="L372" s="104">
        <f t="shared" si="5"/>
        <v>0.94562960909333638</v>
      </c>
    </row>
    <row r="373" spans="1:12" x14ac:dyDescent="0.25">
      <c r="A373" t="s">
        <v>344</v>
      </c>
      <c r="B373" t="s">
        <v>243</v>
      </c>
      <c r="C373" s="65" t="s">
        <v>485</v>
      </c>
      <c r="D373" s="67" t="s">
        <v>553</v>
      </c>
      <c r="E373" s="64">
        <v>1</v>
      </c>
      <c r="F373" s="64">
        <v>5.4370390906663568E-2</v>
      </c>
      <c r="G373" s="103" t="s">
        <v>548</v>
      </c>
      <c r="H373" s="64">
        <v>0.94562960909333649</v>
      </c>
      <c r="I373" t="s">
        <v>548</v>
      </c>
      <c r="J373" t="s">
        <v>548</v>
      </c>
      <c r="K373" s="64"/>
      <c r="L373" s="104">
        <f t="shared" si="5"/>
        <v>0.94562960909333649</v>
      </c>
    </row>
    <row r="374" spans="1:12" x14ac:dyDescent="0.25">
      <c r="A374" t="s">
        <v>344</v>
      </c>
      <c r="B374" t="s">
        <v>333</v>
      </c>
      <c r="C374" s="65" t="s">
        <v>485</v>
      </c>
      <c r="D374" s="67" t="s">
        <v>553</v>
      </c>
      <c r="E374" s="64">
        <v>1</v>
      </c>
      <c r="F374" s="64">
        <v>5.4370390906663624E-2</v>
      </c>
      <c r="G374" s="103" t="s">
        <v>548</v>
      </c>
      <c r="H374" s="64">
        <v>0.94562960909333638</v>
      </c>
      <c r="I374" t="s">
        <v>548</v>
      </c>
      <c r="J374" t="s">
        <v>548</v>
      </c>
      <c r="K374" s="64"/>
      <c r="L374" s="104">
        <f t="shared" si="5"/>
        <v>0.94562960909333638</v>
      </c>
    </row>
    <row r="375" spans="1:12" x14ac:dyDescent="0.25">
      <c r="A375" t="s">
        <v>344</v>
      </c>
      <c r="B375" t="s">
        <v>334</v>
      </c>
      <c r="C375" s="65" t="s">
        <v>485</v>
      </c>
      <c r="D375" s="67" t="s">
        <v>553</v>
      </c>
      <c r="E375" s="64">
        <v>1</v>
      </c>
      <c r="F375" s="64">
        <v>5.4370390906663624E-2</v>
      </c>
      <c r="G375" s="103" t="s">
        <v>548</v>
      </c>
      <c r="H375" s="64">
        <v>0.94562960909333638</v>
      </c>
      <c r="I375" t="s">
        <v>548</v>
      </c>
      <c r="J375" t="s">
        <v>548</v>
      </c>
      <c r="K375" s="64"/>
      <c r="L375" s="104">
        <f t="shared" si="5"/>
        <v>0.94562960909333638</v>
      </c>
    </row>
    <row r="376" spans="1:12" x14ac:dyDescent="0.25">
      <c r="A376" t="s">
        <v>344</v>
      </c>
      <c r="B376" t="s">
        <v>94</v>
      </c>
      <c r="C376" s="65" t="s">
        <v>485</v>
      </c>
      <c r="D376" s="67" t="s">
        <v>553</v>
      </c>
      <c r="E376" s="64">
        <v>1</v>
      </c>
      <c r="F376" s="64">
        <v>5.4370390906663624E-2</v>
      </c>
      <c r="G376" s="103" t="s">
        <v>548</v>
      </c>
      <c r="H376" s="64">
        <v>0.94562960909333638</v>
      </c>
      <c r="I376" t="s">
        <v>548</v>
      </c>
      <c r="J376" t="s">
        <v>548</v>
      </c>
      <c r="K376" s="64"/>
      <c r="L376" s="104">
        <f t="shared" si="5"/>
        <v>0.94562960909333638</v>
      </c>
    </row>
    <row r="377" spans="1:12" x14ac:dyDescent="0.25">
      <c r="A377" t="s">
        <v>344</v>
      </c>
      <c r="B377" t="s">
        <v>335</v>
      </c>
      <c r="C377" s="65" t="s">
        <v>485</v>
      </c>
      <c r="D377" s="67" t="s">
        <v>553</v>
      </c>
      <c r="E377" s="64">
        <v>1</v>
      </c>
      <c r="F377" s="64">
        <v>5.4370390906663624E-2</v>
      </c>
      <c r="G377" s="103" t="s">
        <v>548</v>
      </c>
      <c r="H377" s="64">
        <v>0.94562960909333638</v>
      </c>
      <c r="I377" t="s">
        <v>548</v>
      </c>
      <c r="J377" t="s">
        <v>548</v>
      </c>
      <c r="K377" s="64"/>
      <c r="L377" s="104">
        <f t="shared" si="5"/>
        <v>0.94562960909333638</v>
      </c>
    </row>
    <row r="378" spans="1:12" x14ac:dyDescent="0.25">
      <c r="A378" t="s">
        <v>344</v>
      </c>
      <c r="B378" t="s">
        <v>100</v>
      </c>
      <c r="C378" s="65" t="s">
        <v>485</v>
      </c>
      <c r="D378" s="67" t="s">
        <v>553</v>
      </c>
      <c r="E378" s="64">
        <v>1</v>
      </c>
      <c r="F378" s="64">
        <v>5.4370390906663624E-2</v>
      </c>
      <c r="G378" s="103" t="s">
        <v>548</v>
      </c>
      <c r="H378" s="64">
        <v>0.94562960909333638</v>
      </c>
      <c r="I378" t="s">
        <v>548</v>
      </c>
      <c r="J378" t="s">
        <v>548</v>
      </c>
      <c r="K378" s="64"/>
      <c r="L378" s="104">
        <f t="shared" si="5"/>
        <v>0.94562960909333638</v>
      </c>
    </row>
    <row r="379" spans="1:12" x14ac:dyDescent="0.25">
      <c r="A379" t="s">
        <v>344</v>
      </c>
      <c r="B379" t="s">
        <v>327</v>
      </c>
      <c r="C379" s="65" t="s">
        <v>486</v>
      </c>
      <c r="D379" s="67" t="s">
        <v>553</v>
      </c>
      <c r="E379" s="64">
        <v>1</v>
      </c>
      <c r="F379" s="64">
        <v>5.4370390906663624E-2</v>
      </c>
      <c r="G379" s="103" t="s">
        <v>548</v>
      </c>
      <c r="H379" s="64">
        <v>0.94562960909333638</v>
      </c>
      <c r="I379" t="s">
        <v>548</v>
      </c>
      <c r="J379" t="s">
        <v>548</v>
      </c>
      <c r="K379" s="64"/>
      <c r="L379" s="104">
        <f t="shared" si="5"/>
        <v>0.94562960909333638</v>
      </c>
    </row>
    <row r="380" spans="1:12" x14ac:dyDescent="0.25">
      <c r="A380" t="s">
        <v>344</v>
      </c>
      <c r="B380" t="s">
        <v>328</v>
      </c>
      <c r="C380" s="65" t="s">
        <v>486</v>
      </c>
      <c r="D380" s="67" t="s">
        <v>553</v>
      </c>
      <c r="E380" s="64">
        <v>1</v>
      </c>
      <c r="F380" s="64">
        <v>5.4370390906663624E-2</v>
      </c>
      <c r="G380" s="103" t="s">
        <v>548</v>
      </c>
      <c r="H380" s="64">
        <v>0.94562960909333638</v>
      </c>
      <c r="I380" t="s">
        <v>548</v>
      </c>
      <c r="J380" t="s">
        <v>548</v>
      </c>
      <c r="K380" s="64"/>
      <c r="L380" s="104">
        <f t="shared" si="5"/>
        <v>0.94562960909333638</v>
      </c>
    </row>
    <row r="381" spans="1:12" x14ac:dyDescent="0.25">
      <c r="A381" t="s">
        <v>344</v>
      </c>
      <c r="B381" t="s">
        <v>239</v>
      </c>
      <c r="C381" s="65" t="s">
        <v>486</v>
      </c>
      <c r="D381" s="67" t="s">
        <v>553</v>
      </c>
      <c r="E381" s="64">
        <v>1</v>
      </c>
      <c r="F381" s="64">
        <v>5.4370390906663624E-2</v>
      </c>
      <c r="G381" s="103" t="s">
        <v>548</v>
      </c>
      <c r="H381" s="64">
        <v>0.94562960909333638</v>
      </c>
      <c r="I381" t="s">
        <v>548</v>
      </c>
      <c r="J381" t="s">
        <v>548</v>
      </c>
      <c r="K381" s="64"/>
      <c r="L381" s="104">
        <f t="shared" si="5"/>
        <v>0.94562960909333638</v>
      </c>
    </row>
    <row r="382" spans="1:12" x14ac:dyDescent="0.25">
      <c r="A382" t="s">
        <v>344</v>
      </c>
      <c r="B382" t="s">
        <v>329</v>
      </c>
      <c r="C382" s="65" t="s">
        <v>486</v>
      </c>
      <c r="D382" s="67" t="s">
        <v>553</v>
      </c>
      <c r="E382" s="64">
        <v>1</v>
      </c>
      <c r="F382" s="64">
        <v>5.4370390906663624E-2</v>
      </c>
      <c r="G382" s="103" t="s">
        <v>548</v>
      </c>
      <c r="H382" s="64">
        <v>0.94562960909333638</v>
      </c>
      <c r="I382" t="s">
        <v>548</v>
      </c>
      <c r="J382" t="s">
        <v>548</v>
      </c>
      <c r="K382" s="64"/>
      <c r="L382" s="104">
        <f t="shared" si="5"/>
        <v>0.94562960909333638</v>
      </c>
    </row>
    <row r="383" spans="1:12" x14ac:dyDescent="0.25">
      <c r="A383" t="s">
        <v>344</v>
      </c>
      <c r="B383" t="s">
        <v>330</v>
      </c>
      <c r="C383" s="65" t="s">
        <v>486</v>
      </c>
      <c r="D383" s="67" t="s">
        <v>553</v>
      </c>
      <c r="E383" s="64">
        <v>1</v>
      </c>
      <c r="F383" s="64">
        <v>5.4370390906663624E-2</v>
      </c>
      <c r="G383" s="103" t="s">
        <v>548</v>
      </c>
      <c r="H383" s="64">
        <v>0.94562960909333638</v>
      </c>
      <c r="I383" t="s">
        <v>548</v>
      </c>
      <c r="J383" t="s">
        <v>548</v>
      </c>
      <c r="K383" s="64"/>
      <c r="L383" s="104">
        <f t="shared" si="5"/>
        <v>0.94562960909333638</v>
      </c>
    </row>
    <row r="384" spans="1:12" x14ac:dyDescent="0.25">
      <c r="A384" t="s">
        <v>344</v>
      </c>
      <c r="B384" t="s">
        <v>331</v>
      </c>
      <c r="C384" s="65" t="s">
        <v>486</v>
      </c>
      <c r="D384" s="67" t="s">
        <v>553</v>
      </c>
      <c r="E384" s="64">
        <v>1</v>
      </c>
      <c r="F384" s="64">
        <v>5.4370390906663568E-2</v>
      </c>
      <c r="G384" s="103" t="s">
        <v>548</v>
      </c>
      <c r="H384" s="64">
        <v>0.94562960909333649</v>
      </c>
      <c r="I384" t="s">
        <v>548</v>
      </c>
      <c r="J384" t="s">
        <v>548</v>
      </c>
      <c r="K384" s="64"/>
      <c r="L384" s="104">
        <f t="shared" si="5"/>
        <v>0.94562960909333649</v>
      </c>
    </row>
    <row r="385" spans="1:12" x14ac:dyDescent="0.25">
      <c r="A385" t="s">
        <v>344</v>
      </c>
      <c r="B385" t="s">
        <v>332</v>
      </c>
      <c r="C385" s="65" t="s">
        <v>486</v>
      </c>
      <c r="D385" s="67" t="s">
        <v>553</v>
      </c>
      <c r="E385" s="64">
        <v>1</v>
      </c>
      <c r="F385" s="64">
        <v>5.4370390906663624E-2</v>
      </c>
      <c r="G385" s="103" t="s">
        <v>548</v>
      </c>
      <c r="H385" s="64">
        <v>0.94562960909333638</v>
      </c>
      <c r="I385" t="s">
        <v>548</v>
      </c>
      <c r="J385" t="s">
        <v>548</v>
      </c>
      <c r="K385" s="64"/>
      <c r="L385" s="104">
        <f t="shared" si="5"/>
        <v>0.94562960909333638</v>
      </c>
    </row>
    <row r="386" spans="1:12" x14ac:dyDescent="0.25">
      <c r="A386" t="s">
        <v>344</v>
      </c>
      <c r="B386" t="s">
        <v>243</v>
      </c>
      <c r="C386" s="65" t="s">
        <v>486</v>
      </c>
      <c r="D386" s="67" t="s">
        <v>553</v>
      </c>
      <c r="E386" s="64">
        <v>1</v>
      </c>
      <c r="F386" s="64">
        <v>5.4370390906663568E-2</v>
      </c>
      <c r="G386" s="103" t="s">
        <v>548</v>
      </c>
      <c r="H386" s="64">
        <v>0.94562960909333649</v>
      </c>
      <c r="I386" t="s">
        <v>548</v>
      </c>
      <c r="J386" t="s">
        <v>548</v>
      </c>
      <c r="K386" s="64"/>
      <c r="L386" s="104">
        <f t="shared" si="5"/>
        <v>0.94562960909333649</v>
      </c>
    </row>
    <row r="387" spans="1:12" x14ac:dyDescent="0.25">
      <c r="A387" t="s">
        <v>344</v>
      </c>
      <c r="B387" t="s">
        <v>333</v>
      </c>
      <c r="C387" s="65" t="s">
        <v>486</v>
      </c>
      <c r="D387" s="67" t="s">
        <v>553</v>
      </c>
      <c r="E387" s="64">
        <v>1</v>
      </c>
      <c r="F387" s="64">
        <v>5.4370390906663624E-2</v>
      </c>
      <c r="G387" s="103" t="s">
        <v>548</v>
      </c>
      <c r="H387" s="64">
        <v>0.94562960909333638</v>
      </c>
      <c r="I387" t="s">
        <v>548</v>
      </c>
      <c r="J387" t="s">
        <v>548</v>
      </c>
      <c r="K387" s="64"/>
      <c r="L387" s="104">
        <f t="shared" ref="L387:L450" si="6">IF(K387&lt;&gt;"",K387,H387)</f>
        <v>0.94562960909333638</v>
      </c>
    </row>
    <row r="388" spans="1:12" x14ac:dyDescent="0.25">
      <c r="A388" t="s">
        <v>344</v>
      </c>
      <c r="B388" t="s">
        <v>334</v>
      </c>
      <c r="C388" s="65" t="s">
        <v>486</v>
      </c>
      <c r="D388" s="67" t="s">
        <v>553</v>
      </c>
      <c r="E388" s="64">
        <v>1</v>
      </c>
      <c r="F388" s="64">
        <v>5.4370390906663624E-2</v>
      </c>
      <c r="G388" s="103" t="s">
        <v>548</v>
      </c>
      <c r="H388" s="64">
        <v>0.94562960909333638</v>
      </c>
      <c r="I388" t="s">
        <v>548</v>
      </c>
      <c r="J388" t="s">
        <v>548</v>
      </c>
      <c r="K388" s="64"/>
      <c r="L388" s="104">
        <f t="shared" si="6"/>
        <v>0.94562960909333638</v>
      </c>
    </row>
    <row r="389" spans="1:12" x14ac:dyDescent="0.25">
      <c r="A389" t="s">
        <v>344</v>
      </c>
      <c r="B389" t="s">
        <v>94</v>
      </c>
      <c r="C389" s="65" t="s">
        <v>486</v>
      </c>
      <c r="D389" s="67" t="s">
        <v>553</v>
      </c>
      <c r="E389" s="64">
        <v>1</v>
      </c>
      <c r="F389" s="64">
        <v>5.4370390906663624E-2</v>
      </c>
      <c r="G389" s="103" t="s">
        <v>548</v>
      </c>
      <c r="H389" s="64">
        <v>0.94562960909333638</v>
      </c>
      <c r="I389" t="s">
        <v>548</v>
      </c>
      <c r="J389" t="s">
        <v>548</v>
      </c>
      <c r="K389" s="64"/>
      <c r="L389" s="104">
        <f t="shared" si="6"/>
        <v>0.94562960909333638</v>
      </c>
    </row>
    <row r="390" spans="1:12" x14ac:dyDescent="0.25">
      <c r="A390" t="s">
        <v>344</v>
      </c>
      <c r="B390" t="s">
        <v>335</v>
      </c>
      <c r="C390" s="65" t="s">
        <v>486</v>
      </c>
      <c r="D390" s="67" t="s">
        <v>553</v>
      </c>
      <c r="E390" s="64">
        <v>1</v>
      </c>
      <c r="F390" s="64">
        <v>5.4370390906663624E-2</v>
      </c>
      <c r="G390" s="103" t="s">
        <v>548</v>
      </c>
      <c r="H390" s="64">
        <v>0.94562960909333638</v>
      </c>
      <c r="I390" t="s">
        <v>548</v>
      </c>
      <c r="J390" t="s">
        <v>548</v>
      </c>
      <c r="K390" s="64"/>
      <c r="L390" s="104">
        <f t="shared" si="6"/>
        <v>0.94562960909333638</v>
      </c>
    </row>
    <row r="391" spans="1:12" x14ac:dyDescent="0.25">
      <c r="A391" t="s">
        <v>344</v>
      </c>
      <c r="B391" t="s">
        <v>100</v>
      </c>
      <c r="C391" s="65" t="s">
        <v>486</v>
      </c>
      <c r="D391" s="67" t="s">
        <v>553</v>
      </c>
      <c r="E391" s="64">
        <v>1</v>
      </c>
      <c r="F391" s="64">
        <v>5.4370390906663624E-2</v>
      </c>
      <c r="G391" s="103" t="s">
        <v>548</v>
      </c>
      <c r="H391" s="64">
        <v>0.94562960909333638</v>
      </c>
      <c r="I391" t="s">
        <v>548</v>
      </c>
      <c r="J391" t="s">
        <v>548</v>
      </c>
      <c r="K391" s="64"/>
      <c r="L391" s="104">
        <f t="shared" si="6"/>
        <v>0.94562960909333638</v>
      </c>
    </row>
    <row r="392" spans="1:12" x14ac:dyDescent="0.25">
      <c r="A392" t="s">
        <v>198</v>
      </c>
      <c r="B392" t="s">
        <v>327</v>
      </c>
      <c r="C392" s="65" t="s">
        <v>484</v>
      </c>
      <c r="D392" s="67" t="s">
        <v>553</v>
      </c>
      <c r="E392" s="64">
        <v>0.14000000000000001</v>
      </c>
      <c r="F392" s="64">
        <v>5.4370390906663624E-2</v>
      </c>
      <c r="G392" s="103" t="s">
        <v>548</v>
      </c>
      <c r="H392" s="64">
        <v>0.13238814527306711</v>
      </c>
      <c r="I392">
        <v>1</v>
      </c>
      <c r="J392">
        <v>1</v>
      </c>
      <c r="K392" s="64">
        <v>0.13238814527306711</v>
      </c>
      <c r="L392" s="104">
        <f t="shared" si="6"/>
        <v>0.13238814527306711</v>
      </c>
    </row>
    <row r="393" spans="1:12" x14ac:dyDescent="0.25">
      <c r="A393" t="s">
        <v>198</v>
      </c>
      <c r="B393" t="s">
        <v>328</v>
      </c>
      <c r="C393" s="65" t="s">
        <v>484</v>
      </c>
      <c r="D393" s="67" t="s">
        <v>553</v>
      </c>
      <c r="E393" s="64">
        <v>0.2</v>
      </c>
      <c r="F393" s="64">
        <v>5.4370390906663624E-2</v>
      </c>
      <c r="G393" s="103" t="s">
        <v>548</v>
      </c>
      <c r="H393" s="64">
        <v>0.18912592181866728</v>
      </c>
      <c r="I393">
        <v>1</v>
      </c>
      <c r="J393">
        <v>1</v>
      </c>
      <c r="K393" s="64">
        <v>0.18912592181866728</v>
      </c>
      <c r="L393" s="104">
        <f t="shared" si="6"/>
        <v>0.18912592181866728</v>
      </c>
    </row>
    <row r="394" spans="1:12" x14ac:dyDescent="0.25">
      <c r="A394" t="s">
        <v>198</v>
      </c>
      <c r="B394" t="s">
        <v>239</v>
      </c>
      <c r="C394" s="65" t="s">
        <v>484</v>
      </c>
      <c r="D394" s="67" t="s">
        <v>553</v>
      </c>
      <c r="E394" s="64">
        <v>0.3</v>
      </c>
      <c r="F394" s="64">
        <v>5.4370390906663624E-2</v>
      </c>
      <c r="G394" s="103" t="s">
        <v>548</v>
      </c>
      <c r="H394" s="64">
        <v>0.28368888272800091</v>
      </c>
      <c r="I394">
        <v>1</v>
      </c>
      <c r="J394">
        <v>1</v>
      </c>
      <c r="K394" s="64">
        <v>0.28368888272800091</v>
      </c>
      <c r="L394" s="104">
        <f t="shared" si="6"/>
        <v>0.28368888272800091</v>
      </c>
    </row>
    <row r="395" spans="1:12" x14ac:dyDescent="0.25">
      <c r="A395" t="s">
        <v>198</v>
      </c>
      <c r="B395" t="s">
        <v>329</v>
      </c>
      <c r="C395" s="65" t="s">
        <v>484</v>
      </c>
      <c r="D395" s="67" t="s">
        <v>553</v>
      </c>
      <c r="E395" s="64">
        <v>0.09</v>
      </c>
      <c r="F395" s="64">
        <v>5.4370390906663624E-2</v>
      </c>
      <c r="G395" s="103" t="s">
        <v>548</v>
      </c>
      <c r="H395" s="64">
        <v>8.5106664818400277E-2</v>
      </c>
      <c r="I395">
        <v>1</v>
      </c>
      <c r="J395">
        <v>1</v>
      </c>
      <c r="K395" s="64">
        <v>8.5106664818400277E-2</v>
      </c>
      <c r="L395" s="104">
        <f t="shared" si="6"/>
        <v>8.5106664818400277E-2</v>
      </c>
    </row>
    <row r="396" spans="1:12" x14ac:dyDescent="0.25">
      <c r="A396" t="s">
        <v>198</v>
      </c>
      <c r="B396" t="s">
        <v>330</v>
      </c>
      <c r="C396" s="65" t="s">
        <v>484</v>
      </c>
      <c r="D396" s="67" t="s">
        <v>553</v>
      </c>
      <c r="E396" s="64">
        <v>0.05</v>
      </c>
      <c r="F396" s="64">
        <v>5.4370390906663624E-2</v>
      </c>
      <c r="G396" s="103" t="s">
        <v>548</v>
      </c>
      <c r="H396" s="64">
        <v>4.7281480454666819E-2</v>
      </c>
      <c r="I396">
        <v>1</v>
      </c>
      <c r="J396">
        <v>1</v>
      </c>
      <c r="K396" s="64">
        <v>4.7281480454666819E-2</v>
      </c>
      <c r="L396" s="104">
        <f t="shared" si="6"/>
        <v>4.7281480454666819E-2</v>
      </c>
    </row>
    <row r="397" spans="1:12" x14ac:dyDescent="0.25">
      <c r="A397" t="s">
        <v>198</v>
      </c>
      <c r="B397" t="s">
        <v>331</v>
      </c>
      <c r="C397" s="65" t="s">
        <v>484</v>
      </c>
      <c r="D397" s="67" t="s">
        <v>553</v>
      </c>
      <c r="E397" s="64">
        <v>0.14000000000000001</v>
      </c>
      <c r="F397" s="64">
        <v>5.4370390906663568E-2</v>
      </c>
      <c r="G397" s="103" t="s">
        <v>548</v>
      </c>
      <c r="H397" s="64">
        <v>0.13238814527306711</v>
      </c>
      <c r="I397">
        <v>1</v>
      </c>
      <c r="J397">
        <v>1</v>
      </c>
      <c r="K397" s="64">
        <v>0.13238814527306711</v>
      </c>
      <c r="L397" s="104">
        <f t="shared" si="6"/>
        <v>0.13238814527306711</v>
      </c>
    </row>
    <row r="398" spans="1:12" x14ac:dyDescent="0.25">
      <c r="A398" t="s">
        <v>198</v>
      </c>
      <c r="B398" t="s">
        <v>332</v>
      </c>
      <c r="C398" s="65" t="s">
        <v>484</v>
      </c>
      <c r="D398" s="67" t="s">
        <v>553</v>
      </c>
      <c r="E398" s="64">
        <v>0.06</v>
      </c>
      <c r="F398" s="64">
        <v>5.4370390906663624E-2</v>
      </c>
      <c r="G398" s="103" t="s">
        <v>548</v>
      </c>
      <c r="H398" s="64">
        <v>5.673777654560018E-2</v>
      </c>
      <c r="I398">
        <v>1</v>
      </c>
      <c r="J398">
        <v>1</v>
      </c>
      <c r="K398" s="64">
        <v>5.673777654560018E-2</v>
      </c>
      <c r="L398" s="104">
        <f t="shared" si="6"/>
        <v>5.673777654560018E-2</v>
      </c>
    </row>
    <row r="399" spans="1:12" x14ac:dyDescent="0.25">
      <c r="A399" t="s">
        <v>198</v>
      </c>
      <c r="B399" t="s">
        <v>243</v>
      </c>
      <c r="C399" s="65" t="s">
        <v>484</v>
      </c>
      <c r="D399" s="67" t="s">
        <v>553</v>
      </c>
      <c r="E399" s="64">
        <v>0.14000000000000001</v>
      </c>
      <c r="F399" s="64">
        <v>5.4370390906663568E-2</v>
      </c>
      <c r="G399" s="103" t="s">
        <v>548</v>
      </c>
      <c r="H399" s="64">
        <v>0.13238814527306711</v>
      </c>
      <c r="I399">
        <v>1</v>
      </c>
      <c r="J399">
        <v>1</v>
      </c>
      <c r="K399" s="64">
        <v>0.13238814527306711</v>
      </c>
      <c r="L399" s="104">
        <f t="shared" si="6"/>
        <v>0.13238814527306711</v>
      </c>
    </row>
    <row r="400" spans="1:12" x14ac:dyDescent="0.25">
      <c r="A400" t="s">
        <v>198</v>
      </c>
      <c r="B400" t="s">
        <v>333</v>
      </c>
      <c r="C400" s="65" t="s">
        <v>484</v>
      </c>
      <c r="D400" s="67" t="s">
        <v>553</v>
      </c>
      <c r="E400" s="64">
        <v>7.0000000000000007E-2</v>
      </c>
      <c r="F400" s="64">
        <v>5.4370390906663624E-2</v>
      </c>
      <c r="G400" s="103" t="s">
        <v>548</v>
      </c>
      <c r="H400" s="64">
        <v>6.6194072636533555E-2</v>
      </c>
      <c r="I400">
        <v>1</v>
      </c>
      <c r="J400">
        <v>1</v>
      </c>
      <c r="K400" s="64">
        <v>6.6194072636533555E-2</v>
      </c>
      <c r="L400" s="104">
        <f t="shared" si="6"/>
        <v>6.6194072636533555E-2</v>
      </c>
    </row>
    <row r="401" spans="1:12" x14ac:dyDescent="0.25">
      <c r="A401" t="s">
        <v>198</v>
      </c>
      <c r="B401" t="s">
        <v>334</v>
      </c>
      <c r="C401" s="65" t="s">
        <v>484</v>
      </c>
      <c r="D401" s="67" t="s">
        <v>553</v>
      </c>
      <c r="E401" s="64">
        <v>0.28999999999999998</v>
      </c>
      <c r="F401" s="64">
        <v>5.4370390906663624E-2</v>
      </c>
      <c r="G401" s="103" t="s">
        <v>548</v>
      </c>
      <c r="H401" s="64">
        <v>0.27423258663706751</v>
      </c>
      <c r="I401">
        <v>1</v>
      </c>
      <c r="J401">
        <v>1</v>
      </c>
      <c r="K401" s="64">
        <v>0.27423258663706751</v>
      </c>
      <c r="L401" s="104">
        <f t="shared" si="6"/>
        <v>0.27423258663706751</v>
      </c>
    </row>
    <row r="402" spans="1:12" x14ac:dyDescent="0.25">
      <c r="A402" t="s">
        <v>198</v>
      </c>
      <c r="B402" t="s">
        <v>94</v>
      </c>
      <c r="C402" s="65" t="s">
        <v>484</v>
      </c>
      <c r="D402" s="67" t="s">
        <v>553</v>
      </c>
      <c r="E402" s="64">
        <v>0.31</v>
      </c>
      <c r="F402" s="64">
        <v>5.4370390906663624E-2</v>
      </c>
      <c r="G402" s="103" t="s">
        <v>548</v>
      </c>
      <c r="H402" s="64">
        <v>0.29314517881893426</v>
      </c>
      <c r="I402">
        <v>1</v>
      </c>
      <c r="J402">
        <v>1</v>
      </c>
      <c r="K402" s="64">
        <v>0.29314517881893426</v>
      </c>
      <c r="L402" s="104">
        <f t="shared" si="6"/>
        <v>0.29314517881893426</v>
      </c>
    </row>
    <row r="403" spans="1:12" x14ac:dyDescent="0.25">
      <c r="A403" t="s">
        <v>198</v>
      </c>
      <c r="B403" t="s">
        <v>335</v>
      </c>
      <c r="C403" s="65" t="s">
        <v>484</v>
      </c>
      <c r="D403" s="67" t="s">
        <v>553</v>
      </c>
      <c r="E403" s="64">
        <v>0.2</v>
      </c>
      <c r="F403" s="64">
        <v>5.4370390906663624E-2</v>
      </c>
      <c r="G403" s="103" t="s">
        <v>548</v>
      </c>
      <c r="H403" s="64">
        <v>0.18912592181866728</v>
      </c>
      <c r="I403">
        <v>1</v>
      </c>
      <c r="J403">
        <v>1</v>
      </c>
      <c r="K403" s="64">
        <v>0.18912592181866728</v>
      </c>
      <c r="L403" s="104">
        <f t="shared" si="6"/>
        <v>0.18912592181866728</v>
      </c>
    </row>
    <row r="404" spans="1:12" x14ac:dyDescent="0.25">
      <c r="A404" t="s">
        <v>198</v>
      </c>
      <c r="B404" t="s">
        <v>100</v>
      </c>
      <c r="C404" s="65" t="s">
        <v>484</v>
      </c>
      <c r="D404" s="67" t="s">
        <v>553</v>
      </c>
      <c r="E404" s="64">
        <v>0.28999999999999998</v>
      </c>
      <c r="F404" s="64">
        <v>5.4370390906663624E-2</v>
      </c>
      <c r="G404" s="103" t="s">
        <v>548</v>
      </c>
      <c r="H404" s="64">
        <v>0.27423258663706751</v>
      </c>
      <c r="I404">
        <v>1</v>
      </c>
      <c r="J404">
        <v>1</v>
      </c>
      <c r="K404" s="64">
        <v>0.27423258663706751</v>
      </c>
      <c r="L404" s="104">
        <f t="shared" si="6"/>
        <v>0.27423258663706751</v>
      </c>
    </row>
    <row r="405" spans="1:12" x14ac:dyDescent="0.25">
      <c r="A405" t="s">
        <v>198</v>
      </c>
      <c r="B405" t="s">
        <v>327</v>
      </c>
      <c r="C405" s="65" t="s">
        <v>485</v>
      </c>
      <c r="D405" s="67" t="s">
        <v>553</v>
      </c>
      <c r="E405" s="64">
        <v>0.14000000000000001</v>
      </c>
      <c r="F405" s="64">
        <v>5.4370390906663624E-2</v>
      </c>
      <c r="G405" s="103" t="s">
        <v>548</v>
      </c>
      <c r="H405" s="64">
        <v>0.13238814527306711</v>
      </c>
      <c r="I405">
        <v>1</v>
      </c>
      <c r="J405">
        <v>1</v>
      </c>
      <c r="K405" s="64">
        <v>0.13238814527306711</v>
      </c>
      <c r="L405" s="104">
        <f t="shared" si="6"/>
        <v>0.13238814527306711</v>
      </c>
    </row>
    <row r="406" spans="1:12" x14ac:dyDescent="0.25">
      <c r="A406" t="s">
        <v>198</v>
      </c>
      <c r="B406" t="s">
        <v>328</v>
      </c>
      <c r="C406" s="65" t="s">
        <v>485</v>
      </c>
      <c r="D406" s="67" t="s">
        <v>553</v>
      </c>
      <c r="E406" s="64">
        <v>0.2</v>
      </c>
      <c r="F406" s="64">
        <v>5.4370390906663624E-2</v>
      </c>
      <c r="G406" s="103" t="s">
        <v>548</v>
      </c>
      <c r="H406" s="64">
        <v>0.18912592181866728</v>
      </c>
      <c r="I406">
        <v>1</v>
      </c>
      <c r="J406">
        <v>1</v>
      </c>
      <c r="K406" s="64">
        <v>0.18912592181866728</v>
      </c>
      <c r="L406" s="104">
        <f t="shared" si="6"/>
        <v>0.18912592181866728</v>
      </c>
    </row>
    <row r="407" spans="1:12" x14ac:dyDescent="0.25">
      <c r="A407" t="s">
        <v>198</v>
      </c>
      <c r="B407" t="s">
        <v>239</v>
      </c>
      <c r="C407" s="65" t="s">
        <v>485</v>
      </c>
      <c r="D407" s="67" t="s">
        <v>553</v>
      </c>
      <c r="E407" s="64">
        <v>0.3</v>
      </c>
      <c r="F407" s="64">
        <v>5.4370390906663624E-2</v>
      </c>
      <c r="G407" s="103" t="s">
        <v>548</v>
      </c>
      <c r="H407" s="64">
        <v>0.28368888272800091</v>
      </c>
      <c r="I407">
        <v>1</v>
      </c>
      <c r="J407">
        <v>1</v>
      </c>
      <c r="K407" s="64">
        <v>0.28368888272800091</v>
      </c>
      <c r="L407" s="104">
        <f t="shared" si="6"/>
        <v>0.28368888272800091</v>
      </c>
    </row>
    <row r="408" spans="1:12" x14ac:dyDescent="0.25">
      <c r="A408" t="s">
        <v>198</v>
      </c>
      <c r="B408" t="s">
        <v>329</v>
      </c>
      <c r="C408" s="65" t="s">
        <v>485</v>
      </c>
      <c r="D408" s="67" t="s">
        <v>553</v>
      </c>
      <c r="E408" s="64">
        <v>0.09</v>
      </c>
      <c r="F408" s="64">
        <v>5.4370390906663624E-2</v>
      </c>
      <c r="G408" s="103" t="s">
        <v>548</v>
      </c>
      <c r="H408" s="64">
        <v>8.5106664818400277E-2</v>
      </c>
      <c r="I408">
        <v>1</v>
      </c>
      <c r="J408">
        <v>1</v>
      </c>
      <c r="K408" s="64">
        <v>8.5106664818400277E-2</v>
      </c>
      <c r="L408" s="104">
        <f t="shared" si="6"/>
        <v>8.5106664818400277E-2</v>
      </c>
    </row>
    <row r="409" spans="1:12" x14ac:dyDescent="0.25">
      <c r="A409" t="s">
        <v>198</v>
      </c>
      <c r="B409" t="s">
        <v>330</v>
      </c>
      <c r="C409" s="65" t="s">
        <v>485</v>
      </c>
      <c r="D409" s="67" t="s">
        <v>553</v>
      </c>
      <c r="E409" s="64">
        <v>0.05</v>
      </c>
      <c r="F409" s="64">
        <v>5.4370390906663624E-2</v>
      </c>
      <c r="G409" s="103" t="s">
        <v>548</v>
      </c>
      <c r="H409" s="64">
        <v>4.7281480454666819E-2</v>
      </c>
      <c r="I409">
        <v>1</v>
      </c>
      <c r="J409">
        <v>1</v>
      </c>
      <c r="K409" s="64">
        <v>4.7281480454666819E-2</v>
      </c>
      <c r="L409" s="104">
        <f t="shared" si="6"/>
        <v>4.7281480454666819E-2</v>
      </c>
    </row>
    <row r="410" spans="1:12" x14ac:dyDescent="0.25">
      <c r="A410" t="s">
        <v>198</v>
      </c>
      <c r="B410" t="s">
        <v>331</v>
      </c>
      <c r="C410" s="65" t="s">
        <v>485</v>
      </c>
      <c r="D410" s="67" t="s">
        <v>553</v>
      </c>
      <c r="E410" s="64">
        <v>0.14000000000000001</v>
      </c>
      <c r="F410" s="64">
        <v>5.4370390906663568E-2</v>
      </c>
      <c r="G410" s="103" t="s">
        <v>548</v>
      </c>
      <c r="H410" s="64">
        <v>0.13238814527306711</v>
      </c>
      <c r="I410">
        <v>1</v>
      </c>
      <c r="J410">
        <v>1</v>
      </c>
      <c r="K410" s="64">
        <v>0.13238814527306711</v>
      </c>
      <c r="L410" s="104">
        <f t="shared" si="6"/>
        <v>0.13238814527306711</v>
      </c>
    </row>
    <row r="411" spans="1:12" x14ac:dyDescent="0.25">
      <c r="A411" t="s">
        <v>198</v>
      </c>
      <c r="B411" t="s">
        <v>332</v>
      </c>
      <c r="C411" s="65" t="s">
        <v>485</v>
      </c>
      <c r="D411" s="67" t="s">
        <v>553</v>
      </c>
      <c r="E411" s="64">
        <v>0.06</v>
      </c>
      <c r="F411" s="64">
        <v>5.4370390906663624E-2</v>
      </c>
      <c r="G411" s="103" t="s">
        <v>548</v>
      </c>
      <c r="H411" s="64">
        <v>5.673777654560018E-2</v>
      </c>
      <c r="I411">
        <v>1</v>
      </c>
      <c r="J411">
        <v>1</v>
      </c>
      <c r="K411" s="64">
        <v>5.673777654560018E-2</v>
      </c>
      <c r="L411" s="104">
        <f t="shared" si="6"/>
        <v>5.673777654560018E-2</v>
      </c>
    </row>
    <row r="412" spans="1:12" x14ac:dyDescent="0.25">
      <c r="A412" t="s">
        <v>198</v>
      </c>
      <c r="B412" t="s">
        <v>243</v>
      </c>
      <c r="C412" s="65" t="s">
        <v>485</v>
      </c>
      <c r="D412" s="67" t="s">
        <v>553</v>
      </c>
      <c r="E412" s="64">
        <v>0.14000000000000001</v>
      </c>
      <c r="F412" s="64">
        <v>5.4370390906663568E-2</v>
      </c>
      <c r="G412" s="103" t="s">
        <v>548</v>
      </c>
      <c r="H412" s="64">
        <v>0.13238814527306711</v>
      </c>
      <c r="I412">
        <v>1</v>
      </c>
      <c r="J412">
        <v>1</v>
      </c>
      <c r="K412" s="64">
        <v>0.13238814527306711</v>
      </c>
      <c r="L412" s="104">
        <f t="shared" si="6"/>
        <v>0.13238814527306711</v>
      </c>
    </row>
    <row r="413" spans="1:12" x14ac:dyDescent="0.25">
      <c r="A413" t="s">
        <v>198</v>
      </c>
      <c r="B413" t="s">
        <v>333</v>
      </c>
      <c r="C413" s="65" t="s">
        <v>485</v>
      </c>
      <c r="D413" s="67" t="s">
        <v>553</v>
      </c>
      <c r="E413" s="64">
        <v>7.0000000000000007E-2</v>
      </c>
      <c r="F413" s="64">
        <v>5.4370390906663624E-2</v>
      </c>
      <c r="G413" s="103" t="s">
        <v>548</v>
      </c>
      <c r="H413" s="64">
        <v>6.6194072636533555E-2</v>
      </c>
      <c r="I413">
        <v>1</v>
      </c>
      <c r="J413">
        <v>1</v>
      </c>
      <c r="K413" s="64">
        <v>6.6194072636533555E-2</v>
      </c>
      <c r="L413" s="104">
        <f t="shared" si="6"/>
        <v>6.6194072636533555E-2</v>
      </c>
    </row>
    <row r="414" spans="1:12" x14ac:dyDescent="0.25">
      <c r="A414" t="s">
        <v>198</v>
      </c>
      <c r="B414" t="s">
        <v>334</v>
      </c>
      <c r="C414" s="65" t="s">
        <v>485</v>
      </c>
      <c r="D414" s="67" t="s">
        <v>553</v>
      </c>
      <c r="E414" s="64">
        <v>0.28999999999999998</v>
      </c>
      <c r="F414" s="64">
        <v>5.4370390906663624E-2</v>
      </c>
      <c r="G414" s="103" t="s">
        <v>548</v>
      </c>
      <c r="H414" s="64">
        <v>0.27423258663706751</v>
      </c>
      <c r="I414">
        <v>1</v>
      </c>
      <c r="J414">
        <v>1</v>
      </c>
      <c r="K414" s="64">
        <v>0.27423258663706751</v>
      </c>
      <c r="L414" s="104">
        <f t="shared" si="6"/>
        <v>0.27423258663706751</v>
      </c>
    </row>
    <row r="415" spans="1:12" x14ac:dyDescent="0.25">
      <c r="A415" t="s">
        <v>198</v>
      </c>
      <c r="B415" t="s">
        <v>94</v>
      </c>
      <c r="C415" s="65" t="s">
        <v>485</v>
      </c>
      <c r="D415" s="67" t="s">
        <v>553</v>
      </c>
      <c r="E415" s="64">
        <v>0.31</v>
      </c>
      <c r="F415" s="64">
        <v>5.4370390906663624E-2</v>
      </c>
      <c r="G415" s="103" t="s">
        <v>548</v>
      </c>
      <c r="H415" s="64">
        <v>0.29314517881893426</v>
      </c>
      <c r="I415">
        <v>1</v>
      </c>
      <c r="J415">
        <v>1</v>
      </c>
      <c r="K415" s="64">
        <v>0.29314517881893426</v>
      </c>
      <c r="L415" s="104">
        <f t="shared" si="6"/>
        <v>0.29314517881893426</v>
      </c>
    </row>
    <row r="416" spans="1:12" x14ac:dyDescent="0.25">
      <c r="A416" t="s">
        <v>198</v>
      </c>
      <c r="B416" t="s">
        <v>335</v>
      </c>
      <c r="C416" s="65" t="s">
        <v>485</v>
      </c>
      <c r="D416" s="67" t="s">
        <v>553</v>
      </c>
      <c r="E416" s="64">
        <v>0.2</v>
      </c>
      <c r="F416" s="64">
        <v>5.4370390906663624E-2</v>
      </c>
      <c r="G416" s="103" t="s">
        <v>548</v>
      </c>
      <c r="H416" s="64">
        <v>0.18912592181866728</v>
      </c>
      <c r="I416">
        <v>1</v>
      </c>
      <c r="J416">
        <v>1</v>
      </c>
      <c r="K416" s="64">
        <v>0.18912592181866728</v>
      </c>
      <c r="L416" s="104">
        <f t="shared" si="6"/>
        <v>0.18912592181866728</v>
      </c>
    </row>
    <row r="417" spans="1:12" x14ac:dyDescent="0.25">
      <c r="A417" t="s">
        <v>198</v>
      </c>
      <c r="B417" t="s">
        <v>100</v>
      </c>
      <c r="C417" s="65" t="s">
        <v>485</v>
      </c>
      <c r="D417" s="67" t="s">
        <v>553</v>
      </c>
      <c r="E417" s="64">
        <v>0.28999999999999998</v>
      </c>
      <c r="F417" s="64">
        <v>5.4370390906663624E-2</v>
      </c>
      <c r="G417" s="103" t="s">
        <v>548</v>
      </c>
      <c r="H417" s="64">
        <v>0.27423258663706751</v>
      </c>
      <c r="I417">
        <v>1</v>
      </c>
      <c r="J417">
        <v>1</v>
      </c>
      <c r="K417" s="64">
        <v>0.27423258663706751</v>
      </c>
      <c r="L417" s="104">
        <f t="shared" si="6"/>
        <v>0.27423258663706751</v>
      </c>
    </row>
    <row r="418" spans="1:12" x14ac:dyDescent="0.25">
      <c r="A418" t="s">
        <v>198</v>
      </c>
      <c r="B418" t="s">
        <v>327</v>
      </c>
      <c r="C418" s="65" t="s">
        <v>486</v>
      </c>
      <c r="D418" s="67" t="s">
        <v>553</v>
      </c>
      <c r="E418" s="64">
        <v>0.14000000000000001</v>
      </c>
      <c r="F418" s="64">
        <v>5.4370390906663624E-2</v>
      </c>
      <c r="G418" s="103" t="s">
        <v>548</v>
      </c>
      <c r="H418" s="64">
        <v>0.13238814527306711</v>
      </c>
      <c r="I418">
        <v>1</v>
      </c>
      <c r="J418">
        <v>1</v>
      </c>
      <c r="K418" s="64">
        <v>0.13238814527306711</v>
      </c>
      <c r="L418" s="104">
        <f t="shared" si="6"/>
        <v>0.13238814527306711</v>
      </c>
    </row>
    <row r="419" spans="1:12" x14ac:dyDescent="0.25">
      <c r="A419" t="s">
        <v>198</v>
      </c>
      <c r="B419" t="s">
        <v>328</v>
      </c>
      <c r="C419" s="65" t="s">
        <v>486</v>
      </c>
      <c r="D419" s="67" t="s">
        <v>553</v>
      </c>
      <c r="E419" s="64">
        <v>0.2</v>
      </c>
      <c r="F419" s="64">
        <v>5.4370390906663624E-2</v>
      </c>
      <c r="G419" s="103" t="s">
        <v>548</v>
      </c>
      <c r="H419" s="64">
        <v>0.18912592181866728</v>
      </c>
      <c r="I419">
        <v>1</v>
      </c>
      <c r="J419">
        <v>1</v>
      </c>
      <c r="K419" s="64">
        <v>0.18912592181866728</v>
      </c>
      <c r="L419" s="104">
        <f t="shared" si="6"/>
        <v>0.18912592181866728</v>
      </c>
    </row>
    <row r="420" spans="1:12" x14ac:dyDescent="0.25">
      <c r="A420" t="s">
        <v>198</v>
      </c>
      <c r="B420" t="s">
        <v>239</v>
      </c>
      <c r="C420" s="65" t="s">
        <v>486</v>
      </c>
      <c r="D420" s="67" t="s">
        <v>553</v>
      </c>
      <c r="E420" s="64">
        <v>0.3</v>
      </c>
      <c r="F420" s="64">
        <v>5.4370390906663624E-2</v>
      </c>
      <c r="G420" s="103" t="s">
        <v>548</v>
      </c>
      <c r="H420" s="64">
        <v>0.28368888272800091</v>
      </c>
      <c r="I420">
        <v>1</v>
      </c>
      <c r="J420">
        <v>1</v>
      </c>
      <c r="K420" s="64">
        <v>0.28368888272800091</v>
      </c>
      <c r="L420" s="104">
        <f t="shared" si="6"/>
        <v>0.28368888272800091</v>
      </c>
    </row>
    <row r="421" spans="1:12" x14ac:dyDescent="0.25">
      <c r="A421" t="s">
        <v>198</v>
      </c>
      <c r="B421" t="s">
        <v>329</v>
      </c>
      <c r="C421" s="65" t="s">
        <v>486</v>
      </c>
      <c r="D421" s="67" t="s">
        <v>553</v>
      </c>
      <c r="E421" s="64">
        <v>0.09</v>
      </c>
      <c r="F421" s="64">
        <v>5.4370390906663624E-2</v>
      </c>
      <c r="G421" s="103" t="s">
        <v>548</v>
      </c>
      <c r="H421" s="64">
        <v>8.5106664818400277E-2</v>
      </c>
      <c r="I421">
        <v>1</v>
      </c>
      <c r="J421">
        <v>1</v>
      </c>
      <c r="K421" s="64">
        <v>8.5106664818400277E-2</v>
      </c>
      <c r="L421" s="104">
        <f t="shared" si="6"/>
        <v>8.5106664818400277E-2</v>
      </c>
    </row>
    <row r="422" spans="1:12" x14ac:dyDescent="0.25">
      <c r="A422" t="s">
        <v>198</v>
      </c>
      <c r="B422" t="s">
        <v>330</v>
      </c>
      <c r="C422" s="65" t="s">
        <v>486</v>
      </c>
      <c r="D422" s="67" t="s">
        <v>553</v>
      </c>
      <c r="E422" s="64">
        <v>0.05</v>
      </c>
      <c r="F422" s="64">
        <v>5.4370390906663624E-2</v>
      </c>
      <c r="G422" s="103" t="s">
        <v>548</v>
      </c>
      <c r="H422" s="64">
        <v>4.7281480454666819E-2</v>
      </c>
      <c r="I422">
        <v>1</v>
      </c>
      <c r="J422">
        <v>1</v>
      </c>
      <c r="K422" s="64">
        <v>4.7281480454666819E-2</v>
      </c>
      <c r="L422" s="104">
        <f t="shared" si="6"/>
        <v>4.7281480454666819E-2</v>
      </c>
    </row>
    <row r="423" spans="1:12" x14ac:dyDescent="0.25">
      <c r="A423" t="s">
        <v>198</v>
      </c>
      <c r="B423" t="s">
        <v>331</v>
      </c>
      <c r="C423" s="65" t="s">
        <v>486</v>
      </c>
      <c r="D423" s="67" t="s">
        <v>553</v>
      </c>
      <c r="E423" s="64">
        <v>0.14000000000000001</v>
      </c>
      <c r="F423" s="64">
        <v>5.4370390906663568E-2</v>
      </c>
      <c r="G423" s="103" t="s">
        <v>548</v>
      </c>
      <c r="H423" s="64">
        <v>0.13238814527306711</v>
      </c>
      <c r="I423">
        <v>1</v>
      </c>
      <c r="J423">
        <v>1</v>
      </c>
      <c r="K423" s="64">
        <v>0.13238814527306711</v>
      </c>
      <c r="L423" s="104">
        <f t="shared" si="6"/>
        <v>0.13238814527306711</v>
      </c>
    </row>
    <row r="424" spans="1:12" x14ac:dyDescent="0.25">
      <c r="A424" t="s">
        <v>198</v>
      </c>
      <c r="B424" t="s">
        <v>332</v>
      </c>
      <c r="C424" s="65" t="s">
        <v>486</v>
      </c>
      <c r="D424" s="67" t="s">
        <v>553</v>
      </c>
      <c r="E424" s="64">
        <v>0.06</v>
      </c>
      <c r="F424" s="64">
        <v>5.4370390906663624E-2</v>
      </c>
      <c r="G424" s="103" t="s">
        <v>548</v>
      </c>
      <c r="H424" s="64">
        <v>5.673777654560018E-2</v>
      </c>
      <c r="I424">
        <v>1</v>
      </c>
      <c r="J424">
        <v>1</v>
      </c>
      <c r="K424" s="64">
        <v>5.673777654560018E-2</v>
      </c>
      <c r="L424" s="104">
        <f t="shared" si="6"/>
        <v>5.673777654560018E-2</v>
      </c>
    </row>
    <row r="425" spans="1:12" x14ac:dyDescent="0.25">
      <c r="A425" t="s">
        <v>198</v>
      </c>
      <c r="B425" t="s">
        <v>243</v>
      </c>
      <c r="C425" s="65" t="s">
        <v>486</v>
      </c>
      <c r="D425" s="67" t="s">
        <v>553</v>
      </c>
      <c r="E425" s="64">
        <v>0.14000000000000001</v>
      </c>
      <c r="F425" s="64">
        <v>5.4370390906663568E-2</v>
      </c>
      <c r="G425" s="103" t="s">
        <v>548</v>
      </c>
      <c r="H425" s="64">
        <v>0.13238814527306711</v>
      </c>
      <c r="I425">
        <v>1</v>
      </c>
      <c r="J425">
        <v>1</v>
      </c>
      <c r="K425" s="64">
        <v>0.13238814527306711</v>
      </c>
      <c r="L425" s="104">
        <f t="shared" si="6"/>
        <v>0.13238814527306711</v>
      </c>
    </row>
    <row r="426" spans="1:12" x14ac:dyDescent="0.25">
      <c r="A426" t="s">
        <v>198</v>
      </c>
      <c r="B426" t="s">
        <v>333</v>
      </c>
      <c r="C426" s="65" t="s">
        <v>486</v>
      </c>
      <c r="D426" s="67" t="s">
        <v>553</v>
      </c>
      <c r="E426" s="64">
        <v>7.0000000000000007E-2</v>
      </c>
      <c r="F426" s="64">
        <v>5.4370390906663624E-2</v>
      </c>
      <c r="G426" s="103" t="s">
        <v>548</v>
      </c>
      <c r="H426" s="64">
        <v>6.6194072636533555E-2</v>
      </c>
      <c r="I426">
        <v>1</v>
      </c>
      <c r="J426">
        <v>1</v>
      </c>
      <c r="K426" s="64">
        <v>6.6194072636533555E-2</v>
      </c>
      <c r="L426" s="104">
        <f t="shared" si="6"/>
        <v>6.6194072636533555E-2</v>
      </c>
    </row>
    <row r="427" spans="1:12" x14ac:dyDescent="0.25">
      <c r="A427" t="s">
        <v>198</v>
      </c>
      <c r="B427" t="s">
        <v>334</v>
      </c>
      <c r="C427" s="65" t="s">
        <v>486</v>
      </c>
      <c r="D427" s="67" t="s">
        <v>553</v>
      </c>
      <c r="E427" s="64">
        <v>0.28999999999999998</v>
      </c>
      <c r="F427" s="64">
        <v>5.4370390906663624E-2</v>
      </c>
      <c r="G427" s="103" t="s">
        <v>548</v>
      </c>
      <c r="H427" s="64">
        <v>0.27423258663706751</v>
      </c>
      <c r="I427">
        <v>1</v>
      </c>
      <c r="J427">
        <v>1</v>
      </c>
      <c r="K427" s="64">
        <v>0.27423258663706751</v>
      </c>
      <c r="L427" s="104">
        <f t="shared" si="6"/>
        <v>0.27423258663706751</v>
      </c>
    </row>
    <row r="428" spans="1:12" x14ac:dyDescent="0.25">
      <c r="A428" t="s">
        <v>198</v>
      </c>
      <c r="B428" t="s">
        <v>94</v>
      </c>
      <c r="C428" s="65" t="s">
        <v>486</v>
      </c>
      <c r="D428" s="67" t="s">
        <v>553</v>
      </c>
      <c r="E428" s="64">
        <v>0.31</v>
      </c>
      <c r="F428" s="64">
        <v>5.4370390906663624E-2</v>
      </c>
      <c r="G428" s="103" t="s">
        <v>548</v>
      </c>
      <c r="H428" s="64">
        <v>0.29314517881893426</v>
      </c>
      <c r="I428">
        <v>1</v>
      </c>
      <c r="J428">
        <v>1</v>
      </c>
      <c r="K428" s="64">
        <v>0.29314517881893426</v>
      </c>
      <c r="L428" s="104">
        <f t="shared" si="6"/>
        <v>0.29314517881893426</v>
      </c>
    </row>
    <row r="429" spans="1:12" x14ac:dyDescent="0.25">
      <c r="A429" t="s">
        <v>198</v>
      </c>
      <c r="B429" t="s">
        <v>335</v>
      </c>
      <c r="C429" s="65" t="s">
        <v>486</v>
      </c>
      <c r="D429" s="67" t="s">
        <v>553</v>
      </c>
      <c r="E429" s="64">
        <v>0.2</v>
      </c>
      <c r="F429" s="64">
        <v>5.4370390906663624E-2</v>
      </c>
      <c r="G429" s="103" t="s">
        <v>548</v>
      </c>
      <c r="H429" s="64">
        <v>0.18912592181866728</v>
      </c>
      <c r="I429">
        <v>1</v>
      </c>
      <c r="J429">
        <v>1</v>
      </c>
      <c r="K429" s="64">
        <v>0.18912592181866728</v>
      </c>
      <c r="L429" s="104">
        <f t="shared" si="6"/>
        <v>0.18912592181866728</v>
      </c>
    </row>
    <row r="430" spans="1:12" x14ac:dyDescent="0.25">
      <c r="A430" t="s">
        <v>198</v>
      </c>
      <c r="B430" t="s">
        <v>100</v>
      </c>
      <c r="C430" s="65" t="s">
        <v>486</v>
      </c>
      <c r="D430" s="67" t="s">
        <v>553</v>
      </c>
      <c r="E430" s="64">
        <v>0.28999999999999998</v>
      </c>
      <c r="F430" s="64">
        <v>5.4370390906663624E-2</v>
      </c>
      <c r="G430" s="103" t="s">
        <v>548</v>
      </c>
      <c r="H430" s="64">
        <v>0.27423258663706751</v>
      </c>
      <c r="I430">
        <v>1</v>
      </c>
      <c r="J430">
        <v>1</v>
      </c>
      <c r="K430" s="64">
        <v>0.27423258663706751</v>
      </c>
      <c r="L430" s="104">
        <f t="shared" si="6"/>
        <v>0.27423258663706751</v>
      </c>
    </row>
    <row r="431" spans="1:12" x14ac:dyDescent="0.25">
      <c r="A431" t="s">
        <v>345</v>
      </c>
      <c r="B431" t="s">
        <v>327</v>
      </c>
      <c r="C431" s="65" t="s">
        <v>484</v>
      </c>
      <c r="D431" s="67" t="s">
        <v>553</v>
      </c>
      <c r="E431" s="64">
        <v>0.24</v>
      </c>
      <c r="F431" s="64">
        <v>0.53420314723126461</v>
      </c>
      <c r="G431" s="103" t="s">
        <v>548</v>
      </c>
      <c r="H431" s="64">
        <v>0.11179124466449648</v>
      </c>
      <c r="I431">
        <v>2</v>
      </c>
      <c r="J431">
        <v>2</v>
      </c>
      <c r="K431" s="64">
        <v>0</v>
      </c>
      <c r="L431" s="104">
        <f t="shared" si="6"/>
        <v>0</v>
      </c>
    </row>
    <row r="432" spans="1:12" x14ac:dyDescent="0.25">
      <c r="A432" t="s">
        <v>345</v>
      </c>
      <c r="B432" t="s">
        <v>328</v>
      </c>
      <c r="C432" s="65" t="s">
        <v>484</v>
      </c>
      <c r="D432" s="67" t="s">
        <v>553</v>
      </c>
      <c r="E432" s="64">
        <v>0.24</v>
      </c>
      <c r="F432" s="64">
        <v>0.53420314723126461</v>
      </c>
      <c r="G432" s="103" t="s">
        <v>548</v>
      </c>
      <c r="H432" s="64">
        <v>0.11179124466449648</v>
      </c>
      <c r="I432">
        <v>2</v>
      </c>
      <c r="J432">
        <v>2</v>
      </c>
      <c r="K432" s="64">
        <v>0</v>
      </c>
      <c r="L432" s="104">
        <f t="shared" si="6"/>
        <v>0</v>
      </c>
    </row>
    <row r="433" spans="1:12" x14ac:dyDescent="0.25">
      <c r="A433" t="s">
        <v>345</v>
      </c>
      <c r="B433" t="s">
        <v>239</v>
      </c>
      <c r="C433" s="65" t="s">
        <v>484</v>
      </c>
      <c r="D433" s="67" t="s">
        <v>553</v>
      </c>
      <c r="E433" s="64">
        <v>0.24</v>
      </c>
      <c r="F433" s="64">
        <v>0.53420314723126461</v>
      </c>
      <c r="G433" s="103" t="s">
        <v>548</v>
      </c>
      <c r="H433" s="64">
        <v>0.11179124466449648</v>
      </c>
      <c r="I433">
        <v>2</v>
      </c>
      <c r="J433">
        <v>2</v>
      </c>
      <c r="K433" s="64">
        <v>0</v>
      </c>
      <c r="L433" s="104">
        <f t="shared" si="6"/>
        <v>0</v>
      </c>
    </row>
    <row r="434" spans="1:12" x14ac:dyDescent="0.25">
      <c r="A434" t="s">
        <v>345</v>
      </c>
      <c r="B434" t="s">
        <v>329</v>
      </c>
      <c r="C434" s="65" t="s">
        <v>484</v>
      </c>
      <c r="D434" s="67" t="s">
        <v>553</v>
      </c>
      <c r="E434" s="64">
        <v>0.24</v>
      </c>
      <c r="F434" s="64">
        <v>0.53420314723126461</v>
      </c>
      <c r="G434" s="103" t="s">
        <v>548</v>
      </c>
      <c r="H434" s="64">
        <v>0.11179124466449648</v>
      </c>
      <c r="I434">
        <v>2</v>
      </c>
      <c r="J434">
        <v>2</v>
      </c>
      <c r="K434" s="64">
        <v>0</v>
      </c>
      <c r="L434" s="104">
        <f t="shared" si="6"/>
        <v>0</v>
      </c>
    </row>
    <row r="435" spans="1:12" x14ac:dyDescent="0.25">
      <c r="A435" t="s">
        <v>345</v>
      </c>
      <c r="B435" t="s">
        <v>330</v>
      </c>
      <c r="C435" s="65" t="s">
        <v>484</v>
      </c>
      <c r="D435" s="67" t="s">
        <v>553</v>
      </c>
      <c r="E435" s="64">
        <v>0.24</v>
      </c>
      <c r="F435" s="64">
        <v>0.53420314723126461</v>
      </c>
      <c r="G435" s="103" t="s">
        <v>548</v>
      </c>
      <c r="H435" s="64">
        <v>0.11179124466449648</v>
      </c>
      <c r="I435">
        <v>2</v>
      </c>
      <c r="J435">
        <v>2</v>
      </c>
      <c r="K435" s="64">
        <v>0</v>
      </c>
      <c r="L435" s="104">
        <f t="shared" si="6"/>
        <v>0</v>
      </c>
    </row>
    <row r="436" spans="1:12" x14ac:dyDescent="0.25">
      <c r="A436" t="s">
        <v>345</v>
      </c>
      <c r="B436" t="s">
        <v>331</v>
      </c>
      <c r="C436" s="65" t="s">
        <v>484</v>
      </c>
      <c r="D436" s="67" t="s">
        <v>553</v>
      </c>
      <c r="E436" s="64">
        <v>0.24</v>
      </c>
      <c r="F436" s="64">
        <v>0.53420314723126461</v>
      </c>
      <c r="G436" s="103" t="s">
        <v>548</v>
      </c>
      <c r="H436" s="64">
        <v>0.11179124466449648</v>
      </c>
      <c r="I436">
        <v>2</v>
      </c>
      <c r="J436">
        <v>2</v>
      </c>
      <c r="K436" s="64">
        <v>0</v>
      </c>
      <c r="L436" s="104">
        <f t="shared" si="6"/>
        <v>0</v>
      </c>
    </row>
    <row r="437" spans="1:12" x14ac:dyDescent="0.25">
      <c r="A437" t="s">
        <v>345</v>
      </c>
      <c r="B437" t="s">
        <v>332</v>
      </c>
      <c r="C437" s="65" t="s">
        <v>484</v>
      </c>
      <c r="D437" s="67" t="s">
        <v>553</v>
      </c>
      <c r="E437" s="64">
        <v>0.24</v>
      </c>
      <c r="F437" s="64">
        <v>0.53420314723126461</v>
      </c>
      <c r="G437" s="103" t="s">
        <v>548</v>
      </c>
      <c r="H437" s="64">
        <v>0.11179124466449648</v>
      </c>
      <c r="I437">
        <v>2</v>
      </c>
      <c r="J437">
        <v>2</v>
      </c>
      <c r="K437" s="64">
        <v>0</v>
      </c>
      <c r="L437" s="104">
        <f t="shared" si="6"/>
        <v>0</v>
      </c>
    </row>
    <row r="438" spans="1:12" x14ac:dyDescent="0.25">
      <c r="A438" t="s">
        <v>345</v>
      </c>
      <c r="B438" t="s">
        <v>243</v>
      </c>
      <c r="C438" s="65" t="s">
        <v>484</v>
      </c>
      <c r="D438" s="67" t="s">
        <v>553</v>
      </c>
      <c r="E438" s="64">
        <v>0.2400000000000001</v>
      </c>
      <c r="F438" s="64">
        <v>0.53420314723126439</v>
      </c>
      <c r="G438" s="103" t="s">
        <v>548</v>
      </c>
      <c r="H438" s="64">
        <v>0.11179124466449659</v>
      </c>
      <c r="I438">
        <v>2</v>
      </c>
      <c r="J438">
        <v>2</v>
      </c>
      <c r="K438" s="64">
        <v>0</v>
      </c>
      <c r="L438" s="104">
        <f t="shared" si="6"/>
        <v>0</v>
      </c>
    </row>
    <row r="439" spans="1:12" x14ac:dyDescent="0.25">
      <c r="A439" t="s">
        <v>345</v>
      </c>
      <c r="B439" t="s">
        <v>333</v>
      </c>
      <c r="C439" s="65" t="s">
        <v>484</v>
      </c>
      <c r="D439" s="67" t="s">
        <v>553</v>
      </c>
      <c r="E439" s="64">
        <v>0.24</v>
      </c>
      <c r="F439" s="64">
        <v>0.53420314723126461</v>
      </c>
      <c r="G439" s="103" t="s">
        <v>548</v>
      </c>
      <c r="H439" s="64">
        <v>0.11179124466449648</v>
      </c>
      <c r="I439">
        <v>2</v>
      </c>
      <c r="J439">
        <v>2</v>
      </c>
      <c r="K439" s="64">
        <v>0</v>
      </c>
      <c r="L439" s="104">
        <f t="shared" si="6"/>
        <v>0</v>
      </c>
    </row>
    <row r="440" spans="1:12" x14ac:dyDescent="0.25">
      <c r="A440" t="s">
        <v>345</v>
      </c>
      <c r="B440" t="s">
        <v>334</v>
      </c>
      <c r="C440" s="65" t="s">
        <v>484</v>
      </c>
      <c r="D440" s="67" t="s">
        <v>553</v>
      </c>
      <c r="E440" s="64">
        <v>0.24</v>
      </c>
      <c r="F440" s="64">
        <v>0.53420314723126461</v>
      </c>
      <c r="G440" s="103" t="s">
        <v>548</v>
      </c>
      <c r="H440" s="64">
        <v>0.11179124466449648</v>
      </c>
      <c r="I440">
        <v>2</v>
      </c>
      <c r="J440">
        <v>2</v>
      </c>
      <c r="K440" s="64">
        <v>0</v>
      </c>
      <c r="L440" s="104">
        <f t="shared" si="6"/>
        <v>0</v>
      </c>
    </row>
    <row r="441" spans="1:12" x14ac:dyDescent="0.25">
      <c r="A441" t="s">
        <v>345</v>
      </c>
      <c r="B441" t="s">
        <v>94</v>
      </c>
      <c r="C441" s="65" t="s">
        <v>484</v>
      </c>
      <c r="D441" s="67" t="s">
        <v>553</v>
      </c>
      <c r="E441" s="64">
        <v>0.24</v>
      </c>
      <c r="F441" s="64">
        <v>0.53420314723126461</v>
      </c>
      <c r="G441" s="103" t="s">
        <v>548</v>
      </c>
      <c r="H441" s="64">
        <v>0.11179124466449648</v>
      </c>
      <c r="I441">
        <v>2</v>
      </c>
      <c r="J441">
        <v>2</v>
      </c>
      <c r="K441" s="64">
        <v>0</v>
      </c>
      <c r="L441" s="104">
        <f t="shared" si="6"/>
        <v>0</v>
      </c>
    </row>
    <row r="442" spans="1:12" x14ac:dyDescent="0.25">
      <c r="A442" t="s">
        <v>345</v>
      </c>
      <c r="B442" t="s">
        <v>335</v>
      </c>
      <c r="C442" s="65" t="s">
        <v>484</v>
      </c>
      <c r="D442" s="67" t="s">
        <v>553</v>
      </c>
      <c r="E442" s="64">
        <v>0.24</v>
      </c>
      <c r="F442" s="64">
        <v>0.53420314723126461</v>
      </c>
      <c r="G442" s="103" t="s">
        <v>548</v>
      </c>
      <c r="H442" s="64">
        <v>0.11179124466449648</v>
      </c>
      <c r="I442">
        <v>2</v>
      </c>
      <c r="J442">
        <v>2</v>
      </c>
      <c r="K442" s="64">
        <v>0</v>
      </c>
      <c r="L442" s="104">
        <f t="shared" si="6"/>
        <v>0</v>
      </c>
    </row>
    <row r="443" spans="1:12" x14ac:dyDescent="0.25">
      <c r="A443" t="s">
        <v>345</v>
      </c>
      <c r="B443" t="s">
        <v>100</v>
      </c>
      <c r="C443" s="65" t="s">
        <v>484</v>
      </c>
      <c r="D443" s="67" t="s">
        <v>553</v>
      </c>
      <c r="E443" s="64">
        <v>0.24</v>
      </c>
      <c r="F443" s="64">
        <v>0.53420314723126461</v>
      </c>
      <c r="G443" s="103" t="s">
        <v>548</v>
      </c>
      <c r="H443" s="64">
        <v>0.11179124466449648</v>
      </c>
      <c r="I443">
        <v>2</v>
      </c>
      <c r="J443">
        <v>2</v>
      </c>
      <c r="K443" s="64">
        <v>0</v>
      </c>
      <c r="L443" s="104">
        <f t="shared" si="6"/>
        <v>0</v>
      </c>
    </row>
    <row r="444" spans="1:12" x14ac:dyDescent="0.25">
      <c r="A444" t="s">
        <v>345</v>
      </c>
      <c r="B444" t="s">
        <v>327</v>
      </c>
      <c r="C444" s="65" t="s">
        <v>485</v>
      </c>
      <c r="D444" s="67" t="s">
        <v>553</v>
      </c>
      <c r="E444" s="64">
        <v>0.7</v>
      </c>
      <c r="F444" s="64">
        <v>0.53420314723126461</v>
      </c>
      <c r="G444" s="103" t="s">
        <v>548</v>
      </c>
      <c r="H444" s="64">
        <v>0.32605779693811476</v>
      </c>
      <c r="I444">
        <v>2</v>
      </c>
      <c r="J444">
        <v>2</v>
      </c>
      <c r="K444" s="64">
        <v>0</v>
      </c>
      <c r="L444" s="104">
        <f t="shared" si="6"/>
        <v>0</v>
      </c>
    </row>
    <row r="445" spans="1:12" x14ac:dyDescent="0.25">
      <c r="A445" t="s">
        <v>345</v>
      </c>
      <c r="B445" t="s">
        <v>328</v>
      </c>
      <c r="C445" s="65" t="s">
        <v>485</v>
      </c>
      <c r="D445" s="67" t="s">
        <v>553</v>
      </c>
      <c r="E445" s="64">
        <v>0.7</v>
      </c>
      <c r="F445" s="64">
        <v>0.53420314723126461</v>
      </c>
      <c r="G445" s="103" t="s">
        <v>548</v>
      </c>
      <c r="H445" s="64">
        <v>0.32605779693811476</v>
      </c>
      <c r="I445">
        <v>2</v>
      </c>
      <c r="J445">
        <v>2</v>
      </c>
      <c r="K445" s="64">
        <v>0</v>
      </c>
      <c r="L445" s="104">
        <f t="shared" si="6"/>
        <v>0</v>
      </c>
    </row>
    <row r="446" spans="1:12" x14ac:dyDescent="0.25">
      <c r="A446" t="s">
        <v>345</v>
      </c>
      <c r="B446" t="s">
        <v>239</v>
      </c>
      <c r="C446" s="65" t="s">
        <v>485</v>
      </c>
      <c r="D446" s="67" t="s">
        <v>553</v>
      </c>
      <c r="E446" s="64">
        <v>0.7</v>
      </c>
      <c r="F446" s="64">
        <v>0.53420314723126461</v>
      </c>
      <c r="G446" s="103" t="s">
        <v>548</v>
      </c>
      <c r="H446" s="64">
        <v>0.32605779693811476</v>
      </c>
      <c r="I446">
        <v>2</v>
      </c>
      <c r="J446">
        <v>2</v>
      </c>
      <c r="K446" s="64">
        <v>0</v>
      </c>
      <c r="L446" s="104">
        <f t="shared" si="6"/>
        <v>0</v>
      </c>
    </row>
    <row r="447" spans="1:12" x14ac:dyDescent="0.25">
      <c r="A447" t="s">
        <v>345</v>
      </c>
      <c r="B447" t="s">
        <v>329</v>
      </c>
      <c r="C447" s="65" t="s">
        <v>485</v>
      </c>
      <c r="D447" s="67" t="s">
        <v>553</v>
      </c>
      <c r="E447" s="64">
        <v>0.7</v>
      </c>
      <c r="F447" s="64">
        <v>0.53420314723126461</v>
      </c>
      <c r="G447" s="103" t="s">
        <v>548</v>
      </c>
      <c r="H447" s="64">
        <v>0.32605779693811476</v>
      </c>
      <c r="I447">
        <v>2</v>
      </c>
      <c r="J447">
        <v>2</v>
      </c>
      <c r="K447" s="64">
        <v>0</v>
      </c>
      <c r="L447" s="104">
        <f t="shared" si="6"/>
        <v>0</v>
      </c>
    </row>
    <row r="448" spans="1:12" x14ac:dyDescent="0.25">
      <c r="A448" t="s">
        <v>345</v>
      </c>
      <c r="B448" t="s">
        <v>330</v>
      </c>
      <c r="C448" s="65" t="s">
        <v>485</v>
      </c>
      <c r="D448" s="67" t="s">
        <v>553</v>
      </c>
      <c r="E448" s="64">
        <v>0.7</v>
      </c>
      <c r="F448" s="64">
        <v>0.53420314723126461</v>
      </c>
      <c r="G448" s="103" t="s">
        <v>548</v>
      </c>
      <c r="H448" s="64">
        <v>0.32605779693811476</v>
      </c>
      <c r="I448">
        <v>2</v>
      </c>
      <c r="J448">
        <v>2</v>
      </c>
      <c r="K448" s="64">
        <v>0</v>
      </c>
      <c r="L448" s="104">
        <f t="shared" si="6"/>
        <v>0</v>
      </c>
    </row>
    <row r="449" spans="1:12" x14ac:dyDescent="0.25">
      <c r="A449" t="s">
        <v>345</v>
      </c>
      <c r="B449" t="s">
        <v>331</v>
      </c>
      <c r="C449" s="65" t="s">
        <v>485</v>
      </c>
      <c r="D449" s="67" t="s">
        <v>553</v>
      </c>
      <c r="E449" s="64">
        <v>0.7</v>
      </c>
      <c r="F449" s="64">
        <v>0.53420314723126461</v>
      </c>
      <c r="G449" s="103" t="s">
        <v>548</v>
      </c>
      <c r="H449" s="64">
        <v>0.32605779693811476</v>
      </c>
      <c r="I449">
        <v>2</v>
      </c>
      <c r="J449">
        <v>2</v>
      </c>
      <c r="K449" s="64">
        <v>0</v>
      </c>
      <c r="L449" s="104">
        <f t="shared" si="6"/>
        <v>0</v>
      </c>
    </row>
    <row r="450" spans="1:12" x14ac:dyDescent="0.25">
      <c r="A450" t="s">
        <v>345</v>
      </c>
      <c r="B450" t="s">
        <v>332</v>
      </c>
      <c r="C450" s="65" t="s">
        <v>485</v>
      </c>
      <c r="D450" s="67" t="s">
        <v>553</v>
      </c>
      <c r="E450" s="64">
        <v>0.7</v>
      </c>
      <c r="F450" s="64">
        <v>0.53420314723126461</v>
      </c>
      <c r="G450" s="103" t="s">
        <v>548</v>
      </c>
      <c r="H450" s="64">
        <v>0.32605779693811476</v>
      </c>
      <c r="I450">
        <v>2</v>
      </c>
      <c r="J450">
        <v>2</v>
      </c>
      <c r="K450" s="64">
        <v>0</v>
      </c>
      <c r="L450" s="104">
        <f t="shared" si="6"/>
        <v>0</v>
      </c>
    </row>
    <row r="451" spans="1:12" x14ac:dyDescent="0.25">
      <c r="A451" t="s">
        <v>345</v>
      </c>
      <c r="B451" t="s">
        <v>243</v>
      </c>
      <c r="C451" s="65" t="s">
        <v>485</v>
      </c>
      <c r="D451" s="67" t="s">
        <v>553</v>
      </c>
      <c r="E451" s="64">
        <v>0.2400000000000001</v>
      </c>
      <c r="F451" s="64">
        <v>0.53420314723126439</v>
      </c>
      <c r="G451" s="103" t="s">
        <v>548</v>
      </c>
      <c r="H451" s="64">
        <v>0.11179124466449659</v>
      </c>
      <c r="I451">
        <v>2</v>
      </c>
      <c r="J451">
        <v>2</v>
      </c>
      <c r="K451" s="64">
        <v>0</v>
      </c>
      <c r="L451" s="104">
        <f t="shared" ref="L451:L514" si="7">IF(K451&lt;&gt;"",K451,H451)</f>
        <v>0</v>
      </c>
    </row>
    <row r="452" spans="1:12" x14ac:dyDescent="0.25">
      <c r="A452" t="s">
        <v>345</v>
      </c>
      <c r="B452" t="s">
        <v>333</v>
      </c>
      <c r="C452" s="65" t="s">
        <v>485</v>
      </c>
      <c r="D452" s="67" t="s">
        <v>553</v>
      </c>
      <c r="E452" s="64">
        <v>0.7</v>
      </c>
      <c r="F452" s="64">
        <v>0.53420314723126461</v>
      </c>
      <c r="G452" s="103" t="s">
        <v>548</v>
      </c>
      <c r="H452" s="64">
        <v>0.32605779693811476</v>
      </c>
      <c r="I452">
        <v>2</v>
      </c>
      <c r="J452">
        <v>2</v>
      </c>
      <c r="K452" s="64">
        <v>0</v>
      </c>
      <c r="L452" s="104">
        <f t="shared" si="7"/>
        <v>0</v>
      </c>
    </row>
    <row r="453" spans="1:12" x14ac:dyDescent="0.25">
      <c r="A453" t="s">
        <v>345</v>
      </c>
      <c r="B453" t="s">
        <v>334</v>
      </c>
      <c r="C453" s="65" t="s">
        <v>485</v>
      </c>
      <c r="D453" s="67" t="s">
        <v>553</v>
      </c>
      <c r="E453" s="64">
        <v>0.5</v>
      </c>
      <c r="F453" s="64">
        <v>0.53420314723126461</v>
      </c>
      <c r="G453" s="103" t="s">
        <v>548</v>
      </c>
      <c r="H453" s="64">
        <v>0.2328984263843677</v>
      </c>
      <c r="I453">
        <v>2</v>
      </c>
      <c r="J453">
        <v>2</v>
      </c>
      <c r="K453" s="64">
        <v>0</v>
      </c>
      <c r="L453" s="104">
        <f t="shared" si="7"/>
        <v>0</v>
      </c>
    </row>
    <row r="454" spans="1:12" x14ac:dyDescent="0.25">
      <c r="A454" t="s">
        <v>345</v>
      </c>
      <c r="B454" t="s">
        <v>94</v>
      </c>
      <c r="C454" s="65" t="s">
        <v>485</v>
      </c>
      <c r="D454" s="67" t="s">
        <v>553</v>
      </c>
      <c r="E454" s="64">
        <v>0.5</v>
      </c>
      <c r="F454" s="64">
        <v>0.53420314723126461</v>
      </c>
      <c r="G454" s="103" t="s">
        <v>548</v>
      </c>
      <c r="H454" s="64">
        <v>0.2328984263843677</v>
      </c>
      <c r="I454">
        <v>2</v>
      </c>
      <c r="J454">
        <v>2</v>
      </c>
      <c r="K454" s="64">
        <v>0</v>
      </c>
      <c r="L454" s="104">
        <f t="shared" si="7"/>
        <v>0</v>
      </c>
    </row>
    <row r="455" spans="1:12" x14ac:dyDescent="0.25">
      <c r="A455" t="s">
        <v>345</v>
      </c>
      <c r="B455" t="s">
        <v>335</v>
      </c>
      <c r="C455" s="65" t="s">
        <v>485</v>
      </c>
      <c r="D455" s="67" t="s">
        <v>553</v>
      </c>
      <c r="E455" s="64">
        <v>0.7</v>
      </c>
      <c r="F455" s="64">
        <v>0.53420314723126461</v>
      </c>
      <c r="G455" s="103" t="s">
        <v>548</v>
      </c>
      <c r="H455" s="64">
        <v>0.32605779693811476</v>
      </c>
      <c r="I455">
        <v>2</v>
      </c>
      <c r="J455">
        <v>2</v>
      </c>
      <c r="K455" s="64">
        <v>0</v>
      </c>
      <c r="L455" s="104">
        <f t="shared" si="7"/>
        <v>0</v>
      </c>
    </row>
    <row r="456" spans="1:12" x14ac:dyDescent="0.25">
      <c r="A456" t="s">
        <v>345</v>
      </c>
      <c r="B456" t="s">
        <v>100</v>
      </c>
      <c r="C456" s="65" t="s">
        <v>485</v>
      </c>
      <c r="D456" s="67" t="s">
        <v>553</v>
      </c>
      <c r="E456" s="64">
        <v>0.7</v>
      </c>
      <c r="F456" s="64">
        <v>0.53420314723126461</v>
      </c>
      <c r="G456" s="103" t="s">
        <v>548</v>
      </c>
      <c r="H456" s="64">
        <v>0.32605779693811476</v>
      </c>
      <c r="I456">
        <v>2</v>
      </c>
      <c r="J456">
        <v>2</v>
      </c>
      <c r="K456" s="64">
        <v>0</v>
      </c>
      <c r="L456" s="104">
        <f t="shared" si="7"/>
        <v>0</v>
      </c>
    </row>
    <row r="457" spans="1:12" x14ac:dyDescent="0.25">
      <c r="A457" t="s">
        <v>345</v>
      </c>
      <c r="B457" t="s">
        <v>327</v>
      </c>
      <c r="C457" s="65" t="s">
        <v>486</v>
      </c>
      <c r="D457" s="67" t="s">
        <v>553</v>
      </c>
      <c r="E457" s="64">
        <v>0.7</v>
      </c>
      <c r="F457" s="64">
        <v>0.53420314723126461</v>
      </c>
      <c r="G457" s="103" t="s">
        <v>548</v>
      </c>
      <c r="H457" s="64">
        <v>0.32605779693811476</v>
      </c>
      <c r="I457">
        <v>2</v>
      </c>
      <c r="J457">
        <v>2</v>
      </c>
      <c r="K457" s="64">
        <v>0</v>
      </c>
      <c r="L457" s="104">
        <f t="shared" si="7"/>
        <v>0</v>
      </c>
    </row>
    <row r="458" spans="1:12" x14ac:dyDescent="0.25">
      <c r="A458" t="s">
        <v>345</v>
      </c>
      <c r="B458" t="s">
        <v>328</v>
      </c>
      <c r="C458" s="65" t="s">
        <v>486</v>
      </c>
      <c r="D458" s="67" t="s">
        <v>553</v>
      </c>
      <c r="E458" s="64">
        <v>0.7</v>
      </c>
      <c r="F458" s="64">
        <v>0.53420314723126461</v>
      </c>
      <c r="G458" s="103" t="s">
        <v>548</v>
      </c>
      <c r="H458" s="64">
        <v>0.32605779693811476</v>
      </c>
      <c r="I458">
        <v>2</v>
      </c>
      <c r="J458">
        <v>2</v>
      </c>
      <c r="K458" s="64">
        <v>0</v>
      </c>
      <c r="L458" s="104">
        <f t="shared" si="7"/>
        <v>0</v>
      </c>
    </row>
    <row r="459" spans="1:12" x14ac:dyDescent="0.25">
      <c r="A459" t="s">
        <v>345</v>
      </c>
      <c r="B459" t="s">
        <v>239</v>
      </c>
      <c r="C459" s="65" t="s">
        <v>486</v>
      </c>
      <c r="D459" s="67" t="s">
        <v>553</v>
      </c>
      <c r="E459" s="64">
        <v>0.7</v>
      </c>
      <c r="F459" s="64">
        <v>0.53420314723126461</v>
      </c>
      <c r="G459" s="103" t="s">
        <v>548</v>
      </c>
      <c r="H459" s="64">
        <v>0.32605779693811476</v>
      </c>
      <c r="I459">
        <v>2</v>
      </c>
      <c r="J459">
        <v>2</v>
      </c>
      <c r="K459" s="64">
        <v>0</v>
      </c>
      <c r="L459" s="104">
        <f t="shared" si="7"/>
        <v>0</v>
      </c>
    </row>
    <row r="460" spans="1:12" x14ac:dyDescent="0.25">
      <c r="A460" t="s">
        <v>345</v>
      </c>
      <c r="B460" t="s">
        <v>329</v>
      </c>
      <c r="C460" s="65" t="s">
        <v>486</v>
      </c>
      <c r="D460" s="67" t="s">
        <v>553</v>
      </c>
      <c r="E460" s="64">
        <v>0.7</v>
      </c>
      <c r="F460" s="64">
        <v>0.53420314723126461</v>
      </c>
      <c r="G460" s="103" t="s">
        <v>548</v>
      </c>
      <c r="H460" s="64">
        <v>0.32605779693811476</v>
      </c>
      <c r="I460">
        <v>2</v>
      </c>
      <c r="J460">
        <v>2</v>
      </c>
      <c r="K460" s="64">
        <v>0</v>
      </c>
      <c r="L460" s="104">
        <f t="shared" si="7"/>
        <v>0</v>
      </c>
    </row>
    <row r="461" spans="1:12" x14ac:dyDescent="0.25">
      <c r="A461" t="s">
        <v>345</v>
      </c>
      <c r="B461" t="s">
        <v>330</v>
      </c>
      <c r="C461" s="65" t="s">
        <v>486</v>
      </c>
      <c r="D461" s="67" t="s">
        <v>553</v>
      </c>
      <c r="E461" s="64">
        <v>0.7</v>
      </c>
      <c r="F461" s="64">
        <v>0.53420314723126461</v>
      </c>
      <c r="G461" s="103" t="s">
        <v>548</v>
      </c>
      <c r="H461" s="64">
        <v>0.32605779693811476</v>
      </c>
      <c r="I461">
        <v>2</v>
      </c>
      <c r="J461">
        <v>2</v>
      </c>
      <c r="K461" s="64">
        <v>0</v>
      </c>
      <c r="L461" s="104">
        <f t="shared" si="7"/>
        <v>0</v>
      </c>
    </row>
    <row r="462" spans="1:12" x14ac:dyDescent="0.25">
      <c r="A462" t="s">
        <v>345</v>
      </c>
      <c r="B462" t="s">
        <v>331</v>
      </c>
      <c r="C462" s="65" t="s">
        <v>486</v>
      </c>
      <c r="D462" s="67" t="s">
        <v>553</v>
      </c>
      <c r="E462" s="64">
        <v>0.7</v>
      </c>
      <c r="F462" s="64">
        <v>0.53420314723126461</v>
      </c>
      <c r="G462" s="103" t="s">
        <v>548</v>
      </c>
      <c r="H462" s="64">
        <v>0.32605779693811476</v>
      </c>
      <c r="I462">
        <v>2</v>
      </c>
      <c r="J462">
        <v>2</v>
      </c>
      <c r="K462" s="64">
        <v>0</v>
      </c>
      <c r="L462" s="104">
        <f t="shared" si="7"/>
        <v>0</v>
      </c>
    </row>
    <row r="463" spans="1:12" x14ac:dyDescent="0.25">
      <c r="A463" t="s">
        <v>345</v>
      </c>
      <c r="B463" t="s">
        <v>332</v>
      </c>
      <c r="C463" s="65" t="s">
        <v>486</v>
      </c>
      <c r="D463" s="67" t="s">
        <v>553</v>
      </c>
      <c r="E463" s="64">
        <v>0.7</v>
      </c>
      <c r="F463" s="64">
        <v>0.53420314723126461</v>
      </c>
      <c r="G463" s="103" t="s">
        <v>548</v>
      </c>
      <c r="H463" s="64">
        <v>0.32605779693811476</v>
      </c>
      <c r="I463">
        <v>2</v>
      </c>
      <c r="J463">
        <v>2</v>
      </c>
      <c r="K463" s="64">
        <v>0</v>
      </c>
      <c r="L463" s="104">
        <f t="shared" si="7"/>
        <v>0</v>
      </c>
    </row>
    <row r="464" spans="1:12" x14ac:dyDescent="0.25">
      <c r="A464" t="s">
        <v>345</v>
      </c>
      <c r="B464" t="s">
        <v>243</v>
      </c>
      <c r="C464" s="65" t="s">
        <v>486</v>
      </c>
      <c r="D464" s="67" t="s">
        <v>553</v>
      </c>
      <c r="E464" s="64">
        <v>0.2400000000000001</v>
      </c>
      <c r="F464" s="64">
        <v>0.53420314723126439</v>
      </c>
      <c r="G464" s="103" t="s">
        <v>548</v>
      </c>
      <c r="H464" s="64">
        <v>0.11179124466449659</v>
      </c>
      <c r="I464">
        <v>2</v>
      </c>
      <c r="J464">
        <v>2</v>
      </c>
      <c r="K464" s="64">
        <v>0</v>
      </c>
      <c r="L464" s="104">
        <f t="shared" si="7"/>
        <v>0</v>
      </c>
    </row>
    <row r="465" spans="1:12" x14ac:dyDescent="0.25">
      <c r="A465" t="s">
        <v>345</v>
      </c>
      <c r="B465" t="s">
        <v>333</v>
      </c>
      <c r="C465" s="65" t="s">
        <v>486</v>
      </c>
      <c r="D465" s="67" t="s">
        <v>553</v>
      </c>
      <c r="E465" s="64">
        <v>0.7</v>
      </c>
      <c r="F465" s="64">
        <v>0.53420314723126461</v>
      </c>
      <c r="G465" s="103" t="s">
        <v>548</v>
      </c>
      <c r="H465" s="64">
        <v>0.32605779693811476</v>
      </c>
      <c r="I465">
        <v>2</v>
      </c>
      <c r="J465">
        <v>2</v>
      </c>
      <c r="K465" s="64">
        <v>0</v>
      </c>
      <c r="L465" s="104">
        <f t="shared" si="7"/>
        <v>0</v>
      </c>
    </row>
    <row r="466" spans="1:12" x14ac:dyDescent="0.25">
      <c r="A466" t="s">
        <v>345</v>
      </c>
      <c r="B466" t="s">
        <v>334</v>
      </c>
      <c r="C466" s="65" t="s">
        <v>486</v>
      </c>
      <c r="D466" s="67" t="s">
        <v>553</v>
      </c>
      <c r="E466" s="64">
        <v>0.5</v>
      </c>
      <c r="F466" s="64">
        <v>0.53420314723126461</v>
      </c>
      <c r="G466" s="103" t="s">
        <v>548</v>
      </c>
      <c r="H466" s="64">
        <v>0.2328984263843677</v>
      </c>
      <c r="I466">
        <v>2</v>
      </c>
      <c r="J466">
        <v>2</v>
      </c>
      <c r="K466" s="64">
        <v>0</v>
      </c>
      <c r="L466" s="104">
        <f t="shared" si="7"/>
        <v>0</v>
      </c>
    </row>
    <row r="467" spans="1:12" x14ac:dyDescent="0.25">
      <c r="A467" t="s">
        <v>345</v>
      </c>
      <c r="B467" t="s">
        <v>94</v>
      </c>
      <c r="C467" s="65" t="s">
        <v>486</v>
      </c>
      <c r="D467" s="67" t="s">
        <v>553</v>
      </c>
      <c r="E467" s="64">
        <v>0.5</v>
      </c>
      <c r="F467" s="64">
        <v>0.53420314723126461</v>
      </c>
      <c r="G467" s="103" t="s">
        <v>548</v>
      </c>
      <c r="H467" s="64">
        <v>0.2328984263843677</v>
      </c>
      <c r="I467">
        <v>2</v>
      </c>
      <c r="J467">
        <v>2</v>
      </c>
      <c r="K467" s="64">
        <v>0</v>
      </c>
      <c r="L467" s="104">
        <f t="shared" si="7"/>
        <v>0</v>
      </c>
    </row>
    <row r="468" spans="1:12" x14ac:dyDescent="0.25">
      <c r="A468" t="s">
        <v>345</v>
      </c>
      <c r="B468" t="s">
        <v>335</v>
      </c>
      <c r="C468" s="65" t="s">
        <v>486</v>
      </c>
      <c r="D468" s="67" t="s">
        <v>553</v>
      </c>
      <c r="E468" s="64">
        <v>0.7</v>
      </c>
      <c r="F468" s="64">
        <v>0.53420314723126461</v>
      </c>
      <c r="G468" s="103" t="s">
        <v>548</v>
      </c>
      <c r="H468" s="64">
        <v>0.32605779693811476</v>
      </c>
      <c r="I468">
        <v>2</v>
      </c>
      <c r="J468">
        <v>2</v>
      </c>
      <c r="K468" s="64">
        <v>0</v>
      </c>
      <c r="L468" s="104">
        <f t="shared" si="7"/>
        <v>0</v>
      </c>
    </row>
    <row r="469" spans="1:12" x14ac:dyDescent="0.25">
      <c r="A469" t="s">
        <v>345</v>
      </c>
      <c r="B469" t="s">
        <v>100</v>
      </c>
      <c r="C469" s="65" t="s">
        <v>486</v>
      </c>
      <c r="D469" s="67" t="s">
        <v>553</v>
      </c>
      <c r="E469" s="64">
        <v>0.7</v>
      </c>
      <c r="F469" s="64">
        <v>0.53420314723126461</v>
      </c>
      <c r="G469" s="103" t="s">
        <v>548</v>
      </c>
      <c r="H469" s="64">
        <v>0.32605779693811476</v>
      </c>
      <c r="I469">
        <v>2</v>
      </c>
      <c r="J469">
        <v>2</v>
      </c>
      <c r="K469" s="64">
        <v>0</v>
      </c>
      <c r="L469" s="104">
        <f t="shared" si="7"/>
        <v>0</v>
      </c>
    </row>
    <row r="470" spans="1:12" x14ac:dyDescent="0.25">
      <c r="A470" t="s">
        <v>346</v>
      </c>
      <c r="B470" t="s">
        <v>327</v>
      </c>
      <c r="C470" s="65" t="s">
        <v>484</v>
      </c>
      <c r="D470" s="67" t="s">
        <v>553</v>
      </c>
      <c r="E470" s="64">
        <v>0.1045</v>
      </c>
      <c r="F470" s="64">
        <v>0.7646234315185686</v>
      </c>
      <c r="G470" s="103" t="s">
        <v>548</v>
      </c>
      <c r="H470" s="64">
        <v>2.4596851406309579E-2</v>
      </c>
      <c r="I470">
        <v>3</v>
      </c>
      <c r="J470">
        <v>2</v>
      </c>
      <c r="K470" s="64">
        <v>0</v>
      </c>
      <c r="L470" s="104">
        <f t="shared" si="7"/>
        <v>0</v>
      </c>
    </row>
    <row r="471" spans="1:12" x14ac:dyDescent="0.25">
      <c r="A471" t="s">
        <v>346</v>
      </c>
      <c r="B471" t="s">
        <v>328</v>
      </c>
      <c r="C471" s="65" t="s">
        <v>484</v>
      </c>
      <c r="D471" s="67" t="s">
        <v>553</v>
      </c>
      <c r="E471" s="64">
        <v>0.1045</v>
      </c>
      <c r="F471" s="64">
        <v>0.7646234315185686</v>
      </c>
      <c r="G471" s="103" t="s">
        <v>548</v>
      </c>
      <c r="H471" s="64">
        <v>2.4596851406309579E-2</v>
      </c>
      <c r="I471">
        <v>3</v>
      </c>
      <c r="J471">
        <v>2</v>
      </c>
      <c r="K471" s="64">
        <v>0</v>
      </c>
      <c r="L471" s="104">
        <f t="shared" si="7"/>
        <v>0</v>
      </c>
    </row>
    <row r="472" spans="1:12" x14ac:dyDescent="0.25">
      <c r="A472" t="s">
        <v>346</v>
      </c>
      <c r="B472" t="s">
        <v>239</v>
      </c>
      <c r="C472" s="65" t="s">
        <v>484</v>
      </c>
      <c r="D472" s="67" t="s">
        <v>553</v>
      </c>
      <c r="E472" s="64">
        <v>0.1045</v>
      </c>
      <c r="F472" s="64">
        <v>0.7646234315185686</v>
      </c>
      <c r="G472" s="103" t="s">
        <v>548</v>
      </c>
      <c r="H472" s="64">
        <v>2.4596851406309579E-2</v>
      </c>
      <c r="I472">
        <v>3</v>
      </c>
      <c r="J472">
        <v>2</v>
      </c>
      <c r="K472" s="64">
        <v>0</v>
      </c>
      <c r="L472" s="104">
        <f t="shared" si="7"/>
        <v>0</v>
      </c>
    </row>
    <row r="473" spans="1:12" x14ac:dyDescent="0.25">
      <c r="A473" t="s">
        <v>346</v>
      </c>
      <c r="B473" t="s">
        <v>329</v>
      </c>
      <c r="C473" s="65" t="s">
        <v>484</v>
      </c>
      <c r="D473" s="67" t="s">
        <v>553</v>
      </c>
      <c r="E473" s="64">
        <v>0.1045</v>
      </c>
      <c r="F473" s="64">
        <v>0.7646234315185686</v>
      </c>
      <c r="G473" s="103" t="s">
        <v>548</v>
      </c>
      <c r="H473" s="64">
        <v>2.4596851406309579E-2</v>
      </c>
      <c r="I473">
        <v>3</v>
      </c>
      <c r="J473">
        <v>2</v>
      </c>
      <c r="K473" s="64">
        <v>0</v>
      </c>
      <c r="L473" s="104">
        <f t="shared" si="7"/>
        <v>0</v>
      </c>
    </row>
    <row r="474" spans="1:12" x14ac:dyDescent="0.25">
      <c r="A474" t="s">
        <v>346</v>
      </c>
      <c r="B474" t="s">
        <v>330</v>
      </c>
      <c r="C474" s="65" t="s">
        <v>484</v>
      </c>
      <c r="D474" s="67" t="s">
        <v>553</v>
      </c>
      <c r="E474" s="64">
        <v>0.1045</v>
      </c>
      <c r="F474" s="64">
        <v>0.7646234315185686</v>
      </c>
      <c r="G474" s="103" t="s">
        <v>548</v>
      </c>
      <c r="H474" s="64">
        <v>2.4596851406309579E-2</v>
      </c>
      <c r="I474">
        <v>3</v>
      </c>
      <c r="J474">
        <v>2</v>
      </c>
      <c r="K474" s="64">
        <v>0</v>
      </c>
      <c r="L474" s="104">
        <f t="shared" si="7"/>
        <v>0</v>
      </c>
    </row>
    <row r="475" spans="1:12" x14ac:dyDescent="0.25">
      <c r="A475" t="s">
        <v>346</v>
      </c>
      <c r="B475" t="s">
        <v>331</v>
      </c>
      <c r="C475" s="65" t="s">
        <v>484</v>
      </c>
      <c r="D475" s="67" t="s">
        <v>553</v>
      </c>
      <c r="E475" s="64">
        <v>0.1045</v>
      </c>
      <c r="F475" s="64">
        <v>0.7646234315185686</v>
      </c>
      <c r="G475" s="103" t="s">
        <v>548</v>
      </c>
      <c r="H475" s="64">
        <v>2.4596851406309579E-2</v>
      </c>
      <c r="I475">
        <v>3</v>
      </c>
      <c r="J475">
        <v>2</v>
      </c>
      <c r="K475" s="64">
        <v>0</v>
      </c>
      <c r="L475" s="104">
        <f t="shared" si="7"/>
        <v>0</v>
      </c>
    </row>
    <row r="476" spans="1:12" x14ac:dyDescent="0.25">
      <c r="A476" t="s">
        <v>346</v>
      </c>
      <c r="B476" t="s">
        <v>332</v>
      </c>
      <c r="C476" s="65" t="s">
        <v>484</v>
      </c>
      <c r="D476" s="67" t="s">
        <v>553</v>
      </c>
      <c r="E476" s="64">
        <v>0.1045</v>
      </c>
      <c r="F476" s="64">
        <v>0.7646234315185686</v>
      </c>
      <c r="G476" s="103" t="s">
        <v>548</v>
      </c>
      <c r="H476" s="64">
        <v>2.4596851406309579E-2</v>
      </c>
      <c r="I476">
        <v>3</v>
      </c>
      <c r="J476">
        <v>2</v>
      </c>
      <c r="K476" s="64">
        <v>0</v>
      </c>
      <c r="L476" s="104">
        <f t="shared" si="7"/>
        <v>0</v>
      </c>
    </row>
    <row r="477" spans="1:12" x14ac:dyDescent="0.25">
      <c r="A477" t="s">
        <v>346</v>
      </c>
      <c r="B477" t="s">
        <v>243</v>
      </c>
      <c r="C477" s="65" t="s">
        <v>484</v>
      </c>
      <c r="D477" s="67" t="s">
        <v>553</v>
      </c>
      <c r="E477" s="64">
        <v>0.1045</v>
      </c>
      <c r="F477" s="64">
        <v>0.7646234315185686</v>
      </c>
      <c r="G477" s="103" t="s">
        <v>548</v>
      </c>
      <c r="H477" s="64">
        <v>2.4596851406309579E-2</v>
      </c>
      <c r="I477">
        <v>3</v>
      </c>
      <c r="J477">
        <v>2</v>
      </c>
      <c r="K477" s="64">
        <v>0</v>
      </c>
      <c r="L477" s="104">
        <f t="shared" si="7"/>
        <v>0</v>
      </c>
    </row>
    <row r="478" spans="1:12" x14ac:dyDescent="0.25">
      <c r="A478" t="s">
        <v>346</v>
      </c>
      <c r="B478" t="s">
        <v>333</v>
      </c>
      <c r="C478" s="65" t="s">
        <v>484</v>
      </c>
      <c r="D478" s="67" t="s">
        <v>553</v>
      </c>
      <c r="E478" s="64">
        <v>0.1045</v>
      </c>
      <c r="F478" s="64">
        <v>0.7646234315185686</v>
      </c>
      <c r="G478" s="103" t="s">
        <v>548</v>
      </c>
      <c r="H478" s="64">
        <v>2.4596851406309579E-2</v>
      </c>
      <c r="I478">
        <v>3</v>
      </c>
      <c r="J478">
        <v>2</v>
      </c>
      <c r="K478" s="64">
        <v>0</v>
      </c>
      <c r="L478" s="104">
        <f t="shared" si="7"/>
        <v>0</v>
      </c>
    </row>
    <row r="479" spans="1:12" x14ac:dyDescent="0.25">
      <c r="A479" t="s">
        <v>346</v>
      </c>
      <c r="B479" t="s">
        <v>334</v>
      </c>
      <c r="C479" s="65" t="s">
        <v>484</v>
      </c>
      <c r="D479" s="67" t="s">
        <v>553</v>
      </c>
      <c r="E479" s="64">
        <v>0.1045</v>
      </c>
      <c r="F479" s="64">
        <v>0.7646234315185686</v>
      </c>
      <c r="G479" s="103" t="s">
        <v>548</v>
      </c>
      <c r="H479" s="64">
        <v>2.4596851406309579E-2</v>
      </c>
      <c r="I479">
        <v>3</v>
      </c>
      <c r="J479">
        <v>2</v>
      </c>
      <c r="K479" s="64">
        <v>0</v>
      </c>
      <c r="L479" s="104">
        <f t="shared" si="7"/>
        <v>0</v>
      </c>
    </row>
    <row r="480" spans="1:12" x14ac:dyDescent="0.25">
      <c r="A480" t="s">
        <v>346</v>
      </c>
      <c r="B480" t="s">
        <v>94</v>
      </c>
      <c r="C480" s="65" t="s">
        <v>484</v>
      </c>
      <c r="D480" s="67" t="s">
        <v>553</v>
      </c>
      <c r="E480" s="64">
        <v>0.1045</v>
      </c>
      <c r="F480" s="64">
        <v>0.7646234315185686</v>
      </c>
      <c r="G480" s="103" t="s">
        <v>548</v>
      </c>
      <c r="H480" s="64">
        <v>2.4596851406309579E-2</v>
      </c>
      <c r="I480">
        <v>3</v>
      </c>
      <c r="J480">
        <v>2</v>
      </c>
      <c r="K480" s="64">
        <v>0</v>
      </c>
      <c r="L480" s="104">
        <f t="shared" si="7"/>
        <v>0</v>
      </c>
    </row>
    <row r="481" spans="1:12" x14ac:dyDescent="0.25">
      <c r="A481" t="s">
        <v>346</v>
      </c>
      <c r="B481" t="s">
        <v>335</v>
      </c>
      <c r="C481" s="65" t="s">
        <v>484</v>
      </c>
      <c r="D481" s="67" t="s">
        <v>553</v>
      </c>
      <c r="E481" s="64">
        <v>0.1045</v>
      </c>
      <c r="F481" s="64">
        <v>0.7646234315185686</v>
      </c>
      <c r="G481" s="103" t="s">
        <v>548</v>
      </c>
      <c r="H481" s="64">
        <v>2.4596851406309579E-2</v>
      </c>
      <c r="I481">
        <v>3</v>
      </c>
      <c r="J481">
        <v>2</v>
      </c>
      <c r="K481" s="64">
        <v>0</v>
      </c>
      <c r="L481" s="104">
        <f t="shared" si="7"/>
        <v>0</v>
      </c>
    </row>
    <row r="482" spans="1:12" x14ac:dyDescent="0.25">
      <c r="A482" t="s">
        <v>346</v>
      </c>
      <c r="B482" t="s">
        <v>100</v>
      </c>
      <c r="C482" s="65" t="s">
        <v>484</v>
      </c>
      <c r="D482" s="67" t="s">
        <v>553</v>
      </c>
      <c r="E482" s="64">
        <v>0.14249999999999999</v>
      </c>
      <c r="F482" s="64">
        <v>0.76462343151856849</v>
      </c>
      <c r="G482" s="103" t="s">
        <v>548</v>
      </c>
      <c r="H482" s="64">
        <v>3.3541161008603985E-2</v>
      </c>
      <c r="I482">
        <v>3</v>
      </c>
      <c r="J482">
        <v>2</v>
      </c>
      <c r="K482" s="64">
        <v>0</v>
      </c>
      <c r="L482" s="104">
        <f t="shared" si="7"/>
        <v>0</v>
      </c>
    </row>
    <row r="483" spans="1:12" x14ac:dyDescent="0.25">
      <c r="A483" t="s">
        <v>346</v>
      </c>
      <c r="B483" t="s">
        <v>327</v>
      </c>
      <c r="C483" s="65" t="s">
        <v>485</v>
      </c>
      <c r="D483" s="67" t="s">
        <v>553</v>
      </c>
      <c r="E483" s="64">
        <v>0.1045</v>
      </c>
      <c r="F483" s="64">
        <v>0.7646234315185686</v>
      </c>
      <c r="G483" s="103" t="s">
        <v>548</v>
      </c>
      <c r="H483" s="64">
        <v>2.4596851406309579E-2</v>
      </c>
      <c r="I483">
        <v>3</v>
      </c>
      <c r="J483">
        <v>2</v>
      </c>
      <c r="K483" s="64">
        <v>0</v>
      </c>
      <c r="L483" s="104">
        <f t="shared" si="7"/>
        <v>0</v>
      </c>
    </row>
    <row r="484" spans="1:12" x14ac:dyDescent="0.25">
      <c r="A484" t="s">
        <v>346</v>
      </c>
      <c r="B484" t="s">
        <v>328</v>
      </c>
      <c r="C484" s="65" t="s">
        <v>485</v>
      </c>
      <c r="D484" s="67" t="s">
        <v>553</v>
      </c>
      <c r="E484" s="64">
        <v>0.1045</v>
      </c>
      <c r="F484" s="64">
        <v>0.7646234315185686</v>
      </c>
      <c r="G484" s="103" t="s">
        <v>548</v>
      </c>
      <c r="H484" s="64">
        <v>2.4596851406309579E-2</v>
      </c>
      <c r="I484">
        <v>3</v>
      </c>
      <c r="J484">
        <v>2</v>
      </c>
      <c r="K484" s="64">
        <v>0</v>
      </c>
      <c r="L484" s="104">
        <f t="shared" si="7"/>
        <v>0</v>
      </c>
    </row>
    <row r="485" spans="1:12" x14ac:dyDescent="0.25">
      <c r="A485" t="s">
        <v>346</v>
      </c>
      <c r="B485" t="s">
        <v>239</v>
      </c>
      <c r="C485" s="65" t="s">
        <v>485</v>
      </c>
      <c r="D485" s="67" t="s">
        <v>553</v>
      </c>
      <c r="E485" s="64">
        <v>0.1045</v>
      </c>
      <c r="F485" s="64">
        <v>0.7646234315185686</v>
      </c>
      <c r="G485" s="103" t="s">
        <v>548</v>
      </c>
      <c r="H485" s="64">
        <v>2.4596851406309579E-2</v>
      </c>
      <c r="I485">
        <v>3</v>
      </c>
      <c r="J485">
        <v>2</v>
      </c>
      <c r="K485" s="64">
        <v>0</v>
      </c>
      <c r="L485" s="104">
        <f t="shared" si="7"/>
        <v>0</v>
      </c>
    </row>
    <row r="486" spans="1:12" x14ac:dyDescent="0.25">
      <c r="A486" t="s">
        <v>346</v>
      </c>
      <c r="B486" t="s">
        <v>329</v>
      </c>
      <c r="C486" s="65" t="s">
        <v>485</v>
      </c>
      <c r="D486" s="67" t="s">
        <v>553</v>
      </c>
      <c r="E486" s="64">
        <v>0.1045</v>
      </c>
      <c r="F486" s="64">
        <v>0.7646234315185686</v>
      </c>
      <c r="G486" s="103" t="s">
        <v>548</v>
      </c>
      <c r="H486" s="64">
        <v>2.4596851406309579E-2</v>
      </c>
      <c r="I486">
        <v>3</v>
      </c>
      <c r="J486">
        <v>2</v>
      </c>
      <c r="K486" s="64">
        <v>0</v>
      </c>
      <c r="L486" s="104">
        <f t="shared" si="7"/>
        <v>0</v>
      </c>
    </row>
    <row r="487" spans="1:12" x14ac:dyDescent="0.25">
      <c r="A487" t="s">
        <v>346</v>
      </c>
      <c r="B487" t="s">
        <v>330</v>
      </c>
      <c r="C487" s="65" t="s">
        <v>485</v>
      </c>
      <c r="D487" s="67" t="s">
        <v>553</v>
      </c>
      <c r="E487" s="64">
        <v>0.1045</v>
      </c>
      <c r="F487" s="64">
        <v>0.7646234315185686</v>
      </c>
      <c r="G487" s="103" t="s">
        <v>548</v>
      </c>
      <c r="H487" s="64">
        <v>2.4596851406309579E-2</v>
      </c>
      <c r="I487">
        <v>3</v>
      </c>
      <c r="J487">
        <v>2</v>
      </c>
      <c r="K487" s="64">
        <v>0</v>
      </c>
      <c r="L487" s="104">
        <f t="shared" si="7"/>
        <v>0</v>
      </c>
    </row>
    <row r="488" spans="1:12" x14ac:dyDescent="0.25">
      <c r="A488" t="s">
        <v>346</v>
      </c>
      <c r="B488" t="s">
        <v>331</v>
      </c>
      <c r="C488" s="65" t="s">
        <v>485</v>
      </c>
      <c r="D488" s="67" t="s">
        <v>553</v>
      </c>
      <c r="E488" s="64">
        <v>0.1045</v>
      </c>
      <c r="F488" s="64">
        <v>0.7646234315185686</v>
      </c>
      <c r="G488" s="103" t="s">
        <v>548</v>
      </c>
      <c r="H488" s="64">
        <v>2.4596851406309579E-2</v>
      </c>
      <c r="I488">
        <v>3</v>
      </c>
      <c r="J488">
        <v>2</v>
      </c>
      <c r="K488" s="64">
        <v>0</v>
      </c>
      <c r="L488" s="104">
        <f t="shared" si="7"/>
        <v>0</v>
      </c>
    </row>
    <row r="489" spans="1:12" x14ac:dyDescent="0.25">
      <c r="A489" t="s">
        <v>346</v>
      </c>
      <c r="B489" t="s">
        <v>332</v>
      </c>
      <c r="C489" s="65" t="s">
        <v>485</v>
      </c>
      <c r="D489" s="67" t="s">
        <v>553</v>
      </c>
      <c r="E489" s="64">
        <v>0.1045</v>
      </c>
      <c r="F489" s="64">
        <v>0.7646234315185686</v>
      </c>
      <c r="G489" s="103" t="s">
        <v>548</v>
      </c>
      <c r="H489" s="64">
        <v>2.4596851406309579E-2</v>
      </c>
      <c r="I489">
        <v>3</v>
      </c>
      <c r="J489">
        <v>2</v>
      </c>
      <c r="K489" s="64">
        <v>0</v>
      </c>
      <c r="L489" s="104">
        <f t="shared" si="7"/>
        <v>0</v>
      </c>
    </row>
    <row r="490" spans="1:12" x14ac:dyDescent="0.25">
      <c r="A490" t="s">
        <v>346</v>
      </c>
      <c r="B490" t="s">
        <v>243</v>
      </c>
      <c r="C490" s="65" t="s">
        <v>485</v>
      </c>
      <c r="D490" s="67" t="s">
        <v>553</v>
      </c>
      <c r="E490" s="64">
        <v>0.1045</v>
      </c>
      <c r="F490" s="64">
        <v>0.7646234315185686</v>
      </c>
      <c r="G490" s="103" t="s">
        <v>548</v>
      </c>
      <c r="H490" s="64">
        <v>2.4596851406309579E-2</v>
      </c>
      <c r="I490">
        <v>3</v>
      </c>
      <c r="J490">
        <v>2</v>
      </c>
      <c r="K490" s="64">
        <v>0</v>
      </c>
      <c r="L490" s="104">
        <f t="shared" si="7"/>
        <v>0</v>
      </c>
    </row>
    <row r="491" spans="1:12" x14ac:dyDescent="0.25">
      <c r="A491" t="s">
        <v>346</v>
      </c>
      <c r="B491" t="s">
        <v>333</v>
      </c>
      <c r="C491" s="65" t="s">
        <v>485</v>
      </c>
      <c r="D491" s="67" t="s">
        <v>553</v>
      </c>
      <c r="E491" s="64">
        <v>0.1045</v>
      </c>
      <c r="F491" s="64">
        <v>0.7646234315185686</v>
      </c>
      <c r="G491" s="103" t="s">
        <v>548</v>
      </c>
      <c r="H491" s="64">
        <v>2.4596851406309579E-2</v>
      </c>
      <c r="I491">
        <v>3</v>
      </c>
      <c r="J491">
        <v>2</v>
      </c>
      <c r="K491" s="64">
        <v>0</v>
      </c>
      <c r="L491" s="104">
        <f t="shared" si="7"/>
        <v>0</v>
      </c>
    </row>
    <row r="492" spans="1:12" x14ac:dyDescent="0.25">
      <c r="A492" t="s">
        <v>346</v>
      </c>
      <c r="B492" t="s">
        <v>334</v>
      </c>
      <c r="C492" s="65" t="s">
        <v>485</v>
      </c>
      <c r="D492" s="67" t="s">
        <v>553</v>
      </c>
      <c r="E492" s="64">
        <v>0.1045</v>
      </c>
      <c r="F492" s="64">
        <v>0.7646234315185686</v>
      </c>
      <c r="G492" s="103" t="s">
        <v>548</v>
      </c>
      <c r="H492" s="64">
        <v>2.4596851406309579E-2</v>
      </c>
      <c r="I492">
        <v>3</v>
      </c>
      <c r="J492">
        <v>2</v>
      </c>
      <c r="K492" s="64">
        <v>0</v>
      </c>
      <c r="L492" s="104">
        <f t="shared" si="7"/>
        <v>0</v>
      </c>
    </row>
    <row r="493" spans="1:12" x14ac:dyDescent="0.25">
      <c r="A493" t="s">
        <v>346</v>
      </c>
      <c r="B493" t="s">
        <v>94</v>
      </c>
      <c r="C493" s="65" t="s">
        <v>485</v>
      </c>
      <c r="D493" s="67" t="s">
        <v>553</v>
      </c>
      <c r="E493" s="64">
        <v>0.1045</v>
      </c>
      <c r="F493" s="64">
        <v>0.7646234315185686</v>
      </c>
      <c r="G493" s="103" t="s">
        <v>548</v>
      </c>
      <c r="H493" s="64">
        <v>2.4596851406309579E-2</v>
      </c>
      <c r="I493">
        <v>3</v>
      </c>
      <c r="J493">
        <v>2</v>
      </c>
      <c r="K493" s="64">
        <v>0</v>
      </c>
      <c r="L493" s="104">
        <f t="shared" si="7"/>
        <v>0</v>
      </c>
    </row>
    <row r="494" spans="1:12" x14ac:dyDescent="0.25">
      <c r="A494" t="s">
        <v>346</v>
      </c>
      <c r="B494" t="s">
        <v>335</v>
      </c>
      <c r="C494" s="65" t="s">
        <v>485</v>
      </c>
      <c r="D494" s="67" t="s">
        <v>553</v>
      </c>
      <c r="E494" s="64">
        <v>0.1045</v>
      </c>
      <c r="F494" s="64">
        <v>0.7646234315185686</v>
      </c>
      <c r="G494" s="103" t="s">
        <v>548</v>
      </c>
      <c r="H494" s="64">
        <v>2.4596851406309579E-2</v>
      </c>
      <c r="I494">
        <v>3</v>
      </c>
      <c r="J494">
        <v>2</v>
      </c>
      <c r="K494" s="64">
        <v>0</v>
      </c>
      <c r="L494" s="104">
        <f t="shared" si="7"/>
        <v>0</v>
      </c>
    </row>
    <row r="495" spans="1:12" x14ac:dyDescent="0.25">
      <c r="A495" t="s">
        <v>346</v>
      </c>
      <c r="B495" t="s">
        <v>100</v>
      </c>
      <c r="C495" s="65" t="s">
        <v>485</v>
      </c>
      <c r="D495" s="67" t="s">
        <v>553</v>
      </c>
      <c r="E495" s="64">
        <v>4.7500000000000001E-2</v>
      </c>
      <c r="F495" s="64">
        <v>0.76462343151856849</v>
      </c>
      <c r="G495" s="103" t="s">
        <v>548</v>
      </c>
      <c r="H495" s="64">
        <v>1.1180387002867997E-2</v>
      </c>
      <c r="I495">
        <v>3</v>
      </c>
      <c r="J495">
        <v>2</v>
      </c>
      <c r="K495" s="64">
        <v>0</v>
      </c>
      <c r="L495" s="104">
        <f t="shared" si="7"/>
        <v>0</v>
      </c>
    </row>
    <row r="496" spans="1:12" x14ac:dyDescent="0.25">
      <c r="A496" t="s">
        <v>346</v>
      </c>
      <c r="B496" t="s">
        <v>327</v>
      </c>
      <c r="C496" s="65" t="s">
        <v>486</v>
      </c>
      <c r="D496" s="67" t="s">
        <v>553</v>
      </c>
      <c r="E496" s="64">
        <v>0.1045</v>
      </c>
      <c r="F496" s="64">
        <v>0.7646234315185686</v>
      </c>
      <c r="G496" s="103" t="s">
        <v>548</v>
      </c>
      <c r="H496" s="64">
        <v>2.4596851406309579E-2</v>
      </c>
      <c r="I496">
        <v>3</v>
      </c>
      <c r="J496">
        <v>2</v>
      </c>
      <c r="K496" s="64">
        <v>0</v>
      </c>
      <c r="L496" s="104">
        <f t="shared" si="7"/>
        <v>0</v>
      </c>
    </row>
    <row r="497" spans="1:12" x14ac:dyDescent="0.25">
      <c r="A497" t="s">
        <v>346</v>
      </c>
      <c r="B497" t="s">
        <v>328</v>
      </c>
      <c r="C497" s="65" t="s">
        <v>486</v>
      </c>
      <c r="D497" s="67" t="s">
        <v>553</v>
      </c>
      <c r="E497" s="64">
        <v>0.1045</v>
      </c>
      <c r="F497" s="64">
        <v>0.7646234315185686</v>
      </c>
      <c r="G497" s="103" t="s">
        <v>548</v>
      </c>
      <c r="H497" s="64">
        <v>2.4596851406309579E-2</v>
      </c>
      <c r="I497">
        <v>3</v>
      </c>
      <c r="J497">
        <v>2</v>
      </c>
      <c r="K497" s="64">
        <v>0</v>
      </c>
      <c r="L497" s="104">
        <f t="shared" si="7"/>
        <v>0</v>
      </c>
    </row>
    <row r="498" spans="1:12" x14ac:dyDescent="0.25">
      <c r="A498" t="s">
        <v>346</v>
      </c>
      <c r="B498" t="s">
        <v>239</v>
      </c>
      <c r="C498" s="65" t="s">
        <v>486</v>
      </c>
      <c r="D498" s="67" t="s">
        <v>553</v>
      </c>
      <c r="E498" s="64">
        <v>0.1045</v>
      </c>
      <c r="F498" s="64">
        <v>0.7646234315185686</v>
      </c>
      <c r="G498" s="103" t="s">
        <v>548</v>
      </c>
      <c r="H498" s="64">
        <v>2.4596851406309579E-2</v>
      </c>
      <c r="I498">
        <v>3</v>
      </c>
      <c r="J498">
        <v>2</v>
      </c>
      <c r="K498" s="64">
        <v>0</v>
      </c>
      <c r="L498" s="104">
        <f t="shared" si="7"/>
        <v>0</v>
      </c>
    </row>
    <row r="499" spans="1:12" x14ac:dyDescent="0.25">
      <c r="A499" t="s">
        <v>346</v>
      </c>
      <c r="B499" t="s">
        <v>329</v>
      </c>
      <c r="C499" s="65" t="s">
        <v>486</v>
      </c>
      <c r="D499" s="67" t="s">
        <v>553</v>
      </c>
      <c r="E499" s="64">
        <v>0.1045</v>
      </c>
      <c r="F499" s="64">
        <v>0.7646234315185686</v>
      </c>
      <c r="G499" s="103" t="s">
        <v>548</v>
      </c>
      <c r="H499" s="64">
        <v>2.4596851406309579E-2</v>
      </c>
      <c r="I499">
        <v>3</v>
      </c>
      <c r="J499">
        <v>2</v>
      </c>
      <c r="K499" s="64">
        <v>0</v>
      </c>
      <c r="L499" s="104">
        <f t="shared" si="7"/>
        <v>0</v>
      </c>
    </row>
    <row r="500" spans="1:12" x14ac:dyDescent="0.25">
      <c r="A500" t="s">
        <v>346</v>
      </c>
      <c r="B500" t="s">
        <v>330</v>
      </c>
      <c r="C500" s="65" t="s">
        <v>486</v>
      </c>
      <c r="D500" s="67" t="s">
        <v>553</v>
      </c>
      <c r="E500" s="64">
        <v>0.1045</v>
      </c>
      <c r="F500" s="64">
        <v>0.7646234315185686</v>
      </c>
      <c r="G500" s="103" t="s">
        <v>548</v>
      </c>
      <c r="H500" s="64">
        <v>2.4596851406309579E-2</v>
      </c>
      <c r="I500">
        <v>3</v>
      </c>
      <c r="J500">
        <v>2</v>
      </c>
      <c r="K500" s="64">
        <v>0</v>
      </c>
      <c r="L500" s="104">
        <f t="shared" si="7"/>
        <v>0</v>
      </c>
    </row>
    <row r="501" spans="1:12" x14ac:dyDescent="0.25">
      <c r="A501" t="s">
        <v>346</v>
      </c>
      <c r="B501" t="s">
        <v>331</v>
      </c>
      <c r="C501" s="65" t="s">
        <v>486</v>
      </c>
      <c r="D501" s="67" t="s">
        <v>553</v>
      </c>
      <c r="E501" s="64">
        <v>0.1045</v>
      </c>
      <c r="F501" s="64">
        <v>0.7646234315185686</v>
      </c>
      <c r="G501" s="103" t="s">
        <v>548</v>
      </c>
      <c r="H501" s="64">
        <v>2.4596851406309579E-2</v>
      </c>
      <c r="I501">
        <v>3</v>
      </c>
      <c r="J501">
        <v>2</v>
      </c>
      <c r="K501" s="64">
        <v>0</v>
      </c>
      <c r="L501" s="104">
        <f t="shared" si="7"/>
        <v>0</v>
      </c>
    </row>
    <row r="502" spans="1:12" x14ac:dyDescent="0.25">
      <c r="A502" t="s">
        <v>346</v>
      </c>
      <c r="B502" t="s">
        <v>332</v>
      </c>
      <c r="C502" s="65" t="s">
        <v>486</v>
      </c>
      <c r="D502" s="67" t="s">
        <v>553</v>
      </c>
      <c r="E502" s="64">
        <v>0.1045</v>
      </c>
      <c r="F502" s="64">
        <v>0.7646234315185686</v>
      </c>
      <c r="G502" s="103" t="s">
        <v>548</v>
      </c>
      <c r="H502" s="64">
        <v>2.4596851406309579E-2</v>
      </c>
      <c r="I502">
        <v>3</v>
      </c>
      <c r="J502">
        <v>2</v>
      </c>
      <c r="K502" s="64">
        <v>0</v>
      </c>
      <c r="L502" s="104">
        <f t="shared" si="7"/>
        <v>0</v>
      </c>
    </row>
    <row r="503" spans="1:12" x14ac:dyDescent="0.25">
      <c r="A503" t="s">
        <v>346</v>
      </c>
      <c r="B503" t="s">
        <v>243</v>
      </c>
      <c r="C503" s="65" t="s">
        <v>486</v>
      </c>
      <c r="D503" s="67" t="s">
        <v>553</v>
      </c>
      <c r="E503" s="64">
        <v>0.1045</v>
      </c>
      <c r="F503" s="64">
        <v>0.7646234315185686</v>
      </c>
      <c r="G503" s="103" t="s">
        <v>548</v>
      </c>
      <c r="H503" s="64">
        <v>2.4596851406309579E-2</v>
      </c>
      <c r="I503">
        <v>3</v>
      </c>
      <c r="J503">
        <v>2</v>
      </c>
      <c r="K503" s="64">
        <v>0</v>
      </c>
      <c r="L503" s="104">
        <f t="shared" si="7"/>
        <v>0</v>
      </c>
    </row>
    <row r="504" spans="1:12" x14ac:dyDescent="0.25">
      <c r="A504" t="s">
        <v>346</v>
      </c>
      <c r="B504" t="s">
        <v>333</v>
      </c>
      <c r="C504" s="65" t="s">
        <v>486</v>
      </c>
      <c r="D504" s="67" t="s">
        <v>553</v>
      </c>
      <c r="E504" s="64">
        <v>0.1045</v>
      </c>
      <c r="F504" s="64">
        <v>0.7646234315185686</v>
      </c>
      <c r="G504" s="103" t="s">
        <v>548</v>
      </c>
      <c r="H504" s="64">
        <v>2.4596851406309579E-2</v>
      </c>
      <c r="I504">
        <v>3</v>
      </c>
      <c r="J504">
        <v>2</v>
      </c>
      <c r="K504" s="64">
        <v>0</v>
      </c>
      <c r="L504" s="104">
        <f t="shared" si="7"/>
        <v>0</v>
      </c>
    </row>
    <row r="505" spans="1:12" x14ac:dyDescent="0.25">
      <c r="A505" t="s">
        <v>346</v>
      </c>
      <c r="B505" t="s">
        <v>334</v>
      </c>
      <c r="C505" s="65" t="s">
        <v>486</v>
      </c>
      <c r="D505" s="67" t="s">
        <v>553</v>
      </c>
      <c r="E505" s="64">
        <v>0.1045</v>
      </c>
      <c r="F505" s="64">
        <v>0.7646234315185686</v>
      </c>
      <c r="G505" s="103" t="s">
        <v>548</v>
      </c>
      <c r="H505" s="64">
        <v>2.4596851406309579E-2</v>
      </c>
      <c r="I505">
        <v>3</v>
      </c>
      <c r="J505">
        <v>2</v>
      </c>
      <c r="K505" s="64">
        <v>0</v>
      </c>
      <c r="L505" s="104">
        <f t="shared" si="7"/>
        <v>0</v>
      </c>
    </row>
    <row r="506" spans="1:12" x14ac:dyDescent="0.25">
      <c r="A506" t="s">
        <v>346</v>
      </c>
      <c r="B506" t="s">
        <v>94</v>
      </c>
      <c r="C506" s="65" t="s">
        <v>486</v>
      </c>
      <c r="D506" s="67" t="s">
        <v>553</v>
      </c>
      <c r="E506" s="64">
        <v>0.1045</v>
      </c>
      <c r="F506" s="64">
        <v>0.7646234315185686</v>
      </c>
      <c r="G506" s="103" t="s">
        <v>548</v>
      </c>
      <c r="H506" s="64">
        <v>2.4596851406309579E-2</v>
      </c>
      <c r="I506">
        <v>3</v>
      </c>
      <c r="J506">
        <v>2</v>
      </c>
      <c r="K506" s="64">
        <v>0</v>
      </c>
      <c r="L506" s="104">
        <f t="shared" si="7"/>
        <v>0</v>
      </c>
    </row>
    <row r="507" spans="1:12" x14ac:dyDescent="0.25">
      <c r="A507" t="s">
        <v>346</v>
      </c>
      <c r="B507" t="s">
        <v>335</v>
      </c>
      <c r="C507" s="65" t="s">
        <v>486</v>
      </c>
      <c r="D507" s="67" t="s">
        <v>553</v>
      </c>
      <c r="E507" s="64">
        <v>0.1045</v>
      </c>
      <c r="F507" s="64">
        <v>0.7646234315185686</v>
      </c>
      <c r="G507" s="103" t="s">
        <v>548</v>
      </c>
      <c r="H507" s="64">
        <v>2.4596851406309579E-2</v>
      </c>
      <c r="I507">
        <v>3</v>
      </c>
      <c r="J507">
        <v>2</v>
      </c>
      <c r="K507" s="64">
        <v>0</v>
      </c>
      <c r="L507" s="104">
        <f t="shared" si="7"/>
        <v>0</v>
      </c>
    </row>
    <row r="508" spans="1:12" x14ac:dyDescent="0.25">
      <c r="A508" t="s">
        <v>346</v>
      </c>
      <c r="B508" t="s">
        <v>100</v>
      </c>
      <c r="C508" s="65" t="s">
        <v>486</v>
      </c>
      <c r="D508" s="67" t="s">
        <v>553</v>
      </c>
      <c r="E508" s="64">
        <v>0.14249999999999999</v>
      </c>
      <c r="F508" s="64">
        <v>0.76462343151856849</v>
      </c>
      <c r="G508" s="103" t="s">
        <v>548</v>
      </c>
      <c r="H508" s="64">
        <v>3.3541161008603985E-2</v>
      </c>
      <c r="I508">
        <v>3</v>
      </c>
      <c r="J508">
        <v>2</v>
      </c>
      <c r="K508" s="64">
        <v>0</v>
      </c>
      <c r="L508" s="104">
        <f t="shared" si="7"/>
        <v>0</v>
      </c>
    </row>
    <row r="509" spans="1:12" x14ac:dyDescent="0.25">
      <c r="A509" t="s">
        <v>348</v>
      </c>
      <c r="B509" t="s">
        <v>327</v>
      </c>
      <c r="C509" s="65" t="s">
        <v>484</v>
      </c>
      <c r="D509" s="67" t="s">
        <v>553</v>
      </c>
      <c r="E509" s="64">
        <v>2.7692307692307697E-2</v>
      </c>
      <c r="F509" s="64">
        <v>0.23128113892061919</v>
      </c>
      <c r="G509" s="103" t="s">
        <v>548</v>
      </c>
      <c r="H509" s="64">
        <v>2.1287599229890548E-2</v>
      </c>
      <c r="I509">
        <v>2</v>
      </c>
      <c r="J509">
        <v>1</v>
      </c>
      <c r="K509" s="64">
        <v>0.13307884389438704</v>
      </c>
      <c r="L509" s="104">
        <f t="shared" si="7"/>
        <v>0.13307884389438704</v>
      </c>
    </row>
    <row r="510" spans="1:12" x14ac:dyDescent="0.25">
      <c r="A510" t="s">
        <v>348</v>
      </c>
      <c r="B510" t="s">
        <v>328</v>
      </c>
      <c r="C510" s="65" t="s">
        <v>484</v>
      </c>
      <c r="D510" s="67" t="s">
        <v>553</v>
      </c>
      <c r="E510" s="64">
        <v>2.7692307692307697E-2</v>
      </c>
      <c r="F510" s="64">
        <v>0.23128113892061919</v>
      </c>
      <c r="G510" s="103" t="s">
        <v>548</v>
      </c>
      <c r="H510" s="64">
        <v>2.1287599229890548E-2</v>
      </c>
      <c r="I510">
        <v>2</v>
      </c>
      <c r="J510">
        <v>1</v>
      </c>
      <c r="K510" s="64">
        <v>0.13307884389438704</v>
      </c>
      <c r="L510" s="104">
        <f t="shared" si="7"/>
        <v>0.13307884389438704</v>
      </c>
    </row>
    <row r="511" spans="1:12" x14ac:dyDescent="0.25">
      <c r="A511" t="s">
        <v>348</v>
      </c>
      <c r="B511" t="s">
        <v>239</v>
      </c>
      <c r="C511" s="65" t="s">
        <v>484</v>
      </c>
      <c r="D511" s="67" t="s">
        <v>553</v>
      </c>
      <c r="E511" s="64">
        <v>2.7692307692307697E-2</v>
      </c>
      <c r="F511" s="64">
        <v>0.23128113892061919</v>
      </c>
      <c r="G511" s="103" t="s">
        <v>548</v>
      </c>
      <c r="H511" s="64">
        <v>2.1287599229890548E-2</v>
      </c>
      <c r="I511">
        <v>2</v>
      </c>
      <c r="J511">
        <v>1</v>
      </c>
      <c r="K511" s="64">
        <v>0.13307884389438704</v>
      </c>
      <c r="L511" s="104">
        <f t="shared" si="7"/>
        <v>0.13307884389438704</v>
      </c>
    </row>
    <row r="512" spans="1:12" x14ac:dyDescent="0.25">
      <c r="A512" t="s">
        <v>348</v>
      </c>
      <c r="B512" t="s">
        <v>329</v>
      </c>
      <c r="C512" s="65" t="s">
        <v>484</v>
      </c>
      <c r="D512" s="67" t="s">
        <v>553</v>
      </c>
      <c r="E512" s="64">
        <v>2.7692307692307697E-2</v>
      </c>
      <c r="F512" s="64">
        <v>0.23128113892061919</v>
      </c>
      <c r="G512" s="103" t="s">
        <v>548</v>
      </c>
      <c r="H512" s="64">
        <v>2.1287599229890548E-2</v>
      </c>
      <c r="I512">
        <v>2</v>
      </c>
      <c r="J512">
        <v>1</v>
      </c>
      <c r="K512" s="64">
        <v>0.13307884389438704</v>
      </c>
      <c r="L512" s="104">
        <f t="shared" si="7"/>
        <v>0.13307884389438704</v>
      </c>
    </row>
    <row r="513" spans="1:12" x14ac:dyDescent="0.25">
      <c r="A513" t="s">
        <v>348</v>
      </c>
      <c r="B513" t="s">
        <v>330</v>
      </c>
      <c r="C513" s="65" t="s">
        <v>484</v>
      </c>
      <c r="D513" s="67" t="s">
        <v>553</v>
      </c>
      <c r="E513" s="64">
        <v>2.7692307692307697E-2</v>
      </c>
      <c r="F513" s="64">
        <v>0.23128113892061919</v>
      </c>
      <c r="G513" s="103" t="s">
        <v>548</v>
      </c>
      <c r="H513" s="64">
        <v>2.1287599229890548E-2</v>
      </c>
      <c r="I513">
        <v>2</v>
      </c>
      <c r="J513">
        <v>1</v>
      </c>
      <c r="K513" s="64">
        <v>0.13307884389438704</v>
      </c>
      <c r="L513" s="104">
        <f t="shared" si="7"/>
        <v>0.13307884389438704</v>
      </c>
    </row>
    <row r="514" spans="1:12" x14ac:dyDescent="0.25">
      <c r="A514" t="s">
        <v>348</v>
      </c>
      <c r="B514" t="s">
        <v>331</v>
      </c>
      <c r="C514" s="65" t="s">
        <v>484</v>
      </c>
      <c r="D514" s="67" t="s">
        <v>553</v>
      </c>
      <c r="E514" s="64">
        <v>2.7692307692307697E-2</v>
      </c>
      <c r="F514" s="64">
        <v>0.23128113892061919</v>
      </c>
      <c r="G514" s="103" t="s">
        <v>548</v>
      </c>
      <c r="H514" s="64">
        <v>2.1287599229890548E-2</v>
      </c>
      <c r="I514">
        <v>2</v>
      </c>
      <c r="J514">
        <v>1</v>
      </c>
      <c r="K514" s="64">
        <v>0.13307884389438704</v>
      </c>
      <c r="L514" s="104">
        <f t="shared" si="7"/>
        <v>0.13307884389438704</v>
      </c>
    </row>
    <row r="515" spans="1:12" x14ac:dyDescent="0.25">
      <c r="A515" t="s">
        <v>348</v>
      </c>
      <c r="B515" t="s">
        <v>332</v>
      </c>
      <c r="C515" s="65" t="s">
        <v>484</v>
      </c>
      <c r="D515" s="67" t="s">
        <v>553</v>
      </c>
      <c r="E515" s="64">
        <v>2.7692307692307697E-2</v>
      </c>
      <c r="F515" s="64">
        <v>0.23128113892061919</v>
      </c>
      <c r="G515" s="103" t="s">
        <v>548</v>
      </c>
      <c r="H515" s="64">
        <v>2.1287599229890548E-2</v>
      </c>
      <c r="I515">
        <v>2</v>
      </c>
      <c r="J515">
        <v>1</v>
      </c>
      <c r="K515" s="64">
        <v>0.13307884389438704</v>
      </c>
      <c r="L515" s="104">
        <f t="shared" ref="L515:L578" si="8">IF(K515&lt;&gt;"",K515,H515)</f>
        <v>0.13307884389438704</v>
      </c>
    </row>
    <row r="516" spans="1:12" x14ac:dyDescent="0.25">
      <c r="A516" t="s">
        <v>348</v>
      </c>
      <c r="B516" t="s">
        <v>243</v>
      </c>
      <c r="C516" s="65" t="s">
        <v>484</v>
      </c>
      <c r="D516" s="67" t="s">
        <v>553</v>
      </c>
      <c r="E516" s="64">
        <v>2.9999999999999988E-2</v>
      </c>
      <c r="F516" s="64">
        <v>0.2312811389206193</v>
      </c>
      <c r="G516" s="103" t="s">
        <v>548</v>
      </c>
      <c r="H516" s="64">
        <v>2.3061565832381413E-2</v>
      </c>
      <c r="I516">
        <v>2</v>
      </c>
      <c r="J516">
        <v>1</v>
      </c>
      <c r="K516" s="64">
        <v>0.134852810496878</v>
      </c>
      <c r="L516" s="104">
        <f t="shared" si="8"/>
        <v>0.134852810496878</v>
      </c>
    </row>
    <row r="517" spans="1:12" x14ac:dyDescent="0.25">
      <c r="A517" t="s">
        <v>348</v>
      </c>
      <c r="B517" t="s">
        <v>333</v>
      </c>
      <c r="C517" s="65" t="s">
        <v>484</v>
      </c>
      <c r="D517" s="67" t="s">
        <v>553</v>
      </c>
      <c r="E517" s="64">
        <v>2.7692307692307697E-2</v>
      </c>
      <c r="F517" s="64">
        <v>0.23128113892061919</v>
      </c>
      <c r="G517" s="103" t="s">
        <v>548</v>
      </c>
      <c r="H517" s="64">
        <v>2.1287599229890548E-2</v>
      </c>
      <c r="I517">
        <v>2</v>
      </c>
      <c r="J517">
        <v>1</v>
      </c>
      <c r="K517" s="64">
        <v>0.13307884389438704</v>
      </c>
      <c r="L517" s="104">
        <f t="shared" si="8"/>
        <v>0.13307884389438704</v>
      </c>
    </row>
    <row r="518" spans="1:12" x14ac:dyDescent="0.25">
      <c r="A518" t="s">
        <v>348</v>
      </c>
      <c r="B518" t="s">
        <v>334</v>
      </c>
      <c r="C518" s="65" t="s">
        <v>484</v>
      </c>
      <c r="D518" s="67" t="s">
        <v>553</v>
      </c>
      <c r="E518" s="64">
        <v>2.7692307692307697E-2</v>
      </c>
      <c r="F518" s="64">
        <v>0.23128113892061919</v>
      </c>
      <c r="G518" s="103" t="s">
        <v>548</v>
      </c>
      <c r="H518" s="64">
        <v>2.1287599229890548E-2</v>
      </c>
      <c r="I518">
        <v>2</v>
      </c>
      <c r="J518">
        <v>1</v>
      </c>
      <c r="K518" s="64">
        <v>0.13307884389438704</v>
      </c>
      <c r="L518" s="104">
        <f t="shared" si="8"/>
        <v>0.13307884389438704</v>
      </c>
    </row>
    <row r="519" spans="1:12" x14ac:dyDescent="0.25">
      <c r="A519" t="s">
        <v>348</v>
      </c>
      <c r="B519" t="s">
        <v>94</v>
      </c>
      <c r="C519" s="65" t="s">
        <v>484</v>
      </c>
      <c r="D519" s="67" t="s">
        <v>553</v>
      </c>
      <c r="E519" s="64">
        <v>2.7692307692307697E-2</v>
      </c>
      <c r="F519" s="64">
        <v>0.23128113892061919</v>
      </c>
      <c r="G519" s="103" t="s">
        <v>548</v>
      </c>
      <c r="H519" s="64">
        <v>2.1287599229890548E-2</v>
      </c>
      <c r="I519">
        <v>2</v>
      </c>
      <c r="J519">
        <v>1</v>
      </c>
      <c r="K519" s="64">
        <v>0.13307884389438704</v>
      </c>
      <c r="L519" s="104">
        <f t="shared" si="8"/>
        <v>0.13307884389438704</v>
      </c>
    </row>
    <row r="520" spans="1:12" x14ac:dyDescent="0.25">
      <c r="A520" t="s">
        <v>348</v>
      </c>
      <c r="B520" t="s">
        <v>335</v>
      </c>
      <c r="C520" s="65" t="s">
        <v>484</v>
      </c>
      <c r="D520" s="67" t="s">
        <v>553</v>
      </c>
      <c r="E520" s="64">
        <v>2.7692307692307697E-2</v>
      </c>
      <c r="F520" s="64">
        <v>0.23128113892061919</v>
      </c>
      <c r="G520" s="103" t="s">
        <v>548</v>
      </c>
      <c r="H520" s="64">
        <v>2.1287599229890548E-2</v>
      </c>
      <c r="I520">
        <v>2</v>
      </c>
      <c r="J520">
        <v>1</v>
      </c>
      <c r="K520" s="64">
        <v>0.13307884389438704</v>
      </c>
      <c r="L520" s="104">
        <f t="shared" si="8"/>
        <v>0.13307884389438704</v>
      </c>
    </row>
    <row r="521" spans="1:12" x14ac:dyDescent="0.25">
      <c r="A521" t="s">
        <v>348</v>
      </c>
      <c r="B521" t="s">
        <v>100</v>
      </c>
      <c r="C521" s="65" t="s">
        <v>484</v>
      </c>
      <c r="D521" s="67" t="s">
        <v>553</v>
      </c>
      <c r="E521" s="64">
        <v>2.7692307692307697E-2</v>
      </c>
      <c r="F521" s="64">
        <v>0.23128113892061919</v>
      </c>
      <c r="G521" s="103" t="s">
        <v>548</v>
      </c>
      <c r="H521" s="64">
        <v>2.1287599229890548E-2</v>
      </c>
      <c r="I521">
        <v>2</v>
      </c>
      <c r="J521">
        <v>1</v>
      </c>
      <c r="K521" s="64">
        <v>0.13307884389438704</v>
      </c>
      <c r="L521" s="104">
        <f t="shared" si="8"/>
        <v>0.13307884389438704</v>
      </c>
    </row>
    <row r="522" spans="1:12" x14ac:dyDescent="0.25">
      <c r="A522" t="s">
        <v>348</v>
      </c>
      <c r="B522" t="s">
        <v>327</v>
      </c>
      <c r="C522" s="65" t="s">
        <v>485</v>
      </c>
      <c r="D522" s="67" t="s">
        <v>553</v>
      </c>
      <c r="E522" s="64">
        <v>3.2307692307692308E-2</v>
      </c>
      <c r="F522" s="64">
        <v>0.23128113892061919</v>
      </c>
      <c r="G522" s="103" t="s">
        <v>548</v>
      </c>
      <c r="H522" s="64">
        <v>2.4835532434872302E-2</v>
      </c>
      <c r="I522">
        <v>2</v>
      </c>
      <c r="J522">
        <v>1</v>
      </c>
      <c r="K522" s="64">
        <v>0.35089332937298706</v>
      </c>
      <c r="L522" s="104">
        <f t="shared" si="8"/>
        <v>0.35089332937298706</v>
      </c>
    </row>
    <row r="523" spans="1:12" x14ac:dyDescent="0.25">
      <c r="A523" t="s">
        <v>348</v>
      </c>
      <c r="B523" t="s">
        <v>328</v>
      </c>
      <c r="C523" s="65" t="s">
        <v>485</v>
      </c>
      <c r="D523" s="67" t="s">
        <v>553</v>
      </c>
      <c r="E523" s="64">
        <v>3.2307692307692308E-2</v>
      </c>
      <c r="F523" s="64">
        <v>0.23128113892061919</v>
      </c>
      <c r="G523" s="103" t="s">
        <v>548</v>
      </c>
      <c r="H523" s="64">
        <v>2.4835532434872302E-2</v>
      </c>
      <c r="I523">
        <v>2</v>
      </c>
      <c r="J523">
        <v>1</v>
      </c>
      <c r="K523" s="64">
        <v>0.35089332937298706</v>
      </c>
      <c r="L523" s="104">
        <f t="shared" si="8"/>
        <v>0.35089332937298706</v>
      </c>
    </row>
    <row r="524" spans="1:12" x14ac:dyDescent="0.25">
      <c r="A524" t="s">
        <v>348</v>
      </c>
      <c r="B524" t="s">
        <v>239</v>
      </c>
      <c r="C524" s="65" t="s">
        <v>485</v>
      </c>
      <c r="D524" s="67" t="s">
        <v>553</v>
      </c>
      <c r="E524" s="64">
        <v>3.2307692307692308E-2</v>
      </c>
      <c r="F524" s="64">
        <v>0.23128113892061919</v>
      </c>
      <c r="G524" s="103" t="s">
        <v>548</v>
      </c>
      <c r="H524" s="64">
        <v>2.4835532434872302E-2</v>
      </c>
      <c r="I524">
        <v>2</v>
      </c>
      <c r="J524">
        <v>1</v>
      </c>
      <c r="K524" s="64">
        <v>0.35089332937298706</v>
      </c>
      <c r="L524" s="104">
        <f t="shared" si="8"/>
        <v>0.35089332937298706</v>
      </c>
    </row>
    <row r="525" spans="1:12" x14ac:dyDescent="0.25">
      <c r="A525" t="s">
        <v>348</v>
      </c>
      <c r="B525" t="s">
        <v>329</v>
      </c>
      <c r="C525" s="65" t="s">
        <v>485</v>
      </c>
      <c r="D525" s="67" t="s">
        <v>553</v>
      </c>
      <c r="E525" s="64">
        <v>3.2307692307692308E-2</v>
      </c>
      <c r="F525" s="64">
        <v>0.23128113892061919</v>
      </c>
      <c r="G525" s="103" t="s">
        <v>548</v>
      </c>
      <c r="H525" s="64">
        <v>2.4835532434872302E-2</v>
      </c>
      <c r="I525">
        <v>2</v>
      </c>
      <c r="J525">
        <v>1</v>
      </c>
      <c r="K525" s="64">
        <v>0.35089332937298706</v>
      </c>
      <c r="L525" s="104">
        <f t="shared" si="8"/>
        <v>0.35089332937298706</v>
      </c>
    </row>
    <row r="526" spans="1:12" x14ac:dyDescent="0.25">
      <c r="A526" t="s">
        <v>348</v>
      </c>
      <c r="B526" t="s">
        <v>330</v>
      </c>
      <c r="C526" s="65" t="s">
        <v>485</v>
      </c>
      <c r="D526" s="67" t="s">
        <v>553</v>
      </c>
      <c r="E526" s="64">
        <v>3.2307692307692308E-2</v>
      </c>
      <c r="F526" s="64">
        <v>0.23128113892061919</v>
      </c>
      <c r="G526" s="103" t="s">
        <v>548</v>
      </c>
      <c r="H526" s="64">
        <v>2.4835532434872302E-2</v>
      </c>
      <c r="I526">
        <v>2</v>
      </c>
      <c r="J526">
        <v>1</v>
      </c>
      <c r="K526" s="64">
        <v>0.35089332937298706</v>
      </c>
      <c r="L526" s="104">
        <f t="shared" si="8"/>
        <v>0.35089332937298706</v>
      </c>
    </row>
    <row r="527" spans="1:12" x14ac:dyDescent="0.25">
      <c r="A527" t="s">
        <v>348</v>
      </c>
      <c r="B527" t="s">
        <v>331</v>
      </c>
      <c r="C527" s="65" t="s">
        <v>485</v>
      </c>
      <c r="D527" s="67" t="s">
        <v>553</v>
      </c>
      <c r="E527" s="64">
        <v>3.2307692307692308E-2</v>
      </c>
      <c r="F527" s="64">
        <v>0.23128113892061919</v>
      </c>
      <c r="G527" s="103" t="s">
        <v>548</v>
      </c>
      <c r="H527" s="64">
        <v>2.4835532434872302E-2</v>
      </c>
      <c r="I527">
        <v>2</v>
      </c>
      <c r="J527">
        <v>1</v>
      </c>
      <c r="K527" s="64">
        <v>0.35089332937298706</v>
      </c>
      <c r="L527" s="104">
        <f t="shared" si="8"/>
        <v>0.35089332937298706</v>
      </c>
    </row>
    <row r="528" spans="1:12" x14ac:dyDescent="0.25">
      <c r="A528" t="s">
        <v>348</v>
      </c>
      <c r="B528" t="s">
        <v>332</v>
      </c>
      <c r="C528" s="65" t="s">
        <v>485</v>
      </c>
      <c r="D528" s="67" t="s">
        <v>553</v>
      </c>
      <c r="E528" s="64">
        <v>3.2307692307692308E-2</v>
      </c>
      <c r="F528" s="64">
        <v>0.23128113892061919</v>
      </c>
      <c r="G528" s="103" t="s">
        <v>548</v>
      </c>
      <c r="H528" s="64">
        <v>2.4835532434872302E-2</v>
      </c>
      <c r="I528">
        <v>2</v>
      </c>
      <c r="J528">
        <v>1</v>
      </c>
      <c r="K528" s="64">
        <v>0.35089332937298706</v>
      </c>
      <c r="L528" s="104">
        <f t="shared" si="8"/>
        <v>0.35089332937298706</v>
      </c>
    </row>
    <row r="529" spans="1:12" x14ac:dyDescent="0.25">
      <c r="A529" t="s">
        <v>348</v>
      </c>
      <c r="B529" t="s">
        <v>243</v>
      </c>
      <c r="C529" s="65" t="s">
        <v>485</v>
      </c>
      <c r="D529" s="67" t="s">
        <v>553</v>
      </c>
      <c r="E529" s="64">
        <v>2.9999999999999988E-2</v>
      </c>
      <c r="F529" s="64">
        <v>0.2312811389206193</v>
      </c>
      <c r="G529" s="103" t="s">
        <v>548</v>
      </c>
      <c r="H529" s="64">
        <v>2.3061565832381413E-2</v>
      </c>
      <c r="I529">
        <v>2</v>
      </c>
      <c r="J529">
        <v>1</v>
      </c>
      <c r="K529" s="64">
        <v>0.134852810496878</v>
      </c>
      <c r="L529" s="104">
        <f t="shared" si="8"/>
        <v>0.134852810496878</v>
      </c>
    </row>
    <row r="530" spans="1:12" x14ac:dyDescent="0.25">
      <c r="A530" t="s">
        <v>348</v>
      </c>
      <c r="B530" t="s">
        <v>333</v>
      </c>
      <c r="C530" s="65" t="s">
        <v>485</v>
      </c>
      <c r="D530" s="67" t="s">
        <v>553</v>
      </c>
      <c r="E530" s="64">
        <v>3.2307692307692308E-2</v>
      </c>
      <c r="F530" s="64">
        <v>0.23128113892061919</v>
      </c>
      <c r="G530" s="103" t="s">
        <v>548</v>
      </c>
      <c r="H530" s="64">
        <v>2.4835532434872302E-2</v>
      </c>
      <c r="I530">
        <v>2</v>
      </c>
      <c r="J530">
        <v>1</v>
      </c>
      <c r="K530" s="64">
        <v>0.35089332937298706</v>
      </c>
      <c r="L530" s="104">
        <f t="shared" si="8"/>
        <v>0.35089332937298706</v>
      </c>
    </row>
    <row r="531" spans="1:12" x14ac:dyDescent="0.25">
      <c r="A531" t="s">
        <v>348</v>
      </c>
      <c r="B531" t="s">
        <v>334</v>
      </c>
      <c r="C531" s="65" t="s">
        <v>485</v>
      </c>
      <c r="D531" s="67" t="s">
        <v>553</v>
      </c>
      <c r="E531" s="64">
        <v>3.2307692307692308E-2</v>
      </c>
      <c r="F531" s="64">
        <v>0.23128113892061919</v>
      </c>
      <c r="G531" s="103" t="s">
        <v>548</v>
      </c>
      <c r="H531" s="64">
        <v>2.4835532434872302E-2</v>
      </c>
      <c r="I531">
        <v>2</v>
      </c>
      <c r="J531">
        <v>1</v>
      </c>
      <c r="K531" s="64">
        <v>0.25773395881923999</v>
      </c>
      <c r="L531" s="104">
        <f t="shared" si="8"/>
        <v>0.25773395881923999</v>
      </c>
    </row>
    <row r="532" spans="1:12" x14ac:dyDescent="0.25">
      <c r="A532" t="s">
        <v>348</v>
      </c>
      <c r="B532" t="s">
        <v>94</v>
      </c>
      <c r="C532" s="65" t="s">
        <v>485</v>
      </c>
      <c r="D532" s="67" t="s">
        <v>553</v>
      </c>
      <c r="E532" s="64">
        <v>3.2307692307692308E-2</v>
      </c>
      <c r="F532" s="64">
        <v>0.23128113892061919</v>
      </c>
      <c r="G532" s="103" t="s">
        <v>548</v>
      </c>
      <c r="H532" s="64">
        <v>2.4835532434872302E-2</v>
      </c>
      <c r="I532">
        <v>2</v>
      </c>
      <c r="J532">
        <v>1</v>
      </c>
      <c r="K532" s="64">
        <v>0.25773395881923999</v>
      </c>
      <c r="L532" s="104">
        <f t="shared" si="8"/>
        <v>0.25773395881923999</v>
      </c>
    </row>
    <row r="533" spans="1:12" x14ac:dyDescent="0.25">
      <c r="A533" t="s">
        <v>348</v>
      </c>
      <c r="B533" t="s">
        <v>335</v>
      </c>
      <c r="C533" s="65" t="s">
        <v>485</v>
      </c>
      <c r="D533" s="67" t="s">
        <v>553</v>
      </c>
      <c r="E533" s="64">
        <v>3.2307692307692308E-2</v>
      </c>
      <c r="F533" s="64">
        <v>0.23128113892061919</v>
      </c>
      <c r="G533" s="103" t="s">
        <v>548</v>
      </c>
      <c r="H533" s="64">
        <v>2.4835532434872302E-2</v>
      </c>
      <c r="I533">
        <v>2</v>
      </c>
      <c r="J533">
        <v>1</v>
      </c>
      <c r="K533" s="64">
        <v>0.35089332937298706</v>
      </c>
      <c r="L533" s="104">
        <f t="shared" si="8"/>
        <v>0.35089332937298706</v>
      </c>
    </row>
    <row r="534" spans="1:12" x14ac:dyDescent="0.25">
      <c r="A534" t="s">
        <v>348</v>
      </c>
      <c r="B534" t="s">
        <v>100</v>
      </c>
      <c r="C534" s="65" t="s">
        <v>485</v>
      </c>
      <c r="D534" s="67" t="s">
        <v>553</v>
      </c>
      <c r="E534" s="64">
        <v>3.2307692307692308E-2</v>
      </c>
      <c r="F534" s="64">
        <v>0.23128113892061919</v>
      </c>
      <c r="G534" s="103" t="s">
        <v>548</v>
      </c>
      <c r="H534" s="64">
        <v>2.4835532434872302E-2</v>
      </c>
      <c r="I534">
        <v>2</v>
      </c>
      <c r="J534">
        <v>1</v>
      </c>
      <c r="K534" s="64">
        <v>0.35089332937298706</v>
      </c>
      <c r="L534" s="104">
        <f t="shared" si="8"/>
        <v>0.35089332937298706</v>
      </c>
    </row>
    <row r="535" spans="1:12" x14ac:dyDescent="0.25">
      <c r="A535" t="s">
        <v>348</v>
      </c>
      <c r="B535" t="s">
        <v>327</v>
      </c>
      <c r="C535" s="65" t="s">
        <v>486</v>
      </c>
      <c r="D535" s="67" t="s">
        <v>553</v>
      </c>
      <c r="E535" s="64">
        <v>0.7</v>
      </c>
      <c r="F535" s="64">
        <v>0.23128113892061919</v>
      </c>
      <c r="G535" s="103" t="s">
        <v>548</v>
      </c>
      <c r="H535" s="64">
        <v>0.53810320275556656</v>
      </c>
      <c r="I535">
        <v>2</v>
      </c>
      <c r="J535">
        <v>1</v>
      </c>
      <c r="K535" s="64">
        <v>0.86416099969368132</v>
      </c>
      <c r="L535" s="104">
        <f t="shared" si="8"/>
        <v>0.86416099969368132</v>
      </c>
    </row>
    <row r="536" spans="1:12" x14ac:dyDescent="0.25">
      <c r="A536" t="s">
        <v>348</v>
      </c>
      <c r="B536" t="s">
        <v>328</v>
      </c>
      <c r="C536" s="65" t="s">
        <v>486</v>
      </c>
      <c r="D536" s="67" t="s">
        <v>553</v>
      </c>
      <c r="E536" s="64">
        <v>0.7</v>
      </c>
      <c r="F536" s="64">
        <v>0.23128113892061919</v>
      </c>
      <c r="G536" s="103" t="s">
        <v>548</v>
      </c>
      <c r="H536" s="64">
        <v>0.53810320275556656</v>
      </c>
      <c r="I536">
        <v>2</v>
      </c>
      <c r="J536">
        <v>1</v>
      </c>
      <c r="K536" s="64">
        <v>0.86416099969368132</v>
      </c>
      <c r="L536" s="104">
        <f t="shared" si="8"/>
        <v>0.86416099969368132</v>
      </c>
    </row>
    <row r="537" spans="1:12" x14ac:dyDescent="0.25">
      <c r="A537" t="s">
        <v>348</v>
      </c>
      <c r="B537" t="s">
        <v>239</v>
      </c>
      <c r="C537" s="65" t="s">
        <v>486</v>
      </c>
      <c r="D537" s="67" t="s">
        <v>553</v>
      </c>
      <c r="E537" s="64">
        <v>0.7</v>
      </c>
      <c r="F537" s="64">
        <v>0.23128113892061919</v>
      </c>
      <c r="G537" s="103" t="s">
        <v>548</v>
      </c>
      <c r="H537" s="64">
        <v>0.53810320275556656</v>
      </c>
      <c r="I537">
        <v>2</v>
      </c>
      <c r="J537">
        <v>1</v>
      </c>
      <c r="K537" s="64">
        <v>0.86416099969368132</v>
      </c>
      <c r="L537" s="104">
        <f t="shared" si="8"/>
        <v>0.86416099969368132</v>
      </c>
    </row>
    <row r="538" spans="1:12" x14ac:dyDescent="0.25">
      <c r="A538" t="s">
        <v>348</v>
      </c>
      <c r="B538" t="s">
        <v>329</v>
      </c>
      <c r="C538" s="65" t="s">
        <v>486</v>
      </c>
      <c r="D538" s="67" t="s">
        <v>553</v>
      </c>
      <c r="E538" s="64">
        <v>0.7</v>
      </c>
      <c r="F538" s="64">
        <v>0.23128113892061919</v>
      </c>
      <c r="G538" s="103" t="s">
        <v>548</v>
      </c>
      <c r="H538" s="64">
        <v>0.53810320275556656</v>
      </c>
      <c r="I538">
        <v>2</v>
      </c>
      <c r="J538">
        <v>1</v>
      </c>
      <c r="K538" s="64">
        <v>0.86416099969368132</v>
      </c>
      <c r="L538" s="104">
        <f t="shared" si="8"/>
        <v>0.86416099969368132</v>
      </c>
    </row>
    <row r="539" spans="1:12" x14ac:dyDescent="0.25">
      <c r="A539" t="s">
        <v>348</v>
      </c>
      <c r="B539" t="s">
        <v>330</v>
      </c>
      <c r="C539" s="65" t="s">
        <v>486</v>
      </c>
      <c r="D539" s="67" t="s">
        <v>553</v>
      </c>
      <c r="E539" s="64">
        <v>0.7</v>
      </c>
      <c r="F539" s="64">
        <v>0.23128113892061919</v>
      </c>
      <c r="G539" s="103" t="s">
        <v>548</v>
      </c>
      <c r="H539" s="64">
        <v>0.53810320275556656</v>
      </c>
      <c r="I539">
        <v>2</v>
      </c>
      <c r="J539">
        <v>1</v>
      </c>
      <c r="K539" s="64">
        <v>0.86416099969368132</v>
      </c>
      <c r="L539" s="104">
        <f t="shared" si="8"/>
        <v>0.86416099969368132</v>
      </c>
    </row>
    <row r="540" spans="1:12" x14ac:dyDescent="0.25">
      <c r="A540" t="s">
        <v>348</v>
      </c>
      <c r="B540" t="s">
        <v>331</v>
      </c>
      <c r="C540" s="65" t="s">
        <v>486</v>
      </c>
      <c r="D540" s="67" t="s">
        <v>553</v>
      </c>
      <c r="E540" s="64">
        <v>0.7</v>
      </c>
      <c r="F540" s="64">
        <v>0.23128113892061919</v>
      </c>
      <c r="G540" s="103" t="s">
        <v>548</v>
      </c>
      <c r="H540" s="64">
        <v>0.53810320275556656</v>
      </c>
      <c r="I540">
        <v>2</v>
      </c>
      <c r="J540">
        <v>1</v>
      </c>
      <c r="K540" s="64">
        <v>0.86416099969368132</v>
      </c>
      <c r="L540" s="104">
        <f t="shared" si="8"/>
        <v>0.86416099969368132</v>
      </c>
    </row>
    <row r="541" spans="1:12" x14ac:dyDescent="0.25">
      <c r="A541" t="s">
        <v>348</v>
      </c>
      <c r="B541" t="s">
        <v>332</v>
      </c>
      <c r="C541" s="65" t="s">
        <v>486</v>
      </c>
      <c r="D541" s="67" t="s">
        <v>553</v>
      </c>
      <c r="E541" s="64">
        <v>0.7</v>
      </c>
      <c r="F541" s="64">
        <v>0.23128113892061919</v>
      </c>
      <c r="G541" s="103" t="s">
        <v>548</v>
      </c>
      <c r="H541" s="64">
        <v>0.53810320275556656</v>
      </c>
      <c r="I541">
        <v>2</v>
      </c>
      <c r="J541">
        <v>1</v>
      </c>
      <c r="K541" s="64">
        <v>0.86416099969368132</v>
      </c>
      <c r="L541" s="104">
        <f t="shared" si="8"/>
        <v>0.86416099969368132</v>
      </c>
    </row>
    <row r="542" spans="1:12" x14ac:dyDescent="0.25">
      <c r="A542" t="s">
        <v>348</v>
      </c>
      <c r="B542" t="s">
        <v>243</v>
      </c>
      <c r="C542" s="65" t="s">
        <v>486</v>
      </c>
      <c r="D542" s="67" t="s">
        <v>553</v>
      </c>
      <c r="E542" s="64">
        <v>2.9999999999999988E-2</v>
      </c>
      <c r="F542" s="64">
        <v>0.2312811389206193</v>
      </c>
      <c r="G542" s="103" t="s">
        <v>548</v>
      </c>
      <c r="H542" s="64">
        <v>2.3061565832381413E-2</v>
      </c>
      <c r="I542">
        <v>2</v>
      </c>
      <c r="J542">
        <v>1</v>
      </c>
      <c r="K542" s="64">
        <v>0.134852810496878</v>
      </c>
      <c r="L542" s="104">
        <f t="shared" si="8"/>
        <v>0.134852810496878</v>
      </c>
    </row>
    <row r="543" spans="1:12" x14ac:dyDescent="0.25">
      <c r="A543" t="s">
        <v>348</v>
      </c>
      <c r="B543" t="s">
        <v>333</v>
      </c>
      <c r="C543" s="65" t="s">
        <v>486</v>
      </c>
      <c r="D543" s="67" t="s">
        <v>553</v>
      </c>
      <c r="E543" s="64">
        <v>0.7</v>
      </c>
      <c r="F543" s="64">
        <v>0.23128113892061919</v>
      </c>
      <c r="G543" s="103" t="s">
        <v>548</v>
      </c>
      <c r="H543" s="64">
        <v>0.53810320275556656</v>
      </c>
      <c r="I543">
        <v>2</v>
      </c>
      <c r="J543">
        <v>1</v>
      </c>
      <c r="K543" s="64">
        <v>0.86416099969368132</v>
      </c>
      <c r="L543" s="104">
        <f t="shared" si="8"/>
        <v>0.86416099969368132</v>
      </c>
    </row>
    <row r="544" spans="1:12" x14ac:dyDescent="0.25">
      <c r="A544" t="s">
        <v>348</v>
      </c>
      <c r="B544" t="s">
        <v>334</v>
      </c>
      <c r="C544" s="65" t="s">
        <v>486</v>
      </c>
      <c r="D544" s="67" t="s">
        <v>553</v>
      </c>
      <c r="E544" s="64">
        <v>0.5</v>
      </c>
      <c r="F544" s="64">
        <v>0.23128113892061919</v>
      </c>
      <c r="G544" s="103" t="s">
        <v>548</v>
      </c>
      <c r="H544" s="64">
        <v>0.38435943053969041</v>
      </c>
      <c r="I544">
        <v>2</v>
      </c>
      <c r="J544">
        <v>1</v>
      </c>
      <c r="K544" s="64">
        <v>0.6172578569240581</v>
      </c>
      <c r="L544" s="104">
        <f t="shared" si="8"/>
        <v>0.6172578569240581</v>
      </c>
    </row>
    <row r="545" spans="1:12" x14ac:dyDescent="0.25">
      <c r="A545" t="s">
        <v>348</v>
      </c>
      <c r="B545" t="s">
        <v>94</v>
      </c>
      <c r="C545" s="65" t="s">
        <v>486</v>
      </c>
      <c r="D545" s="67" t="s">
        <v>553</v>
      </c>
      <c r="E545" s="64">
        <v>0.5</v>
      </c>
      <c r="F545" s="64">
        <v>0.23128113892061919</v>
      </c>
      <c r="G545" s="103" t="s">
        <v>548</v>
      </c>
      <c r="H545" s="64">
        <v>0.38435943053969041</v>
      </c>
      <c r="I545">
        <v>2</v>
      </c>
      <c r="J545">
        <v>1</v>
      </c>
      <c r="K545" s="64">
        <v>0.6172578569240581</v>
      </c>
      <c r="L545" s="104">
        <f t="shared" si="8"/>
        <v>0.6172578569240581</v>
      </c>
    </row>
    <row r="546" spans="1:12" x14ac:dyDescent="0.25">
      <c r="A546" t="s">
        <v>348</v>
      </c>
      <c r="B546" t="s">
        <v>335</v>
      </c>
      <c r="C546" s="65" t="s">
        <v>486</v>
      </c>
      <c r="D546" s="67" t="s">
        <v>553</v>
      </c>
      <c r="E546" s="64">
        <v>0.7</v>
      </c>
      <c r="F546" s="64">
        <v>0.23128113892061919</v>
      </c>
      <c r="G546" s="103" t="s">
        <v>548</v>
      </c>
      <c r="H546" s="64">
        <v>0.53810320275556656</v>
      </c>
      <c r="I546">
        <v>2</v>
      </c>
      <c r="J546">
        <v>1</v>
      </c>
      <c r="K546" s="64">
        <v>0.86416099969368132</v>
      </c>
      <c r="L546" s="104">
        <f t="shared" si="8"/>
        <v>0.86416099969368132</v>
      </c>
    </row>
    <row r="547" spans="1:12" x14ac:dyDescent="0.25">
      <c r="A547" t="s">
        <v>348</v>
      </c>
      <c r="B547" t="s">
        <v>100</v>
      </c>
      <c r="C547" s="65" t="s">
        <v>486</v>
      </c>
      <c r="D547" s="67" t="s">
        <v>553</v>
      </c>
      <c r="E547" s="64">
        <v>0.7</v>
      </c>
      <c r="F547" s="64">
        <v>0.23128113892061919</v>
      </c>
      <c r="G547" s="103" t="s">
        <v>548</v>
      </c>
      <c r="H547" s="64">
        <v>0.53810320275556656</v>
      </c>
      <c r="I547">
        <v>2</v>
      </c>
      <c r="J547">
        <v>1</v>
      </c>
      <c r="K547" s="64">
        <v>0.86416099969368132</v>
      </c>
      <c r="L547" s="104">
        <f t="shared" si="8"/>
        <v>0.86416099969368132</v>
      </c>
    </row>
    <row r="548" spans="1:12" x14ac:dyDescent="0.25">
      <c r="A548" t="s">
        <v>349</v>
      </c>
      <c r="B548" t="s">
        <v>327</v>
      </c>
      <c r="C548" s="65" t="s">
        <v>484</v>
      </c>
      <c r="D548" s="67" t="s">
        <v>553</v>
      </c>
      <c r="E548" s="64">
        <v>4.6153846153846156E-2</v>
      </c>
      <c r="F548" s="64">
        <v>7.5228699263230281E-2</v>
      </c>
      <c r="G548" s="103" t="s">
        <v>548</v>
      </c>
      <c r="H548" s="64">
        <v>4.2681752341697063E-2</v>
      </c>
      <c r="I548" t="s">
        <v>548</v>
      </c>
      <c r="J548" t="s">
        <v>548</v>
      </c>
      <c r="K548" s="64"/>
      <c r="L548" s="104">
        <f t="shared" si="8"/>
        <v>4.2681752341697063E-2</v>
      </c>
    </row>
    <row r="549" spans="1:12" x14ac:dyDescent="0.25">
      <c r="A549" t="s">
        <v>349</v>
      </c>
      <c r="B549" t="s">
        <v>328</v>
      </c>
      <c r="C549" s="65" t="s">
        <v>484</v>
      </c>
      <c r="D549" s="67" t="s">
        <v>553</v>
      </c>
      <c r="E549" s="64">
        <v>5.0000000000000024E-2</v>
      </c>
      <c r="F549" s="64">
        <v>7.5228699263230309E-2</v>
      </c>
      <c r="G549" s="103" t="s">
        <v>548</v>
      </c>
      <c r="H549" s="64">
        <v>4.6238565036838507E-2</v>
      </c>
      <c r="I549" t="s">
        <v>548</v>
      </c>
      <c r="J549" t="s">
        <v>548</v>
      </c>
      <c r="K549" s="64"/>
      <c r="L549" s="104">
        <f t="shared" si="8"/>
        <v>4.6238565036838507E-2</v>
      </c>
    </row>
    <row r="550" spans="1:12" x14ac:dyDescent="0.25">
      <c r="A550" t="s">
        <v>349</v>
      </c>
      <c r="B550" t="s">
        <v>239</v>
      </c>
      <c r="C550" s="65" t="s">
        <v>484</v>
      </c>
      <c r="D550" s="67" t="s">
        <v>553</v>
      </c>
      <c r="E550" s="64">
        <v>4.6153846153846156E-2</v>
      </c>
      <c r="F550" s="64">
        <v>7.5228699263230281E-2</v>
      </c>
      <c r="G550" s="103" t="s">
        <v>548</v>
      </c>
      <c r="H550" s="64">
        <v>4.2681752341697063E-2</v>
      </c>
      <c r="I550" t="s">
        <v>548</v>
      </c>
      <c r="J550" t="s">
        <v>548</v>
      </c>
      <c r="K550" s="64"/>
      <c r="L550" s="104">
        <f t="shared" si="8"/>
        <v>4.2681752341697063E-2</v>
      </c>
    </row>
    <row r="551" spans="1:12" x14ac:dyDescent="0.25">
      <c r="A551" t="s">
        <v>349</v>
      </c>
      <c r="B551" t="s">
        <v>329</v>
      </c>
      <c r="C551" s="65" t="s">
        <v>484</v>
      </c>
      <c r="D551" s="67" t="s">
        <v>553</v>
      </c>
      <c r="E551" s="64">
        <v>5.0000000000000024E-2</v>
      </c>
      <c r="F551" s="64">
        <v>7.5228699263230309E-2</v>
      </c>
      <c r="G551" s="103" t="s">
        <v>548</v>
      </c>
      <c r="H551" s="64">
        <v>4.6238565036838507E-2</v>
      </c>
      <c r="I551" t="s">
        <v>548</v>
      </c>
      <c r="J551" t="s">
        <v>548</v>
      </c>
      <c r="K551" s="64"/>
      <c r="L551" s="104">
        <f t="shared" si="8"/>
        <v>4.6238565036838507E-2</v>
      </c>
    </row>
    <row r="552" spans="1:12" x14ac:dyDescent="0.25">
      <c r="A552" t="s">
        <v>349</v>
      </c>
      <c r="B552" t="s">
        <v>330</v>
      </c>
      <c r="C552" s="65" t="s">
        <v>484</v>
      </c>
      <c r="D552" s="67" t="s">
        <v>553</v>
      </c>
      <c r="E552" s="64">
        <v>4.6153846153846156E-2</v>
      </c>
      <c r="F552" s="64">
        <v>7.5228699263230281E-2</v>
      </c>
      <c r="G552" s="103" t="s">
        <v>548</v>
      </c>
      <c r="H552" s="64">
        <v>4.2681752341697063E-2</v>
      </c>
      <c r="I552" t="s">
        <v>548</v>
      </c>
      <c r="J552" t="s">
        <v>548</v>
      </c>
      <c r="K552" s="64"/>
      <c r="L552" s="104">
        <f t="shared" si="8"/>
        <v>4.2681752341697063E-2</v>
      </c>
    </row>
    <row r="553" spans="1:12" x14ac:dyDescent="0.25">
      <c r="A553" t="s">
        <v>349</v>
      </c>
      <c r="B553" t="s">
        <v>331</v>
      </c>
      <c r="C553" s="65" t="s">
        <v>484</v>
      </c>
      <c r="D553" s="67" t="s">
        <v>553</v>
      </c>
      <c r="E553" s="64">
        <v>5.0000000000000024E-2</v>
      </c>
      <c r="F553" s="64">
        <v>7.5228699263230309E-2</v>
      </c>
      <c r="G553" s="103" t="s">
        <v>548</v>
      </c>
      <c r="H553" s="64">
        <v>4.6238565036838507E-2</v>
      </c>
      <c r="I553" t="s">
        <v>548</v>
      </c>
      <c r="J553" t="s">
        <v>548</v>
      </c>
      <c r="K553" s="64"/>
      <c r="L553" s="104">
        <f t="shared" si="8"/>
        <v>4.6238565036838507E-2</v>
      </c>
    </row>
    <row r="554" spans="1:12" x14ac:dyDescent="0.25">
      <c r="A554" t="s">
        <v>349</v>
      </c>
      <c r="B554" t="s">
        <v>332</v>
      </c>
      <c r="C554" s="65" t="s">
        <v>484</v>
      </c>
      <c r="D554" s="67" t="s">
        <v>553</v>
      </c>
      <c r="E554" s="64">
        <v>4.6153846153846156E-2</v>
      </c>
      <c r="F554" s="64">
        <v>7.5228699263230281E-2</v>
      </c>
      <c r="G554" s="103" t="s">
        <v>548</v>
      </c>
      <c r="H554" s="64">
        <v>4.2681752341697063E-2</v>
      </c>
      <c r="I554" t="s">
        <v>548</v>
      </c>
      <c r="J554" t="s">
        <v>548</v>
      </c>
      <c r="K554" s="64"/>
      <c r="L554" s="104">
        <f t="shared" si="8"/>
        <v>4.2681752341697063E-2</v>
      </c>
    </row>
    <row r="555" spans="1:12" x14ac:dyDescent="0.25">
      <c r="A555" t="s">
        <v>349</v>
      </c>
      <c r="B555" t="s">
        <v>243</v>
      </c>
      <c r="C555" s="65" t="s">
        <v>484</v>
      </c>
      <c r="D555" s="67" t="s">
        <v>553</v>
      </c>
      <c r="E555" s="64">
        <v>5.0000000000000024E-2</v>
      </c>
      <c r="F555" s="64">
        <v>7.5228699263230309E-2</v>
      </c>
      <c r="G555" s="103" t="s">
        <v>548</v>
      </c>
      <c r="H555" s="64">
        <v>4.6238565036838507E-2</v>
      </c>
      <c r="I555" t="s">
        <v>548</v>
      </c>
      <c r="J555" t="s">
        <v>548</v>
      </c>
      <c r="K555" s="64"/>
      <c r="L555" s="104">
        <f t="shared" si="8"/>
        <v>4.6238565036838507E-2</v>
      </c>
    </row>
    <row r="556" spans="1:12" x14ac:dyDescent="0.25">
      <c r="A556" t="s">
        <v>349</v>
      </c>
      <c r="B556" t="s">
        <v>333</v>
      </c>
      <c r="C556" s="65" t="s">
        <v>484</v>
      </c>
      <c r="D556" s="67" t="s">
        <v>553</v>
      </c>
      <c r="E556" s="64">
        <v>4.6153846153846156E-2</v>
      </c>
      <c r="F556" s="64">
        <v>7.5228699263230281E-2</v>
      </c>
      <c r="G556" s="103" t="s">
        <v>548</v>
      </c>
      <c r="H556" s="64">
        <v>4.2681752341697063E-2</v>
      </c>
      <c r="I556" t="s">
        <v>548</v>
      </c>
      <c r="J556" t="s">
        <v>548</v>
      </c>
      <c r="K556" s="64"/>
      <c r="L556" s="104">
        <f t="shared" si="8"/>
        <v>4.2681752341697063E-2</v>
      </c>
    </row>
    <row r="557" spans="1:12" x14ac:dyDescent="0.25">
      <c r="A557" t="s">
        <v>349</v>
      </c>
      <c r="B557" t="s">
        <v>334</v>
      </c>
      <c r="C557" s="65" t="s">
        <v>484</v>
      </c>
      <c r="D557" s="67" t="s">
        <v>553</v>
      </c>
      <c r="E557" s="64">
        <v>4.6153846153846156E-2</v>
      </c>
      <c r="F557" s="64">
        <v>7.5228699263230281E-2</v>
      </c>
      <c r="G557" s="103" t="s">
        <v>548</v>
      </c>
      <c r="H557" s="64">
        <v>4.2681752341697063E-2</v>
      </c>
      <c r="I557" t="s">
        <v>548</v>
      </c>
      <c r="J557" t="s">
        <v>548</v>
      </c>
      <c r="K557" s="64"/>
      <c r="L557" s="104">
        <f t="shared" si="8"/>
        <v>4.2681752341697063E-2</v>
      </c>
    </row>
    <row r="558" spans="1:12" x14ac:dyDescent="0.25">
      <c r="A558" t="s">
        <v>349</v>
      </c>
      <c r="B558" t="s">
        <v>94</v>
      </c>
      <c r="C558" s="65" t="s">
        <v>484</v>
      </c>
      <c r="D558" s="67" t="s">
        <v>553</v>
      </c>
      <c r="E558" s="64">
        <v>4.6153846153846156E-2</v>
      </c>
      <c r="F558" s="64">
        <v>7.5228699263230281E-2</v>
      </c>
      <c r="G558" s="103" t="s">
        <v>548</v>
      </c>
      <c r="H558" s="64">
        <v>4.2681752341697063E-2</v>
      </c>
      <c r="I558" t="s">
        <v>548</v>
      </c>
      <c r="J558" t="s">
        <v>548</v>
      </c>
      <c r="K558" s="64"/>
      <c r="L558" s="104">
        <f t="shared" si="8"/>
        <v>4.2681752341697063E-2</v>
      </c>
    </row>
    <row r="559" spans="1:12" x14ac:dyDescent="0.25">
      <c r="A559" t="s">
        <v>349</v>
      </c>
      <c r="B559" t="s">
        <v>335</v>
      </c>
      <c r="C559" s="65" t="s">
        <v>484</v>
      </c>
      <c r="D559" s="67" t="s">
        <v>553</v>
      </c>
      <c r="E559" s="64">
        <v>5.0000000000000024E-2</v>
      </c>
      <c r="F559" s="64">
        <v>7.5228699263230309E-2</v>
      </c>
      <c r="G559" s="103" t="s">
        <v>548</v>
      </c>
      <c r="H559" s="64">
        <v>4.6238565036838507E-2</v>
      </c>
      <c r="I559" t="s">
        <v>548</v>
      </c>
      <c r="J559" t="s">
        <v>548</v>
      </c>
      <c r="K559" s="64"/>
      <c r="L559" s="104">
        <f t="shared" si="8"/>
        <v>4.6238565036838507E-2</v>
      </c>
    </row>
    <row r="560" spans="1:12" x14ac:dyDescent="0.25">
      <c r="A560" t="s">
        <v>349</v>
      </c>
      <c r="B560" t="s">
        <v>100</v>
      </c>
      <c r="C560" s="65" t="s">
        <v>484</v>
      </c>
      <c r="D560" s="67" t="s">
        <v>553</v>
      </c>
      <c r="E560" s="64">
        <v>5.0000000000000024E-2</v>
      </c>
      <c r="F560" s="64">
        <v>7.5228699263230309E-2</v>
      </c>
      <c r="G560" s="103" t="s">
        <v>548</v>
      </c>
      <c r="H560" s="64">
        <v>4.6238565036838507E-2</v>
      </c>
      <c r="I560" t="s">
        <v>548</v>
      </c>
      <c r="J560" t="s">
        <v>548</v>
      </c>
      <c r="K560" s="64"/>
      <c r="L560" s="104">
        <f t="shared" si="8"/>
        <v>4.6238565036838507E-2</v>
      </c>
    </row>
    <row r="561" spans="1:12" x14ac:dyDescent="0.25">
      <c r="A561" t="s">
        <v>349</v>
      </c>
      <c r="B561" t="s">
        <v>327</v>
      </c>
      <c r="C561" s="65" t="s">
        <v>485</v>
      </c>
      <c r="D561" s="67" t="s">
        <v>553</v>
      </c>
      <c r="E561" s="64">
        <v>5.3846153846153849E-2</v>
      </c>
      <c r="F561" s="64">
        <v>7.5228699263230281E-2</v>
      </c>
      <c r="G561" s="103" t="s">
        <v>548</v>
      </c>
      <c r="H561" s="64">
        <v>4.9795377731979909E-2</v>
      </c>
      <c r="I561" t="s">
        <v>548</v>
      </c>
      <c r="J561" t="s">
        <v>548</v>
      </c>
      <c r="K561" s="64"/>
      <c r="L561" s="104">
        <f t="shared" si="8"/>
        <v>4.9795377731979909E-2</v>
      </c>
    </row>
    <row r="562" spans="1:12" x14ac:dyDescent="0.25">
      <c r="A562" t="s">
        <v>349</v>
      </c>
      <c r="B562" t="s">
        <v>328</v>
      </c>
      <c r="C562" s="65" t="s">
        <v>485</v>
      </c>
      <c r="D562" s="67" t="s">
        <v>553</v>
      </c>
      <c r="E562" s="64">
        <v>5.0000000000000024E-2</v>
      </c>
      <c r="F562" s="64">
        <v>7.5228699263230309E-2</v>
      </c>
      <c r="G562" s="103" t="s">
        <v>548</v>
      </c>
      <c r="H562" s="64">
        <v>4.6238565036838507E-2</v>
      </c>
      <c r="I562" t="s">
        <v>548</v>
      </c>
      <c r="J562" t="s">
        <v>548</v>
      </c>
      <c r="K562" s="64"/>
      <c r="L562" s="104">
        <f t="shared" si="8"/>
        <v>4.6238565036838507E-2</v>
      </c>
    </row>
    <row r="563" spans="1:12" x14ac:dyDescent="0.25">
      <c r="A563" t="s">
        <v>349</v>
      </c>
      <c r="B563" t="s">
        <v>239</v>
      </c>
      <c r="C563" s="65" t="s">
        <v>485</v>
      </c>
      <c r="D563" s="67" t="s">
        <v>553</v>
      </c>
      <c r="E563" s="64">
        <v>5.3846153846153849E-2</v>
      </c>
      <c r="F563" s="64">
        <v>7.5228699263230281E-2</v>
      </c>
      <c r="G563" s="103" t="s">
        <v>548</v>
      </c>
      <c r="H563" s="64">
        <v>4.9795377731979909E-2</v>
      </c>
      <c r="I563" t="s">
        <v>548</v>
      </c>
      <c r="J563" t="s">
        <v>548</v>
      </c>
      <c r="K563" s="64"/>
      <c r="L563" s="104">
        <f t="shared" si="8"/>
        <v>4.9795377731979909E-2</v>
      </c>
    </row>
    <row r="564" spans="1:12" x14ac:dyDescent="0.25">
      <c r="A564" t="s">
        <v>349</v>
      </c>
      <c r="B564" t="s">
        <v>329</v>
      </c>
      <c r="C564" s="65" t="s">
        <v>485</v>
      </c>
      <c r="D564" s="67" t="s">
        <v>553</v>
      </c>
      <c r="E564" s="64">
        <v>5.0000000000000024E-2</v>
      </c>
      <c r="F564" s="64">
        <v>7.5228699263230309E-2</v>
      </c>
      <c r="G564" s="103" t="s">
        <v>548</v>
      </c>
      <c r="H564" s="64">
        <v>4.6238565036838507E-2</v>
      </c>
      <c r="I564" t="s">
        <v>548</v>
      </c>
      <c r="J564" t="s">
        <v>548</v>
      </c>
      <c r="K564" s="64"/>
      <c r="L564" s="104">
        <f t="shared" si="8"/>
        <v>4.6238565036838507E-2</v>
      </c>
    </row>
    <row r="565" spans="1:12" x14ac:dyDescent="0.25">
      <c r="A565" t="s">
        <v>349</v>
      </c>
      <c r="B565" t="s">
        <v>330</v>
      </c>
      <c r="C565" s="65" t="s">
        <v>485</v>
      </c>
      <c r="D565" s="67" t="s">
        <v>553</v>
      </c>
      <c r="E565" s="64">
        <v>5.3846153846153849E-2</v>
      </c>
      <c r="F565" s="64">
        <v>7.5228699263230281E-2</v>
      </c>
      <c r="G565" s="103" t="s">
        <v>548</v>
      </c>
      <c r="H565" s="64">
        <v>4.9795377731979909E-2</v>
      </c>
      <c r="I565" t="s">
        <v>548</v>
      </c>
      <c r="J565" t="s">
        <v>548</v>
      </c>
      <c r="K565" s="64"/>
      <c r="L565" s="104">
        <f t="shared" si="8"/>
        <v>4.9795377731979909E-2</v>
      </c>
    </row>
    <row r="566" spans="1:12" x14ac:dyDescent="0.25">
      <c r="A566" t="s">
        <v>349</v>
      </c>
      <c r="B566" t="s">
        <v>331</v>
      </c>
      <c r="C566" s="65" t="s">
        <v>485</v>
      </c>
      <c r="D566" s="67" t="s">
        <v>553</v>
      </c>
      <c r="E566" s="64">
        <v>5.0000000000000024E-2</v>
      </c>
      <c r="F566" s="64">
        <v>7.5228699263230309E-2</v>
      </c>
      <c r="G566" s="103" t="s">
        <v>548</v>
      </c>
      <c r="H566" s="64">
        <v>4.6238565036838507E-2</v>
      </c>
      <c r="I566" t="s">
        <v>548</v>
      </c>
      <c r="J566" t="s">
        <v>548</v>
      </c>
      <c r="K566" s="64"/>
      <c r="L566" s="104">
        <f t="shared" si="8"/>
        <v>4.6238565036838507E-2</v>
      </c>
    </row>
    <row r="567" spans="1:12" x14ac:dyDescent="0.25">
      <c r="A567" t="s">
        <v>349</v>
      </c>
      <c r="B567" t="s">
        <v>332</v>
      </c>
      <c r="C567" s="65" t="s">
        <v>485</v>
      </c>
      <c r="D567" s="67" t="s">
        <v>553</v>
      </c>
      <c r="E567" s="64">
        <v>5.3846153846153849E-2</v>
      </c>
      <c r="F567" s="64">
        <v>7.5228699263230281E-2</v>
      </c>
      <c r="G567" s="103" t="s">
        <v>548</v>
      </c>
      <c r="H567" s="64">
        <v>4.9795377731979909E-2</v>
      </c>
      <c r="I567" t="s">
        <v>548</v>
      </c>
      <c r="J567" t="s">
        <v>548</v>
      </c>
      <c r="K567" s="64"/>
      <c r="L567" s="104">
        <f t="shared" si="8"/>
        <v>4.9795377731979909E-2</v>
      </c>
    </row>
    <row r="568" spans="1:12" x14ac:dyDescent="0.25">
      <c r="A568" t="s">
        <v>349</v>
      </c>
      <c r="B568" t="s">
        <v>243</v>
      </c>
      <c r="C568" s="65" t="s">
        <v>485</v>
      </c>
      <c r="D568" s="67" t="s">
        <v>553</v>
      </c>
      <c r="E568" s="64">
        <v>5.0000000000000024E-2</v>
      </c>
      <c r="F568" s="64">
        <v>7.5228699263230309E-2</v>
      </c>
      <c r="G568" s="103" t="s">
        <v>548</v>
      </c>
      <c r="H568" s="64">
        <v>4.6238565036838507E-2</v>
      </c>
      <c r="I568" t="s">
        <v>548</v>
      </c>
      <c r="J568" t="s">
        <v>548</v>
      </c>
      <c r="K568" s="64"/>
      <c r="L568" s="104">
        <f t="shared" si="8"/>
        <v>4.6238565036838507E-2</v>
      </c>
    </row>
    <row r="569" spans="1:12" x14ac:dyDescent="0.25">
      <c r="A569" t="s">
        <v>349</v>
      </c>
      <c r="B569" t="s">
        <v>333</v>
      </c>
      <c r="C569" s="65" t="s">
        <v>485</v>
      </c>
      <c r="D569" s="67" t="s">
        <v>553</v>
      </c>
      <c r="E569" s="64">
        <v>5.3846153846153849E-2</v>
      </c>
      <c r="F569" s="64">
        <v>7.5228699263230281E-2</v>
      </c>
      <c r="G569" s="103" t="s">
        <v>548</v>
      </c>
      <c r="H569" s="64">
        <v>4.9795377731979909E-2</v>
      </c>
      <c r="I569" t="s">
        <v>548</v>
      </c>
      <c r="J569" t="s">
        <v>548</v>
      </c>
      <c r="K569" s="64"/>
      <c r="L569" s="104">
        <f t="shared" si="8"/>
        <v>4.9795377731979909E-2</v>
      </c>
    </row>
    <row r="570" spans="1:12" x14ac:dyDescent="0.25">
      <c r="A570" t="s">
        <v>349</v>
      </c>
      <c r="B570" t="s">
        <v>334</v>
      </c>
      <c r="C570" s="65" t="s">
        <v>485</v>
      </c>
      <c r="D570" s="67" t="s">
        <v>553</v>
      </c>
      <c r="E570" s="64">
        <v>5.3846153846153849E-2</v>
      </c>
      <c r="F570" s="64">
        <v>7.5228699263230281E-2</v>
      </c>
      <c r="G570" s="103" t="s">
        <v>548</v>
      </c>
      <c r="H570" s="64">
        <v>4.9795377731979909E-2</v>
      </c>
      <c r="I570" t="s">
        <v>548</v>
      </c>
      <c r="J570" t="s">
        <v>548</v>
      </c>
      <c r="K570" s="64"/>
      <c r="L570" s="104">
        <f t="shared" si="8"/>
        <v>4.9795377731979909E-2</v>
      </c>
    </row>
    <row r="571" spans="1:12" x14ac:dyDescent="0.25">
      <c r="A571" t="s">
        <v>349</v>
      </c>
      <c r="B571" t="s">
        <v>94</v>
      </c>
      <c r="C571" s="65" t="s">
        <v>485</v>
      </c>
      <c r="D571" s="67" t="s">
        <v>553</v>
      </c>
      <c r="E571" s="64">
        <v>5.3846153846153849E-2</v>
      </c>
      <c r="F571" s="64">
        <v>7.5228699263230281E-2</v>
      </c>
      <c r="G571" s="103" t="s">
        <v>548</v>
      </c>
      <c r="H571" s="64">
        <v>4.9795377731979909E-2</v>
      </c>
      <c r="I571" t="s">
        <v>548</v>
      </c>
      <c r="J571" t="s">
        <v>548</v>
      </c>
      <c r="K571" s="64"/>
      <c r="L571" s="104">
        <f t="shared" si="8"/>
        <v>4.9795377731979909E-2</v>
      </c>
    </row>
    <row r="572" spans="1:12" x14ac:dyDescent="0.25">
      <c r="A572" t="s">
        <v>349</v>
      </c>
      <c r="B572" t="s">
        <v>335</v>
      </c>
      <c r="C572" s="65" t="s">
        <v>485</v>
      </c>
      <c r="D572" s="67" t="s">
        <v>553</v>
      </c>
      <c r="E572" s="64">
        <v>5.0000000000000024E-2</v>
      </c>
      <c r="F572" s="64">
        <v>7.5228699263230309E-2</v>
      </c>
      <c r="G572" s="103" t="s">
        <v>548</v>
      </c>
      <c r="H572" s="64">
        <v>4.6238565036838507E-2</v>
      </c>
      <c r="I572" t="s">
        <v>548</v>
      </c>
      <c r="J572" t="s">
        <v>548</v>
      </c>
      <c r="K572" s="64"/>
      <c r="L572" s="104">
        <f t="shared" si="8"/>
        <v>4.6238565036838507E-2</v>
      </c>
    </row>
    <row r="573" spans="1:12" x14ac:dyDescent="0.25">
      <c r="A573" t="s">
        <v>349</v>
      </c>
      <c r="B573" t="s">
        <v>100</v>
      </c>
      <c r="C573" s="65" t="s">
        <v>485</v>
      </c>
      <c r="D573" s="67" t="s">
        <v>553</v>
      </c>
      <c r="E573" s="64">
        <v>5.0000000000000024E-2</v>
      </c>
      <c r="F573" s="64">
        <v>7.5228699263230309E-2</v>
      </c>
      <c r="G573" s="103" t="s">
        <v>548</v>
      </c>
      <c r="H573" s="64">
        <v>4.6238565036838507E-2</v>
      </c>
      <c r="I573" t="s">
        <v>548</v>
      </c>
      <c r="J573" t="s">
        <v>548</v>
      </c>
      <c r="K573" s="64"/>
      <c r="L573" s="104">
        <f t="shared" si="8"/>
        <v>4.6238565036838507E-2</v>
      </c>
    </row>
    <row r="574" spans="1:12" x14ac:dyDescent="0.25">
      <c r="A574" t="s">
        <v>349</v>
      </c>
      <c r="B574" t="s">
        <v>327</v>
      </c>
      <c r="C574" s="65" t="s">
        <v>486</v>
      </c>
      <c r="D574" s="67" t="s">
        <v>553</v>
      </c>
      <c r="E574" s="64">
        <v>5.0000000000000031E-2</v>
      </c>
      <c r="F574" s="64">
        <v>7.5228699263230281E-2</v>
      </c>
      <c r="G574" s="103" t="s">
        <v>548</v>
      </c>
      <c r="H574" s="64">
        <v>4.6238565036838514E-2</v>
      </c>
      <c r="I574" t="s">
        <v>548</v>
      </c>
      <c r="J574" t="s">
        <v>548</v>
      </c>
      <c r="K574" s="64"/>
      <c r="L574" s="104">
        <f t="shared" si="8"/>
        <v>4.6238565036838514E-2</v>
      </c>
    </row>
    <row r="575" spans="1:12" x14ac:dyDescent="0.25">
      <c r="A575" t="s">
        <v>349</v>
      </c>
      <c r="B575" t="s">
        <v>328</v>
      </c>
      <c r="C575" s="65" t="s">
        <v>486</v>
      </c>
      <c r="D575" s="67" t="s">
        <v>553</v>
      </c>
      <c r="E575" s="64">
        <v>5.0000000000000024E-2</v>
      </c>
      <c r="F575" s="64">
        <v>7.5228699263230309E-2</v>
      </c>
      <c r="G575" s="103" t="s">
        <v>548</v>
      </c>
      <c r="H575" s="64">
        <v>4.6238565036838507E-2</v>
      </c>
      <c r="I575" t="s">
        <v>548</v>
      </c>
      <c r="J575" t="s">
        <v>548</v>
      </c>
      <c r="K575" s="64"/>
      <c r="L575" s="104">
        <f t="shared" si="8"/>
        <v>4.6238565036838507E-2</v>
      </c>
    </row>
    <row r="576" spans="1:12" x14ac:dyDescent="0.25">
      <c r="A576" t="s">
        <v>349</v>
      </c>
      <c r="B576" t="s">
        <v>239</v>
      </c>
      <c r="C576" s="65" t="s">
        <v>486</v>
      </c>
      <c r="D576" s="67" t="s">
        <v>553</v>
      </c>
      <c r="E576" s="64">
        <v>5.0000000000000031E-2</v>
      </c>
      <c r="F576" s="64">
        <v>7.5228699263230281E-2</v>
      </c>
      <c r="G576" s="103" t="s">
        <v>548</v>
      </c>
      <c r="H576" s="64">
        <v>4.6238565036838514E-2</v>
      </c>
      <c r="I576" t="s">
        <v>548</v>
      </c>
      <c r="J576" t="s">
        <v>548</v>
      </c>
      <c r="K576" s="64"/>
      <c r="L576" s="104">
        <f t="shared" si="8"/>
        <v>4.6238565036838514E-2</v>
      </c>
    </row>
    <row r="577" spans="1:12" x14ac:dyDescent="0.25">
      <c r="A577" t="s">
        <v>349</v>
      </c>
      <c r="B577" t="s">
        <v>329</v>
      </c>
      <c r="C577" s="65" t="s">
        <v>486</v>
      </c>
      <c r="D577" s="67" t="s">
        <v>553</v>
      </c>
      <c r="E577" s="64">
        <v>5.0000000000000024E-2</v>
      </c>
      <c r="F577" s="64">
        <v>7.5228699263230309E-2</v>
      </c>
      <c r="G577" s="103" t="s">
        <v>548</v>
      </c>
      <c r="H577" s="64">
        <v>4.6238565036838507E-2</v>
      </c>
      <c r="I577" t="s">
        <v>548</v>
      </c>
      <c r="J577" t="s">
        <v>548</v>
      </c>
      <c r="K577" s="64"/>
      <c r="L577" s="104">
        <f t="shared" si="8"/>
        <v>4.6238565036838507E-2</v>
      </c>
    </row>
    <row r="578" spans="1:12" x14ac:dyDescent="0.25">
      <c r="A578" t="s">
        <v>349</v>
      </c>
      <c r="B578" t="s">
        <v>330</v>
      </c>
      <c r="C578" s="65" t="s">
        <v>486</v>
      </c>
      <c r="D578" s="67" t="s">
        <v>553</v>
      </c>
      <c r="E578" s="64">
        <v>5.0000000000000031E-2</v>
      </c>
      <c r="F578" s="64">
        <v>7.5228699263230281E-2</v>
      </c>
      <c r="G578" s="103" t="s">
        <v>548</v>
      </c>
      <c r="H578" s="64">
        <v>4.6238565036838514E-2</v>
      </c>
      <c r="I578" t="s">
        <v>548</v>
      </c>
      <c r="J578" t="s">
        <v>548</v>
      </c>
      <c r="K578" s="64"/>
      <c r="L578" s="104">
        <f t="shared" si="8"/>
        <v>4.6238565036838514E-2</v>
      </c>
    </row>
    <row r="579" spans="1:12" x14ac:dyDescent="0.25">
      <c r="A579" t="s">
        <v>349</v>
      </c>
      <c r="B579" t="s">
        <v>331</v>
      </c>
      <c r="C579" s="65" t="s">
        <v>486</v>
      </c>
      <c r="D579" s="67" t="s">
        <v>553</v>
      </c>
      <c r="E579" s="64">
        <v>5.0000000000000024E-2</v>
      </c>
      <c r="F579" s="64">
        <v>7.5228699263230309E-2</v>
      </c>
      <c r="G579" s="103" t="s">
        <v>548</v>
      </c>
      <c r="H579" s="64">
        <v>4.6238565036838507E-2</v>
      </c>
      <c r="I579" t="s">
        <v>548</v>
      </c>
      <c r="J579" t="s">
        <v>548</v>
      </c>
      <c r="K579" s="64"/>
      <c r="L579" s="104">
        <f t="shared" ref="L579:L642" si="9">IF(K579&lt;&gt;"",K579,H579)</f>
        <v>4.6238565036838507E-2</v>
      </c>
    </row>
    <row r="580" spans="1:12" x14ac:dyDescent="0.25">
      <c r="A580" t="s">
        <v>349</v>
      </c>
      <c r="B580" t="s">
        <v>332</v>
      </c>
      <c r="C580" s="65" t="s">
        <v>486</v>
      </c>
      <c r="D580" s="67" t="s">
        <v>553</v>
      </c>
      <c r="E580" s="64">
        <v>5.0000000000000031E-2</v>
      </c>
      <c r="F580" s="64">
        <v>7.5228699263230281E-2</v>
      </c>
      <c r="G580" s="103" t="s">
        <v>548</v>
      </c>
      <c r="H580" s="64">
        <v>4.6238565036838514E-2</v>
      </c>
      <c r="I580" t="s">
        <v>548</v>
      </c>
      <c r="J580" t="s">
        <v>548</v>
      </c>
      <c r="K580" s="64"/>
      <c r="L580" s="104">
        <f t="shared" si="9"/>
        <v>4.6238565036838514E-2</v>
      </c>
    </row>
    <row r="581" spans="1:12" x14ac:dyDescent="0.25">
      <c r="A581" t="s">
        <v>349</v>
      </c>
      <c r="B581" t="s">
        <v>243</v>
      </c>
      <c r="C581" s="65" t="s">
        <v>486</v>
      </c>
      <c r="D581" s="67" t="s">
        <v>553</v>
      </c>
      <c r="E581" s="64">
        <v>5.0000000000000024E-2</v>
      </c>
      <c r="F581" s="64">
        <v>7.5228699263230309E-2</v>
      </c>
      <c r="G581" s="103" t="s">
        <v>548</v>
      </c>
      <c r="H581" s="64">
        <v>4.6238565036838507E-2</v>
      </c>
      <c r="I581" t="s">
        <v>548</v>
      </c>
      <c r="J581" t="s">
        <v>548</v>
      </c>
      <c r="K581" s="64"/>
      <c r="L581" s="104">
        <f t="shared" si="9"/>
        <v>4.6238565036838507E-2</v>
      </c>
    </row>
    <row r="582" spans="1:12" x14ac:dyDescent="0.25">
      <c r="A582" t="s">
        <v>349</v>
      </c>
      <c r="B582" t="s">
        <v>333</v>
      </c>
      <c r="C582" s="65" t="s">
        <v>486</v>
      </c>
      <c r="D582" s="67" t="s">
        <v>553</v>
      </c>
      <c r="E582" s="64">
        <v>5.0000000000000031E-2</v>
      </c>
      <c r="F582" s="64">
        <v>7.5228699263230281E-2</v>
      </c>
      <c r="G582" s="103" t="s">
        <v>548</v>
      </c>
      <c r="H582" s="64">
        <v>4.6238565036838514E-2</v>
      </c>
      <c r="I582" t="s">
        <v>548</v>
      </c>
      <c r="J582" t="s">
        <v>548</v>
      </c>
      <c r="K582" s="64"/>
      <c r="L582" s="104">
        <f t="shared" si="9"/>
        <v>4.6238565036838514E-2</v>
      </c>
    </row>
    <row r="583" spans="1:12" x14ac:dyDescent="0.25">
      <c r="A583" t="s">
        <v>349</v>
      </c>
      <c r="B583" t="s">
        <v>334</v>
      </c>
      <c r="C583" s="65" t="s">
        <v>486</v>
      </c>
      <c r="D583" s="67" t="s">
        <v>553</v>
      </c>
      <c r="E583" s="64">
        <v>5.0000000000000031E-2</v>
      </c>
      <c r="F583" s="64">
        <v>7.5228699263230281E-2</v>
      </c>
      <c r="G583" s="103" t="s">
        <v>548</v>
      </c>
      <c r="H583" s="64">
        <v>4.6238565036838514E-2</v>
      </c>
      <c r="I583" t="s">
        <v>548</v>
      </c>
      <c r="J583" t="s">
        <v>548</v>
      </c>
      <c r="K583" s="64"/>
      <c r="L583" s="104">
        <f t="shared" si="9"/>
        <v>4.6238565036838514E-2</v>
      </c>
    </row>
    <row r="584" spans="1:12" x14ac:dyDescent="0.25">
      <c r="A584" t="s">
        <v>349</v>
      </c>
      <c r="B584" t="s">
        <v>94</v>
      </c>
      <c r="C584" s="65" t="s">
        <v>486</v>
      </c>
      <c r="D584" s="67" t="s">
        <v>553</v>
      </c>
      <c r="E584" s="64">
        <v>5.0000000000000031E-2</v>
      </c>
      <c r="F584" s="64">
        <v>7.5228699263230281E-2</v>
      </c>
      <c r="G584" s="103" t="s">
        <v>548</v>
      </c>
      <c r="H584" s="64">
        <v>4.6238565036838514E-2</v>
      </c>
      <c r="I584" t="s">
        <v>548</v>
      </c>
      <c r="J584" t="s">
        <v>548</v>
      </c>
      <c r="K584" s="64"/>
      <c r="L584" s="104">
        <f t="shared" si="9"/>
        <v>4.6238565036838514E-2</v>
      </c>
    </row>
    <row r="585" spans="1:12" x14ac:dyDescent="0.25">
      <c r="A585" t="s">
        <v>349</v>
      </c>
      <c r="B585" t="s">
        <v>335</v>
      </c>
      <c r="C585" s="65" t="s">
        <v>486</v>
      </c>
      <c r="D585" s="67" t="s">
        <v>553</v>
      </c>
      <c r="E585" s="64">
        <v>5.0000000000000024E-2</v>
      </c>
      <c r="F585" s="64">
        <v>7.5228699263230309E-2</v>
      </c>
      <c r="G585" s="103" t="s">
        <v>548</v>
      </c>
      <c r="H585" s="64">
        <v>4.6238565036838507E-2</v>
      </c>
      <c r="I585" t="s">
        <v>548</v>
      </c>
      <c r="J585" t="s">
        <v>548</v>
      </c>
      <c r="K585" s="64"/>
      <c r="L585" s="104">
        <f t="shared" si="9"/>
        <v>4.6238565036838507E-2</v>
      </c>
    </row>
    <row r="586" spans="1:12" x14ac:dyDescent="0.25">
      <c r="A586" t="s">
        <v>349</v>
      </c>
      <c r="B586" t="s">
        <v>100</v>
      </c>
      <c r="C586" s="65" t="s">
        <v>486</v>
      </c>
      <c r="D586" s="67" t="s">
        <v>553</v>
      </c>
      <c r="E586" s="64">
        <v>5.0000000000000024E-2</v>
      </c>
      <c r="F586" s="64">
        <v>7.5228699263230309E-2</v>
      </c>
      <c r="G586" s="103" t="s">
        <v>548</v>
      </c>
      <c r="H586" s="64">
        <v>4.6238565036838507E-2</v>
      </c>
      <c r="I586" t="s">
        <v>548</v>
      </c>
      <c r="J586" t="s">
        <v>548</v>
      </c>
      <c r="K586" s="64"/>
      <c r="L586" s="104">
        <f t="shared" si="9"/>
        <v>4.6238565036838507E-2</v>
      </c>
    </row>
    <row r="587" spans="1:12" x14ac:dyDescent="0.25">
      <c r="A587" t="s">
        <v>350</v>
      </c>
      <c r="B587" t="s">
        <v>327</v>
      </c>
      <c r="C587" s="65" t="s">
        <v>484</v>
      </c>
      <c r="D587" s="67" t="s">
        <v>553</v>
      </c>
      <c r="E587" s="64">
        <v>4.6153846153846156E-2</v>
      </c>
      <c r="F587" s="64">
        <v>7.5228699263230281E-2</v>
      </c>
      <c r="G587" s="103" t="s">
        <v>548</v>
      </c>
      <c r="H587" s="64">
        <v>4.2681752341697063E-2</v>
      </c>
      <c r="I587" t="s">
        <v>548</v>
      </c>
      <c r="J587" t="s">
        <v>548</v>
      </c>
      <c r="K587" s="64"/>
      <c r="L587" s="104">
        <f t="shared" si="9"/>
        <v>4.2681752341697063E-2</v>
      </c>
    </row>
    <row r="588" spans="1:12" x14ac:dyDescent="0.25">
      <c r="A588" t="s">
        <v>350</v>
      </c>
      <c r="B588" t="s">
        <v>328</v>
      </c>
      <c r="C588" s="65" t="s">
        <v>484</v>
      </c>
      <c r="D588" s="67" t="s">
        <v>553</v>
      </c>
      <c r="E588" s="64">
        <v>5.0000000000000024E-2</v>
      </c>
      <c r="F588" s="64">
        <v>7.5228699263230309E-2</v>
      </c>
      <c r="G588" s="103" t="s">
        <v>548</v>
      </c>
      <c r="H588" s="64">
        <v>4.6238565036838507E-2</v>
      </c>
      <c r="I588" t="s">
        <v>548</v>
      </c>
      <c r="J588" t="s">
        <v>548</v>
      </c>
      <c r="K588" s="64"/>
      <c r="L588" s="104">
        <f t="shared" si="9"/>
        <v>4.6238565036838507E-2</v>
      </c>
    </row>
    <row r="589" spans="1:12" x14ac:dyDescent="0.25">
      <c r="A589" t="s">
        <v>350</v>
      </c>
      <c r="B589" t="s">
        <v>239</v>
      </c>
      <c r="C589" s="65" t="s">
        <v>484</v>
      </c>
      <c r="D589" s="67" t="s">
        <v>553</v>
      </c>
      <c r="E589" s="64">
        <v>4.6153846153846156E-2</v>
      </c>
      <c r="F589" s="64">
        <v>7.5228699263230281E-2</v>
      </c>
      <c r="G589" s="103" t="s">
        <v>548</v>
      </c>
      <c r="H589" s="64">
        <v>4.2681752341697063E-2</v>
      </c>
      <c r="I589" t="s">
        <v>548</v>
      </c>
      <c r="J589" t="s">
        <v>548</v>
      </c>
      <c r="K589" s="64"/>
      <c r="L589" s="104">
        <f t="shared" si="9"/>
        <v>4.2681752341697063E-2</v>
      </c>
    </row>
    <row r="590" spans="1:12" x14ac:dyDescent="0.25">
      <c r="A590" t="s">
        <v>350</v>
      </c>
      <c r="B590" t="s">
        <v>329</v>
      </c>
      <c r="C590" s="65" t="s">
        <v>484</v>
      </c>
      <c r="D590" s="67" t="s">
        <v>553</v>
      </c>
      <c r="E590" s="64">
        <v>5.0000000000000024E-2</v>
      </c>
      <c r="F590" s="64">
        <v>7.5228699263230309E-2</v>
      </c>
      <c r="G590" s="103" t="s">
        <v>548</v>
      </c>
      <c r="H590" s="64">
        <v>4.6238565036838507E-2</v>
      </c>
      <c r="I590" t="s">
        <v>548</v>
      </c>
      <c r="J590" t="s">
        <v>548</v>
      </c>
      <c r="K590" s="64"/>
      <c r="L590" s="104">
        <f t="shared" si="9"/>
        <v>4.6238565036838507E-2</v>
      </c>
    </row>
    <row r="591" spans="1:12" x14ac:dyDescent="0.25">
      <c r="A591" t="s">
        <v>350</v>
      </c>
      <c r="B591" t="s">
        <v>330</v>
      </c>
      <c r="C591" s="65" t="s">
        <v>484</v>
      </c>
      <c r="D591" s="67" t="s">
        <v>553</v>
      </c>
      <c r="E591" s="64">
        <v>4.6153846153846156E-2</v>
      </c>
      <c r="F591" s="64">
        <v>7.5228699263230281E-2</v>
      </c>
      <c r="G591" s="103" t="s">
        <v>548</v>
      </c>
      <c r="H591" s="64">
        <v>4.2681752341697063E-2</v>
      </c>
      <c r="I591" t="s">
        <v>548</v>
      </c>
      <c r="J591" t="s">
        <v>548</v>
      </c>
      <c r="K591" s="64"/>
      <c r="L591" s="104">
        <f t="shared" si="9"/>
        <v>4.2681752341697063E-2</v>
      </c>
    </row>
    <row r="592" spans="1:12" x14ac:dyDescent="0.25">
      <c r="A592" t="s">
        <v>350</v>
      </c>
      <c r="B592" t="s">
        <v>331</v>
      </c>
      <c r="C592" s="65" t="s">
        <v>484</v>
      </c>
      <c r="D592" s="67" t="s">
        <v>553</v>
      </c>
      <c r="E592" s="64">
        <v>5.0000000000000024E-2</v>
      </c>
      <c r="F592" s="64">
        <v>7.5228699263230309E-2</v>
      </c>
      <c r="G592" s="103" t="s">
        <v>548</v>
      </c>
      <c r="H592" s="64">
        <v>4.6238565036838507E-2</v>
      </c>
      <c r="I592" t="s">
        <v>548</v>
      </c>
      <c r="J592" t="s">
        <v>548</v>
      </c>
      <c r="K592" s="64"/>
      <c r="L592" s="104">
        <f t="shared" si="9"/>
        <v>4.6238565036838507E-2</v>
      </c>
    </row>
    <row r="593" spans="1:12" x14ac:dyDescent="0.25">
      <c r="A593" t="s">
        <v>350</v>
      </c>
      <c r="B593" t="s">
        <v>332</v>
      </c>
      <c r="C593" s="65" t="s">
        <v>484</v>
      </c>
      <c r="D593" s="67" t="s">
        <v>553</v>
      </c>
      <c r="E593" s="64">
        <v>4.6153846153846156E-2</v>
      </c>
      <c r="F593" s="64">
        <v>7.5228699263230281E-2</v>
      </c>
      <c r="G593" s="103" t="s">
        <v>548</v>
      </c>
      <c r="H593" s="64">
        <v>4.2681752341697063E-2</v>
      </c>
      <c r="I593" t="s">
        <v>548</v>
      </c>
      <c r="J593" t="s">
        <v>548</v>
      </c>
      <c r="K593" s="64"/>
      <c r="L593" s="104">
        <f t="shared" si="9"/>
        <v>4.2681752341697063E-2</v>
      </c>
    </row>
    <row r="594" spans="1:12" x14ac:dyDescent="0.25">
      <c r="A594" t="s">
        <v>350</v>
      </c>
      <c r="B594" t="s">
        <v>243</v>
      </c>
      <c r="C594" s="65" t="s">
        <v>484</v>
      </c>
      <c r="D594" s="67" t="s">
        <v>553</v>
      </c>
      <c r="E594" s="64">
        <v>5.0000000000000024E-2</v>
      </c>
      <c r="F594" s="64">
        <v>7.5228699263230309E-2</v>
      </c>
      <c r="G594" s="103" t="s">
        <v>548</v>
      </c>
      <c r="H594" s="64">
        <v>4.6238565036838507E-2</v>
      </c>
      <c r="I594" t="s">
        <v>548</v>
      </c>
      <c r="J594" t="s">
        <v>548</v>
      </c>
      <c r="K594" s="64"/>
      <c r="L594" s="104">
        <f t="shared" si="9"/>
        <v>4.6238565036838507E-2</v>
      </c>
    </row>
    <row r="595" spans="1:12" x14ac:dyDescent="0.25">
      <c r="A595" t="s">
        <v>350</v>
      </c>
      <c r="B595" t="s">
        <v>333</v>
      </c>
      <c r="C595" s="65" t="s">
        <v>484</v>
      </c>
      <c r="D595" s="67" t="s">
        <v>553</v>
      </c>
      <c r="E595" s="64">
        <v>4.6153846153846156E-2</v>
      </c>
      <c r="F595" s="64">
        <v>7.5228699263230281E-2</v>
      </c>
      <c r="G595" s="103" t="s">
        <v>548</v>
      </c>
      <c r="H595" s="64">
        <v>4.2681752341697063E-2</v>
      </c>
      <c r="I595" t="s">
        <v>548</v>
      </c>
      <c r="J595" t="s">
        <v>548</v>
      </c>
      <c r="K595" s="64"/>
      <c r="L595" s="104">
        <f t="shared" si="9"/>
        <v>4.2681752341697063E-2</v>
      </c>
    </row>
    <row r="596" spans="1:12" x14ac:dyDescent="0.25">
      <c r="A596" t="s">
        <v>350</v>
      </c>
      <c r="B596" t="s">
        <v>334</v>
      </c>
      <c r="C596" s="65" t="s">
        <v>484</v>
      </c>
      <c r="D596" s="67" t="s">
        <v>553</v>
      </c>
      <c r="E596" s="64">
        <v>4.6153846153846156E-2</v>
      </c>
      <c r="F596" s="64">
        <v>7.5228699263230281E-2</v>
      </c>
      <c r="G596" s="103" t="s">
        <v>548</v>
      </c>
      <c r="H596" s="64">
        <v>4.2681752341697063E-2</v>
      </c>
      <c r="I596" t="s">
        <v>548</v>
      </c>
      <c r="J596" t="s">
        <v>548</v>
      </c>
      <c r="K596" s="64"/>
      <c r="L596" s="104">
        <f t="shared" si="9"/>
        <v>4.2681752341697063E-2</v>
      </c>
    </row>
    <row r="597" spans="1:12" x14ac:dyDescent="0.25">
      <c r="A597" t="s">
        <v>350</v>
      </c>
      <c r="B597" t="s">
        <v>94</v>
      </c>
      <c r="C597" s="65" t="s">
        <v>484</v>
      </c>
      <c r="D597" s="67" t="s">
        <v>553</v>
      </c>
      <c r="E597" s="64">
        <v>4.6153846153846156E-2</v>
      </c>
      <c r="F597" s="64">
        <v>7.5228699263230281E-2</v>
      </c>
      <c r="G597" s="103" t="s">
        <v>548</v>
      </c>
      <c r="H597" s="64">
        <v>4.2681752341697063E-2</v>
      </c>
      <c r="I597" t="s">
        <v>548</v>
      </c>
      <c r="J597" t="s">
        <v>548</v>
      </c>
      <c r="K597" s="64"/>
      <c r="L597" s="104">
        <f t="shared" si="9"/>
        <v>4.2681752341697063E-2</v>
      </c>
    </row>
    <row r="598" spans="1:12" x14ac:dyDescent="0.25">
      <c r="A598" t="s">
        <v>350</v>
      </c>
      <c r="B598" t="s">
        <v>335</v>
      </c>
      <c r="C598" s="65" t="s">
        <v>484</v>
      </c>
      <c r="D598" s="67" t="s">
        <v>553</v>
      </c>
      <c r="E598" s="64">
        <v>5.0000000000000024E-2</v>
      </c>
      <c r="F598" s="64">
        <v>7.5228699263230309E-2</v>
      </c>
      <c r="G598" s="103" t="s">
        <v>548</v>
      </c>
      <c r="H598" s="64">
        <v>4.6238565036838507E-2</v>
      </c>
      <c r="I598" t="s">
        <v>548</v>
      </c>
      <c r="J598" t="s">
        <v>548</v>
      </c>
      <c r="K598" s="64"/>
      <c r="L598" s="104">
        <f t="shared" si="9"/>
        <v>4.6238565036838507E-2</v>
      </c>
    </row>
    <row r="599" spans="1:12" x14ac:dyDescent="0.25">
      <c r="A599" t="s">
        <v>350</v>
      </c>
      <c r="B599" t="s">
        <v>100</v>
      </c>
      <c r="C599" s="65" t="s">
        <v>484</v>
      </c>
      <c r="D599" s="67" t="s">
        <v>553</v>
      </c>
      <c r="E599" s="64">
        <v>5.0000000000000024E-2</v>
      </c>
      <c r="F599" s="64">
        <v>7.5228699263230309E-2</v>
      </c>
      <c r="G599" s="103" t="s">
        <v>548</v>
      </c>
      <c r="H599" s="64">
        <v>4.6238565036838507E-2</v>
      </c>
      <c r="I599" t="s">
        <v>548</v>
      </c>
      <c r="J599" t="s">
        <v>548</v>
      </c>
      <c r="K599" s="64"/>
      <c r="L599" s="104">
        <f t="shared" si="9"/>
        <v>4.6238565036838507E-2</v>
      </c>
    </row>
    <row r="600" spans="1:12" x14ac:dyDescent="0.25">
      <c r="A600" t="s">
        <v>350</v>
      </c>
      <c r="B600" t="s">
        <v>327</v>
      </c>
      <c r="C600" s="65" t="s">
        <v>485</v>
      </c>
      <c r="D600" s="67" t="s">
        <v>553</v>
      </c>
      <c r="E600" s="64">
        <v>5.3846153846153849E-2</v>
      </c>
      <c r="F600" s="64">
        <v>7.5228699263230281E-2</v>
      </c>
      <c r="G600" s="103" t="s">
        <v>548</v>
      </c>
      <c r="H600" s="64">
        <v>4.9795377731979909E-2</v>
      </c>
      <c r="I600" t="s">
        <v>548</v>
      </c>
      <c r="J600" t="s">
        <v>548</v>
      </c>
      <c r="K600" s="64"/>
      <c r="L600" s="104">
        <f t="shared" si="9"/>
        <v>4.9795377731979909E-2</v>
      </c>
    </row>
    <row r="601" spans="1:12" x14ac:dyDescent="0.25">
      <c r="A601" t="s">
        <v>350</v>
      </c>
      <c r="B601" t="s">
        <v>328</v>
      </c>
      <c r="C601" s="65" t="s">
        <v>485</v>
      </c>
      <c r="D601" s="67" t="s">
        <v>553</v>
      </c>
      <c r="E601" s="64">
        <v>5.0000000000000024E-2</v>
      </c>
      <c r="F601" s="64">
        <v>7.5228699263230309E-2</v>
      </c>
      <c r="G601" s="103" t="s">
        <v>548</v>
      </c>
      <c r="H601" s="64">
        <v>4.6238565036838507E-2</v>
      </c>
      <c r="I601" t="s">
        <v>548</v>
      </c>
      <c r="J601" t="s">
        <v>548</v>
      </c>
      <c r="K601" s="64"/>
      <c r="L601" s="104">
        <f t="shared" si="9"/>
        <v>4.6238565036838507E-2</v>
      </c>
    </row>
    <row r="602" spans="1:12" x14ac:dyDescent="0.25">
      <c r="A602" t="s">
        <v>350</v>
      </c>
      <c r="B602" t="s">
        <v>239</v>
      </c>
      <c r="C602" s="65" t="s">
        <v>485</v>
      </c>
      <c r="D602" s="67" t="s">
        <v>553</v>
      </c>
      <c r="E602" s="64">
        <v>5.3846153846153849E-2</v>
      </c>
      <c r="F602" s="64">
        <v>7.5228699263230281E-2</v>
      </c>
      <c r="G602" s="103" t="s">
        <v>548</v>
      </c>
      <c r="H602" s="64">
        <v>4.9795377731979909E-2</v>
      </c>
      <c r="I602" t="s">
        <v>548</v>
      </c>
      <c r="J602" t="s">
        <v>548</v>
      </c>
      <c r="K602" s="64"/>
      <c r="L602" s="104">
        <f t="shared" si="9"/>
        <v>4.9795377731979909E-2</v>
      </c>
    </row>
    <row r="603" spans="1:12" x14ac:dyDescent="0.25">
      <c r="A603" t="s">
        <v>350</v>
      </c>
      <c r="B603" t="s">
        <v>329</v>
      </c>
      <c r="C603" s="65" t="s">
        <v>485</v>
      </c>
      <c r="D603" s="67" t="s">
        <v>553</v>
      </c>
      <c r="E603" s="64">
        <v>5.0000000000000024E-2</v>
      </c>
      <c r="F603" s="64">
        <v>7.5228699263230309E-2</v>
      </c>
      <c r="G603" s="103" t="s">
        <v>548</v>
      </c>
      <c r="H603" s="64">
        <v>4.6238565036838507E-2</v>
      </c>
      <c r="I603" t="s">
        <v>548</v>
      </c>
      <c r="J603" t="s">
        <v>548</v>
      </c>
      <c r="K603" s="64"/>
      <c r="L603" s="104">
        <f t="shared" si="9"/>
        <v>4.6238565036838507E-2</v>
      </c>
    </row>
    <row r="604" spans="1:12" x14ac:dyDescent="0.25">
      <c r="A604" t="s">
        <v>350</v>
      </c>
      <c r="B604" t="s">
        <v>330</v>
      </c>
      <c r="C604" s="65" t="s">
        <v>485</v>
      </c>
      <c r="D604" s="67" t="s">
        <v>553</v>
      </c>
      <c r="E604" s="64">
        <v>5.3846153846153849E-2</v>
      </c>
      <c r="F604" s="64">
        <v>7.5228699263230281E-2</v>
      </c>
      <c r="G604" s="103" t="s">
        <v>548</v>
      </c>
      <c r="H604" s="64">
        <v>4.9795377731979909E-2</v>
      </c>
      <c r="I604" t="s">
        <v>548</v>
      </c>
      <c r="J604" t="s">
        <v>548</v>
      </c>
      <c r="K604" s="64"/>
      <c r="L604" s="104">
        <f t="shared" si="9"/>
        <v>4.9795377731979909E-2</v>
      </c>
    </row>
    <row r="605" spans="1:12" x14ac:dyDescent="0.25">
      <c r="A605" t="s">
        <v>350</v>
      </c>
      <c r="B605" t="s">
        <v>331</v>
      </c>
      <c r="C605" s="65" t="s">
        <v>485</v>
      </c>
      <c r="D605" s="67" t="s">
        <v>553</v>
      </c>
      <c r="E605" s="64">
        <v>5.0000000000000024E-2</v>
      </c>
      <c r="F605" s="64">
        <v>7.5228699263230309E-2</v>
      </c>
      <c r="G605" s="103" t="s">
        <v>548</v>
      </c>
      <c r="H605" s="64">
        <v>4.6238565036838507E-2</v>
      </c>
      <c r="I605" t="s">
        <v>548</v>
      </c>
      <c r="J605" t="s">
        <v>548</v>
      </c>
      <c r="K605" s="64"/>
      <c r="L605" s="104">
        <f t="shared" si="9"/>
        <v>4.6238565036838507E-2</v>
      </c>
    </row>
    <row r="606" spans="1:12" x14ac:dyDescent="0.25">
      <c r="A606" t="s">
        <v>350</v>
      </c>
      <c r="B606" t="s">
        <v>332</v>
      </c>
      <c r="C606" s="65" t="s">
        <v>485</v>
      </c>
      <c r="D606" s="67" t="s">
        <v>553</v>
      </c>
      <c r="E606" s="64">
        <v>5.3846153846153849E-2</v>
      </c>
      <c r="F606" s="64">
        <v>7.5228699263230281E-2</v>
      </c>
      <c r="G606" s="103" t="s">
        <v>548</v>
      </c>
      <c r="H606" s="64">
        <v>4.9795377731979909E-2</v>
      </c>
      <c r="I606" t="s">
        <v>548</v>
      </c>
      <c r="J606" t="s">
        <v>548</v>
      </c>
      <c r="K606" s="64"/>
      <c r="L606" s="104">
        <f t="shared" si="9"/>
        <v>4.9795377731979909E-2</v>
      </c>
    </row>
    <row r="607" spans="1:12" x14ac:dyDescent="0.25">
      <c r="A607" t="s">
        <v>350</v>
      </c>
      <c r="B607" t="s">
        <v>243</v>
      </c>
      <c r="C607" s="65" t="s">
        <v>485</v>
      </c>
      <c r="D607" s="67" t="s">
        <v>553</v>
      </c>
      <c r="E607" s="64">
        <v>5.0000000000000024E-2</v>
      </c>
      <c r="F607" s="64">
        <v>7.5228699263230309E-2</v>
      </c>
      <c r="G607" s="103" t="s">
        <v>548</v>
      </c>
      <c r="H607" s="64">
        <v>4.6238565036838507E-2</v>
      </c>
      <c r="I607" t="s">
        <v>548</v>
      </c>
      <c r="J607" t="s">
        <v>548</v>
      </c>
      <c r="K607" s="64"/>
      <c r="L607" s="104">
        <f t="shared" si="9"/>
        <v>4.6238565036838507E-2</v>
      </c>
    </row>
    <row r="608" spans="1:12" x14ac:dyDescent="0.25">
      <c r="A608" t="s">
        <v>350</v>
      </c>
      <c r="B608" t="s">
        <v>333</v>
      </c>
      <c r="C608" s="65" t="s">
        <v>485</v>
      </c>
      <c r="D608" s="67" t="s">
        <v>553</v>
      </c>
      <c r="E608" s="64">
        <v>5.3846153846153849E-2</v>
      </c>
      <c r="F608" s="64">
        <v>7.5228699263230281E-2</v>
      </c>
      <c r="G608" s="103" t="s">
        <v>548</v>
      </c>
      <c r="H608" s="64">
        <v>4.9795377731979909E-2</v>
      </c>
      <c r="I608" t="s">
        <v>548</v>
      </c>
      <c r="J608" t="s">
        <v>548</v>
      </c>
      <c r="K608" s="64"/>
      <c r="L608" s="104">
        <f t="shared" si="9"/>
        <v>4.9795377731979909E-2</v>
      </c>
    </row>
    <row r="609" spans="1:12" x14ac:dyDescent="0.25">
      <c r="A609" t="s">
        <v>350</v>
      </c>
      <c r="B609" t="s">
        <v>334</v>
      </c>
      <c r="C609" s="65" t="s">
        <v>485</v>
      </c>
      <c r="D609" s="67" t="s">
        <v>553</v>
      </c>
      <c r="E609" s="64">
        <v>5.3846153846153849E-2</v>
      </c>
      <c r="F609" s="64">
        <v>7.5228699263230281E-2</v>
      </c>
      <c r="G609" s="103" t="s">
        <v>548</v>
      </c>
      <c r="H609" s="64">
        <v>4.9795377731979909E-2</v>
      </c>
      <c r="I609" t="s">
        <v>548</v>
      </c>
      <c r="J609" t="s">
        <v>548</v>
      </c>
      <c r="K609" s="64"/>
      <c r="L609" s="104">
        <f t="shared" si="9"/>
        <v>4.9795377731979909E-2</v>
      </c>
    </row>
    <row r="610" spans="1:12" x14ac:dyDescent="0.25">
      <c r="A610" t="s">
        <v>350</v>
      </c>
      <c r="B610" t="s">
        <v>94</v>
      </c>
      <c r="C610" s="65" t="s">
        <v>485</v>
      </c>
      <c r="D610" s="67" t="s">
        <v>553</v>
      </c>
      <c r="E610" s="64">
        <v>5.3846153846153849E-2</v>
      </c>
      <c r="F610" s="64">
        <v>7.5228699263230281E-2</v>
      </c>
      <c r="G610" s="103" t="s">
        <v>548</v>
      </c>
      <c r="H610" s="64">
        <v>4.9795377731979909E-2</v>
      </c>
      <c r="I610" t="s">
        <v>548</v>
      </c>
      <c r="J610" t="s">
        <v>548</v>
      </c>
      <c r="K610" s="64"/>
      <c r="L610" s="104">
        <f t="shared" si="9"/>
        <v>4.9795377731979909E-2</v>
      </c>
    </row>
    <row r="611" spans="1:12" x14ac:dyDescent="0.25">
      <c r="A611" t="s">
        <v>350</v>
      </c>
      <c r="B611" t="s">
        <v>335</v>
      </c>
      <c r="C611" s="65" t="s">
        <v>485</v>
      </c>
      <c r="D611" s="67" t="s">
        <v>553</v>
      </c>
      <c r="E611" s="64">
        <v>5.0000000000000024E-2</v>
      </c>
      <c r="F611" s="64">
        <v>7.5228699263230309E-2</v>
      </c>
      <c r="G611" s="103" t="s">
        <v>548</v>
      </c>
      <c r="H611" s="64">
        <v>4.6238565036838507E-2</v>
      </c>
      <c r="I611" t="s">
        <v>548</v>
      </c>
      <c r="J611" t="s">
        <v>548</v>
      </c>
      <c r="K611" s="64"/>
      <c r="L611" s="104">
        <f t="shared" si="9"/>
        <v>4.6238565036838507E-2</v>
      </c>
    </row>
    <row r="612" spans="1:12" x14ac:dyDescent="0.25">
      <c r="A612" t="s">
        <v>350</v>
      </c>
      <c r="B612" t="s">
        <v>100</v>
      </c>
      <c r="C612" s="65" t="s">
        <v>485</v>
      </c>
      <c r="D612" s="67" t="s">
        <v>553</v>
      </c>
      <c r="E612" s="64">
        <v>5.0000000000000024E-2</v>
      </c>
      <c r="F612" s="64">
        <v>7.5228699263230309E-2</v>
      </c>
      <c r="G612" s="103" t="s">
        <v>548</v>
      </c>
      <c r="H612" s="64">
        <v>4.6238565036838507E-2</v>
      </c>
      <c r="I612" t="s">
        <v>548</v>
      </c>
      <c r="J612" t="s">
        <v>548</v>
      </c>
      <c r="K612" s="64"/>
      <c r="L612" s="104">
        <f t="shared" si="9"/>
        <v>4.6238565036838507E-2</v>
      </c>
    </row>
    <row r="613" spans="1:12" x14ac:dyDescent="0.25">
      <c r="A613" t="s">
        <v>350</v>
      </c>
      <c r="B613" t="s">
        <v>327</v>
      </c>
      <c r="C613" s="65" t="s">
        <v>486</v>
      </c>
      <c r="D613" s="67" t="s">
        <v>553</v>
      </c>
      <c r="E613" s="64">
        <v>5.0000000000000031E-2</v>
      </c>
      <c r="F613" s="64">
        <v>7.5228699263230281E-2</v>
      </c>
      <c r="G613" s="103" t="s">
        <v>548</v>
      </c>
      <c r="H613" s="64">
        <v>4.6238565036838514E-2</v>
      </c>
      <c r="I613" t="s">
        <v>548</v>
      </c>
      <c r="J613" t="s">
        <v>548</v>
      </c>
      <c r="K613" s="64"/>
      <c r="L613" s="104">
        <f t="shared" si="9"/>
        <v>4.6238565036838514E-2</v>
      </c>
    </row>
    <row r="614" spans="1:12" x14ac:dyDescent="0.25">
      <c r="A614" t="s">
        <v>350</v>
      </c>
      <c r="B614" t="s">
        <v>328</v>
      </c>
      <c r="C614" s="65" t="s">
        <v>486</v>
      </c>
      <c r="D614" s="67" t="s">
        <v>553</v>
      </c>
      <c r="E614" s="64">
        <v>5.0000000000000024E-2</v>
      </c>
      <c r="F614" s="64">
        <v>7.5228699263230309E-2</v>
      </c>
      <c r="G614" s="103" t="s">
        <v>548</v>
      </c>
      <c r="H614" s="64">
        <v>4.6238565036838507E-2</v>
      </c>
      <c r="I614" t="s">
        <v>548</v>
      </c>
      <c r="J614" t="s">
        <v>548</v>
      </c>
      <c r="K614" s="64"/>
      <c r="L614" s="104">
        <f t="shared" si="9"/>
        <v>4.6238565036838507E-2</v>
      </c>
    </row>
    <row r="615" spans="1:12" x14ac:dyDescent="0.25">
      <c r="A615" t="s">
        <v>350</v>
      </c>
      <c r="B615" t="s">
        <v>239</v>
      </c>
      <c r="C615" s="65" t="s">
        <v>486</v>
      </c>
      <c r="D615" s="67" t="s">
        <v>553</v>
      </c>
      <c r="E615" s="64">
        <v>5.0000000000000031E-2</v>
      </c>
      <c r="F615" s="64">
        <v>7.5228699263230281E-2</v>
      </c>
      <c r="G615" s="103" t="s">
        <v>548</v>
      </c>
      <c r="H615" s="64">
        <v>4.6238565036838514E-2</v>
      </c>
      <c r="I615" t="s">
        <v>548</v>
      </c>
      <c r="J615" t="s">
        <v>548</v>
      </c>
      <c r="K615" s="64"/>
      <c r="L615" s="104">
        <f t="shared" si="9"/>
        <v>4.6238565036838514E-2</v>
      </c>
    </row>
    <row r="616" spans="1:12" x14ac:dyDescent="0.25">
      <c r="A616" t="s">
        <v>350</v>
      </c>
      <c r="B616" t="s">
        <v>329</v>
      </c>
      <c r="C616" s="65" t="s">
        <v>486</v>
      </c>
      <c r="D616" s="67" t="s">
        <v>553</v>
      </c>
      <c r="E616" s="64">
        <v>5.0000000000000024E-2</v>
      </c>
      <c r="F616" s="64">
        <v>7.5228699263230309E-2</v>
      </c>
      <c r="G616" s="103" t="s">
        <v>548</v>
      </c>
      <c r="H616" s="64">
        <v>4.6238565036838507E-2</v>
      </c>
      <c r="I616" t="s">
        <v>548</v>
      </c>
      <c r="J616" t="s">
        <v>548</v>
      </c>
      <c r="K616" s="64"/>
      <c r="L616" s="104">
        <f t="shared" si="9"/>
        <v>4.6238565036838507E-2</v>
      </c>
    </row>
    <row r="617" spans="1:12" x14ac:dyDescent="0.25">
      <c r="A617" t="s">
        <v>350</v>
      </c>
      <c r="B617" t="s">
        <v>330</v>
      </c>
      <c r="C617" s="65" t="s">
        <v>486</v>
      </c>
      <c r="D617" s="67" t="s">
        <v>553</v>
      </c>
      <c r="E617" s="64">
        <v>5.0000000000000031E-2</v>
      </c>
      <c r="F617" s="64">
        <v>7.5228699263230281E-2</v>
      </c>
      <c r="G617" s="103" t="s">
        <v>548</v>
      </c>
      <c r="H617" s="64">
        <v>4.6238565036838514E-2</v>
      </c>
      <c r="I617" t="s">
        <v>548</v>
      </c>
      <c r="J617" t="s">
        <v>548</v>
      </c>
      <c r="K617" s="64"/>
      <c r="L617" s="104">
        <f t="shared" si="9"/>
        <v>4.6238565036838514E-2</v>
      </c>
    </row>
    <row r="618" spans="1:12" x14ac:dyDescent="0.25">
      <c r="A618" t="s">
        <v>350</v>
      </c>
      <c r="B618" t="s">
        <v>331</v>
      </c>
      <c r="C618" s="65" t="s">
        <v>486</v>
      </c>
      <c r="D618" s="67" t="s">
        <v>553</v>
      </c>
      <c r="E618" s="64">
        <v>5.0000000000000024E-2</v>
      </c>
      <c r="F618" s="64">
        <v>7.5228699263230309E-2</v>
      </c>
      <c r="G618" s="103" t="s">
        <v>548</v>
      </c>
      <c r="H618" s="64">
        <v>4.6238565036838507E-2</v>
      </c>
      <c r="I618" t="s">
        <v>548</v>
      </c>
      <c r="J618" t="s">
        <v>548</v>
      </c>
      <c r="K618" s="64"/>
      <c r="L618" s="104">
        <f t="shared" si="9"/>
        <v>4.6238565036838507E-2</v>
      </c>
    </row>
    <row r="619" spans="1:12" x14ac:dyDescent="0.25">
      <c r="A619" t="s">
        <v>350</v>
      </c>
      <c r="B619" t="s">
        <v>332</v>
      </c>
      <c r="C619" s="65" t="s">
        <v>486</v>
      </c>
      <c r="D619" s="67" t="s">
        <v>553</v>
      </c>
      <c r="E619" s="64">
        <v>5.0000000000000031E-2</v>
      </c>
      <c r="F619" s="64">
        <v>7.5228699263230281E-2</v>
      </c>
      <c r="G619" s="103" t="s">
        <v>548</v>
      </c>
      <c r="H619" s="64">
        <v>4.6238565036838514E-2</v>
      </c>
      <c r="I619" t="s">
        <v>548</v>
      </c>
      <c r="J619" t="s">
        <v>548</v>
      </c>
      <c r="K619" s="64"/>
      <c r="L619" s="104">
        <f t="shared" si="9"/>
        <v>4.6238565036838514E-2</v>
      </c>
    </row>
    <row r="620" spans="1:12" x14ac:dyDescent="0.25">
      <c r="A620" t="s">
        <v>350</v>
      </c>
      <c r="B620" t="s">
        <v>243</v>
      </c>
      <c r="C620" s="65" t="s">
        <v>486</v>
      </c>
      <c r="D620" s="67" t="s">
        <v>553</v>
      </c>
      <c r="E620" s="64">
        <v>5.0000000000000024E-2</v>
      </c>
      <c r="F620" s="64">
        <v>7.5228699263230309E-2</v>
      </c>
      <c r="G620" s="103" t="s">
        <v>548</v>
      </c>
      <c r="H620" s="64">
        <v>4.6238565036838507E-2</v>
      </c>
      <c r="I620" t="s">
        <v>548</v>
      </c>
      <c r="J620" t="s">
        <v>548</v>
      </c>
      <c r="K620" s="64"/>
      <c r="L620" s="104">
        <f t="shared" si="9"/>
        <v>4.6238565036838507E-2</v>
      </c>
    </row>
    <row r="621" spans="1:12" x14ac:dyDescent="0.25">
      <c r="A621" t="s">
        <v>350</v>
      </c>
      <c r="B621" t="s">
        <v>333</v>
      </c>
      <c r="C621" s="65" t="s">
        <v>486</v>
      </c>
      <c r="D621" s="67" t="s">
        <v>553</v>
      </c>
      <c r="E621" s="64">
        <v>5.0000000000000031E-2</v>
      </c>
      <c r="F621" s="64">
        <v>7.5228699263230281E-2</v>
      </c>
      <c r="G621" s="103" t="s">
        <v>548</v>
      </c>
      <c r="H621" s="64">
        <v>4.6238565036838514E-2</v>
      </c>
      <c r="I621" t="s">
        <v>548</v>
      </c>
      <c r="J621" t="s">
        <v>548</v>
      </c>
      <c r="K621" s="64"/>
      <c r="L621" s="104">
        <f t="shared" si="9"/>
        <v>4.6238565036838514E-2</v>
      </c>
    </row>
    <row r="622" spans="1:12" x14ac:dyDescent="0.25">
      <c r="A622" t="s">
        <v>350</v>
      </c>
      <c r="B622" t="s">
        <v>334</v>
      </c>
      <c r="C622" s="65" t="s">
        <v>486</v>
      </c>
      <c r="D622" s="67" t="s">
        <v>553</v>
      </c>
      <c r="E622" s="64">
        <v>5.0000000000000031E-2</v>
      </c>
      <c r="F622" s="64">
        <v>7.5228699263230281E-2</v>
      </c>
      <c r="G622" s="103" t="s">
        <v>548</v>
      </c>
      <c r="H622" s="64">
        <v>4.6238565036838514E-2</v>
      </c>
      <c r="I622" t="s">
        <v>548</v>
      </c>
      <c r="J622" t="s">
        <v>548</v>
      </c>
      <c r="K622" s="64"/>
      <c r="L622" s="104">
        <f t="shared" si="9"/>
        <v>4.6238565036838514E-2</v>
      </c>
    </row>
    <row r="623" spans="1:12" x14ac:dyDescent="0.25">
      <c r="A623" t="s">
        <v>350</v>
      </c>
      <c r="B623" t="s">
        <v>94</v>
      </c>
      <c r="C623" s="65" t="s">
        <v>486</v>
      </c>
      <c r="D623" s="67" t="s">
        <v>553</v>
      </c>
      <c r="E623" s="64">
        <v>5.0000000000000031E-2</v>
      </c>
      <c r="F623" s="64">
        <v>7.5228699263230281E-2</v>
      </c>
      <c r="G623" s="103" t="s">
        <v>548</v>
      </c>
      <c r="H623" s="64">
        <v>4.6238565036838514E-2</v>
      </c>
      <c r="I623" t="s">
        <v>548</v>
      </c>
      <c r="J623" t="s">
        <v>548</v>
      </c>
      <c r="K623" s="64"/>
      <c r="L623" s="104">
        <f t="shared" si="9"/>
        <v>4.6238565036838514E-2</v>
      </c>
    </row>
    <row r="624" spans="1:12" x14ac:dyDescent="0.25">
      <c r="A624" t="s">
        <v>350</v>
      </c>
      <c r="B624" t="s">
        <v>335</v>
      </c>
      <c r="C624" s="65" t="s">
        <v>486</v>
      </c>
      <c r="D624" s="67" t="s">
        <v>553</v>
      </c>
      <c r="E624" s="64">
        <v>5.0000000000000024E-2</v>
      </c>
      <c r="F624" s="64">
        <v>7.5228699263230309E-2</v>
      </c>
      <c r="G624" s="103" t="s">
        <v>548</v>
      </c>
      <c r="H624" s="64">
        <v>4.6238565036838507E-2</v>
      </c>
      <c r="I624" t="s">
        <v>548</v>
      </c>
      <c r="J624" t="s">
        <v>548</v>
      </c>
      <c r="K624" s="64"/>
      <c r="L624" s="104">
        <f t="shared" si="9"/>
        <v>4.6238565036838507E-2</v>
      </c>
    </row>
    <row r="625" spans="1:12" x14ac:dyDescent="0.25">
      <c r="A625" t="s">
        <v>350</v>
      </c>
      <c r="B625" t="s">
        <v>100</v>
      </c>
      <c r="C625" s="65" t="s">
        <v>486</v>
      </c>
      <c r="D625" s="67" t="s">
        <v>553</v>
      </c>
      <c r="E625" s="64">
        <v>5.0000000000000024E-2</v>
      </c>
      <c r="F625" s="64">
        <v>7.5228699263230309E-2</v>
      </c>
      <c r="G625" s="103" t="s">
        <v>548</v>
      </c>
      <c r="H625" s="64">
        <v>4.6238565036838507E-2</v>
      </c>
      <c r="I625" t="s">
        <v>548</v>
      </c>
      <c r="J625" t="s">
        <v>548</v>
      </c>
      <c r="K625" s="64"/>
      <c r="L625" s="104">
        <f t="shared" si="9"/>
        <v>4.6238565036838507E-2</v>
      </c>
    </row>
    <row r="626" spans="1:12" x14ac:dyDescent="0.25">
      <c r="A626" t="s">
        <v>351</v>
      </c>
      <c r="B626" t="s">
        <v>327</v>
      </c>
      <c r="C626" s="65" t="s">
        <v>484</v>
      </c>
      <c r="D626" s="67" t="s">
        <v>553</v>
      </c>
      <c r="E626" s="64">
        <v>4.6153846153846156E-2</v>
      </c>
      <c r="F626" s="64">
        <v>7.5228699263230281E-2</v>
      </c>
      <c r="G626" s="103" t="s">
        <v>548</v>
      </c>
      <c r="H626" s="64">
        <v>4.2681752341697063E-2</v>
      </c>
      <c r="I626">
        <v>3</v>
      </c>
      <c r="J626">
        <v>1</v>
      </c>
      <c r="K626" s="64">
        <v>6.7278603748006649E-2</v>
      </c>
      <c r="L626" s="104">
        <f t="shared" si="9"/>
        <v>6.7278603748006649E-2</v>
      </c>
    </row>
    <row r="627" spans="1:12" x14ac:dyDescent="0.25">
      <c r="A627" t="s">
        <v>351</v>
      </c>
      <c r="B627" t="s">
        <v>328</v>
      </c>
      <c r="C627" s="65" t="s">
        <v>484</v>
      </c>
      <c r="D627" s="67" t="s">
        <v>553</v>
      </c>
      <c r="E627" s="64">
        <v>5.0000000000000024E-2</v>
      </c>
      <c r="F627" s="64">
        <v>7.5228699263230309E-2</v>
      </c>
      <c r="G627" s="103" t="s">
        <v>548</v>
      </c>
      <c r="H627" s="64">
        <v>4.6238565036838507E-2</v>
      </c>
      <c r="I627">
        <v>3</v>
      </c>
      <c r="J627">
        <v>1</v>
      </c>
      <c r="K627" s="64">
        <v>7.0835416443148086E-2</v>
      </c>
      <c r="L627" s="104">
        <f t="shared" si="9"/>
        <v>7.0835416443148086E-2</v>
      </c>
    </row>
    <row r="628" spans="1:12" x14ac:dyDescent="0.25">
      <c r="A628" t="s">
        <v>351</v>
      </c>
      <c r="B628" t="s">
        <v>239</v>
      </c>
      <c r="C628" s="65" t="s">
        <v>484</v>
      </c>
      <c r="D628" s="67" t="s">
        <v>553</v>
      </c>
      <c r="E628" s="64">
        <v>4.6153846153846156E-2</v>
      </c>
      <c r="F628" s="64">
        <v>7.5228699263230281E-2</v>
      </c>
      <c r="G628" s="103" t="s">
        <v>548</v>
      </c>
      <c r="H628" s="64">
        <v>4.2681752341697063E-2</v>
      </c>
      <c r="I628">
        <v>3</v>
      </c>
      <c r="J628">
        <v>1</v>
      </c>
      <c r="K628" s="64">
        <v>6.7278603748006649E-2</v>
      </c>
      <c r="L628" s="104">
        <f t="shared" si="9"/>
        <v>6.7278603748006649E-2</v>
      </c>
    </row>
    <row r="629" spans="1:12" x14ac:dyDescent="0.25">
      <c r="A629" t="s">
        <v>351</v>
      </c>
      <c r="B629" t="s">
        <v>329</v>
      </c>
      <c r="C629" s="65" t="s">
        <v>484</v>
      </c>
      <c r="D629" s="67" t="s">
        <v>553</v>
      </c>
      <c r="E629" s="64">
        <v>5.0000000000000024E-2</v>
      </c>
      <c r="F629" s="64">
        <v>7.5228699263230309E-2</v>
      </c>
      <c r="G629" s="103" t="s">
        <v>548</v>
      </c>
      <c r="H629" s="64">
        <v>4.6238565036838507E-2</v>
      </c>
      <c r="I629">
        <v>3</v>
      </c>
      <c r="J629">
        <v>1</v>
      </c>
      <c r="K629" s="64">
        <v>7.0835416443148086E-2</v>
      </c>
      <c r="L629" s="104">
        <f t="shared" si="9"/>
        <v>7.0835416443148086E-2</v>
      </c>
    </row>
    <row r="630" spans="1:12" x14ac:dyDescent="0.25">
      <c r="A630" t="s">
        <v>351</v>
      </c>
      <c r="B630" t="s">
        <v>330</v>
      </c>
      <c r="C630" s="65" t="s">
        <v>484</v>
      </c>
      <c r="D630" s="67" t="s">
        <v>553</v>
      </c>
      <c r="E630" s="64">
        <v>4.6153846153846156E-2</v>
      </c>
      <c r="F630" s="64">
        <v>7.5228699263230281E-2</v>
      </c>
      <c r="G630" s="103" t="s">
        <v>548</v>
      </c>
      <c r="H630" s="64">
        <v>4.2681752341697063E-2</v>
      </c>
      <c r="I630">
        <v>3</v>
      </c>
      <c r="J630">
        <v>1</v>
      </c>
      <c r="K630" s="64">
        <v>6.7278603748006649E-2</v>
      </c>
      <c r="L630" s="104">
        <f t="shared" si="9"/>
        <v>6.7278603748006649E-2</v>
      </c>
    </row>
    <row r="631" spans="1:12" x14ac:dyDescent="0.25">
      <c r="A631" t="s">
        <v>351</v>
      </c>
      <c r="B631" t="s">
        <v>331</v>
      </c>
      <c r="C631" s="65" t="s">
        <v>484</v>
      </c>
      <c r="D631" s="67" t="s">
        <v>553</v>
      </c>
      <c r="E631" s="64">
        <v>5.0000000000000024E-2</v>
      </c>
      <c r="F631" s="64">
        <v>7.5228699263230309E-2</v>
      </c>
      <c r="G631" s="103" t="s">
        <v>548</v>
      </c>
      <c r="H631" s="64">
        <v>4.6238565036838507E-2</v>
      </c>
      <c r="I631">
        <v>3</v>
      </c>
      <c r="J631">
        <v>1</v>
      </c>
      <c r="K631" s="64">
        <v>7.0835416443148086E-2</v>
      </c>
      <c r="L631" s="104">
        <f t="shared" si="9"/>
        <v>7.0835416443148086E-2</v>
      </c>
    </row>
    <row r="632" spans="1:12" x14ac:dyDescent="0.25">
      <c r="A632" t="s">
        <v>351</v>
      </c>
      <c r="B632" t="s">
        <v>332</v>
      </c>
      <c r="C632" s="65" t="s">
        <v>484</v>
      </c>
      <c r="D632" s="67" t="s">
        <v>553</v>
      </c>
      <c r="E632" s="64">
        <v>4.6153846153846156E-2</v>
      </c>
      <c r="F632" s="64">
        <v>7.5228699263230281E-2</v>
      </c>
      <c r="G632" s="103" t="s">
        <v>548</v>
      </c>
      <c r="H632" s="64">
        <v>4.2681752341697063E-2</v>
      </c>
      <c r="I632">
        <v>3</v>
      </c>
      <c r="J632">
        <v>1</v>
      </c>
      <c r="K632" s="64">
        <v>6.7278603748006649E-2</v>
      </c>
      <c r="L632" s="104">
        <f t="shared" si="9"/>
        <v>6.7278603748006649E-2</v>
      </c>
    </row>
    <row r="633" spans="1:12" x14ac:dyDescent="0.25">
      <c r="A633" t="s">
        <v>351</v>
      </c>
      <c r="B633" t="s">
        <v>243</v>
      </c>
      <c r="C633" s="65" t="s">
        <v>484</v>
      </c>
      <c r="D633" s="67" t="s">
        <v>553</v>
      </c>
      <c r="E633" s="64">
        <v>5.0000000000000024E-2</v>
      </c>
      <c r="F633" s="64">
        <v>7.5228699263230309E-2</v>
      </c>
      <c r="G633" s="103" t="s">
        <v>548</v>
      </c>
      <c r="H633" s="64">
        <v>4.6238565036838507E-2</v>
      </c>
      <c r="I633">
        <v>3</v>
      </c>
      <c r="J633">
        <v>1</v>
      </c>
      <c r="K633" s="64">
        <v>7.0835416443148086E-2</v>
      </c>
      <c r="L633" s="104">
        <f t="shared" si="9"/>
        <v>7.0835416443148086E-2</v>
      </c>
    </row>
    <row r="634" spans="1:12" x14ac:dyDescent="0.25">
      <c r="A634" t="s">
        <v>351</v>
      </c>
      <c r="B634" t="s">
        <v>333</v>
      </c>
      <c r="C634" s="65" t="s">
        <v>484</v>
      </c>
      <c r="D634" s="67" t="s">
        <v>553</v>
      </c>
      <c r="E634" s="64">
        <v>4.6153846153846156E-2</v>
      </c>
      <c r="F634" s="64">
        <v>7.5228699263230281E-2</v>
      </c>
      <c r="G634" s="103" t="s">
        <v>548</v>
      </c>
      <c r="H634" s="64">
        <v>4.2681752341697063E-2</v>
      </c>
      <c r="I634">
        <v>3</v>
      </c>
      <c r="J634">
        <v>1</v>
      </c>
      <c r="K634" s="64">
        <v>6.7278603748006649E-2</v>
      </c>
      <c r="L634" s="104">
        <f t="shared" si="9"/>
        <v>6.7278603748006649E-2</v>
      </c>
    </row>
    <row r="635" spans="1:12" x14ac:dyDescent="0.25">
      <c r="A635" t="s">
        <v>351</v>
      </c>
      <c r="B635" t="s">
        <v>334</v>
      </c>
      <c r="C635" s="65" t="s">
        <v>484</v>
      </c>
      <c r="D635" s="67" t="s">
        <v>553</v>
      </c>
      <c r="E635" s="64">
        <v>4.6153846153846156E-2</v>
      </c>
      <c r="F635" s="64">
        <v>7.5228699263230281E-2</v>
      </c>
      <c r="G635" s="103" t="s">
        <v>548</v>
      </c>
      <c r="H635" s="64">
        <v>4.2681752341697063E-2</v>
      </c>
      <c r="I635">
        <v>3</v>
      </c>
      <c r="J635">
        <v>1</v>
      </c>
      <c r="K635" s="64">
        <v>6.7278603748006649E-2</v>
      </c>
      <c r="L635" s="104">
        <f t="shared" si="9"/>
        <v>6.7278603748006649E-2</v>
      </c>
    </row>
    <row r="636" spans="1:12" x14ac:dyDescent="0.25">
      <c r="A636" t="s">
        <v>351</v>
      </c>
      <c r="B636" t="s">
        <v>94</v>
      </c>
      <c r="C636" s="65" t="s">
        <v>484</v>
      </c>
      <c r="D636" s="67" t="s">
        <v>553</v>
      </c>
      <c r="E636" s="64">
        <v>4.6153846153846156E-2</v>
      </c>
      <c r="F636" s="64">
        <v>7.5228699263230281E-2</v>
      </c>
      <c r="G636" s="103" t="s">
        <v>548</v>
      </c>
      <c r="H636" s="64">
        <v>4.2681752341697063E-2</v>
      </c>
      <c r="I636">
        <v>3</v>
      </c>
      <c r="J636">
        <v>1</v>
      </c>
      <c r="K636" s="64">
        <v>6.7278603748006649E-2</v>
      </c>
      <c r="L636" s="104">
        <f t="shared" si="9"/>
        <v>6.7278603748006649E-2</v>
      </c>
    </row>
    <row r="637" spans="1:12" x14ac:dyDescent="0.25">
      <c r="A637" t="s">
        <v>351</v>
      </c>
      <c r="B637" t="s">
        <v>335</v>
      </c>
      <c r="C637" s="65" t="s">
        <v>484</v>
      </c>
      <c r="D637" s="67" t="s">
        <v>553</v>
      </c>
      <c r="E637" s="64">
        <v>5.0000000000000024E-2</v>
      </c>
      <c r="F637" s="64">
        <v>7.5228699263230309E-2</v>
      </c>
      <c r="G637" s="103" t="s">
        <v>548</v>
      </c>
      <c r="H637" s="64">
        <v>4.6238565036838507E-2</v>
      </c>
      <c r="I637">
        <v>3</v>
      </c>
      <c r="J637">
        <v>1</v>
      </c>
      <c r="K637" s="64">
        <v>7.0835416443148086E-2</v>
      </c>
      <c r="L637" s="104">
        <f t="shared" si="9"/>
        <v>7.0835416443148086E-2</v>
      </c>
    </row>
    <row r="638" spans="1:12" x14ac:dyDescent="0.25">
      <c r="A638" t="s">
        <v>351</v>
      </c>
      <c r="B638" t="s">
        <v>100</v>
      </c>
      <c r="C638" s="65" t="s">
        <v>484</v>
      </c>
      <c r="D638" s="67" t="s">
        <v>553</v>
      </c>
      <c r="E638" s="64">
        <v>5.0000000000000024E-2</v>
      </c>
      <c r="F638" s="64">
        <v>7.5228699263230309E-2</v>
      </c>
      <c r="G638" s="103" t="s">
        <v>548</v>
      </c>
      <c r="H638" s="64">
        <v>4.6238565036838507E-2</v>
      </c>
      <c r="I638">
        <v>3</v>
      </c>
      <c r="J638">
        <v>1</v>
      </c>
      <c r="K638" s="64">
        <v>7.9779726045442492E-2</v>
      </c>
      <c r="L638" s="104">
        <f t="shared" si="9"/>
        <v>7.9779726045442492E-2</v>
      </c>
    </row>
    <row r="639" spans="1:12" x14ac:dyDescent="0.25">
      <c r="A639" t="s">
        <v>351</v>
      </c>
      <c r="B639" t="s">
        <v>327</v>
      </c>
      <c r="C639" s="65" t="s">
        <v>485</v>
      </c>
      <c r="D639" s="67" t="s">
        <v>553</v>
      </c>
      <c r="E639" s="64">
        <v>5.3846153846153849E-2</v>
      </c>
      <c r="F639" s="64">
        <v>7.5228699263230281E-2</v>
      </c>
      <c r="G639" s="103" t="s">
        <v>548</v>
      </c>
      <c r="H639" s="64">
        <v>4.9795377731979909E-2</v>
      </c>
      <c r="I639">
        <v>3</v>
      </c>
      <c r="J639">
        <v>1</v>
      </c>
      <c r="K639" s="64">
        <v>7.4392229138289495E-2</v>
      </c>
      <c r="L639" s="104">
        <f t="shared" si="9"/>
        <v>7.4392229138289495E-2</v>
      </c>
    </row>
    <row r="640" spans="1:12" x14ac:dyDescent="0.25">
      <c r="A640" t="s">
        <v>351</v>
      </c>
      <c r="B640" t="s">
        <v>328</v>
      </c>
      <c r="C640" s="65" t="s">
        <v>485</v>
      </c>
      <c r="D640" s="67" t="s">
        <v>553</v>
      </c>
      <c r="E640" s="64">
        <v>5.0000000000000024E-2</v>
      </c>
      <c r="F640" s="64">
        <v>7.5228699263230309E-2</v>
      </c>
      <c r="G640" s="103" t="s">
        <v>548</v>
      </c>
      <c r="H640" s="64">
        <v>4.6238565036838507E-2</v>
      </c>
      <c r="I640">
        <v>3</v>
      </c>
      <c r="J640">
        <v>1</v>
      </c>
      <c r="K640" s="64">
        <v>7.0835416443148086E-2</v>
      </c>
      <c r="L640" s="104">
        <f t="shared" si="9"/>
        <v>7.0835416443148086E-2</v>
      </c>
    </row>
    <row r="641" spans="1:12" x14ac:dyDescent="0.25">
      <c r="A641" t="s">
        <v>351</v>
      </c>
      <c r="B641" t="s">
        <v>239</v>
      </c>
      <c r="C641" s="65" t="s">
        <v>485</v>
      </c>
      <c r="D641" s="67" t="s">
        <v>553</v>
      </c>
      <c r="E641" s="64">
        <v>5.3846153846153849E-2</v>
      </c>
      <c r="F641" s="64">
        <v>7.5228699263230281E-2</v>
      </c>
      <c r="G641" s="103" t="s">
        <v>548</v>
      </c>
      <c r="H641" s="64">
        <v>4.9795377731979909E-2</v>
      </c>
      <c r="I641">
        <v>3</v>
      </c>
      <c r="J641">
        <v>1</v>
      </c>
      <c r="K641" s="64">
        <v>7.4392229138289495E-2</v>
      </c>
      <c r="L641" s="104">
        <f t="shared" si="9"/>
        <v>7.4392229138289495E-2</v>
      </c>
    </row>
    <row r="642" spans="1:12" x14ac:dyDescent="0.25">
      <c r="A642" t="s">
        <v>351</v>
      </c>
      <c r="B642" t="s">
        <v>329</v>
      </c>
      <c r="C642" s="65" t="s">
        <v>485</v>
      </c>
      <c r="D642" s="67" t="s">
        <v>553</v>
      </c>
      <c r="E642" s="64">
        <v>5.0000000000000024E-2</v>
      </c>
      <c r="F642" s="64">
        <v>7.5228699263230309E-2</v>
      </c>
      <c r="G642" s="103" t="s">
        <v>548</v>
      </c>
      <c r="H642" s="64">
        <v>4.6238565036838507E-2</v>
      </c>
      <c r="I642">
        <v>3</v>
      </c>
      <c r="J642">
        <v>1</v>
      </c>
      <c r="K642" s="64">
        <v>7.0835416443148086E-2</v>
      </c>
      <c r="L642" s="104">
        <f t="shared" si="9"/>
        <v>7.0835416443148086E-2</v>
      </c>
    </row>
    <row r="643" spans="1:12" x14ac:dyDescent="0.25">
      <c r="A643" t="s">
        <v>351</v>
      </c>
      <c r="B643" t="s">
        <v>330</v>
      </c>
      <c r="C643" s="65" t="s">
        <v>485</v>
      </c>
      <c r="D643" s="67" t="s">
        <v>553</v>
      </c>
      <c r="E643" s="64">
        <v>5.3846153846153849E-2</v>
      </c>
      <c r="F643" s="64">
        <v>7.5228699263230281E-2</v>
      </c>
      <c r="G643" s="103" t="s">
        <v>548</v>
      </c>
      <c r="H643" s="64">
        <v>4.9795377731979909E-2</v>
      </c>
      <c r="I643">
        <v>3</v>
      </c>
      <c r="J643">
        <v>1</v>
      </c>
      <c r="K643" s="64">
        <v>7.4392229138289495E-2</v>
      </c>
      <c r="L643" s="104">
        <f t="shared" ref="L643:L706" si="10">IF(K643&lt;&gt;"",K643,H643)</f>
        <v>7.4392229138289495E-2</v>
      </c>
    </row>
    <row r="644" spans="1:12" x14ac:dyDescent="0.25">
      <c r="A644" t="s">
        <v>351</v>
      </c>
      <c r="B644" t="s">
        <v>331</v>
      </c>
      <c r="C644" s="65" t="s">
        <v>485</v>
      </c>
      <c r="D644" s="67" t="s">
        <v>553</v>
      </c>
      <c r="E644" s="64">
        <v>5.0000000000000024E-2</v>
      </c>
      <c r="F644" s="64">
        <v>7.5228699263230309E-2</v>
      </c>
      <c r="G644" s="103" t="s">
        <v>548</v>
      </c>
      <c r="H644" s="64">
        <v>4.6238565036838507E-2</v>
      </c>
      <c r="I644">
        <v>3</v>
      </c>
      <c r="J644">
        <v>1</v>
      </c>
      <c r="K644" s="64">
        <v>7.0835416443148086E-2</v>
      </c>
      <c r="L644" s="104">
        <f t="shared" si="10"/>
        <v>7.0835416443148086E-2</v>
      </c>
    </row>
    <row r="645" spans="1:12" x14ac:dyDescent="0.25">
      <c r="A645" t="s">
        <v>351</v>
      </c>
      <c r="B645" t="s">
        <v>332</v>
      </c>
      <c r="C645" s="65" t="s">
        <v>485</v>
      </c>
      <c r="D645" s="67" t="s">
        <v>553</v>
      </c>
      <c r="E645" s="64">
        <v>5.3846153846153849E-2</v>
      </c>
      <c r="F645" s="64">
        <v>7.5228699263230281E-2</v>
      </c>
      <c r="G645" s="103" t="s">
        <v>548</v>
      </c>
      <c r="H645" s="64">
        <v>4.9795377731979909E-2</v>
      </c>
      <c r="I645">
        <v>3</v>
      </c>
      <c r="J645">
        <v>1</v>
      </c>
      <c r="K645" s="64">
        <v>7.4392229138289495E-2</v>
      </c>
      <c r="L645" s="104">
        <f t="shared" si="10"/>
        <v>7.4392229138289495E-2</v>
      </c>
    </row>
    <row r="646" spans="1:12" x14ac:dyDescent="0.25">
      <c r="A646" t="s">
        <v>351</v>
      </c>
      <c r="B646" t="s">
        <v>243</v>
      </c>
      <c r="C646" s="65" t="s">
        <v>485</v>
      </c>
      <c r="D646" s="67" t="s">
        <v>553</v>
      </c>
      <c r="E646" s="64">
        <v>5.0000000000000024E-2</v>
      </c>
      <c r="F646" s="64">
        <v>7.5228699263230309E-2</v>
      </c>
      <c r="G646" s="103" t="s">
        <v>548</v>
      </c>
      <c r="H646" s="64">
        <v>4.6238565036838507E-2</v>
      </c>
      <c r="I646">
        <v>3</v>
      </c>
      <c r="J646">
        <v>1</v>
      </c>
      <c r="K646" s="64">
        <v>7.0835416443148086E-2</v>
      </c>
      <c r="L646" s="104">
        <f t="shared" si="10"/>
        <v>7.0835416443148086E-2</v>
      </c>
    </row>
    <row r="647" spans="1:12" x14ac:dyDescent="0.25">
      <c r="A647" t="s">
        <v>351</v>
      </c>
      <c r="B647" t="s">
        <v>333</v>
      </c>
      <c r="C647" s="65" t="s">
        <v>485</v>
      </c>
      <c r="D647" s="67" t="s">
        <v>553</v>
      </c>
      <c r="E647" s="64">
        <v>5.3846153846153849E-2</v>
      </c>
      <c r="F647" s="64">
        <v>7.5228699263230281E-2</v>
      </c>
      <c r="G647" s="103" t="s">
        <v>548</v>
      </c>
      <c r="H647" s="64">
        <v>4.9795377731979909E-2</v>
      </c>
      <c r="I647">
        <v>3</v>
      </c>
      <c r="J647">
        <v>1</v>
      </c>
      <c r="K647" s="64">
        <v>7.4392229138289495E-2</v>
      </c>
      <c r="L647" s="104">
        <f t="shared" si="10"/>
        <v>7.4392229138289495E-2</v>
      </c>
    </row>
    <row r="648" spans="1:12" x14ac:dyDescent="0.25">
      <c r="A648" t="s">
        <v>351</v>
      </c>
      <c r="B648" t="s">
        <v>334</v>
      </c>
      <c r="C648" s="65" t="s">
        <v>485</v>
      </c>
      <c r="D648" s="67" t="s">
        <v>553</v>
      </c>
      <c r="E648" s="64">
        <v>5.3846153846153849E-2</v>
      </c>
      <c r="F648" s="64">
        <v>7.5228699263230281E-2</v>
      </c>
      <c r="G648" s="103" t="s">
        <v>548</v>
      </c>
      <c r="H648" s="64">
        <v>4.9795377731979909E-2</v>
      </c>
      <c r="I648">
        <v>3</v>
      </c>
      <c r="J648">
        <v>1</v>
      </c>
      <c r="K648" s="64">
        <v>7.4392229138289495E-2</v>
      </c>
      <c r="L648" s="104">
        <f t="shared" si="10"/>
        <v>7.4392229138289495E-2</v>
      </c>
    </row>
    <row r="649" spans="1:12" x14ac:dyDescent="0.25">
      <c r="A649" t="s">
        <v>351</v>
      </c>
      <c r="B649" t="s">
        <v>94</v>
      </c>
      <c r="C649" s="65" t="s">
        <v>485</v>
      </c>
      <c r="D649" s="67" t="s">
        <v>553</v>
      </c>
      <c r="E649" s="64">
        <v>5.3846153846153849E-2</v>
      </c>
      <c r="F649" s="64">
        <v>7.5228699263230281E-2</v>
      </c>
      <c r="G649" s="103" t="s">
        <v>548</v>
      </c>
      <c r="H649" s="64">
        <v>4.9795377731979909E-2</v>
      </c>
      <c r="I649">
        <v>3</v>
      </c>
      <c r="J649">
        <v>1</v>
      </c>
      <c r="K649" s="64">
        <v>7.4392229138289495E-2</v>
      </c>
      <c r="L649" s="104">
        <f t="shared" si="10"/>
        <v>7.4392229138289495E-2</v>
      </c>
    </row>
    <row r="650" spans="1:12" x14ac:dyDescent="0.25">
      <c r="A650" t="s">
        <v>351</v>
      </c>
      <c r="B650" t="s">
        <v>335</v>
      </c>
      <c r="C650" s="65" t="s">
        <v>485</v>
      </c>
      <c r="D650" s="67" t="s">
        <v>553</v>
      </c>
      <c r="E650" s="64">
        <v>5.0000000000000024E-2</v>
      </c>
      <c r="F650" s="64">
        <v>7.5228699263230309E-2</v>
      </c>
      <c r="G650" s="103" t="s">
        <v>548</v>
      </c>
      <c r="H650" s="64">
        <v>4.6238565036838507E-2</v>
      </c>
      <c r="I650">
        <v>3</v>
      </c>
      <c r="J650">
        <v>1</v>
      </c>
      <c r="K650" s="64">
        <v>7.0835416443148086E-2</v>
      </c>
      <c r="L650" s="104">
        <f t="shared" si="10"/>
        <v>7.0835416443148086E-2</v>
      </c>
    </row>
    <row r="651" spans="1:12" x14ac:dyDescent="0.25">
      <c r="A651" t="s">
        <v>351</v>
      </c>
      <c r="B651" t="s">
        <v>100</v>
      </c>
      <c r="C651" s="65" t="s">
        <v>485</v>
      </c>
      <c r="D651" s="67" t="s">
        <v>553</v>
      </c>
      <c r="E651" s="64">
        <v>5.0000000000000024E-2</v>
      </c>
      <c r="F651" s="64">
        <v>7.5228699263230309E-2</v>
      </c>
      <c r="G651" s="103" t="s">
        <v>548</v>
      </c>
      <c r="H651" s="64">
        <v>4.6238565036838507E-2</v>
      </c>
      <c r="I651">
        <v>3</v>
      </c>
      <c r="J651">
        <v>1</v>
      </c>
      <c r="K651" s="64">
        <v>5.7418952039706504E-2</v>
      </c>
      <c r="L651" s="104">
        <f t="shared" si="10"/>
        <v>5.7418952039706504E-2</v>
      </c>
    </row>
    <row r="652" spans="1:12" x14ac:dyDescent="0.25">
      <c r="A652" t="s">
        <v>351</v>
      </c>
      <c r="B652" t="s">
        <v>327</v>
      </c>
      <c r="C652" s="65" t="s">
        <v>486</v>
      </c>
      <c r="D652" s="67" t="s">
        <v>553</v>
      </c>
      <c r="E652" s="64">
        <v>1</v>
      </c>
      <c r="F652" s="64">
        <v>7.5228699263230281E-2</v>
      </c>
      <c r="G652" s="103" t="s">
        <v>548</v>
      </c>
      <c r="H652" s="64">
        <v>0.92477130073676972</v>
      </c>
      <c r="I652">
        <v>3</v>
      </c>
      <c r="J652">
        <v>1</v>
      </c>
      <c r="K652" s="64">
        <v>0.94936815214307935</v>
      </c>
      <c r="L652" s="104">
        <f t="shared" si="10"/>
        <v>0.94936815214307935</v>
      </c>
    </row>
    <row r="653" spans="1:12" x14ac:dyDescent="0.25">
      <c r="A653" t="s">
        <v>351</v>
      </c>
      <c r="B653" t="s">
        <v>328</v>
      </c>
      <c r="C653" s="65" t="s">
        <v>486</v>
      </c>
      <c r="D653" s="67" t="s">
        <v>553</v>
      </c>
      <c r="E653" s="64">
        <v>5.0000000000000024E-2</v>
      </c>
      <c r="F653" s="64">
        <v>7.5228699263230309E-2</v>
      </c>
      <c r="G653" s="103" t="s">
        <v>548</v>
      </c>
      <c r="H653" s="64">
        <v>4.6238565036838507E-2</v>
      </c>
      <c r="I653">
        <v>3</v>
      </c>
      <c r="J653">
        <v>1</v>
      </c>
      <c r="K653" s="64">
        <v>7.0835416443148086E-2</v>
      </c>
      <c r="L653" s="104">
        <f t="shared" si="10"/>
        <v>7.0835416443148086E-2</v>
      </c>
    </row>
    <row r="654" spans="1:12" x14ac:dyDescent="0.25">
      <c r="A654" t="s">
        <v>351</v>
      </c>
      <c r="B654" t="s">
        <v>239</v>
      </c>
      <c r="C654" s="65" t="s">
        <v>486</v>
      </c>
      <c r="D654" s="67" t="s">
        <v>553</v>
      </c>
      <c r="E654" s="64">
        <v>1</v>
      </c>
      <c r="F654" s="64">
        <v>7.5228699263230281E-2</v>
      </c>
      <c r="G654" s="103" t="s">
        <v>548</v>
      </c>
      <c r="H654" s="64">
        <v>0.92477130073676972</v>
      </c>
      <c r="I654">
        <v>3</v>
      </c>
      <c r="J654">
        <v>1</v>
      </c>
      <c r="K654" s="64">
        <v>0.94936815214307935</v>
      </c>
      <c r="L654" s="104">
        <f t="shared" si="10"/>
        <v>0.94936815214307935</v>
      </c>
    </row>
    <row r="655" spans="1:12" x14ac:dyDescent="0.25">
      <c r="A655" t="s">
        <v>351</v>
      </c>
      <c r="B655" t="s">
        <v>329</v>
      </c>
      <c r="C655" s="65" t="s">
        <v>486</v>
      </c>
      <c r="D655" s="67" t="s">
        <v>553</v>
      </c>
      <c r="E655" s="64">
        <v>5.0000000000000024E-2</v>
      </c>
      <c r="F655" s="64">
        <v>7.5228699263230309E-2</v>
      </c>
      <c r="G655" s="103" t="s">
        <v>548</v>
      </c>
      <c r="H655" s="64">
        <v>4.6238565036838507E-2</v>
      </c>
      <c r="I655">
        <v>3</v>
      </c>
      <c r="J655">
        <v>1</v>
      </c>
      <c r="K655" s="64">
        <v>7.0835416443148086E-2</v>
      </c>
      <c r="L655" s="104">
        <f t="shared" si="10"/>
        <v>7.0835416443148086E-2</v>
      </c>
    </row>
    <row r="656" spans="1:12" x14ac:dyDescent="0.25">
      <c r="A656" t="s">
        <v>351</v>
      </c>
      <c r="B656" t="s">
        <v>330</v>
      </c>
      <c r="C656" s="65" t="s">
        <v>486</v>
      </c>
      <c r="D656" s="67" t="s">
        <v>553</v>
      </c>
      <c r="E656" s="64">
        <v>1</v>
      </c>
      <c r="F656" s="64">
        <v>7.5228699263230281E-2</v>
      </c>
      <c r="G656" s="103" t="s">
        <v>548</v>
      </c>
      <c r="H656" s="64">
        <v>0.92477130073676972</v>
      </c>
      <c r="I656">
        <v>3</v>
      </c>
      <c r="J656">
        <v>1</v>
      </c>
      <c r="K656" s="64">
        <v>0.94936815214307935</v>
      </c>
      <c r="L656" s="104">
        <f t="shared" si="10"/>
        <v>0.94936815214307935</v>
      </c>
    </row>
    <row r="657" spans="1:12" x14ac:dyDescent="0.25">
      <c r="A657" t="s">
        <v>351</v>
      </c>
      <c r="B657" t="s">
        <v>331</v>
      </c>
      <c r="C657" s="65" t="s">
        <v>486</v>
      </c>
      <c r="D657" s="67" t="s">
        <v>553</v>
      </c>
      <c r="E657" s="64">
        <v>5.0000000000000024E-2</v>
      </c>
      <c r="F657" s="64">
        <v>7.5228699263230309E-2</v>
      </c>
      <c r="G657" s="103" t="s">
        <v>548</v>
      </c>
      <c r="H657" s="64">
        <v>4.6238565036838507E-2</v>
      </c>
      <c r="I657">
        <v>3</v>
      </c>
      <c r="J657">
        <v>1</v>
      </c>
      <c r="K657" s="64">
        <v>7.0835416443148086E-2</v>
      </c>
      <c r="L657" s="104">
        <f t="shared" si="10"/>
        <v>7.0835416443148086E-2</v>
      </c>
    </row>
    <row r="658" spans="1:12" x14ac:dyDescent="0.25">
      <c r="A658" t="s">
        <v>351</v>
      </c>
      <c r="B658" t="s">
        <v>332</v>
      </c>
      <c r="C658" s="65" t="s">
        <v>486</v>
      </c>
      <c r="D658" s="67" t="s">
        <v>553</v>
      </c>
      <c r="E658" s="64">
        <v>1</v>
      </c>
      <c r="F658" s="64">
        <v>7.5228699263230281E-2</v>
      </c>
      <c r="G658" s="103" t="s">
        <v>548</v>
      </c>
      <c r="H658" s="64">
        <v>0.92477130073676972</v>
      </c>
      <c r="I658">
        <v>3</v>
      </c>
      <c r="J658">
        <v>1</v>
      </c>
      <c r="K658" s="64">
        <v>0.94936815214307935</v>
      </c>
      <c r="L658" s="104">
        <f t="shared" si="10"/>
        <v>0.94936815214307935</v>
      </c>
    </row>
    <row r="659" spans="1:12" x14ac:dyDescent="0.25">
      <c r="A659" t="s">
        <v>351</v>
      </c>
      <c r="B659" t="s">
        <v>243</v>
      </c>
      <c r="C659" s="65" t="s">
        <v>486</v>
      </c>
      <c r="D659" s="67" t="s">
        <v>553</v>
      </c>
      <c r="E659" s="64">
        <v>5.0000000000000024E-2</v>
      </c>
      <c r="F659" s="64">
        <v>7.5228699263230309E-2</v>
      </c>
      <c r="G659" s="103" t="s">
        <v>548</v>
      </c>
      <c r="H659" s="64">
        <v>4.6238565036838507E-2</v>
      </c>
      <c r="I659">
        <v>3</v>
      </c>
      <c r="J659">
        <v>1</v>
      </c>
      <c r="K659" s="64">
        <v>7.0835416443148086E-2</v>
      </c>
      <c r="L659" s="104">
        <f t="shared" si="10"/>
        <v>7.0835416443148086E-2</v>
      </c>
    </row>
    <row r="660" spans="1:12" x14ac:dyDescent="0.25">
      <c r="A660" t="s">
        <v>351</v>
      </c>
      <c r="B660" t="s">
        <v>333</v>
      </c>
      <c r="C660" s="65" t="s">
        <v>486</v>
      </c>
      <c r="D660" s="67" t="s">
        <v>553</v>
      </c>
      <c r="E660" s="64">
        <v>1</v>
      </c>
      <c r="F660" s="64">
        <v>7.5228699263230281E-2</v>
      </c>
      <c r="G660" s="103" t="s">
        <v>548</v>
      </c>
      <c r="H660" s="64">
        <v>0.92477130073676972</v>
      </c>
      <c r="I660">
        <v>3</v>
      </c>
      <c r="J660">
        <v>1</v>
      </c>
      <c r="K660" s="64">
        <v>0.94936815214307935</v>
      </c>
      <c r="L660" s="104">
        <f t="shared" si="10"/>
        <v>0.94936815214307935</v>
      </c>
    </row>
    <row r="661" spans="1:12" x14ac:dyDescent="0.25">
      <c r="A661" t="s">
        <v>351</v>
      </c>
      <c r="B661" t="s">
        <v>334</v>
      </c>
      <c r="C661" s="65" t="s">
        <v>486</v>
      </c>
      <c r="D661" s="67" t="s">
        <v>553</v>
      </c>
      <c r="E661" s="64">
        <v>1</v>
      </c>
      <c r="F661" s="64">
        <v>7.5228699263230281E-2</v>
      </c>
      <c r="G661" s="103" t="s">
        <v>548</v>
      </c>
      <c r="H661" s="64">
        <v>0.92477130073676972</v>
      </c>
      <c r="I661">
        <v>3</v>
      </c>
      <c r="J661">
        <v>1</v>
      </c>
      <c r="K661" s="64">
        <v>0.94936815214307935</v>
      </c>
      <c r="L661" s="104">
        <f t="shared" si="10"/>
        <v>0.94936815214307935</v>
      </c>
    </row>
    <row r="662" spans="1:12" x14ac:dyDescent="0.25">
      <c r="A662" t="s">
        <v>351</v>
      </c>
      <c r="B662" t="s">
        <v>94</v>
      </c>
      <c r="C662" s="65" t="s">
        <v>486</v>
      </c>
      <c r="D662" s="67" t="s">
        <v>553</v>
      </c>
      <c r="E662" s="64">
        <v>1</v>
      </c>
      <c r="F662" s="64">
        <v>7.5228699263230281E-2</v>
      </c>
      <c r="G662" s="103" t="s">
        <v>548</v>
      </c>
      <c r="H662" s="64">
        <v>0.92477130073676972</v>
      </c>
      <c r="I662">
        <v>3</v>
      </c>
      <c r="J662">
        <v>1</v>
      </c>
      <c r="K662" s="64">
        <v>0.94936815214307935</v>
      </c>
      <c r="L662" s="104">
        <f t="shared" si="10"/>
        <v>0.94936815214307935</v>
      </c>
    </row>
    <row r="663" spans="1:12" x14ac:dyDescent="0.25">
      <c r="A663" t="s">
        <v>351</v>
      </c>
      <c r="B663" t="s">
        <v>335</v>
      </c>
      <c r="C663" s="65" t="s">
        <v>486</v>
      </c>
      <c r="D663" s="67" t="s">
        <v>553</v>
      </c>
      <c r="E663" s="64">
        <v>5.0000000000000024E-2</v>
      </c>
      <c r="F663" s="64">
        <v>7.5228699263230309E-2</v>
      </c>
      <c r="G663" s="103" t="s">
        <v>548</v>
      </c>
      <c r="H663" s="64">
        <v>4.6238565036838507E-2</v>
      </c>
      <c r="I663">
        <v>3</v>
      </c>
      <c r="J663">
        <v>1</v>
      </c>
      <c r="K663" s="64">
        <v>7.0835416443148086E-2</v>
      </c>
      <c r="L663" s="104">
        <f t="shared" si="10"/>
        <v>7.0835416443148086E-2</v>
      </c>
    </row>
    <row r="664" spans="1:12" x14ac:dyDescent="0.25">
      <c r="A664" t="s">
        <v>351</v>
      </c>
      <c r="B664" t="s">
        <v>100</v>
      </c>
      <c r="C664" s="65" t="s">
        <v>486</v>
      </c>
      <c r="D664" s="67" t="s">
        <v>553</v>
      </c>
      <c r="E664" s="64">
        <v>5.0000000000000024E-2</v>
      </c>
      <c r="F664" s="64">
        <v>7.5228699263230309E-2</v>
      </c>
      <c r="G664" s="103" t="s">
        <v>548</v>
      </c>
      <c r="H664" s="64">
        <v>4.6238565036838507E-2</v>
      </c>
      <c r="I664">
        <v>3</v>
      </c>
      <c r="J664">
        <v>1</v>
      </c>
      <c r="K664" s="64">
        <v>7.9779726045442492E-2</v>
      </c>
      <c r="L664" s="104">
        <f t="shared" si="10"/>
        <v>7.9779726045442492E-2</v>
      </c>
    </row>
    <row r="665" spans="1:12" x14ac:dyDescent="0.25">
      <c r="A665" t="s">
        <v>352</v>
      </c>
      <c r="B665" t="s">
        <v>327</v>
      </c>
      <c r="C665" s="65" t="s">
        <v>484</v>
      </c>
      <c r="D665" s="67" t="s">
        <v>548</v>
      </c>
      <c r="E665" s="64" t="s">
        <v>548</v>
      </c>
      <c r="F665" s="64" t="s">
        <v>548</v>
      </c>
      <c r="G665" s="103" t="s">
        <v>548</v>
      </c>
      <c r="H665" s="64">
        <v>0</v>
      </c>
      <c r="I665" t="s">
        <v>548</v>
      </c>
      <c r="J665" t="s">
        <v>548</v>
      </c>
      <c r="K665" s="64"/>
      <c r="L665" s="104">
        <f t="shared" si="10"/>
        <v>0</v>
      </c>
    </row>
    <row r="666" spans="1:12" x14ac:dyDescent="0.25">
      <c r="A666" t="s">
        <v>352</v>
      </c>
      <c r="B666" t="s">
        <v>328</v>
      </c>
      <c r="C666" s="65" t="s">
        <v>484</v>
      </c>
      <c r="D666" s="67" t="s">
        <v>548</v>
      </c>
      <c r="E666" s="64" t="s">
        <v>548</v>
      </c>
      <c r="F666" s="64" t="s">
        <v>548</v>
      </c>
      <c r="G666" s="103" t="s">
        <v>548</v>
      </c>
      <c r="H666" s="64">
        <v>0</v>
      </c>
      <c r="I666" t="s">
        <v>548</v>
      </c>
      <c r="J666" t="s">
        <v>548</v>
      </c>
      <c r="K666" s="64"/>
      <c r="L666" s="104">
        <f t="shared" si="10"/>
        <v>0</v>
      </c>
    </row>
    <row r="667" spans="1:12" x14ac:dyDescent="0.25">
      <c r="A667" t="s">
        <v>352</v>
      </c>
      <c r="B667" t="s">
        <v>239</v>
      </c>
      <c r="C667" s="65" t="s">
        <v>484</v>
      </c>
      <c r="D667" s="67" t="s">
        <v>548</v>
      </c>
      <c r="E667" s="64" t="s">
        <v>548</v>
      </c>
      <c r="F667" s="64" t="s">
        <v>548</v>
      </c>
      <c r="G667" s="103" t="s">
        <v>548</v>
      </c>
      <c r="H667" s="64">
        <v>0</v>
      </c>
      <c r="I667" t="s">
        <v>548</v>
      </c>
      <c r="J667" t="s">
        <v>548</v>
      </c>
      <c r="K667" s="64"/>
      <c r="L667" s="104">
        <f t="shared" si="10"/>
        <v>0</v>
      </c>
    </row>
    <row r="668" spans="1:12" x14ac:dyDescent="0.25">
      <c r="A668" t="s">
        <v>352</v>
      </c>
      <c r="B668" t="s">
        <v>329</v>
      </c>
      <c r="C668" s="65" t="s">
        <v>484</v>
      </c>
      <c r="D668" s="67" t="s">
        <v>548</v>
      </c>
      <c r="E668" s="64" t="s">
        <v>548</v>
      </c>
      <c r="F668" s="64" t="s">
        <v>548</v>
      </c>
      <c r="G668" s="103" t="s">
        <v>548</v>
      </c>
      <c r="H668" s="64">
        <v>0</v>
      </c>
      <c r="I668" t="s">
        <v>548</v>
      </c>
      <c r="J668" t="s">
        <v>548</v>
      </c>
      <c r="K668" s="64"/>
      <c r="L668" s="104">
        <f t="shared" si="10"/>
        <v>0</v>
      </c>
    </row>
    <row r="669" spans="1:12" x14ac:dyDescent="0.25">
      <c r="A669" t="s">
        <v>352</v>
      </c>
      <c r="B669" t="s">
        <v>330</v>
      </c>
      <c r="C669" s="65" t="s">
        <v>484</v>
      </c>
      <c r="D669" s="67" t="s">
        <v>548</v>
      </c>
      <c r="E669" s="64" t="s">
        <v>548</v>
      </c>
      <c r="F669" s="64" t="s">
        <v>548</v>
      </c>
      <c r="G669" s="103" t="s">
        <v>548</v>
      </c>
      <c r="H669" s="64">
        <v>0</v>
      </c>
      <c r="I669" t="s">
        <v>548</v>
      </c>
      <c r="J669" t="s">
        <v>548</v>
      </c>
      <c r="K669" s="64"/>
      <c r="L669" s="104">
        <f t="shared" si="10"/>
        <v>0</v>
      </c>
    </row>
    <row r="670" spans="1:12" x14ac:dyDescent="0.25">
      <c r="A670" t="s">
        <v>352</v>
      </c>
      <c r="B670" t="s">
        <v>331</v>
      </c>
      <c r="C670" s="65" t="s">
        <v>484</v>
      </c>
      <c r="D670" s="67" t="s">
        <v>553</v>
      </c>
      <c r="E670" s="64">
        <v>0.41363636363636352</v>
      </c>
      <c r="F670" s="64">
        <v>0.48041221902972481</v>
      </c>
      <c r="G670" s="103" t="s">
        <v>548</v>
      </c>
      <c r="H670" s="64">
        <v>0.21492040031043194</v>
      </c>
      <c r="I670" t="s">
        <v>548</v>
      </c>
      <c r="J670" t="s">
        <v>548</v>
      </c>
      <c r="K670" s="64"/>
      <c r="L670" s="104">
        <f t="shared" si="10"/>
        <v>0.21492040031043194</v>
      </c>
    </row>
    <row r="671" spans="1:12" x14ac:dyDescent="0.25">
      <c r="A671" t="s">
        <v>352</v>
      </c>
      <c r="B671" t="s">
        <v>332</v>
      </c>
      <c r="C671" s="65" t="s">
        <v>484</v>
      </c>
      <c r="D671" s="67" t="s">
        <v>548</v>
      </c>
      <c r="E671" s="64" t="s">
        <v>548</v>
      </c>
      <c r="F671" s="64" t="s">
        <v>548</v>
      </c>
      <c r="G671" s="103" t="s">
        <v>548</v>
      </c>
      <c r="H671" s="64">
        <v>0</v>
      </c>
      <c r="I671" t="s">
        <v>548</v>
      </c>
      <c r="J671" t="s">
        <v>548</v>
      </c>
      <c r="K671" s="64"/>
      <c r="L671" s="104">
        <f t="shared" si="10"/>
        <v>0</v>
      </c>
    </row>
    <row r="672" spans="1:12" x14ac:dyDescent="0.25">
      <c r="A672" t="s">
        <v>352</v>
      </c>
      <c r="B672" t="s">
        <v>243</v>
      </c>
      <c r="C672" s="65" t="s">
        <v>484</v>
      </c>
      <c r="D672" s="67" t="s">
        <v>548</v>
      </c>
      <c r="E672" s="64" t="s">
        <v>548</v>
      </c>
      <c r="F672" s="64" t="s">
        <v>548</v>
      </c>
      <c r="G672" s="103" t="s">
        <v>548</v>
      </c>
      <c r="H672" s="64">
        <v>0</v>
      </c>
      <c r="I672" t="s">
        <v>548</v>
      </c>
      <c r="J672" t="s">
        <v>548</v>
      </c>
      <c r="K672" s="64"/>
      <c r="L672" s="104">
        <f t="shared" si="10"/>
        <v>0</v>
      </c>
    </row>
    <row r="673" spans="1:12" x14ac:dyDescent="0.25">
      <c r="A673" t="s">
        <v>352</v>
      </c>
      <c r="B673" t="s">
        <v>333</v>
      </c>
      <c r="C673" s="65" t="s">
        <v>484</v>
      </c>
      <c r="D673" s="67" t="s">
        <v>548</v>
      </c>
      <c r="E673" s="64" t="s">
        <v>548</v>
      </c>
      <c r="F673" s="64" t="s">
        <v>548</v>
      </c>
      <c r="G673" s="103" t="s">
        <v>548</v>
      </c>
      <c r="H673" s="64">
        <v>0</v>
      </c>
      <c r="I673" t="s">
        <v>548</v>
      </c>
      <c r="J673" t="s">
        <v>548</v>
      </c>
      <c r="K673" s="64"/>
      <c r="L673" s="104">
        <f t="shared" si="10"/>
        <v>0</v>
      </c>
    </row>
    <row r="674" spans="1:12" x14ac:dyDescent="0.25">
      <c r="A674" t="s">
        <v>352</v>
      </c>
      <c r="B674" t="s">
        <v>334</v>
      </c>
      <c r="C674" s="65" t="s">
        <v>484</v>
      </c>
      <c r="D674" s="67" t="s">
        <v>548</v>
      </c>
      <c r="E674" s="64" t="s">
        <v>548</v>
      </c>
      <c r="F674" s="64" t="s">
        <v>548</v>
      </c>
      <c r="G674" s="103" t="s">
        <v>548</v>
      </c>
      <c r="H674" s="64">
        <v>0</v>
      </c>
      <c r="I674" t="s">
        <v>548</v>
      </c>
      <c r="J674" t="s">
        <v>548</v>
      </c>
      <c r="K674" s="64"/>
      <c r="L674" s="104">
        <f t="shared" si="10"/>
        <v>0</v>
      </c>
    </row>
    <row r="675" spans="1:12" x14ac:dyDescent="0.25">
      <c r="A675" t="s">
        <v>352</v>
      </c>
      <c r="B675" t="s">
        <v>94</v>
      </c>
      <c r="C675" s="65" t="s">
        <v>484</v>
      </c>
      <c r="D675" s="67" t="s">
        <v>548</v>
      </c>
      <c r="E675" s="64" t="s">
        <v>548</v>
      </c>
      <c r="F675" s="64" t="s">
        <v>548</v>
      </c>
      <c r="G675" s="103" t="s">
        <v>548</v>
      </c>
      <c r="H675" s="64">
        <v>0</v>
      </c>
      <c r="I675" t="s">
        <v>548</v>
      </c>
      <c r="J675" t="s">
        <v>548</v>
      </c>
      <c r="K675" s="64"/>
      <c r="L675" s="104">
        <f t="shared" si="10"/>
        <v>0</v>
      </c>
    </row>
    <row r="676" spans="1:12" x14ac:dyDescent="0.25">
      <c r="A676" t="s">
        <v>352</v>
      </c>
      <c r="B676" t="s">
        <v>335</v>
      </c>
      <c r="C676" s="65" t="s">
        <v>484</v>
      </c>
      <c r="D676" s="67" t="s">
        <v>548</v>
      </c>
      <c r="E676" s="64" t="s">
        <v>548</v>
      </c>
      <c r="F676" s="64" t="s">
        <v>548</v>
      </c>
      <c r="G676" s="103" t="s">
        <v>548</v>
      </c>
      <c r="H676" s="64">
        <v>0</v>
      </c>
      <c r="I676" t="s">
        <v>548</v>
      </c>
      <c r="J676" t="s">
        <v>548</v>
      </c>
      <c r="K676" s="64"/>
      <c r="L676" s="104">
        <f t="shared" si="10"/>
        <v>0</v>
      </c>
    </row>
    <row r="677" spans="1:12" x14ac:dyDescent="0.25">
      <c r="A677" t="s">
        <v>352</v>
      </c>
      <c r="B677" t="s">
        <v>100</v>
      </c>
      <c r="C677" s="65" t="s">
        <v>484</v>
      </c>
      <c r="D677" s="67" t="s">
        <v>548</v>
      </c>
      <c r="E677" s="64" t="s">
        <v>548</v>
      </c>
      <c r="F677" s="64" t="s">
        <v>548</v>
      </c>
      <c r="G677" s="103" t="s">
        <v>548</v>
      </c>
      <c r="H677" s="64">
        <v>0</v>
      </c>
      <c r="I677" t="s">
        <v>548</v>
      </c>
      <c r="J677" t="s">
        <v>548</v>
      </c>
      <c r="K677" s="64"/>
      <c r="L677" s="104">
        <f t="shared" si="10"/>
        <v>0</v>
      </c>
    </row>
    <row r="678" spans="1:12" x14ac:dyDescent="0.25">
      <c r="A678" t="s">
        <v>352</v>
      </c>
      <c r="B678" t="s">
        <v>327</v>
      </c>
      <c r="C678" s="65" t="s">
        <v>485</v>
      </c>
      <c r="D678" s="67" t="s">
        <v>548</v>
      </c>
      <c r="E678" s="64" t="s">
        <v>548</v>
      </c>
      <c r="F678" s="64" t="s">
        <v>548</v>
      </c>
      <c r="G678" s="103" t="s">
        <v>548</v>
      </c>
      <c r="H678" s="64">
        <v>0</v>
      </c>
      <c r="I678" t="s">
        <v>548</v>
      </c>
      <c r="J678" t="s">
        <v>548</v>
      </c>
      <c r="K678" s="64"/>
      <c r="L678" s="104">
        <f t="shared" si="10"/>
        <v>0</v>
      </c>
    </row>
    <row r="679" spans="1:12" x14ac:dyDescent="0.25">
      <c r="A679" t="s">
        <v>352</v>
      </c>
      <c r="B679" t="s">
        <v>328</v>
      </c>
      <c r="C679" s="65" t="s">
        <v>485</v>
      </c>
      <c r="D679" s="67" t="s">
        <v>548</v>
      </c>
      <c r="E679" s="64" t="s">
        <v>548</v>
      </c>
      <c r="F679" s="64" t="s">
        <v>548</v>
      </c>
      <c r="G679" s="103" t="s">
        <v>548</v>
      </c>
      <c r="H679" s="64">
        <v>0</v>
      </c>
      <c r="I679" t="s">
        <v>548</v>
      </c>
      <c r="J679" t="s">
        <v>548</v>
      </c>
      <c r="K679" s="64"/>
      <c r="L679" s="104">
        <f t="shared" si="10"/>
        <v>0</v>
      </c>
    </row>
    <row r="680" spans="1:12" x14ac:dyDescent="0.25">
      <c r="A680" t="s">
        <v>352</v>
      </c>
      <c r="B680" t="s">
        <v>239</v>
      </c>
      <c r="C680" s="65" t="s">
        <v>485</v>
      </c>
      <c r="D680" s="67" t="s">
        <v>548</v>
      </c>
      <c r="E680" s="64" t="s">
        <v>548</v>
      </c>
      <c r="F680" s="64" t="s">
        <v>548</v>
      </c>
      <c r="G680" s="103" t="s">
        <v>548</v>
      </c>
      <c r="H680" s="64">
        <v>0</v>
      </c>
      <c r="I680" t="s">
        <v>548</v>
      </c>
      <c r="J680" t="s">
        <v>548</v>
      </c>
      <c r="K680" s="64"/>
      <c r="L680" s="104">
        <f t="shared" si="10"/>
        <v>0</v>
      </c>
    </row>
    <row r="681" spans="1:12" x14ac:dyDescent="0.25">
      <c r="A681" t="s">
        <v>352</v>
      </c>
      <c r="B681" t="s">
        <v>329</v>
      </c>
      <c r="C681" s="65" t="s">
        <v>485</v>
      </c>
      <c r="D681" s="67" t="s">
        <v>548</v>
      </c>
      <c r="E681" s="64" t="s">
        <v>548</v>
      </c>
      <c r="F681" s="64" t="s">
        <v>548</v>
      </c>
      <c r="G681" s="103" t="s">
        <v>548</v>
      </c>
      <c r="H681" s="64">
        <v>0</v>
      </c>
      <c r="I681" t="s">
        <v>548</v>
      </c>
      <c r="J681" t="s">
        <v>548</v>
      </c>
      <c r="K681" s="64"/>
      <c r="L681" s="104">
        <f t="shared" si="10"/>
        <v>0</v>
      </c>
    </row>
    <row r="682" spans="1:12" x14ac:dyDescent="0.25">
      <c r="A682" t="s">
        <v>352</v>
      </c>
      <c r="B682" t="s">
        <v>330</v>
      </c>
      <c r="C682" s="65" t="s">
        <v>485</v>
      </c>
      <c r="D682" s="67" t="s">
        <v>548</v>
      </c>
      <c r="E682" s="64" t="s">
        <v>548</v>
      </c>
      <c r="F682" s="64" t="s">
        <v>548</v>
      </c>
      <c r="G682" s="103" t="s">
        <v>548</v>
      </c>
      <c r="H682" s="64">
        <v>0</v>
      </c>
      <c r="I682" t="s">
        <v>548</v>
      </c>
      <c r="J682" t="s">
        <v>548</v>
      </c>
      <c r="K682" s="64"/>
      <c r="L682" s="104">
        <f t="shared" si="10"/>
        <v>0</v>
      </c>
    </row>
    <row r="683" spans="1:12" x14ac:dyDescent="0.25">
      <c r="A683" t="s">
        <v>352</v>
      </c>
      <c r="B683" t="s">
        <v>331</v>
      </c>
      <c r="C683" s="65" t="s">
        <v>485</v>
      </c>
      <c r="D683" s="67" t="s">
        <v>553</v>
      </c>
      <c r="E683" s="64">
        <v>0.41363636363636352</v>
      </c>
      <c r="F683" s="64">
        <v>0.48041221902972481</v>
      </c>
      <c r="G683" s="103" t="s">
        <v>548</v>
      </c>
      <c r="H683" s="64">
        <v>0.21492040031043194</v>
      </c>
      <c r="I683" t="s">
        <v>548</v>
      </c>
      <c r="J683" t="s">
        <v>548</v>
      </c>
      <c r="K683" s="64"/>
      <c r="L683" s="104">
        <f t="shared" si="10"/>
        <v>0.21492040031043194</v>
      </c>
    </row>
    <row r="684" spans="1:12" x14ac:dyDescent="0.25">
      <c r="A684" t="s">
        <v>352</v>
      </c>
      <c r="B684" t="s">
        <v>332</v>
      </c>
      <c r="C684" s="65" t="s">
        <v>485</v>
      </c>
      <c r="D684" s="67" t="s">
        <v>548</v>
      </c>
      <c r="E684" s="64" t="s">
        <v>548</v>
      </c>
      <c r="F684" s="64" t="s">
        <v>548</v>
      </c>
      <c r="G684" s="103" t="s">
        <v>548</v>
      </c>
      <c r="H684" s="64">
        <v>0</v>
      </c>
      <c r="I684" t="s">
        <v>548</v>
      </c>
      <c r="J684" t="s">
        <v>548</v>
      </c>
      <c r="K684" s="64"/>
      <c r="L684" s="104">
        <f t="shared" si="10"/>
        <v>0</v>
      </c>
    </row>
    <row r="685" spans="1:12" x14ac:dyDescent="0.25">
      <c r="A685" t="s">
        <v>352</v>
      </c>
      <c r="B685" t="s">
        <v>243</v>
      </c>
      <c r="C685" s="65" t="s">
        <v>485</v>
      </c>
      <c r="D685" s="67" t="s">
        <v>548</v>
      </c>
      <c r="E685" s="64" t="s">
        <v>548</v>
      </c>
      <c r="F685" s="64" t="s">
        <v>548</v>
      </c>
      <c r="G685" s="103" t="s">
        <v>548</v>
      </c>
      <c r="H685" s="64">
        <v>0</v>
      </c>
      <c r="I685" t="s">
        <v>548</v>
      </c>
      <c r="J685" t="s">
        <v>548</v>
      </c>
      <c r="K685" s="64"/>
      <c r="L685" s="104">
        <f t="shared" si="10"/>
        <v>0</v>
      </c>
    </row>
    <row r="686" spans="1:12" x14ac:dyDescent="0.25">
      <c r="A686" t="s">
        <v>352</v>
      </c>
      <c r="B686" t="s">
        <v>333</v>
      </c>
      <c r="C686" s="65" t="s">
        <v>485</v>
      </c>
      <c r="D686" s="67" t="s">
        <v>548</v>
      </c>
      <c r="E686" s="64" t="s">
        <v>548</v>
      </c>
      <c r="F686" s="64" t="s">
        <v>548</v>
      </c>
      <c r="G686" s="103" t="s">
        <v>548</v>
      </c>
      <c r="H686" s="64">
        <v>0</v>
      </c>
      <c r="I686" t="s">
        <v>548</v>
      </c>
      <c r="J686" t="s">
        <v>548</v>
      </c>
      <c r="K686" s="64"/>
      <c r="L686" s="104">
        <f t="shared" si="10"/>
        <v>0</v>
      </c>
    </row>
    <row r="687" spans="1:12" x14ac:dyDescent="0.25">
      <c r="A687" t="s">
        <v>352</v>
      </c>
      <c r="B687" t="s">
        <v>334</v>
      </c>
      <c r="C687" s="65" t="s">
        <v>485</v>
      </c>
      <c r="D687" s="67" t="s">
        <v>548</v>
      </c>
      <c r="E687" s="64" t="s">
        <v>548</v>
      </c>
      <c r="F687" s="64" t="s">
        <v>548</v>
      </c>
      <c r="G687" s="103" t="s">
        <v>548</v>
      </c>
      <c r="H687" s="64">
        <v>0</v>
      </c>
      <c r="I687" t="s">
        <v>548</v>
      </c>
      <c r="J687" t="s">
        <v>548</v>
      </c>
      <c r="K687" s="64"/>
      <c r="L687" s="104">
        <f t="shared" si="10"/>
        <v>0</v>
      </c>
    </row>
    <row r="688" spans="1:12" x14ac:dyDescent="0.25">
      <c r="A688" t="s">
        <v>352</v>
      </c>
      <c r="B688" t="s">
        <v>94</v>
      </c>
      <c r="C688" s="65" t="s">
        <v>485</v>
      </c>
      <c r="D688" s="67" t="s">
        <v>548</v>
      </c>
      <c r="E688" s="64" t="s">
        <v>548</v>
      </c>
      <c r="F688" s="64" t="s">
        <v>548</v>
      </c>
      <c r="G688" s="103" t="s">
        <v>548</v>
      </c>
      <c r="H688" s="64">
        <v>0</v>
      </c>
      <c r="I688" t="s">
        <v>548</v>
      </c>
      <c r="J688" t="s">
        <v>548</v>
      </c>
      <c r="K688" s="64"/>
      <c r="L688" s="104">
        <f t="shared" si="10"/>
        <v>0</v>
      </c>
    </row>
    <row r="689" spans="1:12" x14ac:dyDescent="0.25">
      <c r="A689" t="s">
        <v>352</v>
      </c>
      <c r="B689" t="s">
        <v>335</v>
      </c>
      <c r="C689" s="65" t="s">
        <v>485</v>
      </c>
      <c r="D689" s="67" t="s">
        <v>548</v>
      </c>
      <c r="E689" s="64" t="s">
        <v>548</v>
      </c>
      <c r="F689" s="64" t="s">
        <v>548</v>
      </c>
      <c r="G689" s="103" t="s">
        <v>548</v>
      </c>
      <c r="H689" s="64">
        <v>0</v>
      </c>
      <c r="I689" t="s">
        <v>548</v>
      </c>
      <c r="J689" t="s">
        <v>548</v>
      </c>
      <c r="K689" s="64"/>
      <c r="L689" s="104">
        <f t="shared" si="10"/>
        <v>0</v>
      </c>
    </row>
    <row r="690" spans="1:12" x14ac:dyDescent="0.25">
      <c r="A690" t="s">
        <v>352</v>
      </c>
      <c r="B690" t="s">
        <v>100</v>
      </c>
      <c r="C690" s="65" t="s">
        <v>485</v>
      </c>
      <c r="D690" s="67" t="s">
        <v>548</v>
      </c>
      <c r="E690" s="64" t="s">
        <v>548</v>
      </c>
      <c r="F690" s="64" t="s">
        <v>548</v>
      </c>
      <c r="G690" s="103" t="s">
        <v>548</v>
      </c>
      <c r="H690" s="64">
        <v>0</v>
      </c>
      <c r="I690" t="s">
        <v>548</v>
      </c>
      <c r="J690" t="s">
        <v>548</v>
      </c>
      <c r="K690" s="64"/>
      <c r="L690" s="104">
        <f t="shared" si="10"/>
        <v>0</v>
      </c>
    </row>
    <row r="691" spans="1:12" x14ac:dyDescent="0.25">
      <c r="A691" t="s">
        <v>352</v>
      </c>
      <c r="B691" t="s">
        <v>327</v>
      </c>
      <c r="C691" s="65" t="s">
        <v>486</v>
      </c>
      <c r="D691" s="67" t="s">
        <v>548</v>
      </c>
      <c r="E691" s="64" t="s">
        <v>548</v>
      </c>
      <c r="F691" s="64" t="s">
        <v>548</v>
      </c>
      <c r="G691" s="103" t="s">
        <v>548</v>
      </c>
      <c r="H691" s="64">
        <v>0</v>
      </c>
      <c r="I691" t="s">
        <v>548</v>
      </c>
      <c r="J691" t="s">
        <v>548</v>
      </c>
      <c r="K691" s="64"/>
      <c r="L691" s="104">
        <f t="shared" si="10"/>
        <v>0</v>
      </c>
    </row>
    <row r="692" spans="1:12" x14ac:dyDescent="0.25">
      <c r="A692" t="s">
        <v>352</v>
      </c>
      <c r="B692" t="s">
        <v>328</v>
      </c>
      <c r="C692" s="65" t="s">
        <v>486</v>
      </c>
      <c r="D692" s="67" t="s">
        <v>548</v>
      </c>
      <c r="E692" s="64" t="s">
        <v>548</v>
      </c>
      <c r="F692" s="64" t="s">
        <v>548</v>
      </c>
      <c r="G692" s="103" t="s">
        <v>548</v>
      </c>
      <c r="H692" s="64">
        <v>0</v>
      </c>
      <c r="I692" t="s">
        <v>548</v>
      </c>
      <c r="J692" t="s">
        <v>548</v>
      </c>
      <c r="K692" s="64"/>
      <c r="L692" s="104">
        <f t="shared" si="10"/>
        <v>0</v>
      </c>
    </row>
    <row r="693" spans="1:12" x14ac:dyDescent="0.25">
      <c r="A693" t="s">
        <v>352</v>
      </c>
      <c r="B693" t="s">
        <v>239</v>
      </c>
      <c r="C693" s="65" t="s">
        <v>486</v>
      </c>
      <c r="D693" s="67" t="s">
        <v>548</v>
      </c>
      <c r="E693" s="64" t="s">
        <v>548</v>
      </c>
      <c r="F693" s="64" t="s">
        <v>548</v>
      </c>
      <c r="G693" s="103" t="s">
        <v>548</v>
      </c>
      <c r="H693" s="64">
        <v>0</v>
      </c>
      <c r="I693" t="s">
        <v>548</v>
      </c>
      <c r="J693" t="s">
        <v>548</v>
      </c>
      <c r="K693" s="64"/>
      <c r="L693" s="104">
        <f t="shared" si="10"/>
        <v>0</v>
      </c>
    </row>
    <row r="694" spans="1:12" x14ac:dyDescent="0.25">
      <c r="A694" t="s">
        <v>352</v>
      </c>
      <c r="B694" t="s">
        <v>329</v>
      </c>
      <c r="C694" s="65" t="s">
        <v>486</v>
      </c>
      <c r="D694" s="67" t="s">
        <v>548</v>
      </c>
      <c r="E694" s="64" t="s">
        <v>548</v>
      </c>
      <c r="F694" s="64" t="s">
        <v>548</v>
      </c>
      <c r="G694" s="103" t="s">
        <v>548</v>
      </c>
      <c r="H694" s="64">
        <v>0</v>
      </c>
      <c r="I694" t="s">
        <v>548</v>
      </c>
      <c r="J694" t="s">
        <v>548</v>
      </c>
      <c r="K694" s="64"/>
      <c r="L694" s="104">
        <f t="shared" si="10"/>
        <v>0</v>
      </c>
    </row>
    <row r="695" spans="1:12" x14ac:dyDescent="0.25">
      <c r="A695" t="s">
        <v>352</v>
      </c>
      <c r="B695" t="s">
        <v>330</v>
      </c>
      <c r="C695" s="65" t="s">
        <v>486</v>
      </c>
      <c r="D695" s="67" t="s">
        <v>548</v>
      </c>
      <c r="E695" s="64" t="s">
        <v>548</v>
      </c>
      <c r="F695" s="64" t="s">
        <v>548</v>
      </c>
      <c r="G695" s="103" t="s">
        <v>548</v>
      </c>
      <c r="H695" s="64">
        <v>0</v>
      </c>
      <c r="I695" t="s">
        <v>548</v>
      </c>
      <c r="J695" t="s">
        <v>548</v>
      </c>
      <c r="K695" s="64"/>
      <c r="L695" s="104">
        <f t="shared" si="10"/>
        <v>0</v>
      </c>
    </row>
    <row r="696" spans="1:12" x14ac:dyDescent="0.25">
      <c r="A696" t="s">
        <v>352</v>
      </c>
      <c r="B696" t="s">
        <v>331</v>
      </c>
      <c r="C696" s="65" t="s">
        <v>486</v>
      </c>
      <c r="D696" s="67" t="s">
        <v>553</v>
      </c>
      <c r="E696" s="64">
        <v>0.41363636363636352</v>
      </c>
      <c r="F696" s="64">
        <v>0.48041221902972481</v>
      </c>
      <c r="G696" s="103" t="s">
        <v>548</v>
      </c>
      <c r="H696" s="64">
        <v>0.21492040031043194</v>
      </c>
      <c r="I696" t="s">
        <v>548</v>
      </c>
      <c r="J696" t="s">
        <v>548</v>
      </c>
      <c r="K696" s="64"/>
      <c r="L696" s="104">
        <f t="shared" si="10"/>
        <v>0.21492040031043194</v>
      </c>
    </row>
    <row r="697" spans="1:12" x14ac:dyDescent="0.25">
      <c r="A697" t="s">
        <v>352</v>
      </c>
      <c r="B697" t="s">
        <v>332</v>
      </c>
      <c r="C697" s="65" t="s">
        <v>486</v>
      </c>
      <c r="D697" s="67" t="s">
        <v>548</v>
      </c>
      <c r="E697" s="64" t="s">
        <v>548</v>
      </c>
      <c r="F697" s="64" t="s">
        <v>548</v>
      </c>
      <c r="G697" s="103" t="s">
        <v>548</v>
      </c>
      <c r="H697" s="64">
        <v>0</v>
      </c>
      <c r="I697" t="s">
        <v>548</v>
      </c>
      <c r="J697" t="s">
        <v>548</v>
      </c>
      <c r="K697" s="64"/>
      <c r="L697" s="104">
        <f t="shared" si="10"/>
        <v>0</v>
      </c>
    </row>
    <row r="698" spans="1:12" x14ac:dyDescent="0.25">
      <c r="A698" t="s">
        <v>352</v>
      </c>
      <c r="B698" t="s">
        <v>243</v>
      </c>
      <c r="C698" s="65" t="s">
        <v>486</v>
      </c>
      <c r="D698" s="67" t="s">
        <v>548</v>
      </c>
      <c r="E698" s="64" t="s">
        <v>548</v>
      </c>
      <c r="F698" s="64" t="s">
        <v>548</v>
      </c>
      <c r="G698" s="103" t="s">
        <v>548</v>
      </c>
      <c r="H698" s="64">
        <v>0</v>
      </c>
      <c r="I698" t="s">
        <v>548</v>
      </c>
      <c r="J698" t="s">
        <v>548</v>
      </c>
      <c r="K698" s="64"/>
      <c r="L698" s="104">
        <f t="shared" si="10"/>
        <v>0</v>
      </c>
    </row>
    <row r="699" spans="1:12" x14ac:dyDescent="0.25">
      <c r="A699" t="s">
        <v>352</v>
      </c>
      <c r="B699" t="s">
        <v>333</v>
      </c>
      <c r="C699" s="65" t="s">
        <v>486</v>
      </c>
      <c r="D699" s="67" t="s">
        <v>548</v>
      </c>
      <c r="E699" s="64" t="s">
        <v>548</v>
      </c>
      <c r="F699" s="64" t="s">
        <v>548</v>
      </c>
      <c r="G699" s="103" t="s">
        <v>548</v>
      </c>
      <c r="H699" s="64">
        <v>0</v>
      </c>
      <c r="I699" t="s">
        <v>548</v>
      </c>
      <c r="J699" t="s">
        <v>548</v>
      </c>
      <c r="K699" s="64"/>
      <c r="L699" s="104">
        <f t="shared" si="10"/>
        <v>0</v>
      </c>
    </row>
    <row r="700" spans="1:12" x14ac:dyDescent="0.25">
      <c r="A700" t="s">
        <v>352</v>
      </c>
      <c r="B700" t="s">
        <v>334</v>
      </c>
      <c r="C700" s="65" t="s">
        <v>486</v>
      </c>
      <c r="D700" s="67" t="s">
        <v>548</v>
      </c>
      <c r="E700" s="64" t="s">
        <v>548</v>
      </c>
      <c r="F700" s="64" t="s">
        <v>548</v>
      </c>
      <c r="G700" s="103" t="s">
        <v>548</v>
      </c>
      <c r="H700" s="64">
        <v>0</v>
      </c>
      <c r="I700" t="s">
        <v>548</v>
      </c>
      <c r="J700" t="s">
        <v>548</v>
      </c>
      <c r="K700" s="64"/>
      <c r="L700" s="104">
        <f t="shared" si="10"/>
        <v>0</v>
      </c>
    </row>
    <row r="701" spans="1:12" x14ac:dyDescent="0.25">
      <c r="A701" t="s">
        <v>352</v>
      </c>
      <c r="B701" t="s">
        <v>94</v>
      </c>
      <c r="C701" s="65" t="s">
        <v>486</v>
      </c>
      <c r="D701" s="67" t="s">
        <v>548</v>
      </c>
      <c r="E701" s="64" t="s">
        <v>548</v>
      </c>
      <c r="F701" s="64" t="s">
        <v>548</v>
      </c>
      <c r="G701" s="103" t="s">
        <v>548</v>
      </c>
      <c r="H701" s="64">
        <v>0</v>
      </c>
      <c r="I701" t="s">
        <v>548</v>
      </c>
      <c r="J701" t="s">
        <v>548</v>
      </c>
      <c r="K701" s="64"/>
      <c r="L701" s="104">
        <f t="shared" si="10"/>
        <v>0</v>
      </c>
    </row>
    <row r="702" spans="1:12" x14ac:dyDescent="0.25">
      <c r="A702" t="s">
        <v>352</v>
      </c>
      <c r="B702" t="s">
        <v>335</v>
      </c>
      <c r="C702" s="65" t="s">
        <v>486</v>
      </c>
      <c r="D702" s="67" t="s">
        <v>548</v>
      </c>
      <c r="E702" s="64" t="s">
        <v>548</v>
      </c>
      <c r="F702" s="64" t="s">
        <v>548</v>
      </c>
      <c r="G702" s="103" t="s">
        <v>548</v>
      </c>
      <c r="H702" s="64">
        <v>0</v>
      </c>
      <c r="I702" t="s">
        <v>548</v>
      </c>
      <c r="J702" t="s">
        <v>548</v>
      </c>
      <c r="K702" s="64"/>
      <c r="L702" s="104">
        <f t="shared" si="10"/>
        <v>0</v>
      </c>
    </row>
    <row r="703" spans="1:12" x14ac:dyDescent="0.25">
      <c r="A703" t="s">
        <v>352</v>
      </c>
      <c r="B703" t="s">
        <v>100</v>
      </c>
      <c r="C703" s="65" t="s">
        <v>486</v>
      </c>
      <c r="D703" s="67" t="s">
        <v>548</v>
      </c>
      <c r="E703" s="64" t="s">
        <v>548</v>
      </c>
      <c r="F703" s="64" t="s">
        <v>548</v>
      </c>
      <c r="G703" s="103" t="s">
        <v>548</v>
      </c>
      <c r="H703" s="64">
        <v>0</v>
      </c>
      <c r="I703" t="s">
        <v>548</v>
      </c>
      <c r="J703" t="s">
        <v>548</v>
      </c>
      <c r="K703" s="64"/>
      <c r="L703" s="104">
        <f t="shared" si="10"/>
        <v>0</v>
      </c>
    </row>
    <row r="704" spans="1:12" x14ac:dyDescent="0.25">
      <c r="A704" t="s">
        <v>353</v>
      </c>
      <c r="B704" t="s">
        <v>327</v>
      </c>
      <c r="C704" s="65" t="s">
        <v>484</v>
      </c>
      <c r="D704" s="67" t="s">
        <v>548</v>
      </c>
      <c r="E704" s="64" t="s">
        <v>548</v>
      </c>
      <c r="F704" s="64" t="s">
        <v>548</v>
      </c>
      <c r="G704" s="103" t="s">
        <v>548</v>
      </c>
      <c r="H704" s="64">
        <v>0</v>
      </c>
      <c r="I704" t="s">
        <v>548</v>
      </c>
      <c r="J704" t="s">
        <v>548</v>
      </c>
      <c r="K704" s="64"/>
      <c r="L704" s="104">
        <f t="shared" si="10"/>
        <v>0</v>
      </c>
    </row>
    <row r="705" spans="1:12" x14ac:dyDescent="0.25">
      <c r="A705" t="s">
        <v>353</v>
      </c>
      <c r="B705" t="s">
        <v>328</v>
      </c>
      <c r="C705" s="65" t="s">
        <v>484</v>
      </c>
      <c r="D705" s="67" t="s">
        <v>548</v>
      </c>
      <c r="E705" s="64" t="s">
        <v>548</v>
      </c>
      <c r="F705" s="64" t="s">
        <v>548</v>
      </c>
      <c r="G705" s="103" t="s">
        <v>548</v>
      </c>
      <c r="H705" s="64">
        <v>0</v>
      </c>
      <c r="I705" t="s">
        <v>548</v>
      </c>
      <c r="J705" t="s">
        <v>548</v>
      </c>
      <c r="K705" s="64"/>
      <c r="L705" s="104">
        <f t="shared" si="10"/>
        <v>0</v>
      </c>
    </row>
    <row r="706" spans="1:12" x14ac:dyDescent="0.25">
      <c r="A706" t="s">
        <v>353</v>
      </c>
      <c r="B706" t="s">
        <v>239</v>
      </c>
      <c r="C706" s="65" t="s">
        <v>484</v>
      </c>
      <c r="D706" s="67" t="s">
        <v>548</v>
      </c>
      <c r="E706" s="64" t="s">
        <v>548</v>
      </c>
      <c r="F706" s="64" t="s">
        <v>548</v>
      </c>
      <c r="G706" s="103" t="s">
        <v>548</v>
      </c>
      <c r="H706" s="64">
        <v>0</v>
      </c>
      <c r="I706" t="s">
        <v>548</v>
      </c>
      <c r="J706" t="s">
        <v>548</v>
      </c>
      <c r="K706" s="64"/>
      <c r="L706" s="104">
        <f t="shared" si="10"/>
        <v>0</v>
      </c>
    </row>
    <row r="707" spans="1:12" x14ac:dyDescent="0.25">
      <c r="A707" t="s">
        <v>353</v>
      </c>
      <c r="B707" t="s">
        <v>329</v>
      </c>
      <c r="C707" s="65" t="s">
        <v>484</v>
      </c>
      <c r="D707" s="67" t="s">
        <v>548</v>
      </c>
      <c r="E707" s="64" t="s">
        <v>548</v>
      </c>
      <c r="F707" s="64" t="s">
        <v>548</v>
      </c>
      <c r="G707" s="103" t="s">
        <v>548</v>
      </c>
      <c r="H707" s="64">
        <v>0</v>
      </c>
      <c r="I707" t="s">
        <v>548</v>
      </c>
      <c r="J707" t="s">
        <v>548</v>
      </c>
      <c r="K707" s="64"/>
      <c r="L707" s="104">
        <f t="shared" ref="L707:L770" si="11">IF(K707&lt;&gt;"",K707,H707)</f>
        <v>0</v>
      </c>
    </row>
    <row r="708" spans="1:12" x14ac:dyDescent="0.25">
      <c r="A708" t="s">
        <v>353</v>
      </c>
      <c r="B708" t="s">
        <v>330</v>
      </c>
      <c r="C708" s="65" t="s">
        <v>484</v>
      </c>
      <c r="D708" s="67" t="s">
        <v>548</v>
      </c>
      <c r="E708" s="64" t="s">
        <v>548</v>
      </c>
      <c r="F708" s="64" t="s">
        <v>548</v>
      </c>
      <c r="G708" s="103" t="s">
        <v>548</v>
      </c>
      <c r="H708" s="64">
        <v>0</v>
      </c>
      <c r="I708" t="s">
        <v>548</v>
      </c>
      <c r="J708" t="s">
        <v>548</v>
      </c>
      <c r="K708" s="64"/>
      <c r="L708" s="104">
        <f t="shared" si="11"/>
        <v>0</v>
      </c>
    </row>
    <row r="709" spans="1:12" x14ac:dyDescent="0.25">
      <c r="A709" t="s">
        <v>353</v>
      </c>
      <c r="B709" t="s">
        <v>331</v>
      </c>
      <c r="C709" s="65" t="s">
        <v>484</v>
      </c>
      <c r="D709" s="67" t="s">
        <v>553</v>
      </c>
      <c r="E709" s="64">
        <v>0.41363636363636352</v>
      </c>
      <c r="F709" s="64">
        <v>0.48041221902972481</v>
      </c>
      <c r="G709" s="103" t="s">
        <v>548</v>
      </c>
      <c r="H709" s="64">
        <v>0.21492040031043194</v>
      </c>
      <c r="I709" t="s">
        <v>548</v>
      </c>
      <c r="J709" t="s">
        <v>548</v>
      </c>
      <c r="K709" s="64"/>
      <c r="L709" s="104">
        <f t="shared" si="11"/>
        <v>0.21492040031043194</v>
      </c>
    </row>
    <row r="710" spans="1:12" x14ac:dyDescent="0.25">
      <c r="A710" t="s">
        <v>353</v>
      </c>
      <c r="B710" t="s">
        <v>332</v>
      </c>
      <c r="C710" s="65" t="s">
        <v>484</v>
      </c>
      <c r="D710" s="67" t="s">
        <v>548</v>
      </c>
      <c r="E710" s="64" t="s">
        <v>548</v>
      </c>
      <c r="F710" s="64" t="s">
        <v>548</v>
      </c>
      <c r="G710" s="103" t="s">
        <v>548</v>
      </c>
      <c r="H710" s="64">
        <v>0</v>
      </c>
      <c r="I710" t="s">
        <v>548</v>
      </c>
      <c r="J710" t="s">
        <v>548</v>
      </c>
      <c r="K710" s="64"/>
      <c r="L710" s="104">
        <f t="shared" si="11"/>
        <v>0</v>
      </c>
    </row>
    <row r="711" spans="1:12" x14ac:dyDescent="0.25">
      <c r="A711" t="s">
        <v>353</v>
      </c>
      <c r="B711" t="s">
        <v>243</v>
      </c>
      <c r="C711" s="65" t="s">
        <v>484</v>
      </c>
      <c r="D711" s="67" t="s">
        <v>548</v>
      </c>
      <c r="E711" s="64" t="s">
        <v>548</v>
      </c>
      <c r="F711" s="64" t="s">
        <v>548</v>
      </c>
      <c r="G711" s="103" t="s">
        <v>548</v>
      </c>
      <c r="H711" s="64">
        <v>0</v>
      </c>
      <c r="I711" t="s">
        <v>548</v>
      </c>
      <c r="J711" t="s">
        <v>548</v>
      </c>
      <c r="K711" s="64"/>
      <c r="L711" s="104">
        <f t="shared" si="11"/>
        <v>0</v>
      </c>
    </row>
    <row r="712" spans="1:12" x14ac:dyDescent="0.25">
      <c r="A712" t="s">
        <v>353</v>
      </c>
      <c r="B712" t="s">
        <v>333</v>
      </c>
      <c r="C712" s="65" t="s">
        <v>484</v>
      </c>
      <c r="D712" s="67" t="s">
        <v>548</v>
      </c>
      <c r="E712" s="64" t="s">
        <v>548</v>
      </c>
      <c r="F712" s="64" t="s">
        <v>548</v>
      </c>
      <c r="G712" s="103" t="s">
        <v>548</v>
      </c>
      <c r="H712" s="64">
        <v>0</v>
      </c>
      <c r="I712" t="s">
        <v>548</v>
      </c>
      <c r="J712" t="s">
        <v>548</v>
      </c>
      <c r="K712" s="64"/>
      <c r="L712" s="104">
        <f t="shared" si="11"/>
        <v>0</v>
      </c>
    </row>
    <row r="713" spans="1:12" x14ac:dyDescent="0.25">
      <c r="A713" t="s">
        <v>353</v>
      </c>
      <c r="B713" t="s">
        <v>334</v>
      </c>
      <c r="C713" s="65" t="s">
        <v>484</v>
      </c>
      <c r="D713" s="67" t="s">
        <v>548</v>
      </c>
      <c r="E713" s="64" t="s">
        <v>548</v>
      </c>
      <c r="F713" s="64" t="s">
        <v>548</v>
      </c>
      <c r="G713" s="103" t="s">
        <v>548</v>
      </c>
      <c r="H713" s="64">
        <v>0</v>
      </c>
      <c r="I713" t="s">
        <v>548</v>
      </c>
      <c r="J713" t="s">
        <v>548</v>
      </c>
      <c r="K713" s="64"/>
      <c r="L713" s="104">
        <f t="shared" si="11"/>
        <v>0</v>
      </c>
    </row>
    <row r="714" spans="1:12" x14ac:dyDescent="0.25">
      <c r="A714" t="s">
        <v>353</v>
      </c>
      <c r="B714" t="s">
        <v>94</v>
      </c>
      <c r="C714" s="65" t="s">
        <v>484</v>
      </c>
      <c r="D714" s="67" t="s">
        <v>548</v>
      </c>
      <c r="E714" s="64" t="s">
        <v>548</v>
      </c>
      <c r="F714" s="64" t="s">
        <v>548</v>
      </c>
      <c r="G714" s="103" t="s">
        <v>548</v>
      </c>
      <c r="H714" s="64">
        <v>0</v>
      </c>
      <c r="I714" t="s">
        <v>548</v>
      </c>
      <c r="J714" t="s">
        <v>548</v>
      </c>
      <c r="K714" s="64"/>
      <c r="L714" s="104">
        <f t="shared" si="11"/>
        <v>0</v>
      </c>
    </row>
    <row r="715" spans="1:12" x14ac:dyDescent="0.25">
      <c r="A715" t="s">
        <v>353</v>
      </c>
      <c r="B715" t="s">
        <v>335</v>
      </c>
      <c r="C715" s="65" t="s">
        <v>484</v>
      </c>
      <c r="D715" s="67" t="s">
        <v>548</v>
      </c>
      <c r="E715" s="64" t="s">
        <v>548</v>
      </c>
      <c r="F715" s="64" t="s">
        <v>548</v>
      </c>
      <c r="G715" s="103" t="s">
        <v>548</v>
      </c>
      <c r="H715" s="64">
        <v>0</v>
      </c>
      <c r="I715" t="s">
        <v>548</v>
      </c>
      <c r="J715" t="s">
        <v>548</v>
      </c>
      <c r="K715" s="64"/>
      <c r="L715" s="104">
        <f t="shared" si="11"/>
        <v>0</v>
      </c>
    </row>
    <row r="716" spans="1:12" x14ac:dyDescent="0.25">
      <c r="A716" t="s">
        <v>353</v>
      </c>
      <c r="B716" t="s">
        <v>100</v>
      </c>
      <c r="C716" s="65" t="s">
        <v>484</v>
      </c>
      <c r="D716" s="67" t="s">
        <v>548</v>
      </c>
      <c r="E716" s="64" t="s">
        <v>548</v>
      </c>
      <c r="F716" s="64" t="s">
        <v>548</v>
      </c>
      <c r="G716" s="103" t="s">
        <v>548</v>
      </c>
      <c r="H716" s="64">
        <v>0</v>
      </c>
      <c r="I716" t="s">
        <v>548</v>
      </c>
      <c r="J716" t="s">
        <v>548</v>
      </c>
      <c r="K716" s="64"/>
      <c r="L716" s="104">
        <f t="shared" si="11"/>
        <v>0</v>
      </c>
    </row>
    <row r="717" spans="1:12" x14ac:dyDescent="0.25">
      <c r="A717" t="s">
        <v>353</v>
      </c>
      <c r="B717" t="s">
        <v>327</v>
      </c>
      <c r="C717" s="65" t="s">
        <v>485</v>
      </c>
      <c r="D717" s="67" t="s">
        <v>548</v>
      </c>
      <c r="E717" s="64" t="s">
        <v>548</v>
      </c>
      <c r="F717" s="64" t="s">
        <v>548</v>
      </c>
      <c r="G717" s="103" t="s">
        <v>548</v>
      </c>
      <c r="H717" s="64">
        <v>0</v>
      </c>
      <c r="I717" t="s">
        <v>548</v>
      </c>
      <c r="J717" t="s">
        <v>548</v>
      </c>
      <c r="K717" s="64"/>
      <c r="L717" s="104">
        <f t="shared" si="11"/>
        <v>0</v>
      </c>
    </row>
    <row r="718" spans="1:12" x14ac:dyDescent="0.25">
      <c r="A718" t="s">
        <v>353</v>
      </c>
      <c r="B718" t="s">
        <v>328</v>
      </c>
      <c r="C718" s="65" t="s">
        <v>485</v>
      </c>
      <c r="D718" s="67" t="s">
        <v>548</v>
      </c>
      <c r="E718" s="64" t="s">
        <v>548</v>
      </c>
      <c r="F718" s="64" t="s">
        <v>548</v>
      </c>
      <c r="G718" s="103" t="s">
        <v>548</v>
      </c>
      <c r="H718" s="64">
        <v>0</v>
      </c>
      <c r="I718" t="s">
        <v>548</v>
      </c>
      <c r="J718" t="s">
        <v>548</v>
      </c>
      <c r="K718" s="64"/>
      <c r="L718" s="104">
        <f t="shared" si="11"/>
        <v>0</v>
      </c>
    </row>
    <row r="719" spans="1:12" x14ac:dyDescent="0.25">
      <c r="A719" t="s">
        <v>353</v>
      </c>
      <c r="B719" t="s">
        <v>239</v>
      </c>
      <c r="C719" s="65" t="s">
        <v>485</v>
      </c>
      <c r="D719" s="67" t="s">
        <v>548</v>
      </c>
      <c r="E719" s="64" t="s">
        <v>548</v>
      </c>
      <c r="F719" s="64" t="s">
        <v>548</v>
      </c>
      <c r="G719" s="103" t="s">
        <v>548</v>
      </c>
      <c r="H719" s="64">
        <v>0</v>
      </c>
      <c r="I719" t="s">
        <v>548</v>
      </c>
      <c r="J719" t="s">
        <v>548</v>
      </c>
      <c r="K719" s="64"/>
      <c r="L719" s="104">
        <f t="shared" si="11"/>
        <v>0</v>
      </c>
    </row>
    <row r="720" spans="1:12" x14ac:dyDescent="0.25">
      <c r="A720" t="s">
        <v>353</v>
      </c>
      <c r="B720" t="s">
        <v>329</v>
      </c>
      <c r="C720" s="65" t="s">
        <v>485</v>
      </c>
      <c r="D720" s="67" t="s">
        <v>548</v>
      </c>
      <c r="E720" s="64" t="s">
        <v>548</v>
      </c>
      <c r="F720" s="64" t="s">
        <v>548</v>
      </c>
      <c r="G720" s="103" t="s">
        <v>548</v>
      </c>
      <c r="H720" s="64">
        <v>0</v>
      </c>
      <c r="I720" t="s">
        <v>548</v>
      </c>
      <c r="J720" t="s">
        <v>548</v>
      </c>
      <c r="K720" s="64"/>
      <c r="L720" s="104">
        <f t="shared" si="11"/>
        <v>0</v>
      </c>
    </row>
    <row r="721" spans="1:12" x14ac:dyDescent="0.25">
      <c r="A721" t="s">
        <v>353</v>
      </c>
      <c r="B721" t="s">
        <v>330</v>
      </c>
      <c r="C721" s="65" t="s">
        <v>485</v>
      </c>
      <c r="D721" s="67" t="s">
        <v>548</v>
      </c>
      <c r="E721" s="64" t="s">
        <v>548</v>
      </c>
      <c r="F721" s="64" t="s">
        <v>548</v>
      </c>
      <c r="G721" s="103" t="s">
        <v>548</v>
      </c>
      <c r="H721" s="64">
        <v>0</v>
      </c>
      <c r="I721" t="s">
        <v>548</v>
      </c>
      <c r="J721" t="s">
        <v>548</v>
      </c>
      <c r="K721" s="64"/>
      <c r="L721" s="104">
        <f t="shared" si="11"/>
        <v>0</v>
      </c>
    </row>
    <row r="722" spans="1:12" x14ac:dyDescent="0.25">
      <c r="A722" t="s">
        <v>353</v>
      </c>
      <c r="B722" t="s">
        <v>331</v>
      </c>
      <c r="C722" s="65" t="s">
        <v>485</v>
      </c>
      <c r="D722" s="67" t="s">
        <v>553</v>
      </c>
      <c r="E722" s="64">
        <v>0.41363636363636352</v>
      </c>
      <c r="F722" s="64">
        <v>0.48041221902972481</v>
      </c>
      <c r="G722" s="103" t="s">
        <v>548</v>
      </c>
      <c r="H722" s="64">
        <v>0.21492040031043194</v>
      </c>
      <c r="I722" t="s">
        <v>548</v>
      </c>
      <c r="J722" t="s">
        <v>548</v>
      </c>
      <c r="K722" s="64"/>
      <c r="L722" s="104">
        <f t="shared" si="11"/>
        <v>0.21492040031043194</v>
      </c>
    </row>
    <row r="723" spans="1:12" x14ac:dyDescent="0.25">
      <c r="A723" t="s">
        <v>353</v>
      </c>
      <c r="B723" t="s">
        <v>332</v>
      </c>
      <c r="C723" s="65" t="s">
        <v>485</v>
      </c>
      <c r="D723" s="67" t="s">
        <v>548</v>
      </c>
      <c r="E723" s="64" t="s">
        <v>548</v>
      </c>
      <c r="F723" s="64" t="s">
        <v>548</v>
      </c>
      <c r="G723" s="103" t="s">
        <v>548</v>
      </c>
      <c r="H723" s="64">
        <v>0</v>
      </c>
      <c r="I723" t="s">
        <v>548</v>
      </c>
      <c r="J723" t="s">
        <v>548</v>
      </c>
      <c r="K723" s="64"/>
      <c r="L723" s="104">
        <f t="shared" si="11"/>
        <v>0</v>
      </c>
    </row>
    <row r="724" spans="1:12" x14ac:dyDescent="0.25">
      <c r="A724" t="s">
        <v>353</v>
      </c>
      <c r="B724" t="s">
        <v>243</v>
      </c>
      <c r="C724" s="65" t="s">
        <v>485</v>
      </c>
      <c r="D724" s="67" t="s">
        <v>548</v>
      </c>
      <c r="E724" s="64" t="s">
        <v>548</v>
      </c>
      <c r="F724" s="64" t="s">
        <v>548</v>
      </c>
      <c r="G724" s="103" t="s">
        <v>548</v>
      </c>
      <c r="H724" s="64">
        <v>0</v>
      </c>
      <c r="I724" t="s">
        <v>548</v>
      </c>
      <c r="J724" t="s">
        <v>548</v>
      </c>
      <c r="K724" s="64"/>
      <c r="L724" s="104">
        <f t="shared" si="11"/>
        <v>0</v>
      </c>
    </row>
    <row r="725" spans="1:12" x14ac:dyDescent="0.25">
      <c r="A725" t="s">
        <v>353</v>
      </c>
      <c r="B725" t="s">
        <v>333</v>
      </c>
      <c r="C725" s="65" t="s">
        <v>485</v>
      </c>
      <c r="D725" s="67" t="s">
        <v>548</v>
      </c>
      <c r="E725" s="64" t="s">
        <v>548</v>
      </c>
      <c r="F725" s="64" t="s">
        <v>548</v>
      </c>
      <c r="G725" s="103" t="s">
        <v>548</v>
      </c>
      <c r="H725" s="64">
        <v>0</v>
      </c>
      <c r="I725" t="s">
        <v>548</v>
      </c>
      <c r="J725" t="s">
        <v>548</v>
      </c>
      <c r="K725" s="64"/>
      <c r="L725" s="104">
        <f t="shared" si="11"/>
        <v>0</v>
      </c>
    </row>
    <row r="726" spans="1:12" x14ac:dyDescent="0.25">
      <c r="A726" t="s">
        <v>353</v>
      </c>
      <c r="B726" t="s">
        <v>334</v>
      </c>
      <c r="C726" s="65" t="s">
        <v>485</v>
      </c>
      <c r="D726" s="67" t="s">
        <v>548</v>
      </c>
      <c r="E726" s="64" t="s">
        <v>548</v>
      </c>
      <c r="F726" s="64" t="s">
        <v>548</v>
      </c>
      <c r="G726" s="103" t="s">
        <v>548</v>
      </c>
      <c r="H726" s="64">
        <v>0</v>
      </c>
      <c r="I726" t="s">
        <v>548</v>
      </c>
      <c r="J726" t="s">
        <v>548</v>
      </c>
      <c r="K726" s="64"/>
      <c r="L726" s="104">
        <f t="shared" si="11"/>
        <v>0</v>
      </c>
    </row>
    <row r="727" spans="1:12" x14ac:dyDescent="0.25">
      <c r="A727" t="s">
        <v>353</v>
      </c>
      <c r="B727" t="s">
        <v>94</v>
      </c>
      <c r="C727" s="65" t="s">
        <v>485</v>
      </c>
      <c r="D727" s="67" t="s">
        <v>548</v>
      </c>
      <c r="E727" s="64" t="s">
        <v>548</v>
      </c>
      <c r="F727" s="64" t="s">
        <v>548</v>
      </c>
      <c r="G727" s="103" t="s">
        <v>548</v>
      </c>
      <c r="H727" s="64">
        <v>0</v>
      </c>
      <c r="I727" t="s">
        <v>548</v>
      </c>
      <c r="J727" t="s">
        <v>548</v>
      </c>
      <c r="K727" s="64"/>
      <c r="L727" s="104">
        <f t="shared" si="11"/>
        <v>0</v>
      </c>
    </row>
    <row r="728" spans="1:12" x14ac:dyDescent="0.25">
      <c r="A728" t="s">
        <v>353</v>
      </c>
      <c r="B728" t="s">
        <v>335</v>
      </c>
      <c r="C728" s="65" t="s">
        <v>485</v>
      </c>
      <c r="D728" s="67" t="s">
        <v>548</v>
      </c>
      <c r="E728" s="64" t="s">
        <v>548</v>
      </c>
      <c r="F728" s="64" t="s">
        <v>548</v>
      </c>
      <c r="G728" s="103" t="s">
        <v>548</v>
      </c>
      <c r="H728" s="64">
        <v>0</v>
      </c>
      <c r="I728" t="s">
        <v>548</v>
      </c>
      <c r="J728" t="s">
        <v>548</v>
      </c>
      <c r="K728" s="64"/>
      <c r="L728" s="104">
        <f t="shared" si="11"/>
        <v>0</v>
      </c>
    </row>
    <row r="729" spans="1:12" x14ac:dyDescent="0.25">
      <c r="A729" t="s">
        <v>353</v>
      </c>
      <c r="B729" t="s">
        <v>100</v>
      </c>
      <c r="C729" s="65" t="s">
        <v>485</v>
      </c>
      <c r="D729" s="67" t="s">
        <v>548</v>
      </c>
      <c r="E729" s="64" t="s">
        <v>548</v>
      </c>
      <c r="F729" s="64" t="s">
        <v>548</v>
      </c>
      <c r="G729" s="103" t="s">
        <v>548</v>
      </c>
      <c r="H729" s="64">
        <v>0</v>
      </c>
      <c r="I729" t="s">
        <v>548</v>
      </c>
      <c r="J729" t="s">
        <v>548</v>
      </c>
      <c r="K729" s="64"/>
      <c r="L729" s="104">
        <f t="shared" si="11"/>
        <v>0</v>
      </c>
    </row>
    <row r="730" spans="1:12" x14ac:dyDescent="0.25">
      <c r="A730" t="s">
        <v>353</v>
      </c>
      <c r="B730" t="s">
        <v>327</v>
      </c>
      <c r="C730" s="65" t="s">
        <v>486</v>
      </c>
      <c r="D730" s="67" t="s">
        <v>548</v>
      </c>
      <c r="E730" s="64" t="s">
        <v>548</v>
      </c>
      <c r="F730" s="64" t="s">
        <v>548</v>
      </c>
      <c r="G730" s="103" t="s">
        <v>548</v>
      </c>
      <c r="H730" s="64">
        <v>0</v>
      </c>
      <c r="I730" t="s">
        <v>548</v>
      </c>
      <c r="J730" t="s">
        <v>548</v>
      </c>
      <c r="K730" s="64"/>
      <c r="L730" s="104">
        <f t="shared" si="11"/>
        <v>0</v>
      </c>
    </row>
    <row r="731" spans="1:12" x14ac:dyDescent="0.25">
      <c r="A731" t="s">
        <v>353</v>
      </c>
      <c r="B731" t="s">
        <v>328</v>
      </c>
      <c r="C731" s="65" t="s">
        <v>486</v>
      </c>
      <c r="D731" s="67" t="s">
        <v>548</v>
      </c>
      <c r="E731" s="64" t="s">
        <v>548</v>
      </c>
      <c r="F731" s="64" t="s">
        <v>548</v>
      </c>
      <c r="G731" s="103" t="s">
        <v>548</v>
      </c>
      <c r="H731" s="64">
        <v>0</v>
      </c>
      <c r="I731" t="s">
        <v>548</v>
      </c>
      <c r="J731" t="s">
        <v>548</v>
      </c>
      <c r="K731" s="64"/>
      <c r="L731" s="104">
        <f t="shared" si="11"/>
        <v>0</v>
      </c>
    </row>
    <row r="732" spans="1:12" x14ac:dyDescent="0.25">
      <c r="A732" t="s">
        <v>353</v>
      </c>
      <c r="B732" t="s">
        <v>239</v>
      </c>
      <c r="C732" s="65" t="s">
        <v>486</v>
      </c>
      <c r="D732" s="67" t="s">
        <v>548</v>
      </c>
      <c r="E732" s="64" t="s">
        <v>548</v>
      </c>
      <c r="F732" s="64" t="s">
        <v>548</v>
      </c>
      <c r="G732" s="103" t="s">
        <v>548</v>
      </c>
      <c r="H732" s="64">
        <v>0</v>
      </c>
      <c r="I732" t="s">
        <v>548</v>
      </c>
      <c r="J732" t="s">
        <v>548</v>
      </c>
      <c r="K732" s="64"/>
      <c r="L732" s="104">
        <f t="shared" si="11"/>
        <v>0</v>
      </c>
    </row>
    <row r="733" spans="1:12" x14ac:dyDescent="0.25">
      <c r="A733" t="s">
        <v>353</v>
      </c>
      <c r="B733" t="s">
        <v>329</v>
      </c>
      <c r="C733" s="65" t="s">
        <v>486</v>
      </c>
      <c r="D733" s="67" t="s">
        <v>548</v>
      </c>
      <c r="E733" s="64" t="s">
        <v>548</v>
      </c>
      <c r="F733" s="64" t="s">
        <v>548</v>
      </c>
      <c r="G733" s="103" t="s">
        <v>548</v>
      </c>
      <c r="H733" s="64">
        <v>0</v>
      </c>
      <c r="I733" t="s">
        <v>548</v>
      </c>
      <c r="J733" t="s">
        <v>548</v>
      </c>
      <c r="K733" s="64"/>
      <c r="L733" s="104">
        <f t="shared" si="11"/>
        <v>0</v>
      </c>
    </row>
    <row r="734" spans="1:12" x14ac:dyDescent="0.25">
      <c r="A734" t="s">
        <v>353</v>
      </c>
      <c r="B734" t="s">
        <v>330</v>
      </c>
      <c r="C734" s="65" t="s">
        <v>486</v>
      </c>
      <c r="D734" s="67" t="s">
        <v>548</v>
      </c>
      <c r="E734" s="64" t="s">
        <v>548</v>
      </c>
      <c r="F734" s="64" t="s">
        <v>548</v>
      </c>
      <c r="G734" s="103" t="s">
        <v>548</v>
      </c>
      <c r="H734" s="64">
        <v>0</v>
      </c>
      <c r="I734" t="s">
        <v>548</v>
      </c>
      <c r="J734" t="s">
        <v>548</v>
      </c>
      <c r="K734" s="64"/>
      <c r="L734" s="104">
        <f t="shared" si="11"/>
        <v>0</v>
      </c>
    </row>
    <row r="735" spans="1:12" x14ac:dyDescent="0.25">
      <c r="A735" t="s">
        <v>353</v>
      </c>
      <c r="B735" t="s">
        <v>331</v>
      </c>
      <c r="C735" s="65" t="s">
        <v>486</v>
      </c>
      <c r="D735" s="67" t="s">
        <v>553</v>
      </c>
      <c r="E735" s="64">
        <v>0.41363636363636352</v>
      </c>
      <c r="F735" s="64">
        <v>0.48041221902972481</v>
      </c>
      <c r="G735" s="103" t="s">
        <v>548</v>
      </c>
      <c r="H735" s="64">
        <v>0.21492040031043194</v>
      </c>
      <c r="I735" t="s">
        <v>548</v>
      </c>
      <c r="J735" t="s">
        <v>548</v>
      </c>
      <c r="K735" s="64"/>
      <c r="L735" s="104">
        <f t="shared" si="11"/>
        <v>0.21492040031043194</v>
      </c>
    </row>
    <row r="736" spans="1:12" x14ac:dyDescent="0.25">
      <c r="A736" t="s">
        <v>353</v>
      </c>
      <c r="B736" t="s">
        <v>332</v>
      </c>
      <c r="C736" s="65" t="s">
        <v>486</v>
      </c>
      <c r="D736" s="67" t="s">
        <v>548</v>
      </c>
      <c r="E736" s="64" t="s">
        <v>548</v>
      </c>
      <c r="F736" s="64" t="s">
        <v>548</v>
      </c>
      <c r="G736" s="103" t="s">
        <v>548</v>
      </c>
      <c r="H736" s="64">
        <v>0</v>
      </c>
      <c r="I736" t="s">
        <v>548</v>
      </c>
      <c r="J736" t="s">
        <v>548</v>
      </c>
      <c r="K736" s="64"/>
      <c r="L736" s="104">
        <f t="shared" si="11"/>
        <v>0</v>
      </c>
    </row>
    <row r="737" spans="1:12" x14ac:dyDescent="0.25">
      <c r="A737" t="s">
        <v>353</v>
      </c>
      <c r="B737" t="s">
        <v>243</v>
      </c>
      <c r="C737" s="65" t="s">
        <v>486</v>
      </c>
      <c r="D737" s="67" t="s">
        <v>548</v>
      </c>
      <c r="E737" s="64" t="s">
        <v>548</v>
      </c>
      <c r="F737" s="64" t="s">
        <v>548</v>
      </c>
      <c r="G737" s="103" t="s">
        <v>548</v>
      </c>
      <c r="H737" s="64">
        <v>0</v>
      </c>
      <c r="I737" t="s">
        <v>548</v>
      </c>
      <c r="J737" t="s">
        <v>548</v>
      </c>
      <c r="K737" s="64"/>
      <c r="L737" s="104">
        <f t="shared" si="11"/>
        <v>0</v>
      </c>
    </row>
    <row r="738" spans="1:12" x14ac:dyDescent="0.25">
      <c r="A738" t="s">
        <v>353</v>
      </c>
      <c r="B738" t="s">
        <v>333</v>
      </c>
      <c r="C738" s="65" t="s">
        <v>486</v>
      </c>
      <c r="D738" s="67" t="s">
        <v>548</v>
      </c>
      <c r="E738" s="64" t="s">
        <v>548</v>
      </c>
      <c r="F738" s="64" t="s">
        <v>548</v>
      </c>
      <c r="G738" s="103" t="s">
        <v>548</v>
      </c>
      <c r="H738" s="64">
        <v>0</v>
      </c>
      <c r="I738" t="s">
        <v>548</v>
      </c>
      <c r="J738" t="s">
        <v>548</v>
      </c>
      <c r="K738" s="64"/>
      <c r="L738" s="104">
        <f t="shared" si="11"/>
        <v>0</v>
      </c>
    </row>
    <row r="739" spans="1:12" x14ac:dyDescent="0.25">
      <c r="A739" t="s">
        <v>353</v>
      </c>
      <c r="B739" t="s">
        <v>334</v>
      </c>
      <c r="C739" s="65" t="s">
        <v>486</v>
      </c>
      <c r="D739" s="67" t="s">
        <v>548</v>
      </c>
      <c r="E739" s="64" t="s">
        <v>548</v>
      </c>
      <c r="F739" s="64" t="s">
        <v>548</v>
      </c>
      <c r="G739" s="103" t="s">
        <v>548</v>
      </c>
      <c r="H739" s="64">
        <v>0</v>
      </c>
      <c r="I739" t="s">
        <v>548</v>
      </c>
      <c r="J739" t="s">
        <v>548</v>
      </c>
      <c r="K739" s="64"/>
      <c r="L739" s="104">
        <f t="shared" si="11"/>
        <v>0</v>
      </c>
    </row>
    <row r="740" spans="1:12" x14ac:dyDescent="0.25">
      <c r="A740" t="s">
        <v>353</v>
      </c>
      <c r="B740" t="s">
        <v>94</v>
      </c>
      <c r="C740" s="65" t="s">
        <v>486</v>
      </c>
      <c r="D740" s="67" t="s">
        <v>548</v>
      </c>
      <c r="E740" s="64" t="s">
        <v>548</v>
      </c>
      <c r="F740" s="64" t="s">
        <v>548</v>
      </c>
      <c r="G740" s="103" t="s">
        <v>548</v>
      </c>
      <c r="H740" s="64">
        <v>0</v>
      </c>
      <c r="I740" t="s">
        <v>548</v>
      </c>
      <c r="J740" t="s">
        <v>548</v>
      </c>
      <c r="K740" s="64"/>
      <c r="L740" s="104">
        <f t="shared" si="11"/>
        <v>0</v>
      </c>
    </row>
    <row r="741" spans="1:12" x14ac:dyDescent="0.25">
      <c r="A741" t="s">
        <v>353</v>
      </c>
      <c r="B741" t="s">
        <v>335</v>
      </c>
      <c r="C741" s="65" t="s">
        <v>486</v>
      </c>
      <c r="D741" s="67" t="s">
        <v>548</v>
      </c>
      <c r="E741" s="64" t="s">
        <v>548</v>
      </c>
      <c r="F741" s="64" t="s">
        <v>548</v>
      </c>
      <c r="G741" s="103" t="s">
        <v>548</v>
      </c>
      <c r="H741" s="64">
        <v>0</v>
      </c>
      <c r="I741" t="s">
        <v>548</v>
      </c>
      <c r="J741" t="s">
        <v>548</v>
      </c>
      <c r="K741" s="64"/>
      <c r="L741" s="104">
        <f t="shared" si="11"/>
        <v>0</v>
      </c>
    </row>
    <row r="742" spans="1:12" x14ac:dyDescent="0.25">
      <c r="A742" t="s">
        <v>353</v>
      </c>
      <c r="B742" t="s">
        <v>100</v>
      </c>
      <c r="C742" s="65" t="s">
        <v>486</v>
      </c>
      <c r="D742" s="67" t="s">
        <v>548</v>
      </c>
      <c r="E742" s="64" t="s">
        <v>548</v>
      </c>
      <c r="F742" s="64" t="s">
        <v>548</v>
      </c>
      <c r="G742" s="103" t="s">
        <v>548</v>
      </c>
      <c r="H742" s="64">
        <v>0</v>
      </c>
      <c r="I742" t="s">
        <v>548</v>
      </c>
      <c r="J742" t="s">
        <v>548</v>
      </c>
      <c r="K742" s="64"/>
      <c r="L742" s="104">
        <f t="shared" si="11"/>
        <v>0</v>
      </c>
    </row>
    <row r="743" spans="1:12" x14ac:dyDescent="0.25">
      <c r="A743" t="s">
        <v>354</v>
      </c>
      <c r="B743" t="s">
        <v>327</v>
      </c>
      <c r="C743" s="65" t="s">
        <v>484</v>
      </c>
      <c r="D743" s="67" t="s">
        <v>553</v>
      </c>
      <c r="E743" s="64">
        <v>0.5</v>
      </c>
      <c r="F743" s="64">
        <v>0.39004239183981926</v>
      </c>
      <c r="G743" s="103" t="s">
        <v>548</v>
      </c>
      <c r="H743" s="64">
        <v>0.30497880408009037</v>
      </c>
      <c r="I743" t="s">
        <v>548</v>
      </c>
      <c r="J743" t="s">
        <v>548</v>
      </c>
      <c r="K743" s="64"/>
      <c r="L743" s="104">
        <f t="shared" si="11"/>
        <v>0.30497880408009037</v>
      </c>
    </row>
    <row r="744" spans="1:12" x14ac:dyDescent="0.25">
      <c r="A744" t="s">
        <v>354</v>
      </c>
      <c r="B744" t="s">
        <v>328</v>
      </c>
      <c r="C744" s="65" t="s">
        <v>484</v>
      </c>
      <c r="D744" s="67" t="s">
        <v>553</v>
      </c>
      <c r="E744" s="64">
        <v>0.5</v>
      </c>
      <c r="F744" s="64">
        <v>0.39004239183981859</v>
      </c>
      <c r="G744" s="103" t="s">
        <v>548</v>
      </c>
      <c r="H744" s="64">
        <v>0.3049788040800907</v>
      </c>
      <c r="I744" t="s">
        <v>548</v>
      </c>
      <c r="J744" t="s">
        <v>548</v>
      </c>
      <c r="K744" s="64"/>
      <c r="L744" s="104">
        <f t="shared" si="11"/>
        <v>0.3049788040800907</v>
      </c>
    </row>
    <row r="745" spans="1:12" x14ac:dyDescent="0.25">
      <c r="A745" t="s">
        <v>354</v>
      </c>
      <c r="B745" t="s">
        <v>239</v>
      </c>
      <c r="C745" s="65" t="s">
        <v>484</v>
      </c>
      <c r="D745" s="67" t="s">
        <v>553</v>
      </c>
      <c r="E745" s="64">
        <v>0.5</v>
      </c>
      <c r="F745" s="64">
        <v>0.39004239183981926</v>
      </c>
      <c r="G745" s="103" t="s">
        <v>548</v>
      </c>
      <c r="H745" s="64">
        <v>0.30497880408009037</v>
      </c>
      <c r="I745" t="s">
        <v>548</v>
      </c>
      <c r="J745" t="s">
        <v>548</v>
      </c>
      <c r="K745" s="64"/>
      <c r="L745" s="104">
        <f t="shared" si="11"/>
        <v>0.30497880408009037</v>
      </c>
    </row>
    <row r="746" spans="1:12" x14ac:dyDescent="0.25">
      <c r="A746" t="s">
        <v>354</v>
      </c>
      <c r="B746" t="s">
        <v>329</v>
      </c>
      <c r="C746" s="65" t="s">
        <v>484</v>
      </c>
      <c r="D746" s="67" t="s">
        <v>553</v>
      </c>
      <c r="E746" s="64">
        <v>0.5</v>
      </c>
      <c r="F746" s="64">
        <v>0.39004239183981859</v>
      </c>
      <c r="G746" s="103" t="s">
        <v>548</v>
      </c>
      <c r="H746" s="64">
        <v>0.3049788040800907</v>
      </c>
      <c r="I746" t="s">
        <v>548</v>
      </c>
      <c r="J746" t="s">
        <v>548</v>
      </c>
      <c r="K746" s="64"/>
      <c r="L746" s="104">
        <f t="shared" si="11"/>
        <v>0.3049788040800907</v>
      </c>
    </row>
    <row r="747" spans="1:12" x14ac:dyDescent="0.25">
      <c r="A747" t="s">
        <v>354</v>
      </c>
      <c r="B747" t="s">
        <v>330</v>
      </c>
      <c r="C747" s="65" t="s">
        <v>484</v>
      </c>
      <c r="D747" s="67" t="s">
        <v>553</v>
      </c>
      <c r="E747" s="64">
        <v>0.5</v>
      </c>
      <c r="F747" s="64">
        <v>0.39004239183981926</v>
      </c>
      <c r="G747" s="103" t="s">
        <v>548</v>
      </c>
      <c r="H747" s="64">
        <v>0.30497880408009037</v>
      </c>
      <c r="I747" t="s">
        <v>548</v>
      </c>
      <c r="J747" t="s">
        <v>548</v>
      </c>
      <c r="K747" s="64"/>
      <c r="L747" s="104">
        <f t="shared" si="11"/>
        <v>0.30497880408009037</v>
      </c>
    </row>
    <row r="748" spans="1:12" x14ac:dyDescent="0.25">
      <c r="A748" t="s">
        <v>354</v>
      </c>
      <c r="B748" t="s">
        <v>331</v>
      </c>
      <c r="C748" s="65" t="s">
        <v>484</v>
      </c>
      <c r="D748" s="67" t="s">
        <v>553</v>
      </c>
      <c r="E748" s="64">
        <v>0.5</v>
      </c>
      <c r="F748" s="64">
        <v>0.39004239183981859</v>
      </c>
      <c r="G748" s="103" t="s">
        <v>548</v>
      </c>
      <c r="H748" s="64">
        <v>0.3049788040800907</v>
      </c>
      <c r="I748" t="s">
        <v>548</v>
      </c>
      <c r="J748" t="s">
        <v>548</v>
      </c>
      <c r="K748" s="64"/>
      <c r="L748" s="104">
        <f t="shared" si="11"/>
        <v>0.3049788040800907</v>
      </c>
    </row>
    <row r="749" spans="1:12" x14ac:dyDescent="0.25">
      <c r="A749" t="s">
        <v>354</v>
      </c>
      <c r="B749" t="s">
        <v>332</v>
      </c>
      <c r="C749" s="65" t="s">
        <v>484</v>
      </c>
      <c r="D749" s="67" t="s">
        <v>553</v>
      </c>
      <c r="E749" s="64">
        <v>0.5</v>
      </c>
      <c r="F749" s="64">
        <v>0.39004239183981859</v>
      </c>
      <c r="G749" s="103" t="s">
        <v>548</v>
      </c>
      <c r="H749" s="64">
        <v>0.3049788040800907</v>
      </c>
      <c r="I749" t="s">
        <v>548</v>
      </c>
      <c r="J749" t="s">
        <v>548</v>
      </c>
      <c r="K749" s="64"/>
      <c r="L749" s="104">
        <f t="shared" si="11"/>
        <v>0.3049788040800907</v>
      </c>
    </row>
    <row r="750" spans="1:12" x14ac:dyDescent="0.25">
      <c r="A750" t="s">
        <v>354</v>
      </c>
      <c r="B750" t="s">
        <v>243</v>
      </c>
      <c r="C750" s="65" t="s">
        <v>484</v>
      </c>
      <c r="D750" s="67" t="s">
        <v>553</v>
      </c>
      <c r="E750" s="64">
        <v>0.5</v>
      </c>
      <c r="F750" s="64">
        <v>0.39004239183981926</v>
      </c>
      <c r="G750" s="103" t="s">
        <v>548</v>
      </c>
      <c r="H750" s="64">
        <v>0.30497880408009037</v>
      </c>
      <c r="I750" t="s">
        <v>548</v>
      </c>
      <c r="J750" t="s">
        <v>548</v>
      </c>
      <c r="K750" s="64"/>
      <c r="L750" s="104">
        <f t="shared" si="11"/>
        <v>0.30497880408009037</v>
      </c>
    </row>
    <row r="751" spans="1:12" x14ac:dyDescent="0.25">
      <c r="A751" t="s">
        <v>354</v>
      </c>
      <c r="B751" t="s">
        <v>333</v>
      </c>
      <c r="C751" s="65" t="s">
        <v>484</v>
      </c>
      <c r="D751" s="67" t="s">
        <v>553</v>
      </c>
      <c r="E751" s="64">
        <v>0.5</v>
      </c>
      <c r="F751" s="64">
        <v>0.39004239183981859</v>
      </c>
      <c r="G751" s="103" t="s">
        <v>548</v>
      </c>
      <c r="H751" s="64">
        <v>0.3049788040800907</v>
      </c>
      <c r="I751" t="s">
        <v>548</v>
      </c>
      <c r="J751" t="s">
        <v>548</v>
      </c>
      <c r="K751" s="64"/>
      <c r="L751" s="104">
        <f t="shared" si="11"/>
        <v>0.3049788040800907</v>
      </c>
    </row>
    <row r="752" spans="1:12" x14ac:dyDescent="0.25">
      <c r="A752" t="s">
        <v>354</v>
      </c>
      <c r="B752" t="s">
        <v>334</v>
      </c>
      <c r="C752" s="65" t="s">
        <v>484</v>
      </c>
      <c r="D752" s="67" t="s">
        <v>553</v>
      </c>
      <c r="E752" s="64">
        <v>0.5</v>
      </c>
      <c r="F752" s="64">
        <v>0.39004239183981859</v>
      </c>
      <c r="G752" s="103" t="s">
        <v>548</v>
      </c>
      <c r="H752" s="64">
        <v>0.3049788040800907</v>
      </c>
      <c r="I752" t="s">
        <v>548</v>
      </c>
      <c r="J752" t="s">
        <v>548</v>
      </c>
      <c r="K752" s="64"/>
      <c r="L752" s="104">
        <f t="shared" si="11"/>
        <v>0.3049788040800907</v>
      </c>
    </row>
    <row r="753" spans="1:12" x14ac:dyDescent="0.25">
      <c r="A753" t="s">
        <v>354</v>
      </c>
      <c r="B753" t="s">
        <v>94</v>
      </c>
      <c r="C753" s="65" t="s">
        <v>484</v>
      </c>
      <c r="D753" s="67" t="s">
        <v>553</v>
      </c>
      <c r="E753" s="64">
        <v>0.5</v>
      </c>
      <c r="F753" s="64">
        <v>0.39004239183981859</v>
      </c>
      <c r="G753" s="103" t="s">
        <v>548</v>
      </c>
      <c r="H753" s="64">
        <v>0.3049788040800907</v>
      </c>
      <c r="I753" t="s">
        <v>548</v>
      </c>
      <c r="J753" t="s">
        <v>548</v>
      </c>
      <c r="K753" s="64"/>
      <c r="L753" s="104">
        <f t="shared" si="11"/>
        <v>0.3049788040800907</v>
      </c>
    </row>
    <row r="754" spans="1:12" x14ac:dyDescent="0.25">
      <c r="A754" t="s">
        <v>354</v>
      </c>
      <c r="B754" t="s">
        <v>335</v>
      </c>
      <c r="C754" s="65" t="s">
        <v>484</v>
      </c>
      <c r="D754" s="67" t="s">
        <v>553</v>
      </c>
      <c r="E754" s="64">
        <v>0.5</v>
      </c>
      <c r="F754" s="64">
        <v>0.39004239183981859</v>
      </c>
      <c r="G754" s="103" t="s">
        <v>548</v>
      </c>
      <c r="H754" s="64">
        <v>0.3049788040800907</v>
      </c>
      <c r="I754" t="s">
        <v>548</v>
      </c>
      <c r="J754" t="s">
        <v>548</v>
      </c>
      <c r="K754" s="64"/>
      <c r="L754" s="104">
        <f t="shared" si="11"/>
        <v>0.3049788040800907</v>
      </c>
    </row>
    <row r="755" spans="1:12" x14ac:dyDescent="0.25">
      <c r="A755" t="s">
        <v>354</v>
      </c>
      <c r="B755" t="s">
        <v>100</v>
      </c>
      <c r="C755" s="65" t="s">
        <v>484</v>
      </c>
      <c r="D755" s="67" t="s">
        <v>553</v>
      </c>
      <c r="E755" s="64">
        <v>0.5</v>
      </c>
      <c r="F755" s="64">
        <v>0.39004239183981859</v>
      </c>
      <c r="G755" s="103" t="s">
        <v>548</v>
      </c>
      <c r="H755" s="64">
        <v>0.3049788040800907</v>
      </c>
      <c r="I755" t="s">
        <v>548</v>
      </c>
      <c r="J755" t="s">
        <v>548</v>
      </c>
      <c r="K755" s="64"/>
      <c r="L755" s="104">
        <f t="shared" si="11"/>
        <v>0.3049788040800907</v>
      </c>
    </row>
    <row r="756" spans="1:12" x14ac:dyDescent="0.25">
      <c r="A756" t="s">
        <v>354</v>
      </c>
      <c r="B756" t="s">
        <v>327</v>
      </c>
      <c r="C756" s="65" t="s">
        <v>485</v>
      </c>
      <c r="D756" s="67" t="s">
        <v>553</v>
      </c>
      <c r="E756" s="64">
        <v>0.5</v>
      </c>
      <c r="F756" s="64">
        <v>0.39004239183981926</v>
      </c>
      <c r="G756" s="103" t="s">
        <v>548</v>
      </c>
      <c r="H756" s="64">
        <v>0.30497880408009037</v>
      </c>
      <c r="I756" t="s">
        <v>548</v>
      </c>
      <c r="J756" t="s">
        <v>548</v>
      </c>
      <c r="K756" s="64"/>
      <c r="L756" s="104">
        <f t="shared" si="11"/>
        <v>0.30497880408009037</v>
      </c>
    </row>
    <row r="757" spans="1:12" x14ac:dyDescent="0.25">
      <c r="A757" t="s">
        <v>354</v>
      </c>
      <c r="B757" t="s">
        <v>328</v>
      </c>
      <c r="C757" s="65" t="s">
        <v>485</v>
      </c>
      <c r="D757" s="67" t="s">
        <v>553</v>
      </c>
      <c r="E757" s="64">
        <v>0.5</v>
      </c>
      <c r="F757" s="64">
        <v>0.39004239183981859</v>
      </c>
      <c r="G757" s="103" t="s">
        <v>548</v>
      </c>
      <c r="H757" s="64">
        <v>0.3049788040800907</v>
      </c>
      <c r="I757" t="s">
        <v>548</v>
      </c>
      <c r="J757" t="s">
        <v>548</v>
      </c>
      <c r="K757" s="64"/>
      <c r="L757" s="104">
        <f t="shared" si="11"/>
        <v>0.3049788040800907</v>
      </c>
    </row>
    <row r="758" spans="1:12" x14ac:dyDescent="0.25">
      <c r="A758" t="s">
        <v>354</v>
      </c>
      <c r="B758" t="s">
        <v>239</v>
      </c>
      <c r="C758" s="65" t="s">
        <v>485</v>
      </c>
      <c r="D758" s="67" t="s">
        <v>553</v>
      </c>
      <c r="E758" s="64">
        <v>0.5</v>
      </c>
      <c r="F758" s="64">
        <v>0.39004239183981926</v>
      </c>
      <c r="G758" s="103" t="s">
        <v>548</v>
      </c>
      <c r="H758" s="64">
        <v>0.30497880408009037</v>
      </c>
      <c r="I758" t="s">
        <v>548</v>
      </c>
      <c r="J758" t="s">
        <v>548</v>
      </c>
      <c r="K758" s="64"/>
      <c r="L758" s="104">
        <f t="shared" si="11"/>
        <v>0.30497880408009037</v>
      </c>
    </row>
    <row r="759" spans="1:12" x14ac:dyDescent="0.25">
      <c r="A759" t="s">
        <v>354</v>
      </c>
      <c r="B759" t="s">
        <v>329</v>
      </c>
      <c r="C759" s="65" t="s">
        <v>485</v>
      </c>
      <c r="D759" s="67" t="s">
        <v>553</v>
      </c>
      <c r="E759" s="64">
        <v>0.5</v>
      </c>
      <c r="F759" s="64">
        <v>0.39004239183981859</v>
      </c>
      <c r="G759" s="103" t="s">
        <v>548</v>
      </c>
      <c r="H759" s="64">
        <v>0.3049788040800907</v>
      </c>
      <c r="I759" t="s">
        <v>548</v>
      </c>
      <c r="J759" t="s">
        <v>548</v>
      </c>
      <c r="K759" s="64"/>
      <c r="L759" s="104">
        <f t="shared" si="11"/>
        <v>0.3049788040800907</v>
      </c>
    </row>
    <row r="760" spans="1:12" x14ac:dyDescent="0.25">
      <c r="A760" t="s">
        <v>354</v>
      </c>
      <c r="B760" t="s">
        <v>330</v>
      </c>
      <c r="C760" s="65" t="s">
        <v>485</v>
      </c>
      <c r="D760" s="67" t="s">
        <v>553</v>
      </c>
      <c r="E760" s="64">
        <v>0.5</v>
      </c>
      <c r="F760" s="64">
        <v>0.39004239183981926</v>
      </c>
      <c r="G760" s="103" t="s">
        <v>548</v>
      </c>
      <c r="H760" s="64">
        <v>0.30497880408009037</v>
      </c>
      <c r="I760" t="s">
        <v>548</v>
      </c>
      <c r="J760" t="s">
        <v>548</v>
      </c>
      <c r="K760" s="64"/>
      <c r="L760" s="104">
        <f t="shared" si="11"/>
        <v>0.30497880408009037</v>
      </c>
    </row>
    <row r="761" spans="1:12" x14ac:dyDescent="0.25">
      <c r="A761" t="s">
        <v>354</v>
      </c>
      <c r="B761" t="s">
        <v>331</v>
      </c>
      <c r="C761" s="65" t="s">
        <v>485</v>
      </c>
      <c r="D761" s="67" t="s">
        <v>553</v>
      </c>
      <c r="E761" s="64">
        <v>0.5</v>
      </c>
      <c r="F761" s="64">
        <v>0.39004239183981859</v>
      </c>
      <c r="G761" s="103" t="s">
        <v>548</v>
      </c>
      <c r="H761" s="64">
        <v>0.3049788040800907</v>
      </c>
      <c r="I761" t="s">
        <v>548</v>
      </c>
      <c r="J761" t="s">
        <v>548</v>
      </c>
      <c r="K761" s="64"/>
      <c r="L761" s="104">
        <f t="shared" si="11"/>
        <v>0.3049788040800907</v>
      </c>
    </row>
    <row r="762" spans="1:12" x14ac:dyDescent="0.25">
      <c r="A762" t="s">
        <v>354</v>
      </c>
      <c r="B762" t="s">
        <v>332</v>
      </c>
      <c r="C762" s="65" t="s">
        <v>485</v>
      </c>
      <c r="D762" s="67" t="s">
        <v>553</v>
      </c>
      <c r="E762" s="64">
        <v>0.5</v>
      </c>
      <c r="F762" s="64">
        <v>0.39004239183981859</v>
      </c>
      <c r="G762" s="103" t="s">
        <v>548</v>
      </c>
      <c r="H762" s="64">
        <v>0.3049788040800907</v>
      </c>
      <c r="I762" t="s">
        <v>548</v>
      </c>
      <c r="J762" t="s">
        <v>548</v>
      </c>
      <c r="K762" s="64"/>
      <c r="L762" s="104">
        <f t="shared" si="11"/>
        <v>0.3049788040800907</v>
      </c>
    </row>
    <row r="763" spans="1:12" x14ac:dyDescent="0.25">
      <c r="A763" t="s">
        <v>354</v>
      </c>
      <c r="B763" t="s">
        <v>243</v>
      </c>
      <c r="C763" s="65" t="s">
        <v>485</v>
      </c>
      <c r="D763" s="67" t="s">
        <v>553</v>
      </c>
      <c r="E763" s="64">
        <v>0.5</v>
      </c>
      <c r="F763" s="64">
        <v>0.39004239183981926</v>
      </c>
      <c r="G763" s="103" t="s">
        <v>548</v>
      </c>
      <c r="H763" s="64">
        <v>0.30497880408009037</v>
      </c>
      <c r="I763" t="s">
        <v>548</v>
      </c>
      <c r="J763" t="s">
        <v>548</v>
      </c>
      <c r="K763" s="64"/>
      <c r="L763" s="104">
        <f t="shared" si="11"/>
        <v>0.30497880408009037</v>
      </c>
    </row>
    <row r="764" spans="1:12" x14ac:dyDescent="0.25">
      <c r="A764" t="s">
        <v>354</v>
      </c>
      <c r="B764" t="s">
        <v>333</v>
      </c>
      <c r="C764" s="65" t="s">
        <v>485</v>
      </c>
      <c r="D764" s="67" t="s">
        <v>553</v>
      </c>
      <c r="E764" s="64">
        <v>0.5</v>
      </c>
      <c r="F764" s="64">
        <v>0.39004239183981859</v>
      </c>
      <c r="G764" s="103" t="s">
        <v>548</v>
      </c>
      <c r="H764" s="64">
        <v>0.3049788040800907</v>
      </c>
      <c r="I764" t="s">
        <v>548</v>
      </c>
      <c r="J764" t="s">
        <v>548</v>
      </c>
      <c r="K764" s="64"/>
      <c r="L764" s="104">
        <f t="shared" si="11"/>
        <v>0.3049788040800907</v>
      </c>
    </row>
    <row r="765" spans="1:12" x14ac:dyDescent="0.25">
      <c r="A765" t="s">
        <v>354</v>
      </c>
      <c r="B765" t="s">
        <v>334</v>
      </c>
      <c r="C765" s="65" t="s">
        <v>485</v>
      </c>
      <c r="D765" s="67" t="s">
        <v>553</v>
      </c>
      <c r="E765" s="64">
        <v>0.5</v>
      </c>
      <c r="F765" s="64">
        <v>0.39004239183981859</v>
      </c>
      <c r="G765" s="103" t="s">
        <v>548</v>
      </c>
      <c r="H765" s="64">
        <v>0.3049788040800907</v>
      </c>
      <c r="I765" t="s">
        <v>548</v>
      </c>
      <c r="J765" t="s">
        <v>548</v>
      </c>
      <c r="K765" s="64"/>
      <c r="L765" s="104">
        <f t="shared" si="11"/>
        <v>0.3049788040800907</v>
      </c>
    </row>
    <row r="766" spans="1:12" x14ac:dyDescent="0.25">
      <c r="A766" t="s">
        <v>354</v>
      </c>
      <c r="B766" t="s">
        <v>94</v>
      </c>
      <c r="C766" s="65" t="s">
        <v>485</v>
      </c>
      <c r="D766" s="67" t="s">
        <v>553</v>
      </c>
      <c r="E766" s="64">
        <v>0.5</v>
      </c>
      <c r="F766" s="64">
        <v>0.39004239183981859</v>
      </c>
      <c r="G766" s="103" t="s">
        <v>548</v>
      </c>
      <c r="H766" s="64">
        <v>0.3049788040800907</v>
      </c>
      <c r="I766" t="s">
        <v>548</v>
      </c>
      <c r="J766" t="s">
        <v>548</v>
      </c>
      <c r="K766" s="64"/>
      <c r="L766" s="104">
        <f t="shared" si="11"/>
        <v>0.3049788040800907</v>
      </c>
    </row>
    <row r="767" spans="1:12" x14ac:dyDescent="0.25">
      <c r="A767" t="s">
        <v>354</v>
      </c>
      <c r="B767" t="s">
        <v>335</v>
      </c>
      <c r="C767" s="65" t="s">
        <v>485</v>
      </c>
      <c r="D767" s="67" t="s">
        <v>553</v>
      </c>
      <c r="E767" s="64">
        <v>0.5</v>
      </c>
      <c r="F767" s="64">
        <v>0.39004239183981859</v>
      </c>
      <c r="G767" s="103" t="s">
        <v>548</v>
      </c>
      <c r="H767" s="64">
        <v>0.3049788040800907</v>
      </c>
      <c r="I767" t="s">
        <v>548</v>
      </c>
      <c r="J767" t="s">
        <v>548</v>
      </c>
      <c r="K767" s="64"/>
      <c r="L767" s="104">
        <f t="shared" si="11"/>
        <v>0.3049788040800907</v>
      </c>
    </row>
    <row r="768" spans="1:12" x14ac:dyDescent="0.25">
      <c r="A768" t="s">
        <v>354</v>
      </c>
      <c r="B768" t="s">
        <v>100</v>
      </c>
      <c r="C768" s="65" t="s">
        <v>485</v>
      </c>
      <c r="D768" s="67" t="s">
        <v>553</v>
      </c>
      <c r="E768" s="64">
        <v>0.5</v>
      </c>
      <c r="F768" s="64">
        <v>0.39004239183981859</v>
      </c>
      <c r="G768" s="103" t="s">
        <v>548</v>
      </c>
      <c r="H768" s="64">
        <v>0.3049788040800907</v>
      </c>
      <c r="I768" t="s">
        <v>548</v>
      </c>
      <c r="J768" t="s">
        <v>548</v>
      </c>
      <c r="K768" s="64"/>
      <c r="L768" s="104">
        <f t="shared" si="11"/>
        <v>0.3049788040800907</v>
      </c>
    </row>
    <row r="769" spans="1:12" x14ac:dyDescent="0.25">
      <c r="A769" t="s">
        <v>354</v>
      </c>
      <c r="B769" t="s">
        <v>327</v>
      </c>
      <c r="C769" s="65" t="s">
        <v>486</v>
      </c>
      <c r="D769" s="67" t="s">
        <v>553</v>
      </c>
      <c r="E769" s="64">
        <v>0.5</v>
      </c>
      <c r="F769" s="64">
        <v>0.39004239183981926</v>
      </c>
      <c r="G769" s="103" t="s">
        <v>548</v>
      </c>
      <c r="H769" s="64">
        <v>0.30497880408009037</v>
      </c>
      <c r="I769" t="s">
        <v>548</v>
      </c>
      <c r="J769" t="s">
        <v>548</v>
      </c>
      <c r="K769" s="64"/>
      <c r="L769" s="104">
        <f t="shared" si="11"/>
        <v>0.30497880408009037</v>
      </c>
    </row>
    <row r="770" spans="1:12" x14ac:dyDescent="0.25">
      <c r="A770" t="s">
        <v>354</v>
      </c>
      <c r="B770" t="s">
        <v>328</v>
      </c>
      <c r="C770" s="65" t="s">
        <v>486</v>
      </c>
      <c r="D770" s="67" t="s">
        <v>553</v>
      </c>
      <c r="E770" s="64">
        <v>0.5</v>
      </c>
      <c r="F770" s="64">
        <v>0.39004239183981859</v>
      </c>
      <c r="G770" s="103" t="s">
        <v>548</v>
      </c>
      <c r="H770" s="64">
        <v>0.3049788040800907</v>
      </c>
      <c r="I770" t="s">
        <v>548</v>
      </c>
      <c r="J770" t="s">
        <v>548</v>
      </c>
      <c r="K770" s="64"/>
      <c r="L770" s="104">
        <f t="shared" si="11"/>
        <v>0.3049788040800907</v>
      </c>
    </row>
    <row r="771" spans="1:12" x14ac:dyDescent="0.25">
      <c r="A771" t="s">
        <v>354</v>
      </c>
      <c r="B771" t="s">
        <v>239</v>
      </c>
      <c r="C771" s="65" t="s">
        <v>486</v>
      </c>
      <c r="D771" s="67" t="s">
        <v>553</v>
      </c>
      <c r="E771" s="64">
        <v>0.5</v>
      </c>
      <c r="F771" s="64">
        <v>0.39004239183981926</v>
      </c>
      <c r="G771" s="103" t="s">
        <v>548</v>
      </c>
      <c r="H771" s="64">
        <v>0.30497880408009037</v>
      </c>
      <c r="I771" t="s">
        <v>548</v>
      </c>
      <c r="J771" t="s">
        <v>548</v>
      </c>
      <c r="K771" s="64"/>
      <c r="L771" s="104">
        <f t="shared" ref="L771:L834" si="12">IF(K771&lt;&gt;"",K771,H771)</f>
        <v>0.30497880408009037</v>
      </c>
    </row>
    <row r="772" spans="1:12" x14ac:dyDescent="0.25">
      <c r="A772" t="s">
        <v>354</v>
      </c>
      <c r="B772" t="s">
        <v>329</v>
      </c>
      <c r="C772" s="65" t="s">
        <v>486</v>
      </c>
      <c r="D772" s="67" t="s">
        <v>553</v>
      </c>
      <c r="E772" s="64">
        <v>0.5</v>
      </c>
      <c r="F772" s="64">
        <v>0.39004239183981859</v>
      </c>
      <c r="G772" s="103" t="s">
        <v>548</v>
      </c>
      <c r="H772" s="64">
        <v>0.3049788040800907</v>
      </c>
      <c r="I772" t="s">
        <v>548</v>
      </c>
      <c r="J772" t="s">
        <v>548</v>
      </c>
      <c r="K772" s="64"/>
      <c r="L772" s="104">
        <f t="shared" si="12"/>
        <v>0.3049788040800907</v>
      </c>
    </row>
    <row r="773" spans="1:12" x14ac:dyDescent="0.25">
      <c r="A773" t="s">
        <v>354</v>
      </c>
      <c r="B773" t="s">
        <v>330</v>
      </c>
      <c r="C773" s="65" t="s">
        <v>486</v>
      </c>
      <c r="D773" s="67" t="s">
        <v>553</v>
      </c>
      <c r="E773" s="64">
        <v>0.5</v>
      </c>
      <c r="F773" s="64">
        <v>0.39004239183981926</v>
      </c>
      <c r="G773" s="103" t="s">
        <v>548</v>
      </c>
      <c r="H773" s="64">
        <v>0.30497880408009037</v>
      </c>
      <c r="I773" t="s">
        <v>548</v>
      </c>
      <c r="J773" t="s">
        <v>548</v>
      </c>
      <c r="K773" s="64"/>
      <c r="L773" s="104">
        <f t="shared" si="12"/>
        <v>0.30497880408009037</v>
      </c>
    </row>
    <row r="774" spans="1:12" x14ac:dyDescent="0.25">
      <c r="A774" t="s">
        <v>354</v>
      </c>
      <c r="B774" t="s">
        <v>331</v>
      </c>
      <c r="C774" s="65" t="s">
        <v>486</v>
      </c>
      <c r="D774" s="67" t="s">
        <v>553</v>
      </c>
      <c r="E774" s="64">
        <v>0.5</v>
      </c>
      <c r="F774" s="64">
        <v>0.39004239183981859</v>
      </c>
      <c r="G774" s="103" t="s">
        <v>548</v>
      </c>
      <c r="H774" s="64">
        <v>0.3049788040800907</v>
      </c>
      <c r="I774" t="s">
        <v>548</v>
      </c>
      <c r="J774" t="s">
        <v>548</v>
      </c>
      <c r="K774" s="64"/>
      <c r="L774" s="104">
        <f t="shared" si="12"/>
        <v>0.3049788040800907</v>
      </c>
    </row>
    <row r="775" spans="1:12" x14ac:dyDescent="0.25">
      <c r="A775" t="s">
        <v>354</v>
      </c>
      <c r="B775" t="s">
        <v>332</v>
      </c>
      <c r="C775" s="65" t="s">
        <v>486</v>
      </c>
      <c r="D775" s="67" t="s">
        <v>553</v>
      </c>
      <c r="E775" s="64">
        <v>0.5</v>
      </c>
      <c r="F775" s="64">
        <v>0.39004239183981859</v>
      </c>
      <c r="G775" s="103" t="s">
        <v>548</v>
      </c>
      <c r="H775" s="64">
        <v>0.3049788040800907</v>
      </c>
      <c r="I775" t="s">
        <v>548</v>
      </c>
      <c r="J775" t="s">
        <v>548</v>
      </c>
      <c r="K775" s="64"/>
      <c r="L775" s="104">
        <f t="shared" si="12"/>
        <v>0.3049788040800907</v>
      </c>
    </row>
    <row r="776" spans="1:12" x14ac:dyDescent="0.25">
      <c r="A776" t="s">
        <v>354</v>
      </c>
      <c r="B776" t="s">
        <v>243</v>
      </c>
      <c r="C776" s="65" t="s">
        <v>486</v>
      </c>
      <c r="D776" s="67" t="s">
        <v>553</v>
      </c>
      <c r="E776" s="64">
        <v>0.5</v>
      </c>
      <c r="F776" s="64">
        <v>0.39004239183981926</v>
      </c>
      <c r="G776" s="103" t="s">
        <v>548</v>
      </c>
      <c r="H776" s="64">
        <v>0.30497880408009037</v>
      </c>
      <c r="I776" t="s">
        <v>548</v>
      </c>
      <c r="J776" t="s">
        <v>548</v>
      </c>
      <c r="K776" s="64"/>
      <c r="L776" s="104">
        <f t="shared" si="12"/>
        <v>0.30497880408009037</v>
      </c>
    </row>
    <row r="777" spans="1:12" x14ac:dyDescent="0.25">
      <c r="A777" t="s">
        <v>354</v>
      </c>
      <c r="B777" t="s">
        <v>333</v>
      </c>
      <c r="C777" s="65" t="s">
        <v>486</v>
      </c>
      <c r="D777" s="67" t="s">
        <v>553</v>
      </c>
      <c r="E777" s="64">
        <v>0.5</v>
      </c>
      <c r="F777" s="64">
        <v>0.39004239183981859</v>
      </c>
      <c r="G777" s="103" t="s">
        <v>548</v>
      </c>
      <c r="H777" s="64">
        <v>0.3049788040800907</v>
      </c>
      <c r="I777" t="s">
        <v>548</v>
      </c>
      <c r="J777" t="s">
        <v>548</v>
      </c>
      <c r="K777" s="64"/>
      <c r="L777" s="104">
        <f t="shared" si="12"/>
        <v>0.3049788040800907</v>
      </c>
    </row>
    <row r="778" spans="1:12" x14ac:dyDescent="0.25">
      <c r="A778" t="s">
        <v>354</v>
      </c>
      <c r="B778" t="s">
        <v>334</v>
      </c>
      <c r="C778" s="65" t="s">
        <v>486</v>
      </c>
      <c r="D778" s="67" t="s">
        <v>553</v>
      </c>
      <c r="E778" s="64">
        <v>0.5</v>
      </c>
      <c r="F778" s="64">
        <v>0.39004239183981859</v>
      </c>
      <c r="G778" s="103" t="s">
        <v>548</v>
      </c>
      <c r="H778" s="64">
        <v>0.3049788040800907</v>
      </c>
      <c r="I778" t="s">
        <v>548</v>
      </c>
      <c r="J778" t="s">
        <v>548</v>
      </c>
      <c r="K778" s="64"/>
      <c r="L778" s="104">
        <f t="shared" si="12"/>
        <v>0.3049788040800907</v>
      </c>
    </row>
    <row r="779" spans="1:12" x14ac:dyDescent="0.25">
      <c r="A779" t="s">
        <v>354</v>
      </c>
      <c r="B779" t="s">
        <v>94</v>
      </c>
      <c r="C779" s="65" t="s">
        <v>486</v>
      </c>
      <c r="D779" s="67" t="s">
        <v>553</v>
      </c>
      <c r="E779" s="64">
        <v>0.5</v>
      </c>
      <c r="F779" s="64">
        <v>0.39004239183981859</v>
      </c>
      <c r="G779" s="103" t="s">
        <v>548</v>
      </c>
      <c r="H779" s="64">
        <v>0.3049788040800907</v>
      </c>
      <c r="I779" t="s">
        <v>548</v>
      </c>
      <c r="J779" t="s">
        <v>548</v>
      </c>
      <c r="K779" s="64"/>
      <c r="L779" s="104">
        <f t="shared" si="12"/>
        <v>0.3049788040800907</v>
      </c>
    </row>
    <row r="780" spans="1:12" x14ac:dyDescent="0.25">
      <c r="A780" t="s">
        <v>354</v>
      </c>
      <c r="B780" t="s">
        <v>335</v>
      </c>
      <c r="C780" s="65" t="s">
        <v>486</v>
      </c>
      <c r="D780" s="67" t="s">
        <v>553</v>
      </c>
      <c r="E780" s="64">
        <v>0.5</v>
      </c>
      <c r="F780" s="64">
        <v>0.39004239183981859</v>
      </c>
      <c r="G780" s="103" t="s">
        <v>548</v>
      </c>
      <c r="H780" s="64">
        <v>0.3049788040800907</v>
      </c>
      <c r="I780" t="s">
        <v>548</v>
      </c>
      <c r="J780" t="s">
        <v>548</v>
      </c>
      <c r="K780" s="64"/>
      <c r="L780" s="104">
        <f t="shared" si="12"/>
        <v>0.3049788040800907</v>
      </c>
    </row>
    <row r="781" spans="1:12" x14ac:dyDescent="0.25">
      <c r="A781" t="s">
        <v>354</v>
      </c>
      <c r="B781" t="s">
        <v>100</v>
      </c>
      <c r="C781" s="65" t="s">
        <v>486</v>
      </c>
      <c r="D781" s="67" t="s">
        <v>553</v>
      </c>
      <c r="E781" s="64">
        <v>0.5</v>
      </c>
      <c r="F781" s="64">
        <v>0.39004239183981859</v>
      </c>
      <c r="G781" s="103" t="s">
        <v>548</v>
      </c>
      <c r="H781" s="64">
        <v>0.3049788040800907</v>
      </c>
      <c r="I781" t="s">
        <v>548</v>
      </c>
      <c r="J781" t="s">
        <v>548</v>
      </c>
      <c r="K781" s="64"/>
      <c r="L781" s="104">
        <f t="shared" si="12"/>
        <v>0.3049788040800907</v>
      </c>
    </row>
    <row r="782" spans="1:12" x14ac:dyDescent="0.25">
      <c r="A782" t="s">
        <v>357</v>
      </c>
      <c r="B782" t="s">
        <v>327</v>
      </c>
      <c r="C782" s="65" t="s">
        <v>484</v>
      </c>
      <c r="D782" s="67" t="s">
        <v>548</v>
      </c>
      <c r="E782" s="64" t="s">
        <v>548</v>
      </c>
      <c r="F782" s="64" t="s">
        <v>548</v>
      </c>
      <c r="G782" s="103" t="s">
        <v>548</v>
      </c>
      <c r="H782" s="64">
        <v>0</v>
      </c>
      <c r="I782" t="s">
        <v>548</v>
      </c>
      <c r="J782" t="s">
        <v>548</v>
      </c>
      <c r="K782" s="64"/>
      <c r="L782" s="104">
        <f t="shared" si="12"/>
        <v>0</v>
      </c>
    </row>
    <row r="783" spans="1:12" x14ac:dyDescent="0.25">
      <c r="A783" t="s">
        <v>357</v>
      </c>
      <c r="B783" t="s">
        <v>328</v>
      </c>
      <c r="C783" s="65" t="s">
        <v>484</v>
      </c>
      <c r="D783" s="67" t="s">
        <v>548</v>
      </c>
      <c r="E783" s="64" t="s">
        <v>548</v>
      </c>
      <c r="F783" s="64" t="s">
        <v>548</v>
      </c>
      <c r="G783" s="103" t="s">
        <v>548</v>
      </c>
      <c r="H783" s="64">
        <v>0</v>
      </c>
      <c r="I783" t="s">
        <v>548</v>
      </c>
      <c r="J783" t="s">
        <v>548</v>
      </c>
      <c r="K783" s="64"/>
      <c r="L783" s="104">
        <f t="shared" si="12"/>
        <v>0</v>
      </c>
    </row>
    <row r="784" spans="1:12" x14ac:dyDescent="0.25">
      <c r="A784" t="s">
        <v>357</v>
      </c>
      <c r="B784" t="s">
        <v>239</v>
      </c>
      <c r="C784" s="65" t="s">
        <v>484</v>
      </c>
      <c r="D784" s="67" t="s">
        <v>548</v>
      </c>
      <c r="E784" s="64" t="s">
        <v>548</v>
      </c>
      <c r="F784" s="64" t="s">
        <v>548</v>
      </c>
      <c r="G784" s="103" t="s">
        <v>548</v>
      </c>
      <c r="H784" s="64">
        <v>0</v>
      </c>
      <c r="I784" t="s">
        <v>548</v>
      </c>
      <c r="J784" t="s">
        <v>548</v>
      </c>
      <c r="K784" s="64"/>
      <c r="L784" s="104">
        <f t="shared" si="12"/>
        <v>0</v>
      </c>
    </row>
    <row r="785" spans="1:12" x14ac:dyDescent="0.25">
      <c r="A785" t="s">
        <v>357</v>
      </c>
      <c r="B785" t="s">
        <v>329</v>
      </c>
      <c r="C785" s="65" t="s">
        <v>484</v>
      </c>
      <c r="D785" s="67" t="s">
        <v>548</v>
      </c>
      <c r="E785" s="64" t="s">
        <v>548</v>
      </c>
      <c r="F785" s="64" t="s">
        <v>548</v>
      </c>
      <c r="G785" s="103" t="s">
        <v>548</v>
      </c>
      <c r="H785" s="64">
        <v>0</v>
      </c>
      <c r="I785" t="s">
        <v>548</v>
      </c>
      <c r="J785" t="s">
        <v>548</v>
      </c>
      <c r="K785" s="64"/>
      <c r="L785" s="104">
        <f t="shared" si="12"/>
        <v>0</v>
      </c>
    </row>
    <row r="786" spans="1:12" x14ac:dyDescent="0.25">
      <c r="A786" t="s">
        <v>357</v>
      </c>
      <c r="B786" t="s">
        <v>330</v>
      </c>
      <c r="C786" s="65" t="s">
        <v>484</v>
      </c>
      <c r="D786" s="67" t="s">
        <v>548</v>
      </c>
      <c r="E786" s="64" t="s">
        <v>548</v>
      </c>
      <c r="F786" s="64" t="s">
        <v>548</v>
      </c>
      <c r="G786" s="103" t="s">
        <v>548</v>
      </c>
      <c r="H786" s="64">
        <v>0</v>
      </c>
      <c r="I786" t="s">
        <v>548</v>
      </c>
      <c r="J786" t="s">
        <v>548</v>
      </c>
      <c r="K786" s="64"/>
      <c r="L786" s="104">
        <f t="shared" si="12"/>
        <v>0</v>
      </c>
    </row>
    <row r="787" spans="1:12" x14ac:dyDescent="0.25">
      <c r="A787" t="s">
        <v>357</v>
      </c>
      <c r="B787" t="s">
        <v>331</v>
      </c>
      <c r="C787" s="65" t="s">
        <v>484</v>
      </c>
      <c r="D787" s="67" t="s">
        <v>548</v>
      </c>
      <c r="E787" s="64" t="s">
        <v>548</v>
      </c>
      <c r="F787" s="64" t="s">
        <v>548</v>
      </c>
      <c r="G787" s="103" t="s">
        <v>548</v>
      </c>
      <c r="H787" s="64">
        <v>0</v>
      </c>
      <c r="I787" t="s">
        <v>548</v>
      </c>
      <c r="J787" t="s">
        <v>548</v>
      </c>
      <c r="K787" s="64"/>
      <c r="L787" s="104">
        <f t="shared" si="12"/>
        <v>0</v>
      </c>
    </row>
    <row r="788" spans="1:12" x14ac:dyDescent="0.25">
      <c r="A788" t="s">
        <v>357</v>
      </c>
      <c r="B788" t="s">
        <v>332</v>
      </c>
      <c r="C788" s="65" t="s">
        <v>484</v>
      </c>
      <c r="D788" s="67" t="s">
        <v>548</v>
      </c>
      <c r="E788" s="64" t="s">
        <v>548</v>
      </c>
      <c r="F788" s="64" t="s">
        <v>548</v>
      </c>
      <c r="G788" s="103" t="s">
        <v>548</v>
      </c>
      <c r="H788" s="64">
        <v>0</v>
      </c>
      <c r="I788" t="s">
        <v>548</v>
      </c>
      <c r="J788" t="s">
        <v>548</v>
      </c>
      <c r="K788" s="64"/>
      <c r="L788" s="104">
        <f t="shared" si="12"/>
        <v>0</v>
      </c>
    </row>
    <row r="789" spans="1:12" x14ac:dyDescent="0.25">
      <c r="A789" t="s">
        <v>357</v>
      </c>
      <c r="B789" t="s">
        <v>243</v>
      </c>
      <c r="C789" s="65" t="s">
        <v>484</v>
      </c>
      <c r="D789" s="67" t="s">
        <v>548</v>
      </c>
      <c r="E789" s="64" t="s">
        <v>548</v>
      </c>
      <c r="F789" s="64" t="s">
        <v>548</v>
      </c>
      <c r="G789" s="103" t="s">
        <v>548</v>
      </c>
      <c r="H789" s="64">
        <v>0</v>
      </c>
      <c r="I789" t="s">
        <v>548</v>
      </c>
      <c r="J789" t="s">
        <v>548</v>
      </c>
      <c r="K789" s="64"/>
      <c r="L789" s="104">
        <f t="shared" si="12"/>
        <v>0</v>
      </c>
    </row>
    <row r="790" spans="1:12" x14ac:dyDescent="0.25">
      <c r="A790" t="s">
        <v>357</v>
      </c>
      <c r="B790" t="s">
        <v>333</v>
      </c>
      <c r="C790" s="65" t="s">
        <v>484</v>
      </c>
      <c r="D790" s="67" t="s">
        <v>548</v>
      </c>
      <c r="E790" s="64" t="s">
        <v>548</v>
      </c>
      <c r="F790" s="64" t="s">
        <v>548</v>
      </c>
      <c r="G790" s="103" t="s">
        <v>548</v>
      </c>
      <c r="H790" s="64">
        <v>0</v>
      </c>
      <c r="I790" t="s">
        <v>548</v>
      </c>
      <c r="J790" t="s">
        <v>548</v>
      </c>
      <c r="K790" s="64"/>
      <c r="L790" s="104">
        <f t="shared" si="12"/>
        <v>0</v>
      </c>
    </row>
    <row r="791" spans="1:12" x14ac:dyDescent="0.25">
      <c r="A791" t="s">
        <v>357</v>
      </c>
      <c r="B791" t="s">
        <v>334</v>
      </c>
      <c r="C791" s="65" t="s">
        <v>484</v>
      </c>
      <c r="D791" s="67" t="s">
        <v>548</v>
      </c>
      <c r="E791" s="64" t="s">
        <v>548</v>
      </c>
      <c r="F791" s="64" t="s">
        <v>548</v>
      </c>
      <c r="G791" s="103" t="s">
        <v>548</v>
      </c>
      <c r="H791" s="64">
        <v>0</v>
      </c>
      <c r="I791" t="s">
        <v>548</v>
      </c>
      <c r="J791" t="s">
        <v>548</v>
      </c>
      <c r="K791" s="64"/>
      <c r="L791" s="104">
        <f t="shared" si="12"/>
        <v>0</v>
      </c>
    </row>
    <row r="792" spans="1:12" x14ac:dyDescent="0.25">
      <c r="A792" t="s">
        <v>357</v>
      </c>
      <c r="B792" t="s">
        <v>94</v>
      </c>
      <c r="C792" s="65" t="s">
        <v>484</v>
      </c>
      <c r="D792" s="67" t="s">
        <v>548</v>
      </c>
      <c r="E792" s="64" t="s">
        <v>548</v>
      </c>
      <c r="F792" s="64" t="s">
        <v>548</v>
      </c>
      <c r="G792" s="103" t="s">
        <v>548</v>
      </c>
      <c r="H792" s="64">
        <v>0</v>
      </c>
      <c r="I792" t="s">
        <v>548</v>
      </c>
      <c r="J792" t="s">
        <v>548</v>
      </c>
      <c r="K792" s="64"/>
      <c r="L792" s="104">
        <f t="shared" si="12"/>
        <v>0</v>
      </c>
    </row>
    <row r="793" spans="1:12" x14ac:dyDescent="0.25">
      <c r="A793" t="s">
        <v>357</v>
      </c>
      <c r="B793" t="s">
        <v>335</v>
      </c>
      <c r="C793" s="65" t="s">
        <v>484</v>
      </c>
      <c r="D793" s="67" t="s">
        <v>548</v>
      </c>
      <c r="E793" s="64" t="s">
        <v>548</v>
      </c>
      <c r="F793" s="64" t="s">
        <v>548</v>
      </c>
      <c r="G793" s="103" t="s">
        <v>548</v>
      </c>
      <c r="H793" s="64">
        <v>0</v>
      </c>
      <c r="I793" t="s">
        <v>548</v>
      </c>
      <c r="J793" t="s">
        <v>548</v>
      </c>
      <c r="K793" s="64"/>
      <c r="L793" s="104">
        <f t="shared" si="12"/>
        <v>0</v>
      </c>
    </row>
    <row r="794" spans="1:12" x14ac:dyDescent="0.25">
      <c r="A794" t="s">
        <v>357</v>
      </c>
      <c r="B794" t="s">
        <v>100</v>
      </c>
      <c r="C794" s="65" t="s">
        <v>484</v>
      </c>
      <c r="D794" s="67" t="s">
        <v>548</v>
      </c>
      <c r="E794" s="64" t="s">
        <v>548</v>
      </c>
      <c r="F794" s="64" t="s">
        <v>548</v>
      </c>
      <c r="G794" s="103" t="s">
        <v>548</v>
      </c>
      <c r="H794" s="64">
        <v>0</v>
      </c>
      <c r="I794" t="s">
        <v>548</v>
      </c>
      <c r="J794" t="s">
        <v>548</v>
      </c>
      <c r="K794" s="64"/>
      <c r="L794" s="104">
        <f t="shared" si="12"/>
        <v>0</v>
      </c>
    </row>
    <row r="795" spans="1:12" x14ac:dyDescent="0.25">
      <c r="A795" t="s">
        <v>357</v>
      </c>
      <c r="B795" t="s">
        <v>327</v>
      </c>
      <c r="C795" s="65" t="s">
        <v>485</v>
      </c>
      <c r="D795" s="67" t="s">
        <v>548</v>
      </c>
      <c r="E795" s="64" t="s">
        <v>548</v>
      </c>
      <c r="F795" s="64" t="s">
        <v>548</v>
      </c>
      <c r="G795" s="103" t="s">
        <v>548</v>
      </c>
      <c r="H795" s="64">
        <v>0</v>
      </c>
      <c r="I795" t="s">
        <v>548</v>
      </c>
      <c r="J795" t="s">
        <v>548</v>
      </c>
      <c r="K795" s="64"/>
      <c r="L795" s="104">
        <f t="shared" si="12"/>
        <v>0</v>
      </c>
    </row>
    <row r="796" spans="1:12" x14ac:dyDescent="0.25">
      <c r="A796" t="s">
        <v>357</v>
      </c>
      <c r="B796" t="s">
        <v>328</v>
      </c>
      <c r="C796" s="65" t="s">
        <v>485</v>
      </c>
      <c r="D796" s="67" t="s">
        <v>548</v>
      </c>
      <c r="E796" s="64" t="s">
        <v>548</v>
      </c>
      <c r="F796" s="64" t="s">
        <v>548</v>
      </c>
      <c r="G796" s="103" t="s">
        <v>548</v>
      </c>
      <c r="H796" s="64">
        <v>0</v>
      </c>
      <c r="I796" t="s">
        <v>548</v>
      </c>
      <c r="J796" t="s">
        <v>548</v>
      </c>
      <c r="K796" s="64"/>
      <c r="L796" s="104">
        <f t="shared" si="12"/>
        <v>0</v>
      </c>
    </row>
    <row r="797" spans="1:12" x14ac:dyDescent="0.25">
      <c r="A797" t="s">
        <v>357</v>
      </c>
      <c r="B797" t="s">
        <v>239</v>
      </c>
      <c r="C797" s="65" t="s">
        <v>485</v>
      </c>
      <c r="D797" s="67" t="s">
        <v>548</v>
      </c>
      <c r="E797" s="64" t="s">
        <v>548</v>
      </c>
      <c r="F797" s="64" t="s">
        <v>548</v>
      </c>
      <c r="G797" s="103" t="s">
        <v>548</v>
      </c>
      <c r="H797" s="64">
        <v>0</v>
      </c>
      <c r="I797" t="s">
        <v>548</v>
      </c>
      <c r="J797" t="s">
        <v>548</v>
      </c>
      <c r="K797" s="64"/>
      <c r="L797" s="104">
        <f t="shared" si="12"/>
        <v>0</v>
      </c>
    </row>
    <row r="798" spans="1:12" x14ac:dyDescent="0.25">
      <c r="A798" t="s">
        <v>357</v>
      </c>
      <c r="B798" t="s">
        <v>329</v>
      </c>
      <c r="C798" s="65" t="s">
        <v>485</v>
      </c>
      <c r="D798" s="67" t="s">
        <v>548</v>
      </c>
      <c r="E798" s="64" t="s">
        <v>548</v>
      </c>
      <c r="F798" s="64" t="s">
        <v>548</v>
      </c>
      <c r="G798" s="103" t="s">
        <v>548</v>
      </c>
      <c r="H798" s="64">
        <v>0</v>
      </c>
      <c r="I798" t="s">
        <v>548</v>
      </c>
      <c r="J798" t="s">
        <v>548</v>
      </c>
      <c r="K798" s="64"/>
      <c r="L798" s="104">
        <f t="shared" si="12"/>
        <v>0</v>
      </c>
    </row>
    <row r="799" spans="1:12" x14ac:dyDescent="0.25">
      <c r="A799" t="s">
        <v>357</v>
      </c>
      <c r="B799" t="s">
        <v>330</v>
      </c>
      <c r="C799" s="65" t="s">
        <v>485</v>
      </c>
      <c r="D799" s="67" t="s">
        <v>548</v>
      </c>
      <c r="E799" s="64" t="s">
        <v>548</v>
      </c>
      <c r="F799" s="64" t="s">
        <v>548</v>
      </c>
      <c r="G799" s="103" t="s">
        <v>548</v>
      </c>
      <c r="H799" s="64">
        <v>0</v>
      </c>
      <c r="I799" t="s">
        <v>548</v>
      </c>
      <c r="J799" t="s">
        <v>548</v>
      </c>
      <c r="K799" s="64"/>
      <c r="L799" s="104">
        <f t="shared" si="12"/>
        <v>0</v>
      </c>
    </row>
    <row r="800" spans="1:12" x14ac:dyDescent="0.25">
      <c r="A800" t="s">
        <v>357</v>
      </c>
      <c r="B800" t="s">
        <v>331</v>
      </c>
      <c r="C800" s="65" t="s">
        <v>485</v>
      </c>
      <c r="D800" s="67" t="s">
        <v>548</v>
      </c>
      <c r="E800" s="64" t="s">
        <v>548</v>
      </c>
      <c r="F800" s="64" t="s">
        <v>548</v>
      </c>
      <c r="G800" s="103" t="s">
        <v>548</v>
      </c>
      <c r="H800" s="64">
        <v>0</v>
      </c>
      <c r="I800" t="s">
        <v>548</v>
      </c>
      <c r="J800" t="s">
        <v>548</v>
      </c>
      <c r="K800" s="64"/>
      <c r="L800" s="104">
        <f t="shared" si="12"/>
        <v>0</v>
      </c>
    </row>
    <row r="801" spans="1:12" x14ac:dyDescent="0.25">
      <c r="A801" t="s">
        <v>357</v>
      </c>
      <c r="B801" t="s">
        <v>332</v>
      </c>
      <c r="C801" s="65" t="s">
        <v>485</v>
      </c>
      <c r="D801" s="67" t="s">
        <v>548</v>
      </c>
      <c r="E801" s="64" t="s">
        <v>548</v>
      </c>
      <c r="F801" s="64" t="s">
        <v>548</v>
      </c>
      <c r="G801" s="103" t="s">
        <v>548</v>
      </c>
      <c r="H801" s="64">
        <v>0</v>
      </c>
      <c r="I801" t="s">
        <v>548</v>
      </c>
      <c r="J801" t="s">
        <v>548</v>
      </c>
      <c r="K801" s="64"/>
      <c r="L801" s="104">
        <f t="shared" si="12"/>
        <v>0</v>
      </c>
    </row>
    <row r="802" spans="1:12" x14ac:dyDescent="0.25">
      <c r="A802" t="s">
        <v>357</v>
      </c>
      <c r="B802" t="s">
        <v>243</v>
      </c>
      <c r="C802" s="65" t="s">
        <v>485</v>
      </c>
      <c r="D802" s="67" t="s">
        <v>548</v>
      </c>
      <c r="E802" s="64" t="s">
        <v>548</v>
      </c>
      <c r="F802" s="64" t="s">
        <v>548</v>
      </c>
      <c r="G802" s="103" t="s">
        <v>548</v>
      </c>
      <c r="H802" s="64">
        <v>0</v>
      </c>
      <c r="I802" t="s">
        <v>548</v>
      </c>
      <c r="J802" t="s">
        <v>548</v>
      </c>
      <c r="K802" s="64"/>
      <c r="L802" s="104">
        <f t="shared" si="12"/>
        <v>0</v>
      </c>
    </row>
    <row r="803" spans="1:12" x14ac:dyDescent="0.25">
      <c r="A803" t="s">
        <v>357</v>
      </c>
      <c r="B803" t="s">
        <v>333</v>
      </c>
      <c r="C803" s="65" t="s">
        <v>485</v>
      </c>
      <c r="D803" s="67" t="s">
        <v>548</v>
      </c>
      <c r="E803" s="64" t="s">
        <v>548</v>
      </c>
      <c r="F803" s="64" t="s">
        <v>548</v>
      </c>
      <c r="G803" s="103" t="s">
        <v>548</v>
      </c>
      <c r="H803" s="64">
        <v>0</v>
      </c>
      <c r="I803" t="s">
        <v>548</v>
      </c>
      <c r="J803" t="s">
        <v>548</v>
      </c>
      <c r="K803" s="64"/>
      <c r="L803" s="104">
        <f t="shared" si="12"/>
        <v>0</v>
      </c>
    </row>
    <row r="804" spans="1:12" x14ac:dyDescent="0.25">
      <c r="A804" t="s">
        <v>357</v>
      </c>
      <c r="B804" t="s">
        <v>334</v>
      </c>
      <c r="C804" s="65" t="s">
        <v>485</v>
      </c>
      <c r="D804" s="67" t="s">
        <v>548</v>
      </c>
      <c r="E804" s="64" t="s">
        <v>548</v>
      </c>
      <c r="F804" s="64" t="s">
        <v>548</v>
      </c>
      <c r="G804" s="103" t="s">
        <v>548</v>
      </c>
      <c r="H804" s="64">
        <v>0</v>
      </c>
      <c r="I804" t="s">
        <v>548</v>
      </c>
      <c r="J804" t="s">
        <v>548</v>
      </c>
      <c r="K804" s="64"/>
      <c r="L804" s="104">
        <f t="shared" si="12"/>
        <v>0</v>
      </c>
    </row>
    <row r="805" spans="1:12" x14ac:dyDescent="0.25">
      <c r="A805" t="s">
        <v>357</v>
      </c>
      <c r="B805" t="s">
        <v>94</v>
      </c>
      <c r="C805" s="65" t="s">
        <v>485</v>
      </c>
      <c r="D805" s="67" t="s">
        <v>548</v>
      </c>
      <c r="E805" s="64" t="s">
        <v>548</v>
      </c>
      <c r="F805" s="64" t="s">
        <v>548</v>
      </c>
      <c r="G805" s="103" t="s">
        <v>548</v>
      </c>
      <c r="H805" s="64">
        <v>0</v>
      </c>
      <c r="I805" t="s">
        <v>548</v>
      </c>
      <c r="J805" t="s">
        <v>548</v>
      </c>
      <c r="K805" s="64"/>
      <c r="L805" s="104">
        <f t="shared" si="12"/>
        <v>0</v>
      </c>
    </row>
    <row r="806" spans="1:12" x14ac:dyDescent="0.25">
      <c r="A806" t="s">
        <v>357</v>
      </c>
      <c r="B806" t="s">
        <v>335</v>
      </c>
      <c r="C806" s="65" t="s">
        <v>485</v>
      </c>
      <c r="D806" s="67" t="s">
        <v>548</v>
      </c>
      <c r="E806" s="64" t="s">
        <v>548</v>
      </c>
      <c r="F806" s="64" t="s">
        <v>548</v>
      </c>
      <c r="G806" s="103" t="s">
        <v>548</v>
      </c>
      <c r="H806" s="64">
        <v>0</v>
      </c>
      <c r="I806" t="s">
        <v>548</v>
      </c>
      <c r="J806" t="s">
        <v>548</v>
      </c>
      <c r="K806" s="64"/>
      <c r="L806" s="104">
        <f t="shared" si="12"/>
        <v>0</v>
      </c>
    </row>
    <row r="807" spans="1:12" x14ac:dyDescent="0.25">
      <c r="A807" t="s">
        <v>357</v>
      </c>
      <c r="B807" t="s">
        <v>100</v>
      </c>
      <c r="C807" s="65" t="s">
        <v>485</v>
      </c>
      <c r="D807" s="67" t="s">
        <v>548</v>
      </c>
      <c r="E807" s="64" t="s">
        <v>548</v>
      </c>
      <c r="F807" s="64" t="s">
        <v>548</v>
      </c>
      <c r="G807" s="103" t="s">
        <v>548</v>
      </c>
      <c r="H807" s="64">
        <v>0</v>
      </c>
      <c r="I807" t="s">
        <v>548</v>
      </c>
      <c r="J807" t="s">
        <v>548</v>
      </c>
      <c r="K807" s="64"/>
      <c r="L807" s="104">
        <f t="shared" si="12"/>
        <v>0</v>
      </c>
    </row>
    <row r="808" spans="1:12" x14ac:dyDescent="0.25">
      <c r="A808" t="s">
        <v>357</v>
      </c>
      <c r="B808" t="s">
        <v>327</v>
      </c>
      <c r="C808" s="65" t="s">
        <v>486</v>
      </c>
      <c r="D808" s="67" t="s">
        <v>548</v>
      </c>
      <c r="E808" s="64" t="s">
        <v>548</v>
      </c>
      <c r="F808" s="64" t="s">
        <v>548</v>
      </c>
      <c r="G808" s="103" t="s">
        <v>548</v>
      </c>
      <c r="H808" s="64">
        <v>0</v>
      </c>
      <c r="I808" t="s">
        <v>548</v>
      </c>
      <c r="J808" t="s">
        <v>548</v>
      </c>
      <c r="K808" s="64"/>
      <c r="L808" s="104">
        <f t="shared" si="12"/>
        <v>0</v>
      </c>
    </row>
    <row r="809" spans="1:12" x14ac:dyDescent="0.25">
      <c r="A809" t="s">
        <v>357</v>
      </c>
      <c r="B809" t="s">
        <v>328</v>
      </c>
      <c r="C809" s="65" t="s">
        <v>486</v>
      </c>
      <c r="D809" s="67" t="s">
        <v>548</v>
      </c>
      <c r="E809" s="64" t="s">
        <v>548</v>
      </c>
      <c r="F809" s="64" t="s">
        <v>548</v>
      </c>
      <c r="G809" s="103" t="s">
        <v>548</v>
      </c>
      <c r="H809" s="64">
        <v>0</v>
      </c>
      <c r="I809" t="s">
        <v>548</v>
      </c>
      <c r="J809" t="s">
        <v>548</v>
      </c>
      <c r="K809" s="64"/>
      <c r="L809" s="104">
        <f t="shared" si="12"/>
        <v>0</v>
      </c>
    </row>
    <row r="810" spans="1:12" x14ac:dyDescent="0.25">
      <c r="A810" t="s">
        <v>357</v>
      </c>
      <c r="B810" t="s">
        <v>239</v>
      </c>
      <c r="C810" s="65" t="s">
        <v>486</v>
      </c>
      <c r="D810" s="67" t="s">
        <v>548</v>
      </c>
      <c r="E810" s="64" t="s">
        <v>548</v>
      </c>
      <c r="F810" s="64" t="s">
        <v>548</v>
      </c>
      <c r="G810" s="103" t="s">
        <v>548</v>
      </c>
      <c r="H810" s="64">
        <v>0</v>
      </c>
      <c r="I810" t="s">
        <v>548</v>
      </c>
      <c r="J810" t="s">
        <v>548</v>
      </c>
      <c r="K810" s="64"/>
      <c r="L810" s="104">
        <f t="shared" si="12"/>
        <v>0</v>
      </c>
    </row>
    <row r="811" spans="1:12" x14ac:dyDescent="0.25">
      <c r="A811" t="s">
        <v>357</v>
      </c>
      <c r="B811" t="s">
        <v>329</v>
      </c>
      <c r="C811" s="65" t="s">
        <v>486</v>
      </c>
      <c r="D811" s="67" t="s">
        <v>548</v>
      </c>
      <c r="E811" s="64" t="s">
        <v>548</v>
      </c>
      <c r="F811" s="64" t="s">
        <v>548</v>
      </c>
      <c r="G811" s="103" t="s">
        <v>548</v>
      </c>
      <c r="H811" s="64">
        <v>0</v>
      </c>
      <c r="I811" t="s">
        <v>548</v>
      </c>
      <c r="J811" t="s">
        <v>548</v>
      </c>
      <c r="K811" s="64"/>
      <c r="L811" s="104">
        <f t="shared" si="12"/>
        <v>0</v>
      </c>
    </row>
    <row r="812" spans="1:12" x14ac:dyDescent="0.25">
      <c r="A812" t="s">
        <v>357</v>
      </c>
      <c r="B812" t="s">
        <v>330</v>
      </c>
      <c r="C812" s="65" t="s">
        <v>486</v>
      </c>
      <c r="D812" s="67" t="s">
        <v>548</v>
      </c>
      <c r="E812" s="64" t="s">
        <v>548</v>
      </c>
      <c r="F812" s="64" t="s">
        <v>548</v>
      </c>
      <c r="G812" s="103" t="s">
        <v>548</v>
      </c>
      <c r="H812" s="64">
        <v>0</v>
      </c>
      <c r="I812" t="s">
        <v>548</v>
      </c>
      <c r="J812" t="s">
        <v>548</v>
      </c>
      <c r="K812" s="64"/>
      <c r="L812" s="104">
        <f t="shared" si="12"/>
        <v>0</v>
      </c>
    </row>
    <row r="813" spans="1:12" x14ac:dyDescent="0.25">
      <c r="A813" t="s">
        <v>357</v>
      </c>
      <c r="B813" t="s">
        <v>331</v>
      </c>
      <c r="C813" s="65" t="s">
        <v>486</v>
      </c>
      <c r="D813" s="67" t="s">
        <v>548</v>
      </c>
      <c r="E813" s="64" t="s">
        <v>548</v>
      </c>
      <c r="F813" s="64" t="s">
        <v>548</v>
      </c>
      <c r="G813" s="103" t="s">
        <v>548</v>
      </c>
      <c r="H813" s="64">
        <v>0</v>
      </c>
      <c r="I813" t="s">
        <v>548</v>
      </c>
      <c r="J813" t="s">
        <v>548</v>
      </c>
      <c r="K813" s="64"/>
      <c r="L813" s="104">
        <f t="shared" si="12"/>
        <v>0</v>
      </c>
    </row>
    <row r="814" spans="1:12" x14ac:dyDescent="0.25">
      <c r="A814" t="s">
        <v>357</v>
      </c>
      <c r="B814" t="s">
        <v>332</v>
      </c>
      <c r="C814" s="65" t="s">
        <v>486</v>
      </c>
      <c r="D814" s="67" t="s">
        <v>548</v>
      </c>
      <c r="E814" s="64" t="s">
        <v>548</v>
      </c>
      <c r="F814" s="64" t="s">
        <v>548</v>
      </c>
      <c r="G814" s="103" t="s">
        <v>548</v>
      </c>
      <c r="H814" s="64">
        <v>0</v>
      </c>
      <c r="I814" t="s">
        <v>548</v>
      </c>
      <c r="J814" t="s">
        <v>548</v>
      </c>
      <c r="K814" s="64"/>
      <c r="L814" s="104">
        <f t="shared" si="12"/>
        <v>0</v>
      </c>
    </row>
    <row r="815" spans="1:12" x14ac:dyDescent="0.25">
      <c r="A815" t="s">
        <v>357</v>
      </c>
      <c r="B815" t="s">
        <v>243</v>
      </c>
      <c r="C815" s="65" t="s">
        <v>486</v>
      </c>
      <c r="D815" s="67" t="s">
        <v>548</v>
      </c>
      <c r="E815" s="64" t="s">
        <v>548</v>
      </c>
      <c r="F815" s="64" t="s">
        <v>548</v>
      </c>
      <c r="G815" s="103" t="s">
        <v>548</v>
      </c>
      <c r="H815" s="64">
        <v>0</v>
      </c>
      <c r="I815" t="s">
        <v>548</v>
      </c>
      <c r="J815" t="s">
        <v>548</v>
      </c>
      <c r="K815" s="64"/>
      <c r="L815" s="104">
        <f t="shared" si="12"/>
        <v>0</v>
      </c>
    </row>
    <row r="816" spans="1:12" x14ac:dyDescent="0.25">
      <c r="A816" t="s">
        <v>357</v>
      </c>
      <c r="B816" t="s">
        <v>333</v>
      </c>
      <c r="C816" s="65" t="s">
        <v>486</v>
      </c>
      <c r="D816" s="67" t="s">
        <v>548</v>
      </c>
      <c r="E816" s="64" t="s">
        <v>548</v>
      </c>
      <c r="F816" s="64" t="s">
        <v>548</v>
      </c>
      <c r="G816" s="103" t="s">
        <v>548</v>
      </c>
      <c r="H816" s="64">
        <v>0</v>
      </c>
      <c r="I816" t="s">
        <v>548</v>
      </c>
      <c r="J816" t="s">
        <v>548</v>
      </c>
      <c r="K816" s="64"/>
      <c r="L816" s="104">
        <f t="shared" si="12"/>
        <v>0</v>
      </c>
    </row>
    <row r="817" spans="1:12" x14ac:dyDescent="0.25">
      <c r="A817" t="s">
        <v>357</v>
      </c>
      <c r="B817" t="s">
        <v>334</v>
      </c>
      <c r="C817" s="65" t="s">
        <v>486</v>
      </c>
      <c r="D817" s="67" t="s">
        <v>548</v>
      </c>
      <c r="E817" s="64" t="s">
        <v>548</v>
      </c>
      <c r="F817" s="64" t="s">
        <v>548</v>
      </c>
      <c r="G817" s="103" t="s">
        <v>548</v>
      </c>
      <c r="H817" s="64">
        <v>0</v>
      </c>
      <c r="I817" t="s">
        <v>548</v>
      </c>
      <c r="J817" t="s">
        <v>548</v>
      </c>
      <c r="K817" s="64"/>
      <c r="L817" s="104">
        <f t="shared" si="12"/>
        <v>0</v>
      </c>
    </row>
    <row r="818" spans="1:12" x14ac:dyDescent="0.25">
      <c r="A818" t="s">
        <v>357</v>
      </c>
      <c r="B818" t="s">
        <v>94</v>
      </c>
      <c r="C818" s="65" t="s">
        <v>486</v>
      </c>
      <c r="D818" s="67" t="s">
        <v>548</v>
      </c>
      <c r="E818" s="64" t="s">
        <v>548</v>
      </c>
      <c r="F818" s="64" t="s">
        <v>548</v>
      </c>
      <c r="G818" s="103" t="s">
        <v>548</v>
      </c>
      <c r="H818" s="64">
        <v>0</v>
      </c>
      <c r="I818" t="s">
        <v>548</v>
      </c>
      <c r="J818" t="s">
        <v>548</v>
      </c>
      <c r="K818" s="64"/>
      <c r="L818" s="104">
        <f t="shared" si="12"/>
        <v>0</v>
      </c>
    </row>
    <row r="819" spans="1:12" x14ac:dyDescent="0.25">
      <c r="A819" t="s">
        <v>357</v>
      </c>
      <c r="B819" t="s">
        <v>335</v>
      </c>
      <c r="C819" s="65" t="s">
        <v>486</v>
      </c>
      <c r="D819" s="67" t="s">
        <v>548</v>
      </c>
      <c r="E819" s="64" t="s">
        <v>548</v>
      </c>
      <c r="F819" s="64" t="s">
        <v>548</v>
      </c>
      <c r="G819" s="103" t="s">
        <v>548</v>
      </c>
      <c r="H819" s="64">
        <v>0</v>
      </c>
      <c r="I819" t="s">
        <v>548</v>
      </c>
      <c r="J819" t="s">
        <v>548</v>
      </c>
      <c r="K819" s="64"/>
      <c r="L819" s="104">
        <f t="shared" si="12"/>
        <v>0</v>
      </c>
    </row>
    <row r="820" spans="1:12" x14ac:dyDescent="0.25">
      <c r="A820" t="s">
        <v>357</v>
      </c>
      <c r="B820" t="s">
        <v>100</v>
      </c>
      <c r="C820" s="65" t="s">
        <v>486</v>
      </c>
      <c r="D820" s="67" t="s">
        <v>548</v>
      </c>
      <c r="E820" s="64" t="s">
        <v>548</v>
      </c>
      <c r="F820" s="64" t="s">
        <v>548</v>
      </c>
      <c r="G820" s="103" t="s">
        <v>548</v>
      </c>
      <c r="H820" s="64">
        <v>0</v>
      </c>
      <c r="I820" t="s">
        <v>548</v>
      </c>
      <c r="J820" t="s">
        <v>548</v>
      </c>
      <c r="K820" s="64"/>
      <c r="L820" s="104">
        <f t="shared" si="12"/>
        <v>0</v>
      </c>
    </row>
    <row r="821" spans="1:12" x14ac:dyDescent="0.25">
      <c r="A821" t="s">
        <v>359</v>
      </c>
      <c r="B821" t="s">
        <v>327</v>
      </c>
      <c r="C821" s="65" t="s">
        <v>484</v>
      </c>
      <c r="D821" s="67" t="s">
        <v>553</v>
      </c>
      <c r="E821" s="64">
        <v>0.42749999999999999</v>
      </c>
      <c r="F821" s="64">
        <v>0.25345030861052398</v>
      </c>
      <c r="G821" s="103" t="s">
        <v>548</v>
      </c>
      <c r="H821" s="64">
        <v>0.31914999306900099</v>
      </c>
      <c r="I821" t="s">
        <v>548</v>
      </c>
      <c r="J821" t="s">
        <v>548</v>
      </c>
      <c r="K821" s="64"/>
      <c r="L821" s="104">
        <f t="shared" si="12"/>
        <v>0.31914999306900099</v>
      </c>
    </row>
    <row r="822" spans="1:12" x14ac:dyDescent="0.25">
      <c r="A822" t="s">
        <v>359</v>
      </c>
      <c r="B822" t="s">
        <v>328</v>
      </c>
      <c r="C822" s="65" t="s">
        <v>484</v>
      </c>
      <c r="D822" s="67" t="s">
        <v>553</v>
      </c>
      <c r="E822" s="64">
        <v>0.38000000000000012</v>
      </c>
      <c r="F822" s="64">
        <v>0.25345030861052387</v>
      </c>
      <c r="G822" s="103" t="s">
        <v>548</v>
      </c>
      <c r="H822" s="64">
        <v>0.28368888272800102</v>
      </c>
      <c r="I822" t="s">
        <v>548</v>
      </c>
      <c r="J822" t="s">
        <v>548</v>
      </c>
      <c r="K822" s="64"/>
      <c r="L822" s="104">
        <f t="shared" si="12"/>
        <v>0.28368888272800102</v>
      </c>
    </row>
    <row r="823" spans="1:12" x14ac:dyDescent="0.25">
      <c r="A823" t="s">
        <v>359</v>
      </c>
      <c r="B823" t="s">
        <v>239</v>
      </c>
      <c r="C823" s="65" t="s">
        <v>484</v>
      </c>
      <c r="D823" s="67" t="s">
        <v>553</v>
      </c>
      <c r="E823" s="64">
        <v>0.38000000000000012</v>
      </c>
      <c r="F823" s="64">
        <v>0.25345030861052387</v>
      </c>
      <c r="G823" s="103" t="s">
        <v>548</v>
      </c>
      <c r="H823" s="64">
        <v>0.28368888272800102</v>
      </c>
      <c r="I823" t="s">
        <v>548</v>
      </c>
      <c r="J823" t="s">
        <v>548</v>
      </c>
      <c r="K823" s="64"/>
      <c r="L823" s="104">
        <f t="shared" si="12"/>
        <v>0.28368888272800102</v>
      </c>
    </row>
    <row r="824" spans="1:12" x14ac:dyDescent="0.25">
      <c r="A824" t="s">
        <v>359</v>
      </c>
      <c r="B824" t="s">
        <v>329</v>
      </c>
      <c r="C824" s="65" t="s">
        <v>484</v>
      </c>
      <c r="D824" s="67" t="s">
        <v>553</v>
      </c>
      <c r="E824" s="64">
        <v>0.38000000000000012</v>
      </c>
      <c r="F824" s="64">
        <v>0.25345030861052387</v>
      </c>
      <c r="G824" s="103" t="s">
        <v>548</v>
      </c>
      <c r="H824" s="64">
        <v>0.28368888272800102</v>
      </c>
      <c r="I824" t="s">
        <v>548</v>
      </c>
      <c r="J824" t="s">
        <v>548</v>
      </c>
      <c r="K824" s="64"/>
      <c r="L824" s="104">
        <f t="shared" si="12"/>
        <v>0.28368888272800102</v>
      </c>
    </row>
    <row r="825" spans="1:12" x14ac:dyDescent="0.25">
      <c r="A825" t="s">
        <v>359</v>
      </c>
      <c r="B825" t="s">
        <v>330</v>
      </c>
      <c r="C825" s="65" t="s">
        <v>484</v>
      </c>
      <c r="D825" s="67" t="s">
        <v>553</v>
      </c>
      <c r="E825" s="64">
        <v>0.42749999999999999</v>
      </c>
      <c r="F825" s="64">
        <v>0.25345030861052398</v>
      </c>
      <c r="G825" s="103" t="s">
        <v>548</v>
      </c>
      <c r="H825" s="64">
        <v>0.31914999306900099</v>
      </c>
      <c r="I825" t="s">
        <v>548</v>
      </c>
      <c r="J825" t="s">
        <v>548</v>
      </c>
      <c r="K825" s="64"/>
      <c r="L825" s="104">
        <f t="shared" si="12"/>
        <v>0.31914999306900099</v>
      </c>
    </row>
    <row r="826" spans="1:12" x14ac:dyDescent="0.25">
      <c r="A826" t="s">
        <v>359</v>
      </c>
      <c r="B826" t="s">
        <v>331</v>
      </c>
      <c r="C826" s="65" t="s">
        <v>484</v>
      </c>
      <c r="D826" s="67" t="s">
        <v>553</v>
      </c>
      <c r="E826" s="64">
        <v>0.42749999999999999</v>
      </c>
      <c r="F826" s="64">
        <v>0.25345030861052398</v>
      </c>
      <c r="G826" s="103" t="s">
        <v>548</v>
      </c>
      <c r="H826" s="64">
        <v>0.31914999306900099</v>
      </c>
      <c r="I826" t="s">
        <v>548</v>
      </c>
      <c r="J826" t="s">
        <v>548</v>
      </c>
      <c r="K826" s="64"/>
      <c r="L826" s="104">
        <f t="shared" si="12"/>
        <v>0.31914999306900099</v>
      </c>
    </row>
    <row r="827" spans="1:12" x14ac:dyDescent="0.25">
      <c r="A827" t="s">
        <v>359</v>
      </c>
      <c r="B827" t="s">
        <v>332</v>
      </c>
      <c r="C827" s="65" t="s">
        <v>484</v>
      </c>
      <c r="D827" s="67" t="s">
        <v>553</v>
      </c>
      <c r="E827" s="64">
        <v>0.38000000000000012</v>
      </c>
      <c r="F827" s="64">
        <v>0.25345030861052387</v>
      </c>
      <c r="G827" s="103" t="s">
        <v>548</v>
      </c>
      <c r="H827" s="64">
        <v>0.28368888272800102</v>
      </c>
      <c r="I827" t="s">
        <v>548</v>
      </c>
      <c r="J827" t="s">
        <v>548</v>
      </c>
      <c r="K827" s="64"/>
      <c r="L827" s="104">
        <f t="shared" si="12"/>
        <v>0.28368888272800102</v>
      </c>
    </row>
    <row r="828" spans="1:12" x14ac:dyDescent="0.25">
      <c r="A828" t="s">
        <v>359</v>
      </c>
      <c r="B828" t="s">
        <v>243</v>
      </c>
      <c r="C828" s="65" t="s">
        <v>484</v>
      </c>
      <c r="D828" s="67" t="s">
        <v>553</v>
      </c>
      <c r="E828" s="64">
        <v>0.38000000000000012</v>
      </c>
      <c r="F828" s="64">
        <v>0.25345030861052387</v>
      </c>
      <c r="G828" s="103" t="s">
        <v>548</v>
      </c>
      <c r="H828" s="64">
        <v>0.28368888272800102</v>
      </c>
      <c r="I828" t="s">
        <v>548</v>
      </c>
      <c r="J828" t="s">
        <v>548</v>
      </c>
      <c r="K828" s="64"/>
      <c r="L828" s="104">
        <f t="shared" si="12"/>
        <v>0.28368888272800102</v>
      </c>
    </row>
    <row r="829" spans="1:12" x14ac:dyDescent="0.25">
      <c r="A829" t="s">
        <v>359</v>
      </c>
      <c r="B829" t="s">
        <v>333</v>
      </c>
      <c r="C829" s="65" t="s">
        <v>484</v>
      </c>
      <c r="D829" s="67" t="s">
        <v>553</v>
      </c>
      <c r="E829" s="64">
        <v>0.42749999999999999</v>
      </c>
      <c r="F829" s="64">
        <v>0.25345030861052398</v>
      </c>
      <c r="G829" s="103" t="s">
        <v>548</v>
      </c>
      <c r="H829" s="64">
        <v>0.31914999306900099</v>
      </c>
      <c r="I829" t="s">
        <v>548</v>
      </c>
      <c r="J829" t="s">
        <v>548</v>
      </c>
      <c r="K829" s="64"/>
      <c r="L829" s="104">
        <f t="shared" si="12"/>
        <v>0.31914999306900099</v>
      </c>
    </row>
    <row r="830" spans="1:12" x14ac:dyDescent="0.25">
      <c r="A830" t="s">
        <v>359</v>
      </c>
      <c r="B830" t="s">
        <v>334</v>
      </c>
      <c r="C830" s="65" t="s">
        <v>484</v>
      </c>
      <c r="D830" s="67" t="s">
        <v>553</v>
      </c>
      <c r="E830" s="64">
        <v>0.38000000000000012</v>
      </c>
      <c r="F830" s="64">
        <v>0.25345030861052387</v>
      </c>
      <c r="G830" s="103" t="s">
        <v>548</v>
      </c>
      <c r="H830" s="64">
        <v>0.28368888272800102</v>
      </c>
      <c r="I830" t="s">
        <v>548</v>
      </c>
      <c r="J830" t="s">
        <v>548</v>
      </c>
      <c r="K830" s="64"/>
      <c r="L830" s="104">
        <f t="shared" si="12"/>
        <v>0.28368888272800102</v>
      </c>
    </row>
    <row r="831" spans="1:12" x14ac:dyDescent="0.25">
      <c r="A831" t="s">
        <v>359</v>
      </c>
      <c r="B831" t="s">
        <v>94</v>
      </c>
      <c r="C831" s="65" t="s">
        <v>484</v>
      </c>
      <c r="D831" s="67" t="s">
        <v>553</v>
      </c>
      <c r="E831" s="64">
        <v>0.38000000000000012</v>
      </c>
      <c r="F831" s="64">
        <v>0.25345030861052387</v>
      </c>
      <c r="G831" s="103" t="s">
        <v>548</v>
      </c>
      <c r="H831" s="64">
        <v>0.28368888272800102</v>
      </c>
      <c r="I831" t="s">
        <v>548</v>
      </c>
      <c r="J831" t="s">
        <v>548</v>
      </c>
      <c r="K831" s="64"/>
      <c r="L831" s="104">
        <f t="shared" si="12"/>
        <v>0.28368888272800102</v>
      </c>
    </row>
    <row r="832" spans="1:12" x14ac:dyDescent="0.25">
      <c r="A832" t="s">
        <v>359</v>
      </c>
      <c r="B832" t="s">
        <v>335</v>
      </c>
      <c r="C832" s="65" t="s">
        <v>484</v>
      </c>
      <c r="D832" s="67" t="s">
        <v>553</v>
      </c>
      <c r="E832" s="64">
        <v>0.38000000000000012</v>
      </c>
      <c r="F832" s="64">
        <v>0.25345030861052387</v>
      </c>
      <c r="G832" s="103" t="s">
        <v>548</v>
      </c>
      <c r="H832" s="64">
        <v>0.28368888272800102</v>
      </c>
      <c r="I832" t="s">
        <v>548</v>
      </c>
      <c r="J832" t="s">
        <v>548</v>
      </c>
      <c r="K832" s="64"/>
      <c r="L832" s="104">
        <f t="shared" si="12"/>
        <v>0.28368888272800102</v>
      </c>
    </row>
    <row r="833" spans="1:12" x14ac:dyDescent="0.25">
      <c r="A833" t="s">
        <v>359</v>
      </c>
      <c r="B833" t="s">
        <v>100</v>
      </c>
      <c r="C833" s="65" t="s">
        <v>484</v>
      </c>
      <c r="D833" s="67" t="s">
        <v>553</v>
      </c>
      <c r="E833" s="64">
        <v>0.38000000000000012</v>
      </c>
      <c r="F833" s="64">
        <v>0.25345030861052387</v>
      </c>
      <c r="G833" s="103" t="s">
        <v>548</v>
      </c>
      <c r="H833" s="64">
        <v>0.28368888272800102</v>
      </c>
      <c r="I833" t="s">
        <v>548</v>
      </c>
      <c r="J833" t="s">
        <v>548</v>
      </c>
      <c r="K833" s="64"/>
      <c r="L833" s="104">
        <f t="shared" si="12"/>
        <v>0.28368888272800102</v>
      </c>
    </row>
    <row r="834" spans="1:12" x14ac:dyDescent="0.25">
      <c r="A834" t="s">
        <v>359</v>
      </c>
      <c r="B834" t="s">
        <v>327</v>
      </c>
      <c r="C834" s="65" t="s">
        <v>485</v>
      </c>
      <c r="D834" s="67" t="s">
        <v>553</v>
      </c>
      <c r="E834" s="64">
        <v>0.28500000000000003</v>
      </c>
      <c r="F834" s="64">
        <v>0.25345030861052398</v>
      </c>
      <c r="G834" s="103" t="s">
        <v>548</v>
      </c>
      <c r="H834" s="64">
        <v>0.2127666620460007</v>
      </c>
      <c r="I834" t="s">
        <v>548</v>
      </c>
      <c r="J834" t="s">
        <v>548</v>
      </c>
      <c r="K834" s="64"/>
      <c r="L834" s="104">
        <f t="shared" si="12"/>
        <v>0.2127666620460007</v>
      </c>
    </row>
    <row r="835" spans="1:12" x14ac:dyDescent="0.25">
      <c r="A835" t="s">
        <v>359</v>
      </c>
      <c r="B835" t="s">
        <v>328</v>
      </c>
      <c r="C835" s="65" t="s">
        <v>485</v>
      </c>
      <c r="D835" s="67" t="s">
        <v>553</v>
      </c>
      <c r="E835" s="64">
        <v>0.38000000000000012</v>
      </c>
      <c r="F835" s="64">
        <v>0.25345030861052387</v>
      </c>
      <c r="G835" s="103" t="s">
        <v>548</v>
      </c>
      <c r="H835" s="64">
        <v>0.28368888272800102</v>
      </c>
      <c r="I835" t="s">
        <v>548</v>
      </c>
      <c r="J835" t="s">
        <v>548</v>
      </c>
      <c r="K835" s="64"/>
      <c r="L835" s="104">
        <f t="shared" ref="L835:L898" si="13">IF(K835&lt;&gt;"",K835,H835)</f>
        <v>0.28368888272800102</v>
      </c>
    </row>
    <row r="836" spans="1:12" x14ac:dyDescent="0.25">
      <c r="A836" t="s">
        <v>359</v>
      </c>
      <c r="B836" t="s">
        <v>239</v>
      </c>
      <c r="C836" s="65" t="s">
        <v>485</v>
      </c>
      <c r="D836" s="67" t="s">
        <v>553</v>
      </c>
      <c r="E836" s="64">
        <v>0.38000000000000012</v>
      </c>
      <c r="F836" s="64">
        <v>0.25345030861052387</v>
      </c>
      <c r="G836" s="103" t="s">
        <v>548</v>
      </c>
      <c r="H836" s="64">
        <v>0.28368888272800102</v>
      </c>
      <c r="I836" t="s">
        <v>548</v>
      </c>
      <c r="J836" t="s">
        <v>548</v>
      </c>
      <c r="K836" s="64"/>
      <c r="L836" s="104">
        <f t="shared" si="13"/>
        <v>0.28368888272800102</v>
      </c>
    </row>
    <row r="837" spans="1:12" x14ac:dyDescent="0.25">
      <c r="A837" t="s">
        <v>359</v>
      </c>
      <c r="B837" t="s">
        <v>329</v>
      </c>
      <c r="C837" s="65" t="s">
        <v>485</v>
      </c>
      <c r="D837" s="67" t="s">
        <v>553</v>
      </c>
      <c r="E837" s="64">
        <v>0.38000000000000012</v>
      </c>
      <c r="F837" s="64">
        <v>0.25345030861052387</v>
      </c>
      <c r="G837" s="103" t="s">
        <v>548</v>
      </c>
      <c r="H837" s="64">
        <v>0.28368888272800102</v>
      </c>
      <c r="I837" t="s">
        <v>548</v>
      </c>
      <c r="J837" t="s">
        <v>548</v>
      </c>
      <c r="K837" s="64"/>
      <c r="L837" s="104">
        <f t="shared" si="13"/>
        <v>0.28368888272800102</v>
      </c>
    </row>
    <row r="838" spans="1:12" x14ac:dyDescent="0.25">
      <c r="A838" t="s">
        <v>359</v>
      </c>
      <c r="B838" t="s">
        <v>330</v>
      </c>
      <c r="C838" s="65" t="s">
        <v>485</v>
      </c>
      <c r="D838" s="67" t="s">
        <v>553</v>
      </c>
      <c r="E838" s="64">
        <v>0.28500000000000003</v>
      </c>
      <c r="F838" s="64">
        <v>0.25345030861052398</v>
      </c>
      <c r="G838" s="103" t="s">
        <v>548</v>
      </c>
      <c r="H838" s="64">
        <v>0.2127666620460007</v>
      </c>
      <c r="I838" t="s">
        <v>548</v>
      </c>
      <c r="J838" t="s">
        <v>548</v>
      </c>
      <c r="K838" s="64"/>
      <c r="L838" s="104">
        <f t="shared" si="13"/>
        <v>0.2127666620460007</v>
      </c>
    </row>
    <row r="839" spans="1:12" x14ac:dyDescent="0.25">
      <c r="A839" t="s">
        <v>359</v>
      </c>
      <c r="B839" t="s">
        <v>331</v>
      </c>
      <c r="C839" s="65" t="s">
        <v>485</v>
      </c>
      <c r="D839" s="67" t="s">
        <v>553</v>
      </c>
      <c r="E839" s="64">
        <v>0.28500000000000003</v>
      </c>
      <c r="F839" s="64">
        <v>0.25345030861052398</v>
      </c>
      <c r="G839" s="103" t="s">
        <v>548</v>
      </c>
      <c r="H839" s="64">
        <v>0.2127666620460007</v>
      </c>
      <c r="I839" t="s">
        <v>548</v>
      </c>
      <c r="J839" t="s">
        <v>548</v>
      </c>
      <c r="K839" s="64"/>
      <c r="L839" s="104">
        <f t="shared" si="13"/>
        <v>0.2127666620460007</v>
      </c>
    </row>
    <row r="840" spans="1:12" x14ac:dyDescent="0.25">
      <c r="A840" t="s">
        <v>359</v>
      </c>
      <c r="B840" t="s">
        <v>332</v>
      </c>
      <c r="C840" s="65" t="s">
        <v>485</v>
      </c>
      <c r="D840" s="67" t="s">
        <v>553</v>
      </c>
      <c r="E840" s="64">
        <v>0.38000000000000012</v>
      </c>
      <c r="F840" s="64">
        <v>0.25345030861052387</v>
      </c>
      <c r="G840" s="103" t="s">
        <v>548</v>
      </c>
      <c r="H840" s="64">
        <v>0.28368888272800102</v>
      </c>
      <c r="I840" t="s">
        <v>548</v>
      </c>
      <c r="J840" t="s">
        <v>548</v>
      </c>
      <c r="K840" s="64"/>
      <c r="L840" s="104">
        <f t="shared" si="13"/>
        <v>0.28368888272800102</v>
      </c>
    </row>
    <row r="841" spans="1:12" x14ac:dyDescent="0.25">
      <c r="A841" t="s">
        <v>359</v>
      </c>
      <c r="B841" t="s">
        <v>243</v>
      </c>
      <c r="C841" s="65" t="s">
        <v>485</v>
      </c>
      <c r="D841" s="67" t="s">
        <v>553</v>
      </c>
      <c r="E841" s="64">
        <v>0.38000000000000012</v>
      </c>
      <c r="F841" s="64">
        <v>0.25345030861052387</v>
      </c>
      <c r="G841" s="103" t="s">
        <v>548</v>
      </c>
      <c r="H841" s="64">
        <v>0.28368888272800102</v>
      </c>
      <c r="I841" t="s">
        <v>548</v>
      </c>
      <c r="J841" t="s">
        <v>548</v>
      </c>
      <c r="K841" s="64"/>
      <c r="L841" s="104">
        <f t="shared" si="13"/>
        <v>0.28368888272800102</v>
      </c>
    </row>
    <row r="842" spans="1:12" x14ac:dyDescent="0.25">
      <c r="A842" t="s">
        <v>359</v>
      </c>
      <c r="B842" t="s">
        <v>333</v>
      </c>
      <c r="C842" s="65" t="s">
        <v>485</v>
      </c>
      <c r="D842" s="67" t="s">
        <v>553</v>
      </c>
      <c r="E842" s="64">
        <v>0.28500000000000003</v>
      </c>
      <c r="F842" s="64">
        <v>0.25345030861052398</v>
      </c>
      <c r="G842" s="103" t="s">
        <v>548</v>
      </c>
      <c r="H842" s="64">
        <v>0.2127666620460007</v>
      </c>
      <c r="I842" t="s">
        <v>548</v>
      </c>
      <c r="J842" t="s">
        <v>548</v>
      </c>
      <c r="K842" s="64"/>
      <c r="L842" s="104">
        <f t="shared" si="13"/>
        <v>0.2127666620460007</v>
      </c>
    </row>
    <row r="843" spans="1:12" x14ac:dyDescent="0.25">
      <c r="A843" t="s">
        <v>359</v>
      </c>
      <c r="B843" t="s">
        <v>334</v>
      </c>
      <c r="C843" s="65" t="s">
        <v>485</v>
      </c>
      <c r="D843" s="67" t="s">
        <v>553</v>
      </c>
      <c r="E843" s="64">
        <v>0.38000000000000012</v>
      </c>
      <c r="F843" s="64">
        <v>0.25345030861052387</v>
      </c>
      <c r="G843" s="103" t="s">
        <v>548</v>
      </c>
      <c r="H843" s="64">
        <v>0.28368888272800102</v>
      </c>
      <c r="I843" t="s">
        <v>548</v>
      </c>
      <c r="J843" t="s">
        <v>548</v>
      </c>
      <c r="K843" s="64"/>
      <c r="L843" s="104">
        <f t="shared" si="13"/>
        <v>0.28368888272800102</v>
      </c>
    </row>
    <row r="844" spans="1:12" x14ac:dyDescent="0.25">
      <c r="A844" t="s">
        <v>359</v>
      </c>
      <c r="B844" t="s">
        <v>94</v>
      </c>
      <c r="C844" s="65" t="s">
        <v>485</v>
      </c>
      <c r="D844" s="67" t="s">
        <v>553</v>
      </c>
      <c r="E844" s="64">
        <v>0.38000000000000012</v>
      </c>
      <c r="F844" s="64">
        <v>0.25345030861052387</v>
      </c>
      <c r="G844" s="103" t="s">
        <v>548</v>
      </c>
      <c r="H844" s="64">
        <v>0.28368888272800102</v>
      </c>
      <c r="I844" t="s">
        <v>548</v>
      </c>
      <c r="J844" t="s">
        <v>548</v>
      </c>
      <c r="K844" s="64"/>
      <c r="L844" s="104">
        <f t="shared" si="13"/>
        <v>0.28368888272800102</v>
      </c>
    </row>
    <row r="845" spans="1:12" x14ac:dyDescent="0.25">
      <c r="A845" t="s">
        <v>359</v>
      </c>
      <c r="B845" t="s">
        <v>335</v>
      </c>
      <c r="C845" s="65" t="s">
        <v>485</v>
      </c>
      <c r="D845" s="67" t="s">
        <v>553</v>
      </c>
      <c r="E845" s="64">
        <v>0.38000000000000012</v>
      </c>
      <c r="F845" s="64">
        <v>0.25345030861052387</v>
      </c>
      <c r="G845" s="103" t="s">
        <v>548</v>
      </c>
      <c r="H845" s="64">
        <v>0.28368888272800102</v>
      </c>
      <c r="I845" t="s">
        <v>548</v>
      </c>
      <c r="J845" t="s">
        <v>548</v>
      </c>
      <c r="K845" s="64"/>
      <c r="L845" s="104">
        <f t="shared" si="13"/>
        <v>0.28368888272800102</v>
      </c>
    </row>
    <row r="846" spans="1:12" x14ac:dyDescent="0.25">
      <c r="A846" t="s">
        <v>359</v>
      </c>
      <c r="B846" t="s">
        <v>100</v>
      </c>
      <c r="C846" s="65" t="s">
        <v>485</v>
      </c>
      <c r="D846" s="67" t="s">
        <v>553</v>
      </c>
      <c r="E846" s="64">
        <v>0.38000000000000012</v>
      </c>
      <c r="F846" s="64">
        <v>0.25345030861052387</v>
      </c>
      <c r="G846" s="103" t="s">
        <v>548</v>
      </c>
      <c r="H846" s="64">
        <v>0.28368888272800102</v>
      </c>
      <c r="I846" t="s">
        <v>548</v>
      </c>
      <c r="J846" t="s">
        <v>548</v>
      </c>
      <c r="K846" s="64"/>
      <c r="L846" s="104">
        <f t="shared" si="13"/>
        <v>0.28368888272800102</v>
      </c>
    </row>
    <row r="847" spans="1:12" x14ac:dyDescent="0.25">
      <c r="A847" t="s">
        <v>359</v>
      </c>
      <c r="B847" t="s">
        <v>327</v>
      </c>
      <c r="C847" s="65" t="s">
        <v>486</v>
      </c>
      <c r="D847" s="67" t="s">
        <v>553</v>
      </c>
      <c r="E847" s="64">
        <v>0.42749999999999999</v>
      </c>
      <c r="F847" s="64">
        <v>0.25345030861052398</v>
      </c>
      <c r="G847" s="103" t="s">
        <v>548</v>
      </c>
      <c r="H847" s="64">
        <v>0.31914999306900099</v>
      </c>
      <c r="I847" t="s">
        <v>548</v>
      </c>
      <c r="J847" t="s">
        <v>548</v>
      </c>
      <c r="K847" s="64"/>
      <c r="L847" s="104">
        <f t="shared" si="13"/>
        <v>0.31914999306900099</v>
      </c>
    </row>
    <row r="848" spans="1:12" x14ac:dyDescent="0.25">
      <c r="A848" t="s">
        <v>359</v>
      </c>
      <c r="B848" t="s">
        <v>328</v>
      </c>
      <c r="C848" s="65" t="s">
        <v>486</v>
      </c>
      <c r="D848" s="67" t="s">
        <v>553</v>
      </c>
      <c r="E848" s="64">
        <v>0.38000000000000012</v>
      </c>
      <c r="F848" s="64">
        <v>0.25345030861052387</v>
      </c>
      <c r="G848" s="103" t="s">
        <v>548</v>
      </c>
      <c r="H848" s="64">
        <v>0.28368888272800102</v>
      </c>
      <c r="I848" t="s">
        <v>548</v>
      </c>
      <c r="J848" t="s">
        <v>548</v>
      </c>
      <c r="K848" s="64"/>
      <c r="L848" s="104">
        <f t="shared" si="13"/>
        <v>0.28368888272800102</v>
      </c>
    </row>
    <row r="849" spans="1:12" x14ac:dyDescent="0.25">
      <c r="A849" t="s">
        <v>359</v>
      </c>
      <c r="B849" t="s">
        <v>239</v>
      </c>
      <c r="C849" s="65" t="s">
        <v>486</v>
      </c>
      <c r="D849" s="67" t="s">
        <v>553</v>
      </c>
      <c r="E849" s="64">
        <v>0.38000000000000012</v>
      </c>
      <c r="F849" s="64">
        <v>0.25345030861052387</v>
      </c>
      <c r="G849" s="103" t="s">
        <v>548</v>
      </c>
      <c r="H849" s="64">
        <v>0.28368888272800102</v>
      </c>
      <c r="I849" t="s">
        <v>548</v>
      </c>
      <c r="J849" t="s">
        <v>548</v>
      </c>
      <c r="K849" s="64"/>
      <c r="L849" s="104">
        <f t="shared" si="13"/>
        <v>0.28368888272800102</v>
      </c>
    </row>
    <row r="850" spans="1:12" x14ac:dyDescent="0.25">
      <c r="A850" t="s">
        <v>359</v>
      </c>
      <c r="B850" t="s">
        <v>329</v>
      </c>
      <c r="C850" s="65" t="s">
        <v>486</v>
      </c>
      <c r="D850" s="67" t="s">
        <v>553</v>
      </c>
      <c r="E850" s="64">
        <v>0.38000000000000012</v>
      </c>
      <c r="F850" s="64">
        <v>0.25345030861052387</v>
      </c>
      <c r="G850" s="103" t="s">
        <v>548</v>
      </c>
      <c r="H850" s="64">
        <v>0.28368888272800102</v>
      </c>
      <c r="I850" t="s">
        <v>548</v>
      </c>
      <c r="J850" t="s">
        <v>548</v>
      </c>
      <c r="K850" s="64"/>
      <c r="L850" s="104">
        <f t="shared" si="13"/>
        <v>0.28368888272800102</v>
      </c>
    </row>
    <row r="851" spans="1:12" x14ac:dyDescent="0.25">
      <c r="A851" t="s">
        <v>359</v>
      </c>
      <c r="B851" t="s">
        <v>330</v>
      </c>
      <c r="C851" s="65" t="s">
        <v>486</v>
      </c>
      <c r="D851" s="67" t="s">
        <v>553</v>
      </c>
      <c r="E851" s="64">
        <v>0.42749999999999999</v>
      </c>
      <c r="F851" s="64">
        <v>0.25345030861052398</v>
      </c>
      <c r="G851" s="103" t="s">
        <v>548</v>
      </c>
      <c r="H851" s="64">
        <v>0.31914999306900099</v>
      </c>
      <c r="I851" t="s">
        <v>548</v>
      </c>
      <c r="J851" t="s">
        <v>548</v>
      </c>
      <c r="K851" s="64"/>
      <c r="L851" s="104">
        <f t="shared" si="13"/>
        <v>0.31914999306900099</v>
      </c>
    </row>
    <row r="852" spans="1:12" x14ac:dyDescent="0.25">
      <c r="A852" t="s">
        <v>359</v>
      </c>
      <c r="B852" t="s">
        <v>331</v>
      </c>
      <c r="C852" s="65" t="s">
        <v>486</v>
      </c>
      <c r="D852" s="67" t="s">
        <v>553</v>
      </c>
      <c r="E852" s="64">
        <v>0.42749999999999999</v>
      </c>
      <c r="F852" s="64">
        <v>0.25345030861052398</v>
      </c>
      <c r="G852" s="103" t="s">
        <v>548</v>
      </c>
      <c r="H852" s="64">
        <v>0.31914999306900099</v>
      </c>
      <c r="I852" t="s">
        <v>548</v>
      </c>
      <c r="J852" t="s">
        <v>548</v>
      </c>
      <c r="K852" s="64"/>
      <c r="L852" s="104">
        <f t="shared" si="13"/>
        <v>0.31914999306900099</v>
      </c>
    </row>
    <row r="853" spans="1:12" x14ac:dyDescent="0.25">
      <c r="A853" t="s">
        <v>359</v>
      </c>
      <c r="B853" t="s">
        <v>332</v>
      </c>
      <c r="C853" s="65" t="s">
        <v>486</v>
      </c>
      <c r="D853" s="67" t="s">
        <v>553</v>
      </c>
      <c r="E853" s="64">
        <v>0.38000000000000012</v>
      </c>
      <c r="F853" s="64">
        <v>0.25345030861052387</v>
      </c>
      <c r="G853" s="103" t="s">
        <v>548</v>
      </c>
      <c r="H853" s="64">
        <v>0.28368888272800102</v>
      </c>
      <c r="I853" t="s">
        <v>548</v>
      </c>
      <c r="J853" t="s">
        <v>548</v>
      </c>
      <c r="K853" s="64"/>
      <c r="L853" s="104">
        <f t="shared" si="13"/>
        <v>0.28368888272800102</v>
      </c>
    </row>
    <row r="854" spans="1:12" x14ac:dyDescent="0.25">
      <c r="A854" t="s">
        <v>359</v>
      </c>
      <c r="B854" t="s">
        <v>243</v>
      </c>
      <c r="C854" s="65" t="s">
        <v>486</v>
      </c>
      <c r="D854" s="67" t="s">
        <v>553</v>
      </c>
      <c r="E854" s="64">
        <v>0.38000000000000012</v>
      </c>
      <c r="F854" s="64">
        <v>0.25345030861052387</v>
      </c>
      <c r="G854" s="103" t="s">
        <v>548</v>
      </c>
      <c r="H854" s="64">
        <v>0.28368888272800102</v>
      </c>
      <c r="I854" t="s">
        <v>548</v>
      </c>
      <c r="J854" t="s">
        <v>548</v>
      </c>
      <c r="K854" s="64"/>
      <c r="L854" s="104">
        <f t="shared" si="13"/>
        <v>0.28368888272800102</v>
      </c>
    </row>
    <row r="855" spans="1:12" x14ac:dyDescent="0.25">
      <c r="A855" t="s">
        <v>359</v>
      </c>
      <c r="B855" t="s">
        <v>333</v>
      </c>
      <c r="C855" s="65" t="s">
        <v>486</v>
      </c>
      <c r="D855" s="67" t="s">
        <v>553</v>
      </c>
      <c r="E855" s="64">
        <v>0.42749999999999999</v>
      </c>
      <c r="F855" s="64">
        <v>0.25345030861052398</v>
      </c>
      <c r="G855" s="103" t="s">
        <v>548</v>
      </c>
      <c r="H855" s="64">
        <v>0.31914999306900099</v>
      </c>
      <c r="I855" t="s">
        <v>548</v>
      </c>
      <c r="J855" t="s">
        <v>548</v>
      </c>
      <c r="K855" s="64"/>
      <c r="L855" s="104">
        <f t="shared" si="13"/>
        <v>0.31914999306900099</v>
      </c>
    </row>
    <row r="856" spans="1:12" x14ac:dyDescent="0.25">
      <c r="A856" t="s">
        <v>359</v>
      </c>
      <c r="B856" t="s">
        <v>334</v>
      </c>
      <c r="C856" s="65" t="s">
        <v>486</v>
      </c>
      <c r="D856" s="67" t="s">
        <v>553</v>
      </c>
      <c r="E856" s="64">
        <v>0.38000000000000012</v>
      </c>
      <c r="F856" s="64">
        <v>0.25345030861052387</v>
      </c>
      <c r="G856" s="103" t="s">
        <v>548</v>
      </c>
      <c r="H856" s="64">
        <v>0.28368888272800102</v>
      </c>
      <c r="I856" t="s">
        <v>548</v>
      </c>
      <c r="J856" t="s">
        <v>548</v>
      </c>
      <c r="K856" s="64"/>
      <c r="L856" s="104">
        <f t="shared" si="13"/>
        <v>0.28368888272800102</v>
      </c>
    </row>
    <row r="857" spans="1:12" x14ac:dyDescent="0.25">
      <c r="A857" t="s">
        <v>359</v>
      </c>
      <c r="B857" t="s">
        <v>94</v>
      </c>
      <c r="C857" s="65" t="s">
        <v>486</v>
      </c>
      <c r="D857" s="67" t="s">
        <v>553</v>
      </c>
      <c r="E857" s="64">
        <v>0.38000000000000012</v>
      </c>
      <c r="F857" s="64">
        <v>0.25345030861052387</v>
      </c>
      <c r="G857" s="103" t="s">
        <v>548</v>
      </c>
      <c r="H857" s="64">
        <v>0.28368888272800102</v>
      </c>
      <c r="I857" t="s">
        <v>548</v>
      </c>
      <c r="J857" t="s">
        <v>548</v>
      </c>
      <c r="K857" s="64"/>
      <c r="L857" s="104">
        <f t="shared" si="13"/>
        <v>0.28368888272800102</v>
      </c>
    </row>
    <row r="858" spans="1:12" x14ac:dyDescent="0.25">
      <c r="A858" t="s">
        <v>359</v>
      </c>
      <c r="B858" t="s">
        <v>335</v>
      </c>
      <c r="C858" s="65" t="s">
        <v>486</v>
      </c>
      <c r="D858" s="67" t="s">
        <v>553</v>
      </c>
      <c r="E858" s="64">
        <v>0.38000000000000012</v>
      </c>
      <c r="F858" s="64">
        <v>0.25345030861052387</v>
      </c>
      <c r="G858" s="103" t="s">
        <v>548</v>
      </c>
      <c r="H858" s="64">
        <v>0.28368888272800102</v>
      </c>
      <c r="I858" t="s">
        <v>548</v>
      </c>
      <c r="J858" t="s">
        <v>548</v>
      </c>
      <c r="K858" s="64"/>
      <c r="L858" s="104">
        <f t="shared" si="13"/>
        <v>0.28368888272800102</v>
      </c>
    </row>
    <row r="859" spans="1:12" x14ac:dyDescent="0.25">
      <c r="A859" t="s">
        <v>359</v>
      </c>
      <c r="B859" t="s">
        <v>100</v>
      </c>
      <c r="C859" s="65" t="s">
        <v>486</v>
      </c>
      <c r="D859" s="67" t="s">
        <v>553</v>
      </c>
      <c r="E859" s="64">
        <v>0.38000000000000012</v>
      </c>
      <c r="F859" s="64">
        <v>0.25345030861052387</v>
      </c>
      <c r="G859" s="103" t="s">
        <v>548</v>
      </c>
      <c r="H859" s="64">
        <v>0.28368888272800102</v>
      </c>
      <c r="I859" t="s">
        <v>548</v>
      </c>
      <c r="J859" t="s">
        <v>548</v>
      </c>
      <c r="K859" s="64"/>
      <c r="L859" s="104">
        <f t="shared" si="13"/>
        <v>0.28368888272800102</v>
      </c>
    </row>
    <row r="860" spans="1:12" x14ac:dyDescent="0.25">
      <c r="A860" t="s">
        <v>360</v>
      </c>
      <c r="B860" t="s">
        <v>327</v>
      </c>
      <c r="C860" s="65" t="s">
        <v>484</v>
      </c>
      <c r="D860" s="67" t="s">
        <v>553</v>
      </c>
      <c r="E860" s="64">
        <v>0.42749999999999999</v>
      </c>
      <c r="F860" s="64">
        <v>0.25345030861052398</v>
      </c>
      <c r="G860" s="103" t="s">
        <v>548</v>
      </c>
      <c r="H860" s="64">
        <v>0.31914999306900099</v>
      </c>
      <c r="I860" t="s">
        <v>548</v>
      </c>
      <c r="J860" t="s">
        <v>548</v>
      </c>
      <c r="K860" s="64"/>
      <c r="L860" s="104">
        <f t="shared" si="13"/>
        <v>0.31914999306900099</v>
      </c>
    </row>
    <row r="861" spans="1:12" x14ac:dyDescent="0.25">
      <c r="A861" t="s">
        <v>360</v>
      </c>
      <c r="B861" t="s">
        <v>328</v>
      </c>
      <c r="C861" s="65" t="s">
        <v>484</v>
      </c>
      <c r="D861" s="67" t="s">
        <v>553</v>
      </c>
      <c r="E861" s="64">
        <v>0.38000000000000012</v>
      </c>
      <c r="F861" s="64">
        <v>0.25345030861052387</v>
      </c>
      <c r="G861" s="103" t="s">
        <v>548</v>
      </c>
      <c r="H861" s="64">
        <v>0.28368888272800102</v>
      </c>
      <c r="I861" t="s">
        <v>548</v>
      </c>
      <c r="J861" t="s">
        <v>548</v>
      </c>
      <c r="K861" s="64"/>
      <c r="L861" s="104">
        <f t="shared" si="13"/>
        <v>0.28368888272800102</v>
      </c>
    </row>
    <row r="862" spans="1:12" x14ac:dyDescent="0.25">
      <c r="A862" t="s">
        <v>360</v>
      </c>
      <c r="B862" t="s">
        <v>239</v>
      </c>
      <c r="C862" s="65" t="s">
        <v>484</v>
      </c>
      <c r="D862" s="67" t="s">
        <v>553</v>
      </c>
      <c r="E862" s="64">
        <v>0.38000000000000012</v>
      </c>
      <c r="F862" s="64">
        <v>0.25345030861052387</v>
      </c>
      <c r="G862" s="103" t="s">
        <v>548</v>
      </c>
      <c r="H862" s="64">
        <v>0.28368888272800102</v>
      </c>
      <c r="I862" t="s">
        <v>548</v>
      </c>
      <c r="J862" t="s">
        <v>548</v>
      </c>
      <c r="K862" s="64"/>
      <c r="L862" s="104">
        <f t="shared" si="13"/>
        <v>0.28368888272800102</v>
      </c>
    </row>
    <row r="863" spans="1:12" x14ac:dyDescent="0.25">
      <c r="A863" t="s">
        <v>360</v>
      </c>
      <c r="B863" t="s">
        <v>329</v>
      </c>
      <c r="C863" s="65" t="s">
        <v>484</v>
      </c>
      <c r="D863" s="67" t="s">
        <v>553</v>
      </c>
      <c r="E863" s="64">
        <v>0.38000000000000012</v>
      </c>
      <c r="F863" s="64">
        <v>0.25345030861052387</v>
      </c>
      <c r="G863" s="103" t="s">
        <v>548</v>
      </c>
      <c r="H863" s="64">
        <v>0.28368888272800102</v>
      </c>
      <c r="I863" t="s">
        <v>548</v>
      </c>
      <c r="J863" t="s">
        <v>548</v>
      </c>
      <c r="K863" s="64"/>
      <c r="L863" s="104">
        <f t="shared" si="13"/>
        <v>0.28368888272800102</v>
      </c>
    </row>
    <row r="864" spans="1:12" x14ac:dyDescent="0.25">
      <c r="A864" t="s">
        <v>360</v>
      </c>
      <c r="B864" t="s">
        <v>330</v>
      </c>
      <c r="C864" s="65" t="s">
        <v>484</v>
      </c>
      <c r="D864" s="67" t="s">
        <v>553</v>
      </c>
      <c r="E864" s="64">
        <v>0.42749999999999999</v>
      </c>
      <c r="F864" s="64">
        <v>0.25345030861052398</v>
      </c>
      <c r="G864" s="103" t="s">
        <v>548</v>
      </c>
      <c r="H864" s="64">
        <v>0.31914999306900099</v>
      </c>
      <c r="I864" t="s">
        <v>548</v>
      </c>
      <c r="J864" t="s">
        <v>548</v>
      </c>
      <c r="K864" s="64"/>
      <c r="L864" s="104">
        <f t="shared" si="13"/>
        <v>0.31914999306900099</v>
      </c>
    </row>
    <row r="865" spans="1:12" x14ac:dyDescent="0.25">
      <c r="A865" t="s">
        <v>360</v>
      </c>
      <c r="B865" t="s">
        <v>331</v>
      </c>
      <c r="C865" s="65" t="s">
        <v>484</v>
      </c>
      <c r="D865" s="67" t="s">
        <v>553</v>
      </c>
      <c r="E865" s="64">
        <v>0.42749999999999999</v>
      </c>
      <c r="F865" s="64">
        <v>0.25345030861052398</v>
      </c>
      <c r="G865" s="103" t="s">
        <v>548</v>
      </c>
      <c r="H865" s="64">
        <v>0.31914999306900099</v>
      </c>
      <c r="I865" t="s">
        <v>548</v>
      </c>
      <c r="J865" t="s">
        <v>548</v>
      </c>
      <c r="K865" s="64"/>
      <c r="L865" s="104">
        <f t="shared" si="13"/>
        <v>0.31914999306900099</v>
      </c>
    </row>
    <row r="866" spans="1:12" x14ac:dyDescent="0.25">
      <c r="A866" t="s">
        <v>360</v>
      </c>
      <c r="B866" t="s">
        <v>332</v>
      </c>
      <c r="C866" s="65" t="s">
        <v>484</v>
      </c>
      <c r="D866" s="67" t="s">
        <v>553</v>
      </c>
      <c r="E866" s="64">
        <v>0.38000000000000012</v>
      </c>
      <c r="F866" s="64">
        <v>0.25345030861052387</v>
      </c>
      <c r="G866" s="103" t="s">
        <v>548</v>
      </c>
      <c r="H866" s="64">
        <v>0.28368888272800102</v>
      </c>
      <c r="I866" t="s">
        <v>548</v>
      </c>
      <c r="J866" t="s">
        <v>548</v>
      </c>
      <c r="K866" s="64"/>
      <c r="L866" s="104">
        <f t="shared" si="13"/>
        <v>0.28368888272800102</v>
      </c>
    </row>
    <row r="867" spans="1:12" x14ac:dyDescent="0.25">
      <c r="A867" t="s">
        <v>360</v>
      </c>
      <c r="B867" t="s">
        <v>243</v>
      </c>
      <c r="C867" s="65" t="s">
        <v>484</v>
      </c>
      <c r="D867" s="67" t="s">
        <v>553</v>
      </c>
      <c r="E867" s="64">
        <v>0.38000000000000012</v>
      </c>
      <c r="F867" s="64">
        <v>0.25345030861052387</v>
      </c>
      <c r="G867" s="103" t="s">
        <v>548</v>
      </c>
      <c r="H867" s="64">
        <v>0.28368888272800102</v>
      </c>
      <c r="I867" t="s">
        <v>548</v>
      </c>
      <c r="J867" t="s">
        <v>548</v>
      </c>
      <c r="K867" s="64"/>
      <c r="L867" s="104">
        <f t="shared" si="13"/>
        <v>0.28368888272800102</v>
      </c>
    </row>
    <row r="868" spans="1:12" x14ac:dyDescent="0.25">
      <c r="A868" t="s">
        <v>360</v>
      </c>
      <c r="B868" t="s">
        <v>333</v>
      </c>
      <c r="C868" s="65" t="s">
        <v>484</v>
      </c>
      <c r="D868" s="67" t="s">
        <v>553</v>
      </c>
      <c r="E868" s="64">
        <v>0.42749999999999999</v>
      </c>
      <c r="F868" s="64">
        <v>0.25345030861052398</v>
      </c>
      <c r="G868" s="103" t="s">
        <v>548</v>
      </c>
      <c r="H868" s="64">
        <v>0.31914999306900099</v>
      </c>
      <c r="I868" t="s">
        <v>548</v>
      </c>
      <c r="J868" t="s">
        <v>548</v>
      </c>
      <c r="K868" s="64"/>
      <c r="L868" s="104">
        <f t="shared" si="13"/>
        <v>0.31914999306900099</v>
      </c>
    </row>
    <row r="869" spans="1:12" x14ac:dyDescent="0.25">
      <c r="A869" t="s">
        <v>360</v>
      </c>
      <c r="B869" t="s">
        <v>334</v>
      </c>
      <c r="C869" s="65" t="s">
        <v>484</v>
      </c>
      <c r="D869" s="67" t="s">
        <v>553</v>
      </c>
      <c r="E869" s="64">
        <v>0.38000000000000012</v>
      </c>
      <c r="F869" s="64">
        <v>0.25345030861052387</v>
      </c>
      <c r="G869" s="103" t="s">
        <v>548</v>
      </c>
      <c r="H869" s="64">
        <v>0.28368888272800102</v>
      </c>
      <c r="I869" t="s">
        <v>548</v>
      </c>
      <c r="J869" t="s">
        <v>548</v>
      </c>
      <c r="K869" s="64"/>
      <c r="L869" s="104">
        <f t="shared" si="13"/>
        <v>0.28368888272800102</v>
      </c>
    </row>
    <row r="870" spans="1:12" x14ac:dyDescent="0.25">
      <c r="A870" t="s">
        <v>360</v>
      </c>
      <c r="B870" t="s">
        <v>94</v>
      </c>
      <c r="C870" s="65" t="s">
        <v>484</v>
      </c>
      <c r="D870" s="67" t="s">
        <v>553</v>
      </c>
      <c r="E870" s="64">
        <v>0.38000000000000012</v>
      </c>
      <c r="F870" s="64">
        <v>0.25345030861052387</v>
      </c>
      <c r="G870" s="103" t="s">
        <v>548</v>
      </c>
      <c r="H870" s="64">
        <v>0.28368888272800102</v>
      </c>
      <c r="I870" t="s">
        <v>548</v>
      </c>
      <c r="J870" t="s">
        <v>548</v>
      </c>
      <c r="K870" s="64"/>
      <c r="L870" s="104">
        <f t="shared" si="13"/>
        <v>0.28368888272800102</v>
      </c>
    </row>
    <row r="871" spans="1:12" x14ac:dyDescent="0.25">
      <c r="A871" t="s">
        <v>360</v>
      </c>
      <c r="B871" t="s">
        <v>335</v>
      </c>
      <c r="C871" s="65" t="s">
        <v>484</v>
      </c>
      <c r="D871" s="67" t="s">
        <v>553</v>
      </c>
      <c r="E871" s="64">
        <v>0.38000000000000012</v>
      </c>
      <c r="F871" s="64">
        <v>0.25345030861052387</v>
      </c>
      <c r="G871" s="103" t="s">
        <v>548</v>
      </c>
      <c r="H871" s="64">
        <v>0.28368888272800102</v>
      </c>
      <c r="I871" t="s">
        <v>548</v>
      </c>
      <c r="J871" t="s">
        <v>548</v>
      </c>
      <c r="K871" s="64"/>
      <c r="L871" s="104">
        <f t="shared" si="13"/>
        <v>0.28368888272800102</v>
      </c>
    </row>
    <row r="872" spans="1:12" x14ac:dyDescent="0.25">
      <c r="A872" t="s">
        <v>360</v>
      </c>
      <c r="B872" t="s">
        <v>100</v>
      </c>
      <c r="C872" s="65" t="s">
        <v>484</v>
      </c>
      <c r="D872" s="67" t="s">
        <v>553</v>
      </c>
      <c r="E872" s="64">
        <v>0.38000000000000012</v>
      </c>
      <c r="F872" s="64">
        <v>0.25345030861052387</v>
      </c>
      <c r="G872" s="103" t="s">
        <v>548</v>
      </c>
      <c r="H872" s="64">
        <v>0.28368888272800102</v>
      </c>
      <c r="I872" t="s">
        <v>548</v>
      </c>
      <c r="J872" t="s">
        <v>548</v>
      </c>
      <c r="K872" s="64"/>
      <c r="L872" s="104">
        <f t="shared" si="13"/>
        <v>0.28368888272800102</v>
      </c>
    </row>
    <row r="873" spans="1:12" x14ac:dyDescent="0.25">
      <c r="A873" t="s">
        <v>360</v>
      </c>
      <c r="B873" t="s">
        <v>327</v>
      </c>
      <c r="C873" s="65" t="s">
        <v>485</v>
      </c>
      <c r="D873" s="67" t="s">
        <v>553</v>
      </c>
      <c r="E873" s="64">
        <v>0.28500000000000003</v>
      </c>
      <c r="F873" s="64">
        <v>0.25345030861052398</v>
      </c>
      <c r="G873" s="103" t="s">
        <v>548</v>
      </c>
      <c r="H873" s="64">
        <v>0.2127666620460007</v>
      </c>
      <c r="I873" t="s">
        <v>548</v>
      </c>
      <c r="J873" t="s">
        <v>548</v>
      </c>
      <c r="K873" s="64"/>
      <c r="L873" s="104">
        <f t="shared" si="13"/>
        <v>0.2127666620460007</v>
      </c>
    </row>
    <row r="874" spans="1:12" x14ac:dyDescent="0.25">
      <c r="A874" t="s">
        <v>360</v>
      </c>
      <c r="B874" t="s">
        <v>328</v>
      </c>
      <c r="C874" s="65" t="s">
        <v>485</v>
      </c>
      <c r="D874" s="67" t="s">
        <v>553</v>
      </c>
      <c r="E874" s="64">
        <v>0.38000000000000012</v>
      </c>
      <c r="F874" s="64">
        <v>0.25345030861052387</v>
      </c>
      <c r="G874" s="103" t="s">
        <v>548</v>
      </c>
      <c r="H874" s="64">
        <v>0.28368888272800102</v>
      </c>
      <c r="I874" t="s">
        <v>548</v>
      </c>
      <c r="J874" t="s">
        <v>548</v>
      </c>
      <c r="K874" s="64"/>
      <c r="L874" s="104">
        <f t="shared" si="13"/>
        <v>0.28368888272800102</v>
      </c>
    </row>
    <row r="875" spans="1:12" x14ac:dyDescent="0.25">
      <c r="A875" t="s">
        <v>360</v>
      </c>
      <c r="B875" t="s">
        <v>239</v>
      </c>
      <c r="C875" s="65" t="s">
        <v>485</v>
      </c>
      <c r="D875" s="67" t="s">
        <v>553</v>
      </c>
      <c r="E875" s="64">
        <v>0.38000000000000012</v>
      </c>
      <c r="F875" s="64">
        <v>0.25345030861052387</v>
      </c>
      <c r="G875" s="103" t="s">
        <v>548</v>
      </c>
      <c r="H875" s="64">
        <v>0.28368888272800102</v>
      </c>
      <c r="I875" t="s">
        <v>548</v>
      </c>
      <c r="J875" t="s">
        <v>548</v>
      </c>
      <c r="K875" s="64"/>
      <c r="L875" s="104">
        <f t="shared" si="13"/>
        <v>0.28368888272800102</v>
      </c>
    </row>
    <row r="876" spans="1:12" x14ac:dyDescent="0.25">
      <c r="A876" t="s">
        <v>360</v>
      </c>
      <c r="B876" t="s">
        <v>329</v>
      </c>
      <c r="C876" s="65" t="s">
        <v>485</v>
      </c>
      <c r="D876" s="67" t="s">
        <v>553</v>
      </c>
      <c r="E876" s="64">
        <v>0.38000000000000012</v>
      </c>
      <c r="F876" s="64">
        <v>0.25345030861052387</v>
      </c>
      <c r="G876" s="103" t="s">
        <v>548</v>
      </c>
      <c r="H876" s="64">
        <v>0.28368888272800102</v>
      </c>
      <c r="I876" t="s">
        <v>548</v>
      </c>
      <c r="J876" t="s">
        <v>548</v>
      </c>
      <c r="K876" s="64"/>
      <c r="L876" s="104">
        <f t="shared" si="13"/>
        <v>0.28368888272800102</v>
      </c>
    </row>
    <row r="877" spans="1:12" x14ac:dyDescent="0.25">
      <c r="A877" t="s">
        <v>360</v>
      </c>
      <c r="B877" t="s">
        <v>330</v>
      </c>
      <c r="C877" s="65" t="s">
        <v>485</v>
      </c>
      <c r="D877" s="67" t="s">
        <v>553</v>
      </c>
      <c r="E877" s="64">
        <v>0.28500000000000003</v>
      </c>
      <c r="F877" s="64">
        <v>0.25345030861052398</v>
      </c>
      <c r="G877" s="103" t="s">
        <v>548</v>
      </c>
      <c r="H877" s="64">
        <v>0.2127666620460007</v>
      </c>
      <c r="I877" t="s">
        <v>548</v>
      </c>
      <c r="J877" t="s">
        <v>548</v>
      </c>
      <c r="K877" s="64"/>
      <c r="L877" s="104">
        <f t="shared" si="13"/>
        <v>0.2127666620460007</v>
      </c>
    </row>
    <row r="878" spans="1:12" x14ac:dyDescent="0.25">
      <c r="A878" t="s">
        <v>360</v>
      </c>
      <c r="B878" t="s">
        <v>331</v>
      </c>
      <c r="C878" s="65" t="s">
        <v>485</v>
      </c>
      <c r="D878" s="67" t="s">
        <v>553</v>
      </c>
      <c r="E878" s="64">
        <v>0.28500000000000003</v>
      </c>
      <c r="F878" s="64">
        <v>0.25345030861052398</v>
      </c>
      <c r="G878" s="103" t="s">
        <v>548</v>
      </c>
      <c r="H878" s="64">
        <v>0.2127666620460007</v>
      </c>
      <c r="I878" t="s">
        <v>548</v>
      </c>
      <c r="J878" t="s">
        <v>548</v>
      </c>
      <c r="K878" s="64"/>
      <c r="L878" s="104">
        <f t="shared" si="13"/>
        <v>0.2127666620460007</v>
      </c>
    </row>
    <row r="879" spans="1:12" x14ac:dyDescent="0.25">
      <c r="A879" t="s">
        <v>360</v>
      </c>
      <c r="B879" t="s">
        <v>332</v>
      </c>
      <c r="C879" s="65" t="s">
        <v>485</v>
      </c>
      <c r="D879" s="67" t="s">
        <v>553</v>
      </c>
      <c r="E879" s="64">
        <v>0.38000000000000012</v>
      </c>
      <c r="F879" s="64">
        <v>0.25345030861052387</v>
      </c>
      <c r="G879" s="103" t="s">
        <v>548</v>
      </c>
      <c r="H879" s="64">
        <v>0.28368888272800102</v>
      </c>
      <c r="I879" t="s">
        <v>548</v>
      </c>
      <c r="J879" t="s">
        <v>548</v>
      </c>
      <c r="K879" s="64"/>
      <c r="L879" s="104">
        <f t="shared" si="13"/>
        <v>0.28368888272800102</v>
      </c>
    </row>
    <row r="880" spans="1:12" x14ac:dyDescent="0.25">
      <c r="A880" t="s">
        <v>360</v>
      </c>
      <c r="B880" t="s">
        <v>243</v>
      </c>
      <c r="C880" s="65" t="s">
        <v>485</v>
      </c>
      <c r="D880" s="67" t="s">
        <v>553</v>
      </c>
      <c r="E880" s="64">
        <v>0.38000000000000012</v>
      </c>
      <c r="F880" s="64">
        <v>0.25345030861052387</v>
      </c>
      <c r="G880" s="103" t="s">
        <v>548</v>
      </c>
      <c r="H880" s="64">
        <v>0.28368888272800102</v>
      </c>
      <c r="I880" t="s">
        <v>548</v>
      </c>
      <c r="J880" t="s">
        <v>548</v>
      </c>
      <c r="K880" s="64"/>
      <c r="L880" s="104">
        <f t="shared" si="13"/>
        <v>0.28368888272800102</v>
      </c>
    </row>
    <row r="881" spans="1:12" x14ac:dyDescent="0.25">
      <c r="A881" t="s">
        <v>360</v>
      </c>
      <c r="B881" t="s">
        <v>333</v>
      </c>
      <c r="C881" s="65" t="s">
        <v>485</v>
      </c>
      <c r="D881" s="67" t="s">
        <v>553</v>
      </c>
      <c r="E881" s="64">
        <v>0.28500000000000003</v>
      </c>
      <c r="F881" s="64">
        <v>0.25345030861052398</v>
      </c>
      <c r="G881" s="103" t="s">
        <v>548</v>
      </c>
      <c r="H881" s="64">
        <v>0.2127666620460007</v>
      </c>
      <c r="I881" t="s">
        <v>548</v>
      </c>
      <c r="J881" t="s">
        <v>548</v>
      </c>
      <c r="K881" s="64"/>
      <c r="L881" s="104">
        <f t="shared" si="13"/>
        <v>0.2127666620460007</v>
      </c>
    </row>
    <row r="882" spans="1:12" x14ac:dyDescent="0.25">
      <c r="A882" t="s">
        <v>360</v>
      </c>
      <c r="B882" t="s">
        <v>334</v>
      </c>
      <c r="C882" s="65" t="s">
        <v>485</v>
      </c>
      <c r="D882" s="67" t="s">
        <v>553</v>
      </c>
      <c r="E882" s="64">
        <v>0.38000000000000012</v>
      </c>
      <c r="F882" s="64">
        <v>0.25345030861052387</v>
      </c>
      <c r="G882" s="103" t="s">
        <v>548</v>
      </c>
      <c r="H882" s="64">
        <v>0.28368888272800102</v>
      </c>
      <c r="I882" t="s">
        <v>548</v>
      </c>
      <c r="J882" t="s">
        <v>548</v>
      </c>
      <c r="K882" s="64"/>
      <c r="L882" s="104">
        <f t="shared" si="13"/>
        <v>0.28368888272800102</v>
      </c>
    </row>
    <row r="883" spans="1:12" x14ac:dyDescent="0.25">
      <c r="A883" t="s">
        <v>360</v>
      </c>
      <c r="B883" t="s">
        <v>94</v>
      </c>
      <c r="C883" s="65" t="s">
        <v>485</v>
      </c>
      <c r="D883" s="67" t="s">
        <v>553</v>
      </c>
      <c r="E883" s="64">
        <v>0.38000000000000012</v>
      </c>
      <c r="F883" s="64">
        <v>0.25345030861052387</v>
      </c>
      <c r="G883" s="103" t="s">
        <v>548</v>
      </c>
      <c r="H883" s="64">
        <v>0.28368888272800102</v>
      </c>
      <c r="I883" t="s">
        <v>548</v>
      </c>
      <c r="J883" t="s">
        <v>548</v>
      </c>
      <c r="K883" s="64"/>
      <c r="L883" s="104">
        <f t="shared" si="13"/>
        <v>0.28368888272800102</v>
      </c>
    </row>
    <row r="884" spans="1:12" x14ac:dyDescent="0.25">
      <c r="A884" t="s">
        <v>360</v>
      </c>
      <c r="B884" t="s">
        <v>335</v>
      </c>
      <c r="C884" s="65" t="s">
        <v>485</v>
      </c>
      <c r="D884" s="67" t="s">
        <v>553</v>
      </c>
      <c r="E884" s="64">
        <v>0.38000000000000012</v>
      </c>
      <c r="F884" s="64">
        <v>0.25345030861052387</v>
      </c>
      <c r="G884" s="103" t="s">
        <v>548</v>
      </c>
      <c r="H884" s="64">
        <v>0.28368888272800102</v>
      </c>
      <c r="I884" t="s">
        <v>548</v>
      </c>
      <c r="J884" t="s">
        <v>548</v>
      </c>
      <c r="K884" s="64"/>
      <c r="L884" s="104">
        <f t="shared" si="13"/>
        <v>0.28368888272800102</v>
      </c>
    </row>
    <row r="885" spans="1:12" x14ac:dyDescent="0.25">
      <c r="A885" t="s">
        <v>360</v>
      </c>
      <c r="B885" t="s">
        <v>100</v>
      </c>
      <c r="C885" s="65" t="s">
        <v>485</v>
      </c>
      <c r="D885" s="67" t="s">
        <v>553</v>
      </c>
      <c r="E885" s="64">
        <v>0.38000000000000012</v>
      </c>
      <c r="F885" s="64">
        <v>0.25345030861052387</v>
      </c>
      <c r="G885" s="103" t="s">
        <v>548</v>
      </c>
      <c r="H885" s="64">
        <v>0.28368888272800102</v>
      </c>
      <c r="I885" t="s">
        <v>548</v>
      </c>
      <c r="J885" t="s">
        <v>548</v>
      </c>
      <c r="K885" s="64"/>
      <c r="L885" s="104">
        <f t="shared" si="13"/>
        <v>0.28368888272800102</v>
      </c>
    </row>
    <row r="886" spans="1:12" x14ac:dyDescent="0.25">
      <c r="A886" t="s">
        <v>360</v>
      </c>
      <c r="B886" t="s">
        <v>327</v>
      </c>
      <c r="C886" s="65" t="s">
        <v>486</v>
      </c>
      <c r="D886" s="67" t="s">
        <v>553</v>
      </c>
      <c r="E886" s="64">
        <v>0.42749999999999999</v>
      </c>
      <c r="F886" s="64">
        <v>0.25345030861052398</v>
      </c>
      <c r="G886" s="103" t="s">
        <v>548</v>
      </c>
      <c r="H886" s="64">
        <v>0.31914999306900099</v>
      </c>
      <c r="I886" t="s">
        <v>548</v>
      </c>
      <c r="J886" t="s">
        <v>548</v>
      </c>
      <c r="K886" s="64"/>
      <c r="L886" s="104">
        <f t="shared" si="13"/>
        <v>0.31914999306900099</v>
      </c>
    </row>
    <row r="887" spans="1:12" x14ac:dyDescent="0.25">
      <c r="A887" t="s">
        <v>360</v>
      </c>
      <c r="B887" t="s">
        <v>328</v>
      </c>
      <c r="C887" s="65" t="s">
        <v>486</v>
      </c>
      <c r="D887" s="67" t="s">
        <v>553</v>
      </c>
      <c r="E887" s="64">
        <v>0.38000000000000012</v>
      </c>
      <c r="F887" s="64">
        <v>0.25345030861052387</v>
      </c>
      <c r="G887" s="103" t="s">
        <v>548</v>
      </c>
      <c r="H887" s="64">
        <v>0.28368888272800102</v>
      </c>
      <c r="I887" t="s">
        <v>548</v>
      </c>
      <c r="J887" t="s">
        <v>548</v>
      </c>
      <c r="K887" s="64"/>
      <c r="L887" s="104">
        <f t="shared" si="13"/>
        <v>0.28368888272800102</v>
      </c>
    </row>
    <row r="888" spans="1:12" x14ac:dyDescent="0.25">
      <c r="A888" t="s">
        <v>360</v>
      </c>
      <c r="B888" t="s">
        <v>239</v>
      </c>
      <c r="C888" s="65" t="s">
        <v>486</v>
      </c>
      <c r="D888" s="67" t="s">
        <v>553</v>
      </c>
      <c r="E888" s="64">
        <v>0.38000000000000012</v>
      </c>
      <c r="F888" s="64">
        <v>0.25345030861052387</v>
      </c>
      <c r="G888" s="103" t="s">
        <v>548</v>
      </c>
      <c r="H888" s="64">
        <v>0.28368888272800102</v>
      </c>
      <c r="I888" t="s">
        <v>548</v>
      </c>
      <c r="J888" t="s">
        <v>548</v>
      </c>
      <c r="K888" s="64"/>
      <c r="L888" s="104">
        <f t="shared" si="13"/>
        <v>0.28368888272800102</v>
      </c>
    </row>
    <row r="889" spans="1:12" x14ac:dyDescent="0.25">
      <c r="A889" t="s">
        <v>360</v>
      </c>
      <c r="B889" t="s">
        <v>329</v>
      </c>
      <c r="C889" s="65" t="s">
        <v>486</v>
      </c>
      <c r="D889" s="67" t="s">
        <v>553</v>
      </c>
      <c r="E889" s="64">
        <v>0.38000000000000012</v>
      </c>
      <c r="F889" s="64">
        <v>0.25345030861052387</v>
      </c>
      <c r="G889" s="103" t="s">
        <v>548</v>
      </c>
      <c r="H889" s="64">
        <v>0.28368888272800102</v>
      </c>
      <c r="I889" t="s">
        <v>548</v>
      </c>
      <c r="J889" t="s">
        <v>548</v>
      </c>
      <c r="K889" s="64"/>
      <c r="L889" s="104">
        <f t="shared" si="13"/>
        <v>0.28368888272800102</v>
      </c>
    </row>
    <row r="890" spans="1:12" x14ac:dyDescent="0.25">
      <c r="A890" t="s">
        <v>360</v>
      </c>
      <c r="B890" t="s">
        <v>330</v>
      </c>
      <c r="C890" s="65" t="s">
        <v>486</v>
      </c>
      <c r="D890" s="67" t="s">
        <v>553</v>
      </c>
      <c r="E890" s="64">
        <v>0.42749999999999999</v>
      </c>
      <c r="F890" s="64">
        <v>0.25345030861052398</v>
      </c>
      <c r="G890" s="103" t="s">
        <v>548</v>
      </c>
      <c r="H890" s="64">
        <v>0.31914999306900099</v>
      </c>
      <c r="I890" t="s">
        <v>548</v>
      </c>
      <c r="J890" t="s">
        <v>548</v>
      </c>
      <c r="K890" s="64"/>
      <c r="L890" s="104">
        <f t="shared" si="13"/>
        <v>0.31914999306900099</v>
      </c>
    </row>
    <row r="891" spans="1:12" x14ac:dyDescent="0.25">
      <c r="A891" t="s">
        <v>360</v>
      </c>
      <c r="B891" t="s">
        <v>331</v>
      </c>
      <c r="C891" s="65" t="s">
        <v>486</v>
      </c>
      <c r="D891" s="67" t="s">
        <v>553</v>
      </c>
      <c r="E891" s="64">
        <v>0.42749999999999999</v>
      </c>
      <c r="F891" s="64">
        <v>0.25345030861052398</v>
      </c>
      <c r="G891" s="103" t="s">
        <v>548</v>
      </c>
      <c r="H891" s="64">
        <v>0.31914999306900099</v>
      </c>
      <c r="I891" t="s">
        <v>548</v>
      </c>
      <c r="J891" t="s">
        <v>548</v>
      </c>
      <c r="K891" s="64"/>
      <c r="L891" s="104">
        <f t="shared" si="13"/>
        <v>0.31914999306900099</v>
      </c>
    </row>
    <row r="892" spans="1:12" x14ac:dyDescent="0.25">
      <c r="A892" t="s">
        <v>360</v>
      </c>
      <c r="B892" t="s">
        <v>332</v>
      </c>
      <c r="C892" s="65" t="s">
        <v>486</v>
      </c>
      <c r="D892" s="67" t="s">
        <v>553</v>
      </c>
      <c r="E892" s="64">
        <v>0.38000000000000012</v>
      </c>
      <c r="F892" s="64">
        <v>0.25345030861052387</v>
      </c>
      <c r="G892" s="103" t="s">
        <v>548</v>
      </c>
      <c r="H892" s="64">
        <v>0.28368888272800102</v>
      </c>
      <c r="I892" t="s">
        <v>548</v>
      </c>
      <c r="J892" t="s">
        <v>548</v>
      </c>
      <c r="K892" s="64"/>
      <c r="L892" s="104">
        <f t="shared" si="13"/>
        <v>0.28368888272800102</v>
      </c>
    </row>
    <row r="893" spans="1:12" x14ac:dyDescent="0.25">
      <c r="A893" t="s">
        <v>360</v>
      </c>
      <c r="B893" t="s">
        <v>243</v>
      </c>
      <c r="C893" s="65" t="s">
        <v>486</v>
      </c>
      <c r="D893" s="67" t="s">
        <v>553</v>
      </c>
      <c r="E893" s="64">
        <v>0.38000000000000012</v>
      </c>
      <c r="F893" s="64">
        <v>0.25345030861052387</v>
      </c>
      <c r="G893" s="103" t="s">
        <v>548</v>
      </c>
      <c r="H893" s="64">
        <v>0.28368888272800102</v>
      </c>
      <c r="I893" t="s">
        <v>548</v>
      </c>
      <c r="J893" t="s">
        <v>548</v>
      </c>
      <c r="K893" s="64"/>
      <c r="L893" s="104">
        <f t="shared" si="13"/>
        <v>0.28368888272800102</v>
      </c>
    </row>
    <row r="894" spans="1:12" x14ac:dyDescent="0.25">
      <c r="A894" t="s">
        <v>360</v>
      </c>
      <c r="B894" t="s">
        <v>333</v>
      </c>
      <c r="C894" s="65" t="s">
        <v>486</v>
      </c>
      <c r="D894" s="67" t="s">
        <v>553</v>
      </c>
      <c r="E894" s="64">
        <v>0.42749999999999999</v>
      </c>
      <c r="F894" s="64">
        <v>0.25345030861052398</v>
      </c>
      <c r="G894" s="103" t="s">
        <v>548</v>
      </c>
      <c r="H894" s="64">
        <v>0.31914999306900099</v>
      </c>
      <c r="I894" t="s">
        <v>548</v>
      </c>
      <c r="J894" t="s">
        <v>548</v>
      </c>
      <c r="K894" s="64"/>
      <c r="L894" s="104">
        <f t="shared" si="13"/>
        <v>0.31914999306900099</v>
      </c>
    </row>
    <row r="895" spans="1:12" x14ac:dyDescent="0.25">
      <c r="A895" t="s">
        <v>360</v>
      </c>
      <c r="B895" t="s">
        <v>334</v>
      </c>
      <c r="C895" s="65" t="s">
        <v>486</v>
      </c>
      <c r="D895" s="67" t="s">
        <v>553</v>
      </c>
      <c r="E895" s="64">
        <v>0.38000000000000012</v>
      </c>
      <c r="F895" s="64">
        <v>0.25345030861052387</v>
      </c>
      <c r="G895" s="103" t="s">
        <v>548</v>
      </c>
      <c r="H895" s="64">
        <v>0.28368888272800102</v>
      </c>
      <c r="I895" t="s">
        <v>548</v>
      </c>
      <c r="J895" t="s">
        <v>548</v>
      </c>
      <c r="K895" s="64"/>
      <c r="L895" s="104">
        <f t="shared" si="13"/>
        <v>0.28368888272800102</v>
      </c>
    </row>
    <row r="896" spans="1:12" x14ac:dyDescent="0.25">
      <c r="A896" t="s">
        <v>360</v>
      </c>
      <c r="B896" t="s">
        <v>94</v>
      </c>
      <c r="C896" s="65" t="s">
        <v>486</v>
      </c>
      <c r="D896" s="67" t="s">
        <v>553</v>
      </c>
      <c r="E896" s="64">
        <v>0.38000000000000012</v>
      </c>
      <c r="F896" s="64">
        <v>0.25345030861052387</v>
      </c>
      <c r="G896" s="103" t="s">
        <v>548</v>
      </c>
      <c r="H896" s="64">
        <v>0.28368888272800102</v>
      </c>
      <c r="I896" t="s">
        <v>548</v>
      </c>
      <c r="J896" t="s">
        <v>548</v>
      </c>
      <c r="K896" s="64"/>
      <c r="L896" s="104">
        <f t="shared" si="13"/>
        <v>0.28368888272800102</v>
      </c>
    </row>
    <row r="897" spans="1:12" x14ac:dyDescent="0.25">
      <c r="A897" t="s">
        <v>360</v>
      </c>
      <c r="B897" t="s">
        <v>335</v>
      </c>
      <c r="C897" s="65" t="s">
        <v>486</v>
      </c>
      <c r="D897" s="67" t="s">
        <v>553</v>
      </c>
      <c r="E897" s="64">
        <v>0.38000000000000012</v>
      </c>
      <c r="F897" s="64">
        <v>0.25345030861052387</v>
      </c>
      <c r="G897" s="103" t="s">
        <v>548</v>
      </c>
      <c r="H897" s="64">
        <v>0.28368888272800102</v>
      </c>
      <c r="I897" t="s">
        <v>548</v>
      </c>
      <c r="J897" t="s">
        <v>548</v>
      </c>
      <c r="K897" s="64"/>
      <c r="L897" s="104">
        <f t="shared" si="13"/>
        <v>0.28368888272800102</v>
      </c>
    </row>
    <row r="898" spans="1:12" x14ac:dyDescent="0.25">
      <c r="A898" t="s">
        <v>360</v>
      </c>
      <c r="B898" t="s">
        <v>100</v>
      </c>
      <c r="C898" s="65" t="s">
        <v>486</v>
      </c>
      <c r="D898" s="67" t="s">
        <v>553</v>
      </c>
      <c r="E898" s="64">
        <v>0.38000000000000012</v>
      </c>
      <c r="F898" s="64">
        <v>0.25345030861052387</v>
      </c>
      <c r="G898" s="103" t="s">
        <v>548</v>
      </c>
      <c r="H898" s="64">
        <v>0.28368888272800102</v>
      </c>
      <c r="I898" t="s">
        <v>548</v>
      </c>
      <c r="J898" t="s">
        <v>548</v>
      </c>
      <c r="K898" s="64"/>
      <c r="L898" s="104">
        <f t="shared" si="13"/>
        <v>0.28368888272800102</v>
      </c>
    </row>
    <row r="899" spans="1:12" x14ac:dyDescent="0.25">
      <c r="A899" t="s">
        <v>361</v>
      </c>
      <c r="B899" t="s">
        <v>327</v>
      </c>
      <c r="C899" s="65" t="s">
        <v>484</v>
      </c>
      <c r="D899" s="67" t="s">
        <v>548</v>
      </c>
      <c r="E899" s="64" t="s">
        <v>548</v>
      </c>
      <c r="F899" s="64" t="s">
        <v>548</v>
      </c>
      <c r="G899" s="103" t="s">
        <v>548</v>
      </c>
      <c r="H899" s="64">
        <v>0</v>
      </c>
      <c r="I899" t="s">
        <v>548</v>
      </c>
      <c r="J899" t="s">
        <v>548</v>
      </c>
      <c r="K899" s="64"/>
      <c r="L899" s="104">
        <f t="shared" ref="L899:L962" si="14">IF(K899&lt;&gt;"",K899,H899)</f>
        <v>0</v>
      </c>
    </row>
    <row r="900" spans="1:12" x14ac:dyDescent="0.25">
      <c r="A900" t="s">
        <v>361</v>
      </c>
      <c r="B900" t="s">
        <v>328</v>
      </c>
      <c r="C900" s="65" t="s">
        <v>484</v>
      </c>
      <c r="D900" s="67" t="s">
        <v>548</v>
      </c>
      <c r="E900" s="64" t="s">
        <v>548</v>
      </c>
      <c r="F900" s="64" t="s">
        <v>548</v>
      </c>
      <c r="G900" s="103" t="s">
        <v>548</v>
      </c>
      <c r="H900" s="64">
        <v>0</v>
      </c>
      <c r="I900" t="s">
        <v>548</v>
      </c>
      <c r="J900" t="s">
        <v>548</v>
      </c>
      <c r="K900" s="64"/>
      <c r="L900" s="104">
        <f t="shared" si="14"/>
        <v>0</v>
      </c>
    </row>
    <row r="901" spans="1:12" x14ac:dyDescent="0.25">
      <c r="A901" t="s">
        <v>361</v>
      </c>
      <c r="B901" t="s">
        <v>239</v>
      </c>
      <c r="C901" s="65" t="s">
        <v>484</v>
      </c>
      <c r="D901" s="67" t="s">
        <v>548</v>
      </c>
      <c r="E901" s="64" t="s">
        <v>548</v>
      </c>
      <c r="F901" s="64" t="s">
        <v>548</v>
      </c>
      <c r="G901" s="103" t="s">
        <v>548</v>
      </c>
      <c r="H901" s="64">
        <v>0</v>
      </c>
      <c r="I901" t="s">
        <v>548</v>
      </c>
      <c r="J901" t="s">
        <v>548</v>
      </c>
      <c r="K901" s="64"/>
      <c r="L901" s="104">
        <f t="shared" si="14"/>
        <v>0</v>
      </c>
    </row>
    <row r="902" spans="1:12" x14ac:dyDescent="0.25">
      <c r="A902" t="s">
        <v>361</v>
      </c>
      <c r="B902" t="s">
        <v>329</v>
      </c>
      <c r="C902" s="65" t="s">
        <v>484</v>
      </c>
      <c r="D902" s="67" t="s">
        <v>548</v>
      </c>
      <c r="E902" s="64" t="s">
        <v>548</v>
      </c>
      <c r="F902" s="64" t="s">
        <v>548</v>
      </c>
      <c r="G902" s="103" t="s">
        <v>548</v>
      </c>
      <c r="H902" s="64">
        <v>0</v>
      </c>
      <c r="I902" t="s">
        <v>548</v>
      </c>
      <c r="J902" t="s">
        <v>548</v>
      </c>
      <c r="K902" s="64"/>
      <c r="L902" s="104">
        <f t="shared" si="14"/>
        <v>0</v>
      </c>
    </row>
    <row r="903" spans="1:12" x14ac:dyDescent="0.25">
      <c r="A903" t="s">
        <v>361</v>
      </c>
      <c r="B903" t="s">
        <v>330</v>
      </c>
      <c r="C903" s="65" t="s">
        <v>484</v>
      </c>
      <c r="D903" s="67" t="s">
        <v>548</v>
      </c>
      <c r="E903" s="64" t="s">
        <v>548</v>
      </c>
      <c r="F903" s="64" t="s">
        <v>548</v>
      </c>
      <c r="G903" s="103" t="s">
        <v>548</v>
      </c>
      <c r="H903" s="64">
        <v>0</v>
      </c>
      <c r="I903" t="s">
        <v>548</v>
      </c>
      <c r="J903" t="s">
        <v>548</v>
      </c>
      <c r="K903" s="64"/>
      <c r="L903" s="104">
        <f t="shared" si="14"/>
        <v>0</v>
      </c>
    </row>
    <row r="904" spans="1:12" x14ac:dyDescent="0.25">
      <c r="A904" t="s">
        <v>361</v>
      </c>
      <c r="B904" t="s">
        <v>331</v>
      </c>
      <c r="C904" s="65" t="s">
        <v>484</v>
      </c>
      <c r="D904" s="67" t="s">
        <v>548</v>
      </c>
      <c r="E904" s="64" t="s">
        <v>548</v>
      </c>
      <c r="F904" s="64" t="s">
        <v>548</v>
      </c>
      <c r="G904" s="103" t="s">
        <v>548</v>
      </c>
      <c r="H904" s="64">
        <v>0</v>
      </c>
      <c r="I904" t="s">
        <v>548</v>
      </c>
      <c r="J904" t="s">
        <v>548</v>
      </c>
      <c r="K904" s="64"/>
      <c r="L904" s="104">
        <f t="shared" si="14"/>
        <v>0</v>
      </c>
    </row>
    <row r="905" spans="1:12" x14ac:dyDescent="0.25">
      <c r="A905" t="s">
        <v>361</v>
      </c>
      <c r="B905" t="s">
        <v>332</v>
      </c>
      <c r="C905" s="65" t="s">
        <v>484</v>
      </c>
      <c r="D905" s="67" t="s">
        <v>548</v>
      </c>
      <c r="E905" s="64" t="s">
        <v>548</v>
      </c>
      <c r="F905" s="64" t="s">
        <v>548</v>
      </c>
      <c r="G905" s="103" t="s">
        <v>548</v>
      </c>
      <c r="H905" s="64">
        <v>0</v>
      </c>
      <c r="I905" t="s">
        <v>548</v>
      </c>
      <c r="J905" t="s">
        <v>548</v>
      </c>
      <c r="K905" s="64"/>
      <c r="L905" s="104">
        <f t="shared" si="14"/>
        <v>0</v>
      </c>
    </row>
    <row r="906" spans="1:12" x14ac:dyDescent="0.25">
      <c r="A906" t="s">
        <v>361</v>
      </c>
      <c r="B906" t="s">
        <v>243</v>
      </c>
      <c r="C906" s="65" t="s">
        <v>484</v>
      </c>
      <c r="D906" s="67" t="s">
        <v>548</v>
      </c>
      <c r="E906" s="64" t="s">
        <v>548</v>
      </c>
      <c r="F906" s="64" t="s">
        <v>548</v>
      </c>
      <c r="G906" s="103" t="s">
        <v>548</v>
      </c>
      <c r="H906" s="64">
        <v>0</v>
      </c>
      <c r="I906" t="s">
        <v>548</v>
      </c>
      <c r="J906" t="s">
        <v>548</v>
      </c>
      <c r="K906" s="64"/>
      <c r="L906" s="104">
        <f t="shared" si="14"/>
        <v>0</v>
      </c>
    </row>
    <row r="907" spans="1:12" x14ac:dyDescent="0.25">
      <c r="A907" t="s">
        <v>361</v>
      </c>
      <c r="B907" t="s">
        <v>333</v>
      </c>
      <c r="C907" s="65" t="s">
        <v>484</v>
      </c>
      <c r="D907" s="67" t="s">
        <v>548</v>
      </c>
      <c r="E907" s="64" t="s">
        <v>548</v>
      </c>
      <c r="F907" s="64" t="s">
        <v>548</v>
      </c>
      <c r="G907" s="103" t="s">
        <v>548</v>
      </c>
      <c r="H907" s="64">
        <v>0</v>
      </c>
      <c r="I907" t="s">
        <v>548</v>
      </c>
      <c r="J907" t="s">
        <v>548</v>
      </c>
      <c r="K907" s="64"/>
      <c r="L907" s="104">
        <f t="shared" si="14"/>
        <v>0</v>
      </c>
    </row>
    <row r="908" spans="1:12" x14ac:dyDescent="0.25">
      <c r="A908" t="s">
        <v>361</v>
      </c>
      <c r="B908" t="s">
        <v>334</v>
      </c>
      <c r="C908" s="65" t="s">
        <v>484</v>
      </c>
      <c r="D908" s="67" t="s">
        <v>548</v>
      </c>
      <c r="E908" s="64" t="s">
        <v>548</v>
      </c>
      <c r="F908" s="64" t="s">
        <v>548</v>
      </c>
      <c r="G908" s="103" t="s">
        <v>548</v>
      </c>
      <c r="H908" s="64">
        <v>0</v>
      </c>
      <c r="I908" t="s">
        <v>548</v>
      </c>
      <c r="J908" t="s">
        <v>548</v>
      </c>
      <c r="K908" s="64"/>
      <c r="L908" s="104">
        <f t="shared" si="14"/>
        <v>0</v>
      </c>
    </row>
    <row r="909" spans="1:12" x14ac:dyDescent="0.25">
      <c r="A909" t="s">
        <v>361</v>
      </c>
      <c r="B909" t="s">
        <v>94</v>
      </c>
      <c r="C909" s="65" t="s">
        <v>484</v>
      </c>
      <c r="D909" s="67" t="s">
        <v>548</v>
      </c>
      <c r="E909" s="64" t="s">
        <v>548</v>
      </c>
      <c r="F909" s="64" t="s">
        <v>548</v>
      </c>
      <c r="G909" s="103" t="s">
        <v>548</v>
      </c>
      <c r="H909" s="64">
        <v>0</v>
      </c>
      <c r="I909" t="s">
        <v>548</v>
      </c>
      <c r="J909" t="s">
        <v>548</v>
      </c>
      <c r="K909" s="64"/>
      <c r="L909" s="104">
        <f t="shared" si="14"/>
        <v>0</v>
      </c>
    </row>
    <row r="910" spans="1:12" x14ac:dyDescent="0.25">
      <c r="A910" t="s">
        <v>361</v>
      </c>
      <c r="B910" t="s">
        <v>335</v>
      </c>
      <c r="C910" s="65" t="s">
        <v>484</v>
      </c>
      <c r="D910" s="67" t="s">
        <v>548</v>
      </c>
      <c r="E910" s="64" t="s">
        <v>548</v>
      </c>
      <c r="F910" s="64" t="s">
        <v>548</v>
      </c>
      <c r="G910" s="103" t="s">
        <v>548</v>
      </c>
      <c r="H910" s="64">
        <v>0</v>
      </c>
      <c r="I910" t="s">
        <v>548</v>
      </c>
      <c r="J910" t="s">
        <v>548</v>
      </c>
      <c r="K910" s="64"/>
      <c r="L910" s="104">
        <f t="shared" si="14"/>
        <v>0</v>
      </c>
    </row>
    <row r="911" spans="1:12" x14ac:dyDescent="0.25">
      <c r="A911" t="s">
        <v>361</v>
      </c>
      <c r="B911" t="s">
        <v>100</v>
      </c>
      <c r="C911" s="65" t="s">
        <v>484</v>
      </c>
      <c r="D911" s="67" t="s">
        <v>548</v>
      </c>
      <c r="E911" s="64" t="s">
        <v>548</v>
      </c>
      <c r="F911" s="64" t="s">
        <v>548</v>
      </c>
      <c r="G911" s="103" t="s">
        <v>548</v>
      </c>
      <c r="H911" s="64">
        <v>0</v>
      </c>
      <c r="I911" t="s">
        <v>548</v>
      </c>
      <c r="J911" t="s">
        <v>548</v>
      </c>
      <c r="K911" s="64"/>
      <c r="L911" s="104">
        <f t="shared" si="14"/>
        <v>0</v>
      </c>
    </row>
    <row r="912" spans="1:12" x14ac:dyDescent="0.25">
      <c r="A912" t="s">
        <v>361</v>
      </c>
      <c r="B912" t="s">
        <v>327</v>
      </c>
      <c r="C912" s="65" t="s">
        <v>485</v>
      </c>
      <c r="D912" s="67" t="s">
        <v>548</v>
      </c>
      <c r="E912" s="64" t="s">
        <v>548</v>
      </c>
      <c r="F912" s="64" t="s">
        <v>548</v>
      </c>
      <c r="G912" s="103" t="s">
        <v>548</v>
      </c>
      <c r="H912" s="64">
        <v>0</v>
      </c>
      <c r="I912" t="s">
        <v>548</v>
      </c>
      <c r="J912" t="s">
        <v>548</v>
      </c>
      <c r="K912" s="64"/>
      <c r="L912" s="104">
        <f t="shared" si="14"/>
        <v>0</v>
      </c>
    </row>
    <row r="913" spans="1:12" x14ac:dyDescent="0.25">
      <c r="A913" t="s">
        <v>361</v>
      </c>
      <c r="B913" t="s">
        <v>328</v>
      </c>
      <c r="C913" s="65" t="s">
        <v>485</v>
      </c>
      <c r="D913" s="67" t="s">
        <v>548</v>
      </c>
      <c r="E913" s="64" t="s">
        <v>548</v>
      </c>
      <c r="F913" s="64" t="s">
        <v>548</v>
      </c>
      <c r="G913" s="103" t="s">
        <v>548</v>
      </c>
      <c r="H913" s="64">
        <v>0</v>
      </c>
      <c r="I913" t="s">
        <v>548</v>
      </c>
      <c r="J913" t="s">
        <v>548</v>
      </c>
      <c r="K913" s="64"/>
      <c r="L913" s="104">
        <f t="shared" si="14"/>
        <v>0</v>
      </c>
    </row>
    <row r="914" spans="1:12" x14ac:dyDescent="0.25">
      <c r="A914" t="s">
        <v>361</v>
      </c>
      <c r="B914" t="s">
        <v>239</v>
      </c>
      <c r="C914" s="65" t="s">
        <v>485</v>
      </c>
      <c r="D914" s="67" t="s">
        <v>548</v>
      </c>
      <c r="E914" s="64" t="s">
        <v>548</v>
      </c>
      <c r="F914" s="64" t="s">
        <v>548</v>
      </c>
      <c r="G914" s="103" t="s">
        <v>548</v>
      </c>
      <c r="H914" s="64">
        <v>0</v>
      </c>
      <c r="I914" t="s">
        <v>548</v>
      </c>
      <c r="J914" t="s">
        <v>548</v>
      </c>
      <c r="K914" s="64"/>
      <c r="L914" s="104">
        <f t="shared" si="14"/>
        <v>0</v>
      </c>
    </row>
    <row r="915" spans="1:12" x14ac:dyDescent="0.25">
      <c r="A915" t="s">
        <v>361</v>
      </c>
      <c r="B915" t="s">
        <v>329</v>
      </c>
      <c r="C915" s="65" t="s">
        <v>485</v>
      </c>
      <c r="D915" s="67" t="s">
        <v>548</v>
      </c>
      <c r="E915" s="64" t="s">
        <v>548</v>
      </c>
      <c r="F915" s="64" t="s">
        <v>548</v>
      </c>
      <c r="G915" s="103" t="s">
        <v>548</v>
      </c>
      <c r="H915" s="64">
        <v>0</v>
      </c>
      <c r="I915" t="s">
        <v>548</v>
      </c>
      <c r="J915" t="s">
        <v>548</v>
      </c>
      <c r="K915" s="64"/>
      <c r="L915" s="104">
        <f t="shared" si="14"/>
        <v>0</v>
      </c>
    </row>
    <row r="916" spans="1:12" x14ac:dyDescent="0.25">
      <c r="A916" t="s">
        <v>361</v>
      </c>
      <c r="B916" t="s">
        <v>330</v>
      </c>
      <c r="C916" s="65" t="s">
        <v>485</v>
      </c>
      <c r="D916" s="67" t="s">
        <v>548</v>
      </c>
      <c r="E916" s="64" t="s">
        <v>548</v>
      </c>
      <c r="F916" s="64" t="s">
        <v>548</v>
      </c>
      <c r="G916" s="103" t="s">
        <v>548</v>
      </c>
      <c r="H916" s="64">
        <v>0</v>
      </c>
      <c r="I916" t="s">
        <v>548</v>
      </c>
      <c r="J916" t="s">
        <v>548</v>
      </c>
      <c r="K916" s="64"/>
      <c r="L916" s="104">
        <f t="shared" si="14"/>
        <v>0</v>
      </c>
    </row>
    <row r="917" spans="1:12" x14ac:dyDescent="0.25">
      <c r="A917" t="s">
        <v>361</v>
      </c>
      <c r="B917" t="s">
        <v>331</v>
      </c>
      <c r="C917" s="65" t="s">
        <v>485</v>
      </c>
      <c r="D917" s="67" t="s">
        <v>548</v>
      </c>
      <c r="E917" s="64" t="s">
        <v>548</v>
      </c>
      <c r="F917" s="64" t="s">
        <v>548</v>
      </c>
      <c r="G917" s="103" t="s">
        <v>548</v>
      </c>
      <c r="H917" s="64">
        <v>0</v>
      </c>
      <c r="I917" t="s">
        <v>548</v>
      </c>
      <c r="J917" t="s">
        <v>548</v>
      </c>
      <c r="K917" s="64"/>
      <c r="L917" s="104">
        <f t="shared" si="14"/>
        <v>0</v>
      </c>
    </row>
    <row r="918" spans="1:12" x14ac:dyDescent="0.25">
      <c r="A918" t="s">
        <v>361</v>
      </c>
      <c r="B918" t="s">
        <v>332</v>
      </c>
      <c r="C918" s="65" t="s">
        <v>485</v>
      </c>
      <c r="D918" s="67" t="s">
        <v>548</v>
      </c>
      <c r="E918" s="64" t="s">
        <v>548</v>
      </c>
      <c r="F918" s="64" t="s">
        <v>548</v>
      </c>
      <c r="G918" s="103" t="s">
        <v>548</v>
      </c>
      <c r="H918" s="64">
        <v>0</v>
      </c>
      <c r="I918" t="s">
        <v>548</v>
      </c>
      <c r="J918" t="s">
        <v>548</v>
      </c>
      <c r="K918" s="64"/>
      <c r="L918" s="104">
        <f t="shared" si="14"/>
        <v>0</v>
      </c>
    </row>
    <row r="919" spans="1:12" x14ac:dyDescent="0.25">
      <c r="A919" t="s">
        <v>361</v>
      </c>
      <c r="B919" t="s">
        <v>243</v>
      </c>
      <c r="C919" s="65" t="s">
        <v>485</v>
      </c>
      <c r="D919" s="67" t="s">
        <v>548</v>
      </c>
      <c r="E919" s="64" t="s">
        <v>548</v>
      </c>
      <c r="F919" s="64" t="s">
        <v>548</v>
      </c>
      <c r="G919" s="103" t="s">
        <v>548</v>
      </c>
      <c r="H919" s="64">
        <v>0</v>
      </c>
      <c r="I919" t="s">
        <v>548</v>
      </c>
      <c r="J919" t="s">
        <v>548</v>
      </c>
      <c r="K919" s="64"/>
      <c r="L919" s="104">
        <f t="shared" si="14"/>
        <v>0</v>
      </c>
    </row>
    <row r="920" spans="1:12" x14ac:dyDescent="0.25">
      <c r="A920" t="s">
        <v>361</v>
      </c>
      <c r="B920" t="s">
        <v>333</v>
      </c>
      <c r="C920" s="65" t="s">
        <v>485</v>
      </c>
      <c r="D920" s="67" t="s">
        <v>548</v>
      </c>
      <c r="E920" s="64" t="s">
        <v>548</v>
      </c>
      <c r="F920" s="64" t="s">
        <v>548</v>
      </c>
      <c r="G920" s="103" t="s">
        <v>548</v>
      </c>
      <c r="H920" s="64">
        <v>0</v>
      </c>
      <c r="I920" t="s">
        <v>548</v>
      </c>
      <c r="J920" t="s">
        <v>548</v>
      </c>
      <c r="K920" s="64"/>
      <c r="L920" s="104">
        <f t="shared" si="14"/>
        <v>0</v>
      </c>
    </row>
    <row r="921" spans="1:12" x14ac:dyDescent="0.25">
      <c r="A921" t="s">
        <v>361</v>
      </c>
      <c r="B921" t="s">
        <v>334</v>
      </c>
      <c r="C921" s="65" t="s">
        <v>485</v>
      </c>
      <c r="D921" s="67" t="s">
        <v>548</v>
      </c>
      <c r="E921" s="64" t="s">
        <v>548</v>
      </c>
      <c r="F921" s="64" t="s">
        <v>548</v>
      </c>
      <c r="G921" s="103" t="s">
        <v>548</v>
      </c>
      <c r="H921" s="64">
        <v>0</v>
      </c>
      <c r="I921" t="s">
        <v>548</v>
      </c>
      <c r="J921" t="s">
        <v>548</v>
      </c>
      <c r="K921" s="64"/>
      <c r="L921" s="104">
        <f t="shared" si="14"/>
        <v>0</v>
      </c>
    </row>
    <row r="922" spans="1:12" x14ac:dyDescent="0.25">
      <c r="A922" t="s">
        <v>361</v>
      </c>
      <c r="B922" t="s">
        <v>94</v>
      </c>
      <c r="C922" s="65" t="s">
        <v>485</v>
      </c>
      <c r="D922" s="67" t="s">
        <v>548</v>
      </c>
      <c r="E922" s="64" t="s">
        <v>548</v>
      </c>
      <c r="F922" s="64" t="s">
        <v>548</v>
      </c>
      <c r="G922" s="103" t="s">
        <v>548</v>
      </c>
      <c r="H922" s="64">
        <v>0</v>
      </c>
      <c r="I922" t="s">
        <v>548</v>
      </c>
      <c r="J922" t="s">
        <v>548</v>
      </c>
      <c r="K922" s="64"/>
      <c r="L922" s="104">
        <f t="shared" si="14"/>
        <v>0</v>
      </c>
    </row>
    <row r="923" spans="1:12" x14ac:dyDescent="0.25">
      <c r="A923" t="s">
        <v>361</v>
      </c>
      <c r="B923" t="s">
        <v>335</v>
      </c>
      <c r="C923" s="65" t="s">
        <v>485</v>
      </c>
      <c r="D923" s="67" t="s">
        <v>548</v>
      </c>
      <c r="E923" s="64" t="s">
        <v>548</v>
      </c>
      <c r="F923" s="64" t="s">
        <v>548</v>
      </c>
      <c r="G923" s="103" t="s">
        <v>548</v>
      </c>
      <c r="H923" s="64">
        <v>0</v>
      </c>
      <c r="I923" t="s">
        <v>548</v>
      </c>
      <c r="J923" t="s">
        <v>548</v>
      </c>
      <c r="K923" s="64"/>
      <c r="L923" s="104">
        <f t="shared" si="14"/>
        <v>0</v>
      </c>
    </row>
    <row r="924" spans="1:12" x14ac:dyDescent="0.25">
      <c r="A924" t="s">
        <v>361</v>
      </c>
      <c r="B924" t="s">
        <v>100</v>
      </c>
      <c r="C924" s="65" t="s">
        <v>485</v>
      </c>
      <c r="D924" s="67" t="s">
        <v>548</v>
      </c>
      <c r="E924" s="64" t="s">
        <v>548</v>
      </c>
      <c r="F924" s="64" t="s">
        <v>548</v>
      </c>
      <c r="G924" s="103" t="s">
        <v>548</v>
      </c>
      <c r="H924" s="64">
        <v>0</v>
      </c>
      <c r="I924" t="s">
        <v>548</v>
      </c>
      <c r="J924" t="s">
        <v>548</v>
      </c>
      <c r="K924" s="64"/>
      <c r="L924" s="104">
        <f t="shared" si="14"/>
        <v>0</v>
      </c>
    </row>
    <row r="925" spans="1:12" x14ac:dyDescent="0.25">
      <c r="A925" t="s">
        <v>361</v>
      </c>
      <c r="B925" t="s">
        <v>327</v>
      </c>
      <c r="C925" s="65" t="s">
        <v>486</v>
      </c>
      <c r="D925" s="67" t="s">
        <v>548</v>
      </c>
      <c r="E925" s="64" t="s">
        <v>548</v>
      </c>
      <c r="F925" s="64" t="s">
        <v>548</v>
      </c>
      <c r="G925" s="103" t="s">
        <v>548</v>
      </c>
      <c r="H925" s="64">
        <v>0</v>
      </c>
      <c r="I925" t="s">
        <v>548</v>
      </c>
      <c r="J925" t="s">
        <v>548</v>
      </c>
      <c r="K925" s="64"/>
      <c r="L925" s="104">
        <f t="shared" si="14"/>
        <v>0</v>
      </c>
    </row>
    <row r="926" spans="1:12" x14ac:dyDescent="0.25">
      <c r="A926" t="s">
        <v>361</v>
      </c>
      <c r="B926" t="s">
        <v>328</v>
      </c>
      <c r="C926" s="65" t="s">
        <v>486</v>
      </c>
      <c r="D926" s="67" t="s">
        <v>548</v>
      </c>
      <c r="E926" s="64" t="s">
        <v>548</v>
      </c>
      <c r="F926" s="64" t="s">
        <v>548</v>
      </c>
      <c r="G926" s="103" t="s">
        <v>548</v>
      </c>
      <c r="H926" s="64">
        <v>0</v>
      </c>
      <c r="I926" t="s">
        <v>548</v>
      </c>
      <c r="J926" t="s">
        <v>548</v>
      </c>
      <c r="K926" s="64"/>
      <c r="L926" s="104">
        <f t="shared" si="14"/>
        <v>0</v>
      </c>
    </row>
    <row r="927" spans="1:12" x14ac:dyDescent="0.25">
      <c r="A927" t="s">
        <v>361</v>
      </c>
      <c r="B927" t="s">
        <v>239</v>
      </c>
      <c r="C927" s="65" t="s">
        <v>486</v>
      </c>
      <c r="D927" s="67" t="s">
        <v>548</v>
      </c>
      <c r="E927" s="64" t="s">
        <v>548</v>
      </c>
      <c r="F927" s="64" t="s">
        <v>548</v>
      </c>
      <c r="G927" s="103" t="s">
        <v>548</v>
      </c>
      <c r="H927" s="64">
        <v>0</v>
      </c>
      <c r="I927" t="s">
        <v>548</v>
      </c>
      <c r="J927" t="s">
        <v>548</v>
      </c>
      <c r="K927" s="64"/>
      <c r="L927" s="104">
        <f t="shared" si="14"/>
        <v>0</v>
      </c>
    </row>
    <row r="928" spans="1:12" x14ac:dyDescent="0.25">
      <c r="A928" t="s">
        <v>361</v>
      </c>
      <c r="B928" t="s">
        <v>329</v>
      </c>
      <c r="C928" s="65" t="s">
        <v>486</v>
      </c>
      <c r="D928" s="67" t="s">
        <v>548</v>
      </c>
      <c r="E928" s="64" t="s">
        <v>548</v>
      </c>
      <c r="F928" s="64" t="s">
        <v>548</v>
      </c>
      <c r="G928" s="103" t="s">
        <v>548</v>
      </c>
      <c r="H928" s="64">
        <v>0</v>
      </c>
      <c r="I928" t="s">
        <v>548</v>
      </c>
      <c r="J928" t="s">
        <v>548</v>
      </c>
      <c r="K928" s="64"/>
      <c r="L928" s="104">
        <f t="shared" si="14"/>
        <v>0</v>
      </c>
    </row>
    <row r="929" spans="1:12" x14ac:dyDescent="0.25">
      <c r="A929" t="s">
        <v>361</v>
      </c>
      <c r="B929" t="s">
        <v>330</v>
      </c>
      <c r="C929" s="65" t="s">
        <v>486</v>
      </c>
      <c r="D929" s="67" t="s">
        <v>548</v>
      </c>
      <c r="E929" s="64" t="s">
        <v>548</v>
      </c>
      <c r="F929" s="64" t="s">
        <v>548</v>
      </c>
      <c r="G929" s="103" t="s">
        <v>548</v>
      </c>
      <c r="H929" s="64">
        <v>0</v>
      </c>
      <c r="I929" t="s">
        <v>548</v>
      </c>
      <c r="J929" t="s">
        <v>548</v>
      </c>
      <c r="K929" s="64"/>
      <c r="L929" s="104">
        <f t="shared" si="14"/>
        <v>0</v>
      </c>
    </row>
    <row r="930" spans="1:12" x14ac:dyDescent="0.25">
      <c r="A930" t="s">
        <v>361</v>
      </c>
      <c r="B930" t="s">
        <v>331</v>
      </c>
      <c r="C930" s="65" t="s">
        <v>486</v>
      </c>
      <c r="D930" s="67" t="s">
        <v>548</v>
      </c>
      <c r="E930" s="64" t="s">
        <v>548</v>
      </c>
      <c r="F930" s="64" t="s">
        <v>548</v>
      </c>
      <c r="G930" s="103" t="s">
        <v>548</v>
      </c>
      <c r="H930" s="64">
        <v>0</v>
      </c>
      <c r="I930" t="s">
        <v>548</v>
      </c>
      <c r="J930" t="s">
        <v>548</v>
      </c>
      <c r="K930" s="64"/>
      <c r="L930" s="104">
        <f t="shared" si="14"/>
        <v>0</v>
      </c>
    </row>
    <row r="931" spans="1:12" x14ac:dyDescent="0.25">
      <c r="A931" t="s">
        <v>361</v>
      </c>
      <c r="B931" t="s">
        <v>332</v>
      </c>
      <c r="C931" s="65" t="s">
        <v>486</v>
      </c>
      <c r="D931" s="67" t="s">
        <v>548</v>
      </c>
      <c r="E931" s="64" t="s">
        <v>548</v>
      </c>
      <c r="F931" s="64" t="s">
        <v>548</v>
      </c>
      <c r="G931" s="103" t="s">
        <v>548</v>
      </c>
      <c r="H931" s="64">
        <v>0</v>
      </c>
      <c r="I931" t="s">
        <v>548</v>
      </c>
      <c r="J931" t="s">
        <v>548</v>
      </c>
      <c r="K931" s="64"/>
      <c r="L931" s="104">
        <f t="shared" si="14"/>
        <v>0</v>
      </c>
    </row>
    <row r="932" spans="1:12" x14ac:dyDescent="0.25">
      <c r="A932" t="s">
        <v>361</v>
      </c>
      <c r="B932" t="s">
        <v>243</v>
      </c>
      <c r="C932" s="65" t="s">
        <v>486</v>
      </c>
      <c r="D932" s="67" t="s">
        <v>548</v>
      </c>
      <c r="E932" s="64" t="s">
        <v>548</v>
      </c>
      <c r="F932" s="64" t="s">
        <v>548</v>
      </c>
      <c r="G932" s="103" t="s">
        <v>548</v>
      </c>
      <c r="H932" s="64">
        <v>0</v>
      </c>
      <c r="I932" t="s">
        <v>548</v>
      </c>
      <c r="J932" t="s">
        <v>548</v>
      </c>
      <c r="K932" s="64"/>
      <c r="L932" s="104">
        <f t="shared" si="14"/>
        <v>0</v>
      </c>
    </row>
    <row r="933" spans="1:12" x14ac:dyDescent="0.25">
      <c r="A933" t="s">
        <v>361</v>
      </c>
      <c r="B933" t="s">
        <v>333</v>
      </c>
      <c r="C933" s="65" t="s">
        <v>486</v>
      </c>
      <c r="D933" s="67" t="s">
        <v>548</v>
      </c>
      <c r="E933" s="64" t="s">
        <v>548</v>
      </c>
      <c r="F933" s="64" t="s">
        <v>548</v>
      </c>
      <c r="G933" s="103" t="s">
        <v>548</v>
      </c>
      <c r="H933" s="64">
        <v>0</v>
      </c>
      <c r="I933" t="s">
        <v>548</v>
      </c>
      <c r="J933" t="s">
        <v>548</v>
      </c>
      <c r="K933" s="64"/>
      <c r="L933" s="104">
        <f t="shared" si="14"/>
        <v>0</v>
      </c>
    </row>
    <row r="934" spans="1:12" x14ac:dyDescent="0.25">
      <c r="A934" t="s">
        <v>361</v>
      </c>
      <c r="B934" t="s">
        <v>334</v>
      </c>
      <c r="C934" s="65" t="s">
        <v>486</v>
      </c>
      <c r="D934" s="67" t="s">
        <v>548</v>
      </c>
      <c r="E934" s="64" t="s">
        <v>548</v>
      </c>
      <c r="F934" s="64" t="s">
        <v>548</v>
      </c>
      <c r="G934" s="103" t="s">
        <v>548</v>
      </c>
      <c r="H934" s="64">
        <v>0</v>
      </c>
      <c r="I934" t="s">
        <v>548</v>
      </c>
      <c r="J934" t="s">
        <v>548</v>
      </c>
      <c r="K934" s="64"/>
      <c r="L934" s="104">
        <f t="shared" si="14"/>
        <v>0</v>
      </c>
    </row>
    <row r="935" spans="1:12" x14ac:dyDescent="0.25">
      <c r="A935" t="s">
        <v>361</v>
      </c>
      <c r="B935" t="s">
        <v>94</v>
      </c>
      <c r="C935" s="65" t="s">
        <v>486</v>
      </c>
      <c r="D935" s="67" t="s">
        <v>548</v>
      </c>
      <c r="E935" s="64" t="s">
        <v>548</v>
      </c>
      <c r="F935" s="64" t="s">
        <v>548</v>
      </c>
      <c r="G935" s="103" t="s">
        <v>548</v>
      </c>
      <c r="H935" s="64">
        <v>0</v>
      </c>
      <c r="I935" t="s">
        <v>548</v>
      </c>
      <c r="J935" t="s">
        <v>548</v>
      </c>
      <c r="K935" s="64"/>
      <c r="L935" s="104">
        <f t="shared" si="14"/>
        <v>0</v>
      </c>
    </row>
    <row r="936" spans="1:12" x14ac:dyDescent="0.25">
      <c r="A936" t="s">
        <v>361</v>
      </c>
      <c r="B936" t="s">
        <v>335</v>
      </c>
      <c r="C936" s="65" t="s">
        <v>486</v>
      </c>
      <c r="D936" s="67" t="s">
        <v>548</v>
      </c>
      <c r="E936" s="64" t="s">
        <v>548</v>
      </c>
      <c r="F936" s="64" t="s">
        <v>548</v>
      </c>
      <c r="G936" s="103" t="s">
        <v>548</v>
      </c>
      <c r="H936" s="64">
        <v>0</v>
      </c>
      <c r="I936" t="s">
        <v>548</v>
      </c>
      <c r="J936" t="s">
        <v>548</v>
      </c>
      <c r="K936" s="64"/>
      <c r="L936" s="104">
        <f t="shared" si="14"/>
        <v>0</v>
      </c>
    </row>
    <row r="937" spans="1:12" x14ac:dyDescent="0.25">
      <c r="A937" t="s">
        <v>361</v>
      </c>
      <c r="B937" t="s">
        <v>100</v>
      </c>
      <c r="C937" s="65" t="s">
        <v>486</v>
      </c>
      <c r="D937" s="67" t="s">
        <v>548</v>
      </c>
      <c r="E937" s="64" t="s">
        <v>548</v>
      </c>
      <c r="F937" s="64" t="s">
        <v>548</v>
      </c>
      <c r="G937" s="103" t="s">
        <v>548</v>
      </c>
      <c r="H937" s="64">
        <v>0</v>
      </c>
      <c r="I937" t="s">
        <v>548</v>
      </c>
      <c r="J937" t="s">
        <v>548</v>
      </c>
      <c r="K937" s="64"/>
      <c r="L937" s="104">
        <f t="shared" si="14"/>
        <v>0</v>
      </c>
    </row>
    <row r="938" spans="1:12" x14ac:dyDescent="0.25">
      <c r="A938" t="s">
        <v>362</v>
      </c>
      <c r="B938" t="s">
        <v>327</v>
      </c>
      <c r="C938" s="65" t="s">
        <v>484</v>
      </c>
      <c r="D938" s="67" t="s">
        <v>553</v>
      </c>
      <c r="E938" s="64">
        <v>0.42749999999999999</v>
      </c>
      <c r="F938" s="64">
        <v>0.25345030861052398</v>
      </c>
      <c r="G938" s="103" t="s">
        <v>548</v>
      </c>
      <c r="H938" s="64">
        <v>0.31914999306900099</v>
      </c>
      <c r="I938" t="s">
        <v>548</v>
      </c>
      <c r="J938" t="s">
        <v>548</v>
      </c>
      <c r="K938" s="64"/>
      <c r="L938" s="104">
        <f t="shared" si="14"/>
        <v>0.31914999306900099</v>
      </c>
    </row>
    <row r="939" spans="1:12" x14ac:dyDescent="0.25">
      <c r="A939" t="s">
        <v>362</v>
      </c>
      <c r="B939" t="s">
        <v>328</v>
      </c>
      <c r="C939" s="65" t="s">
        <v>484</v>
      </c>
      <c r="D939" s="67" t="s">
        <v>553</v>
      </c>
      <c r="E939" s="64">
        <v>0.38000000000000012</v>
      </c>
      <c r="F939" s="64">
        <v>0.25345030861052387</v>
      </c>
      <c r="G939" s="103" t="s">
        <v>548</v>
      </c>
      <c r="H939" s="64">
        <v>0.28368888272800102</v>
      </c>
      <c r="I939" t="s">
        <v>548</v>
      </c>
      <c r="J939" t="s">
        <v>548</v>
      </c>
      <c r="K939" s="64"/>
      <c r="L939" s="104">
        <f t="shared" si="14"/>
        <v>0.28368888272800102</v>
      </c>
    </row>
    <row r="940" spans="1:12" x14ac:dyDescent="0.25">
      <c r="A940" t="s">
        <v>362</v>
      </c>
      <c r="B940" t="s">
        <v>239</v>
      </c>
      <c r="C940" s="65" t="s">
        <v>484</v>
      </c>
      <c r="D940" s="67" t="s">
        <v>553</v>
      </c>
      <c r="E940" s="64">
        <v>0.38000000000000012</v>
      </c>
      <c r="F940" s="64">
        <v>0.25345030861052387</v>
      </c>
      <c r="G940" s="103" t="s">
        <v>548</v>
      </c>
      <c r="H940" s="64">
        <v>0.28368888272800102</v>
      </c>
      <c r="I940" t="s">
        <v>548</v>
      </c>
      <c r="J940" t="s">
        <v>548</v>
      </c>
      <c r="K940" s="64"/>
      <c r="L940" s="104">
        <f t="shared" si="14"/>
        <v>0.28368888272800102</v>
      </c>
    </row>
    <row r="941" spans="1:12" x14ac:dyDescent="0.25">
      <c r="A941" t="s">
        <v>362</v>
      </c>
      <c r="B941" t="s">
        <v>329</v>
      </c>
      <c r="C941" s="65" t="s">
        <v>484</v>
      </c>
      <c r="D941" s="67" t="s">
        <v>553</v>
      </c>
      <c r="E941" s="64">
        <v>0.38000000000000012</v>
      </c>
      <c r="F941" s="64">
        <v>0.25345030861052387</v>
      </c>
      <c r="G941" s="103" t="s">
        <v>548</v>
      </c>
      <c r="H941" s="64">
        <v>0.28368888272800102</v>
      </c>
      <c r="I941" t="s">
        <v>548</v>
      </c>
      <c r="J941" t="s">
        <v>548</v>
      </c>
      <c r="K941" s="64"/>
      <c r="L941" s="104">
        <f t="shared" si="14"/>
        <v>0.28368888272800102</v>
      </c>
    </row>
    <row r="942" spans="1:12" x14ac:dyDescent="0.25">
      <c r="A942" t="s">
        <v>362</v>
      </c>
      <c r="B942" t="s">
        <v>330</v>
      </c>
      <c r="C942" s="65" t="s">
        <v>484</v>
      </c>
      <c r="D942" s="67" t="s">
        <v>553</v>
      </c>
      <c r="E942" s="64">
        <v>0.42749999999999999</v>
      </c>
      <c r="F942" s="64">
        <v>0.25345030861052398</v>
      </c>
      <c r="G942" s="103" t="s">
        <v>548</v>
      </c>
      <c r="H942" s="64">
        <v>0.31914999306900099</v>
      </c>
      <c r="I942" t="s">
        <v>548</v>
      </c>
      <c r="J942" t="s">
        <v>548</v>
      </c>
      <c r="K942" s="64"/>
      <c r="L942" s="104">
        <f t="shared" si="14"/>
        <v>0.31914999306900099</v>
      </c>
    </row>
    <row r="943" spans="1:12" x14ac:dyDescent="0.25">
      <c r="A943" t="s">
        <v>362</v>
      </c>
      <c r="B943" t="s">
        <v>331</v>
      </c>
      <c r="C943" s="65" t="s">
        <v>484</v>
      </c>
      <c r="D943" s="67" t="s">
        <v>553</v>
      </c>
      <c r="E943" s="64">
        <v>0.42749999999999999</v>
      </c>
      <c r="F943" s="64">
        <v>0.25345030861052398</v>
      </c>
      <c r="G943" s="103" t="s">
        <v>548</v>
      </c>
      <c r="H943" s="64">
        <v>0.31914999306900099</v>
      </c>
      <c r="I943" t="s">
        <v>548</v>
      </c>
      <c r="J943" t="s">
        <v>548</v>
      </c>
      <c r="K943" s="64"/>
      <c r="L943" s="104">
        <f t="shared" si="14"/>
        <v>0.31914999306900099</v>
      </c>
    </row>
    <row r="944" spans="1:12" x14ac:dyDescent="0.25">
      <c r="A944" t="s">
        <v>362</v>
      </c>
      <c r="B944" t="s">
        <v>332</v>
      </c>
      <c r="C944" s="65" t="s">
        <v>484</v>
      </c>
      <c r="D944" s="67" t="s">
        <v>553</v>
      </c>
      <c r="E944" s="64">
        <v>0.38000000000000012</v>
      </c>
      <c r="F944" s="64">
        <v>0.25345030861052387</v>
      </c>
      <c r="G944" s="103" t="s">
        <v>548</v>
      </c>
      <c r="H944" s="64">
        <v>0.28368888272800102</v>
      </c>
      <c r="I944" t="s">
        <v>548</v>
      </c>
      <c r="J944" t="s">
        <v>548</v>
      </c>
      <c r="K944" s="64"/>
      <c r="L944" s="104">
        <f t="shared" si="14"/>
        <v>0.28368888272800102</v>
      </c>
    </row>
    <row r="945" spans="1:12" x14ac:dyDescent="0.25">
      <c r="A945" t="s">
        <v>362</v>
      </c>
      <c r="B945" t="s">
        <v>243</v>
      </c>
      <c r="C945" s="65" t="s">
        <v>484</v>
      </c>
      <c r="D945" s="67" t="s">
        <v>553</v>
      </c>
      <c r="E945" s="64">
        <v>0.38000000000000012</v>
      </c>
      <c r="F945" s="64">
        <v>0.25345030861052387</v>
      </c>
      <c r="G945" s="103" t="s">
        <v>548</v>
      </c>
      <c r="H945" s="64">
        <v>0.28368888272800102</v>
      </c>
      <c r="I945" t="s">
        <v>548</v>
      </c>
      <c r="J945" t="s">
        <v>548</v>
      </c>
      <c r="K945" s="64"/>
      <c r="L945" s="104">
        <f t="shared" si="14"/>
        <v>0.28368888272800102</v>
      </c>
    </row>
    <row r="946" spans="1:12" x14ac:dyDescent="0.25">
      <c r="A946" t="s">
        <v>362</v>
      </c>
      <c r="B946" t="s">
        <v>333</v>
      </c>
      <c r="C946" s="65" t="s">
        <v>484</v>
      </c>
      <c r="D946" s="67" t="s">
        <v>553</v>
      </c>
      <c r="E946" s="64">
        <v>0.42749999999999999</v>
      </c>
      <c r="F946" s="64">
        <v>0.25345030861052398</v>
      </c>
      <c r="G946" s="103" t="s">
        <v>548</v>
      </c>
      <c r="H946" s="64">
        <v>0.31914999306900099</v>
      </c>
      <c r="I946" t="s">
        <v>548</v>
      </c>
      <c r="J946" t="s">
        <v>548</v>
      </c>
      <c r="K946" s="64"/>
      <c r="L946" s="104">
        <f t="shared" si="14"/>
        <v>0.31914999306900099</v>
      </c>
    </row>
    <row r="947" spans="1:12" x14ac:dyDescent="0.25">
      <c r="A947" t="s">
        <v>362</v>
      </c>
      <c r="B947" t="s">
        <v>334</v>
      </c>
      <c r="C947" s="65" t="s">
        <v>484</v>
      </c>
      <c r="D947" s="67" t="s">
        <v>553</v>
      </c>
      <c r="E947" s="64">
        <v>0.38000000000000012</v>
      </c>
      <c r="F947" s="64">
        <v>0.25345030861052387</v>
      </c>
      <c r="G947" s="103" t="s">
        <v>548</v>
      </c>
      <c r="H947" s="64">
        <v>0.28368888272800102</v>
      </c>
      <c r="I947" t="s">
        <v>548</v>
      </c>
      <c r="J947" t="s">
        <v>548</v>
      </c>
      <c r="K947" s="64"/>
      <c r="L947" s="104">
        <f t="shared" si="14"/>
        <v>0.28368888272800102</v>
      </c>
    </row>
    <row r="948" spans="1:12" x14ac:dyDescent="0.25">
      <c r="A948" t="s">
        <v>362</v>
      </c>
      <c r="B948" t="s">
        <v>94</v>
      </c>
      <c r="C948" s="65" t="s">
        <v>484</v>
      </c>
      <c r="D948" s="67" t="s">
        <v>553</v>
      </c>
      <c r="E948" s="64">
        <v>0.38000000000000012</v>
      </c>
      <c r="F948" s="64">
        <v>0.25345030861052387</v>
      </c>
      <c r="G948" s="103" t="s">
        <v>548</v>
      </c>
      <c r="H948" s="64">
        <v>0.28368888272800102</v>
      </c>
      <c r="I948" t="s">
        <v>548</v>
      </c>
      <c r="J948" t="s">
        <v>548</v>
      </c>
      <c r="K948" s="64"/>
      <c r="L948" s="104">
        <f t="shared" si="14"/>
        <v>0.28368888272800102</v>
      </c>
    </row>
    <row r="949" spans="1:12" x14ac:dyDescent="0.25">
      <c r="A949" t="s">
        <v>362</v>
      </c>
      <c r="B949" t="s">
        <v>335</v>
      </c>
      <c r="C949" s="65" t="s">
        <v>484</v>
      </c>
      <c r="D949" s="67" t="s">
        <v>553</v>
      </c>
      <c r="E949" s="64">
        <v>0.38000000000000012</v>
      </c>
      <c r="F949" s="64">
        <v>0.25345030861052387</v>
      </c>
      <c r="G949" s="103" t="s">
        <v>548</v>
      </c>
      <c r="H949" s="64">
        <v>0.28368888272800102</v>
      </c>
      <c r="I949" t="s">
        <v>548</v>
      </c>
      <c r="J949" t="s">
        <v>548</v>
      </c>
      <c r="K949" s="64"/>
      <c r="L949" s="104">
        <f t="shared" si="14"/>
        <v>0.28368888272800102</v>
      </c>
    </row>
    <row r="950" spans="1:12" x14ac:dyDescent="0.25">
      <c r="A950" t="s">
        <v>362</v>
      </c>
      <c r="B950" t="s">
        <v>100</v>
      </c>
      <c r="C950" s="65" t="s">
        <v>484</v>
      </c>
      <c r="D950" s="67" t="s">
        <v>553</v>
      </c>
      <c r="E950" s="64">
        <v>0.38000000000000012</v>
      </c>
      <c r="F950" s="64">
        <v>0.25345030861052387</v>
      </c>
      <c r="G950" s="103" t="s">
        <v>548</v>
      </c>
      <c r="H950" s="64">
        <v>0.28368888272800102</v>
      </c>
      <c r="I950" t="s">
        <v>548</v>
      </c>
      <c r="J950" t="s">
        <v>548</v>
      </c>
      <c r="K950" s="64"/>
      <c r="L950" s="104">
        <f t="shared" si="14"/>
        <v>0.28368888272800102</v>
      </c>
    </row>
    <row r="951" spans="1:12" x14ac:dyDescent="0.25">
      <c r="A951" t="s">
        <v>362</v>
      </c>
      <c r="B951" t="s">
        <v>327</v>
      </c>
      <c r="C951" s="65" t="s">
        <v>485</v>
      </c>
      <c r="D951" s="67" t="s">
        <v>553</v>
      </c>
      <c r="E951" s="64">
        <v>0.28500000000000003</v>
      </c>
      <c r="F951" s="64">
        <v>0.25345030861052398</v>
      </c>
      <c r="G951" s="103" t="s">
        <v>548</v>
      </c>
      <c r="H951" s="64">
        <v>0.2127666620460007</v>
      </c>
      <c r="I951" t="s">
        <v>548</v>
      </c>
      <c r="J951" t="s">
        <v>548</v>
      </c>
      <c r="K951" s="64"/>
      <c r="L951" s="104">
        <f t="shared" si="14"/>
        <v>0.2127666620460007</v>
      </c>
    </row>
    <row r="952" spans="1:12" x14ac:dyDescent="0.25">
      <c r="A952" t="s">
        <v>362</v>
      </c>
      <c r="B952" t="s">
        <v>328</v>
      </c>
      <c r="C952" s="65" t="s">
        <v>485</v>
      </c>
      <c r="D952" s="67" t="s">
        <v>553</v>
      </c>
      <c r="E952" s="64">
        <v>0.38000000000000012</v>
      </c>
      <c r="F952" s="64">
        <v>0.25345030861052387</v>
      </c>
      <c r="G952" s="103" t="s">
        <v>548</v>
      </c>
      <c r="H952" s="64">
        <v>0.28368888272800102</v>
      </c>
      <c r="I952" t="s">
        <v>548</v>
      </c>
      <c r="J952" t="s">
        <v>548</v>
      </c>
      <c r="K952" s="64"/>
      <c r="L952" s="104">
        <f t="shared" si="14"/>
        <v>0.28368888272800102</v>
      </c>
    </row>
    <row r="953" spans="1:12" x14ac:dyDescent="0.25">
      <c r="A953" t="s">
        <v>362</v>
      </c>
      <c r="B953" t="s">
        <v>239</v>
      </c>
      <c r="C953" s="65" t="s">
        <v>485</v>
      </c>
      <c r="D953" s="67" t="s">
        <v>553</v>
      </c>
      <c r="E953" s="64">
        <v>0.38000000000000012</v>
      </c>
      <c r="F953" s="64">
        <v>0.25345030861052387</v>
      </c>
      <c r="G953" s="103" t="s">
        <v>548</v>
      </c>
      <c r="H953" s="64">
        <v>0.28368888272800102</v>
      </c>
      <c r="I953" t="s">
        <v>548</v>
      </c>
      <c r="J953" t="s">
        <v>548</v>
      </c>
      <c r="K953" s="64"/>
      <c r="L953" s="104">
        <f t="shared" si="14"/>
        <v>0.28368888272800102</v>
      </c>
    </row>
    <row r="954" spans="1:12" x14ac:dyDescent="0.25">
      <c r="A954" t="s">
        <v>362</v>
      </c>
      <c r="B954" t="s">
        <v>329</v>
      </c>
      <c r="C954" s="65" t="s">
        <v>485</v>
      </c>
      <c r="D954" s="67" t="s">
        <v>553</v>
      </c>
      <c r="E954" s="64">
        <v>0.38000000000000012</v>
      </c>
      <c r="F954" s="64">
        <v>0.25345030861052387</v>
      </c>
      <c r="G954" s="103" t="s">
        <v>548</v>
      </c>
      <c r="H954" s="64">
        <v>0.28368888272800102</v>
      </c>
      <c r="I954" t="s">
        <v>548</v>
      </c>
      <c r="J954" t="s">
        <v>548</v>
      </c>
      <c r="K954" s="64"/>
      <c r="L954" s="104">
        <f t="shared" si="14"/>
        <v>0.28368888272800102</v>
      </c>
    </row>
    <row r="955" spans="1:12" x14ac:dyDescent="0.25">
      <c r="A955" t="s">
        <v>362</v>
      </c>
      <c r="B955" t="s">
        <v>330</v>
      </c>
      <c r="C955" s="65" t="s">
        <v>485</v>
      </c>
      <c r="D955" s="67" t="s">
        <v>553</v>
      </c>
      <c r="E955" s="64">
        <v>0.28500000000000003</v>
      </c>
      <c r="F955" s="64">
        <v>0.25345030861052398</v>
      </c>
      <c r="G955" s="103" t="s">
        <v>548</v>
      </c>
      <c r="H955" s="64">
        <v>0.2127666620460007</v>
      </c>
      <c r="I955" t="s">
        <v>548</v>
      </c>
      <c r="J955" t="s">
        <v>548</v>
      </c>
      <c r="K955" s="64"/>
      <c r="L955" s="104">
        <f t="shared" si="14"/>
        <v>0.2127666620460007</v>
      </c>
    </row>
    <row r="956" spans="1:12" x14ac:dyDescent="0.25">
      <c r="A956" t="s">
        <v>362</v>
      </c>
      <c r="B956" t="s">
        <v>331</v>
      </c>
      <c r="C956" s="65" t="s">
        <v>485</v>
      </c>
      <c r="D956" s="67" t="s">
        <v>553</v>
      </c>
      <c r="E956" s="64">
        <v>0.28500000000000003</v>
      </c>
      <c r="F956" s="64">
        <v>0.25345030861052398</v>
      </c>
      <c r="G956" s="103" t="s">
        <v>548</v>
      </c>
      <c r="H956" s="64">
        <v>0.2127666620460007</v>
      </c>
      <c r="I956" t="s">
        <v>548</v>
      </c>
      <c r="J956" t="s">
        <v>548</v>
      </c>
      <c r="K956" s="64"/>
      <c r="L956" s="104">
        <f t="shared" si="14"/>
        <v>0.2127666620460007</v>
      </c>
    </row>
    <row r="957" spans="1:12" x14ac:dyDescent="0.25">
      <c r="A957" t="s">
        <v>362</v>
      </c>
      <c r="B957" t="s">
        <v>332</v>
      </c>
      <c r="C957" s="65" t="s">
        <v>485</v>
      </c>
      <c r="D957" s="67" t="s">
        <v>553</v>
      </c>
      <c r="E957" s="64">
        <v>0.38000000000000012</v>
      </c>
      <c r="F957" s="64">
        <v>0.25345030861052387</v>
      </c>
      <c r="G957" s="103" t="s">
        <v>548</v>
      </c>
      <c r="H957" s="64">
        <v>0.28368888272800102</v>
      </c>
      <c r="I957" t="s">
        <v>548</v>
      </c>
      <c r="J957" t="s">
        <v>548</v>
      </c>
      <c r="K957" s="64"/>
      <c r="L957" s="104">
        <f t="shared" si="14"/>
        <v>0.28368888272800102</v>
      </c>
    </row>
    <row r="958" spans="1:12" x14ac:dyDescent="0.25">
      <c r="A958" t="s">
        <v>362</v>
      </c>
      <c r="B958" t="s">
        <v>243</v>
      </c>
      <c r="C958" s="65" t="s">
        <v>485</v>
      </c>
      <c r="D958" s="67" t="s">
        <v>553</v>
      </c>
      <c r="E958" s="64">
        <v>0.38000000000000012</v>
      </c>
      <c r="F958" s="64">
        <v>0.25345030861052387</v>
      </c>
      <c r="G958" s="103" t="s">
        <v>548</v>
      </c>
      <c r="H958" s="64">
        <v>0.28368888272800102</v>
      </c>
      <c r="I958" t="s">
        <v>548</v>
      </c>
      <c r="J958" t="s">
        <v>548</v>
      </c>
      <c r="K958" s="64"/>
      <c r="L958" s="104">
        <f t="shared" si="14"/>
        <v>0.28368888272800102</v>
      </c>
    </row>
    <row r="959" spans="1:12" x14ac:dyDescent="0.25">
      <c r="A959" t="s">
        <v>362</v>
      </c>
      <c r="B959" t="s">
        <v>333</v>
      </c>
      <c r="C959" s="65" t="s">
        <v>485</v>
      </c>
      <c r="D959" s="67" t="s">
        <v>553</v>
      </c>
      <c r="E959" s="64">
        <v>0.28500000000000003</v>
      </c>
      <c r="F959" s="64">
        <v>0.25345030861052398</v>
      </c>
      <c r="G959" s="103" t="s">
        <v>548</v>
      </c>
      <c r="H959" s="64">
        <v>0.2127666620460007</v>
      </c>
      <c r="I959" t="s">
        <v>548</v>
      </c>
      <c r="J959" t="s">
        <v>548</v>
      </c>
      <c r="K959" s="64"/>
      <c r="L959" s="104">
        <f t="shared" si="14"/>
        <v>0.2127666620460007</v>
      </c>
    </row>
    <row r="960" spans="1:12" x14ac:dyDescent="0.25">
      <c r="A960" t="s">
        <v>362</v>
      </c>
      <c r="B960" t="s">
        <v>334</v>
      </c>
      <c r="C960" s="65" t="s">
        <v>485</v>
      </c>
      <c r="D960" s="67" t="s">
        <v>553</v>
      </c>
      <c r="E960" s="64">
        <v>0.38000000000000012</v>
      </c>
      <c r="F960" s="64">
        <v>0.25345030861052387</v>
      </c>
      <c r="G960" s="103" t="s">
        <v>548</v>
      </c>
      <c r="H960" s="64">
        <v>0.28368888272800102</v>
      </c>
      <c r="I960" t="s">
        <v>548</v>
      </c>
      <c r="J960" t="s">
        <v>548</v>
      </c>
      <c r="K960" s="64"/>
      <c r="L960" s="104">
        <f t="shared" si="14"/>
        <v>0.28368888272800102</v>
      </c>
    </row>
    <row r="961" spans="1:12" x14ac:dyDescent="0.25">
      <c r="A961" t="s">
        <v>362</v>
      </c>
      <c r="B961" t="s">
        <v>94</v>
      </c>
      <c r="C961" s="65" t="s">
        <v>485</v>
      </c>
      <c r="D961" s="67" t="s">
        <v>553</v>
      </c>
      <c r="E961" s="64">
        <v>0.38000000000000012</v>
      </c>
      <c r="F961" s="64">
        <v>0.25345030861052387</v>
      </c>
      <c r="G961" s="103" t="s">
        <v>548</v>
      </c>
      <c r="H961" s="64">
        <v>0.28368888272800102</v>
      </c>
      <c r="I961" t="s">
        <v>548</v>
      </c>
      <c r="J961" t="s">
        <v>548</v>
      </c>
      <c r="K961" s="64"/>
      <c r="L961" s="104">
        <f t="shared" si="14"/>
        <v>0.28368888272800102</v>
      </c>
    </row>
    <row r="962" spans="1:12" x14ac:dyDescent="0.25">
      <c r="A962" t="s">
        <v>362</v>
      </c>
      <c r="B962" t="s">
        <v>335</v>
      </c>
      <c r="C962" s="65" t="s">
        <v>485</v>
      </c>
      <c r="D962" s="67" t="s">
        <v>553</v>
      </c>
      <c r="E962" s="64">
        <v>0.38000000000000012</v>
      </c>
      <c r="F962" s="64">
        <v>0.25345030861052387</v>
      </c>
      <c r="G962" s="103" t="s">
        <v>548</v>
      </c>
      <c r="H962" s="64">
        <v>0.28368888272800102</v>
      </c>
      <c r="I962" t="s">
        <v>548</v>
      </c>
      <c r="J962" t="s">
        <v>548</v>
      </c>
      <c r="K962" s="64"/>
      <c r="L962" s="104">
        <f t="shared" si="14"/>
        <v>0.28368888272800102</v>
      </c>
    </row>
    <row r="963" spans="1:12" x14ac:dyDescent="0.25">
      <c r="A963" t="s">
        <v>362</v>
      </c>
      <c r="B963" t="s">
        <v>100</v>
      </c>
      <c r="C963" s="65" t="s">
        <v>485</v>
      </c>
      <c r="D963" s="67" t="s">
        <v>553</v>
      </c>
      <c r="E963" s="64">
        <v>0.38000000000000012</v>
      </c>
      <c r="F963" s="64">
        <v>0.25345030861052387</v>
      </c>
      <c r="G963" s="103" t="s">
        <v>548</v>
      </c>
      <c r="H963" s="64">
        <v>0.28368888272800102</v>
      </c>
      <c r="I963" t="s">
        <v>548</v>
      </c>
      <c r="J963" t="s">
        <v>548</v>
      </c>
      <c r="K963" s="64"/>
      <c r="L963" s="104">
        <f t="shared" ref="L963:L1026" si="15">IF(K963&lt;&gt;"",K963,H963)</f>
        <v>0.28368888272800102</v>
      </c>
    </row>
    <row r="964" spans="1:12" x14ac:dyDescent="0.25">
      <c r="A964" t="s">
        <v>362</v>
      </c>
      <c r="B964" t="s">
        <v>327</v>
      </c>
      <c r="C964" s="65" t="s">
        <v>486</v>
      </c>
      <c r="D964" s="67" t="s">
        <v>553</v>
      </c>
      <c r="E964" s="64">
        <v>0.42749999999999999</v>
      </c>
      <c r="F964" s="64">
        <v>0.25345030861052398</v>
      </c>
      <c r="G964" s="103" t="s">
        <v>548</v>
      </c>
      <c r="H964" s="64">
        <v>0.31914999306900099</v>
      </c>
      <c r="I964" t="s">
        <v>548</v>
      </c>
      <c r="J964" t="s">
        <v>548</v>
      </c>
      <c r="K964" s="64"/>
      <c r="L964" s="104">
        <f t="shared" si="15"/>
        <v>0.31914999306900099</v>
      </c>
    </row>
    <row r="965" spans="1:12" x14ac:dyDescent="0.25">
      <c r="A965" t="s">
        <v>362</v>
      </c>
      <c r="B965" t="s">
        <v>328</v>
      </c>
      <c r="C965" s="65" t="s">
        <v>486</v>
      </c>
      <c r="D965" s="67" t="s">
        <v>553</v>
      </c>
      <c r="E965" s="64">
        <v>0.38000000000000012</v>
      </c>
      <c r="F965" s="64">
        <v>0.25345030861052387</v>
      </c>
      <c r="G965" s="103" t="s">
        <v>548</v>
      </c>
      <c r="H965" s="64">
        <v>0.28368888272800102</v>
      </c>
      <c r="I965" t="s">
        <v>548</v>
      </c>
      <c r="J965" t="s">
        <v>548</v>
      </c>
      <c r="K965" s="64"/>
      <c r="L965" s="104">
        <f t="shared" si="15"/>
        <v>0.28368888272800102</v>
      </c>
    </row>
    <row r="966" spans="1:12" x14ac:dyDescent="0.25">
      <c r="A966" t="s">
        <v>362</v>
      </c>
      <c r="B966" t="s">
        <v>239</v>
      </c>
      <c r="C966" s="65" t="s">
        <v>486</v>
      </c>
      <c r="D966" s="67" t="s">
        <v>553</v>
      </c>
      <c r="E966" s="64">
        <v>0.38000000000000012</v>
      </c>
      <c r="F966" s="64">
        <v>0.25345030861052387</v>
      </c>
      <c r="G966" s="103" t="s">
        <v>548</v>
      </c>
      <c r="H966" s="64">
        <v>0.28368888272800102</v>
      </c>
      <c r="I966" t="s">
        <v>548</v>
      </c>
      <c r="J966" t="s">
        <v>548</v>
      </c>
      <c r="K966" s="64"/>
      <c r="L966" s="104">
        <f t="shared" si="15"/>
        <v>0.28368888272800102</v>
      </c>
    </row>
    <row r="967" spans="1:12" x14ac:dyDescent="0.25">
      <c r="A967" t="s">
        <v>362</v>
      </c>
      <c r="B967" t="s">
        <v>329</v>
      </c>
      <c r="C967" s="65" t="s">
        <v>486</v>
      </c>
      <c r="D967" s="67" t="s">
        <v>553</v>
      </c>
      <c r="E967" s="64">
        <v>0.38000000000000012</v>
      </c>
      <c r="F967" s="64">
        <v>0.25345030861052387</v>
      </c>
      <c r="G967" s="103" t="s">
        <v>548</v>
      </c>
      <c r="H967" s="64">
        <v>0.28368888272800102</v>
      </c>
      <c r="I967" t="s">
        <v>548</v>
      </c>
      <c r="J967" t="s">
        <v>548</v>
      </c>
      <c r="K967" s="64"/>
      <c r="L967" s="104">
        <f t="shared" si="15"/>
        <v>0.28368888272800102</v>
      </c>
    </row>
    <row r="968" spans="1:12" x14ac:dyDescent="0.25">
      <c r="A968" t="s">
        <v>362</v>
      </c>
      <c r="B968" t="s">
        <v>330</v>
      </c>
      <c r="C968" s="65" t="s">
        <v>486</v>
      </c>
      <c r="D968" s="67" t="s">
        <v>553</v>
      </c>
      <c r="E968" s="64">
        <v>0.42749999999999999</v>
      </c>
      <c r="F968" s="64">
        <v>0.25345030861052398</v>
      </c>
      <c r="G968" s="103" t="s">
        <v>548</v>
      </c>
      <c r="H968" s="64">
        <v>0.31914999306900099</v>
      </c>
      <c r="I968" t="s">
        <v>548</v>
      </c>
      <c r="J968" t="s">
        <v>548</v>
      </c>
      <c r="K968" s="64"/>
      <c r="L968" s="104">
        <f t="shared" si="15"/>
        <v>0.31914999306900099</v>
      </c>
    </row>
    <row r="969" spans="1:12" x14ac:dyDescent="0.25">
      <c r="A969" t="s">
        <v>362</v>
      </c>
      <c r="B969" t="s">
        <v>331</v>
      </c>
      <c r="C969" s="65" t="s">
        <v>486</v>
      </c>
      <c r="D969" s="67" t="s">
        <v>553</v>
      </c>
      <c r="E969" s="64">
        <v>0.42749999999999999</v>
      </c>
      <c r="F969" s="64">
        <v>0.25345030861052398</v>
      </c>
      <c r="G969" s="103" t="s">
        <v>548</v>
      </c>
      <c r="H969" s="64">
        <v>0.31914999306900099</v>
      </c>
      <c r="I969" t="s">
        <v>548</v>
      </c>
      <c r="J969" t="s">
        <v>548</v>
      </c>
      <c r="K969" s="64"/>
      <c r="L969" s="104">
        <f t="shared" si="15"/>
        <v>0.31914999306900099</v>
      </c>
    </row>
    <row r="970" spans="1:12" x14ac:dyDescent="0.25">
      <c r="A970" t="s">
        <v>362</v>
      </c>
      <c r="B970" t="s">
        <v>332</v>
      </c>
      <c r="C970" s="65" t="s">
        <v>486</v>
      </c>
      <c r="D970" s="67" t="s">
        <v>553</v>
      </c>
      <c r="E970" s="64">
        <v>0.38000000000000012</v>
      </c>
      <c r="F970" s="64">
        <v>0.25345030861052387</v>
      </c>
      <c r="G970" s="103" t="s">
        <v>548</v>
      </c>
      <c r="H970" s="64">
        <v>0.28368888272800102</v>
      </c>
      <c r="I970" t="s">
        <v>548</v>
      </c>
      <c r="J970" t="s">
        <v>548</v>
      </c>
      <c r="K970" s="64"/>
      <c r="L970" s="104">
        <f t="shared" si="15"/>
        <v>0.28368888272800102</v>
      </c>
    </row>
    <row r="971" spans="1:12" x14ac:dyDescent="0.25">
      <c r="A971" t="s">
        <v>362</v>
      </c>
      <c r="B971" t="s">
        <v>243</v>
      </c>
      <c r="C971" s="65" t="s">
        <v>486</v>
      </c>
      <c r="D971" s="67" t="s">
        <v>553</v>
      </c>
      <c r="E971" s="64">
        <v>0.38000000000000012</v>
      </c>
      <c r="F971" s="64">
        <v>0.25345030861052387</v>
      </c>
      <c r="G971" s="103" t="s">
        <v>548</v>
      </c>
      <c r="H971" s="64">
        <v>0.28368888272800102</v>
      </c>
      <c r="I971" t="s">
        <v>548</v>
      </c>
      <c r="J971" t="s">
        <v>548</v>
      </c>
      <c r="K971" s="64"/>
      <c r="L971" s="104">
        <f t="shared" si="15"/>
        <v>0.28368888272800102</v>
      </c>
    </row>
    <row r="972" spans="1:12" x14ac:dyDescent="0.25">
      <c r="A972" t="s">
        <v>362</v>
      </c>
      <c r="B972" t="s">
        <v>333</v>
      </c>
      <c r="C972" s="65" t="s">
        <v>486</v>
      </c>
      <c r="D972" s="67" t="s">
        <v>553</v>
      </c>
      <c r="E972" s="64">
        <v>0.42749999999999999</v>
      </c>
      <c r="F972" s="64">
        <v>0.25345030861052398</v>
      </c>
      <c r="G972" s="103" t="s">
        <v>548</v>
      </c>
      <c r="H972" s="64">
        <v>0.31914999306900099</v>
      </c>
      <c r="I972" t="s">
        <v>548</v>
      </c>
      <c r="J972" t="s">
        <v>548</v>
      </c>
      <c r="K972" s="64"/>
      <c r="L972" s="104">
        <f t="shared" si="15"/>
        <v>0.31914999306900099</v>
      </c>
    </row>
    <row r="973" spans="1:12" x14ac:dyDescent="0.25">
      <c r="A973" t="s">
        <v>362</v>
      </c>
      <c r="B973" t="s">
        <v>334</v>
      </c>
      <c r="C973" s="65" t="s">
        <v>486</v>
      </c>
      <c r="D973" s="67" t="s">
        <v>553</v>
      </c>
      <c r="E973" s="64">
        <v>0.38000000000000012</v>
      </c>
      <c r="F973" s="64">
        <v>0.25345030861052387</v>
      </c>
      <c r="G973" s="103" t="s">
        <v>548</v>
      </c>
      <c r="H973" s="64">
        <v>0.28368888272800102</v>
      </c>
      <c r="I973" t="s">
        <v>548</v>
      </c>
      <c r="J973" t="s">
        <v>548</v>
      </c>
      <c r="K973" s="64"/>
      <c r="L973" s="104">
        <f t="shared" si="15"/>
        <v>0.28368888272800102</v>
      </c>
    </row>
    <row r="974" spans="1:12" x14ac:dyDescent="0.25">
      <c r="A974" t="s">
        <v>362</v>
      </c>
      <c r="B974" t="s">
        <v>94</v>
      </c>
      <c r="C974" s="65" t="s">
        <v>486</v>
      </c>
      <c r="D974" s="67" t="s">
        <v>553</v>
      </c>
      <c r="E974" s="64">
        <v>0.38000000000000012</v>
      </c>
      <c r="F974" s="64">
        <v>0.25345030861052387</v>
      </c>
      <c r="G974" s="103" t="s">
        <v>548</v>
      </c>
      <c r="H974" s="64">
        <v>0.28368888272800102</v>
      </c>
      <c r="I974" t="s">
        <v>548</v>
      </c>
      <c r="J974" t="s">
        <v>548</v>
      </c>
      <c r="K974" s="64"/>
      <c r="L974" s="104">
        <f t="shared" si="15"/>
        <v>0.28368888272800102</v>
      </c>
    </row>
    <row r="975" spans="1:12" x14ac:dyDescent="0.25">
      <c r="A975" t="s">
        <v>362</v>
      </c>
      <c r="B975" t="s">
        <v>335</v>
      </c>
      <c r="C975" s="65" t="s">
        <v>486</v>
      </c>
      <c r="D975" s="67" t="s">
        <v>553</v>
      </c>
      <c r="E975" s="64">
        <v>0.38000000000000012</v>
      </c>
      <c r="F975" s="64">
        <v>0.25345030861052387</v>
      </c>
      <c r="G975" s="103" t="s">
        <v>548</v>
      </c>
      <c r="H975" s="64">
        <v>0.28368888272800102</v>
      </c>
      <c r="I975" t="s">
        <v>548</v>
      </c>
      <c r="J975" t="s">
        <v>548</v>
      </c>
      <c r="K975" s="64"/>
      <c r="L975" s="104">
        <f t="shared" si="15"/>
        <v>0.28368888272800102</v>
      </c>
    </row>
    <row r="976" spans="1:12" x14ac:dyDescent="0.25">
      <c r="A976" t="s">
        <v>362</v>
      </c>
      <c r="B976" t="s">
        <v>100</v>
      </c>
      <c r="C976" s="65" t="s">
        <v>486</v>
      </c>
      <c r="D976" s="67" t="s">
        <v>553</v>
      </c>
      <c r="E976" s="64">
        <v>0.38000000000000012</v>
      </c>
      <c r="F976" s="64">
        <v>0.25345030861052387</v>
      </c>
      <c r="G976" s="103" t="s">
        <v>548</v>
      </c>
      <c r="H976" s="64">
        <v>0.28368888272800102</v>
      </c>
      <c r="I976" t="s">
        <v>548</v>
      </c>
      <c r="J976" t="s">
        <v>548</v>
      </c>
      <c r="K976" s="64"/>
      <c r="L976" s="104">
        <f t="shared" si="15"/>
        <v>0.28368888272800102</v>
      </c>
    </row>
    <row r="977" spans="1:12" x14ac:dyDescent="0.25">
      <c r="A977" t="s">
        <v>363</v>
      </c>
      <c r="B977" t="s">
        <v>327</v>
      </c>
      <c r="C977" s="65" t="s">
        <v>484</v>
      </c>
      <c r="D977" s="67" t="s">
        <v>548</v>
      </c>
      <c r="E977" s="64" t="s">
        <v>548</v>
      </c>
      <c r="F977" s="64" t="s">
        <v>548</v>
      </c>
      <c r="G977" s="103" t="s">
        <v>548</v>
      </c>
      <c r="H977" s="64">
        <v>0</v>
      </c>
      <c r="I977" t="s">
        <v>548</v>
      </c>
      <c r="J977" t="s">
        <v>548</v>
      </c>
      <c r="K977" s="64"/>
      <c r="L977" s="104">
        <f t="shared" si="15"/>
        <v>0</v>
      </c>
    </row>
    <row r="978" spans="1:12" x14ac:dyDescent="0.25">
      <c r="A978" t="s">
        <v>363</v>
      </c>
      <c r="B978" t="s">
        <v>328</v>
      </c>
      <c r="C978" s="65" t="s">
        <v>484</v>
      </c>
      <c r="D978" s="67" t="s">
        <v>548</v>
      </c>
      <c r="E978" s="64" t="s">
        <v>548</v>
      </c>
      <c r="F978" s="64" t="s">
        <v>548</v>
      </c>
      <c r="G978" s="103" t="s">
        <v>548</v>
      </c>
      <c r="H978" s="64">
        <v>0</v>
      </c>
      <c r="I978" t="s">
        <v>548</v>
      </c>
      <c r="J978" t="s">
        <v>548</v>
      </c>
      <c r="K978" s="64"/>
      <c r="L978" s="104">
        <f t="shared" si="15"/>
        <v>0</v>
      </c>
    </row>
    <row r="979" spans="1:12" x14ac:dyDescent="0.25">
      <c r="A979" t="s">
        <v>363</v>
      </c>
      <c r="B979" t="s">
        <v>239</v>
      </c>
      <c r="C979" s="65" t="s">
        <v>484</v>
      </c>
      <c r="D979" s="67" t="s">
        <v>548</v>
      </c>
      <c r="E979" s="64" t="s">
        <v>548</v>
      </c>
      <c r="F979" s="64" t="s">
        <v>548</v>
      </c>
      <c r="G979" s="103" t="s">
        <v>548</v>
      </c>
      <c r="H979" s="64">
        <v>0</v>
      </c>
      <c r="I979" t="s">
        <v>548</v>
      </c>
      <c r="J979" t="s">
        <v>548</v>
      </c>
      <c r="K979" s="64"/>
      <c r="L979" s="104">
        <f t="shared" si="15"/>
        <v>0</v>
      </c>
    </row>
    <row r="980" spans="1:12" x14ac:dyDescent="0.25">
      <c r="A980" t="s">
        <v>363</v>
      </c>
      <c r="B980" t="s">
        <v>329</v>
      </c>
      <c r="C980" s="65" t="s">
        <v>484</v>
      </c>
      <c r="D980" s="67" t="s">
        <v>548</v>
      </c>
      <c r="E980" s="64" t="s">
        <v>548</v>
      </c>
      <c r="F980" s="64" t="s">
        <v>548</v>
      </c>
      <c r="G980" s="103" t="s">
        <v>548</v>
      </c>
      <c r="H980" s="64">
        <v>0</v>
      </c>
      <c r="I980" t="s">
        <v>548</v>
      </c>
      <c r="J980" t="s">
        <v>548</v>
      </c>
      <c r="K980" s="64"/>
      <c r="L980" s="104">
        <f t="shared" si="15"/>
        <v>0</v>
      </c>
    </row>
    <row r="981" spans="1:12" x14ac:dyDescent="0.25">
      <c r="A981" t="s">
        <v>363</v>
      </c>
      <c r="B981" t="s">
        <v>330</v>
      </c>
      <c r="C981" s="65" t="s">
        <v>484</v>
      </c>
      <c r="D981" s="67" t="s">
        <v>548</v>
      </c>
      <c r="E981" s="64" t="s">
        <v>548</v>
      </c>
      <c r="F981" s="64" t="s">
        <v>548</v>
      </c>
      <c r="G981" s="103" t="s">
        <v>548</v>
      </c>
      <c r="H981" s="64">
        <v>0</v>
      </c>
      <c r="I981" t="s">
        <v>548</v>
      </c>
      <c r="J981" t="s">
        <v>548</v>
      </c>
      <c r="K981" s="64"/>
      <c r="L981" s="104">
        <f t="shared" si="15"/>
        <v>0</v>
      </c>
    </row>
    <row r="982" spans="1:12" x14ac:dyDescent="0.25">
      <c r="A982" t="s">
        <v>363</v>
      </c>
      <c r="B982" t="s">
        <v>331</v>
      </c>
      <c r="C982" s="65" t="s">
        <v>484</v>
      </c>
      <c r="D982" s="67" t="s">
        <v>548</v>
      </c>
      <c r="E982" s="64" t="s">
        <v>548</v>
      </c>
      <c r="F982" s="64" t="s">
        <v>548</v>
      </c>
      <c r="G982" s="103" t="s">
        <v>548</v>
      </c>
      <c r="H982" s="64">
        <v>0</v>
      </c>
      <c r="I982" t="s">
        <v>548</v>
      </c>
      <c r="J982" t="s">
        <v>548</v>
      </c>
      <c r="K982" s="64"/>
      <c r="L982" s="104">
        <f t="shared" si="15"/>
        <v>0</v>
      </c>
    </row>
    <row r="983" spans="1:12" x14ac:dyDescent="0.25">
      <c r="A983" t="s">
        <v>363</v>
      </c>
      <c r="B983" t="s">
        <v>332</v>
      </c>
      <c r="C983" s="65" t="s">
        <v>484</v>
      </c>
      <c r="D983" s="67" t="s">
        <v>548</v>
      </c>
      <c r="E983" s="64" t="s">
        <v>548</v>
      </c>
      <c r="F983" s="64" t="s">
        <v>548</v>
      </c>
      <c r="G983" s="103" t="s">
        <v>548</v>
      </c>
      <c r="H983" s="64">
        <v>0</v>
      </c>
      <c r="I983" t="s">
        <v>548</v>
      </c>
      <c r="J983" t="s">
        <v>548</v>
      </c>
      <c r="K983" s="64"/>
      <c r="L983" s="104">
        <f t="shared" si="15"/>
        <v>0</v>
      </c>
    </row>
    <row r="984" spans="1:12" x14ac:dyDescent="0.25">
      <c r="A984" t="s">
        <v>363</v>
      </c>
      <c r="B984" t="s">
        <v>243</v>
      </c>
      <c r="C984" s="65" t="s">
        <v>484</v>
      </c>
      <c r="D984" s="67" t="s">
        <v>548</v>
      </c>
      <c r="E984" s="64" t="s">
        <v>548</v>
      </c>
      <c r="F984" s="64" t="s">
        <v>548</v>
      </c>
      <c r="G984" s="103" t="s">
        <v>548</v>
      </c>
      <c r="H984" s="64">
        <v>0</v>
      </c>
      <c r="I984" t="s">
        <v>548</v>
      </c>
      <c r="J984" t="s">
        <v>548</v>
      </c>
      <c r="K984" s="64"/>
      <c r="L984" s="104">
        <f t="shared" si="15"/>
        <v>0</v>
      </c>
    </row>
    <row r="985" spans="1:12" x14ac:dyDescent="0.25">
      <c r="A985" t="s">
        <v>363</v>
      </c>
      <c r="B985" t="s">
        <v>333</v>
      </c>
      <c r="C985" s="65" t="s">
        <v>484</v>
      </c>
      <c r="D985" s="67" t="s">
        <v>548</v>
      </c>
      <c r="E985" s="64" t="s">
        <v>548</v>
      </c>
      <c r="F985" s="64" t="s">
        <v>548</v>
      </c>
      <c r="G985" s="103" t="s">
        <v>548</v>
      </c>
      <c r="H985" s="64">
        <v>0</v>
      </c>
      <c r="I985" t="s">
        <v>548</v>
      </c>
      <c r="J985" t="s">
        <v>548</v>
      </c>
      <c r="K985" s="64"/>
      <c r="L985" s="104">
        <f t="shared" si="15"/>
        <v>0</v>
      </c>
    </row>
    <row r="986" spans="1:12" x14ac:dyDescent="0.25">
      <c r="A986" t="s">
        <v>363</v>
      </c>
      <c r="B986" t="s">
        <v>334</v>
      </c>
      <c r="C986" s="65" t="s">
        <v>484</v>
      </c>
      <c r="D986" s="67" t="s">
        <v>548</v>
      </c>
      <c r="E986" s="64" t="s">
        <v>548</v>
      </c>
      <c r="F986" s="64" t="s">
        <v>548</v>
      </c>
      <c r="G986" s="103" t="s">
        <v>548</v>
      </c>
      <c r="H986" s="64">
        <v>0</v>
      </c>
      <c r="I986" t="s">
        <v>548</v>
      </c>
      <c r="J986" t="s">
        <v>548</v>
      </c>
      <c r="K986" s="64"/>
      <c r="L986" s="104">
        <f t="shared" si="15"/>
        <v>0</v>
      </c>
    </row>
    <row r="987" spans="1:12" x14ac:dyDescent="0.25">
      <c r="A987" t="s">
        <v>363</v>
      </c>
      <c r="B987" t="s">
        <v>94</v>
      </c>
      <c r="C987" s="65" t="s">
        <v>484</v>
      </c>
      <c r="D987" s="67" t="s">
        <v>548</v>
      </c>
      <c r="E987" s="64" t="s">
        <v>548</v>
      </c>
      <c r="F987" s="64" t="s">
        <v>548</v>
      </c>
      <c r="G987" s="103" t="s">
        <v>548</v>
      </c>
      <c r="H987" s="64">
        <v>0</v>
      </c>
      <c r="I987" t="s">
        <v>548</v>
      </c>
      <c r="J987" t="s">
        <v>548</v>
      </c>
      <c r="K987" s="64"/>
      <c r="L987" s="104">
        <f t="shared" si="15"/>
        <v>0</v>
      </c>
    </row>
    <row r="988" spans="1:12" x14ac:dyDescent="0.25">
      <c r="A988" t="s">
        <v>363</v>
      </c>
      <c r="B988" t="s">
        <v>335</v>
      </c>
      <c r="C988" s="65" t="s">
        <v>484</v>
      </c>
      <c r="D988" s="67" t="s">
        <v>548</v>
      </c>
      <c r="E988" s="64" t="s">
        <v>548</v>
      </c>
      <c r="F988" s="64" t="s">
        <v>548</v>
      </c>
      <c r="G988" s="103" t="s">
        <v>548</v>
      </c>
      <c r="H988" s="64">
        <v>0</v>
      </c>
      <c r="I988" t="s">
        <v>548</v>
      </c>
      <c r="J988" t="s">
        <v>548</v>
      </c>
      <c r="K988" s="64"/>
      <c r="L988" s="104">
        <f t="shared" si="15"/>
        <v>0</v>
      </c>
    </row>
    <row r="989" spans="1:12" x14ac:dyDescent="0.25">
      <c r="A989" t="s">
        <v>363</v>
      </c>
      <c r="B989" t="s">
        <v>100</v>
      </c>
      <c r="C989" s="65" t="s">
        <v>484</v>
      </c>
      <c r="D989" s="67" t="s">
        <v>548</v>
      </c>
      <c r="E989" s="64" t="s">
        <v>548</v>
      </c>
      <c r="F989" s="64" t="s">
        <v>548</v>
      </c>
      <c r="G989" s="103" t="s">
        <v>548</v>
      </c>
      <c r="H989" s="64">
        <v>0</v>
      </c>
      <c r="I989" t="s">
        <v>548</v>
      </c>
      <c r="J989" t="s">
        <v>548</v>
      </c>
      <c r="K989" s="64"/>
      <c r="L989" s="104">
        <f t="shared" si="15"/>
        <v>0</v>
      </c>
    </row>
    <row r="990" spans="1:12" x14ac:dyDescent="0.25">
      <c r="A990" t="s">
        <v>363</v>
      </c>
      <c r="B990" t="s">
        <v>327</v>
      </c>
      <c r="C990" s="65" t="s">
        <v>485</v>
      </c>
      <c r="D990" s="67" t="s">
        <v>548</v>
      </c>
      <c r="E990" s="64" t="s">
        <v>548</v>
      </c>
      <c r="F990" s="64" t="s">
        <v>548</v>
      </c>
      <c r="G990" s="103" t="s">
        <v>548</v>
      </c>
      <c r="H990" s="64">
        <v>0</v>
      </c>
      <c r="I990" t="s">
        <v>548</v>
      </c>
      <c r="J990" t="s">
        <v>548</v>
      </c>
      <c r="K990" s="64"/>
      <c r="L990" s="104">
        <f t="shared" si="15"/>
        <v>0</v>
      </c>
    </row>
    <row r="991" spans="1:12" x14ac:dyDescent="0.25">
      <c r="A991" t="s">
        <v>363</v>
      </c>
      <c r="B991" t="s">
        <v>328</v>
      </c>
      <c r="C991" s="65" t="s">
        <v>485</v>
      </c>
      <c r="D991" s="67" t="s">
        <v>548</v>
      </c>
      <c r="E991" s="64" t="s">
        <v>548</v>
      </c>
      <c r="F991" s="64" t="s">
        <v>548</v>
      </c>
      <c r="G991" s="103" t="s">
        <v>548</v>
      </c>
      <c r="H991" s="64">
        <v>0</v>
      </c>
      <c r="I991" t="s">
        <v>548</v>
      </c>
      <c r="J991" t="s">
        <v>548</v>
      </c>
      <c r="K991" s="64"/>
      <c r="L991" s="104">
        <f t="shared" si="15"/>
        <v>0</v>
      </c>
    </row>
    <row r="992" spans="1:12" x14ac:dyDescent="0.25">
      <c r="A992" t="s">
        <v>363</v>
      </c>
      <c r="B992" t="s">
        <v>239</v>
      </c>
      <c r="C992" s="65" t="s">
        <v>485</v>
      </c>
      <c r="D992" s="67" t="s">
        <v>548</v>
      </c>
      <c r="E992" s="64" t="s">
        <v>548</v>
      </c>
      <c r="F992" s="64" t="s">
        <v>548</v>
      </c>
      <c r="G992" s="103" t="s">
        <v>548</v>
      </c>
      <c r="H992" s="64">
        <v>0</v>
      </c>
      <c r="I992" t="s">
        <v>548</v>
      </c>
      <c r="J992" t="s">
        <v>548</v>
      </c>
      <c r="K992" s="64"/>
      <c r="L992" s="104">
        <f t="shared" si="15"/>
        <v>0</v>
      </c>
    </row>
    <row r="993" spans="1:12" x14ac:dyDescent="0.25">
      <c r="A993" t="s">
        <v>363</v>
      </c>
      <c r="B993" t="s">
        <v>329</v>
      </c>
      <c r="C993" s="65" t="s">
        <v>485</v>
      </c>
      <c r="D993" s="67" t="s">
        <v>548</v>
      </c>
      <c r="E993" s="64" t="s">
        <v>548</v>
      </c>
      <c r="F993" s="64" t="s">
        <v>548</v>
      </c>
      <c r="G993" s="103" t="s">
        <v>548</v>
      </c>
      <c r="H993" s="64">
        <v>0</v>
      </c>
      <c r="I993" t="s">
        <v>548</v>
      </c>
      <c r="J993" t="s">
        <v>548</v>
      </c>
      <c r="K993" s="64"/>
      <c r="L993" s="104">
        <f t="shared" si="15"/>
        <v>0</v>
      </c>
    </row>
    <row r="994" spans="1:12" x14ac:dyDescent="0.25">
      <c r="A994" t="s">
        <v>363</v>
      </c>
      <c r="B994" t="s">
        <v>330</v>
      </c>
      <c r="C994" s="65" t="s">
        <v>485</v>
      </c>
      <c r="D994" s="67" t="s">
        <v>548</v>
      </c>
      <c r="E994" s="64" t="s">
        <v>548</v>
      </c>
      <c r="F994" s="64" t="s">
        <v>548</v>
      </c>
      <c r="G994" s="103" t="s">
        <v>548</v>
      </c>
      <c r="H994" s="64">
        <v>0</v>
      </c>
      <c r="I994" t="s">
        <v>548</v>
      </c>
      <c r="J994" t="s">
        <v>548</v>
      </c>
      <c r="K994" s="64"/>
      <c r="L994" s="104">
        <f t="shared" si="15"/>
        <v>0</v>
      </c>
    </row>
    <row r="995" spans="1:12" x14ac:dyDescent="0.25">
      <c r="A995" t="s">
        <v>363</v>
      </c>
      <c r="B995" t="s">
        <v>331</v>
      </c>
      <c r="C995" s="65" t="s">
        <v>485</v>
      </c>
      <c r="D995" s="67" t="s">
        <v>548</v>
      </c>
      <c r="E995" s="64" t="s">
        <v>548</v>
      </c>
      <c r="F995" s="64" t="s">
        <v>548</v>
      </c>
      <c r="G995" s="103" t="s">
        <v>548</v>
      </c>
      <c r="H995" s="64">
        <v>0</v>
      </c>
      <c r="I995" t="s">
        <v>548</v>
      </c>
      <c r="J995" t="s">
        <v>548</v>
      </c>
      <c r="K995" s="64"/>
      <c r="L995" s="104">
        <f t="shared" si="15"/>
        <v>0</v>
      </c>
    </row>
    <row r="996" spans="1:12" x14ac:dyDescent="0.25">
      <c r="A996" t="s">
        <v>363</v>
      </c>
      <c r="B996" t="s">
        <v>332</v>
      </c>
      <c r="C996" s="65" t="s">
        <v>485</v>
      </c>
      <c r="D996" s="67" t="s">
        <v>548</v>
      </c>
      <c r="E996" s="64" t="s">
        <v>548</v>
      </c>
      <c r="F996" s="64" t="s">
        <v>548</v>
      </c>
      <c r="G996" s="103" t="s">
        <v>548</v>
      </c>
      <c r="H996" s="64">
        <v>0</v>
      </c>
      <c r="I996" t="s">
        <v>548</v>
      </c>
      <c r="J996" t="s">
        <v>548</v>
      </c>
      <c r="K996" s="64"/>
      <c r="L996" s="104">
        <f t="shared" si="15"/>
        <v>0</v>
      </c>
    </row>
    <row r="997" spans="1:12" x14ac:dyDescent="0.25">
      <c r="A997" t="s">
        <v>363</v>
      </c>
      <c r="B997" t="s">
        <v>243</v>
      </c>
      <c r="C997" s="65" t="s">
        <v>485</v>
      </c>
      <c r="D997" s="67" t="s">
        <v>548</v>
      </c>
      <c r="E997" s="64" t="s">
        <v>548</v>
      </c>
      <c r="F997" s="64" t="s">
        <v>548</v>
      </c>
      <c r="G997" s="103" t="s">
        <v>548</v>
      </c>
      <c r="H997" s="64">
        <v>0</v>
      </c>
      <c r="I997" t="s">
        <v>548</v>
      </c>
      <c r="J997" t="s">
        <v>548</v>
      </c>
      <c r="K997" s="64"/>
      <c r="L997" s="104">
        <f t="shared" si="15"/>
        <v>0</v>
      </c>
    </row>
    <row r="998" spans="1:12" x14ac:dyDescent="0.25">
      <c r="A998" t="s">
        <v>363</v>
      </c>
      <c r="B998" t="s">
        <v>333</v>
      </c>
      <c r="C998" s="65" t="s">
        <v>485</v>
      </c>
      <c r="D998" s="67" t="s">
        <v>548</v>
      </c>
      <c r="E998" s="64" t="s">
        <v>548</v>
      </c>
      <c r="F998" s="64" t="s">
        <v>548</v>
      </c>
      <c r="G998" s="103" t="s">
        <v>548</v>
      </c>
      <c r="H998" s="64">
        <v>0</v>
      </c>
      <c r="I998" t="s">
        <v>548</v>
      </c>
      <c r="J998" t="s">
        <v>548</v>
      </c>
      <c r="K998" s="64"/>
      <c r="L998" s="104">
        <f t="shared" si="15"/>
        <v>0</v>
      </c>
    </row>
    <row r="999" spans="1:12" x14ac:dyDescent="0.25">
      <c r="A999" t="s">
        <v>363</v>
      </c>
      <c r="B999" t="s">
        <v>334</v>
      </c>
      <c r="C999" s="65" t="s">
        <v>485</v>
      </c>
      <c r="D999" s="67" t="s">
        <v>548</v>
      </c>
      <c r="E999" s="64" t="s">
        <v>548</v>
      </c>
      <c r="F999" s="64" t="s">
        <v>548</v>
      </c>
      <c r="G999" s="103" t="s">
        <v>548</v>
      </c>
      <c r="H999" s="64">
        <v>0</v>
      </c>
      <c r="I999" t="s">
        <v>548</v>
      </c>
      <c r="J999" t="s">
        <v>548</v>
      </c>
      <c r="K999" s="64"/>
      <c r="L999" s="104">
        <f t="shared" si="15"/>
        <v>0</v>
      </c>
    </row>
    <row r="1000" spans="1:12" x14ac:dyDescent="0.25">
      <c r="A1000" t="s">
        <v>363</v>
      </c>
      <c r="B1000" t="s">
        <v>94</v>
      </c>
      <c r="C1000" s="65" t="s">
        <v>485</v>
      </c>
      <c r="D1000" s="67" t="s">
        <v>548</v>
      </c>
      <c r="E1000" s="64" t="s">
        <v>548</v>
      </c>
      <c r="F1000" s="64" t="s">
        <v>548</v>
      </c>
      <c r="G1000" s="103" t="s">
        <v>548</v>
      </c>
      <c r="H1000" s="64">
        <v>0</v>
      </c>
      <c r="I1000" t="s">
        <v>548</v>
      </c>
      <c r="J1000" t="s">
        <v>548</v>
      </c>
      <c r="K1000" s="64"/>
      <c r="L1000" s="104">
        <f t="shared" si="15"/>
        <v>0</v>
      </c>
    </row>
    <row r="1001" spans="1:12" x14ac:dyDescent="0.25">
      <c r="A1001" t="s">
        <v>363</v>
      </c>
      <c r="B1001" t="s">
        <v>335</v>
      </c>
      <c r="C1001" s="65" t="s">
        <v>485</v>
      </c>
      <c r="D1001" s="67" t="s">
        <v>548</v>
      </c>
      <c r="E1001" s="64" t="s">
        <v>548</v>
      </c>
      <c r="F1001" s="64" t="s">
        <v>548</v>
      </c>
      <c r="G1001" s="103" t="s">
        <v>548</v>
      </c>
      <c r="H1001" s="64">
        <v>0</v>
      </c>
      <c r="I1001" t="s">
        <v>548</v>
      </c>
      <c r="J1001" t="s">
        <v>548</v>
      </c>
      <c r="K1001" s="64"/>
      <c r="L1001" s="104">
        <f t="shared" si="15"/>
        <v>0</v>
      </c>
    </row>
    <row r="1002" spans="1:12" x14ac:dyDescent="0.25">
      <c r="A1002" t="s">
        <v>363</v>
      </c>
      <c r="B1002" t="s">
        <v>100</v>
      </c>
      <c r="C1002" s="65" t="s">
        <v>485</v>
      </c>
      <c r="D1002" s="67" t="s">
        <v>548</v>
      </c>
      <c r="E1002" s="64" t="s">
        <v>548</v>
      </c>
      <c r="F1002" s="64" t="s">
        <v>548</v>
      </c>
      <c r="G1002" s="103" t="s">
        <v>548</v>
      </c>
      <c r="H1002" s="64">
        <v>0</v>
      </c>
      <c r="I1002" t="s">
        <v>548</v>
      </c>
      <c r="J1002" t="s">
        <v>548</v>
      </c>
      <c r="K1002" s="64"/>
      <c r="L1002" s="104">
        <f t="shared" si="15"/>
        <v>0</v>
      </c>
    </row>
    <row r="1003" spans="1:12" x14ac:dyDescent="0.25">
      <c r="A1003" t="s">
        <v>363</v>
      </c>
      <c r="B1003" t="s">
        <v>327</v>
      </c>
      <c r="C1003" s="65" t="s">
        <v>486</v>
      </c>
      <c r="D1003" s="67" t="s">
        <v>548</v>
      </c>
      <c r="E1003" s="64" t="s">
        <v>548</v>
      </c>
      <c r="F1003" s="64" t="s">
        <v>548</v>
      </c>
      <c r="G1003" s="103" t="s">
        <v>548</v>
      </c>
      <c r="H1003" s="64">
        <v>0</v>
      </c>
      <c r="I1003" t="s">
        <v>548</v>
      </c>
      <c r="J1003" t="s">
        <v>548</v>
      </c>
      <c r="K1003" s="64"/>
      <c r="L1003" s="104">
        <f t="shared" si="15"/>
        <v>0</v>
      </c>
    </row>
    <row r="1004" spans="1:12" x14ac:dyDescent="0.25">
      <c r="A1004" t="s">
        <v>363</v>
      </c>
      <c r="B1004" t="s">
        <v>328</v>
      </c>
      <c r="C1004" s="65" t="s">
        <v>486</v>
      </c>
      <c r="D1004" s="67" t="s">
        <v>548</v>
      </c>
      <c r="E1004" s="64" t="s">
        <v>548</v>
      </c>
      <c r="F1004" s="64" t="s">
        <v>548</v>
      </c>
      <c r="G1004" s="103" t="s">
        <v>548</v>
      </c>
      <c r="H1004" s="64">
        <v>0</v>
      </c>
      <c r="I1004" t="s">
        <v>548</v>
      </c>
      <c r="J1004" t="s">
        <v>548</v>
      </c>
      <c r="K1004" s="64"/>
      <c r="L1004" s="104">
        <f t="shared" si="15"/>
        <v>0</v>
      </c>
    </row>
    <row r="1005" spans="1:12" x14ac:dyDescent="0.25">
      <c r="A1005" t="s">
        <v>363</v>
      </c>
      <c r="B1005" t="s">
        <v>239</v>
      </c>
      <c r="C1005" s="65" t="s">
        <v>486</v>
      </c>
      <c r="D1005" s="67" t="s">
        <v>548</v>
      </c>
      <c r="E1005" s="64" t="s">
        <v>548</v>
      </c>
      <c r="F1005" s="64" t="s">
        <v>548</v>
      </c>
      <c r="G1005" s="103" t="s">
        <v>548</v>
      </c>
      <c r="H1005" s="64">
        <v>0</v>
      </c>
      <c r="I1005" t="s">
        <v>548</v>
      </c>
      <c r="J1005" t="s">
        <v>548</v>
      </c>
      <c r="K1005" s="64"/>
      <c r="L1005" s="104">
        <f t="shared" si="15"/>
        <v>0</v>
      </c>
    </row>
    <row r="1006" spans="1:12" x14ac:dyDescent="0.25">
      <c r="A1006" t="s">
        <v>363</v>
      </c>
      <c r="B1006" t="s">
        <v>329</v>
      </c>
      <c r="C1006" s="65" t="s">
        <v>486</v>
      </c>
      <c r="D1006" s="67" t="s">
        <v>548</v>
      </c>
      <c r="E1006" s="64" t="s">
        <v>548</v>
      </c>
      <c r="F1006" s="64" t="s">
        <v>548</v>
      </c>
      <c r="G1006" s="103" t="s">
        <v>548</v>
      </c>
      <c r="H1006" s="64">
        <v>0</v>
      </c>
      <c r="I1006" t="s">
        <v>548</v>
      </c>
      <c r="J1006" t="s">
        <v>548</v>
      </c>
      <c r="K1006" s="64"/>
      <c r="L1006" s="104">
        <f t="shared" si="15"/>
        <v>0</v>
      </c>
    </row>
    <row r="1007" spans="1:12" x14ac:dyDescent="0.25">
      <c r="A1007" t="s">
        <v>363</v>
      </c>
      <c r="B1007" t="s">
        <v>330</v>
      </c>
      <c r="C1007" s="65" t="s">
        <v>486</v>
      </c>
      <c r="D1007" s="67" t="s">
        <v>548</v>
      </c>
      <c r="E1007" s="64" t="s">
        <v>548</v>
      </c>
      <c r="F1007" s="64" t="s">
        <v>548</v>
      </c>
      <c r="G1007" s="103" t="s">
        <v>548</v>
      </c>
      <c r="H1007" s="64">
        <v>0</v>
      </c>
      <c r="I1007" t="s">
        <v>548</v>
      </c>
      <c r="J1007" t="s">
        <v>548</v>
      </c>
      <c r="K1007" s="64"/>
      <c r="L1007" s="104">
        <f t="shared" si="15"/>
        <v>0</v>
      </c>
    </row>
    <row r="1008" spans="1:12" x14ac:dyDescent="0.25">
      <c r="A1008" t="s">
        <v>363</v>
      </c>
      <c r="B1008" t="s">
        <v>331</v>
      </c>
      <c r="C1008" s="65" t="s">
        <v>486</v>
      </c>
      <c r="D1008" s="67" t="s">
        <v>548</v>
      </c>
      <c r="E1008" s="64" t="s">
        <v>548</v>
      </c>
      <c r="F1008" s="64" t="s">
        <v>548</v>
      </c>
      <c r="G1008" s="103" t="s">
        <v>548</v>
      </c>
      <c r="H1008" s="64">
        <v>0</v>
      </c>
      <c r="I1008" t="s">
        <v>548</v>
      </c>
      <c r="J1008" t="s">
        <v>548</v>
      </c>
      <c r="K1008" s="64"/>
      <c r="L1008" s="104">
        <f t="shared" si="15"/>
        <v>0</v>
      </c>
    </row>
    <row r="1009" spans="1:12" x14ac:dyDescent="0.25">
      <c r="A1009" t="s">
        <v>363</v>
      </c>
      <c r="B1009" t="s">
        <v>332</v>
      </c>
      <c r="C1009" s="65" t="s">
        <v>486</v>
      </c>
      <c r="D1009" s="67" t="s">
        <v>548</v>
      </c>
      <c r="E1009" s="64" t="s">
        <v>548</v>
      </c>
      <c r="F1009" s="64" t="s">
        <v>548</v>
      </c>
      <c r="G1009" s="103" t="s">
        <v>548</v>
      </c>
      <c r="H1009" s="64">
        <v>0</v>
      </c>
      <c r="I1009" t="s">
        <v>548</v>
      </c>
      <c r="J1009" t="s">
        <v>548</v>
      </c>
      <c r="K1009" s="64"/>
      <c r="L1009" s="104">
        <f t="shared" si="15"/>
        <v>0</v>
      </c>
    </row>
    <row r="1010" spans="1:12" x14ac:dyDescent="0.25">
      <c r="A1010" t="s">
        <v>363</v>
      </c>
      <c r="B1010" t="s">
        <v>243</v>
      </c>
      <c r="C1010" s="65" t="s">
        <v>486</v>
      </c>
      <c r="D1010" s="67" t="s">
        <v>548</v>
      </c>
      <c r="E1010" s="64" t="s">
        <v>548</v>
      </c>
      <c r="F1010" s="64" t="s">
        <v>548</v>
      </c>
      <c r="G1010" s="103" t="s">
        <v>548</v>
      </c>
      <c r="H1010" s="64">
        <v>0</v>
      </c>
      <c r="I1010" t="s">
        <v>548</v>
      </c>
      <c r="J1010" t="s">
        <v>548</v>
      </c>
      <c r="K1010" s="64"/>
      <c r="L1010" s="104">
        <f t="shared" si="15"/>
        <v>0</v>
      </c>
    </row>
    <row r="1011" spans="1:12" x14ac:dyDescent="0.25">
      <c r="A1011" t="s">
        <v>363</v>
      </c>
      <c r="B1011" t="s">
        <v>333</v>
      </c>
      <c r="C1011" s="65" t="s">
        <v>486</v>
      </c>
      <c r="D1011" s="67" t="s">
        <v>548</v>
      </c>
      <c r="E1011" s="64" t="s">
        <v>548</v>
      </c>
      <c r="F1011" s="64" t="s">
        <v>548</v>
      </c>
      <c r="G1011" s="103" t="s">
        <v>548</v>
      </c>
      <c r="H1011" s="64">
        <v>0</v>
      </c>
      <c r="I1011" t="s">
        <v>548</v>
      </c>
      <c r="J1011" t="s">
        <v>548</v>
      </c>
      <c r="K1011" s="64"/>
      <c r="L1011" s="104">
        <f t="shared" si="15"/>
        <v>0</v>
      </c>
    </row>
    <row r="1012" spans="1:12" x14ac:dyDescent="0.25">
      <c r="A1012" t="s">
        <v>363</v>
      </c>
      <c r="B1012" t="s">
        <v>334</v>
      </c>
      <c r="C1012" s="65" t="s">
        <v>486</v>
      </c>
      <c r="D1012" s="67" t="s">
        <v>548</v>
      </c>
      <c r="E1012" s="64" t="s">
        <v>548</v>
      </c>
      <c r="F1012" s="64" t="s">
        <v>548</v>
      </c>
      <c r="G1012" s="103" t="s">
        <v>548</v>
      </c>
      <c r="H1012" s="64">
        <v>0</v>
      </c>
      <c r="I1012" t="s">
        <v>548</v>
      </c>
      <c r="J1012" t="s">
        <v>548</v>
      </c>
      <c r="K1012" s="64"/>
      <c r="L1012" s="104">
        <f t="shared" si="15"/>
        <v>0</v>
      </c>
    </row>
    <row r="1013" spans="1:12" x14ac:dyDescent="0.25">
      <c r="A1013" t="s">
        <v>363</v>
      </c>
      <c r="B1013" t="s">
        <v>94</v>
      </c>
      <c r="C1013" s="65" t="s">
        <v>486</v>
      </c>
      <c r="D1013" s="67" t="s">
        <v>548</v>
      </c>
      <c r="E1013" s="64" t="s">
        <v>548</v>
      </c>
      <c r="F1013" s="64" t="s">
        <v>548</v>
      </c>
      <c r="G1013" s="103" t="s">
        <v>548</v>
      </c>
      <c r="H1013" s="64">
        <v>0</v>
      </c>
      <c r="I1013" t="s">
        <v>548</v>
      </c>
      <c r="J1013" t="s">
        <v>548</v>
      </c>
      <c r="K1013" s="64"/>
      <c r="L1013" s="104">
        <f t="shared" si="15"/>
        <v>0</v>
      </c>
    </row>
    <row r="1014" spans="1:12" x14ac:dyDescent="0.25">
      <c r="A1014" t="s">
        <v>363</v>
      </c>
      <c r="B1014" t="s">
        <v>335</v>
      </c>
      <c r="C1014" s="65" t="s">
        <v>486</v>
      </c>
      <c r="D1014" s="67" t="s">
        <v>548</v>
      </c>
      <c r="E1014" s="64" t="s">
        <v>548</v>
      </c>
      <c r="F1014" s="64" t="s">
        <v>548</v>
      </c>
      <c r="G1014" s="103" t="s">
        <v>548</v>
      </c>
      <c r="H1014" s="64">
        <v>0</v>
      </c>
      <c r="I1014" t="s">
        <v>548</v>
      </c>
      <c r="J1014" t="s">
        <v>548</v>
      </c>
      <c r="K1014" s="64"/>
      <c r="L1014" s="104">
        <f t="shared" si="15"/>
        <v>0</v>
      </c>
    </row>
    <row r="1015" spans="1:12" x14ac:dyDescent="0.25">
      <c r="A1015" t="s">
        <v>363</v>
      </c>
      <c r="B1015" t="s">
        <v>100</v>
      </c>
      <c r="C1015" s="65" t="s">
        <v>486</v>
      </c>
      <c r="D1015" s="67" t="s">
        <v>548</v>
      </c>
      <c r="E1015" s="64" t="s">
        <v>548</v>
      </c>
      <c r="F1015" s="64" t="s">
        <v>548</v>
      </c>
      <c r="G1015" s="103" t="s">
        <v>548</v>
      </c>
      <c r="H1015" s="64">
        <v>0</v>
      </c>
      <c r="I1015" t="s">
        <v>548</v>
      </c>
      <c r="J1015" t="s">
        <v>548</v>
      </c>
      <c r="K1015" s="64"/>
      <c r="L1015" s="104">
        <f t="shared" si="15"/>
        <v>0</v>
      </c>
    </row>
    <row r="1016" spans="1:12" x14ac:dyDescent="0.25">
      <c r="A1016" t="s">
        <v>364</v>
      </c>
      <c r="B1016" t="s">
        <v>327</v>
      </c>
      <c r="C1016" s="65" t="s">
        <v>484</v>
      </c>
      <c r="D1016" s="67" t="s">
        <v>548</v>
      </c>
      <c r="E1016" s="64" t="s">
        <v>548</v>
      </c>
      <c r="F1016" s="64" t="s">
        <v>548</v>
      </c>
      <c r="G1016" s="103" t="s">
        <v>548</v>
      </c>
      <c r="H1016" s="64">
        <v>0</v>
      </c>
      <c r="I1016" t="s">
        <v>548</v>
      </c>
      <c r="J1016" t="s">
        <v>548</v>
      </c>
      <c r="K1016" s="64"/>
      <c r="L1016" s="104">
        <f t="shared" si="15"/>
        <v>0</v>
      </c>
    </row>
    <row r="1017" spans="1:12" x14ac:dyDescent="0.25">
      <c r="A1017" t="s">
        <v>364</v>
      </c>
      <c r="B1017" t="s">
        <v>328</v>
      </c>
      <c r="C1017" s="65" t="s">
        <v>484</v>
      </c>
      <c r="D1017" s="67" t="s">
        <v>553</v>
      </c>
      <c r="E1017" s="64">
        <v>0.19000000000000006</v>
      </c>
      <c r="F1017" s="64">
        <v>0.25345030861052387</v>
      </c>
      <c r="G1017" s="103" t="s">
        <v>548</v>
      </c>
      <c r="H1017" s="64">
        <v>0.14184444136400051</v>
      </c>
      <c r="I1017" t="s">
        <v>548</v>
      </c>
      <c r="J1017" t="s">
        <v>548</v>
      </c>
      <c r="K1017" s="64"/>
      <c r="L1017" s="104">
        <f t="shared" si="15"/>
        <v>0.14184444136400051</v>
      </c>
    </row>
    <row r="1018" spans="1:12" x14ac:dyDescent="0.25">
      <c r="A1018" t="s">
        <v>364</v>
      </c>
      <c r="B1018" t="s">
        <v>239</v>
      </c>
      <c r="C1018" s="65" t="s">
        <v>484</v>
      </c>
      <c r="D1018" s="67" t="s">
        <v>548</v>
      </c>
      <c r="E1018" s="64" t="s">
        <v>548</v>
      </c>
      <c r="F1018" s="64" t="s">
        <v>548</v>
      </c>
      <c r="G1018" s="103" t="s">
        <v>548</v>
      </c>
      <c r="H1018" s="64">
        <v>0</v>
      </c>
      <c r="I1018" t="s">
        <v>548</v>
      </c>
      <c r="J1018" t="s">
        <v>548</v>
      </c>
      <c r="K1018" s="64"/>
      <c r="L1018" s="104">
        <f t="shared" si="15"/>
        <v>0</v>
      </c>
    </row>
    <row r="1019" spans="1:12" x14ac:dyDescent="0.25">
      <c r="A1019" t="s">
        <v>364</v>
      </c>
      <c r="B1019" t="s">
        <v>329</v>
      </c>
      <c r="C1019" s="65" t="s">
        <v>484</v>
      </c>
      <c r="D1019" s="67" t="s">
        <v>553</v>
      </c>
      <c r="E1019" s="64">
        <v>0.19000000000000006</v>
      </c>
      <c r="F1019" s="64">
        <v>0.25345030861052387</v>
      </c>
      <c r="G1019" s="103" t="s">
        <v>548</v>
      </c>
      <c r="H1019" s="64">
        <v>0.14184444136400051</v>
      </c>
      <c r="I1019" t="s">
        <v>548</v>
      </c>
      <c r="J1019" t="s">
        <v>548</v>
      </c>
      <c r="K1019" s="64"/>
      <c r="L1019" s="104">
        <f t="shared" si="15"/>
        <v>0.14184444136400051</v>
      </c>
    </row>
    <row r="1020" spans="1:12" x14ac:dyDescent="0.25">
      <c r="A1020" t="s">
        <v>364</v>
      </c>
      <c r="B1020" t="s">
        <v>330</v>
      </c>
      <c r="C1020" s="65" t="s">
        <v>484</v>
      </c>
      <c r="D1020" s="67" t="s">
        <v>553</v>
      </c>
      <c r="E1020" s="64">
        <v>0.21375</v>
      </c>
      <c r="F1020" s="64">
        <v>0.25345030861052398</v>
      </c>
      <c r="G1020" s="103" t="s">
        <v>548</v>
      </c>
      <c r="H1020" s="64">
        <v>0.1595749965345005</v>
      </c>
      <c r="I1020" t="s">
        <v>548</v>
      </c>
      <c r="J1020" t="s">
        <v>548</v>
      </c>
      <c r="K1020" s="64"/>
      <c r="L1020" s="104">
        <f t="shared" si="15"/>
        <v>0.1595749965345005</v>
      </c>
    </row>
    <row r="1021" spans="1:12" x14ac:dyDescent="0.25">
      <c r="A1021" t="s">
        <v>364</v>
      </c>
      <c r="B1021" t="s">
        <v>331</v>
      </c>
      <c r="C1021" s="65" t="s">
        <v>484</v>
      </c>
      <c r="D1021" s="67" t="s">
        <v>553</v>
      </c>
      <c r="E1021" s="64">
        <v>0.21375</v>
      </c>
      <c r="F1021" s="64">
        <v>0.25345030861052398</v>
      </c>
      <c r="G1021" s="103" t="s">
        <v>548</v>
      </c>
      <c r="H1021" s="64">
        <v>0.1595749965345005</v>
      </c>
      <c r="I1021" t="s">
        <v>548</v>
      </c>
      <c r="J1021" t="s">
        <v>548</v>
      </c>
      <c r="K1021" s="64"/>
      <c r="L1021" s="104">
        <f t="shared" si="15"/>
        <v>0.1595749965345005</v>
      </c>
    </row>
    <row r="1022" spans="1:12" x14ac:dyDescent="0.25">
      <c r="A1022" t="s">
        <v>364</v>
      </c>
      <c r="B1022" t="s">
        <v>332</v>
      </c>
      <c r="C1022" s="65" t="s">
        <v>484</v>
      </c>
      <c r="D1022" s="67" t="s">
        <v>548</v>
      </c>
      <c r="E1022" s="64" t="s">
        <v>548</v>
      </c>
      <c r="F1022" s="64" t="s">
        <v>548</v>
      </c>
      <c r="G1022" s="103" t="s">
        <v>548</v>
      </c>
      <c r="H1022" s="64">
        <v>0</v>
      </c>
      <c r="I1022" t="s">
        <v>548</v>
      </c>
      <c r="J1022" t="s">
        <v>548</v>
      </c>
      <c r="K1022" s="64"/>
      <c r="L1022" s="104">
        <f t="shared" si="15"/>
        <v>0</v>
      </c>
    </row>
    <row r="1023" spans="1:12" x14ac:dyDescent="0.25">
      <c r="A1023" t="s">
        <v>364</v>
      </c>
      <c r="B1023" t="s">
        <v>243</v>
      </c>
      <c r="C1023" s="65" t="s">
        <v>484</v>
      </c>
      <c r="D1023" s="67" t="s">
        <v>548</v>
      </c>
      <c r="E1023" s="64" t="s">
        <v>548</v>
      </c>
      <c r="F1023" s="64" t="s">
        <v>548</v>
      </c>
      <c r="G1023" s="103" t="s">
        <v>548</v>
      </c>
      <c r="H1023" s="64">
        <v>0</v>
      </c>
      <c r="I1023" t="s">
        <v>548</v>
      </c>
      <c r="J1023" t="s">
        <v>548</v>
      </c>
      <c r="K1023" s="64"/>
      <c r="L1023" s="104">
        <f t="shared" si="15"/>
        <v>0</v>
      </c>
    </row>
    <row r="1024" spans="1:12" x14ac:dyDescent="0.25">
      <c r="A1024" t="s">
        <v>364</v>
      </c>
      <c r="B1024" t="s">
        <v>333</v>
      </c>
      <c r="C1024" s="65" t="s">
        <v>484</v>
      </c>
      <c r="D1024" s="67" t="s">
        <v>553</v>
      </c>
      <c r="E1024" s="64">
        <v>0.21375</v>
      </c>
      <c r="F1024" s="64">
        <v>0.25345030861052398</v>
      </c>
      <c r="G1024" s="103" t="s">
        <v>548</v>
      </c>
      <c r="H1024" s="64">
        <v>0.1595749965345005</v>
      </c>
      <c r="I1024" t="s">
        <v>548</v>
      </c>
      <c r="J1024" t="s">
        <v>548</v>
      </c>
      <c r="K1024" s="64"/>
      <c r="L1024" s="104">
        <f t="shared" si="15"/>
        <v>0.1595749965345005</v>
      </c>
    </row>
    <row r="1025" spans="1:12" x14ac:dyDescent="0.25">
      <c r="A1025" t="s">
        <v>364</v>
      </c>
      <c r="B1025" t="s">
        <v>334</v>
      </c>
      <c r="C1025" s="65" t="s">
        <v>484</v>
      </c>
      <c r="D1025" s="67" t="s">
        <v>548</v>
      </c>
      <c r="E1025" s="64" t="s">
        <v>548</v>
      </c>
      <c r="F1025" s="64" t="s">
        <v>548</v>
      </c>
      <c r="G1025" s="103" t="s">
        <v>548</v>
      </c>
      <c r="H1025" s="64">
        <v>0</v>
      </c>
      <c r="I1025" t="s">
        <v>548</v>
      </c>
      <c r="J1025" t="s">
        <v>548</v>
      </c>
      <c r="K1025" s="64"/>
      <c r="L1025" s="104">
        <f t="shared" si="15"/>
        <v>0</v>
      </c>
    </row>
    <row r="1026" spans="1:12" x14ac:dyDescent="0.25">
      <c r="A1026" t="s">
        <v>364</v>
      </c>
      <c r="B1026" t="s">
        <v>94</v>
      </c>
      <c r="C1026" s="65" t="s">
        <v>484</v>
      </c>
      <c r="D1026" s="67" t="s">
        <v>548</v>
      </c>
      <c r="E1026" s="64" t="s">
        <v>548</v>
      </c>
      <c r="F1026" s="64" t="s">
        <v>548</v>
      </c>
      <c r="G1026" s="103" t="s">
        <v>548</v>
      </c>
      <c r="H1026" s="64">
        <v>0</v>
      </c>
      <c r="I1026" t="s">
        <v>548</v>
      </c>
      <c r="J1026" t="s">
        <v>548</v>
      </c>
      <c r="K1026" s="64"/>
      <c r="L1026" s="104">
        <f t="shared" si="15"/>
        <v>0</v>
      </c>
    </row>
    <row r="1027" spans="1:12" x14ac:dyDescent="0.25">
      <c r="A1027" t="s">
        <v>364</v>
      </c>
      <c r="B1027" t="s">
        <v>335</v>
      </c>
      <c r="C1027" s="65" t="s">
        <v>484</v>
      </c>
      <c r="D1027" s="67" t="s">
        <v>553</v>
      </c>
      <c r="E1027" s="64">
        <v>0.19000000000000006</v>
      </c>
      <c r="F1027" s="64">
        <v>0.25345030861052387</v>
      </c>
      <c r="G1027" s="103" t="s">
        <v>548</v>
      </c>
      <c r="H1027" s="64">
        <v>0.14184444136400051</v>
      </c>
      <c r="I1027" t="s">
        <v>548</v>
      </c>
      <c r="J1027" t="s">
        <v>548</v>
      </c>
      <c r="K1027" s="64"/>
      <c r="L1027" s="104">
        <f t="shared" ref="L1027:L1090" si="16">IF(K1027&lt;&gt;"",K1027,H1027)</f>
        <v>0.14184444136400051</v>
      </c>
    </row>
    <row r="1028" spans="1:12" x14ac:dyDescent="0.25">
      <c r="A1028" t="s">
        <v>364</v>
      </c>
      <c r="B1028" t="s">
        <v>100</v>
      </c>
      <c r="C1028" s="65" t="s">
        <v>484</v>
      </c>
      <c r="D1028" s="67" t="s">
        <v>548</v>
      </c>
      <c r="E1028" s="64" t="s">
        <v>548</v>
      </c>
      <c r="F1028" s="64" t="s">
        <v>548</v>
      </c>
      <c r="G1028" s="103" t="s">
        <v>548</v>
      </c>
      <c r="H1028" s="64">
        <v>0</v>
      </c>
      <c r="I1028" t="s">
        <v>548</v>
      </c>
      <c r="J1028" t="s">
        <v>548</v>
      </c>
      <c r="K1028" s="64"/>
      <c r="L1028" s="104">
        <f t="shared" si="16"/>
        <v>0</v>
      </c>
    </row>
    <row r="1029" spans="1:12" x14ac:dyDescent="0.25">
      <c r="A1029" t="s">
        <v>364</v>
      </c>
      <c r="B1029" t="s">
        <v>327</v>
      </c>
      <c r="C1029" s="65" t="s">
        <v>485</v>
      </c>
      <c r="D1029" s="67" t="s">
        <v>548</v>
      </c>
      <c r="E1029" s="64" t="s">
        <v>548</v>
      </c>
      <c r="F1029" s="64" t="s">
        <v>548</v>
      </c>
      <c r="G1029" s="103" t="s">
        <v>548</v>
      </c>
      <c r="H1029" s="64">
        <v>0</v>
      </c>
      <c r="I1029" t="s">
        <v>548</v>
      </c>
      <c r="J1029" t="s">
        <v>548</v>
      </c>
      <c r="K1029" s="64"/>
      <c r="L1029" s="104">
        <f t="shared" si="16"/>
        <v>0</v>
      </c>
    </row>
    <row r="1030" spans="1:12" x14ac:dyDescent="0.25">
      <c r="A1030" t="s">
        <v>364</v>
      </c>
      <c r="B1030" t="s">
        <v>328</v>
      </c>
      <c r="C1030" s="65" t="s">
        <v>485</v>
      </c>
      <c r="D1030" s="67" t="s">
        <v>553</v>
      </c>
      <c r="E1030" s="64">
        <v>0.19000000000000006</v>
      </c>
      <c r="F1030" s="64">
        <v>0.25345030861052387</v>
      </c>
      <c r="G1030" s="103" t="s">
        <v>548</v>
      </c>
      <c r="H1030" s="64">
        <v>0.14184444136400051</v>
      </c>
      <c r="I1030" t="s">
        <v>548</v>
      </c>
      <c r="J1030" t="s">
        <v>548</v>
      </c>
      <c r="K1030" s="64"/>
      <c r="L1030" s="104">
        <f t="shared" si="16"/>
        <v>0.14184444136400051</v>
      </c>
    </row>
    <row r="1031" spans="1:12" x14ac:dyDescent="0.25">
      <c r="A1031" t="s">
        <v>364</v>
      </c>
      <c r="B1031" t="s">
        <v>239</v>
      </c>
      <c r="C1031" s="65" t="s">
        <v>485</v>
      </c>
      <c r="D1031" s="67" t="s">
        <v>548</v>
      </c>
      <c r="E1031" s="64" t="s">
        <v>548</v>
      </c>
      <c r="F1031" s="64" t="s">
        <v>548</v>
      </c>
      <c r="G1031" s="103" t="s">
        <v>548</v>
      </c>
      <c r="H1031" s="64">
        <v>0</v>
      </c>
      <c r="I1031" t="s">
        <v>548</v>
      </c>
      <c r="J1031" t="s">
        <v>548</v>
      </c>
      <c r="K1031" s="64"/>
      <c r="L1031" s="104">
        <f t="shared" si="16"/>
        <v>0</v>
      </c>
    </row>
    <row r="1032" spans="1:12" x14ac:dyDescent="0.25">
      <c r="A1032" t="s">
        <v>364</v>
      </c>
      <c r="B1032" t="s">
        <v>329</v>
      </c>
      <c r="C1032" s="65" t="s">
        <v>485</v>
      </c>
      <c r="D1032" s="67" t="s">
        <v>553</v>
      </c>
      <c r="E1032" s="64">
        <v>0.19000000000000006</v>
      </c>
      <c r="F1032" s="64">
        <v>0.25345030861052387</v>
      </c>
      <c r="G1032" s="103" t="s">
        <v>548</v>
      </c>
      <c r="H1032" s="64">
        <v>0.14184444136400051</v>
      </c>
      <c r="I1032" t="s">
        <v>548</v>
      </c>
      <c r="J1032" t="s">
        <v>548</v>
      </c>
      <c r="K1032" s="64"/>
      <c r="L1032" s="104">
        <f t="shared" si="16"/>
        <v>0.14184444136400051</v>
      </c>
    </row>
    <row r="1033" spans="1:12" x14ac:dyDescent="0.25">
      <c r="A1033" t="s">
        <v>364</v>
      </c>
      <c r="B1033" t="s">
        <v>330</v>
      </c>
      <c r="C1033" s="65" t="s">
        <v>485</v>
      </c>
      <c r="D1033" s="67" t="s">
        <v>553</v>
      </c>
      <c r="E1033" s="64">
        <v>0.14250000000000002</v>
      </c>
      <c r="F1033" s="64">
        <v>0.25345030861052398</v>
      </c>
      <c r="G1033" s="103" t="s">
        <v>548</v>
      </c>
      <c r="H1033" s="64">
        <v>0.10638333102300035</v>
      </c>
      <c r="I1033" t="s">
        <v>548</v>
      </c>
      <c r="J1033" t="s">
        <v>548</v>
      </c>
      <c r="K1033" s="64"/>
      <c r="L1033" s="104">
        <f t="shared" si="16"/>
        <v>0.10638333102300035</v>
      </c>
    </row>
    <row r="1034" spans="1:12" x14ac:dyDescent="0.25">
      <c r="A1034" t="s">
        <v>364</v>
      </c>
      <c r="B1034" t="s">
        <v>331</v>
      </c>
      <c r="C1034" s="65" t="s">
        <v>485</v>
      </c>
      <c r="D1034" s="67" t="s">
        <v>553</v>
      </c>
      <c r="E1034" s="64">
        <v>0.14250000000000002</v>
      </c>
      <c r="F1034" s="64">
        <v>0.25345030861052398</v>
      </c>
      <c r="G1034" s="103" t="s">
        <v>548</v>
      </c>
      <c r="H1034" s="64">
        <v>0.10638333102300035</v>
      </c>
      <c r="I1034" t="s">
        <v>548</v>
      </c>
      <c r="J1034" t="s">
        <v>548</v>
      </c>
      <c r="K1034" s="64"/>
      <c r="L1034" s="104">
        <f t="shared" si="16"/>
        <v>0.10638333102300035</v>
      </c>
    </row>
    <row r="1035" spans="1:12" x14ac:dyDescent="0.25">
      <c r="A1035" t="s">
        <v>364</v>
      </c>
      <c r="B1035" t="s">
        <v>332</v>
      </c>
      <c r="C1035" s="65" t="s">
        <v>485</v>
      </c>
      <c r="D1035" s="67" t="s">
        <v>548</v>
      </c>
      <c r="E1035" s="64" t="s">
        <v>548</v>
      </c>
      <c r="F1035" s="64" t="s">
        <v>548</v>
      </c>
      <c r="G1035" s="103" t="s">
        <v>548</v>
      </c>
      <c r="H1035" s="64">
        <v>0</v>
      </c>
      <c r="I1035" t="s">
        <v>548</v>
      </c>
      <c r="J1035" t="s">
        <v>548</v>
      </c>
      <c r="K1035" s="64"/>
      <c r="L1035" s="104">
        <f t="shared" si="16"/>
        <v>0</v>
      </c>
    </row>
    <row r="1036" spans="1:12" x14ac:dyDescent="0.25">
      <c r="A1036" t="s">
        <v>364</v>
      </c>
      <c r="B1036" t="s">
        <v>243</v>
      </c>
      <c r="C1036" s="65" t="s">
        <v>485</v>
      </c>
      <c r="D1036" s="67" t="s">
        <v>548</v>
      </c>
      <c r="E1036" s="64" t="s">
        <v>548</v>
      </c>
      <c r="F1036" s="64" t="s">
        <v>548</v>
      </c>
      <c r="G1036" s="103" t="s">
        <v>548</v>
      </c>
      <c r="H1036" s="64">
        <v>0</v>
      </c>
      <c r="I1036" t="s">
        <v>548</v>
      </c>
      <c r="J1036" t="s">
        <v>548</v>
      </c>
      <c r="K1036" s="64"/>
      <c r="L1036" s="104">
        <f t="shared" si="16"/>
        <v>0</v>
      </c>
    </row>
    <row r="1037" spans="1:12" x14ac:dyDescent="0.25">
      <c r="A1037" t="s">
        <v>364</v>
      </c>
      <c r="B1037" t="s">
        <v>333</v>
      </c>
      <c r="C1037" s="65" t="s">
        <v>485</v>
      </c>
      <c r="D1037" s="67" t="s">
        <v>553</v>
      </c>
      <c r="E1037" s="64">
        <v>0.14250000000000002</v>
      </c>
      <c r="F1037" s="64">
        <v>0.25345030861052398</v>
      </c>
      <c r="G1037" s="103" t="s">
        <v>548</v>
      </c>
      <c r="H1037" s="64">
        <v>0.10638333102300035</v>
      </c>
      <c r="I1037" t="s">
        <v>548</v>
      </c>
      <c r="J1037" t="s">
        <v>548</v>
      </c>
      <c r="K1037" s="64"/>
      <c r="L1037" s="104">
        <f t="shared" si="16"/>
        <v>0.10638333102300035</v>
      </c>
    </row>
    <row r="1038" spans="1:12" x14ac:dyDescent="0.25">
      <c r="A1038" t="s">
        <v>364</v>
      </c>
      <c r="B1038" t="s">
        <v>334</v>
      </c>
      <c r="C1038" s="65" t="s">
        <v>485</v>
      </c>
      <c r="D1038" s="67" t="s">
        <v>548</v>
      </c>
      <c r="E1038" s="64" t="s">
        <v>548</v>
      </c>
      <c r="F1038" s="64" t="s">
        <v>548</v>
      </c>
      <c r="G1038" s="103" t="s">
        <v>548</v>
      </c>
      <c r="H1038" s="64">
        <v>0</v>
      </c>
      <c r="I1038" t="s">
        <v>548</v>
      </c>
      <c r="J1038" t="s">
        <v>548</v>
      </c>
      <c r="K1038" s="64"/>
      <c r="L1038" s="104">
        <f t="shared" si="16"/>
        <v>0</v>
      </c>
    </row>
    <row r="1039" spans="1:12" x14ac:dyDescent="0.25">
      <c r="A1039" t="s">
        <v>364</v>
      </c>
      <c r="B1039" t="s">
        <v>94</v>
      </c>
      <c r="C1039" s="65" t="s">
        <v>485</v>
      </c>
      <c r="D1039" s="67" t="s">
        <v>548</v>
      </c>
      <c r="E1039" s="64" t="s">
        <v>548</v>
      </c>
      <c r="F1039" s="64" t="s">
        <v>548</v>
      </c>
      <c r="G1039" s="103" t="s">
        <v>548</v>
      </c>
      <c r="H1039" s="64">
        <v>0</v>
      </c>
      <c r="I1039" t="s">
        <v>548</v>
      </c>
      <c r="J1039" t="s">
        <v>548</v>
      </c>
      <c r="K1039" s="64"/>
      <c r="L1039" s="104">
        <f t="shared" si="16"/>
        <v>0</v>
      </c>
    </row>
    <row r="1040" spans="1:12" x14ac:dyDescent="0.25">
      <c r="A1040" t="s">
        <v>364</v>
      </c>
      <c r="B1040" t="s">
        <v>335</v>
      </c>
      <c r="C1040" s="65" t="s">
        <v>485</v>
      </c>
      <c r="D1040" s="67" t="s">
        <v>553</v>
      </c>
      <c r="E1040" s="64">
        <v>0.19000000000000006</v>
      </c>
      <c r="F1040" s="64">
        <v>0.25345030861052387</v>
      </c>
      <c r="G1040" s="103" t="s">
        <v>548</v>
      </c>
      <c r="H1040" s="64">
        <v>0.14184444136400051</v>
      </c>
      <c r="I1040" t="s">
        <v>548</v>
      </c>
      <c r="J1040" t="s">
        <v>548</v>
      </c>
      <c r="K1040" s="64"/>
      <c r="L1040" s="104">
        <f t="shared" si="16"/>
        <v>0.14184444136400051</v>
      </c>
    </row>
    <row r="1041" spans="1:12" x14ac:dyDescent="0.25">
      <c r="A1041" t="s">
        <v>364</v>
      </c>
      <c r="B1041" t="s">
        <v>100</v>
      </c>
      <c r="C1041" s="65" t="s">
        <v>485</v>
      </c>
      <c r="D1041" s="67" t="s">
        <v>548</v>
      </c>
      <c r="E1041" s="64" t="s">
        <v>548</v>
      </c>
      <c r="F1041" s="64" t="s">
        <v>548</v>
      </c>
      <c r="G1041" s="103" t="s">
        <v>548</v>
      </c>
      <c r="H1041" s="64">
        <v>0</v>
      </c>
      <c r="I1041" t="s">
        <v>548</v>
      </c>
      <c r="J1041" t="s">
        <v>548</v>
      </c>
      <c r="K1041" s="64"/>
      <c r="L1041" s="104">
        <f t="shared" si="16"/>
        <v>0</v>
      </c>
    </row>
    <row r="1042" spans="1:12" x14ac:dyDescent="0.25">
      <c r="A1042" t="s">
        <v>364</v>
      </c>
      <c r="B1042" t="s">
        <v>327</v>
      </c>
      <c r="C1042" s="65" t="s">
        <v>486</v>
      </c>
      <c r="D1042" s="67" t="s">
        <v>548</v>
      </c>
      <c r="E1042" s="64" t="s">
        <v>548</v>
      </c>
      <c r="F1042" s="64" t="s">
        <v>548</v>
      </c>
      <c r="G1042" s="103" t="s">
        <v>548</v>
      </c>
      <c r="H1042" s="64">
        <v>0</v>
      </c>
      <c r="I1042" t="s">
        <v>548</v>
      </c>
      <c r="J1042" t="s">
        <v>548</v>
      </c>
      <c r="K1042" s="64"/>
      <c r="L1042" s="104">
        <f t="shared" si="16"/>
        <v>0</v>
      </c>
    </row>
    <row r="1043" spans="1:12" x14ac:dyDescent="0.25">
      <c r="A1043" t="s">
        <v>364</v>
      </c>
      <c r="B1043" t="s">
        <v>328</v>
      </c>
      <c r="C1043" s="65" t="s">
        <v>486</v>
      </c>
      <c r="D1043" s="67" t="s">
        <v>553</v>
      </c>
      <c r="E1043" s="64">
        <v>0.19000000000000006</v>
      </c>
      <c r="F1043" s="64">
        <v>0.25345030861052387</v>
      </c>
      <c r="G1043" s="103" t="s">
        <v>548</v>
      </c>
      <c r="H1043" s="64">
        <v>0.14184444136400051</v>
      </c>
      <c r="I1043" t="s">
        <v>548</v>
      </c>
      <c r="J1043" t="s">
        <v>548</v>
      </c>
      <c r="K1043" s="64"/>
      <c r="L1043" s="104">
        <f t="shared" si="16"/>
        <v>0.14184444136400051</v>
      </c>
    </row>
    <row r="1044" spans="1:12" x14ac:dyDescent="0.25">
      <c r="A1044" t="s">
        <v>364</v>
      </c>
      <c r="B1044" t="s">
        <v>239</v>
      </c>
      <c r="C1044" s="65" t="s">
        <v>486</v>
      </c>
      <c r="D1044" s="67" t="s">
        <v>548</v>
      </c>
      <c r="E1044" s="64" t="s">
        <v>548</v>
      </c>
      <c r="F1044" s="64" t="s">
        <v>548</v>
      </c>
      <c r="G1044" s="103" t="s">
        <v>548</v>
      </c>
      <c r="H1044" s="64">
        <v>0</v>
      </c>
      <c r="I1044" t="s">
        <v>548</v>
      </c>
      <c r="J1044" t="s">
        <v>548</v>
      </c>
      <c r="K1044" s="64"/>
      <c r="L1044" s="104">
        <f t="shared" si="16"/>
        <v>0</v>
      </c>
    </row>
    <row r="1045" spans="1:12" x14ac:dyDescent="0.25">
      <c r="A1045" t="s">
        <v>364</v>
      </c>
      <c r="B1045" t="s">
        <v>329</v>
      </c>
      <c r="C1045" s="65" t="s">
        <v>486</v>
      </c>
      <c r="D1045" s="67" t="s">
        <v>553</v>
      </c>
      <c r="E1045" s="64">
        <v>0.19000000000000006</v>
      </c>
      <c r="F1045" s="64">
        <v>0.25345030861052387</v>
      </c>
      <c r="G1045" s="103" t="s">
        <v>548</v>
      </c>
      <c r="H1045" s="64">
        <v>0.14184444136400051</v>
      </c>
      <c r="I1045" t="s">
        <v>548</v>
      </c>
      <c r="J1045" t="s">
        <v>548</v>
      </c>
      <c r="K1045" s="64"/>
      <c r="L1045" s="104">
        <f t="shared" si="16"/>
        <v>0.14184444136400051</v>
      </c>
    </row>
    <row r="1046" spans="1:12" x14ac:dyDescent="0.25">
      <c r="A1046" t="s">
        <v>364</v>
      </c>
      <c r="B1046" t="s">
        <v>330</v>
      </c>
      <c r="C1046" s="65" t="s">
        <v>486</v>
      </c>
      <c r="D1046" s="67" t="s">
        <v>553</v>
      </c>
      <c r="E1046" s="64">
        <v>0.21375</v>
      </c>
      <c r="F1046" s="64">
        <v>0.25345030861052398</v>
      </c>
      <c r="G1046" s="103" t="s">
        <v>548</v>
      </c>
      <c r="H1046" s="64">
        <v>0.1595749965345005</v>
      </c>
      <c r="I1046" t="s">
        <v>548</v>
      </c>
      <c r="J1046" t="s">
        <v>548</v>
      </c>
      <c r="K1046" s="64"/>
      <c r="L1046" s="104">
        <f t="shared" si="16"/>
        <v>0.1595749965345005</v>
      </c>
    </row>
    <row r="1047" spans="1:12" x14ac:dyDescent="0.25">
      <c r="A1047" t="s">
        <v>364</v>
      </c>
      <c r="B1047" t="s">
        <v>331</v>
      </c>
      <c r="C1047" s="65" t="s">
        <v>486</v>
      </c>
      <c r="D1047" s="67" t="s">
        <v>553</v>
      </c>
      <c r="E1047" s="64">
        <v>0.21375</v>
      </c>
      <c r="F1047" s="64">
        <v>0.25345030861052398</v>
      </c>
      <c r="G1047" s="103" t="s">
        <v>548</v>
      </c>
      <c r="H1047" s="64">
        <v>0.1595749965345005</v>
      </c>
      <c r="I1047" t="s">
        <v>548</v>
      </c>
      <c r="J1047" t="s">
        <v>548</v>
      </c>
      <c r="K1047" s="64"/>
      <c r="L1047" s="104">
        <f t="shared" si="16"/>
        <v>0.1595749965345005</v>
      </c>
    </row>
    <row r="1048" spans="1:12" x14ac:dyDescent="0.25">
      <c r="A1048" t="s">
        <v>364</v>
      </c>
      <c r="B1048" t="s">
        <v>332</v>
      </c>
      <c r="C1048" s="65" t="s">
        <v>486</v>
      </c>
      <c r="D1048" s="67" t="s">
        <v>548</v>
      </c>
      <c r="E1048" s="64" t="s">
        <v>548</v>
      </c>
      <c r="F1048" s="64" t="s">
        <v>548</v>
      </c>
      <c r="G1048" s="103" t="s">
        <v>548</v>
      </c>
      <c r="H1048" s="64">
        <v>0</v>
      </c>
      <c r="I1048" t="s">
        <v>548</v>
      </c>
      <c r="J1048" t="s">
        <v>548</v>
      </c>
      <c r="K1048" s="64"/>
      <c r="L1048" s="104">
        <f t="shared" si="16"/>
        <v>0</v>
      </c>
    </row>
    <row r="1049" spans="1:12" x14ac:dyDescent="0.25">
      <c r="A1049" t="s">
        <v>364</v>
      </c>
      <c r="B1049" t="s">
        <v>243</v>
      </c>
      <c r="C1049" s="65" t="s">
        <v>486</v>
      </c>
      <c r="D1049" s="67" t="s">
        <v>548</v>
      </c>
      <c r="E1049" s="64" t="s">
        <v>548</v>
      </c>
      <c r="F1049" s="64" t="s">
        <v>548</v>
      </c>
      <c r="G1049" s="103" t="s">
        <v>548</v>
      </c>
      <c r="H1049" s="64">
        <v>0</v>
      </c>
      <c r="I1049" t="s">
        <v>548</v>
      </c>
      <c r="J1049" t="s">
        <v>548</v>
      </c>
      <c r="K1049" s="64"/>
      <c r="L1049" s="104">
        <f t="shared" si="16"/>
        <v>0</v>
      </c>
    </row>
    <row r="1050" spans="1:12" x14ac:dyDescent="0.25">
      <c r="A1050" t="s">
        <v>364</v>
      </c>
      <c r="B1050" t="s">
        <v>333</v>
      </c>
      <c r="C1050" s="65" t="s">
        <v>486</v>
      </c>
      <c r="D1050" s="67" t="s">
        <v>553</v>
      </c>
      <c r="E1050" s="64">
        <v>0.21375</v>
      </c>
      <c r="F1050" s="64">
        <v>0.25345030861052398</v>
      </c>
      <c r="G1050" s="103" t="s">
        <v>548</v>
      </c>
      <c r="H1050" s="64">
        <v>0.1595749965345005</v>
      </c>
      <c r="I1050" t="s">
        <v>548</v>
      </c>
      <c r="J1050" t="s">
        <v>548</v>
      </c>
      <c r="K1050" s="64"/>
      <c r="L1050" s="104">
        <f t="shared" si="16"/>
        <v>0.1595749965345005</v>
      </c>
    </row>
    <row r="1051" spans="1:12" x14ac:dyDescent="0.25">
      <c r="A1051" t="s">
        <v>364</v>
      </c>
      <c r="B1051" t="s">
        <v>334</v>
      </c>
      <c r="C1051" s="65" t="s">
        <v>486</v>
      </c>
      <c r="D1051" s="67" t="s">
        <v>548</v>
      </c>
      <c r="E1051" s="64" t="s">
        <v>548</v>
      </c>
      <c r="F1051" s="64" t="s">
        <v>548</v>
      </c>
      <c r="G1051" s="103" t="s">
        <v>548</v>
      </c>
      <c r="H1051" s="64">
        <v>0</v>
      </c>
      <c r="I1051" t="s">
        <v>548</v>
      </c>
      <c r="J1051" t="s">
        <v>548</v>
      </c>
      <c r="K1051" s="64"/>
      <c r="L1051" s="104">
        <f t="shared" si="16"/>
        <v>0</v>
      </c>
    </row>
    <row r="1052" spans="1:12" x14ac:dyDescent="0.25">
      <c r="A1052" t="s">
        <v>364</v>
      </c>
      <c r="B1052" t="s">
        <v>94</v>
      </c>
      <c r="C1052" s="65" t="s">
        <v>486</v>
      </c>
      <c r="D1052" s="67" t="s">
        <v>548</v>
      </c>
      <c r="E1052" s="64" t="s">
        <v>548</v>
      </c>
      <c r="F1052" s="64" t="s">
        <v>548</v>
      </c>
      <c r="G1052" s="103" t="s">
        <v>548</v>
      </c>
      <c r="H1052" s="64">
        <v>0</v>
      </c>
      <c r="I1052" t="s">
        <v>548</v>
      </c>
      <c r="J1052" t="s">
        <v>548</v>
      </c>
      <c r="K1052" s="64"/>
      <c r="L1052" s="104">
        <f t="shared" si="16"/>
        <v>0</v>
      </c>
    </row>
    <row r="1053" spans="1:12" x14ac:dyDescent="0.25">
      <c r="A1053" t="s">
        <v>364</v>
      </c>
      <c r="B1053" t="s">
        <v>335</v>
      </c>
      <c r="C1053" s="65" t="s">
        <v>486</v>
      </c>
      <c r="D1053" s="67" t="s">
        <v>553</v>
      </c>
      <c r="E1053" s="64">
        <v>0.19000000000000006</v>
      </c>
      <c r="F1053" s="64">
        <v>0.25345030861052387</v>
      </c>
      <c r="G1053" s="103" t="s">
        <v>548</v>
      </c>
      <c r="H1053" s="64">
        <v>0.14184444136400051</v>
      </c>
      <c r="I1053" t="s">
        <v>548</v>
      </c>
      <c r="J1053" t="s">
        <v>548</v>
      </c>
      <c r="K1053" s="64"/>
      <c r="L1053" s="104">
        <f t="shared" si="16"/>
        <v>0.14184444136400051</v>
      </c>
    </row>
    <row r="1054" spans="1:12" x14ac:dyDescent="0.25">
      <c r="A1054" t="s">
        <v>364</v>
      </c>
      <c r="B1054" t="s">
        <v>100</v>
      </c>
      <c r="C1054" s="65" t="s">
        <v>486</v>
      </c>
      <c r="D1054" s="67" t="s">
        <v>548</v>
      </c>
      <c r="E1054" s="64" t="s">
        <v>548</v>
      </c>
      <c r="F1054" s="64" t="s">
        <v>548</v>
      </c>
      <c r="G1054" s="103" t="s">
        <v>548</v>
      </c>
      <c r="H1054" s="64">
        <v>0</v>
      </c>
      <c r="I1054" t="s">
        <v>548</v>
      </c>
      <c r="J1054" t="s">
        <v>548</v>
      </c>
      <c r="K1054" s="64"/>
      <c r="L1054" s="104">
        <f t="shared" si="16"/>
        <v>0</v>
      </c>
    </row>
    <row r="1055" spans="1:12" x14ac:dyDescent="0.25">
      <c r="A1055" t="s">
        <v>538</v>
      </c>
      <c r="B1055" t="s">
        <v>327</v>
      </c>
      <c r="C1055" s="65" t="s">
        <v>484</v>
      </c>
      <c r="D1055" s="67" t="s">
        <v>553</v>
      </c>
      <c r="E1055" s="64">
        <v>1</v>
      </c>
      <c r="F1055" s="64">
        <v>5.4370390906663554E-2</v>
      </c>
      <c r="G1055" s="103" t="s">
        <v>548</v>
      </c>
      <c r="H1055" s="64">
        <v>0.94562960909333649</v>
      </c>
      <c r="I1055" t="s">
        <v>548</v>
      </c>
      <c r="J1055" t="s">
        <v>548</v>
      </c>
      <c r="K1055" s="64"/>
      <c r="L1055" s="104">
        <f t="shared" si="16"/>
        <v>0.94562960909333649</v>
      </c>
    </row>
    <row r="1056" spans="1:12" x14ac:dyDescent="0.25">
      <c r="A1056" t="s">
        <v>538</v>
      </c>
      <c r="B1056" t="s">
        <v>328</v>
      </c>
      <c r="C1056" s="65" t="s">
        <v>484</v>
      </c>
      <c r="D1056" s="67" t="s">
        <v>553</v>
      </c>
      <c r="E1056" s="64">
        <v>1</v>
      </c>
      <c r="F1056" s="64">
        <v>5.4370390906663624E-2</v>
      </c>
      <c r="G1056" s="103" t="s">
        <v>548</v>
      </c>
      <c r="H1056" s="64">
        <v>0.94562960909333638</v>
      </c>
      <c r="I1056" t="s">
        <v>548</v>
      </c>
      <c r="J1056" t="s">
        <v>548</v>
      </c>
      <c r="K1056" s="64"/>
      <c r="L1056" s="104">
        <f t="shared" si="16"/>
        <v>0.94562960909333638</v>
      </c>
    </row>
    <row r="1057" spans="1:12" x14ac:dyDescent="0.25">
      <c r="A1057" t="s">
        <v>538</v>
      </c>
      <c r="B1057" t="s">
        <v>239</v>
      </c>
      <c r="C1057" s="65" t="s">
        <v>484</v>
      </c>
      <c r="D1057" s="67" t="s">
        <v>553</v>
      </c>
      <c r="E1057" s="64">
        <v>1</v>
      </c>
      <c r="F1057" s="64">
        <v>5.4370390906663624E-2</v>
      </c>
      <c r="G1057" s="103" t="s">
        <v>548</v>
      </c>
      <c r="H1057" s="64">
        <v>0.94562960909333638</v>
      </c>
      <c r="I1057" t="s">
        <v>548</v>
      </c>
      <c r="J1057" t="s">
        <v>548</v>
      </c>
      <c r="K1057" s="64"/>
      <c r="L1057" s="104">
        <f t="shared" si="16"/>
        <v>0.94562960909333638</v>
      </c>
    </row>
    <row r="1058" spans="1:12" x14ac:dyDescent="0.25">
      <c r="A1058" t="s">
        <v>538</v>
      </c>
      <c r="B1058" t="s">
        <v>329</v>
      </c>
      <c r="C1058" s="65" t="s">
        <v>484</v>
      </c>
      <c r="D1058" s="67" t="s">
        <v>553</v>
      </c>
      <c r="E1058" s="64">
        <v>1</v>
      </c>
      <c r="F1058" s="64">
        <v>5.4370390906663624E-2</v>
      </c>
      <c r="G1058" s="103" t="s">
        <v>548</v>
      </c>
      <c r="H1058" s="64">
        <v>0.94562960909333638</v>
      </c>
      <c r="I1058" t="s">
        <v>548</v>
      </c>
      <c r="J1058" t="s">
        <v>548</v>
      </c>
      <c r="K1058" s="64"/>
      <c r="L1058" s="104">
        <f t="shared" si="16"/>
        <v>0.94562960909333638</v>
      </c>
    </row>
    <row r="1059" spans="1:12" x14ac:dyDescent="0.25">
      <c r="A1059" t="s">
        <v>538</v>
      </c>
      <c r="B1059" t="s">
        <v>330</v>
      </c>
      <c r="C1059" s="65" t="s">
        <v>484</v>
      </c>
      <c r="D1059" s="67" t="s">
        <v>553</v>
      </c>
      <c r="E1059" s="64">
        <v>1</v>
      </c>
      <c r="F1059" s="64">
        <v>5.4370390906663624E-2</v>
      </c>
      <c r="G1059" s="103" t="s">
        <v>548</v>
      </c>
      <c r="H1059" s="64">
        <v>0.94562960909333638</v>
      </c>
      <c r="I1059" t="s">
        <v>548</v>
      </c>
      <c r="J1059" t="s">
        <v>548</v>
      </c>
      <c r="K1059" s="64"/>
      <c r="L1059" s="104">
        <f t="shared" si="16"/>
        <v>0.94562960909333638</v>
      </c>
    </row>
    <row r="1060" spans="1:12" x14ac:dyDescent="0.25">
      <c r="A1060" t="s">
        <v>538</v>
      </c>
      <c r="B1060" t="s">
        <v>331</v>
      </c>
      <c r="C1060" s="65" t="s">
        <v>484</v>
      </c>
      <c r="D1060" s="67" t="s">
        <v>553</v>
      </c>
      <c r="E1060" s="64">
        <v>1</v>
      </c>
      <c r="F1060" s="64">
        <v>5.4370390906663554E-2</v>
      </c>
      <c r="G1060" s="103" t="s">
        <v>548</v>
      </c>
      <c r="H1060" s="64">
        <v>0.94562960909333649</v>
      </c>
      <c r="I1060" t="s">
        <v>548</v>
      </c>
      <c r="J1060" t="s">
        <v>548</v>
      </c>
      <c r="K1060" s="64"/>
      <c r="L1060" s="104">
        <f t="shared" si="16"/>
        <v>0.94562960909333649</v>
      </c>
    </row>
    <row r="1061" spans="1:12" x14ac:dyDescent="0.25">
      <c r="A1061" t="s">
        <v>538</v>
      </c>
      <c r="B1061" t="s">
        <v>332</v>
      </c>
      <c r="C1061" s="65" t="s">
        <v>484</v>
      </c>
      <c r="D1061" s="67" t="s">
        <v>553</v>
      </c>
      <c r="E1061" s="64">
        <v>1</v>
      </c>
      <c r="F1061" s="64">
        <v>5.4370390906663624E-2</v>
      </c>
      <c r="G1061" s="103" t="s">
        <v>548</v>
      </c>
      <c r="H1061" s="64">
        <v>0.94562960909333638</v>
      </c>
      <c r="I1061" t="s">
        <v>548</v>
      </c>
      <c r="J1061" t="s">
        <v>548</v>
      </c>
      <c r="K1061" s="64"/>
      <c r="L1061" s="104">
        <f t="shared" si="16"/>
        <v>0.94562960909333638</v>
      </c>
    </row>
    <row r="1062" spans="1:12" x14ac:dyDescent="0.25">
      <c r="A1062" t="s">
        <v>538</v>
      </c>
      <c r="B1062" t="s">
        <v>243</v>
      </c>
      <c r="C1062" s="65" t="s">
        <v>484</v>
      </c>
      <c r="D1062" s="67" t="s">
        <v>553</v>
      </c>
      <c r="E1062" s="64">
        <v>1</v>
      </c>
      <c r="F1062" s="64">
        <v>5.4370390906663554E-2</v>
      </c>
      <c r="G1062" s="103" t="s">
        <v>548</v>
      </c>
      <c r="H1062" s="64">
        <v>0.94562960909333649</v>
      </c>
      <c r="I1062" t="s">
        <v>548</v>
      </c>
      <c r="J1062" t="s">
        <v>548</v>
      </c>
      <c r="K1062" s="64"/>
      <c r="L1062" s="104">
        <f t="shared" si="16"/>
        <v>0.94562960909333649</v>
      </c>
    </row>
    <row r="1063" spans="1:12" x14ac:dyDescent="0.25">
      <c r="A1063" t="s">
        <v>538</v>
      </c>
      <c r="B1063" t="s">
        <v>333</v>
      </c>
      <c r="C1063" s="65" t="s">
        <v>484</v>
      </c>
      <c r="D1063" s="67" t="s">
        <v>553</v>
      </c>
      <c r="E1063" s="64">
        <v>1</v>
      </c>
      <c r="F1063" s="64">
        <v>5.4370390906663554E-2</v>
      </c>
      <c r="G1063" s="103" t="s">
        <v>548</v>
      </c>
      <c r="H1063" s="64">
        <v>0.94562960909333649</v>
      </c>
      <c r="I1063" t="s">
        <v>548</v>
      </c>
      <c r="J1063" t="s">
        <v>548</v>
      </c>
      <c r="K1063" s="64"/>
      <c r="L1063" s="104">
        <f t="shared" si="16"/>
        <v>0.94562960909333649</v>
      </c>
    </row>
    <row r="1064" spans="1:12" x14ac:dyDescent="0.25">
      <c r="A1064" t="s">
        <v>538</v>
      </c>
      <c r="B1064" t="s">
        <v>334</v>
      </c>
      <c r="C1064" s="65" t="s">
        <v>484</v>
      </c>
      <c r="D1064" s="67" t="s">
        <v>553</v>
      </c>
      <c r="E1064" s="64">
        <v>1</v>
      </c>
      <c r="F1064" s="64">
        <v>5.4370390906663624E-2</v>
      </c>
      <c r="G1064" s="103" t="s">
        <v>548</v>
      </c>
      <c r="H1064" s="64">
        <v>0.94562960909333638</v>
      </c>
      <c r="I1064" t="s">
        <v>548</v>
      </c>
      <c r="J1064" t="s">
        <v>548</v>
      </c>
      <c r="K1064" s="64"/>
      <c r="L1064" s="104">
        <f t="shared" si="16"/>
        <v>0.94562960909333638</v>
      </c>
    </row>
    <row r="1065" spans="1:12" x14ac:dyDescent="0.25">
      <c r="A1065" t="s">
        <v>538</v>
      </c>
      <c r="B1065" t="s">
        <v>94</v>
      </c>
      <c r="C1065" s="65" t="s">
        <v>484</v>
      </c>
      <c r="D1065" s="67" t="s">
        <v>553</v>
      </c>
      <c r="E1065" s="64">
        <v>1</v>
      </c>
      <c r="F1065" s="64">
        <v>5.4370390906663624E-2</v>
      </c>
      <c r="G1065" s="103" t="s">
        <v>548</v>
      </c>
      <c r="H1065" s="64">
        <v>0.94562960909333638</v>
      </c>
      <c r="I1065" t="s">
        <v>548</v>
      </c>
      <c r="J1065" t="s">
        <v>548</v>
      </c>
      <c r="K1065" s="64"/>
      <c r="L1065" s="104">
        <f t="shared" si="16"/>
        <v>0.94562960909333638</v>
      </c>
    </row>
    <row r="1066" spans="1:12" x14ac:dyDescent="0.25">
      <c r="A1066" t="s">
        <v>538</v>
      </c>
      <c r="B1066" t="s">
        <v>335</v>
      </c>
      <c r="C1066" s="65" t="s">
        <v>484</v>
      </c>
      <c r="D1066" s="67" t="s">
        <v>553</v>
      </c>
      <c r="E1066" s="64">
        <v>1</v>
      </c>
      <c r="F1066" s="64">
        <v>5.4370390906663624E-2</v>
      </c>
      <c r="G1066" s="103" t="s">
        <v>548</v>
      </c>
      <c r="H1066" s="64">
        <v>0.94562960909333638</v>
      </c>
      <c r="I1066" t="s">
        <v>548</v>
      </c>
      <c r="J1066" t="s">
        <v>548</v>
      </c>
      <c r="K1066" s="64"/>
      <c r="L1066" s="104">
        <f t="shared" si="16"/>
        <v>0.94562960909333638</v>
      </c>
    </row>
    <row r="1067" spans="1:12" x14ac:dyDescent="0.25">
      <c r="A1067" t="s">
        <v>538</v>
      </c>
      <c r="B1067" t="s">
        <v>100</v>
      </c>
      <c r="C1067" s="65" t="s">
        <v>484</v>
      </c>
      <c r="D1067" s="67" t="s">
        <v>553</v>
      </c>
      <c r="E1067" s="64">
        <v>1</v>
      </c>
      <c r="F1067" s="64">
        <v>5.4370390906663554E-2</v>
      </c>
      <c r="G1067" s="103" t="s">
        <v>548</v>
      </c>
      <c r="H1067" s="64">
        <v>0.94562960909333649</v>
      </c>
      <c r="I1067" t="s">
        <v>548</v>
      </c>
      <c r="J1067" t="s">
        <v>548</v>
      </c>
      <c r="K1067" s="64"/>
      <c r="L1067" s="104">
        <f t="shared" si="16"/>
        <v>0.94562960909333649</v>
      </c>
    </row>
    <row r="1068" spans="1:12" x14ac:dyDescent="0.25">
      <c r="A1068" t="s">
        <v>538</v>
      </c>
      <c r="B1068" t="s">
        <v>327</v>
      </c>
      <c r="C1068" s="65" t="s">
        <v>485</v>
      </c>
      <c r="D1068" s="67" t="s">
        <v>553</v>
      </c>
      <c r="E1068" s="64">
        <v>1</v>
      </c>
      <c r="F1068" s="64">
        <v>5.4370390906663554E-2</v>
      </c>
      <c r="G1068" s="103" t="s">
        <v>548</v>
      </c>
      <c r="H1068" s="64">
        <v>0.94562960909333649</v>
      </c>
      <c r="I1068" t="s">
        <v>548</v>
      </c>
      <c r="J1068" t="s">
        <v>548</v>
      </c>
      <c r="K1068" s="64"/>
      <c r="L1068" s="104">
        <f t="shared" si="16"/>
        <v>0.94562960909333649</v>
      </c>
    </row>
    <row r="1069" spans="1:12" x14ac:dyDescent="0.25">
      <c r="A1069" t="s">
        <v>538</v>
      </c>
      <c r="B1069" t="s">
        <v>328</v>
      </c>
      <c r="C1069" s="65" t="s">
        <v>485</v>
      </c>
      <c r="D1069" s="67" t="s">
        <v>553</v>
      </c>
      <c r="E1069" s="64">
        <v>1</v>
      </c>
      <c r="F1069" s="64">
        <v>5.4370390906663624E-2</v>
      </c>
      <c r="G1069" s="103" t="s">
        <v>548</v>
      </c>
      <c r="H1069" s="64">
        <v>0.94562960909333638</v>
      </c>
      <c r="I1069" t="s">
        <v>548</v>
      </c>
      <c r="J1069" t="s">
        <v>548</v>
      </c>
      <c r="K1069" s="64"/>
      <c r="L1069" s="104">
        <f t="shared" si="16"/>
        <v>0.94562960909333638</v>
      </c>
    </row>
    <row r="1070" spans="1:12" x14ac:dyDescent="0.25">
      <c r="A1070" t="s">
        <v>538</v>
      </c>
      <c r="B1070" t="s">
        <v>239</v>
      </c>
      <c r="C1070" s="65" t="s">
        <v>485</v>
      </c>
      <c r="D1070" s="67" t="s">
        <v>553</v>
      </c>
      <c r="E1070" s="64">
        <v>1</v>
      </c>
      <c r="F1070" s="64">
        <v>5.4370390906663624E-2</v>
      </c>
      <c r="G1070" s="103" t="s">
        <v>548</v>
      </c>
      <c r="H1070" s="64">
        <v>0.94562960909333638</v>
      </c>
      <c r="I1070" t="s">
        <v>548</v>
      </c>
      <c r="J1070" t="s">
        <v>548</v>
      </c>
      <c r="K1070" s="64"/>
      <c r="L1070" s="104">
        <f t="shared" si="16"/>
        <v>0.94562960909333638</v>
      </c>
    </row>
    <row r="1071" spans="1:12" x14ac:dyDescent="0.25">
      <c r="A1071" t="s">
        <v>538</v>
      </c>
      <c r="B1071" t="s">
        <v>329</v>
      </c>
      <c r="C1071" s="65" t="s">
        <v>485</v>
      </c>
      <c r="D1071" s="67" t="s">
        <v>553</v>
      </c>
      <c r="E1071" s="64">
        <v>1</v>
      </c>
      <c r="F1071" s="64">
        <v>5.4370390906663624E-2</v>
      </c>
      <c r="G1071" s="103" t="s">
        <v>548</v>
      </c>
      <c r="H1071" s="64">
        <v>0.94562960909333638</v>
      </c>
      <c r="I1071" t="s">
        <v>548</v>
      </c>
      <c r="J1071" t="s">
        <v>548</v>
      </c>
      <c r="K1071" s="64"/>
      <c r="L1071" s="104">
        <f t="shared" si="16"/>
        <v>0.94562960909333638</v>
      </c>
    </row>
    <row r="1072" spans="1:12" x14ac:dyDescent="0.25">
      <c r="A1072" t="s">
        <v>538</v>
      </c>
      <c r="B1072" t="s">
        <v>330</v>
      </c>
      <c r="C1072" s="65" t="s">
        <v>485</v>
      </c>
      <c r="D1072" s="67" t="s">
        <v>553</v>
      </c>
      <c r="E1072" s="64">
        <v>1</v>
      </c>
      <c r="F1072" s="64">
        <v>5.4370390906663624E-2</v>
      </c>
      <c r="G1072" s="103" t="s">
        <v>548</v>
      </c>
      <c r="H1072" s="64">
        <v>0.94562960909333638</v>
      </c>
      <c r="I1072" t="s">
        <v>548</v>
      </c>
      <c r="J1072" t="s">
        <v>548</v>
      </c>
      <c r="K1072" s="64"/>
      <c r="L1072" s="104">
        <f t="shared" si="16"/>
        <v>0.94562960909333638</v>
      </c>
    </row>
    <row r="1073" spans="1:12" x14ac:dyDescent="0.25">
      <c r="A1073" t="s">
        <v>538</v>
      </c>
      <c r="B1073" t="s">
        <v>331</v>
      </c>
      <c r="C1073" s="65" t="s">
        <v>485</v>
      </c>
      <c r="D1073" s="67" t="s">
        <v>553</v>
      </c>
      <c r="E1073" s="64">
        <v>1</v>
      </c>
      <c r="F1073" s="64">
        <v>5.4370390906663554E-2</v>
      </c>
      <c r="G1073" s="103" t="s">
        <v>548</v>
      </c>
      <c r="H1073" s="64">
        <v>0.94562960909333649</v>
      </c>
      <c r="I1073" t="s">
        <v>548</v>
      </c>
      <c r="J1073" t="s">
        <v>548</v>
      </c>
      <c r="K1073" s="64"/>
      <c r="L1073" s="104">
        <f t="shared" si="16"/>
        <v>0.94562960909333649</v>
      </c>
    </row>
    <row r="1074" spans="1:12" x14ac:dyDescent="0.25">
      <c r="A1074" t="s">
        <v>538</v>
      </c>
      <c r="B1074" t="s">
        <v>332</v>
      </c>
      <c r="C1074" s="65" t="s">
        <v>485</v>
      </c>
      <c r="D1074" s="67" t="s">
        <v>553</v>
      </c>
      <c r="E1074" s="64">
        <v>1</v>
      </c>
      <c r="F1074" s="64">
        <v>5.4370390906663624E-2</v>
      </c>
      <c r="G1074" s="103" t="s">
        <v>548</v>
      </c>
      <c r="H1074" s="64">
        <v>0.94562960909333638</v>
      </c>
      <c r="I1074" t="s">
        <v>548</v>
      </c>
      <c r="J1074" t="s">
        <v>548</v>
      </c>
      <c r="K1074" s="64"/>
      <c r="L1074" s="104">
        <f t="shared" si="16"/>
        <v>0.94562960909333638</v>
      </c>
    </row>
    <row r="1075" spans="1:12" x14ac:dyDescent="0.25">
      <c r="A1075" t="s">
        <v>538</v>
      </c>
      <c r="B1075" t="s">
        <v>243</v>
      </c>
      <c r="C1075" s="65" t="s">
        <v>485</v>
      </c>
      <c r="D1075" s="67" t="s">
        <v>553</v>
      </c>
      <c r="E1075" s="64">
        <v>1</v>
      </c>
      <c r="F1075" s="64">
        <v>5.4370390906663554E-2</v>
      </c>
      <c r="G1075" s="103" t="s">
        <v>548</v>
      </c>
      <c r="H1075" s="64">
        <v>0.94562960909333649</v>
      </c>
      <c r="I1075" t="s">
        <v>548</v>
      </c>
      <c r="J1075" t="s">
        <v>548</v>
      </c>
      <c r="K1075" s="64"/>
      <c r="L1075" s="104">
        <f t="shared" si="16"/>
        <v>0.94562960909333649</v>
      </c>
    </row>
    <row r="1076" spans="1:12" x14ac:dyDescent="0.25">
      <c r="A1076" t="s">
        <v>538</v>
      </c>
      <c r="B1076" t="s">
        <v>333</v>
      </c>
      <c r="C1076" s="65" t="s">
        <v>485</v>
      </c>
      <c r="D1076" s="67" t="s">
        <v>553</v>
      </c>
      <c r="E1076" s="64">
        <v>1</v>
      </c>
      <c r="F1076" s="64">
        <v>5.4370390906663554E-2</v>
      </c>
      <c r="G1076" s="103" t="s">
        <v>548</v>
      </c>
      <c r="H1076" s="64">
        <v>0.94562960909333649</v>
      </c>
      <c r="I1076" t="s">
        <v>548</v>
      </c>
      <c r="J1076" t="s">
        <v>548</v>
      </c>
      <c r="K1076" s="64"/>
      <c r="L1076" s="104">
        <f t="shared" si="16"/>
        <v>0.94562960909333649</v>
      </c>
    </row>
    <row r="1077" spans="1:12" x14ac:dyDescent="0.25">
      <c r="A1077" t="s">
        <v>538</v>
      </c>
      <c r="B1077" t="s">
        <v>334</v>
      </c>
      <c r="C1077" s="65" t="s">
        <v>485</v>
      </c>
      <c r="D1077" s="67" t="s">
        <v>553</v>
      </c>
      <c r="E1077" s="64">
        <v>1</v>
      </c>
      <c r="F1077" s="64">
        <v>5.4370390906663624E-2</v>
      </c>
      <c r="G1077" s="103" t="s">
        <v>548</v>
      </c>
      <c r="H1077" s="64">
        <v>0.94562960909333638</v>
      </c>
      <c r="I1077" t="s">
        <v>548</v>
      </c>
      <c r="J1077" t="s">
        <v>548</v>
      </c>
      <c r="K1077" s="64"/>
      <c r="L1077" s="104">
        <f t="shared" si="16"/>
        <v>0.94562960909333638</v>
      </c>
    </row>
    <row r="1078" spans="1:12" x14ac:dyDescent="0.25">
      <c r="A1078" t="s">
        <v>538</v>
      </c>
      <c r="B1078" t="s">
        <v>94</v>
      </c>
      <c r="C1078" s="65" t="s">
        <v>485</v>
      </c>
      <c r="D1078" s="67" t="s">
        <v>553</v>
      </c>
      <c r="E1078" s="64">
        <v>1</v>
      </c>
      <c r="F1078" s="64">
        <v>5.4370390906663624E-2</v>
      </c>
      <c r="G1078" s="103" t="s">
        <v>548</v>
      </c>
      <c r="H1078" s="64">
        <v>0.94562960909333638</v>
      </c>
      <c r="I1078" t="s">
        <v>548</v>
      </c>
      <c r="J1078" t="s">
        <v>548</v>
      </c>
      <c r="K1078" s="64"/>
      <c r="L1078" s="104">
        <f t="shared" si="16"/>
        <v>0.94562960909333638</v>
      </c>
    </row>
    <row r="1079" spans="1:12" x14ac:dyDescent="0.25">
      <c r="A1079" t="s">
        <v>538</v>
      </c>
      <c r="B1079" t="s">
        <v>335</v>
      </c>
      <c r="C1079" s="65" t="s">
        <v>485</v>
      </c>
      <c r="D1079" s="67" t="s">
        <v>553</v>
      </c>
      <c r="E1079" s="64">
        <v>1</v>
      </c>
      <c r="F1079" s="64">
        <v>5.4370390906663624E-2</v>
      </c>
      <c r="G1079" s="103" t="s">
        <v>548</v>
      </c>
      <c r="H1079" s="64">
        <v>0.94562960909333638</v>
      </c>
      <c r="I1079" t="s">
        <v>548</v>
      </c>
      <c r="J1079" t="s">
        <v>548</v>
      </c>
      <c r="K1079" s="64"/>
      <c r="L1079" s="104">
        <f t="shared" si="16"/>
        <v>0.94562960909333638</v>
      </c>
    </row>
    <row r="1080" spans="1:12" x14ac:dyDescent="0.25">
      <c r="A1080" t="s">
        <v>538</v>
      </c>
      <c r="B1080" t="s">
        <v>100</v>
      </c>
      <c r="C1080" s="65" t="s">
        <v>485</v>
      </c>
      <c r="D1080" s="67" t="s">
        <v>553</v>
      </c>
      <c r="E1080" s="64">
        <v>1</v>
      </c>
      <c r="F1080" s="64">
        <v>5.4370390906663554E-2</v>
      </c>
      <c r="G1080" s="103" t="s">
        <v>548</v>
      </c>
      <c r="H1080" s="64">
        <v>0.94562960909333649</v>
      </c>
      <c r="I1080" t="s">
        <v>548</v>
      </c>
      <c r="J1080" t="s">
        <v>548</v>
      </c>
      <c r="K1080" s="64"/>
      <c r="L1080" s="104">
        <f t="shared" si="16"/>
        <v>0.94562960909333649</v>
      </c>
    </row>
    <row r="1081" spans="1:12" x14ac:dyDescent="0.25">
      <c r="A1081" t="s">
        <v>538</v>
      </c>
      <c r="B1081" t="s">
        <v>327</v>
      </c>
      <c r="C1081" s="65" t="s">
        <v>486</v>
      </c>
      <c r="D1081" s="67" t="s">
        <v>553</v>
      </c>
      <c r="E1081" s="64">
        <v>1</v>
      </c>
      <c r="F1081" s="64">
        <v>5.4370390906663554E-2</v>
      </c>
      <c r="G1081" s="103" t="s">
        <v>548</v>
      </c>
      <c r="H1081" s="64">
        <v>0.94562960909333649</v>
      </c>
      <c r="I1081" t="s">
        <v>548</v>
      </c>
      <c r="J1081" t="s">
        <v>548</v>
      </c>
      <c r="K1081" s="64"/>
      <c r="L1081" s="104">
        <f t="shared" si="16"/>
        <v>0.94562960909333649</v>
      </c>
    </row>
    <row r="1082" spans="1:12" x14ac:dyDescent="0.25">
      <c r="A1082" t="s">
        <v>538</v>
      </c>
      <c r="B1082" t="s">
        <v>328</v>
      </c>
      <c r="C1082" s="65" t="s">
        <v>486</v>
      </c>
      <c r="D1082" s="67" t="s">
        <v>553</v>
      </c>
      <c r="E1082" s="64">
        <v>1</v>
      </c>
      <c r="F1082" s="64">
        <v>5.4370390906663624E-2</v>
      </c>
      <c r="G1082" s="103" t="s">
        <v>548</v>
      </c>
      <c r="H1082" s="64">
        <v>0.94562960909333638</v>
      </c>
      <c r="I1082" t="s">
        <v>548</v>
      </c>
      <c r="J1082" t="s">
        <v>548</v>
      </c>
      <c r="K1082" s="64"/>
      <c r="L1082" s="104">
        <f t="shared" si="16"/>
        <v>0.94562960909333638</v>
      </c>
    </row>
    <row r="1083" spans="1:12" x14ac:dyDescent="0.25">
      <c r="A1083" t="s">
        <v>538</v>
      </c>
      <c r="B1083" t="s">
        <v>239</v>
      </c>
      <c r="C1083" s="65" t="s">
        <v>486</v>
      </c>
      <c r="D1083" s="67" t="s">
        <v>553</v>
      </c>
      <c r="E1083" s="64">
        <v>1</v>
      </c>
      <c r="F1083" s="64">
        <v>5.4370390906663624E-2</v>
      </c>
      <c r="G1083" s="103" t="s">
        <v>548</v>
      </c>
      <c r="H1083" s="64">
        <v>0.94562960909333638</v>
      </c>
      <c r="I1083" t="s">
        <v>548</v>
      </c>
      <c r="J1083" t="s">
        <v>548</v>
      </c>
      <c r="K1083" s="64"/>
      <c r="L1083" s="104">
        <f t="shared" si="16"/>
        <v>0.94562960909333638</v>
      </c>
    </row>
    <row r="1084" spans="1:12" x14ac:dyDescent="0.25">
      <c r="A1084" t="s">
        <v>538</v>
      </c>
      <c r="B1084" t="s">
        <v>329</v>
      </c>
      <c r="C1084" s="65" t="s">
        <v>486</v>
      </c>
      <c r="D1084" s="67" t="s">
        <v>553</v>
      </c>
      <c r="E1084" s="64">
        <v>1</v>
      </c>
      <c r="F1084" s="64">
        <v>5.4370390906663624E-2</v>
      </c>
      <c r="G1084" s="103" t="s">
        <v>548</v>
      </c>
      <c r="H1084" s="64">
        <v>0.94562960909333638</v>
      </c>
      <c r="I1084" t="s">
        <v>548</v>
      </c>
      <c r="J1084" t="s">
        <v>548</v>
      </c>
      <c r="K1084" s="64"/>
      <c r="L1084" s="104">
        <f t="shared" si="16"/>
        <v>0.94562960909333638</v>
      </c>
    </row>
    <row r="1085" spans="1:12" x14ac:dyDescent="0.25">
      <c r="A1085" t="s">
        <v>538</v>
      </c>
      <c r="B1085" t="s">
        <v>330</v>
      </c>
      <c r="C1085" s="65" t="s">
        <v>486</v>
      </c>
      <c r="D1085" s="67" t="s">
        <v>553</v>
      </c>
      <c r="E1085" s="64">
        <v>1</v>
      </c>
      <c r="F1085" s="64">
        <v>5.4370390906663624E-2</v>
      </c>
      <c r="G1085" s="103" t="s">
        <v>548</v>
      </c>
      <c r="H1085" s="64">
        <v>0.94562960909333638</v>
      </c>
      <c r="I1085" t="s">
        <v>548</v>
      </c>
      <c r="J1085" t="s">
        <v>548</v>
      </c>
      <c r="K1085" s="64"/>
      <c r="L1085" s="104">
        <f t="shared" si="16"/>
        <v>0.94562960909333638</v>
      </c>
    </row>
    <row r="1086" spans="1:12" x14ac:dyDescent="0.25">
      <c r="A1086" t="s">
        <v>538</v>
      </c>
      <c r="B1086" t="s">
        <v>331</v>
      </c>
      <c r="C1086" s="65" t="s">
        <v>486</v>
      </c>
      <c r="D1086" s="67" t="s">
        <v>553</v>
      </c>
      <c r="E1086" s="64">
        <v>1</v>
      </c>
      <c r="F1086" s="64">
        <v>5.4370390906663554E-2</v>
      </c>
      <c r="G1086" s="103" t="s">
        <v>548</v>
      </c>
      <c r="H1086" s="64">
        <v>0.94562960909333649</v>
      </c>
      <c r="I1086" t="s">
        <v>548</v>
      </c>
      <c r="J1086" t="s">
        <v>548</v>
      </c>
      <c r="K1086" s="64"/>
      <c r="L1086" s="104">
        <f t="shared" si="16"/>
        <v>0.94562960909333649</v>
      </c>
    </row>
    <row r="1087" spans="1:12" x14ac:dyDescent="0.25">
      <c r="A1087" t="s">
        <v>538</v>
      </c>
      <c r="B1087" t="s">
        <v>332</v>
      </c>
      <c r="C1087" s="65" t="s">
        <v>486</v>
      </c>
      <c r="D1087" s="67" t="s">
        <v>553</v>
      </c>
      <c r="E1087" s="64">
        <v>1</v>
      </c>
      <c r="F1087" s="64">
        <v>5.4370390906663624E-2</v>
      </c>
      <c r="G1087" s="103" t="s">
        <v>548</v>
      </c>
      <c r="H1087" s="64">
        <v>0.94562960909333638</v>
      </c>
      <c r="I1087" t="s">
        <v>548</v>
      </c>
      <c r="J1087" t="s">
        <v>548</v>
      </c>
      <c r="K1087" s="64"/>
      <c r="L1087" s="104">
        <f t="shared" si="16"/>
        <v>0.94562960909333638</v>
      </c>
    </row>
    <row r="1088" spans="1:12" x14ac:dyDescent="0.25">
      <c r="A1088" t="s">
        <v>538</v>
      </c>
      <c r="B1088" t="s">
        <v>243</v>
      </c>
      <c r="C1088" s="65" t="s">
        <v>486</v>
      </c>
      <c r="D1088" s="67" t="s">
        <v>553</v>
      </c>
      <c r="E1088" s="64">
        <v>1</v>
      </c>
      <c r="F1088" s="64">
        <v>5.4370390906663554E-2</v>
      </c>
      <c r="G1088" s="103" t="s">
        <v>548</v>
      </c>
      <c r="H1088" s="64">
        <v>0.94562960909333649</v>
      </c>
      <c r="I1088" t="s">
        <v>548</v>
      </c>
      <c r="J1088" t="s">
        <v>548</v>
      </c>
      <c r="K1088" s="64"/>
      <c r="L1088" s="104">
        <f t="shared" si="16"/>
        <v>0.94562960909333649</v>
      </c>
    </row>
    <row r="1089" spans="1:12" x14ac:dyDescent="0.25">
      <c r="A1089" t="s">
        <v>538</v>
      </c>
      <c r="B1089" t="s">
        <v>333</v>
      </c>
      <c r="C1089" s="65" t="s">
        <v>486</v>
      </c>
      <c r="D1089" s="67" t="s">
        <v>553</v>
      </c>
      <c r="E1089" s="64">
        <v>1</v>
      </c>
      <c r="F1089" s="64">
        <v>5.4370390906663554E-2</v>
      </c>
      <c r="G1089" s="103" t="s">
        <v>548</v>
      </c>
      <c r="H1089" s="64">
        <v>0.94562960909333649</v>
      </c>
      <c r="I1089" t="s">
        <v>548</v>
      </c>
      <c r="J1089" t="s">
        <v>548</v>
      </c>
      <c r="K1089" s="64"/>
      <c r="L1089" s="104">
        <f t="shared" si="16"/>
        <v>0.94562960909333649</v>
      </c>
    </row>
    <row r="1090" spans="1:12" x14ac:dyDescent="0.25">
      <c r="A1090" t="s">
        <v>538</v>
      </c>
      <c r="B1090" t="s">
        <v>334</v>
      </c>
      <c r="C1090" s="65" t="s">
        <v>486</v>
      </c>
      <c r="D1090" s="67" t="s">
        <v>553</v>
      </c>
      <c r="E1090" s="64">
        <v>1</v>
      </c>
      <c r="F1090" s="64">
        <v>5.4370390906663624E-2</v>
      </c>
      <c r="G1090" s="103" t="s">
        <v>548</v>
      </c>
      <c r="H1090" s="64">
        <v>0.94562960909333638</v>
      </c>
      <c r="I1090" t="s">
        <v>548</v>
      </c>
      <c r="J1090" t="s">
        <v>548</v>
      </c>
      <c r="K1090" s="64"/>
      <c r="L1090" s="104">
        <f t="shared" si="16"/>
        <v>0.94562960909333638</v>
      </c>
    </row>
    <row r="1091" spans="1:12" x14ac:dyDescent="0.25">
      <c r="A1091" t="s">
        <v>538</v>
      </c>
      <c r="B1091" t="s">
        <v>94</v>
      </c>
      <c r="C1091" s="65" t="s">
        <v>486</v>
      </c>
      <c r="D1091" s="67" t="s">
        <v>553</v>
      </c>
      <c r="E1091" s="64">
        <v>1</v>
      </c>
      <c r="F1091" s="64">
        <v>5.4370390906663624E-2</v>
      </c>
      <c r="G1091" s="103" t="s">
        <v>548</v>
      </c>
      <c r="H1091" s="64">
        <v>0.94562960909333638</v>
      </c>
      <c r="I1091" t="s">
        <v>548</v>
      </c>
      <c r="J1091" t="s">
        <v>548</v>
      </c>
      <c r="K1091" s="64"/>
      <c r="L1091" s="104">
        <f t="shared" ref="L1091:L1154" si="17">IF(K1091&lt;&gt;"",K1091,H1091)</f>
        <v>0.94562960909333638</v>
      </c>
    </row>
    <row r="1092" spans="1:12" x14ac:dyDescent="0.25">
      <c r="A1092" t="s">
        <v>538</v>
      </c>
      <c r="B1092" t="s">
        <v>335</v>
      </c>
      <c r="C1092" s="65" t="s">
        <v>486</v>
      </c>
      <c r="D1092" s="67" t="s">
        <v>553</v>
      </c>
      <c r="E1092" s="64">
        <v>1</v>
      </c>
      <c r="F1092" s="64">
        <v>5.4370390906663624E-2</v>
      </c>
      <c r="G1092" s="103" t="s">
        <v>548</v>
      </c>
      <c r="H1092" s="64">
        <v>0.94562960909333638</v>
      </c>
      <c r="I1092" t="s">
        <v>548</v>
      </c>
      <c r="J1092" t="s">
        <v>548</v>
      </c>
      <c r="K1092" s="64"/>
      <c r="L1092" s="104">
        <f t="shared" si="17"/>
        <v>0.94562960909333638</v>
      </c>
    </row>
    <row r="1093" spans="1:12" x14ac:dyDescent="0.25">
      <c r="A1093" t="s">
        <v>538</v>
      </c>
      <c r="B1093" t="s">
        <v>100</v>
      </c>
      <c r="C1093" s="65" t="s">
        <v>486</v>
      </c>
      <c r="D1093" s="67" t="s">
        <v>553</v>
      </c>
      <c r="E1093" s="64">
        <v>1</v>
      </c>
      <c r="F1093" s="64">
        <v>5.4370390906663554E-2</v>
      </c>
      <c r="G1093" s="103" t="s">
        <v>548</v>
      </c>
      <c r="H1093" s="64">
        <v>0.94562960909333649</v>
      </c>
      <c r="I1093" t="s">
        <v>548</v>
      </c>
      <c r="J1093" t="s">
        <v>548</v>
      </c>
      <c r="K1093" s="64"/>
      <c r="L1093" s="104">
        <f t="shared" si="17"/>
        <v>0.94562960909333649</v>
      </c>
    </row>
    <row r="1094" spans="1:12" x14ac:dyDescent="0.25">
      <c r="A1094" t="s">
        <v>366</v>
      </c>
      <c r="B1094" t="s">
        <v>327</v>
      </c>
      <c r="C1094" s="65" t="s">
        <v>484</v>
      </c>
      <c r="D1094" s="67" t="s">
        <v>548</v>
      </c>
      <c r="E1094" s="64" t="s">
        <v>548</v>
      </c>
      <c r="F1094" s="64" t="s">
        <v>548</v>
      </c>
      <c r="G1094" s="103" t="s">
        <v>548</v>
      </c>
      <c r="H1094" s="64">
        <v>0</v>
      </c>
      <c r="I1094" t="s">
        <v>548</v>
      </c>
      <c r="J1094" t="s">
        <v>548</v>
      </c>
      <c r="K1094" s="64"/>
      <c r="L1094" s="104">
        <f t="shared" si="17"/>
        <v>0</v>
      </c>
    </row>
    <row r="1095" spans="1:12" x14ac:dyDescent="0.25">
      <c r="A1095" t="s">
        <v>366</v>
      </c>
      <c r="B1095" t="s">
        <v>328</v>
      </c>
      <c r="C1095" s="65" t="s">
        <v>484</v>
      </c>
      <c r="D1095" s="67" t="s">
        <v>548</v>
      </c>
      <c r="E1095" s="64" t="s">
        <v>548</v>
      </c>
      <c r="F1095" s="64" t="s">
        <v>548</v>
      </c>
      <c r="G1095" s="103" t="s">
        <v>548</v>
      </c>
      <c r="H1095" s="64">
        <v>0</v>
      </c>
      <c r="I1095" t="s">
        <v>548</v>
      </c>
      <c r="J1095" t="s">
        <v>548</v>
      </c>
      <c r="K1095" s="64"/>
      <c r="L1095" s="104">
        <f t="shared" si="17"/>
        <v>0</v>
      </c>
    </row>
    <row r="1096" spans="1:12" x14ac:dyDescent="0.25">
      <c r="A1096" t="s">
        <v>366</v>
      </c>
      <c r="B1096" t="s">
        <v>239</v>
      </c>
      <c r="C1096" s="65" t="s">
        <v>484</v>
      </c>
      <c r="D1096" s="67" t="s">
        <v>548</v>
      </c>
      <c r="E1096" s="64" t="s">
        <v>548</v>
      </c>
      <c r="F1096" s="64" t="s">
        <v>548</v>
      </c>
      <c r="G1096" s="103" t="s">
        <v>548</v>
      </c>
      <c r="H1096" s="64">
        <v>0</v>
      </c>
      <c r="I1096" t="s">
        <v>548</v>
      </c>
      <c r="J1096" t="s">
        <v>548</v>
      </c>
      <c r="K1096" s="64"/>
      <c r="L1096" s="104">
        <f t="shared" si="17"/>
        <v>0</v>
      </c>
    </row>
    <row r="1097" spans="1:12" x14ac:dyDescent="0.25">
      <c r="A1097" t="s">
        <v>366</v>
      </c>
      <c r="B1097" t="s">
        <v>329</v>
      </c>
      <c r="C1097" s="65" t="s">
        <v>484</v>
      </c>
      <c r="D1097" s="67" t="s">
        <v>548</v>
      </c>
      <c r="E1097" s="64" t="s">
        <v>548</v>
      </c>
      <c r="F1097" s="64" t="s">
        <v>548</v>
      </c>
      <c r="G1097" s="103" t="s">
        <v>548</v>
      </c>
      <c r="H1097" s="64">
        <v>0</v>
      </c>
      <c r="I1097" t="s">
        <v>548</v>
      </c>
      <c r="J1097" t="s">
        <v>548</v>
      </c>
      <c r="K1097" s="64"/>
      <c r="L1097" s="104">
        <f t="shared" si="17"/>
        <v>0</v>
      </c>
    </row>
    <row r="1098" spans="1:12" x14ac:dyDescent="0.25">
      <c r="A1098" t="s">
        <v>366</v>
      </c>
      <c r="B1098" t="s">
        <v>330</v>
      </c>
      <c r="C1098" s="65" t="s">
        <v>484</v>
      </c>
      <c r="D1098" s="67" t="s">
        <v>548</v>
      </c>
      <c r="E1098" s="64" t="s">
        <v>548</v>
      </c>
      <c r="F1098" s="64" t="s">
        <v>548</v>
      </c>
      <c r="G1098" s="103" t="s">
        <v>548</v>
      </c>
      <c r="H1098" s="64">
        <v>0</v>
      </c>
      <c r="I1098" t="s">
        <v>548</v>
      </c>
      <c r="J1098" t="s">
        <v>548</v>
      </c>
      <c r="K1098" s="64"/>
      <c r="L1098" s="104">
        <f t="shared" si="17"/>
        <v>0</v>
      </c>
    </row>
    <row r="1099" spans="1:12" x14ac:dyDescent="0.25">
      <c r="A1099" t="s">
        <v>366</v>
      </c>
      <c r="B1099" t="s">
        <v>331</v>
      </c>
      <c r="C1099" s="65" t="s">
        <v>484</v>
      </c>
      <c r="D1099" s="67" t="s">
        <v>548</v>
      </c>
      <c r="E1099" s="64" t="s">
        <v>548</v>
      </c>
      <c r="F1099" s="64" t="s">
        <v>548</v>
      </c>
      <c r="G1099" s="103" t="s">
        <v>548</v>
      </c>
      <c r="H1099" s="64">
        <v>0</v>
      </c>
      <c r="I1099" t="s">
        <v>548</v>
      </c>
      <c r="J1099" t="s">
        <v>548</v>
      </c>
      <c r="K1099" s="64"/>
      <c r="L1099" s="104">
        <f t="shared" si="17"/>
        <v>0</v>
      </c>
    </row>
    <row r="1100" spans="1:12" x14ac:dyDescent="0.25">
      <c r="A1100" t="s">
        <v>366</v>
      </c>
      <c r="B1100" t="s">
        <v>332</v>
      </c>
      <c r="C1100" s="65" t="s">
        <v>484</v>
      </c>
      <c r="D1100" s="67" t="s">
        <v>548</v>
      </c>
      <c r="E1100" s="64" t="s">
        <v>548</v>
      </c>
      <c r="F1100" s="64" t="s">
        <v>548</v>
      </c>
      <c r="G1100" s="103" t="s">
        <v>548</v>
      </c>
      <c r="H1100" s="64">
        <v>0</v>
      </c>
      <c r="I1100" t="s">
        <v>548</v>
      </c>
      <c r="J1100" t="s">
        <v>548</v>
      </c>
      <c r="K1100" s="64"/>
      <c r="L1100" s="104">
        <f t="shared" si="17"/>
        <v>0</v>
      </c>
    </row>
    <row r="1101" spans="1:12" x14ac:dyDescent="0.25">
      <c r="A1101" t="s">
        <v>366</v>
      </c>
      <c r="B1101" t="s">
        <v>243</v>
      </c>
      <c r="C1101" s="65" t="s">
        <v>484</v>
      </c>
      <c r="D1101" s="67" t="s">
        <v>548</v>
      </c>
      <c r="E1101" s="64" t="s">
        <v>548</v>
      </c>
      <c r="F1101" s="64" t="s">
        <v>548</v>
      </c>
      <c r="G1101" s="103" t="s">
        <v>548</v>
      </c>
      <c r="H1101" s="64">
        <v>0</v>
      </c>
      <c r="I1101" t="s">
        <v>548</v>
      </c>
      <c r="J1101" t="s">
        <v>548</v>
      </c>
      <c r="K1101" s="64"/>
      <c r="L1101" s="104">
        <f t="shared" si="17"/>
        <v>0</v>
      </c>
    </row>
    <row r="1102" spans="1:12" x14ac:dyDescent="0.25">
      <c r="A1102" t="s">
        <v>366</v>
      </c>
      <c r="B1102" t="s">
        <v>333</v>
      </c>
      <c r="C1102" s="65" t="s">
        <v>484</v>
      </c>
      <c r="D1102" s="67" t="s">
        <v>548</v>
      </c>
      <c r="E1102" s="64" t="s">
        <v>548</v>
      </c>
      <c r="F1102" s="64" t="s">
        <v>548</v>
      </c>
      <c r="G1102" s="103" t="s">
        <v>548</v>
      </c>
      <c r="H1102" s="64">
        <v>0</v>
      </c>
      <c r="I1102" t="s">
        <v>548</v>
      </c>
      <c r="J1102" t="s">
        <v>548</v>
      </c>
      <c r="K1102" s="64"/>
      <c r="L1102" s="104">
        <f t="shared" si="17"/>
        <v>0</v>
      </c>
    </row>
    <row r="1103" spans="1:12" x14ac:dyDescent="0.25">
      <c r="A1103" t="s">
        <v>366</v>
      </c>
      <c r="B1103" t="s">
        <v>334</v>
      </c>
      <c r="C1103" s="65" t="s">
        <v>484</v>
      </c>
      <c r="D1103" s="67" t="s">
        <v>548</v>
      </c>
      <c r="E1103" s="64" t="s">
        <v>548</v>
      </c>
      <c r="F1103" s="64" t="s">
        <v>548</v>
      </c>
      <c r="G1103" s="103" t="s">
        <v>548</v>
      </c>
      <c r="H1103" s="64">
        <v>0</v>
      </c>
      <c r="I1103" t="s">
        <v>548</v>
      </c>
      <c r="J1103" t="s">
        <v>548</v>
      </c>
      <c r="K1103" s="64"/>
      <c r="L1103" s="104">
        <f t="shared" si="17"/>
        <v>0</v>
      </c>
    </row>
    <row r="1104" spans="1:12" x14ac:dyDescent="0.25">
      <c r="A1104" t="s">
        <v>366</v>
      </c>
      <c r="B1104" t="s">
        <v>94</v>
      </c>
      <c r="C1104" s="65" t="s">
        <v>484</v>
      </c>
      <c r="D1104" s="67" t="s">
        <v>548</v>
      </c>
      <c r="E1104" s="64" t="s">
        <v>548</v>
      </c>
      <c r="F1104" s="64" t="s">
        <v>548</v>
      </c>
      <c r="G1104" s="103" t="s">
        <v>548</v>
      </c>
      <c r="H1104" s="64">
        <v>0</v>
      </c>
      <c r="I1104" t="s">
        <v>548</v>
      </c>
      <c r="J1104" t="s">
        <v>548</v>
      </c>
      <c r="K1104" s="64"/>
      <c r="L1104" s="104">
        <f t="shared" si="17"/>
        <v>0</v>
      </c>
    </row>
    <row r="1105" spans="1:12" x14ac:dyDescent="0.25">
      <c r="A1105" t="s">
        <v>366</v>
      </c>
      <c r="B1105" t="s">
        <v>335</v>
      </c>
      <c r="C1105" s="65" t="s">
        <v>484</v>
      </c>
      <c r="D1105" s="67" t="s">
        <v>548</v>
      </c>
      <c r="E1105" s="64" t="s">
        <v>548</v>
      </c>
      <c r="F1105" s="64" t="s">
        <v>548</v>
      </c>
      <c r="G1105" s="103" t="s">
        <v>548</v>
      </c>
      <c r="H1105" s="64">
        <v>0</v>
      </c>
      <c r="I1105" t="s">
        <v>548</v>
      </c>
      <c r="J1105" t="s">
        <v>548</v>
      </c>
      <c r="K1105" s="64"/>
      <c r="L1105" s="104">
        <f t="shared" si="17"/>
        <v>0</v>
      </c>
    </row>
    <row r="1106" spans="1:12" x14ac:dyDescent="0.25">
      <c r="A1106" t="s">
        <v>366</v>
      </c>
      <c r="B1106" t="s">
        <v>100</v>
      </c>
      <c r="C1106" s="65" t="s">
        <v>484</v>
      </c>
      <c r="D1106" s="67" t="s">
        <v>548</v>
      </c>
      <c r="E1106" s="64" t="s">
        <v>548</v>
      </c>
      <c r="F1106" s="64" t="s">
        <v>548</v>
      </c>
      <c r="G1106" s="103" t="s">
        <v>548</v>
      </c>
      <c r="H1106" s="64">
        <v>0</v>
      </c>
      <c r="I1106" t="s">
        <v>548</v>
      </c>
      <c r="J1106" t="s">
        <v>548</v>
      </c>
      <c r="K1106" s="64"/>
      <c r="L1106" s="104">
        <f t="shared" si="17"/>
        <v>0</v>
      </c>
    </row>
    <row r="1107" spans="1:12" x14ac:dyDescent="0.25">
      <c r="A1107" t="s">
        <v>366</v>
      </c>
      <c r="B1107" t="s">
        <v>327</v>
      </c>
      <c r="C1107" s="65" t="s">
        <v>485</v>
      </c>
      <c r="D1107" s="67" t="s">
        <v>548</v>
      </c>
      <c r="E1107" s="64" t="s">
        <v>548</v>
      </c>
      <c r="F1107" s="64" t="s">
        <v>548</v>
      </c>
      <c r="G1107" s="103" t="s">
        <v>548</v>
      </c>
      <c r="H1107" s="64">
        <v>0</v>
      </c>
      <c r="I1107" t="s">
        <v>548</v>
      </c>
      <c r="J1107" t="s">
        <v>548</v>
      </c>
      <c r="K1107" s="64"/>
      <c r="L1107" s="104">
        <f t="shared" si="17"/>
        <v>0</v>
      </c>
    </row>
    <row r="1108" spans="1:12" x14ac:dyDescent="0.25">
      <c r="A1108" t="s">
        <v>366</v>
      </c>
      <c r="B1108" t="s">
        <v>328</v>
      </c>
      <c r="C1108" s="65" t="s">
        <v>485</v>
      </c>
      <c r="D1108" s="67" t="s">
        <v>548</v>
      </c>
      <c r="E1108" s="64" t="s">
        <v>548</v>
      </c>
      <c r="F1108" s="64" t="s">
        <v>548</v>
      </c>
      <c r="G1108" s="103" t="s">
        <v>548</v>
      </c>
      <c r="H1108" s="64">
        <v>0</v>
      </c>
      <c r="I1108" t="s">
        <v>548</v>
      </c>
      <c r="J1108" t="s">
        <v>548</v>
      </c>
      <c r="K1108" s="64"/>
      <c r="L1108" s="104">
        <f t="shared" si="17"/>
        <v>0</v>
      </c>
    </row>
    <row r="1109" spans="1:12" x14ac:dyDescent="0.25">
      <c r="A1109" t="s">
        <v>366</v>
      </c>
      <c r="B1109" t="s">
        <v>239</v>
      </c>
      <c r="C1109" s="65" t="s">
        <v>485</v>
      </c>
      <c r="D1109" s="67" t="s">
        <v>548</v>
      </c>
      <c r="E1109" s="64" t="s">
        <v>548</v>
      </c>
      <c r="F1109" s="64" t="s">
        <v>548</v>
      </c>
      <c r="G1109" s="103" t="s">
        <v>548</v>
      </c>
      <c r="H1109" s="64">
        <v>0</v>
      </c>
      <c r="I1109" t="s">
        <v>548</v>
      </c>
      <c r="J1109" t="s">
        <v>548</v>
      </c>
      <c r="K1109" s="64"/>
      <c r="L1109" s="104">
        <f t="shared" si="17"/>
        <v>0</v>
      </c>
    </row>
    <row r="1110" spans="1:12" x14ac:dyDescent="0.25">
      <c r="A1110" t="s">
        <v>366</v>
      </c>
      <c r="B1110" t="s">
        <v>329</v>
      </c>
      <c r="C1110" s="65" t="s">
        <v>485</v>
      </c>
      <c r="D1110" s="67" t="s">
        <v>548</v>
      </c>
      <c r="E1110" s="64" t="s">
        <v>548</v>
      </c>
      <c r="F1110" s="64" t="s">
        <v>548</v>
      </c>
      <c r="G1110" s="103" t="s">
        <v>548</v>
      </c>
      <c r="H1110" s="64">
        <v>0</v>
      </c>
      <c r="I1110" t="s">
        <v>548</v>
      </c>
      <c r="J1110" t="s">
        <v>548</v>
      </c>
      <c r="K1110" s="64"/>
      <c r="L1110" s="104">
        <f t="shared" si="17"/>
        <v>0</v>
      </c>
    </row>
    <row r="1111" spans="1:12" x14ac:dyDescent="0.25">
      <c r="A1111" t="s">
        <v>366</v>
      </c>
      <c r="B1111" t="s">
        <v>330</v>
      </c>
      <c r="C1111" s="65" t="s">
        <v>485</v>
      </c>
      <c r="D1111" s="67" t="s">
        <v>548</v>
      </c>
      <c r="E1111" s="64" t="s">
        <v>548</v>
      </c>
      <c r="F1111" s="64" t="s">
        <v>548</v>
      </c>
      <c r="G1111" s="103" t="s">
        <v>548</v>
      </c>
      <c r="H1111" s="64">
        <v>0</v>
      </c>
      <c r="I1111" t="s">
        <v>548</v>
      </c>
      <c r="J1111" t="s">
        <v>548</v>
      </c>
      <c r="K1111" s="64"/>
      <c r="L1111" s="104">
        <f t="shared" si="17"/>
        <v>0</v>
      </c>
    </row>
    <row r="1112" spans="1:12" x14ac:dyDescent="0.25">
      <c r="A1112" t="s">
        <v>366</v>
      </c>
      <c r="B1112" t="s">
        <v>331</v>
      </c>
      <c r="C1112" s="65" t="s">
        <v>485</v>
      </c>
      <c r="D1112" s="67" t="s">
        <v>548</v>
      </c>
      <c r="E1112" s="64" t="s">
        <v>548</v>
      </c>
      <c r="F1112" s="64" t="s">
        <v>548</v>
      </c>
      <c r="G1112" s="103" t="s">
        <v>548</v>
      </c>
      <c r="H1112" s="64">
        <v>0</v>
      </c>
      <c r="I1112" t="s">
        <v>548</v>
      </c>
      <c r="J1112" t="s">
        <v>548</v>
      </c>
      <c r="K1112" s="64"/>
      <c r="L1112" s="104">
        <f t="shared" si="17"/>
        <v>0</v>
      </c>
    </row>
    <row r="1113" spans="1:12" x14ac:dyDescent="0.25">
      <c r="A1113" t="s">
        <v>366</v>
      </c>
      <c r="B1113" t="s">
        <v>332</v>
      </c>
      <c r="C1113" s="65" t="s">
        <v>485</v>
      </c>
      <c r="D1113" s="67" t="s">
        <v>548</v>
      </c>
      <c r="E1113" s="64" t="s">
        <v>548</v>
      </c>
      <c r="F1113" s="64" t="s">
        <v>548</v>
      </c>
      <c r="G1113" s="103" t="s">
        <v>548</v>
      </c>
      <c r="H1113" s="64">
        <v>0</v>
      </c>
      <c r="I1113" t="s">
        <v>548</v>
      </c>
      <c r="J1113" t="s">
        <v>548</v>
      </c>
      <c r="K1113" s="64"/>
      <c r="L1113" s="104">
        <f t="shared" si="17"/>
        <v>0</v>
      </c>
    </row>
    <row r="1114" spans="1:12" x14ac:dyDescent="0.25">
      <c r="A1114" t="s">
        <v>366</v>
      </c>
      <c r="B1114" t="s">
        <v>243</v>
      </c>
      <c r="C1114" s="65" t="s">
        <v>485</v>
      </c>
      <c r="D1114" s="67" t="s">
        <v>548</v>
      </c>
      <c r="E1114" s="64" t="s">
        <v>548</v>
      </c>
      <c r="F1114" s="64" t="s">
        <v>548</v>
      </c>
      <c r="G1114" s="103" t="s">
        <v>548</v>
      </c>
      <c r="H1114" s="64">
        <v>0</v>
      </c>
      <c r="I1114" t="s">
        <v>548</v>
      </c>
      <c r="J1114" t="s">
        <v>548</v>
      </c>
      <c r="K1114" s="64"/>
      <c r="L1114" s="104">
        <f t="shared" si="17"/>
        <v>0</v>
      </c>
    </row>
    <row r="1115" spans="1:12" x14ac:dyDescent="0.25">
      <c r="A1115" t="s">
        <v>366</v>
      </c>
      <c r="B1115" t="s">
        <v>333</v>
      </c>
      <c r="C1115" s="65" t="s">
        <v>485</v>
      </c>
      <c r="D1115" s="67" t="s">
        <v>548</v>
      </c>
      <c r="E1115" s="64" t="s">
        <v>548</v>
      </c>
      <c r="F1115" s="64" t="s">
        <v>548</v>
      </c>
      <c r="G1115" s="103" t="s">
        <v>548</v>
      </c>
      <c r="H1115" s="64">
        <v>0</v>
      </c>
      <c r="I1115" t="s">
        <v>548</v>
      </c>
      <c r="J1115" t="s">
        <v>548</v>
      </c>
      <c r="K1115" s="64"/>
      <c r="L1115" s="104">
        <f t="shared" si="17"/>
        <v>0</v>
      </c>
    </row>
    <row r="1116" spans="1:12" x14ac:dyDescent="0.25">
      <c r="A1116" t="s">
        <v>366</v>
      </c>
      <c r="B1116" t="s">
        <v>334</v>
      </c>
      <c r="C1116" s="65" t="s">
        <v>485</v>
      </c>
      <c r="D1116" s="67" t="s">
        <v>548</v>
      </c>
      <c r="E1116" s="64" t="s">
        <v>548</v>
      </c>
      <c r="F1116" s="64" t="s">
        <v>548</v>
      </c>
      <c r="G1116" s="103" t="s">
        <v>548</v>
      </c>
      <c r="H1116" s="64">
        <v>0</v>
      </c>
      <c r="I1116" t="s">
        <v>548</v>
      </c>
      <c r="J1116" t="s">
        <v>548</v>
      </c>
      <c r="K1116" s="64"/>
      <c r="L1116" s="104">
        <f t="shared" si="17"/>
        <v>0</v>
      </c>
    </row>
    <row r="1117" spans="1:12" x14ac:dyDescent="0.25">
      <c r="A1117" t="s">
        <v>366</v>
      </c>
      <c r="B1117" t="s">
        <v>94</v>
      </c>
      <c r="C1117" s="65" t="s">
        <v>485</v>
      </c>
      <c r="D1117" s="67" t="s">
        <v>548</v>
      </c>
      <c r="E1117" s="64" t="s">
        <v>548</v>
      </c>
      <c r="F1117" s="64" t="s">
        <v>548</v>
      </c>
      <c r="G1117" s="103" t="s">
        <v>548</v>
      </c>
      <c r="H1117" s="64">
        <v>0</v>
      </c>
      <c r="I1117" t="s">
        <v>548</v>
      </c>
      <c r="J1117" t="s">
        <v>548</v>
      </c>
      <c r="K1117" s="64"/>
      <c r="L1117" s="104">
        <f t="shared" si="17"/>
        <v>0</v>
      </c>
    </row>
    <row r="1118" spans="1:12" x14ac:dyDescent="0.25">
      <c r="A1118" t="s">
        <v>366</v>
      </c>
      <c r="B1118" t="s">
        <v>335</v>
      </c>
      <c r="C1118" s="65" t="s">
        <v>485</v>
      </c>
      <c r="D1118" s="67" t="s">
        <v>548</v>
      </c>
      <c r="E1118" s="64" t="s">
        <v>548</v>
      </c>
      <c r="F1118" s="64" t="s">
        <v>548</v>
      </c>
      <c r="G1118" s="103" t="s">
        <v>548</v>
      </c>
      <c r="H1118" s="64">
        <v>0</v>
      </c>
      <c r="I1118" t="s">
        <v>548</v>
      </c>
      <c r="J1118" t="s">
        <v>548</v>
      </c>
      <c r="K1118" s="64"/>
      <c r="L1118" s="104">
        <f t="shared" si="17"/>
        <v>0</v>
      </c>
    </row>
    <row r="1119" spans="1:12" x14ac:dyDescent="0.25">
      <c r="A1119" t="s">
        <v>366</v>
      </c>
      <c r="B1119" t="s">
        <v>100</v>
      </c>
      <c r="C1119" s="65" t="s">
        <v>485</v>
      </c>
      <c r="D1119" s="67" t="s">
        <v>548</v>
      </c>
      <c r="E1119" s="64" t="s">
        <v>548</v>
      </c>
      <c r="F1119" s="64" t="s">
        <v>548</v>
      </c>
      <c r="G1119" s="103" t="s">
        <v>548</v>
      </c>
      <c r="H1119" s="64">
        <v>0</v>
      </c>
      <c r="I1119" t="s">
        <v>548</v>
      </c>
      <c r="J1119" t="s">
        <v>548</v>
      </c>
      <c r="K1119" s="64"/>
      <c r="L1119" s="104">
        <f t="shared" si="17"/>
        <v>0</v>
      </c>
    </row>
    <row r="1120" spans="1:12" x14ac:dyDescent="0.25">
      <c r="A1120" t="s">
        <v>366</v>
      </c>
      <c r="B1120" t="s">
        <v>327</v>
      </c>
      <c r="C1120" s="65" t="s">
        <v>486</v>
      </c>
      <c r="D1120" s="67" t="s">
        <v>548</v>
      </c>
      <c r="E1120" s="64" t="s">
        <v>548</v>
      </c>
      <c r="F1120" s="64" t="s">
        <v>548</v>
      </c>
      <c r="G1120" s="103" t="s">
        <v>548</v>
      </c>
      <c r="H1120" s="64">
        <v>0</v>
      </c>
      <c r="I1120" t="s">
        <v>548</v>
      </c>
      <c r="J1120" t="s">
        <v>548</v>
      </c>
      <c r="K1120" s="64"/>
      <c r="L1120" s="104">
        <f t="shared" si="17"/>
        <v>0</v>
      </c>
    </row>
    <row r="1121" spans="1:12" x14ac:dyDescent="0.25">
      <c r="A1121" t="s">
        <v>366</v>
      </c>
      <c r="B1121" t="s">
        <v>328</v>
      </c>
      <c r="C1121" s="65" t="s">
        <v>486</v>
      </c>
      <c r="D1121" s="67" t="s">
        <v>548</v>
      </c>
      <c r="E1121" s="64" t="s">
        <v>548</v>
      </c>
      <c r="F1121" s="64" t="s">
        <v>548</v>
      </c>
      <c r="G1121" s="103" t="s">
        <v>548</v>
      </c>
      <c r="H1121" s="64">
        <v>0</v>
      </c>
      <c r="I1121" t="s">
        <v>548</v>
      </c>
      <c r="J1121" t="s">
        <v>548</v>
      </c>
      <c r="K1121" s="64"/>
      <c r="L1121" s="104">
        <f t="shared" si="17"/>
        <v>0</v>
      </c>
    </row>
    <row r="1122" spans="1:12" x14ac:dyDescent="0.25">
      <c r="A1122" t="s">
        <v>366</v>
      </c>
      <c r="B1122" t="s">
        <v>239</v>
      </c>
      <c r="C1122" s="65" t="s">
        <v>486</v>
      </c>
      <c r="D1122" s="67" t="s">
        <v>548</v>
      </c>
      <c r="E1122" s="64" t="s">
        <v>548</v>
      </c>
      <c r="F1122" s="64" t="s">
        <v>548</v>
      </c>
      <c r="G1122" s="103" t="s">
        <v>548</v>
      </c>
      <c r="H1122" s="64">
        <v>0</v>
      </c>
      <c r="I1122" t="s">
        <v>548</v>
      </c>
      <c r="J1122" t="s">
        <v>548</v>
      </c>
      <c r="K1122" s="64"/>
      <c r="L1122" s="104">
        <f t="shared" si="17"/>
        <v>0</v>
      </c>
    </row>
    <row r="1123" spans="1:12" x14ac:dyDescent="0.25">
      <c r="A1123" t="s">
        <v>366</v>
      </c>
      <c r="B1123" t="s">
        <v>329</v>
      </c>
      <c r="C1123" s="65" t="s">
        <v>486</v>
      </c>
      <c r="D1123" s="67" t="s">
        <v>548</v>
      </c>
      <c r="E1123" s="64" t="s">
        <v>548</v>
      </c>
      <c r="F1123" s="64" t="s">
        <v>548</v>
      </c>
      <c r="G1123" s="103" t="s">
        <v>548</v>
      </c>
      <c r="H1123" s="64">
        <v>0</v>
      </c>
      <c r="I1123" t="s">
        <v>548</v>
      </c>
      <c r="J1123" t="s">
        <v>548</v>
      </c>
      <c r="K1123" s="64"/>
      <c r="L1123" s="104">
        <f t="shared" si="17"/>
        <v>0</v>
      </c>
    </row>
    <row r="1124" spans="1:12" x14ac:dyDescent="0.25">
      <c r="A1124" t="s">
        <v>366</v>
      </c>
      <c r="B1124" t="s">
        <v>330</v>
      </c>
      <c r="C1124" s="65" t="s">
        <v>486</v>
      </c>
      <c r="D1124" s="67" t="s">
        <v>548</v>
      </c>
      <c r="E1124" s="64" t="s">
        <v>548</v>
      </c>
      <c r="F1124" s="64" t="s">
        <v>548</v>
      </c>
      <c r="G1124" s="103" t="s">
        <v>548</v>
      </c>
      <c r="H1124" s="64">
        <v>0</v>
      </c>
      <c r="I1124" t="s">
        <v>548</v>
      </c>
      <c r="J1124" t="s">
        <v>548</v>
      </c>
      <c r="K1124" s="64"/>
      <c r="L1124" s="104">
        <f t="shared" si="17"/>
        <v>0</v>
      </c>
    </row>
    <row r="1125" spans="1:12" x14ac:dyDescent="0.25">
      <c r="A1125" t="s">
        <v>366</v>
      </c>
      <c r="B1125" t="s">
        <v>331</v>
      </c>
      <c r="C1125" s="65" t="s">
        <v>486</v>
      </c>
      <c r="D1125" s="67" t="s">
        <v>548</v>
      </c>
      <c r="E1125" s="64" t="s">
        <v>548</v>
      </c>
      <c r="F1125" s="64" t="s">
        <v>548</v>
      </c>
      <c r="G1125" s="103" t="s">
        <v>548</v>
      </c>
      <c r="H1125" s="64">
        <v>0</v>
      </c>
      <c r="I1125" t="s">
        <v>548</v>
      </c>
      <c r="J1125" t="s">
        <v>548</v>
      </c>
      <c r="K1125" s="64"/>
      <c r="L1125" s="104">
        <f t="shared" si="17"/>
        <v>0</v>
      </c>
    </row>
    <row r="1126" spans="1:12" x14ac:dyDescent="0.25">
      <c r="A1126" t="s">
        <v>366</v>
      </c>
      <c r="B1126" t="s">
        <v>332</v>
      </c>
      <c r="C1126" s="65" t="s">
        <v>486</v>
      </c>
      <c r="D1126" s="67" t="s">
        <v>548</v>
      </c>
      <c r="E1126" s="64" t="s">
        <v>548</v>
      </c>
      <c r="F1126" s="64" t="s">
        <v>548</v>
      </c>
      <c r="G1126" s="103" t="s">
        <v>548</v>
      </c>
      <c r="H1126" s="64">
        <v>0</v>
      </c>
      <c r="I1126" t="s">
        <v>548</v>
      </c>
      <c r="J1126" t="s">
        <v>548</v>
      </c>
      <c r="K1126" s="64"/>
      <c r="L1126" s="104">
        <f t="shared" si="17"/>
        <v>0</v>
      </c>
    </row>
    <row r="1127" spans="1:12" x14ac:dyDescent="0.25">
      <c r="A1127" t="s">
        <v>366</v>
      </c>
      <c r="B1127" t="s">
        <v>243</v>
      </c>
      <c r="C1127" s="65" t="s">
        <v>486</v>
      </c>
      <c r="D1127" s="67" t="s">
        <v>548</v>
      </c>
      <c r="E1127" s="64" t="s">
        <v>548</v>
      </c>
      <c r="F1127" s="64" t="s">
        <v>548</v>
      </c>
      <c r="G1127" s="103" t="s">
        <v>548</v>
      </c>
      <c r="H1127" s="64">
        <v>0</v>
      </c>
      <c r="I1127" t="s">
        <v>548</v>
      </c>
      <c r="J1127" t="s">
        <v>548</v>
      </c>
      <c r="K1127" s="64"/>
      <c r="L1127" s="104">
        <f t="shared" si="17"/>
        <v>0</v>
      </c>
    </row>
    <row r="1128" spans="1:12" x14ac:dyDescent="0.25">
      <c r="A1128" t="s">
        <v>366</v>
      </c>
      <c r="B1128" t="s">
        <v>333</v>
      </c>
      <c r="C1128" s="65" t="s">
        <v>486</v>
      </c>
      <c r="D1128" s="67" t="s">
        <v>548</v>
      </c>
      <c r="E1128" s="64" t="s">
        <v>548</v>
      </c>
      <c r="F1128" s="64" t="s">
        <v>548</v>
      </c>
      <c r="G1128" s="103" t="s">
        <v>548</v>
      </c>
      <c r="H1128" s="64">
        <v>0</v>
      </c>
      <c r="I1128" t="s">
        <v>548</v>
      </c>
      <c r="J1128" t="s">
        <v>548</v>
      </c>
      <c r="K1128" s="64"/>
      <c r="L1128" s="104">
        <f t="shared" si="17"/>
        <v>0</v>
      </c>
    </row>
    <row r="1129" spans="1:12" x14ac:dyDescent="0.25">
      <c r="A1129" t="s">
        <v>366</v>
      </c>
      <c r="B1129" t="s">
        <v>334</v>
      </c>
      <c r="C1129" s="65" t="s">
        <v>486</v>
      </c>
      <c r="D1129" s="67" t="s">
        <v>548</v>
      </c>
      <c r="E1129" s="64" t="s">
        <v>548</v>
      </c>
      <c r="F1129" s="64" t="s">
        <v>548</v>
      </c>
      <c r="G1129" s="103" t="s">
        <v>548</v>
      </c>
      <c r="H1129" s="64">
        <v>0</v>
      </c>
      <c r="I1129" t="s">
        <v>548</v>
      </c>
      <c r="J1129" t="s">
        <v>548</v>
      </c>
      <c r="K1129" s="64"/>
      <c r="L1129" s="104">
        <f t="shared" si="17"/>
        <v>0</v>
      </c>
    </row>
    <row r="1130" spans="1:12" x14ac:dyDescent="0.25">
      <c r="A1130" t="s">
        <v>366</v>
      </c>
      <c r="B1130" t="s">
        <v>94</v>
      </c>
      <c r="C1130" s="65" t="s">
        <v>486</v>
      </c>
      <c r="D1130" s="67" t="s">
        <v>548</v>
      </c>
      <c r="E1130" s="64" t="s">
        <v>548</v>
      </c>
      <c r="F1130" s="64" t="s">
        <v>548</v>
      </c>
      <c r="G1130" s="103" t="s">
        <v>548</v>
      </c>
      <c r="H1130" s="64">
        <v>0</v>
      </c>
      <c r="I1130" t="s">
        <v>548</v>
      </c>
      <c r="J1130" t="s">
        <v>548</v>
      </c>
      <c r="K1130" s="64"/>
      <c r="L1130" s="104">
        <f t="shared" si="17"/>
        <v>0</v>
      </c>
    </row>
    <row r="1131" spans="1:12" x14ac:dyDescent="0.25">
      <c r="A1131" t="s">
        <v>366</v>
      </c>
      <c r="B1131" t="s">
        <v>335</v>
      </c>
      <c r="C1131" s="65" t="s">
        <v>486</v>
      </c>
      <c r="D1131" s="67" t="s">
        <v>548</v>
      </c>
      <c r="E1131" s="64" t="s">
        <v>548</v>
      </c>
      <c r="F1131" s="64" t="s">
        <v>548</v>
      </c>
      <c r="G1131" s="103" t="s">
        <v>548</v>
      </c>
      <c r="H1131" s="64">
        <v>0</v>
      </c>
      <c r="I1131" t="s">
        <v>548</v>
      </c>
      <c r="J1131" t="s">
        <v>548</v>
      </c>
      <c r="K1131" s="64"/>
      <c r="L1131" s="104">
        <f t="shared" si="17"/>
        <v>0</v>
      </c>
    </row>
    <row r="1132" spans="1:12" x14ac:dyDescent="0.25">
      <c r="A1132" t="s">
        <v>366</v>
      </c>
      <c r="B1132" t="s">
        <v>100</v>
      </c>
      <c r="C1132" s="65" t="s">
        <v>486</v>
      </c>
      <c r="D1132" s="67" t="s">
        <v>548</v>
      </c>
      <c r="E1132" s="64" t="s">
        <v>548</v>
      </c>
      <c r="F1132" s="64" t="s">
        <v>548</v>
      </c>
      <c r="G1132" s="103" t="s">
        <v>548</v>
      </c>
      <c r="H1132" s="64">
        <v>0</v>
      </c>
      <c r="I1132" t="s">
        <v>548</v>
      </c>
      <c r="J1132" t="s">
        <v>548</v>
      </c>
      <c r="K1132" s="64"/>
      <c r="L1132" s="104">
        <f t="shared" si="17"/>
        <v>0</v>
      </c>
    </row>
    <row r="1133" spans="1:12" x14ac:dyDescent="0.25">
      <c r="A1133" t="s">
        <v>367</v>
      </c>
      <c r="B1133" t="s">
        <v>327</v>
      </c>
      <c r="C1133" s="65" t="s">
        <v>484</v>
      </c>
      <c r="D1133" s="67" t="s">
        <v>548</v>
      </c>
      <c r="E1133" s="64" t="s">
        <v>548</v>
      </c>
      <c r="F1133" s="64" t="s">
        <v>548</v>
      </c>
      <c r="G1133" s="103" t="s">
        <v>548</v>
      </c>
      <c r="H1133" s="64">
        <v>0</v>
      </c>
      <c r="I1133" t="s">
        <v>548</v>
      </c>
      <c r="J1133" t="s">
        <v>548</v>
      </c>
      <c r="K1133" s="64"/>
      <c r="L1133" s="104">
        <f t="shared" si="17"/>
        <v>0</v>
      </c>
    </row>
    <row r="1134" spans="1:12" x14ac:dyDescent="0.25">
      <c r="A1134" t="s">
        <v>367</v>
      </c>
      <c r="B1134" t="s">
        <v>328</v>
      </c>
      <c r="C1134" s="65" t="s">
        <v>484</v>
      </c>
      <c r="D1134" s="67" t="s">
        <v>548</v>
      </c>
      <c r="E1134" s="64" t="s">
        <v>548</v>
      </c>
      <c r="F1134" s="64" t="s">
        <v>548</v>
      </c>
      <c r="G1134" s="103" t="s">
        <v>548</v>
      </c>
      <c r="H1134" s="64">
        <v>0</v>
      </c>
      <c r="I1134" t="s">
        <v>548</v>
      </c>
      <c r="J1134" t="s">
        <v>548</v>
      </c>
      <c r="K1134" s="64"/>
      <c r="L1134" s="104">
        <f t="shared" si="17"/>
        <v>0</v>
      </c>
    </row>
    <row r="1135" spans="1:12" x14ac:dyDescent="0.25">
      <c r="A1135" t="s">
        <v>367</v>
      </c>
      <c r="B1135" t="s">
        <v>239</v>
      </c>
      <c r="C1135" s="65" t="s">
        <v>484</v>
      </c>
      <c r="D1135" s="67" t="s">
        <v>548</v>
      </c>
      <c r="E1135" s="64" t="s">
        <v>548</v>
      </c>
      <c r="F1135" s="64" t="s">
        <v>548</v>
      </c>
      <c r="G1135" s="103" t="s">
        <v>548</v>
      </c>
      <c r="H1135" s="64">
        <v>0</v>
      </c>
      <c r="I1135" t="s">
        <v>548</v>
      </c>
      <c r="J1135" t="s">
        <v>548</v>
      </c>
      <c r="K1135" s="64"/>
      <c r="L1135" s="104">
        <f t="shared" si="17"/>
        <v>0</v>
      </c>
    </row>
    <row r="1136" spans="1:12" x14ac:dyDescent="0.25">
      <c r="A1136" t="s">
        <v>367</v>
      </c>
      <c r="B1136" t="s">
        <v>329</v>
      </c>
      <c r="C1136" s="65" t="s">
        <v>484</v>
      </c>
      <c r="D1136" s="67" t="s">
        <v>548</v>
      </c>
      <c r="E1136" s="64" t="s">
        <v>548</v>
      </c>
      <c r="F1136" s="64" t="s">
        <v>548</v>
      </c>
      <c r="G1136" s="103" t="s">
        <v>548</v>
      </c>
      <c r="H1136" s="64">
        <v>0</v>
      </c>
      <c r="I1136" t="s">
        <v>548</v>
      </c>
      <c r="J1136" t="s">
        <v>548</v>
      </c>
      <c r="K1136" s="64"/>
      <c r="L1136" s="104">
        <f t="shared" si="17"/>
        <v>0</v>
      </c>
    </row>
    <row r="1137" spans="1:12" x14ac:dyDescent="0.25">
      <c r="A1137" t="s">
        <v>367</v>
      </c>
      <c r="B1137" t="s">
        <v>330</v>
      </c>
      <c r="C1137" s="65" t="s">
        <v>484</v>
      </c>
      <c r="D1137" s="67" t="s">
        <v>548</v>
      </c>
      <c r="E1137" s="64" t="s">
        <v>548</v>
      </c>
      <c r="F1137" s="64" t="s">
        <v>548</v>
      </c>
      <c r="G1137" s="103" t="s">
        <v>548</v>
      </c>
      <c r="H1137" s="64">
        <v>0</v>
      </c>
      <c r="I1137" t="s">
        <v>548</v>
      </c>
      <c r="J1137" t="s">
        <v>548</v>
      </c>
      <c r="K1137" s="64"/>
      <c r="L1137" s="104">
        <f t="shared" si="17"/>
        <v>0</v>
      </c>
    </row>
    <row r="1138" spans="1:12" x14ac:dyDescent="0.25">
      <c r="A1138" t="s">
        <v>367</v>
      </c>
      <c r="B1138" t="s">
        <v>331</v>
      </c>
      <c r="C1138" s="65" t="s">
        <v>484</v>
      </c>
      <c r="D1138" s="67" t="s">
        <v>548</v>
      </c>
      <c r="E1138" s="64" t="s">
        <v>548</v>
      </c>
      <c r="F1138" s="64" t="s">
        <v>548</v>
      </c>
      <c r="G1138" s="103" t="s">
        <v>548</v>
      </c>
      <c r="H1138" s="64">
        <v>0</v>
      </c>
      <c r="I1138" t="s">
        <v>548</v>
      </c>
      <c r="J1138" t="s">
        <v>548</v>
      </c>
      <c r="K1138" s="64"/>
      <c r="L1138" s="104">
        <f t="shared" si="17"/>
        <v>0</v>
      </c>
    </row>
    <row r="1139" spans="1:12" x14ac:dyDescent="0.25">
      <c r="A1139" t="s">
        <v>367</v>
      </c>
      <c r="B1139" t="s">
        <v>332</v>
      </c>
      <c r="C1139" s="65" t="s">
        <v>484</v>
      </c>
      <c r="D1139" s="67" t="s">
        <v>548</v>
      </c>
      <c r="E1139" s="64" t="s">
        <v>548</v>
      </c>
      <c r="F1139" s="64" t="s">
        <v>548</v>
      </c>
      <c r="G1139" s="103" t="s">
        <v>548</v>
      </c>
      <c r="H1139" s="64">
        <v>0</v>
      </c>
      <c r="I1139" t="s">
        <v>548</v>
      </c>
      <c r="J1139" t="s">
        <v>548</v>
      </c>
      <c r="K1139" s="64"/>
      <c r="L1139" s="104">
        <f t="shared" si="17"/>
        <v>0</v>
      </c>
    </row>
    <row r="1140" spans="1:12" x14ac:dyDescent="0.25">
      <c r="A1140" t="s">
        <v>367</v>
      </c>
      <c r="B1140" t="s">
        <v>243</v>
      </c>
      <c r="C1140" s="65" t="s">
        <v>484</v>
      </c>
      <c r="D1140" s="67" t="s">
        <v>548</v>
      </c>
      <c r="E1140" s="64" t="s">
        <v>548</v>
      </c>
      <c r="F1140" s="64" t="s">
        <v>548</v>
      </c>
      <c r="G1140" s="103" t="s">
        <v>548</v>
      </c>
      <c r="H1140" s="64">
        <v>0</v>
      </c>
      <c r="I1140" t="s">
        <v>548</v>
      </c>
      <c r="J1140" t="s">
        <v>548</v>
      </c>
      <c r="K1140" s="64"/>
      <c r="L1140" s="104">
        <f t="shared" si="17"/>
        <v>0</v>
      </c>
    </row>
    <row r="1141" spans="1:12" x14ac:dyDescent="0.25">
      <c r="A1141" t="s">
        <v>367</v>
      </c>
      <c r="B1141" t="s">
        <v>333</v>
      </c>
      <c r="C1141" s="65" t="s">
        <v>484</v>
      </c>
      <c r="D1141" s="67" t="s">
        <v>548</v>
      </c>
      <c r="E1141" s="64" t="s">
        <v>548</v>
      </c>
      <c r="F1141" s="64" t="s">
        <v>548</v>
      </c>
      <c r="G1141" s="103" t="s">
        <v>548</v>
      </c>
      <c r="H1141" s="64">
        <v>0</v>
      </c>
      <c r="I1141" t="s">
        <v>548</v>
      </c>
      <c r="J1141" t="s">
        <v>548</v>
      </c>
      <c r="K1141" s="64"/>
      <c r="L1141" s="104">
        <f t="shared" si="17"/>
        <v>0</v>
      </c>
    </row>
    <row r="1142" spans="1:12" x14ac:dyDescent="0.25">
      <c r="A1142" t="s">
        <v>367</v>
      </c>
      <c r="B1142" t="s">
        <v>334</v>
      </c>
      <c r="C1142" s="65" t="s">
        <v>484</v>
      </c>
      <c r="D1142" s="67" t="s">
        <v>548</v>
      </c>
      <c r="E1142" s="64" t="s">
        <v>548</v>
      </c>
      <c r="F1142" s="64" t="s">
        <v>548</v>
      </c>
      <c r="G1142" s="103" t="s">
        <v>548</v>
      </c>
      <c r="H1142" s="64">
        <v>0</v>
      </c>
      <c r="I1142" t="s">
        <v>548</v>
      </c>
      <c r="J1142" t="s">
        <v>548</v>
      </c>
      <c r="K1142" s="64"/>
      <c r="L1142" s="104">
        <f t="shared" si="17"/>
        <v>0</v>
      </c>
    </row>
    <row r="1143" spans="1:12" x14ac:dyDescent="0.25">
      <c r="A1143" t="s">
        <v>367</v>
      </c>
      <c r="B1143" t="s">
        <v>94</v>
      </c>
      <c r="C1143" s="65" t="s">
        <v>484</v>
      </c>
      <c r="D1143" s="67" t="s">
        <v>548</v>
      </c>
      <c r="E1143" s="64" t="s">
        <v>548</v>
      </c>
      <c r="F1143" s="64" t="s">
        <v>548</v>
      </c>
      <c r="G1143" s="103" t="s">
        <v>548</v>
      </c>
      <c r="H1143" s="64">
        <v>0</v>
      </c>
      <c r="I1143" t="s">
        <v>548</v>
      </c>
      <c r="J1143" t="s">
        <v>548</v>
      </c>
      <c r="K1143" s="64"/>
      <c r="L1143" s="104">
        <f t="shared" si="17"/>
        <v>0</v>
      </c>
    </row>
    <row r="1144" spans="1:12" x14ac:dyDescent="0.25">
      <c r="A1144" t="s">
        <v>367</v>
      </c>
      <c r="B1144" t="s">
        <v>335</v>
      </c>
      <c r="C1144" s="65" t="s">
        <v>484</v>
      </c>
      <c r="D1144" s="67" t="s">
        <v>548</v>
      </c>
      <c r="E1144" s="64" t="s">
        <v>548</v>
      </c>
      <c r="F1144" s="64" t="s">
        <v>548</v>
      </c>
      <c r="G1144" s="103" t="s">
        <v>548</v>
      </c>
      <c r="H1144" s="64">
        <v>0</v>
      </c>
      <c r="I1144" t="s">
        <v>548</v>
      </c>
      <c r="J1144" t="s">
        <v>548</v>
      </c>
      <c r="K1144" s="64"/>
      <c r="L1144" s="104">
        <f t="shared" si="17"/>
        <v>0</v>
      </c>
    </row>
    <row r="1145" spans="1:12" x14ac:dyDescent="0.25">
      <c r="A1145" t="s">
        <v>367</v>
      </c>
      <c r="B1145" t="s">
        <v>100</v>
      </c>
      <c r="C1145" s="65" t="s">
        <v>484</v>
      </c>
      <c r="D1145" s="67" t="s">
        <v>548</v>
      </c>
      <c r="E1145" s="64" t="s">
        <v>548</v>
      </c>
      <c r="F1145" s="64" t="s">
        <v>548</v>
      </c>
      <c r="G1145" s="103" t="s">
        <v>548</v>
      </c>
      <c r="H1145" s="64">
        <v>0</v>
      </c>
      <c r="I1145" t="s">
        <v>548</v>
      </c>
      <c r="J1145" t="s">
        <v>548</v>
      </c>
      <c r="K1145" s="64"/>
      <c r="L1145" s="104">
        <f t="shared" si="17"/>
        <v>0</v>
      </c>
    </row>
    <row r="1146" spans="1:12" x14ac:dyDescent="0.25">
      <c r="A1146" t="s">
        <v>367</v>
      </c>
      <c r="B1146" t="s">
        <v>327</v>
      </c>
      <c r="C1146" s="65" t="s">
        <v>485</v>
      </c>
      <c r="D1146" s="67" t="s">
        <v>548</v>
      </c>
      <c r="E1146" s="64" t="s">
        <v>548</v>
      </c>
      <c r="F1146" s="64" t="s">
        <v>548</v>
      </c>
      <c r="G1146" s="103" t="s">
        <v>548</v>
      </c>
      <c r="H1146" s="64">
        <v>0</v>
      </c>
      <c r="I1146" t="s">
        <v>548</v>
      </c>
      <c r="J1146" t="s">
        <v>548</v>
      </c>
      <c r="K1146" s="64"/>
      <c r="L1146" s="104">
        <f t="shared" si="17"/>
        <v>0</v>
      </c>
    </row>
    <row r="1147" spans="1:12" x14ac:dyDescent="0.25">
      <c r="A1147" t="s">
        <v>367</v>
      </c>
      <c r="B1147" t="s">
        <v>328</v>
      </c>
      <c r="C1147" s="65" t="s">
        <v>485</v>
      </c>
      <c r="D1147" s="67" t="s">
        <v>548</v>
      </c>
      <c r="E1147" s="64" t="s">
        <v>548</v>
      </c>
      <c r="F1147" s="64" t="s">
        <v>548</v>
      </c>
      <c r="G1147" s="103" t="s">
        <v>548</v>
      </c>
      <c r="H1147" s="64">
        <v>0</v>
      </c>
      <c r="I1147" t="s">
        <v>548</v>
      </c>
      <c r="J1147" t="s">
        <v>548</v>
      </c>
      <c r="K1147" s="64"/>
      <c r="L1147" s="104">
        <f t="shared" si="17"/>
        <v>0</v>
      </c>
    </row>
    <row r="1148" spans="1:12" x14ac:dyDescent="0.25">
      <c r="A1148" t="s">
        <v>367</v>
      </c>
      <c r="B1148" t="s">
        <v>239</v>
      </c>
      <c r="C1148" s="65" t="s">
        <v>485</v>
      </c>
      <c r="D1148" s="67" t="s">
        <v>548</v>
      </c>
      <c r="E1148" s="64" t="s">
        <v>548</v>
      </c>
      <c r="F1148" s="64" t="s">
        <v>548</v>
      </c>
      <c r="G1148" s="103" t="s">
        <v>548</v>
      </c>
      <c r="H1148" s="64">
        <v>0</v>
      </c>
      <c r="I1148" t="s">
        <v>548</v>
      </c>
      <c r="J1148" t="s">
        <v>548</v>
      </c>
      <c r="K1148" s="64"/>
      <c r="L1148" s="104">
        <f t="shared" si="17"/>
        <v>0</v>
      </c>
    </row>
    <row r="1149" spans="1:12" x14ac:dyDescent="0.25">
      <c r="A1149" t="s">
        <v>367</v>
      </c>
      <c r="B1149" t="s">
        <v>329</v>
      </c>
      <c r="C1149" s="65" t="s">
        <v>485</v>
      </c>
      <c r="D1149" s="67" t="s">
        <v>548</v>
      </c>
      <c r="E1149" s="64" t="s">
        <v>548</v>
      </c>
      <c r="F1149" s="64" t="s">
        <v>548</v>
      </c>
      <c r="G1149" s="103" t="s">
        <v>548</v>
      </c>
      <c r="H1149" s="64">
        <v>0</v>
      </c>
      <c r="I1149" t="s">
        <v>548</v>
      </c>
      <c r="J1149" t="s">
        <v>548</v>
      </c>
      <c r="K1149" s="64"/>
      <c r="L1149" s="104">
        <f t="shared" si="17"/>
        <v>0</v>
      </c>
    </row>
    <row r="1150" spans="1:12" x14ac:dyDescent="0.25">
      <c r="A1150" t="s">
        <v>367</v>
      </c>
      <c r="B1150" t="s">
        <v>330</v>
      </c>
      <c r="C1150" s="65" t="s">
        <v>485</v>
      </c>
      <c r="D1150" s="67" t="s">
        <v>548</v>
      </c>
      <c r="E1150" s="64" t="s">
        <v>548</v>
      </c>
      <c r="F1150" s="64" t="s">
        <v>548</v>
      </c>
      <c r="G1150" s="103" t="s">
        <v>548</v>
      </c>
      <c r="H1150" s="64">
        <v>0</v>
      </c>
      <c r="I1150" t="s">
        <v>548</v>
      </c>
      <c r="J1150" t="s">
        <v>548</v>
      </c>
      <c r="K1150" s="64"/>
      <c r="L1150" s="104">
        <f t="shared" si="17"/>
        <v>0</v>
      </c>
    </row>
    <row r="1151" spans="1:12" x14ac:dyDescent="0.25">
      <c r="A1151" t="s">
        <v>367</v>
      </c>
      <c r="B1151" t="s">
        <v>331</v>
      </c>
      <c r="C1151" s="65" t="s">
        <v>485</v>
      </c>
      <c r="D1151" s="67" t="s">
        <v>548</v>
      </c>
      <c r="E1151" s="64" t="s">
        <v>548</v>
      </c>
      <c r="F1151" s="64" t="s">
        <v>548</v>
      </c>
      <c r="G1151" s="103" t="s">
        <v>548</v>
      </c>
      <c r="H1151" s="64">
        <v>0</v>
      </c>
      <c r="I1151" t="s">
        <v>548</v>
      </c>
      <c r="J1151" t="s">
        <v>548</v>
      </c>
      <c r="K1151" s="64"/>
      <c r="L1151" s="104">
        <f t="shared" si="17"/>
        <v>0</v>
      </c>
    </row>
    <row r="1152" spans="1:12" x14ac:dyDescent="0.25">
      <c r="A1152" t="s">
        <v>367</v>
      </c>
      <c r="B1152" t="s">
        <v>332</v>
      </c>
      <c r="C1152" s="65" t="s">
        <v>485</v>
      </c>
      <c r="D1152" s="67" t="s">
        <v>548</v>
      </c>
      <c r="E1152" s="64" t="s">
        <v>548</v>
      </c>
      <c r="F1152" s="64" t="s">
        <v>548</v>
      </c>
      <c r="G1152" s="103" t="s">
        <v>548</v>
      </c>
      <c r="H1152" s="64">
        <v>0</v>
      </c>
      <c r="I1152" t="s">
        <v>548</v>
      </c>
      <c r="J1152" t="s">
        <v>548</v>
      </c>
      <c r="K1152" s="64"/>
      <c r="L1152" s="104">
        <f t="shared" si="17"/>
        <v>0</v>
      </c>
    </row>
    <row r="1153" spans="1:12" x14ac:dyDescent="0.25">
      <c r="A1153" t="s">
        <v>367</v>
      </c>
      <c r="B1153" t="s">
        <v>243</v>
      </c>
      <c r="C1153" s="65" t="s">
        <v>485</v>
      </c>
      <c r="D1153" s="67" t="s">
        <v>548</v>
      </c>
      <c r="E1153" s="64" t="s">
        <v>548</v>
      </c>
      <c r="F1153" s="64" t="s">
        <v>548</v>
      </c>
      <c r="G1153" s="103" t="s">
        <v>548</v>
      </c>
      <c r="H1153" s="64">
        <v>0</v>
      </c>
      <c r="I1153" t="s">
        <v>548</v>
      </c>
      <c r="J1153" t="s">
        <v>548</v>
      </c>
      <c r="K1153" s="64"/>
      <c r="L1153" s="104">
        <f t="shared" si="17"/>
        <v>0</v>
      </c>
    </row>
    <row r="1154" spans="1:12" x14ac:dyDescent="0.25">
      <c r="A1154" t="s">
        <v>367</v>
      </c>
      <c r="B1154" t="s">
        <v>333</v>
      </c>
      <c r="C1154" s="65" t="s">
        <v>485</v>
      </c>
      <c r="D1154" s="67" t="s">
        <v>548</v>
      </c>
      <c r="E1154" s="64" t="s">
        <v>548</v>
      </c>
      <c r="F1154" s="64" t="s">
        <v>548</v>
      </c>
      <c r="G1154" s="103" t="s">
        <v>548</v>
      </c>
      <c r="H1154" s="64">
        <v>0</v>
      </c>
      <c r="I1154" t="s">
        <v>548</v>
      </c>
      <c r="J1154" t="s">
        <v>548</v>
      </c>
      <c r="K1154" s="64"/>
      <c r="L1154" s="104">
        <f t="shared" si="17"/>
        <v>0</v>
      </c>
    </row>
    <row r="1155" spans="1:12" x14ac:dyDescent="0.25">
      <c r="A1155" t="s">
        <v>367</v>
      </c>
      <c r="B1155" t="s">
        <v>334</v>
      </c>
      <c r="C1155" s="65" t="s">
        <v>485</v>
      </c>
      <c r="D1155" s="67" t="s">
        <v>548</v>
      </c>
      <c r="E1155" s="64" t="s">
        <v>548</v>
      </c>
      <c r="F1155" s="64" t="s">
        <v>548</v>
      </c>
      <c r="G1155" s="103" t="s">
        <v>548</v>
      </c>
      <c r="H1155" s="64">
        <v>0</v>
      </c>
      <c r="I1155" t="s">
        <v>548</v>
      </c>
      <c r="J1155" t="s">
        <v>548</v>
      </c>
      <c r="K1155" s="64"/>
      <c r="L1155" s="104">
        <f t="shared" ref="L1155:L1218" si="18">IF(K1155&lt;&gt;"",K1155,H1155)</f>
        <v>0</v>
      </c>
    </row>
    <row r="1156" spans="1:12" x14ac:dyDescent="0.25">
      <c r="A1156" t="s">
        <v>367</v>
      </c>
      <c r="B1156" t="s">
        <v>94</v>
      </c>
      <c r="C1156" s="65" t="s">
        <v>485</v>
      </c>
      <c r="D1156" s="67" t="s">
        <v>548</v>
      </c>
      <c r="E1156" s="64" t="s">
        <v>548</v>
      </c>
      <c r="F1156" s="64" t="s">
        <v>548</v>
      </c>
      <c r="G1156" s="103" t="s">
        <v>548</v>
      </c>
      <c r="H1156" s="64">
        <v>0</v>
      </c>
      <c r="I1156" t="s">
        <v>548</v>
      </c>
      <c r="J1156" t="s">
        <v>548</v>
      </c>
      <c r="K1156" s="64"/>
      <c r="L1156" s="104">
        <f t="shared" si="18"/>
        <v>0</v>
      </c>
    </row>
    <row r="1157" spans="1:12" x14ac:dyDescent="0.25">
      <c r="A1157" t="s">
        <v>367</v>
      </c>
      <c r="B1157" t="s">
        <v>335</v>
      </c>
      <c r="C1157" s="65" t="s">
        <v>485</v>
      </c>
      <c r="D1157" s="67" t="s">
        <v>548</v>
      </c>
      <c r="E1157" s="64" t="s">
        <v>548</v>
      </c>
      <c r="F1157" s="64" t="s">
        <v>548</v>
      </c>
      <c r="G1157" s="103" t="s">
        <v>548</v>
      </c>
      <c r="H1157" s="64">
        <v>0</v>
      </c>
      <c r="I1157" t="s">
        <v>548</v>
      </c>
      <c r="J1157" t="s">
        <v>548</v>
      </c>
      <c r="K1157" s="64"/>
      <c r="L1157" s="104">
        <f t="shared" si="18"/>
        <v>0</v>
      </c>
    </row>
    <row r="1158" spans="1:12" x14ac:dyDescent="0.25">
      <c r="A1158" t="s">
        <v>367</v>
      </c>
      <c r="B1158" t="s">
        <v>100</v>
      </c>
      <c r="C1158" s="65" t="s">
        <v>485</v>
      </c>
      <c r="D1158" s="67" t="s">
        <v>548</v>
      </c>
      <c r="E1158" s="64" t="s">
        <v>548</v>
      </c>
      <c r="F1158" s="64" t="s">
        <v>548</v>
      </c>
      <c r="G1158" s="103" t="s">
        <v>548</v>
      </c>
      <c r="H1158" s="64">
        <v>0</v>
      </c>
      <c r="I1158" t="s">
        <v>548</v>
      </c>
      <c r="J1158" t="s">
        <v>548</v>
      </c>
      <c r="K1158" s="64"/>
      <c r="L1158" s="104">
        <f t="shared" si="18"/>
        <v>0</v>
      </c>
    </row>
    <row r="1159" spans="1:12" x14ac:dyDescent="0.25">
      <c r="A1159" t="s">
        <v>367</v>
      </c>
      <c r="B1159" t="s">
        <v>327</v>
      </c>
      <c r="C1159" s="65" t="s">
        <v>486</v>
      </c>
      <c r="D1159" s="67" t="s">
        <v>548</v>
      </c>
      <c r="E1159" s="64" t="s">
        <v>548</v>
      </c>
      <c r="F1159" s="64" t="s">
        <v>548</v>
      </c>
      <c r="G1159" s="103" t="s">
        <v>548</v>
      </c>
      <c r="H1159" s="64">
        <v>0</v>
      </c>
      <c r="I1159" t="s">
        <v>548</v>
      </c>
      <c r="J1159" t="s">
        <v>548</v>
      </c>
      <c r="K1159" s="64"/>
      <c r="L1159" s="104">
        <f t="shared" si="18"/>
        <v>0</v>
      </c>
    </row>
    <row r="1160" spans="1:12" x14ac:dyDescent="0.25">
      <c r="A1160" t="s">
        <v>367</v>
      </c>
      <c r="B1160" t="s">
        <v>328</v>
      </c>
      <c r="C1160" s="65" t="s">
        <v>486</v>
      </c>
      <c r="D1160" s="67" t="s">
        <v>548</v>
      </c>
      <c r="E1160" s="64" t="s">
        <v>548</v>
      </c>
      <c r="F1160" s="64" t="s">
        <v>548</v>
      </c>
      <c r="G1160" s="103" t="s">
        <v>548</v>
      </c>
      <c r="H1160" s="64">
        <v>0</v>
      </c>
      <c r="I1160" t="s">
        <v>548</v>
      </c>
      <c r="J1160" t="s">
        <v>548</v>
      </c>
      <c r="K1160" s="64"/>
      <c r="L1160" s="104">
        <f t="shared" si="18"/>
        <v>0</v>
      </c>
    </row>
    <row r="1161" spans="1:12" x14ac:dyDescent="0.25">
      <c r="A1161" t="s">
        <v>367</v>
      </c>
      <c r="B1161" t="s">
        <v>239</v>
      </c>
      <c r="C1161" s="65" t="s">
        <v>486</v>
      </c>
      <c r="D1161" s="67" t="s">
        <v>548</v>
      </c>
      <c r="E1161" s="64" t="s">
        <v>548</v>
      </c>
      <c r="F1161" s="64" t="s">
        <v>548</v>
      </c>
      <c r="G1161" s="103" t="s">
        <v>548</v>
      </c>
      <c r="H1161" s="64">
        <v>0</v>
      </c>
      <c r="I1161" t="s">
        <v>548</v>
      </c>
      <c r="J1161" t="s">
        <v>548</v>
      </c>
      <c r="K1161" s="64"/>
      <c r="L1161" s="104">
        <f t="shared" si="18"/>
        <v>0</v>
      </c>
    </row>
    <row r="1162" spans="1:12" x14ac:dyDescent="0.25">
      <c r="A1162" t="s">
        <v>367</v>
      </c>
      <c r="B1162" t="s">
        <v>329</v>
      </c>
      <c r="C1162" s="65" t="s">
        <v>486</v>
      </c>
      <c r="D1162" s="67" t="s">
        <v>548</v>
      </c>
      <c r="E1162" s="64" t="s">
        <v>548</v>
      </c>
      <c r="F1162" s="64" t="s">
        <v>548</v>
      </c>
      <c r="G1162" s="103" t="s">
        <v>548</v>
      </c>
      <c r="H1162" s="64">
        <v>0</v>
      </c>
      <c r="I1162" t="s">
        <v>548</v>
      </c>
      <c r="J1162" t="s">
        <v>548</v>
      </c>
      <c r="K1162" s="64"/>
      <c r="L1162" s="104">
        <f t="shared" si="18"/>
        <v>0</v>
      </c>
    </row>
    <row r="1163" spans="1:12" x14ac:dyDescent="0.25">
      <c r="A1163" t="s">
        <v>367</v>
      </c>
      <c r="B1163" t="s">
        <v>330</v>
      </c>
      <c r="C1163" s="65" t="s">
        <v>486</v>
      </c>
      <c r="D1163" s="67" t="s">
        <v>548</v>
      </c>
      <c r="E1163" s="64" t="s">
        <v>548</v>
      </c>
      <c r="F1163" s="64" t="s">
        <v>548</v>
      </c>
      <c r="G1163" s="103" t="s">
        <v>548</v>
      </c>
      <c r="H1163" s="64">
        <v>0</v>
      </c>
      <c r="I1163" t="s">
        <v>548</v>
      </c>
      <c r="J1163" t="s">
        <v>548</v>
      </c>
      <c r="K1163" s="64"/>
      <c r="L1163" s="104">
        <f t="shared" si="18"/>
        <v>0</v>
      </c>
    </row>
    <row r="1164" spans="1:12" x14ac:dyDescent="0.25">
      <c r="A1164" t="s">
        <v>367</v>
      </c>
      <c r="B1164" t="s">
        <v>331</v>
      </c>
      <c r="C1164" s="65" t="s">
        <v>486</v>
      </c>
      <c r="D1164" s="67" t="s">
        <v>548</v>
      </c>
      <c r="E1164" s="64" t="s">
        <v>548</v>
      </c>
      <c r="F1164" s="64" t="s">
        <v>548</v>
      </c>
      <c r="G1164" s="103" t="s">
        <v>548</v>
      </c>
      <c r="H1164" s="64">
        <v>0</v>
      </c>
      <c r="I1164" t="s">
        <v>548</v>
      </c>
      <c r="J1164" t="s">
        <v>548</v>
      </c>
      <c r="K1164" s="64"/>
      <c r="L1164" s="104">
        <f t="shared" si="18"/>
        <v>0</v>
      </c>
    </row>
    <row r="1165" spans="1:12" x14ac:dyDescent="0.25">
      <c r="A1165" t="s">
        <v>367</v>
      </c>
      <c r="B1165" t="s">
        <v>332</v>
      </c>
      <c r="C1165" s="65" t="s">
        <v>486</v>
      </c>
      <c r="D1165" s="67" t="s">
        <v>548</v>
      </c>
      <c r="E1165" s="64" t="s">
        <v>548</v>
      </c>
      <c r="F1165" s="64" t="s">
        <v>548</v>
      </c>
      <c r="G1165" s="103" t="s">
        <v>548</v>
      </c>
      <c r="H1165" s="64">
        <v>0</v>
      </c>
      <c r="I1165" t="s">
        <v>548</v>
      </c>
      <c r="J1165" t="s">
        <v>548</v>
      </c>
      <c r="K1165" s="64"/>
      <c r="L1165" s="104">
        <f t="shared" si="18"/>
        <v>0</v>
      </c>
    </row>
    <row r="1166" spans="1:12" x14ac:dyDescent="0.25">
      <c r="A1166" t="s">
        <v>367</v>
      </c>
      <c r="B1166" t="s">
        <v>243</v>
      </c>
      <c r="C1166" s="65" t="s">
        <v>486</v>
      </c>
      <c r="D1166" s="67" t="s">
        <v>548</v>
      </c>
      <c r="E1166" s="64" t="s">
        <v>548</v>
      </c>
      <c r="F1166" s="64" t="s">
        <v>548</v>
      </c>
      <c r="G1166" s="103" t="s">
        <v>548</v>
      </c>
      <c r="H1166" s="64">
        <v>0</v>
      </c>
      <c r="I1166" t="s">
        <v>548</v>
      </c>
      <c r="J1166" t="s">
        <v>548</v>
      </c>
      <c r="K1166" s="64"/>
      <c r="L1166" s="104">
        <f t="shared" si="18"/>
        <v>0</v>
      </c>
    </row>
    <row r="1167" spans="1:12" x14ac:dyDescent="0.25">
      <c r="A1167" t="s">
        <v>367</v>
      </c>
      <c r="B1167" t="s">
        <v>333</v>
      </c>
      <c r="C1167" s="65" t="s">
        <v>486</v>
      </c>
      <c r="D1167" s="67" t="s">
        <v>548</v>
      </c>
      <c r="E1167" s="64" t="s">
        <v>548</v>
      </c>
      <c r="F1167" s="64" t="s">
        <v>548</v>
      </c>
      <c r="G1167" s="103" t="s">
        <v>548</v>
      </c>
      <c r="H1167" s="64">
        <v>0</v>
      </c>
      <c r="I1167" t="s">
        <v>548</v>
      </c>
      <c r="J1167" t="s">
        <v>548</v>
      </c>
      <c r="K1167" s="64"/>
      <c r="L1167" s="104">
        <f t="shared" si="18"/>
        <v>0</v>
      </c>
    </row>
    <row r="1168" spans="1:12" x14ac:dyDescent="0.25">
      <c r="A1168" t="s">
        <v>367</v>
      </c>
      <c r="B1168" t="s">
        <v>334</v>
      </c>
      <c r="C1168" s="65" t="s">
        <v>486</v>
      </c>
      <c r="D1168" s="67" t="s">
        <v>548</v>
      </c>
      <c r="E1168" s="64" t="s">
        <v>548</v>
      </c>
      <c r="F1168" s="64" t="s">
        <v>548</v>
      </c>
      <c r="G1168" s="103" t="s">
        <v>548</v>
      </c>
      <c r="H1168" s="64">
        <v>0</v>
      </c>
      <c r="I1168" t="s">
        <v>548</v>
      </c>
      <c r="J1168" t="s">
        <v>548</v>
      </c>
      <c r="K1168" s="64"/>
      <c r="L1168" s="104">
        <f t="shared" si="18"/>
        <v>0</v>
      </c>
    </row>
    <row r="1169" spans="1:12" x14ac:dyDescent="0.25">
      <c r="A1169" t="s">
        <v>367</v>
      </c>
      <c r="B1169" t="s">
        <v>94</v>
      </c>
      <c r="C1169" s="65" t="s">
        <v>486</v>
      </c>
      <c r="D1169" s="67" t="s">
        <v>548</v>
      </c>
      <c r="E1169" s="64" t="s">
        <v>548</v>
      </c>
      <c r="F1169" s="64" t="s">
        <v>548</v>
      </c>
      <c r="G1169" s="103" t="s">
        <v>548</v>
      </c>
      <c r="H1169" s="64">
        <v>0</v>
      </c>
      <c r="I1169" t="s">
        <v>548</v>
      </c>
      <c r="J1169" t="s">
        <v>548</v>
      </c>
      <c r="K1169" s="64"/>
      <c r="L1169" s="104">
        <f t="shared" si="18"/>
        <v>0</v>
      </c>
    </row>
    <row r="1170" spans="1:12" x14ac:dyDescent="0.25">
      <c r="A1170" t="s">
        <v>367</v>
      </c>
      <c r="B1170" t="s">
        <v>335</v>
      </c>
      <c r="C1170" s="65" t="s">
        <v>486</v>
      </c>
      <c r="D1170" s="67" t="s">
        <v>548</v>
      </c>
      <c r="E1170" s="64" t="s">
        <v>548</v>
      </c>
      <c r="F1170" s="64" t="s">
        <v>548</v>
      </c>
      <c r="G1170" s="103" t="s">
        <v>548</v>
      </c>
      <c r="H1170" s="64">
        <v>0</v>
      </c>
      <c r="I1170" t="s">
        <v>548</v>
      </c>
      <c r="J1170" t="s">
        <v>548</v>
      </c>
      <c r="K1170" s="64"/>
      <c r="L1170" s="104">
        <f t="shared" si="18"/>
        <v>0</v>
      </c>
    </row>
    <row r="1171" spans="1:12" x14ac:dyDescent="0.25">
      <c r="A1171" t="s">
        <v>367</v>
      </c>
      <c r="B1171" t="s">
        <v>100</v>
      </c>
      <c r="C1171" s="65" t="s">
        <v>486</v>
      </c>
      <c r="D1171" s="67" t="s">
        <v>548</v>
      </c>
      <c r="E1171" s="64" t="s">
        <v>548</v>
      </c>
      <c r="F1171" s="64" t="s">
        <v>548</v>
      </c>
      <c r="G1171" s="103" t="s">
        <v>548</v>
      </c>
      <c r="H1171" s="64">
        <v>0</v>
      </c>
      <c r="I1171" t="s">
        <v>548</v>
      </c>
      <c r="J1171" t="s">
        <v>548</v>
      </c>
      <c r="K1171" s="64"/>
      <c r="L1171" s="104">
        <f t="shared" si="18"/>
        <v>0</v>
      </c>
    </row>
    <row r="1172" spans="1:12" x14ac:dyDescent="0.25">
      <c r="A1172" t="s">
        <v>368</v>
      </c>
      <c r="B1172" t="s">
        <v>327</v>
      </c>
      <c r="C1172" s="65" t="s">
        <v>484</v>
      </c>
      <c r="D1172" s="67" t="s">
        <v>548</v>
      </c>
      <c r="E1172" s="64" t="s">
        <v>548</v>
      </c>
      <c r="F1172" s="64" t="s">
        <v>548</v>
      </c>
      <c r="G1172" s="103" t="s">
        <v>548</v>
      </c>
      <c r="H1172" s="64">
        <v>0</v>
      </c>
      <c r="I1172" t="s">
        <v>548</v>
      </c>
      <c r="J1172" t="s">
        <v>548</v>
      </c>
      <c r="K1172" s="64"/>
      <c r="L1172" s="104">
        <f t="shared" si="18"/>
        <v>0</v>
      </c>
    </row>
    <row r="1173" spans="1:12" x14ac:dyDescent="0.25">
      <c r="A1173" t="s">
        <v>368</v>
      </c>
      <c r="B1173" t="s">
        <v>328</v>
      </c>
      <c r="C1173" s="65" t="s">
        <v>484</v>
      </c>
      <c r="D1173" s="67" t="s">
        <v>548</v>
      </c>
      <c r="E1173" s="64" t="s">
        <v>548</v>
      </c>
      <c r="F1173" s="64" t="s">
        <v>548</v>
      </c>
      <c r="G1173" s="103" t="s">
        <v>548</v>
      </c>
      <c r="H1173" s="64">
        <v>0</v>
      </c>
      <c r="I1173" t="s">
        <v>548</v>
      </c>
      <c r="J1173" t="s">
        <v>548</v>
      </c>
      <c r="K1173" s="64"/>
      <c r="L1173" s="104">
        <f t="shared" si="18"/>
        <v>0</v>
      </c>
    </row>
    <row r="1174" spans="1:12" x14ac:dyDescent="0.25">
      <c r="A1174" t="s">
        <v>368</v>
      </c>
      <c r="B1174" t="s">
        <v>239</v>
      </c>
      <c r="C1174" s="65" t="s">
        <v>484</v>
      </c>
      <c r="D1174" s="67" t="s">
        <v>548</v>
      </c>
      <c r="E1174" s="64" t="s">
        <v>548</v>
      </c>
      <c r="F1174" s="64" t="s">
        <v>548</v>
      </c>
      <c r="G1174" s="103" t="s">
        <v>548</v>
      </c>
      <c r="H1174" s="64">
        <v>0</v>
      </c>
      <c r="I1174" t="s">
        <v>548</v>
      </c>
      <c r="J1174" t="s">
        <v>548</v>
      </c>
      <c r="K1174" s="64"/>
      <c r="L1174" s="104">
        <f t="shared" si="18"/>
        <v>0</v>
      </c>
    </row>
    <row r="1175" spans="1:12" x14ac:dyDescent="0.25">
      <c r="A1175" t="s">
        <v>368</v>
      </c>
      <c r="B1175" t="s">
        <v>329</v>
      </c>
      <c r="C1175" s="65" t="s">
        <v>484</v>
      </c>
      <c r="D1175" s="67" t="s">
        <v>548</v>
      </c>
      <c r="E1175" s="64" t="s">
        <v>548</v>
      </c>
      <c r="F1175" s="64" t="s">
        <v>548</v>
      </c>
      <c r="G1175" s="103" t="s">
        <v>548</v>
      </c>
      <c r="H1175" s="64">
        <v>0</v>
      </c>
      <c r="I1175" t="s">
        <v>548</v>
      </c>
      <c r="J1175" t="s">
        <v>548</v>
      </c>
      <c r="K1175" s="64"/>
      <c r="L1175" s="104">
        <f t="shared" si="18"/>
        <v>0</v>
      </c>
    </row>
    <row r="1176" spans="1:12" x14ac:dyDescent="0.25">
      <c r="A1176" t="s">
        <v>368</v>
      </c>
      <c r="B1176" t="s">
        <v>330</v>
      </c>
      <c r="C1176" s="65" t="s">
        <v>484</v>
      </c>
      <c r="D1176" s="67" t="s">
        <v>548</v>
      </c>
      <c r="E1176" s="64" t="s">
        <v>548</v>
      </c>
      <c r="F1176" s="64" t="s">
        <v>548</v>
      </c>
      <c r="G1176" s="103" t="s">
        <v>548</v>
      </c>
      <c r="H1176" s="64">
        <v>0</v>
      </c>
      <c r="I1176" t="s">
        <v>548</v>
      </c>
      <c r="J1176" t="s">
        <v>548</v>
      </c>
      <c r="K1176" s="64"/>
      <c r="L1176" s="104">
        <f t="shared" si="18"/>
        <v>0</v>
      </c>
    </row>
    <row r="1177" spans="1:12" x14ac:dyDescent="0.25">
      <c r="A1177" t="s">
        <v>368</v>
      </c>
      <c r="B1177" t="s">
        <v>331</v>
      </c>
      <c r="C1177" s="65" t="s">
        <v>484</v>
      </c>
      <c r="D1177" s="67" t="s">
        <v>548</v>
      </c>
      <c r="E1177" s="64" t="s">
        <v>548</v>
      </c>
      <c r="F1177" s="64" t="s">
        <v>548</v>
      </c>
      <c r="G1177" s="103" t="s">
        <v>548</v>
      </c>
      <c r="H1177" s="64">
        <v>0</v>
      </c>
      <c r="I1177" t="s">
        <v>548</v>
      </c>
      <c r="J1177" t="s">
        <v>548</v>
      </c>
      <c r="K1177" s="64"/>
      <c r="L1177" s="104">
        <f t="shared" si="18"/>
        <v>0</v>
      </c>
    </row>
    <row r="1178" spans="1:12" x14ac:dyDescent="0.25">
      <c r="A1178" t="s">
        <v>368</v>
      </c>
      <c r="B1178" t="s">
        <v>332</v>
      </c>
      <c r="C1178" s="65" t="s">
        <v>484</v>
      </c>
      <c r="D1178" s="67" t="s">
        <v>548</v>
      </c>
      <c r="E1178" s="64" t="s">
        <v>548</v>
      </c>
      <c r="F1178" s="64" t="s">
        <v>548</v>
      </c>
      <c r="G1178" s="103" t="s">
        <v>548</v>
      </c>
      <c r="H1178" s="64">
        <v>0</v>
      </c>
      <c r="I1178" t="s">
        <v>548</v>
      </c>
      <c r="J1178" t="s">
        <v>548</v>
      </c>
      <c r="K1178" s="64"/>
      <c r="L1178" s="104">
        <f t="shared" si="18"/>
        <v>0</v>
      </c>
    </row>
    <row r="1179" spans="1:12" x14ac:dyDescent="0.25">
      <c r="A1179" t="s">
        <v>368</v>
      </c>
      <c r="B1179" t="s">
        <v>243</v>
      </c>
      <c r="C1179" s="65" t="s">
        <v>484</v>
      </c>
      <c r="D1179" s="67" t="s">
        <v>548</v>
      </c>
      <c r="E1179" s="64" t="s">
        <v>548</v>
      </c>
      <c r="F1179" s="64" t="s">
        <v>548</v>
      </c>
      <c r="G1179" s="103" t="s">
        <v>548</v>
      </c>
      <c r="H1179" s="64">
        <v>0</v>
      </c>
      <c r="I1179" t="s">
        <v>548</v>
      </c>
      <c r="J1179" t="s">
        <v>548</v>
      </c>
      <c r="K1179" s="64"/>
      <c r="L1179" s="104">
        <f t="shared" si="18"/>
        <v>0</v>
      </c>
    </row>
    <row r="1180" spans="1:12" x14ac:dyDescent="0.25">
      <c r="A1180" t="s">
        <v>368</v>
      </c>
      <c r="B1180" t="s">
        <v>333</v>
      </c>
      <c r="C1180" s="65" t="s">
        <v>484</v>
      </c>
      <c r="D1180" s="67" t="s">
        <v>548</v>
      </c>
      <c r="E1180" s="64" t="s">
        <v>548</v>
      </c>
      <c r="F1180" s="64" t="s">
        <v>548</v>
      </c>
      <c r="G1180" s="103" t="s">
        <v>548</v>
      </c>
      <c r="H1180" s="64">
        <v>0</v>
      </c>
      <c r="I1180" t="s">
        <v>548</v>
      </c>
      <c r="J1180" t="s">
        <v>548</v>
      </c>
      <c r="K1180" s="64"/>
      <c r="L1180" s="104">
        <f t="shared" si="18"/>
        <v>0</v>
      </c>
    </row>
    <row r="1181" spans="1:12" x14ac:dyDescent="0.25">
      <c r="A1181" t="s">
        <v>368</v>
      </c>
      <c r="B1181" t="s">
        <v>334</v>
      </c>
      <c r="C1181" s="65" t="s">
        <v>484</v>
      </c>
      <c r="D1181" s="67" t="s">
        <v>548</v>
      </c>
      <c r="E1181" s="64" t="s">
        <v>548</v>
      </c>
      <c r="F1181" s="64" t="s">
        <v>548</v>
      </c>
      <c r="G1181" s="103" t="s">
        <v>548</v>
      </c>
      <c r="H1181" s="64">
        <v>0</v>
      </c>
      <c r="I1181" t="s">
        <v>548</v>
      </c>
      <c r="J1181" t="s">
        <v>548</v>
      </c>
      <c r="K1181" s="64"/>
      <c r="L1181" s="104">
        <f t="shared" si="18"/>
        <v>0</v>
      </c>
    </row>
    <row r="1182" spans="1:12" x14ac:dyDescent="0.25">
      <c r="A1182" t="s">
        <v>368</v>
      </c>
      <c r="B1182" t="s">
        <v>94</v>
      </c>
      <c r="C1182" s="65" t="s">
        <v>484</v>
      </c>
      <c r="D1182" s="67" t="s">
        <v>548</v>
      </c>
      <c r="E1182" s="64" t="s">
        <v>548</v>
      </c>
      <c r="F1182" s="64" t="s">
        <v>548</v>
      </c>
      <c r="G1182" s="103" t="s">
        <v>548</v>
      </c>
      <c r="H1182" s="64">
        <v>0</v>
      </c>
      <c r="I1182" t="s">
        <v>548</v>
      </c>
      <c r="J1182" t="s">
        <v>548</v>
      </c>
      <c r="K1182" s="64"/>
      <c r="L1182" s="104">
        <f t="shared" si="18"/>
        <v>0</v>
      </c>
    </row>
    <row r="1183" spans="1:12" x14ac:dyDescent="0.25">
      <c r="A1183" t="s">
        <v>368</v>
      </c>
      <c r="B1183" t="s">
        <v>335</v>
      </c>
      <c r="C1183" s="65" t="s">
        <v>484</v>
      </c>
      <c r="D1183" s="67" t="s">
        <v>548</v>
      </c>
      <c r="E1183" s="64" t="s">
        <v>548</v>
      </c>
      <c r="F1183" s="64" t="s">
        <v>548</v>
      </c>
      <c r="G1183" s="103" t="s">
        <v>548</v>
      </c>
      <c r="H1183" s="64">
        <v>0</v>
      </c>
      <c r="I1183" t="s">
        <v>548</v>
      </c>
      <c r="J1183" t="s">
        <v>548</v>
      </c>
      <c r="K1183" s="64"/>
      <c r="L1183" s="104">
        <f t="shared" si="18"/>
        <v>0</v>
      </c>
    </row>
    <row r="1184" spans="1:12" x14ac:dyDescent="0.25">
      <c r="A1184" t="s">
        <v>368</v>
      </c>
      <c r="B1184" t="s">
        <v>100</v>
      </c>
      <c r="C1184" s="65" t="s">
        <v>484</v>
      </c>
      <c r="D1184" s="67" t="s">
        <v>548</v>
      </c>
      <c r="E1184" s="64" t="s">
        <v>548</v>
      </c>
      <c r="F1184" s="64" t="s">
        <v>548</v>
      </c>
      <c r="G1184" s="103" t="s">
        <v>548</v>
      </c>
      <c r="H1184" s="64">
        <v>0</v>
      </c>
      <c r="I1184" t="s">
        <v>548</v>
      </c>
      <c r="J1184" t="s">
        <v>548</v>
      </c>
      <c r="K1184" s="64"/>
      <c r="L1184" s="104">
        <f t="shared" si="18"/>
        <v>0</v>
      </c>
    </row>
    <row r="1185" spans="1:12" x14ac:dyDescent="0.25">
      <c r="A1185" t="s">
        <v>368</v>
      </c>
      <c r="B1185" t="s">
        <v>327</v>
      </c>
      <c r="C1185" s="65" t="s">
        <v>485</v>
      </c>
      <c r="D1185" s="67" t="s">
        <v>548</v>
      </c>
      <c r="E1185" s="64" t="s">
        <v>548</v>
      </c>
      <c r="F1185" s="64" t="s">
        <v>548</v>
      </c>
      <c r="G1185" s="103" t="s">
        <v>548</v>
      </c>
      <c r="H1185" s="64">
        <v>0</v>
      </c>
      <c r="I1185" t="s">
        <v>548</v>
      </c>
      <c r="J1185" t="s">
        <v>548</v>
      </c>
      <c r="K1185" s="64"/>
      <c r="L1185" s="104">
        <f t="shared" si="18"/>
        <v>0</v>
      </c>
    </row>
    <row r="1186" spans="1:12" x14ac:dyDescent="0.25">
      <c r="A1186" t="s">
        <v>368</v>
      </c>
      <c r="B1186" t="s">
        <v>328</v>
      </c>
      <c r="C1186" s="65" t="s">
        <v>485</v>
      </c>
      <c r="D1186" s="67" t="s">
        <v>548</v>
      </c>
      <c r="E1186" s="64" t="s">
        <v>548</v>
      </c>
      <c r="F1186" s="64" t="s">
        <v>548</v>
      </c>
      <c r="G1186" s="103" t="s">
        <v>548</v>
      </c>
      <c r="H1186" s="64">
        <v>0</v>
      </c>
      <c r="I1186" t="s">
        <v>548</v>
      </c>
      <c r="J1186" t="s">
        <v>548</v>
      </c>
      <c r="K1186" s="64"/>
      <c r="L1186" s="104">
        <f t="shared" si="18"/>
        <v>0</v>
      </c>
    </row>
    <row r="1187" spans="1:12" x14ac:dyDescent="0.25">
      <c r="A1187" t="s">
        <v>368</v>
      </c>
      <c r="B1187" t="s">
        <v>239</v>
      </c>
      <c r="C1187" s="65" t="s">
        <v>485</v>
      </c>
      <c r="D1187" s="67" t="s">
        <v>548</v>
      </c>
      <c r="E1187" s="64" t="s">
        <v>548</v>
      </c>
      <c r="F1187" s="64" t="s">
        <v>548</v>
      </c>
      <c r="G1187" s="103" t="s">
        <v>548</v>
      </c>
      <c r="H1187" s="64">
        <v>0</v>
      </c>
      <c r="I1187" t="s">
        <v>548</v>
      </c>
      <c r="J1187" t="s">
        <v>548</v>
      </c>
      <c r="K1187" s="64"/>
      <c r="L1187" s="104">
        <f t="shared" si="18"/>
        <v>0</v>
      </c>
    </row>
    <row r="1188" spans="1:12" x14ac:dyDescent="0.25">
      <c r="A1188" t="s">
        <v>368</v>
      </c>
      <c r="B1188" t="s">
        <v>329</v>
      </c>
      <c r="C1188" s="65" t="s">
        <v>485</v>
      </c>
      <c r="D1188" s="67" t="s">
        <v>548</v>
      </c>
      <c r="E1188" s="64" t="s">
        <v>548</v>
      </c>
      <c r="F1188" s="64" t="s">
        <v>548</v>
      </c>
      <c r="G1188" s="103" t="s">
        <v>548</v>
      </c>
      <c r="H1188" s="64">
        <v>0</v>
      </c>
      <c r="I1188" t="s">
        <v>548</v>
      </c>
      <c r="J1188" t="s">
        <v>548</v>
      </c>
      <c r="K1188" s="64"/>
      <c r="L1188" s="104">
        <f t="shared" si="18"/>
        <v>0</v>
      </c>
    </row>
    <row r="1189" spans="1:12" x14ac:dyDescent="0.25">
      <c r="A1189" t="s">
        <v>368</v>
      </c>
      <c r="B1189" t="s">
        <v>330</v>
      </c>
      <c r="C1189" s="65" t="s">
        <v>485</v>
      </c>
      <c r="D1189" s="67" t="s">
        <v>548</v>
      </c>
      <c r="E1189" s="64" t="s">
        <v>548</v>
      </c>
      <c r="F1189" s="64" t="s">
        <v>548</v>
      </c>
      <c r="G1189" s="103" t="s">
        <v>548</v>
      </c>
      <c r="H1189" s="64">
        <v>0</v>
      </c>
      <c r="I1189" t="s">
        <v>548</v>
      </c>
      <c r="J1189" t="s">
        <v>548</v>
      </c>
      <c r="K1189" s="64"/>
      <c r="L1189" s="104">
        <f t="shared" si="18"/>
        <v>0</v>
      </c>
    </row>
    <row r="1190" spans="1:12" x14ac:dyDescent="0.25">
      <c r="A1190" t="s">
        <v>368</v>
      </c>
      <c r="B1190" t="s">
        <v>331</v>
      </c>
      <c r="C1190" s="65" t="s">
        <v>485</v>
      </c>
      <c r="D1190" s="67" t="s">
        <v>548</v>
      </c>
      <c r="E1190" s="64" t="s">
        <v>548</v>
      </c>
      <c r="F1190" s="64" t="s">
        <v>548</v>
      </c>
      <c r="G1190" s="103" t="s">
        <v>548</v>
      </c>
      <c r="H1190" s="64">
        <v>0</v>
      </c>
      <c r="I1190" t="s">
        <v>548</v>
      </c>
      <c r="J1190" t="s">
        <v>548</v>
      </c>
      <c r="K1190" s="64"/>
      <c r="L1190" s="104">
        <f t="shared" si="18"/>
        <v>0</v>
      </c>
    </row>
    <row r="1191" spans="1:12" x14ac:dyDescent="0.25">
      <c r="A1191" t="s">
        <v>368</v>
      </c>
      <c r="B1191" t="s">
        <v>332</v>
      </c>
      <c r="C1191" s="65" t="s">
        <v>485</v>
      </c>
      <c r="D1191" s="67" t="s">
        <v>548</v>
      </c>
      <c r="E1191" s="64" t="s">
        <v>548</v>
      </c>
      <c r="F1191" s="64" t="s">
        <v>548</v>
      </c>
      <c r="G1191" s="103" t="s">
        <v>548</v>
      </c>
      <c r="H1191" s="64">
        <v>0</v>
      </c>
      <c r="I1191" t="s">
        <v>548</v>
      </c>
      <c r="J1191" t="s">
        <v>548</v>
      </c>
      <c r="K1191" s="64"/>
      <c r="L1191" s="104">
        <f t="shared" si="18"/>
        <v>0</v>
      </c>
    </row>
    <row r="1192" spans="1:12" x14ac:dyDescent="0.25">
      <c r="A1192" t="s">
        <v>368</v>
      </c>
      <c r="B1192" t="s">
        <v>243</v>
      </c>
      <c r="C1192" s="65" t="s">
        <v>485</v>
      </c>
      <c r="D1192" s="67" t="s">
        <v>548</v>
      </c>
      <c r="E1192" s="64" t="s">
        <v>548</v>
      </c>
      <c r="F1192" s="64" t="s">
        <v>548</v>
      </c>
      <c r="G1192" s="103" t="s">
        <v>548</v>
      </c>
      <c r="H1192" s="64">
        <v>0</v>
      </c>
      <c r="I1192" t="s">
        <v>548</v>
      </c>
      <c r="J1192" t="s">
        <v>548</v>
      </c>
      <c r="K1192" s="64"/>
      <c r="L1192" s="104">
        <f t="shared" si="18"/>
        <v>0</v>
      </c>
    </row>
    <row r="1193" spans="1:12" x14ac:dyDescent="0.25">
      <c r="A1193" t="s">
        <v>368</v>
      </c>
      <c r="B1193" t="s">
        <v>333</v>
      </c>
      <c r="C1193" s="65" t="s">
        <v>485</v>
      </c>
      <c r="D1193" s="67" t="s">
        <v>548</v>
      </c>
      <c r="E1193" s="64" t="s">
        <v>548</v>
      </c>
      <c r="F1193" s="64" t="s">
        <v>548</v>
      </c>
      <c r="G1193" s="103" t="s">
        <v>548</v>
      </c>
      <c r="H1193" s="64">
        <v>0</v>
      </c>
      <c r="I1193" t="s">
        <v>548</v>
      </c>
      <c r="J1193" t="s">
        <v>548</v>
      </c>
      <c r="K1193" s="64"/>
      <c r="L1193" s="104">
        <f t="shared" si="18"/>
        <v>0</v>
      </c>
    </row>
    <row r="1194" spans="1:12" x14ac:dyDescent="0.25">
      <c r="A1194" t="s">
        <v>368</v>
      </c>
      <c r="B1194" t="s">
        <v>334</v>
      </c>
      <c r="C1194" s="65" t="s">
        <v>485</v>
      </c>
      <c r="D1194" s="67" t="s">
        <v>548</v>
      </c>
      <c r="E1194" s="64" t="s">
        <v>548</v>
      </c>
      <c r="F1194" s="64" t="s">
        <v>548</v>
      </c>
      <c r="G1194" s="103" t="s">
        <v>548</v>
      </c>
      <c r="H1194" s="64">
        <v>0</v>
      </c>
      <c r="I1194" t="s">
        <v>548</v>
      </c>
      <c r="J1194" t="s">
        <v>548</v>
      </c>
      <c r="K1194" s="64"/>
      <c r="L1194" s="104">
        <f t="shared" si="18"/>
        <v>0</v>
      </c>
    </row>
    <row r="1195" spans="1:12" x14ac:dyDescent="0.25">
      <c r="A1195" t="s">
        <v>368</v>
      </c>
      <c r="B1195" t="s">
        <v>94</v>
      </c>
      <c r="C1195" s="65" t="s">
        <v>485</v>
      </c>
      <c r="D1195" s="67" t="s">
        <v>548</v>
      </c>
      <c r="E1195" s="64" t="s">
        <v>548</v>
      </c>
      <c r="F1195" s="64" t="s">
        <v>548</v>
      </c>
      <c r="G1195" s="103" t="s">
        <v>548</v>
      </c>
      <c r="H1195" s="64">
        <v>0</v>
      </c>
      <c r="I1195" t="s">
        <v>548</v>
      </c>
      <c r="J1195" t="s">
        <v>548</v>
      </c>
      <c r="K1195" s="64"/>
      <c r="L1195" s="104">
        <f t="shared" si="18"/>
        <v>0</v>
      </c>
    </row>
    <row r="1196" spans="1:12" x14ac:dyDescent="0.25">
      <c r="A1196" t="s">
        <v>368</v>
      </c>
      <c r="B1196" t="s">
        <v>335</v>
      </c>
      <c r="C1196" s="65" t="s">
        <v>485</v>
      </c>
      <c r="D1196" s="67" t="s">
        <v>548</v>
      </c>
      <c r="E1196" s="64" t="s">
        <v>548</v>
      </c>
      <c r="F1196" s="64" t="s">
        <v>548</v>
      </c>
      <c r="G1196" s="103" t="s">
        <v>548</v>
      </c>
      <c r="H1196" s="64">
        <v>0</v>
      </c>
      <c r="I1196" t="s">
        <v>548</v>
      </c>
      <c r="J1196" t="s">
        <v>548</v>
      </c>
      <c r="K1196" s="64"/>
      <c r="L1196" s="104">
        <f t="shared" si="18"/>
        <v>0</v>
      </c>
    </row>
    <row r="1197" spans="1:12" x14ac:dyDescent="0.25">
      <c r="A1197" t="s">
        <v>368</v>
      </c>
      <c r="B1197" t="s">
        <v>100</v>
      </c>
      <c r="C1197" s="65" t="s">
        <v>485</v>
      </c>
      <c r="D1197" s="67" t="s">
        <v>548</v>
      </c>
      <c r="E1197" s="64" t="s">
        <v>548</v>
      </c>
      <c r="F1197" s="64" t="s">
        <v>548</v>
      </c>
      <c r="G1197" s="103" t="s">
        <v>548</v>
      </c>
      <c r="H1197" s="64">
        <v>0</v>
      </c>
      <c r="I1197" t="s">
        <v>548</v>
      </c>
      <c r="J1197" t="s">
        <v>548</v>
      </c>
      <c r="K1197" s="64"/>
      <c r="L1197" s="104">
        <f t="shared" si="18"/>
        <v>0</v>
      </c>
    </row>
    <row r="1198" spans="1:12" x14ac:dyDescent="0.25">
      <c r="A1198" t="s">
        <v>368</v>
      </c>
      <c r="B1198" t="s">
        <v>327</v>
      </c>
      <c r="C1198" s="65" t="s">
        <v>486</v>
      </c>
      <c r="D1198" s="67" t="s">
        <v>548</v>
      </c>
      <c r="E1198" s="64" t="s">
        <v>548</v>
      </c>
      <c r="F1198" s="64" t="s">
        <v>548</v>
      </c>
      <c r="G1198" s="103" t="s">
        <v>548</v>
      </c>
      <c r="H1198" s="64">
        <v>0</v>
      </c>
      <c r="I1198" t="s">
        <v>548</v>
      </c>
      <c r="J1198" t="s">
        <v>548</v>
      </c>
      <c r="K1198" s="64"/>
      <c r="L1198" s="104">
        <f t="shared" si="18"/>
        <v>0</v>
      </c>
    </row>
    <row r="1199" spans="1:12" x14ac:dyDescent="0.25">
      <c r="A1199" t="s">
        <v>368</v>
      </c>
      <c r="B1199" t="s">
        <v>328</v>
      </c>
      <c r="C1199" s="65" t="s">
        <v>486</v>
      </c>
      <c r="D1199" s="67" t="s">
        <v>548</v>
      </c>
      <c r="E1199" s="64" t="s">
        <v>548</v>
      </c>
      <c r="F1199" s="64" t="s">
        <v>548</v>
      </c>
      <c r="G1199" s="103" t="s">
        <v>548</v>
      </c>
      <c r="H1199" s="64">
        <v>0</v>
      </c>
      <c r="I1199" t="s">
        <v>548</v>
      </c>
      <c r="J1199" t="s">
        <v>548</v>
      </c>
      <c r="K1199" s="64"/>
      <c r="L1199" s="104">
        <f t="shared" si="18"/>
        <v>0</v>
      </c>
    </row>
    <row r="1200" spans="1:12" x14ac:dyDescent="0.25">
      <c r="A1200" t="s">
        <v>368</v>
      </c>
      <c r="B1200" t="s">
        <v>239</v>
      </c>
      <c r="C1200" s="65" t="s">
        <v>486</v>
      </c>
      <c r="D1200" s="67" t="s">
        <v>548</v>
      </c>
      <c r="E1200" s="64" t="s">
        <v>548</v>
      </c>
      <c r="F1200" s="64" t="s">
        <v>548</v>
      </c>
      <c r="G1200" s="103" t="s">
        <v>548</v>
      </c>
      <c r="H1200" s="64">
        <v>0</v>
      </c>
      <c r="I1200" t="s">
        <v>548</v>
      </c>
      <c r="J1200" t="s">
        <v>548</v>
      </c>
      <c r="K1200" s="64"/>
      <c r="L1200" s="104">
        <f t="shared" si="18"/>
        <v>0</v>
      </c>
    </row>
    <row r="1201" spans="1:12" x14ac:dyDescent="0.25">
      <c r="A1201" t="s">
        <v>368</v>
      </c>
      <c r="B1201" t="s">
        <v>329</v>
      </c>
      <c r="C1201" s="65" t="s">
        <v>486</v>
      </c>
      <c r="D1201" s="67" t="s">
        <v>548</v>
      </c>
      <c r="E1201" s="64" t="s">
        <v>548</v>
      </c>
      <c r="F1201" s="64" t="s">
        <v>548</v>
      </c>
      <c r="G1201" s="103" t="s">
        <v>548</v>
      </c>
      <c r="H1201" s="64">
        <v>0</v>
      </c>
      <c r="I1201" t="s">
        <v>548</v>
      </c>
      <c r="J1201" t="s">
        <v>548</v>
      </c>
      <c r="K1201" s="64"/>
      <c r="L1201" s="104">
        <f t="shared" si="18"/>
        <v>0</v>
      </c>
    </row>
    <row r="1202" spans="1:12" x14ac:dyDescent="0.25">
      <c r="A1202" t="s">
        <v>368</v>
      </c>
      <c r="B1202" t="s">
        <v>330</v>
      </c>
      <c r="C1202" s="65" t="s">
        <v>486</v>
      </c>
      <c r="D1202" s="67" t="s">
        <v>548</v>
      </c>
      <c r="E1202" s="64" t="s">
        <v>548</v>
      </c>
      <c r="F1202" s="64" t="s">
        <v>548</v>
      </c>
      <c r="G1202" s="103" t="s">
        <v>548</v>
      </c>
      <c r="H1202" s="64">
        <v>0</v>
      </c>
      <c r="I1202" t="s">
        <v>548</v>
      </c>
      <c r="J1202" t="s">
        <v>548</v>
      </c>
      <c r="K1202" s="64"/>
      <c r="L1202" s="104">
        <f t="shared" si="18"/>
        <v>0</v>
      </c>
    </row>
    <row r="1203" spans="1:12" x14ac:dyDescent="0.25">
      <c r="A1203" t="s">
        <v>368</v>
      </c>
      <c r="B1203" t="s">
        <v>331</v>
      </c>
      <c r="C1203" s="65" t="s">
        <v>486</v>
      </c>
      <c r="D1203" s="67" t="s">
        <v>548</v>
      </c>
      <c r="E1203" s="64" t="s">
        <v>548</v>
      </c>
      <c r="F1203" s="64" t="s">
        <v>548</v>
      </c>
      <c r="G1203" s="103" t="s">
        <v>548</v>
      </c>
      <c r="H1203" s="64">
        <v>0</v>
      </c>
      <c r="I1203" t="s">
        <v>548</v>
      </c>
      <c r="J1203" t="s">
        <v>548</v>
      </c>
      <c r="K1203" s="64"/>
      <c r="L1203" s="104">
        <f t="shared" si="18"/>
        <v>0</v>
      </c>
    </row>
    <row r="1204" spans="1:12" x14ac:dyDescent="0.25">
      <c r="A1204" t="s">
        <v>368</v>
      </c>
      <c r="B1204" t="s">
        <v>332</v>
      </c>
      <c r="C1204" s="65" t="s">
        <v>486</v>
      </c>
      <c r="D1204" s="67" t="s">
        <v>548</v>
      </c>
      <c r="E1204" s="64" t="s">
        <v>548</v>
      </c>
      <c r="F1204" s="64" t="s">
        <v>548</v>
      </c>
      <c r="G1204" s="103" t="s">
        <v>548</v>
      </c>
      <c r="H1204" s="64">
        <v>0</v>
      </c>
      <c r="I1204" t="s">
        <v>548</v>
      </c>
      <c r="J1204" t="s">
        <v>548</v>
      </c>
      <c r="K1204" s="64"/>
      <c r="L1204" s="104">
        <f t="shared" si="18"/>
        <v>0</v>
      </c>
    </row>
    <row r="1205" spans="1:12" x14ac:dyDescent="0.25">
      <c r="A1205" t="s">
        <v>368</v>
      </c>
      <c r="B1205" t="s">
        <v>243</v>
      </c>
      <c r="C1205" s="65" t="s">
        <v>486</v>
      </c>
      <c r="D1205" s="67" t="s">
        <v>548</v>
      </c>
      <c r="E1205" s="64" t="s">
        <v>548</v>
      </c>
      <c r="F1205" s="64" t="s">
        <v>548</v>
      </c>
      <c r="G1205" s="103" t="s">
        <v>548</v>
      </c>
      <c r="H1205" s="64">
        <v>0</v>
      </c>
      <c r="I1205" t="s">
        <v>548</v>
      </c>
      <c r="J1205" t="s">
        <v>548</v>
      </c>
      <c r="K1205" s="64"/>
      <c r="L1205" s="104">
        <f t="shared" si="18"/>
        <v>0</v>
      </c>
    </row>
    <row r="1206" spans="1:12" x14ac:dyDescent="0.25">
      <c r="A1206" t="s">
        <v>368</v>
      </c>
      <c r="B1206" t="s">
        <v>333</v>
      </c>
      <c r="C1206" s="65" t="s">
        <v>486</v>
      </c>
      <c r="D1206" s="67" t="s">
        <v>548</v>
      </c>
      <c r="E1206" s="64" t="s">
        <v>548</v>
      </c>
      <c r="F1206" s="64" t="s">
        <v>548</v>
      </c>
      <c r="G1206" s="103" t="s">
        <v>548</v>
      </c>
      <c r="H1206" s="64">
        <v>0</v>
      </c>
      <c r="I1206" t="s">
        <v>548</v>
      </c>
      <c r="J1206" t="s">
        <v>548</v>
      </c>
      <c r="K1206" s="64"/>
      <c r="L1206" s="104">
        <f t="shared" si="18"/>
        <v>0</v>
      </c>
    </row>
    <row r="1207" spans="1:12" x14ac:dyDescent="0.25">
      <c r="A1207" t="s">
        <v>368</v>
      </c>
      <c r="B1207" t="s">
        <v>334</v>
      </c>
      <c r="C1207" s="65" t="s">
        <v>486</v>
      </c>
      <c r="D1207" s="67" t="s">
        <v>548</v>
      </c>
      <c r="E1207" s="64" t="s">
        <v>548</v>
      </c>
      <c r="F1207" s="64" t="s">
        <v>548</v>
      </c>
      <c r="G1207" s="103" t="s">
        <v>548</v>
      </c>
      <c r="H1207" s="64">
        <v>0</v>
      </c>
      <c r="I1207" t="s">
        <v>548</v>
      </c>
      <c r="J1207" t="s">
        <v>548</v>
      </c>
      <c r="K1207" s="64"/>
      <c r="L1207" s="104">
        <f t="shared" si="18"/>
        <v>0</v>
      </c>
    </row>
    <row r="1208" spans="1:12" x14ac:dyDescent="0.25">
      <c r="A1208" t="s">
        <v>368</v>
      </c>
      <c r="B1208" t="s">
        <v>94</v>
      </c>
      <c r="C1208" s="65" t="s">
        <v>486</v>
      </c>
      <c r="D1208" s="67" t="s">
        <v>548</v>
      </c>
      <c r="E1208" s="64" t="s">
        <v>548</v>
      </c>
      <c r="F1208" s="64" t="s">
        <v>548</v>
      </c>
      <c r="G1208" s="103" t="s">
        <v>548</v>
      </c>
      <c r="H1208" s="64">
        <v>0</v>
      </c>
      <c r="I1208" t="s">
        <v>548</v>
      </c>
      <c r="J1208" t="s">
        <v>548</v>
      </c>
      <c r="K1208" s="64"/>
      <c r="L1208" s="104">
        <f t="shared" si="18"/>
        <v>0</v>
      </c>
    </row>
    <row r="1209" spans="1:12" x14ac:dyDescent="0.25">
      <c r="A1209" t="s">
        <v>368</v>
      </c>
      <c r="B1209" t="s">
        <v>335</v>
      </c>
      <c r="C1209" s="65" t="s">
        <v>486</v>
      </c>
      <c r="D1209" s="67" t="s">
        <v>548</v>
      </c>
      <c r="E1209" s="64" t="s">
        <v>548</v>
      </c>
      <c r="F1209" s="64" t="s">
        <v>548</v>
      </c>
      <c r="G1209" s="103" t="s">
        <v>548</v>
      </c>
      <c r="H1209" s="64">
        <v>0</v>
      </c>
      <c r="I1209" t="s">
        <v>548</v>
      </c>
      <c r="J1209" t="s">
        <v>548</v>
      </c>
      <c r="K1209" s="64"/>
      <c r="L1209" s="104">
        <f t="shared" si="18"/>
        <v>0</v>
      </c>
    </row>
    <row r="1210" spans="1:12" x14ac:dyDescent="0.25">
      <c r="A1210" t="s">
        <v>368</v>
      </c>
      <c r="B1210" t="s">
        <v>100</v>
      </c>
      <c r="C1210" s="65" t="s">
        <v>486</v>
      </c>
      <c r="D1210" s="67" t="s">
        <v>548</v>
      </c>
      <c r="E1210" s="64" t="s">
        <v>548</v>
      </c>
      <c r="F1210" s="64" t="s">
        <v>548</v>
      </c>
      <c r="G1210" s="103" t="s">
        <v>548</v>
      </c>
      <c r="H1210" s="64">
        <v>0</v>
      </c>
      <c r="I1210" t="s">
        <v>548</v>
      </c>
      <c r="J1210" t="s">
        <v>548</v>
      </c>
      <c r="K1210" s="64"/>
      <c r="L1210" s="104">
        <f t="shared" si="18"/>
        <v>0</v>
      </c>
    </row>
    <row r="1211" spans="1:12" x14ac:dyDescent="0.25">
      <c r="A1211" t="s">
        <v>369</v>
      </c>
      <c r="B1211" t="s">
        <v>327</v>
      </c>
      <c r="C1211" s="65" t="s">
        <v>484</v>
      </c>
      <c r="D1211" s="67" t="s">
        <v>548</v>
      </c>
      <c r="E1211" s="64" t="s">
        <v>548</v>
      </c>
      <c r="F1211" s="64" t="s">
        <v>548</v>
      </c>
      <c r="G1211" s="103" t="s">
        <v>548</v>
      </c>
      <c r="H1211" s="64">
        <v>0</v>
      </c>
      <c r="I1211" t="s">
        <v>548</v>
      </c>
      <c r="J1211" t="s">
        <v>548</v>
      </c>
      <c r="K1211" s="64"/>
      <c r="L1211" s="104">
        <f t="shared" si="18"/>
        <v>0</v>
      </c>
    </row>
    <row r="1212" spans="1:12" x14ac:dyDescent="0.25">
      <c r="A1212" t="s">
        <v>369</v>
      </c>
      <c r="B1212" t="s">
        <v>328</v>
      </c>
      <c r="C1212" s="65" t="s">
        <v>484</v>
      </c>
      <c r="D1212" s="67" t="s">
        <v>548</v>
      </c>
      <c r="E1212" s="64" t="s">
        <v>548</v>
      </c>
      <c r="F1212" s="64" t="s">
        <v>548</v>
      </c>
      <c r="G1212" s="103" t="s">
        <v>548</v>
      </c>
      <c r="H1212" s="64">
        <v>0</v>
      </c>
      <c r="I1212" t="s">
        <v>548</v>
      </c>
      <c r="J1212" t="s">
        <v>548</v>
      </c>
      <c r="K1212" s="64"/>
      <c r="L1212" s="104">
        <f t="shared" si="18"/>
        <v>0</v>
      </c>
    </row>
    <row r="1213" spans="1:12" x14ac:dyDescent="0.25">
      <c r="A1213" t="s">
        <v>369</v>
      </c>
      <c r="B1213" t="s">
        <v>239</v>
      </c>
      <c r="C1213" s="65" t="s">
        <v>484</v>
      </c>
      <c r="D1213" s="67" t="s">
        <v>548</v>
      </c>
      <c r="E1213" s="64" t="s">
        <v>548</v>
      </c>
      <c r="F1213" s="64" t="s">
        <v>548</v>
      </c>
      <c r="G1213" s="103" t="s">
        <v>548</v>
      </c>
      <c r="H1213" s="64">
        <v>0</v>
      </c>
      <c r="I1213" t="s">
        <v>548</v>
      </c>
      <c r="J1213" t="s">
        <v>548</v>
      </c>
      <c r="K1213" s="64"/>
      <c r="L1213" s="104">
        <f t="shared" si="18"/>
        <v>0</v>
      </c>
    </row>
    <row r="1214" spans="1:12" x14ac:dyDescent="0.25">
      <c r="A1214" t="s">
        <v>369</v>
      </c>
      <c r="B1214" t="s">
        <v>329</v>
      </c>
      <c r="C1214" s="65" t="s">
        <v>484</v>
      </c>
      <c r="D1214" s="67" t="s">
        <v>548</v>
      </c>
      <c r="E1214" s="64" t="s">
        <v>548</v>
      </c>
      <c r="F1214" s="64" t="s">
        <v>548</v>
      </c>
      <c r="G1214" s="103" t="s">
        <v>548</v>
      </c>
      <c r="H1214" s="64">
        <v>0</v>
      </c>
      <c r="I1214" t="s">
        <v>548</v>
      </c>
      <c r="J1214" t="s">
        <v>548</v>
      </c>
      <c r="K1214" s="64"/>
      <c r="L1214" s="104">
        <f t="shared" si="18"/>
        <v>0</v>
      </c>
    </row>
    <row r="1215" spans="1:12" x14ac:dyDescent="0.25">
      <c r="A1215" t="s">
        <v>369</v>
      </c>
      <c r="B1215" t="s">
        <v>330</v>
      </c>
      <c r="C1215" s="65" t="s">
        <v>484</v>
      </c>
      <c r="D1215" s="67" t="s">
        <v>548</v>
      </c>
      <c r="E1215" s="64" t="s">
        <v>548</v>
      </c>
      <c r="F1215" s="64" t="s">
        <v>548</v>
      </c>
      <c r="G1215" s="103" t="s">
        <v>548</v>
      </c>
      <c r="H1215" s="64">
        <v>0</v>
      </c>
      <c r="I1215" t="s">
        <v>548</v>
      </c>
      <c r="J1215" t="s">
        <v>548</v>
      </c>
      <c r="K1215" s="64"/>
      <c r="L1215" s="104">
        <f t="shared" si="18"/>
        <v>0</v>
      </c>
    </row>
    <row r="1216" spans="1:12" x14ac:dyDescent="0.25">
      <c r="A1216" t="s">
        <v>369</v>
      </c>
      <c r="B1216" t="s">
        <v>331</v>
      </c>
      <c r="C1216" s="65" t="s">
        <v>484</v>
      </c>
      <c r="D1216" s="67" t="s">
        <v>548</v>
      </c>
      <c r="E1216" s="64" t="s">
        <v>548</v>
      </c>
      <c r="F1216" s="64" t="s">
        <v>548</v>
      </c>
      <c r="G1216" s="103" t="s">
        <v>548</v>
      </c>
      <c r="H1216" s="64">
        <v>0</v>
      </c>
      <c r="I1216" t="s">
        <v>548</v>
      </c>
      <c r="J1216" t="s">
        <v>548</v>
      </c>
      <c r="K1216" s="64"/>
      <c r="L1216" s="104">
        <f t="shared" si="18"/>
        <v>0</v>
      </c>
    </row>
    <row r="1217" spans="1:12" x14ac:dyDescent="0.25">
      <c r="A1217" t="s">
        <v>369</v>
      </c>
      <c r="B1217" t="s">
        <v>332</v>
      </c>
      <c r="C1217" s="65" t="s">
        <v>484</v>
      </c>
      <c r="D1217" s="67" t="s">
        <v>548</v>
      </c>
      <c r="E1217" s="64" t="s">
        <v>548</v>
      </c>
      <c r="F1217" s="64" t="s">
        <v>548</v>
      </c>
      <c r="G1217" s="103" t="s">
        <v>548</v>
      </c>
      <c r="H1217" s="64">
        <v>0</v>
      </c>
      <c r="I1217" t="s">
        <v>548</v>
      </c>
      <c r="J1217" t="s">
        <v>548</v>
      </c>
      <c r="K1217" s="64"/>
      <c r="L1217" s="104">
        <f t="shared" si="18"/>
        <v>0</v>
      </c>
    </row>
    <row r="1218" spans="1:12" x14ac:dyDescent="0.25">
      <c r="A1218" t="s">
        <v>369</v>
      </c>
      <c r="B1218" t="s">
        <v>243</v>
      </c>
      <c r="C1218" s="65" t="s">
        <v>484</v>
      </c>
      <c r="D1218" s="67" t="s">
        <v>548</v>
      </c>
      <c r="E1218" s="64" t="s">
        <v>548</v>
      </c>
      <c r="F1218" s="64" t="s">
        <v>548</v>
      </c>
      <c r="G1218" s="103" t="s">
        <v>548</v>
      </c>
      <c r="H1218" s="64">
        <v>0</v>
      </c>
      <c r="I1218" t="s">
        <v>548</v>
      </c>
      <c r="J1218" t="s">
        <v>548</v>
      </c>
      <c r="K1218" s="64"/>
      <c r="L1218" s="104">
        <f t="shared" si="18"/>
        <v>0</v>
      </c>
    </row>
    <row r="1219" spans="1:12" x14ac:dyDescent="0.25">
      <c r="A1219" t="s">
        <v>369</v>
      </c>
      <c r="B1219" t="s">
        <v>333</v>
      </c>
      <c r="C1219" s="65" t="s">
        <v>484</v>
      </c>
      <c r="D1219" s="67" t="s">
        <v>548</v>
      </c>
      <c r="E1219" s="64" t="s">
        <v>548</v>
      </c>
      <c r="F1219" s="64" t="s">
        <v>548</v>
      </c>
      <c r="G1219" s="103" t="s">
        <v>548</v>
      </c>
      <c r="H1219" s="64">
        <v>0</v>
      </c>
      <c r="I1219" t="s">
        <v>548</v>
      </c>
      <c r="J1219" t="s">
        <v>548</v>
      </c>
      <c r="K1219" s="64"/>
      <c r="L1219" s="104">
        <f t="shared" ref="L1219:L1282" si="19">IF(K1219&lt;&gt;"",K1219,H1219)</f>
        <v>0</v>
      </c>
    </row>
    <row r="1220" spans="1:12" x14ac:dyDescent="0.25">
      <c r="A1220" t="s">
        <v>369</v>
      </c>
      <c r="B1220" t="s">
        <v>334</v>
      </c>
      <c r="C1220" s="65" t="s">
        <v>484</v>
      </c>
      <c r="D1220" s="67" t="s">
        <v>548</v>
      </c>
      <c r="E1220" s="64" t="s">
        <v>548</v>
      </c>
      <c r="F1220" s="64" t="s">
        <v>548</v>
      </c>
      <c r="G1220" s="103" t="s">
        <v>548</v>
      </c>
      <c r="H1220" s="64">
        <v>0</v>
      </c>
      <c r="I1220" t="s">
        <v>548</v>
      </c>
      <c r="J1220" t="s">
        <v>548</v>
      </c>
      <c r="K1220" s="64"/>
      <c r="L1220" s="104">
        <f t="shared" si="19"/>
        <v>0</v>
      </c>
    </row>
    <row r="1221" spans="1:12" x14ac:dyDescent="0.25">
      <c r="A1221" t="s">
        <v>369</v>
      </c>
      <c r="B1221" t="s">
        <v>94</v>
      </c>
      <c r="C1221" s="65" t="s">
        <v>484</v>
      </c>
      <c r="D1221" s="67" t="s">
        <v>548</v>
      </c>
      <c r="E1221" s="64" t="s">
        <v>548</v>
      </c>
      <c r="F1221" s="64" t="s">
        <v>548</v>
      </c>
      <c r="G1221" s="103" t="s">
        <v>548</v>
      </c>
      <c r="H1221" s="64">
        <v>0</v>
      </c>
      <c r="I1221" t="s">
        <v>548</v>
      </c>
      <c r="J1221" t="s">
        <v>548</v>
      </c>
      <c r="K1221" s="64"/>
      <c r="L1221" s="104">
        <f t="shared" si="19"/>
        <v>0</v>
      </c>
    </row>
    <row r="1222" spans="1:12" x14ac:dyDescent="0.25">
      <c r="A1222" t="s">
        <v>369</v>
      </c>
      <c r="B1222" t="s">
        <v>335</v>
      </c>
      <c r="C1222" s="65" t="s">
        <v>484</v>
      </c>
      <c r="D1222" s="67" t="s">
        <v>548</v>
      </c>
      <c r="E1222" s="64" t="s">
        <v>548</v>
      </c>
      <c r="F1222" s="64" t="s">
        <v>548</v>
      </c>
      <c r="G1222" s="103" t="s">
        <v>548</v>
      </c>
      <c r="H1222" s="64">
        <v>0</v>
      </c>
      <c r="I1222" t="s">
        <v>548</v>
      </c>
      <c r="J1222" t="s">
        <v>548</v>
      </c>
      <c r="K1222" s="64"/>
      <c r="L1222" s="104">
        <f t="shared" si="19"/>
        <v>0</v>
      </c>
    </row>
    <row r="1223" spans="1:12" x14ac:dyDescent="0.25">
      <c r="A1223" t="s">
        <v>369</v>
      </c>
      <c r="B1223" t="s">
        <v>100</v>
      </c>
      <c r="C1223" s="65" t="s">
        <v>484</v>
      </c>
      <c r="D1223" s="67" t="s">
        <v>548</v>
      </c>
      <c r="E1223" s="64" t="s">
        <v>548</v>
      </c>
      <c r="F1223" s="64" t="s">
        <v>548</v>
      </c>
      <c r="G1223" s="103" t="s">
        <v>548</v>
      </c>
      <c r="H1223" s="64">
        <v>0</v>
      </c>
      <c r="I1223" t="s">
        <v>548</v>
      </c>
      <c r="J1223" t="s">
        <v>548</v>
      </c>
      <c r="K1223" s="64"/>
      <c r="L1223" s="104">
        <f t="shared" si="19"/>
        <v>0</v>
      </c>
    </row>
    <row r="1224" spans="1:12" x14ac:dyDescent="0.25">
      <c r="A1224" t="s">
        <v>369</v>
      </c>
      <c r="B1224" t="s">
        <v>327</v>
      </c>
      <c r="C1224" s="65" t="s">
        <v>485</v>
      </c>
      <c r="D1224" s="67" t="s">
        <v>548</v>
      </c>
      <c r="E1224" s="64" t="s">
        <v>548</v>
      </c>
      <c r="F1224" s="64" t="s">
        <v>548</v>
      </c>
      <c r="G1224" s="103" t="s">
        <v>548</v>
      </c>
      <c r="H1224" s="64">
        <v>0</v>
      </c>
      <c r="I1224" t="s">
        <v>548</v>
      </c>
      <c r="J1224" t="s">
        <v>548</v>
      </c>
      <c r="K1224" s="64"/>
      <c r="L1224" s="104">
        <f t="shared" si="19"/>
        <v>0</v>
      </c>
    </row>
    <row r="1225" spans="1:12" x14ac:dyDescent="0.25">
      <c r="A1225" t="s">
        <v>369</v>
      </c>
      <c r="B1225" t="s">
        <v>328</v>
      </c>
      <c r="C1225" s="65" t="s">
        <v>485</v>
      </c>
      <c r="D1225" s="67" t="s">
        <v>548</v>
      </c>
      <c r="E1225" s="64" t="s">
        <v>548</v>
      </c>
      <c r="F1225" s="64" t="s">
        <v>548</v>
      </c>
      <c r="G1225" s="103" t="s">
        <v>548</v>
      </c>
      <c r="H1225" s="64">
        <v>0</v>
      </c>
      <c r="I1225" t="s">
        <v>548</v>
      </c>
      <c r="J1225" t="s">
        <v>548</v>
      </c>
      <c r="K1225" s="64"/>
      <c r="L1225" s="104">
        <f t="shared" si="19"/>
        <v>0</v>
      </c>
    </row>
    <row r="1226" spans="1:12" x14ac:dyDescent="0.25">
      <c r="A1226" t="s">
        <v>369</v>
      </c>
      <c r="B1226" t="s">
        <v>239</v>
      </c>
      <c r="C1226" s="65" t="s">
        <v>485</v>
      </c>
      <c r="D1226" s="67" t="s">
        <v>548</v>
      </c>
      <c r="E1226" s="64" t="s">
        <v>548</v>
      </c>
      <c r="F1226" s="64" t="s">
        <v>548</v>
      </c>
      <c r="G1226" s="103" t="s">
        <v>548</v>
      </c>
      <c r="H1226" s="64">
        <v>0</v>
      </c>
      <c r="I1226" t="s">
        <v>548</v>
      </c>
      <c r="J1226" t="s">
        <v>548</v>
      </c>
      <c r="K1226" s="64"/>
      <c r="L1226" s="104">
        <f t="shared" si="19"/>
        <v>0</v>
      </c>
    </row>
    <row r="1227" spans="1:12" x14ac:dyDescent="0.25">
      <c r="A1227" t="s">
        <v>369</v>
      </c>
      <c r="B1227" t="s">
        <v>329</v>
      </c>
      <c r="C1227" s="65" t="s">
        <v>485</v>
      </c>
      <c r="D1227" s="67" t="s">
        <v>548</v>
      </c>
      <c r="E1227" s="64" t="s">
        <v>548</v>
      </c>
      <c r="F1227" s="64" t="s">
        <v>548</v>
      </c>
      <c r="G1227" s="103" t="s">
        <v>548</v>
      </c>
      <c r="H1227" s="64">
        <v>0</v>
      </c>
      <c r="I1227" t="s">
        <v>548</v>
      </c>
      <c r="J1227" t="s">
        <v>548</v>
      </c>
      <c r="K1227" s="64"/>
      <c r="L1227" s="104">
        <f t="shared" si="19"/>
        <v>0</v>
      </c>
    </row>
    <row r="1228" spans="1:12" x14ac:dyDescent="0.25">
      <c r="A1228" t="s">
        <v>369</v>
      </c>
      <c r="B1228" t="s">
        <v>330</v>
      </c>
      <c r="C1228" s="65" t="s">
        <v>485</v>
      </c>
      <c r="D1228" s="67" t="s">
        <v>548</v>
      </c>
      <c r="E1228" s="64" t="s">
        <v>548</v>
      </c>
      <c r="F1228" s="64" t="s">
        <v>548</v>
      </c>
      <c r="G1228" s="103" t="s">
        <v>548</v>
      </c>
      <c r="H1228" s="64">
        <v>0</v>
      </c>
      <c r="I1228" t="s">
        <v>548</v>
      </c>
      <c r="J1228" t="s">
        <v>548</v>
      </c>
      <c r="K1228" s="64"/>
      <c r="L1228" s="104">
        <f t="shared" si="19"/>
        <v>0</v>
      </c>
    </row>
    <row r="1229" spans="1:12" x14ac:dyDescent="0.25">
      <c r="A1229" t="s">
        <v>369</v>
      </c>
      <c r="B1229" t="s">
        <v>331</v>
      </c>
      <c r="C1229" s="65" t="s">
        <v>485</v>
      </c>
      <c r="D1229" s="67" t="s">
        <v>548</v>
      </c>
      <c r="E1229" s="64" t="s">
        <v>548</v>
      </c>
      <c r="F1229" s="64" t="s">
        <v>548</v>
      </c>
      <c r="G1229" s="103" t="s">
        <v>548</v>
      </c>
      <c r="H1229" s="64">
        <v>0</v>
      </c>
      <c r="I1229" t="s">
        <v>548</v>
      </c>
      <c r="J1229" t="s">
        <v>548</v>
      </c>
      <c r="K1229" s="64"/>
      <c r="L1229" s="104">
        <f t="shared" si="19"/>
        <v>0</v>
      </c>
    </row>
    <row r="1230" spans="1:12" x14ac:dyDescent="0.25">
      <c r="A1230" t="s">
        <v>369</v>
      </c>
      <c r="B1230" t="s">
        <v>332</v>
      </c>
      <c r="C1230" s="65" t="s">
        <v>485</v>
      </c>
      <c r="D1230" s="67" t="s">
        <v>548</v>
      </c>
      <c r="E1230" s="64" t="s">
        <v>548</v>
      </c>
      <c r="F1230" s="64" t="s">
        <v>548</v>
      </c>
      <c r="G1230" s="103" t="s">
        <v>548</v>
      </c>
      <c r="H1230" s="64">
        <v>0</v>
      </c>
      <c r="I1230" t="s">
        <v>548</v>
      </c>
      <c r="J1230" t="s">
        <v>548</v>
      </c>
      <c r="K1230" s="64"/>
      <c r="L1230" s="104">
        <f t="shared" si="19"/>
        <v>0</v>
      </c>
    </row>
    <row r="1231" spans="1:12" x14ac:dyDescent="0.25">
      <c r="A1231" t="s">
        <v>369</v>
      </c>
      <c r="B1231" t="s">
        <v>243</v>
      </c>
      <c r="C1231" s="65" t="s">
        <v>485</v>
      </c>
      <c r="D1231" s="67" t="s">
        <v>548</v>
      </c>
      <c r="E1231" s="64" t="s">
        <v>548</v>
      </c>
      <c r="F1231" s="64" t="s">
        <v>548</v>
      </c>
      <c r="G1231" s="103" t="s">
        <v>548</v>
      </c>
      <c r="H1231" s="64">
        <v>0</v>
      </c>
      <c r="I1231" t="s">
        <v>548</v>
      </c>
      <c r="J1231" t="s">
        <v>548</v>
      </c>
      <c r="K1231" s="64"/>
      <c r="L1231" s="104">
        <f t="shared" si="19"/>
        <v>0</v>
      </c>
    </row>
    <row r="1232" spans="1:12" x14ac:dyDescent="0.25">
      <c r="A1232" t="s">
        <v>369</v>
      </c>
      <c r="B1232" t="s">
        <v>333</v>
      </c>
      <c r="C1232" s="65" t="s">
        <v>485</v>
      </c>
      <c r="D1232" s="67" t="s">
        <v>548</v>
      </c>
      <c r="E1232" s="64" t="s">
        <v>548</v>
      </c>
      <c r="F1232" s="64" t="s">
        <v>548</v>
      </c>
      <c r="G1232" s="103" t="s">
        <v>548</v>
      </c>
      <c r="H1232" s="64">
        <v>0</v>
      </c>
      <c r="I1232" t="s">
        <v>548</v>
      </c>
      <c r="J1232" t="s">
        <v>548</v>
      </c>
      <c r="K1232" s="64"/>
      <c r="L1232" s="104">
        <f t="shared" si="19"/>
        <v>0</v>
      </c>
    </row>
    <row r="1233" spans="1:12" x14ac:dyDescent="0.25">
      <c r="A1233" t="s">
        <v>369</v>
      </c>
      <c r="B1233" t="s">
        <v>334</v>
      </c>
      <c r="C1233" s="65" t="s">
        <v>485</v>
      </c>
      <c r="D1233" s="67" t="s">
        <v>548</v>
      </c>
      <c r="E1233" s="64" t="s">
        <v>548</v>
      </c>
      <c r="F1233" s="64" t="s">
        <v>548</v>
      </c>
      <c r="G1233" s="103" t="s">
        <v>548</v>
      </c>
      <c r="H1233" s="64">
        <v>0</v>
      </c>
      <c r="I1233" t="s">
        <v>548</v>
      </c>
      <c r="J1233" t="s">
        <v>548</v>
      </c>
      <c r="K1233" s="64"/>
      <c r="L1233" s="104">
        <f t="shared" si="19"/>
        <v>0</v>
      </c>
    </row>
    <row r="1234" spans="1:12" x14ac:dyDescent="0.25">
      <c r="A1234" t="s">
        <v>369</v>
      </c>
      <c r="B1234" t="s">
        <v>94</v>
      </c>
      <c r="C1234" s="65" t="s">
        <v>485</v>
      </c>
      <c r="D1234" s="67" t="s">
        <v>548</v>
      </c>
      <c r="E1234" s="64" t="s">
        <v>548</v>
      </c>
      <c r="F1234" s="64" t="s">
        <v>548</v>
      </c>
      <c r="G1234" s="103" t="s">
        <v>548</v>
      </c>
      <c r="H1234" s="64">
        <v>0</v>
      </c>
      <c r="I1234" t="s">
        <v>548</v>
      </c>
      <c r="J1234" t="s">
        <v>548</v>
      </c>
      <c r="K1234" s="64"/>
      <c r="L1234" s="104">
        <f t="shared" si="19"/>
        <v>0</v>
      </c>
    </row>
    <row r="1235" spans="1:12" x14ac:dyDescent="0.25">
      <c r="A1235" t="s">
        <v>369</v>
      </c>
      <c r="B1235" t="s">
        <v>335</v>
      </c>
      <c r="C1235" s="65" t="s">
        <v>485</v>
      </c>
      <c r="D1235" s="67" t="s">
        <v>548</v>
      </c>
      <c r="E1235" s="64" t="s">
        <v>548</v>
      </c>
      <c r="F1235" s="64" t="s">
        <v>548</v>
      </c>
      <c r="G1235" s="103" t="s">
        <v>548</v>
      </c>
      <c r="H1235" s="64">
        <v>0</v>
      </c>
      <c r="I1235" t="s">
        <v>548</v>
      </c>
      <c r="J1235" t="s">
        <v>548</v>
      </c>
      <c r="K1235" s="64"/>
      <c r="L1235" s="104">
        <f t="shared" si="19"/>
        <v>0</v>
      </c>
    </row>
    <row r="1236" spans="1:12" x14ac:dyDescent="0.25">
      <c r="A1236" t="s">
        <v>369</v>
      </c>
      <c r="B1236" t="s">
        <v>100</v>
      </c>
      <c r="C1236" s="65" t="s">
        <v>485</v>
      </c>
      <c r="D1236" s="67" t="s">
        <v>548</v>
      </c>
      <c r="E1236" s="64" t="s">
        <v>548</v>
      </c>
      <c r="F1236" s="64" t="s">
        <v>548</v>
      </c>
      <c r="G1236" s="103" t="s">
        <v>548</v>
      </c>
      <c r="H1236" s="64">
        <v>0</v>
      </c>
      <c r="I1236" t="s">
        <v>548</v>
      </c>
      <c r="J1236" t="s">
        <v>548</v>
      </c>
      <c r="K1236" s="64"/>
      <c r="L1236" s="104">
        <f t="shared" si="19"/>
        <v>0</v>
      </c>
    </row>
    <row r="1237" spans="1:12" x14ac:dyDescent="0.25">
      <c r="A1237" t="s">
        <v>369</v>
      </c>
      <c r="B1237" t="s">
        <v>327</v>
      </c>
      <c r="C1237" s="65" t="s">
        <v>486</v>
      </c>
      <c r="D1237" s="67" t="s">
        <v>548</v>
      </c>
      <c r="E1237" s="64" t="s">
        <v>548</v>
      </c>
      <c r="F1237" s="64" t="s">
        <v>548</v>
      </c>
      <c r="G1237" s="103" t="s">
        <v>548</v>
      </c>
      <c r="H1237" s="64">
        <v>0</v>
      </c>
      <c r="I1237" t="s">
        <v>548</v>
      </c>
      <c r="J1237" t="s">
        <v>548</v>
      </c>
      <c r="K1237" s="64"/>
      <c r="L1237" s="104">
        <f t="shared" si="19"/>
        <v>0</v>
      </c>
    </row>
    <row r="1238" spans="1:12" x14ac:dyDescent="0.25">
      <c r="A1238" t="s">
        <v>369</v>
      </c>
      <c r="B1238" t="s">
        <v>328</v>
      </c>
      <c r="C1238" s="65" t="s">
        <v>486</v>
      </c>
      <c r="D1238" s="67" t="s">
        <v>548</v>
      </c>
      <c r="E1238" s="64" t="s">
        <v>548</v>
      </c>
      <c r="F1238" s="64" t="s">
        <v>548</v>
      </c>
      <c r="G1238" s="103" t="s">
        <v>548</v>
      </c>
      <c r="H1238" s="64">
        <v>0</v>
      </c>
      <c r="I1238" t="s">
        <v>548</v>
      </c>
      <c r="J1238" t="s">
        <v>548</v>
      </c>
      <c r="K1238" s="64"/>
      <c r="L1238" s="104">
        <f t="shared" si="19"/>
        <v>0</v>
      </c>
    </row>
    <row r="1239" spans="1:12" x14ac:dyDescent="0.25">
      <c r="A1239" t="s">
        <v>369</v>
      </c>
      <c r="B1239" t="s">
        <v>239</v>
      </c>
      <c r="C1239" s="65" t="s">
        <v>486</v>
      </c>
      <c r="D1239" s="67" t="s">
        <v>548</v>
      </c>
      <c r="E1239" s="64" t="s">
        <v>548</v>
      </c>
      <c r="F1239" s="64" t="s">
        <v>548</v>
      </c>
      <c r="G1239" s="103" t="s">
        <v>548</v>
      </c>
      <c r="H1239" s="64">
        <v>0</v>
      </c>
      <c r="I1239" t="s">
        <v>548</v>
      </c>
      <c r="J1239" t="s">
        <v>548</v>
      </c>
      <c r="K1239" s="64"/>
      <c r="L1239" s="104">
        <f t="shared" si="19"/>
        <v>0</v>
      </c>
    </row>
    <row r="1240" spans="1:12" x14ac:dyDescent="0.25">
      <c r="A1240" t="s">
        <v>369</v>
      </c>
      <c r="B1240" t="s">
        <v>329</v>
      </c>
      <c r="C1240" s="65" t="s">
        <v>486</v>
      </c>
      <c r="D1240" s="67" t="s">
        <v>548</v>
      </c>
      <c r="E1240" s="64" t="s">
        <v>548</v>
      </c>
      <c r="F1240" s="64" t="s">
        <v>548</v>
      </c>
      <c r="G1240" s="103" t="s">
        <v>548</v>
      </c>
      <c r="H1240" s="64">
        <v>0</v>
      </c>
      <c r="I1240" t="s">
        <v>548</v>
      </c>
      <c r="J1240" t="s">
        <v>548</v>
      </c>
      <c r="K1240" s="64"/>
      <c r="L1240" s="104">
        <f t="shared" si="19"/>
        <v>0</v>
      </c>
    </row>
    <row r="1241" spans="1:12" x14ac:dyDescent="0.25">
      <c r="A1241" t="s">
        <v>369</v>
      </c>
      <c r="B1241" t="s">
        <v>330</v>
      </c>
      <c r="C1241" s="65" t="s">
        <v>486</v>
      </c>
      <c r="D1241" s="67" t="s">
        <v>548</v>
      </c>
      <c r="E1241" s="64" t="s">
        <v>548</v>
      </c>
      <c r="F1241" s="64" t="s">
        <v>548</v>
      </c>
      <c r="G1241" s="103" t="s">
        <v>548</v>
      </c>
      <c r="H1241" s="64">
        <v>0</v>
      </c>
      <c r="I1241" t="s">
        <v>548</v>
      </c>
      <c r="J1241" t="s">
        <v>548</v>
      </c>
      <c r="K1241" s="64"/>
      <c r="L1241" s="104">
        <f t="shared" si="19"/>
        <v>0</v>
      </c>
    </row>
    <row r="1242" spans="1:12" x14ac:dyDescent="0.25">
      <c r="A1242" t="s">
        <v>369</v>
      </c>
      <c r="B1242" t="s">
        <v>331</v>
      </c>
      <c r="C1242" s="65" t="s">
        <v>486</v>
      </c>
      <c r="D1242" s="67" t="s">
        <v>548</v>
      </c>
      <c r="E1242" s="64" t="s">
        <v>548</v>
      </c>
      <c r="F1242" s="64" t="s">
        <v>548</v>
      </c>
      <c r="G1242" s="103" t="s">
        <v>548</v>
      </c>
      <c r="H1242" s="64">
        <v>0</v>
      </c>
      <c r="I1242" t="s">
        <v>548</v>
      </c>
      <c r="J1242" t="s">
        <v>548</v>
      </c>
      <c r="K1242" s="64"/>
      <c r="L1242" s="104">
        <f t="shared" si="19"/>
        <v>0</v>
      </c>
    </row>
    <row r="1243" spans="1:12" x14ac:dyDescent="0.25">
      <c r="A1243" t="s">
        <v>369</v>
      </c>
      <c r="B1243" t="s">
        <v>332</v>
      </c>
      <c r="C1243" s="65" t="s">
        <v>486</v>
      </c>
      <c r="D1243" s="67" t="s">
        <v>548</v>
      </c>
      <c r="E1243" s="64" t="s">
        <v>548</v>
      </c>
      <c r="F1243" s="64" t="s">
        <v>548</v>
      </c>
      <c r="G1243" s="103" t="s">
        <v>548</v>
      </c>
      <c r="H1243" s="64">
        <v>0</v>
      </c>
      <c r="I1243" t="s">
        <v>548</v>
      </c>
      <c r="J1243" t="s">
        <v>548</v>
      </c>
      <c r="K1243" s="64"/>
      <c r="L1243" s="104">
        <f t="shared" si="19"/>
        <v>0</v>
      </c>
    </row>
    <row r="1244" spans="1:12" x14ac:dyDescent="0.25">
      <c r="A1244" t="s">
        <v>369</v>
      </c>
      <c r="B1244" t="s">
        <v>243</v>
      </c>
      <c r="C1244" s="65" t="s">
        <v>486</v>
      </c>
      <c r="D1244" s="67" t="s">
        <v>548</v>
      </c>
      <c r="E1244" s="64" t="s">
        <v>548</v>
      </c>
      <c r="F1244" s="64" t="s">
        <v>548</v>
      </c>
      <c r="G1244" s="103" t="s">
        <v>548</v>
      </c>
      <c r="H1244" s="64">
        <v>0</v>
      </c>
      <c r="I1244" t="s">
        <v>548</v>
      </c>
      <c r="J1244" t="s">
        <v>548</v>
      </c>
      <c r="K1244" s="64"/>
      <c r="L1244" s="104">
        <f t="shared" si="19"/>
        <v>0</v>
      </c>
    </row>
    <row r="1245" spans="1:12" x14ac:dyDescent="0.25">
      <c r="A1245" t="s">
        <v>369</v>
      </c>
      <c r="B1245" t="s">
        <v>333</v>
      </c>
      <c r="C1245" s="65" t="s">
        <v>486</v>
      </c>
      <c r="D1245" s="67" t="s">
        <v>548</v>
      </c>
      <c r="E1245" s="64" t="s">
        <v>548</v>
      </c>
      <c r="F1245" s="64" t="s">
        <v>548</v>
      </c>
      <c r="G1245" s="103" t="s">
        <v>548</v>
      </c>
      <c r="H1245" s="64">
        <v>0</v>
      </c>
      <c r="I1245" t="s">
        <v>548</v>
      </c>
      <c r="J1245" t="s">
        <v>548</v>
      </c>
      <c r="K1245" s="64"/>
      <c r="L1245" s="104">
        <f t="shared" si="19"/>
        <v>0</v>
      </c>
    </row>
    <row r="1246" spans="1:12" x14ac:dyDescent="0.25">
      <c r="A1246" t="s">
        <v>369</v>
      </c>
      <c r="B1246" t="s">
        <v>334</v>
      </c>
      <c r="C1246" s="65" t="s">
        <v>486</v>
      </c>
      <c r="D1246" s="67" t="s">
        <v>548</v>
      </c>
      <c r="E1246" s="64" t="s">
        <v>548</v>
      </c>
      <c r="F1246" s="64" t="s">
        <v>548</v>
      </c>
      <c r="G1246" s="103" t="s">
        <v>548</v>
      </c>
      <c r="H1246" s="64">
        <v>0</v>
      </c>
      <c r="I1246" t="s">
        <v>548</v>
      </c>
      <c r="J1246" t="s">
        <v>548</v>
      </c>
      <c r="K1246" s="64"/>
      <c r="L1246" s="104">
        <f t="shared" si="19"/>
        <v>0</v>
      </c>
    </row>
    <row r="1247" spans="1:12" x14ac:dyDescent="0.25">
      <c r="A1247" t="s">
        <v>369</v>
      </c>
      <c r="B1247" t="s">
        <v>94</v>
      </c>
      <c r="C1247" s="65" t="s">
        <v>486</v>
      </c>
      <c r="D1247" s="67" t="s">
        <v>548</v>
      </c>
      <c r="E1247" s="64" t="s">
        <v>548</v>
      </c>
      <c r="F1247" s="64" t="s">
        <v>548</v>
      </c>
      <c r="G1247" s="103" t="s">
        <v>548</v>
      </c>
      <c r="H1247" s="64">
        <v>0</v>
      </c>
      <c r="I1247" t="s">
        <v>548</v>
      </c>
      <c r="J1247" t="s">
        <v>548</v>
      </c>
      <c r="K1247" s="64"/>
      <c r="L1247" s="104">
        <f t="shared" si="19"/>
        <v>0</v>
      </c>
    </row>
    <row r="1248" spans="1:12" x14ac:dyDescent="0.25">
      <c r="A1248" t="s">
        <v>369</v>
      </c>
      <c r="B1248" t="s">
        <v>335</v>
      </c>
      <c r="C1248" s="65" t="s">
        <v>486</v>
      </c>
      <c r="D1248" s="67" t="s">
        <v>548</v>
      </c>
      <c r="E1248" s="64" t="s">
        <v>548</v>
      </c>
      <c r="F1248" s="64" t="s">
        <v>548</v>
      </c>
      <c r="G1248" s="103" t="s">
        <v>548</v>
      </c>
      <c r="H1248" s="64">
        <v>0</v>
      </c>
      <c r="I1248" t="s">
        <v>548</v>
      </c>
      <c r="J1248" t="s">
        <v>548</v>
      </c>
      <c r="K1248" s="64"/>
      <c r="L1248" s="104">
        <f t="shared" si="19"/>
        <v>0</v>
      </c>
    </row>
    <row r="1249" spans="1:12" x14ac:dyDescent="0.25">
      <c r="A1249" t="s">
        <v>369</v>
      </c>
      <c r="B1249" t="s">
        <v>100</v>
      </c>
      <c r="C1249" s="65" t="s">
        <v>486</v>
      </c>
      <c r="D1249" s="67" t="s">
        <v>548</v>
      </c>
      <c r="E1249" s="64" t="s">
        <v>548</v>
      </c>
      <c r="F1249" s="64" t="s">
        <v>548</v>
      </c>
      <c r="G1249" s="103" t="s">
        <v>548</v>
      </c>
      <c r="H1249" s="64">
        <v>0</v>
      </c>
      <c r="I1249" t="s">
        <v>548</v>
      </c>
      <c r="J1249" t="s">
        <v>548</v>
      </c>
      <c r="K1249" s="64"/>
      <c r="L1249" s="104">
        <f t="shared" si="19"/>
        <v>0</v>
      </c>
    </row>
    <row r="1250" spans="1:12" x14ac:dyDescent="0.25">
      <c r="A1250" t="s">
        <v>370</v>
      </c>
      <c r="B1250" t="s">
        <v>327</v>
      </c>
      <c r="C1250" s="65" t="s">
        <v>484</v>
      </c>
      <c r="D1250" s="67" t="s">
        <v>548</v>
      </c>
      <c r="E1250" s="64" t="s">
        <v>548</v>
      </c>
      <c r="F1250" s="64" t="s">
        <v>548</v>
      </c>
      <c r="G1250" s="103" t="s">
        <v>548</v>
      </c>
      <c r="H1250" s="64">
        <v>0</v>
      </c>
      <c r="I1250" t="s">
        <v>548</v>
      </c>
      <c r="J1250" t="s">
        <v>548</v>
      </c>
      <c r="K1250" s="64"/>
      <c r="L1250" s="104">
        <f t="shared" si="19"/>
        <v>0</v>
      </c>
    </row>
    <row r="1251" spans="1:12" x14ac:dyDescent="0.25">
      <c r="A1251" t="s">
        <v>370</v>
      </c>
      <c r="B1251" t="s">
        <v>328</v>
      </c>
      <c r="C1251" s="65" t="s">
        <v>484</v>
      </c>
      <c r="D1251" s="67" t="s">
        <v>548</v>
      </c>
      <c r="E1251" s="64" t="s">
        <v>548</v>
      </c>
      <c r="F1251" s="64" t="s">
        <v>548</v>
      </c>
      <c r="G1251" s="103" t="s">
        <v>548</v>
      </c>
      <c r="H1251" s="64">
        <v>0</v>
      </c>
      <c r="I1251" t="s">
        <v>548</v>
      </c>
      <c r="J1251" t="s">
        <v>548</v>
      </c>
      <c r="K1251" s="64"/>
      <c r="L1251" s="104">
        <f t="shared" si="19"/>
        <v>0</v>
      </c>
    </row>
    <row r="1252" spans="1:12" x14ac:dyDescent="0.25">
      <c r="A1252" t="s">
        <v>370</v>
      </c>
      <c r="B1252" t="s">
        <v>239</v>
      </c>
      <c r="C1252" s="65" t="s">
        <v>484</v>
      </c>
      <c r="D1252" s="67" t="s">
        <v>548</v>
      </c>
      <c r="E1252" s="64" t="s">
        <v>548</v>
      </c>
      <c r="F1252" s="64" t="s">
        <v>548</v>
      </c>
      <c r="G1252" s="103" t="s">
        <v>548</v>
      </c>
      <c r="H1252" s="64">
        <v>0</v>
      </c>
      <c r="I1252" t="s">
        <v>548</v>
      </c>
      <c r="J1252" t="s">
        <v>548</v>
      </c>
      <c r="K1252" s="64"/>
      <c r="L1252" s="104">
        <f t="shared" si="19"/>
        <v>0</v>
      </c>
    </row>
    <row r="1253" spans="1:12" x14ac:dyDescent="0.25">
      <c r="A1253" t="s">
        <v>370</v>
      </c>
      <c r="B1253" t="s">
        <v>329</v>
      </c>
      <c r="C1253" s="65" t="s">
        <v>484</v>
      </c>
      <c r="D1253" s="67" t="s">
        <v>548</v>
      </c>
      <c r="E1253" s="64" t="s">
        <v>548</v>
      </c>
      <c r="F1253" s="64" t="s">
        <v>548</v>
      </c>
      <c r="G1253" s="103" t="s">
        <v>548</v>
      </c>
      <c r="H1253" s="64">
        <v>0</v>
      </c>
      <c r="I1253" t="s">
        <v>548</v>
      </c>
      <c r="J1253" t="s">
        <v>548</v>
      </c>
      <c r="K1253" s="64"/>
      <c r="L1253" s="104">
        <f t="shared" si="19"/>
        <v>0</v>
      </c>
    </row>
    <row r="1254" spans="1:12" x14ac:dyDescent="0.25">
      <c r="A1254" t="s">
        <v>370</v>
      </c>
      <c r="B1254" t="s">
        <v>330</v>
      </c>
      <c r="C1254" s="65" t="s">
        <v>484</v>
      </c>
      <c r="D1254" s="67" t="s">
        <v>548</v>
      </c>
      <c r="E1254" s="64" t="s">
        <v>548</v>
      </c>
      <c r="F1254" s="64" t="s">
        <v>548</v>
      </c>
      <c r="G1254" s="103" t="s">
        <v>548</v>
      </c>
      <c r="H1254" s="64">
        <v>0</v>
      </c>
      <c r="I1254" t="s">
        <v>548</v>
      </c>
      <c r="J1254" t="s">
        <v>548</v>
      </c>
      <c r="K1254" s="64"/>
      <c r="L1254" s="104">
        <f t="shared" si="19"/>
        <v>0</v>
      </c>
    </row>
    <row r="1255" spans="1:12" x14ac:dyDescent="0.25">
      <c r="A1255" t="s">
        <v>370</v>
      </c>
      <c r="B1255" t="s">
        <v>331</v>
      </c>
      <c r="C1255" s="65" t="s">
        <v>484</v>
      </c>
      <c r="D1255" s="67" t="s">
        <v>548</v>
      </c>
      <c r="E1255" s="64" t="s">
        <v>548</v>
      </c>
      <c r="F1255" s="64" t="s">
        <v>548</v>
      </c>
      <c r="G1255" s="103" t="s">
        <v>548</v>
      </c>
      <c r="H1255" s="64">
        <v>0</v>
      </c>
      <c r="I1255" t="s">
        <v>548</v>
      </c>
      <c r="J1255" t="s">
        <v>548</v>
      </c>
      <c r="K1255" s="64"/>
      <c r="L1255" s="104">
        <f t="shared" si="19"/>
        <v>0</v>
      </c>
    </row>
    <row r="1256" spans="1:12" x14ac:dyDescent="0.25">
      <c r="A1256" t="s">
        <v>370</v>
      </c>
      <c r="B1256" t="s">
        <v>332</v>
      </c>
      <c r="C1256" s="65" t="s">
        <v>484</v>
      </c>
      <c r="D1256" s="67" t="s">
        <v>548</v>
      </c>
      <c r="E1256" s="64" t="s">
        <v>548</v>
      </c>
      <c r="F1256" s="64" t="s">
        <v>548</v>
      </c>
      <c r="G1256" s="103" t="s">
        <v>548</v>
      </c>
      <c r="H1256" s="64">
        <v>0</v>
      </c>
      <c r="I1256" t="s">
        <v>548</v>
      </c>
      <c r="J1256" t="s">
        <v>548</v>
      </c>
      <c r="K1256" s="64"/>
      <c r="L1256" s="104">
        <f t="shared" si="19"/>
        <v>0</v>
      </c>
    </row>
    <row r="1257" spans="1:12" x14ac:dyDescent="0.25">
      <c r="A1257" t="s">
        <v>370</v>
      </c>
      <c r="B1257" t="s">
        <v>243</v>
      </c>
      <c r="C1257" s="65" t="s">
        <v>484</v>
      </c>
      <c r="D1257" s="67" t="s">
        <v>548</v>
      </c>
      <c r="E1257" s="64" t="s">
        <v>548</v>
      </c>
      <c r="F1257" s="64" t="s">
        <v>548</v>
      </c>
      <c r="G1257" s="103" t="s">
        <v>548</v>
      </c>
      <c r="H1257" s="64">
        <v>0</v>
      </c>
      <c r="I1257" t="s">
        <v>548</v>
      </c>
      <c r="J1257" t="s">
        <v>548</v>
      </c>
      <c r="K1257" s="64"/>
      <c r="L1257" s="104">
        <f t="shared" si="19"/>
        <v>0</v>
      </c>
    </row>
    <row r="1258" spans="1:12" x14ac:dyDescent="0.25">
      <c r="A1258" t="s">
        <v>370</v>
      </c>
      <c r="B1258" t="s">
        <v>333</v>
      </c>
      <c r="C1258" s="65" t="s">
        <v>484</v>
      </c>
      <c r="D1258" s="67" t="s">
        <v>548</v>
      </c>
      <c r="E1258" s="64" t="s">
        <v>548</v>
      </c>
      <c r="F1258" s="64" t="s">
        <v>548</v>
      </c>
      <c r="G1258" s="103" t="s">
        <v>548</v>
      </c>
      <c r="H1258" s="64">
        <v>0</v>
      </c>
      <c r="I1258" t="s">
        <v>548</v>
      </c>
      <c r="J1258" t="s">
        <v>548</v>
      </c>
      <c r="K1258" s="64"/>
      <c r="L1258" s="104">
        <f t="shared" si="19"/>
        <v>0</v>
      </c>
    </row>
    <row r="1259" spans="1:12" x14ac:dyDescent="0.25">
      <c r="A1259" t="s">
        <v>370</v>
      </c>
      <c r="B1259" t="s">
        <v>334</v>
      </c>
      <c r="C1259" s="65" t="s">
        <v>484</v>
      </c>
      <c r="D1259" s="67" t="s">
        <v>548</v>
      </c>
      <c r="E1259" s="64" t="s">
        <v>548</v>
      </c>
      <c r="F1259" s="64" t="s">
        <v>548</v>
      </c>
      <c r="G1259" s="103" t="s">
        <v>548</v>
      </c>
      <c r="H1259" s="64">
        <v>0</v>
      </c>
      <c r="I1259" t="s">
        <v>548</v>
      </c>
      <c r="J1259" t="s">
        <v>548</v>
      </c>
      <c r="K1259" s="64"/>
      <c r="L1259" s="104">
        <f t="shared" si="19"/>
        <v>0</v>
      </c>
    </row>
    <row r="1260" spans="1:12" x14ac:dyDescent="0.25">
      <c r="A1260" t="s">
        <v>370</v>
      </c>
      <c r="B1260" t="s">
        <v>94</v>
      </c>
      <c r="C1260" s="65" t="s">
        <v>484</v>
      </c>
      <c r="D1260" s="67" t="s">
        <v>548</v>
      </c>
      <c r="E1260" s="64" t="s">
        <v>548</v>
      </c>
      <c r="F1260" s="64" t="s">
        <v>548</v>
      </c>
      <c r="G1260" s="103" t="s">
        <v>548</v>
      </c>
      <c r="H1260" s="64">
        <v>0</v>
      </c>
      <c r="I1260" t="s">
        <v>548</v>
      </c>
      <c r="J1260" t="s">
        <v>548</v>
      </c>
      <c r="K1260" s="64"/>
      <c r="L1260" s="104">
        <f t="shared" si="19"/>
        <v>0</v>
      </c>
    </row>
    <row r="1261" spans="1:12" x14ac:dyDescent="0.25">
      <c r="A1261" t="s">
        <v>370</v>
      </c>
      <c r="B1261" t="s">
        <v>335</v>
      </c>
      <c r="C1261" s="65" t="s">
        <v>484</v>
      </c>
      <c r="D1261" s="67" t="s">
        <v>548</v>
      </c>
      <c r="E1261" s="64" t="s">
        <v>548</v>
      </c>
      <c r="F1261" s="64" t="s">
        <v>548</v>
      </c>
      <c r="G1261" s="103" t="s">
        <v>548</v>
      </c>
      <c r="H1261" s="64">
        <v>0</v>
      </c>
      <c r="I1261" t="s">
        <v>548</v>
      </c>
      <c r="J1261" t="s">
        <v>548</v>
      </c>
      <c r="K1261" s="64"/>
      <c r="L1261" s="104">
        <f t="shared" si="19"/>
        <v>0</v>
      </c>
    </row>
    <row r="1262" spans="1:12" x14ac:dyDescent="0.25">
      <c r="A1262" t="s">
        <v>370</v>
      </c>
      <c r="B1262" t="s">
        <v>100</v>
      </c>
      <c r="C1262" s="65" t="s">
        <v>484</v>
      </c>
      <c r="D1262" s="67" t="s">
        <v>548</v>
      </c>
      <c r="E1262" s="64" t="s">
        <v>548</v>
      </c>
      <c r="F1262" s="64" t="s">
        <v>548</v>
      </c>
      <c r="G1262" s="103" t="s">
        <v>548</v>
      </c>
      <c r="H1262" s="64">
        <v>0</v>
      </c>
      <c r="I1262" t="s">
        <v>548</v>
      </c>
      <c r="J1262" t="s">
        <v>548</v>
      </c>
      <c r="K1262" s="64"/>
      <c r="L1262" s="104">
        <f t="shared" si="19"/>
        <v>0</v>
      </c>
    </row>
    <row r="1263" spans="1:12" x14ac:dyDescent="0.25">
      <c r="A1263" t="s">
        <v>370</v>
      </c>
      <c r="B1263" t="s">
        <v>327</v>
      </c>
      <c r="C1263" s="65" t="s">
        <v>485</v>
      </c>
      <c r="D1263" s="67" t="s">
        <v>548</v>
      </c>
      <c r="E1263" s="64" t="s">
        <v>548</v>
      </c>
      <c r="F1263" s="64" t="s">
        <v>548</v>
      </c>
      <c r="G1263" s="103" t="s">
        <v>548</v>
      </c>
      <c r="H1263" s="64">
        <v>0</v>
      </c>
      <c r="I1263" t="s">
        <v>548</v>
      </c>
      <c r="J1263" t="s">
        <v>548</v>
      </c>
      <c r="K1263" s="64"/>
      <c r="L1263" s="104">
        <f t="shared" si="19"/>
        <v>0</v>
      </c>
    </row>
    <row r="1264" spans="1:12" x14ac:dyDescent="0.25">
      <c r="A1264" t="s">
        <v>370</v>
      </c>
      <c r="B1264" t="s">
        <v>328</v>
      </c>
      <c r="C1264" s="65" t="s">
        <v>485</v>
      </c>
      <c r="D1264" s="67" t="s">
        <v>548</v>
      </c>
      <c r="E1264" s="64" t="s">
        <v>548</v>
      </c>
      <c r="F1264" s="64" t="s">
        <v>548</v>
      </c>
      <c r="G1264" s="103" t="s">
        <v>548</v>
      </c>
      <c r="H1264" s="64">
        <v>0</v>
      </c>
      <c r="I1264" t="s">
        <v>548</v>
      </c>
      <c r="J1264" t="s">
        <v>548</v>
      </c>
      <c r="K1264" s="64"/>
      <c r="L1264" s="104">
        <f t="shared" si="19"/>
        <v>0</v>
      </c>
    </row>
    <row r="1265" spans="1:12" x14ac:dyDescent="0.25">
      <c r="A1265" t="s">
        <v>370</v>
      </c>
      <c r="B1265" t="s">
        <v>239</v>
      </c>
      <c r="C1265" s="65" t="s">
        <v>485</v>
      </c>
      <c r="D1265" s="67" t="s">
        <v>548</v>
      </c>
      <c r="E1265" s="64" t="s">
        <v>548</v>
      </c>
      <c r="F1265" s="64" t="s">
        <v>548</v>
      </c>
      <c r="G1265" s="103" t="s">
        <v>548</v>
      </c>
      <c r="H1265" s="64">
        <v>0</v>
      </c>
      <c r="I1265" t="s">
        <v>548</v>
      </c>
      <c r="J1265" t="s">
        <v>548</v>
      </c>
      <c r="K1265" s="64"/>
      <c r="L1265" s="104">
        <f t="shared" si="19"/>
        <v>0</v>
      </c>
    </row>
    <row r="1266" spans="1:12" x14ac:dyDescent="0.25">
      <c r="A1266" t="s">
        <v>370</v>
      </c>
      <c r="B1266" t="s">
        <v>329</v>
      </c>
      <c r="C1266" s="65" t="s">
        <v>485</v>
      </c>
      <c r="D1266" s="67" t="s">
        <v>548</v>
      </c>
      <c r="E1266" s="64" t="s">
        <v>548</v>
      </c>
      <c r="F1266" s="64" t="s">
        <v>548</v>
      </c>
      <c r="G1266" s="103" t="s">
        <v>548</v>
      </c>
      <c r="H1266" s="64">
        <v>0</v>
      </c>
      <c r="I1266" t="s">
        <v>548</v>
      </c>
      <c r="J1266" t="s">
        <v>548</v>
      </c>
      <c r="K1266" s="64"/>
      <c r="L1266" s="104">
        <f t="shared" si="19"/>
        <v>0</v>
      </c>
    </row>
    <row r="1267" spans="1:12" x14ac:dyDescent="0.25">
      <c r="A1267" t="s">
        <v>370</v>
      </c>
      <c r="B1267" t="s">
        <v>330</v>
      </c>
      <c r="C1267" s="65" t="s">
        <v>485</v>
      </c>
      <c r="D1267" s="67" t="s">
        <v>548</v>
      </c>
      <c r="E1267" s="64" t="s">
        <v>548</v>
      </c>
      <c r="F1267" s="64" t="s">
        <v>548</v>
      </c>
      <c r="G1267" s="103" t="s">
        <v>548</v>
      </c>
      <c r="H1267" s="64">
        <v>0</v>
      </c>
      <c r="I1267" t="s">
        <v>548</v>
      </c>
      <c r="J1267" t="s">
        <v>548</v>
      </c>
      <c r="K1267" s="64"/>
      <c r="L1267" s="104">
        <f t="shared" si="19"/>
        <v>0</v>
      </c>
    </row>
    <row r="1268" spans="1:12" x14ac:dyDescent="0.25">
      <c r="A1268" t="s">
        <v>370</v>
      </c>
      <c r="B1268" t="s">
        <v>331</v>
      </c>
      <c r="C1268" s="65" t="s">
        <v>485</v>
      </c>
      <c r="D1268" s="67" t="s">
        <v>548</v>
      </c>
      <c r="E1268" s="64" t="s">
        <v>548</v>
      </c>
      <c r="F1268" s="64" t="s">
        <v>548</v>
      </c>
      <c r="G1268" s="103" t="s">
        <v>548</v>
      </c>
      <c r="H1268" s="64">
        <v>0</v>
      </c>
      <c r="I1268" t="s">
        <v>548</v>
      </c>
      <c r="J1268" t="s">
        <v>548</v>
      </c>
      <c r="K1268" s="64"/>
      <c r="L1268" s="104">
        <f t="shared" si="19"/>
        <v>0</v>
      </c>
    </row>
    <row r="1269" spans="1:12" x14ac:dyDescent="0.25">
      <c r="A1269" t="s">
        <v>370</v>
      </c>
      <c r="B1269" t="s">
        <v>332</v>
      </c>
      <c r="C1269" s="65" t="s">
        <v>485</v>
      </c>
      <c r="D1269" s="67" t="s">
        <v>548</v>
      </c>
      <c r="E1269" s="64" t="s">
        <v>548</v>
      </c>
      <c r="F1269" s="64" t="s">
        <v>548</v>
      </c>
      <c r="G1269" s="103" t="s">
        <v>548</v>
      </c>
      <c r="H1269" s="64">
        <v>0</v>
      </c>
      <c r="I1269" t="s">
        <v>548</v>
      </c>
      <c r="J1269" t="s">
        <v>548</v>
      </c>
      <c r="K1269" s="64"/>
      <c r="L1269" s="104">
        <f t="shared" si="19"/>
        <v>0</v>
      </c>
    </row>
    <row r="1270" spans="1:12" x14ac:dyDescent="0.25">
      <c r="A1270" t="s">
        <v>370</v>
      </c>
      <c r="B1270" t="s">
        <v>243</v>
      </c>
      <c r="C1270" s="65" t="s">
        <v>485</v>
      </c>
      <c r="D1270" s="67" t="s">
        <v>548</v>
      </c>
      <c r="E1270" s="64" t="s">
        <v>548</v>
      </c>
      <c r="F1270" s="64" t="s">
        <v>548</v>
      </c>
      <c r="G1270" s="103" t="s">
        <v>548</v>
      </c>
      <c r="H1270" s="64">
        <v>0</v>
      </c>
      <c r="I1270" t="s">
        <v>548</v>
      </c>
      <c r="J1270" t="s">
        <v>548</v>
      </c>
      <c r="K1270" s="64"/>
      <c r="L1270" s="104">
        <f t="shared" si="19"/>
        <v>0</v>
      </c>
    </row>
    <row r="1271" spans="1:12" x14ac:dyDescent="0.25">
      <c r="A1271" t="s">
        <v>370</v>
      </c>
      <c r="B1271" t="s">
        <v>333</v>
      </c>
      <c r="C1271" s="65" t="s">
        <v>485</v>
      </c>
      <c r="D1271" s="67" t="s">
        <v>548</v>
      </c>
      <c r="E1271" s="64" t="s">
        <v>548</v>
      </c>
      <c r="F1271" s="64" t="s">
        <v>548</v>
      </c>
      <c r="G1271" s="103" t="s">
        <v>548</v>
      </c>
      <c r="H1271" s="64">
        <v>0</v>
      </c>
      <c r="I1271" t="s">
        <v>548</v>
      </c>
      <c r="J1271" t="s">
        <v>548</v>
      </c>
      <c r="K1271" s="64"/>
      <c r="L1271" s="104">
        <f t="shared" si="19"/>
        <v>0</v>
      </c>
    </row>
    <row r="1272" spans="1:12" x14ac:dyDescent="0.25">
      <c r="A1272" t="s">
        <v>370</v>
      </c>
      <c r="B1272" t="s">
        <v>334</v>
      </c>
      <c r="C1272" s="65" t="s">
        <v>485</v>
      </c>
      <c r="D1272" s="67" t="s">
        <v>548</v>
      </c>
      <c r="E1272" s="64" t="s">
        <v>548</v>
      </c>
      <c r="F1272" s="64" t="s">
        <v>548</v>
      </c>
      <c r="G1272" s="103" t="s">
        <v>548</v>
      </c>
      <c r="H1272" s="64">
        <v>0</v>
      </c>
      <c r="I1272" t="s">
        <v>548</v>
      </c>
      <c r="J1272" t="s">
        <v>548</v>
      </c>
      <c r="K1272" s="64"/>
      <c r="L1272" s="104">
        <f t="shared" si="19"/>
        <v>0</v>
      </c>
    </row>
    <row r="1273" spans="1:12" x14ac:dyDescent="0.25">
      <c r="A1273" t="s">
        <v>370</v>
      </c>
      <c r="B1273" t="s">
        <v>94</v>
      </c>
      <c r="C1273" s="65" t="s">
        <v>485</v>
      </c>
      <c r="D1273" s="67" t="s">
        <v>548</v>
      </c>
      <c r="E1273" s="64" t="s">
        <v>548</v>
      </c>
      <c r="F1273" s="64" t="s">
        <v>548</v>
      </c>
      <c r="G1273" s="103" t="s">
        <v>548</v>
      </c>
      <c r="H1273" s="64">
        <v>0</v>
      </c>
      <c r="I1273" t="s">
        <v>548</v>
      </c>
      <c r="J1273" t="s">
        <v>548</v>
      </c>
      <c r="K1273" s="64"/>
      <c r="L1273" s="104">
        <f t="shared" si="19"/>
        <v>0</v>
      </c>
    </row>
    <row r="1274" spans="1:12" x14ac:dyDescent="0.25">
      <c r="A1274" t="s">
        <v>370</v>
      </c>
      <c r="B1274" t="s">
        <v>335</v>
      </c>
      <c r="C1274" s="65" t="s">
        <v>485</v>
      </c>
      <c r="D1274" s="67" t="s">
        <v>548</v>
      </c>
      <c r="E1274" s="64" t="s">
        <v>548</v>
      </c>
      <c r="F1274" s="64" t="s">
        <v>548</v>
      </c>
      <c r="G1274" s="103" t="s">
        <v>548</v>
      </c>
      <c r="H1274" s="64">
        <v>0</v>
      </c>
      <c r="I1274" t="s">
        <v>548</v>
      </c>
      <c r="J1274" t="s">
        <v>548</v>
      </c>
      <c r="K1274" s="64"/>
      <c r="L1274" s="104">
        <f t="shared" si="19"/>
        <v>0</v>
      </c>
    </row>
    <row r="1275" spans="1:12" x14ac:dyDescent="0.25">
      <c r="A1275" t="s">
        <v>370</v>
      </c>
      <c r="B1275" t="s">
        <v>100</v>
      </c>
      <c r="C1275" s="65" t="s">
        <v>485</v>
      </c>
      <c r="D1275" s="67" t="s">
        <v>548</v>
      </c>
      <c r="E1275" s="64" t="s">
        <v>548</v>
      </c>
      <c r="F1275" s="64" t="s">
        <v>548</v>
      </c>
      <c r="G1275" s="103" t="s">
        <v>548</v>
      </c>
      <c r="H1275" s="64">
        <v>0</v>
      </c>
      <c r="I1275" t="s">
        <v>548</v>
      </c>
      <c r="J1275" t="s">
        <v>548</v>
      </c>
      <c r="K1275" s="64"/>
      <c r="L1275" s="104">
        <f t="shared" si="19"/>
        <v>0</v>
      </c>
    </row>
    <row r="1276" spans="1:12" x14ac:dyDescent="0.25">
      <c r="A1276" t="s">
        <v>370</v>
      </c>
      <c r="B1276" t="s">
        <v>327</v>
      </c>
      <c r="C1276" s="65" t="s">
        <v>486</v>
      </c>
      <c r="D1276" s="67" t="s">
        <v>548</v>
      </c>
      <c r="E1276" s="64" t="s">
        <v>548</v>
      </c>
      <c r="F1276" s="64" t="s">
        <v>548</v>
      </c>
      <c r="G1276" s="103" t="s">
        <v>548</v>
      </c>
      <c r="H1276" s="64">
        <v>0</v>
      </c>
      <c r="I1276" t="s">
        <v>548</v>
      </c>
      <c r="J1276" t="s">
        <v>548</v>
      </c>
      <c r="K1276" s="64"/>
      <c r="L1276" s="104">
        <f t="shared" si="19"/>
        <v>0</v>
      </c>
    </row>
    <row r="1277" spans="1:12" x14ac:dyDescent="0.25">
      <c r="A1277" t="s">
        <v>370</v>
      </c>
      <c r="B1277" t="s">
        <v>328</v>
      </c>
      <c r="C1277" s="65" t="s">
        <v>486</v>
      </c>
      <c r="D1277" s="67" t="s">
        <v>548</v>
      </c>
      <c r="E1277" s="64" t="s">
        <v>548</v>
      </c>
      <c r="F1277" s="64" t="s">
        <v>548</v>
      </c>
      <c r="G1277" s="103" t="s">
        <v>548</v>
      </c>
      <c r="H1277" s="64">
        <v>0</v>
      </c>
      <c r="I1277" t="s">
        <v>548</v>
      </c>
      <c r="J1277" t="s">
        <v>548</v>
      </c>
      <c r="K1277" s="64"/>
      <c r="L1277" s="104">
        <f t="shared" si="19"/>
        <v>0</v>
      </c>
    </row>
    <row r="1278" spans="1:12" x14ac:dyDescent="0.25">
      <c r="A1278" t="s">
        <v>370</v>
      </c>
      <c r="B1278" t="s">
        <v>239</v>
      </c>
      <c r="C1278" s="65" t="s">
        <v>486</v>
      </c>
      <c r="D1278" s="67" t="s">
        <v>548</v>
      </c>
      <c r="E1278" s="64" t="s">
        <v>548</v>
      </c>
      <c r="F1278" s="64" t="s">
        <v>548</v>
      </c>
      <c r="G1278" s="103" t="s">
        <v>548</v>
      </c>
      <c r="H1278" s="64">
        <v>0</v>
      </c>
      <c r="I1278" t="s">
        <v>548</v>
      </c>
      <c r="J1278" t="s">
        <v>548</v>
      </c>
      <c r="K1278" s="64"/>
      <c r="L1278" s="104">
        <f t="shared" si="19"/>
        <v>0</v>
      </c>
    </row>
    <row r="1279" spans="1:12" x14ac:dyDescent="0.25">
      <c r="A1279" t="s">
        <v>370</v>
      </c>
      <c r="B1279" t="s">
        <v>329</v>
      </c>
      <c r="C1279" s="65" t="s">
        <v>486</v>
      </c>
      <c r="D1279" s="67" t="s">
        <v>548</v>
      </c>
      <c r="E1279" s="64" t="s">
        <v>548</v>
      </c>
      <c r="F1279" s="64" t="s">
        <v>548</v>
      </c>
      <c r="G1279" s="103" t="s">
        <v>548</v>
      </c>
      <c r="H1279" s="64">
        <v>0</v>
      </c>
      <c r="I1279" t="s">
        <v>548</v>
      </c>
      <c r="J1279" t="s">
        <v>548</v>
      </c>
      <c r="K1279" s="64"/>
      <c r="L1279" s="104">
        <f t="shared" si="19"/>
        <v>0</v>
      </c>
    </row>
    <row r="1280" spans="1:12" x14ac:dyDescent="0.25">
      <c r="A1280" t="s">
        <v>370</v>
      </c>
      <c r="B1280" t="s">
        <v>330</v>
      </c>
      <c r="C1280" s="65" t="s">
        <v>486</v>
      </c>
      <c r="D1280" s="67" t="s">
        <v>548</v>
      </c>
      <c r="E1280" s="64" t="s">
        <v>548</v>
      </c>
      <c r="F1280" s="64" t="s">
        <v>548</v>
      </c>
      <c r="G1280" s="103" t="s">
        <v>548</v>
      </c>
      <c r="H1280" s="64">
        <v>0</v>
      </c>
      <c r="I1280" t="s">
        <v>548</v>
      </c>
      <c r="J1280" t="s">
        <v>548</v>
      </c>
      <c r="K1280" s="64"/>
      <c r="L1280" s="104">
        <f t="shared" si="19"/>
        <v>0</v>
      </c>
    </row>
    <row r="1281" spans="1:12" x14ac:dyDescent="0.25">
      <c r="A1281" t="s">
        <v>370</v>
      </c>
      <c r="B1281" t="s">
        <v>331</v>
      </c>
      <c r="C1281" s="65" t="s">
        <v>486</v>
      </c>
      <c r="D1281" s="67" t="s">
        <v>548</v>
      </c>
      <c r="E1281" s="64" t="s">
        <v>548</v>
      </c>
      <c r="F1281" s="64" t="s">
        <v>548</v>
      </c>
      <c r="G1281" s="103" t="s">
        <v>548</v>
      </c>
      <c r="H1281" s="64">
        <v>0</v>
      </c>
      <c r="I1281" t="s">
        <v>548</v>
      </c>
      <c r="J1281" t="s">
        <v>548</v>
      </c>
      <c r="K1281" s="64"/>
      <c r="L1281" s="104">
        <f t="shared" si="19"/>
        <v>0</v>
      </c>
    </row>
    <row r="1282" spans="1:12" x14ac:dyDescent="0.25">
      <c r="A1282" t="s">
        <v>370</v>
      </c>
      <c r="B1282" t="s">
        <v>332</v>
      </c>
      <c r="C1282" s="65" t="s">
        <v>486</v>
      </c>
      <c r="D1282" s="67" t="s">
        <v>548</v>
      </c>
      <c r="E1282" s="64" t="s">
        <v>548</v>
      </c>
      <c r="F1282" s="64" t="s">
        <v>548</v>
      </c>
      <c r="G1282" s="103" t="s">
        <v>548</v>
      </c>
      <c r="H1282" s="64">
        <v>0</v>
      </c>
      <c r="I1282" t="s">
        <v>548</v>
      </c>
      <c r="J1282" t="s">
        <v>548</v>
      </c>
      <c r="K1282" s="64"/>
      <c r="L1282" s="104">
        <f t="shared" si="19"/>
        <v>0</v>
      </c>
    </row>
    <row r="1283" spans="1:12" x14ac:dyDescent="0.25">
      <c r="A1283" t="s">
        <v>370</v>
      </c>
      <c r="B1283" t="s">
        <v>243</v>
      </c>
      <c r="C1283" s="65" t="s">
        <v>486</v>
      </c>
      <c r="D1283" s="67" t="s">
        <v>548</v>
      </c>
      <c r="E1283" s="64" t="s">
        <v>548</v>
      </c>
      <c r="F1283" s="64" t="s">
        <v>548</v>
      </c>
      <c r="G1283" s="103" t="s">
        <v>548</v>
      </c>
      <c r="H1283" s="64">
        <v>0</v>
      </c>
      <c r="I1283" t="s">
        <v>548</v>
      </c>
      <c r="J1283" t="s">
        <v>548</v>
      </c>
      <c r="K1283" s="64"/>
      <c r="L1283" s="104">
        <f t="shared" ref="L1283:L1346" si="20">IF(K1283&lt;&gt;"",K1283,H1283)</f>
        <v>0</v>
      </c>
    </row>
    <row r="1284" spans="1:12" x14ac:dyDescent="0.25">
      <c r="A1284" t="s">
        <v>370</v>
      </c>
      <c r="B1284" t="s">
        <v>333</v>
      </c>
      <c r="C1284" s="65" t="s">
        <v>486</v>
      </c>
      <c r="D1284" s="67" t="s">
        <v>548</v>
      </c>
      <c r="E1284" s="64" t="s">
        <v>548</v>
      </c>
      <c r="F1284" s="64" t="s">
        <v>548</v>
      </c>
      <c r="G1284" s="103" t="s">
        <v>548</v>
      </c>
      <c r="H1284" s="64">
        <v>0</v>
      </c>
      <c r="I1284" t="s">
        <v>548</v>
      </c>
      <c r="J1284" t="s">
        <v>548</v>
      </c>
      <c r="K1284" s="64"/>
      <c r="L1284" s="104">
        <f t="shared" si="20"/>
        <v>0</v>
      </c>
    </row>
    <row r="1285" spans="1:12" x14ac:dyDescent="0.25">
      <c r="A1285" t="s">
        <v>370</v>
      </c>
      <c r="B1285" t="s">
        <v>334</v>
      </c>
      <c r="C1285" s="65" t="s">
        <v>486</v>
      </c>
      <c r="D1285" s="67" t="s">
        <v>548</v>
      </c>
      <c r="E1285" s="64" t="s">
        <v>548</v>
      </c>
      <c r="F1285" s="64" t="s">
        <v>548</v>
      </c>
      <c r="G1285" s="103" t="s">
        <v>548</v>
      </c>
      <c r="H1285" s="64">
        <v>0</v>
      </c>
      <c r="I1285" t="s">
        <v>548</v>
      </c>
      <c r="J1285" t="s">
        <v>548</v>
      </c>
      <c r="K1285" s="64"/>
      <c r="L1285" s="104">
        <f t="shared" si="20"/>
        <v>0</v>
      </c>
    </row>
    <row r="1286" spans="1:12" x14ac:dyDescent="0.25">
      <c r="A1286" t="s">
        <v>370</v>
      </c>
      <c r="B1286" t="s">
        <v>94</v>
      </c>
      <c r="C1286" s="65" t="s">
        <v>486</v>
      </c>
      <c r="D1286" s="67" t="s">
        <v>548</v>
      </c>
      <c r="E1286" s="64" t="s">
        <v>548</v>
      </c>
      <c r="F1286" s="64" t="s">
        <v>548</v>
      </c>
      <c r="G1286" s="103" t="s">
        <v>548</v>
      </c>
      <c r="H1286" s="64">
        <v>0</v>
      </c>
      <c r="I1286" t="s">
        <v>548</v>
      </c>
      <c r="J1286" t="s">
        <v>548</v>
      </c>
      <c r="K1286" s="64"/>
      <c r="L1286" s="104">
        <f t="shared" si="20"/>
        <v>0</v>
      </c>
    </row>
    <row r="1287" spans="1:12" x14ac:dyDescent="0.25">
      <c r="A1287" t="s">
        <v>370</v>
      </c>
      <c r="B1287" t="s">
        <v>335</v>
      </c>
      <c r="C1287" s="65" t="s">
        <v>486</v>
      </c>
      <c r="D1287" s="67" t="s">
        <v>548</v>
      </c>
      <c r="E1287" s="64" t="s">
        <v>548</v>
      </c>
      <c r="F1287" s="64" t="s">
        <v>548</v>
      </c>
      <c r="G1287" s="103" t="s">
        <v>548</v>
      </c>
      <c r="H1287" s="64">
        <v>0</v>
      </c>
      <c r="I1287" t="s">
        <v>548</v>
      </c>
      <c r="J1287" t="s">
        <v>548</v>
      </c>
      <c r="K1287" s="64"/>
      <c r="L1287" s="104">
        <f t="shared" si="20"/>
        <v>0</v>
      </c>
    </row>
    <row r="1288" spans="1:12" x14ac:dyDescent="0.25">
      <c r="A1288" t="s">
        <v>370</v>
      </c>
      <c r="B1288" t="s">
        <v>100</v>
      </c>
      <c r="C1288" s="65" t="s">
        <v>486</v>
      </c>
      <c r="D1288" s="67" t="s">
        <v>548</v>
      </c>
      <c r="E1288" s="64" t="s">
        <v>548</v>
      </c>
      <c r="F1288" s="64" t="s">
        <v>548</v>
      </c>
      <c r="G1288" s="103" t="s">
        <v>548</v>
      </c>
      <c r="H1288" s="64">
        <v>0</v>
      </c>
      <c r="I1288" t="s">
        <v>548</v>
      </c>
      <c r="J1288" t="s">
        <v>548</v>
      </c>
      <c r="K1288" s="64"/>
      <c r="L1288" s="104">
        <f t="shared" si="20"/>
        <v>0</v>
      </c>
    </row>
    <row r="1289" spans="1:12" x14ac:dyDescent="0.25">
      <c r="A1289" t="s">
        <v>371</v>
      </c>
      <c r="B1289" t="s">
        <v>327</v>
      </c>
      <c r="C1289" s="65" t="s">
        <v>484</v>
      </c>
      <c r="D1289" s="67" t="s">
        <v>548</v>
      </c>
      <c r="E1289" s="64" t="s">
        <v>548</v>
      </c>
      <c r="F1289" s="64" t="s">
        <v>548</v>
      </c>
      <c r="G1289" s="103" t="s">
        <v>548</v>
      </c>
      <c r="H1289" s="64">
        <v>0</v>
      </c>
      <c r="I1289" t="s">
        <v>548</v>
      </c>
      <c r="J1289" t="s">
        <v>548</v>
      </c>
      <c r="K1289" s="64"/>
      <c r="L1289" s="104">
        <f t="shared" si="20"/>
        <v>0</v>
      </c>
    </row>
    <row r="1290" spans="1:12" x14ac:dyDescent="0.25">
      <c r="A1290" t="s">
        <v>371</v>
      </c>
      <c r="B1290" t="s">
        <v>328</v>
      </c>
      <c r="C1290" s="65" t="s">
        <v>484</v>
      </c>
      <c r="D1290" s="67" t="s">
        <v>548</v>
      </c>
      <c r="E1290" s="64" t="s">
        <v>548</v>
      </c>
      <c r="F1290" s="64" t="s">
        <v>548</v>
      </c>
      <c r="G1290" s="103" t="s">
        <v>548</v>
      </c>
      <c r="H1290" s="64">
        <v>0</v>
      </c>
      <c r="I1290" t="s">
        <v>548</v>
      </c>
      <c r="J1290" t="s">
        <v>548</v>
      </c>
      <c r="K1290" s="64"/>
      <c r="L1290" s="104">
        <f t="shared" si="20"/>
        <v>0</v>
      </c>
    </row>
    <row r="1291" spans="1:12" x14ac:dyDescent="0.25">
      <c r="A1291" t="s">
        <v>371</v>
      </c>
      <c r="B1291" t="s">
        <v>239</v>
      </c>
      <c r="C1291" s="65" t="s">
        <v>484</v>
      </c>
      <c r="D1291" s="67" t="s">
        <v>548</v>
      </c>
      <c r="E1291" s="64" t="s">
        <v>548</v>
      </c>
      <c r="F1291" s="64" t="s">
        <v>548</v>
      </c>
      <c r="G1291" s="103" t="s">
        <v>548</v>
      </c>
      <c r="H1291" s="64">
        <v>0</v>
      </c>
      <c r="I1291" t="s">
        <v>548</v>
      </c>
      <c r="J1291" t="s">
        <v>548</v>
      </c>
      <c r="K1291" s="64"/>
      <c r="L1291" s="104">
        <f t="shared" si="20"/>
        <v>0</v>
      </c>
    </row>
    <row r="1292" spans="1:12" x14ac:dyDescent="0.25">
      <c r="A1292" t="s">
        <v>371</v>
      </c>
      <c r="B1292" t="s">
        <v>329</v>
      </c>
      <c r="C1292" s="65" t="s">
        <v>484</v>
      </c>
      <c r="D1292" s="67" t="s">
        <v>548</v>
      </c>
      <c r="E1292" s="64" t="s">
        <v>548</v>
      </c>
      <c r="F1292" s="64" t="s">
        <v>548</v>
      </c>
      <c r="G1292" s="103" t="s">
        <v>548</v>
      </c>
      <c r="H1292" s="64">
        <v>0</v>
      </c>
      <c r="I1292" t="s">
        <v>548</v>
      </c>
      <c r="J1292" t="s">
        <v>548</v>
      </c>
      <c r="K1292" s="64"/>
      <c r="L1292" s="104">
        <f t="shared" si="20"/>
        <v>0</v>
      </c>
    </row>
    <row r="1293" spans="1:12" x14ac:dyDescent="0.25">
      <c r="A1293" t="s">
        <v>371</v>
      </c>
      <c r="B1293" t="s">
        <v>330</v>
      </c>
      <c r="C1293" s="65" t="s">
        <v>484</v>
      </c>
      <c r="D1293" s="67" t="s">
        <v>548</v>
      </c>
      <c r="E1293" s="64" t="s">
        <v>548</v>
      </c>
      <c r="F1293" s="64" t="s">
        <v>548</v>
      </c>
      <c r="G1293" s="103" t="s">
        <v>548</v>
      </c>
      <c r="H1293" s="64">
        <v>0</v>
      </c>
      <c r="I1293" t="s">
        <v>548</v>
      </c>
      <c r="J1293" t="s">
        <v>548</v>
      </c>
      <c r="K1293" s="64"/>
      <c r="L1293" s="104">
        <f t="shared" si="20"/>
        <v>0</v>
      </c>
    </row>
    <row r="1294" spans="1:12" x14ac:dyDescent="0.25">
      <c r="A1294" t="s">
        <v>371</v>
      </c>
      <c r="B1294" t="s">
        <v>331</v>
      </c>
      <c r="C1294" s="65" t="s">
        <v>484</v>
      </c>
      <c r="D1294" s="67" t="s">
        <v>548</v>
      </c>
      <c r="E1294" s="64" t="s">
        <v>548</v>
      </c>
      <c r="F1294" s="64" t="s">
        <v>548</v>
      </c>
      <c r="G1294" s="103" t="s">
        <v>548</v>
      </c>
      <c r="H1294" s="64">
        <v>0</v>
      </c>
      <c r="I1294" t="s">
        <v>548</v>
      </c>
      <c r="J1294" t="s">
        <v>548</v>
      </c>
      <c r="K1294" s="64"/>
      <c r="L1294" s="104">
        <f t="shared" si="20"/>
        <v>0</v>
      </c>
    </row>
    <row r="1295" spans="1:12" x14ac:dyDescent="0.25">
      <c r="A1295" t="s">
        <v>371</v>
      </c>
      <c r="B1295" t="s">
        <v>332</v>
      </c>
      <c r="C1295" s="65" t="s">
        <v>484</v>
      </c>
      <c r="D1295" s="67" t="s">
        <v>548</v>
      </c>
      <c r="E1295" s="64" t="s">
        <v>548</v>
      </c>
      <c r="F1295" s="64" t="s">
        <v>548</v>
      </c>
      <c r="G1295" s="103" t="s">
        <v>548</v>
      </c>
      <c r="H1295" s="64">
        <v>0</v>
      </c>
      <c r="I1295" t="s">
        <v>548</v>
      </c>
      <c r="J1295" t="s">
        <v>548</v>
      </c>
      <c r="K1295" s="64"/>
      <c r="L1295" s="104">
        <f t="shared" si="20"/>
        <v>0</v>
      </c>
    </row>
    <row r="1296" spans="1:12" x14ac:dyDescent="0.25">
      <c r="A1296" t="s">
        <v>371</v>
      </c>
      <c r="B1296" t="s">
        <v>243</v>
      </c>
      <c r="C1296" s="65" t="s">
        <v>484</v>
      </c>
      <c r="D1296" s="67" t="s">
        <v>548</v>
      </c>
      <c r="E1296" s="64" t="s">
        <v>548</v>
      </c>
      <c r="F1296" s="64" t="s">
        <v>548</v>
      </c>
      <c r="G1296" s="103" t="s">
        <v>548</v>
      </c>
      <c r="H1296" s="64">
        <v>0</v>
      </c>
      <c r="I1296" t="s">
        <v>548</v>
      </c>
      <c r="J1296" t="s">
        <v>548</v>
      </c>
      <c r="K1296" s="64"/>
      <c r="L1296" s="104">
        <f t="shared" si="20"/>
        <v>0</v>
      </c>
    </row>
    <row r="1297" spans="1:12" x14ac:dyDescent="0.25">
      <c r="A1297" t="s">
        <v>371</v>
      </c>
      <c r="B1297" t="s">
        <v>333</v>
      </c>
      <c r="C1297" s="65" t="s">
        <v>484</v>
      </c>
      <c r="D1297" s="67" t="s">
        <v>548</v>
      </c>
      <c r="E1297" s="64" t="s">
        <v>548</v>
      </c>
      <c r="F1297" s="64" t="s">
        <v>548</v>
      </c>
      <c r="G1297" s="103" t="s">
        <v>548</v>
      </c>
      <c r="H1297" s="64">
        <v>0</v>
      </c>
      <c r="I1297" t="s">
        <v>548</v>
      </c>
      <c r="J1297" t="s">
        <v>548</v>
      </c>
      <c r="K1297" s="64"/>
      <c r="L1297" s="104">
        <f t="shared" si="20"/>
        <v>0</v>
      </c>
    </row>
    <row r="1298" spans="1:12" x14ac:dyDescent="0.25">
      <c r="A1298" t="s">
        <v>371</v>
      </c>
      <c r="B1298" t="s">
        <v>334</v>
      </c>
      <c r="C1298" s="65" t="s">
        <v>484</v>
      </c>
      <c r="D1298" s="67" t="s">
        <v>548</v>
      </c>
      <c r="E1298" s="64" t="s">
        <v>548</v>
      </c>
      <c r="F1298" s="64" t="s">
        <v>548</v>
      </c>
      <c r="G1298" s="103" t="s">
        <v>548</v>
      </c>
      <c r="H1298" s="64">
        <v>0</v>
      </c>
      <c r="I1298" t="s">
        <v>548</v>
      </c>
      <c r="J1298" t="s">
        <v>548</v>
      </c>
      <c r="K1298" s="64"/>
      <c r="L1298" s="104">
        <f t="shared" si="20"/>
        <v>0</v>
      </c>
    </row>
    <row r="1299" spans="1:12" x14ac:dyDescent="0.25">
      <c r="A1299" t="s">
        <v>371</v>
      </c>
      <c r="B1299" t="s">
        <v>94</v>
      </c>
      <c r="C1299" s="65" t="s">
        <v>484</v>
      </c>
      <c r="D1299" s="67" t="s">
        <v>548</v>
      </c>
      <c r="E1299" s="64" t="s">
        <v>548</v>
      </c>
      <c r="F1299" s="64" t="s">
        <v>548</v>
      </c>
      <c r="G1299" s="103" t="s">
        <v>548</v>
      </c>
      <c r="H1299" s="64">
        <v>0</v>
      </c>
      <c r="I1299" t="s">
        <v>548</v>
      </c>
      <c r="J1299" t="s">
        <v>548</v>
      </c>
      <c r="K1299" s="64"/>
      <c r="L1299" s="104">
        <f t="shared" si="20"/>
        <v>0</v>
      </c>
    </row>
    <row r="1300" spans="1:12" x14ac:dyDescent="0.25">
      <c r="A1300" t="s">
        <v>371</v>
      </c>
      <c r="B1300" t="s">
        <v>335</v>
      </c>
      <c r="C1300" s="65" t="s">
        <v>484</v>
      </c>
      <c r="D1300" s="67" t="s">
        <v>548</v>
      </c>
      <c r="E1300" s="64" t="s">
        <v>548</v>
      </c>
      <c r="F1300" s="64" t="s">
        <v>548</v>
      </c>
      <c r="G1300" s="103" t="s">
        <v>548</v>
      </c>
      <c r="H1300" s="64">
        <v>0</v>
      </c>
      <c r="I1300" t="s">
        <v>548</v>
      </c>
      <c r="J1300" t="s">
        <v>548</v>
      </c>
      <c r="K1300" s="64"/>
      <c r="L1300" s="104">
        <f t="shared" si="20"/>
        <v>0</v>
      </c>
    </row>
    <row r="1301" spans="1:12" x14ac:dyDescent="0.25">
      <c r="A1301" t="s">
        <v>371</v>
      </c>
      <c r="B1301" t="s">
        <v>100</v>
      </c>
      <c r="C1301" s="65" t="s">
        <v>484</v>
      </c>
      <c r="D1301" s="67" t="s">
        <v>548</v>
      </c>
      <c r="E1301" s="64" t="s">
        <v>548</v>
      </c>
      <c r="F1301" s="64" t="s">
        <v>548</v>
      </c>
      <c r="G1301" s="103" t="s">
        <v>548</v>
      </c>
      <c r="H1301" s="64">
        <v>0</v>
      </c>
      <c r="I1301" t="s">
        <v>548</v>
      </c>
      <c r="J1301" t="s">
        <v>548</v>
      </c>
      <c r="K1301" s="64"/>
      <c r="L1301" s="104">
        <f t="shared" si="20"/>
        <v>0</v>
      </c>
    </row>
    <row r="1302" spans="1:12" x14ac:dyDescent="0.25">
      <c r="A1302" t="s">
        <v>371</v>
      </c>
      <c r="B1302" t="s">
        <v>327</v>
      </c>
      <c r="C1302" s="65" t="s">
        <v>485</v>
      </c>
      <c r="D1302" s="67" t="s">
        <v>548</v>
      </c>
      <c r="E1302" s="64" t="s">
        <v>548</v>
      </c>
      <c r="F1302" s="64" t="s">
        <v>548</v>
      </c>
      <c r="G1302" s="103" t="s">
        <v>548</v>
      </c>
      <c r="H1302" s="64">
        <v>0</v>
      </c>
      <c r="I1302" t="s">
        <v>548</v>
      </c>
      <c r="J1302" t="s">
        <v>548</v>
      </c>
      <c r="K1302" s="64"/>
      <c r="L1302" s="104">
        <f t="shared" si="20"/>
        <v>0</v>
      </c>
    </row>
    <row r="1303" spans="1:12" x14ac:dyDescent="0.25">
      <c r="A1303" t="s">
        <v>371</v>
      </c>
      <c r="B1303" t="s">
        <v>328</v>
      </c>
      <c r="C1303" s="65" t="s">
        <v>485</v>
      </c>
      <c r="D1303" s="67" t="s">
        <v>548</v>
      </c>
      <c r="E1303" s="64" t="s">
        <v>548</v>
      </c>
      <c r="F1303" s="64" t="s">
        <v>548</v>
      </c>
      <c r="G1303" s="103" t="s">
        <v>548</v>
      </c>
      <c r="H1303" s="64">
        <v>0</v>
      </c>
      <c r="I1303" t="s">
        <v>548</v>
      </c>
      <c r="J1303" t="s">
        <v>548</v>
      </c>
      <c r="K1303" s="64"/>
      <c r="L1303" s="104">
        <f t="shared" si="20"/>
        <v>0</v>
      </c>
    </row>
    <row r="1304" spans="1:12" x14ac:dyDescent="0.25">
      <c r="A1304" t="s">
        <v>371</v>
      </c>
      <c r="B1304" t="s">
        <v>239</v>
      </c>
      <c r="C1304" s="65" t="s">
        <v>485</v>
      </c>
      <c r="D1304" s="67" t="s">
        <v>548</v>
      </c>
      <c r="E1304" s="64" t="s">
        <v>548</v>
      </c>
      <c r="F1304" s="64" t="s">
        <v>548</v>
      </c>
      <c r="G1304" s="103" t="s">
        <v>548</v>
      </c>
      <c r="H1304" s="64">
        <v>0</v>
      </c>
      <c r="I1304" t="s">
        <v>548</v>
      </c>
      <c r="J1304" t="s">
        <v>548</v>
      </c>
      <c r="K1304" s="64"/>
      <c r="L1304" s="104">
        <f t="shared" si="20"/>
        <v>0</v>
      </c>
    </row>
    <row r="1305" spans="1:12" x14ac:dyDescent="0.25">
      <c r="A1305" t="s">
        <v>371</v>
      </c>
      <c r="B1305" t="s">
        <v>329</v>
      </c>
      <c r="C1305" s="65" t="s">
        <v>485</v>
      </c>
      <c r="D1305" s="67" t="s">
        <v>548</v>
      </c>
      <c r="E1305" s="64" t="s">
        <v>548</v>
      </c>
      <c r="F1305" s="64" t="s">
        <v>548</v>
      </c>
      <c r="G1305" s="103" t="s">
        <v>548</v>
      </c>
      <c r="H1305" s="64">
        <v>0</v>
      </c>
      <c r="I1305" t="s">
        <v>548</v>
      </c>
      <c r="J1305" t="s">
        <v>548</v>
      </c>
      <c r="K1305" s="64"/>
      <c r="L1305" s="104">
        <f t="shared" si="20"/>
        <v>0</v>
      </c>
    </row>
    <row r="1306" spans="1:12" x14ac:dyDescent="0.25">
      <c r="A1306" t="s">
        <v>371</v>
      </c>
      <c r="B1306" t="s">
        <v>330</v>
      </c>
      <c r="C1306" s="65" t="s">
        <v>485</v>
      </c>
      <c r="D1306" s="67" t="s">
        <v>548</v>
      </c>
      <c r="E1306" s="64" t="s">
        <v>548</v>
      </c>
      <c r="F1306" s="64" t="s">
        <v>548</v>
      </c>
      <c r="G1306" s="103" t="s">
        <v>548</v>
      </c>
      <c r="H1306" s="64">
        <v>0</v>
      </c>
      <c r="I1306" t="s">
        <v>548</v>
      </c>
      <c r="J1306" t="s">
        <v>548</v>
      </c>
      <c r="K1306" s="64"/>
      <c r="L1306" s="104">
        <f t="shared" si="20"/>
        <v>0</v>
      </c>
    </row>
    <row r="1307" spans="1:12" x14ac:dyDescent="0.25">
      <c r="A1307" t="s">
        <v>371</v>
      </c>
      <c r="B1307" t="s">
        <v>331</v>
      </c>
      <c r="C1307" s="65" t="s">
        <v>485</v>
      </c>
      <c r="D1307" s="67" t="s">
        <v>548</v>
      </c>
      <c r="E1307" s="64" t="s">
        <v>548</v>
      </c>
      <c r="F1307" s="64" t="s">
        <v>548</v>
      </c>
      <c r="G1307" s="103" t="s">
        <v>548</v>
      </c>
      <c r="H1307" s="64">
        <v>0</v>
      </c>
      <c r="I1307" t="s">
        <v>548</v>
      </c>
      <c r="J1307" t="s">
        <v>548</v>
      </c>
      <c r="K1307" s="64"/>
      <c r="L1307" s="104">
        <f t="shared" si="20"/>
        <v>0</v>
      </c>
    </row>
    <row r="1308" spans="1:12" x14ac:dyDescent="0.25">
      <c r="A1308" t="s">
        <v>371</v>
      </c>
      <c r="B1308" t="s">
        <v>332</v>
      </c>
      <c r="C1308" s="65" t="s">
        <v>485</v>
      </c>
      <c r="D1308" s="67" t="s">
        <v>548</v>
      </c>
      <c r="E1308" s="64" t="s">
        <v>548</v>
      </c>
      <c r="F1308" s="64" t="s">
        <v>548</v>
      </c>
      <c r="G1308" s="103" t="s">
        <v>548</v>
      </c>
      <c r="H1308" s="64">
        <v>0</v>
      </c>
      <c r="I1308" t="s">
        <v>548</v>
      </c>
      <c r="J1308" t="s">
        <v>548</v>
      </c>
      <c r="K1308" s="64"/>
      <c r="L1308" s="104">
        <f t="shared" si="20"/>
        <v>0</v>
      </c>
    </row>
    <row r="1309" spans="1:12" x14ac:dyDescent="0.25">
      <c r="A1309" t="s">
        <v>371</v>
      </c>
      <c r="B1309" t="s">
        <v>243</v>
      </c>
      <c r="C1309" s="65" t="s">
        <v>485</v>
      </c>
      <c r="D1309" s="67" t="s">
        <v>548</v>
      </c>
      <c r="E1309" s="64" t="s">
        <v>548</v>
      </c>
      <c r="F1309" s="64" t="s">
        <v>548</v>
      </c>
      <c r="G1309" s="103" t="s">
        <v>548</v>
      </c>
      <c r="H1309" s="64">
        <v>0</v>
      </c>
      <c r="I1309" t="s">
        <v>548</v>
      </c>
      <c r="J1309" t="s">
        <v>548</v>
      </c>
      <c r="K1309" s="64"/>
      <c r="L1309" s="104">
        <f t="shared" si="20"/>
        <v>0</v>
      </c>
    </row>
    <row r="1310" spans="1:12" x14ac:dyDescent="0.25">
      <c r="A1310" t="s">
        <v>371</v>
      </c>
      <c r="B1310" t="s">
        <v>333</v>
      </c>
      <c r="C1310" s="65" t="s">
        <v>485</v>
      </c>
      <c r="D1310" s="67" t="s">
        <v>548</v>
      </c>
      <c r="E1310" s="64" t="s">
        <v>548</v>
      </c>
      <c r="F1310" s="64" t="s">
        <v>548</v>
      </c>
      <c r="G1310" s="103" t="s">
        <v>548</v>
      </c>
      <c r="H1310" s="64">
        <v>0</v>
      </c>
      <c r="I1310" t="s">
        <v>548</v>
      </c>
      <c r="J1310" t="s">
        <v>548</v>
      </c>
      <c r="K1310" s="64"/>
      <c r="L1310" s="104">
        <f t="shared" si="20"/>
        <v>0</v>
      </c>
    </row>
    <row r="1311" spans="1:12" x14ac:dyDescent="0.25">
      <c r="A1311" t="s">
        <v>371</v>
      </c>
      <c r="B1311" t="s">
        <v>334</v>
      </c>
      <c r="C1311" s="65" t="s">
        <v>485</v>
      </c>
      <c r="D1311" s="67" t="s">
        <v>548</v>
      </c>
      <c r="E1311" s="64" t="s">
        <v>548</v>
      </c>
      <c r="F1311" s="64" t="s">
        <v>548</v>
      </c>
      <c r="G1311" s="103" t="s">
        <v>548</v>
      </c>
      <c r="H1311" s="64">
        <v>0</v>
      </c>
      <c r="I1311" t="s">
        <v>548</v>
      </c>
      <c r="J1311" t="s">
        <v>548</v>
      </c>
      <c r="K1311" s="64"/>
      <c r="L1311" s="104">
        <f t="shared" si="20"/>
        <v>0</v>
      </c>
    </row>
    <row r="1312" spans="1:12" x14ac:dyDescent="0.25">
      <c r="A1312" t="s">
        <v>371</v>
      </c>
      <c r="B1312" t="s">
        <v>94</v>
      </c>
      <c r="C1312" s="65" t="s">
        <v>485</v>
      </c>
      <c r="D1312" s="67" t="s">
        <v>548</v>
      </c>
      <c r="E1312" s="64" t="s">
        <v>548</v>
      </c>
      <c r="F1312" s="64" t="s">
        <v>548</v>
      </c>
      <c r="G1312" s="103" t="s">
        <v>548</v>
      </c>
      <c r="H1312" s="64">
        <v>0</v>
      </c>
      <c r="I1312" t="s">
        <v>548</v>
      </c>
      <c r="J1312" t="s">
        <v>548</v>
      </c>
      <c r="K1312" s="64"/>
      <c r="L1312" s="104">
        <f t="shared" si="20"/>
        <v>0</v>
      </c>
    </row>
    <row r="1313" spans="1:12" x14ac:dyDescent="0.25">
      <c r="A1313" t="s">
        <v>371</v>
      </c>
      <c r="B1313" t="s">
        <v>335</v>
      </c>
      <c r="C1313" s="65" t="s">
        <v>485</v>
      </c>
      <c r="D1313" s="67" t="s">
        <v>548</v>
      </c>
      <c r="E1313" s="64" t="s">
        <v>548</v>
      </c>
      <c r="F1313" s="64" t="s">
        <v>548</v>
      </c>
      <c r="G1313" s="103" t="s">
        <v>548</v>
      </c>
      <c r="H1313" s="64">
        <v>0</v>
      </c>
      <c r="I1313" t="s">
        <v>548</v>
      </c>
      <c r="J1313" t="s">
        <v>548</v>
      </c>
      <c r="K1313" s="64"/>
      <c r="L1313" s="104">
        <f t="shared" si="20"/>
        <v>0</v>
      </c>
    </row>
    <row r="1314" spans="1:12" x14ac:dyDescent="0.25">
      <c r="A1314" t="s">
        <v>371</v>
      </c>
      <c r="B1314" t="s">
        <v>100</v>
      </c>
      <c r="C1314" s="65" t="s">
        <v>485</v>
      </c>
      <c r="D1314" s="67" t="s">
        <v>548</v>
      </c>
      <c r="E1314" s="64" t="s">
        <v>548</v>
      </c>
      <c r="F1314" s="64" t="s">
        <v>548</v>
      </c>
      <c r="G1314" s="103" t="s">
        <v>548</v>
      </c>
      <c r="H1314" s="64">
        <v>0</v>
      </c>
      <c r="I1314" t="s">
        <v>548</v>
      </c>
      <c r="J1314" t="s">
        <v>548</v>
      </c>
      <c r="K1314" s="64"/>
      <c r="L1314" s="104">
        <f t="shared" si="20"/>
        <v>0</v>
      </c>
    </row>
    <row r="1315" spans="1:12" x14ac:dyDescent="0.25">
      <c r="A1315" t="s">
        <v>371</v>
      </c>
      <c r="B1315" t="s">
        <v>327</v>
      </c>
      <c r="C1315" s="65" t="s">
        <v>486</v>
      </c>
      <c r="D1315" s="67" t="s">
        <v>548</v>
      </c>
      <c r="E1315" s="64" t="s">
        <v>548</v>
      </c>
      <c r="F1315" s="64" t="s">
        <v>548</v>
      </c>
      <c r="G1315" s="103" t="s">
        <v>548</v>
      </c>
      <c r="H1315" s="64">
        <v>0</v>
      </c>
      <c r="I1315" t="s">
        <v>548</v>
      </c>
      <c r="J1315" t="s">
        <v>548</v>
      </c>
      <c r="K1315" s="64"/>
      <c r="L1315" s="104">
        <f t="shared" si="20"/>
        <v>0</v>
      </c>
    </row>
    <row r="1316" spans="1:12" x14ac:dyDescent="0.25">
      <c r="A1316" t="s">
        <v>371</v>
      </c>
      <c r="B1316" t="s">
        <v>328</v>
      </c>
      <c r="C1316" s="65" t="s">
        <v>486</v>
      </c>
      <c r="D1316" s="67" t="s">
        <v>548</v>
      </c>
      <c r="E1316" s="64" t="s">
        <v>548</v>
      </c>
      <c r="F1316" s="64" t="s">
        <v>548</v>
      </c>
      <c r="G1316" s="103" t="s">
        <v>548</v>
      </c>
      <c r="H1316" s="64">
        <v>0</v>
      </c>
      <c r="I1316" t="s">
        <v>548</v>
      </c>
      <c r="J1316" t="s">
        <v>548</v>
      </c>
      <c r="K1316" s="64"/>
      <c r="L1316" s="104">
        <f t="shared" si="20"/>
        <v>0</v>
      </c>
    </row>
    <row r="1317" spans="1:12" x14ac:dyDescent="0.25">
      <c r="A1317" t="s">
        <v>371</v>
      </c>
      <c r="B1317" t="s">
        <v>239</v>
      </c>
      <c r="C1317" s="65" t="s">
        <v>486</v>
      </c>
      <c r="D1317" s="67" t="s">
        <v>548</v>
      </c>
      <c r="E1317" s="64" t="s">
        <v>548</v>
      </c>
      <c r="F1317" s="64" t="s">
        <v>548</v>
      </c>
      <c r="G1317" s="103" t="s">
        <v>548</v>
      </c>
      <c r="H1317" s="64">
        <v>0</v>
      </c>
      <c r="I1317" t="s">
        <v>548</v>
      </c>
      <c r="J1317" t="s">
        <v>548</v>
      </c>
      <c r="K1317" s="64"/>
      <c r="L1317" s="104">
        <f t="shared" si="20"/>
        <v>0</v>
      </c>
    </row>
    <row r="1318" spans="1:12" x14ac:dyDescent="0.25">
      <c r="A1318" t="s">
        <v>371</v>
      </c>
      <c r="B1318" t="s">
        <v>329</v>
      </c>
      <c r="C1318" s="65" t="s">
        <v>486</v>
      </c>
      <c r="D1318" s="67" t="s">
        <v>548</v>
      </c>
      <c r="E1318" s="64" t="s">
        <v>548</v>
      </c>
      <c r="F1318" s="64" t="s">
        <v>548</v>
      </c>
      <c r="G1318" s="103" t="s">
        <v>548</v>
      </c>
      <c r="H1318" s="64">
        <v>0</v>
      </c>
      <c r="I1318" t="s">
        <v>548</v>
      </c>
      <c r="J1318" t="s">
        <v>548</v>
      </c>
      <c r="K1318" s="64"/>
      <c r="L1318" s="104">
        <f t="shared" si="20"/>
        <v>0</v>
      </c>
    </row>
    <row r="1319" spans="1:12" x14ac:dyDescent="0.25">
      <c r="A1319" t="s">
        <v>371</v>
      </c>
      <c r="B1319" t="s">
        <v>330</v>
      </c>
      <c r="C1319" s="65" t="s">
        <v>486</v>
      </c>
      <c r="D1319" s="67" t="s">
        <v>548</v>
      </c>
      <c r="E1319" s="64" t="s">
        <v>548</v>
      </c>
      <c r="F1319" s="64" t="s">
        <v>548</v>
      </c>
      <c r="G1319" s="103" t="s">
        <v>548</v>
      </c>
      <c r="H1319" s="64">
        <v>0</v>
      </c>
      <c r="I1319" t="s">
        <v>548</v>
      </c>
      <c r="J1319" t="s">
        <v>548</v>
      </c>
      <c r="K1319" s="64"/>
      <c r="L1319" s="104">
        <f t="shared" si="20"/>
        <v>0</v>
      </c>
    </row>
    <row r="1320" spans="1:12" x14ac:dyDescent="0.25">
      <c r="A1320" t="s">
        <v>371</v>
      </c>
      <c r="B1320" t="s">
        <v>331</v>
      </c>
      <c r="C1320" s="65" t="s">
        <v>486</v>
      </c>
      <c r="D1320" s="67" t="s">
        <v>548</v>
      </c>
      <c r="E1320" s="64" t="s">
        <v>548</v>
      </c>
      <c r="F1320" s="64" t="s">
        <v>548</v>
      </c>
      <c r="G1320" s="103" t="s">
        <v>548</v>
      </c>
      <c r="H1320" s="64">
        <v>0</v>
      </c>
      <c r="I1320" t="s">
        <v>548</v>
      </c>
      <c r="J1320" t="s">
        <v>548</v>
      </c>
      <c r="K1320" s="64"/>
      <c r="L1320" s="104">
        <f t="shared" si="20"/>
        <v>0</v>
      </c>
    </row>
    <row r="1321" spans="1:12" x14ac:dyDescent="0.25">
      <c r="A1321" t="s">
        <v>371</v>
      </c>
      <c r="B1321" t="s">
        <v>332</v>
      </c>
      <c r="C1321" s="65" t="s">
        <v>486</v>
      </c>
      <c r="D1321" s="67" t="s">
        <v>548</v>
      </c>
      <c r="E1321" s="64" t="s">
        <v>548</v>
      </c>
      <c r="F1321" s="64" t="s">
        <v>548</v>
      </c>
      <c r="G1321" s="103" t="s">
        <v>548</v>
      </c>
      <c r="H1321" s="64">
        <v>0</v>
      </c>
      <c r="I1321" t="s">
        <v>548</v>
      </c>
      <c r="J1321" t="s">
        <v>548</v>
      </c>
      <c r="K1321" s="64"/>
      <c r="L1321" s="104">
        <f t="shared" si="20"/>
        <v>0</v>
      </c>
    </row>
    <row r="1322" spans="1:12" x14ac:dyDescent="0.25">
      <c r="A1322" t="s">
        <v>371</v>
      </c>
      <c r="B1322" t="s">
        <v>243</v>
      </c>
      <c r="C1322" s="65" t="s">
        <v>486</v>
      </c>
      <c r="D1322" s="67" t="s">
        <v>548</v>
      </c>
      <c r="E1322" s="64" t="s">
        <v>548</v>
      </c>
      <c r="F1322" s="64" t="s">
        <v>548</v>
      </c>
      <c r="G1322" s="103" t="s">
        <v>548</v>
      </c>
      <c r="H1322" s="64">
        <v>0</v>
      </c>
      <c r="I1322" t="s">
        <v>548</v>
      </c>
      <c r="J1322" t="s">
        <v>548</v>
      </c>
      <c r="K1322" s="64"/>
      <c r="L1322" s="104">
        <f t="shared" si="20"/>
        <v>0</v>
      </c>
    </row>
    <row r="1323" spans="1:12" x14ac:dyDescent="0.25">
      <c r="A1323" t="s">
        <v>371</v>
      </c>
      <c r="B1323" t="s">
        <v>333</v>
      </c>
      <c r="C1323" s="65" t="s">
        <v>486</v>
      </c>
      <c r="D1323" s="67" t="s">
        <v>548</v>
      </c>
      <c r="E1323" s="64" t="s">
        <v>548</v>
      </c>
      <c r="F1323" s="64" t="s">
        <v>548</v>
      </c>
      <c r="G1323" s="103" t="s">
        <v>548</v>
      </c>
      <c r="H1323" s="64">
        <v>0</v>
      </c>
      <c r="I1323" t="s">
        <v>548</v>
      </c>
      <c r="J1323" t="s">
        <v>548</v>
      </c>
      <c r="K1323" s="64"/>
      <c r="L1323" s="104">
        <f t="shared" si="20"/>
        <v>0</v>
      </c>
    </row>
    <row r="1324" spans="1:12" x14ac:dyDescent="0.25">
      <c r="A1324" t="s">
        <v>371</v>
      </c>
      <c r="B1324" t="s">
        <v>334</v>
      </c>
      <c r="C1324" s="65" t="s">
        <v>486</v>
      </c>
      <c r="D1324" s="67" t="s">
        <v>548</v>
      </c>
      <c r="E1324" s="64" t="s">
        <v>548</v>
      </c>
      <c r="F1324" s="64" t="s">
        <v>548</v>
      </c>
      <c r="G1324" s="103" t="s">
        <v>548</v>
      </c>
      <c r="H1324" s="64">
        <v>0</v>
      </c>
      <c r="I1324" t="s">
        <v>548</v>
      </c>
      <c r="J1324" t="s">
        <v>548</v>
      </c>
      <c r="K1324" s="64"/>
      <c r="L1324" s="104">
        <f t="shared" si="20"/>
        <v>0</v>
      </c>
    </row>
    <row r="1325" spans="1:12" x14ac:dyDescent="0.25">
      <c r="A1325" t="s">
        <v>371</v>
      </c>
      <c r="B1325" t="s">
        <v>94</v>
      </c>
      <c r="C1325" s="65" t="s">
        <v>486</v>
      </c>
      <c r="D1325" s="67" t="s">
        <v>548</v>
      </c>
      <c r="E1325" s="64" t="s">
        <v>548</v>
      </c>
      <c r="F1325" s="64" t="s">
        <v>548</v>
      </c>
      <c r="G1325" s="103" t="s">
        <v>548</v>
      </c>
      <c r="H1325" s="64">
        <v>0</v>
      </c>
      <c r="I1325" t="s">
        <v>548</v>
      </c>
      <c r="J1325" t="s">
        <v>548</v>
      </c>
      <c r="K1325" s="64"/>
      <c r="L1325" s="104">
        <f t="shared" si="20"/>
        <v>0</v>
      </c>
    </row>
    <row r="1326" spans="1:12" x14ac:dyDescent="0.25">
      <c r="A1326" t="s">
        <v>371</v>
      </c>
      <c r="B1326" t="s">
        <v>335</v>
      </c>
      <c r="C1326" s="65" t="s">
        <v>486</v>
      </c>
      <c r="D1326" s="67" t="s">
        <v>548</v>
      </c>
      <c r="E1326" s="64" t="s">
        <v>548</v>
      </c>
      <c r="F1326" s="64" t="s">
        <v>548</v>
      </c>
      <c r="G1326" s="103" t="s">
        <v>548</v>
      </c>
      <c r="H1326" s="64">
        <v>0</v>
      </c>
      <c r="I1326" t="s">
        <v>548</v>
      </c>
      <c r="J1326" t="s">
        <v>548</v>
      </c>
      <c r="K1326" s="64"/>
      <c r="L1326" s="104">
        <f t="shared" si="20"/>
        <v>0</v>
      </c>
    </row>
    <row r="1327" spans="1:12" x14ac:dyDescent="0.25">
      <c r="A1327" t="s">
        <v>371</v>
      </c>
      <c r="B1327" t="s">
        <v>100</v>
      </c>
      <c r="C1327" s="65" t="s">
        <v>486</v>
      </c>
      <c r="D1327" s="67" t="s">
        <v>548</v>
      </c>
      <c r="E1327" s="64" t="s">
        <v>548</v>
      </c>
      <c r="F1327" s="64" t="s">
        <v>548</v>
      </c>
      <c r="G1327" s="103" t="s">
        <v>548</v>
      </c>
      <c r="H1327" s="64">
        <v>0</v>
      </c>
      <c r="I1327" t="s">
        <v>548</v>
      </c>
      <c r="J1327" t="s">
        <v>548</v>
      </c>
      <c r="K1327" s="64"/>
      <c r="L1327" s="104">
        <f t="shared" si="20"/>
        <v>0</v>
      </c>
    </row>
    <row r="1328" spans="1:12" x14ac:dyDescent="0.25">
      <c r="A1328" t="s">
        <v>372</v>
      </c>
      <c r="B1328" t="s">
        <v>327</v>
      </c>
      <c r="C1328" s="65" t="s">
        <v>484</v>
      </c>
      <c r="D1328" s="67" t="s">
        <v>548</v>
      </c>
      <c r="E1328" s="64" t="s">
        <v>548</v>
      </c>
      <c r="F1328" s="64" t="s">
        <v>548</v>
      </c>
      <c r="G1328" s="103" t="s">
        <v>548</v>
      </c>
      <c r="H1328" s="64">
        <v>0</v>
      </c>
      <c r="I1328" t="s">
        <v>548</v>
      </c>
      <c r="J1328" t="s">
        <v>548</v>
      </c>
      <c r="K1328" s="64"/>
      <c r="L1328" s="104">
        <f t="shared" si="20"/>
        <v>0</v>
      </c>
    </row>
    <row r="1329" spans="1:12" x14ac:dyDescent="0.25">
      <c r="A1329" t="s">
        <v>372</v>
      </c>
      <c r="B1329" t="s">
        <v>328</v>
      </c>
      <c r="C1329" s="65" t="s">
        <v>484</v>
      </c>
      <c r="D1329" s="67" t="s">
        <v>548</v>
      </c>
      <c r="E1329" s="64" t="s">
        <v>548</v>
      </c>
      <c r="F1329" s="64" t="s">
        <v>548</v>
      </c>
      <c r="G1329" s="103" t="s">
        <v>548</v>
      </c>
      <c r="H1329" s="64">
        <v>0</v>
      </c>
      <c r="I1329" t="s">
        <v>548</v>
      </c>
      <c r="J1329" t="s">
        <v>548</v>
      </c>
      <c r="K1329" s="64"/>
      <c r="L1329" s="104">
        <f t="shared" si="20"/>
        <v>0</v>
      </c>
    </row>
    <row r="1330" spans="1:12" x14ac:dyDescent="0.25">
      <c r="A1330" t="s">
        <v>372</v>
      </c>
      <c r="B1330" t="s">
        <v>239</v>
      </c>
      <c r="C1330" s="65" t="s">
        <v>484</v>
      </c>
      <c r="D1330" s="67" t="s">
        <v>548</v>
      </c>
      <c r="E1330" s="64" t="s">
        <v>548</v>
      </c>
      <c r="F1330" s="64" t="s">
        <v>548</v>
      </c>
      <c r="G1330" s="103" t="s">
        <v>548</v>
      </c>
      <c r="H1330" s="64">
        <v>0</v>
      </c>
      <c r="I1330" t="s">
        <v>548</v>
      </c>
      <c r="J1330" t="s">
        <v>548</v>
      </c>
      <c r="K1330" s="64"/>
      <c r="L1330" s="104">
        <f t="shared" si="20"/>
        <v>0</v>
      </c>
    </row>
    <row r="1331" spans="1:12" x14ac:dyDescent="0.25">
      <c r="A1331" t="s">
        <v>372</v>
      </c>
      <c r="B1331" t="s">
        <v>329</v>
      </c>
      <c r="C1331" s="65" t="s">
        <v>484</v>
      </c>
      <c r="D1331" s="67" t="s">
        <v>548</v>
      </c>
      <c r="E1331" s="64" t="s">
        <v>548</v>
      </c>
      <c r="F1331" s="64" t="s">
        <v>548</v>
      </c>
      <c r="G1331" s="103" t="s">
        <v>548</v>
      </c>
      <c r="H1331" s="64">
        <v>0</v>
      </c>
      <c r="I1331" t="s">
        <v>548</v>
      </c>
      <c r="J1331" t="s">
        <v>548</v>
      </c>
      <c r="K1331" s="64"/>
      <c r="L1331" s="104">
        <f t="shared" si="20"/>
        <v>0</v>
      </c>
    </row>
    <row r="1332" spans="1:12" x14ac:dyDescent="0.25">
      <c r="A1332" t="s">
        <v>372</v>
      </c>
      <c r="B1332" t="s">
        <v>330</v>
      </c>
      <c r="C1332" s="65" t="s">
        <v>484</v>
      </c>
      <c r="D1332" s="67" t="s">
        <v>548</v>
      </c>
      <c r="E1332" s="64" t="s">
        <v>548</v>
      </c>
      <c r="F1332" s="64" t="s">
        <v>548</v>
      </c>
      <c r="G1332" s="103" t="s">
        <v>548</v>
      </c>
      <c r="H1332" s="64">
        <v>0</v>
      </c>
      <c r="I1332" t="s">
        <v>548</v>
      </c>
      <c r="J1332" t="s">
        <v>548</v>
      </c>
      <c r="K1332" s="64"/>
      <c r="L1332" s="104">
        <f t="shared" si="20"/>
        <v>0</v>
      </c>
    </row>
    <row r="1333" spans="1:12" x14ac:dyDescent="0.25">
      <c r="A1333" t="s">
        <v>372</v>
      </c>
      <c r="B1333" t="s">
        <v>331</v>
      </c>
      <c r="C1333" s="65" t="s">
        <v>484</v>
      </c>
      <c r="D1333" s="67" t="s">
        <v>548</v>
      </c>
      <c r="E1333" s="64" t="s">
        <v>548</v>
      </c>
      <c r="F1333" s="64" t="s">
        <v>548</v>
      </c>
      <c r="G1333" s="103" t="s">
        <v>548</v>
      </c>
      <c r="H1333" s="64">
        <v>0</v>
      </c>
      <c r="I1333" t="s">
        <v>548</v>
      </c>
      <c r="J1333" t="s">
        <v>548</v>
      </c>
      <c r="K1333" s="64"/>
      <c r="L1333" s="104">
        <f t="shared" si="20"/>
        <v>0</v>
      </c>
    </row>
    <row r="1334" spans="1:12" x14ac:dyDescent="0.25">
      <c r="A1334" t="s">
        <v>372</v>
      </c>
      <c r="B1334" t="s">
        <v>332</v>
      </c>
      <c r="C1334" s="65" t="s">
        <v>484</v>
      </c>
      <c r="D1334" s="67" t="s">
        <v>548</v>
      </c>
      <c r="E1334" s="64" t="s">
        <v>548</v>
      </c>
      <c r="F1334" s="64" t="s">
        <v>548</v>
      </c>
      <c r="G1334" s="103" t="s">
        <v>548</v>
      </c>
      <c r="H1334" s="64">
        <v>0</v>
      </c>
      <c r="I1334" t="s">
        <v>548</v>
      </c>
      <c r="J1334" t="s">
        <v>548</v>
      </c>
      <c r="K1334" s="64"/>
      <c r="L1334" s="104">
        <f t="shared" si="20"/>
        <v>0</v>
      </c>
    </row>
    <row r="1335" spans="1:12" x14ac:dyDescent="0.25">
      <c r="A1335" t="s">
        <v>372</v>
      </c>
      <c r="B1335" t="s">
        <v>243</v>
      </c>
      <c r="C1335" s="65" t="s">
        <v>484</v>
      </c>
      <c r="D1335" s="67" t="s">
        <v>548</v>
      </c>
      <c r="E1335" s="64" t="s">
        <v>548</v>
      </c>
      <c r="F1335" s="64" t="s">
        <v>548</v>
      </c>
      <c r="G1335" s="103" t="s">
        <v>548</v>
      </c>
      <c r="H1335" s="64">
        <v>0</v>
      </c>
      <c r="I1335" t="s">
        <v>548</v>
      </c>
      <c r="J1335" t="s">
        <v>548</v>
      </c>
      <c r="K1335" s="64"/>
      <c r="L1335" s="104">
        <f t="shared" si="20"/>
        <v>0</v>
      </c>
    </row>
    <row r="1336" spans="1:12" x14ac:dyDescent="0.25">
      <c r="A1336" t="s">
        <v>372</v>
      </c>
      <c r="B1336" t="s">
        <v>333</v>
      </c>
      <c r="C1336" s="65" t="s">
        <v>484</v>
      </c>
      <c r="D1336" s="67" t="s">
        <v>548</v>
      </c>
      <c r="E1336" s="64" t="s">
        <v>548</v>
      </c>
      <c r="F1336" s="64" t="s">
        <v>548</v>
      </c>
      <c r="G1336" s="103" t="s">
        <v>548</v>
      </c>
      <c r="H1336" s="64">
        <v>0</v>
      </c>
      <c r="I1336" t="s">
        <v>548</v>
      </c>
      <c r="J1336" t="s">
        <v>548</v>
      </c>
      <c r="K1336" s="64"/>
      <c r="L1336" s="104">
        <f t="shared" si="20"/>
        <v>0</v>
      </c>
    </row>
    <row r="1337" spans="1:12" x14ac:dyDescent="0.25">
      <c r="A1337" t="s">
        <v>372</v>
      </c>
      <c r="B1337" t="s">
        <v>334</v>
      </c>
      <c r="C1337" s="65" t="s">
        <v>484</v>
      </c>
      <c r="D1337" s="67" t="s">
        <v>548</v>
      </c>
      <c r="E1337" s="64" t="s">
        <v>548</v>
      </c>
      <c r="F1337" s="64" t="s">
        <v>548</v>
      </c>
      <c r="G1337" s="103" t="s">
        <v>548</v>
      </c>
      <c r="H1337" s="64">
        <v>0</v>
      </c>
      <c r="I1337" t="s">
        <v>548</v>
      </c>
      <c r="J1337" t="s">
        <v>548</v>
      </c>
      <c r="K1337" s="64"/>
      <c r="L1337" s="104">
        <f t="shared" si="20"/>
        <v>0</v>
      </c>
    </row>
    <row r="1338" spans="1:12" x14ac:dyDescent="0.25">
      <c r="A1338" t="s">
        <v>372</v>
      </c>
      <c r="B1338" t="s">
        <v>94</v>
      </c>
      <c r="C1338" s="65" t="s">
        <v>484</v>
      </c>
      <c r="D1338" s="67" t="s">
        <v>548</v>
      </c>
      <c r="E1338" s="64" t="s">
        <v>548</v>
      </c>
      <c r="F1338" s="64" t="s">
        <v>548</v>
      </c>
      <c r="G1338" s="103" t="s">
        <v>548</v>
      </c>
      <c r="H1338" s="64">
        <v>0</v>
      </c>
      <c r="I1338" t="s">
        <v>548</v>
      </c>
      <c r="J1338" t="s">
        <v>548</v>
      </c>
      <c r="K1338" s="64"/>
      <c r="L1338" s="104">
        <f t="shared" si="20"/>
        <v>0</v>
      </c>
    </row>
    <row r="1339" spans="1:12" x14ac:dyDescent="0.25">
      <c r="A1339" t="s">
        <v>372</v>
      </c>
      <c r="B1339" t="s">
        <v>335</v>
      </c>
      <c r="C1339" s="65" t="s">
        <v>484</v>
      </c>
      <c r="D1339" s="67" t="s">
        <v>548</v>
      </c>
      <c r="E1339" s="64" t="s">
        <v>548</v>
      </c>
      <c r="F1339" s="64" t="s">
        <v>548</v>
      </c>
      <c r="G1339" s="103" t="s">
        <v>548</v>
      </c>
      <c r="H1339" s="64">
        <v>0</v>
      </c>
      <c r="I1339" t="s">
        <v>548</v>
      </c>
      <c r="J1339" t="s">
        <v>548</v>
      </c>
      <c r="K1339" s="64"/>
      <c r="L1339" s="104">
        <f t="shared" si="20"/>
        <v>0</v>
      </c>
    </row>
    <row r="1340" spans="1:12" x14ac:dyDescent="0.25">
      <c r="A1340" t="s">
        <v>372</v>
      </c>
      <c r="B1340" t="s">
        <v>100</v>
      </c>
      <c r="C1340" s="65" t="s">
        <v>484</v>
      </c>
      <c r="D1340" s="67" t="s">
        <v>548</v>
      </c>
      <c r="E1340" s="64" t="s">
        <v>548</v>
      </c>
      <c r="F1340" s="64" t="s">
        <v>548</v>
      </c>
      <c r="G1340" s="103" t="s">
        <v>548</v>
      </c>
      <c r="H1340" s="64">
        <v>0</v>
      </c>
      <c r="I1340" t="s">
        <v>548</v>
      </c>
      <c r="J1340" t="s">
        <v>548</v>
      </c>
      <c r="K1340" s="64"/>
      <c r="L1340" s="104">
        <f t="shared" si="20"/>
        <v>0</v>
      </c>
    </row>
    <row r="1341" spans="1:12" x14ac:dyDescent="0.25">
      <c r="A1341" t="s">
        <v>372</v>
      </c>
      <c r="B1341" t="s">
        <v>327</v>
      </c>
      <c r="C1341" s="65" t="s">
        <v>485</v>
      </c>
      <c r="D1341" s="67" t="s">
        <v>548</v>
      </c>
      <c r="E1341" s="64" t="s">
        <v>548</v>
      </c>
      <c r="F1341" s="64" t="s">
        <v>548</v>
      </c>
      <c r="G1341" s="103" t="s">
        <v>548</v>
      </c>
      <c r="H1341" s="64">
        <v>0</v>
      </c>
      <c r="I1341" t="s">
        <v>548</v>
      </c>
      <c r="J1341" t="s">
        <v>548</v>
      </c>
      <c r="K1341" s="64"/>
      <c r="L1341" s="104">
        <f t="shared" si="20"/>
        <v>0</v>
      </c>
    </row>
    <row r="1342" spans="1:12" x14ac:dyDescent="0.25">
      <c r="A1342" t="s">
        <v>372</v>
      </c>
      <c r="B1342" t="s">
        <v>328</v>
      </c>
      <c r="C1342" s="65" t="s">
        <v>485</v>
      </c>
      <c r="D1342" s="67" t="s">
        <v>548</v>
      </c>
      <c r="E1342" s="64" t="s">
        <v>548</v>
      </c>
      <c r="F1342" s="64" t="s">
        <v>548</v>
      </c>
      <c r="G1342" s="103" t="s">
        <v>548</v>
      </c>
      <c r="H1342" s="64">
        <v>0</v>
      </c>
      <c r="I1342" t="s">
        <v>548</v>
      </c>
      <c r="J1342" t="s">
        <v>548</v>
      </c>
      <c r="K1342" s="64"/>
      <c r="L1342" s="104">
        <f t="shared" si="20"/>
        <v>0</v>
      </c>
    </row>
    <row r="1343" spans="1:12" x14ac:dyDescent="0.25">
      <c r="A1343" t="s">
        <v>372</v>
      </c>
      <c r="B1343" t="s">
        <v>239</v>
      </c>
      <c r="C1343" s="65" t="s">
        <v>485</v>
      </c>
      <c r="D1343" s="67" t="s">
        <v>548</v>
      </c>
      <c r="E1343" s="64" t="s">
        <v>548</v>
      </c>
      <c r="F1343" s="64" t="s">
        <v>548</v>
      </c>
      <c r="G1343" s="103" t="s">
        <v>548</v>
      </c>
      <c r="H1343" s="64">
        <v>0</v>
      </c>
      <c r="I1343" t="s">
        <v>548</v>
      </c>
      <c r="J1343" t="s">
        <v>548</v>
      </c>
      <c r="K1343" s="64"/>
      <c r="L1343" s="104">
        <f t="shared" si="20"/>
        <v>0</v>
      </c>
    </row>
    <row r="1344" spans="1:12" x14ac:dyDescent="0.25">
      <c r="A1344" t="s">
        <v>372</v>
      </c>
      <c r="B1344" t="s">
        <v>329</v>
      </c>
      <c r="C1344" s="65" t="s">
        <v>485</v>
      </c>
      <c r="D1344" s="67" t="s">
        <v>548</v>
      </c>
      <c r="E1344" s="64" t="s">
        <v>548</v>
      </c>
      <c r="F1344" s="64" t="s">
        <v>548</v>
      </c>
      <c r="G1344" s="103" t="s">
        <v>548</v>
      </c>
      <c r="H1344" s="64">
        <v>0</v>
      </c>
      <c r="I1344" t="s">
        <v>548</v>
      </c>
      <c r="J1344" t="s">
        <v>548</v>
      </c>
      <c r="K1344" s="64"/>
      <c r="L1344" s="104">
        <f t="shared" si="20"/>
        <v>0</v>
      </c>
    </row>
    <row r="1345" spans="1:12" x14ac:dyDescent="0.25">
      <c r="A1345" t="s">
        <v>372</v>
      </c>
      <c r="B1345" t="s">
        <v>330</v>
      </c>
      <c r="C1345" s="65" t="s">
        <v>485</v>
      </c>
      <c r="D1345" s="67" t="s">
        <v>548</v>
      </c>
      <c r="E1345" s="64" t="s">
        <v>548</v>
      </c>
      <c r="F1345" s="64" t="s">
        <v>548</v>
      </c>
      <c r="G1345" s="103" t="s">
        <v>548</v>
      </c>
      <c r="H1345" s="64">
        <v>0</v>
      </c>
      <c r="I1345" t="s">
        <v>548</v>
      </c>
      <c r="J1345" t="s">
        <v>548</v>
      </c>
      <c r="K1345" s="64"/>
      <c r="L1345" s="104">
        <f t="shared" si="20"/>
        <v>0</v>
      </c>
    </row>
    <row r="1346" spans="1:12" x14ac:dyDescent="0.25">
      <c r="A1346" t="s">
        <v>372</v>
      </c>
      <c r="B1346" t="s">
        <v>331</v>
      </c>
      <c r="C1346" s="65" t="s">
        <v>485</v>
      </c>
      <c r="D1346" s="67" t="s">
        <v>548</v>
      </c>
      <c r="E1346" s="64" t="s">
        <v>548</v>
      </c>
      <c r="F1346" s="64" t="s">
        <v>548</v>
      </c>
      <c r="G1346" s="103" t="s">
        <v>548</v>
      </c>
      <c r="H1346" s="64">
        <v>0</v>
      </c>
      <c r="I1346" t="s">
        <v>548</v>
      </c>
      <c r="J1346" t="s">
        <v>548</v>
      </c>
      <c r="K1346" s="64"/>
      <c r="L1346" s="104">
        <f t="shared" si="20"/>
        <v>0</v>
      </c>
    </row>
    <row r="1347" spans="1:12" x14ac:dyDescent="0.25">
      <c r="A1347" t="s">
        <v>372</v>
      </c>
      <c r="B1347" t="s">
        <v>332</v>
      </c>
      <c r="C1347" s="65" t="s">
        <v>485</v>
      </c>
      <c r="D1347" s="67" t="s">
        <v>548</v>
      </c>
      <c r="E1347" s="64" t="s">
        <v>548</v>
      </c>
      <c r="F1347" s="64" t="s">
        <v>548</v>
      </c>
      <c r="G1347" s="103" t="s">
        <v>548</v>
      </c>
      <c r="H1347" s="64">
        <v>0</v>
      </c>
      <c r="I1347" t="s">
        <v>548</v>
      </c>
      <c r="J1347" t="s">
        <v>548</v>
      </c>
      <c r="K1347" s="64"/>
      <c r="L1347" s="104">
        <f t="shared" ref="L1347:L1410" si="21">IF(K1347&lt;&gt;"",K1347,H1347)</f>
        <v>0</v>
      </c>
    </row>
    <row r="1348" spans="1:12" x14ac:dyDescent="0.25">
      <c r="A1348" t="s">
        <v>372</v>
      </c>
      <c r="B1348" t="s">
        <v>243</v>
      </c>
      <c r="C1348" s="65" t="s">
        <v>485</v>
      </c>
      <c r="D1348" s="67" t="s">
        <v>548</v>
      </c>
      <c r="E1348" s="64" t="s">
        <v>548</v>
      </c>
      <c r="F1348" s="64" t="s">
        <v>548</v>
      </c>
      <c r="G1348" s="103" t="s">
        <v>548</v>
      </c>
      <c r="H1348" s="64">
        <v>0</v>
      </c>
      <c r="I1348" t="s">
        <v>548</v>
      </c>
      <c r="J1348" t="s">
        <v>548</v>
      </c>
      <c r="K1348" s="64"/>
      <c r="L1348" s="104">
        <f t="shared" si="21"/>
        <v>0</v>
      </c>
    </row>
    <row r="1349" spans="1:12" x14ac:dyDescent="0.25">
      <c r="A1349" t="s">
        <v>372</v>
      </c>
      <c r="B1349" t="s">
        <v>333</v>
      </c>
      <c r="C1349" s="65" t="s">
        <v>485</v>
      </c>
      <c r="D1349" s="67" t="s">
        <v>548</v>
      </c>
      <c r="E1349" s="64" t="s">
        <v>548</v>
      </c>
      <c r="F1349" s="64" t="s">
        <v>548</v>
      </c>
      <c r="G1349" s="103" t="s">
        <v>548</v>
      </c>
      <c r="H1349" s="64">
        <v>0</v>
      </c>
      <c r="I1349" t="s">
        <v>548</v>
      </c>
      <c r="J1349" t="s">
        <v>548</v>
      </c>
      <c r="K1349" s="64"/>
      <c r="L1349" s="104">
        <f t="shared" si="21"/>
        <v>0</v>
      </c>
    </row>
    <row r="1350" spans="1:12" x14ac:dyDescent="0.25">
      <c r="A1350" t="s">
        <v>372</v>
      </c>
      <c r="B1350" t="s">
        <v>334</v>
      </c>
      <c r="C1350" s="65" t="s">
        <v>485</v>
      </c>
      <c r="D1350" s="67" t="s">
        <v>548</v>
      </c>
      <c r="E1350" s="64" t="s">
        <v>548</v>
      </c>
      <c r="F1350" s="64" t="s">
        <v>548</v>
      </c>
      <c r="G1350" s="103" t="s">
        <v>548</v>
      </c>
      <c r="H1350" s="64">
        <v>0</v>
      </c>
      <c r="I1350" t="s">
        <v>548</v>
      </c>
      <c r="J1350" t="s">
        <v>548</v>
      </c>
      <c r="K1350" s="64"/>
      <c r="L1350" s="104">
        <f t="shared" si="21"/>
        <v>0</v>
      </c>
    </row>
    <row r="1351" spans="1:12" x14ac:dyDescent="0.25">
      <c r="A1351" t="s">
        <v>372</v>
      </c>
      <c r="B1351" t="s">
        <v>94</v>
      </c>
      <c r="C1351" s="65" t="s">
        <v>485</v>
      </c>
      <c r="D1351" s="67" t="s">
        <v>548</v>
      </c>
      <c r="E1351" s="64" t="s">
        <v>548</v>
      </c>
      <c r="F1351" s="64" t="s">
        <v>548</v>
      </c>
      <c r="G1351" s="103" t="s">
        <v>548</v>
      </c>
      <c r="H1351" s="64">
        <v>0</v>
      </c>
      <c r="I1351" t="s">
        <v>548</v>
      </c>
      <c r="J1351" t="s">
        <v>548</v>
      </c>
      <c r="K1351" s="64"/>
      <c r="L1351" s="104">
        <f t="shared" si="21"/>
        <v>0</v>
      </c>
    </row>
    <row r="1352" spans="1:12" x14ac:dyDescent="0.25">
      <c r="A1352" t="s">
        <v>372</v>
      </c>
      <c r="B1352" t="s">
        <v>335</v>
      </c>
      <c r="C1352" s="65" t="s">
        <v>485</v>
      </c>
      <c r="D1352" s="67" t="s">
        <v>548</v>
      </c>
      <c r="E1352" s="64" t="s">
        <v>548</v>
      </c>
      <c r="F1352" s="64" t="s">
        <v>548</v>
      </c>
      <c r="G1352" s="103" t="s">
        <v>548</v>
      </c>
      <c r="H1352" s="64">
        <v>0</v>
      </c>
      <c r="I1352" t="s">
        <v>548</v>
      </c>
      <c r="J1352" t="s">
        <v>548</v>
      </c>
      <c r="K1352" s="64"/>
      <c r="L1352" s="104">
        <f t="shared" si="21"/>
        <v>0</v>
      </c>
    </row>
    <row r="1353" spans="1:12" x14ac:dyDescent="0.25">
      <c r="A1353" t="s">
        <v>372</v>
      </c>
      <c r="B1353" t="s">
        <v>100</v>
      </c>
      <c r="C1353" s="65" t="s">
        <v>485</v>
      </c>
      <c r="D1353" s="67" t="s">
        <v>548</v>
      </c>
      <c r="E1353" s="64" t="s">
        <v>548</v>
      </c>
      <c r="F1353" s="64" t="s">
        <v>548</v>
      </c>
      <c r="G1353" s="103" t="s">
        <v>548</v>
      </c>
      <c r="H1353" s="64">
        <v>0</v>
      </c>
      <c r="I1353" t="s">
        <v>548</v>
      </c>
      <c r="J1353" t="s">
        <v>548</v>
      </c>
      <c r="K1353" s="64"/>
      <c r="L1353" s="104">
        <f t="shared" si="21"/>
        <v>0</v>
      </c>
    </row>
    <row r="1354" spans="1:12" x14ac:dyDescent="0.25">
      <c r="A1354" t="s">
        <v>372</v>
      </c>
      <c r="B1354" t="s">
        <v>327</v>
      </c>
      <c r="C1354" s="65" t="s">
        <v>486</v>
      </c>
      <c r="D1354" s="67" t="s">
        <v>548</v>
      </c>
      <c r="E1354" s="64" t="s">
        <v>548</v>
      </c>
      <c r="F1354" s="64" t="s">
        <v>548</v>
      </c>
      <c r="G1354" s="103" t="s">
        <v>548</v>
      </c>
      <c r="H1354" s="64">
        <v>0</v>
      </c>
      <c r="I1354" t="s">
        <v>548</v>
      </c>
      <c r="J1354" t="s">
        <v>548</v>
      </c>
      <c r="K1354" s="64"/>
      <c r="L1354" s="104">
        <f t="shared" si="21"/>
        <v>0</v>
      </c>
    </row>
    <row r="1355" spans="1:12" x14ac:dyDescent="0.25">
      <c r="A1355" t="s">
        <v>372</v>
      </c>
      <c r="B1355" t="s">
        <v>328</v>
      </c>
      <c r="C1355" s="65" t="s">
        <v>486</v>
      </c>
      <c r="D1355" s="67" t="s">
        <v>548</v>
      </c>
      <c r="E1355" s="64" t="s">
        <v>548</v>
      </c>
      <c r="F1355" s="64" t="s">
        <v>548</v>
      </c>
      <c r="G1355" s="103" t="s">
        <v>548</v>
      </c>
      <c r="H1355" s="64">
        <v>0</v>
      </c>
      <c r="I1355" t="s">
        <v>548</v>
      </c>
      <c r="J1355" t="s">
        <v>548</v>
      </c>
      <c r="K1355" s="64"/>
      <c r="L1355" s="104">
        <f t="shared" si="21"/>
        <v>0</v>
      </c>
    </row>
    <row r="1356" spans="1:12" x14ac:dyDescent="0.25">
      <c r="A1356" t="s">
        <v>372</v>
      </c>
      <c r="B1356" t="s">
        <v>239</v>
      </c>
      <c r="C1356" s="65" t="s">
        <v>486</v>
      </c>
      <c r="D1356" s="67" t="s">
        <v>548</v>
      </c>
      <c r="E1356" s="64" t="s">
        <v>548</v>
      </c>
      <c r="F1356" s="64" t="s">
        <v>548</v>
      </c>
      <c r="G1356" s="103" t="s">
        <v>548</v>
      </c>
      <c r="H1356" s="64">
        <v>0</v>
      </c>
      <c r="I1356" t="s">
        <v>548</v>
      </c>
      <c r="J1356" t="s">
        <v>548</v>
      </c>
      <c r="K1356" s="64"/>
      <c r="L1356" s="104">
        <f t="shared" si="21"/>
        <v>0</v>
      </c>
    </row>
    <row r="1357" spans="1:12" x14ac:dyDescent="0.25">
      <c r="A1357" t="s">
        <v>372</v>
      </c>
      <c r="B1357" t="s">
        <v>329</v>
      </c>
      <c r="C1357" s="65" t="s">
        <v>486</v>
      </c>
      <c r="D1357" s="67" t="s">
        <v>548</v>
      </c>
      <c r="E1357" s="64" t="s">
        <v>548</v>
      </c>
      <c r="F1357" s="64" t="s">
        <v>548</v>
      </c>
      <c r="G1357" s="103" t="s">
        <v>548</v>
      </c>
      <c r="H1357" s="64">
        <v>0</v>
      </c>
      <c r="I1357" t="s">
        <v>548</v>
      </c>
      <c r="J1357" t="s">
        <v>548</v>
      </c>
      <c r="K1357" s="64"/>
      <c r="L1357" s="104">
        <f t="shared" si="21"/>
        <v>0</v>
      </c>
    </row>
    <row r="1358" spans="1:12" x14ac:dyDescent="0.25">
      <c r="A1358" t="s">
        <v>372</v>
      </c>
      <c r="B1358" t="s">
        <v>330</v>
      </c>
      <c r="C1358" s="65" t="s">
        <v>486</v>
      </c>
      <c r="D1358" s="67" t="s">
        <v>548</v>
      </c>
      <c r="E1358" s="64" t="s">
        <v>548</v>
      </c>
      <c r="F1358" s="64" t="s">
        <v>548</v>
      </c>
      <c r="G1358" s="103" t="s">
        <v>548</v>
      </c>
      <c r="H1358" s="64">
        <v>0</v>
      </c>
      <c r="I1358" t="s">
        <v>548</v>
      </c>
      <c r="J1358" t="s">
        <v>548</v>
      </c>
      <c r="K1358" s="64"/>
      <c r="L1358" s="104">
        <f t="shared" si="21"/>
        <v>0</v>
      </c>
    </row>
    <row r="1359" spans="1:12" x14ac:dyDescent="0.25">
      <c r="A1359" t="s">
        <v>372</v>
      </c>
      <c r="B1359" t="s">
        <v>331</v>
      </c>
      <c r="C1359" s="65" t="s">
        <v>486</v>
      </c>
      <c r="D1359" s="67" t="s">
        <v>548</v>
      </c>
      <c r="E1359" s="64" t="s">
        <v>548</v>
      </c>
      <c r="F1359" s="64" t="s">
        <v>548</v>
      </c>
      <c r="G1359" s="103" t="s">
        <v>548</v>
      </c>
      <c r="H1359" s="64">
        <v>0</v>
      </c>
      <c r="I1359" t="s">
        <v>548</v>
      </c>
      <c r="J1359" t="s">
        <v>548</v>
      </c>
      <c r="K1359" s="64"/>
      <c r="L1359" s="104">
        <f t="shared" si="21"/>
        <v>0</v>
      </c>
    </row>
    <row r="1360" spans="1:12" x14ac:dyDescent="0.25">
      <c r="A1360" t="s">
        <v>372</v>
      </c>
      <c r="B1360" t="s">
        <v>332</v>
      </c>
      <c r="C1360" s="65" t="s">
        <v>486</v>
      </c>
      <c r="D1360" s="67" t="s">
        <v>548</v>
      </c>
      <c r="E1360" s="64" t="s">
        <v>548</v>
      </c>
      <c r="F1360" s="64" t="s">
        <v>548</v>
      </c>
      <c r="G1360" s="103" t="s">
        <v>548</v>
      </c>
      <c r="H1360" s="64">
        <v>0</v>
      </c>
      <c r="I1360" t="s">
        <v>548</v>
      </c>
      <c r="J1360" t="s">
        <v>548</v>
      </c>
      <c r="K1360" s="64"/>
      <c r="L1360" s="104">
        <f t="shared" si="21"/>
        <v>0</v>
      </c>
    </row>
    <row r="1361" spans="1:12" x14ac:dyDescent="0.25">
      <c r="A1361" t="s">
        <v>372</v>
      </c>
      <c r="B1361" t="s">
        <v>243</v>
      </c>
      <c r="C1361" s="65" t="s">
        <v>486</v>
      </c>
      <c r="D1361" s="67" t="s">
        <v>548</v>
      </c>
      <c r="E1361" s="64" t="s">
        <v>548</v>
      </c>
      <c r="F1361" s="64" t="s">
        <v>548</v>
      </c>
      <c r="G1361" s="103" t="s">
        <v>548</v>
      </c>
      <c r="H1361" s="64">
        <v>0</v>
      </c>
      <c r="I1361" t="s">
        <v>548</v>
      </c>
      <c r="J1361" t="s">
        <v>548</v>
      </c>
      <c r="K1361" s="64"/>
      <c r="L1361" s="104">
        <f t="shared" si="21"/>
        <v>0</v>
      </c>
    </row>
    <row r="1362" spans="1:12" x14ac:dyDescent="0.25">
      <c r="A1362" t="s">
        <v>372</v>
      </c>
      <c r="B1362" t="s">
        <v>333</v>
      </c>
      <c r="C1362" s="65" t="s">
        <v>486</v>
      </c>
      <c r="D1362" s="67" t="s">
        <v>548</v>
      </c>
      <c r="E1362" s="64" t="s">
        <v>548</v>
      </c>
      <c r="F1362" s="64" t="s">
        <v>548</v>
      </c>
      <c r="G1362" s="103" t="s">
        <v>548</v>
      </c>
      <c r="H1362" s="64">
        <v>0</v>
      </c>
      <c r="I1362" t="s">
        <v>548</v>
      </c>
      <c r="J1362" t="s">
        <v>548</v>
      </c>
      <c r="K1362" s="64"/>
      <c r="L1362" s="104">
        <f t="shared" si="21"/>
        <v>0</v>
      </c>
    </row>
    <row r="1363" spans="1:12" x14ac:dyDescent="0.25">
      <c r="A1363" t="s">
        <v>372</v>
      </c>
      <c r="B1363" t="s">
        <v>334</v>
      </c>
      <c r="C1363" s="65" t="s">
        <v>486</v>
      </c>
      <c r="D1363" s="67" t="s">
        <v>548</v>
      </c>
      <c r="E1363" s="64" t="s">
        <v>548</v>
      </c>
      <c r="F1363" s="64" t="s">
        <v>548</v>
      </c>
      <c r="G1363" s="103" t="s">
        <v>548</v>
      </c>
      <c r="H1363" s="64">
        <v>0</v>
      </c>
      <c r="I1363" t="s">
        <v>548</v>
      </c>
      <c r="J1363" t="s">
        <v>548</v>
      </c>
      <c r="K1363" s="64"/>
      <c r="L1363" s="104">
        <f t="shared" si="21"/>
        <v>0</v>
      </c>
    </row>
    <row r="1364" spans="1:12" x14ac:dyDescent="0.25">
      <c r="A1364" t="s">
        <v>372</v>
      </c>
      <c r="B1364" t="s">
        <v>94</v>
      </c>
      <c r="C1364" s="65" t="s">
        <v>486</v>
      </c>
      <c r="D1364" s="67" t="s">
        <v>548</v>
      </c>
      <c r="E1364" s="64" t="s">
        <v>548</v>
      </c>
      <c r="F1364" s="64" t="s">
        <v>548</v>
      </c>
      <c r="G1364" s="103" t="s">
        <v>548</v>
      </c>
      <c r="H1364" s="64">
        <v>0</v>
      </c>
      <c r="I1364" t="s">
        <v>548</v>
      </c>
      <c r="J1364" t="s">
        <v>548</v>
      </c>
      <c r="K1364" s="64"/>
      <c r="L1364" s="104">
        <f t="shared" si="21"/>
        <v>0</v>
      </c>
    </row>
    <row r="1365" spans="1:12" x14ac:dyDescent="0.25">
      <c r="A1365" t="s">
        <v>372</v>
      </c>
      <c r="B1365" t="s">
        <v>335</v>
      </c>
      <c r="C1365" s="65" t="s">
        <v>486</v>
      </c>
      <c r="D1365" s="67" t="s">
        <v>548</v>
      </c>
      <c r="E1365" s="64" t="s">
        <v>548</v>
      </c>
      <c r="F1365" s="64" t="s">
        <v>548</v>
      </c>
      <c r="G1365" s="103" t="s">
        <v>548</v>
      </c>
      <c r="H1365" s="64">
        <v>0</v>
      </c>
      <c r="I1365" t="s">
        <v>548</v>
      </c>
      <c r="J1365" t="s">
        <v>548</v>
      </c>
      <c r="K1365" s="64"/>
      <c r="L1365" s="104">
        <f t="shared" si="21"/>
        <v>0</v>
      </c>
    </row>
    <row r="1366" spans="1:12" x14ac:dyDescent="0.25">
      <c r="A1366" t="s">
        <v>372</v>
      </c>
      <c r="B1366" t="s">
        <v>100</v>
      </c>
      <c r="C1366" s="65" t="s">
        <v>486</v>
      </c>
      <c r="D1366" s="67" t="s">
        <v>548</v>
      </c>
      <c r="E1366" s="64" t="s">
        <v>548</v>
      </c>
      <c r="F1366" s="64" t="s">
        <v>548</v>
      </c>
      <c r="G1366" s="103" t="s">
        <v>548</v>
      </c>
      <c r="H1366" s="64">
        <v>0</v>
      </c>
      <c r="I1366" t="s">
        <v>548</v>
      </c>
      <c r="J1366" t="s">
        <v>548</v>
      </c>
      <c r="K1366" s="64"/>
      <c r="L1366" s="104">
        <f t="shared" si="21"/>
        <v>0</v>
      </c>
    </row>
    <row r="1367" spans="1:12" x14ac:dyDescent="0.25">
      <c r="A1367" t="s">
        <v>373</v>
      </c>
      <c r="B1367" t="s">
        <v>327</v>
      </c>
      <c r="C1367" s="65" t="s">
        <v>484</v>
      </c>
      <c r="D1367" s="67" t="s">
        <v>548</v>
      </c>
      <c r="E1367" s="64" t="s">
        <v>548</v>
      </c>
      <c r="F1367" s="64" t="s">
        <v>548</v>
      </c>
      <c r="G1367" s="103" t="s">
        <v>548</v>
      </c>
      <c r="H1367" s="64">
        <v>0</v>
      </c>
      <c r="I1367" t="s">
        <v>548</v>
      </c>
      <c r="J1367" t="s">
        <v>548</v>
      </c>
      <c r="K1367" s="64"/>
      <c r="L1367" s="104">
        <f t="shared" si="21"/>
        <v>0</v>
      </c>
    </row>
    <row r="1368" spans="1:12" x14ac:dyDescent="0.25">
      <c r="A1368" t="s">
        <v>373</v>
      </c>
      <c r="B1368" t="s">
        <v>328</v>
      </c>
      <c r="C1368" s="65" t="s">
        <v>484</v>
      </c>
      <c r="D1368" s="67" t="s">
        <v>548</v>
      </c>
      <c r="E1368" s="64" t="s">
        <v>548</v>
      </c>
      <c r="F1368" s="64" t="s">
        <v>548</v>
      </c>
      <c r="G1368" s="103" t="s">
        <v>548</v>
      </c>
      <c r="H1368" s="64">
        <v>0</v>
      </c>
      <c r="I1368" t="s">
        <v>548</v>
      </c>
      <c r="J1368" t="s">
        <v>548</v>
      </c>
      <c r="K1368" s="64"/>
      <c r="L1368" s="104">
        <f t="shared" si="21"/>
        <v>0</v>
      </c>
    </row>
    <row r="1369" spans="1:12" x14ac:dyDescent="0.25">
      <c r="A1369" t="s">
        <v>373</v>
      </c>
      <c r="B1369" t="s">
        <v>239</v>
      </c>
      <c r="C1369" s="65" t="s">
        <v>484</v>
      </c>
      <c r="D1369" s="67" t="s">
        <v>548</v>
      </c>
      <c r="E1369" s="64" t="s">
        <v>548</v>
      </c>
      <c r="F1369" s="64" t="s">
        <v>548</v>
      </c>
      <c r="G1369" s="103" t="s">
        <v>548</v>
      </c>
      <c r="H1369" s="64">
        <v>0</v>
      </c>
      <c r="I1369" t="s">
        <v>548</v>
      </c>
      <c r="J1369" t="s">
        <v>548</v>
      </c>
      <c r="K1369" s="64"/>
      <c r="L1369" s="104">
        <f t="shared" si="21"/>
        <v>0</v>
      </c>
    </row>
    <row r="1370" spans="1:12" x14ac:dyDescent="0.25">
      <c r="A1370" t="s">
        <v>373</v>
      </c>
      <c r="B1370" t="s">
        <v>329</v>
      </c>
      <c r="C1370" s="65" t="s">
        <v>484</v>
      </c>
      <c r="D1370" s="67" t="s">
        <v>548</v>
      </c>
      <c r="E1370" s="64" t="s">
        <v>548</v>
      </c>
      <c r="F1370" s="64" t="s">
        <v>548</v>
      </c>
      <c r="G1370" s="103" t="s">
        <v>548</v>
      </c>
      <c r="H1370" s="64">
        <v>0</v>
      </c>
      <c r="I1370" t="s">
        <v>548</v>
      </c>
      <c r="J1370" t="s">
        <v>548</v>
      </c>
      <c r="K1370" s="64"/>
      <c r="L1370" s="104">
        <f t="shared" si="21"/>
        <v>0</v>
      </c>
    </row>
    <row r="1371" spans="1:12" x14ac:dyDescent="0.25">
      <c r="A1371" t="s">
        <v>373</v>
      </c>
      <c r="B1371" t="s">
        <v>330</v>
      </c>
      <c r="C1371" s="65" t="s">
        <v>484</v>
      </c>
      <c r="D1371" s="67" t="s">
        <v>548</v>
      </c>
      <c r="E1371" s="64" t="s">
        <v>548</v>
      </c>
      <c r="F1371" s="64" t="s">
        <v>548</v>
      </c>
      <c r="G1371" s="103" t="s">
        <v>548</v>
      </c>
      <c r="H1371" s="64">
        <v>0</v>
      </c>
      <c r="I1371" t="s">
        <v>548</v>
      </c>
      <c r="J1371" t="s">
        <v>548</v>
      </c>
      <c r="K1371" s="64"/>
      <c r="L1371" s="104">
        <f t="shared" si="21"/>
        <v>0</v>
      </c>
    </row>
    <row r="1372" spans="1:12" x14ac:dyDescent="0.25">
      <c r="A1372" t="s">
        <v>373</v>
      </c>
      <c r="B1372" t="s">
        <v>331</v>
      </c>
      <c r="C1372" s="65" t="s">
        <v>484</v>
      </c>
      <c r="D1372" s="67" t="s">
        <v>548</v>
      </c>
      <c r="E1372" s="64" t="s">
        <v>548</v>
      </c>
      <c r="F1372" s="64" t="s">
        <v>548</v>
      </c>
      <c r="G1372" s="103" t="s">
        <v>548</v>
      </c>
      <c r="H1372" s="64">
        <v>0</v>
      </c>
      <c r="I1372" t="s">
        <v>548</v>
      </c>
      <c r="J1372" t="s">
        <v>548</v>
      </c>
      <c r="K1372" s="64"/>
      <c r="L1372" s="104">
        <f t="shared" si="21"/>
        <v>0</v>
      </c>
    </row>
    <row r="1373" spans="1:12" x14ac:dyDescent="0.25">
      <c r="A1373" t="s">
        <v>373</v>
      </c>
      <c r="B1373" t="s">
        <v>332</v>
      </c>
      <c r="C1373" s="65" t="s">
        <v>484</v>
      </c>
      <c r="D1373" s="67" t="s">
        <v>548</v>
      </c>
      <c r="E1373" s="64" t="s">
        <v>548</v>
      </c>
      <c r="F1373" s="64" t="s">
        <v>548</v>
      </c>
      <c r="G1373" s="103" t="s">
        <v>548</v>
      </c>
      <c r="H1373" s="64">
        <v>0</v>
      </c>
      <c r="I1373" t="s">
        <v>548</v>
      </c>
      <c r="J1373" t="s">
        <v>548</v>
      </c>
      <c r="K1373" s="64"/>
      <c r="L1373" s="104">
        <f t="shared" si="21"/>
        <v>0</v>
      </c>
    </row>
    <row r="1374" spans="1:12" x14ac:dyDescent="0.25">
      <c r="A1374" t="s">
        <v>373</v>
      </c>
      <c r="B1374" t="s">
        <v>243</v>
      </c>
      <c r="C1374" s="65" t="s">
        <v>484</v>
      </c>
      <c r="D1374" s="67" t="s">
        <v>548</v>
      </c>
      <c r="E1374" s="64" t="s">
        <v>548</v>
      </c>
      <c r="F1374" s="64" t="s">
        <v>548</v>
      </c>
      <c r="G1374" s="103" t="s">
        <v>548</v>
      </c>
      <c r="H1374" s="64">
        <v>0</v>
      </c>
      <c r="I1374" t="s">
        <v>548</v>
      </c>
      <c r="J1374" t="s">
        <v>548</v>
      </c>
      <c r="K1374" s="64"/>
      <c r="L1374" s="104">
        <f t="shared" si="21"/>
        <v>0</v>
      </c>
    </row>
    <row r="1375" spans="1:12" x14ac:dyDescent="0.25">
      <c r="A1375" t="s">
        <v>373</v>
      </c>
      <c r="B1375" t="s">
        <v>333</v>
      </c>
      <c r="C1375" s="65" t="s">
        <v>484</v>
      </c>
      <c r="D1375" s="67" t="s">
        <v>548</v>
      </c>
      <c r="E1375" s="64" t="s">
        <v>548</v>
      </c>
      <c r="F1375" s="64" t="s">
        <v>548</v>
      </c>
      <c r="G1375" s="103" t="s">
        <v>548</v>
      </c>
      <c r="H1375" s="64">
        <v>0</v>
      </c>
      <c r="I1375" t="s">
        <v>548</v>
      </c>
      <c r="J1375" t="s">
        <v>548</v>
      </c>
      <c r="K1375" s="64"/>
      <c r="L1375" s="104">
        <f t="shared" si="21"/>
        <v>0</v>
      </c>
    </row>
    <row r="1376" spans="1:12" x14ac:dyDescent="0.25">
      <c r="A1376" t="s">
        <v>373</v>
      </c>
      <c r="B1376" t="s">
        <v>334</v>
      </c>
      <c r="C1376" s="65" t="s">
        <v>484</v>
      </c>
      <c r="D1376" s="67" t="s">
        <v>548</v>
      </c>
      <c r="E1376" s="64" t="s">
        <v>548</v>
      </c>
      <c r="F1376" s="64" t="s">
        <v>548</v>
      </c>
      <c r="G1376" s="103" t="s">
        <v>548</v>
      </c>
      <c r="H1376" s="64">
        <v>0</v>
      </c>
      <c r="I1376" t="s">
        <v>548</v>
      </c>
      <c r="J1376" t="s">
        <v>548</v>
      </c>
      <c r="K1376" s="64"/>
      <c r="L1376" s="104">
        <f t="shared" si="21"/>
        <v>0</v>
      </c>
    </row>
    <row r="1377" spans="1:12" x14ac:dyDescent="0.25">
      <c r="A1377" t="s">
        <v>373</v>
      </c>
      <c r="B1377" t="s">
        <v>94</v>
      </c>
      <c r="C1377" s="65" t="s">
        <v>484</v>
      </c>
      <c r="D1377" s="67" t="s">
        <v>548</v>
      </c>
      <c r="E1377" s="64" t="s">
        <v>548</v>
      </c>
      <c r="F1377" s="64" t="s">
        <v>548</v>
      </c>
      <c r="G1377" s="103" t="s">
        <v>548</v>
      </c>
      <c r="H1377" s="64">
        <v>0</v>
      </c>
      <c r="I1377" t="s">
        <v>548</v>
      </c>
      <c r="J1377" t="s">
        <v>548</v>
      </c>
      <c r="K1377" s="64"/>
      <c r="L1377" s="104">
        <f t="shared" si="21"/>
        <v>0</v>
      </c>
    </row>
    <row r="1378" spans="1:12" x14ac:dyDescent="0.25">
      <c r="A1378" t="s">
        <v>373</v>
      </c>
      <c r="B1378" t="s">
        <v>335</v>
      </c>
      <c r="C1378" s="65" t="s">
        <v>484</v>
      </c>
      <c r="D1378" s="67" t="s">
        <v>548</v>
      </c>
      <c r="E1378" s="64" t="s">
        <v>548</v>
      </c>
      <c r="F1378" s="64" t="s">
        <v>548</v>
      </c>
      <c r="G1378" s="103" t="s">
        <v>548</v>
      </c>
      <c r="H1378" s="64">
        <v>0</v>
      </c>
      <c r="I1378" t="s">
        <v>548</v>
      </c>
      <c r="J1378" t="s">
        <v>548</v>
      </c>
      <c r="K1378" s="64"/>
      <c r="L1378" s="104">
        <f t="shared" si="21"/>
        <v>0</v>
      </c>
    </row>
    <row r="1379" spans="1:12" x14ac:dyDescent="0.25">
      <c r="A1379" t="s">
        <v>373</v>
      </c>
      <c r="B1379" t="s">
        <v>100</v>
      </c>
      <c r="C1379" s="65" t="s">
        <v>484</v>
      </c>
      <c r="D1379" s="67" t="s">
        <v>548</v>
      </c>
      <c r="E1379" s="64" t="s">
        <v>548</v>
      </c>
      <c r="F1379" s="64" t="s">
        <v>548</v>
      </c>
      <c r="G1379" s="103" t="s">
        <v>548</v>
      </c>
      <c r="H1379" s="64">
        <v>0</v>
      </c>
      <c r="I1379" t="s">
        <v>548</v>
      </c>
      <c r="J1379" t="s">
        <v>548</v>
      </c>
      <c r="K1379" s="64"/>
      <c r="L1379" s="104">
        <f t="shared" si="21"/>
        <v>0</v>
      </c>
    </row>
    <row r="1380" spans="1:12" x14ac:dyDescent="0.25">
      <c r="A1380" t="s">
        <v>373</v>
      </c>
      <c r="B1380" t="s">
        <v>327</v>
      </c>
      <c r="C1380" s="65" t="s">
        <v>485</v>
      </c>
      <c r="D1380" s="67" t="s">
        <v>548</v>
      </c>
      <c r="E1380" s="64" t="s">
        <v>548</v>
      </c>
      <c r="F1380" s="64" t="s">
        <v>548</v>
      </c>
      <c r="G1380" s="103" t="s">
        <v>548</v>
      </c>
      <c r="H1380" s="64">
        <v>0</v>
      </c>
      <c r="I1380" t="s">
        <v>548</v>
      </c>
      <c r="J1380" t="s">
        <v>548</v>
      </c>
      <c r="K1380" s="64"/>
      <c r="L1380" s="104">
        <f t="shared" si="21"/>
        <v>0</v>
      </c>
    </row>
    <row r="1381" spans="1:12" x14ac:dyDescent="0.25">
      <c r="A1381" t="s">
        <v>373</v>
      </c>
      <c r="B1381" t="s">
        <v>328</v>
      </c>
      <c r="C1381" s="65" t="s">
        <v>485</v>
      </c>
      <c r="D1381" s="67" t="s">
        <v>548</v>
      </c>
      <c r="E1381" s="64" t="s">
        <v>548</v>
      </c>
      <c r="F1381" s="64" t="s">
        <v>548</v>
      </c>
      <c r="G1381" s="103" t="s">
        <v>548</v>
      </c>
      <c r="H1381" s="64">
        <v>0</v>
      </c>
      <c r="I1381" t="s">
        <v>548</v>
      </c>
      <c r="J1381" t="s">
        <v>548</v>
      </c>
      <c r="K1381" s="64"/>
      <c r="L1381" s="104">
        <f t="shared" si="21"/>
        <v>0</v>
      </c>
    </row>
    <row r="1382" spans="1:12" x14ac:dyDescent="0.25">
      <c r="A1382" t="s">
        <v>373</v>
      </c>
      <c r="B1382" t="s">
        <v>239</v>
      </c>
      <c r="C1382" s="65" t="s">
        <v>485</v>
      </c>
      <c r="D1382" s="67" t="s">
        <v>548</v>
      </c>
      <c r="E1382" s="64" t="s">
        <v>548</v>
      </c>
      <c r="F1382" s="64" t="s">
        <v>548</v>
      </c>
      <c r="G1382" s="103" t="s">
        <v>548</v>
      </c>
      <c r="H1382" s="64">
        <v>0</v>
      </c>
      <c r="I1382" t="s">
        <v>548</v>
      </c>
      <c r="J1382" t="s">
        <v>548</v>
      </c>
      <c r="K1382" s="64"/>
      <c r="L1382" s="104">
        <f t="shared" si="21"/>
        <v>0</v>
      </c>
    </row>
    <row r="1383" spans="1:12" x14ac:dyDescent="0.25">
      <c r="A1383" t="s">
        <v>373</v>
      </c>
      <c r="B1383" t="s">
        <v>329</v>
      </c>
      <c r="C1383" s="65" t="s">
        <v>485</v>
      </c>
      <c r="D1383" s="67" t="s">
        <v>548</v>
      </c>
      <c r="E1383" s="64" t="s">
        <v>548</v>
      </c>
      <c r="F1383" s="64" t="s">
        <v>548</v>
      </c>
      <c r="G1383" s="103" t="s">
        <v>548</v>
      </c>
      <c r="H1383" s="64">
        <v>0</v>
      </c>
      <c r="I1383" t="s">
        <v>548</v>
      </c>
      <c r="J1383" t="s">
        <v>548</v>
      </c>
      <c r="K1383" s="64"/>
      <c r="L1383" s="104">
        <f t="shared" si="21"/>
        <v>0</v>
      </c>
    </row>
    <row r="1384" spans="1:12" x14ac:dyDescent="0.25">
      <c r="A1384" t="s">
        <v>373</v>
      </c>
      <c r="B1384" t="s">
        <v>330</v>
      </c>
      <c r="C1384" s="65" t="s">
        <v>485</v>
      </c>
      <c r="D1384" s="67" t="s">
        <v>548</v>
      </c>
      <c r="E1384" s="64" t="s">
        <v>548</v>
      </c>
      <c r="F1384" s="64" t="s">
        <v>548</v>
      </c>
      <c r="G1384" s="103" t="s">
        <v>548</v>
      </c>
      <c r="H1384" s="64">
        <v>0</v>
      </c>
      <c r="I1384" t="s">
        <v>548</v>
      </c>
      <c r="J1384" t="s">
        <v>548</v>
      </c>
      <c r="K1384" s="64"/>
      <c r="L1384" s="104">
        <f t="shared" si="21"/>
        <v>0</v>
      </c>
    </row>
    <row r="1385" spans="1:12" x14ac:dyDescent="0.25">
      <c r="A1385" t="s">
        <v>373</v>
      </c>
      <c r="B1385" t="s">
        <v>331</v>
      </c>
      <c r="C1385" s="65" t="s">
        <v>485</v>
      </c>
      <c r="D1385" s="67" t="s">
        <v>548</v>
      </c>
      <c r="E1385" s="64" t="s">
        <v>548</v>
      </c>
      <c r="F1385" s="64" t="s">
        <v>548</v>
      </c>
      <c r="G1385" s="103" t="s">
        <v>548</v>
      </c>
      <c r="H1385" s="64">
        <v>0</v>
      </c>
      <c r="I1385" t="s">
        <v>548</v>
      </c>
      <c r="J1385" t="s">
        <v>548</v>
      </c>
      <c r="K1385" s="64"/>
      <c r="L1385" s="104">
        <f t="shared" si="21"/>
        <v>0</v>
      </c>
    </row>
    <row r="1386" spans="1:12" x14ac:dyDescent="0.25">
      <c r="A1386" t="s">
        <v>373</v>
      </c>
      <c r="B1386" t="s">
        <v>332</v>
      </c>
      <c r="C1386" s="65" t="s">
        <v>485</v>
      </c>
      <c r="D1386" s="67" t="s">
        <v>548</v>
      </c>
      <c r="E1386" s="64" t="s">
        <v>548</v>
      </c>
      <c r="F1386" s="64" t="s">
        <v>548</v>
      </c>
      <c r="G1386" s="103" t="s">
        <v>548</v>
      </c>
      <c r="H1386" s="64">
        <v>0</v>
      </c>
      <c r="I1386" t="s">
        <v>548</v>
      </c>
      <c r="J1386" t="s">
        <v>548</v>
      </c>
      <c r="K1386" s="64"/>
      <c r="L1386" s="104">
        <f t="shared" si="21"/>
        <v>0</v>
      </c>
    </row>
    <row r="1387" spans="1:12" x14ac:dyDescent="0.25">
      <c r="A1387" t="s">
        <v>373</v>
      </c>
      <c r="B1387" t="s">
        <v>243</v>
      </c>
      <c r="C1387" s="65" t="s">
        <v>485</v>
      </c>
      <c r="D1387" s="67" t="s">
        <v>548</v>
      </c>
      <c r="E1387" s="64" t="s">
        <v>548</v>
      </c>
      <c r="F1387" s="64" t="s">
        <v>548</v>
      </c>
      <c r="G1387" s="103" t="s">
        <v>548</v>
      </c>
      <c r="H1387" s="64">
        <v>0</v>
      </c>
      <c r="I1387" t="s">
        <v>548</v>
      </c>
      <c r="J1387" t="s">
        <v>548</v>
      </c>
      <c r="K1387" s="64"/>
      <c r="L1387" s="104">
        <f t="shared" si="21"/>
        <v>0</v>
      </c>
    </row>
    <row r="1388" spans="1:12" x14ac:dyDescent="0.25">
      <c r="A1388" t="s">
        <v>373</v>
      </c>
      <c r="B1388" t="s">
        <v>333</v>
      </c>
      <c r="C1388" s="65" t="s">
        <v>485</v>
      </c>
      <c r="D1388" s="67" t="s">
        <v>548</v>
      </c>
      <c r="E1388" s="64" t="s">
        <v>548</v>
      </c>
      <c r="F1388" s="64" t="s">
        <v>548</v>
      </c>
      <c r="G1388" s="103" t="s">
        <v>548</v>
      </c>
      <c r="H1388" s="64">
        <v>0</v>
      </c>
      <c r="I1388" t="s">
        <v>548</v>
      </c>
      <c r="J1388" t="s">
        <v>548</v>
      </c>
      <c r="K1388" s="64"/>
      <c r="L1388" s="104">
        <f t="shared" si="21"/>
        <v>0</v>
      </c>
    </row>
    <row r="1389" spans="1:12" x14ac:dyDescent="0.25">
      <c r="A1389" t="s">
        <v>373</v>
      </c>
      <c r="B1389" t="s">
        <v>334</v>
      </c>
      <c r="C1389" s="65" t="s">
        <v>485</v>
      </c>
      <c r="D1389" s="67" t="s">
        <v>548</v>
      </c>
      <c r="E1389" s="64" t="s">
        <v>548</v>
      </c>
      <c r="F1389" s="64" t="s">
        <v>548</v>
      </c>
      <c r="G1389" s="103" t="s">
        <v>548</v>
      </c>
      <c r="H1389" s="64">
        <v>0</v>
      </c>
      <c r="I1389" t="s">
        <v>548</v>
      </c>
      <c r="J1389" t="s">
        <v>548</v>
      </c>
      <c r="K1389" s="64"/>
      <c r="L1389" s="104">
        <f t="shared" si="21"/>
        <v>0</v>
      </c>
    </row>
    <row r="1390" spans="1:12" x14ac:dyDescent="0.25">
      <c r="A1390" t="s">
        <v>373</v>
      </c>
      <c r="B1390" t="s">
        <v>94</v>
      </c>
      <c r="C1390" s="65" t="s">
        <v>485</v>
      </c>
      <c r="D1390" s="67" t="s">
        <v>548</v>
      </c>
      <c r="E1390" s="64" t="s">
        <v>548</v>
      </c>
      <c r="F1390" s="64" t="s">
        <v>548</v>
      </c>
      <c r="G1390" s="103" t="s">
        <v>548</v>
      </c>
      <c r="H1390" s="64">
        <v>0</v>
      </c>
      <c r="I1390" t="s">
        <v>548</v>
      </c>
      <c r="J1390" t="s">
        <v>548</v>
      </c>
      <c r="K1390" s="64"/>
      <c r="L1390" s="104">
        <f t="shared" si="21"/>
        <v>0</v>
      </c>
    </row>
    <row r="1391" spans="1:12" x14ac:dyDescent="0.25">
      <c r="A1391" t="s">
        <v>373</v>
      </c>
      <c r="B1391" t="s">
        <v>335</v>
      </c>
      <c r="C1391" s="65" t="s">
        <v>485</v>
      </c>
      <c r="D1391" s="67" t="s">
        <v>548</v>
      </c>
      <c r="E1391" s="64" t="s">
        <v>548</v>
      </c>
      <c r="F1391" s="64" t="s">
        <v>548</v>
      </c>
      <c r="G1391" s="103" t="s">
        <v>548</v>
      </c>
      <c r="H1391" s="64">
        <v>0</v>
      </c>
      <c r="I1391" t="s">
        <v>548</v>
      </c>
      <c r="J1391" t="s">
        <v>548</v>
      </c>
      <c r="K1391" s="64"/>
      <c r="L1391" s="104">
        <f t="shared" si="21"/>
        <v>0</v>
      </c>
    </row>
    <row r="1392" spans="1:12" x14ac:dyDescent="0.25">
      <c r="A1392" t="s">
        <v>373</v>
      </c>
      <c r="B1392" t="s">
        <v>100</v>
      </c>
      <c r="C1392" s="65" t="s">
        <v>485</v>
      </c>
      <c r="D1392" s="67" t="s">
        <v>548</v>
      </c>
      <c r="E1392" s="64" t="s">
        <v>548</v>
      </c>
      <c r="F1392" s="64" t="s">
        <v>548</v>
      </c>
      <c r="G1392" s="103" t="s">
        <v>548</v>
      </c>
      <c r="H1392" s="64">
        <v>0</v>
      </c>
      <c r="I1392" t="s">
        <v>548</v>
      </c>
      <c r="J1392" t="s">
        <v>548</v>
      </c>
      <c r="K1392" s="64"/>
      <c r="L1392" s="104">
        <f t="shared" si="21"/>
        <v>0</v>
      </c>
    </row>
    <row r="1393" spans="1:12" x14ac:dyDescent="0.25">
      <c r="A1393" t="s">
        <v>373</v>
      </c>
      <c r="B1393" t="s">
        <v>327</v>
      </c>
      <c r="C1393" s="65" t="s">
        <v>486</v>
      </c>
      <c r="D1393" s="67" t="s">
        <v>548</v>
      </c>
      <c r="E1393" s="64" t="s">
        <v>548</v>
      </c>
      <c r="F1393" s="64" t="s">
        <v>548</v>
      </c>
      <c r="G1393" s="103" t="s">
        <v>548</v>
      </c>
      <c r="H1393" s="64">
        <v>0</v>
      </c>
      <c r="I1393" t="s">
        <v>548</v>
      </c>
      <c r="J1393" t="s">
        <v>548</v>
      </c>
      <c r="K1393" s="64"/>
      <c r="L1393" s="104">
        <f t="shared" si="21"/>
        <v>0</v>
      </c>
    </row>
    <row r="1394" spans="1:12" x14ac:dyDescent="0.25">
      <c r="A1394" t="s">
        <v>373</v>
      </c>
      <c r="B1394" t="s">
        <v>328</v>
      </c>
      <c r="C1394" s="65" t="s">
        <v>486</v>
      </c>
      <c r="D1394" s="67" t="s">
        <v>548</v>
      </c>
      <c r="E1394" s="64" t="s">
        <v>548</v>
      </c>
      <c r="F1394" s="64" t="s">
        <v>548</v>
      </c>
      <c r="G1394" s="103" t="s">
        <v>548</v>
      </c>
      <c r="H1394" s="64">
        <v>0</v>
      </c>
      <c r="I1394" t="s">
        <v>548</v>
      </c>
      <c r="J1394" t="s">
        <v>548</v>
      </c>
      <c r="K1394" s="64"/>
      <c r="L1394" s="104">
        <f t="shared" si="21"/>
        <v>0</v>
      </c>
    </row>
    <row r="1395" spans="1:12" x14ac:dyDescent="0.25">
      <c r="A1395" t="s">
        <v>373</v>
      </c>
      <c r="B1395" t="s">
        <v>239</v>
      </c>
      <c r="C1395" s="65" t="s">
        <v>486</v>
      </c>
      <c r="D1395" s="67" t="s">
        <v>548</v>
      </c>
      <c r="E1395" s="64" t="s">
        <v>548</v>
      </c>
      <c r="F1395" s="64" t="s">
        <v>548</v>
      </c>
      <c r="G1395" s="103" t="s">
        <v>548</v>
      </c>
      <c r="H1395" s="64">
        <v>0</v>
      </c>
      <c r="I1395" t="s">
        <v>548</v>
      </c>
      <c r="J1395" t="s">
        <v>548</v>
      </c>
      <c r="K1395" s="64"/>
      <c r="L1395" s="104">
        <f t="shared" si="21"/>
        <v>0</v>
      </c>
    </row>
    <row r="1396" spans="1:12" x14ac:dyDescent="0.25">
      <c r="A1396" t="s">
        <v>373</v>
      </c>
      <c r="B1396" t="s">
        <v>329</v>
      </c>
      <c r="C1396" s="65" t="s">
        <v>486</v>
      </c>
      <c r="D1396" s="67" t="s">
        <v>548</v>
      </c>
      <c r="E1396" s="64" t="s">
        <v>548</v>
      </c>
      <c r="F1396" s="64" t="s">
        <v>548</v>
      </c>
      <c r="G1396" s="103" t="s">
        <v>548</v>
      </c>
      <c r="H1396" s="64">
        <v>0</v>
      </c>
      <c r="I1396" t="s">
        <v>548</v>
      </c>
      <c r="J1396" t="s">
        <v>548</v>
      </c>
      <c r="K1396" s="64"/>
      <c r="L1396" s="104">
        <f t="shared" si="21"/>
        <v>0</v>
      </c>
    </row>
    <row r="1397" spans="1:12" x14ac:dyDescent="0.25">
      <c r="A1397" t="s">
        <v>373</v>
      </c>
      <c r="B1397" t="s">
        <v>330</v>
      </c>
      <c r="C1397" s="65" t="s">
        <v>486</v>
      </c>
      <c r="D1397" s="67" t="s">
        <v>548</v>
      </c>
      <c r="E1397" s="64" t="s">
        <v>548</v>
      </c>
      <c r="F1397" s="64" t="s">
        <v>548</v>
      </c>
      <c r="G1397" s="103" t="s">
        <v>548</v>
      </c>
      <c r="H1397" s="64">
        <v>0</v>
      </c>
      <c r="I1397" t="s">
        <v>548</v>
      </c>
      <c r="J1397" t="s">
        <v>548</v>
      </c>
      <c r="K1397" s="64"/>
      <c r="L1397" s="104">
        <f t="shared" si="21"/>
        <v>0</v>
      </c>
    </row>
    <row r="1398" spans="1:12" x14ac:dyDescent="0.25">
      <c r="A1398" t="s">
        <v>373</v>
      </c>
      <c r="B1398" t="s">
        <v>331</v>
      </c>
      <c r="C1398" s="65" t="s">
        <v>486</v>
      </c>
      <c r="D1398" s="67" t="s">
        <v>548</v>
      </c>
      <c r="E1398" s="64" t="s">
        <v>548</v>
      </c>
      <c r="F1398" s="64" t="s">
        <v>548</v>
      </c>
      <c r="G1398" s="103" t="s">
        <v>548</v>
      </c>
      <c r="H1398" s="64">
        <v>0</v>
      </c>
      <c r="I1398" t="s">
        <v>548</v>
      </c>
      <c r="J1398" t="s">
        <v>548</v>
      </c>
      <c r="K1398" s="64"/>
      <c r="L1398" s="104">
        <f t="shared" si="21"/>
        <v>0</v>
      </c>
    </row>
    <row r="1399" spans="1:12" x14ac:dyDescent="0.25">
      <c r="A1399" t="s">
        <v>373</v>
      </c>
      <c r="B1399" t="s">
        <v>332</v>
      </c>
      <c r="C1399" s="65" t="s">
        <v>486</v>
      </c>
      <c r="D1399" s="67" t="s">
        <v>548</v>
      </c>
      <c r="E1399" s="64" t="s">
        <v>548</v>
      </c>
      <c r="F1399" s="64" t="s">
        <v>548</v>
      </c>
      <c r="G1399" s="103" t="s">
        <v>548</v>
      </c>
      <c r="H1399" s="64">
        <v>0</v>
      </c>
      <c r="I1399" t="s">
        <v>548</v>
      </c>
      <c r="J1399" t="s">
        <v>548</v>
      </c>
      <c r="K1399" s="64"/>
      <c r="L1399" s="104">
        <f t="shared" si="21"/>
        <v>0</v>
      </c>
    </row>
    <row r="1400" spans="1:12" x14ac:dyDescent="0.25">
      <c r="A1400" t="s">
        <v>373</v>
      </c>
      <c r="B1400" t="s">
        <v>243</v>
      </c>
      <c r="C1400" s="65" t="s">
        <v>486</v>
      </c>
      <c r="D1400" s="67" t="s">
        <v>548</v>
      </c>
      <c r="E1400" s="64" t="s">
        <v>548</v>
      </c>
      <c r="F1400" s="64" t="s">
        <v>548</v>
      </c>
      <c r="G1400" s="103" t="s">
        <v>548</v>
      </c>
      <c r="H1400" s="64">
        <v>0</v>
      </c>
      <c r="I1400" t="s">
        <v>548</v>
      </c>
      <c r="J1400" t="s">
        <v>548</v>
      </c>
      <c r="K1400" s="64"/>
      <c r="L1400" s="104">
        <f t="shared" si="21"/>
        <v>0</v>
      </c>
    </row>
    <row r="1401" spans="1:12" x14ac:dyDescent="0.25">
      <c r="A1401" t="s">
        <v>373</v>
      </c>
      <c r="B1401" t="s">
        <v>333</v>
      </c>
      <c r="C1401" s="65" t="s">
        <v>486</v>
      </c>
      <c r="D1401" s="67" t="s">
        <v>548</v>
      </c>
      <c r="E1401" s="64" t="s">
        <v>548</v>
      </c>
      <c r="F1401" s="64" t="s">
        <v>548</v>
      </c>
      <c r="G1401" s="103" t="s">
        <v>548</v>
      </c>
      <c r="H1401" s="64">
        <v>0</v>
      </c>
      <c r="I1401" t="s">
        <v>548</v>
      </c>
      <c r="J1401" t="s">
        <v>548</v>
      </c>
      <c r="K1401" s="64"/>
      <c r="L1401" s="104">
        <f t="shared" si="21"/>
        <v>0</v>
      </c>
    </row>
    <row r="1402" spans="1:12" x14ac:dyDescent="0.25">
      <c r="A1402" t="s">
        <v>373</v>
      </c>
      <c r="B1402" t="s">
        <v>334</v>
      </c>
      <c r="C1402" s="65" t="s">
        <v>486</v>
      </c>
      <c r="D1402" s="67" t="s">
        <v>548</v>
      </c>
      <c r="E1402" s="64" t="s">
        <v>548</v>
      </c>
      <c r="F1402" s="64" t="s">
        <v>548</v>
      </c>
      <c r="G1402" s="103" t="s">
        <v>548</v>
      </c>
      <c r="H1402" s="64">
        <v>0</v>
      </c>
      <c r="I1402" t="s">
        <v>548</v>
      </c>
      <c r="J1402" t="s">
        <v>548</v>
      </c>
      <c r="K1402" s="64"/>
      <c r="L1402" s="104">
        <f t="shared" si="21"/>
        <v>0</v>
      </c>
    </row>
    <row r="1403" spans="1:12" x14ac:dyDescent="0.25">
      <c r="A1403" t="s">
        <v>373</v>
      </c>
      <c r="B1403" t="s">
        <v>94</v>
      </c>
      <c r="C1403" s="65" t="s">
        <v>486</v>
      </c>
      <c r="D1403" s="67" t="s">
        <v>548</v>
      </c>
      <c r="E1403" s="64" t="s">
        <v>548</v>
      </c>
      <c r="F1403" s="64" t="s">
        <v>548</v>
      </c>
      <c r="G1403" s="103" t="s">
        <v>548</v>
      </c>
      <c r="H1403" s="64">
        <v>0</v>
      </c>
      <c r="I1403" t="s">
        <v>548</v>
      </c>
      <c r="J1403" t="s">
        <v>548</v>
      </c>
      <c r="K1403" s="64"/>
      <c r="L1403" s="104">
        <f t="shared" si="21"/>
        <v>0</v>
      </c>
    </row>
    <row r="1404" spans="1:12" x14ac:dyDescent="0.25">
      <c r="A1404" t="s">
        <v>373</v>
      </c>
      <c r="B1404" t="s">
        <v>335</v>
      </c>
      <c r="C1404" s="65" t="s">
        <v>486</v>
      </c>
      <c r="D1404" s="67" t="s">
        <v>548</v>
      </c>
      <c r="E1404" s="64" t="s">
        <v>548</v>
      </c>
      <c r="F1404" s="64" t="s">
        <v>548</v>
      </c>
      <c r="G1404" s="103" t="s">
        <v>548</v>
      </c>
      <c r="H1404" s="64">
        <v>0</v>
      </c>
      <c r="I1404" t="s">
        <v>548</v>
      </c>
      <c r="J1404" t="s">
        <v>548</v>
      </c>
      <c r="K1404" s="64"/>
      <c r="L1404" s="104">
        <f t="shared" si="21"/>
        <v>0</v>
      </c>
    </row>
    <row r="1405" spans="1:12" x14ac:dyDescent="0.25">
      <c r="A1405" t="s">
        <v>373</v>
      </c>
      <c r="B1405" t="s">
        <v>100</v>
      </c>
      <c r="C1405" s="65" t="s">
        <v>486</v>
      </c>
      <c r="D1405" s="67" t="s">
        <v>548</v>
      </c>
      <c r="E1405" s="64" t="s">
        <v>548</v>
      </c>
      <c r="F1405" s="64" t="s">
        <v>548</v>
      </c>
      <c r="G1405" s="103" t="s">
        <v>548</v>
      </c>
      <c r="H1405" s="64">
        <v>0</v>
      </c>
      <c r="I1405" t="s">
        <v>548</v>
      </c>
      <c r="J1405" t="s">
        <v>548</v>
      </c>
      <c r="K1405" s="64"/>
      <c r="L1405" s="104">
        <f t="shared" si="21"/>
        <v>0</v>
      </c>
    </row>
    <row r="1406" spans="1:12" x14ac:dyDescent="0.25">
      <c r="A1406" t="s">
        <v>374</v>
      </c>
      <c r="B1406" t="s">
        <v>327</v>
      </c>
      <c r="C1406" s="65" t="s">
        <v>484</v>
      </c>
      <c r="D1406" s="67" t="s">
        <v>553</v>
      </c>
      <c r="E1406" s="69">
        <v>1</v>
      </c>
      <c r="F1406" s="64">
        <v>0.50905108459358117</v>
      </c>
      <c r="G1406" s="103" t="s">
        <v>548</v>
      </c>
      <c r="H1406" s="64">
        <v>0.49094891540641883</v>
      </c>
      <c r="I1406">
        <v>14</v>
      </c>
      <c r="J1406">
        <v>3</v>
      </c>
      <c r="K1406" s="64">
        <v>0</v>
      </c>
      <c r="L1406" s="104">
        <f t="shared" si="21"/>
        <v>0</v>
      </c>
    </row>
    <row r="1407" spans="1:12" x14ac:dyDescent="0.25">
      <c r="A1407" t="s">
        <v>374</v>
      </c>
      <c r="B1407" t="s">
        <v>328</v>
      </c>
      <c r="C1407" s="65" t="s">
        <v>484</v>
      </c>
      <c r="D1407" s="67" t="s">
        <v>553</v>
      </c>
      <c r="E1407" s="64">
        <v>1</v>
      </c>
      <c r="F1407" s="64">
        <v>0.50905108459358117</v>
      </c>
      <c r="G1407" s="103" t="s">
        <v>548</v>
      </c>
      <c r="H1407" s="64">
        <v>0.49094891540641883</v>
      </c>
      <c r="I1407">
        <v>14</v>
      </c>
      <c r="J1407">
        <v>3</v>
      </c>
      <c r="K1407" s="64">
        <v>0</v>
      </c>
      <c r="L1407" s="104">
        <f t="shared" si="21"/>
        <v>0</v>
      </c>
    </row>
    <row r="1408" spans="1:12" x14ac:dyDescent="0.25">
      <c r="A1408" t="s">
        <v>374</v>
      </c>
      <c r="B1408" t="s">
        <v>239</v>
      </c>
      <c r="C1408" s="65" t="s">
        <v>484</v>
      </c>
      <c r="D1408" s="67" t="s">
        <v>553</v>
      </c>
      <c r="E1408" s="64">
        <v>1</v>
      </c>
      <c r="F1408" s="64">
        <v>0.50905108459358117</v>
      </c>
      <c r="G1408" s="103" t="s">
        <v>548</v>
      </c>
      <c r="H1408" s="64">
        <v>0.49094891540641883</v>
      </c>
      <c r="I1408">
        <v>14</v>
      </c>
      <c r="J1408">
        <v>3</v>
      </c>
      <c r="K1408" s="64">
        <v>0</v>
      </c>
      <c r="L1408" s="104">
        <f t="shared" si="21"/>
        <v>0</v>
      </c>
    </row>
    <row r="1409" spans="1:12" x14ac:dyDescent="0.25">
      <c r="A1409" t="s">
        <v>374</v>
      </c>
      <c r="B1409" t="s">
        <v>329</v>
      </c>
      <c r="C1409" s="65" t="s">
        <v>484</v>
      </c>
      <c r="D1409" s="67" t="s">
        <v>553</v>
      </c>
      <c r="E1409" s="64">
        <v>1</v>
      </c>
      <c r="F1409" s="64">
        <v>0.50905108459358117</v>
      </c>
      <c r="G1409" s="103" t="s">
        <v>548</v>
      </c>
      <c r="H1409" s="64">
        <v>0.49094891540641883</v>
      </c>
      <c r="I1409">
        <v>14</v>
      </c>
      <c r="J1409">
        <v>3</v>
      </c>
      <c r="K1409" s="64">
        <v>0</v>
      </c>
      <c r="L1409" s="104">
        <f t="shared" si="21"/>
        <v>0</v>
      </c>
    </row>
    <row r="1410" spans="1:12" x14ac:dyDescent="0.25">
      <c r="A1410" t="s">
        <v>374</v>
      </c>
      <c r="B1410" t="s">
        <v>330</v>
      </c>
      <c r="C1410" s="65" t="s">
        <v>484</v>
      </c>
      <c r="D1410" s="67" t="s">
        <v>553</v>
      </c>
      <c r="E1410" s="64">
        <v>1</v>
      </c>
      <c r="F1410" s="64">
        <v>0.50905108459358117</v>
      </c>
      <c r="G1410" s="103" t="s">
        <v>548</v>
      </c>
      <c r="H1410" s="64">
        <v>0.49094891540641883</v>
      </c>
      <c r="I1410">
        <v>14</v>
      </c>
      <c r="J1410">
        <v>3</v>
      </c>
      <c r="K1410" s="64">
        <v>0</v>
      </c>
      <c r="L1410" s="104">
        <f t="shared" si="21"/>
        <v>0</v>
      </c>
    </row>
    <row r="1411" spans="1:12" x14ac:dyDescent="0.25">
      <c r="A1411" t="s">
        <v>374</v>
      </c>
      <c r="B1411" t="s">
        <v>331</v>
      </c>
      <c r="C1411" s="65" t="s">
        <v>484</v>
      </c>
      <c r="D1411" s="67" t="s">
        <v>553</v>
      </c>
      <c r="E1411" s="64">
        <v>1</v>
      </c>
      <c r="F1411" s="64">
        <v>0.50905108459358117</v>
      </c>
      <c r="G1411" s="103" t="s">
        <v>548</v>
      </c>
      <c r="H1411" s="64">
        <v>0.49094891540641883</v>
      </c>
      <c r="I1411">
        <v>14</v>
      </c>
      <c r="J1411">
        <v>3</v>
      </c>
      <c r="K1411" s="64">
        <v>0</v>
      </c>
      <c r="L1411" s="104">
        <f t="shared" ref="L1411:L1474" si="22">IF(K1411&lt;&gt;"",K1411,H1411)</f>
        <v>0</v>
      </c>
    </row>
    <row r="1412" spans="1:12" x14ac:dyDescent="0.25">
      <c r="A1412" t="s">
        <v>374</v>
      </c>
      <c r="B1412" t="s">
        <v>332</v>
      </c>
      <c r="C1412" s="65" t="s">
        <v>484</v>
      </c>
      <c r="D1412" s="67" t="s">
        <v>553</v>
      </c>
      <c r="E1412" s="69">
        <v>1</v>
      </c>
      <c r="F1412" s="64">
        <v>0.50905108459358117</v>
      </c>
      <c r="G1412" s="103" t="s">
        <v>548</v>
      </c>
      <c r="H1412" s="64">
        <v>0.49094891540641883</v>
      </c>
      <c r="I1412">
        <v>14</v>
      </c>
      <c r="J1412">
        <v>3</v>
      </c>
      <c r="K1412" s="64">
        <v>0</v>
      </c>
      <c r="L1412" s="104">
        <f t="shared" si="22"/>
        <v>0</v>
      </c>
    </row>
    <row r="1413" spans="1:12" x14ac:dyDescent="0.25">
      <c r="A1413" t="s">
        <v>374</v>
      </c>
      <c r="B1413" t="s">
        <v>243</v>
      </c>
      <c r="C1413" s="65" t="s">
        <v>484</v>
      </c>
      <c r="D1413" s="67" t="s">
        <v>553</v>
      </c>
      <c r="E1413" s="64">
        <v>1</v>
      </c>
      <c r="F1413" s="64">
        <v>0.50905108459358006</v>
      </c>
      <c r="G1413" s="103" t="s">
        <v>548</v>
      </c>
      <c r="H1413" s="64">
        <v>0.49094891540641994</v>
      </c>
      <c r="I1413">
        <v>14</v>
      </c>
      <c r="J1413">
        <v>3</v>
      </c>
      <c r="K1413" s="64">
        <v>0</v>
      </c>
      <c r="L1413" s="104">
        <f t="shared" si="22"/>
        <v>0</v>
      </c>
    </row>
    <row r="1414" spans="1:12" x14ac:dyDescent="0.25">
      <c r="A1414" t="s">
        <v>374</v>
      </c>
      <c r="B1414" t="s">
        <v>333</v>
      </c>
      <c r="C1414" s="65" t="s">
        <v>484</v>
      </c>
      <c r="D1414" s="67" t="s">
        <v>553</v>
      </c>
      <c r="E1414" s="64">
        <v>1</v>
      </c>
      <c r="F1414" s="64">
        <v>0.50905108459358006</v>
      </c>
      <c r="G1414" s="103" t="s">
        <v>548</v>
      </c>
      <c r="H1414" s="64">
        <v>0.49094891540641994</v>
      </c>
      <c r="I1414">
        <v>14</v>
      </c>
      <c r="J1414">
        <v>3</v>
      </c>
      <c r="K1414" s="64">
        <v>0</v>
      </c>
      <c r="L1414" s="104">
        <f t="shared" si="22"/>
        <v>0</v>
      </c>
    </row>
    <row r="1415" spans="1:12" x14ac:dyDescent="0.25">
      <c r="A1415" t="s">
        <v>374</v>
      </c>
      <c r="B1415" t="s">
        <v>334</v>
      </c>
      <c r="C1415" s="65" t="s">
        <v>484</v>
      </c>
      <c r="D1415" s="67" t="s">
        <v>553</v>
      </c>
      <c r="E1415" s="64">
        <v>1</v>
      </c>
      <c r="F1415" s="64">
        <v>0.50905108459358117</v>
      </c>
      <c r="G1415" s="103" t="s">
        <v>548</v>
      </c>
      <c r="H1415" s="64">
        <v>0.49094891540641883</v>
      </c>
      <c r="I1415">
        <v>14</v>
      </c>
      <c r="J1415">
        <v>3</v>
      </c>
      <c r="K1415" s="64">
        <v>0</v>
      </c>
      <c r="L1415" s="104">
        <f t="shared" si="22"/>
        <v>0</v>
      </c>
    </row>
    <row r="1416" spans="1:12" x14ac:dyDescent="0.25">
      <c r="A1416" t="s">
        <v>374</v>
      </c>
      <c r="B1416" t="s">
        <v>94</v>
      </c>
      <c r="C1416" s="65" t="s">
        <v>484</v>
      </c>
      <c r="D1416" s="67" t="s">
        <v>553</v>
      </c>
      <c r="E1416" s="64">
        <v>1</v>
      </c>
      <c r="F1416" s="64">
        <v>0.50905108459358117</v>
      </c>
      <c r="G1416" s="103" t="s">
        <v>548</v>
      </c>
      <c r="H1416" s="64">
        <v>0.49094891540641883</v>
      </c>
      <c r="I1416">
        <v>14</v>
      </c>
      <c r="J1416">
        <v>3</v>
      </c>
      <c r="K1416" s="64">
        <v>0</v>
      </c>
      <c r="L1416" s="104">
        <f t="shared" si="22"/>
        <v>0</v>
      </c>
    </row>
    <row r="1417" spans="1:12" x14ac:dyDescent="0.25">
      <c r="A1417" t="s">
        <v>374</v>
      </c>
      <c r="B1417" t="s">
        <v>335</v>
      </c>
      <c r="C1417" s="65" t="s">
        <v>484</v>
      </c>
      <c r="D1417" s="67" t="s">
        <v>553</v>
      </c>
      <c r="E1417" s="64">
        <v>1</v>
      </c>
      <c r="F1417" s="64">
        <v>0.50905108459358117</v>
      </c>
      <c r="G1417" s="103" t="s">
        <v>548</v>
      </c>
      <c r="H1417" s="64">
        <v>0.49094891540641883</v>
      </c>
      <c r="I1417">
        <v>14</v>
      </c>
      <c r="J1417">
        <v>3</v>
      </c>
      <c r="K1417" s="64">
        <v>0</v>
      </c>
      <c r="L1417" s="104">
        <f t="shared" si="22"/>
        <v>0</v>
      </c>
    </row>
    <row r="1418" spans="1:12" x14ac:dyDescent="0.25">
      <c r="A1418" t="s">
        <v>374</v>
      </c>
      <c r="B1418" t="s">
        <v>100</v>
      </c>
      <c r="C1418" s="65" t="s">
        <v>484</v>
      </c>
      <c r="D1418" s="67" t="s">
        <v>553</v>
      </c>
      <c r="E1418" s="64">
        <v>1</v>
      </c>
      <c r="F1418" s="64">
        <v>0.50905108459358117</v>
      </c>
      <c r="G1418" s="103" t="s">
        <v>548</v>
      </c>
      <c r="H1418" s="64">
        <v>0.49094891540641883</v>
      </c>
      <c r="I1418">
        <v>14</v>
      </c>
      <c r="J1418">
        <v>3</v>
      </c>
      <c r="K1418" s="64">
        <v>0</v>
      </c>
      <c r="L1418" s="104">
        <f t="shared" si="22"/>
        <v>0</v>
      </c>
    </row>
    <row r="1419" spans="1:12" x14ac:dyDescent="0.25">
      <c r="A1419" t="s">
        <v>374</v>
      </c>
      <c r="B1419" t="s">
        <v>327</v>
      </c>
      <c r="C1419" s="65" t="s">
        <v>485</v>
      </c>
      <c r="D1419" s="67" t="s">
        <v>553</v>
      </c>
      <c r="E1419" s="64">
        <v>1</v>
      </c>
      <c r="F1419" s="64">
        <v>0.50905108459358117</v>
      </c>
      <c r="G1419" s="103" t="s">
        <v>548</v>
      </c>
      <c r="H1419" s="64">
        <v>0.49094891540641883</v>
      </c>
      <c r="I1419">
        <v>14</v>
      </c>
      <c r="J1419">
        <v>3</v>
      </c>
      <c r="K1419" s="64">
        <v>0</v>
      </c>
      <c r="L1419" s="104">
        <f t="shared" si="22"/>
        <v>0</v>
      </c>
    </row>
    <row r="1420" spans="1:12" x14ac:dyDescent="0.25">
      <c r="A1420" t="s">
        <v>374</v>
      </c>
      <c r="B1420" t="s">
        <v>328</v>
      </c>
      <c r="C1420" s="65" t="s">
        <v>485</v>
      </c>
      <c r="D1420" s="67" t="s">
        <v>553</v>
      </c>
      <c r="E1420" s="64">
        <v>1</v>
      </c>
      <c r="F1420" s="64">
        <v>0.50905108459358117</v>
      </c>
      <c r="G1420" s="103" t="s">
        <v>548</v>
      </c>
      <c r="H1420" s="64">
        <v>0.49094891540641883</v>
      </c>
      <c r="I1420">
        <v>14</v>
      </c>
      <c r="J1420">
        <v>3</v>
      </c>
      <c r="K1420" s="64">
        <v>0</v>
      </c>
      <c r="L1420" s="104">
        <f t="shared" si="22"/>
        <v>0</v>
      </c>
    </row>
    <row r="1421" spans="1:12" x14ac:dyDescent="0.25">
      <c r="A1421" t="s">
        <v>374</v>
      </c>
      <c r="B1421" t="s">
        <v>239</v>
      </c>
      <c r="C1421" s="65" t="s">
        <v>485</v>
      </c>
      <c r="D1421" s="67" t="s">
        <v>553</v>
      </c>
      <c r="E1421" s="64">
        <v>1</v>
      </c>
      <c r="F1421" s="64">
        <v>0.50905108459358117</v>
      </c>
      <c r="G1421" s="103" t="s">
        <v>548</v>
      </c>
      <c r="H1421" s="64">
        <v>0.49094891540641883</v>
      </c>
      <c r="I1421">
        <v>14</v>
      </c>
      <c r="J1421">
        <v>3</v>
      </c>
      <c r="K1421" s="64">
        <v>0</v>
      </c>
      <c r="L1421" s="104">
        <f t="shared" si="22"/>
        <v>0</v>
      </c>
    </row>
    <row r="1422" spans="1:12" x14ac:dyDescent="0.25">
      <c r="A1422" t="s">
        <v>374</v>
      </c>
      <c r="B1422" t="s">
        <v>329</v>
      </c>
      <c r="C1422" s="65" t="s">
        <v>485</v>
      </c>
      <c r="D1422" s="67" t="s">
        <v>553</v>
      </c>
      <c r="E1422" s="64">
        <v>1</v>
      </c>
      <c r="F1422" s="64">
        <v>0.50905108459358117</v>
      </c>
      <c r="G1422" s="103" t="s">
        <v>548</v>
      </c>
      <c r="H1422" s="64">
        <v>0.49094891540641883</v>
      </c>
      <c r="I1422">
        <v>14</v>
      </c>
      <c r="J1422">
        <v>3</v>
      </c>
      <c r="K1422" s="64">
        <v>0</v>
      </c>
      <c r="L1422" s="104">
        <f t="shared" si="22"/>
        <v>0</v>
      </c>
    </row>
    <row r="1423" spans="1:12" x14ac:dyDescent="0.25">
      <c r="A1423" t="s">
        <v>374</v>
      </c>
      <c r="B1423" t="s">
        <v>330</v>
      </c>
      <c r="C1423" s="65" t="s">
        <v>485</v>
      </c>
      <c r="D1423" s="67" t="s">
        <v>553</v>
      </c>
      <c r="E1423" s="64">
        <v>1</v>
      </c>
      <c r="F1423" s="64">
        <v>0.50905108459358117</v>
      </c>
      <c r="G1423" s="103" t="s">
        <v>548</v>
      </c>
      <c r="H1423" s="64">
        <v>0.49094891540641883</v>
      </c>
      <c r="I1423">
        <v>14</v>
      </c>
      <c r="J1423">
        <v>3</v>
      </c>
      <c r="K1423" s="64">
        <v>0</v>
      </c>
      <c r="L1423" s="104">
        <f t="shared" si="22"/>
        <v>0</v>
      </c>
    </row>
    <row r="1424" spans="1:12" x14ac:dyDescent="0.25">
      <c r="A1424" t="s">
        <v>374</v>
      </c>
      <c r="B1424" t="s">
        <v>331</v>
      </c>
      <c r="C1424" s="65" t="s">
        <v>485</v>
      </c>
      <c r="D1424" s="67" t="s">
        <v>553</v>
      </c>
      <c r="E1424" s="64">
        <v>1</v>
      </c>
      <c r="F1424" s="64">
        <v>0.50905108459358117</v>
      </c>
      <c r="G1424" s="103" t="s">
        <v>548</v>
      </c>
      <c r="H1424" s="64">
        <v>0.49094891540641883</v>
      </c>
      <c r="I1424">
        <v>14</v>
      </c>
      <c r="J1424">
        <v>3</v>
      </c>
      <c r="K1424" s="64">
        <v>0</v>
      </c>
      <c r="L1424" s="104">
        <f t="shared" si="22"/>
        <v>0</v>
      </c>
    </row>
    <row r="1425" spans="1:12" x14ac:dyDescent="0.25">
      <c r="A1425" t="s">
        <v>374</v>
      </c>
      <c r="B1425" t="s">
        <v>332</v>
      </c>
      <c r="C1425" s="65" t="s">
        <v>485</v>
      </c>
      <c r="D1425" s="67" t="s">
        <v>553</v>
      </c>
      <c r="E1425" s="64">
        <v>1</v>
      </c>
      <c r="F1425" s="64">
        <v>0.50905108459358117</v>
      </c>
      <c r="G1425" s="103" t="s">
        <v>548</v>
      </c>
      <c r="H1425" s="64">
        <v>0.49094891540641883</v>
      </c>
      <c r="I1425">
        <v>14</v>
      </c>
      <c r="J1425">
        <v>3</v>
      </c>
      <c r="K1425" s="64">
        <v>0</v>
      </c>
      <c r="L1425" s="104">
        <f t="shared" si="22"/>
        <v>0</v>
      </c>
    </row>
    <row r="1426" spans="1:12" x14ac:dyDescent="0.25">
      <c r="A1426" t="s">
        <v>374</v>
      </c>
      <c r="B1426" t="s">
        <v>243</v>
      </c>
      <c r="C1426" s="65" t="s">
        <v>485</v>
      </c>
      <c r="D1426" s="67" t="s">
        <v>553</v>
      </c>
      <c r="E1426" s="64">
        <v>1</v>
      </c>
      <c r="F1426" s="64">
        <v>0.50905108459358006</v>
      </c>
      <c r="G1426" s="103" t="s">
        <v>548</v>
      </c>
      <c r="H1426" s="64">
        <v>0.49094891540641994</v>
      </c>
      <c r="I1426">
        <v>14</v>
      </c>
      <c r="J1426">
        <v>3</v>
      </c>
      <c r="K1426" s="64">
        <v>0</v>
      </c>
      <c r="L1426" s="104">
        <f t="shared" si="22"/>
        <v>0</v>
      </c>
    </row>
    <row r="1427" spans="1:12" x14ac:dyDescent="0.25">
      <c r="A1427" t="s">
        <v>374</v>
      </c>
      <c r="B1427" t="s">
        <v>333</v>
      </c>
      <c r="C1427" s="65" t="s">
        <v>485</v>
      </c>
      <c r="D1427" s="67" t="s">
        <v>553</v>
      </c>
      <c r="E1427" s="64">
        <v>1</v>
      </c>
      <c r="F1427" s="64">
        <v>0.50905108459358006</v>
      </c>
      <c r="G1427" s="103" t="s">
        <v>548</v>
      </c>
      <c r="H1427" s="64">
        <v>0.49094891540641994</v>
      </c>
      <c r="I1427">
        <v>14</v>
      </c>
      <c r="J1427">
        <v>3</v>
      </c>
      <c r="K1427" s="64">
        <v>0</v>
      </c>
      <c r="L1427" s="104">
        <f t="shared" si="22"/>
        <v>0</v>
      </c>
    </row>
    <row r="1428" spans="1:12" x14ac:dyDescent="0.25">
      <c r="A1428" t="s">
        <v>374</v>
      </c>
      <c r="B1428" t="s">
        <v>334</v>
      </c>
      <c r="C1428" s="65" t="s">
        <v>485</v>
      </c>
      <c r="D1428" s="67" t="s">
        <v>553</v>
      </c>
      <c r="E1428" s="64">
        <v>1</v>
      </c>
      <c r="F1428" s="64">
        <v>0.50905108459358117</v>
      </c>
      <c r="G1428" s="103" t="s">
        <v>548</v>
      </c>
      <c r="H1428" s="64">
        <v>0.49094891540641883</v>
      </c>
      <c r="I1428">
        <v>14</v>
      </c>
      <c r="J1428">
        <v>3</v>
      </c>
      <c r="K1428" s="64">
        <v>0</v>
      </c>
      <c r="L1428" s="104">
        <f t="shared" si="22"/>
        <v>0</v>
      </c>
    </row>
    <row r="1429" spans="1:12" x14ac:dyDescent="0.25">
      <c r="A1429" t="s">
        <v>374</v>
      </c>
      <c r="B1429" t="s">
        <v>94</v>
      </c>
      <c r="C1429" s="65" t="s">
        <v>485</v>
      </c>
      <c r="D1429" s="67" t="s">
        <v>553</v>
      </c>
      <c r="E1429" s="64">
        <v>1</v>
      </c>
      <c r="F1429" s="64">
        <v>0.50905108459358117</v>
      </c>
      <c r="G1429" s="103" t="s">
        <v>548</v>
      </c>
      <c r="H1429" s="64">
        <v>0.49094891540641883</v>
      </c>
      <c r="I1429">
        <v>14</v>
      </c>
      <c r="J1429">
        <v>3</v>
      </c>
      <c r="K1429" s="64">
        <v>0</v>
      </c>
      <c r="L1429" s="104">
        <f t="shared" si="22"/>
        <v>0</v>
      </c>
    </row>
    <row r="1430" spans="1:12" x14ac:dyDescent="0.25">
      <c r="A1430" t="s">
        <v>374</v>
      </c>
      <c r="B1430" t="s">
        <v>335</v>
      </c>
      <c r="C1430" s="65" t="s">
        <v>485</v>
      </c>
      <c r="D1430" s="67" t="s">
        <v>553</v>
      </c>
      <c r="E1430" s="64">
        <v>1</v>
      </c>
      <c r="F1430" s="64">
        <v>0.50905108459358117</v>
      </c>
      <c r="G1430" s="103" t="s">
        <v>548</v>
      </c>
      <c r="H1430" s="64">
        <v>0.49094891540641883</v>
      </c>
      <c r="I1430">
        <v>14</v>
      </c>
      <c r="J1430">
        <v>3</v>
      </c>
      <c r="K1430" s="64">
        <v>0</v>
      </c>
      <c r="L1430" s="104">
        <f t="shared" si="22"/>
        <v>0</v>
      </c>
    </row>
    <row r="1431" spans="1:12" x14ac:dyDescent="0.25">
      <c r="A1431" t="s">
        <v>374</v>
      </c>
      <c r="B1431" t="s">
        <v>100</v>
      </c>
      <c r="C1431" s="65" t="s">
        <v>485</v>
      </c>
      <c r="D1431" s="67" t="s">
        <v>553</v>
      </c>
      <c r="E1431" s="64">
        <v>1</v>
      </c>
      <c r="F1431" s="64">
        <v>0.50905108459358117</v>
      </c>
      <c r="G1431" s="103" t="s">
        <v>548</v>
      </c>
      <c r="H1431" s="64">
        <v>0.49094891540641883</v>
      </c>
      <c r="I1431">
        <v>14</v>
      </c>
      <c r="J1431">
        <v>3</v>
      </c>
      <c r="K1431" s="64">
        <v>0</v>
      </c>
      <c r="L1431" s="104">
        <f t="shared" si="22"/>
        <v>0</v>
      </c>
    </row>
    <row r="1432" spans="1:12" x14ac:dyDescent="0.25">
      <c r="A1432" t="s">
        <v>374</v>
      </c>
      <c r="B1432" t="s">
        <v>327</v>
      </c>
      <c r="C1432" s="65" t="s">
        <v>486</v>
      </c>
      <c r="D1432" s="67" t="s">
        <v>553</v>
      </c>
      <c r="E1432" s="69">
        <v>1</v>
      </c>
      <c r="F1432" s="64">
        <v>0.50905108459358117</v>
      </c>
      <c r="G1432" s="103" t="s">
        <v>548</v>
      </c>
      <c r="H1432" s="64">
        <v>0.49094891540641883</v>
      </c>
      <c r="I1432">
        <v>14</v>
      </c>
      <c r="J1432">
        <v>3</v>
      </c>
      <c r="K1432" s="64">
        <v>0</v>
      </c>
      <c r="L1432" s="104">
        <f t="shared" si="22"/>
        <v>0</v>
      </c>
    </row>
    <row r="1433" spans="1:12" x14ac:dyDescent="0.25">
      <c r="A1433" t="s">
        <v>374</v>
      </c>
      <c r="B1433" t="s">
        <v>328</v>
      </c>
      <c r="C1433" s="65" t="s">
        <v>486</v>
      </c>
      <c r="D1433" s="67" t="s">
        <v>553</v>
      </c>
      <c r="E1433" s="64">
        <v>1</v>
      </c>
      <c r="F1433" s="64">
        <v>0.50905108459358117</v>
      </c>
      <c r="G1433" s="103" t="s">
        <v>548</v>
      </c>
      <c r="H1433" s="64">
        <v>0.49094891540641883</v>
      </c>
      <c r="I1433">
        <v>14</v>
      </c>
      <c r="J1433">
        <v>3</v>
      </c>
      <c r="K1433" s="64">
        <v>0</v>
      </c>
      <c r="L1433" s="104">
        <f t="shared" si="22"/>
        <v>0</v>
      </c>
    </row>
    <row r="1434" spans="1:12" x14ac:dyDescent="0.25">
      <c r="A1434" t="s">
        <v>374</v>
      </c>
      <c r="B1434" t="s">
        <v>239</v>
      </c>
      <c r="C1434" s="65" t="s">
        <v>486</v>
      </c>
      <c r="D1434" s="67" t="s">
        <v>553</v>
      </c>
      <c r="E1434" s="64">
        <v>1</v>
      </c>
      <c r="F1434" s="64">
        <v>0.50905108459358117</v>
      </c>
      <c r="G1434" s="103" t="s">
        <v>548</v>
      </c>
      <c r="H1434" s="64">
        <v>0.49094891540641883</v>
      </c>
      <c r="I1434">
        <v>14</v>
      </c>
      <c r="J1434">
        <v>3</v>
      </c>
      <c r="K1434" s="64">
        <v>0</v>
      </c>
      <c r="L1434" s="104">
        <f t="shared" si="22"/>
        <v>0</v>
      </c>
    </row>
    <row r="1435" spans="1:12" x14ac:dyDescent="0.25">
      <c r="A1435" t="s">
        <v>374</v>
      </c>
      <c r="B1435" t="s">
        <v>329</v>
      </c>
      <c r="C1435" s="65" t="s">
        <v>486</v>
      </c>
      <c r="D1435" s="67" t="s">
        <v>553</v>
      </c>
      <c r="E1435" s="64">
        <v>1</v>
      </c>
      <c r="F1435" s="64">
        <v>0.50905108459358117</v>
      </c>
      <c r="G1435" s="103" t="s">
        <v>548</v>
      </c>
      <c r="H1435" s="64">
        <v>0.49094891540641883</v>
      </c>
      <c r="I1435">
        <v>14</v>
      </c>
      <c r="J1435">
        <v>3</v>
      </c>
      <c r="K1435" s="64">
        <v>0</v>
      </c>
      <c r="L1435" s="104">
        <f t="shared" si="22"/>
        <v>0</v>
      </c>
    </row>
    <row r="1436" spans="1:12" x14ac:dyDescent="0.25">
      <c r="A1436" t="s">
        <v>374</v>
      </c>
      <c r="B1436" t="s">
        <v>330</v>
      </c>
      <c r="C1436" s="65" t="s">
        <v>486</v>
      </c>
      <c r="D1436" s="67" t="s">
        <v>553</v>
      </c>
      <c r="E1436" s="64">
        <v>1</v>
      </c>
      <c r="F1436" s="64">
        <v>0.50905108459358117</v>
      </c>
      <c r="G1436" s="103" t="s">
        <v>548</v>
      </c>
      <c r="H1436" s="64">
        <v>0.49094891540641883</v>
      </c>
      <c r="I1436">
        <v>14</v>
      </c>
      <c r="J1436">
        <v>3</v>
      </c>
      <c r="K1436" s="64">
        <v>0</v>
      </c>
      <c r="L1436" s="104">
        <f t="shared" si="22"/>
        <v>0</v>
      </c>
    </row>
    <row r="1437" spans="1:12" x14ac:dyDescent="0.25">
      <c r="A1437" t="s">
        <v>374</v>
      </c>
      <c r="B1437" t="s">
        <v>331</v>
      </c>
      <c r="C1437" s="65" t="s">
        <v>486</v>
      </c>
      <c r="D1437" s="67" t="s">
        <v>553</v>
      </c>
      <c r="E1437" s="64">
        <v>1</v>
      </c>
      <c r="F1437" s="64">
        <v>0.50905108459358117</v>
      </c>
      <c r="G1437" s="103" t="s">
        <v>548</v>
      </c>
      <c r="H1437" s="64">
        <v>0.49094891540641883</v>
      </c>
      <c r="I1437">
        <v>14</v>
      </c>
      <c r="J1437">
        <v>3</v>
      </c>
      <c r="K1437" s="64">
        <v>0</v>
      </c>
      <c r="L1437" s="104">
        <f t="shared" si="22"/>
        <v>0</v>
      </c>
    </row>
    <row r="1438" spans="1:12" x14ac:dyDescent="0.25">
      <c r="A1438" t="s">
        <v>374</v>
      </c>
      <c r="B1438" t="s">
        <v>332</v>
      </c>
      <c r="C1438" s="65" t="s">
        <v>486</v>
      </c>
      <c r="D1438" s="67" t="s">
        <v>553</v>
      </c>
      <c r="E1438" s="69">
        <v>1</v>
      </c>
      <c r="F1438" s="64">
        <v>0.50905108459358117</v>
      </c>
      <c r="G1438" s="103" t="s">
        <v>548</v>
      </c>
      <c r="H1438" s="64">
        <v>0.49094891540641883</v>
      </c>
      <c r="I1438">
        <v>14</v>
      </c>
      <c r="J1438">
        <v>3</v>
      </c>
      <c r="K1438" s="64">
        <v>0</v>
      </c>
      <c r="L1438" s="104">
        <f t="shared" si="22"/>
        <v>0</v>
      </c>
    </row>
    <row r="1439" spans="1:12" x14ac:dyDescent="0.25">
      <c r="A1439" t="s">
        <v>374</v>
      </c>
      <c r="B1439" t="s">
        <v>243</v>
      </c>
      <c r="C1439" s="65" t="s">
        <v>486</v>
      </c>
      <c r="D1439" s="67" t="s">
        <v>553</v>
      </c>
      <c r="E1439" s="64">
        <v>1</v>
      </c>
      <c r="F1439" s="64">
        <v>0.50905108459358006</v>
      </c>
      <c r="G1439" s="103" t="s">
        <v>548</v>
      </c>
      <c r="H1439" s="64">
        <v>0.49094891540641994</v>
      </c>
      <c r="I1439">
        <v>14</v>
      </c>
      <c r="J1439">
        <v>3</v>
      </c>
      <c r="K1439" s="64">
        <v>0</v>
      </c>
      <c r="L1439" s="104">
        <f t="shared" si="22"/>
        <v>0</v>
      </c>
    </row>
    <row r="1440" spans="1:12" x14ac:dyDescent="0.25">
      <c r="A1440" t="s">
        <v>374</v>
      </c>
      <c r="B1440" t="s">
        <v>333</v>
      </c>
      <c r="C1440" s="65" t="s">
        <v>486</v>
      </c>
      <c r="D1440" s="67" t="s">
        <v>553</v>
      </c>
      <c r="E1440" s="64">
        <v>1</v>
      </c>
      <c r="F1440" s="64">
        <v>0.50905108459358006</v>
      </c>
      <c r="G1440" s="103" t="s">
        <v>548</v>
      </c>
      <c r="H1440" s="64">
        <v>0.49094891540641994</v>
      </c>
      <c r="I1440">
        <v>14</v>
      </c>
      <c r="J1440">
        <v>3</v>
      </c>
      <c r="K1440" s="64">
        <v>0</v>
      </c>
      <c r="L1440" s="104">
        <f t="shared" si="22"/>
        <v>0</v>
      </c>
    </row>
    <row r="1441" spans="1:12" x14ac:dyDescent="0.25">
      <c r="A1441" t="s">
        <v>374</v>
      </c>
      <c r="B1441" t="s">
        <v>334</v>
      </c>
      <c r="C1441" s="65" t="s">
        <v>486</v>
      </c>
      <c r="D1441" s="67" t="s">
        <v>553</v>
      </c>
      <c r="E1441" s="64">
        <v>1</v>
      </c>
      <c r="F1441" s="64">
        <v>0.50905108459358117</v>
      </c>
      <c r="G1441" s="103" t="s">
        <v>548</v>
      </c>
      <c r="H1441" s="64">
        <v>0.49094891540641883</v>
      </c>
      <c r="I1441">
        <v>14</v>
      </c>
      <c r="J1441">
        <v>3</v>
      </c>
      <c r="K1441" s="64">
        <v>0</v>
      </c>
      <c r="L1441" s="104">
        <f t="shared" si="22"/>
        <v>0</v>
      </c>
    </row>
    <row r="1442" spans="1:12" x14ac:dyDescent="0.25">
      <c r="A1442" t="s">
        <v>374</v>
      </c>
      <c r="B1442" t="s">
        <v>94</v>
      </c>
      <c r="C1442" s="65" t="s">
        <v>486</v>
      </c>
      <c r="D1442" s="67" t="s">
        <v>553</v>
      </c>
      <c r="E1442" s="64">
        <v>1</v>
      </c>
      <c r="F1442" s="64">
        <v>0.50905108459358117</v>
      </c>
      <c r="G1442" s="103" t="s">
        <v>548</v>
      </c>
      <c r="H1442" s="64">
        <v>0.49094891540641883</v>
      </c>
      <c r="I1442">
        <v>14</v>
      </c>
      <c r="J1442">
        <v>3</v>
      </c>
      <c r="K1442" s="64">
        <v>0</v>
      </c>
      <c r="L1442" s="104">
        <f t="shared" si="22"/>
        <v>0</v>
      </c>
    </row>
    <row r="1443" spans="1:12" x14ac:dyDescent="0.25">
      <c r="A1443" t="s">
        <v>374</v>
      </c>
      <c r="B1443" t="s">
        <v>335</v>
      </c>
      <c r="C1443" s="65" t="s">
        <v>486</v>
      </c>
      <c r="D1443" s="67" t="s">
        <v>553</v>
      </c>
      <c r="E1443" s="64">
        <v>1</v>
      </c>
      <c r="F1443" s="64">
        <v>0.50905108459358117</v>
      </c>
      <c r="G1443" s="103" t="s">
        <v>548</v>
      </c>
      <c r="H1443" s="64">
        <v>0.49094891540641883</v>
      </c>
      <c r="I1443">
        <v>14</v>
      </c>
      <c r="J1443">
        <v>3</v>
      </c>
      <c r="K1443" s="64">
        <v>0</v>
      </c>
      <c r="L1443" s="104">
        <f t="shared" si="22"/>
        <v>0</v>
      </c>
    </row>
    <row r="1444" spans="1:12" x14ac:dyDescent="0.25">
      <c r="A1444" t="s">
        <v>374</v>
      </c>
      <c r="B1444" t="s">
        <v>100</v>
      </c>
      <c r="C1444" s="65" t="s">
        <v>486</v>
      </c>
      <c r="D1444" s="67" t="s">
        <v>553</v>
      </c>
      <c r="E1444" s="64">
        <v>1</v>
      </c>
      <c r="F1444" s="64">
        <v>0.50905108459358117</v>
      </c>
      <c r="G1444" s="103" t="s">
        <v>548</v>
      </c>
      <c r="H1444" s="64">
        <v>0.49094891540641883</v>
      </c>
      <c r="I1444">
        <v>14</v>
      </c>
      <c r="J1444">
        <v>3</v>
      </c>
      <c r="K1444" s="64">
        <v>0</v>
      </c>
      <c r="L1444" s="104">
        <f t="shared" si="22"/>
        <v>0</v>
      </c>
    </row>
    <row r="1445" spans="1:12" x14ac:dyDescent="0.25">
      <c r="A1445" t="s">
        <v>375</v>
      </c>
      <c r="B1445" t="s">
        <v>327</v>
      </c>
      <c r="C1445" s="65" t="s">
        <v>484</v>
      </c>
      <c r="D1445" s="67" t="s">
        <v>553</v>
      </c>
      <c r="E1445" s="69">
        <v>1</v>
      </c>
      <c r="F1445" s="64">
        <v>0.50905108459358117</v>
      </c>
      <c r="G1445" s="103" t="s">
        <v>548</v>
      </c>
      <c r="H1445" s="64">
        <v>0.49094891540641883</v>
      </c>
      <c r="I1445">
        <v>14</v>
      </c>
      <c r="J1445">
        <v>2</v>
      </c>
      <c r="K1445" s="64">
        <v>0</v>
      </c>
      <c r="L1445" s="104">
        <f t="shared" si="22"/>
        <v>0</v>
      </c>
    </row>
    <row r="1446" spans="1:12" x14ac:dyDescent="0.25">
      <c r="A1446" t="s">
        <v>375</v>
      </c>
      <c r="B1446" t="s">
        <v>328</v>
      </c>
      <c r="C1446" s="65" t="s">
        <v>484</v>
      </c>
      <c r="D1446" s="67" t="s">
        <v>553</v>
      </c>
      <c r="E1446" s="64">
        <v>1</v>
      </c>
      <c r="F1446" s="64">
        <v>0.50905108459358117</v>
      </c>
      <c r="G1446" s="103" t="s">
        <v>548</v>
      </c>
      <c r="H1446" s="64">
        <v>0.49094891540641883</v>
      </c>
      <c r="I1446">
        <v>14</v>
      </c>
      <c r="J1446">
        <v>2</v>
      </c>
      <c r="K1446" s="64">
        <v>0</v>
      </c>
      <c r="L1446" s="104">
        <f t="shared" si="22"/>
        <v>0</v>
      </c>
    </row>
    <row r="1447" spans="1:12" x14ac:dyDescent="0.25">
      <c r="A1447" t="s">
        <v>375</v>
      </c>
      <c r="B1447" t="s">
        <v>239</v>
      </c>
      <c r="C1447" s="65" t="s">
        <v>484</v>
      </c>
      <c r="D1447" s="67" t="s">
        <v>553</v>
      </c>
      <c r="E1447" s="64">
        <v>1</v>
      </c>
      <c r="F1447" s="64">
        <v>0.50905108459358117</v>
      </c>
      <c r="G1447" s="103" t="s">
        <v>548</v>
      </c>
      <c r="H1447" s="64">
        <v>0.49094891540641883</v>
      </c>
      <c r="I1447">
        <v>14</v>
      </c>
      <c r="J1447">
        <v>2</v>
      </c>
      <c r="K1447" s="64">
        <v>0</v>
      </c>
      <c r="L1447" s="104">
        <f t="shared" si="22"/>
        <v>0</v>
      </c>
    </row>
    <row r="1448" spans="1:12" x14ac:dyDescent="0.25">
      <c r="A1448" t="s">
        <v>375</v>
      </c>
      <c r="B1448" t="s">
        <v>329</v>
      </c>
      <c r="C1448" s="65" t="s">
        <v>484</v>
      </c>
      <c r="D1448" s="67" t="s">
        <v>553</v>
      </c>
      <c r="E1448" s="64">
        <v>1</v>
      </c>
      <c r="F1448" s="64">
        <v>0.50905108459358117</v>
      </c>
      <c r="G1448" s="103" t="s">
        <v>548</v>
      </c>
      <c r="H1448" s="64">
        <v>0.49094891540641883</v>
      </c>
      <c r="I1448">
        <v>14</v>
      </c>
      <c r="J1448">
        <v>2</v>
      </c>
      <c r="K1448" s="64">
        <v>0</v>
      </c>
      <c r="L1448" s="104">
        <f t="shared" si="22"/>
        <v>0</v>
      </c>
    </row>
    <row r="1449" spans="1:12" x14ac:dyDescent="0.25">
      <c r="A1449" t="s">
        <v>375</v>
      </c>
      <c r="B1449" t="s">
        <v>330</v>
      </c>
      <c r="C1449" s="65" t="s">
        <v>484</v>
      </c>
      <c r="D1449" s="67" t="s">
        <v>553</v>
      </c>
      <c r="E1449" s="64">
        <v>1</v>
      </c>
      <c r="F1449" s="64">
        <v>0.50905108459358117</v>
      </c>
      <c r="G1449" s="103" t="s">
        <v>548</v>
      </c>
      <c r="H1449" s="64">
        <v>0.49094891540641883</v>
      </c>
      <c r="I1449">
        <v>14</v>
      </c>
      <c r="J1449">
        <v>2</v>
      </c>
      <c r="K1449" s="64">
        <v>0</v>
      </c>
      <c r="L1449" s="104">
        <f t="shared" si="22"/>
        <v>0</v>
      </c>
    </row>
    <row r="1450" spans="1:12" x14ac:dyDescent="0.25">
      <c r="A1450" t="s">
        <v>375</v>
      </c>
      <c r="B1450" t="s">
        <v>331</v>
      </c>
      <c r="C1450" s="65" t="s">
        <v>484</v>
      </c>
      <c r="D1450" s="67" t="s">
        <v>553</v>
      </c>
      <c r="E1450" s="64">
        <v>1</v>
      </c>
      <c r="F1450" s="64">
        <v>0.50905108459358117</v>
      </c>
      <c r="G1450" s="103" t="s">
        <v>548</v>
      </c>
      <c r="H1450" s="64">
        <v>0.49094891540641883</v>
      </c>
      <c r="I1450">
        <v>14</v>
      </c>
      <c r="J1450">
        <v>2</v>
      </c>
      <c r="K1450" s="64">
        <v>0</v>
      </c>
      <c r="L1450" s="104">
        <f t="shared" si="22"/>
        <v>0</v>
      </c>
    </row>
    <row r="1451" spans="1:12" x14ac:dyDescent="0.25">
      <c r="A1451" t="s">
        <v>375</v>
      </c>
      <c r="B1451" t="s">
        <v>332</v>
      </c>
      <c r="C1451" s="65" t="s">
        <v>484</v>
      </c>
      <c r="D1451" s="67" t="s">
        <v>553</v>
      </c>
      <c r="E1451" s="69">
        <v>1</v>
      </c>
      <c r="F1451" s="64">
        <v>0.50905108459358117</v>
      </c>
      <c r="G1451" s="103" t="s">
        <v>548</v>
      </c>
      <c r="H1451" s="64">
        <v>0.49094891540641883</v>
      </c>
      <c r="I1451">
        <v>14</v>
      </c>
      <c r="J1451">
        <v>2</v>
      </c>
      <c r="K1451" s="64">
        <v>0</v>
      </c>
      <c r="L1451" s="104">
        <f t="shared" si="22"/>
        <v>0</v>
      </c>
    </row>
    <row r="1452" spans="1:12" x14ac:dyDescent="0.25">
      <c r="A1452" t="s">
        <v>375</v>
      </c>
      <c r="B1452" t="s">
        <v>243</v>
      </c>
      <c r="C1452" s="65" t="s">
        <v>484</v>
      </c>
      <c r="D1452" s="67" t="s">
        <v>553</v>
      </c>
      <c r="E1452" s="64">
        <v>1</v>
      </c>
      <c r="F1452" s="64">
        <v>0.50905108459358006</v>
      </c>
      <c r="G1452" s="103" t="s">
        <v>548</v>
      </c>
      <c r="H1452" s="64">
        <v>0.49094891540641994</v>
      </c>
      <c r="I1452">
        <v>14</v>
      </c>
      <c r="J1452">
        <v>2</v>
      </c>
      <c r="K1452" s="64">
        <v>0</v>
      </c>
      <c r="L1452" s="104">
        <f t="shared" si="22"/>
        <v>0</v>
      </c>
    </row>
    <row r="1453" spans="1:12" x14ac:dyDescent="0.25">
      <c r="A1453" t="s">
        <v>375</v>
      </c>
      <c r="B1453" t="s">
        <v>333</v>
      </c>
      <c r="C1453" s="65" t="s">
        <v>484</v>
      </c>
      <c r="D1453" s="67" t="s">
        <v>553</v>
      </c>
      <c r="E1453" s="64">
        <v>1</v>
      </c>
      <c r="F1453" s="64">
        <v>0.50905108459358006</v>
      </c>
      <c r="G1453" s="103" t="s">
        <v>548</v>
      </c>
      <c r="H1453" s="64">
        <v>0.49094891540641994</v>
      </c>
      <c r="I1453">
        <v>14</v>
      </c>
      <c r="J1453">
        <v>2</v>
      </c>
      <c r="K1453" s="64">
        <v>0</v>
      </c>
      <c r="L1453" s="104">
        <f t="shared" si="22"/>
        <v>0</v>
      </c>
    </row>
    <row r="1454" spans="1:12" x14ac:dyDescent="0.25">
      <c r="A1454" t="s">
        <v>375</v>
      </c>
      <c r="B1454" t="s">
        <v>334</v>
      </c>
      <c r="C1454" s="65" t="s">
        <v>484</v>
      </c>
      <c r="D1454" s="67" t="s">
        <v>553</v>
      </c>
      <c r="E1454" s="64">
        <v>1</v>
      </c>
      <c r="F1454" s="64">
        <v>0.50905108459358117</v>
      </c>
      <c r="G1454" s="103" t="s">
        <v>548</v>
      </c>
      <c r="H1454" s="64">
        <v>0.49094891540641883</v>
      </c>
      <c r="I1454">
        <v>14</v>
      </c>
      <c r="J1454">
        <v>2</v>
      </c>
      <c r="K1454" s="64">
        <v>0</v>
      </c>
      <c r="L1454" s="104">
        <f t="shared" si="22"/>
        <v>0</v>
      </c>
    </row>
    <row r="1455" spans="1:12" x14ac:dyDescent="0.25">
      <c r="A1455" t="s">
        <v>375</v>
      </c>
      <c r="B1455" t="s">
        <v>94</v>
      </c>
      <c r="C1455" s="65" t="s">
        <v>484</v>
      </c>
      <c r="D1455" s="67" t="s">
        <v>553</v>
      </c>
      <c r="E1455" s="64">
        <v>1</v>
      </c>
      <c r="F1455" s="64">
        <v>0.50905108459358117</v>
      </c>
      <c r="G1455" s="103" t="s">
        <v>548</v>
      </c>
      <c r="H1455" s="64">
        <v>0.49094891540641883</v>
      </c>
      <c r="I1455">
        <v>14</v>
      </c>
      <c r="J1455">
        <v>2</v>
      </c>
      <c r="K1455" s="64">
        <v>0</v>
      </c>
      <c r="L1455" s="104">
        <f t="shared" si="22"/>
        <v>0</v>
      </c>
    </row>
    <row r="1456" spans="1:12" x14ac:dyDescent="0.25">
      <c r="A1456" t="s">
        <v>375</v>
      </c>
      <c r="B1456" t="s">
        <v>335</v>
      </c>
      <c r="C1456" s="65" t="s">
        <v>484</v>
      </c>
      <c r="D1456" s="67" t="s">
        <v>553</v>
      </c>
      <c r="E1456" s="64">
        <v>1</v>
      </c>
      <c r="F1456" s="64">
        <v>0.50905108459358117</v>
      </c>
      <c r="G1456" s="103" t="s">
        <v>548</v>
      </c>
      <c r="H1456" s="64">
        <v>0.49094891540641883</v>
      </c>
      <c r="I1456">
        <v>14</v>
      </c>
      <c r="J1456">
        <v>2</v>
      </c>
      <c r="K1456" s="64">
        <v>0</v>
      </c>
      <c r="L1456" s="104">
        <f t="shared" si="22"/>
        <v>0</v>
      </c>
    </row>
    <row r="1457" spans="1:12" x14ac:dyDescent="0.25">
      <c r="A1457" t="s">
        <v>375</v>
      </c>
      <c r="B1457" t="s">
        <v>100</v>
      </c>
      <c r="C1457" s="65" t="s">
        <v>484</v>
      </c>
      <c r="D1457" s="67" t="s">
        <v>553</v>
      </c>
      <c r="E1457" s="64">
        <v>1</v>
      </c>
      <c r="F1457" s="64">
        <v>0.50905108459358117</v>
      </c>
      <c r="G1457" s="103" t="s">
        <v>548</v>
      </c>
      <c r="H1457" s="64">
        <v>0.49094891540641883</v>
      </c>
      <c r="I1457">
        <v>14</v>
      </c>
      <c r="J1457">
        <v>2</v>
      </c>
      <c r="K1457" s="64">
        <v>0</v>
      </c>
      <c r="L1457" s="104">
        <f t="shared" si="22"/>
        <v>0</v>
      </c>
    </row>
    <row r="1458" spans="1:12" x14ac:dyDescent="0.25">
      <c r="A1458" t="s">
        <v>375</v>
      </c>
      <c r="B1458" t="s">
        <v>327</v>
      </c>
      <c r="C1458" s="65" t="s">
        <v>485</v>
      </c>
      <c r="D1458" s="67" t="s">
        <v>553</v>
      </c>
      <c r="E1458" s="64">
        <v>1</v>
      </c>
      <c r="F1458" s="64">
        <v>0.50905108459358117</v>
      </c>
      <c r="G1458" s="103" t="s">
        <v>548</v>
      </c>
      <c r="H1458" s="64">
        <v>0.49094891540641883</v>
      </c>
      <c r="I1458">
        <v>14</v>
      </c>
      <c r="J1458">
        <v>2</v>
      </c>
      <c r="K1458" s="64">
        <v>0</v>
      </c>
      <c r="L1458" s="104">
        <f t="shared" si="22"/>
        <v>0</v>
      </c>
    </row>
    <row r="1459" spans="1:12" x14ac:dyDescent="0.25">
      <c r="A1459" t="s">
        <v>375</v>
      </c>
      <c r="B1459" t="s">
        <v>328</v>
      </c>
      <c r="C1459" s="65" t="s">
        <v>485</v>
      </c>
      <c r="D1459" s="67" t="s">
        <v>553</v>
      </c>
      <c r="E1459" s="64">
        <v>1</v>
      </c>
      <c r="F1459" s="64">
        <v>0.50905108459358117</v>
      </c>
      <c r="G1459" s="103" t="s">
        <v>548</v>
      </c>
      <c r="H1459" s="64">
        <v>0.49094891540641883</v>
      </c>
      <c r="I1459">
        <v>14</v>
      </c>
      <c r="J1459">
        <v>2</v>
      </c>
      <c r="K1459" s="64">
        <v>0</v>
      </c>
      <c r="L1459" s="104">
        <f t="shared" si="22"/>
        <v>0</v>
      </c>
    </row>
    <row r="1460" spans="1:12" x14ac:dyDescent="0.25">
      <c r="A1460" t="s">
        <v>375</v>
      </c>
      <c r="B1460" t="s">
        <v>239</v>
      </c>
      <c r="C1460" s="65" t="s">
        <v>485</v>
      </c>
      <c r="D1460" s="67" t="s">
        <v>553</v>
      </c>
      <c r="E1460" s="64">
        <v>1</v>
      </c>
      <c r="F1460" s="64">
        <v>0.50905108459358117</v>
      </c>
      <c r="G1460" s="103" t="s">
        <v>548</v>
      </c>
      <c r="H1460" s="64">
        <v>0.49094891540641883</v>
      </c>
      <c r="I1460">
        <v>14</v>
      </c>
      <c r="J1460">
        <v>2</v>
      </c>
      <c r="K1460" s="64">
        <v>0</v>
      </c>
      <c r="L1460" s="104">
        <f t="shared" si="22"/>
        <v>0</v>
      </c>
    </row>
    <row r="1461" spans="1:12" x14ac:dyDescent="0.25">
      <c r="A1461" t="s">
        <v>375</v>
      </c>
      <c r="B1461" t="s">
        <v>329</v>
      </c>
      <c r="C1461" s="65" t="s">
        <v>485</v>
      </c>
      <c r="D1461" s="67" t="s">
        <v>553</v>
      </c>
      <c r="E1461" s="64">
        <v>1</v>
      </c>
      <c r="F1461" s="64">
        <v>0.50905108459358117</v>
      </c>
      <c r="G1461" s="103" t="s">
        <v>548</v>
      </c>
      <c r="H1461" s="64">
        <v>0.49094891540641883</v>
      </c>
      <c r="I1461">
        <v>14</v>
      </c>
      <c r="J1461">
        <v>2</v>
      </c>
      <c r="K1461" s="64">
        <v>0</v>
      </c>
      <c r="L1461" s="104">
        <f t="shared" si="22"/>
        <v>0</v>
      </c>
    </row>
    <row r="1462" spans="1:12" x14ac:dyDescent="0.25">
      <c r="A1462" t="s">
        <v>375</v>
      </c>
      <c r="B1462" t="s">
        <v>330</v>
      </c>
      <c r="C1462" s="65" t="s">
        <v>485</v>
      </c>
      <c r="D1462" s="67" t="s">
        <v>553</v>
      </c>
      <c r="E1462" s="64">
        <v>1</v>
      </c>
      <c r="F1462" s="64">
        <v>0.50905108459358117</v>
      </c>
      <c r="G1462" s="103" t="s">
        <v>548</v>
      </c>
      <c r="H1462" s="64">
        <v>0.49094891540641883</v>
      </c>
      <c r="I1462">
        <v>14</v>
      </c>
      <c r="J1462">
        <v>2</v>
      </c>
      <c r="K1462" s="64">
        <v>0</v>
      </c>
      <c r="L1462" s="104">
        <f t="shared" si="22"/>
        <v>0</v>
      </c>
    </row>
    <row r="1463" spans="1:12" x14ac:dyDescent="0.25">
      <c r="A1463" t="s">
        <v>375</v>
      </c>
      <c r="B1463" t="s">
        <v>331</v>
      </c>
      <c r="C1463" s="65" t="s">
        <v>485</v>
      </c>
      <c r="D1463" s="67" t="s">
        <v>553</v>
      </c>
      <c r="E1463" s="64">
        <v>1</v>
      </c>
      <c r="F1463" s="64">
        <v>0.50905108459358117</v>
      </c>
      <c r="G1463" s="103" t="s">
        <v>548</v>
      </c>
      <c r="H1463" s="64">
        <v>0.49094891540641883</v>
      </c>
      <c r="I1463">
        <v>14</v>
      </c>
      <c r="J1463">
        <v>2</v>
      </c>
      <c r="K1463" s="64">
        <v>0</v>
      </c>
      <c r="L1463" s="104">
        <f t="shared" si="22"/>
        <v>0</v>
      </c>
    </row>
    <row r="1464" spans="1:12" x14ac:dyDescent="0.25">
      <c r="A1464" t="s">
        <v>375</v>
      </c>
      <c r="B1464" t="s">
        <v>332</v>
      </c>
      <c r="C1464" s="65" t="s">
        <v>485</v>
      </c>
      <c r="D1464" s="67" t="s">
        <v>553</v>
      </c>
      <c r="E1464" s="64">
        <v>1</v>
      </c>
      <c r="F1464" s="64">
        <v>0.50905108459358117</v>
      </c>
      <c r="G1464" s="103" t="s">
        <v>548</v>
      </c>
      <c r="H1464" s="64">
        <v>0.49094891540641883</v>
      </c>
      <c r="I1464">
        <v>14</v>
      </c>
      <c r="J1464">
        <v>2</v>
      </c>
      <c r="K1464" s="64">
        <v>0</v>
      </c>
      <c r="L1464" s="104">
        <f t="shared" si="22"/>
        <v>0</v>
      </c>
    </row>
    <row r="1465" spans="1:12" x14ac:dyDescent="0.25">
      <c r="A1465" t="s">
        <v>375</v>
      </c>
      <c r="B1465" t="s">
        <v>243</v>
      </c>
      <c r="C1465" s="65" t="s">
        <v>485</v>
      </c>
      <c r="D1465" s="67" t="s">
        <v>553</v>
      </c>
      <c r="E1465" s="64">
        <v>1</v>
      </c>
      <c r="F1465" s="64">
        <v>0.50905108459358006</v>
      </c>
      <c r="G1465" s="103" t="s">
        <v>548</v>
      </c>
      <c r="H1465" s="64">
        <v>0.49094891540641994</v>
      </c>
      <c r="I1465">
        <v>14</v>
      </c>
      <c r="J1465">
        <v>2</v>
      </c>
      <c r="K1465" s="64">
        <v>0</v>
      </c>
      <c r="L1465" s="104">
        <f t="shared" si="22"/>
        <v>0</v>
      </c>
    </row>
    <row r="1466" spans="1:12" x14ac:dyDescent="0.25">
      <c r="A1466" t="s">
        <v>375</v>
      </c>
      <c r="B1466" t="s">
        <v>333</v>
      </c>
      <c r="C1466" s="65" t="s">
        <v>485</v>
      </c>
      <c r="D1466" s="67" t="s">
        <v>553</v>
      </c>
      <c r="E1466" s="64">
        <v>1</v>
      </c>
      <c r="F1466" s="64">
        <v>0.50905108459358006</v>
      </c>
      <c r="G1466" s="103" t="s">
        <v>548</v>
      </c>
      <c r="H1466" s="64">
        <v>0.49094891540641994</v>
      </c>
      <c r="I1466">
        <v>14</v>
      </c>
      <c r="J1466">
        <v>2</v>
      </c>
      <c r="K1466" s="64">
        <v>0</v>
      </c>
      <c r="L1466" s="104">
        <f t="shared" si="22"/>
        <v>0</v>
      </c>
    </row>
    <row r="1467" spans="1:12" x14ac:dyDescent="0.25">
      <c r="A1467" t="s">
        <v>375</v>
      </c>
      <c r="B1467" t="s">
        <v>334</v>
      </c>
      <c r="C1467" s="65" t="s">
        <v>485</v>
      </c>
      <c r="D1467" s="67" t="s">
        <v>553</v>
      </c>
      <c r="E1467" s="64">
        <v>1</v>
      </c>
      <c r="F1467" s="64">
        <v>0.50905108459358117</v>
      </c>
      <c r="G1467" s="103" t="s">
        <v>548</v>
      </c>
      <c r="H1467" s="64">
        <v>0.49094891540641883</v>
      </c>
      <c r="I1467">
        <v>14</v>
      </c>
      <c r="J1467">
        <v>2</v>
      </c>
      <c r="K1467" s="64">
        <v>0</v>
      </c>
      <c r="L1467" s="104">
        <f t="shared" si="22"/>
        <v>0</v>
      </c>
    </row>
    <row r="1468" spans="1:12" x14ac:dyDescent="0.25">
      <c r="A1468" t="s">
        <v>375</v>
      </c>
      <c r="B1468" t="s">
        <v>94</v>
      </c>
      <c r="C1468" s="65" t="s">
        <v>485</v>
      </c>
      <c r="D1468" s="67" t="s">
        <v>553</v>
      </c>
      <c r="E1468" s="64">
        <v>1</v>
      </c>
      <c r="F1468" s="64">
        <v>0.50905108459358117</v>
      </c>
      <c r="G1468" s="103" t="s">
        <v>548</v>
      </c>
      <c r="H1468" s="64">
        <v>0.49094891540641883</v>
      </c>
      <c r="I1468">
        <v>14</v>
      </c>
      <c r="J1468">
        <v>2</v>
      </c>
      <c r="K1468" s="64">
        <v>0</v>
      </c>
      <c r="L1468" s="104">
        <f t="shared" si="22"/>
        <v>0</v>
      </c>
    </row>
    <row r="1469" spans="1:12" x14ac:dyDescent="0.25">
      <c r="A1469" t="s">
        <v>375</v>
      </c>
      <c r="B1469" t="s">
        <v>335</v>
      </c>
      <c r="C1469" s="65" t="s">
        <v>485</v>
      </c>
      <c r="D1469" s="67" t="s">
        <v>553</v>
      </c>
      <c r="E1469" s="64">
        <v>1</v>
      </c>
      <c r="F1469" s="64">
        <v>0.50905108459358117</v>
      </c>
      <c r="G1469" s="103" t="s">
        <v>548</v>
      </c>
      <c r="H1469" s="64">
        <v>0.49094891540641883</v>
      </c>
      <c r="I1469">
        <v>14</v>
      </c>
      <c r="J1469">
        <v>2</v>
      </c>
      <c r="K1469" s="64">
        <v>0</v>
      </c>
      <c r="L1469" s="104">
        <f t="shared" si="22"/>
        <v>0</v>
      </c>
    </row>
    <row r="1470" spans="1:12" x14ac:dyDescent="0.25">
      <c r="A1470" t="s">
        <v>375</v>
      </c>
      <c r="B1470" t="s">
        <v>100</v>
      </c>
      <c r="C1470" s="65" t="s">
        <v>485</v>
      </c>
      <c r="D1470" s="67" t="s">
        <v>553</v>
      </c>
      <c r="E1470" s="64">
        <v>1</v>
      </c>
      <c r="F1470" s="64">
        <v>0.50905108459358117</v>
      </c>
      <c r="G1470" s="103" t="s">
        <v>548</v>
      </c>
      <c r="H1470" s="64">
        <v>0.49094891540641883</v>
      </c>
      <c r="I1470">
        <v>14</v>
      </c>
      <c r="J1470">
        <v>2</v>
      </c>
      <c r="K1470" s="64">
        <v>0</v>
      </c>
      <c r="L1470" s="104">
        <f t="shared" si="22"/>
        <v>0</v>
      </c>
    </row>
    <row r="1471" spans="1:12" x14ac:dyDescent="0.25">
      <c r="A1471" t="s">
        <v>375</v>
      </c>
      <c r="B1471" t="s">
        <v>327</v>
      </c>
      <c r="C1471" s="65" t="s">
        <v>486</v>
      </c>
      <c r="D1471" s="67" t="s">
        <v>553</v>
      </c>
      <c r="E1471" s="69">
        <v>1</v>
      </c>
      <c r="F1471" s="64">
        <v>0.50905108459358117</v>
      </c>
      <c r="G1471" s="103" t="s">
        <v>548</v>
      </c>
      <c r="H1471" s="64">
        <v>0.49094891540641883</v>
      </c>
      <c r="I1471">
        <v>14</v>
      </c>
      <c r="J1471">
        <v>2</v>
      </c>
      <c r="K1471" s="64">
        <v>0</v>
      </c>
      <c r="L1471" s="104">
        <f t="shared" si="22"/>
        <v>0</v>
      </c>
    </row>
    <row r="1472" spans="1:12" x14ac:dyDescent="0.25">
      <c r="A1472" t="s">
        <v>375</v>
      </c>
      <c r="B1472" t="s">
        <v>328</v>
      </c>
      <c r="C1472" s="65" t="s">
        <v>486</v>
      </c>
      <c r="D1472" s="67" t="s">
        <v>553</v>
      </c>
      <c r="E1472" s="64">
        <v>1</v>
      </c>
      <c r="F1472" s="64">
        <v>0.50905108459358117</v>
      </c>
      <c r="G1472" s="103" t="s">
        <v>548</v>
      </c>
      <c r="H1472" s="64">
        <v>0.49094891540641883</v>
      </c>
      <c r="I1472">
        <v>14</v>
      </c>
      <c r="J1472">
        <v>2</v>
      </c>
      <c r="K1472" s="64">
        <v>0</v>
      </c>
      <c r="L1472" s="104">
        <f t="shared" si="22"/>
        <v>0</v>
      </c>
    </row>
    <row r="1473" spans="1:12" x14ac:dyDescent="0.25">
      <c r="A1473" t="s">
        <v>375</v>
      </c>
      <c r="B1473" t="s">
        <v>239</v>
      </c>
      <c r="C1473" s="65" t="s">
        <v>486</v>
      </c>
      <c r="D1473" s="67" t="s">
        <v>553</v>
      </c>
      <c r="E1473" s="64">
        <v>1</v>
      </c>
      <c r="F1473" s="64">
        <v>0.50905108459358117</v>
      </c>
      <c r="G1473" s="103" t="s">
        <v>548</v>
      </c>
      <c r="H1473" s="64">
        <v>0.49094891540641883</v>
      </c>
      <c r="I1473">
        <v>14</v>
      </c>
      <c r="J1473">
        <v>2</v>
      </c>
      <c r="K1473" s="64">
        <v>0</v>
      </c>
      <c r="L1473" s="104">
        <f t="shared" si="22"/>
        <v>0</v>
      </c>
    </row>
    <row r="1474" spans="1:12" x14ac:dyDescent="0.25">
      <c r="A1474" t="s">
        <v>375</v>
      </c>
      <c r="B1474" t="s">
        <v>329</v>
      </c>
      <c r="C1474" s="65" t="s">
        <v>486</v>
      </c>
      <c r="D1474" s="67" t="s">
        <v>553</v>
      </c>
      <c r="E1474" s="64">
        <v>1</v>
      </c>
      <c r="F1474" s="64">
        <v>0.50905108459358117</v>
      </c>
      <c r="G1474" s="103" t="s">
        <v>548</v>
      </c>
      <c r="H1474" s="64">
        <v>0.49094891540641883</v>
      </c>
      <c r="I1474">
        <v>14</v>
      </c>
      <c r="J1474">
        <v>2</v>
      </c>
      <c r="K1474" s="64">
        <v>0</v>
      </c>
      <c r="L1474" s="104">
        <f t="shared" si="22"/>
        <v>0</v>
      </c>
    </row>
    <row r="1475" spans="1:12" x14ac:dyDescent="0.25">
      <c r="A1475" t="s">
        <v>375</v>
      </c>
      <c r="B1475" t="s">
        <v>330</v>
      </c>
      <c r="C1475" s="65" t="s">
        <v>486</v>
      </c>
      <c r="D1475" s="67" t="s">
        <v>553</v>
      </c>
      <c r="E1475" s="64">
        <v>1</v>
      </c>
      <c r="F1475" s="64">
        <v>0.50905108459358117</v>
      </c>
      <c r="G1475" s="103" t="s">
        <v>548</v>
      </c>
      <c r="H1475" s="64">
        <v>0.49094891540641883</v>
      </c>
      <c r="I1475">
        <v>14</v>
      </c>
      <c r="J1475">
        <v>2</v>
      </c>
      <c r="K1475" s="64">
        <v>0</v>
      </c>
      <c r="L1475" s="104">
        <f t="shared" ref="L1475:L1538" si="23">IF(K1475&lt;&gt;"",K1475,H1475)</f>
        <v>0</v>
      </c>
    </row>
    <row r="1476" spans="1:12" x14ac:dyDescent="0.25">
      <c r="A1476" t="s">
        <v>375</v>
      </c>
      <c r="B1476" t="s">
        <v>331</v>
      </c>
      <c r="C1476" s="65" t="s">
        <v>486</v>
      </c>
      <c r="D1476" s="67" t="s">
        <v>553</v>
      </c>
      <c r="E1476" s="64">
        <v>1</v>
      </c>
      <c r="F1476" s="64">
        <v>0.50905108459358117</v>
      </c>
      <c r="G1476" s="103" t="s">
        <v>548</v>
      </c>
      <c r="H1476" s="64">
        <v>0.49094891540641883</v>
      </c>
      <c r="I1476">
        <v>14</v>
      </c>
      <c r="J1476">
        <v>2</v>
      </c>
      <c r="K1476" s="64">
        <v>0</v>
      </c>
      <c r="L1476" s="104">
        <f t="shared" si="23"/>
        <v>0</v>
      </c>
    </row>
    <row r="1477" spans="1:12" x14ac:dyDescent="0.25">
      <c r="A1477" t="s">
        <v>375</v>
      </c>
      <c r="B1477" t="s">
        <v>332</v>
      </c>
      <c r="C1477" s="65" t="s">
        <v>486</v>
      </c>
      <c r="D1477" s="67" t="s">
        <v>553</v>
      </c>
      <c r="E1477" s="69">
        <v>1</v>
      </c>
      <c r="F1477" s="64">
        <v>0.50905108459358117</v>
      </c>
      <c r="G1477" s="103" t="s">
        <v>548</v>
      </c>
      <c r="H1477" s="64">
        <v>0.49094891540641883</v>
      </c>
      <c r="I1477">
        <v>14</v>
      </c>
      <c r="J1477">
        <v>2</v>
      </c>
      <c r="K1477" s="64">
        <v>0</v>
      </c>
      <c r="L1477" s="104">
        <f t="shared" si="23"/>
        <v>0</v>
      </c>
    </row>
    <row r="1478" spans="1:12" x14ac:dyDescent="0.25">
      <c r="A1478" t="s">
        <v>375</v>
      </c>
      <c r="B1478" t="s">
        <v>243</v>
      </c>
      <c r="C1478" s="65" t="s">
        <v>486</v>
      </c>
      <c r="D1478" s="67" t="s">
        <v>553</v>
      </c>
      <c r="E1478" s="64">
        <v>1</v>
      </c>
      <c r="F1478" s="64">
        <v>0.50905108459358006</v>
      </c>
      <c r="G1478" s="103" t="s">
        <v>548</v>
      </c>
      <c r="H1478" s="64">
        <v>0.49094891540641994</v>
      </c>
      <c r="I1478">
        <v>14</v>
      </c>
      <c r="J1478">
        <v>2</v>
      </c>
      <c r="K1478" s="64">
        <v>0</v>
      </c>
      <c r="L1478" s="104">
        <f t="shared" si="23"/>
        <v>0</v>
      </c>
    </row>
    <row r="1479" spans="1:12" x14ac:dyDescent="0.25">
      <c r="A1479" t="s">
        <v>375</v>
      </c>
      <c r="B1479" t="s">
        <v>333</v>
      </c>
      <c r="C1479" s="65" t="s">
        <v>486</v>
      </c>
      <c r="D1479" s="67" t="s">
        <v>553</v>
      </c>
      <c r="E1479" s="64">
        <v>1</v>
      </c>
      <c r="F1479" s="64">
        <v>0.50905108459358006</v>
      </c>
      <c r="G1479" s="103" t="s">
        <v>548</v>
      </c>
      <c r="H1479" s="64">
        <v>0.49094891540641994</v>
      </c>
      <c r="I1479">
        <v>14</v>
      </c>
      <c r="J1479">
        <v>2</v>
      </c>
      <c r="K1479" s="64">
        <v>0</v>
      </c>
      <c r="L1479" s="104">
        <f t="shared" si="23"/>
        <v>0</v>
      </c>
    </row>
    <row r="1480" spans="1:12" x14ac:dyDescent="0.25">
      <c r="A1480" t="s">
        <v>375</v>
      </c>
      <c r="B1480" t="s">
        <v>334</v>
      </c>
      <c r="C1480" s="65" t="s">
        <v>486</v>
      </c>
      <c r="D1480" s="67" t="s">
        <v>553</v>
      </c>
      <c r="E1480" s="64">
        <v>1</v>
      </c>
      <c r="F1480" s="64">
        <v>0.50905108459358117</v>
      </c>
      <c r="G1480" s="103" t="s">
        <v>548</v>
      </c>
      <c r="H1480" s="64">
        <v>0.49094891540641883</v>
      </c>
      <c r="I1480">
        <v>14</v>
      </c>
      <c r="J1480">
        <v>2</v>
      </c>
      <c r="K1480" s="64">
        <v>0</v>
      </c>
      <c r="L1480" s="104">
        <f t="shared" si="23"/>
        <v>0</v>
      </c>
    </row>
    <row r="1481" spans="1:12" x14ac:dyDescent="0.25">
      <c r="A1481" t="s">
        <v>375</v>
      </c>
      <c r="B1481" t="s">
        <v>94</v>
      </c>
      <c r="C1481" s="65" t="s">
        <v>486</v>
      </c>
      <c r="D1481" s="67" t="s">
        <v>553</v>
      </c>
      <c r="E1481" s="64">
        <v>1</v>
      </c>
      <c r="F1481" s="64">
        <v>0.50905108459358117</v>
      </c>
      <c r="G1481" s="103" t="s">
        <v>548</v>
      </c>
      <c r="H1481" s="64">
        <v>0.49094891540641883</v>
      </c>
      <c r="I1481">
        <v>14</v>
      </c>
      <c r="J1481">
        <v>2</v>
      </c>
      <c r="K1481" s="64">
        <v>0</v>
      </c>
      <c r="L1481" s="104">
        <f t="shared" si="23"/>
        <v>0</v>
      </c>
    </row>
    <row r="1482" spans="1:12" x14ac:dyDescent="0.25">
      <c r="A1482" t="s">
        <v>375</v>
      </c>
      <c r="B1482" t="s">
        <v>335</v>
      </c>
      <c r="C1482" s="65" t="s">
        <v>486</v>
      </c>
      <c r="D1482" s="67" t="s">
        <v>553</v>
      </c>
      <c r="E1482" s="64">
        <v>1</v>
      </c>
      <c r="F1482" s="64">
        <v>0.50905108459358117</v>
      </c>
      <c r="G1482" s="103" t="s">
        <v>548</v>
      </c>
      <c r="H1482" s="64">
        <v>0.49094891540641883</v>
      </c>
      <c r="I1482">
        <v>14</v>
      </c>
      <c r="J1482">
        <v>2</v>
      </c>
      <c r="K1482" s="64">
        <v>0</v>
      </c>
      <c r="L1482" s="104">
        <f t="shared" si="23"/>
        <v>0</v>
      </c>
    </row>
    <row r="1483" spans="1:12" x14ac:dyDescent="0.25">
      <c r="A1483" t="s">
        <v>375</v>
      </c>
      <c r="B1483" t="s">
        <v>100</v>
      </c>
      <c r="C1483" s="65" t="s">
        <v>486</v>
      </c>
      <c r="D1483" s="67" t="s">
        <v>553</v>
      </c>
      <c r="E1483" s="64">
        <v>1</v>
      </c>
      <c r="F1483" s="64">
        <v>0.50905108459358117</v>
      </c>
      <c r="G1483" s="103" t="s">
        <v>548</v>
      </c>
      <c r="H1483" s="64">
        <v>0.49094891540641883</v>
      </c>
      <c r="I1483">
        <v>14</v>
      </c>
      <c r="J1483">
        <v>2</v>
      </c>
      <c r="K1483" s="64">
        <v>0</v>
      </c>
      <c r="L1483" s="104">
        <f t="shared" si="23"/>
        <v>0</v>
      </c>
    </row>
    <row r="1484" spans="1:12" x14ac:dyDescent="0.25">
      <c r="A1484" t="s">
        <v>376</v>
      </c>
      <c r="B1484" t="s">
        <v>327</v>
      </c>
      <c r="C1484" s="65" t="s">
        <v>484</v>
      </c>
      <c r="D1484" s="67" t="s">
        <v>553</v>
      </c>
      <c r="E1484" s="64">
        <v>1</v>
      </c>
      <c r="F1484" s="64">
        <v>0.50905108459358117</v>
      </c>
      <c r="G1484" s="103" t="s">
        <v>548</v>
      </c>
      <c r="H1484" s="64">
        <v>0.49094891540641883</v>
      </c>
      <c r="I1484">
        <v>14</v>
      </c>
      <c r="J1484">
        <v>1</v>
      </c>
      <c r="K1484" s="64">
        <v>0.49094891540641883</v>
      </c>
      <c r="L1484" s="104">
        <f t="shared" si="23"/>
        <v>0.49094891540641883</v>
      </c>
    </row>
    <row r="1485" spans="1:12" x14ac:dyDescent="0.25">
      <c r="A1485" t="s">
        <v>376</v>
      </c>
      <c r="B1485" t="s">
        <v>328</v>
      </c>
      <c r="C1485" s="65" t="s">
        <v>484</v>
      </c>
      <c r="D1485" s="67" t="s">
        <v>553</v>
      </c>
      <c r="E1485" s="64">
        <v>1</v>
      </c>
      <c r="F1485" s="64">
        <v>0.50905108459358117</v>
      </c>
      <c r="G1485" s="103" t="s">
        <v>548</v>
      </c>
      <c r="H1485" s="64">
        <v>0.49094891540641883</v>
      </c>
      <c r="I1485">
        <v>14</v>
      </c>
      <c r="J1485">
        <v>1</v>
      </c>
      <c r="K1485" s="64">
        <v>0.49094891540641883</v>
      </c>
      <c r="L1485" s="104">
        <f t="shared" si="23"/>
        <v>0.49094891540641883</v>
      </c>
    </row>
    <row r="1486" spans="1:12" x14ac:dyDescent="0.25">
      <c r="A1486" t="s">
        <v>376</v>
      </c>
      <c r="B1486" t="s">
        <v>239</v>
      </c>
      <c r="C1486" s="65" t="s">
        <v>484</v>
      </c>
      <c r="D1486" s="67" t="s">
        <v>553</v>
      </c>
      <c r="E1486" s="64">
        <v>1</v>
      </c>
      <c r="F1486" s="64">
        <v>0.50905108459358117</v>
      </c>
      <c r="G1486" s="103" t="s">
        <v>548</v>
      </c>
      <c r="H1486" s="64">
        <v>0.49094891540641883</v>
      </c>
      <c r="I1486">
        <v>14</v>
      </c>
      <c r="J1486">
        <v>1</v>
      </c>
      <c r="K1486" s="64">
        <v>0.49094891540641883</v>
      </c>
      <c r="L1486" s="104">
        <f t="shared" si="23"/>
        <v>0.49094891540641883</v>
      </c>
    </row>
    <row r="1487" spans="1:12" x14ac:dyDescent="0.25">
      <c r="A1487" t="s">
        <v>376</v>
      </c>
      <c r="B1487" t="s">
        <v>329</v>
      </c>
      <c r="C1487" s="65" t="s">
        <v>484</v>
      </c>
      <c r="D1487" s="67" t="s">
        <v>553</v>
      </c>
      <c r="E1487" s="64">
        <v>1</v>
      </c>
      <c r="F1487" s="64">
        <v>0.50905108459358117</v>
      </c>
      <c r="G1487" s="103" t="s">
        <v>548</v>
      </c>
      <c r="H1487" s="64">
        <v>0.49094891540641883</v>
      </c>
      <c r="I1487">
        <v>14</v>
      </c>
      <c r="J1487">
        <v>1</v>
      </c>
      <c r="K1487" s="64">
        <v>0.49094891540641883</v>
      </c>
      <c r="L1487" s="104">
        <f t="shared" si="23"/>
        <v>0.49094891540641883</v>
      </c>
    </row>
    <row r="1488" spans="1:12" x14ac:dyDescent="0.25">
      <c r="A1488" t="s">
        <v>376</v>
      </c>
      <c r="B1488" t="s">
        <v>330</v>
      </c>
      <c r="C1488" s="65" t="s">
        <v>484</v>
      </c>
      <c r="D1488" s="67" t="s">
        <v>553</v>
      </c>
      <c r="E1488" s="64">
        <v>1</v>
      </c>
      <c r="F1488" s="64">
        <v>0.50905108459358117</v>
      </c>
      <c r="G1488" s="103" t="s">
        <v>548</v>
      </c>
      <c r="H1488" s="64">
        <v>0.49094891540641883</v>
      </c>
      <c r="I1488">
        <v>14</v>
      </c>
      <c r="J1488">
        <v>1</v>
      </c>
      <c r="K1488" s="64">
        <v>0.49094891540641883</v>
      </c>
      <c r="L1488" s="104">
        <f t="shared" si="23"/>
        <v>0.49094891540641883</v>
      </c>
    </row>
    <row r="1489" spans="1:12" x14ac:dyDescent="0.25">
      <c r="A1489" t="s">
        <v>376</v>
      </c>
      <c r="B1489" t="s">
        <v>331</v>
      </c>
      <c r="C1489" s="65" t="s">
        <v>484</v>
      </c>
      <c r="D1489" s="67" t="s">
        <v>553</v>
      </c>
      <c r="E1489" s="64">
        <v>1</v>
      </c>
      <c r="F1489" s="64">
        <v>0.50905108459358117</v>
      </c>
      <c r="G1489" s="103" t="s">
        <v>548</v>
      </c>
      <c r="H1489" s="64">
        <v>0.49094891540641883</v>
      </c>
      <c r="I1489">
        <v>14</v>
      </c>
      <c r="J1489">
        <v>1</v>
      </c>
      <c r="K1489" s="64">
        <v>0.49094891540641883</v>
      </c>
      <c r="L1489" s="104">
        <f t="shared" si="23"/>
        <v>0.49094891540641883</v>
      </c>
    </row>
    <row r="1490" spans="1:12" x14ac:dyDescent="0.25">
      <c r="A1490" t="s">
        <v>376</v>
      </c>
      <c r="B1490" t="s">
        <v>332</v>
      </c>
      <c r="C1490" s="65" t="s">
        <v>484</v>
      </c>
      <c r="D1490" s="67" t="s">
        <v>553</v>
      </c>
      <c r="E1490" s="64">
        <v>1</v>
      </c>
      <c r="F1490" s="64">
        <v>0.50905108459358117</v>
      </c>
      <c r="G1490" s="103" t="s">
        <v>548</v>
      </c>
      <c r="H1490" s="64">
        <v>0.49094891540641883</v>
      </c>
      <c r="I1490">
        <v>14</v>
      </c>
      <c r="J1490">
        <v>1</v>
      </c>
      <c r="K1490" s="64">
        <v>0.49094891540641883</v>
      </c>
      <c r="L1490" s="104">
        <f t="shared" si="23"/>
        <v>0.49094891540641883</v>
      </c>
    </row>
    <row r="1491" spans="1:12" x14ac:dyDescent="0.25">
      <c r="A1491" t="s">
        <v>376</v>
      </c>
      <c r="B1491" t="s">
        <v>243</v>
      </c>
      <c r="C1491" s="65" t="s">
        <v>484</v>
      </c>
      <c r="D1491" s="67" t="s">
        <v>553</v>
      </c>
      <c r="E1491" s="64">
        <v>1</v>
      </c>
      <c r="F1491" s="64">
        <v>0.50905108459358006</v>
      </c>
      <c r="G1491" s="103" t="s">
        <v>548</v>
      </c>
      <c r="H1491" s="64">
        <v>0.49094891540641994</v>
      </c>
      <c r="I1491">
        <v>14</v>
      </c>
      <c r="J1491">
        <v>1</v>
      </c>
      <c r="K1491" s="64">
        <v>0.49094891540641994</v>
      </c>
      <c r="L1491" s="104">
        <f t="shared" si="23"/>
        <v>0.49094891540641994</v>
      </c>
    </row>
    <row r="1492" spans="1:12" x14ac:dyDescent="0.25">
      <c r="A1492" t="s">
        <v>376</v>
      </c>
      <c r="B1492" t="s">
        <v>333</v>
      </c>
      <c r="C1492" s="65" t="s">
        <v>484</v>
      </c>
      <c r="D1492" s="67" t="s">
        <v>553</v>
      </c>
      <c r="E1492" s="64">
        <v>1</v>
      </c>
      <c r="F1492" s="64">
        <v>0.50905108459358006</v>
      </c>
      <c r="G1492" s="103" t="s">
        <v>548</v>
      </c>
      <c r="H1492" s="64">
        <v>0.49094891540641994</v>
      </c>
      <c r="I1492">
        <v>14</v>
      </c>
      <c r="J1492">
        <v>1</v>
      </c>
      <c r="K1492" s="64">
        <v>0.49094891540641994</v>
      </c>
      <c r="L1492" s="104">
        <f t="shared" si="23"/>
        <v>0.49094891540641994</v>
      </c>
    </row>
    <row r="1493" spans="1:12" x14ac:dyDescent="0.25">
      <c r="A1493" t="s">
        <v>376</v>
      </c>
      <c r="B1493" t="s">
        <v>334</v>
      </c>
      <c r="C1493" s="65" t="s">
        <v>484</v>
      </c>
      <c r="D1493" s="67" t="s">
        <v>553</v>
      </c>
      <c r="E1493" s="64">
        <v>1</v>
      </c>
      <c r="F1493" s="64">
        <v>0.50905108459358117</v>
      </c>
      <c r="G1493" s="103" t="s">
        <v>548</v>
      </c>
      <c r="H1493" s="64">
        <v>0.49094891540641883</v>
      </c>
      <c r="I1493">
        <v>14</v>
      </c>
      <c r="J1493">
        <v>1</v>
      </c>
      <c r="K1493" s="64">
        <v>0.49094891540641883</v>
      </c>
      <c r="L1493" s="104">
        <f t="shared" si="23"/>
        <v>0.49094891540641883</v>
      </c>
    </row>
    <row r="1494" spans="1:12" x14ac:dyDescent="0.25">
      <c r="A1494" t="s">
        <v>376</v>
      </c>
      <c r="B1494" t="s">
        <v>94</v>
      </c>
      <c r="C1494" s="65" t="s">
        <v>484</v>
      </c>
      <c r="D1494" s="67" t="s">
        <v>553</v>
      </c>
      <c r="E1494" s="64">
        <v>1</v>
      </c>
      <c r="F1494" s="64">
        <v>0.50905108459358117</v>
      </c>
      <c r="G1494" s="103" t="s">
        <v>548</v>
      </c>
      <c r="H1494" s="64">
        <v>0.49094891540641883</v>
      </c>
      <c r="I1494">
        <v>14</v>
      </c>
      <c r="J1494">
        <v>1</v>
      </c>
      <c r="K1494" s="64">
        <v>0.49094891540641883</v>
      </c>
      <c r="L1494" s="104">
        <f t="shared" si="23"/>
        <v>0.49094891540641883</v>
      </c>
    </row>
    <row r="1495" spans="1:12" x14ac:dyDescent="0.25">
      <c r="A1495" t="s">
        <v>376</v>
      </c>
      <c r="B1495" t="s">
        <v>335</v>
      </c>
      <c r="C1495" s="65" t="s">
        <v>484</v>
      </c>
      <c r="D1495" s="67" t="s">
        <v>553</v>
      </c>
      <c r="E1495" s="64">
        <v>1</v>
      </c>
      <c r="F1495" s="64">
        <v>0.50905108459358117</v>
      </c>
      <c r="G1495" s="103" t="s">
        <v>548</v>
      </c>
      <c r="H1495" s="64">
        <v>0.49094891540641883</v>
      </c>
      <c r="I1495">
        <v>14</v>
      </c>
      <c r="J1495">
        <v>1</v>
      </c>
      <c r="K1495" s="64">
        <v>0.49094891540641883</v>
      </c>
      <c r="L1495" s="104">
        <f t="shared" si="23"/>
        <v>0.49094891540641883</v>
      </c>
    </row>
    <row r="1496" spans="1:12" x14ac:dyDescent="0.25">
      <c r="A1496" t="s">
        <v>376</v>
      </c>
      <c r="B1496" t="s">
        <v>100</v>
      </c>
      <c r="C1496" s="65" t="s">
        <v>484</v>
      </c>
      <c r="D1496" s="67" t="s">
        <v>553</v>
      </c>
      <c r="E1496" s="64">
        <v>1</v>
      </c>
      <c r="F1496" s="64">
        <v>0.50905108459358117</v>
      </c>
      <c r="G1496" s="103" t="s">
        <v>548</v>
      </c>
      <c r="H1496" s="64">
        <v>0.49094891540641883</v>
      </c>
      <c r="I1496">
        <v>14</v>
      </c>
      <c r="J1496">
        <v>1</v>
      </c>
      <c r="K1496" s="64">
        <v>0.49094891540641883</v>
      </c>
      <c r="L1496" s="104">
        <f t="shared" si="23"/>
        <v>0.49094891540641883</v>
      </c>
    </row>
    <row r="1497" spans="1:12" x14ac:dyDescent="0.25">
      <c r="A1497" t="s">
        <v>376</v>
      </c>
      <c r="B1497" t="s">
        <v>327</v>
      </c>
      <c r="C1497" s="65" t="s">
        <v>485</v>
      </c>
      <c r="D1497" s="67" t="s">
        <v>553</v>
      </c>
      <c r="E1497" s="64">
        <v>1</v>
      </c>
      <c r="F1497" s="64">
        <v>0.50905108459358117</v>
      </c>
      <c r="G1497" s="103" t="s">
        <v>548</v>
      </c>
      <c r="H1497" s="64">
        <v>0.49094891540641883</v>
      </c>
      <c r="I1497">
        <v>14</v>
      </c>
      <c r="J1497">
        <v>1</v>
      </c>
      <c r="K1497" s="64">
        <v>0.49094891540641883</v>
      </c>
      <c r="L1497" s="104">
        <f t="shared" si="23"/>
        <v>0.49094891540641883</v>
      </c>
    </row>
    <row r="1498" spans="1:12" x14ac:dyDescent="0.25">
      <c r="A1498" t="s">
        <v>376</v>
      </c>
      <c r="B1498" t="s">
        <v>328</v>
      </c>
      <c r="C1498" s="65" t="s">
        <v>485</v>
      </c>
      <c r="D1498" s="67" t="s">
        <v>553</v>
      </c>
      <c r="E1498" s="64">
        <v>1</v>
      </c>
      <c r="F1498" s="64">
        <v>0.50905108459358117</v>
      </c>
      <c r="G1498" s="103" t="s">
        <v>548</v>
      </c>
      <c r="H1498" s="64">
        <v>0.49094891540641883</v>
      </c>
      <c r="I1498">
        <v>14</v>
      </c>
      <c r="J1498">
        <v>1</v>
      </c>
      <c r="K1498" s="64">
        <v>0.49094891540641883</v>
      </c>
      <c r="L1498" s="104">
        <f t="shared" si="23"/>
        <v>0.49094891540641883</v>
      </c>
    </row>
    <row r="1499" spans="1:12" x14ac:dyDescent="0.25">
      <c r="A1499" t="s">
        <v>376</v>
      </c>
      <c r="B1499" t="s">
        <v>239</v>
      </c>
      <c r="C1499" s="65" t="s">
        <v>485</v>
      </c>
      <c r="D1499" s="67" t="s">
        <v>553</v>
      </c>
      <c r="E1499" s="64">
        <v>1</v>
      </c>
      <c r="F1499" s="64">
        <v>0.50905108459358117</v>
      </c>
      <c r="G1499" s="103" t="s">
        <v>548</v>
      </c>
      <c r="H1499" s="64">
        <v>0.49094891540641883</v>
      </c>
      <c r="I1499">
        <v>14</v>
      </c>
      <c r="J1499">
        <v>1</v>
      </c>
      <c r="K1499" s="64">
        <v>0.49094891540641883</v>
      </c>
      <c r="L1499" s="104">
        <f t="shared" si="23"/>
        <v>0.49094891540641883</v>
      </c>
    </row>
    <row r="1500" spans="1:12" x14ac:dyDescent="0.25">
      <c r="A1500" t="s">
        <v>376</v>
      </c>
      <c r="B1500" t="s">
        <v>329</v>
      </c>
      <c r="C1500" s="65" t="s">
        <v>485</v>
      </c>
      <c r="D1500" s="67" t="s">
        <v>553</v>
      </c>
      <c r="E1500" s="64">
        <v>1</v>
      </c>
      <c r="F1500" s="64">
        <v>0.50905108459358117</v>
      </c>
      <c r="G1500" s="103" t="s">
        <v>548</v>
      </c>
      <c r="H1500" s="64">
        <v>0.49094891540641883</v>
      </c>
      <c r="I1500">
        <v>14</v>
      </c>
      <c r="J1500">
        <v>1</v>
      </c>
      <c r="K1500" s="64">
        <v>0.49094891540641883</v>
      </c>
      <c r="L1500" s="104">
        <f t="shared" si="23"/>
        <v>0.49094891540641883</v>
      </c>
    </row>
    <row r="1501" spans="1:12" x14ac:dyDescent="0.25">
      <c r="A1501" t="s">
        <v>376</v>
      </c>
      <c r="B1501" t="s">
        <v>330</v>
      </c>
      <c r="C1501" s="65" t="s">
        <v>485</v>
      </c>
      <c r="D1501" s="67" t="s">
        <v>553</v>
      </c>
      <c r="E1501" s="64">
        <v>1</v>
      </c>
      <c r="F1501" s="64">
        <v>0.50905108459358117</v>
      </c>
      <c r="G1501" s="103" t="s">
        <v>548</v>
      </c>
      <c r="H1501" s="64">
        <v>0.49094891540641883</v>
      </c>
      <c r="I1501">
        <v>14</v>
      </c>
      <c r="J1501">
        <v>1</v>
      </c>
      <c r="K1501" s="64">
        <v>0.49094891540641883</v>
      </c>
      <c r="L1501" s="104">
        <f t="shared" si="23"/>
        <v>0.49094891540641883</v>
      </c>
    </row>
    <row r="1502" spans="1:12" x14ac:dyDescent="0.25">
      <c r="A1502" t="s">
        <v>376</v>
      </c>
      <c r="B1502" t="s">
        <v>331</v>
      </c>
      <c r="C1502" s="65" t="s">
        <v>485</v>
      </c>
      <c r="D1502" s="67" t="s">
        <v>553</v>
      </c>
      <c r="E1502" s="64">
        <v>1</v>
      </c>
      <c r="F1502" s="64">
        <v>0.50905108459358117</v>
      </c>
      <c r="G1502" s="103" t="s">
        <v>548</v>
      </c>
      <c r="H1502" s="64">
        <v>0.49094891540641883</v>
      </c>
      <c r="I1502">
        <v>14</v>
      </c>
      <c r="J1502">
        <v>1</v>
      </c>
      <c r="K1502" s="64">
        <v>0.49094891540641883</v>
      </c>
      <c r="L1502" s="104">
        <f t="shared" si="23"/>
        <v>0.49094891540641883</v>
      </c>
    </row>
    <row r="1503" spans="1:12" x14ac:dyDescent="0.25">
      <c r="A1503" t="s">
        <v>376</v>
      </c>
      <c r="B1503" t="s">
        <v>332</v>
      </c>
      <c r="C1503" s="65" t="s">
        <v>485</v>
      </c>
      <c r="D1503" s="67" t="s">
        <v>553</v>
      </c>
      <c r="E1503" s="64">
        <v>1</v>
      </c>
      <c r="F1503" s="64">
        <v>0.50905108459358117</v>
      </c>
      <c r="G1503" s="103" t="s">
        <v>548</v>
      </c>
      <c r="H1503" s="64">
        <v>0.49094891540641883</v>
      </c>
      <c r="I1503">
        <v>14</v>
      </c>
      <c r="J1503">
        <v>1</v>
      </c>
      <c r="K1503" s="64">
        <v>0.49094891540641883</v>
      </c>
      <c r="L1503" s="104">
        <f t="shared" si="23"/>
        <v>0.49094891540641883</v>
      </c>
    </row>
    <row r="1504" spans="1:12" x14ac:dyDescent="0.25">
      <c r="A1504" t="s">
        <v>376</v>
      </c>
      <c r="B1504" t="s">
        <v>243</v>
      </c>
      <c r="C1504" s="65" t="s">
        <v>485</v>
      </c>
      <c r="D1504" s="67" t="s">
        <v>553</v>
      </c>
      <c r="E1504" s="64">
        <v>1</v>
      </c>
      <c r="F1504" s="64">
        <v>0.50905108459358006</v>
      </c>
      <c r="G1504" s="103" t="s">
        <v>548</v>
      </c>
      <c r="H1504" s="64">
        <v>0.49094891540641994</v>
      </c>
      <c r="I1504">
        <v>14</v>
      </c>
      <c r="J1504">
        <v>1</v>
      </c>
      <c r="K1504" s="64">
        <v>0.49094891540641994</v>
      </c>
      <c r="L1504" s="104">
        <f t="shared" si="23"/>
        <v>0.49094891540641994</v>
      </c>
    </row>
    <row r="1505" spans="1:12" x14ac:dyDescent="0.25">
      <c r="A1505" t="s">
        <v>376</v>
      </c>
      <c r="B1505" t="s">
        <v>333</v>
      </c>
      <c r="C1505" s="65" t="s">
        <v>485</v>
      </c>
      <c r="D1505" s="67" t="s">
        <v>553</v>
      </c>
      <c r="E1505" s="64">
        <v>1</v>
      </c>
      <c r="F1505" s="64">
        <v>0.50905108459358006</v>
      </c>
      <c r="G1505" s="103" t="s">
        <v>548</v>
      </c>
      <c r="H1505" s="64">
        <v>0.49094891540641994</v>
      </c>
      <c r="I1505">
        <v>14</v>
      </c>
      <c r="J1505">
        <v>1</v>
      </c>
      <c r="K1505" s="64">
        <v>0.49094891540641994</v>
      </c>
      <c r="L1505" s="104">
        <f t="shared" si="23"/>
        <v>0.49094891540641994</v>
      </c>
    </row>
    <row r="1506" spans="1:12" x14ac:dyDescent="0.25">
      <c r="A1506" t="s">
        <v>376</v>
      </c>
      <c r="B1506" t="s">
        <v>334</v>
      </c>
      <c r="C1506" s="65" t="s">
        <v>485</v>
      </c>
      <c r="D1506" s="67" t="s">
        <v>553</v>
      </c>
      <c r="E1506" s="64">
        <v>1</v>
      </c>
      <c r="F1506" s="64">
        <v>0.50905108459358117</v>
      </c>
      <c r="G1506" s="103" t="s">
        <v>548</v>
      </c>
      <c r="H1506" s="64">
        <v>0.49094891540641883</v>
      </c>
      <c r="I1506">
        <v>14</v>
      </c>
      <c r="J1506">
        <v>1</v>
      </c>
      <c r="K1506" s="64">
        <v>0.49094891540641883</v>
      </c>
      <c r="L1506" s="104">
        <f t="shared" si="23"/>
        <v>0.49094891540641883</v>
      </c>
    </row>
    <row r="1507" spans="1:12" x14ac:dyDescent="0.25">
      <c r="A1507" t="s">
        <v>376</v>
      </c>
      <c r="B1507" t="s">
        <v>94</v>
      </c>
      <c r="C1507" s="65" t="s">
        <v>485</v>
      </c>
      <c r="D1507" s="67" t="s">
        <v>553</v>
      </c>
      <c r="E1507" s="64">
        <v>1</v>
      </c>
      <c r="F1507" s="64">
        <v>0.50905108459358117</v>
      </c>
      <c r="G1507" s="103" t="s">
        <v>548</v>
      </c>
      <c r="H1507" s="64">
        <v>0.49094891540641883</v>
      </c>
      <c r="I1507">
        <v>14</v>
      </c>
      <c r="J1507">
        <v>1</v>
      </c>
      <c r="K1507" s="64">
        <v>0.49094891540641883</v>
      </c>
      <c r="L1507" s="104">
        <f t="shared" si="23"/>
        <v>0.49094891540641883</v>
      </c>
    </row>
    <row r="1508" spans="1:12" x14ac:dyDescent="0.25">
      <c r="A1508" t="s">
        <v>376</v>
      </c>
      <c r="B1508" t="s">
        <v>335</v>
      </c>
      <c r="C1508" s="65" t="s">
        <v>485</v>
      </c>
      <c r="D1508" s="67" t="s">
        <v>553</v>
      </c>
      <c r="E1508" s="64">
        <v>1</v>
      </c>
      <c r="F1508" s="64">
        <v>0.50905108459358117</v>
      </c>
      <c r="G1508" s="103" t="s">
        <v>548</v>
      </c>
      <c r="H1508" s="64">
        <v>0.49094891540641883</v>
      </c>
      <c r="I1508">
        <v>14</v>
      </c>
      <c r="J1508">
        <v>1</v>
      </c>
      <c r="K1508" s="64">
        <v>0.49094891540641883</v>
      </c>
      <c r="L1508" s="104">
        <f t="shared" si="23"/>
        <v>0.49094891540641883</v>
      </c>
    </row>
    <row r="1509" spans="1:12" x14ac:dyDescent="0.25">
      <c r="A1509" t="s">
        <v>376</v>
      </c>
      <c r="B1509" t="s">
        <v>100</v>
      </c>
      <c r="C1509" s="65" t="s">
        <v>485</v>
      </c>
      <c r="D1509" s="67" t="s">
        <v>553</v>
      </c>
      <c r="E1509" s="64">
        <v>1</v>
      </c>
      <c r="F1509" s="64">
        <v>0.50905108459358117</v>
      </c>
      <c r="G1509" s="103" t="s">
        <v>548</v>
      </c>
      <c r="H1509" s="64">
        <v>0.49094891540641883</v>
      </c>
      <c r="I1509">
        <v>14</v>
      </c>
      <c r="J1509">
        <v>1</v>
      </c>
      <c r="K1509" s="64">
        <v>0.49094891540641883</v>
      </c>
      <c r="L1509" s="104">
        <f t="shared" si="23"/>
        <v>0.49094891540641883</v>
      </c>
    </row>
    <row r="1510" spans="1:12" x14ac:dyDescent="0.25">
      <c r="A1510" t="s">
        <v>376</v>
      </c>
      <c r="B1510" t="s">
        <v>327</v>
      </c>
      <c r="C1510" s="65" t="s">
        <v>486</v>
      </c>
      <c r="D1510" s="67" t="s">
        <v>553</v>
      </c>
      <c r="E1510" s="64">
        <v>1</v>
      </c>
      <c r="F1510" s="64">
        <v>0.50905108459358117</v>
      </c>
      <c r="G1510" s="103" t="s">
        <v>548</v>
      </c>
      <c r="H1510" s="64">
        <v>0.49094891540641883</v>
      </c>
      <c r="I1510">
        <v>14</v>
      </c>
      <c r="J1510">
        <v>1</v>
      </c>
      <c r="K1510" s="64">
        <v>0.49094891540641883</v>
      </c>
      <c r="L1510" s="104">
        <f t="shared" si="23"/>
        <v>0.49094891540641883</v>
      </c>
    </row>
    <row r="1511" spans="1:12" x14ac:dyDescent="0.25">
      <c r="A1511" t="s">
        <v>376</v>
      </c>
      <c r="B1511" t="s">
        <v>328</v>
      </c>
      <c r="C1511" s="65" t="s">
        <v>486</v>
      </c>
      <c r="D1511" s="67" t="s">
        <v>553</v>
      </c>
      <c r="E1511" s="64">
        <v>1</v>
      </c>
      <c r="F1511" s="64">
        <v>0.50905108459358117</v>
      </c>
      <c r="G1511" s="103" t="s">
        <v>548</v>
      </c>
      <c r="H1511" s="64">
        <v>0.49094891540641883</v>
      </c>
      <c r="I1511">
        <v>14</v>
      </c>
      <c r="J1511">
        <v>1</v>
      </c>
      <c r="K1511" s="64">
        <v>0.49094891540641883</v>
      </c>
      <c r="L1511" s="104">
        <f t="shared" si="23"/>
        <v>0.49094891540641883</v>
      </c>
    </row>
    <row r="1512" spans="1:12" x14ac:dyDescent="0.25">
      <c r="A1512" t="s">
        <v>376</v>
      </c>
      <c r="B1512" t="s">
        <v>239</v>
      </c>
      <c r="C1512" s="65" t="s">
        <v>486</v>
      </c>
      <c r="D1512" s="67" t="s">
        <v>553</v>
      </c>
      <c r="E1512" s="64">
        <v>1</v>
      </c>
      <c r="F1512" s="64">
        <v>0.50905108459358117</v>
      </c>
      <c r="G1512" s="103" t="s">
        <v>548</v>
      </c>
      <c r="H1512" s="64">
        <v>0.49094891540641883</v>
      </c>
      <c r="I1512">
        <v>14</v>
      </c>
      <c r="J1512">
        <v>1</v>
      </c>
      <c r="K1512" s="64">
        <v>0.49094891540641883</v>
      </c>
      <c r="L1512" s="104">
        <f t="shared" si="23"/>
        <v>0.49094891540641883</v>
      </c>
    </row>
    <row r="1513" spans="1:12" x14ac:dyDescent="0.25">
      <c r="A1513" t="s">
        <v>376</v>
      </c>
      <c r="B1513" t="s">
        <v>329</v>
      </c>
      <c r="C1513" s="65" t="s">
        <v>486</v>
      </c>
      <c r="D1513" s="67" t="s">
        <v>553</v>
      </c>
      <c r="E1513" s="64">
        <v>1</v>
      </c>
      <c r="F1513" s="64">
        <v>0.50905108459358117</v>
      </c>
      <c r="G1513" s="103" t="s">
        <v>548</v>
      </c>
      <c r="H1513" s="64">
        <v>0.49094891540641883</v>
      </c>
      <c r="I1513">
        <v>14</v>
      </c>
      <c r="J1513">
        <v>1</v>
      </c>
      <c r="K1513" s="64">
        <v>0.49094891540641883</v>
      </c>
      <c r="L1513" s="104">
        <f t="shared" si="23"/>
        <v>0.49094891540641883</v>
      </c>
    </row>
    <row r="1514" spans="1:12" x14ac:dyDescent="0.25">
      <c r="A1514" t="s">
        <v>376</v>
      </c>
      <c r="B1514" t="s">
        <v>330</v>
      </c>
      <c r="C1514" s="65" t="s">
        <v>486</v>
      </c>
      <c r="D1514" s="67" t="s">
        <v>553</v>
      </c>
      <c r="E1514" s="64">
        <v>1</v>
      </c>
      <c r="F1514" s="64">
        <v>0.50905108459358117</v>
      </c>
      <c r="G1514" s="103" t="s">
        <v>548</v>
      </c>
      <c r="H1514" s="64">
        <v>0.49094891540641883</v>
      </c>
      <c r="I1514">
        <v>14</v>
      </c>
      <c r="J1514">
        <v>1</v>
      </c>
      <c r="K1514" s="64">
        <v>0.49094891540641883</v>
      </c>
      <c r="L1514" s="104">
        <f t="shared" si="23"/>
        <v>0.49094891540641883</v>
      </c>
    </row>
    <row r="1515" spans="1:12" x14ac:dyDescent="0.25">
      <c r="A1515" t="s">
        <v>376</v>
      </c>
      <c r="B1515" t="s">
        <v>331</v>
      </c>
      <c r="C1515" s="65" t="s">
        <v>486</v>
      </c>
      <c r="D1515" s="67" t="s">
        <v>553</v>
      </c>
      <c r="E1515" s="64">
        <v>1</v>
      </c>
      <c r="F1515" s="64">
        <v>0.50905108459358117</v>
      </c>
      <c r="G1515" s="103" t="s">
        <v>548</v>
      </c>
      <c r="H1515" s="64">
        <v>0.49094891540641883</v>
      </c>
      <c r="I1515">
        <v>14</v>
      </c>
      <c r="J1515">
        <v>1</v>
      </c>
      <c r="K1515" s="64">
        <v>0.49094891540641883</v>
      </c>
      <c r="L1515" s="104">
        <f t="shared" si="23"/>
        <v>0.49094891540641883</v>
      </c>
    </row>
    <row r="1516" spans="1:12" x14ac:dyDescent="0.25">
      <c r="A1516" t="s">
        <v>376</v>
      </c>
      <c r="B1516" t="s">
        <v>332</v>
      </c>
      <c r="C1516" s="65" t="s">
        <v>486</v>
      </c>
      <c r="D1516" s="67" t="s">
        <v>553</v>
      </c>
      <c r="E1516" s="64">
        <v>1</v>
      </c>
      <c r="F1516" s="64">
        <v>0.50905108459358117</v>
      </c>
      <c r="G1516" s="103" t="s">
        <v>548</v>
      </c>
      <c r="H1516" s="64">
        <v>0.49094891540641883</v>
      </c>
      <c r="I1516">
        <v>14</v>
      </c>
      <c r="J1516">
        <v>1</v>
      </c>
      <c r="K1516" s="64">
        <v>0.49094891540641883</v>
      </c>
      <c r="L1516" s="104">
        <f t="shared" si="23"/>
        <v>0.49094891540641883</v>
      </c>
    </row>
    <row r="1517" spans="1:12" x14ac:dyDescent="0.25">
      <c r="A1517" t="s">
        <v>376</v>
      </c>
      <c r="B1517" t="s">
        <v>243</v>
      </c>
      <c r="C1517" s="65" t="s">
        <v>486</v>
      </c>
      <c r="D1517" s="67" t="s">
        <v>553</v>
      </c>
      <c r="E1517" s="64">
        <v>1</v>
      </c>
      <c r="F1517" s="64">
        <v>0.50905108459358006</v>
      </c>
      <c r="G1517" s="103" t="s">
        <v>548</v>
      </c>
      <c r="H1517" s="64">
        <v>0.49094891540641994</v>
      </c>
      <c r="I1517">
        <v>14</v>
      </c>
      <c r="J1517">
        <v>1</v>
      </c>
      <c r="K1517" s="64">
        <v>0.49094891540641994</v>
      </c>
      <c r="L1517" s="104">
        <f t="shared" si="23"/>
        <v>0.49094891540641994</v>
      </c>
    </row>
    <row r="1518" spans="1:12" x14ac:dyDescent="0.25">
      <c r="A1518" t="s">
        <v>376</v>
      </c>
      <c r="B1518" t="s">
        <v>333</v>
      </c>
      <c r="C1518" s="65" t="s">
        <v>486</v>
      </c>
      <c r="D1518" s="67" t="s">
        <v>553</v>
      </c>
      <c r="E1518" s="64">
        <v>1</v>
      </c>
      <c r="F1518" s="64">
        <v>0.50905108459358006</v>
      </c>
      <c r="G1518" s="103" t="s">
        <v>548</v>
      </c>
      <c r="H1518" s="64">
        <v>0.49094891540641994</v>
      </c>
      <c r="I1518">
        <v>14</v>
      </c>
      <c r="J1518">
        <v>1</v>
      </c>
      <c r="K1518" s="64">
        <v>0.49094891540641994</v>
      </c>
      <c r="L1518" s="104">
        <f t="shared" si="23"/>
        <v>0.49094891540641994</v>
      </c>
    </row>
    <row r="1519" spans="1:12" x14ac:dyDescent="0.25">
      <c r="A1519" t="s">
        <v>376</v>
      </c>
      <c r="B1519" t="s">
        <v>334</v>
      </c>
      <c r="C1519" s="65" t="s">
        <v>486</v>
      </c>
      <c r="D1519" s="67" t="s">
        <v>553</v>
      </c>
      <c r="E1519" s="64">
        <v>1</v>
      </c>
      <c r="F1519" s="64">
        <v>0.50905108459358117</v>
      </c>
      <c r="G1519" s="103" t="s">
        <v>548</v>
      </c>
      <c r="H1519" s="64">
        <v>0.49094891540641883</v>
      </c>
      <c r="I1519">
        <v>14</v>
      </c>
      <c r="J1519">
        <v>1</v>
      </c>
      <c r="K1519" s="64">
        <v>0.49094891540641883</v>
      </c>
      <c r="L1519" s="104">
        <f t="shared" si="23"/>
        <v>0.49094891540641883</v>
      </c>
    </row>
    <row r="1520" spans="1:12" x14ac:dyDescent="0.25">
      <c r="A1520" t="s">
        <v>376</v>
      </c>
      <c r="B1520" t="s">
        <v>94</v>
      </c>
      <c r="C1520" s="65" t="s">
        <v>486</v>
      </c>
      <c r="D1520" s="67" t="s">
        <v>553</v>
      </c>
      <c r="E1520" s="64">
        <v>1</v>
      </c>
      <c r="F1520" s="64">
        <v>0.50905108459358117</v>
      </c>
      <c r="G1520" s="103" t="s">
        <v>548</v>
      </c>
      <c r="H1520" s="64">
        <v>0.49094891540641883</v>
      </c>
      <c r="I1520">
        <v>14</v>
      </c>
      <c r="J1520">
        <v>1</v>
      </c>
      <c r="K1520" s="64">
        <v>0.49094891540641883</v>
      </c>
      <c r="L1520" s="104">
        <f t="shared" si="23"/>
        <v>0.49094891540641883</v>
      </c>
    </row>
    <row r="1521" spans="1:12" x14ac:dyDescent="0.25">
      <c r="A1521" t="s">
        <v>376</v>
      </c>
      <c r="B1521" t="s">
        <v>335</v>
      </c>
      <c r="C1521" s="65" t="s">
        <v>486</v>
      </c>
      <c r="D1521" s="67" t="s">
        <v>553</v>
      </c>
      <c r="E1521" s="64">
        <v>1</v>
      </c>
      <c r="F1521" s="64">
        <v>0.50905108459358117</v>
      </c>
      <c r="G1521" s="103" t="s">
        <v>548</v>
      </c>
      <c r="H1521" s="64">
        <v>0.49094891540641883</v>
      </c>
      <c r="I1521">
        <v>14</v>
      </c>
      <c r="J1521">
        <v>1</v>
      </c>
      <c r="K1521" s="64">
        <v>0.49094891540641883</v>
      </c>
      <c r="L1521" s="104">
        <f t="shared" si="23"/>
        <v>0.49094891540641883</v>
      </c>
    </row>
    <row r="1522" spans="1:12" x14ac:dyDescent="0.25">
      <c r="A1522" t="s">
        <v>376</v>
      </c>
      <c r="B1522" t="s">
        <v>100</v>
      </c>
      <c r="C1522" s="65" t="s">
        <v>486</v>
      </c>
      <c r="D1522" s="67" t="s">
        <v>553</v>
      </c>
      <c r="E1522" s="64">
        <v>1</v>
      </c>
      <c r="F1522" s="64">
        <v>0.50905108459358117</v>
      </c>
      <c r="G1522" s="103" t="s">
        <v>548</v>
      </c>
      <c r="H1522" s="64">
        <v>0.49094891540641883</v>
      </c>
      <c r="I1522">
        <v>14</v>
      </c>
      <c r="J1522">
        <v>1</v>
      </c>
      <c r="K1522" s="64">
        <v>0.49094891540641883</v>
      </c>
      <c r="L1522" s="104">
        <f t="shared" si="23"/>
        <v>0.49094891540641883</v>
      </c>
    </row>
    <row r="1523" spans="1:12" x14ac:dyDescent="0.25">
      <c r="A1523" t="s">
        <v>377</v>
      </c>
      <c r="B1523" t="s">
        <v>327</v>
      </c>
      <c r="C1523" s="65" t="s">
        <v>484</v>
      </c>
      <c r="D1523" s="67" t="s">
        <v>553</v>
      </c>
      <c r="E1523" s="64">
        <v>0.7</v>
      </c>
      <c r="F1523" s="64">
        <v>0.53420314723126461</v>
      </c>
      <c r="G1523" s="103" t="s">
        <v>548</v>
      </c>
      <c r="H1523" s="64">
        <v>0.32605779693811476</v>
      </c>
      <c r="I1523">
        <v>4</v>
      </c>
      <c r="J1523">
        <v>2</v>
      </c>
      <c r="K1523" s="64">
        <v>0</v>
      </c>
      <c r="L1523" s="104">
        <f t="shared" si="23"/>
        <v>0</v>
      </c>
    </row>
    <row r="1524" spans="1:12" x14ac:dyDescent="0.25">
      <c r="A1524" t="s">
        <v>377</v>
      </c>
      <c r="B1524" t="s">
        <v>328</v>
      </c>
      <c r="C1524" s="65" t="s">
        <v>484</v>
      </c>
      <c r="D1524" s="67" t="s">
        <v>553</v>
      </c>
      <c r="E1524" s="64">
        <v>0.7</v>
      </c>
      <c r="F1524" s="64">
        <v>0.53420314723126461</v>
      </c>
      <c r="G1524" s="103" t="s">
        <v>548</v>
      </c>
      <c r="H1524" s="64">
        <v>0.32605779693811476</v>
      </c>
      <c r="I1524">
        <v>4</v>
      </c>
      <c r="J1524">
        <v>2</v>
      </c>
      <c r="K1524" s="64">
        <v>0</v>
      </c>
      <c r="L1524" s="104">
        <f t="shared" si="23"/>
        <v>0</v>
      </c>
    </row>
    <row r="1525" spans="1:12" x14ac:dyDescent="0.25">
      <c r="A1525" t="s">
        <v>377</v>
      </c>
      <c r="B1525" t="s">
        <v>239</v>
      </c>
      <c r="C1525" s="65" t="s">
        <v>484</v>
      </c>
      <c r="D1525" s="67" t="s">
        <v>553</v>
      </c>
      <c r="E1525" s="64">
        <v>0.7</v>
      </c>
      <c r="F1525" s="64">
        <v>0.53420314723126461</v>
      </c>
      <c r="G1525" s="103" t="s">
        <v>548</v>
      </c>
      <c r="H1525" s="64">
        <v>0.32605779693811476</v>
      </c>
      <c r="I1525">
        <v>4</v>
      </c>
      <c r="J1525">
        <v>2</v>
      </c>
      <c r="K1525" s="64">
        <v>0</v>
      </c>
      <c r="L1525" s="104">
        <f t="shared" si="23"/>
        <v>0</v>
      </c>
    </row>
    <row r="1526" spans="1:12" x14ac:dyDescent="0.25">
      <c r="A1526" t="s">
        <v>377</v>
      </c>
      <c r="B1526" t="s">
        <v>329</v>
      </c>
      <c r="C1526" s="65" t="s">
        <v>484</v>
      </c>
      <c r="D1526" s="67" t="s">
        <v>553</v>
      </c>
      <c r="E1526" s="64">
        <v>0.7</v>
      </c>
      <c r="F1526" s="64">
        <v>0.53420314723126461</v>
      </c>
      <c r="G1526" s="103" t="s">
        <v>548</v>
      </c>
      <c r="H1526" s="64">
        <v>0.32605779693811476</v>
      </c>
      <c r="I1526">
        <v>4</v>
      </c>
      <c r="J1526">
        <v>2</v>
      </c>
      <c r="K1526" s="64">
        <v>0</v>
      </c>
      <c r="L1526" s="104">
        <f t="shared" si="23"/>
        <v>0</v>
      </c>
    </row>
    <row r="1527" spans="1:12" x14ac:dyDescent="0.25">
      <c r="A1527" t="s">
        <v>377</v>
      </c>
      <c r="B1527" t="s">
        <v>330</v>
      </c>
      <c r="C1527" s="65" t="s">
        <v>484</v>
      </c>
      <c r="D1527" s="67" t="s">
        <v>553</v>
      </c>
      <c r="E1527" s="64">
        <v>0.7</v>
      </c>
      <c r="F1527" s="64">
        <v>0.53420314723126461</v>
      </c>
      <c r="G1527" s="103" t="s">
        <v>548</v>
      </c>
      <c r="H1527" s="64">
        <v>0.32605779693811476</v>
      </c>
      <c r="I1527">
        <v>4</v>
      </c>
      <c r="J1527">
        <v>2</v>
      </c>
      <c r="K1527" s="64">
        <v>0</v>
      </c>
      <c r="L1527" s="104">
        <f t="shared" si="23"/>
        <v>0</v>
      </c>
    </row>
    <row r="1528" spans="1:12" x14ac:dyDescent="0.25">
      <c r="A1528" t="s">
        <v>377</v>
      </c>
      <c r="B1528" t="s">
        <v>331</v>
      </c>
      <c r="C1528" s="65" t="s">
        <v>484</v>
      </c>
      <c r="D1528" s="67" t="s">
        <v>553</v>
      </c>
      <c r="E1528" s="64">
        <v>0.7</v>
      </c>
      <c r="F1528" s="64">
        <v>0.53420314723126461</v>
      </c>
      <c r="G1528" s="103" t="s">
        <v>548</v>
      </c>
      <c r="H1528" s="64">
        <v>0.32605779693811476</v>
      </c>
      <c r="I1528">
        <v>4</v>
      </c>
      <c r="J1528">
        <v>2</v>
      </c>
      <c r="K1528" s="64">
        <v>0</v>
      </c>
      <c r="L1528" s="104">
        <f t="shared" si="23"/>
        <v>0</v>
      </c>
    </row>
    <row r="1529" spans="1:12" x14ac:dyDescent="0.25">
      <c r="A1529" t="s">
        <v>377</v>
      </c>
      <c r="B1529" t="s">
        <v>332</v>
      </c>
      <c r="C1529" s="65" t="s">
        <v>484</v>
      </c>
      <c r="D1529" s="67" t="s">
        <v>553</v>
      </c>
      <c r="E1529" s="64">
        <v>0.7</v>
      </c>
      <c r="F1529" s="64">
        <v>0.53420314723126461</v>
      </c>
      <c r="G1529" s="103" t="s">
        <v>548</v>
      </c>
      <c r="H1529" s="64">
        <v>0.32605779693811476</v>
      </c>
      <c r="I1529">
        <v>4</v>
      </c>
      <c r="J1529">
        <v>2</v>
      </c>
      <c r="K1529" s="64">
        <v>0</v>
      </c>
      <c r="L1529" s="104">
        <f t="shared" si="23"/>
        <v>0</v>
      </c>
    </row>
    <row r="1530" spans="1:12" x14ac:dyDescent="0.25">
      <c r="A1530" t="s">
        <v>377</v>
      </c>
      <c r="B1530" t="s">
        <v>243</v>
      </c>
      <c r="C1530" s="65" t="s">
        <v>484</v>
      </c>
      <c r="D1530" s="67" t="s">
        <v>553</v>
      </c>
      <c r="E1530" s="64">
        <v>0.7</v>
      </c>
      <c r="F1530" s="64">
        <v>0.53420314723126439</v>
      </c>
      <c r="G1530" s="103" t="s">
        <v>548</v>
      </c>
      <c r="H1530" s="64">
        <v>0.32605779693811493</v>
      </c>
      <c r="I1530">
        <v>4</v>
      </c>
      <c r="J1530">
        <v>2</v>
      </c>
      <c r="K1530" s="64">
        <v>0</v>
      </c>
      <c r="L1530" s="104">
        <f t="shared" si="23"/>
        <v>0</v>
      </c>
    </row>
    <row r="1531" spans="1:12" x14ac:dyDescent="0.25">
      <c r="A1531" t="s">
        <v>377</v>
      </c>
      <c r="B1531" t="s">
        <v>333</v>
      </c>
      <c r="C1531" s="65" t="s">
        <v>484</v>
      </c>
      <c r="D1531" s="67" t="s">
        <v>553</v>
      </c>
      <c r="E1531" s="64">
        <v>0.7</v>
      </c>
      <c r="F1531" s="64">
        <v>0.53420314723126461</v>
      </c>
      <c r="G1531" s="103" t="s">
        <v>548</v>
      </c>
      <c r="H1531" s="64">
        <v>0.32605779693811476</v>
      </c>
      <c r="I1531">
        <v>4</v>
      </c>
      <c r="J1531">
        <v>2</v>
      </c>
      <c r="K1531" s="64">
        <v>0</v>
      </c>
      <c r="L1531" s="104">
        <f t="shared" si="23"/>
        <v>0</v>
      </c>
    </row>
    <row r="1532" spans="1:12" x14ac:dyDescent="0.25">
      <c r="A1532" t="s">
        <v>377</v>
      </c>
      <c r="B1532" t="s">
        <v>334</v>
      </c>
      <c r="C1532" s="65" t="s">
        <v>484</v>
      </c>
      <c r="D1532" s="67" t="s">
        <v>553</v>
      </c>
      <c r="E1532" s="64">
        <v>0.5</v>
      </c>
      <c r="F1532" s="64">
        <v>0.53420314723126461</v>
      </c>
      <c r="G1532" s="103" t="s">
        <v>548</v>
      </c>
      <c r="H1532" s="64">
        <v>0.2328984263843677</v>
      </c>
      <c r="I1532">
        <v>4</v>
      </c>
      <c r="J1532">
        <v>2</v>
      </c>
      <c r="K1532" s="64">
        <v>0</v>
      </c>
      <c r="L1532" s="104">
        <f t="shared" si="23"/>
        <v>0</v>
      </c>
    </row>
    <row r="1533" spans="1:12" x14ac:dyDescent="0.25">
      <c r="A1533" t="s">
        <v>377</v>
      </c>
      <c r="B1533" t="s">
        <v>94</v>
      </c>
      <c r="C1533" s="65" t="s">
        <v>484</v>
      </c>
      <c r="D1533" s="67" t="s">
        <v>553</v>
      </c>
      <c r="E1533" s="64">
        <v>0.5</v>
      </c>
      <c r="F1533" s="64">
        <v>0.53420314723126461</v>
      </c>
      <c r="G1533" s="103" t="s">
        <v>548</v>
      </c>
      <c r="H1533" s="64">
        <v>0.2328984263843677</v>
      </c>
      <c r="I1533">
        <v>4</v>
      </c>
      <c r="J1533">
        <v>2</v>
      </c>
      <c r="K1533" s="64">
        <v>0</v>
      </c>
      <c r="L1533" s="104">
        <f t="shared" si="23"/>
        <v>0</v>
      </c>
    </row>
    <row r="1534" spans="1:12" x14ac:dyDescent="0.25">
      <c r="A1534" t="s">
        <v>377</v>
      </c>
      <c r="B1534" t="s">
        <v>335</v>
      </c>
      <c r="C1534" s="65" t="s">
        <v>484</v>
      </c>
      <c r="D1534" s="67" t="s">
        <v>553</v>
      </c>
      <c r="E1534" s="64">
        <v>0.7</v>
      </c>
      <c r="F1534" s="64">
        <v>0.53420314723126461</v>
      </c>
      <c r="G1534" s="103" t="s">
        <v>548</v>
      </c>
      <c r="H1534" s="64">
        <v>0.32605779693811476</v>
      </c>
      <c r="I1534">
        <v>4</v>
      </c>
      <c r="J1534">
        <v>2</v>
      </c>
      <c r="K1534" s="64">
        <v>0</v>
      </c>
      <c r="L1534" s="104">
        <f t="shared" si="23"/>
        <v>0</v>
      </c>
    </row>
    <row r="1535" spans="1:12" x14ac:dyDescent="0.25">
      <c r="A1535" t="s">
        <v>377</v>
      </c>
      <c r="B1535" t="s">
        <v>100</v>
      </c>
      <c r="C1535" s="65" t="s">
        <v>484</v>
      </c>
      <c r="D1535" s="67" t="s">
        <v>553</v>
      </c>
      <c r="E1535" s="64">
        <v>0.7</v>
      </c>
      <c r="F1535" s="64">
        <v>0.53420314723126461</v>
      </c>
      <c r="G1535" s="103" t="s">
        <v>548</v>
      </c>
      <c r="H1535" s="64">
        <v>0.32605779693811476</v>
      </c>
      <c r="I1535">
        <v>4</v>
      </c>
      <c r="J1535">
        <v>2</v>
      </c>
      <c r="K1535" s="64">
        <v>0</v>
      </c>
      <c r="L1535" s="104">
        <f t="shared" si="23"/>
        <v>0</v>
      </c>
    </row>
    <row r="1536" spans="1:12" x14ac:dyDescent="0.25">
      <c r="A1536" t="s">
        <v>377</v>
      </c>
      <c r="B1536" t="s">
        <v>327</v>
      </c>
      <c r="C1536" s="65" t="s">
        <v>485</v>
      </c>
      <c r="D1536" s="67" t="s">
        <v>553</v>
      </c>
      <c r="E1536" s="64">
        <v>0.7</v>
      </c>
      <c r="F1536" s="64">
        <v>0.53420314723126461</v>
      </c>
      <c r="G1536" s="103" t="s">
        <v>548</v>
      </c>
      <c r="H1536" s="64">
        <v>0.32605779693811476</v>
      </c>
      <c r="I1536">
        <v>4</v>
      </c>
      <c r="J1536">
        <v>2</v>
      </c>
      <c r="K1536" s="64">
        <v>0</v>
      </c>
      <c r="L1536" s="104">
        <f t="shared" si="23"/>
        <v>0</v>
      </c>
    </row>
    <row r="1537" spans="1:12" x14ac:dyDescent="0.25">
      <c r="A1537" t="s">
        <v>377</v>
      </c>
      <c r="B1537" t="s">
        <v>328</v>
      </c>
      <c r="C1537" s="65" t="s">
        <v>485</v>
      </c>
      <c r="D1537" s="67" t="s">
        <v>553</v>
      </c>
      <c r="E1537" s="64">
        <v>0.7</v>
      </c>
      <c r="F1537" s="64">
        <v>0.53420314723126461</v>
      </c>
      <c r="G1537" s="103" t="s">
        <v>548</v>
      </c>
      <c r="H1537" s="64">
        <v>0.32605779693811476</v>
      </c>
      <c r="I1537">
        <v>4</v>
      </c>
      <c r="J1537">
        <v>2</v>
      </c>
      <c r="K1537" s="64">
        <v>0</v>
      </c>
      <c r="L1537" s="104">
        <f t="shared" si="23"/>
        <v>0</v>
      </c>
    </row>
    <row r="1538" spans="1:12" x14ac:dyDescent="0.25">
      <c r="A1538" t="s">
        <v>377</v>
      </c>
      <c r="B1538" t="s">
        <v>239</v>
      </c>
      <c r="C1538" s="65" t="s">
        <v>485</v>
      </c>
      <c r="D1538" s="67" t="s">
        <v>553</v>
      </c>
      <c r="E1538" s="64">
        <v>0.7</v>
      </c>
      <c r="F1538" s="64">
        <v>0.53420314723126461</v>
      </c>
      <c r="G1538" s="103" t="s">
        <v>548</v>
      </c>
      <c r="H1538" s="64">
        <v>0.32605779693811476</v>
      </c>
      <c r="I1538">
        <v>4</v>
      </c>
      <c r="J1538">
        <v>2</v>
      </c>
      <c r="K1538" s="64">
        <v>0</v>
      </c>
      <c r="L1538" s="104">
        <f t="shared" si="23"/>
        <v>0</v>
      </c>
    </row>
    <row r="1539" spans="1:12" x14ac:dyDescent="0.25">
      <c r="A1539" t="s">
        <v>377</v>
      </c>
      <c r="B1539" t="s">
        <v>329</v>
      </c>
      <c r="C1539" s="65" t="s">
        <v>485</v>
      </c>
      <c r="D1539" s="67" t="s">
        <v>553</v>
      </c>
      <c r="E1539" s="64">
        <v>0.7</v>
      </c>
      <c r="F1539" s="64">
        <v>0.53420314723126461</v>
      </c>
      <c r="G1539" s="103" t="s">
        <v>548</v>
      </c>
      <c r="H1539" s="64">
        <v>0.32605779693811476</v>
      </c>
      <c r="I1539">
        <v>4</v>
      </c>
      <c r="J1539">
        <v>2</v>
      </c>
      <c r="K1539" s="64">
        <v>0</v>
      </c>
      <c r="L1539" s="104">
        <f t="shared" ref="L1539:L1602" si="24">IF(K1539&lt;&gt;"",K1539,H1539)</f>
        <v>0</v>
      </c>
    </row>
    <row r="1540" spans="1:12" x14ac:dyDescent="0.25">
      <c r="A1540" t="s">
        <v>377</v>
      </c>
      <c r="B1540" t="s">
        <v>330</v>
      </c>
      <c r="C1540" s="65" t="s">
        <v>485</v>
      </c>
      <c r="D1540" s="67" t="s">
        <v>553</v>
      </c>
      <c r="E1540" s="64">
        <v>0.7</v>
      </c>
      <c r="F1540" s="64">
        <v>0.53420314723126461</v>
      </c>
      <c r="G1540" s="103" t="s">
        <v>548</v>
      </c>
      <c r="H1540" s="64">
        <v>0.32605779693811476</v>
      </c>
      <c r="I1540">
        <v>4</v>
      </c>
      <c r="J1540">
        <v>2</v>
      </c>
      <c r="K1540" s="64">
        <v>0</v>
      </c>
      <c r="L1540" s="104">
        <f t="shared" si="24"/>
        <v>0</v>
      </c>
    </row>
    <row r="1541" spans="1:12" x14ac:dyDescent="0.25">
      <c r="A1541" t="s">
        <v>377</v>
      </c>
      <c r="B1541" t="s">
        <v>331</v>
      </c>
      <c r="C1541" s="65" t="s">
        <v>485</v>
      </c>
      <c r="D1541" s="67" t="s">
        <v>553</v>
      </c>
      <c r="E1541" s="64">
        <v>0.7</v>
      </c>
      <c r="F1541" s="64">
        <v>0.53420314723126461</v>
      </c>
      <c r="G1541" s="103" t="s">
        <v>548</v>
      </c>
      <c r="H1541" s="64">
        <v>0.32605779693811476</v>
      </c>
      <c r="I1541">
        <v>4</v>
      </c>
      <c r="J1541">
        <v>2</v>
      </c>
      <c r="K1541" s="64">
        <v>0</v>
      </c>
      <c r="L1541" s="104">
        <f t="shared" si="24"/>
        <v>0</v>
      </c>
    </row>
    <row r="1542" spans="1:12" x14ac:dyDescent="0.25">
      <c r="A1542" t="s">
        <v>377</v>
      </c>
      <c r="B1542" t="s">
        <v>332</v>
      </c>
      <c r="C1542" s="65" t="s">
        <v>485</v>
      </c>
      <c r="D1542" s="67" t="s">
        <v>553</v>
      </c>
      <c r="E1542" s="64">
        <v>0.7</v>
      </c>
      <c r="F1542" s="64">
        <v>0.53420314723126461</v>
      </c>
      <c r="G1542" s="103" t="s">
        <v>548</v>
      </c>
      <c r="H1542" s="64">
        <v>0.32605779693811476</v>
      </c>
      <c r="I1542">
        <v>4</v>
      </c>
      <c r="J1542">
        <v>2</v>
      </c>
      <c r="K1542" s="64">
        <v>0</v>
      </c>
      <c r="L1542" s="104">
        <f t="shared" si="24"/>
        <v>0</v>
      </c>
    </row>
    <row r="1543" spans="1:12" x14ac:dyDescent="0.25">
      <c r="A1543" t="s">
        <v>377</v>
      </c>
      <c r="B1543" t="s">
        <v>243</v>
      </c>
      <c r="C1543" s="65" t="s">
        <v>485</v>
      </c>
      <c r="D1543" s="67" t="s">
        <v>553</v>
      </c>
      <c r="E1543" s="64">
        <v>0.7</v>
      </c>
      <c r="F1543" s="64">
        <v>0.53420314723126439</v>
      </c>
      <c r="G1543" s="103" t="s">
        <v>548</v>
      </c>
      <c r="H1543" s="64">
        <v>0.32605779693811493</v>
      </c>
      <c r="I1543">
        <v>4</v>
      </c>
      <c r="J1543">
        <v>2</v>
      </c>
      <c r="K1543" s="64">
        <v>0</v>
      </c>
      <c r="L1543" s="104">
        <f t="shared" si="24"/>
        <v>0</v>
      </c>
    </row>
    <row r="1544" spans="1:12" x14ac:dyDescent="0.25">
      <c r="A1544" t="s">
        <v>377</v>
      </c>
      <c r="B1544" t="s">
        <v>333</v>
      </c>
      <c r="C1544" s="65" t="s">
        <v>485</v>
      </c>
      <c r="D1544" s="67" t="s">
        <v>553</v>
      </c>
      <c r="E1544" s="64">
        <v>0.7</v>
      </c>
      <c r="F1544" s="64">
        <v>0.53420314723126461</v>
      </c>
      <c r="G1544" s="103" t="s">
        <v>548</v>
      </c>
      <c r="H1544" s="64">
        <v>0.32605779693811476</v>
      </c>
      <c r="I1544">
        <v>4</v>
      </c>
      <c r="J1544">
        <v>2</v>
      </c>
      <c r="K1544" s="64">
        <v>0</v>
      </c>
      <c r="L1544" s="104">
        <f t="shared" si="24"/>
        <v>0</v>
      </c>
    </row>
    <row r="1545" spans="1:12" x14ac:dyDescent="0.25">
      <c r="A1545" t="s">
        <v>377</v>
      </c>
      <c r="B1545" t="s">
        <v>334</v>
      </c>
      <c r="C1545" s="65" t="s">
        <v>485</v>
      </c>
      <c r="D1545" s="67" t="s">
        <v>553</v>
      </c>
      <c r="E1545" s="64">
        <v>0.5</v>
      </c>
      <c r="F1545" s="64">
        <v>0.53420314723126461</v>
      </c>
      <c r="G1545" s="103" t="s">
        <v>548</v>
      </c>
      <c r="H1545" s="64">
        <v>0.2328984263843677</v>
      </c>
      <c r="I1545">
        <v>4</v>
      </c>
      <c r="J1545">
        <v>2</v>
      </c>
      <c r="K1545" s="64">
        <v>0</v>
      </c>
      <c r="L1545" s="104">
        <f t="shared" si="24"/>
        <v>0</v>
      </c>
    </row>
    <row r="1546" spans="1:12" x14ac:dyDescent="0.25">
      <c r="A1546" t="s">
        <v>377</v>
      </c>
      <c r="B1546" t="s">
        <v>94</v>
      </c>
      <c r="C1546" s="65" t="s">
        <v>485</v>
      </c>
      <c r="D1546" s="67" t="s">
        <v>553</v>
      </c>
      <c r="E1546" s="64">
        <v>0.5</v>
      </c>
      <c r="F1546" s="64">
        <v>0.53420314723126461</v>
      </c>
      <c r="G1546" s="103" t="s">
        <v>548</v>
      </c>
      <c r="H1546" s="64">
        <v>0.2328984263843677</v>
      </c>
      <c r="I1546">
        <v>4</v>
      </c>
      <c r="J1546">
        <v>2</v>
      </c>
      <c r="K1546" s="64">
        <v>0</v>
      </c>
      <c r="L1546" s="104">
        <f t="shared" si="24"/>
        <v>0</v>
      </c>
    </row>
    <row r="1547" spans="1:12" x14ac:dyDescent="0.25">
      <c r="A1547" t="s">
        <v>377</v>
      </c>
      <c r="B1547" t="s">
        <v>335</v>
      </c>
      <c r="C1547" s="65" t="s">
        <v>485</v>
      </c>
      <c r="D1547" s="67" t="s">
        <v>553</v>
      </c>
      <c r="E1547" s="64">
        <v>0.7</v>
      </c>
      <c r="F1547" s="64">
        <v>0.53420314723126461</v>
      </c>
      <c r="G1547" s="103" t="s">
        <v>548</v>
      </c>
      <c r="H1547" s="64">
        <v>0.32605779693811476</v>
      </c>
      <c r="I1547">
        <v>4</v>
      </c>
      <c r="J1547">
        <v>2</v>
      </c>
      <c r="K1547" s="64">
        <v>0</v>
      </c>
      <c r="L1547" s="104">
        <f t="shared" si="24"/>
        <v>0</v>
      </c>
    </row>
    <row r="1548" spans="1:12" x14ac:dyDescent="0.25">
      <c r="A1548" t="s">
        <v>377</v>
      </c>
      <c r="B1548" t="s">
        <v>100</v>
      </c>
      <c r="C1548" s="65" t="s">
        <v>485</v>
      </c>
      <c r="D1548" s="67" t="s">
        <v>553</v>
      </c>
      <c r="E1548" s="64">
        <v>0.7</v>
      </c>
      <c r="F1548" s="64">
        <v>0.53420314723126461</v>
      </c>
      <c r="G1548" s="103" t="s">
        <v>548</v>
      </c>
      <c r="H1548" s="64">
        <v>0.32605779693811476</v>
      </c>
      <c r="I1548">
        <v>4</v>
      </c>
      <c r="J1548">
        <v>2</v>
      </c>
      <c r="K1548" s="64">
        <v>0</v>
      </c>
      <c r="L1548" s="104">
        <f t="shared" si="24"/>
        <v>0</v>
      </c>
    </row>
    <row r="1549" spans="1:12" x14ac:dyDescent="0.25">
      <c r="A1549" t="s">
        <v>377</v>
      </c>
      <c r="B1549" t="s">
        <v>327</v>
      </c>
      <c r="C1549" s="65" t="s">
        <v>486</v>
      </c>
      <c r="D1549" s="67" t="s">
        <v>553</v>
      </c>
      <c r="E1549" s="64">
        <v>0</v>
      </c>
      <c r="F1549" s="64">
        <v>0.53420314723126461</v>
      </c>
      <c r="G1549" s="103" t="s">
        <v>548</v>
      </c>
      <c r="H1549" s="64">
        <v>0</v>
      </c>
      <c r="I1549">
        <v>4</v>
      </c>
      <c r="J1549">
        <v>2</v>
      </c>
      <c r="K1549" s="64">
        <v>0</v>
      </c>
      <c r="L1549" s="104">
        <f t="shared" si="24"/>
        <v>0</v>
      </c>
    </row>
    <row r="1550" spans="1:12" x14ac:dyDescent="0.25">
      <c r="A1550" t="s">
        <v>377</v>
      </c>
      <c r="B1550" t="s">
        <v>328</v>
      </c>
      <c r="C1550" s="65" t="s">
        <v>486</v>
      </c>
      <c r="D1550" s="67" t="s">
        <v>553</v>
      </c>
      <c r="E1550" s="64">
        <v>0</v>
      </c>
      <c r="F1550" s="64">
        <v>0.53420314723126461</v>
      </c>
      <c r="G1550" s="103" t="s">
        <v>548</v>
      </c>
      <c r="H1550" s="64">
        <v>0</v>
      </c>
      <c r="I1550">
        <v>4</v>
      </c>
      <c r="J1550">
        <v>2</v>
      </c>
      <c r="K1550" s="64">
        <v>0</v>
      </c>
      <c r="L1550" s="104">
        <f t="shared" si="24"/>
        <v>0</v>
      </c>
    </row>
    <row r="1551" spans="1:12" x14ac:dyDescent="0.25">
      <c r="A1551" t="s">
        <v>377</v>
      </c>
      <c r="B1551" t="s">
        <v>239</v>
      </c>
      <c r="C1551" s="65" t="s">
        <v>486</v>
      </c>
      <c r="D1551" s="67" t="s">
        <v>553</v>
      </c>
      <c r="E1551" s="64">
        <v>0</v>
      </c>
      <c r="F1551" s="64">
        <v>0.53420314723126461</v>
      </c>
      <c r="G1551" s="103" t="s">
        <v>548</v>
      </c>
      <c r="H1551" s="64">
        <v>0</v>
      </c>
      <c r="I1551">
        <v>4</v>
      </c>
      <c r="J1551">
        <v>2</v>
      </c>
      <c r="K1551" s="64">
        <v>0</v>
      </c>
      <c r="L1551" s="104">
        <f t="shared" si="24"/>
        <v>0</v>
      </c>
    </row>
    <row r="1552" spans="1:12" x14ac:dyDescent="0.25">
      <c r="A1552" t="s">
        <v>377</v>
      </c>
      <c r="B1552" t="s">
        <v>329</v>
      </c>
      <c r="C1552" s="65" t="s">
        <v>486</v>
      </c>
      <c r="D1552" s="67" t="s">
        <v>553</v>
      </c>
      <c r="E1552" s="64">
        <v>0</v>
      </c>
      <c r="F1552" s="64">
        <v>0.53420314723126461</v>
      </c>
      <c r="G1552" s="103" t="s">
        <v>548</v>
      </c>
      <c r="H1552" s="64">
        <v>0</v>
      </c>
      <c r="I1552">
        <v>4</v>
      </c>
      <c r="J1552">
        <v>2</v>
      </c>
      <c r="K1552" s="64">
        <v>0</v>
      </c>
      <c r="L1552" s="104">
        <f t="shared" si="24"/>
        <v>0</v>
      </c>
    </row>
    <row r="1553" spans="1:12" x14ac:dyDescent="0.25">
      <c r="A1553" t="s">
        <v>377</v>
      </c>
      <c r="B1553" t="s">
        <v>330</v>
      </c>
      <c r="C1553" s="65" t="s">
        <v>486</v>
      </c>
      <c r="D1553" s="67" t="s">
        <v>553</v>
      </c>
      <c r="E1553" s="64">
        <v>0</v>
      </c>
      <c r="F1553" s="64">
        <v>0.53420314723126461</v>
      </c>
      <c r="G1553" s="103" t="s">
        <v>548</v>
      </c>
      <c r="H1553" s="64">
        <v>0</v>
      </c>
      <c r="I1553">
        <v>4</v>
      </c>
      <c r="J1553">
        <v>2</v>
      </c>
      <c r="K1553" s="64">
        <v>0</v>
      </c>
      <c r="L1553" s="104">
        <f t="shared" si="24"/>
        <v>0</v>
      </c>
    </row>
    <row r="1554" spans="1:12" x14ac:dyDescent="0.25">
      <c r="A1554" t="s">
        <v>377</v>
      </c>
      <c r="B1554" t="s">
        <v>331</v>
      </c>
      <c r="C1554" s="65" t="s">
        <v>486</v>
      </c>
      <c r="D1554" s="67" t="s">
        <v>553</v>
      </c>
      <c r="E1554" s="64">
        <v>0</v>
      </c>
      <c r="F1554" s="64">
        <v>0.53420314723126461</v>
      </c>
      <c r="G1554" s="103" t="s">
        <v>548</v>
      </c>
      <c r="H1554" s="64">
        <v>0</v>
      </c>
      <c r="I1554">
        <v>4</v>
      </c>
      <c r="J1554">
        <v>2</v>
      </c>
      <c r="K1554" s="64">
        <v>0</v>
      </c>
      <c r="L1554" s="104">
        <f t="shared" si="24"/>
        <v>0</v>
      </c>
    </row>
    <row r="1555" spans="1:12" x14ac:dyDescent="0.25">
      <c r="A1555" t="s">
        <v>377</v>
      </c>
      <c r="B1555" t="s">
        <v>332</v>
      </c>
      <c r="C1555" s="65" t="s">
        <v>486</v>
      </c>
      <c r="D1555" s="67" t="s">
        <v>553</v>
      </c>
      <c r="E1555" s="64">
        <v>0</v>
      </c>
      <c r="F1555" s="64">
        <v>0.53420314723126461</v>
      </c>
      <c r="G1555" s="103" t="s">
        <v>548</v>
      </c>
      <c r="H1555" s="64">
        <v>0</v>
      </c>
      <c r="I1555">
        <v>4</v>
      </c>
      <c r="J1555">
        <v>2</v>
      </c>
      <c r="K1555" s="64">
        <v>0</v>
      </c>
      <c r="L1555" s="104">
        <f t="shared" si="24"/>
        <v>0</v>
      </c>
    </row>
    <row r="1556" spans="1:12" x14ac:dyDescent="0.25">
      <c r="A1556" t="s">
        <v>377</v>
      </c>
      <c r="B1556" t="s">
        <v>243</v>
      </c>
      <c r="C1556" s="65" t="s">
        <v>486</v>
      </c>
      <c r="D1556" s="67" t="s">
        <v>553</v>
      </c>
      <c r="E1556" s="64">
        <v>0</v>
      </c>
      <c r="F1556" s="64">
        <v>0.53420314723126439</v>
      </c>
      <c r="G1556" s="103" t="s">
        <v>548</v>
      </c>
      <c r="H1556" s="64">
        <v>0</v>
      </c>
      <c r="I1556">
        <v>4</v>
      </c>
      <c r="J1556">
        <v>2</v>
      </c>
      <c r="K1556" s="64">
        <v>0</v>
      </c>
      <c r="L1556" s="104">
        <f t="shared" si="24"/>
        <v>0</v>
      </c>
    </row>
    <row r="1557" spans="1:12" x14ac:dyDescent="0.25">
      <c r="A1557" t="s">
        <v>377</v>
      </c>
      <c r="B1557" t="s">
        <v>333</v>
      </c>
      <c r="C1557" s="65" t="s">
        <v>486</v>
      </c>
      <c r="D1557" s="67" t="s">
        <v>553</v>
      </c>
      <c r="E1557" s="64">
        <v>0</v>
      </c>
      <c r="F1557" s="64">
        <v>0.53420314723126461</v>
      </c>
      <c r="G1557" s="103" t="s">
        <v>548</v>
      </c>
      <c r="H1557" s="64">
        <v>0</v>
      </c>
      <c r="I1557">
        <v>4</v>
      </c>
      <c r="J1557">
        <v>2</v>
      </c>
      <c r="K1557" s="64">
        <v>0</v>
      </c>
      <c r="L1557" s="104">
        <f t="shared" si="24"/>
        <v>0</v>
      </c>
    </row>
    <row r="1558" spans="1:12" x14ac:dyDescent="0.25">
      <c r="A1558" t="s">
        <v>377</v>
      </c>
      <c r="B1558" t="s">
        <v>334</v>
      </c>
      <c r="C1558" s="65" t="s">
        <v>486</v>
      </c>
      <c r="D1558" s="67" t="s">
        <v>553</v>
      </c>
      <c r="E1558" s="64">
        <v>0</v>
      </c>
      <c r="F1558" s="64">
        <v>0.53420314723126461</v>
      </c>
      <c r="G1558" s="103" t="s">
        <v>548</v>
      </c>
      <c r="H1558" s="64">
        <v>0</v>
      </c>
      <c r="I1558">
        <v>4</v>
      </c>
      <c r="J1558">
        <v>2</v>
      </c>
      <c r="K1558" s="64">
        <v>0</v>
      </c>
      <c r="L1558" s="104">
        <f t="shared" si="24"/>
        <v>0</v>
      </c>
    </row>
    <row r="1559" spans="1:12" x14ac:dyDescent="0.25">
      <c r="A1559" t="s">
        <v>377</v>
      </c>
      <c r="B1559" t="s">
        <v>94</v>
      </c>
      <c r="C1559" s="65" t="s">
        <v>486</v>
      </c>
      <c r="D1559" s="67" t="s">
        <v>553</v>
      </c>
      <c r="E1559" s="64">
        <v>0</v>
      </c>
      <c r="F1559" s="64">
        <v>0.53420314723126461</v>
      </c>
      <c r="G1559" s="103" t="s">
        <v>548</v>
      </c>
      <c r="H1559" s="64">
        <v>0</v>
      </c>
      <c r="I1559">
        <v>4</v>
      </c>
      <c r="J1559">
        <v>2</v>
      </c>
      <c r="K1559" s="64">
        <v>0</v>
      </c>
      <c r="L1559" s="104">
        <f t="shared" si="24"/>
        <v>0</v>
      </c>
    </row>
    <row r="1560" spans="1:12" x14ac:dyDescent="0.25">
      <c r="A1560" t="s">
        <v>377</v>
      </c>
      <c r="B1560" t="s">
        <v>335</v>
      </c>
      <c r="C1560" s="65" t="s">
        <v>486</v>
      </c>
      <c r="D1560" s="67" t="s">
        <v>553</v>
      </c>
      <c r="E1560" s="64">
        <v>0</v>
      </c>
      <c r="F1560" s="64">
        <v>0.53420314723126461</v>
      </c>
      <c r="G1560" s="103" t="s">
        <v>548</v>
      </c>
      <c r="H1560" s="64">
        <v>0</v>
      </c>
      <c r="I1560">
        <v>4</v>
      </c>
      <c r="J1560">
        <v>2</v>
      </c>
      <c r="K1560" s="64">
        <v>0</v>
      </c>
      <c r="L1560" s="104">
        <f t="shared" si="24"/>
        <v>0</v>
      </c>
    </row>
    <row r="1561" spans="1:12" x14ac:dyDescent="0.25">
      <c r="A1561" t="s">
        <v>377</v>
      </c>
      <c r="B1561" t="s">
        <v>100</v>
      </c>
      <c r="C1561" s="65" t="s">
        <v>486</v>
      </c>
      <c r="D1561" s="67" t="s">
        <v>553</v>
      </c>
      <c r="E1561" s="64">
        <v>0</v>
      </c>
      <c r="F1561" s="64">
        <v>0.53420314723126461</v>
      </c>
      <c r="G1561" s="103" t="s">
        <v>548</v>
      </c>
      <c r="H1561" s="64">
        <v>0</v>
      </c>
      <c r="I1561">
        <v>4</v>
      </c>
      <c r="J1561">
        <v>2</v>
      </c>
      <c r="K1561" s="64">
        <v>0</v>
      </c>
      <c r="L1561" s="104">
        <f t="shared" si="24"/>
        <v>0</v>
      </c>
    </row>
    <row r="1562" spans="1:12" x14ac:dyDescent="0.25">
      <c r="A1562" t="s">
        <v>378</v>
      </c>
      <c r="B1562" t="s">
        <v>327</v>
      </c>
      <c r="C1562" s="65" t="s">
        <v>484</v>
      </c>
      <c r="D1562" s="67" t="s">
        <v>553</v>
      </c>
      <c r="E1562" s="64">
        <v>1</v>
      </c>
      <c r="F1562" s="64">
        <v>0.34094560825199172</v>
      </c>
      <c r="G1562" s="103" t="s">
        <v>548</v>
      </c>
      <c r="H1562" s="64">
        <v>0.65905439174800828</v>
      </c>
      <c r="I1562">
        <v>5</v>
      </c>
      <c r="J1562">
        <v>2</v>
      </c>
      <c r="K1562" s="64">
        <v>0</v>
      </c>
      <c r="L1562" s="104">
        <f t="shared" si="24"/>
        <v>0</v>
      </c>
    </row>
    <row r="1563" spans="1:12" x14ac:dyDescent="0.25">
      <c r="A1563" t="s">
        <v>378</v>
      </c>
      <c r="B1563" t="s">
        <v>328</v>
      </c>
      <c r="C1563" s="65" t="s">
        <v>484</v>
      </c>
      <c r="D1563" s="67" t="s">
        <v>548</v>
      </c>
      <c r="E1563" s="64" t="s">
        <v>548</v>
      </c>
      <c r="F1563" s="64" t="s">
        <v>548</v>
      </c>
      <c r="G1563" s="103" t="s">
        <v>548</v>
      </c>
      <c r="H1563" s="64">
        <v>0</v>
      </c>
      <c r="I1563">
        <v>5</v>
      </c>
      <c r="J1563">
        <v>2</v>
      </c>
      <c r="K1563" s="64">
        <v>0</v>
      </c>
      <c r="L1563" s="104">
        <f t="shared" si="24"/>
        <v>0</v>
      </c>
    </row>
    <row r="1564" spans="1:12" x14ac:dyDescent="0.25">
      <c r="A1564" t="s">
        <v>378</v>
      </c>
      <c r="B1564" t="s">
        <v>239</v>
      </c>
      <c r="C1564" s="65" t="s">
        <v>484</v>
      </c>
      <c r="D1564" s="67" t="s">
        <v>548</v>
      </c>
      <c r="E1564" s="64" t="s">
        <v>548</v>
      </c>
      <c r="F1564" s="64" t="s">
        <v>548</v>
      </c>
      <c r="G1564" s="103" t="s">
        <v>548</v>
      </c>
      <c r="H1564" s="64">
        <v>0</v>
      </c>
      <c r="I1564">
        <v>5</v>
      </c>
      <c r="J1564">
        <v>2</v>
      </c>
      <c r="K1564" s="64">
        <v>0</v>
      </c>
      <c r="L1564" s="104">
        <f t="shared" si="24"/>
        <v>0</v>
      </c>
    </row>
    <row r="1565" spans="1:12" x14ac:dyDescent="0.25">
      <c r="A1565" t="s">
        <v>378</v>
      </c>
      <c r="B1565" t="s">
        <v>329</v>
      </c>
      <c r="C1565" s="65" t="s">
        <v>484</v>
      </c>
      <c r="D1565" s="67" t="s">
        <v>548</v>
      </c>
      <c r="E1565" s="64" t="s">
        <v>548</v>
      </c>
      <c r="F1565" s="64" t="s">
        <v>548</v>
      </c>
      <c r="G1565" s="103" t="s">
        <v>548</v>
      </c>
      <c r="H1565" s="64">
        <v>0</v>
      </c>
      <c r="I1565">
        <v>5</v>
      </c>
      <c r="J1565">
        <v>2</v>
      </c>
      <c r="K1565" s="64">
        <v>0</v>
      </c>
      <c r="L1565" s="104">
        <f t="shared" si="24"/>
        <v>0</v>
      </c>
    </row>
    <row r="1566" spans="1:12" x14ac:dyDescent="0.25">
      <c r="A1566" t="s">
        <v>378</v>
      </c>
      <c r="B1566" t="s">
        <v>330</v>
      </c>
      <c r="C1566" s="65" t="s">
        <v>484</v>
      </c>
      <c r="D1566" s="67" t="s">
        <v>548</v>
      </c>
      <c r="E1566" s="64" t="s">
        <v>548</v>
      </c>
      <c r="F1566" s="64" t="s">
        <v>548</v>
      </c>
      <c r="G1566" s="103" t="s">
        <v>548</v>
      </c>
      <c r="H1566" s="64">
        <v>0</v>
      </c>
      <c r="I1566">
        <v>5</v>
      </c>
      <c r="J1566">
        <v>2</v>
      </c>
      <c r="K1566" s="64">
        <v>0</v>
      </c>
      <c r="L1566" s="104">
        <f t="shared" si="24"/>
        <v>0</v>
      </c>
    </row>
    <row r="1567" spans="1:12" x14ac:dyDescent="0.25">
      <c r="A1567" t="s">
        <v>378</v>
      </c>
      <c r="B1567" t="s">
        <v>331</v>
      </c>
      <c r="C1567" s="65" t="s">
        <v>484</v>
      </c>
      <c r="D1567" s="67" t="s">
        <v>548</v>
      </c>
      <c r="E1567" s="64" t="s">
        <v>548</v>
      </c>
      <c r="F1567" s="64" t="s">
        <v>548</v>
      </c>
      <c r="G1567" s="103" t="s">
        <v>548</v>
      </c>
      <c r="H1567" s="64">
        <v>0</v>
      </c>
      <c r="I1567">
        <v>5</v>
      </c>
      <c r="J1567">
        <v>2</v>
      </c>
      <c r="K1567" s="64">
        <v>0</v>
      </c>
      <c r="L1567" s="104">
        <f t="shared" si="24"/>
        <v>0</v>
      </c>
    </row>
    <row r="1568" spans="1:12" x14ac:dyDescent="0.25">
      <c r="A1568" t="s">
        <v>378</v>
      </c>
      <c r="B1568" t="s">
        <v>332</v>
      </c>
      <c r="C1568" s="65" t="s">
        <v>484</v>
      </c>
      <c r="D1568" s="67" t="s">
        <v>548</v>
      </c>
      <c r="E1568" s="64" t="s">
        <v>548</v>
      </c>
      <c r="F1568" s="64" t="s">
        <v>548</v>
      </c>
      <c r="G1568" s="103" t="s">
        <v>548</v>
      </c>
      <c r="H1568" s="64">
        <v>0</v>
      </c>
      <c r="I1568">
        <v>5</v>
      </c>
      <c r="J1568">
        <v>2</v>
      </c>
      <c r="K1568" s="64">
        <v>0</v>
      </c>
      <c r="L1568" s="104">
        <f t="shared" si="24"/>
        <v>0</v>
      </c>
    </row>
    <row r="1569" spans="1:12" x14ac:dyDescent="0.25">
      <c r="A1569" t="s">
        <v>378</v>
      </c>
      <c r="B1569" t="s">
        <v>243</v>
      </c>
      <c r="C1569" s="65" t="s">
        <v>484</v>
      </c>
      <c r="D1569" s="67" t="s">
        <v>548</v>
      </c>
      <c r="E1569" s="64" t="s">
        <v>548</v>
      </c>
      <c r="F1569" s="64" t="s">
        <v>548</v>
      </c>
      <c r="G1569" s="103" t="s">
        <v>548</v>
      </c>
      <c r="H1569" s="64">
        <v>0</v>
      </c>
      <c r="I1569">
        <v>5</v>
      </c>
      <c r="J1569">
        <v>2</v>
      </c>
      <c r="K1569" s="64">
        <v>0</v>
      </c>
      <c r="L1569" s="104">
        <f t="shared" si="24"/>
        <v>0</v>
      </c>
    </row>
    <row r="1570" spans="1:12" x14ac:dyDescent="0.25">
      <c r="A1570" t="s">
        <v>378</v>
      </c>
      <c r="B1570" t="s">
        <v>333</v>
      </c>
      <c r="C1570" s="65" t="s">
        <v>484</v>
      </c>
      <c r="D1570" s="67" t="s">
        <v>548</v>
      </c>
      <c r="E1570" s="64" t="s">
        <v>548</v>
      </c>
      <c r="F1570" s="64" t="s">
        <v>548</v>
      </c>
      <c r="G1570" s="103" t="s">
        <v>548</v>
      </c>
      <c r="H1570" s="64">
        <v>0</v>
      </c>
      <c r="I1570">
        <v>5</v>
      </c>
      <c r="J1570">
        <v>2</v>
      </c>
      <c r="K1570" s="64">
        <v>0</v>
      </c>
      <c r="L1570" s="104">
        <f t="shared" si="24"/>
        <v>0</v>
      </c>
    </row>
    <row r="1571" spans="1:12" x14ac:dyDescent="0.25">
      <c r="A1571" t="s">
        <v>378</v>
      </c>
      <c r="B1571" t="s">
        <v>334</v>
      </c>
      <c r="C1571" s="65" t="s">
        <v>484</v>
      </c>
      <c r="D1571" s="67" t="s">
        <v>548</v>
      </c>
      <c r="E1571" s="64" t="s">
        <v>548</v>
      </c>
      <c r="F1571" s="64" t="s">
        <v>548</v>
      </c>
      <c r="G1571" s="103" t="s">
        <v>548</v>
      </c>
      <c r="H1571" s="64">
        <v>0</v>
      </c>
      <c r="I1571">
        <v>5</v>
      </c>
      <c r="J1571">
        <v>2</v>
      </c>
      <c r="K1571" s="64">
        <v>0</v>
      </c>
      <c r="L1571" s="104">
        <f t="shared" si="24"/>
        <v>0</v>
      </c>
    </row>
    <row r="1572" spans="1:12" x14ac:dyDescent="0.25">
      <c r="A1572" t="s">
        <v>378</v>
      </c>
      <c r="B1572" t="s">
        <v>94</v>
      </c>
      <c r="C1572" s="65" t="s">
        <v>484</v>
      </c>
      <c r="D1572" s="67" t="s">
        <v>553</v>
      </c>
      <c r="E1572" s="64">
        <v>1</v>
      </c>
      <c r="F1572" s="64">
        <v>0.34094560825199172</v>
      </c>
      <c r="G1572" s="103" t="s">
        <v>548</v>
      </c>
      <c r="H1572" s="64">
        <v>0.65905439174800828</v>
      </c>
      <c r="I1572">
        <v>5</v>
      </c>
      <c r="J1572">
        <v>2</v>
      </c>
      <c r="K1572" s="64">
        <v>0</v>
      </c>
      <c r="L1572" s="104">
        <f t="shared" si="24"/>
        <v>0</v>
      </c>
    </row>
    <row r="1573" spans="1:12" x14ac:dyDescent="0.25">
      <c r="A1573" t="s">
        <v>378</v>
      </c>
      <c r="B1573" t="s">
        <v>335</v>
      </c>
      <c r="C1573" s="65" t="s">
        <v>484</v>
      </c>
      <c r="D1573" s="67" t="s">
        <v>548</v>
      </c>
      <c r="E1573" s="64" t="s">
        <v>548</v>
      </c>
      <c r="F1573" s="64" t="s">
        <v>548</v>
      </c>
      <c r="G1573" s="103" t="s">
        <v>548</v>
      </c>
      <c r="H1573" s="64">
        <v>0</v>
      </c>
      <c r="I1573">
        <v>5</v>
      </c>
      <c r="J1573">
        <v>2</v>
      </c>
      <c r="K1573" s="64">
        <v>0</v>
      </c>
      <c r="L1573" s="104">
        <f t="shared" si="24"/>
        <v>0</v>
      </c>
    </row>
    <row r="1574" spans="1:12" x14ac:dyDescent="0.25">
      <c r="A1574" t="s">
        <v>378</v>
      </c>
      <c r="B1574" t="s">
        <v>100</v>
      </c>
      <c r="C1574" s="65" t="s">
        <v>484</v>
      </c>
      <c r="D1574" s="67" t="s">
        <v>553</v>
      </c>
      <c r="E1574" s="64">
        <v>1</v>
      </c>
      <c r="F1574" s="64">
        <v>0.34094560825199172</v>
      </c>
      <c r="G1574" s="103" t="s">
        <v>548</v>
      </c>
      <c r="H1574" s="64">
        <v>0.65905439174800828</v>
      </c>
      <c r="I1574">
        <v>5</v>
      </c>
      <c r="J1574">
        <v>2</v>
      </c>
      <c r="K1574" s="64">
        <v>0</v>
      </c>
      <c r="L1574" s="104">
        <f t="shared" si="24"/>
        <v>0</v>
      </c>
    </row>
    <row r="1575" spans="1:12" x14ac:dyDescent="0.25">
      <c r="A1575" t="s">
        <v>378</v>
      </c>
      <c r="B1575" t="s">
        <v>327</v>
      </c>
      <c r="C1575" s="65" t="s">
        <v>485</v>
      </c>
      <c r="D1575" s="67" t="s">
        <v>553</v>
      </c>
      <c r="E1575" s="64">
        <v>1</v>
      </c>
      <c r="F1575" s="64">
        <v>0.34094560825199172</v>
      </c>
      <c r="G1575" s="103" t="s">
        <v>548</v>
      </c>
      <c r="H1575" s="64">
        <v>0.65905439174800828</v>
      </c>
      <c r="I1575">
        <v>5</v>
      </c>
      <c r="J1575">
        <v>2</v>
      </c>
      <c r="K1575" s="64">
        <v>0</v>
      </c>
      <c r="L1575" s="104">
        <f t="shared" si="24"/>
        <v>0</v>
      </c>
    </row>
    <row r="1576" spans="1:12" x14ac:dyDescent="0.25">
      <c r="A1576" t="s">
        <v>378</v>
      </c>
      <c r="B1576" t="s">
        <v>328</v>
      </c>
      <c r="C1576" s="65" t="s">
        <v>485</v>
      </c>
      <c r="D1576" s="67" t="s">
        <v>548</v>
      </c>
      <c r="E1576" s="64" t="s">
        <v>548</v>
      </c>
      <c r="F1576" s="64" t="s">
        <v>548</v>
      </c>
      <c r="G1576" s="103" t="s">
        <v>548</v>
      </c>
      <c r="H1576" s="64">
        <v>0</v>
      </c>
      <c r="I1576">
        <v>5</v>
      </c>
      <c r="J1576">
        <v>2</v>
      </c>
      <c r="K1576" s="64">
        <v>0</v>
      </c>
      <c r="L1576" s="104">
        <f t="shared" si="24"/>
        <v>0</v>
      </c>
    </row>
    <row r="1577" spans="1:12" x14ac:dyDescent="0.25">
      <c r="A1577" t="s">
        <v>378</v>
      </c>
      <c r="B1577" t="s">
        <v>239</v>
      </c>
      <c r="C1577" s="65" t="s">
        <v>485</v>
      </c>
      <c r="D1577" s="67" t="s">
        <v>548</v>
      </c>
      <c r="E1577" s="64" t="s">
        <v>548</v>
      </c>
      <c r="F1577" s="64" t="s">
        <v>548</v>
      </c>
      <c r="G1577" s="103" t="s">
        <v>548</v>
      </c>
      <c r="H1577" s="64">
        <v>0</v>
      </c>
      <c r="I1577">
        <v>5</v>
      </c>
      <c r="J1577">
        <v>2</v>
      </c>
      <c r="K1577" s="64">
        <v>0</v>
      </c>
      <c r="L1577" s="104">
        <f t="shared" si="24"/>
        <v>0</v>
      </c>
    </row>
    <row r="1578" spans="1:12" x14ac:dyDescent="0.25">
      <c r="A1578" t="s">
        <v>378</v>
      </c>
      <c r="B1578" t="s">
        <v>329</v>
      </c>
      <c r="C1578" s="65" t="s">
        <v>485</v>
      </c>
      <c r="D1578" s="67" t="s">
        <v>548</v>
      </c>
      <c r="E1578" s="64" t="s">
        <v>548</v>
      </c>
      <c r="F1578" s="64" t="s">
        <v>548</v>
      </c>
      <c r="G1578" s="103" t="s">
        <v>548</v>
      </c>
      <c r="H1578" s="64">
        <v>0</v>
      </c>
      <c r="I1578">
        <v>5</v>
      </c>
      <c r="J1578">
        <v>2</v>
      </c>
      <c r="K1578" s="64">
        <v>0</v>
      </c>
      <c r="L1578" s="104">
        <f t="shared" si="24"/>
        <v>0</v>
      </c>
    </row>
    <row r="1579" spans="1:12" x14ac:dyDescent="0.25">
      <c r="A1579" t="s">
        <v>378</v>
      </c>
      <c r="B1579" t="s">
        <v>330</v>
      </c>
      <c r="C1579" s="65" t="s">
        <v>485</v>
      </c>
      <c r="D1579" s="67" t="s">
        <v>548</v>
      </c>
      <c r="E1579" s="64" t="s">
        <v>548</v>
      </c>
      <c r="F1579" s="64" t="s">
        <v>548</v>
      </c>
      <c r="G1579" s="103" t="s">
        <v>548</v>
      </c>
      <c r="H1579" s="64">
        <v>0</v>
      </c>
      <c r="I1579">
        <v>5</v>
      </c>
      <c r="J1579">
        <v>2</v>
      </c>
      <c r="K1579" s="64">
        <v>0</v>
      </c>
      <c r="L1579" s="104">
        <f t="shared" si="24"/>
        <v>0</v>
      </c>
    </row>
    <row r="1580" spans="1:12" x14ac:dyDescent="0.25">
      <c r="A1580" t="s">
        <v>378</v>
      </c>
      <c r="B1580" t="s">
        <v>331</v>
      </c>
      <c r="C1580" s="65" t="s">
        <v>485</v>
      </c>
      <c r="D1580" s="67" t="s">
        <v>548</v>
      </c>
      <c r="E1580" s="64" t="s">
        <v>548</v>
      </c>
      <c r="F1580" s="64" t="s">
        <v>548</v>
      </c>
      <c r="G1580" s="103" t="s">
        <v>548</v>
      </c>
      <c r="H1580" s="64">
        <v>0</v>
      </c>
      <c r="I1580">
        <v>5</v>
      </c>
      <c r="J1580">
        <v>2</v>
      </c>
      <c r="K1580" s="64">
        <v>0</v>
      </c>
      <c r="L1580" s="104">
        <f t="shared" si="24"/>
        <v>0</v>
      </c>
    </row>
    <row r="1581" spans="1:12" x14ac:dyDescent="0.25">
      <c r="A1581" t="s">
        <v>378</v>
      </c>
      <c r="B1581" t="s">
        <v>332</v>
      </c>
      <c r="C1581" s="65" t="s">
        <v>485</v>
      </c>
      <c r="D1581" s="67" t="s">
        <v>548</v>
      </c>
      <c r="E1581" s="64" t="s">
        <v>548</v>
      </c>
      <c r="F1581" s="64" t="s">
        <v>548</v>
      </c>
      <c r="G1581" s="103" t="s">
        <v>548</v>
      </c>
      <c r="H1581" s="64">
        <v>0</v>
      </c>
      <c r="I1581">
        <v>5</v>
      </c>
      <c r="J1581">
        <v>2</v>
      </c>
      <c r="K1581" s="64">
        <v>0</v>
      </c>
      <c r="L1581" s="104">
        <f t="shared" si="24"/>
        <v>0</v>
      </c>
    </row>
    <row r="1582" spans="1:12" x14ac:dyDescent="0.25">
      <c r="A1582" t="s">
        <v>378</v>
      </c>
      <c r="B1582" t="s">
        <v>243</v>
      </c>
      <c r="C1582" s="65" t="s">
        <v>485</v>
      </c>
      <c r="D1582" s="67" t="s">
        <v>548</v>
      </c>
      <c r="E1582" s="64" t="s">
        <v>548</v>
      </c>
      <c r="F1582" s="64" t="s">
        <v>548</v>
      </c>
      <c r="G1582" s="103" t="s">
        <v>548</v>
      </c>
      <c r="H1582" s="64">
        <v>0</v>
      </c>
      <c r="I1582">
        <v>5</v>
      </c>
      <c r="J1582">
        <v>2</v>
      </c>
      <c r="K1582" s="64">
        <v>0</v>
      </c>
      <c r="L1582" s="104">
        <f t="shared" si="24"/>
        <v>0</v>
      </c>
    </row>
    <row r="1583" spans="1:12" x14ac:dyDescent="0.25">
      <c r="A1583" t="s">
        <v>378</v>
      </c>
      <c r="B1583" t="s">
        <v>333</v>
      </c>
      <c r="C1583" s="65" t="s">
        <v>485</v>
      </c>
      <c r="D1583" s="67" t="s">
        <v>548</v>
      </c>
      <c r="E1583" s="64" t="s">
        <v>548</v>
      </c>
      <c r="F1583" s="64" t="s">
        <v>548</v>
      </c>
      <c r="G1583" s="103" t="s">
        <v>548</v>
      </c>
      <c r="H1583" s="64">
        <v>0</v>
      </c>
      <c r="I1583">
        <v>5</v>
      </c>
      <c r="J1583">
        <v>2</v>
      </c>
      <c r="K1583" s="64">
        <v>0</v>
      </c>
      <c r="L1583" s="104">
        <f t="shared" si="24"/>
        <v>0</v>
      </c>
    </row>
    <row r="1584" spans="1:12" x14ac:dyDescent="0.25">
      <c r="A1584" t="s">
        <v>378</v>
      </c>
      <c r="B1584" t="s">
        <v>334</v>
      </c>
      <c r="C1584" s="65" t="s">
        <v>485</v>
      </c>
      <c r="D1584" s="67" t="s">
        <v>548</v>
      </c>
      <c r="E1584" s="64" t="s">
        <v>548</v>
      </c>
      <c r="F1584" s="64" t="s">
        <v>548</v>
      </c>
      <c r="G1584" s="103" t="s">
        <v>548</v>
      </c>
      <c r="H1584" s="64">
        <v>0</v>
      </c>
      <c r="I1584">
        <v>5</v>
      </c>
      <c r="J1584">
        <v>2</v>
      </c>
      <c r="K1584" s="64">
        <v>0</v>
      </c>
      <c r="L1584" s="104">
        <f t="shared" si="24"/>
        <v>0</v>
      </c>
    </row>
    <row r="1585" spans="1:12" x14ac:dyDescent="0.25">
      <c r="A1585" t="s">
        <v>378</v>
      </c>
      <c r="B1585" t="s">
        <v>94</v>
      </c>
      <c r="C1585" s="65" t="s">
        <v>485</v>
      </c>
      <c r="D1585" s="67" t="s">
        <v>553</v>
      </c>
      <c r="E1585" s="64">
        <v>1</v>
      </c>
      <c r="F1585" s="64">
        <v>0.34094560825199172</v>
      </c>
      <c r="G1585" s="103" t="s">
        <v>548</v>
      </c>
      <c r="H1585" s="64">
        <v>0.65905439174800828</v>
      </c>
      <c r="I1585">
        <v>5</v>
      </c>
      <c r="J1585">
        <v>2</v>
      </c>
      <c r="K1585" s="64">
        <v>0</v>
      </c>
      <c r="L1585" s="104">
        <f t="shared" si="24"/>
        <v>0</v>
      </c>
    </row>
    <row r="1586" spans="1:12" x14ac:dyDescent="0.25">
      <c r="A1586" t="s">
        <v>378</v>
      </c>
      <c r="B1586" t="s">
        <v>335</v>
      </c>
      <c r="C1586" s="65" t="s">
        <v>485</v>
      </c>
      <c r="D1586" s="67" t="s">
        <v>548</v>
      </c>
      <c r="E1586" s="64" t="s">
        <v>548</v>
      </c>
      <c r="F1586" s="64" t="s">
        <v>548</v>
      </c>
      <c r="G1586" s="103" t="s">
        <v>548</v>
      </c>
      <c r="H1586" s="64">
        <v>0</v>
      </c>
      <c r="I1586">
        <v>5</v>
      </c>
      <c r="J1586">
        <v>2</v>
      </c>
      <c r="K1586" s="64">
        <v>0</v>
      </c>
      <c r="L1586" s="104">
        <f t="shared" si="24"/>
        <v>0</v>
      </c>
    </row>
    <row r="1587" spans="1:12" x14ac:dyDescent="0.25">
      <c r="A1587" t="s">
        <v>378</v>
      </c>
      <c r="B1587" t="s">
        <v>100</v>
      </c>
      <c r="C1587" s="65" t="s">
        <v>485</v>
      </c>
      <c r="D1587" s="67" t="s">
        <v>553</v>
      </c>
      <c r="E1587" s="64">
        <v>1</v>
      </c>
      <c r="F1587" s="64">
        <v>0.34094560825199172</v>
      </c>
      <c r="G1587" s="103" t="s">
        <v>548</v>
      </c>
      <c r="H1587" s="64">
        <v>0.65905439174800828</v>
      </c>
      <c r="I1587">
        <v>5</v>
      </c>
      <c r="J1587">
        <v>2</v>
      </c>
      <c r="K1587" s="64">
        <v>0</v>
      </c>
      <c r="L1587" s="104">
        <f t="shared" si="24"/>
        <v>0</v>
      </c>
    </row>
    <row r="1588" spans="1:12" x14ac:dyDescent="0.25">
      <c r="A1588" t="s">
        <v>378</v>
      </c>
      <c r="B1588" t="s">
        <v>327</v>
      </c>
      <c r="C1588" s="65" t="s">
        <v>486</v>
      </c>
      <c r="D1588" s="67" t="s">
        <v>553</v>
      </c>
      <c r="E1588" s="64">
        <v>0</v>
      </c>
      <c r="F1588" s="64">
        <v>0.34094560825199172</v>
      </c>
      <c r="G1588" s="103" t="s">
        <v>548</v>
      </c>
      <c r="H1588" s="64">
        <v>0</v>
      </c>
      <c r="I1588">
        <v>5</v>
      </c>
      <c r="J1588">
        <v>2</v>
      </c>
      <c r="K1588" s="64">
        <v>0</v>
      </c>
      <c r="L1588" s="104">
        <f t="shared" si="24"/>
        <v>0</v>
      </c>
    </row>
    <row r="1589" spans="1:12" x14ac:dyDescent="0.25">
      <c r="A1589" t="s">
        <v>378</v>
      </c>
      <c r="B1589" t="s">
        <v>328</v>
      </c>
      <c r="C1589" s="65" t="s">
        <v>486</v>
      </c>
      <c r="D1589" s="67" t="s">
        <v>548</v>
      </c>
      <c r="E1589" s="64">
        <v>0</v>
      </c>
      <c r="F1589" s="64" t="s">
        <v>548</v>
      </c>
      <c r="G1589" s="103" t="s">
        <v>548</v>
      </c>
      <c r="H1589" s="64">
        <v>0</v>
      </c>
      <c r="I1589">
        <v>5</v>
      </c>
      <c r="J1589">
        <v>2</v>
      </c>
      <c r="K1589" s="64">
        <v>0</v>
      </c>
      <c r="L1589" s="104">
        <f t="shared" si="24"/>
        <v>0</v>
      </c>
    </row>
    <row r="1590" spans="1:12" x14ac:dyDescent="0.25">
      <c r="A1590" t="s">
        <v>378</v>
      </c>
      <c r="B1590" t="s">
        <v>239</v>
      </c>
      <c r="C1590" s="65" t="s">
        <v>486</v>
      </c>
      <c r="D1590" s="67" t="s">
        <v>548</v>
      </c>
      <c r="E1590" s="64">
        <v>0</v>
      </c>
      <c r="F1590" s="64" t="s">
        <v>548</v>
      </c>
      <c r="G1590" s="103" t="s">
        <v>548</v>
      </c>
      <c r="H1590" s="64">
        <v>0</v>
      </c>
      <c r="I1590">
        <v>5</v>
      </c>
      <c r="J1590">
        <v>2</v>
      </c>
      <c r="K1590" s="64">
        <v>0</v>
      </c>
      <c r="L1590" s="104">
        <f t="shared" si="24"/>
        <v>0</v>
      </c>
    </row>
    <row r="1591" spans="1:12" x14ac:dyDescent="0.25">
      <c r="A1591" t="s">
        <v>378</v>
      </c>
      <c r="B1591" t="s">
        <v>329</v>
      </c>
      <c r="C1591" s="65" t="s">
        <v>486</v>
      </c>
      <c r="D1591" s="67" t="s">
        <v>548</v>
      </c>
      <c r="E1591" s="64">
        <v>0</v>
      </c>
      <c r="F1591" s="64" t="s">
        <v>548</v>
      </c>
      <c r="G1591" s="103" t="s">
        <v>548</v>
      </c>
      <c r="H1591" s="64">
        <v>0</v>
      </c>
      <c r="I1591">
        <v>5</v>
      </c>
      <c r="J1591">
        <v>2</v>
      </c>
      <c r="K1591" s="64">
        <v>0</v>
      </c>
      <c r="L1591" s="104">
        <f t="shared" si="24"/>
        <v>0</v>
      </c>
    </row>
    <row r="1592" spans="1:12" x14ac:dyDescent="0.25">
      <c r="A1592" t="s">
        <v>378</v>
      </c>
      <c r="B1592" t="s">
        <v>330</v>
      </c>
      <c r="C1592" s="65" t="s">
        <v>486</v>
      </c>
      <c r="D1592" s="67" t="s">
        <v>548</v>
      </c>
      <c r="E1592" s="64">
        <v>0</v>
      </c>
      <c r="F1592" s="64" t="s">
        <v>548</v>
      </c>
      <c r="G1592" s="103" t="s">
        <v>548</v>
      </c>
      <c r="H1592" s="64">
        <v>0</v>
      </c>
      <c r="I1592">
        <v>5</v>
      </c>
      <c r="J1592">
        <v>2</v>
      </c>
      <c r="K1592" s="64">
        <v>0</v>
      </c>
      <c r="L1592" s="104">
        <f t="shared" si="24"/>
        <v>0</v>
      </c>
    </row>
    <row r="1593" spans="1:12" x14ac:dyDescent="0.25">
      <c r="A1593" t="s">
        <v>378</v>
      </c>
      <c r="B1593" t="s">
        <v>331</v>
      </c>
      <c r="C1593" s="65" t="s">
        <v>486</v>
      </c>
      <c r="D1593" s="67" t="s">
        <v>548</v>
      </c>
      <c r="E1593" s="64">
        <v>0</v>
      </c>
      <c r="F1593" s="64" t="s">
        <v>548</v>
      </c>
      <c r="G1593" s="103" t="s">
        <v>548</v>
      </c>
      <c r="H1593" s="64">
        <v>0</v>
      </c>
      <c r="I1593">
        <v>5</v>
      </c>
      <c r="J1593">
        <v>2</v>
      </c>
      <c r="K1593" s="64">
        <v>0</v>
      </c>
      <c r="L1593" s="104">
        <f t="shared" si="24"/>
        <v>0</v>
      </c>
    </row>
    <row r="1594" spans="1:12" x14ac:dyDescent="0.25">
      <c r="A1594" t="s">
        <v>378</v>
      </c>
      <c r="B1594" t="s">
        <v>332</v>
      </c>
      <c r="C1594" s="65" t="s">
        <v>486</v>
      </c>
      <c r="D1594" s="67" t="s">
        <v>548</v>
      </c>
      <c r="E1594" s="64">
        <v>0</v>
      </c>
      <c r="F1594" s="64" t="s">
        <v>548</v>
      </c>
      <c r="G1594" s="103" t="s">
        <v>548</v>
      </c>
      <c r="H1594" s="64">
        <v>0</v>
      </c>
      <c r="I1594">
        <v>5</v>
      </c>
      <c r="J1594">
        <v>2</v>
      </c>
      <c r="K1594" s="64">
        <v>0</v>
      </c>
      <c r="L1594" s="104">
        <f t="shared" si="24"/>
        <v>0</v>
      </c>
    </row>
    <row r="1595" spans="1:12" x14ac:dyDescent="0.25">
      <c r="A1595" t="s">
        <v>378</v>
      </c>
      <c r="B1595" t="s">
        <v>243</v>
      </c>
      <c r="C1595" s="65" t="s">
        <v>486</v>
      </c>
      <c r="D1595" s="67" t="s">
        <v>548</v>
      </c>
      <c r="E1595" s="64">
        <v>0</v>
      </c>
      <c r="F1595" s="64" t="s">
        <v>548</v>
      </c>
      <c r="G1595" s="103" t="s">
        <v>548</v>
      </c>
      <c r="H1595" s="64">
        <v>0</v>
      </c>
      <c r="I1595">
        <v>5</v>
      </c>
      <c r="J1595">
        <v>2</v>
      </c>
      <c r="K1595" s="64">
        <v>0</v>
      </c>
      <c r="L1595" s="104">
        <f t="shared" si="24"/>
        <v>0</v>
      </c>
    </row>
    <row r="1596" spans="1:12" x14ac:dyDescent="0.25">
      <c r="A1596" t="s">
        <v>378</v>
      </c>
      <c r="B1596" t="s">
        <v>333</v>
      </c>
      <c r="C1596" s="65" t="s">
        <v>486</v>
      </c>
      <c r="D1596" s="67" t="s">
        <v>548</v>
      </c>
      <c r="E1596" s="64">
        <v>0</v>
      </c>
      <c r="F1596" s="64" t="s">
        <v>548</v>
      </c>
      <c r="G1596" s="103" t="s">
        <v>548</v>
      </c>
      <c r="H1596" s="64">
        <v>0</v>
      </c>
      <c r="I1596">
        <v>5</v>
      </c>
      <c r="J1596">
        <v>2</v>
      </c>
      <c r="K1596" s="64">
        <v>0</v>
      </c>
      <c r="L1596" s="104">
        <f t="shared" si="24"/>
        <v>0</v>
      </c>
    </row>
    <row r="1597" spans="1:12" x14ac:dyDescent="0.25">
      <c r="A1597" t="s">
        <v>378</v>
      </c>
      <c r="B1597" t="s">
        <v>334</v>
      </c>
      <c r="C1597" s="65" t="s">
        <v>486</v>
      </c>
      <c r="D1597" s="67" t="s">
        <v>548</v>
      </c>
      <c r="E1597" s="64">
        <v>0</v>
      </c>
      <c r="F1597" s="64" t="s">
        <v>548</v>
      </c>
      <c r="G1597" s="103" t="s">
        <v>548</v>
      </c>
      <c r="H1597" s="64">
        <v>0</v>
      </c>
      <c r="I1597">
        <v>5</v>
      </c>
      <c r="J1597">
        <v>2</v>
      </c>
      <c r="K1597" s="64">
        <v>0</v>
      </c>
      <c r="L1597" s="104">
        <f t="shared" si="24"/>
        <v>0</v>
      </c>
    </row>
    <row r="1598" spans="1:12" x14ac:dyDescent="0.25">
      <c r="A1598" t="s">
        <v>378</v>
      </c>
      <c r="B1598" t="s">
        <v>94</v>
      </c>
      <c r="C1598" s="65" t="s">
        <v>486</v>
      </c>
      <c r="D1598" s="67" t="s">
        <v>553</v>
      </c>
      <c r="E1598" s="64">
        <v>0</v>
      </c>
      <c r="F1598" s="64">
        <v>0.34094560825199172</v>
      </c>
      <c r="G1598" s="103" t="s">
        <v>548</v>
      </c>
      <c r="H1598" s="64">
        <v>0</v>
      </c>
      <c r="I1598">
        <v>5</v>
      </c>
      <c r="J1598">
        <v>2</v>
      </c>
      <c r="K1598" s="64">
        <v>0</v>
      </c>
      <c r="L1598" s="104">
        <f t="shared" si="24"/>
        <v>0</v>
      </c>
    </row>
    <row r="1599" spans="1:12" x14ac:dyDescent="0.25">
      <c r="A1599" t="s">
        <v>378</v>
      </c>
      <c r="B1599" t="s">
        <v>335</v>
      </c>
      <c r="C1599" s="65" t="s">
        <v>486</v>
      </c>
      <c r="D1599" s="67" t="s">
        <v>548</v>
      </c>
      <c r="E1599" s="64">
        <v>0</v>
      </c>
      <c r="F1599" s="64" t="s">
        <v>548</v>
      </c>
      <c r="G1599" s="103" t="s">
        <v>548</v>
      </c>
      <c r="H1599" s="64">
        <v>0</v>
      </c>
      <c r="I1599">
        <v>5</v>
      </c>
      <c r="J1599">
        <v>2</v>
      </c>
      <c r="K1599" s="64">
        <v>0</v>
      </c>
      <c r="L1599" s="104">
        <f t="shared" si="24"/>
        <v>0</v>
      </c>
    </row>
    <row r="1600" spans="1:12" x14ac:dyDescent="0.25">
      <c r="A1600" t="s">
        <v>378</v>
      </c>
      <c r="B1600" t="s">
        <v>100</v>
      </c>
      <c r="C1600" s="65" t="s">
        <v>486</v>
      </c>
      <c r="D1600" s="67" t="s">
        <v>553</v>
      </c>
      <c r="E1600" s="64">
        <v>0</v>
      </c>
      <c r="F1600" s="64">
        <v>0.34094560825199172</v>
      </c>
      <c r="G1600" s="103" t="s">
        <v>548</v>
      </c>
      <c r="H1600" s="64">
        <v>0</v>
      </c>
      <c r="I1600">
        <v>5</v>
      </c>
      <c r="J1600">
        <v>2</v>
      </c>
      <c r="K1600" s="64">
        <v>0</v>
      </c>
      <c r="L1600" s="104">
        <f t="shared" si="24"/>
        <v>0</v>
      </c>
    </row>
    <row r="1601" spans="1:12" x14ac:dyDescent="0.25">
      <c r="A1601" t="s">
        <v>379</v>
      </c>
      <c r="B1601" t="s">
        <v>327</v>
      </c>
      <c r="C1601" s="65" t="s">
        <v>484</v>
      </c>
      <c r="D1601" s="67" t="s">
        <v>553</v>
      </c>
      <c r="E1601" s="64">
        <v>1</v>
      </c>
      <c r="F1601" s="64">
        <v>0.34094560825199172</v>
      </c>
      <c r="G1601" s="103" t="s">
        <v>548</v>
      </c>
      <c r="H1601" s="64">
        <v>0.65905439174800828</v>
      </c>
      <c r="I1601">
        <v>5</v>
      </c>
      <c r="J1601">
        <v>1</v>
      </c>
      <c r="K1601" s="64">
        <v>0.65905439174800828</v>
      </c>
      <c r="L1601" s="104">
        <f t="shared" si="24"/>
        <v>0.65905439174800828</v>
      </c>
    </row>
    <row r="1602" spans="1:12" x14ac:dyDescent="0.25">
      <c r="A1602" t="s">
        <v>379</v>
      </c>
      <c r="B1602" t="s">
        <v>328</v>
      </c>
      <c r="C1602" s="65" t="s">
        <v>484</v>
      </c>
      <c r="D1602" s="67" t="s">
        <v>548</v>
      </c>
      <c r="E1602" s="64" t="s">
        <v>548</v>
      </c>
      <c r="F1602" s="64" t="s">
        <v>548</v>
      </c>
      <c r="G1602" s="103" t="s">
        <v>548</v>
      </c>
      <c r="H1602" s="64">
        <v>0</v>
      </c>
      <c r="I1602">
        <v>5</v>
      </c>
      <c r="J1602">
        <v>1</v>
      </c>
      <c r="K1602" s="64">
        <v>0</v>
      </c>
      <c r="L1602" s="104">
        <f t="shared" si="24"/>
        <v>0</v>
      </c>
    </row>
    <row r="1603" spans="1:12" x14ac:dyDescent="0.25">
      <c r="A1603" t="s">
        <v>379</v>
      </c>
      <c r="B1603" t="s">
        <v>239</v>
      </c>
      <c r="C1603" s="65" t="s">
        <v>484</v>
      </c>
      <c r="D1603" s="67" t="s">
        <v>548</v>
      </c>
      <c r="E1603" s="64" t="s">
        <v>548</v>
      </c>
      <c r="F1603" s="64" t="s">
        <v>548</v>
      </c>
      <c r="G1603" s="103" t="s">
        <v>548</v>
      </c>
      <c r="H1603" s="64">
        <v>0</v>
      </c>
      <c r="I1603">
        <v>5</v>
      </c>
      <c r="J1603">
        <v>1</v>
      </c>
      <c r="K1603" s="64">
        <v>0</v>
      </c>
      <c r="L1603" s="104">
        <f t="shared" ref="L1603:L1666" si="25">IF(K1603&lt;&gt;"",K1603,H1603)</f>
        <v>0</v>
      </c>
    </row>
    <row r="1604" spans="1:12" x14ac:dyDescent="0.25">
      <c r="A1604" t="s">
        <v>379</v>
      </c>
      <c r="B1604" t="s">
        <v>329</v>
      </c>
      <c r="C1604" s="65" t="s">
        <v>484</v>
      </c>
      <c r="D1604" s="67" t="s">
        <v>548</v>
      </c>
      <c r="E1604" s="64" t="s">
        <v>548</v>
      </c>
      <c r="F1604" s="64" t="s">
        <v>548</v>
      </c>
      <c r="G1604" s="103" t="s">
        <v>548</v>
      </c>
      <c r="H1604" s="64">
        <v>0</v>
      </c>
      <c r="I1604">
        <v>5</v>
      </c>
      <c r="J1604">
        <v>1</v>
      </c>
      <c r="K1604" s="64">
        <v>0</v>
      </c>
      <c r="L1604" s="104">
        <f t="shared" si="25"/>
        <v>0</v>
      </c>
    </row>
    <row r="1605" spans="1:12" x14ac:dyDescent="0.25">
      <c r="A1605" t="s">
        <v>379</v>
      </c>
      <c r="B1605" t="s">
        <v>330</v>
      </c>
      <c r="C1605" s="65" t="s">
        <v>484</v>
      </c>
      <c r="D1605" s="67" t="s">
        <v>548</v>
      </c>
      <c r="E1605" s="64" t="s">
        <v>548</v>
      </c>
      <c r="F1605" s="64" t="s">
        <v>548</v>
      </c>
      <c r="G1605" s="103" t="s">
        <v>548</v>
      </c>
      <c r="H1605" s="64">
        <v>0</v>
      </c>
      <c r="I1605">
        <v>5</v>
      </c>
      <c r="J1605">
        <v>1</v>
      </c>
      <c r="K1605" s="64">
        <v>0</v>
      </c>
      <c r="L1605" s="104">
        <f t="shared" si="25"/>
        <v>0</v>
      </c>
    </row>
    <row r="1606" spans="1:12" x14ac:dyDescent="0.25">
      <c r="A1606" t="s">
        <v>379</v>
      </c>
      <c r="B1606" t="s">
        <v>331</v>
      </c>
      <c r="C1606" s="65" t="s">
        <v>484</v>
      </c>
      <c r="D1606" s="67" t="s">
        <v>548</v>
      </c>
      <c r="E1606" s="64" t="s">
        <v>548</v>
      </c>
      <c r="F1606" s="64" t="s">
        <v>548</v>
      </c>
      <c r="G1606" s="103" t="s">
        <v>548</v>
      </c>
      <c r="H1606" s="64">
        <v>0</v>
      </c>
      <c r="I1606">
        <v>5</v>
      </c>
      <c r="J1606">
        <v>1</v>
      </c>
      <c r="K1606" s="64">
        <v>0</v>
      </c>
      <c r="L1606" s="104">
        <f t="shared" si="25"/>
        <v>0</v>
      </c>
    </row>
    <row r="1607" spans="1:12" x14ac:dyDescent="0.25">
      <c r="A1607" t="s">
        <v>379</v>
      </c>
      <c r="B1607" t="s">
        <v>332</v>
      </c>
      <c r="C1607" s="65" t="s">
        <v>484</v>
      </c>
      <c r="D1607" s="67" t="s">
        <v>548</v>
      </c>
      <c r="E1607" s="64" t="s">
        <v>548</v>
      </c>
      <c r="F1607" s="64" t="s">
        <v>548</v>
      </c>
      <c r="G1607" s="103" t="s">
        <v>548</v>
      </c>
      <c r="H1607" s="64">
        <v>0</v>
      </c>
      <c r="I1607">
        <v>5</v>
      </c>
      <c r="J1607">
        <v>1</v>
      </c>
      <c r="K1607" s="64">
        <v>0</v>
      </c>
      <c r="L1607" s="104">
        <f t="shared" si="25"/>
        <v>0</v>
      </c>
    </row>
    <row r="1608" spans="1:12" x14ac:dyDescent="0.25">
      <c r="A1608" t="s">
        <v>379</v>
      </c>
      <c r="B1608" t="s">
        <v>243</v>
      </c>
      <c r="C1608" s="65" t="s">
        <v>484</v>
      </c>
      <c r="D1608" s="67" t="s">
        <v>548</v>
      </c>
      <c r="E1608" s="64" t="s">
        <v>548</v>
      </c>
      <c r="F1608" s="64" t="s">
        <v>548</v>
      </c>
      <c r="G1608" s="103" t="s">
        <v>548</v>
      </c>
      <c r="H1608" s="64">
        <v>0</v>
      </c>
      <c r="I1608">
        <v>5</v>
      </c>
      <c r="J1608">
        <v>1</v>
      </c>
      <c r="K1608" s="64">
        <v>0</v>
      </c>
      <c r="L1608" s="104">
        <f t="shared" si="25"/>
        <v>0</v>
      </c>
    </row>
    <row r="1609" spans="1:12" x14ac:dyDescent="0.25">
      <c r="A1609" t="s">
        <v>379</v>
      </c>
      <c r="B1609" t="s">
        <v>333</v>
      </c>
      <c r="C1609" s="65" t="s">
        <v>484</v>
      </c>
      <c r="D1609" s="67" t="s">
        <v>548</v>
      </c>
      <c r="E1609" s="64" t="s">
        <v>548</v>
      </c>
      <c r="F1609" s="64" t="s">
        <v>548</v>
      </c>
      <c r="G1609" s="103" t="s">
        <v>548</v>
      </c>
      <c r="H1609" s="64">
        <v>0</v>
      </c>
      <c r="I1609">
        <v>5</v>
      </c>
      <c r="J1609">
        <v>1</v>
      </c>
      <c r="K1609" s="64">
        <v>0</v>
      </c>
      <c r="L1609" s="104">
        <f t="shared" si="25"/>
        <v>0</v>
      </c>
    </row>
    <row r="1610" spans="1:12" x14ac:dyDescent="0.25">
      <c r="A1610" t="s">
        <v>379</v>
      </c>
      <c r="B1610" t="s">
        <v>334</v>
      </c>
      <c r="C1610" s="65" t="s">
        <v>484</v>
      </c>
      <c r="D1610" s="67" t="s">
        <v>548</v>
      </c>
      <c r="E1610" s="64" t="s">
        <v>548</v>
      </c>
      <c r="F1610" s="64" t="s">
        <v>548</v>
      </c>
      <c r="G1610" s="103" t="s">
        <v>548</v>
      </c>
      <c r="H1610" s="64">
        <v>0</v>
      </c>
      <c r="I1610">
        <v>5</v>
      </c>
      <c r="J1610">
        <v>1</v>
      </c>
      <c r="K1610" s="64">
        <v>0</v>
      </c>
      <c r="L1610" s="104">
        <f t="shared" si="25"/>
        <v>0</v>
      </c>
    </row>
    <row r="1611" spans="1:12" x14ac:dyDescent="0.25">
      <c r="A1611" t="s">
        <v>379</v>
      </c>
      <c r="B1611" t="s">
        <v>94</v>
      </c>
      <c r="C1611" s="65" t="s">
        <v>484</v>
      </c>
      <c r="D1611" s="67" t="s">
        <v>553</v>
      </c>
      <c r="E1611" s="64">
        <v>1</v>
      </c>
      <c r="F1611" s="64">
        <v>0.34094560825199172</v>
      </c>
      <c r="G1611" s="103" t="s">
        <v>548</v>
      </c>
      <c r="H1611" s="64">
        <v>0.65905439174800828</v>
      </c>
      <c r="I1611">
        <v>5</v>
      </c>
      <c r="J1611">
        <v>1</v>
      </c>
      <c r="K1611" s="64">
        <v>0.65905439174800828</v>
      </c>
      <c r="L1611" s="104">
        <f t="shared" si="25"/>
        <v>0.65905439174800828</v>
      </c>
    </row>
    <row r="1612" spans="1:12" x14ac:dyDescent="0.25">
      <c r="A1612" t="s">
        <v>379</v>
      </c>
      <c r="B1612" t="s">
        <v>335</v>
      </c>
      <c r="C1612" s="65" t="s">
        <v>484</v>
      </c>
      <c r="D1612" s="67" t="s">
        <v>548</v>
      </c>
      <c r="E1612" s="64" t="s">
        <v>548</v>
      </c>
      <c r="F1612" s="64" t="s">
        <v>548</v>
      </c>
      <c r="G1612" s="103" t="s">
        <v>548</v>
      </c>
      <c r="H1612" s="64">
        <v>0</v>
      </c>
      <c r="I1612">
        <v>5</v>
      </c>
      <c r="J1612">
        <v>1</v>
      </c>
      <c r="K1612" s="64">
        <v>0</v>
      </c>
      <c r="L1612" s="104">
        <f t="shared" si="25"/>
        <v>0</v>
      </c>
    </row>
    <row r="1613" spans="1:12" x14ac:dyDescent="0.25">
      <c r="A1613" t="s">
        <v>379</v>
      </c>
      <c r="B1613" t="s">
        <v>100</v>
      </c>
      <c r="C1613" s="65" t="s">
        <v>484</v>
      </c>
      <c r="D1613" s="67" t="s">
        <v>553</v>
      </c>
      <c r="E1613" s="64">
        <v>1</v>
      </c>
      <c r="F1613" s="64">
        <v>0.34094560825199172</v>
      </c>
      <c r="G1613" s="103" t="s">
        <v>548</v>
      </c>
      <c r="H1613" s="64">
        <v>0.65905439174800828</v>
      </c>
      <c r="I1613">
        <v>5</v>
      </c>
      <c r="J1613">
        <v>1</v>
      </c>
      <c r="K1613" s="64">
        <v>0.65905439174800828</v>
      </c>
      <c r="L1613" s="104">
        <f t="shared" si="25"/>
        <v>0.65905439174800828</v>
      </c>
    </row>
    <row r="1614" spans="1:12" x14ac:dyDescent="0.25">
      <c r="A1614" t="s">
        <v>379</v>
      </c>
      <c r="B1614" t="s">
        <v>327</v>
      </c>
      <c r="C1614" s="65" t="s">
        <v>485</v>
      </c>
      <c r="D1614" s="67" t="s">
        <v>553</v>
      </c>
      <c r="E1614" s="64">
        <v>1</v>
      </c>
      <c r="F1614" s="64">
        <v>0.34094560825199172</v>
      </c>
      <c r="G1614" s="103" t="s">
        <v>548</v>
      </c>
      <c r="H1614" s="64">
        <v>0.65905439174800828</v>
      </c>
      <c r="I1614">
        <v>5</v>
      </c>
      <c r="J1614">
        <v>1</v>
      </c>
      <c r="K1614" s="64">
        <v>0.65905439174800828</v>
      </c>
      <c r="L1614" s="104">
        <f t="shared" si="25"/>
        <v>0.65905439174800828</v>
      </c>
    </row>
    <row r="1615" spans="1:12" x14ac:dyDescent="0.25">
      <c r="A1615" t="s">
        <v>379</v>
      </c>
      <c r="B1615" t="s">
        <v>328</v>
      </c>
      <c r="C1615" s="65" t="s">
        <v>485</v>
      </c>
      <c r="D1615" s="67" t="s">
        <v>548</v>
      </c>
      <c r="E1615" s="64" t="s">
        <v>548</v>
      </c>
      <c r="F1615" s="64" t="s">
        <v>548</v>
      </c>
      <c r="G1615" s="103" t="s">
        <v>548</v>
      </c>
      <c r="H1615" s="64">
        <v>0</v>
      </c>
      <c r="I1615">
        <v>5</v>
      </c>
      <c r="J1615">
        <v>1</v>
      </c>
      <c r="K1615" s="64">
        <v>0</v>
      </c>
      <c r="L1615" s="104">
        <f t="shared" si="25"/>
        <v>0</v>
      </c>
    </row>
    <row r="1616" spans="1:12" x14ac:dyDescent="0.25">
      <c r="A1616" t="s">
        <v>379</v>
      </c>
      <c r="B1616" t="s">
        <v>239</v>
      </c>
      <c r="C1616" s="65" t="s">
        <v>485</v>
      </c>
      <c r="D1616" s="67" t="s">
        <v>548</v>
      </c>
      <c r="E1616" s="64" t="s">
        <v>548</v>
      </c>
      <c r="F1616" s="64" t="s">
        <v>548</v>
      </c>
      <c r="G1616" s="103" t="s">
        <v>548</v>
      </c>
      <c r="H1616" s="64">
        <v>0</v>
      </c>
      <c r="I1616">
        <v>5</v>
      </c>
      <c r="J1616">
        <v>1</v>
      </c>
      <c r="K1616" s="64">
        <v>0</v>
      </c>
      <c r="L1616" s="104">
        <f t="shared" si="25"/>
        <v>0</v>
      </c>
    </row>
    <row r="1617" spans="1:12" x14ac:dyDescent="0.25">
      <c r="A1617" t="s">
        <v>379</v>
      </c>
      <c r="B1617" t="s">
        <v>329</v>
      </c>
      <c r="C1617" s="65" t="s">
        <v>485</v>
      </c>
      <c r="D1617" s="67" t="s">
        <v>548</v>
      </c>
      <c r="E1617" s="64" t="s">
        <v>548</v>
      </c>
      <c r="F1617" s="64" t="s">
        <v>548</v>
      </c>
      <c r="G1617" s="103" t="s">
        <v>548</v>
      </c>
      <c r="H1617" s="64">
        <v>0</v>
      </c>
      <c r="I1617">
        <v>5</v>
      </c>
      <c r="J1617">
        <v>1</v>
      </c>
      <c r="K1617" s="64">
        <v>0</v>
      </c>
      <c r="L1617" s="104">
        <f t="shared" si="25"/>
        <v>0</v>
      </c>
    </row>
    <row r="1618" spans="1:12" x14ac:dyDescent="0.25">
      <c r="A1618" t="s">
        <v>379</v>
      </c>
      <c r="B1618" t="s">
        <v>330</v>
      </c>
      <c r="C1618" s="65" t="s">
        <v>485</v>
      </c>
      <c r="D1618" s="67" t="s">
        <v>548</v>
      </c>
      <c r="E1618" s="64" t="s">
        <v>548</v>
      </c>
      <c r="F1618" s="64" t="s">
        <v>548</v>
      </c>
      <c r="G1618" s="103" t="s">
        <v>548</v>
      </c>
      <c r="H1618" s="64">
        <v>0</v>
      </c>
      <c r="I1618">
        <v>5</v>
      </c>
      <c r="J1618">
        <v>1</v>
      </c>
      <c r="K1618" s="64">
        <v>0</v>
      </c>
      <c r="L1618" s="104">
        <f t="shared" si="25"/>
        <v>0</v>
      </c>
    </row>
    <row r="1619" spans="1:12" x14ac:dyDescent="0.25">
      <c r="A1619" t="s">
        <v>379</v>
      </c>
      <c r="B1619" t="s">
        <v>331</v>
      </c>
      <c r="C1619" s="65" t="s">
        <v>485</v>
      </c>
      <c r="D1619" s="67" t="s">
        <v>548</v>
      </c>
      <c r="E1619" s="64" t="s">
        <v>548</v>
      </c>
      <c r="F1619" s="64" t="s">
        <v>548</v>
      </c>
      <c r="G1619" s="103" t="s">
        <v>548</v>
      </c>
      <c r="H1619" s="64">
        <v>0</v>
      </c>
      <c r="I1619">
        <v>5</v>
      </c>
      <c r="J1619">
        <v>1</v>
      </c>
      <c r="K1619" s="64">
        <v>0</v>
      </c>
      <c r="L1619" s="104">
        <f t="shared" si="25"/>
        <v>0</v>
      </c>
    </row>
    <row r="1620" spans="1:12" x14ac:dyDescent="0.25">
      <c r="A1620" t="s">
        <v>379</v>
      </c>
      <c r="B1620" t="s">
        <v>332</v>
      </c>
      <c r="C1620" s="65" t="s">
        <v>485</v>
      </c>
      <c r="D1620" s="67" t="s">
        <v>548</v>
      </c>
      <c r="E1620" s="64" t="s">
        <v>548</v>
      </c>
      <c r="F1620" s="64" t="s">
        <v>548</v>
      </c>
      <c r="G1620" s="103" t="s">
        <v>548</v>
      </c>
      <c r="H1620" s="64">
        <v>0</v>
      </c>
      <c r="I1620">
        <v>5</v>
      </c>
      <c r="J1620">
        <v>1</v>
      </c>
      <c r="K1620" s="64">
        <v>0</v>
      </c>
      <c r="L1620" s="104">
        <f t="shared" si="25"/>
        <v>0</v>
      </c>
    </row>
    <row r="1621" spans="1:12" x14ac:dyDescent="0.25">
      <c r="A1621" t="s">
        <v>379</v>
      </c>
      <c r="B1621" t="s">
        <v>243</v>
      </c>
      <c r="C1621" s="65" t="s">
        <v>485</v>
      </c>
      <c r="D1621" s="67" t="s">
        <v>548</v>
      </c>
      <c r="E1621" s="64" t="s">
        <v>548</v>
      </c>
      <c r="F1621" s="64" t="s">
        <v>548</v>
      </c>
      <c r="G1621" s="103" t="s">
        <v>548</v>
      </c>
      <c r="H1621" s="64">
        <v>0</v>
      </c>
      <c r="I1621">
        <v>5</v>
      </c>
      <c r="J1621">
        <v>1</v>
      </c>
      <c r="K1621" s="64">
        <v>0</v>
      </c>
      <c r="L1621" s="104">
        <f t="shared" si="25"/>
        <v>0</v>
      </c>
    </row>
    <row r="1622" spans="1:12" x14ac:dyDescent="0.25">
      <c r="A1622" t="s">
        <v>379</v>
      </c>
      <c r="B1622" t="s">
        <v>333</v>
      </c>
      <c r="C1622" s="65" t="s">
        <v>485</v>
      </c>
      <c r="D1622" s="67" t="s">
        <v>548</v>
      </c>
      <c r="E1622" s="64" t="s">
        <v>548</v>
      </c>
      <c r="F1622" s="64" t="s">
        <v>548</v>
      </c>
      <c r="G1622" s="103" t="s">
        <v>548</v>
      </c>
      <c r="H1622" s="64">
        <v>0</v>
      </c>
      <c r="I1622">
        <v>5</v>
      </c>
      <c r="J1622">
        <v>1</v>
      </c>
      <c r="K1622" s="64">
        <v>0</v>
      </c>
      <c r="L1622" s="104">
        <f t="shared" si="25"/>
        <v>0</v>
      </c>
    </row>
    <row r="1623" spans="1:12" x14ac:dyDescent="0.25">
      <c r="A1623" t="s">
        <v>379</v>
      </c>
      <c r="B1623" t="s">
        <v>334</v>
      </c>
      <c r="C1623" s="65" t="s">
        <v>485</v>
      </c>
      <c r="D1623" s="67" t="s">
        <v>548</v>
      </c>
      <c r="E1623" s="64" t="s">
        <v>548</v>
      </c>
      <c r="F1623" s="64" t="s">
        <v>548</v>
      </c>
      <c r="G1623" s="103" t="s">
        <v>548</v>
      </c>
      <c r="H1623" s="64">
        <v>0</v>
      </c>
      <c r="I1623">
        <v>5</v>
      </c>
      <c r="J1623">
        <v>1</v>
      </c>
      <c r="K1623" s="64">
        <v>0</v>
      </c>
      <c r="L1623" s="104">
        <f t="shared" si="25"/>
        <v>0</v>
      </c>
    </row>
    <row r="1624" spans="1:12" x14ac:dyDescent="0.25">
      <c r="A1624" t="s">
        <v>379</v>
      </c>
      <c r="B1624" t="s">
        <v>94</v>
      </c>
      <c r="C1624" s="65" t="s">
        <v>485</v>
      </c>
      <c r="D1624" s="67" t="s">
        <v>553</v>
      </c>
      <c r="E1624" s="64">
        <v>1</v>
      </c>
      <c r="F1624" s="64">
        <v>0.34094560825199172</v>
      </c>
      <c r="G1624" s="103" t="s">
        <v>548</v>
      </c>
      <c r="H1624" s="64">
        <v>0.65905439174800828</v>
      </c>
      <c r="I1624">
        <v>5</v>
      </c>
      <c r="J1624">
        <v>1</v>
      </c>
      <c r="K1624" s="64">
        <v>0.65905439174800828</v>
      </c>
      <c r="L1624" s="104">
        <f t="shared" si="25"/>
        <v>0.65905439174800828</v>
      </c>
    </row>
    <row r="1625" spans="1:12" x14ac:dyDescent="0.25">
      <c r="A1625" t="s">
        <v>379</v>
      </c>
      <c r="B1625" t="s">
        <v>335</v>
      </c>
      <c r="C1625" s="65" t="s">
        <v>485</v>
      </c>
      <c r="D1625" s="67" t="s">
        <v>548</v>
      </c>
      <c r="E1625" s="64" t="s">
        <v>548</v>
      </c>
      <c r="F1625" s="64" t="s">
        <v>548</v>
      </c>
      <c r="G1625" s="103" t="s">
        <v>548</v>
      </c>
      <c r="H1625" s="64">
        <v>0</v>
      </c>
      <c r="I1625">
        <v>5</v>
      </c>
      <c r="J1625">
        <v>1</v>
      </c>
      <c r="K1625" s="64">
        <v>0</v>
      </c>
      <c r="L1625" s="104">
        <f t="shared" si="25"/>
        <v>0</v>
      </c>
    </row>
    <row r="1626" spans="1:12" x14ac:dyDescent="0.25">
      <c r="A1626" t="s">
        <v>379</v>
      </c>
      <c r="B1626" t="s">
        <v>100</v>
      </c>
      <c r="C1626" s="65" t="s">
        <v>485</v>
      </c>
      <c r="D1626" s="67" t="s">
        <v>553</v>
      </c>
      <c r="E1626" s="64">
        <v>1</v>
      </c>
      <c r="F1626" s="64">
        <v>0.34094560825199172</v>
      </c>
      <c r="G1626" s="103" t="s">
        <v>548</v>
      </c>
      <c r="H1626" s="64">
        <v>0.65905439174800828</v>
      </c>
      <c r="I1626">
        <v>5</v>
      </c>
      <c r="J1626">
        <v>1</v>
      </c>
      <c r="K1626" s="64">
        <v>0.65905439174800828</v>
      </c>
      <c r="L1626" s="104">
        <f t="shared" si="25"/>
        <v>0.65905439174800828</v>
      </c>
    </row>
    <row r="1627" spans="1:12" x14ac:dyDescent="0.25">
      <c r="A1627" t="s">
        <v>379</v>
      </c>
      <c r="B1627" t="s">
        <v>327</v>
      </c>
      <c r="C1627" s="65" t="s">
        <v>486</v>
      </c>
      <c r="D1627" s="67" t="s">
        <v>553</v>
      </c>
      <c r="E1627" s="64">
        <v>0</v>
      </c>
      <c r="F1627" s="64">
        <v>0.34094560825199172</v>
      </c>
      <c r="G1627" s="103" t="s">
        <v>548</v>
      </c>
      <c r="H1627" s="64">
        <v>0</v>
      </c>
      <c r="I1627">
        <v>5</v>
      </c>
      <c r="J1627">
        <v>1</v>
      </c>
      <c r="K1627" s="64">
        <v>0</v>
      </c>
      <c r="L1627" s="104">
        <f t="shared" si="25"/>
        <v>0</v>
      </c>
    </row>
    <row r="1628" spans="1:12" x14ac:dyDescent="0.25">
      <c r="A1628" t="s">
        <v>379</v>
      </c>
      <c r="B1628" t="s">
        <v>328</v>
      </c>
      <c r="C1628" s="65" t="s">
        <v>486</v>
      </c>
      <c r="D1628" s="67" t="s">
        <v>548</v>
      </c>
      <c r="E1628" s="64">
        <v>0</v>
      </c>
      <c r="F1628" s="64" t="s">
        <v>548</v>
      </c>
      <c r="G1628" s="103" t="s">
        <v>548</v>
      </c>
      <c r="H1628" s="64">
        <v>0</v>
      </c>
      <c r="I1628">
        <v>5</v>
      </c>
      <c r="J1628">
        <v>1</v>
      </c>
      <c r="K1628" s="64">
        <v>0</v>
      </c>
      <c r="L1628" s="104">
        <f t="shared" si="25"/>
        <v>0</v>
      </c>
    </row>
    <row r="1629" spans="1:12" x14ac:dyDescent="0.25">
      <c r="A1629" t="s">
        <v>379</v>
      </c>
      <c r="B1629" t="s">
        <v>239</v>
      </c>
      <c r="C1629" s="65" t="s">
        <v>486</v>
      </c>
      <c r="D1629" s="67" t="s">
        <v>548</v>
      </c>
      <c r="E1629" s="64">
        <v>0</v>
      </c>
      <c r="F1629" s="64" t="s">
        <v>548</v>
      </c>
      <c r="G1629" s="103" t="s">
        <v>548</v>
      </c>
      <c r="H1629" s="64">
        <v>0</v>
      </c>
      <c r="I1629">
        <v>5</v>
      </c>
      <c r="J1629">
        <v>1</v>
      </c>
      <c r="K1629" s="64">
        <v>0</v>
      </c>
      <c r="L1629" s="104">
        <f t="shared" si="25"/>
        <v>0</v>
      </c>
    </row>
    <row r="1630" spans="1:12" x14ac:dyDescent="0.25">
      <c r="A1630" t="s">
        <v>379</v>
      </c>
      <c r="B1630" t="s">
        <v>329</v>
      </c>
      <c r="C1630" s="65" t="s">
        <v>486</v>
      </c>
      <c r="D1630" s="67" t="s">
        <v>548</v>
      </c>
      <c r="E1630" s="64">
        <v>0</v>
      </c>
      <c r="F1630" s="64" t="s">
        <v>548</v>
      </c>
      <c r="G1630" s="103" t="s">
        <v>548</v>
      </c>
      <c r="H1630" s="64">
        <v>0</v>
      </c>
      <c r="I1630">
        <v>5</v>
      </c>
      <c r="J1630">
        <v>1</v>
      </c>
      <c r="K1630" s="64">
        <v>0</v>
      </c>
      <c r="L1630" s="104">
        <f t="shared" si="25"/>
        <v>0</v>
      </c>
    </row>
    <row r="1631" spans="1:12" x14ac:dyDescent="0.25">
      <c r="A1631" t="s">
        <v>379</v>
      </c>
      <c r="B1631" t="s">
        <v>330</v>
      </c>
      <c r="C1631" s="65" t="s">
        <v>486</v>
      </c>
      <c r="D1631" s="67" t="s">
        <v>548</v>
      </c>
      <c r="E1631" s="64">
        <v>0</v>
      </c>
      <c r="F1631" s="64" t="s">
        <v>548</v>
      </c>
      <c r="G1631" s="103" t="s">
        <v>548</v>
      </c>
      <c r="H1631" s="64">
        <v>0</v>
      </c>
      <c r="I1631">
        <v>5</v>
      </c>
      <c r="J1631">
        <v>1</v>
      </c>
      <c r="K1631" s="64">
        <v>0</v>
      </c>
      <c r="L1631" s="104">
        <f t="shared" si="25"/>
        <v>0</v>
      </c>
    </row>
    <row r="1632" spans="1:12" x14ac:dyDescent="0.25">
      <c r="A1632" t="s">
        <v>379</v>
      </c>
      <c r="B1632" t="s">
        <v>331</v>
      </c>
      <c r="C1632" s="65" t="s">
        <v>486</v>
      </c>
      <c r="D1632" s="67" t="s">
        <v>548</v>
      </c>
      <c r="E1632" s="64">
        <v>0</v>
      </c>
      <c r="F1632" s="64" t="s">
        <v>548</v>
      </c>
      <c r="G1632" s="103" t="s">
        <v>548</v>
      </c>
      <c r="H1632" s="64">
        <v>0</v>
      </c>
      <c r="I1632">
        <v>5</v>
      </c>
      <c r="J1632">
        <v>1</v>
      </c>
      <c r="K1632" s="64">
        <v>0</v>
      </c>
      <c r="L1632" s="104">
        <f t="shared" si="25"/>
        <v>0</v>
      </c>
    </row>
    <row r="1633" spans="1:12" x14ac:dyDescent="0.25">
      <c r="A1633" t="s">
        <v>379</v>
      </c>
      <c r="B1633" t="s">
        <v>332</v>
      </c>
      <c r="C1633" s="65" t="s">
        <v>486</v>
      </c>
      <c r="D1633" s="67" t="s">
        <v>548</v>
      </c>
      <c r="E1633" s="64">
        <v>0</v>
      </c>
      <c r="F1633" s="64" t="s">
        <v>548</v>
      </c>
      <c r="G1633" s="103" t="s">
        <v>548</v>
      </c>
      <c r="H1633" s="64">
        <v>0</v>
      </c>
      <c r="I1633">
        <v>5</v>
      </c>
      <c r="J1633">
        <v>1</v>
      </c>
      <c r="K1633" s="64">
        <v>0</v>
      </c>
      <c r="L1633" s="104">
        <f t="shared" si="25"/>
        <v>0</v>
      </c>
    </row>
    <row r="1634" spans="1:12" x14ac:dyDescent="0.25">
      <c r="A1634" t="s">
        <v>379</v>
      </c>
      <c r="B1634" t="s">
        <v>243</v>
      </c>
      <c r="C1634" s="65" t="s">
        <v>486</v>
      </c>
      <c r="D1634" s="67" t="s">
        <v>548</v>
      </c>
      <c r="E1634" s="64">
        <v>0</v>
      </c>
      <c r="F1634" s="64" t="s">
        <v>548</v>
      </c>
      <c r="G1634" s="103" t="s">
        <v>548</v>
      </c>
      <c r="H1634" s="64">
        <v>0</v>
      </c>
      <c r="I1634">
        <v>5</v>
      </c>
      <c r="J1634">
        <v>1</v>
      </c>
      <c r="K1634" s="64">
        <v>0</v>
      </c>
      <c r="L1634" s="104">
        <f t="shared" si="25"/>
        <v>0</v>
      </c>
    </row>
    <row r="1635" spans="1:12" x14ac:dyDescent="0.25">
      <c r="A1635" t="s">
        <v>379</v>
      </c>
      <c r="B1635" t="s">
        <v>333</v>
      </c>
      <c r="C1635" s="65" t="s">
        <v>486</v>
      </c>
      <c r="D1635" s="67" t="s">
        <v>548</v>
      </c>
      <c r="E1635" s="64">
        <v>0</v>
      </c>
      <c r="F1635" s="64" t="s">
        <v>548</v>
      </c>
      <c r="G1635" s="103" t="s">
        <v>548</v>
      </c>
      <c r="H1635" s="64">
        <v>0</v>
      </c>
      <c r="I1635">
        <v>5</v>
      </c>
      <c r="J1635">
        <v>1</v>
      </c>
      <c r="K1635" s="64">
        <v>0</v>
      </c>
      <c r="L1635" s="104">
        <f t="shared" si="25"/>
        <v>0</v>
      </c>
    </row>
    <row r="1636" spans="1:12" x14ac:dyDescent="0.25">
      <c r="A1636" t="s">
        <v>379</v>
      </c>
      <c r="B1636" t="s">
        <v>334</v>
      </c>
      <c r="C1636" s="65" t="s">
        <v>486</v>
      </c>
      <c r="D1636" s="67" t="s">
        <v>548</v>
      </c>
      <c r="E1636" s="64">
        <v>0</v>
      </c>
      <c r="F1636" s="64" t="s">
        <v>548</v>
      </c>
      <c r="G1636" s="103" t="s">
        <v>548</v>
      </c>
      <c r="H1636" s="64">
        <v>0</v>
      </c>
      <c r="I1636">
        <v>5</v>
      </c>
      <c r="J1636">
        <v>1</v>
      </c>
      <c r="K1636" s="64">
        <v>0</v>
      </c>
      <c r="L1636" s="104">
        <f t="shared" si="25"/>
        <v>0</v>
      </c>
    </row>
    <row r="1637" spans="1:12" x14ac:dyDescent="0.25">
      <c r="A1637" t="s">
        <v>379</v>
      </c>
      <c r="B1637" t="s">
        <v>94</v>
      </c>
      <c r="C1637" s="65" t="s">
        <v>486</v>
      </c>
      <c r="D1637" s="67" t="s">
        <v>553</v>
      </c>
      <c r="E1637" s="64">
        <v>0</v>
      </c>
      <c r="F1637" s="64">
        <v>0.34094560825199172</v>
      </c>
      <c r="G1637" s="103" t="s">
        <v>548</v>
      </c>
      <c r="H1637" s="64">
        <v>0</v>
      </c>
      <c r="I1637">
        <v>5</v>
      </c>
      <c r="J1637">
        <v>1</v>
      </c>
      <c r="K1637" s="64">
        <v>0</v>
      </c>
      <c r="L1637" s="104">
        <f t="shared" si="25"/>
        <v>0</v>
      </c>
    </row>
    <row r="1638" spans="1:12" x14ac:dyDescent="0.25">
      <c r="A1638" t="s">
        <v>379</v>
      </c>
      <c r="B1638" t="s">
        <v>335</v>
      </c>
      <c r="C1638" s="65" t="s">
        <v>486</v>
      </c>
      <c r="D1638" s="67" t="s">
        <v>548</v>
      </c>
      <c r="E1638" s="64">
        <v>0</v>
      </c>
      <c r="F1638" s="64" t="s">
        <v>548</v>
      </c>
      <c r="G1638" s="103" t="s">
        <v>548</v>
      </c>
      <c r="H1638" s="64">
        <v>0</v>
      </c>
      <c r="I1638">
        <v>5</v>
      </c>
      <c r="J1638">
        <v>1</v>
      </c>
      <c r="K1638" s="64">
        <v>0</v>
      </c>
      <c r="L1638" s="104">
        <f t="shared" si="25"/>
        <v>0</v>
      </c>
    </row>
    <row r="1639" spans="1:12" x14ac:dyDescent="0.25">
      <c r="A1639" t="s">
        <v>379</v>
      </c>
      <c r="B1639" t="s">
        <v>100</v>
      </c>
      <c r="C1639" s="65" t="s">
        <v>486</v>
      </c>
      <c r="D1639" s="67" t="s">
        <v>553</v>
      </c>
      <c r="E1639" s="64">
        <v>0</v>
      </c>
      <c r="F1639" s="64">
        <v>0.34094560825199172</v>
      </c>
      <c r="G1639" s="103" t="s">
        <v>548</v>
      </c>
      <c r="H1639" s="64">
        <v>0</v>
      </c>
      <c r="I1639">
        <v>5</v>
      </c>
      <c r="J1639">
        <v>1</v>
      </c>
      <c r="K1639" s="64">
        <v>0</v>
      </c>
      <c r="L1639" s="104">
        <f t="shared" si="25"/>
        <v>0</v>
      </c>
    </row>
    <row r="1640" spans="1:12" x14ac:dyDescent="0.25">
      <c r="A1640" t="s">
        <v>380</v>
      </c>
      <c r="B1640" t="s">
        <v>327</v>
      </c>
      <c r="C1640" s="65" t="s">
        <v>484</v>
      </c>
      <c r="D1640" s="67" t="s">
        <v>553</v>
      </c>
      <c r="E1640" s="64">
        <v>0.7</v>
      </c>
      <c r="F1640" s="64">
        <v>0.23128113892061919</v>
      </c>
      <c r="G1640" s="103" t="s">
        <v>548</v>
      </c>
      <c r="H1640" s="64">
        <v>0.53810320275556656</v>
      </c>
      <c r="I1640">
        <v>4</v>
      </c>
      <c r="J1640">
        <v>1</v>
      </c>
      <c r="K1640" s="64">
        <v>0.86416099969368132</v>
      </c>
      <c r="L1640" s="104">
        <f t="shared" si="25"/>
        <v>0.86416099969368132</v>
      </c>
    </row>
    <row r="1641" spans="1:12" x14ac:dyDescent="0.25">
      <c r="A1641" t="s">
        <v>380</v>
      </c>
      <c r="B1641" t="s">
        <v>328</v>
      </c>
      <c r="C1641" s="65" t="s">
        <v>484</v>
      </c>
      <c r="D1641" s="67" t="s">
        <v>553</v>
      </c>
      <c r="E1641" s="64">
        <v>0.7</v>
      </c>
      <c r="F1641" s="64">
        <v>0.23128113892061919</v>
      </c>
      <c r="G1641" s="103" t="s">
        <v>548</v>
      </c>
      <c r="H1641" s="64">
        <v>0.53810320275556656</v>
      </c>
      <c r="I1641">
        <v>4</v>
      </c>
      <c r="J1641">
        <v>1</v>
      </c>
      <c r="K1641" s="64">
        <v>0.86416099969368132</v>
      </c>
      <c r="L1641" s="104">
        <f t="shared" si="25"/>
        <v>0.86416099969368132</v>
      </c>
    </row>
    <row r="1642" spans="1:12" x14ac:dyDescent="0.25">
      <c r="A1642" t="s">
        <v>380</v>
      </c>
      <c r="B1642" t="s">
        <v>239</v>
      </c>
      <c r="C1642" s="65" t="s">
        <v>484</v>
      </c>
      <c r="D1642" s="67" t="s">
        <v>553</v>
      </c>
      <c r="E1642" s="64">
        <v>0.7</v>
      </c>
      <c r="F1642" s="64">
        <v>0.23128113892061919</v>
      </c>
      <c r="G1642" s="103" t="s">
        <v>548</v>
      </c>
      <c r="H1642" s="64">
        <v>0.53810320275556656</v>
      </c>
      <c r="I1642">
        <v>4</v>
      </c>
      <c r="J1642">
        <v>1</v>
      </c>
      <c r="K1642" s="64">
        <v>0.86416099969368132</v>
      </c>
      <c r="L1642" s="104">
        <f t="shared" si="25"/>
        <v>0.86416099969368132</v>
      </c>
    </row>
    <row r="1643" spans="1:12" x14ac:dyDescent="0.25">
      <c r="A1643" t="s">
        <v>380</v>
      </c>
      <c r="B1643" t="s">
        <v>329</v>
      </c>
      <c r="C1643" s="65" t="s">
        <v>484</v>
      </c>
      <c r="D1643" s="67" t="s">
        <v>553</v>
      </c>
      <c r="E1643" s="64">
        <v>0.7</v>
      </c>
      <c r="F1643" s="64">
        <v>0.23128113892061919</v>
      </c>
      <c r="G1643" s="103" t="s">
        <v>548</v>
      </c>
      <c r="H1643" s="64">
        <v>0.53810320275556656</v>
      </c>
      <c r="I1643">
        <v>4</v>
      </c>
      <c r="J1643">
        <v>1</v>
      </c>
      <c r="K1643" s="64">
        <v>0.86416099969368132</v>
      </c>
      <c r="L1643" s="104">
        <f t="shared" si="25"/>
        <v>0.86416099969368132</v>
      </c>
    </row>
    <row r="1644" spans="1:12" x14ac:dyDescent="0.25">
      <c r="A1644" t="s">
        <v>380</v>
      </c>
      <c r="B1644" t="s">
        <v>330</v>
      </c>
      <c r="C1644" s="65" t="s">
        <v>484</v>
      </c>
      <c r="D1644" s="67" t="s">
        <v>553</v>
      </c>
      <c r="E1644" s="64">
        <v>0.7</v>
      </c>
      <c r="F1644" s="64">
        <v>0.23128113892061919</v>
      </c>
      <c r="G1644" s="103" t="s">
        <v>548</v>
      </c>
      <c r="H1644" s="64">
        <v>0.53810320275556656</v>
      </c>
      <c r="I1644">
        <v>4</v>
      </c>
      <c r="J1644">
        <v>1</v>
      </c>
      <c r="K1644" s="64">
        <v>0.86416099969368132</v>
      </c>
      <c r="L1644" s="104">
        <f t="shared" si="25"/>
        <v>0.86416099969368132</v>
      </c>
    </row>
    <row r="1645" spans="1:12" x14ac:dyDescent="0.25">
      <c r="A1645" t="s">
        <v>380</v>
      </c>
      <c r="B1645" t="s">
        <v>331</v>
      </c>
      <c r="C1645" s="65" t="s">
        <v>484</v>
      </c>
      <c r="D1645" s="67" t="s">
        <v>553</v>
      </c>
      <c r="E1645" s="64">
        <v>0.7</v>
      </c>
      <c r="F1645" s="64">
        <v>0.23128113892061919</v>
      </c>
      <c r="G1645" s="103" t="s">
        <v>548</v>
      </c>
      <c r="H1645" s="64">
        <v>0.53810320275556656</v>
      </c>
      <c r="I1645">
        <v>4</v>
      </c>
      <c r="J1645">
        <v>1</v>
      </c>
      <c r="K1645" s="64">
        <v>0.86416099969368132</v>
      </c>
      <c r="L1645" s="104">
        <f t="shared" si="25"/>
        <v>0.86416099969368132</v>
      </c>
    </row>
    <row r="1646" spans="1:12" x14ac:dyDescent="0.25">
      <c r="A1646" t="s">
        <v>380</v>
      </c>
      <c r="B1646" t="s">
        <v>332</v>
      </c>
      <c r="C1646" s="65" t="s">
        <v>484</v>
      </c>
      <c r="D1646" s="67" t="s">
        <v>553</v>
      </c>
      <c r="E1646" s="64">
        <v>0.7</v>
      </c>
      <c r="F1646" s="64">
        <v>0.23128113892061919</v>
      </c>
      <c r="G1646" s="103" t="s">
        <v>548</v>
      </c>
      <c r="H1646" s="64">
        <v>0.53810320275556656</v>
      </c>
      <c r="I1646">
        <v>4</v>
      </c>
      <c r="J1646">
        <v>1</v>
      </c>
      <c r="K1646" s="64">
        <v>0.86416099969368132</v>
      </c>
      <c r="L1646" s="104">
        <f t="shared" si="25"/>
        <v>0.86416099969368132</v>
      </c>
    </row>
    <row r="1647" spans="1:12" x14ac:dyDescent="0.25">
      <c r="A1647" t="s">
        <v>380</v>
      </c>
      <c r="B1647" t="s">
        <v>243</v>
      </c>
      <c r="C1647" s="65" t="s">
        <v>484</v>
      </c>
      <c r="D1647" s="67" t="s">
        <v>553</v>
      </c>
      <c r="E1647" s="64">
        <v>0.7</v>
      </c>
      <c r="F1647" s="64">
        <v>0.2312811389206193</v>
      </c>
      <c r="G1647" s="103" t="s">
        <v>548</v>
      </c>
      <c r="H1647" s="64">
        <v>0.53810320275556645</v>
      </c>
      <c r="I1647">
        <v>4</v>
      </c>
      <c r="J1647">
        <v>1</v>
      </c>
      <c r="K1647" s="64">
        <v>0.86416099969368143</v>
      </c>
      <c r="L1647" s="104">
        <f t="shared" si="25"/>
        <v>0.86416099969368143</v>
      </c>
    </row>
    <row r="1648" spans="1:12" x14ac:dyDescent="0.25">
      <c r="A1648" t="s">
        <v>380</v>
      </c>
      <c r="B1648" t="s">
        <v>333</v>
      </c>
      <c r="C1648" s="65" t="s">
        <v>484</v>
      </c>
      <c r="D1648" s="67" t="s">
        <v>553</v>
      </c>
      <c r="E1648" s="64">
        <v>0.7</v>
      </c>
      <c r="F1648" s="64">
        <v>0.23128113892061919</v>
      </c>
      <c r="G1648" s="103" t="s">
        <v>548</v>
      </c>
      <c r="H1648" s="64">
        <v>0.53810320275556656</v>
      </c>
      <c r="I1648">
        <v>4</v>
      </c>
      <c r="J1648">
        <v>1</v>
      </c>
      <c r="K1648" s="64">
        <v>0.86416099969368132</v>
      </c>
      <c r="L1648" s="104">
        <f t="shared" si="25"/>
        <v>0.86416099969368132</v>
      </c>
    </row>
    <row r="1649" spans="1:12" x14ac:dyDescent="0.25">
      <c r="A1649" t="s">
        <v>380</v>
      </c>
      <c r="B1649" t="s">
        <v>334</v>
      </c>
      <c r="C1649" s="65" t="s">
        <v>484</v>
      </c>
      <c r="D1649" s="67" t="s">
        <v>553</v>
      </c>
      <c r="E1649" s="64">
        <v>0.5</v>
      </c>
      <c r="F1649" s="64">
        <v>0.23128113892061919</v>
      </c>
      <c r="G1649" s="103" t="s">
        <v>548</v>
      </c>
      <c r="H1649" s="64">
        <v>0.38435943053969041</v>
      </c>
      <c r="I1649">
        <v>4</v>
      </c>
      <c r="J1649">
        <v>1</v>
      </c>
      <c r="K1649" s="64">
        <v>0.6172578569240581</v>
      </c>
      <c r="L1649" s="104">
        <f t="shared" si="25"/>
        <v>0.6172578569240581</v>
      </c>
    </row>
    <row r="1650" spans="1:12" x14ac:dyDescent="0.25">
      <c r="A1650" t="s">
        <v>380</v>
      </c>
      <c r="B1650" t="s">
        <v>94</v>
      </c>
      <c r="C1650" s="65" t="s">
        <v>484</v>
      </c>
      <c r="D1650" s="67" t="s">
        <v>553</v>
      </c>
      <c r="E1650" s="64">
        <v>0.5</v>
      </c>
      <c r="F1650" s="64">
        <v>0.23128113892061919</v>
      </c>
      <c r="G1650" s="103" t="s">
        <v>548</v>
      </c>
      <c r="H1650" s="64">
        <v>0.38435943053969041</v>
      </c>
      <c r="I1650">
        <v>4</v>
      </c>
      <c r="J1650">
        <v>1</v>
      </c>
      <c r="K1650" s="64">
        <v>0.6172578569240581</v>
      </c>
      <c r="L1650" s="104">
        <f t="shared" si="25"/>
        <v>0.6172578569240581</v>
      </c>
    </row>
    <row r="1651" spans="1:12" x14ac:dyDescent="0.25">
      <c r="A1651" t="s">
        <v>380</v>
      </c>
      <c r="B1651" t="s">
        <v>335</v>
      </c>
      <c r="C1651" s="65" t="s">
        <v>484</v>
      </c>
      <c r="D1651" s="67" t="s">
        <v>553</v>
      </c>
      <c r="E1651" s="64">
        <v>0.7</v>
      </c>
      <c r="F1651" s="64">
        <v>0.23128113892061919</v>
      </c>
      <c r="G1651" s="103" t="s">
        <v>548</v>
      </c>
      <c r="H1651" s="64">
        <v>0.53810320275556656</v>
      </c>
      <c r="I1651">
        <v>4</v>
      </c>
      <c r="J1651">
        <v>1</v>
      </c>
      <c r="K1651" s="64">
        <v>0.86416099969368132</v>
      </c>
      <c r="L1651" s="104">
        <f t="shared" si="25"/>
        <v>0.86416099969368132</v>
      </c>
    </row>
    <row r="1652" spans="1:12" x14ac:dyDescent="0.25">
      <c r="A1652" t="s">
        <v>380</v>
      </c>
      <c r="B1652" t="s">
        <v>100</v>
      </c>
      <c r="C1652" s="65" t="s">
        <v>484</v>
      </c>
      <c r="D1652" s="67" t="s">
        <v>553</v>
      </c>
      <c r="E1652" s="64">
        <v>0.7</v>
      </c>
      <c r="F1652" s="64">
        <v>0.23128113892061919</v>
      </c>
      <c r="G1652" s="103" t="s">
        <v>548</v>
      </c>
      <c r="H1652" s="64">
        <v>0.53810320275556656</v>
      </c>
      <c r="I1652">
        <v>4</v>
      </c>
      <c r="J1652">
        <v>1</v>
      </c>
      <c r="K1652" s="64">
        <v>0.86416099969368132</v>
      </c>
      <c r="L1652" s="104">
        <f t="shared" si="25"/>
        <v>0.86416099969368132</v>
      </c>
    </row>
    <row r="1653" spans="1:12" x14ac:dyDescent="0.25">
      <c r="A1653" t="s">
        <v>380</v>
      </c>
      <c r="B1653" t="s">
        <v>327</v>
      </c>
      <c r="C1653" s="65" t="s">
        <v>485</v>
      </c>
      <c r="D1653" s="67" t="s">
        <v>553</v>
      </c>
      <c r="E1653" s="64">
        <v>0.7</v>
      </c>
      <c r="F1653" s="64">
        <v>0.23128113892061919</v>
      </c>
      <c r="G1653" s="103" t="s">
        <v>548</v>
      </c>
      <c r="H1653" s="64">
        <v>0.53810320275556656</v>
      </c>
      <c r="I1653">
        <v>4</v>
      </c>
      <c r="J1653">
        <v>1</v>
      </c>
      <c r="K1653" s="64">
        <v>0.86416099969368132</v>
      </c>
      <c r="L1653" s="104">
        <f t="shared" si="25"/>
        <v>0.86416099969368132</v>
      </c>
    </row>
    <row r="1654" spans="1:12" x14ac:dyDescent="0.25">
      <c r="A1654" t="s">
        <v>380</v>
      </c>
      <c r="B1654" t="s">
        <v>328</v>
      </c>
      <c r="C1654" s="65" t="s">
        <v>485</v>
      </c>
      <c r="D1654" s="67" t="s">
        <v>553</v>
      </c>
      <c r="E1654" s="64">
        <v>0.7</v>
      </c>
      <c r="F1654" s="64">
        <v>0.23128113892061919</v>
      </c>
      <c r="G1654" s="103" t="s">
        <v>548</v>
      </c>
      <c r="H1654" s="64">
        <v>0.53810320275556656</v>
      </c>
      <c r="I1654">
        <v>4</v>
      </c>
      <c r="J1654">
        <v>1</v>
      </c>
      <c r="K1654" s="64">
        <v>0.86416099969368132</v>
      </c>
      <c r="L1654" s="104">
        <f t="shared" si="25"/>
        <v>0.86416099969368132</v>
      </c>
    </row>
    <row r="1655" spans="1:12" x14ac:dyDescent="0.25">
      <c r="A1655" t="s">
        <v>380</v>
      </c>
      <c r="B1655" t="s">
        <v>239</v>
      </c>
      <c r="C1655" s="65" t="s">
        <v>485</v>
      </c>
      <c r="D1655" s="67" t="s">
        <v>553</v>
      </c>
      <c r="E1655" s="64">
        <v>0.7</v>
      </c>
      <c r="F1655" s="64">
        <v>0.23128113892061919</v>
      </c>
      <c r="G1655" s="103" t="s">
        <v>548</v>
      </c>
      <c r="H1655" s="64">
        <v>0.53810320275556656</v>
      </c>
      <c r="I1655">
        <v>4</v>
      </c>
      <c r="J1655">
        <v>1</v>
      </c>
      <c r="K1655" s="64">
        <v>0.86416099969368132</v>
      </c>
      <c r="L1655" s="104">
        <f t="shared" si="25"/>
        <v>0.86416099969368132</v>
      </c>
    </row>
    <row r="1656" spans="1:12" x14ac:dyDescent="0.25">
      <c r="A1656" t="s">
        <v>380</v>
      </c>
      <c r="B1656" t="s">
        <v>329</v>
      </c>
      <c r="C1656" s="65" t="s">
        <v>485</v>
      </c>
      <c r="D1656" s="67" t="s">
        <v>553</v>
      </c>
      <c r="E1656" s="64">
        <v>0.7</v>
      </c>
      <c r="F1656" s="64">
        <v>0.23128113892061919</v>
      </c>
      <c r="G1656" s="103" t="s">
        <v>548</v>
      </c>
      <c r="H1656" s="64">
        <v>0.53810320275556656</v>
      </c>
      <c r="I1656">
        <v>4</v>
      </c>
      <c r="J1656">
        <v>1</v>
      </c>
      <c r="K1656" s="64">
        <v>0.86416099969368132</v>
      </c>
      <c r="L1656" s="104">
        <f t="shared" si="25"/>
        <v>0.86416099969368132</v>
      </c>
    </row>
    <row r="1657" spans="1:12" x14ac:dyDescent="0.25">
      <c r="A1657" t="s">
        <v>380</v>
      </c>
      <c r="B1657" t="s">
        <v>330</v>
      </c>
      <c r="C1657" s="65" t="s">
        <v>485</v>
      </c>
      <c r="D1657" s="67" t="s">
        <v>553</v>
      </c>
      <c r="E1657" s="64">
        <v>0.7</v>
      </c>
      <c r="F1657" s="64">
        <v>0.23128113892061919</v>
      </c>
      <c r="G1657" s="103" t="s">
        <v>548</v>
      </c>
      <c r="H1657" s="64">
        <v>0.53810320275556656</v>
      </c>
      <c r="I1657">
        <v>4</v>
      </c>
      <c r="J1657">
        <v>1</v>
      </c>
      <c r="K1657" s="64">
        <v>0.86416099969368132</v>
      </c>
      <c r="L1657" s="104">
        <f t="shared" si="25"/>
        <v>0.86416099969368132</v>
      </c>
    </row>
    <row r="1658" spans="1:12" x14ac:dyDescent="0.25">
      <c r="A1658" t="s">
        <v>380</v>
      </c>
      <c r="B1658" t="s">
        <v>331</v>
      </c>
      <c r="C1658" s="65" t="s">
        <v>485</v>
      </c>
      <c r="D1658" s="67" t="s">
        <v>553</v>
      </c>
      <c r="E1658" s="64">
        <v>0.7</v>
      </c>
      <c r="F1658" s="64">
        <v>0.23128113892061919</v>
      </c>
      <c r="G1658" s="103" t="s">
        <v>548</v>
      </c>
      <c r="H1658" s="64">
        <v>0.53810320275556656</v>
      </c>
      <c r="I1658">
        <v>4</v>
      </c>
      <c r="J1658">
        <v>1</v>
      </c>
      <c r="K1658" s="64">
        <v>0.86416099969368132</v>
      </c>
      <c r="L1658" s="104">
        <f t="shared" si="25"/>
        <v>0.86416099969368132</v>
      </c>
    </row>
    <row r="1659" spans="1:12" x14ac:dyDescent="0.25">
      <c r="A1659" t="s">
        <v>380</v>
      </c>
      <c r="B1659" t="s">
        <v>332</v>
      </c>
      <c r="C1659" s="65" t="s">
        <v>485</v>
      </c>
      <c r="D1659" s="67" t="s">
        <v>553</v>
      </c>
      <c r="E1659" s="64">
        <v>0.7</v>
      </c>
      <c r="F1659" s="64">
        <v>0.23128113892061919</v>
      </c>
      <c r="G1659" s="103" t="s">
        <v>548</v>
      </c>
      <c r="H1659" s="64">
        <v>0.53810320275556656</v>
      </c>
      <c r="I1659">
        <v>4</v>
      </c>
      <c r="J1659">
        <v>1</v>
      </c>
      <c r="K1659" s="64">
        <v>0.86416099969368132</v>
      </c>
      <c r="L1659" s="104">
        <f t="shared" si="25"/>
        <v>0.86416099969368132</v>
      </c>
    </row>
    <row r="1660" spans="1:12" x14ac:dyDescent="0.25">
      <c r="A1660" t="s">
        <v>380</v>
      </c>
      <c r="B1660" t="s">
        <v>243</v>
      </c>
      <c r="C1660" s="65" t="s">
        <v>485</v>
      </c>
      <c r="D1660" s="67" t="s">
        <v>553</v>
      </c>
      <c r="E1660" s="64">
        <v>0.7</v>
      </c>
      <c r="F1660" s="64">
        <v>0.2312811389206193</v>
      </c>
      <c r="G1660" s="103" t="s">
        <v>548</v>
      </c>
      <c r="H1660" s="64">
        <v>0.53810320275556645</v>
      </c>
      <c r="I1660">
        <v>4</v>
      </c>
      <c r="J1660">
        <v>1</v>
      </c>
      <c r="K1660" s="64">
        <v>0.86416099969368143</v>
      </c>
      <c r="L1660" s="104">
        <f t="shared" si="25"/>
        <v>0.86416099969368143</v>
      </c>
    </row>
    <row r="1661" spans="1:12" x14ac:dyDescent="0.25">
      <c r="A1661" t="s">
        <v>380</v>
      </c>
      <c r="B1661" t="s">
        <v>333</v>
      </c>
      <c r="C1661" s="65" t="s">
        <v>485</v>
      </c>
      <c r="D1661" s="67" t="s">
        <v>553</v>
      </c>
      <c r="E1661" s="64">
        <v>0.7</v>
      </c>
      <c r="F1661" s="64">
        <v>0.23128113892061919</v>
      </c>
      <c r="G1661" s="103" t="s">
        <v>548</v>
      </c>
      <c r="H1661" s="64">
        <v>0.53810320275556656</v>
      </c>
      <c r="I1661">
        <v>4</v>
      </c>
      <c r="J1661">
        <v>1</v>
      </c>
      <c r="K1661" s="64">
        <v>0.86416099969368132</v>
      </c>
      <c r="L1661" s="104">
        <f t="shared" si="25"/>
        <v>0.86416099969368132</v>
      </c>
    </row>
    <row r="1662" spans="1:12" x14ac:dyDescent="0.25">
      <c r="A1662" t="s">
        <v>380</v>
      </c>
      <c r="B1662" t="s">
        <v>334</v>
      </c>
      <c r="C1662" s="65" t="s">
        <v>485</v>
      </c>
      <c r="D1662" s="67" t="s">
        <v>553</v>
      </c>
      <c r="E1662" s="64">
        <v>0.5</v>
      </c>
      <c r="F1662" s="64">
        <v>0.23128113892061919</v>
      </c>
      <c r="G1662" s="103" t="s">
        <v>548</v>
      </c>
      <c r="H1662" s="64">
        <v>0.38435943053969041</v>
      </c>
      <c r="I1662">
        <v>4</v>
      </c>
      <c r="J1662">
        <v>1</v>
      </c>
      <c r="K1662" s="64">
        <v>0.6172578569240581</v>
      </c>
      <c r="L1662" s="104">
        <f t="shared" si="25"/>
        <v>0.6172578569240581</v>
      </c>
    </row>
    <row r="1663" spans="1:12" x14ac:dyDescent="0.25">
      <c r="A1663" t="s">
        <v>380</v>
      </c>
      <c r="B1663" t="s">
        <v>94</v>
      </c>
      <c r="C1663" s="65" t="s">
        <v>485</v>
      </c>
      <c r="D1663" s="67" t="s">
        <v>553</v>
      </c>
      <c r="E1663" s="64">
        <v>0.5</v>
      </c>
      <c r="F1663" s="64">
        <v>0.23128113892061919</v>
      </c>
      <c r="G1663" s="103" t="s">
        <v>548</v>
      </c>
      <c r="H1663" s="64">
        <v>0.38435943053969041</v>
      </c>
      <c r="I1663">
        <v>4</v>
      </c>
      <c r="J1663">
        <v>1</v>
      </c>
      <c r="K1663" s="64">
        <v>0.6172578569240581</v>
      </c>
      <c r="L1663" s="104">
        <f t="shared" si="25"/>
        <v>0.6172578569240581</v>
      </c>
    </row>
    <row r="1664" spans="1:12" x14ac:dyDescent="0.25">
      <c r="A1664" t="s">
        <v>380</v>
      </c>
      <c r="B1664" t="s">
        <v>335</v>
      </c>
      <c r="C1664" s="65" t="s">
        <v>485</v>
      </c>
      <c r="D1664" s="67" t="s">
        <v>553</v>
      </c>
      <c r="E1664" s="64">
        <v>0.7</v>
      </c>
      <c r="F1664" s="64">
        <v>0.23128113892061919</v>
      </c>
      <c r="G1664" s="103" t="s">
        <v>548</v>
      </c>
      <c r="H1664" s="64">
        <v>0.53810320275556656</v>
      </c>
      <c r="I1664">
        <v>4</v>
      </c>
      <c r="J1664">
        <v>1</v>
      </c>
      <c r="K1664" s="64">
        <v>0.86416099969368132</v>
      </c>
      <c r="L1664" s="104">
        <f t="shared" si="25"/>
        <v>0.86416099969368132</v>
      </c>
    </row>
    <row r="1665" spans="1:12" x14ac:dyDescent="0.25">
      <c r="A1665" t="s">
        <v>380</v>
      </c>
      <c r="B1665" t="s">
        <v>100</v>
      </c>
      <c r="C1665" s="65" t="s">
        <v>485</v>
      </c>
      <c r="D1665" s="67" t="s">
        <v>553</v>
      </c>
      <c r="E1665" s="64">
        <v>0.7</v>
      </c>
      <c r="F1665" s="64">
        <v>0.23128113892061919</v>
      </c>
      <c r="G1665" s="103" t="s">
        <v>548</v>
      </c>
      <c r="H1665" s="64">
        <v>0.53810320275556656</v>
      </c>
      <c r="I1665">
        <v>4</v>
      </c>
      <c r="J1665">
        <v>1</v>
      </c>
      <c r="K1665" s="64">
        <v>0.86416099969368132</v>
      </c>
      <c r="L1665" s="104">
        <f t="shared" si="25"/>
        <v>0.86416099969368132</v>
      </c>
    </row>
    <row r="1666" spans="1:12" x14ac:dyDescent="0.25">
      <c r="A1666" t="s">
        <v>380</v>
      </c>
      <c r="B1666" t="s">
        <v>327</v>
      </c>
      <c r="C1666" s="65" t="s">
        <v>486</v>
      </c>
      <c r="D1666" s="67" t="s">
        <v>553</v>
      </c>
      <c r="E1666" s="64">
        <v>0</v>
      </c>
      <c r="F1666" s="64">
        <v>0.23128113892061919</v>
      </c>
      <c r="G1666" s="103" t="s">
        <v>548</v>
      </c>
      <c r="H1666" s="64">
        <v>0</v>
      </c>
      <c r="I1666">
        <v>4</v>
      </c>
      <c r="J1666">
        <v>1</v>
      </c>
      <c r="K1666" s="64">
        <v>0</v>
      </c>
      <c r="L1666" s="104">
        <f t="shared" si="25"/>
        <v>0</v>
      </c>
    </row>
    <row r="1667" spans="1:12" x14ac:dyDescent="0.25">
      <c r="A1667" t="s">
        <v>380</v>
      </c>
      <c r="B1667" t="s">
        <v>328</v>
      </c>
      <c r="C1667" s="65" t="s">
        <v>486</v>
      </c>
      <c r="D1667" s="67" t="s">
        <v>553</v>
      </c>
      <c r="E1667" s="64">
        <v>0</v>
      </c>
      <c r="F1667" s="64">
        <v>0.23128113892061919</v>
      </c>
      <c r="G1667" s="103" t="s">
        <v>548</v>
      </c>
      <c r="H1667" s="64">
        <v>0</v>
      </c>
      <c r="I1667">
        <v>4</v>
      </c>
      <c r="J1667">
        <v>1</v>
      </c>
      <c r="K1667" s="64">
        <v>0</v>
      </c>
      <c r="L1667" s="104">
        <f t="shared" ref="L1667:L1730" si="26">IF(K1667&lt;&gt;"",K1667,H1667)</f>
        <v>0</v>
      </c>
    </row>
    <row r="1668" spans="1:12" x14ac:dyDescent="0.25">
      <c r="A1668" t="s">
        <v>380</v>
      </c>
      <c r="B1668" t="s">
        <v>239</v>
      </c>
      <c r="C1668" s="65" t="s">
        <v>486</v>
      </c>
      <c r="D1668" s="67" t="s">
        <v>553</v>
      </c>
      <c r="E1668" s="64">
        <v>0</v>
      </c>
      <c r="F1668" s="64">
        <v>0.23128113892061919</v>
      </c>
      <c r="G1668" s="103" t="s">
        <v>548</v>
      </c>
      <c r="H1668" s="64">
        <v>0</v>
      </c>
      <c r="I1668">
        <v>4</v>
      </c>
      <c r="J1668">
        <v>1</v>
      </c>
      <c r="K1668" s="64">
        <v>0</v>
      </c>
      <c r="L1668" s="104">
        <f t="shared" si="26"/>
        <v>0</v>
      </c>
    </row>
    <row r="1669" spans="1:12" x14ac:dyDescent="0.25">
      <c r="A1669" t="s">
        <v>380</v>
      </c>
      <c r="B1669" t="s">
        <v>329</v>
      </c>
      <c r="C1669" s="65" t="s">
        <v>486</v>
      </c>
      <c r="D1669" s="67" t="s">
        <v>553</v>
      </c>
      <c r="E1669" s="64">
        <v>0</v>
      </c>
      <c r="F1669" s="64">
        <v>0.23128113892061919</v>
      </c>
      <c r="G1669" s="103" t="s">
        <v>548</v>
      </c>
      <c r="H1669" s="64">
        <v>0</v>
      </c>
      <c r="I1669">
        <v>4</v>
      </c>
      <c r="J1669">
        <v>1</v>
      </c>
      <c r="K1669" s="64">
        <v>0</v>
      </c>
      <c r="L1669" s="104">
        <f t="shared" si="26"/>
        <v>0</v>
      </c>
    </row>
    <row r="1670" spans="1:12" x14ac:dyDescent="0.25">
      <c r="A1670" t="s">
        <v>380</v>
      </c>
      <c r="B1670" t="s">
        <v>330</v>
      </c>
      <c r="C1670" s="65" t="s">
        <v>486</v>
      </c>
      <c r="D1670" s="67" t="s">
        <v>553</v>
      </c>
      <c r="E1670" s="64">
        <v>0</v>
      </c>
      <c r="F1670" s="64">
        <v>0.23128113892061919</v>
      </c>
      <c r="G1670" s="103" t="s">
        <v>548</v>
      </c>
      <c r="H1670" s="64">
        <v>0</v>
      </c>
      <c r="I1670">
        <v>4</v>
      </c>
      <c r="J1670">
        <v>1</v>
      </c>
      <c r="K1670" s="64">
        <v>0</v>
      </c>
      <c r="L1670" s="104">
        <f t="shared" si="26"/>
        <v>0</v>
      </c>
    </row>
    <row r="1671" spans="1:12" x14ac:dyDescent="0.25">
      <c r="A1671" t="s">
        <v>380</v>
      </c>
      <c r="B1671" t="s">
        <v>331</v>
      </c>
      <c r="C1671" s="65" t="s">
        <v>486</v>
      </c>
      <c r="D1671" s="67" t="s">
        <v>553</v>
      </c>
      <c r="E1671" s="64">
        <v>0</v>
      </c>
      <c r="F1671" s="64">
        <v>0.23128113892061919</v>
      </c>
      <c r="G1671" s="103" t="s">
        <v>548</v>
      </c>
      <c r="H1671" s="64">
        <v>0</v>
      </c>
      <c r="I1671">
        <v>4</v>
      </c>
      <c r="J1671">
        <v>1</v>
      </c>
      <c r="K1671" s="64">
        <v>0</v>
      </c>
      <c r="L1671" s="104">
        <f t="shared" si="26"/>
        <v>0</v>
      </c>
    </row>
    <row r="1672" spans="1:12" x14ac:dyDescent="0.25">
      <c r="A1672" t="s">
        <v>380</v>
      </c>
      <c r="B1672" t="s">
        <v>332</v>
      </c>
      <c r="C1672" s="65" t="s">
        <v>486</v>
      </c>
      <c r="D1672" s="67" t="s">
        <v>553</v>
      </c>
      <c r="E1672" s="64">
        <v>0</v>
      </c>
      <c r="F1672" s="64">
        <v>0.23128113892061919</v>
      </c>
      <c r="G1672" s="103" t="s">
        <v>548</v>
      </c>
      <c r="H1672" s="64">
        <v>0</v>
      </c>
      <c r="I1672">
        <v>4</v>
      </c>
      <c r="J1672">
        <v>1</v>
      </c>
      <c r="K1672" s="64">
        <v>0</v>
      </c>
      <c r="L1672" s="104">
        <f t="shared" si="26"/>
        <v>0</v>
      </c>
    </row>
    <row r="1673" spans="1:12" x14ac:dyDescent="0.25">
      <c r="A1673" t="s">
        <v>380</v>
      </c>
      <c r="B1673" t="s">
        <v>243</v>
      </c>
      <c r="C1673" s="65" t="s">
        <v>486</v>
      </c>
      <c r="D1673" s="67" t="s">
        <v>553</v>
      </c>
      <c r="E1673" s="64">
        <v>0</v>
      </c>
      <c r="F1673" s="64">
        <v>0.2312811389206193</v>
      </c>
      <c r="G1673" s="103" t="s">
        <v>548</v>
      </c>
      <c r="H1673" s="64">
        <v>0</v>
      </c>
      <c r="I1673">
        <v>4</v>
      </c>
      <c r="J1673">
        <v>1</v>
      </c>
      <c r="K1673" s="64">
        <v>0</v>
      </c>
      <c r="L1673" s="104">
        <f t="shared" si="26"/>
        <v>0</v>
      </c>
    </row>
    <row r="1674" spans="1:12" x14ac:dyDescent="0.25">
      <c r="A1674" t="s">
        <v>380</v>
      </c>
      <c r="B1674" t="s">
        <v>333</v>
      </c>
      <c r="C1674" s="65" t="s">
        <v>486</v>
      </c>
      <c r="D1674" s="67" t="s">
        <v>553</v>
      </c>
      <c r="E1674" s="64">
        <v>0</v>
      </c>
      <c r="F1674" s="64">
        <v>0.23128113892061919</v>
      </c>
      <c r="G1674" s="103" t="s">
        <v>548</v>
      </c>
      <c r="H1674" s="64">
        <v>0</v>
      </c>
      <c r="I1674">
        <v>4</v>
      </c>
      <c r="J1674">
        <v>1</v>
      </c>
      <c r="K1674" s="64">
        <v>0</v>
      </c>
      <c r="L1674" s="104">
        <f t="shared" si="26"/>
        <v>0</v>
      </c>
    </row>
    <row r="1675" spans="1:12" x14ac:dyDescent="0.25">
      <c r="A1675" t="s">
        <v>380</v>
      </c>
      <c r="B1675" t="s">
        <v>334</v>
      </c>
      <c r="C1675" s="65" t="s">
        <v>486</v>
      </c>
      <c r="D1675" s="67" t="s">
        <v>553</v>
      </c>
      <c r="E1675" s="64">
        <v>0</v>
      </c>
      <c r="F1675" s="64">
        <v>0.23128113892061919</v>
      </c>
      <c r="G1675" s="103" t="s">
        <v>548</v>
      </c>
      <c r="H1675" s="64">
        <v>0</v>
      </c>
      <c r="I1675">
        <v>4</v>
      </c>
      <c r="J1675">
        <v>1</v>
      </c>
      <c r="K1675" s="64">
        <v>0</v>
      </c>
      <c r="L1675" s="104">
        <f t="shared" si="26"/>
        <v>0</v>
      </c>
    </row>
    <row r="1676" spans="1:12" x14ac:dyDescent="0.25">
      <c r="A1676" t="s">
        <v>380</v>
      </c>
      <c r="B1676" t="s">
        <v>94</v>
      </c>
      <c r="C1676" s="65" t="s">
        <v>486</v>
      </c>
      <c r="D1676" s="67" t="s">
        <v>553</v>
      </c>
      <c r="E1676" s="64">
        <v>0</v>
      </c>
      <c r="F1676" s="64">
        <v>0.23128113892061919</v>
      </c>
      <c r="G1676" s="103" t="s">
        <v>548</v>
      </c>
      <c r="H1676" s="64">
        <v>0</v>
      </c>
      <c r="I1676">
        <v>4</v>
      </c>
      <c r="J1676">
        <v>1</v>
      </c>
      <c r="K1676" s="64">
        <v>0</v>
      </c>
      <c r="L1676" s="104">
        <f t="shared" si="26"/>
        <v>0</v>
      </c>
    </row>
    <row r="1677" spans="1:12" x14ac:dyDescent="0.25">
      <c r="A1677" t="s">
        <v>380</v>
      </c>
      <c r="B1677" t="s">
        <v>335</v>
      </c>
      <c r="C1677" s="65" t="s">
        <v>486</v>
      </c>
      <c r="D1677" s="67" t="s">
        <v>553</v>
      </c>
      <c r="E1677" s="64">
        <v>0</v>
      </c>
      <c r="F1677" s="64">
        <v>0.23128113892061919</v>
      </c>
      <c r="G1677" s="103" t="s">
        <v>548</v>
      </c>
      <c r="H1677" s="64">
        <v>0</v>
      </c>
      <c r="I1677">
        <v>4</v>
      </c>
      <c r="J1677">
        <v>1</v>
      </c>
      <c r="K1677" s="64">
        <v>0</v>
      </c>
      <c r="L1677" s="104">
        <f t="shared" si="26"/>
        <v>0</v>
      </c>
    </row>
    <row r="1678" spans="1:12" x14ac:dyDescent="0.25">
      <c r="A1678" t="s">
        <v>380</v>
      </c>
      <c r="B1678" t="s">
        <v>100</v>
      </c>
      <c r="C1678" s="65" t="s">
        <v>486</v>
      </c>
      <c r="D1678" s="67" t="s">
        <v>553</v>
      </c>
      <c r="E1678" s="64">
        <v>0</v>
      </c>
      <c r="F1678" s="64">
        <v>0.23128113892061919</v>
      </c>
      <c r="G1678" s="103" t="s">
        <v>548</v>
      </c>
      <c r="H1678" s="64">
        <v>0</v>
      </c>
      <c r="I1678">
        <v>4</v>
      </c>
      <c r="J1678">
        <v>1</v>
      </c>
      <c r="K1678" s="64">
        <v>0</v>
      </c>
      <c r="L1678" s="104">
        <f t="shared" si="26"/>
        <v>0</v>
      </c>
    </row>
    <row r="1679" spans="1:12" x14ac:dyDescent="0.25">
      <c r="A1679" t="s">
        <v>381</v>
      </c>
      <c r="B1679" t="s">
        <v>327</v>
      </c>
      <c r="C1679" s="65" t="s">
        <v>484</v>
      </c>
      <c r="D1679" s="67" t="s">
        <v>553</v>
      </c>
      <c r="E1679" s="64">
        <v>2.7692307692307697E-2</v>
      </c>
      <c r="F1679" s="64">
        <v>0.23128113892061919</v>
      </c>
      <c r="G1679" s="103" t="s">
        <v>548</v>
      </c>
      <c r="H1679" s="64">
        <v>2.1287599229890548E-2</v>
      </c>
      <c r="I1679" t="s">
        <v>548</v>
      </c>
      <c r="J1679" t="s">
        <v>548</v>
      </c>
      <c r="K1679" s="64"/>
      <c r="L1679" s="104">
        <f t="shared" si="26"/>
        <v>2.1287599229890548E-2</v>
      </c>
    </row>
    <row r="1680" spans="1:12" x14ac:dyDescent="0.25">
      <c r="A1680" t="s">
        <v>381</v>
      </c>
      <c r="B1680" t="s">
        <v>328</v>
      </c>
      <c r="C1680" s="65" t="s">
        <v>484</v>
      </c>
      <c r="D1680" s="67" t="s">
        <v>553</v>
      </c>
      <c r="E1680" s="64">
        <v>2.7692307692307697E-2</v>
      </c>
      <c r="F1680" s="64">
        <v>0.23128113892061919</v>
      </c>
      <c r="G1680" s="103" t="s">
        <v>548</v>
      </c>
      <c r="H1680" s="64">
        <v>2.1287599229890548E-2</v>
      </c>
      <c r="I1680" t="s">
        <v>548</v>
      </c>
      <c r="J1680" t="s">
        <v>548</v>
      </c>
      <c r="K1680" s="64"/>
      <c r="L1680" s="104">
        <f t="shared" si="26"/>
        <v>2.1287599229890548E-2</v>
      </c>
    </row>
    <row r="1681" spans="1:12" x14ac:dyDescent="0.25">
      <c r="A1681" t="s">
        <v>381</v>
      </c>
      <c r="B1681" t="s">
        <v>239</v>
      </c>
      <c r="C1681" s="65" t="s">
        <v>484</v>
      </c>
      <c r="D1681" s="67" t="s">
        <v>553</v>
      </c>
      <c r="E1681" s="64">
        <v>2.7692307692307697E-2</v>
      </c>
      <c r="F1681" s="64">
        <v>0.23128113892061919</v>
      </c>
      <c r="G1681" s="103" t="s">
        <v>548</v>
      </c>
      <c r="H1681" s="64">
        <v>2.1287599229890548E-2</v>
      </c>
      <c r="I1681" t="s">
        <v>548</v>
      </c>
      <c r="J1681" t="s">
        <v>548</v>
      </c>
      <c r="K1681" s="64"/>
      <c r="L1681" s="104">
        <f t="shared" si="26"/>
        <v>2.1287599229890548E-2</v>
      </c>
    </row>
    <row r="1682" spans="1:12" x14ac:dyDescent="0.25">
      <c r="A1682" t="s">
        <v>381</v>
      </c>
      <c r="B1682" t="s">
        <v>329</v>
      </c>
      <c r="C1682" s="65" t="s">
        <v>484</v>
      </c>
      <c r="D1682" s="67" t="s">
        <v>553</v>
      </c>
      <c r="E1682" s="64">
        <v>2.7692307692307697E-2</v>
      </c>
      <c r="F1682" s="64">
        <v>0.23128113892061919</v>
      </c>
      <c r="G1682" s="103" t="s">
        <v>548</v>
      </c>
      <c r="H1682" s="64">
        <v>2.1287599229890548E-2</v>
      </c>
      <c r="I1682" t="s">
        <v>548</v>
      </c>
      <c r="J1682" t="s">
        <v>548</v>
      </c>
      <c r="K1682" s="64"/>
      <c r="L1682" s="104">
        <f t="shared" si="26"/>
        <v>2.1287599229890548E-2</v>
      </c>
    </row>
    <row r="1683" spans="1:12" x14ac:dyDescent="0.25">
      <c r="A1683" t="s">
        <v>381</v>
      </c>
      <c r="B1683" t="s">
        <v>330</v>
      </c>
      <c r="C1683" s="65" t="s">
        <v>484</v>
      </c>
      <c r="D1683" s="67" t="s">
        <v>553</v>
      </c>
      <c r="E1683" s="64">
        <v>2.7692307692307697E-2</v>
      </c>
      <c r="F1683" s="64">
        <v>0.23128113892061919</v>
      </c>
      <c r="G1683" s="103" t="s">
        <v>548</v>
      </c>
      <c r="H1683" s="64">
        <v>2.1287599229890548E-2</v>
      </c>
      <c r="I1683" t="s">
        <v>548</v>
      </c>
      <c r="J1683" t="s">
        <v>548</v>
      </c>
      <c r="K1683" s="64"/>
      <c r="L1683" s="104">
        <f t="shared" si="26"/>
        <v>2.1287599229890548E-2</v>
      </c>
    </row>
    <row r="1684" spans="1:12" x14ac:dyDescent="0.25">
      <c r="A1684" t="s">
        <v>381</v>
      </c>
      <c r="B1684" t="s">
        <v>331</v>
      </c>
      <c r="C1684" s="65" t="s">
        <v>484</v>
      </c>
      <c r="D1684" s="67" t="s">
        <v>553</v>
      </c>
      <c r="E1684" s="64">
        <v>2.7692307692307697E-2</v>
      </c>
      <c r="F1684" s="64">
        <v>0.23128113892061919</v>
      </c>
      <c r="G1684" s="103" t="s">
        <v>548</v>
      </c>
      <c r="H1684" s="64">
        <v>2.1287599229890548E-2</v>
      </c>
      <c r="I1684" t="s">
        <v>548</v>
      </c>
      <c r="J1684" t="s">
        <v>548</v>
      </c>
      <c r="K1684" s="64"/>
      <c r="L1684" s="104">
        <f t="shared" si="26"/>
        <v>2.1287599229890548E-2</v>
      </c>
    </row>
    <row r="1685" spans="1:12" x14ac:dyDescent="0.25">
      <c r="A1685" t="s">
        <v>381</v>
      </c>
      <c r="B1685" t="s">
        <v>332</v>
      </c>
      <c r="C1685" s="65" t="s">
        <v>484</v>
      </c>
      <c r="D1685" s="67" t="s">
        <v>553</v>
      </c>
      <c r="E1685" s="64">
        <v>2.7692307692307697E-2</v>
      </c>
      <c r="F1685" s="64">
        <v>0.23128113892061919</v>
      </c>
      <c r="G1685" s="103" t="s">
        <v>548</v>
      </c>
      <c r="H1685" s="64">
        <v>2.1287599229890548E-2</v>
      </c>
      <c r="I1685" t="s">
        <v>548</v>
      </c>
      <c r="J1685" t="s">
        <v>548</v>
      </c>
      <c r="K1685" s="64"/>
      <c r="L1685" s="104">
        <f t="shared" si="26"/>
        <v>2.1287599229890548E-2</v>
      </c>
    </row>
    <row r="1686" spans="1:12" x14ac:dyDescent="0.25">
      <c r="A1686" t="s">
        <v>381</v>
      </c>
      <c r="B1686" t="s">
        <v>243</v>
      </c>
      <c r="C1686" s="65" t="s">
        <v>484</v>
      </c>
      <c r="D1686" s="67" t="s">
        <v>553</v>
      </c>
      <c r="E1686" s="64">
        <v>2.9999999999999988E-2</v>
      </c>
      <c r="F1686" s="64">
        <v>0.2312811389206193</v>
      </c>
      <c r="G1686" s="103" t="s">
        <v>548</v>
      </c>
      <c r="H1686" s="64">
        <v>2.3061565832381413E-2</v>
      </c>
      <c r="I1686" t="s">
        <v>548</v>
      </c>
      <c r="J1686" t="s">
        <v>548</v>
      </c>
      <c r="K1686" s="64"/>
      <c r="L1686" s="104">
        <f t="shared" si="26"/>
        <v>2.3061565832381413E-2</v>
      </c>
    </row>
    <row r="1687" spans="1:12" x14ac:dyDescent="0.25">
      <c r="A1687" t="s">
        <v>381</v>
      </c>
      <c r="B1687" t="s">
        <v>333</v>
      </c>
      <c r="C1687" s="65" t="s">
        <v>484</v>
      </c>
      <c r="D1687" s="67" t="s">
        <v>553</v>
      </c>
      <c r="E1687" s="64">
        <v>2.7692307692307697E-2</v>
      </c>
      <c r="F1687" s="64">
        <v>0.23128113892061919</v>
      </c>
      <c r="G1687" s="103" t="s">
        <v>548</v>
      </c>
      <c r="H1687" s="64">
        <v>2.1287599229890548E-2</v>
      </c>
      <c r="I1687" t="s">
        <v>548</v>
      </c>
      <c r="J1687" t="s">
        <v>548</v>
      </c>
      <c r="K1687" s="64"/>
      <c r="L1687" s="104">
        <f t="shared" si="26"/>
        <v>2.1287599229890548E-2</v>
      </c>
    </row>
    <row r="1688" spans="1:12" x14ac:dyDescent="0.25">
      <c r="A1688" t="s">
        <v>381</v>
      </c>
      <c r="B1688" t="s">
        <v>334</v>
      </c>
      <c r="C1688" s="65" t="s">
        <v>484</v>
      </c>
      <c r="D1688" s="67" t="s">
        <v>553</v>
      </c>
      <c r="E1688" s="64">
        <v>2.7692307692307697E-2</v>
      </c>
      <c r="F1688" s="64">
        <v>0.23128113892061919</v>
      </c>
      <c r="G1688" s="103" t="s">
        <v>548</v>
      </c>
      <c r="H1688" s="64">
        <v>2.1287599229890548E-2</v>
      </c>
      <c r="I1688" t="s">
        <v>548</v>
      </c>
      <c r="J1688" t="s">
        <v>548</v>
      </c>
      <c r="K1688" s="64"/>
      <c r="L1688" s="104">
        <f t="shared" si="26"/>
        <v>2.1287599229890548E-2</v>
      </c>
    </row>
    <row r="1689" spans="1:12" x14ac:dyDescent="0.25">
      <c r="A1689" t="s">
        <v>381</v>
      </c>
      <c r="B1689" t="s">
        <v>94</v>
      </c>
      <c r="C1689" s="65" t="s">
        <v>484</v>
      </c>
      <c r="D1689" s="67" t="s">
        <v>553</v>
      </c>
      <c r="E1689" s="64">
        <v>2.7692307692307697E-2</v>
      </c>
      <c r="F1689" s="64">
        <v>0.23128113892061919</v>
      </c>
      <c r="G1689" s="103" t="s">
        <v>548</v>
      </c>
      <c r="H1689" s="64">
        <v>2.1287599229890548E-2</v>
      </c>
      <c r="I1689" t="s">
        <v>548</v>
      </c>
      <c r="J1689" t="s">
        <v>548</v>
      </c>
      <c r="K1689" s="64"/>
      <c r="L1689" s="104">
        <f t="shared" si="26"/>
        <v>2.1287599229890548E-2</v>
      </c>
    </row>
    <row r="1690" spans="1:12" x14ac:dyDescent="0.25">
      <c r="A1690" t="s">
        <v>381</v>
      </c>
      <c r="B1690" t="s">
        <v>335</v>
      </c>
      <c r="C1690" s="65" t="s">
        <v>484</v>
      </c>
      <c r="D1690" s="67" t="s">
        <v>553</v>
      </c>
      <c r="E1690" s="64">
        <v>2.7692307692307697E-2</v>
      </c>
      <c r="F1690" s="64">
        <v>0.23128113892061919</v>
      </c>
      <c r="G1690" s="103" t="s">
        <v>548</v>
      </c>
      <c r="H1690" s="64">
        <v>2.1287599229890548E-2</v>
      </c>
      <c r="I1690" t="s">
        <v>548</v>
      </c>
      <c r="J1690" t="s">
        <v>548</v>
      </c>
      <c r="K1690" s="64"/>
      <c r="L1690" s="104">
        <f t="shared" si="26"/>
        <v>2.1287599229890548E-2</v>
      </c>
    </row>
    <row r="1691" spans="1:12" x14ac:dyDescent="0.25">
      <c r="A1691" t="s">
        <v>381</v>
      </c>
      <c r="B1691" t="s">
        <v>100</v>
      </c>
      <c r="C1691" s="65" t="s">
        <v>484</v>
      </c>
      <c r="D1691" s="67" t="s">
        <v>553</v>
      </c>
      <c r="E1691" s="64">
        <v>2.7692307692307697E-2</v>
      </c>
      <c r="F1691" s="64">
        <v>0.23128113892061919</v>
      </c>
      <c r="G1691" s="103" t="s">
        <v>548</v>
      </c>
      <c r="H1691" s="64">
        <v>2.1287599229890548E-2</v>
      </c>
      <c r="I1691" t="s">
        <v>548</v>
      </c>
      <c r="J1691" t="s">
        <v>548</v>
      </c>
      <c r="K1691" s="64"/>
      <c r="L1691" s="104">
        <f t="shared" si="26"/>
        <v>2.1287599229890548E-2</v>
      </c>
    </row>
    <row r="1692" spans="1:12" x14ac:dyDescent="0.25">
      <c r="A1692" t="s">
        <v>381</v>
      </c>
      <c r="B1692" t="s">
        <v>327</v>
      </c>
      <c r="C1692" s="65" t="s">
        <v>485</v>
      </c>
      <c r="D1692" s="67" t="s">
        <v>553</v>
      </c>
      <c r="E1692" s="64">
        <v>3.2307692307692308E-2</v>
      </c>
      <c r="F1692" s="64">
        <v>0.23128113892061919</v>
      </c>
      <c r="G1692" s="103" t="s">
        <v>548</v>
      </c>
      <c r="H1692" s="64">
        <v>2.4835532434872302E-2</v>
      </c>
      <c r="I1692" t="s">
        <v>548</v>
      </c>
      <c r="J1692" t="s">
        <v>548</v>
      </c>
      <c r="K1692" s="64"/>
      <c r="L1692" s="104">
        <f t="shared" si="26"/>
        <v>2.4835532434872302E-2</v>
      </c>
    </row>
    <row r="1693" spans="1:12" x14ac:dyDescent="0.25">
      <c r="A1693" t="s">
        <v>381</v>
      </c>
      <c r="B1693" t="s">
        <v>328</v>
      </c>
      <c r="C1693" s="65" t="s">
        <v>485</v>
      </c>
      <c r="D1693" s="67" t="s">
        <v>553</v>
      </c>
      <c r="E1693" s="64">
        <v>3.2307692307692308E-2</v>
      </c>
      <c r="F1693" s="64">
        <v>0.23128113892061919</v>
      </c>
      <c r="G1693" s="103" t="s">
        <v>548</v>
      </c>
      <c r="H1693" s="64">
        <v>2.4835532434872302E-2</v>
      </c>
      <c r="I1693" t="s">
        <v>548</v>
      </c>
      <c r="J1693" t="s">
        <v>548</v>
      </c>
      <c r="K1693" s="64"/>
      <c r="L1693" s="104">
        <f t="shared" si="26"/>
        <v>2.4835532434872302E-2</v>
      </c>
    </row>
    <row r="1694" spans="1:12" x14ac:dyDescent="0.25">
      <c r="A1694" t="s">
        <v>381</v>
      </c>
      <c r="B1694" t="s">
        <v>239</v>
      </c>
      <c r="C1694" s="65" t="s">
        <v>485</v>
      </c>
      <c r="D1694" s="67" t="s">
        <v>553</v>
      </c>
      <c r="E1694" s="64">
        <v>3.2307692307692308E-2</v>
      </c>
      <c r="F1694" s="64">
        <v>0.23128113892061919</v>
      </c>
      <c r="G1694" s="103" t="s">
        <v>548</v>
      </c>
      <c r="H1694" s="64">
        <v>2.4835532434872302E-2</v>
      </c>
      <c r="I1694" t="s">
        <v>548</v>
      </c>
      <c r="J1694" t="s">
        <v>548</v>
      </c>
      <c r="K1694" s="64"/>
      <c r="L1694" s="104">
        <f t="shared" si="26"/>
        <v>2.4835532434872302E-2</v>
      </c>
    </row>
    <row r="1695" spans="1:12" x14ac:dyDescent="0.25">
      <c r="A1695" t="s">
        <v>381</v>
      </c>
      <c r="B1695" t="s">
        <v>329</v>
      </c>
      <c r="C1695" s="65" t="s">
        <v>485</v>
      </c>
      <c r="D1695" s="67" t="s">
        <v>553</v>
      </c>
      <c r="E1695" s="64">
        <v>3.2307692307692308E-2</v>
      </c>
      <c r="F1695" s="64">
        <v>0.23128113892061919</v>
      </c>
      <c r="G1695" s="103" t="s">
        <v>548</v>
      </c>
      <c r="H1695" s="64">
        <v>2.4835532434872302E-2</v>
      </c>
      <c r="I1695" t="s">
        <v>548</v>
      </c>
      <c r="J1695" t="s">
        <v>548</v>
      </c>
      <c r="K1695" s="64"/>
      <c r="L1695" s="104">
        <f t="shared" si="26"/>
        <v>2.4835532434872302E-2</v>
      </c>
    </row>
    <row r="1696" spans="1:12" x14ac:dyDescent="0.25">
      <c r="A1696" t="s">
        <v>381</v>
      </c>
      <c r="B1696" t="s">
        <v>330</v>
      </c>
      <c r="C1696" s="65" t="s">
        <v>485</v>
      </c>
      <c r="D1696" s="67" t="s">
        <v>553</v>
      </c>
      <c r="E1696" s="64">
        <v>3.2307692307692308E-2</v>
      </c>
      <c r="F1696" s="64">
        <v>0.23128113892061919</v>
      </c>
      <c r="G1696" s="103" t="s">
        <v>548</v>
      </c>
      <c r="H1696" s="64">
        <v>2.4835532434872302E-2</v>
      </c>
      <c r="I1696" t="s">
        <v>548</v>
      </c>
      <c r="J1696" t="s">
        <v>548</v>
      </c>
      <c r="K1696" s="64"/>
      <c r="L1696" s="104">
        <f t="shared" si="26"/>
        <v>2.4835532434872302E-2</v>
      </c>
    </row>
    <row r="1697" spans="1:12" x14ac:dyDescent="0.25">
      <c r="A1697" t="s">
        <v>381</v>
      </c>
      <c r="B1697" t="s">
        <v>331</v>
      </c>
      <c r="C1697" s="65" t="s">
        <v>485</v>
      </c>
      <c r="D1697" s="67" t="s">
        <v>553</v>
      </c>
      <c r="E1697" s="64">
        <v>3.2307692307692308E-2</v>
      </c>
      <c r="F1697" s="64">
        <v>0.23128113892061919</v>
      </c>
      <c r="G1697" s="103" t="s">
        <v>548</v>
      </c>
      <c r="H1697" s="64">
        <v>2.4835532434872302E-2</v>
      </c>
      <c r="I1697" t="s">
        <v>548</v>
      </c>
      <c r="J1697" t="s">
        <v>548</v>
      </c>
      <c r="K1697" s="64"/>
      <c r="L1697" s="104">
        <f t="shared" si="26"/>
        <v>2.4835532434872302E-2</v>
      </c>
    </row>
    <row r="1698" spans="1:12" x14ac:dyDescent="0.25">
      <c r="A1698" t="s">
        <v>381</v>
      </c>
      <c r="B1698" t="s">
        <v>332</v>
      </c>
      <c r="C1698" s="65" t="s">
        <v>485</v>
      </c>
      <c r="D1698" s="67" t="s">
        <v>553</v>
      </c>
      <c r="E1698" s="64">
        <v>3.2307692307692308E-2</v>
      </c>
      <c r="F1698" s="64">
        <v>0.23128113892061919</v>
      </c>
      <c r="G1698" s="103" t="s">
        <v>548</v>
      </c>
      <c r="H1698" s="64">
        <v>2.4835532434872302E-2</v>
      </c>
      <c r="I1698" t="s">
        <v>548</v>
      </c>
      <c r="J1698" t="s">
        <v>548</v>
      </c>
      <c r="K1698" s="64"/>
      <c r="L1698" s="104">
        <f t="shared" si="26"/>
        <v>2.4835532434872302E-2</v>
      </c>
    </row>
    <row r="1699" spans="1:12" x14ac:dyDescent="0.25">
      <c r="A1699" t="s">
        <v>381</v>
      </c>
      <c r="B1699" t="s">
        <v>243</v>
      </c>
      <c r="C1699" s="65" t="s">
        <v>485</v>
      </c>
      <c r="D1699" s="67" t="s">
        <v>553</v>
      </c>
      <c r="E1699" s="64">
        <v>2.9999999999999988E-2</v>
      </c>
      <c r="F1699" s="64">
        <v>0.2312811389206193</v>
      </c>
      <c r="G1699" s="103" t="s">
        <v>548</v>
      </c>
      <c r="H1699" s="64">
        <v>2.3061565832381413E-2</v>
      </c>
      <c r="I1699" t="s">
        <v>548</v>
      </c>
      <c r="J1699" t="s">
        <v>548</v>
      </c>
      <c r="K1699" s="64"/>
      <c r="L1699" s="104">
        <f t="shared" si="26"/>
        <v>2.3061565832381413E-2</v>
      </c>
    </row>
    <row r="1700" spans="1:12" x14ac:dyDescent="0.25">
      <c r="A1700" t="s">
        <v>381</v>
      </c>
      <c r="B1700" t="s">
        <v>333</v>
      </c>
      <c r="C1700" s="65" t="s">
        <v>485</v>
      </c>
      <c r="D1700" s="67" t="s">
        <v>553</v>
      </c>
      <c r="E1700" s="64">
        <v>3.2307692307692308E-2</v>
      </c>
      <c r="F1700" s="64">
        <v>0.23128113892061919</v>
      </c>
      <c r="G1700" s="103" t="s">
        <v>548</v>
      </c>
      <c r="H1700" s="64">
        <v>2.4835532434872302E-2</v>
      </c>
      <c r="I1700" t="s">
        <v>548</v>
      </c>
      <c r="J1700" t="s">
        <v>548</v>
      </c>
      <c r="K1700" s="64"/>
      <c r="L1700" s="104">
        <f t="shared" si="26"/>
        <v>2.4835532434872302E-2</v>
      </c>
    </row>
    <row r="1701" spans="1:12" x14ac:dyDescent="0.25">
      <c r="A1701" t="s">
        <v>381</v>
      </c>
      <c r="B1701" t="s">
        <v>334</v>
      </c>
      <c r="C1701" s="65" t="s">
        <v>485</v>
      </c>
      <c r="D1701" s="67" t="s">
        <v>553</v>
      </c>
      <c r="E1701" s="64">
        <v>3.2307692307692308E-2</v>
      </c>
      <c r="F1701" s="64">
        <v>0.23128113892061919</v>
      </c>
      <c r="G1701" s="103" t="s">
        <v>548</v>
      </c>
      <c r="H1701" s="64">
        <v>2.4835532434872302E-2</v>
      </c>
      <c r="I1701" t="s">
        <v>548</v>
      </c>
      <c r="J1701" t="s">
        <v>548</v>
      </c>
      <c r="K1701" s="64"/>
      <c r="L1701" s="104">
        <f t="shared" si="26"/>
        <v>2.4835532434872302E-2</v>
      </c>
    </row>
    <row r="1702" spans="1:12" x14ac:dyDescent="0.25">
      <c r="A1702" t="s">
        <v>381</v>
      </c>
      <c r="B1702" t="s">
        <v>94</v>
      </c>
      <c r="C1702" s="65" t="s">
        <v>485</v>
      </c>
      <c r="D1702" s="67" t="s">
        <v>553</v>
      </c>
      <c r="E1702" s="64">
        <v>3.2307692307692308E-2</v>
      </c>
      <c r="F1702" s="64">
        <v>0.23128113892061919</v>
      </c>
      <c r="G1702" s="103" t="s">
        <v>548</v>
      </c>
      <c r="H1702" s="64">
        <v>2.4835532434872302E-2</v>
      </c>
      <c r="I1702" t="s">
        <v>548</v>
      </c>
      <c r="J1702" t="s">
        <v>548</v>
      </c>
      <c r="K1702" s="64"/>
      <c r="L1702" s="104">
        <f t="shared" si="26"/>
        <v>2.4835532434872302E-2</v>
      </c>
    </row>
    <row r="1703" spans="1:12" x14ac:dyDescent="0.25">
      <c r="A1703" t="s">
        <v>381</v>
      </c>
      <c r="B1703" t="s">
        <v>335</v>
      </c>
      <c r="C1703" s="65" t="s">
        <v>485</v>
      </c>
      <c r="D1703" s="67" t="s">
        <v>553</v>
      </c>
      <c r="E1703" s="64">
        <v>3.2307692307692308E-2</v>
      </c>
      <c r="F1703" s="64">
        <v>0.23128113892061919</v>
      </c>
      <c r="G1703" s="103" t="s">
        <v>548</v>
      </c>
      <c r="H1703" s="64">
        <v>2.4835532434872302E-2</v>
      </c>
      <c r="I1703" t="s">
        <v>548</v>
      </c>
      <c r="J1703" t="s">
        <v>548</v>
      </c>
      <c r="K1703" s="64"/>
      <c r="L1703" s="104">
        <f t="shared" si="26"/>
        <v>2.4835532434872302E-2</v>
      </c>
    </row>
    <row r="1704" spans="1:12" x14ac:dyDescent="0.25">
      <c r="A1704" t="s">
        <v>381</v>
      </c>
      <c r="B1704" t="s">
        <v>100</v>
      </c>
      <c r="C1704" s="65" t="s">
        <v>485</v>
      </c>
      <c r="D1704" s="67" t="s">
        <v>553</v>
      </c>
      <c r="E1704" s="64">
        <v>3.2307692307692308E-2</v>
      </c>
      <c r="F1704" s="64">
        <v>0.23128113892061919</v>
      </c>
      <c r="G1704" s="103" t="s">
        <v>548</v>
      </c>
      <c r="H1704" s="64">
        <v>2.4835532434872302E-2</v>
      </c>
      <c r="I1704" t="s">
        <v>548</v>
      </c>
      <c r="J1704" t="s">
        <v>548</v>
      </c>
      <c r="K1704" s="64"/>
      <c r="L1704" s="104">
        <f t="shared" si="26"/>
        <v>2.4835532434872302E-2</v>
      </c>
    </row>
    <row r="1705" spans="1:12" x14ac:dyDescent="0.25">
      <c r="A1705" t="s">
        <v>381</v>
      </c>
      <c r="B1705" t="s">
        <v>327</v>
      </c>
      <c r="C1705" s="65" t="s">
        <v>486</v>
      </c>
      <c r="D1705" s="67" t="s">
        <v>553</v>
      </c>
      <c r="E1705" s="64">
        <v>0</v>
      </c>
      <c r="F1705" s="64">
        <v>0.23128113892061919</v>
      </c>
      <c r="G1705" s="103" t="s">
        <v>548</v>
      </c>
      <c r="H1705" s="64">
        <v>0</v>
      </c>
      <c r="I1705" t="s">
        <v>548</v>
      </c>
      <c r="J1705" t="s">
        <v>548</v>
      </c>
      <c r="K1705" s="64"/>
      <c r="L1705" s="104">
        <f t="shared" si="26"/>
        <v>0</v>
      </c>
    </row>
    <row r="1706" spans="1:12" x14ac:dyDescent="0.25">
      <c r="A1706" t="s">
        <v>381</v>
      </c>
      <c r="B1706" t="s">
        <v>328</v>
      </c>
      <c r="C1706" s="65" t="s">
        <v>486</v>
      </c>
      <c r="D1706" s="67" t="s">
        <v>553</v>
      </c>
      <c r="E1706" s="64">
        <v>0</v>
      </c>
      <c r="F1706" s="64">
        <v>0.23128113892061919</v>
      </c>
      <c r="G1706" s="103" t="s">
        <v>548</v>
      </c>
      <c r="H1706" s="64">
        <v>0</v>
      </c>
      <c r="I1706" t="s">
        <v>548</v>
      </c>
      <c r="J1706" t="s">
        <v>548</v>
      </c>
      <c r="K1706" s="64"/>
      <c r="L1706" s="104">
        <f t="shared" si="26"/>
        <v>0</v>
      </c>
    </row>
    <row r="1707" spans="1:12" x14ac:dyDescent="0.25">
      <c r="A1707" t="s">
        <v>381</v>
      </c>
      <c r="B1707" t="s">
        <v>239</v>
      </c>
      <c r="C1707" s="65" t="s">
        <v>486</v>
      </c>
      <c r="D1707" s="67" t="s">
        <v>553</v>
      </c>
      <c r="E1707" s="64">
        <v>0</v>
      </c>
      <c r="F1707" s="64">
        <v>0.23128113892061919</v>
      </c>
      <c r="G1707" s="103" t="s">
        <v>548</v>
      </c>
      <c r="H1707" s="64">
        <v>0</v>
      </c>
      <c r="I1707" t="s">
        <v>548</v>
      </c>
      <c r="J1707" t="s">
        <v>548</v>
      </c>
      <c r="K1707" s="64"/>
      <c r="L1707" s="104">
        <f t="shared" si="26"/>
        <v>0</v>
      </c>
    </row>
    <row r="1708" spans="1:12" x14ac:dyDescent="0.25">
      <c r="A1708" t="s">
        <v>381</v>
      </c>
      <c r="B1708" t="s">
        <v>329</v>
      </c>
      <c r="C1708" s="65" t="s">
        <v>486</v>
      </c>
      <c r="D1708" s="67" t="s">
        <v>553</v>
      </c>
      <c r="E1708" s="64">
        <v>0</v>
      </c>
      <c r="F1708" s="64">
        <v>0.23128113892061919</v>
      </c>
      <c r="G1708" s="103" t="s">
        <v>548</v>
      </c>
      <c r="H1708" s="64">
        <v>0</v>
      </c>
      <c r="I1708" t="s">
        <v>548</v>
      </c>
      <c r="J1708" t="s">
        <v>548</v>
      </c>
      <c r="K1708" s="64"/>
      <c r="L1708" s="104">
        <f t="shared" si="26"/>
        <v>0</v>
      </c>
    </row>
    <row r="1709" spans="1:12" x14ac:dyDescent="0.25">
      <c r="A1709" t="s">
        <v>381</v>
      </c>
      <c r="B1709" t="s">
        <v>330</v>
      </c>
      <c r="C1709" s="65" t="s">
        <v>486</v>
      </c>
      <c r="D1709" s="67" t="s">
        <v>553</v>
      </c>
      <c r="E1709" s="64">
        <v>0</v>
      </c>
      <c r="F1709" s="64">
        <v>0.23128113892061919</v>
      </c>
      <c r="G1709" s="103" t="s">
        <v>548</v>
      </c>
      <c r="H1709" s="64">
        <v>0</v>
      </c>
      <c r="I1709" t="s">
        <v>548</v>
      </c>
      <c r="J1709" t="s">
        <v>548</v>
      </c>
      <c r="K1709" s="64"/>
      <c r="L1709" s="104">
        <f t="shared" si="26"/>
        <v>0</v>
      </c>
    </row>
    <row r="1710" spans="1:12" x14ac:dyDescent="0.25">
      <c r="A1710" t="s">
        <v>381</v>
      </c>
      <c r="B1710" t="s">
        <v>331</v>
      </c>
      <c r="C1710" s="65" t="s">
        <v>486</v>
      </c>
      <c r="D1710" s="67" t="s">
        <v>553</v>
      </c>
      <c r="E1710" s="64">
        <v>0</v>
      </c>
      <c r="F1710" s="64">
        <v>0.23128113892061919</v>
      </c>
      <c r="G1710" s="103" t="s">
        <v>548</v>
      </c>
      <c r="H1710" s="64">
        <v>0</v>
      </c>
      <c r="I1710" t="s">
        <v>548</v>
      </c>
      <c r="J1710" t="s">
        <v>548</v>
      </c>
      <c r="K1710" s="64"/>
      <c r="L1710" s="104">
        <f t="shared" si="26"/>
        <v>0</v>
      </c>
    </row>
    <row r="1711" spans="1:12" x14ac:dyDescent="0.25">
      <c r="A1711" t="s">
        <v>381</v>
      </c>
      <c r="B1711" t="s">
        <v>332</v>
      </c>
      <c r="C1711" s="65" t="s">
        <v>486</v>
      </c>
      <c r="D1711" s="67" t="s">
        <v>553</v>
      </c>
      <c r="E1711" s="64">
        <v>0</v>
      </c>
      <c r="F1711" s="64">
        <v>0.23128113892061919</v>
      </c>
      <c r="G1711" s="103" t="s">
        <v>548</v>
      </c>
      <c r="H1711" s="64">
        <v>0</v>
      </c>
      <c r="I1711" t="s">
        <v>548</v>
      </c>
      <c r="J1711" t="s">
        <v>548</v>
      </c>
      <c r="K1711" s="64"/>
      <c r="L1711" s="104">
        <f t="shared" si="26"/>
        <v>0</v>
      </c>
    </row>
    <row r="1712" spans="1:12" x14ac:dyDescent="0.25">
      <c r="A1712" t="s">
        <v>381</v>
      </c>
      <c r="B1712" t="s">
        <v>243</v>
      </c>
      <c r="C1712" s="65" t="s">
        <v>486</v>
      </c>
      <c r="D1712" s="67" t="s">
        <v>553</v>
      </c>
      <c r="E1712" s="64">
        <v>0</v>
      </c>
      <c r="F1712" s="64">
        <v>0.2312811389206193</v>
      </c>
      <c r="G1712" s="103" t="s">
        <v>548</v>
      </c>
      <c r="H1712" s="64">
        <v>0</v>
      </c>
      <c r="I1712" t="s">
        <v>548</v>
      </c>
      <c r="J1712" t="s">
        <v>548</v>
      </c>
      <c r="K1712" s="64"/>
      <c r="L1712" s="104">
        <f t="shared" si="26"/>
        <v>0</v>
      </c>
    </row>
    <row r="1713" spans="1:12" x14ac:dyDescent="0.25">
      <c r="A1713" t="s">
        <v>381</v>
      </c>
      <c r="B1713" t="s">
        <v>333</v>
      </c>
      <c r="C1713" s="65" t="s">
        <v>486</v>
      </c>
      <c r="D1713" s="67" t="s">
        <v>553</v>
      </c>
      <c r="E1713" s="64">
        <v>0</v>
      </c>
      <c r="F1713" s="64">
        <v>0.23128113892061919</v>
      </c>
      <c r="G1713" s="103" t="s">
        <v>548</v>
      </c>
      <c r="H1713" s="64">
        <v>0</v>
      </c>
      <c r="I1713" t="s">
        <v>548</v>
      </c>
      <c r="J1713" t="s">
        <v>548</v>
      </c>
      <c r="K1713" s="64"/>
      <c r="L1713" s="104">
        <f t="shared" si="26"/>
        <v>0</v>
      </c>
    </row>
    <row r="1714" spans="1:12" x14ac:dyDescent="0.25">
      <c r="A1714" t="s">
        <v>381</v>
      </c>
      <c r="B1714" t="s">
        <v>334</v>
      </c>
      <c r="C1714" s="65" t="s">
        <v>486</v>
      </c>
      <c r="D1714" s="67" t="s">
        <v>553</v>
      </c>
      <c r="E1714" s="64">
        <v>0</v>
      </c>
      <c r="F1714" s="64">
        <v>0.23128113892061919</v>
      </c>
      <c r="G1714" s="103" t="s">
        <v>548</v>
      </c>
      <c r="H1714" s="64">
        <v>0</v>
      </c>
      <c r="I1714" t="s">
        <v>548</v>
      </c>
      <c r="J1714" t="s">
        <v>548</v>
      </c>
      <c r="K1714" s="64"/>
      <c r="L1714" s="104">
        <f t="shared" si="26"/>
        <v>0</v>
      </c>
    </row>
    <row r="1715" spans="1:12" x14ac:dyDescent="0.25">
      <c r="A1715" t="s">
        <v>381</v>
      </c>
      <c r="B1715" t="s">
        <v>94</v>
      </c>
      <c r="C1715" s="65" t="s">
        <v>486</v>
      </c>
      <c r="D1715" s="67" t="s">
        <v>553</v>
      </c>
      <c r="E1715" s="64">
        <v>0</v>
      </c>
      <c r="F1715" s="64">
        <v>0.23128113892061919</v>
      </c>
      <c r="G1715" s="103" t="s">
        <v>548</v>
      </c>
      <c r="H1715" s="64">
        <v>0</v>
      </c>
      <c r="I1715" t="s">
        <v>548</v>
      </c>
      <c r="J1715" t="s">
        <v>548</v>
      </c>
      <c r="K1715" s="64"/>
      <c r="L1715" s="104">
        <f t="shared" si="26"/>
        <v>0</v>
      </c>
    </row>
    <row r="1716" spans="1:12" x14ac:dyDescent="0.25">
      <c r="A1716" t="s">
        <v>381</v>
      </c>
      <c r="B1716" t="s">
        <v>335</v>
      </c>
      <c r="C1716" s="65" t="s">
        <v>486</v>
      </c>
      <c r="D1716" s="67" t="s">
        <v>553</v>
      </c>
      <c r="E1716" s="64">
        <v>0</v>
      </c>
      <c r="F1716" s="64">
        <v>0.23128113892061919</v>
      </c>
      <c r="G1716" s="103" t="s">
        <v>548</v>
      </c>
      <c r="H1716" s="64">
        <v>0</v>
      </c>
      <c r="I1716" t="s">
        <v>548</v>
      </c>
      <c r="J1716" t="s">
        <v>548</v>
      </c>
      <c r="K1716" s="64"/>
      <c r="L1716" s="104">
        <f t="shared" si="26"/>
        <v>0</v>
      </c>
    </row>
    <row r="1717" spans="1:12" x14ac:dyDescent="0.25">
      <c r="A1717" t="s">
        <v>381</v>
      </c>
      <c r="B1717" t="s">
        <v>100</v>
      </c>
      <c r="C1717" s="65" t="s">
        <v>486</v>
      </c>
      <c r="D1717" s="67" t="s">
        <v>553</v>
      </c>
      <c r="E1717" s="64">
        <v>0</v>
      </c>
      <c r="F1717" s="64">
        <v>0.23128113892061919</v>
      </c>
      <c r="G1717" s="103" t="s">
        <v>548</v>
      </c>
      <c r="H1717" s="64">
        <v>0</v>
      </c>
      <c r="I1717" t="s">
        <v>548</v>
      </c>
      <c r="J1717" t="s">
        <v>548</v>
      </c>
      <c r="K1717" s="64"/>
      <c r="L1717" s="104">
        <f t="shared" si="26"/>
        <v>0</v>
      </c>
    </row>
    <row r="1718" spans="1:12" x14ac:dyDescent="0.25">
      <c r="A1718" t="s">
        <v>137</v>
      </c>
      <c r="B1718" t="s">
        <v>327</v>
      </c>
      <c r="C1718" s="65" t="s">
        <v>484</v>
      </c>
      <c r="D1718" s="67" t="s">
        <v>553</v>
      </c>
      <c r="E1718" s="64">
        <v>0.56999999999999995</v>
      </c>
      <c r="F1718" s="64">
        <v>0.4569622633976993</v>
      </c>
      <c r="G1718" s="103" t="s">
        <v>548</v>
      </c>
      <c r="H1718" s="64">
        <v>0.30953150986331135</v>
      </c>
      <c r="I1718" t="s">
        <v>548</v>
      </c>
      <c r="J1718" t="s">
        <v>548</v>
      </c>
      <c r="K1718" s="64"/>
      <c r="L1718" s="104">
        <f t="shared" si="26"/>
        <v>0.30953150986331135</v>
      </c>
    </row>
    <row r="1719" spans="1:12" x14ac:dyDescent="0.25">
      <c r="A1719" t="s">
        <v>137</v>
      </c>
      <c r="B1719" t="s">
        <v>328</v>
      </c>
      <c r="C1719" s="65" t="s">
        <v>484</v>
      </c>
      <c r="D1719" s="67" t="s">
        <v>553</v>
      </c>
      <c r="E1719" s="64">
        <v>0.56999999999999995</v>
      </c>
      <c r="F1719" s="64">
        <v>0.4569622633976993</v>
      </c>
      <c r="G1719" s="103" t="s">
        <v>548</v>
      </c>
      <c r="H1719" s="64">
        <v>0.30953150986331135</v>
      </c>
      <c r="I1719" t="s">
        <v>548</v>
      </c>
      <c r="J1719" t="s">
        <v>548</v>
      </c>
      <c r="K1719" s="64"/>
      <c r="L1719" s="104">
        <f t="shared" si="26"/>
        <v>0.30953150986331135</v>
      </c>
    </row>
    <row r="1720" spans="1:12" x14ac:dyDescent="0.25">
      <c r="A1720" t="s">
        <v>137</v>
      </c>
      <c r="B1720" t="s">
        <v>239</v>
      </c>
      <c r="C1720" s="65" t="s">
        <v>484</v>
      </c>
      <c r="D1720" s="67" t="s">
        <v>553</v>
      </c>
      <c r="E1720" s="64">
        <v>0.56999999999999995</v>
      </c>
      <c r="F1720" s="64">
        <v>0.34810232743590108</v>
      </c>
      <c r="G1720" s="103" t="s">
        <v>548</v>
      </c>
      <c r="H1720" s="64">
        <v>0.37158167336153636</v>
      </c>
      <c r="I1720" t="s">
        <v>548</v>
      </c>
      <c r="J1720" t="s">
        <v>548</v>
      </c>
      <c r="K1720" s="64"/>
      <c r="L1720" s="104">
        <f t="shared" si="26"/>
        <v>0.37158167336153636</v>
      </c>
    </row>
    <row r="1721" spans="1:12" x14ac:dyDescent="0.25">
      <c r="A1721" t="s">
        <v>137</v>
      </c>
      <c r="B1721" t="s">
        <v>329</v>
      </c>
      <c r="C1721" s="65" t="s">
        <v>484</v>
      </c>
      <c r="D1721" s="67" t="s">
        <v>553</v>
      </c>
      <c r="E1721" s="64">
        <v>0.56999999999999995</v>
      </c>
      <c r="F1721" s="64">
        <v>0.4569622633976993</v>
      </c>
      <c r="G1721" s="103" t="s">
        <v>548</v>
      </c>
      <c r="H1721" s="64">
        <v>0.30953150986331135</v>
      </c>
      <c r="I1721" t="s">
        <v>548</v>
      </c>
      <c r="J1721" t="s">
        <v>548</v>
      </c>
      <c r="K1721" s="64"/>
      <c r="L1721" s="104">
        <f t="shared" si="26"/>
        <v>0.30953150986331135</v>
      </c>
    </row>
    <row r="1722" spans="1:12" x14ac:dyDescent="0.25">
      <c r="A1722" t="s">
        <v>137</v>
      </c>
      <c r="B1722" t="s">
        <v>330</v>
      </c>
      <c r="C1722" s="65" t="s">
        <v>484</v>
      </c>
      <c r="D1722" s="67" t="s">
        <v>553</v>
      </c>
      <c r="E1722" s="64">
        <v>0.56999999999999995</v>
      </c>
      <c r="F1722" s="64">
        <v>0.6288016606785517</v>
      </c>
      <c r="G1722" s="103" t="s">
        <v>548</v>
      </c>
      <c r="H1722" s="64">
        <v>0.2115830534132255</v>
      </c>
      <c r="I1722" t="s">
        <v>548</v>
      </c>
      <c r="J1722" t="s">
        <v>548</v>
      </c>
      <c r="K1722" s="64"/>
      <c r="L1722" s="104">
        <f t="shared" si="26"/>
        <v>0.2115830534132255</v>
      </c>
    </row>
    <row r="1723" spans="1:12" x14ac:dyDescent="0.25">
      <c r="A1723" t="s">
        <v>137</v>
      </c>
      <c r="B1723" t="s">
        <v>331</v>
      </c>
      <c r="C1723" s="65" t="s">
        <v>484</v>
      </c>
      <c r="D1723" s="67" t="s">
        <v>553</v>
      </c>
      <c r="E1723" s="64">
        <v>0.56999999999999995</v>
      </c>
      <c r="F1723" s="64">
        <v>0.4569622633976993</v>
      </c>
      <c r="G1723" s="103" t="s">
        <v>548</v>
      </c>
      <c r="H1723" s="64">
        <v>0.30953150986331135</v>
      </c>
      <c r="I1723" t="s">
        <v>548</v>
      </c>
      <c r="J1723" t="s">
        <v>548</v>
      </c>
      <c r="K1723" s="64"/>
      <c r="L1723" s="104">
        <f t="shared" si="26"/>
        <v>0.30953150986331135</v>
      </c>
    </row>
    <row r="1724" spans="1:12" x14ac:dyDescent="0.25">
      <c r="A1724" t="s">
        <v>137</v>
      </c>
      <c r="B1724" t="s">
        <v>332</v>
      </c>
      <c r="C1724" s="65" t="s">
        <v>484</v>
      </c>
      <c r="D1724" s="67" t="s">
        <v>553</v>
      </c>
      <c r="E1724" s="64">
        <v>0.56999999999999995</v>
      </c>
      <c r="F1724" s="64">
        <v>0.4569622633976993</v>
      </c>
      <c r="G1724" s="103" t="s">
        <v>548</v>
      </c>
      <c r="H1724" s="64">
        <v>0.30953150986331135</v>
      </c>
      <c r="I1724" t="s">
        <v>548</v>
      </c>
      <c r="J1724" t="s">
        <v>548</v>
      </c>
      <c r="K1724" s="64"/>
      <c r="L1724" s="104">
        <f t="shared" si="26"/>
        <v>0.30953150986331135</v>
      </c>
    </row>
    <row r="1725" spans="1:12" x14ac:dyDescent="0.25">
      <c r="A1725" t="s">
        <v>137</v>
      </c>
      <c r="B1725" t="s">
        <v>243</v>
      </c>
      <c r="C1725" s="65" t="s">
        <v>484</v>
      </c>
      <c r="D1725" s="67" t="s">
        <v>553</v>
      </c>
      <c r="E1725" s="64">
        <v>0.38</v>
      </c>
      <c r="F1725" s="64">
        <v>0.62625927130662862</v>
      </c>
      <c r="G1725" s="103" t="s">
        <v>548</v>
      </c>
      <c r="H1725" s="64">
        <v>0.14202147690348113</v>
      </c>
      <c r="I1725" t="s">
        <v>548</v>
      </c>
      <c r="J1725" t="s">
        <v>548</v>
      </c>
      <c r="K1725" s="64"/>
      <c r="L1725" s="104">
        <f t="shared" si="26"/>
        <v>0.14202147690348113</v>
      </c>
    </row>
    <row r="1726" spans="1:12" x14ac:dyDescent="0.25">
      <c r="A1726" t="s">
        <v>137</v>
      </c>
      <c r="B1726" t="s">
        <v>333</v>
      </c>
      <c r="C1726" s="65" t="s">
        <v>484</v>
      </c>
      <c r="D1726" s="67" t="s">
        <v>553</v>
      </c>
      <c r="E1726" s="64">
        <v>0.56999999999999995</v>
      </c>
      <c r="F1726" s="64">
        <v>0.4569622633976993</v>
      </c>
      <c r="G1726" s="103" t="s">
        <v>548</v>
      </c>
      <c r="H1726" s="64">
        <v>0.30953150986331135</v>
      </c>
      <c r="I1726" t="s">
        <v>548</v>
      </c>
      <c r="J1726" t="s">
        <v>548</v>
      </c>
      <c r="K1726" s="64"/>
      <c r="L1726" s="104">
        <f t="shared" si="26"/>
        <v>0.30953150986331135</v>
      </c>
    </row>
    <row r="1727" spans="1:12" x14ac:dyDescent="0.25">
      <c r="A1727" t="s">
        <v>137</v>
      </c>
      <c r="B1727" t="s">
        <v>334</v>
      </c>
      <c r="C1727" s="65" t="s">
        <v>484</v>
      </c>
      <c r="D1727" s="67" t="s">
        <v>553</v>
      </c>
      <c r="E1727" s="64">
        <v>0.56999999999999995</v>
      </c>
      <c r="F1727" s="64">
        <v>0.34810232743590108</v>
      </c>
      <c r="G1727" s="103" t="s">
        <v>548</v>
      </c>
      <c r="H1727" s="64">
        <v>0.37158167336153636</v>
      </c>
      <c r="I1727" t="s">
        <v>548</v>
      </c>
      <c r="J1727" t="s">
        <v>548</v>
      </c>
      <c r="K1727" s="64"/>
      <c r="L1727" s="104">
        <f t="shared" si="26"/>
        <v>0.37158167336153636</v>
      </c>
    </row>
    <row r="1728" spans="1:12" x14ac:dyDescent="0.25">
      <c r="A1728" t="s">
        <v>137</v>
      </c>
      <c r="B1728" t="s">
        <v>94</v>
      </c>
      <c r="C1728" s="65" t="s">
        <v>484</v>
      </c>
      <c r="D1728" s="67" t="s">
        <v>553</v>
      </c>
      <c r="E1728" s="64">
        <v>0.56999999999999995</v>
      </c>
      <c r="F1728" s="64">
        <v>0.34810232743590108</v>
      </c>
      <c r="G1728" s="103" t="s">
        <v>548</v>
      </c>
      <c r="H1728" s="64">
        <v>0.37158167336153636</v>
      </c>
      <c r="I1728" t="s">
        <v>548</v>
      </c>
      <c r="J1728" t="s">
        <v>548</v>
      </c>
      <c r="K1728" s="64"/>
      <c r="L1728" s="104">
        <f t="shared" si="26"/>
        <v>0.37158167336153636</v>
      </c>
    </row>
    <row r="1729" spans="1:12" x14ac:dyDescent="0.25">
      <c r="A1729" t="s">
        <v>137</v>
      </c>
      <c r="B1729" t="s">
        <v>335</v>
      </c>
      <c r="C1729" s="65" t="s">
        <v>484</v>
      </c>
      <c r="D1729" s="67" t="s">
        <v>553</v>
      </c>
      <c r="E1729" s="64">
        <v>0.56999999999999995</v>
      </c>
      <c r="F1729" s="64">
        <v>0.4569622633976993</v>
      </c>
      <c r="G1729" s="103" t="s">
        <v>548</v>
      </c>
      <c r="H1729" s="64">
        <v>0.30953150986331135</v>
      </c>
      <c r="I1729" t="s">
        <v>548</v>
      </c>
      <c r="J1729" t="s">
        <v>548</v>
      </c>
      <c r="K1729" s="64"/>
      <c r="L1729" s="104">
        <f t="shared" si="26"/>
        <v>0.30953150986331135</v>
      </c>
    </row>
    <row r="1730" spans="1:12" x14ac:dyDescent="0.25">
      <c r="A1730" t="s">
        <v>137</v>
      </c>
      <c r="B1730" t="s">
        <v>100</v>
      </c>
      <c r="C1730" s="65" t="s">
        <v>484</v>
      </c>
      <c r="D1730" s="67" t="s">
        <v>553</v>
      </c>
      <c r="E1730" s="64">
        <v>0.56999999999999995</v>
      </c>
      <c r="F1730" s="64">
        <v>0.4569622633976993</v>
      </c>
      <c r="G1730" s="103" t="s">
        <v>548</v>
      </c>
      <c r="H1730" s="64">
        <v>0.30953150986331135</v>
      </c>
      <c r="I1730" t="s">
        <v>548</v>
      </c>
      <c r="J1730" t="s">
        <v>548</v>
      </c>
      <c r="K1730" s="64"/>
      <c r="L1730" s="104">
        <f t="shared" si="26"/>
        <v>0.30953150986331135</v>
      </c>
    </row>
    <row r="1731" spans="1:12" x14ac:dyDescent="0.25">
      <c r="A1731" t="s">
        <v>137</v>
      </c>
      <c r="B1731" t="s">
        <v>327</v>
      </c>
      <c r="C1731" s="65" t="s">
        <v>485</v>
      </c>
      <c r="D1731" s="67" t="s">
        <v>553</v>
      </c>
      <c r="E1731" s="64">
        <v>0.19</v>
      </c>
      <c r="F1731" s="64">
        <v>0.4569622633976993</v>
      </c>
      <c r="G1731" s="103" t="s">
        <v>548</v>
      </c>
      <c r="H1731" s="64">
        <v>0.10317716995443714</v>
      </c>
      <c r="I1731" t="s">
        <v>548</v>
      </c>
      <c r="J1731" t="s">
        <v>548</v>
      </c>
      <c r="K1731" s="64"/>
      <c r="L1731" s="104">
        <f t="shared" ref="L1731:L1794" si="27">IF(K1731&lt;&gt;"",K1731,H1731)</f>
        <v>0.10317716995443714</v>
      </c>
    </row>
    <row r="1732" spans="1:12" x14ac:dyDescent="0.25">
      <c r="A1732" t="s">
        <v>137</v>
      </c>
      <c r="B1732" t="s">
        <v>328</v>
      </c>
      <c r="C1732" s="65" t="s">
        <v>485</v>
      </c>
      <c r="D1732" s="67" t="s">
        <v>553</v>
      </c>
      <c r="E1732" s="64">
        <v>0.19</v>
      </c>
      <c r="F1732" s="64">
        <v>0.4569622633976993</v>
      </c>
      <c r="G1732" s="103" t="s">
        <v>548</v>
      </c>
      <c r="H1732" s="64">
        <v>0.10317716995443714</v>
      </c>
      <c r="I1732" t="s">
        <v>548</v>
      </c>
      <c r="J1732" t="s">
        <v>548</v>
      </c>
      <c r="K1732" s="64"/>
      <c r="L1732" s="104">
        <f t="shared" si="27"/>
        <v>0.10317716995443714</v>
      </c>
    </row>
    <row r="1733" spans="1:12" x14ac:dyDescent="0.25">
      <c r="A1733" t="s">
        <v>137</v>
      </c>
      <c r="B1733" t="s">
        <v>239</v>
      </c>
      <c r="C1733" s="65" t="s">
        <v>485</v>
      </c>
      <c r="D1733" s="67" t="s">
        <v>553</v>
      </c>
      <c r="E1733" s="64">
        <v>0.19</v>
      </c>
      <c r="F1733" s="64">
        <v>0.34810232743590108</v>
      </c>
      <c r="G1733" s="103" t="s">
        <v>548</v>
      </c>
      <c r="H1733" s="64">
        <v>0.12386055778717879</v>
      </c>
      <c r="I1733" t="s">
        <v>548</v>
      </c>
      <c r="J1733" t="s">
        <v>548</v>
      </c>
      <c r="K1733" s="64"/>
      <c r="L1733" s="104">
        <f t="shared" si="27"/>
        <v>0.12386055778717879</v>
      </c>
    </row>
    <row r="1734" spans="1:12" x14ac:dyDescent="0.25">
      <c r="A1734" t="s">
        <v>137</v>
      </c>
      <c r="B1734" t="s">
        <v>329</v>
      </c>
      <c r="C1734" s="65" t="s">
        <v>485</v>
      </c>
      <c r="D1734" s="67" t="s">
        <v>553</v>
      </c>
      <c r="E1734" s="64">
        <v>0.19</v>
      </c>
      <c r="F1734" s="64">
        <v>0.4569622633976993</v>
      </c>
      <c r="G1734" s="103" t="s">
        <v>548</v>
      </c>
      <c r="H1734" s="64">
        <v>0.10317716995443714</v>
      </c>
      <c r="I1734" t="s">
        <v>548</v>
      </c>
      <c r="J1734" t="s">
        <v>548</v>
      </c>
      <c r="K1734" s="64"/>
      <c r="L1734" s="104">
        <f t="shared" si="27"/>
        <v>0.10317716995443714</v>
      </c>
    </row>
    <row r="1735" spans="1:12" x14ac:dyDescent="0.25">
      <c r="A1735" t="s">
        <v>137</v>
      </c>
      <c r="B1735" t="s">
        <v>330</v>
      </c>
      <c r="C1735" s="65" t="s">
        <v>485</v>
      </c>
      <c r="D1735" s="67" t="s">
        <v>553</v>
      </c>
      <c r="E1735" s="64">
        <v>0.19</v>
      </c>
      <c r="F1735" s="64">
        <v>0.6288016606785517</v>
      </c>
      <c r="G1735" s="103" t="s">
        <v>548</v>
      </c>
      <c r="H1735" s="64">
        <v>7.0527684471075172E-2</v>
      </c>
      <c r="I1735" t="s">
        <v>548</v>
      </c>
      <c r="J1735" t="s">
        <v>548</v>
      </c>
      <c r="K1735" s="64"/>
      <c r="L1735" s="104">
        <f t="shared" si="27"/>
        <v>7.0527684471075172E-2</v>
      </c>
    </row>
    <row r="1736" spans="1:12" x14ac:dyDescent="0.25">
      <c r="A1736" t="s">
        <v>137</v>
      </c>
      <c r="B1736" t="s">
        <v>331</v>
      </c>
      <c r="C1736" s="65" t="s">
        <v>485</v>
      </c>
      <c r="D1736" s="67" t="s">
        <v>553</v>
      </c>
      <c r="E1736" s="64">
        <v>0.19</v>
      </c>
      <c r="F1736" s="64">
        <v>0.4569622633976993</v>
      </c>
      <c r="G1736" s="103" t="s">
        <v>548</v>
      </c>
      <c r="H1736" s="64">
        <v>0.10317716995443714</v>
      </c>
      <c r="I1736" t="s">
        <v>548</v>
      </c>
      <c r="J1736" t="s">
        <v>548</v>
      </c>
      <c r="K1736" s="64"/>
      <c r="L1736" s="104">
        <f t="shared" si="27"/>
        <v>0.10317716995443714</v>
      </c>
    </row>
    <row r="1737" spans="1:12" x14ac:dyDescent="0.25">
      <c r="A1737" t="s">
        <v>137</v>
      </c>
      <c r="B1737" t="s">
        <v>332</v>
      </c>
      <c r="C1737" s="65" t="s">
        <v>485</v>
      </c>
      <c r="D1737" s="67" t="s">
        <v>553</v>
      </c>
      <c r="E1737" s="64">
        <v>0.19</v>
      </c>
      <c r="F1737" s="64">
        <v>0.4569622633976993</v>
      </c>
      <c r="G1737" s="103" t="s">
        <v>548</v>
      </c>
      <c r="H1737" s="64">
        <v>0.10317716995443714</v>
      </c>
      <c r="I1737" t="s">
        <v>548</v>
      </c>
      <c r="J1737" t="s">
        <v>548</v>
      </c>
      <c r="K1737" s="64"/>
      <c r="L1737" s="104">
        <f t="shared" si="27"/>
        <v>0.10317716995443714</v>
      </c>
    </row>
    <row r="1738" spans="1:12" x14ac:dyDescent="0.25">
      <c r="A1738" t="s">
        <v>137</v>
      </c>
      <c r="B1738" t="s">
        <v>243</v>
      </c>
      <c r="C1738" s="65" t="s">
        <v>485</v>
      </c>
      <c r="D1738" s="67" t="s">
        <v>553</v>
      </c>
      <c r="E1738" s="64">
        <v>0.38</v>
      </c>
      <c r="F1738" s="64">
        <v>0.62625927130662862</v>
      </c>
      <c r="G1738" s="103" t="s">
        <v>548</v>
      </c>
      <c r="H1738" s="64">
        <v>0.14202147690348113</v>
      </c>
      <c r="I1738" t="s">
        <v>548</v>
      </c>
      <c r="J1738" t="s">
        <v>548</v>
      </c>
      <c r="K1738" s="64"/>
      <c r="L1738" s="104">
        <f t="shared" si="27"/>
        <v>0.14202147690348113</v>
      </c>
    </row>
    <row r="1739" spans="1:12" x14ac:dyDescent="0.25">
      <c r="A1739" t="s">
        <v>137</v>
      </c>
      <c r="B1739" t="s">
        <v>333</v>
      </c>
      <c r="C1739" s="65" t="s">
        <v>485</v>
      </c>
      <c r="D1739" s="67" t="s">
        <v>553</v>
      </c>
      <c r="E1739" s="64">
        <v>0.19</v>
      </c>
      <c r="F1739" s="64">
        <v>0.4569622633976993</v>
      </c>
      <c r="G1739" s="103" t="s">
        <v>548</v>
      </c>
      <c r="H1739" s="64">
        <v>0.10317716995443714</v>
      </c>
      <c r="I1739" t="s">
        <v>548</v>
      </c>
      <c r="J1739" t="s">
        <v>548</v>
      </c>
      <c r="K1739" s="64"/>
      <c r="L1739" s="104">
        <f t="shared" si="27"/>
        <v>0.10317716995443714</v>
      </c>
    </row>
    <row r="1740" spans="1:12" x14ac:dyDescent="0.25">
      <c r="A1740" t="s">
        <v>137</v>
      </c>
      <c r="B1740" t="s">
        <v>334</v>
      </c>
      <c r="C1740" s="65" t="s">
        <v>485</v>
      </c>
      <c r="D1740" s="67" t="s">
        <v>553</v>
      </c>
      <c r="E1740" s="64">
        <v>0.19</v>
      </c>
      <c r="F1740" s="64">
        <v>0.34810232743590108</v>
      </c>
      <c r="G1740" s="103" t="s">
        <v>548</v>
      </c>
      <c r="H1740" s="64">
        <v>0.12386055778717879</v>
      </c>
      <c r="I1740" t="s">
        <v>548</v>
      </c>
      <c r="J1740" t="s">
        <v>548</v>
      </c>
      <c r="K1740" s="64"/>
      <c r="L1740" s="104">
        <f t="shared" si="27"/>
        <v>0.12386055778717879</v>
      </c>
    </row>
    <row r="1741" spans="1:12" x14ac:dyDescent="0.25">
      <c r="A1741" t="s">
        <v>137</v>
      </c>
      <c r="B1741" t="s">
        <v>94</v>
      </c>
      <c r="C1741" s="65" t="s">
        <v>485</v>
      </c>
      <c r="D1741" s="67" t="s">
        <v>553</v>
      </c>
      <c r="E1741" s="64">
        <v>0.19</v>
      </c>
      <c r="F1741" s="64">
        <v>0.34810232743590108</v>
      </c>
      <c r="G1741" s="103" t="s">
        <v>548</v>
      </c>
      <c r="H1741" s="64">
        <v>0.12386055778717879</v>
      </c>
      <c r="I1741" t="s">
        <v>548</v>
      </c>
      <c r="J1741" t="s">
        <v>548</v>
      </c>
      <c r="K1741" s="64"/>
      <c r="L1741" s="104">
        <f t="shared" si="27"/>
        <v>0.12386055778717879</v>
      </c>
    </row>
    <row r="1742" spans="1:12" x14ac:dyDescent="0.25">
      <c r="A1742" t="s">
        <v>137</v>
      </c>
      <c r="B1742" t="s">
        <v>335</v>
      </c>
      <c r="C1742" s="65" t="s">
        <v>485</v>
      </c>
      <c r="D1742" s="67" t="s">
        <v>553</v>
      </c>
      <c r="E1742" s="64">
        <v>0.19</v>
      </c>
      <c r="F1742" s="64">
        <v>0.4569622633976993</v>
      </c>
      <c r="G1742" s="103" t="s">
        <v>548</v>
      </c>
      <c r="H1742" s="64">
        <v>0.10317716995443714</v>
      </c>
      <c r="I1742" t="s">
        <v>548</v>
      </c>
      <c r="J1742" t="s">
        <v>548</v>
      </c>
      <c r="K1742" s="64"/>
      <c r="L1742" s="104">
        <f t="shared" si="27"/>
        <v>0.10317716995443714</v>
      </c>
    </row>
    <row r="1743" spans="1:12" x14ac:dyDescent="0.25">
      <c r="A1743" t="s">
        <v>137</v>
      </c>
      <c r="B1743" t="s">
        <v>100</v>
      </c>
      <c r="C1743" s="65" t="s">
        <v>485</v>
      </c>
      <c r="D1743" s="67" t="s">
        <v>553</v>
      </c>
      <c r="E1743" s="64">
        <v>0.19</v>
      </c>
      <c r="F1743" s="64">
        <v>0.4569622633976993</v>
      </c>
      <c r="G1743" s="103" t="s">
        <v>548</v>
      </c>
      <c r="H1743" s="64">
        <v>0.10317716995443714</v>
      </c>
      <c r="I1743" t="s">
        <v>548</v>
      </c>
      <c r="J1743" t="s">
        <v>548</v>
      </c>
      <c r="K1743" s="64"/>
      <c r="L1743" s="104">
        <f t="shared" si="27"/>
        <v>0.10317716995443714</v>
      </c>
    </row>
    <row r="1744" spans="1:12" x14ac:dyDescent="0.25">
      <c r="A1744" t="s">
        <v>137</v>
      </c>
      <c r="B1744" t="s">
        <v>327</v>
      </c>
      <c r="C1744" s="65" t="s">
        <v>486</v>
      </c>
      <c r="D1744" s="67" t="s">
        <v>553</v>
      </c>
      <c r="E1744" s="64">
        <v>0</v>
      </c>
      <c r="F1744" s="64">
        <v>1</v>
      </c>
      <c r="G1744" s="103" t="s">
        <v>548</v>
      </c>
      <c r="H1744" s="64">
        <v>0</v>
      </c>
      <c r="I1744" t="s">
        <v>548</v>
      </c>
      <c r="J1744" t="s">
        <v>548</v>
      </c>
      <c r="K1744" s="64"/>
      <c r="L1744" s="104">
        <f t="shared" si="27"/>
        <v>0</v>
      </c>
    </row>
    <row r="1745" spans="1:12" x14ac:dyDescent="0.25">
      <c r="A1745" t="s">
        <v>137</v>
      </c>
      <c r="B1745" t="s">
        <v>328</v>
      </c>
      <c r="C1745" s="65" t="s">
        <v>486</v>
      </c>
      <c r="D1745" s="67" t="s">
        <v>553</v>
      </c>
      <c r="E1745" s="64">
        <v>0</v>
      </c>
      <c r="F1745" s="64">
        <v>1</v>
      </c>
      <c r="G1745" s="103" t="s">
        <v>548</v>
      </c>
      <c r="H1745" s="64">
        <v>0</v>
      </c>
      <c r="I1745" t="s">
        <v>548</v>
      </c>
      <c r="J1745" t="s">
        <v>548</v>
      </c>
      <c r="K1745" s="64"/>
      <c r="L1745" s="104">
        <f t="shared" si="27"/>
        <v>0</v>
      </c>
    </row>
    <row r="1746" spans="1:12" x14ac:dyDescent="0.25">
      <c r="A1746" t="s">
        <v>137</v>
      </c>
      <c r="B1746" t="s">
        <v>239</v>
      </c>
      <c r="C1746" s="65" t="s">
        <v>486</v>
      </c>
      <c r="D1746" s="67" t="s">
        <v>553</v>
      </c>
      <c r="E1746" s="64">
        <v>0</v>
      </c>
      <c r="F1746" s="64">
        <v>1</v>
      </c>
      <c r="G1746" s="103" t="s">
        <v>548</v>
      </c>
      <c r="H1746" s="64">
        <v>0</v>
      </c>
      <c r="I1746" t="s">
        <v>548</v>
      </c>
      <c r="J1746" t="s">
        <v>548</v>
      </c>
      <c r="K1746" s="64"/>
      <c r="L1746" s="104">
        <f t="shared" si="27"/>
        <v>0</v>
      </c>
    </row>
    <row r="1747" spans="1:12" x14ac:dyDescent="0.25">
      <c r="A1747" t="s">
        <v>137</v>
      </c>
      <c r="B1747" t="s">
        <v>329</v>
      </c>
      <c r="C1747" s="65" t="s">
        <v>486</v>
      </c>
      <c r="D1747" s="67" t="s">
        <v>553</v>
      </c>
      <c r="E1747" s="64">
        <v>0</v>
      </c>
      <c r="F1747" s="64">
        <v>1</v>
      </c>
      <c r="G1747" s="103" t="s">
        <v>548</v>
      </c>
      <c r="H1747" s="64">
        <v>0</v>
      </c>
      <c r="I1747" t="s">
        <v>548</v>
      </c>
      <c r="J1747" t="s">
        <v>548</v>
      </c>
      <c r="K1747" s="64"/>
      <c r="L1747" s="104">
        <f t="shared" si="27"/>
        <v>0</v>
      </c>
    </row>
    <row r="1748" spans="1:12" x14ac:dyDescent="0.25">
      <c r="A1748" t="s">
        <v>137</v>
      </c>
      <c r="B1748" t="s">
        <v>330</v>
      </c>
      <c r="C1748" s="65" t="s">
        <v>486</v>
      </c>
      <c r="D1748" s="67" t="s">
        <v>553</v>
      </c>
      <c r="E1748" s="64">
        <v>0</v>
      </c>
      <c r="F1748" s="64">
        <v>1</v>
      </c>
      <c r="G1748" s="103" t="s">
        <v>548</v>
      </c>
      <c r="H1748" s="64">
        <v>0</v>
      </c>
      <c r="I1748" t="s">
        <v>548</v>
      </c>
      <c r="J1748" t="s">
        <v>548</v>
      </c>
      <c r="K1748" s="64"/>
      <c r="L1748" s="104">
        <f t="shared" si="27"/>
        <v>0</v>
      </c>
    </row>
    <row r="1749" spans="1:12" x14ac:dyDescent="0.25">
      <c r="A1749" t="s">
        <v>137</v>
      </c>
      <c r="B1749" t="s">
        <v>331</v>
      </c>
      <c r="C1749" s="65" t="s">
        <v>486</v>
      </c>
      <c r="D1749" s="67" t="s">
        <v>553</v>
      </c>
      <c r="E1749" s="64">
        <v>0</v>
      </c>
      <c r="F1749" s="64">
        <v>1</v>
      </c>
      <c r="G1749" s="103" t="s">
        <v>548</v>
      </c>
      <c r="H1749" s="64">
        <v>0</v>
      </c>
      <c r="I1749" t="s">
        <v>548</v>
      </c>
      <c r="J1749" t="s">
        <v>548</v>
      </c>
      <c r="K1749" s="64"/>
      <c r="L1749" s="104">
        <f t="shared" si="27"/>
        <v>0</v>
      </c>
    </row>
    <row r="1750" spans="1:12" x14ac:dyDescent="0.25">
      <c r="A1750" t="s">
        <v>137</v>
      </c>
      <c r="B1750" t="s">
        <v>332</v>
      </c>
      <c r="C1750" s="65" t="s">
        <v>486</v>
      </c>
      <c r="D1750" s="67" t="s">
        <v>553</v>
      </c>
      <c r="E1750" s="64">
        <v>0</v>
      </c>
      <c r="F1750" s="64">
        <v>1</v>
      </c>
      <c r="G1750" s="103" t="s">
        <v>548</v>
      </c>
      <c r="H1750" s="64">
        <v>0</v>
      </c>
      <c r="I1750" t="s">
        <v>548</v>
      </c>
      <c r="J1750" t="s">
        <v>548</v>
      </c>
      <c r="K1750" s="64"/>
      <c r="L1750" s="104">
        <f t="shared" si="27"/>
        <v>0</v>
      </c>
    </row>
    <row r="1751" spans="1:12" x14ac:dyDescent="0.25">
      <c r="A1751" t="s">
        <v>137</v>
      </c>
      <c r="B1751" t="s">
        <v>243</v>
      </c>
      <c r="C1751" s="65" t="s">
        <v>486</v>
      </c>
      <c r="D1751" s="67" t="s">
        <v>553</v>
      </c>
      <c r="E1751" s="64">
        <v>0</v>
      </c>
      <c r="F1751" s="64">
        <v>0.62625927130662862</v>
      </c>
      <c r="G1751" s="103" t="s">
        <v>548</v>
      </c>
      <c r="H1751" s="64">
        <v>0</v>
      </c>
      <c r="I1751" t="s">
        <v>548</v>
      </c>
      <c r="J1751" t="s">
        <v>548</v>
      </c>
      <c r="K1751" s="64"/>
      <c r="L1751" s="104">
        <f t="shared" si="27"/>
        <v>0</v>
      </c>
    </row>
    <row r="1752" spans="1:12" x14ac:dyDescent="0.25">
      <c r="A1752" t="s">
        <v>137</v>
      </c>
      <c r="B1752" t="s">
        <v>333</v>
      </c>
      <c r="C1752" s="65" t="s">
        <v>486</v>
      </c>
      <c r="D1752" s="67" t="s">
        <v>553</v>
      </c>
      <c r="E1752" s="64">
        <v>0</v>
      </c>
      <c r="F1752" s="64">
        <v>1</v>
      </c>
      <c r="G1752" s="103" t="s">
        <v>548</v>
      </c>
      <c r="H1752" s="64">
        <v>0</v>
      </c>
      <c r="I1752" t="s">
        <v>548</v>
      </c>
      <c r="J1752" t="s">
        <v>548</v>
      </c>
      <c r="K1752" s="64"/>
      <c r="L1752" s="104">
        <f t="shared" si="27"/>
        <v>0</v>
      </c>
    </row>
    <row r="1753" spans="1:12" x14ac:dyDescent="0.25">
      <c r="A1753" t="s">
        <v>137</v>
      </c>
      <c r="B1753" t="s">
        <v>334</v>
      </c>
      <c r="C1753" s="65" t="s">
        <v>486</v>
      </c>
      <c r="D1753" s="67" t="s">
        <v>553</v>
      </c>
      <c r="E1753" s="64">
        <v>0</v>
      </c>
      <c r="F1753" s="64">
        <v>1</v>
      </c>
      <c r="G1753" s="103" t="s">
        <v>548</v>
      </c>
      <c r="H1753" s="64">
        <v>0</v>
      </c>
      <c r="I1753" t="s">
        <v>548</v>
      </c>
      <c r="J1753" t="s">
        <v>548</v>
      </c>
      <c r="K1753" s="64"/>
      <c r="L1753" s="104">
        <f t="shared" si="27"/>
        <v>0</v>
      </c>
    </row>
    <row r="1754" spans="1:12" x14ac:dyDescent="0.25">
      <c r="A1754" t="s">
        <v>137</v>
      </c>
      <c r="B1754" t="s">
        <v>94</v>
      </c>
      <c r="C1754" s="65" t="s">
        <v>486</v>
      </c>
      <c r="D1754" s="67" t="s">
        <v>553</v>
      </c>
      <c r="E1754" s="64">
        <v>0</v>
      </c>
      <c r="F1754" s="64">
        <v>1</v>
      </c>
      <c r="G1754" s="103" t="s">
        <v>548</v>
      </c>
      <c r="H1754" s="64">
        <v>0</v>
      </c>
      <c r="I1754" t="s">
        <v>548</v>
      </c>
      <c r="J1754" t="s">
        <v>548</v>
      </c>
      <c r="K1754" s="64"/>
      <c r="L1754" s="104">
        <f t="shared" si="27"/>
        <v>0</v>
      </c>
    </row>
    <row r="1755" spans="1:12" x14ac:dyDescent="0.25">
      <c r="A1755" t="s">
        <v>137</v>
      </c>
      <c r="B1755" t="s">
        <v>335</v>
      </c>
      <c r="C1755" s="65" t="s">
        <v>486</v>
      </c>
      <c r="D1755" s="67" t="s">
        <v>553</v>
      </c>
      <c r="E1755" s="64">
        <v>0</v>
      </c>
      <c r="F1755" s="64">
        <v>1</v>
      </c>
      <c r="G1755" s="103" t="s">
        <v>548</v>
      </c>
      <c r="H1755" s="64">
        <v>0</v>
      </c>
      <c r="I1755" t="s">
        <v>548</v>
      </c>
      <c r="J1755" t="s">
        <v>548</v>
      </c>
      <c r="K1755" s="64"/>
      <c r="L1755" s="104">
        <f t="shared" si="27"/>
        <v>0</v>
      </c>
    </row>
    <row r="1756" spans="1:12" x14ac:dyDescent="0.25">
      <c r="A1756" t="s">
        <v>137</v>
      </c>
      <c r="B1756" t="s">
        <v>100</v>
      </c>
      <c r="C1756" s="65" t="s">
        <v>486</v>
      </c>
      <c r="D1756" s="67" t="s">
        <v>553</v>
      </c>
      <c r="E1756" s="64">
        <v>0</v>
      </c>
      <c r="F1756" s="64">
        <v>1</v>
      </c>
      <c r="G1756" s="103" t="s">
        <v>548</v>
      </c>
      <c r="H1756" s="64">
        <v>0</v>
      </c>
      <c r="I1756" t="s">
        <v>548</v>
      </c>
      <c r="J1756" t="s">
        <v>548</v>
      </c>
      <c r="K1756" s="64"/>
      <c r="L1756" s="104">
        <f t="shared" si="27"/>
        <v>0</v>
      </c>
    </row>
    <row r="1757" spans="1:12" x14ac:dyDescent="0.25">
      <c r="A1757" t="s">
        <v>383</v>
      </c>
      <c r="B1757" t="s">
        <v>327</v>
      </c>
      <c r="C1757" s="65" t="s">
        <v>484</v>
      </c>
      <c r="D1757" s="67" t="s">
        <v>553</v>
      </c>
      <c r="E1757" s="64">
        <v>0.3600000000000001</v>
      </c>
      <c r="F1757" s="64">
        <v>0.33053556072893636</v>
      </c>
      <c r="G1757" s="103" t="s">
        <v>548</v>
      </c>
      <c r="H1757" s="64">
        <v>0.24100719813758295</v>
      </c>
      <c r="I1757">
        <v>6</v>
      </c>
      <c r="J1757">
        <v>1</v>
      </c>
      <c r="K1757" s="64">
        <v>0.24100719813758295</v>
      </c>
      <c r="L1757" s="104">
        <f t="shared" si="27"/>
        <v>0.24100719813758295</v>
      </c>
    </row>
    <row r="1758" spans="1:12" x14ac:dyDescent="0.25">
      <c r="A1758" t="s">
        <v>383</v>
      </c>
      <c r="B1758" t="s">
        <v>328</v>
      </c>
      <c r="C1758" s="65" t="s">
        <v>484</v>
      </c>
      <c r="D1758" s="67" t="s">
        <v>553</v>
      </c>
      <c r="E1758" s="64">
        <v>0.36000000000000004</v>
      </c>
      <c r="F1758" s="64">
        <v>0.3305355607289362</v>
      </c>
      <c r="G1758" s="103" t="s">
        <v>548</v>
      </c>
      <c r="H1758" s="64">
        <v>0.24100719813758301</v>
      </c>
      <c r="I1758">
        <v>6</v>
      </c>
      <c r="J1758">
        <v>1</v>
      </c>
      <c r="K1758" s="64">
        <v>0.24100719813758301</v>
      </c>
      <c r="L1758" s="104">
        <f t="shared" si="27"/>
        <v>0.24100719813758301</v>
      </c>
    </row>
    <row r="1759" spans="1:12" x14ac:dyDescent="0.25">
      <c r="A1759" t="s">
        <v>383</v>
      </c>
      <c r="B1759" t="s">
        <v>239</v>
      </c>
      <c r="C1759" s="65" t="s">
        <v>484</v>
      </c>
      <c r="D1759" s="67" t="s">
        <v>553</v>
      </c>
      <c r="E1759" s="64">
        <v>0.36000000000000004</v>
      </c>
      <c r="F1759" s="64">
        <v>0.3305355607289362</v>
      </c>
      <c r="G1759" s="103" t="s">
        <v>548</v>
      </c>
      <c r="H1759" s="64">
        <v>0.24100719813758301</v>
      </c>
      <c r="I1759">
        <v>6</v>
      </c>
      <c r="J1759">
        <v>1</v>
      </c>
      <c r="K1759" s="64">
        <v>0.24100719813758301</v>
      </c>
      <c r="L1759" s="104">
        <f t="shared" si="27"/>
        <v>0.24100719813758301</v>
      </c>
    </row>
    <row r="1760" spans="1:12" x14ac:dyDescent="0.25">
      <c r="A1760" t="s">
        <v>383</v>
      </c>
      <c r="B1760" t="s">
        <v>329</v>
      </c>
      <c r="C1760" s="65" t="s">
        <v>484</v>
      </c>
      <c r="D1760" s="67" t="s">
        <v>553</v>
      </c>
      <c r="E1760" s="64">
        <v>0.3600000000000001</v>
      </c>
      <c r="F1760" s="64">
        <v>0.33053556072893636</v>
      </c>
      <c r="G1760" s="103" t="s">
        <v>548</v>
      </c>
      <c r="H1760" s="64">
        <v>0.24100719813758295</v>
      </c>
      <c r="I1760">
        <v>6</v>
      </c>
      <c r="J1760">
        <v>1</v>
      </c>
      <c r="K1760" s="64">
        <v>0.24100719813758295</v>
      </c>
      <c r="L1760" s="104">
        <f t="shared" si="27"/>
        <v>0.24100719813758295</v>
      </c>
    </row>
    <row r="1761" spans="1:12" x14ac:dyDescent="0.25">
      <c r="A1761" t="s">
        <v>383</v>
      </c>
      <c r="B1761" t="s">
        <v>330</v>
      </c>
      <c r="C1761" s="65" t="s">
        <v>484</v>
      </c>
      <c r="D1761" s="67" t="s">
        <v>553</v>
      </c>
      <c r="E1761" s="64">
        <v>0.36000000000000004</v>
      </c>
      <c r="F1761" s="64">
        <v>0.3305355607289362</v>
      </c>
      <c r="G1761" s="103" t="s">
        <v>548</v>
      </c>
      <c r="H1761" s="64">
        <v>0.24100719813758301</v>
      </c>
      <c r="I1761">
        <v>6</v>
      </c>
      <c r="J1761">
        <v>1</v>
      </c>
      <c r="K1761" s="64">
        <v>0.24100719813758301</v>
      </c>
      <c r="L1761" s="104">
        <f t="shared" si="27"/>
        <v>0.24100719813758301</v>
      </c>
    </row>
    <row r="1762" spans="1:12" x14ac:dyDescent="0.25">
      <c r="A1762" t="s">
        <v>383</v>
      </c>
      <c r="B1762" t="s">
        <v>331</v>
      </c>
      <c r="C1762" s="65" t="s">
        <v>484</v>
      </c>
      <c r="D1762" s="67" t="s">
        <v>553</v>
      </c>
      <c r="E1762" s="64">
        <v>0.36000000000000004</v>
      </c>
      <c r="F1762" s="64">
        <v>0.3305355607289362</v>
      </c>
      <c r="G1762" s="103" t="s">
        <v>548</v>
      </c>
      <c r="H1762" s="64">
        <v>0.24100719813758301</v>
      </c>
      <c r="I1762">
        <v>6</v>
      </c>
      <c r="J1762">
        <v>1</v>
      </c>
      <c r="K1762" s="64">
        <v>0.24100719813758301</v>
      </c>
      <c r="L1762" s="104">
        <f t="shared" si="27"/>
        <v>0.24100719813758301</v>
      </c>
    </row>
    <row r="1763" spans="1:12" x14ac:dyDescent="0.25">
      <c r="A1763" t="s">
        <v>383</v>
      </c>
      <c r="B1763" t="s">
        <v>332</v>
      </c>
      <c r="C1763" s="65" t="s">
        <v>484</v>
      </c>
      <c r="D1763" s="67" t="s">
        <v>553</v>
      </c>
      <c r="E1763" s="64">
        <v>0.36000000000000004</v>
      </c>
      <c r="F1763" s="64">
        <v>0.3305355607289362</v>
      </c>
      <c r="G1763" s="103" t="s">
        <v>548</v>
      </c>
      <c r="H1763" s="64">
        <v>0.24100719813758301</v>
      </c>
      <c r="I1763">
        <v>6</v>
      </c>
      <c r="J1763">
        <v>1</v>
      </c>
      <c r="K1763" s="64">
        <v>0.24100719813758301</v>
      </c>
      <c r="L1763" s="104">
        <f t="shared" si="27"/>
        <v>0.24100719813758301</v>
      </c>
    </row>
    <row r="1764" spans="1:12" x14ac:dyDescent="0.25">
      <c r="A1764" t="s">
        <v>383</v>
      </c>
      <c r="B1764" t="s">
        <v>243</v>
      </c>
      <c r="C1764" s="65" t="s">
        <v>484</v>
      </c>
      <c r="D1764" s="67" t="s">
        <v>553</v>
      </c>
      <c r="E1764" s="64">
        <v>0.36000000000000004</v>
      </c>
      <c r="F1764" s="64">
        <v>0.3305355607289362</v>
      </c>
      <c r="G1764" s="103" t="s">
        <v>548</v>
      </c>
      <c r="H1764" s="64">
        <v>0.24100719813758301</v>
      </c>
      <c r="I1764">
        <v>6</v>
      </c>
      <c r="J1764">
        <v>1</v>
      </c>
      <c r="K1764" s="64">
        <v>0.24100719813758301</v>
      </c>
      <c r="L1764" s="104">
        <f t="shared" si="27"/>
        <v>0.24100719813758301</v>
      </c>
    </row>
    <row r="1765" spans="1:12" x14ac:dyDescent="0.25">
      <c r="A1765" t="s">
        <v>383</v>
      </c>
      <c r="B1765" t="s">
        <v>333</v>
      </c>
      <c r="C1765" s="65" t="s">
        <v>484</v>
      </c>
      <c r="D1765" s="67" t="s">
        <v>553</v>
      </c>
      <c r="E1765" s="64">
        <v>0.36000000000000004</v>
      </c>
      <c r="F1765" s="64">
        <v>0.3305355607289362</v>
      </c>
      <c r="G1765" s="103" t="s">
        <v>548</v>
      </c>
      <c r="H1765" s="64">
        <v>0.24100719813758301</v>
      </c>
      <c r="I1765">
        <v>6</v>
      </c>
      <c r="J1765">
        <v>1</v>
      </c>
      <c r="K1765" s="64">
        <v>0.24100719813758301</v>
      </c>
      <c r="L1765" s="104">
        <f t="shared" si="27"/>
        <v>0.24100719813758301</v>
      </c>
    </row>
    <row r="1766" spans="1:12" x14ac:dyDescent="0.25">
      <c r="A1766" t="s">
        <v>383</v>
      </c>
      <c r="B1766" t="s">
        <v>334</v>
      </c>
      <c r="C1766" s="65" t="s">
        <v>484</v>
      </c>
      <c r="D1766" s="67" t="s">
        <v>553</v>
      </c>
      <c r="E1766" s="64">
        <v>0.36000000000000004</v>
      </c>
      <c r="F1766" s="64">
        <v>0.3305355607289362</v>
      </c>
      <c r="G1766" s="103" t="s">
        <v>548</v>
      </c>
      <c r="H1766" s="64">
        <v>0.24100719813758301</v>
      </c>
      <c r="I1766">
        <v>6</v>
      </c>
      <c r="J1766">
        <v>1</v>
      </c>
      <c r="K1766" s="64">
        <v>0.24100719813758301</v>
      </c>
      <c r="L1766" s="104">
        <f t="shared" si="27"/>
        <v>0.24100719813758301</v>
      </c>
    </row>
    <row r="1767" spans="1:12" x14ac:dyDescent="0.25">
      <c r="A1767" t="s">
        <v>383</v>
      </c>
      <c r="B1767" t="s">
        <v>94</v>
      </c>
      <c r="C1767" s="65" t="s">
        <v>484</v>
      </c>
      <c r="D1767" s="67" t="s">
        <v>553</v>
      </c>
      <c r="E1767" s="64">
        <v>0.36000000000000004</v>
      </c>
      <c r="F1767" s="64">
        <v>0.3305355607289362</v>
      </c>
      <c r="G1767" s="103" t="s">
        <v>548</v>
      </c>
      <c r="H1767" s="64">
        <v>0.24100719813758301</v>
      </c>
      <c r="I1767">
        <v>6</v>
      </c>
      <c r="J1767">
        <v>1</v>
      </c>
      <c r="K1767" s="64">
        <v>0.24100719813758301</v>
      </c>
      <c r="L1767" s="104">
        <f t="shared" si="27"/>
        <v>0.24100719813758301</v>
      </c>
    </row>
    <row r="1768" spans="1:12" x14ac:dyDescent="0.25">
      <c r="A1768" t="s">
        <v>383</v>
      </c>
      <c r="B1768" t="s">
        <v>335</v>
      </c>
      <c r="C1768" s="65" t="s">
        <v>484</v>
      </c>
      <c r="D1768" s="67" t="s">
        <v>553</v>
      </c>
      <c r="E1768" s="64">
        <v>0.36000000000000004</v>
      </c>
      <c r="F1768" s="64">
        <v>0.3305355607289362</v>
      </c>
      <c r="G1768" s="103" t="s">
        <v>548</v>
      </c>
      <c r="H1768" s="64">
        <v>0.24100719813758301</v>
      </c>
      <c r="I1768">
        <v>6</v>
      </c>
      <c r="J1768">
        <v>1</v>
      </c>
      <c r="K1768" s="64">
        <v>0.24100719813758301</v>
      </c>
      <c r="L1768" s="104">
        <f t="shared" si="27"/>
        <v>0.24100719813758301</v>
      </c>
    </row>
    <row r="1769" spans="1:12" x14ac:dyDescent="0.25">
      <c r="A1769" t="s">
        <v>383</v>
      </c>
      <c r="B1769" t="s">
        <v>100</v>
      </c>
      <c r="C1769" s="65" t="s">
        <v>484</v>
      </c>
      <c r="D1769" s="67" t="s">
        <v>553</v>
      </c>
      <c r="E1769" s="64">
        <v>0.36000000000000004</v>
      </c>
      <c r="F1769" s="64">
        <v>0.3305355607289362</v>
      </c>
      <c r="G1769" s="103" t="s">
        <v>548</v>
      </c>
      <c r="H1769" s="64">
        <v>0.24100719813758301</v>
      </c>
      <c r="I1769">
        <v>6</v>
      </c>
      <c r="J1769">
        <v>1</v>
      </c>
      <c r="K1769" s="64">
        <v>0.24100719813758301</v>
      </c>
      <c r="L1769" s="104">
        <f t="shared" si="27"/>
        <v>0.24100719813758301</v>
      </c>
    </row>
    <row r="1770" spans="1:12" x14ac:dyDescent="0.25">
      <c r="A1770" t="s">
        <v>383</v>
      </c>
      <c r="B1770" t="s">
        <v>327</v>
      </c>
      <c r="C1770" s="65" t="s">
        <v>485</v>
      </c>
      <c r="D1770" s="67" t="s">
        <v>553</v>
      </c>
      <c r="E1770" s="64">
        <v>0.3600000000000001</v>
      </c>
      <c r="F1770" s="64">
        <v>0.33053556072893636</v>
      </c>
      <c r="G1770" s="103" t="s">
        <v>548</v>
      </c>
      <c r="H1770" s="64">
        <v>0.24100719813758295</v>
      </c>
      <c r="I1770">
        <v>6</v>
      </c>
      <c r="J1770">
        <v>1</v>
      </c>
      <c r="K1770" s="64">
        <v>0.24100719813758295</v>
      </c>
      <c r="L1770" s="104">
        <f t="shared" si="27"/>
        <v>0.24100719813758295</v>
      </c>
    </row>
    <row r="1771" spans="1:12" x14ac:dyDescent="0.25">
      <c r="A1771" t="s">
        <v>383</v>
      </c>
      <c r="B1771" t="s">
        <v>328</v>
      </c>
      <c r="C1771" s="65" t="s">
        <v>485</v>
      </c>
      <c r="D1771" s="67" t="s">
        <v>553</v>
      </c>
      <c r="E1771" s="64">
        <v>1</v>
      </c>
      <c r="F1771" s="64">
        <v>0.3305355607289362</v>
      </c>
      <c r="G1771" s="103" t="s">
        <v>548</v>
      </c>
      <c r="H1771" s="64">
        <v>0.6694644392710638</v>
      </c>
      <c r="I1771">
        <v>6</v>
      </c>
      <c r="J1771">
        <v>1</v>
      </c>
      <c r="K1771" s="64">
        <v>0.6694644392710638</v>
      </c>
      <c r="L1771" s="104">
        <f t="shared" si="27"/>
        <v>0.6694644392710638</v>
      </c>
    </row>
    <row r="1772" spans="1:12" x14ac:dyDescent="0.25">
      <c r="A1772" t="s">
        <v>383</v>
      </c>
      <c r="B1772" t="s">
        <v>239</v>
      </c>
      <c r="C1772" s="65" t="s">
        <v>485</v>
      </c>
      <c r="D1772" s="67" t="s">
        <v>553</v>
      </c>
      <c r="E1772" s="64">
        <v>1</v>
      </c>
      <c r="F1772" s="64">
        <v>0.3305355607289362</v>
      </c>
      <c r="G1772" s="103" t="s">
        <v>548</v>
      </c>
      <c r="H1772" s="64">
        <v>0.6694644392710638</v>
      </c>
      <c r="I1772">
        <v>6</v>
      </c>
      <c r="J1772">
        <v>1</v>
      </c>
      <c r="K1772" s="64">
        <v>0.6694644392710638</v>
      </c>
      <c r="L1772" s="104">
        <f t="shared" si="27"/>
        <v>0.6694644392710638</v>
      </c>
    </row>
    <row r="1773" spans="1:12" x14ac:dyDescent="0.25">
      <c r="A1773" t="s">
        <v>383</v>
      </c>
      <c r="B1773" t="s">
        <v>329</v>
      </c>
      <c r="C1773" s="65" t="s">
        <v>485</v>
      </c>
      <c r="D1773" s="67" t="s">
        <v>553</v>
      </c>
      <c r="E1773" s="64">
        <v>0.3600000000000001</v>
      </c>
      <c r="F1773" s="64">
        <v>0.33053556072893636</v>
      </c>
      <c r="G1773" s="103" t="s">
        <v>548</v>
      </c>
      <c r="H1773" s="64">
        <v>0.24100719813758295</v>
      </c>
      <c r="I1773">
        <v>6</v>
      </c>
      <c r="J1773">
        <v>1</v>
      </c>
      <c r="K1773" s="64">
        <v>0.24100719813758295</v>
      </c>
      <c r="L1773" s="104">
        <f t="shared" si="27"/>
        <v>0.24100719813758295</v>
      </c>
    </row>
    <row r="1774" spans="1:12" x14ac:dyDescent="0.25">
      <c r="A1774" t="s">
        <v>383</v>
      </c>
      <c r="B1774" t="s">
        <v>330</v>
      </c>
      <c r="C1774" s="65" t="s">
        <v>485</v>
      </c>
      <c r="D1774" s="67" t="s">
        <v>553</v>
      </c>
      <c r="E1774" s="64">
        <v>1</v>
      </c>
      <c r="F1774" s="64">
        <v>0.3305355607289362</v>
      </c>
      <c r="G1774" s="103" t="s">
        <v>548</v>
      </c>
      <c r="H1774" s="64">
        <v>0.6694644392710638</v>
      </c>
      <c r="I1774">
        <v>6</v>
      </c>
      <c r="J1774">
        <v>1</v>
      </c>
      <c r="K1774" s="64">
        <v>0.6694644392710638</v>
      </c>
      <c r="L1774" s="104">
        <f t="shared" si="27"/>
        <v>0.6694644392710638</v>
      </c>
    </row>
    <row r="1775" spans="1:12" x14ac:dyDescent="0.25">
      <c r="A1775" t="s">
        <v>383</v>
      </c>
      <c r="B1775" t="s">
        <v>331</v>
      </c>
      <c r="C1775" s="65" t="s">
        <v>485</v>
      </c>
      <c r="D1775" s="67" t="s">
        <v>553</v>
      </c>
      <c r="E1775" s="64">
        <v>1</v>
      </c>
      <c r="F1775" s="64">
        <v>0.3305355607289362</v>
      </c>
      <c r="G1775" s="103" t="s">
        <v>548</v>
      </c>
      <c r="H1775" s="64">
        <v>0.6694644392710638</v>
      </c>
      <c r="I1775">
        <v>6</v>
      </c>
      <c r="J1775">
        <v>1</v>
      </c>
      <c r="K1775" s="64">
        <v>0.6694644392710638</v>
      </c>
      <c r="L1775" s="104">
        <f t="shared" si="27"/>
        <v>0.6694644392710638</v>
      </c>
    </row>
    <row r="1776" spans="1:12" x14ac:dyDescent="0.25">
      <c r="A1776" t="s">
        <v>383</v>
      </c>
      <c r="B1776" t="s">
        <v>332</v>
      </c>
      <c r="C1776" s="65" t="s">
        <v>485</v>
      </c>
      <c r="D1776" s="67" t="s">
        <v>553</v>
      </c>
      <c r="E1776" s="64">
        <v>1</v>
      </c>
      <c r="F1776" s="64">
        <v>0.3305355607289362</v>
      </c>
      <c r="G1776" s="103" t="s">
        <v>548</v>
      </c>
      <c r="H1776" s="64">
        <v>0.6694644392710638</v>
      </c>
      <c r="I1776">
        <v>6</v>
      </c>
      <c r="J1776">
        <v>1</v>
      </c>
      <c r="K1776" s="64">
        <v>0.6694644392710638</v>
      </c>
      <c r="L1776" s="104">
        <f t="shared" si="27"/>
        <v>0.6694644392710638</v>
      </c>
    </row>
    <row r="1777" spans="1:12" x14ac:dyDescent="0.25">
      <c r="A1777" t="s">
        <v>383</v>
      </c>
      <c r="B1777" t="s">
        <v>243</v>
      </c>
      <c r="C1777" s="65" t="s">
        <v>485</v>
      </c>
      <c r="D1777" s="67" t="s">
        <v>553</v>
      </c>
      <c r="E1777" s="64">
        <v>1</v>
      </c>
      <c r="F1777" s="64">
        <v>0.3305355607289362</v>
      </c>
      <c r="G1777" s="103" t="s">
        <v>548</v>
      </c>
      <c r="H1777" s="64">
        <v>0.6694644392710638</v>
      </c>
      <c r="I1777">
        <v>6</v>
      </c>
      <c r="J1777">
        <v>1</v>
      </c>
      <c r="K1777" s="64">
        <v>0.6694644392710638</v>
      </c>
      <c r="L1777" s="104">
        <f t="shared" si="27"/>
        <v>0.6694644392710638</v>
      </c>
    </row>
    <row r="1778" spans="1:12" x14ac:dyDescent="0.25">
      <c r="A1778" t="s">
        <v>383</v>
      </c>
      <c r="B1778" t="s">
        <v>333</v>
      </c>
      <c r="C1778" s="65" t="s">
        <v>485</v>
      </c>
      <c r="D1778" s="67" t="s">
        <v>553</v>
      </c>
      <c r="E1778" s="64">
        <v>1</v>
      </c>
      <c r="F1778" s="64">
        <v>0.3305355607289362</v>
      </c>
      <c r="G1778" s="103" t="s">
        <v>548</v>
      </c>
      <c r="H1778" s="64">
        <v>0.6694644392710638</v>
      </c>
      <c r="I1778">
        <v>6</v>
      </c>
      <c r="J1778">
        <v>1</v>
      </c>
      <c r="K1778" s="64">
        <v>0.6694644392710638</v>
      </c>
      <c r="L1778" s="104">
        <f t="shared" si="27"/>
        <v>0.6694644392710638</v>
      </c>
    </row>
    <row r="1779" spans="1:12" x14ac:dyDescent="0.25">
      <c r="A1779" t="s">
        <v>383</v>
      </c>
      <c r="B1779" t="s">
        <v>334</v>
      </c>
      <c r="C1779" s="65" t="s">
        <v>485</v>
      </c>
      <c r="D1779" s="67" t="s">
        <v>553</v>
      </c>
      <c r="E1779" s="64">
        <v>1</v>
      </c>
      <c r="F1779" s="64">
        <v>0.3305355607289362</v>
      </c>
      <c r="G1779" s="103" t="s">
        <v>548</v>
      </c>
      <c r="H1779" s="64">
        <v>0.6694644392710638</v>
      </c>
      <c r="I1779">
        <v>6</v>
      </c>
      <c r="J1779">
        <v>1</v>
      </c>
      <c r="K1779" s="64">
        <v>0.6694644392710638</v>
      </c>
      <c r="L1779" s="104">
        <f t="shared" si="27"/>
        <v>0.6694644392710638</v>
      </c>
    </row>
    <row r="1780" spans="1:12" x14ac:dyDescent="0.25">
      <c r="A1780" t="s">
        <v>383</v>
      </c>
      <c r="B1780" t="s">
        <v>94</v>
      </c>
      <c r="C1780" s="65" t="s">
        <v>485</v>
      </c>
      <c r="D1780" s="67" t="s">
        <v>553</v>
      </c>
      <c r="E1780" s="64">
        <v>1</v>
      </c>
      <c r="F1780" s="64">
        <v>0.3305355607289362</v>
      </c>
      <c r="G1780" s="103" t="s">
        <v>548</v>
      </c>
      <c r="H1780" s="64">
        <v>0.6694644392710638</v>
      </c>
      <c r="I1780">
        <v>6</v>
      </c>
      <c r="J1780">
        <v>1</v>
      </c>
      <c r="K1780" s="64">
        <v>0.6694644392710638</v>
      </c>
      <c r="L1780" s="104">
        <f t="shared" si="27"/>
        <v>0.6694644392710638</v>
      </c>
    </row>
    <row r="1781" spans="1:12" x14ac:dyDescent="0.25">
      <c r="A1781" t="s">
        <v>383</v>
      </c>
      <c r="B1781" t="s">
        <v>335</v>
      </c>
      <c r="C1781" s="65" t="s">
        <v>485</v>
      </c>
      <c r="D1781" s="67" t="s">
        <v>553</v>
      </c>
      <c r="E1781" s="64">
        <v>1</v>
      </c>
      <c r="F1781" s="64">
        <v>0.3305355607289362</v>
      </c>
      <c r="G1781" s="103" t="s">
        <v>548</v>
      </c>
      <c r="H1781" s="64">
        <v>0.6694644392710638</v>
      </c>
      <c r="I1781">
        <v>6</v>
      </c>
      <c r="J1781">
        <v>1</v>
      </c>
      <c r="K1781" s="64">
        <v>0.6694644392710638</v>
      </c>
      <c r="L1781" s="104">
        <f t="shared" si="27"/>
        <v>0.6694644392710638</v>
      </c>
    </row>
    <row r="1782" spans="1:12" x14ac:dyDescent="0.25">
      <c r="A1782" t="s">
        <v>383</v>
      </c>
      <c r="B1782" t="s">
        <v>100</v>
      </c>
      <c r="C1782" s="65" t="s">
        <v>485</v>
      </c>
      <c r="D1782" s="67" t="s">
        <v>553</v>
      </c>
      <c r="E1782" s="64">
        <v>1</v>
      </c>
      <c r="F1782" s="64">
        <v>0.3305355607289362</v>
      </c>
      <c r="G1782" s="103" t="s">
        <v>548</v>
      </c>
      <c r="H1782" s="64">
        <v>0.6694644392710638</v>
      </c>
      <c r="I1782">
        <v>6</v>
      </c>
      <c r="J1782">
        <v>1</v>
      </c>
      <c r="K1782" s="64">
        <v>0.6694644392710638</v>
      </c>
      <c r="L1782" s="104">
        <f t="shared" si="27"/>
        <v>0.6694644392710638</v>
      </c>
    </row>
    <row r="1783" spans="1:12" x14ac:dyDescent="0.25">
      <c r="A1783" t="s">
        <v>383</v>
      </c>
      <c r="B1783" t="s">
        <v>327</v>
      </c>
      <c r="C1783" s="65" t="s">
        <v>486</v>
      </c>
      <c r="D1783" s="67" t="s">
        <v>553</v>
      </c>
      <c r="E1783" s="64">
        <v>0</v>
      </c>
      <c r="F1783" s="64">
        <v>0.33053556072893636</v>
      </c>
      <c r="G1783" s="103" t="s">
        <v>548</v>
      </c>
      <c r="H1783" s="64">
        <v>0</v>
      </c>
      <c r="I1783">
        <v>6</v>
      </c>
      <c r="J1783">
        <v>1</v>
      </c>
      <c r="K1783" s="64">
        <v>0</v>
      </c>
      <c r="L1783" s="104">
        <f t="shared" si="27"/>
        <v>0</v>
      </c>
    </row>
    <row r="1784" spans="1:12" x14ac:dyDescent="0.25">
      <c r="A1784" t="s">
        <v>383</v>
      </c>
      <c r="B1784" t="s">
        <v>328</v>
      </c>
      <c r="C1784" s="65" t="s">
        <v>486</v>
      </c>
      <c r="D1784" s="67" t="s">
        <v>553</v>
      </c>
      <c r="E1784" s="64">
        <v>0</v>
      </c>
      <c r="F1784" s="64">
        <v>0.3305355607289362</v>
      </c>
      <c r="G1784" s="103" t="s">
        <v>548</v>
      </c>
      <c r="H1784" s="64">
        <v>0</v>
      </c>
      <c r="I1784">
        <v>6</v>
      </c>
      <c r="J1784">
        <v>1</v>
      </c>
      <c r="K1784" s="64">
        <v>0</v>
      </c>
      <c r="L1784" s="104">
        <f t="shared" si="27"/>
        <v>0</v>
      </c>
    </row>
    <row r="1785" spans="1:12" x14ac:dyDescent="0.25">
      <c r="A1785" t="s">
        <v>383</v>
      </c>
      <c r="B1785" t="s">
        <v>239</v>
      </c>
      <c r="C1785" s="65" t="s">
        <v>486</v>
      </c>
      <c r="D1785" s="67" t="s">
        <v>553</v>
      </c>
      <c r="E1785" s="64">
        <v>0</v>
      </c>
      <c r="F1785" s="64">
        <v>0.3305355607289362</v>
      </c>
      <c r="G1785" s="103" t="s">
        <v>548</v>
      </c>
      <c r="H1785" s="64">
        <v>0</v>
      </c>
      <c r="I1785">
        <v>6</v>
      </c>
      <c r="J1785">
        <v>1</v>
      </c>
      <c r="K1785" s="64">
        <v>0</v>
      </c>
      <c r="L1785" s="104">
        <f t="shared" si="27"/>
        <v>0</v>
      </c>
    </row>
    <row r="1786" spans="1:12" x14ac:dyDescent="0.25">
      <c r="A1786" t="s">
        <v>383</v>
      </c>
      <c r="B1786" t="s">
        <v>329</v>
      </c>
      <c r="C1786" s="65" t="s">
        <v>486</v>
      </c>
      <c r="D1786" s="67" t="s">
        <v>553</v>
      </c>
      <c r="E1786" s="64">
        <v>0</v>
      </c>
      <c r="F1786" s="64">
        <v>0.33053556072893636</v>
      </c>
      <c r="G1786" s="103" t="s">
        <v>548</v>
      </c>
      <c r="H1786" s="64">
        <v>0</v>
      </c>
      <c r="I1786">
        <v>6</v>
      </c>
      <c r="J1786">
        <v>1</v>
      </c>
      <c r="K1786" s="64">
        <v>0</v>
      </c>
      <c r="L1786" s="104">
        <f t="shared" si="27"/>
        <v>0</v>
      </c>
    </row>
    <row r="1787" spans="1:12" x14ac:dyDescent="0.25">
      <c r="A1787" t="s">
        <v>383</v>
      </c>
      <c r="B1787" t="s">
        <v>330</v>
      </c>
      <c r="C1787" s="65" t="s">
        <v>486</v>
      </c>
      <c r="D1787" s="67" t="s">
        <v>553</v>
      </c>
      <c r="E1787" s="64">
        <v>0</v>
      </c>
      <c r="F1787" s="64">
        <v>0.3305355607289362</v>
      </c>
      <c r="G1787" s="103" t="s">
        <v>548</v>
      </c>
      <c r="H1787" s="64">
        <v>0</v>
      </c>
      <c r="I1787">
        <v>6</v>
      </c>
      <c r="J1787">
        <v>1</v>
      </c>
      <c r="K1787" s="64">
        <v>0</v>
      </c>
      <c r="L1787" s="104">
        <f t="shared" si="27"/>
        <v>0</v>
      </c>
    </row>
    <row r="1788" spans="1:12" x14ac:dyDescent="0.25">
      <c r="A1788" t="s">
        <v>383</v>
      </c>
      <c r="B1788" t="s">
        <v>331</v>
      </c>
      <c r="C1788" s="65" t="s">
        <v>486</v>
      </c>
      <c r="D1788" s="67" t="s">
        <v>553</v>
      </c>
      <c r="E1788" s="64">
        <v>0</v>
      </c>
      <c r="F1788" s="64">
        <v>0.3305355607289362</v>
      </c>
      <c r="G1788" s="103" t="s">
        <v>548</v>
      </c>
      <c r="H1788" s="64">
        <v>0</v>
      </c>
      <c r="I1788">
        <v>6</v>
      </c>
      <c r="J1788">
        <v>1</v>
      </c>
      <c r="K1788" s="64">
        <v>0</v>
      </c>
      <c r="L1788" s="104">
        <f t="shared" si="27"/>
        <v>0</v>
      </c>
    </row>
    <row r="1789" spans="1:12" x14ac:dyDescent="0.25">
      <c r="A1789" t="s">
        <v>383</v>
      </c>
      <c r="B1789" t="s">
        <v>332</v>
      </c>
      <c r="C1789" s="65" t="s">
        <v>486</v>
      </c>
      <c r="D1789" s="67" t="s">
        <v>553</v>
      </c>
      <c r="E1789" s="64">
        <v>0</v>
      </c>
      <c r="F1789" s="64">
        <v>0.3305355607289362</v>
      </c>
      <c r="G1789" s="103" t="s">
        <v>548</v>
      </c>
      <c r="H1789" s="64">
        <v>0</v>
      </c>
      <c r="I1789">
        <v>6</v>
      </c>
      <c r="J1789">
        <v>1</v>
      </c>
      <c r="K1789" s="64">
        <v>0</v>
      </c>
      <c r="L1789" s="104">
        <f t="shared" si="27"/>
        <v>0</v>
      </c>
    </row>
    <row r="1790" spans="1:12" x14ac:dyDescent="0.25">
      <c r="A1790" t="s">
        <v>383</v>
      </c>
      <c r="B1790" t="s">
        <v>243</v>
      </c>
      <c r="C1790" s="65" t="s">
        <v>486</v>
      </c>
      <c r="D1790" s="67" t="s">
        <v>553</v>
      </c>
      <c r="E1790" s="64">
        <v>0</v>
      </c>
      <c r="F1790" s="64">
        <v>0.3305355607289362</v>
      </c>
      <c r="G1790" s="103" t="s">
        <v>548</v>
      </c>
      <c r="H1790" s="64">
        <v>0</v>
      </c>
      <c r="I1790">
        <v>6</v>
      </c>
      <c r="J1790">
        <v>1</v>
      </c>
      <c r="K1790" s="64">
        <v>0</v>
      </c>
      <c r="L1790" s="104">
        <f t="shared" si="27"/>
        <v>0</v>
      </c>
    </row>
    <row r="1791" spans="1:12" x14ac:dyDescent="0.25">
      <c r="A1791" t="s">
        <v>383</v>
      </c>
      <c r="B1791" t="s">
        <v>333</v>
      </c>
      <c r="C1791" s="65" t="s">
        <v>486</v>
      </c>
      <c r="D1791" s="67" t="s">
        <v>553</v>
      </c>
      <c r="E1791" s="64">
        <v>0</v>
      </c>
      <c r="F1791" s="64">
        <v>0.3305355607289362</v>
      </c>
      <c r="G1791" s="103" t="s">
        <v>548</v>
      </c>
      <c r="H1791" s="64">
        <v>0</v>
      </c>
      <c r="I1791">
        <v>6</v>
      </c>
      <c r="J1791">
        <v>1</v>
      </c>
      <c r="K1791" s="64">
        <v>0</v>
      </c>
      <c r="L1791" s="104">
        <f t="shared" si="27"/>
        <v>0</v>
      </c>
    </row>
    <row r="1792" spans="1:12" x14ac:dyDescent="0.25">
      <c r="A1792" t="s">
        <v>383</v>
      </c>
      <c r="B1792" t="s">
        <v>334</v>
      </c>
      <c r="C1792" s="65" t="s">
        <v>486</v>
      </c>
      <c r="D1792" s="67" t="s">
        <v>553</v>
      </c>
      <c r="E1792" s="64">
        <v>0</v>
      </c>
      <c r="F1792" s="64">
        <v>0.3305355607289362</v>
      </c>
      <c r="G1792" s="103" t="s">
        <v>548</v>
      </c>
      <c r="H1792" s="64">
        <v>0</v>
      </c>
      <c r="I1792">
        <v>6</v>
      </c>
      <c r="J1792">
        <v>1</v>
      </c>
      <c r="K1792" s="64">
        <v>0</v>
      </c>
      <c r="L1792" s="104">
        <f t="shared" si="27"/>
        <v>0</v>
      </c>
    </row>
    <row r="1793" spans="1:12" x14ac:dyDescent="0.25">
      <c r="A1793" t="s">
        <v>383</v>
      </c>
      <c r="B1793" t="s">
        <v>94</v>
      </c>
      <c r="C1793" s="65" t="s">
        <v>486</v>
      </c>
      <c r="D1793" s="67" t="s">
        <v>553</v>
      </c>
      <c r="E1793" s="64">
        <v>0</v>
      </c>
      <c r="F1793" s="64">
        <v>0.3305355607289362</v>
      </c>
      <c r="G1793" s="103" t="s">
        <v>548</v>
      </c>
      <c r="H1793" s="64">
        <v>0</v>
      </c>
      <c r="I1793">
        <v>6</v>
      </c>
      <c r="J1793">
        <v>1</v>
      </c>
      <c r="K1793" s="64">
        <v>0</v>
      </c>
      <c r="L1793" s="104">
        <f t="shared" si="27"/>
        <v>0</v>
      </c>
    </row>
    <row r="1794" spans="1:12" x14ac:dyDescent="0.25">
      <c r="A1794" t="s">
        <v>383</v>
      </c>
      <c r="B1794" t="s">
        <v>335</v>
      </c>
      <c r="C1794" s="65" t="s">
        <v>486</v>
      </c>
      <c r="D1794" s="67" t="s">
        <v>553</v>
      </c>
      <c r="E1794" s="64">
        <v>0</v>
      </c>
      <c r="F1794" s="64">
        <v>0.3305355607289362</v>
      </c>
      <c r="G1794" s="103" t="s">
        <v>548</v>
      </c>
      <c r="H1794" s="64">
        <v>0</v>
      </c>
      <c r="I1794">
        <v>6</v>
      </c>
      <c r="J1794">
        <v>1</v>
      </c>
      <c r="K1794" s="64">
        <v>0</v>
      </c>
      <c r="L1794" s="104">
        <f t="shared" si="27"/>
        <v>0</v>
      </c>
    </row>
    <row r="1795" spans="1:12" x14ac:dyDescent="0.25">
      <c r="A1795" t="s">
        <v>383</v>
      </c>
      <c r="B1795" t="s">
        <v>100</v>
      </c>
      <c r="C1795" s="65" t="s">
        <v>486</v>
      </c>
      <c r="D1795" s="67" t="s">
        <v>553</v>
      </c>
      <c r="E1795" s="64">
        <v>0</v>
      </c>
      <c r="F1795" s="64">
        <v>0.3305355607289362</v>
      </c>
      <c r="G1795" s="103" t="s">
        <v>548</v>
      </c>
      <c r="H1795" s="64">
        <v>0</v>
      </c>
      <c r="I1795">
        <v>6</v>
      </c>
      <c r="J1795">
        <v>1</v>
      </c>
      <c r="K1795" s="64">
        <v>0</v>
      </c>
      <c r="L1795" s="104">
        <f t="shared" ref="L1795:L1858" si="28">IF(K1795&lt;&gt;"",K1795,H1795)</f>
        <v>0</v>
      </c>
    </row>
    <row r="1796" spans="1:12" x14ac:dyDescent="0.25">
      <c r="A1796" t="s">
        <v>384</v>
      </c>
      <c r="B1796" t="s">
        <v>327</v>
      </c>
      <c r="C1796" s="65" t="s">
        <v>484</v>
      </c>
      <c r="D1796" s="67" t="s">
        <v>553</v>
      </c>
      <c r="E1796" s="64">
        <v>0.33333333333333331</v>
      </c>
      <c r="F1796" s="64">
        <v>0.33053556072893636</v>
      </c>
      <c r="G1796" s="103" t="s">
        <v>548</v>
      </c>
      <c r="H1796" s="64">
        <v>0.22315481309035451</v>
      </c>
      <c r="I1796">
        <v>7</v>
      </c>
      <c r="J1796">
        <v>1</v>
      </c>
      <c r="K1796" s="64">
        <v>0.22315481309035451</v>
      </c>
      <c r="L1796" s="104">
        <f t="shared" si="28"/>
        <v>0.22315481309035451</v>
      </c>
    </row>
    <row r="1797" spans="1:12" x14ac:dyDescent="0.25">
      <c r="A1797" t="s">
        <v>384</v>
      </c>
      <c r="B1797" t="s">
        <v>328</v>
      </c>
      <c r="C1797" s="65" t="s">
        <v>484</v>
      </c>
      <c r="D1797" s="67" t="s">
        <v>553</v>
      </c>
      <c r="E1797" s="64">
        <v>0.36000000000000004</v>
      </c>
      <c r="F1797" s="64">
        <v>0.3305355607289362</v>
      </c>
      <c r="G1797" s="103" t="s">
        <v>548</v>
      </c>
      <c r="H1797" s="64">
        <v>0.24100719813758301</v>
      </c>
      <c r="I1797">
        <v>7</v>
      </c>
      <c r="J1797">
        <v>1</v>
      </c>
      <c r="K1797" s="64">
        <v>0.24100719813758301</v>
      </c>
      <c r="L1797" s="104">
        <f t="shared" si="28"/>
        <v>0.24100719813758301</v>
      </c>
    </row>
    <row r="1798" spans="1:12" x14ac:dyDescent="0.25">
      <c r="A1798" t="s">
        <v>384</v>
      </c>
      <c r="B1798" t="s">
        <v>239</v>
      </c>
      <c r="C1798" s="65" t="s">
        <v>484</v>
      </c>
      <c r="D1798" s="67" t="s">
        <v>553</v>
      </c>
      <c r="E1798" s="64">
        <v>0.36000000000000004</v>
      </c>
      <c r="F1798" s="64">
        <v>0.3305355607289362</v>
      </c>
      <c r="G1798" s="103" t="s">
        <v>548</v>
      </c>
      <c r="H1798" s="64">
        <v>0.24100719813758301</v>
      </c>
      <c r="I1798">
        <v>7</v>
      </c>
      <c r="J1798">
        <v>1</v>
      </c>
      <c r="K1798" s="64">
        <v>0.24100719813758301</v>
      </c>
      <c r="L1798" s="104">
        <f t="shared" si="28"/>
        <v>0.24100719813758301</v>
      </c>
    </row>
    <row r="1799" spans="1:12" x14ac:dyDescent="0.25">
      <c r="A1799" t="s">
        <v>384</v>
      </c>
      <c r="B1799" t="s">
        <v>329</v>
      </c>
      <c r="C1799" s="65" t="s">
        <v>484</v>
      </c>
      <c r="D1799" s="67" t="s">
        <v>553</v>
      </c>
      <c r="E1799" s="64">
        <v>0.33333333333333331</v>
      </c>
      <c r="F1799" s="64">
        <v>0.33053556072893636</v>
      </c>
      <c r="G1799" s="103" t="s">
        <v>548</v>
      </c>
      <c r="H1799" s="64">
        <v>0.22315481309035451</v>
      </c>
      <c r="I1799">
        <v>7</v>
      </c>
      <c r="J1799">
        <v>1</v>
      </c>
      <c r="K1799" s="64">
        <v>0.22315481309035451</v>
      </c>
      <c r="L1799" s="104">
        <f t="shared" si="28"/>
        <v>0.22315481309035451</v>
      </c>
    </row>
    <row r="1800" spans="1:12" x14ac:dyDescent="0.25">
      <c r="A1800" t="s">
        <v>384</v>
      </c>
      <c r="B1800" t="s">
        <v>330</v>
      </c>
      <c r="C1800" s="65" t="s">
        <v>484</v>
      </c>
      <c r="D1800" s="67" t="s">
        <v>553</v>
      </c>
      <c r="E1800" s="64">
        <v>0.36000000000000004</v>
      </c>
      <c r="F1800" s="64">
        <v>0.3305355607289362</v>
      </c>
      <c r="G1800" s="103" t="s">
        <v>548</v>
      </c>
      <c r="H1800" s="64">
        <v>0.24100719813758301</v>
      </c>
      <c r="I1800">
        <v>7</v>
      </c>
      <c r="J1800">
        <v>1</v>
      </c>
      <c r="K1800" s="64">
        <v>0.24100719813758301</v>
      </c>
      <c r="L1800" s="104">
        <f t="shared" si="28"/>
        <v>0.24100719813758301</v>
      </c>
    </row>
    <row r="1801" spans="1:12" x14ac:dyDescent="0.25">
      <c r="A1801" t="s">
        <v>384</v>
      </c>
      <c r="B1801" t="s">
        <v>331</v>
      </c>
      <c r="C1801" s="65" t="s">
        <v>484</v>
      </c>
      <c r="D1801" s="67" t="s">
        <v>553</v>
      </c>
      <c r="E1801" s="64">
        <v>0.36000000000000004</v>
      </c>
      <c r="F1801" s="64">
        <v>0.3305355607289362</v>
      </c>
      <c r="G1801" s="103" t="s">
        <v>548</v>
      </c>
      <c r="H1801" s="64">
        <v>0.24100719813758301</v>
      </c>
      <c r="I1801">
        <v>7</v>
      </c>
      <c r="J1801">
        <v>1</v>
      </c>
      <c r="K1801" s="64">
        <v>0.24100719813758301</v>
      </c>
      <c r="L1801" s="104">
        <f t="shared" si="28"/>
        <v>0.24100719813758301</v>
      </c>
    </row>
    <row r="1802" spans="1:12" x14ac:dyDescent="0.25">
      <c r="A1802" t="s">
        <v>384</v>
      </c>
      <c r="B1802" t="s">
        <v>332</v>
      </c>
      <c r="C1802" s="65" t="s">
        <v>484</v>
      </c>
      <c r="D1802" s="67" t="s">
        <v>553</v>
      </c>
      <c r="E1802" s="64">
        <v>0.36000000000000004</v>
      </c>
      <c r="F1802" s="64">
        <v>0.3305355607289362</v>
      </c>
      <c r="G1802" s="103" t="s">
        <v>548</v>
      </c>
      <c r="H1802" s="64">
        <v>0.24100719813758301</v>
      </c>
      <c r="I1802">
        <v>7</v>
      </c>
      <c r="J1802">
        <v>1</v>
      </c>
      <c r="K1802" s="64">
        <v>0.24100719813758301</v>
      </c>
      <c r="L1802" s="104">
        <f t="shared" si="28"/>
        <v>0.24100719813758301</v>
      </c>
    </row>
    <row r="1803" spans="1:12" x14ac:dyDescent="0.25">
      <c r="A1803" t="s">
        <v>384</v>
      </c>
      <c r="B1803" t="s">
        <v>243</v>
      </c>
      <c r="C1803" s="65" t="s">
        <v>484</v>
      </c>
      <c r="D1803" s="67" t="s">
        <v>553</v>
      </c>
      <c r="E1803" s="64">
        <v>4.0000000000000008E-2</v>
      </c>
      <c r="F1803" s="64">
        <v>0.3305355607289362</v>
      </c>
      <c r="G1803" s="103" t="s">
        <v>548</v>
      </c>
      <c r="H1803" s="64">
        <v>2.6778577570842559E-2</v>
      </c>
      <c r="I1803">
        <v>7</v>
      </c>
      <c r="J1803">
        <v>1</v>
      </c>
      <c r="K1803" s="64">
        <v>2.6778577570842559E-2</v>
      </c>
      <c r="L1803" s="104">
        <f t="shared" si="28"/>
        <v>2.6778577570842559E-2</v>
      </c>
    </row>
    <row r="1804" spans="1:12" x14ac:dyDescent="0.25">
      <c r="A1804" t="s">
        <v>384</v>
      </c>
      <c r="B1804" t="s">
        <v>333</v>
      </c>
      <c r="C1804" s="65" t="s">
        <v>484</v>
      </c>
      <c r="D1804" s="67" t="s">
        <v>553</v>
      </c>
      <c r="E1804" s="64">
        <v>0.36000000000000004</v>
      </c>
      <c r="F1804" s="64">
        <v>0.3305355607289362</v>
      </c>
      <c r="G1804" s="103" t="s">
        <v>548</v>
      </c>
      <c r="H1804" s="64">
        <v>0.24100719813758301</v>
      </c>
      <c r="I1804">
        <v>7</v>
      </c>
      <c r="J1804">
        <v>1</v>
      </c>
      <c r="K1804" s="64">
        <v>0.24100719813758301</v>
      </c>
      <c r="L1804" s="104">
        <f t="shared" si="28"/>
        <v>0.24100719813758301</v>
      </c>
    </row>
    <row r="1805" spans="1:12" x14ac:dyDescent="0.25">
      <c r="A1805" t="s">
        <v>384</v>
      </c>
      <c r="B1805" t="s">
        <v>334</v>
      </c>
      <c r="C1805" s="65" t="s">
        <v>484</v>
      </c>
      <c r="D1805" s="67" t="s">
        <v>553</v>
      </c>
      <c r="E1805" s="64">
        <v>0.36000000000000004</v>
      </c>
      <c r="F1805" s="64">
        <v>0.3305355607289362</v>
      </c>
      <c r="G1805" s="103" t="s">
        <v>548</v>
      </c>
      <c r="H1805" s="64">
        <v>0.24100719813758301</v>
      </c>
      <c r="I1805">
        <v>7</v>
      </c>
      <c r="J1805">
        <v>1</v>
      </c>
      <c r="K1805" s="64">
        <v>0.24100719813758301</v>
      </c>
      <c r="L1805" s="104">
        <f t="shared" si="28"/>
        <v>0.24100719813758301</v>
      </c>
    </row>
    <row r="1806" spans="1:12" x14ac:dyDescent="0.25">
      <c r="A1806" t="s">
        <v>384</v>
      </c>
      <c r="B1806" t="s">
        <v>94</v>
      </c>
      <c r="C1806" s="65" t="s">
        <v>484</v>
      </c>
      <c r="D1806" s="67" t="s">
        <v>553</v>
      </c>
      <c r="E1806" s="64">
        <v>0.36000000000000004</v>
      </c>
      <c r="F1806" s="64">
        <v>0.3305355607289362</v>
      </c>
      <c r="G1806" s="103" t="s">
        <v>548</v>
      </c>
      <c r="H1806" s="64">
        <v>0.24100719813758301</v>
      </c>
      <c r="I1806">
        <v>7</v>
      </c>
      <c r="J1806">
        <v>1</v>
      </c>
      <c r="K1806" s="64">
        <v>0.24100719813758301</v>
      </c>
      <c r="L1806" s="104">
        <f t="shared" si="28"/>
        <v>0.24100719813758301</v>
      </c>
    </row>
    <row r="1807" spans="1:12" x14ac:dyDescent="0.25">
      <c r="A1807" t="s">
        <v>384</v>
      </c>
      <c r="B1807" t="s">
        <v>335</v>
      </c>
      <c r="C1807" s="65" t="s">
        <v>484</v>
      </c>
      <c r="D1807" s="67" t="s">
        <v>553</v>
      </c>
      <c r="E1807" s="64">
        <v>0.36000000000000004</v>
      </c>
      <c r="F1807" s="64">
        <v>0.3305355607289362</v>
      </c>
      <c r="G1807" s="103" t="s">
        <v>548</v>
      </c>
      <c r="H1807" s="64">
        <v>0.24100719813758301</v>
      </c>
      <c r="I1807">
        <v>7</v>
      </c>
      <c r="J1807">
        <v>1</v>
      </c>
      <c r="K1807" s="64">
        <v>0.24100719813758301</v>
      </c>
      <c r="L1807" s="104">
        <f t="shared" si="28"/>
        <v>0.24100719813758301</v>
      </c>
    </row>
    <row r="1808" spans="1:12" x14ac:dyDescent="0.25">
      <c r="A1808" t="s">
        <v>384</v>
      </c>
      <c r="B1808" t="s">
        <v>100</v>
      </c>
      <c r="C1808" s="65" t="s">
        <v>484</v>
      </c>
      <c r="D1808" s="67" t="s">
        <v>553</v>
      </c>
      <c r="E1808" s="64">
        <v>0.36000000000000004</v>
      </c>
      <c r="F1808" s="64">
        <v>0.3305355607289362</v>
      </c>
      <c r="G1808" s="103" t="s">
        <v>548</v>
      </c>
      <c r="H1808" s="64">
        <v>0.24100719813758301</v>
      </c>
      <c r="I1808">
        <v>7</v>
      </c>
      <c r="J1808">
        <v>1</v>
      </c>
      <c r="K1808" s="64">
        <v>0.24100719813758301</v>
      </c>
      <c r="L1808" s="104">
        <f t="shared" si="28"/>
        <v>0.24100719813758301</v>
      </c>
    </row>
    <row r="1809" spans="1:12" x14ac:dyDescent="0.25">
      <c r="A1809" t="s">
        <v>384</v>
      </c>
      <c r="B1809" t="s">
        <v>327</v>
      </c>
      <c r="C1809" s="65" t="s">
        <v>485</v>
      </c>
      <c r="D1809" s="67" t="s">
        <v>553</v>
      </c>
      <c r="E1809" s="64">
        <v>0.33333333333333331</v>
      </c>
      <c r="F1809" s="64">
        <v>0.33053556072893636</v>
      </c>
      <c r="G1809" s="103" t="s">
        <v>548</v>
      </c>
      <c r="H1809" s="64">
        <v>0.22315481309035451</v>
      </c>
      <c r="I1809">
        <v>7</v>
      </c>
      <c r="J1809">
        <v>1</v>
      </c>
      <c r="K1809" s="64">
        <v>0.22315481309035451</v>
      </c>
      <c r="L1809" s="104">
        <f t="shared" si="28"/>
        <v>0.22315481309035451</v>
      </c>
    </row>
    <row r="1810" spans="1:12" x14ac:dyDescent="0.25">
      <c r="A1810" t="s">
        <v>384</v>
      </c>
      <c r="B1810" t="s">
        <v>328</v>
      </c>
      <c r="C1810" s="65" t="s">
        <v>485</v>
      </c>
      <c r="D1810" s="67" t="s">
        <v>553</v>
      </c>
      <c r="E1810" s="64">
        <v>1</v>
      </c>
      <c r="F1810" s="64">
        <v>0.3305355607289362</v>
      </c>
      <c r="G1810" s="103" t="s">
        <v>548</v>
      </c>
      <c r="H1810" s="64">
        <v>0.6694644392710638</v>
      </c>
      <c r="I1810">
        <v>7</v>
      </c>
      <c r="J1810">
        <v>1</v>
      </c>
      <c r="K1810" s="64">
        <v>0.6694644392710638</v>
      </c>
      <c r="L1810" s="104">
        <f t="shared" si="28"/>
        <v>0.6694644392710638</v>
      </c>
    </row>
    <row r="1811" spans="1:12" x14ac:dyDescent="0.25">
      <c r="A1811" t="s">
        <v>384</v>
      </c>
      <c r="B1811" t="s">
        <v>239</v>
      </c>
      <c r="C1811" s="65" t="s">
        <v>485</v>
      </c>
      <c r="D1811" s="67" t="s">
        <v>553</v>
      </c>
      <c r="E1811" s="64">
        <v>1</v>
      </c>
      <c r="F1811" s="64">
        <v>0.3305355607289362</v>
      </c>
      <c r="G1811" s="103" t="s">
        <v>548</v>
      </c>
      <c r="H1811" s="64">
        <v>0.6694644392710638</v>
      </c>
      <c r="I1811">
        <v>7</v>
      </c>
      <c r="J1811">
        <v>1</v>
      </c>
      <c r="K1811" s="64">
        <v>0.6694644392710638</v>
      </c>
      <c r="L1811" s="104">
        <f t="shared" si="28"/>
        <v>0.6694644392710638</v>
      </c>
    </row>
    <row r="1812" spans="1:12" x14ac:dyDescent="0.25">
      <c r="A1812" t="s">
        <v>384</v>
      </c>
      <c r="B1812" t="s">
        <v>329</v>
      </c>
      <c r="C1812" s="65" t="s">
        <v>485</v>
      </c>
      <c r="D1812" s="67" t="s">
        <v>553</v>
      </c>
      <c r="E1812" s="64">
        <v>0.33333333333333331</v>
      </c>
      <c r="F1812" s="64">
        <v>0.33053556072893636</v>
      </c>
      <c r="G1812" s="103" t="s">
        <v>548</v>
      </c>
      <c r="H1812" s="64">
        <v>0.22315481309035451</v>
      </c>
      <c r="I1812">
        <v>7</v>
      </c>
      <c r="J1812">
        <v>1</v>
      </c>
      <c r="K1812" s="64">
        <v>0.22315481309035451</v>
      </c>
      <c r="L1812" s="104">
        <f t="shared" si="28"/>
        <v>0.22315481309035451</v>
      </c>
    </row>
    <row r="1813" spans="1:12" x14ac:dyDescent="0.25">
      <c r="A1813" t="s">
        <v>384</v>
      </c>
      <c r="B1813" t="s">
        <v>330</v>
      </c>
      <c r="C1813" s="65" t="s">
        <v>485</v>
      </c>
      <c r="D1813" s="67" t="s">
        <v>553</v>
      </c>
      <c r="E1813" s="64">
        <v>1</v>
      </c>
      <c r="F1813" s="64">
        <v>0.3305355607289362</v>
      </c>
      <c r="G1813" s="103" t="s">
        <v>548</v>
      </c>
      <c r="H1813" s="64">
        <v>0.6694644392710638</v>
      </c>
      <c r="I1813">
        <v>7</v>
      </c>
      <c r="J1813">
        <v>1</v>
      </c>
      <c r="K1813" s="64">
        <v>0.6694644392710638</v>
      </c>
      <c r="L1813" s="104">
        <f t="shared" si="28"/>
        <v>0.6694644392710638</v>
      </c>
    </row>
    <row r="1814" spans="1:12" x14ac:dyDescent="0.25">
      <c r="A1814" t="s">
        <v>384</v>
      </c>
      <c r="B1814" t="s">
        <v>331</v>
      </c>
      <c r="C1814" s="65" t="s">
        <v>485</v>
      </c>
      <c r="D1814" s="67" t="s">
        <v>553</v>
      </c>
      <c r="E1814" s="64">
        <v>1</v>
      </c>
      <c r="F1814" s="64">
        <v>0.3305355607289362</v>
      </c>
      <c r="G1814" s="103" t="s">
        <v>548</v>
      </c>
      <c r="H1814" s="64">
        <v>0.6694644392710638</v>
      </c>
      <c r="I1814">
        <v>7</v>
      </c>
      <c r="J1814">
        <v>1</v>
      </c>
      <c r="K1814" s="64">
        <v>0.6694644392710638</v>
      </c>
      <c r="L1814" s="104">
        <f t="shared" si="28"/>
        <v>0.6694644392710638</v>
      </c>
    </row>
    <row r="1815" spans="1:12" x14ac:dyDescent="0.25">
      <c r="A1815" t="s">
        <v>384</v>
      </c>
      <c r="B1815" t="s">
        <v>332</v>
      </c>
      <c r="C1815" s="65" t="s">
        <v>485</v>
      </c>
      <c r="D1815" s="67" t="s">
        <v>553</v>
      </c>
      <c r="E1815" s="64">
        <v>1</v>
      </c>
      <c r="F1815" s="64">
        <v>0.3305355607289362</v>
      </c>
      <c r="G1815" s="103" t="s">
        <v>548</v>
      </c>
      <c r="H1815" s="64">
        <v>0.6694644392710638</v>
      </c>
      <c r="I1815">
        <v>7</v>
      </c>
      <c r="J1815">
        <v>1</v>
      </c>
      <c r="K1815" s="64">
        <v>0.6694644392710638</v>
      </c>
      <c r="L1815" s="104">
        <f t="shared" si="28"/>
        <v>0.6694644392710638</v>
      </c>
    </row>
    <row r="1816" spans="1:12" x14ac:dyDescent="0.25">
      <c r="A1816" t="s">
        <v>384</v>
      </c>
      <c r="B1816" t="s">
        <v>243</v>
      </c>
      <c r="C1816" s="65" t="s">
        <v>485</v>
      </c>
      <c r="D1816" s="67" t="s">
        <v>553</v>
      </c>
      <c r="E1816" s="64">
        <v>1</v>
      </c>
      <c r="F1816" s="64">
        <v>0.3305355607289362</v>
      </c>
      <c r="G1816" s="103" t="s">
        <v>548</v>
      </c>
      <c r="H1816" s="64">
        <v>0.6694644392710638</v>
      </c>
      <c r="I1816">
        <v>7</v>
      </c>
      <c r="J1816">
        <v>1</v>
      </c>
      <c r="K1816" s="64">
        <v>0.6694644392710638</v>
      </c>
      <c r="L1816" s="104">
        <f t="shared" si="28"/>
        <v>0.6694644392710638</v>
      </c>
    </row>
    <row r="1817" spans="1:12" x14ac:dyDescent="0.25">
      <c r="A1817" t="s">
        <v>384</v>
      </c>
      <c r="B1817" t="s">
        <v>333</v>
      </c>
      <c r="C1817" s="65" t="s">
        <v>485</v>
      </c>
      <c r="D1817" s="67" t="s">
        <v>553</v>
      </c>
      <c r="E1817" s="64">
        <v>1</v>
      </c>
      <c r="F1817" s="64">
        <v>0.3305355607289362</v>
      </c>
      <c r="G1817" s="103" t="s">
        <v>548</v>
      </c>
      <c r="H1817" s="64">
        <v>0.6694644392710638</v>
      </c>
      <c r="I1817">
        <v>7</v>
      </c>
      <c r="J1817">
        <v>1</v>
      </c>
      <c r="K1817" s="64">
        <v>0.6694644392710638</v>
      </c>
      <c r="L1817" s="104">
        <f t="shared" si="28"/>
        <v>0.6694644392710638</v>
      </c>
    </row>
    <row r="1818" spans="1:12" x14ac:dyDescent="0.25">
      <c r="A1818" t="s">
        <v>384</v>
      </c>
      <c r="B1818" t="s">
        <v>334</v>
      </c>
      <c r="C1818" s="65" t="s">
        <v>485</v>
      </c>
      <c r="D1818" s="67" t="s">
        <v>553</v>
      </c>
      <c r="E1818" s="64">
        <v>1</v>
      </c>
      <c r="F1818" s="64">
        <v>0.3305355607289362</v>
      </c>
      <c r="G1818" s="103" t="s">
        <v>548</v>
      </c>
      <c r="H1818" s="64">
        <v>0.6694644392710638</v>
      </c>
      <c r="I1818">
        <v>7</v>
      </c>
      <c r="J1818">
        <v>1</v>
      </c>
      <c r="K1818" s="64">
        <v>0.6694644392710638</v>
      </c>
      <c r="L1818" s="104">
        <f t="shared" si="28"/>
        <v>0.6694644392710638</v>
      </c>
    </row>
    <row r="1819" spans="1:12" x14ac:dyDescent="0.25">
      <c r="A1819" t="s">
        <v>384</v>
      </c>
      <c r="B1819" t="s">
        <v>94</v>
      </c>
      <c r="C1819" s="65" t="s">
        <v>485</v>
      </c>
      <c r="D1819" s="67" t="s">
        <v>553</v>
      </c>
      <c r="E1819" s="64">
        <v>1</v>
      </c>
      <c r="F1819" s="64">
        <v>0.3305355607289362</v>
      </c>
      <c r="G1819" s="103" t="s">
        <v>548</v>
      </c>
      <c r="H1819" s="64">
        <v>0.6694644392710638</v>
      </c>
      <c r="I1819">
        <v>7</v>
      </c>
      <c r="J1819">
        <v>1</v>
      </c>
      <c r="K1819" s="64">
        <v>0.6694644392710638</v>
      </c>
      <c r="L1819" s="104">
        <f t="shared" si="28"/>
        <v>0.6694644392710638</v>
      </c>
    </row>
    <row r="1820" spans="1:12" x14ac:dyDescent="0.25">
      <c r="A1820" t="s">
        <v>384</v>
      </c>
      <c r="B1820" t="s">
        <v>335</v>
      </c>
      <c r="C1820" s="65" t="s">
        <v>485</v>
      </c>
      <c r="D1820" s="67" t="s">
        <v>553</v>
      </c>
      <c r="E1820" s="64">
        <v>1</v>
      </c>
      <c r="F1820" s="64">
        <v>0.3305355607289362</v>
      </c>
      <c r="G1820" s="103" t="s">
        <v>548</v>
      </c>
      <c r="H1820" s="64">
        <v>0.6694644392710638</v>
      </c>
      <c r="I1820">
        <v>7</v>
      </c>
      <c r="J1820">
        <v>1</v>
      </c>
      <c r="K1820" s="64">
        <v>0.6694644392710638</v>
      </c>
      <c r="L1820" s="104">
        <f t="shared" si="28"/>
        <v>0.6694644392710638</v>
      </c>
    </row>
    <row r="1821" spans="1:12" x14ac:dyDescent="0.25">
      <c r="A1821" t="s">
        <v>384</v>
      </c>
      <c r="B1821" t="s">
        <v>100</v>
      </c>
      <c r="C1821" s="65" t="s">
        <v>485</v>
      </c>
      <c r="D1821" s="67" t="s">
        <v>553</v>
      </c>
      <c r="E1821" s="64">
        <v>1</v>
      </c>
      <c r="F1821" s="64">
        <v>0.3305355607289362</v>
      </c>
      <c r="G1821" s="103" t="s">
        <v>548</v>
      </c>
      <c r="H1821" s="64">
        <v>0.6694644392710638</v>
      </c>
      <c r="I1821">
        <v>7</v>
      </c>
      <c r="J1821">
        <v>1</v>
      </c>
      <c r="K1821" s="64">
        <v>0.6694644392710638</v>
      </c>
      <c r="L1821" s="104">
        <f t="shared" si="28"/>
        <v>0.6694644392710638</v>
      </c>
    </row>
    <row r="1822" spans="1:12" x14ac:dyDescent="0.25">
      <c r="A1822" t="s">
        <v>384</v>
      </c>
      <c r="B1822" t="s">
        <v>327</v>
      </c>
      <c r="C1822" s="65" t="s">
        <v>486</v>
      </c>
      <c r="D1822" s="67" t="s">
        <v>553</v>
      </c>
      <c r="E1822" s="64">
        <v>0</v>
      </c>
      <c r="F1822" s="64">
        <v>0.33053556072893636</v>
      </c>
      <c r="G1822" s="103" t="s">
        <v>548</v>
      </c>
      <c r="H1822" s="64">
        <v>0</v>
      </c>
      <c r="I1822">
        <v>7</v>
      </c>
      <c r="J1822">
        <v>1</v>
      </c>
      <c r="K1822" s="64">
        <v>0</v>
      </c>
      <c r="L1822" s="104">
        <f t="shared" si="28"/>
        <v>0</v>
      </c>
    </row>
    <row r="1823" spans="1:12" x14ac:dyDescent="0.25">
      <c r="A1823" t="s">
        <v>384</v>
      </c>
      <c r="B1823" t="s">
        <v>328</v>
      </c>
      <c r="C1823" s="65" t="s">
        <v>486</v>
      </c>
      <c r="D1823" s="67" t="s">
        <v>553</v>
      </c>
      <c r="E1823" s="64">
        <v>0</v>
      </c>
      <c r="F1823" s="64">
        <v>0.3305355607289362</v>
      </c>
      <c r="G1823" s="103" t="s">
        <v>548</v>
      </c>
      <c r="H1823" s="64">
        <v>0</v>
      </c>
      <c r="I1823">
        <v>7</v>
      </c>
      <c r="J1823">
        <v>1</v>
      </c>
      <c r="K1823" s="64">
        <v>0</v>
      </c>
      <c r="L1823" s="104">
        <f t="shared" si="28"/>
        <v>0</v>
      </c>
    </row>
    <row r="1824" spans="1:12" x14ac:dyDescent="0.25">
      <c r="A1824" t="s">
        <v>384</v>
      </c>
      <c r="B1824" t="s">
        <v>239</v>
      </c>
      <c r="C1824" s="65" t="s">
        <v>486</v>
      </c>
      <c r="D1824" s="67" t="s">
        <v>553</v>
      </c>
      <c r="E1824" s="64">
        <v>0</v>
      </c>
      <c r="F1824" s="64">
        <v>0.3305355607289362</v>
      </c>
      <c r="G1824" s="103" t="s">
        <v>548</v>
      </c>
      <c r="H1824" s="64">
        <v>0</v>
      </c>
      <c r="I1824">
        <v>7</v>
      </c>
      <c r="J1824">
        <v>1</v>
      </c>
      <c r="K1824" s="64">
        <v>0</v>
      </c>
      <c r="L1824" s="104">
        <f t="shared" si="28"/>
        <v>0</v>
      </c>
    </row>
    <row r="1825" spans="1:12" x14ac:dyDescent="0.25">
      <c r="A1825" t="s">
        <v>384</v>
      </c>
      <c r="B1825" t="s">
        <v>329</v>
      </c>
      <c r="C1825" s="65" t="s">
        <v>486</v>
      </c>
      <c r="D1825" s="67" t="s">
        <v>553</v>
      </c>
      <c r="E1825" s="64">
        <v>0</v>
      </c>
      <c r="F1825" s="64">
        <v>0.33053556072893636</v>
      </c>
      <c r="G1825" s="103" t="s">
        <v>548</v>
      </c>
      <c r="H1825" s="64">
        <v>0</v>
      </c>
      <c r="I1825">
        <v>7</v>
      </c>
      <c r="J1825">
        <v>1</v>
      </c>
      <c r="K1825" s="64">
        <v>0</v>
      </c>
      <c r="L1825" s="104">
        <f t="shared" si="28"/>
        <v>0</v>
      </c>
    </row>
    <row r="1826" spans="1:12" x14ac:dyDescent="0.25">
      <c r="A1826" t="s">
        <v>384</v>
      </c>
      <c r="B1826" t="s">
        <v>330</v>
      </c>
      <c r="C1826" s="65" t="s">
        <v>486</v>
      </c>
      <c r="D1826" s="67" t="s">
        <v>553</v>
      </c>
      <c r="E1826" s="64">
        <v>0</v>
      </c>
      <c r="F1826" s="64">
        <v>0.3305355607289362</v>
      </c>
      <c r="G1826" s="103" t="s">
        <v>548</v>
      </c>
      <c r="H1826" s="64">
        <v>0</v>
      </c>
      <c r="I1826">
        <v>7</v>
      </c>
      <c r="J1826">
        <v>1</v>
      </c>
      <c r="K1826" s="64">
        <v>0</v>
      </c>
      <c r="L1826" s="104">
        <f t="shared" si="28"/>
        <v>0</v>
      </c>
    </row>
    <row r="1827" spans="1:12" x14ac:dyDescent="0.25">
      <c r="A1827" t="s">
        <v>384</v>
      </c>
      <c r="B1827" t="s">
        <v>331</v>
      </c>
      <c r="C1827" s="65" t="s">
        <v>486</v>
      </c>
      <c r="D1827" s="67" t="s">
        <v>553</v>
      </c>
      <c r="E1827" s="64">
        <v>0</v>
      </c>
      <c r="F1827" s="64">
        <v>0.3305355607289362</v>
      </c>
      <c r="G1827" s="103" t="s">
        <v>548</v>
      </c>
      <c r="H1827" s="64">
        <v>0</v>
      </c>
      <c r="I1827">
        <v>7</v>
      </c>
      <c r="J1827">
        <v>1</v>
      </c>
      <c r="K1827" s="64">
        <v>0</v>
      </c>
      <c r="L1827" s="104">
        <f t="shared" si="28"/>
        <v>0</v>
      </c>
    </row>
    <row r="1828" spans="1:12" x14ac:dyDescent="0.25">
      <c r="A1828" t="s">
        <v>384</v>
      </c>
      <c r="B1828" t="s">
        <v>332</v>
      </c>
      <c r="C1828" s="65" t="s">
        <v>486</v>
      </c>
      <c r="D1828" s="67" t="s">
        <v>553</v>
      </c>
      <c r="E1828" s="64">
        <v>0</v>
      </c>
      <c r="F1828" s="64">
        <v>0.3305355607289362</v>
      </c>
      <c r="G1828" s="103" t="s">
        <v>548</v>
      </c>
      <c r="H1828" s="64">
        <v>0</v>
      </c>
      <c r="I1828">
        <v>7</v>
      </c>
      <c r="J1828">
        <v>1</v>
      </c>
      <c r="K1828" s="64">
        <v>0</v>
      </c>
      <c r="L1828" s="104">
        <f t="shared" si="28"/>
        <v>0</v>
      </c>
    </row>
    <row r="1829" spans="1:12" x14ac:dyDescent="0.25">
      <c r="A1829" t="s">
        <v>384</v>
      </c>
      <c r="B1829" t="s">
        <v>243</v>
      </c>
      <c r="C1829" s="65" t="s">
        <v>486</v>
      </c>
      <c r="D1829" s="67" t="s">
        <v>553</v>
      </c>
      <c r="E1829" s="64">
        <v>0</v>
      </c>
      <c r="F1829" s="64">
        <v>0.3305355607289362</v>
      </c>
      <c r="G1829" s="103" t="s">
        <v>548</v>
      </c>
      <c r="H1829" s="64">
        <v>0</v>
      </c>
      <c r="I1829">
        <v>7</v>
      </c>
      <c r="J1829">
        <v>1</v>
      </c>
      <c r="K1829" s="64">
        <v>0</v>
      </c>
      <c r="L1829" s="104">
        <f t="shared" si="28"/>
        <v>0</v>
      </c>
    </row>
    <row r="1830" spans="1:12" x14ac:dyDescent="0.25">
      <c r="A1830" t="s">
        <v>384</v>
      </c>
      <c r="B1830" t="s">
        <v>333</v>
      </c>
      <c r="C1830" s="65" t="s">
        <v>486</v>
      </c>
      <c r="D1830" s="67" t="s">
        <v>553</v>
      </c>
      <c r="E1830" s="64">
        <v>0</v>
      </c>
      <c r="F1830" s="64">
        <v>0.3305355607289362</v>
      </c>
      <c r="G1830" s="103" t="s">
        <v>548</v>
      </c>
      <c r="H1830" s="64">
        <v>0</v>
      </c>
      <c r="I1830">
        <v>7</v>
      </c>
      <c r="J1830">
        <v>1</v>
      </c>
      <c r="K1830" s="64">
        <v>0</v>
      </c>
      <c r="L1830" s="104">
        <f t="shared" si="28"/>
        <v>0</v>
      </c>
    </row>
    <row r="1831" spans="1:12" x14ac:dyDescent="0.25">
      <c r="A1831" t="s">
        <v>384</v>
      </c>
      <c r="B1831" t="s">
        <v>334</v>
      </c>
      <c r="C1831" s="65" t="s">
        <v>486</v>
      </c>
      <c r="D1831" s="67" t="s">
        <v>553</v>
      </c>
      <c r="E1831" s="64">
        <v>0</v>
      </c>
      <c r="F1831" s="64">
        <v>0.3305355607289362</v>
      </c>
      <c r="G1831" s="103" t="s">
        <v>548</v>
      </c>
      <c r="H1831" s="64">
        <v>0</v>
      </c>
      <c r="I1831">
        <v>7</v>
      </c>
      <c r="J1831">
        <v>1</v>
      </c>
      <c r="K1831" s="64">
        <v>0</v>
      </c>
      <c r="L1831" s="104">
        <f t="shared" si="28"/>
        <v>0</v>
      </c>
    </row>
    <row r="1832" spans="1:12" x14ac:dyDescent="0.25">
      <c r="A1832" t="s">
        <v>384</v>
      </c>
      <c r="B1832" t="s">
        <v>94</v>
      </c>
      <c r="C1832" s="65" t="s">
        <v>486</v>
      </c>
      <c r="D1832" s="67" t="s">
        <v>553</v>
      </c>
      <c r="E1832" s="64">
        <v>0</v>
      </c>
      <c r="F1832" s="64">
        <v>0.3305355607289362</v>
      </c>
      <c r="G1832" s="103" t="s">
        <v>548</v>
      </c>
      <c r="H1832" s="64">
        <v>0</v>
      </c>
      <c r="I1832">
        <v>7</v>
      </c>
      <c r="J1832">
        <v>1</v>
      </c>
      <c r="K1832" s="64">
        <v>0</v>
      </c>
      <c r="L1832" s="104">
        <f t="shared" si="28"/>
        <v>0</v>
      </c>
    </row>
    <row r="1833" spans="1:12" x14ac:dyDescent="0.25">
      <c r="A1833" t="s">
        <v>384</v>
      </c>
      <c r="B1833" t="s">
        <v>335</v>
      </c>
      <c r="C1833" s="65" t="s">
        <v>486</v>
      </c>
      <c r="D1833" s="67" t="s">
        <v>553</v>
      </c>
      <c r="E1833" s="64">
        <v>0</v>
      </c>
      <c r="F1833" s="64">
        <v>0.3305355607289362</v>
      </c>
      <c r="G1833" s="103" t="s">
        <v>548</v>
      </c>
      <c r="H1833" s="64">
        <v>0</v>
      </c>
      <c r="I1833">
        <v>7</v>
      </c>
      <c r="J1833">
        <v>1</v>
      </c>
      <c r="K1833" s="64">
        <v>0</v>
      </c>
      <c r="L1833" s="104">
        <f t="shared" si="28"/>
        <v>0</v>
      </c>
    </row>
    <row r="1834" spans="1:12" x14ac:dyDescent="0.25">
      <c r="A1834" t="s">
        <v>384</v>
      </c>
      <c r="B1834" t="s">
        <v>100</v>
      </c>
      <c r="C1834" s="65" t="s">
        <v>486</v>
      </c>
      <c r="D1834" s="67" t="s">
        <v>553</v>
      </c>
      <c r="E1834" s="64">
        <v>0</v>
      </c>
      <c r="F1834" s="64">
        <v>0.3305355607289362</v>
      </c>
      <c r="G1834" s="103" t="s">
        <v>548</v>
      </c>
      <c r="H1834" s="64">
        <v>0</v>
      </c>
      <c r="I1834">
        <v>7</v>
      </c>
      <c r="J1834">
        <v>1</v>
      </c>
      <c r="K1834" s="64">
        <v>0</v>
      </c>
      <c r="L1834" s="104">
        <f t="shared" si="28"/>
        <v>0</v>
      </c>
    </row>
    <row r="1835" spans="1:12" x14ac:dyDescent="0.25">
      <c r="A1835" t="s">
        <v>385</v>
      </c>
      <c r="B1835" t="s">
        <v>327</v>
      </c>
      <c r="C1835" s="65" t="s">
        <v>484</v>
      </c>
      <c r="D1835" s="67" t="s">
        <v>553</v>
      </c>
      <c r="E1835" s="64">
        <v>0.3600000000000001</v>
      </c>
      <c r="F1835" s="64">
        <v>0.33053556072893636</v>
      </c>
      <c r="G1835" s="103" t="s">
        <v>548</v>
      </c>
      <c r="H1835" s="64">
        <v>0.24100719813758295</v>
      </c>
      <c r="I1835">
        <v>6</v>
      </c>
      <c r="J1835">
        <v>2</v>
      </c>
      <c r="K1835" s="64">
        <v>0</v>
      </c>
      <c r="L1835" s="104">
        <f t="shared" si="28"/>
        <v>0</v>
      </c>
    </row>
    <row r="1836" spans="1:12" x14ac:dyDescent="0.25">
      <c r="A1836" t="s">
        <v>385</v>
      </c>
      <c r="B1836" t="s">
        <v>328</v>
      </c>
      <c r="C1836" s="65" t="s">
        <v>484</v>
      </c>
      <c r="D1836" s="67" t="s">
        <v>553</v>
      </c>
      <c r="E1836" s="64">
        <v>0.36000000000000004</v>
      </c>
      <c r="F1836" s="64">
        <v>0.3305355607289362</v>
      </c>
      <c r="G1836" s="103" t="s">
        <v>548</v>
      </c>
      <c r="H1836" s="64">
        <v>0.24100719813758301</v>
      </c>
      <c r="I1836">
        <v>6</v>
      </c>
      <c r="J1836">
        <v>2</v>
      </c>
      <c r="K1836" s="64">
        <v>0</v>
      </c>
      <c r="L1836" s="104">
        <f t="shared" si="28"/>
        <v>0</v>
      </c>
    </row>
    <row r="1837" spans="1:12" x14ac:dyDescent="0.25">
      <c r="A1837" t="s">
        <v>385</v>
      </c>
      <c r="B1837" t="s">
        <v>239</v>
      </c>
      <c r="C1837" s="65" t="s">
        <v>484</v>
      </c>
      <c r="D1837" s="67" t="s">
        <v>553</v>
      </c>
      <c r="E1837" s="64">
        <v>0.36000000000000004</v>
      </c>
      <c r="F1837" s="64">
        <v>0.3305355607289362</v>
      </c>
      <c r="G1837" s="103" t="s">
        <v>548</v>
      </c>
      <c r="H1837" s="64">
        <v>0.24100719813758301</v>
      </c>
      <c r="I1837">
        <v>6</v>
      </c>
      <c r="J1837">
        <v>2</v>
      </c>
      <c r="K1837" s="64">
        <v>0</v>
      </c>
      <c r="L1837" s="104">
        <f t="shared" si="28"/>
        <v>0</v>
      </c>
    </row>
    <row r="1838" spans="1:12" x14ac:dyDescent="0.25">
      <c r="A1838" t="s">
        <v>385</v>
      </c>
      <c r="B1838" t="s">
        <v>329</v>
      </c>
      <c r="C1838" s="65" t="s">
        <v>484</v>
      </c>
      <c r="D1838" s="67" t="s">
        <v>553</v>
      </c>
      <c r="E1838" s="64">
        <v>0.3600000000000001</v>
      </c>
      <c r="F1838" s="64">
        <v>0.33053556072893636</v>
      </c>
      <c r="G1838" s="103" t="s">
        <v>548</v>
      </c>
      <c r="H1838" s="64">
        <v>0.24100719813758295</v>
      </c>
      <c r="I1838">
        <v>6</v>
      </c>
      <c r="J1838">
        <v>2</v>
      </c>
      <c r="K1838" s="64">
        <v>0</v>
      </c>
      <c r="L1838" s="104">
        <f t="shared" si="28"/>
        <v>0</v>
      </c>
    </row>
    <row r="1839" spans="1:12" x14ac:dyDescent="0.25">
      <c r="A1839" t="s">
        <v>385</v>
      </c>
      <c r="B1839" t="s">
        <v>330</v>
      </c>
      <c r="C1839" s="65" t="s">
        <v>484</v>
      </c>
      <c r="D1839" s="67" t="s">
        <v>553</v>
      </c>
      <c r="E1839" s="64">
        <v>0.36000000000000004</v>
      </c>
      <c r="F1839" s="64">
        <v>0.3305355607289362</v>
      </c>
      <c r="G1839" s="103" t="s">
        <v>548</v>
      </c>
      <c r="H1839" s="64">
        <v>0.24100719813758301</v>
      </c>
      <c r="I1839">
        <v>6</v>
      </c>
      <c r="J1839">
        <v>2</v>
      </c>
      <c r="K1839" s="64">
        <v>0</v>
      </c>
      <c r="L1839" s="104">
        <f t="shared" si="28"/>
        <v>0</v>
      </c>
    </row>
    <row r="1840" spans="1:12" x14ac:dyDescent="0.25">
      <c r="A1840" t="s">
        <v>385</v>
      </c>
      <c r="B1840" t="s">
        <v>331</v>
      </c>
      <c r="C1840" s="65" t="s">
        <v>484</v>
      </c>
      <c r="D1840" s="67" t="s">
        <v>553</v>
      </c>
      <c r="E1840" s="64">
        <v>0.36000000000000004</v>
      </c>
      <c r="F1840" s="64">
        <v>0.3305355607289362</v>
      </c>
      <c r="G1840" s="103" t="s">
        <v>548</v>
      </c>
      <c r="H1840" s="64">
        <v>0.24100719813758301</v>
      </c>
      <c r="I1840">
        <v>6</v>
      </c>
      <c r="J1840">
        <v>2</v>
      </c>
      <c r="K1840" s="64">
        <v>0</v>
      </c>
      <c r="L1840" s="104">
        <f t="shared" si="28"/>
        <v>0</v>
      </c>
    </row>
    <row r="1841" spans="1:12" x14ac:dyDescent="0.25">
      <c r="A1841" t="s">
        <v>385</v>
      </c>
      <c r="B1841" t="s">
        <v>332</v>
      </c>
      <c r="C1841" s="65" t="s">
        <v>484</v>
      </c>
      <c r="D1841" s="67" t="s">
        <v>553</v>
      </c>
      <c r="E1841" s="64">
        <v>0.36000000000000004</v>
      </c>
      <c r="F1841" s="64">
        <v>0.3305355607289362</v>
      </c>
      <c r="G1841" s="103" t="s">
        <v>548</v>
      </c>
      <c r="H1841" s="64">
        <v>0.24100719813758301</v>
      </c>
      <c r="I1841">
        <v>6</v>
      </c>
      <c r="J1841">
        <v>2</v>
      </c>
      <c r="K1841" s="64">
        <v>0</v>
      </c>
      <c r="L1841" s="104">
        <f t="shared" si="28"/>
        <v>0</v>
      </c>
    </row>
    <row r="1842" spans="1:12" x14ac:dyDescent="0.25">
      <c r="A1842" t="s">
        <v>385</v>
      </c>
      <c r="B1842" t="s">
        <v>243</v>
      </c>
      <c r="C1842" s="65" t="s">
        <v>484</v>
      </c>
      <c r="D1842" s="67" t="s">
        <v>553</v>
      </c>
      <c r="E1842" s="64">
        <v>0.36000000000000004</v>
      </c>
      <c r="F1842" s="64">
        <v>0.3305355607289362</v>
      </c>
      <c r="G1842" s="103" t="s">
        <v>548</v>
      </c>
      <c r="H1842" s="64">
        <v>0.24100719813758301</v>
      </c>
      <c r="I1842">
        <v>6</v>
      </c>
      <c r="J1842">
        <v>2</v>
      </c>
      <c r="K1842" s="64">
        <v>0</v>
      </c>
      <c r="L1842" s="104">
        <f t="shared" si="28"/>
        <v>0</v>
      </c>
    </row>
    <row r="1843" spans="1:12" x14ac:dyDescent="0.25">
      <c r="A1843" t="s">
        <v>385</v>
      </c>
      <c r="B1843" t="s">
        <v>333</v>
      </c>
      <c r="C1843" s="65" t="s">
        <v>484</v>
      </c>
      <c r="D1843" s="67" t="s">
        <v>553</v>
      </c>
      <c r="E1843" s="64">
        <v>0.36000000000000004</v>
      </c>
      <c r="F1843" s="64">
        <v>0.3305355607289362</v>
      </c>
      <c r="G1843" s="103" t="s">
        <v>548</v>
      </c>
      <c r="H1843" s="64">
        <v>0.24100719813758301</v>
      </c>
      <c r="I1843">
        <v>6</v>
      </c>
      <c r="J1843">
        <v>2</v>
      </c>
      <c r="K1843" s="64">
        <v>0</v>
      </c>
      <c r="L1843" s="104">
        <f t="shared" si="28"/>
        <v>0</v>
      </c>
    </row>
    <row r="1844" spans="1:12" x14ac:dyDescent="0.25">
      <c r="A1844" t="s">
        <v>385</v>
      </c>
      <c r="B1844" t="s">
        <v>334</v>
      </c>
      <c r="C1844" s="65" t="s">
        <v>484</v>
      </c>
      <c r="D1844" s="67" t="s">
        <v>553</v>
      </c>
      <c r="E1844" s="64">
        <v>0.36000000000000004</v>
      </c>
      <c r="F1844" s="64">
        <v>0.3305355607289362</v>
      </c>
      <c r="G1844" s="103" t="s">
        <v>548</v>
      </c>
      <c r="H1844" s="64">
        <v>0.24100719813758301</v>
      </c>
      <c r="I1844">
        <v>6</v>
      </c>
      <c r="J1844">
        <v>2</v>
      </c>
      <c r="K1844" s="64">
        <v>0</v>
      </c>
      <c r="L1844" s="104">
        <f t="shared" si="28"/>
        <v>0</v>
      </c>
    </row>
    <row r="1845" spans="1:12" x14ac:dyDescent="0.25">
      <c r="A1845" t="s">
        <v>385</v>
      </c>
      <c r="B1845" t="s">
        <v>94</v>
      </c>
      <c r="C1845" s="65" t="s">
        <v>484</v>
      </c>
      <c r="D1845" s="67" t="s">
        <v>553</v>
      </c>
      <c r="E1845" s="64">
        <v>0.36000000000000004</v>
      </c>
      <c r="F1845" s="64">
        <v>0.3305355607289362</v>
      </c>
      <c r="G1845" s="103" t="s">
        <v>548</v>
      </c>
      <c r="H1845" s="64">
        <v>0.24100719813758301</v>
      </c>
      <c r="I1845">
        <v>6</v>
      </c>
      <c r="J1845">
        <v>2</v>
      </c>
      <c r="K1845" s="64">
        <v>0</v>
      </c>
      <c r="L1845" s="104">
        <f t="shared" si="28"/>
        <v>0</v>
      </c>
    </row>
    <row r="1846" spans="1:12" x14ac:dyDescent="0.25">
      <c r="A1846" t="s">
        <v>385</v>
      </c>
      <c r="B1846" t="s">
        <v>335</v>
      </c>
      <c r="C1846" s="65" t="s">
        <v>484</v>
      </c>
      <c r="D1846" s="67" t="s">
        <v>553</v>
      </c>
      <c r="E1846" s="64">
        <v>0.36000000000000004</v>
      </c>
      <c r="F1846" s="64">
        <v>0.3305355607289362</v>
      </c>
      <c r="G1846" s="103" t="s">
        <v>548</v>
      </c>
      <c r="H1846" s="64">
        <v>0.24100719813758301</v>
      </c>
      <c r="I1846">
        <v>6</v>
      </c>
      <c r="J1846">
        <v>2</v>
      </c>
      <c r="K1846" s="64">
        <v>0</v>
      </c>
      <c r="L1846" s="104">
        <f t="shared" si="28"/>
        <v>0</v>
      </c>
    </row>
    <row r="1847" spans="1:12" x14ac:dyDescent="0.25">
      <c r="A1847" t="s">
        <v>385</v>
      </c>
      <c r="B1847" t="s">
        <v>100</v>
      </c>
      <c r="C1847" s="65" t="s">
        <v>484</v>
      </c>
      <c r="D1847" s="67" t="s">
        <v>553</v>
      </c>
      <c r="E1847" s="64">
        <v>0.36000000000000004</v>
      </c>
      <c r="F1847" s="64">
        <v>0.3305355607289362</v>
      </c>
      <c r="G1847" s="103" t="s">
        <v>548</v>
      </c>
      <c r="H1847" s="64">
        <v>0.24100719813758301</v>
      </c>
      <c r="I1847">
        <v>6</v>
      </c>
      <c r="J1847">
        <v>2</v>
      </c>
      <c r="K1847" s="64">
        <v>0</v>
      </c>
      <c r="L1847" s="104">
        <f t="shared" si="28"/>
        <v>0</v>
      </c>
    </row>
    <row r="1848" spans="1:12" x14ac:dyDescent="0.25">
      <c r="A1848" t="s">
        <v>385</v>
      </c>
      <c r="B1848" t="s">
        <v>327</v>
      </c>
      <c r="C1848" s="65" t="s">
        <v>485</v>
      </c>
      <c r="D1848" s="67" t="s">
        <v>553</v>
      </c>
      <c r="E1848" s="64">
        <v>0.3600000000000001</v>
      </c>
      <c r="F1848" s="64">
        <v>0.33053556072893636</v>
      </c>
      <c r="G1848" s="103" t="s">
        <v>548</v>
      </c>
      <c r="H1848" s="64">
        <v>0.24100719813758295</v>
      </c>
      <c r="I1848">
        <v>6</v>
      </c>
      <c r="J1848">
        <v>2</v>
      </c>
      <c r="K1848" s="64">
        <v>0</v>
      </c>
      <c r="L1848" s="104">
        <f t="shared" si="28"/>
        <v>0</v>
      </c>
    </row>
    <row r="1849" spans="1:12" x14ac:dyDescent="0.25">
      <c r="A1849" t="s">
        <v>385</v>
      </c>
      <c r="B1849" t="s">
        <v>328</v>
      </c>
      <c r="C1849" s="65" t="s">
        <v>485</v>
      </c>
      <c r="D1849" s="67" t="s">
        <v>553</v>
      </c>
      <c r="E1849" s="64">
        <v>1</v>
      </c>
      <c r="F1849" s="64">
        <v>0.3305355607289362</v>
      </c>
      <c r="G1849" s="103" t="s">
        <v>548</v>
      </c>
      <c r="H1849" s="64">
        <v>0.6694644392710638</v>
      </c>
      <c r="I1849">
        <v>6</v>
      </c>
      <c r="J1849">
        <v>2</v>
      </c>
      <c r="K1849" s="64">
        <v>0</v>
      </c>
      <c r="L1849" s="104">
        <f t="shared" si="28"/>
        <v>0</v>
      </c>
    </row>
    <row r="1850" spans="1:12" x14ac:dyDescent="0.25">
      <c r="A1850" t="s">
        <v>385</v>
      </c>
      <c r="B1850" t="s">
        <v>239</v>
      </c>
      <c r="C1850" s="65" t="s">
        <v>485</v>
      </c>
      <c r="D1850" s="67" t="s">
        <v>553</v>
      </c>
      <c r="E1850" s="64">
        <v>1</v>
      </c>
      <c r="F1850" s="64">
        <v>0.3305355607289362</v>
      </c>
      <c r="G1850" s="103" t="s">
        <v>548</v>
      </c>
      <c r="H1850" s="64">
        <v>0.6694644392710638</v>
      </c>
      <c r="I1850">
        <v>6</v>
      </c>
      <c r="J1850">
        <v>2</v>
      </c>
      <c r="K1850" s="64">
        <v>0</v>
      </c>
      <c r="L1850" s="104">
        <f t="shared" si="28"/>
        <v>0</v>
      </c>
    </row>
    <row r="1851" spans="1:12" x14ac:dyDescent="0.25">
      <c r="A1851" t="s">
        <v>385</v>
      </c>
      <c r="B1851" t="s">
        <v>329</v>
      </c>
      <c r="C1851" s="65" t="s">
        <v>485</v>
      </c>
      <c r="D1851" s="67" t="s">
        <v>553</v>
      </c>
      <c r="E1851" s="64">
        <v>0.3600000000000001</v>
      </c>
      <c r="F1851" s="64">
        <v>0.33053556072893636</v>
      </c>
      <c r="G1851" s="103" t="s">
        <v>548</v>
      </c>
      <c r="H1851" s="64">
        <v>0.24100719813758295</v>
      </c>
      <c r="I1851">
        <v>6</v>
      </c>
      <c r="J1851">
        <v>2</v>
      </c>
      <c r="K1851" s="64">
        <v>0</v>
      </c>
      <c r="L1851" s="104">
        <f t="shared" si="28"/>
        <v>0</v>
      </c>
    </row>
    <row r="1852" spans="1:12" x14ac:dyDescent="0.25">
      <c r="A1852" t="s">
        <v>385</v>
      </c>
      <c r="B1852" t="s">
        <v>330</v>
      </c>
      <c r="C1852" s="65" t="s">
        <v>485</v>
      </c>
      <c r="D1852" s="67" t="s">
        <v>553</v>
      </c>
      <c r="E1852" s="64">
        <v>1</v>
      </c>
      <c r="F1852" s="64">
        <v>0.3305355607289362</v>
      </c>
      <c r="G1852" s="103" t="s">
        <v>548</v>
      </c>
      <c r="H1852" s="64">
        <v>0.6694644392710638</v>
      </c>
      <c r="I1852">
        <v>6</v>
      </c>
      <c r="J1852">
        <v>2</v>
      </c>
      <c r="K1852" s="64">
        <v>0</v>
      </c>
      <c r="L1852" s="104">
        <f t="shared" si="28"/>
        <v>0</v>
      </c>
    </row>
    <row r="1853" spans="1:12" x14ac:dyDescent="0.25">
      <c r="A1853" t="s">
        <v>385</v>
      </c>
      <c r="B1853" t="s">
        <v>331</v>
      </c>
      <c r="C1853" s="65" t="s">
        <v>485</v>
      </c>
      <c r="D1853" s="67" t="s">
        <v>553</v>
      </c>
      <c r="E1853" s="64">
        <v>1</v>
      </c>
      <c r="F1853" s="64">
        <v>0.3305355607289362</v>
      </c>
      <c r="G1853" s="103" t="s">
        <v>548</v>
      </c>
      <c r="H1853" s="64">
        <v>0.6694644392710638</v>
      </c>
      <c r="I1853">
        <v>6</v>
      </c>
      <c r="J1853">
        <v>2</v>
      </c>
      <c r="K1853" s="64">
        <v>0</v>
      </c>
      <c r="L1853" s="104">
        <f t="shared" si="28"/>
        <v>0</v>
      </c>
    </row>
    <row r="1854" spans="1:12" x14ac:dyDescent="0.25">
      <c r="A1854" t="s">
        <v>385</v>
      </c>
      <c r="B1854" t="s">
        <v>332</v>
      </c>
      <c r="C1854" s="65" t="s">
        <v>485</v>
      </c>
      <c r="D1854" s="67" t="s">
        <v>553</v>
      </c>
      <c r="E1854" s="64">
        <v>1</v>
      </c>
      <c r="F1854" s="64">
        <v>0.3305355607289362</v>
      </c>
      <c r="G1854" s="103" t="s">
        <v>548</v>
      </c>
      <c r="H1854" s="64">
        <v>0.6694644392710638</v>
      </c>
      <c r="I1854">
        <v>6</v>
      </c>
      <c r="J1854">
        <v>2</v>
      </c>
      <c r="K1854" s="64">
        <v>0</v>
      </c>
      <c r="L1854" s="104">
        <f t="shared" si="28"/>
        <v>0</v>
      </c>
    </row>
    <row r="1855" spans="1:12" x14ac:dyDescent="0.25">
      <c r="A1855" t="s">
        <v>385</v>
      </c>
      <c r="B1855" t="s">
        <v>243</v>
      </c>
      <c r="C1855" s="65" t="s">
        <v>485</v>
      </c>
      <c r="D1855" s="67" t="s">
        <v>553</v>
      </c>
      <c r="E1855" s="64">
        <v>1</v>
      </c>
      <c r="F1855" s="64">
        <v>0.3305355607289362</v>
      </c>
      <c r="G1855" s="103" t="s">
        <v>548</v>
      </c>
      <c r="H1855" s="64">
        <v>0.6694644392710638</v>
      </c>
      <c r="I1855">
        <v>6</v>
      </c>
      <c r="J1855">
        <v>2</v>
      </c>
      <c r="K1855" s="64">
        <v>0</v>
      </c>
      <c r="L1855" s="104">
        <f t="shared" si="28"/>
        <v>0</v>
      </c>
    </row>
    <row r="1856" spans="1:12" x14ac:dyDescent="0.25">
      <c r="A1856" t="s">
        <v>385</v>
      </c>
      <c r="B1856" t="s">
        <v>333</v>
      </c>
      <c r="C1856" s="65" t="s">
        <v>485</v>
      </c>
      <c r="D1856" s="67" t="s">
        <v>553</v>
      </c>
      <c r="E1856" s="64">
        <v>1</v>
      </c>
      <c r="F1856" s="64">
        <v>0.3305355607289362</v>
      </c>
      <c r="G1856" s="103" t="s">
        <v>548</v>
      </c>
      <c r="H1856" s="64">
        <v>0.6694644392710638</v>
      </c>
      <c r="I1856">
        <v>6</v>
      </c>
      <c r="J1856">
        <v>2</v>
      </c>
      <c r="K1856" s="64">
        <v>0</v>
      </c>
      <c r="L1856" s="104">
        <f t="shared" si="28"/>
        <v>0</v>
      </c>
    </row>
    <row r="1857" spans="1:12" x14ac:dyDescent="0.25">
      <c r="A1857" t="s">
        <v>385</v>
      </c>
      <c r="B1857" t="s">
        <v>334</v>
      </c>
      <c r="C1857" s="65" t="s">
        <v>485</v>
      </c>
      <c r="D1857" s="67" t="s">
        <v>553</v>
      </c>
      <c r="E1857" s="64">
        <v>1</v>
      </c>
      <c r="F1857" s="64">
        <v>0.3305355607289362</v>
      </c>
      <c r="G1857" s="103" t="s">
        <v>548</v>
      </c>
      <c r="H1857" s="64">
        <v>0.6694644392710638</v>
      </c>
      <c r="I1857">
        <v>6</v>
      </c>
      <c r="J1857">
        <v>2</v>
      </c>
      <c r="K1857" s="64">
        <v>0</v>
      </c>
      <c r="L1857" s="104">
        <f t="shared" si="28"/>
        <v>0</v>
      </c>
    </row>
    <row r="1858" spans="1:12" x14ac:dyDescent="0.25">
      <c r="A1858" t="s">
        <v>385</v>
      </c>
      <c r="B1858" t="s">
        <v>94</v>
      </c>
      <c r="C1858" s="65" t="s">
        <v>485</v>
      </c>
      <c r="D1858" s="67" t="s">
        <v>553</v>
      </c>
      <c r="E1858" s="64">
        <v>1</v>
      </c>
      <c r="F1858" s="64">
        <v>0.3305355607289362</v>
      </c>
      <c r="G1858" s="103" t="s">
        <v>548</v>
      </c>
      <c r="H1858" s="64">
        <v>0.6694644392710638</v>
      </c>
      <c r="I1858">
        <v>6</v>
      </c>
      <c r="J1858">
        <v>2</v>
      </c>
      <c r="K1858" s="64">
        <v>0</v>
      </c>
      <c r="L1858" s="104">
        <f t="shared" si="28"/>
        <v>0</v>
      </c>
    </row>
    <row r="1859" spans="1:12" x14ac:dyDescent="0.25">
      <c r="A1859" t="s">
        <v>385</v>
      </c>
      <c r="B1859" t="s">
        <v>335</v>
      </c>
      <c r="C1859" s="65" t="s">
        <v>485</v>
      </c>
      <c r="D1859" s="67" t="s">
        <v>553</v>
      </c>
      <c r="E1859" s="64">
        <v>1</v>
      </c>
      <c r="F1859" s="64">
        <v>0.3305355607289362</v>
      </c>
      <c r="G1859" s="103" t="s">
        <v>548</v>
      </c>
      <c r="H1859" s="64">
        <v>0.6694644392710638</v>
      </c>
      <c r="I1859">
        <v>6</v>
      </c>
      <c r="J1859">
        <v>2</v>
      </c>
      <c r="K1859" s="64">
        <v>0</v>
      </c>
      <c r="L1859" s="104">
        <f t="shared" ref="L1859:L1922" si="29">IF(K1859&lt;&gt;"",K1859,H1859)</f>
        <v>0</v>
      </c>
    </row>
    <row r="1860" spans="1:12" x14ac:dyDescent="0.25">
      <c r="A1860" t="s">
        <v>385</v>
      </c>
      <c r="B1860" t="s">
        <v>100</v>
      </c>
      <c r="C1860" s="65" t="s">
        <v>485</v>
      </c>
      <c r="D1860" s="67" t="s">
        <v>553</v>
      </c>
      <c r="E1860" s="64">
        <v>1</v>
      </c>
      <c r="F1860" s="64">
        <v>0.3305355607289362</v>
      </c>
      <c r="G1860" s="103" t="s">
        <v>548</v>
      </c>
      <c r="H1860" s="64">
        <v>0.6694644392710638</v>
      </c>
      <c r="I1860">
        <v>6</v>
      </c>
      <c r="J1860">
        <v>2</v>
      </c>
      <c r="K1860" s="64">
        <v>0</v>
      </c>
      <c r="L1860" s="104">
        <f t="shared" si="29"/>
        <v>0</v>
      </c>
    </row>
    <row r="1861" spans="1:12" x14ac:dyDescent="0.25">
      <c r="A1861" t="s">
        <v>385</v>
      </c>
      <c r="B1861" t="s">
        <v>327</v>
      </c>
      <c r="C1861" s="65" t="s">
        <v>486</v>
      </c>
      <c r="D1861" s="67" t="s">
        <v>553</v>
      </c>
      <c r="E1861" s="64">
        <v>0</v>
      </c>
      <c r="F1861" s="64">
        <v>0.33053556072893636</v>
      </c>
      <c r="G1861" s="103" t="s">
        <v>548</v>
      </c>
      <c r="H1861" s="64">
        <v>0</v>
      </c>
      <c r="I1861">
        <v>6</v>
      </c>
      <c r="J1861">
        <v>2</v>
      </c>
      <c r="K1861" s="64">
        <v>0</v>
      </c>
      <c r="L1861" s="104">
        <f t="shared" si="29"/>
        <v>0</v>
      </c>
    </row>
    <row r="1862" spans="1:12" x14ac:dyDescent="0.25">
      <c r="A1862" t="s">
        <v>385</v>
      </c>
      <c r="B1862" t="s">
        <v>328</v>
      </c>
      <c r="C1862" s="65" t="s">
        <v>486</v>
      </c>
      <c r="D1862" s="67" t="s">
        <v>553</v>
      </c>
      <c r="E1862" s="64">
        <v>0</v>
      </c>
      <c r="F1862" s="64">
        <v>0.3305355607289362</v>
      </c>
      <c r="G1862" s="103" t="s">
        <v>548</v>
      </c>
      <c r="H1862" s="64">
        <v>0</v>
      </c>
      <c r="I1862">
        <v>6</v>
      </c>
      <c r="J1862">
        <v>2</v>
      </c>
      <c r="K1862" s="64">
        <v>0</v>
      </c>
      <c r="L1862" s="104">
        <f t="shared" si="29"/>
        <v>0</v>
      </c>
    </row>
    <row r="1863" spans="1:12" x14ac:dyDescent="0.25">
      <c r="A1863" t="s">
        <v>385</v>
      </c>
      <c r="B1863" t="s">
        <v>239</v>
      </c>
      <c r="C1863" s="65" t="s">
        <v>486</v>
      </c>
      <c r="D1863" s="67" t="s">
        <v>553</v>
      </c>
      <c r="E1863" s="64">
        <v>0</v>
      </c>
      <c r="F1863" s="64">
        <v>0.3305355607289362</v>
      </c>
      <c r="G1863" s="103" t="s">
        <v>548</v>
      </c>
      <c r="H1863" s="64">
        <v>0</v>
      </c>
      <c r="I1863">
        <v>6</v>
      </c>
      <c r="J1863">
        <v>2</v>
      </c>
      <c r="K1863" s="64">
        <v>0</v>
      </c>
      <c r="L1863" s="104">
        <f t="shared" si="29"/>
        <v>0</v>
      </c>
    </row>
    <row r="1864" spans="1:12" x14ac:dyDescent="0.25">
      <c r="A1864" t="s">
        <v>385</v>
      </c>
      <c r="B1864" t="s">
        <v>329</v>
      </c>
      <c r="C1864" s="65" t="s">
        <v>486</v>
      </c>
      <c r="D1864" s="67" t="s">
        <v>553</v>
      </c>
      <c r="E1864" s="64">
        <v>0</v>
      </c>
      <c r="F1864" s="64">
        <v>0.33053556072893636</v>
      </c>
      <c r="G1864" s="103" t="s">
        <v>548</v>
      </c>
      <c r="H1864" s="64">
        <v>0</v>
      </c>
      <c r="I1864">
        <v>6</v>
      </c>
      <c r="J1864">
        <v>2</v>
      </c>
      <c r="K1864" s="64">
        <v>0</v>
      </c>
      <c r="L1864" s="104">
        <f t="shared" si="29"/>
        <v>0</v>
      </c>
    </row>
    <row r="1865" spans="1:12" x14ac:dyDescent="0.25">
      <c r="A1865" t="s">
        <v>385</v>
      </c>
      <c r="B1865" t="s">
        <v>330</v>
      </c>
      <c r="C1865" s="65" t="s">
        <v>486</v>
      </c>
      <c r="D1865" s="67" t="s">
        <v>553</v>
      </c>
      <c r="E1865" s="64">
        <v>0</v>
      </c>
      <c r="F1865" s="64">
        <v>0.3305355607289362</v>
      </c>
      <c r="G1865" s="103" t="s">
        <v>548</v>
      </c>
      <c r="H1865" s="64">
        <v>0</v>
      </c>
      <c r="I1865">
        <v>6</v>
      </c>
      <c r="J1865">
        <v>2</v>
      </c>
      <c r="K1865" s="64">
        <v>0</v>
      </c>
      <c r="L1865" s="104">
        <f t="shared" si="29"/>
        <v>0</v>
      </c>
    </row>
    <row r="1866" spans="1:12" x14ac:dyDescent="0.25">
      <c r="A1866" t="s">
        <v>385</v>
      </c>
      <c r="B1866" t="s">
        <v>331</v>
      </c>
      <c r="C1866" s="65" t="s">
        <v>486</v>
      </c>
      <c r="D1866" s="67" t="s">
        <v>553</v>
      </c>
      <c r="E1866" s="64">
        <v>0</v>
      </c>
      <c r="F1866" s="64">
        <v>0.3305355607289362</v>
      </c>
      <c r="G1866" s="103" t="s">
        <v>548</v>
      </c>
      <c r="H1866" s="64">
        <v>0</v>
      </c>
      <c r="I1866">
        <v>6</v>
      </c>
      <c r="J1866">
        <v>2</v>
      </c>
      <c r="K1866" s="64">
        <v>0</v>
      </c>
      <c r="L1866" s="104">
        <f t="shared" si="29"/>
        <v>0</v>
      </c>
    </row>
    <row r="1867" spans="1:12" x14ac:dyDescent="0.25">
      <c r="A1867" t="s">
        <v>385</v>
      </c>
      <c r="B1867" t="s">
        <v>332</v>
      </c>
      <c r="C1867" s="65" t="s">
        <v>486</v>
      </c>
      <c r="D1867" s="67" t="s">
        <v>553</v>
      </c>
      <c r="E1867" s="64">
        <v>0</v>
      </c>
      <c r="F1867" s="64">
        <v>0.3305355607289362</v>
      </c>
      <c r="G1867" s="103" t="s">
        <v>548</v>
      </c>
      <c r="H1867" s="64">
        <v>0</v>
      </c>
      <c r="I1867">
        <v>6</v>
      </c>
      <c r="J1867">
        <v>2</v>
      </c>
      <c r="K1867" s="64">
        <v>0</v>
      </c>
      <c r="L1867" s="104">
        <f t="shared" si="29"/>
        <v>0</v>
      </c>
    </row>
    <row r="1868" spans="1:12" x14ac:dyDescent="0.25">
      <c r="A1868" t="s">
        <v>385</v>
      </c>
      <c r="B1868" t="s">
        <v>243</v>
      </c>
      <c r="C1868" s="65" t="s">
        <v>486</v>
      </c>
      <c r="D1868" s="67" t="s">
        <v>553</v>
      </c>
      <c r="E1868" s="64">
        <v>0</v>
      </c>
      <c r="F1868" s="64">
        <v>0.3305355607289362</v>
      </c>
      <c r="G1868" s="103" t="s">
        <v>548</v>
      </c>
      <c r="H1868" s="64">
        <v>0</v>
      </c>
      <c r="I1868">
        <v>6</v>
      </c>
      <c r="J1868">
        <v>2</v>
      </c>
      <c r="K1868" s="64">
        <v>0</v>
      </c>
      <c r="L1868" s="104">
        <f t="shared" si="29"/>
        <v>0</v>
      </c>
    </row>
    <row r="1869" spans="1:12" x14ac:dyDescent="0.25">
      <c r="A1869" t="s">
        <v>385</v>
      </c>
      <c r="B1869" t="s">
        <v>333</v>
      </c>
      <c r="C1869" s="65" t="s">
        <v>486</v>
      </c>
      <c r="D1869" s="67" t="s">
        <v>553</v>
      </c>
      <c r="E1869" s="64">
        <v>0</v>
      </c>
      <c r="F1869" s="64">
        <v>0.3305355607289362</v>
      </c>
      <c r="G1869" s="103" t="s">
        <v>548</v>
      </c>
      <c r="H1869" s="64">
        <v>0</v>
      </c>
      <c r="I1869">
        <v>6</v>
      </c>
      <c r="J1869">
        <v>2</v>
      </c>
      <c r="K1869" s="64">
        <v>0</v>
      </c>
      <c r="L1869" s="104">
        <f t="shared" si="29"/>
        <v>0</v>
      </c>
    </row>
    <row r="1870" spans="1:12" x14ac:dyDescent="0.25">
      <c r="A1870" t="s">
        <v>385</v>
      </c>
      <c r="B1870" t="s">
        <v>334</v>
      </c>
      <c r="C1870" s="65" t="s">
        <v>486</v>
      </c>
      <c r="D1870" s="67" t="s">
        <v>553</v>
      </c>
      <c r="E1870" s="64">
        <v>0</v>
      </c>
      <c r="F1870" s="64">
        <v>0.3305355607289362</v>
      </c>
      <c r="G1870" s="103" t="s">
        <v>548</v>
      </c>
      <c r="H1870" s="64">
        <v>0</v>
      </c>
      <c r="I1870">
        <v>6</v>
      </c>
      <c r="J1870">
        <v>2</v>
      </c>
      <c r="K1870" s="64">
        <v>0</v>
      </c>
      <c r="L1870" s="104">
        <f t="shared" si="29"/>
        <v>0</v>
      </c>
    </row>
    <row r="1871" spans="1:12" x14ac:dyDescent="0.25">
      <c r="A1871" t="s">
        <v>385</v>
      </c>
      <c r="B1871" t="s">
        <v>94</v>
      </c>
      <c r="C1871" s="65" t="s">
        <v>486</v>
      </c>
      <c r="D1871" s="67" t="s">
        <v>553</v>
      </c>
      <c r="E1871" s="64">
        <v>0</v>
      </c>
      <c r="F1871" s="64">
        <v>0.3305355607289362</v>
      </c>
      <c r="G1871" s="103" t="s">
        <v>548</v>
      </c>
      <c r="H1871" s="64">
        <v>0</v>
      </c>
      <c r="I1871">
        <v>6</v>
      </c>
      <c r="J1871">
        <v>2</v>
      </c>
      <c r="K1871" s="64">
        <v>0</v>
      </c>
      <c r="L1871" s="104">
        <f t="shared" si="29"/>
        <v>0</v>
      </c>
    </row>
    <row r="1872" spans="1:12" x14ac:dyDescent="0.25">
      <c r="A1872" t="s">
        <v>385</v>
      </c>
      <c r="B1872" t="s">
        <v>335</v>
      </c>
      <c r="C1872" s="65" t="s">
        <v>486</v>
      </c>
      <c r="D1872" s="67" t="s">
        <v>553</v>
      </c>
      <c r="E1872" s="64">
        <v>0</v>
      </c>
      <c r="F1872" s="64">
        <v>0.3305355607289362</v>
      </c>
      <c r="G1872" s="103" t="s">
        <v>548</v>
      </c>
      <c r="H1872" s="64">
        <v>0</v>
      </c>
      <c r="I1872">
        <v>6</v>
      </c>
      <c r="J1872">
        <v>2</v>
      </c>
      <c r="K1872" s="64">
        <v>0</v>
      </c>
      <c r="L1872" s="104">
        <f t="shared" si="29"/>
        <v>0</v>
      </c>
    </row>
    <row r="1873" spans="1:12" x14ac:dyDescent="0.25">
      <c r="A1873" t="s">
        <v>385</v>
      </c>
      <c r="B1873" t="s">
        <v>100</v>
      </c>
      <c r="C1873" s="65" t="s">
        <v>486</v>
      </c>
      <c r="D1873" s="67" t="s">
        <v>553</v>
      </c>
      <c r="E1873" s="64">
        <v>0</v>
      </c>
      <c r="F1873" s="64">
        <v>0.3305355607289362</v>
      </c>
      <c r="G1873" s="103" t="s">
        <v>548</v>
      </c>
      <c r="H1873" s="64">
        <v>0</v>
      </c>
      <c r="I1873">
        <v>6</v>
      </c>
      <c r="J1873">
        <v>2</v>
      </c>
      <c r="K1873" s="64">
        <v>0</v>
      </c>
      <c r="L1873" s="104">
        <f t="shared" si="29"/>
        <v>0</v>
      </c>
    </row>
    <row r="1874" spans="1:12" x14ac:dyDescent="0.25">
      <c r="A1874" t="s">
        <v>386</v>
      </c>
      <c r="B1874" t="s">
        <v>327</v>
      </c>
      <c r="C1874" s="65" t="s">
        <v>484</v>
      </c>
      <c r="D1874" s="67" t="s">
        <v>553</v>
      </c>
      <c r="E1874" s="64">
        <v>0.33333333333333331</v>
      </c>
      <c r="F1874" s="64">
        <v>0.33053556072893636</v>
      </c>
      <c r="G1874" s="103" t="s">
        <v>548</v>
      </c>
      <c r="H1874" s="64">
        <v>0.22315481309035451</v>
      </c>
      <c r="I1874">
        <v>7</v>
      </c>
      <c r="J1874">
        <v>2</v>
      </c>
      <c r="K1874" s="64">
        <v>0</v>
      </c>
      <c r="L1874" s="104">
        <f t="shared" si="29"/>
        <v>0</v>
      </c>
    </row>
    <row r="1875" spans="1:12" x14ac:dyDescent="0.25">
      <c r="A1875" t="s">
        <v>386</v>
      </c>
      <c r="B1875" t="s">
        <v>328</v>
      </c>
      <c r="C1875" s="65" t="s">
        <v>484</v>
      </c>
      <c r="D1875" s="67" t="s">
        <v>553</v>
      </c>
      <c r="E1875" s="64">
        <v>0.36000000000000004</v>
      </c>
      <c r="F1875" s="64">
        <v>0.3305355607289362</v>
      </c>
      <c r="G1875" s="103" t="s">
        <v>548</v>
      </c>
      <c r="H1875" s="64">
        <v>0.24100719813758301</v>
      </c>
      <c r="I1875">
        <v>7</v>
      </c>
      <c r="J1875">
        <v>2</v>
      </c>
      <c r="K1875" s="64">
        <v>0</v>
      </c>
      <c r="L1875" s="104">
        <f t="shared" si="29"/>
        <v>0</v>
      </c>
    </row>
    <row r="1876" spans="1:12" x14ac:dyDescent="0.25">
      <c r="A1876" t="s">
        <v>386</v>
      </c>
      <c r="B1876" t="s">
        <v>239</v>
      </c>
      <c r="C1876" s="65" t="s">
        <v>484</v>
      </c>
      <c r="D1876" s="67" t="s">
        <v>553</v>
      </c>
      <c r="E1876" s="64">
        <v>0.36000000000000004</v>
      </c>
      <c r="F1876" s="64">
        <v>0.3305355607289362</v>
      </c>
      <c r="G1876" s="103" t="s">
        <v>548</v>
      </c>
      <c r="H1876" s="64">
        <v>0.24100719813758301</v>
      </c>
      <c r="I1876">
        <v>7</v>
      </c>
      <c r="J1876">
        <v>2</v>
      </c>
      <c r="K1876" s="64">
        <v>0</v>
      </c>
      <c r="L1876" s="104">
        <f t="shared" si="29"/>
        <v>0</v>
      </c>
    </row>
    <row r="1877" spans="1:12" x14ac:dyDescent="0.25">
      <c r="A1877" t="s">
        <v>386</v>
      </c>
      <c r="B1877" t="s">
        <v>329</v>
      </c>
      <c r="C1877" s="65" t="s">
        <v>484</v>
      </c>
      <c r="D1877" s="67" t="s">
        <v>553</v>
      </c>
      <c r="E1877" s="64">
        <v>0.33333333333333331</v>
      </c>
      <c r="F1877" s="64">
        <v>0.33053556072893636</v>
      </c>
      <c r="G1877" s="103" t="s">
        <v>548</v>
      </c>
      <c r="H1877" s="64">
        <v>0.22315481309035451</v>
      </c>
      <c r="I1877">
        <v>7</v>
      </c>
      <c r="J1877">
        <v>2</v>
      </c>
      <c r="K1877" s="64">
        <v>0</v>
      </c>
      <c r="L1877" s="104">
        <f t="shared" si="29"/>
        <v>0</v>
      </c>
    </row>
    <row r="1878" spans="1:12" x14ac:dyDescent="0.25">
      <c r="A1878" t="s">
        <v>386</v>
      </c>
      <c r="B1878" t="s">
        <v>330</v>
      </c>
      <c r="C1878" s="65" t="s">
        <v>484</v>
      </c>
      <c r="D1878" s="67" t="s">
        <v>553</v>
      </c>
      <c r="E1878" s="64">
        <v>0.36000000000000004</v>
      </c>
      <c r="F1878" s="64">
        <v>0.3305355607289362</v>
      </c>
      <c r="G1878" s="103" t="s">
        <v>548</v>
      </c>
      <c r="H1878" s="64">
        <v>0.24100719813758301</v>
      </c>
      <c r="I1878">
        <v>7</v>
      </c>
      <c r="J1878">
        <v>2</v>
      </c>
      <c r="K1878" s="64">
        <v>0</v>
      </c>
      <c r="L1878" s="104">
        <f t="shared" si="29"/>
        <v>0</v>
      </c>
    </row>
    <row r="1879" spans="1:12" x14ac:dyDescent="0.25">
      <c r="A1879" t="s">
        <v>386</v>
      </c>
      <c r="B1879" t="s">
        <v>331</v>
      </c>
      <c r="C1879" s="65" t="s">
        <v>484</v>
      </c>
      <c r="D1879" s="67" t="s">
        <v>553</v>
      </c>
      <c r="E1879" s="64">
        <v>0.36000000000000004</v>
      </c>
      <c r="F1879" s="64">
        <v>0.3305355607289362</v>
      </c>
      <c r="G1879" s="103" t="s">
        <v>548</v>
      </c>
      <c r="H1879" s="64">
        <v>0.24100719813758301</v>
      </c>
      <c r="I1879">
        <v>7</v>
      </c>
      <c r="J1879">
        <v>2</v>
      </c>
      <c r="K1879" s="64">
        <v>0</v>
      </c>
      <c r="L1879" s="104">
        <f t="shared" si="29"/>
        <v>0</v>
      </c>
    </row>
    <row r="1880" spans="1:12" x14ac:dyDescent="0.25">
      <c r="A1880" t="s">
        <v>386</v>
      </c>
      <c r="B1880" t="s">
        <v>332</v>
      </c>
      <c r="C1880" s="65" t="s">
        <v>484</v>
      </c>
      <c r="D1880" s="67" t="s">
        <v>553</v>
      </c>
      <c r="E1880" s="64">
        <v>0.36000000000000004</v>
      </c>
      <c r="F1880" s="64">
        <v>0.3305355607289362</v>
      </c>
      <c r="G1880" s="103" t="s">
        <v>548</v>
      </c>
      <c r="H1880" s="64">
        <v>0.24100719813758301</v>
      </c>
      <c r="I1880">
        <v>7</v>
      </c>
      <c r="J1880">
        <v>2</v>
      </c>
      <c r="K1880" s="64">
        <v>0</v>
      </c>
      <c r="L1880" s="104">
        <f t="shared" si="29"/>
        <v>0</v>
      </c>
    </row>
    <row r="1881" spans="1:12" x14ac:dyDescent="0.25">
      <c r="A1881" t="s">
        <v>386</v>
      </c>
      <c r="B1881" t="s">
        <v>243</v>
      </c>
      <c r="C1881" s="65" t="s">
        <v>484</v>
      </c>
      <c r="D1881" s="67" t="s">
        <v>553</v>
      </c>
      <c r="E1881" s="64">
        <v>4.0000000000000008E-2</v>
      </c>
      <c r="F1881" s="64">
        <v>0.3305355607289362</v>
      </c>
      <c r="G1881" s="103" t="s">
        <v>548</v>
      </c>
      <c r="H1881" s="64">
        <v>2.6778577570842559E-2</v>
      </c>
      <c r="I1881">
        <v>7</v>
      </c>
      <c r="J1881">
        <v>2</v>
      </c>
      <c r="K1881" s="64">
        <v>0</v>
      </c>
      <c r="L1881" s="104">
        <f t="shared" si="29"/>
        <v>0</v>
      </c>
    </row>
    <row r="1882" spans="1:12" x14ac:dyDescent="0.25">
      <c r="A1882" t="s">
        <v>386</v>
      </c>
      <c r="B1882" t="s">
        <v>333</v>
      </c>
      <c r="C1882" s="65" t="s">
        <v>484</v>
      </c>
      <c r="D1882" s="67" t="s">
        <v>553</v>
      </c>
      <c r="E1882" s="64">
        <v>0.36000000000000004</v>
      </c>
      <c r="F1882" s="64">
        <v>0.3305355607289362</v>
      </c>
      <c r="G1882" s="103" t="s">
        <v>548</v>
      </c>
      <c r="H1882" s="64">
        <v>0.24100719813758301</v>
      </c>
      <c r="I1882">
        <v>7</v>
      </c>
      <c r="J1882">
        <v>2</v>
      </c>
      <c r="K1882" s="64">
        <v>0</v>
      </c>
      <c r="L1882" s="104">
        <f t="shared" si="29"/>
        <v>0</v>
      </c>
    </row>
    <row r="1883" spans="1:12" x14ac:dyDescent="0.25">
      <c r="A1883" t="s">
        <v>386</v>
      </c>
      <c r="B1883" t="s">
        <v>334</v>
      </c>
      <c r="C1883" s="65" t="s">
        <v>484</v>
      </c>
      <c r="D1883" s="67" t="s">
        <v>553</v>
      </c>
      <c r="E1883" s="64">
        <v>0.36000000000000004</v>
      </c>
      <c r="F1883" s="64">
        <v>0.3305355607289362</v>
      </c>
      <c r="G1883" s="103" t="s">
        <v>548</v>
      </c>
      <c r="H1883" s="64">
        <v>0.24100719813758301</v>
      </c>
      <c r="I1883">
        <v>7</v>
      </c>
      <c r="J1883">
        <v>2</v>
      </c>
      <c r="K1883" s="64">
        <v>0</v>
      </c>
      <c r="L1883" s="104">
        <f t="shared" si="29"/>
        <v>0</v>
      </c>
    </row>
    <row r="1884" spans="1:12" x14ac:dyDescent="0.25">
      <c r="A1884" t="s">
        <v>386</v>
      </c>
      <c r="B1884" t="s">
        <v>94</v>
      </c>
      <c r="C1884" s="65" t="s">
        <v>484</v>
      </c>
      <c r="D1884" s="67" t="s">
        <v>553</v>
      </c>
      <c r="E1884" s="64">
        <v>0.36000000000000004</v>
      </c>
      <c r="F1884" s="64">
        <v>0.3305355607289362</v>
      </c>
      <c r="G1884" s="103" t="s">
        <v>548</v>
      </c>
      <c r="H1884" s="64">
        <v>0.24100719813758301</v>
      </c>
      <c r="I1884">
        <v>7</v>
      </c>
      <c r="J1884">
        <v>2</v>
      </c>
      <c r="K1884" s="64">
        <v>0</v>
      </c>
      <c r="L1884" s="104">
        <f t="shared" si="29"/>
        <v>0</v>
      </c>
    </row>
    <row r="1885" spans="1:12" x14ac:dyDescent="0.25">
      <c r="A1885" t="s">
        <v>386</v>
      </c>
      <c r="B1885" t="s">
        <v>335</v>
      </c>
      <c r="C1885" s="65" t="s">
        <v>484</v>
      </c>
      <c r="D1885" s="67" t="s">
        <v>553</v>
      </c>
      <c r="E1885" s="64">
        <v>0.36000000000000004</v>
      </c>
      <c r="F1885" s="64">
        <v>0.3305355607289362</v>
      </c>
      <c r="G1885" s="103" t="s">
        <v>548</v>
      </c>
      <c r="H1885" s="64">
        <v>0.24100719813758301</v>
      </c>
      <c r="I1885">
        <v>7</v>
      </c>
      <c r="J1885">
        <v>2</v>
      </c>
      <c r="K1885" s="64">
        <v>0</v>
      </c>
      <c r="L1885" s="104">
        <f t="shared" si="29"/>
        <v>0</v>
      </c>
    </row>
    <row r="1886" spans="1:12" x14ac:dyDescent="0.25">
      <c r="A1886" t="s">
        <v>386</v>
      </c>
      <c r="B1886" t="s">
        <v>100</v>
      </c>
      <c r="C1886" s="65" t="s">
        <v>484</v>
      </c>
      <c r="D1886" s="67" t="s">
        <v>553</v>
      </c>
      <c r="E1886" s="64">
        <v>0.36000000000000004</v>
      </c>
      <c r="F1886" s="64">
        <v>0.3305355607289362</v>
      </c>
      <c r="G1886" s="103" t="s">
        <v>548</v>
      </c>
      <c r="H1886" s="64">
        <v>0.24100719813758301</v>
      </c>
      <c r="I1886">
        <v>7</v>
      </c>
      <c r="J1886">
        <v>2</v>
      </c>
      <c r="K1886" s="64">
        <v>0</v>
      </c>
      <c r="L1886" s="104">
        <f t="shared" si="29"/>
        <v>0</v>
      </c>
    </row>
    <row r="1887" spans="1:12" x14ac:dyDescent="0.25">
      <c r="A1887" t="s">
        <v>386</v>
      </c>
      <c r="B1887" t="s">
        <v>327</v>
      </c>
      <c r="C1887" s="65" t="s">
        <v>485</v>
      </c>
      <c r="D1887" s="67" t="s">
        <v>553</v>
      </c>
      <c r="E1887" s="64">
        <v>0.33333333333333331</v>
      </c>
      <c r="F1887" s="64">
        <v>0.33053556072893636</v>
      </c>
      <c r="G1887" s="103" t="s">
        <v>548</v>
      </c>
      <c r="H1887" s="64">
        <v>0.22315481309035451</v>
      </c>
      <c r="I1887">
        <v>7</v>
      </c>
      <c r="J1887">
        <v>2</v>
      </c>
      <c r="K1887" s="64">
        <v>0</v>
      </c>
      <c r="L1887" s="104">
        <f t="shared" si="29"/>
        <v>0</v>
      </c>
    </row>
    <row r="1888" spans="1:12" x14ac:dyDescent="0.25">
      <c r="A1888" t="s">
        <v>386</v>
      </c>
      <c r="B1888" t="s">
        <v>328</v>
      </c>
      <c r="C1888" s="65" t="s">
        <v>485</v>
      </c>
      <c r="D1888" s="67" t="s">
        <v>553</v>
      </c>
      <c r="E1888" s="64">
        <v>1</v>
      </c>
      <c r="F1888" s="64">
        <v>0.3305355607289362</v>
      </c>
      <c r="G1888" s="103" t="s">
        <v>548</v>
      </c>
      <c r="H1888" s="64">
        <v>0.6694644392710638</v>
      </c>
      <c r="I1888">
        <v>7</v>
      </c>
      <c r="J1888">
        <v>2</v>
      </c>
      <c r="K1888" s="64">
        <v>0</v>
      </c>
      <c r="L1888" s="104">
        <f t="shared" si="29"/>
        <v>0</v>
      </c>
    </row>
    <row r="1889" spans="1:12" x14ac:dyDescent="0.25">
      <c r="A1889" t="s">
        <v>386</v>
      </c>
      <c r="B1889" t="s">
        <v>239</v>
      </c>
      <c r="C1889" s="65" t="s">
        <v>485</v>
      </c>
      <c r="D1889" s="67" t="s">
        <v>553</v>
      </c>
      <c r="E1889" s="64">
        <v>1</v>
      </c>
      <c r="F1889" s="64">
        <v>0.3305355607289362</v>
      </c>
      <c r="G1889" s="103" t="s">
        <v>548</v>
      </c>
      <c r="H1889" s="64">
        <v>0.6694644392710638</v>
      </c>
      <c r="I1889">
        <v>7</v>
      </c>
      <c r="J1889">
        <v>2</v>
      </c>
      <c r="K1889" s="64">
        <v>0</v>
      </c>
      <c r="L1889" s="104">
        <f t="shared" si="29"/>
        <v>0</v>
      </c>
    </row>
    <row r="1890" spans="1:12" x14ac:dyDescent="0.25">
      <c r="A1890" t="s">
        <v>386</v>
      </c>
      <c r="B1890" t="s">
        <v>329</v>
      </c>
      <c r="C1890" s="65" t="s">
        <v>485</v>
      </c>
      <c r="D1890" s="67" t="s">
        <v>553</v>
      </c>
      <c r="E1890" s="64">
        <v>0.33333333333333331</v>
      </c>
      <c r="F1890" s="64">
        <v>0.33053556072893636</v>
      </c>
      <c r="G1890" s="103" t="s">
        <v>548</v>
      </c>
      <c r="H1890" s="64">
        <v>0.22315481309035451</v>
      </c>
      <c r="I1890">
        <v>7</v>
      </c>
      <c r="J1890">
        <v>2</v>
      </c>
      <c r="K1890" s="64">
        <v>0</v>
      </c>
      <c r="L1890" s="104">
        <f t="shared" si="29"/>
        <v>0</v>
      </c>
    </row>
    <row r="1891" spans="1:12" x14ac:dyDescent="0.25">
      <c r="A1891" t="s">
        <v>386</v>
      </c>
      <c r="B1891" t="s">
        <v>330</v>
      </c>
      <c r="C1891" s="65" t="s">
        <v>485</v>
      </c>
      <c r="D1891" s="67" t="s">
        <v>553</v>
      </c>
      <c r="E1891" s="64">
        <v>1</v>
      </c>
      <c r="F1891" s="64">
        <v>0.3305355607289362</v>
      </c>
      <c r="G1891" s="103" t="s">
        <v>548</v>
      </c>
      <c r="H1891" s="64">
        <v>0.6694644392710638</v>
      </c>
      <c r="I1891">
        <v>7</v>
      </c>
      <c r="J1891">
        <v>2</v>
      </c>
      <c r="K1891" s="64">
        <v>0</v>
      </c>
      <c r="L1891" s="104">
        <f t="shared" si="29"/>
        <v>0</v>
      </c>
    </row>
    <row r="1892" spans="1:12" x14ac:dyDescent="0.25">
      <c r="A1892" t="s">
        <v>386</v>
      </c>
      <c r="B1892" t="s">
        <v>331</v>
      </c>
      <c r="C1892" s="65" t="s">
        <v>485</v>
      </c>
      <c r="D1892" s="67" t="s">
        <v>553</v>
      </c>
      <c r="E1892" s="64">
        <v>1</v>
      </c>
      <c r="F1892" s="64">
        <v>0.3305355607289362</v>
      </c>
      <c r="G1892" s="103" t="s">
        <v>548</v>
      </c>
      <c r="H1892" s="64">
        <v>0.6694644392710638</v>
      </c>
      <c r="I1892">
        <v>7</v>
      </c>
      <c r="J1892">
        <v>2</v>
      </c>
      <c r="K1892" s="64">
        <v>0</v>
      </c>
      <c r="L1892" s="104">
        <f t="shared" si="29"/>
        <v>0</v>
      </c>
    </row>
    <row r="1893" spans="1:12" x14ac:dyDescent="0.25">
      <c r="A1893" t="s">
        <v>386</v>
      </c>
      <c r="B1893" t="s">
        <v>332</v>
      </c>
      <c r="C1893" s="65" t="s">
        <v>485</v>
      </c>
      <c r="D1893" s="67" t="s">
        <v>553</v>
      </c>
      <c r="E1893" s="64">
        <v>1</v>
      </c>
      <c r="F1893" s="64">
        <v>0.3305355607289362</v>
      </c>
      <c r="G1893" s="103" t="s">
        <v>548</v>
      </c>
      <c r="H1893" s="64">
        <v>0.6694644392710638</v>
      </c>
      <c r="I1893">
        <v>7</v>
      </c>
      <c r="J1893">
        <v>2</v>
      </c>
      <c r="K1893" s="64">
        <v>0</v>
      </c>
      <c r="L1893" s="104">
        <f t="shared" si="29"/>
        <v>0</v>
      </c>
    </row>
    <row r="1894" spans="1:12" x14ac:dyDescent="0.25">
      <c r="A1894" t="s">
        <v>386</v>
      </c>
      <c r="B1894" t="s">
        <v>243</v>
      </c>
      <c r="C1894" s="65" t="s">
        <v>485</v>
      </c>
      <c r="D1894" s="67" t="s">
        <v>553</v>
      </c>
      <c r="E1894" s="64">
        <v>1</v>
      </c>
      <c r="F1894" s="64">
        <v>0.3305355607289362</v>
      </c>
      <c r="G1894" s="103" t="s">
        <v>548</v>
      </c>
      <c r="H1894" s="64">
        <v>0.6694644392710638</v>
      </c>
      <c r="I1894">
        <v>7</v>
      </c>
      <c r="J1894">
        <v>2</v>
      </c>
      <c r="K1894" s="64">
        <v>0</v>
      </c>
      <c r="L1894" s="104">
        <f t="shared" si="29"/>
        <v>0</v>
      </c>
    </row>
    <row r="1895" spans="1:12" x14ac:dyDescent="0.25">
      <c r="A1895" t="s">
        <v>386</v>
      </c>
      <c r="B1895" t="s">
        <v>333</v>
      </c>
      <c r="C1895" s="65" t="s">
        <v>485</v>
      </c>
      <c r="D1895" s="67" t="s">
        <v>553</v>
      </c>
      <c r="E1895" s="64">
        <v>1</v>
      </c>
      <c r="F1895" s="64">
        <v>0.3305355607289362</v>
      </c>
      <c r="G1895" s="103" t="s">
        <v>548</v>
      </c>
      <c r="H1895" s="64">
        <v>0.6694644392710638</v>
      </c>
      <c r="I1895">
        <v>7</v>
      </c>
      <c r="J1895">
        <v>2</v>
      </c>
      <c r="K1895" s="64">
        <v>0</v>
      </c>
      <c r="L1895" s="104">
        <f t="shared" si="29"/>
        <v>0</v>
      </c>
    </row>
    <row r="1896" spans="1:12" x14ac:dyDescent="0.25">
      <c r="A1896" t="s">
        <v>386</v>
      </c>
      <c r="B1896" t="s">
        <v>334</v>
      </c>
      <c r="C1896" s="65" t="s">
        <v>485</v>
      </c>
      <c r="D1896" s="67" t="s">
        <v>553</v>
      </c>
      <c r="E1896" s="64">
        <v>1</v>
      </c>
      <c r="F1896" s="64">
        <v>0.3305355607289362</v>
      </c>
      <c r="G1896" s="103" t="s">
        <v>548</v>
      </c>
      <c r="H1896" s="64">
        <v>0.6694644392710638</v>
      </c>
      <c r="I1896">
        <v>7</v>
      </c>
      <c r="J1896">
        <v>2</v>
      </c>
      <c r="K1896" s="64">
        <v>0</v>
      </c>
      <c r="L1896" s="104">
        <f t="shared" si="29"/>
        <v>0</v>
      </c>
    </row>
    <row r="1897" spans="1:12" x14ac:dyDescent="0.25">
      <c r="A1897" t="s">
        <v>386</v>
      </c>
      <c r="B1897" t="s">
        <v>94</v>
      </c>
      <c r="C1897" s="65" t="s">
        <v>485</v>
      </c>
      <c r="D1897" s="67" t="s">
        <v>553</v>
      </c>
      <c r="E1897" s="64">
        <v>1</v>
      </c>
      <c r="F1897" s="64">
        <v>0.3305355607289362</v>
      </c>
      <c r="G1897" s="103" t="s">
        <v>548</v>
      </c>
      <c r="H1897" s="64">
        <v>0.6694644392710638</v>
      </c>
      <c r="I1897">
        <v>7</v>
      </c>
      <c r="J1897">
        <v>2</v>
      </c>
      <c r="K1897" s="64">
        <v>0</v>
      </c>
      <c r="L1897" s="104">
        <f t="shared" si="29"/>
        <v>0</v>
      </c>
    </row>
    <row r="1898" spans="1:12" x14ac:dyDescent="0.25">
      <c r="A1898" t="s">
        <v>386</v>
      </c>
      <c r="B1898" t="s">
        <v>335</v>
      </c>
      <c r="C1898" s="65" t="s">
        <v>485</v>
      </c>
      <c r="D1898" s="67" t="s">
        <v>553</v>
      </c>
      <c r="E1898" s="64">
        <v>1</v>
      </c>
      <c r="F1898" s="64">
        <v>0.3305355607289362</v>
      </c>
      <c r="G1898" s="103" t="s">
        <v>548</v>
      </c>
      <c r="H1898" s="64">
        <v>0.6694644392710638</v>
      </c>
      <c r="I1898">
        <v>7</v>
      </c>
      <c r="J1898">
        <v>2</v>
      </c>
      <c r="K1898" s="64">
        <v>0</v>
      </c>
      <c r="L1898" s="104">
        <f t="shared" si="29"/>
        <v>0</v>
      </c>
    </row>
    <row r="1899" spans="1:12" x14ac:dyDescent="0.25">
      <c r="A1899" t="s">
        <v>386</v>
      </c>
      <c r="B1899" t="s">
        <v>100</v>
      </c>
      <c r="C1899" s="65" t="s">
        <v>485</v>
      </c>
      <c r="D1899" s="67" t="s">
        <v>553</v>
      </c>
      <c r="E1899" s="64">
        <v>1</v>
      </c>
      <c r="F1899" s="64">
        <v>0.3305355607289362</v>
      </c>
      <c r="G1899" s="103" t="s">
        <v>548</v>
      </c>
      <c r="H1899" s="64">
        <v>0.6694644392710638</v>
      </c>
      <c r="I1899">
        <v>7</v>
      </c>
      <c r="J1899">
        <v>2</v>
      </c>
      <c r="K1899" s="64">
        <v>0</v>
      </c>
      <c r="L1899" s="104">
        <f t="shared" si="29"/>
        <v>0</v>
      </c>
    </row>
    <row r="1900" spans="1:12" x14ac:dyDescent="0.25">
      <c r="A1900" t="s">
        <v>386</v>
      </c>
      <c r="B1900" t="s">
        <v>327</v>
      </c>
      <c r="C1900" s="65" t="s">
        <v>486</v>
      </c>
      <c r="D1900" s="67" t="s">
        <v>553</v>
      </c>
      <c r="E1900" s="64">
        <v>0</v>
      </c>
      <c r="F1900" s="64">
        <v>0.33053556072893636</v>
      </c>
      <c r="G1900" s="103" t="s">
        <v>548</v>
      </c>
      <c r="H1900" s="64">
        <v>0</v>
      </c>
      <c r="I1900">
        <v>7</v>
      </c>
      <c r="J1900">
        <v>2</v>
      </c>
      <c r="K1900" s="64">
        <v>0</v>
      </c>
      <c r="L1900" s="104">
        <f t="shared" si="29"/>
        <v>0</v>
      </c>
    </row>
    <row r="1901" spans="1:12" x14ac:dyDescent="0.25">
      <c r="A1901" t="s">
        <v>386</v>
      </c>
      <c r="B1901" t="s">
        <v>328</v>
      </c>
      <c r="C1901" s="65" t="s">
        <v>486</v>
      </c>
      <c r="D1901" s="67" t="s">
        <v>553</v>
      </c>
      <c r="E1901" s="64">
        <v>0</v>
      </c>
      <c r="F1901" s="64">
        <v>0.3305355607289362</v>
      </c>
      <c r="G1901" s="103" t="s">
        <v>548</v>
      </c>
      <c r="H1901" s="64">
        <v>0</v>
      </c>
      <c r="I1901">
        <v>7</v>
      </c>
      <c r="J1901">
        <v>2</v>
      </c>
      <c r="K1901" s="64">
        <v>0</v>
      </c>
      <c r="L1901" s="104">
        <f t="shared" si="29"/>
        <v>0</v>
      </c>
    </row>
    <row r="1902" spans="1:12" x14ac:dyDescent="0.25">
      <c r="A1902" t="s">
        <v>386</v>
      </c>
      <c r="B1902" t="s">
        <v>239</v>
      </c>
      <c r="C1902" s="65" t="s">
        <v>486</v>
      </c>
      <c r="D1902" s="67" t="s">
        <v>553</v>
      </c>
      <c r="E1902" s="64">
        <v>0</v>
      </c>
      <c r="F1902" s="64">
        <v>0.3305355607289362</v>
      </c>
      <c r="G1902" s="103" t="s">
        <v>548</v>
      </c>
      <c r="H1902" s="64">
        <v>0</v>
      </c>
      <c r="I1902">
        <v>7</v>
      </c>
      <c r="J1902">
        <v>2</v>
      </c>
      <c r="K1902" s="64">
        <v>0</v>
      </c>
      <c r="L1902" s="104">
        <f t="shared" si="29"/>
        <v>0</v>
      </c>
    </row>
    <row r="1903" spans="1:12" x14ac:dyDescent="0.25">
      <c r="A1903" t="s">
        <v>386</v>
      </c>
      <c r="B1903" t="s">
        <v>329</v>
      </c>
      <c r="C1903" s="65" t="s">
        <v>486</v>
      </c>
      <c r="D1903" s="67" t="s">
        <v>553</v>
      </c>
      <c r="E1903" s="64">
        <v>0</v>
      </c>
      <c r="F1903" s="64">
        <v>0.33053556072893636</v>
      </c>
      <c r="G1903" s="103" t="s">
        <v>548</v>
      </c>
      <c r="H1903" s="64">
        <v>0</v>
      </c>
      <c r="I1903">
        <v>7</v>
      </c>
      <c r="J1903">
        <v>2</v>
      </c>
      <c r="K1903" s="64">
        <v>0</v>
      </c>
      <c r="L1903" s="104">
        <f t="shared" si="29"/>
        <v>0</v>
      </c>
    </row>
    <row r="1904" spans="1:12" x14ac:dyDescent="0.25">
      <c r="A1904" t="s">
        <v>386</v>
      </c>
      <c r="B1904" t="s">
        <v>330</v>
      </c>
      <c r="C1904" s="65" t="s">
        <v>486</v>
      </c>
      <c r="D1904" s="67" t="s">
        <v>553</v>
      </c>
      <c r="E1904" s="64">
        <v>0</v>
      </c>
      <c r="F1904" s="64">
        <v>0.3305355607289362</v>
      </c>
      <c r="G1904" s="103" t="s">
        <v>548</v>
      </c>
      <c r="H1904" s="64">
        <v>0</v>
      </c>
      <c r="I1904">
        <v>7</v>
      </c>
      <c r="J1904">
        <v>2</v>
      </c>
      <c r="K1904" s="64">
        <v>0</v>
      </c>
      <c r="L1904" s="104">
        <f t="shared" si="29"/>
        <v>0</v>
      </c>
    </row>
    <row r="1905" spans="1:12" x14ac:dyDescent="0.25">
      <c r="A1905" t="s">
        <v>386</v>
      </c>
      <c r="B1905" t="s">
        <v>331</v>
      </c>
      <c r="C1905" s="65" t="s">
        <v>486</v>
      </c>
      <c r="D1905" s="67" t="s">
        <v>553</v>
      </c>
      <c r="E1905" s="64">
        <v>0</v>
      </c>
      <c r="F1905" s="64">
        <v>0.3305355607289362</v>
      </c>
      <c r="G1905" s="103" t="s">
        <v>548</v>
      </c>
      <c r="H1905" s="64">
        <v>0</v>
      </c>
      <c r="I1905">
        <v>7</v>
      </c>
      <c r="J1905">
        <v>2</v>
      </c>
      <c r="K1905" s="64">
        <v>0</v>
      </c>
      <c r="L1905" s="104">
        <f t="shared" si="29"/>
        <v>0</v>
      </c>
    </row>
    <row r="1906" spans="1:12" x14ac:dyDescent="0.25">
      <c r="A1906" t="s">
        <v>386</v>
      </c>
      <c r="B1906" t="s">
        <v>332</v>
      </c>
      <c r="C1906" s="65" t="s">
        <v>486</v>
      </c>
      <c r="D1906" s="67" t="s">
        <v>553</v>
      </c>
      <c r="E1906" s="64">
        <v>0</v>
      </c>
      <c r="F1906" s="64">
        <v>0.3305355607289362</v>
      </c>
      <c r="G1906" s="103" t="s">
        <v>548</v>
      </c>
      <c r="H1906" s="64">
        <v>0</v>
      </c>
      <c r="I1906">
        <v>7</v>
      </c>
      <c r="J1906">
        <v>2</v>
      </c>
      <c r="K1906" s="64">
        <v>0</v>
      </c>
      <c r="L1906" s="104">
        <f t="shared" si="29"/>
        <v>0</v>
      </c>
    </row>
    <row r="1907" spans="1:12" x14ac:dyDescent="0.25">
      <c r="A1907" t="s">
        <v>386</v>
      </c>
      <c r="B1907" t="s">
        <v>243</v>
      </c>
      <c r="C1907" s="65" t="s">
        <v>486</v>
      </c>
      <c r="D1907" s="67" t="s">
        <v>553</v>
      </c>
      <c r="E1907" s="64">
        <v>0</v>
      </c>
      <c r="F1907" s="64">
        <v>0.3305355607289362</v>
      </c>
      <c r="G1907" s="103" t="s">
        <v>548</v>
      </c>
      <c r="H1907" s="64">
        <v>0</v>
      </c>
      <c r="I1907">
        <v>7</v>
      </c>
      <c r="J1907">
        <v>2</v>
      </c>
      <c r="K1907" s="64">
        <v>0</v>
      </c>
      <c r="L1907" s="104">
        <f t="shared" si="29"/>
        <v>0</v>
      </c>
    </row>
    <row r="1908" spans="1:12" x14ac:dyDescent="0.25">
      <c r="A1908" t="s">
        <v>386</v>
      </c>
      <c r="B1908" t="s">
        <v>333</v>
      </c>
      <c r="C1908" s="65" t="s">
        <v>486</v>
      </c>
      <c r="D1908" s="67" t="s">
        <v>553</v>
      </c>
      <c r="E1908" s="64">
        <v>0</v>
      </c>
      <c r="F1908" s="64">
        <v>0.3305355607289362</v>
      </c>
      <c r="G1908" s="103" t="s">
        <v>548</v>
      </c>
      <c r="H1908" s="64">
        <v>0</v>
      </c>
      <c r="I1908">
        <v>7</v>
      </c>
      <c r="J1908">
        <v>2</v>
      </c>
      <c r="K1908" s="64">
        <v>0</v>
      </c>
      <c r="L1908" s="104">
        <f t="shared" si="29"/>
        <v>0</v>
      </c>
    </row>
    <row r="1909" spans="1:12" x14ac:dyDescent="0.25">
      <c r="A1909" t="s">
        <v>386</v>
      </c>
      <c r="B1909" t="s">
        <v>334</v>
      </c>
      <c r="C1909" s="65" t="s">
        <v>486</v>
      </c>
      <c r="D1909" s="67" t="s">
        <v>553</v>
      </c>
      <c r="E1909" s="64">
        <v>0</v>
      </c>
      <c r="F1909" s="64">
        <v>0.3305355607289362</v>
      </c>
      <c r="G1909" s="103" t="s">
        <v>548</v>
      </c>
      <c r="H1909" s="64">
        <v>0</v>
      </c>
      <c r="I1909">
        <v>7</v>
      </c>
      <c r="J1909">
        <v>2</v>
      </c>
      <c r="K1909" s="64">
        <v>0</v>
      </c>
      <c r="L1909" s="104">
        <f t="shared" si="29"/>
        <v>0</v>
      </c>
    </row>
    <row r="1910" spans="1:12" x14ac:dyDescent="0.25">
      <c r="A1910" t="s">
        <v>386</v>
      </c>
      <c r="B1910" t="s">
        <v>94</v>
      </c>
      <c r="C1910" s="65" t="s">
        <v>486</v>
      </c>
      <c r="D1910" s="67" t="s">
        <v>553</v>
      </c>
      <c r="E1910" s="64">
        <v>0</v>
      </c>
      <c r="F1910" s="64">
        <v>0.3305355607289362</v>
      </c>
      <c r="G1910" s="103" t="s">
        <v>548</v>
      </c>
      <c r="H1910" s="64">
        <v>0</v>
      </c>
      <c r="I1910">
        <v>7</v>
      </c>
      <c r="J1910">
        <v>2</v>
      </c>
      <c r="K1910" s="64">
        <v>0</v>
      </c>
      <c r="L1910" s="104">
        <f t="shared" si="29"/>
        <v>0</v>
      </c>
    </row>
    <row r="1911" spans="1:12" x14ac:dyDescent="0.25">
      <c r="A1911" t="s">
        <v>386</v>
      </c>
      <c r="B1911" t="s">
        <v>335</v>
      </c>
      <c r="C1911" s="65" t="s">
        <v>486</v>
      </c>
      <c r="D1911" s="67" t="s">
        <v>553</v>
      </c>
      <c r="E1911" s="64">
        <v>0</v>
      </c>
      <c r="F1911" s="64">
        <v>0.3305355607289362</v>
      </c>
      <c r="G1911" s="103" t="s">
        <v>548</v>
      </c>
      <c r="H1911" s="64">
        <v>0</v>
      </c>
      <c r="I1911">
        <v>7</v>
      </c>
      <c r="J1911">
        <v>2</v>
      </c>
      <c r="K1911" s="64">
        <v>0</v>
      </c>
      <c r="L1911" s="104">
        <f t="shared" si="29"/>
        <v>0</v>
      </c>
    </row>
    <row r="1912" spans="1:12" x14ac:dyDescent="0.25">
      <c r="A1912" t="s">
        <v>386</v>
      </c>
      <c r="B1912" t="s">
        <v>100</v>
      </c>
      <c r="C1912" s="65" t="s">
        <v>486</v>
      </c>
      <c r="D1912" s="67" t="s">
        <v>553</v>
      </c>
      <c r="E1912" s="64">
        <v>0</v>
      </c>
      <c r="F1912" s="64">
        <v>0.3305355607289362</v>
      </c>
      <c r="G1912" s="103" t="s">
        <v>548</v>
      </c>
      <c r="H1912" s="64">
        <v>0</v>
      </c>
      <c r="I1912">
        <v>7</v>
      </c>
      <c r="J1912">
        <v>2</v>
      </c>
      <c r="K1912" s="64">
        <v>0</v>
      </c>
      <c r="L1912" s="104">
        <f t="shared" si="29"/>
        <v>0</v>
      </c>
    </row>
    <row r="1913" spans="1:12" x14ac:dyDescent="0.25">
      <c r="A1913" t="s">
        <v>388</v>
      </c>
      <c r="B1913" t="s">
        <v>327</v>
      </c>
      <c r="C1913" s="65" t="s">
        <v>484</v>
      </c>
      <c r="D1913" s="67" t="s">
        <v>553</v>
      </c>
      <c r="E1913" s="64">
        <v>0.2</v>
      </c>
      <c r="F1913" s="64">
        <v>0.10414037033262868</v>
      </c>
      <c r="G1913" s="103" t="s">
        <v>548</v>
      </c>
      <c r="H1913" s="64">
        <v>0.17917192593347428</v>
      </c>
      <c r="I1913" t="s">
        <v>548</v>
      </c>
      <c r="J1913" t="s">
        <v>548</v>
      </c>
      <c r="K1913" s="64"/>
      <c r="L1913" s="104">
        <f t="shared" si="29"/>
        <v>0.17917192593347428</v>
      </c>
    </row>
    <row r="1914" spans="1:12" x14ac:dyDescent="0.25">
      <c r="A1914" t="s">
        <v>388</v>
      </c>
      <c r="B1914" t="s">
        <v>328</v>
      </c>
      <c r="C1914" s="65" t="s">
        <v>484</v>
      </c>
      <c r="D1914" s="67" t="s">
        <v>548</v>
      </c>
      <c r="E1914" s="64" t="s">
        <v>548</v>
      </c>
      <c r="F1914" s="64" t="s">
        <v>548</v>
      </c>
      <c r="G1914" s="103" t="s">
        <v>548</v>
      </c>
      <c r="H1914" s="64">
        <v>0</v>
      </c>
      <c r="I1914" t="s">
        <v>548</v>
      </c>
      <c r="J1914" t="s">
        <v>548</v>
      </c>
      <c r="K1914" s="64"/>
      <c r="L1914" s="104">
        <f t="shared" si="29"/>
        <v>0</v>
      </c>
    </row>
    <row r="1915" spans="1:12" x14ac:dyDescent="0.25">
      <c r="A1915" t="s">
        <v>388</v>
      </c>
      <c r="B1915" t="s">
        <v>239</v>
      </c>
      <c r="C1915" s="65" t="s">
        <v>484</v>
      </c>
      <c r="D1915" s="67" t="s">
        <v>553</v>
      </c>
      <c r="E1915" s="64">
        <v>0.2</v>
      </c>
      <c r="F1915" s="64">
        <v>0.10414037033262868</v>
      </c>
      <c r="G1915" s="103" t="s">
        <v>548</v>
      </c>
      <c r="H1915" s="64">
        <v>0.17917192593347428</v>
      </c>
      <c r="I1915" t="s">
        <v>548</v>
      </c>
      <c r="J1915" t="s">
        <v>548</v>
      </c>
      <c r="K1915" s="64"/>
      <c r="L1915" s="104">
        <f t="shared" si="29"/>
        <v>0.17917192593347428</v>
      </c>
    </row>
    <row r="1916" spans="1:12" x14ac:dyDescent="0.25">
      <c r="A1916" t="s">
        <v>388</v>
      </c>
      <c r="B1916" t="s">
        <v>329</v>
      </c>
      <c r="C1916" s="65" t="s">
        <v>484</v>
      </c>
      <c r="D1916" s="67" t="s">
        <v>553</v>
      </c>
      <c r="E1916" s="64">
        <v>0.2</v>
      </c>
      <c r="F1916" s="64">
        <v>0.10414037033262868</v>
      </c>
      <c r="G1916" s="103" t="s">
        <v>548</v>
      </c>
      <c r="H1916" s="64">
        <v>0.17917192593347428</v>
      </c>
      <c r="I1916" t="s">
        <v>548</v>
      </c>
      <c r="J1916" t="s">
        <v>548</v>
      </c>
      <c r="K1916" s="64"/>
      <c r="L1916" s="104">
        <f t="shared" si="29"/>
        <v>0.17917192593347428</v>
      </c>
    </row>
    <row r="1917" spans="1:12" x14ac:dyDescent="0.25">
      <c r="A1917" t="s">
        <v>388</v>
      </c>
      <c r="B1917" t="s">
        <v>330</v>
      </c>
      <c r="C1917" s="65" t="s">
        <v>484</v>
      </c>
      <c r="D1917" s="67" t="s">
        <v>553</v>
      </c>
      <c r="E1917" s="64">
        <v>0.2</v>
      </c>
      <c r="F1917" s="64">
        <v>0.10414037033262868</v>
      </c>
      <c r="G1917" s="103" t="s">
        <v>548</v>
      </c>
      <c r="H1917" s="64">
        <v>0.17917192593347428</v>
      </c>
      <c r="I1917" t="s">
        <v>548</v>
      </c>
      <c r="J1917" t="s">
        <v>548</v>
      </c>
      <c r="K1917" s="64"/>
      <c r="L1917" s="104">
        <f t="shared" si="29"/>
        <v>0.17917192593347428</v>
      </c>
    </row>
    <row r="1918" spans="1:12" x14ac:dyDescent="0.25">
      <c r="A1918" t="s">
        <v>388</v>
      </c>
      <c r="B1918" t="s">
        <v>331</v>
      </c>
      <c r="C1918" s="65" t="s">
        <v>484</v>
      </c>
      <c r="D1918" s="67" t="s">
        <v>553</v>
      </c>
      <c r="E1918" s="64">
        <v>0.19999999999999998</v>
      </c>
      <c r="F1918" s="64">
        <v>0.10414037033262868</v>
      </c>
      <c r="G1918" s="103" t="s">
        <v>548</v>
      </c>
      <c r="H1918" s="64">
        <v>0.17917192593347425</v>
      </c>
      <c r="I1918" t="s">
        <v>548</v>
      </c>
      <c r="J1918" t="s">
        <v>548</v>
      </c>
      <c r="K1918" s="64"/>
      <c r="L1918" s="104">
        <f t="shared" si="29"/>
        <v>0.17917192593347425</v>
      </c>
    </row>
    <row r="1919" spans="1:12" x14ac:dyDescent="0.25">
      <c r="A1919" t="s">
        <v>388</v>
      </c>
      <c r="B1919" t="s">
        <v>332</v>
      </c>
      <c r="C1919" s="65" t="s">
        <v>484</v>
      </c>
      <c r="D1919" s="67" t="s">
        <v>553</v>
      </c>
      <c r="E1919" s="64">
        <v>0.2</v>
      </c>
      <c r="F1919" s="64">
        <v>0.10414037033262868</v>
      </c>
      <c r="G1919" s="103" t="s">
        <v>548</v>
      </c>
      <c r="H1919" s="64">
        <v>0.17917192593347428</v>
      </c>
      <c r="I1919" t="s">
        <v>548</v>
      </c>
      <c r="J1919" t="s">
        <v>548</v>
      </c>
      <c r="K1919" s="64"/>
      <c r="L1919" s="104">
        <f t="shared" si="29"/>
        <v>0.17917192593347428</v>
      </c>
    </row>
    <row r="1920" spans="1:12" x14ac:dyDescent="0.25">
      <c r="A1920" t="s">
        <v>388</v>
      </c>
      <c r="B1920" t="s">
        <v>243</v>
      </c>
      <c r="C1920" s="65" t="s">
        <v>484</v>
      </c>
      <c r="D1920" s="67" t="s">
        <v>548</v>
      </c>
      <c r="E1920" s="64" t="s">
        <v>548</v>
      </c>
      <c r="F1920" s="64" t="s">
        <v>548</v>
      </c>
      <c r="G1920" s="103" t="s">
        <v>548</v>
      </c>
      <c r="H1920" s="64">
        <v>0</v>
      </c>
      <c r="I1920" t="s">
        <v>548</v>
      </c>
      <c r="J1920" t="s">
        <v>548</v>
      </c>
      <c r="K1920" s="64"/>
      <c r="L1920" s="104">
        <f t="shared" si="29"/>
        <v>0</v>
      </c>
    </row>
    <row r="1921" spans="1:12" x14ac:dyDescent="0.25">
      <c r="A1921" t="s">
        <v>388</v>
      </c>
      <c r="B1921" t="s">
        <v>333</v>
      </c>
      <c r="C1921" s="65" t="s">
        <v>484</v>
      </c>
      <c r="D1921" s="67" t="s">
        <v>553</v>
      </c>
      <c r="E1921" s="64">
        <v>0.2</v>
      </c>
      <c r="F1921" s="64">
        <v>0.10414037033262868</v>
      </c>
      <c r="G1921" s="103" t="s">
        <v>548</v>
      </c>
      <c r="H1921" s="64">
        <v>0.17917192593347428</v>
      </c>
      <c r="I1921" t="s">
        <v>548</v>
      </c>
      <c r="J1921" t="s">
        <v>548</v>
      </c>
      <c r="K1921" s="64"/>
      <c r="L1921" s="104">
        <f t="shared" si="29"/>
        <v>0.17917192593347428</v>
      </c>
    </row>
    <row r="1922" spans="1:12" x14ac:dyDescent="0.25">
      <c r="A1922" t="s">
        <v>388</v>
      </c>
      <c r="B1922" t="s">
        <v>334</v>
      </c>
      <c r="C1922" s="65" t="s">
        <v>484</v>
      </c>
      <c r="D1922" s="67" t="s">
        <v>548</v>
      </c>
      <c r="E1922" s="64" t="s">
        <v>548</v>
      </c>
      <c r="F1922" s="64" t="s">
        <v>548</v>
      </c>
      <c r="G1922" s="103" t="s">
        <v>548</v>
      </c>
      <c r="H1922" s="64">
        <v>0</v>
      </c>
      <c r="I1922" t="s">
        <v>548</v>
      </c>
      <c r="J1922" t="s">
        <v>548</v>
      </c>
      <c r="K1922" s="64"/>
      <c r="L1922" s="104">
        <f t="shared" si="29"/>
        <v>0</v>
      </c>
    </row>
    <row r="1923" spans="1:12" x14ac:dyDescent="0.25">
      <c r="A1923" t="s">
        <v>388</v>
      </c>
      <c r="B1923" t="s">
        <v>94</v>
      </c>
      <c r="C1923" s="65" t="s">
        <v>484</v>
      </c>
      <c r="D1923" s="67" t="s">
        <v>553</v>
      </c>
      <c r="E1923" s="64">
        <v>0.2</v>
      </c>
      <c r="F1923" s="64">
        <v>0.10414037033262868</v>
      </c>
      <c r="G1923" s="103" t="s">
        <v>548</v>
      </c>
      <c r="H1923" s="64">
        <v>0.17917192593347428</v>
      </c>
      <c r="I1923" t="s">
        <v>548</v>
      </c>
      <c r="J1923" t="s">
        <v>548</v>
      </c>
      <c r="K1923" s="64"/>
      <c r="L1923" s="104">
        <f t="shared" ref="L1923:L1986" si="30">IF(K1923&lt;&gt;"",K1923,H1923)</f>
        <v>0.17917192593347428</v>
      </c>
    </row>
    <row r="1924" spans="1:12" x14ac:dyDescent="0.25">
      <c r="A1924" t="s">
        <v>388</v>
      </c>
      <c r="B1924" t="s">
        <v>335</v>
      </c>
      <c r="C1924" s="65" t="s">
        <v>484</v>
      </c>
      <c r="D1924" s="67" t="s">
        <v>548</v>
      </c>
      <c r="E1924" s="64" t="s">
        <v>548</v>
      </c>
      <c r="F1924" s="64" t="s">
        <v>548</v>
      </c>
      <c r="G1924" s="103" t="s">
        <v>548</v>
      </c>
      <c r="H1924" s="64">
        <v>0</v>
      </c>
      <c r="I1924" t="s">
        <v>548</v>
      </c>
      <c r="J1924" t="s">
        <v>548</v>
      </c>
      <c r="K1924" s="64"/>
      <c r="L1924" s="104">
        <f t="shared" si="30"/>
        <v>0</v>
      </c>
    </row>
    <row r="1925" spans="1:12" x14ac:dyDescent="0.25">
      <c r="A1925" t="s">
        <v>388</v>
      </c>
      <c r="B1925" t="s">
        <v>100</v>
      </c>
      <c r="C1925" s="65" t="s">
        <v>484</v>
      </c>
      <c r="D1925" s="67" t="s">
        <v>553</v>
      </c>
      <c r="E1925" s="64">
        <v>0.19999999999999998</v>
      </c>
      <c r="F1925" s="64">
        <v>0.10414037033262868</v>
      </c>
      <c r="G1925" s="103" t="s">
        <v>548</v>
      </c>
      <c r="H1925" s="64">
        <v>0.17917192593347425</v>
      </c>
      <c r="I1925" t="s">
        <v>548</v>
      </c>
      <c r="J1925" t="s">
        <v>548</v>
      </c>
      <c r="K1925" s="64"/>
      <c r="L1925" s="104">
        <f t="shared" si="30"/>
        <v>0.17917192593347425</v>
      </c>
    </row>
    <row r="1926" spans="1:12" x14ac:dyDescent="0.25">
      <c r="A1926" t="s">
        <v>388</v>
      </c>
      <c r="B1926" t="s">
        <v>327</v>
      </c>
      <c r="C1926" s="65" t="s">
        <v>485</v>
      </c>
      <c r="D1926" s="67" t="s">
        <v>553</v>
      </c>
      <c r="E1926" s="64">
        <v>0.20000000000000007</v>
      </c>
      <c r="F1926" s="64">
        <v>0.10414037033262868</v>
      </c>
      <c r="G1926" s="103" t="s">
        <v>548</v>
      </c>
      <c r="H1926" s="64">
        <v>0.17917192593347434</v>
      </c>
      <c r="I1926" t="s">
        <v>548</v>
      </c>
      <c r="J1926" t="s">
        <v>548</v>
      </c>
      <c r="K1926" s="64"/>
      <c r="L1926" s="104">
        <f t="shared" si="30"/>
        <v>0.17917192593347434</v>
      </c>
    </row>
    <row r="1927" spans="1:12" x14ac:dyDescent="0.25">
      <c r="A1927" t="s">
        <v>388</v>
      </c>
      <c r="B1927" t="s">
        <v>328</v>
      </c>
      <c r="C1927" s="65" t="s">
        <v>485</v>
      </c>
      <c r="D1927" s="67" t="s">
        <v>548</v>
      </c>
      <c r="E1927" s="64" t="s">
        <v>548</v>
      </c>
      <c r="F1927" s="64" t="s">
        <v>548</v>
      </c>
      <c r="G1927" s="103" t="s">
        <v>548</v>
      </c>
      <c r="H1927" s="64">
        <v>0</v>
      </c>
      <c r="I1927" t="s">
        <v>548</v>
      </c>
      <c r="J1927" t="s">
        <v>548</v>
      </c>
      <c r="K1927" s="64"/>
      <c r="L1927" s="104">
        <f t="shared" si="30"/>
        <v>0</v>
      </c>
    </row>
    <row r="1928" spans="1:12" x14ac:dyDescent="0.25">
      <c r="A1928" t="s">
        <v>388</v>
      </c>
      <c r="B1928" t="s">
        <v>239</v>
      </c>
      <c r="C1928" s="65" t="s">
        <v>485</v>
      </c>
      <c r="D1928" s="67" t="s">
        <v>553</v>
      </c>
      <c r="E1928" s="64">
        <v>0.20000000000000007</v>
      </c>
      <c r="F1928" s="64">
        <v>0.10414037033262868</v>
      </c>
      <c r="G1928" s="103" t="s">
        <v>548</v>
      </c>
      <c r="H1928" s="64">
        <v>0.17917192593347434</v>
      </c>
      <c r="I1928" t="s">
        <v>548</v>
      </c>
      <c r="J1928" t="s">
        <v>548</v>
      </c>
      <c r="K1928" s="64"/>
      <c r="L1928" s="104">
        <f t="shared" si="30"/>
        <v>0.17917192593347434</v>
      </c>
    </row>
    <row r="1929" spans="1:12" x14ac:dyDescent="0.25">
      <c r="A1929" t="s">
        <v>388</v>
      </c>
      <c r="B1929" t="s">
        <v>329</v>
      </c>
      <c r="C1929" s="65" t="s">
        <v>485</v>
      </c>
      <c r="D1929" s="67" t="s">
        <v>553</v>
      </c>
      <c r="E1929" s="64">
        <v>0.20000000000000007</v>
      </c>
      <c r="F1929" s="64">
        <v>0.10414037033262868</v>
      </c>
      <c r="G1929" s="103" t="s">
        <v>548</v>
      </c>
      <c r="H1929" s="64">
        <v>0.17917192593347434</v>
      </c>
      <c r="I1929" t="s">
        <v>548</v>
      </c>
      <c r="J1929" t="s">
        <v>548</v>
      </c>
      <c r="K1929" s="64"/>
      <c r="L1929" s="104">
        <f t="shared" si="30"/>
        <v>0.17917192593347434</v>
      </c>
    </row>
    <row r="1930" spans="1:12" x14ac:dyDescent="0.25">
      <c r="A1930" t="s">
        <v>388</v>
      </c>
      <c r="B1930" t="s">
        <v>330</v>
      </c>
      <c r="C1930" s="65" t="s">
        <v>485</v>
      </c>
      <c r="D1930" s="67" t="s">
        <v>553</v>
      </c>
      <c r="E1930" s="64">
        <v>0.20000000000000007</v>
      </c>
      <c r="F1930" s="64">
        <v>0.10414037033262868</v>
      </c>
      <c r="G1930" s="103" t="s">
        <v>548</v>
      </c>
      <c r="H1930" s="64">
        <v>0.17917192593347434</v>
      </c>
      <c r="I1930" t="s">
        <v>548</v>
      </c>
      <c r="J1930" t="s">
        <v>548</v>
      </c>
      <c r="K1930" s="64"/>
      <c r="L1930" s="104">
        <f t="shared" si="30"/>
        <v>0.17917192593347434</v>
      </c>
    </row>
    <row r="1931" spans="1:12" x14ac:dyDescent="0.25">
      <c r="A1931" t="s">
        <v>388</v>
      </c>
      <c r="B1931" t="s">
        <v>331</v>
      </c>
      <c r="C1931" s="65" t="s">
        <v>485</v>
      </c>
      <c r="D1931" s="67" t="s">
        <v>553</v>
      </c>
      <c r="E1931" s="64">
        <v>0.19999999999999998</v>
      </c>
      <c r="F1931" s="64">
        <v>0.10414037033262868</v>
      </c>
      <c r="G1931" s="103" t="s">
        <v>548</v>
      </c>
      <c r="H1931" s="64">
        <v>0.17917192593347425</v>
      </c>
      <c r="I1931" t="s">
        <v>548</v>
      </c>
      <c r="J1931" t="s">
        <v>548</v>
      </c>
      <c r="K1931" s="64"/>
      <c r="L1931" s="104">
        <f t="shared" si="30"/>
        <v>0.17917192593347425</v>
      </c>
    </row>
    <row r="1932" spans="1:12" x14ac:dyDescent="0.25">
      <c r="A1932" t="s">
        <v>388</v>
      </c>
      <c r="B1932" t="s">
        <v>332</v>
      </c>
      <c r="C1932" s="65" t="s">
        <v>485</v>
      </c>
      <c r="D1932" s="67" t="s">
        <v>553</v>
      </c>
      <c r="E1932" s="64">
        <v>0.20000000000000007</v>
      </c>
      <c r="F1932" s="64">
        <v>0.10414037033262868</v>
      </c>
      <c r="G1932" s="103" t="s">
        <v>548</v>
      </c>
      <c r="H1932" s="64">
        <v>0.17917192593347434</v>
      </c>
      <c r="I1932" t="s">
        <v>548</v>
      </c>
      <c r="J1932" t="s">
        <v>548</v>
      </c>
      <c r="K1932" s="64"/>
      <c r="L1932" s="104">
        <f t="shared" si="30"/>
        <v>0.17917192593347434</v>
      </c>
    </row>
    <row r="1933" spans="1:12" x14ac:dyDescent="0.25">
      <c r="A1933" t="s">
        <v>388</v>
      </c>
      <c r="B1933" t="s">
        <v>243</v>
      </c>
      <c r="C1933" s="65" t="s">
        <v>485</v>
      </c>
      <c r="D1933" s="67" t="s">
        <v>548</v>
      </c>
      <c r="E1933" s="64" t="s">
        <v>548</v>
      </c>
      <c r="F1933" s="64" t="s">
        <v>548</v>
      </c>
      <c r="G1933" s="103" t="s">
        <v>548</v>
      </c>
      <c r="H1933" s="64">
        <v>0</v>
      </c>
      <c r="I1933" t="s">
        <v>548</v>
      </c>
      <c r="J1933" t="s">
        <v>548</v>
      </c>
      <c r="K1933" s="64"/>
      <c r="L1933" s="104">
        <f t="shared" si="30"/>
        <v>0</v>
      </c>
    </row>
    <row r="1934" spans="1:12" x14ac:dyDescent="0.25">
      <c r="A1934" t="s">
        <v>388</v>
      </c>
      <c r="B1934" t="s">
        <v>333</v>
      </c>
      <c r="C1934" s="65" t="s">
        <v>485</v>
      </c>
      <c r="D1934" s="67" t="s">
        <v>553</v>
      </c>
      <c r="E1934" s="64">
        <v>0.20000000000000007</v>
      </c>
      <c r="F1934" s="64">
        <v>0.10414037033262868</v>
      </c>
      <c r="G1934" s="103" t="s">
        <v>548</v>
      </c>
      <c r="H1934" s="64">
        <v>0.17917192593347434</v>
      </c>
      <c r="I1934" t="s">
        <v>548</v>
      </c>
      <c r="J1934" t="s">
        <v>548</v>
      </c>
      <c r="K1934" s="64"/>
      <c r="L1934" s="104">
        <f t="shared" si="30"/>
        <v>0.17917192593347434</v>
      </c>
    </row>
    <row r="1935" spans="1:12" x14ac:dyDescent="0.25">
      <c r="A1935" t="s">
        <v>388</v>
      </c>
      <c r="B1935" t="s">
        <v>334</v>
      </c>
      <c r="C1935" s="65" t="s">
        <v>485</v>
      </c>
      <c r="D1935" s="67" t="s">
        <v>548</v>
      </c>
      <c r="E1935" s="64" t="s">
        <v>548</v>
      </c>
      <c r="F1935" s="64" t="s">
        <v>548</v>
      </c>
      <c r="G1935" s="103" t="s">
        <v>548</v>
      </c>
      <c r="H1935" s="64">
        <v>0</v>
      </c>
      <c r="I1935" t="s">
        <v>548</v>
      </c>
      <c r="J1935" t="s">
        <v>548</v>
      </c>
      <c r="K1935" s="64"/>
      <c r="L1935" s="104">
        <f t="shared" si="30"/>
        <v>0</v>
      </c>
    </row>
    <row r="1936" spans="1:12" x14ac:dyDescent="0.25">
      <c r="A1936" t="s">
        <v>388</v>
      </c>
      <c r="B1936" t="s">
        <v>94</v>
      </c>
      <c r="C1936" s="65" t="s">
        <v>485</v>
      </c>
      <c r="D1936" s="67" t="s">
        <v>553</v>
      </c>
      <c r="E1936" s="64">
        <v>0.20000000000000007</v>
      </c>
      <c r="F1936" s="64">
        <v>0.10414037033262868</v>
      </c>
      <c r="G1936" s="103" t="s">
        <v>548</v>
      </c>
      <c r="H1936" s="64">
        <v>0.17917192593347434</v>
      </c>
      <c r="I1936" t="s">
        <v>548</v>
      </c>
      <c r="J1936" t="s">
        <v>548</v>
      </c>
      <c r="K1936" s="64"/>
      <c r="L1936" s="104">
        <f t="shared" si="30"/>
        <v>0.17917192593347434</v>
      </c>
    </row>
    <row r="1937" spans="1:12" x14ac:dyDescent="0.25">
      <c r="A1937" t="s">
        <v>388</v>
      </c>
      <c r="B1937" t="s">
        <v>335</v>
      </c>
      <c r="C1937" s="65" t="s">
        <v>485</v>
      </c>
      <c r="D1937" s="67" t="s">
        <v>548</v>
      </c>
      <c r="E1937" s="64" t="s">
        <v>548</v>
      </c>
      <c r="F1937" s="64" t="s">
        <v>548</v>
      </c>
      <c r="G1937" s="103" t="s">
        <v>548</v>
      </c>
      <c r="H1937" s="64">
        <v>0</v>
      </c>
      <c r="I1937" t="s">
        <v>548</v>
      </c>
      <c r="J1937" t="s">
        <v>548</v>
      </c>
      <c r="K1937" s="64"/>
      <c r="L1937" s="104">
        <f t="shared" si="30"/>
        <v>0</v>
      </c>
    </row>
    <row r="1938" spans="1:12" x14ac:dyDescent="0.25">
      <c r="A1938" t="s">
        <v>388</v>
      </c>
      <c r="B1938" t="s">
        <v>100</v>
      </c>
      <c r="C1938" s="65" t="s">
        <v>485</v>
      </c>
      <c r="D1938" s="67" t="s">
        <v>553</v>
      </c>
      <c r="E1938" s="64">
        <v>0.19999999999999998</v>
      </c>
      <c r="F1938" s="64">
        <v>0.10414037033262868</v>
      </c>
      <c r="G1938" s="103" t="s">
        <v>548</v>
      </c>
      <c r="H1938" s="64">
        <v>0.17917192593347425</v>
      </c>
      <c r="I1938" t="s">
        <v>548</v>
      </c>
      <c r="J1938" t="s">
        <v>548</v>
      </c>
      <c r="K1938" s="64"/>
      <c r="L1938" s="104">
        <f t="shared" si="30"/>
        <v>0.17917192593347425</v>
      </c>
    </row>
    <row r="1939" spans="1:12" x14ac:dyDescent="0.25">
      <c r="A1939" t="s">
        <v>388</v>
      </c>
      <c r="B1939" t="s">
        <v>327</v>
      </c>
      <c r="C1939" s="65" t="s">
        <v>486</v>
      </c>
      <c r="D1939" s="67" t="s">
        <v>553</v>
      </c>
      <c r="E1939" s="64">
        <v>0.20000000000000007</v>
      </c>
      <c r="F1939" s="64">
        <v>0.10414037033262868</v>
      </c>
      <c r="G1939" s="103" t="s">
        <v>548</v>
      </c>
      <c r="H1939" s="64">
        <v>0.17917192593347434</v>
      </c>
      <c r="I1939" t="s">
        <v>548</v>
      </c>
      <c r="J1939" t="s">
        <v>548</v>
      </c>
      <c r="K1939" s="64"/>
      <c r="L1939" s="104">
        <f t="shared" si="30"/>
        <v>0.17917192593347434</v>
      </c>
    </row>
    <row r="1940" spans="1:12" x14ac:dyDescent="0.25">
      <c r="A1940" t="s">
        <v>388</v>
      </c>
      <c r="B1940" t="s">
        <v>328</v>
      </c>
      <c r="C1940" s="65" t="s">
        <v>486</v>
      </c>
      <c r="D1940" s="67" t="s">
        <v>548</v>
      </c>
      <c r="E1940" s="64" t="s">
        <v>548</v>
      </c>
      <c r="F1940" s="64" t="s">
        <v>548</v>
      </c>
      <c r="G1940" s="103" t="s">
        <v>548</v>
      </c>
      <c r="H1940" s="64">
        <v>0</v>
      </c>
      <c r="I1940" t="s">
        <v>548</v>
      </c>
      <c r="J1940" t="s">
        <v>548</v>
      </c>
      <c r="K1940" s="64"/>
      <c r="L1940" s="104">
        <f t="shared" si="30"/>
        <v>0</v>
      </c>
    </row>
    <row r="1941" spans="1:12" x14ac:dyDescent="0.25">
      <c r="A1941" t="s">
        <v>388</v>
      </c>
      <c r="B1941" t="s">
        <v>239</v>
      </c>
      <c r="C1941" s="65" t="s">
        <v>486</v>
      </c>
      <c r="D1941" s="67" t="s">
        <v>553</v>
      </c>
      <c r="E1941" s="64">
        <v>0.20000000000000007</v>
      </c>
      <c r="F1941" s="64">
        <v>0.10414037033262868</v>
      </c>
      <c r="G1941" s="103" t="s">
        <v>548</v>
      </c>
      <c r="H1941" s="64">
        <v>0.17917192593347434</v>
      </c>
      <c r="I1941" t="s">
        <v>548</v>
      </c>
      <c r="J1941" t="s">
        <v>548</v>
      </c>
      <c r="K1941" s="64"/>
      <c r="L1941" s="104">
        <f t="shared" si="30"/>
        <v>0.17917192593347434</v>
      </c>
    </row>
    <row r="1942" spans="1:12" x14ac:dyDescent="0.25">
      <c r="A1942" t="s">
        <v>388</v>
      </c>
      <c r="B1942" t="s">
        <v>329</v>
      </c>
      <c r="C1942" s="65" t="s">
        <v>486</v>
      </c>
      <c r="D1942" s="67" t="s">
        <v>553</v>
      </c>
      <c r="E1942" s="64">
        <v>0.20000000000000007</v>
      </c>
      <c r="F1942" s="64">
        <v>0.10414037033262868</v>
      </c>
      <c r="G1942" s="103" t="s">
        <v>548</v>
      </c>
      <c r="H1942" s="64">
        <v>0.17917192593347434</v>
      </c>
      <c r="I1942" t="s">
        <v>548</v>
      </c>
      <c r="J1942" t="s">
        <v>548</v>
      </c>
      <c r="K1942" s="64"/>
      <c r="L1942" s="104">
        <f t="shared" si="30"/>
        <v>0.17917192593347434</v>
      </c>
    </row>
    <row r="1943" spans="1:12" x14ac:dyDescent="0.25">
      <c r="A1943" t="s">
        <v>388</v>
      </c>
      <c r="B1943" t="s">
        <v>330</v>
      </c>
      <c r="C1943" s="65" t="s">
        <v>486</v>
      </c>
      <c r="D1943" s="67" t="s">
        <v>553</v>
      </c>
      <c r="E1943" s="64">
        <v>0.20000000000000007</v>
      </c>
      <c r="F1943" s="64">
        <v>0.10414037033262868</v>
      </c>
      <c r="G1943" s="103" t="s">
        <v>548</v>
      </c>
      <c r="H1943" s="64">
        <v>0.17917192593347434</v>
      </c>
      <c r="I1943" t="s">
        <v>548</v>
      </c>
      <c r="J1943" t="s">
        <v>548</v>
      </c>
      <c r="K1943" s="64"/>
      <c r="L1943" s="104">
        <f t="shared" si="30"/>
        <v>0.17917192593347434</v>
      </c>
    </row>
    <row r="1944" spans="1:12" x14ac:dyDescent="0.25">
      <c r="A1944" t="s">
        <v>388</v>
      </c>
      <c r="B1944" t="s">
        <v>331</v>
      </c>
      <c r="C1944" s="65" t="s">
        <v>486</v>
      </c>
      <c r="D1944" s="67" t="s">
        <v>553</v>
      </c>
      <c r="E1944" s="64">
        <v>0.19999999999999998</v>
      </c>
      <c r="F1944" s="64">
        <v>0.10414037033262868</v>
      </c>
      <c r="G1944" s="103" t="s">
        <v>548</v>
      </c>
      <c r="H1944" s="64">
        <v>0.17917192593347425</v>
      </c>
      <c r="I1944" t="s">
        <v>548</v>
      </c>
      <c r="J1944" t="s">
        <v>548</v>
      </c>
      <c r="K1944" s="64"/>
      <c r="L1944" s="104">
        <f t="shared" si="30"/>
        <v>0.17917192593347425</v>
      </c>
    </row>
    <row r="1945" spans="1:12" x14ac:dyDescent="0.25">
      <c r="A1945" t="s">
        <v>388</v>
      </c>
      <c r="B1945" t="s">
        <v>332</v>
      </c>
      <c r="C1945" s="65" t="s">
        <v>486</v>
      </c>
      <c r="D1945" s="67" t="s">
        <v>553</v>
      </c>
      <c r="E1945" s="64">
        <v>0.20000000000000007</v>
      </c>
      <c r="F1945" s="64">
        <v>0.10414037033262868</v>
      </c>
      <c r="G1945" s="103" t="s">
        <v>548</v>
      </c>
      <c r="H1945" s="64">
        <v>0.17917192593347434</v>
      </c>
      <c r="I1945" t="s">
        <v>548</v>
      </c>
      <c r="J1945" t="s">
        <v>548</v>
      </c>
      <c r="K1945" s="64"/>
      <c r="L1945" s="104">
        <f t="shared" si="30"/>
        <v>0.17917192593347434</v>
      </c>
    </row>
    <row r="1946" spans="1:12" x14ac:dyDescent="0.25">
      <c r="A1946" t="s">
        <v>388</v>
      </c>
      <c r="B1946" t="s">
        <v>243</v>
      </c>
      <c r="C1946" s="65" t="s">
        <v>486</v>
      </c>
      <c r="D1946" s="67" t="s">
        <v>548</v>
      </c>
      <c r="E1946" s="64" t="s">
        <v>548</v>
      </c>
      <c r="F1946" s="64" t="s">
        <v>548</v>
      </c>
      <c r="G1946" s="103" t="s">
        <v>548</v>
      </c>
      <c r="H1946" s="64">
        <v>0</v>
      </c>
      <c r="I1946" t="s">
        <v>548</v>
      </c>
      <c r="J1946" t="s">
        <v>548</v>
      </c>
      <c r="K1946" s="64"/>
      <c r="L1946" s="104">
        <f t="shared" si="30"/>
        <v>0</v>
      </c>
    </row>
    <row r="1947" spans="1:12" x14ac:dyDescent="0.25">
      <c r="A1947" t="s">
        <v>388</v>
      </c>
      <c r="B1947" t="s">
        <v>333</v>
      </c>
      <c r="C1947" s="65" t="s">
        <v>486</v>
      </c>
      <c r="D1947" s="67" t="s">
        <v>553</v>
      </c>
      <c r="E1947" s="64">
        <v>0.20000000000000007</v>
      </c>
      <c r="F1947" s="64">
        <v>0.10414037033262868</v>
      </c>
      <c r="G1947" s="103" t="s">
        <v>548</v>
      </c>
      <c r="H1947" s="64">
        <v>0.17917192593347434</v>
      </c>
      <c r="I1947" t="s">
        <v>548</v>
      </c>
      <c r="J1947" t="s">
        <v>548</v>
      </c>
      <c r="K1947" s="64"/>
      <c r="L1947" s="104">
        <f t="shared" si="30"/>
        <v>0.17917192593347434</v>
      </c>
    </row>
    <row r="1948" spans="1:12" x14ac:dyDescent="0.25">
      <c r="A1948" t="s">
        <v>388</v>
      </c>
      <c r="B1948" t="s">
        <v>334</v>
      </c>
      <c r="C1948" s="65" t="s">
        <v>486</v>
      </c>
      <c r="D1948" s="67" t="s">
        <v>548</v>
      </c>
      <c r="E1948" s="64" t="s">
        <v>548</v>
      </c>
      <c r="F1948" s="64" t="s">
        <v>548</v>
      </c>
      <c r="G1948" s="103" t="s">
        <v>548</v>
      </c>
      <c r="H1948" s="64">
        <v>0</v>
      </c>
      <c r="I1948" t="s">
        <v>548</v>
      </c>
      <c r="J1948" t="s">
        <v>548</v>
      </c>
      <c r="K1948" s="64"/>
      <c r="L1948" s="104">
        <f t="shared" si="30"/>
        <v>0</v>
      </c>
    </row>
    <row r="1949" spans="1:12" x14ac:dyDescent="0.25">
      <c r="A1949" t="s">
        <v>388</v>
      </c>
      <c r="B1949" t="s">
        <v>94</v>
      </c>
      <c r="C1949" s="65" t="s">
        <v>486</v>
      </c>
      <c r="D1949" s="67" t="s">
        <v>553</v>
      </c>
      <c r="E1949" s="64">
        <v>0.20000000000000007</v>
      </c>
      <c r="F1949" s="64">
        <v>0.10414037033262868</v>
      </c>
      <c r="G1949" s="103" t="s">
        <v>548</v>
      </c>
      <c r="H1949" s="64">
        <v>0.17917192593347434</v>
      </c>
      <c r="I1949" t="s">
        <v>548</v>
      </c>
      <c r="J1949" t="s">
        <v>548</v>
      </c>
      <c r="K1949" s="64"/>
      <c r="L1949" s="104">
        <f t="shared" si="30"/>
        <v>0.17917192593347434</v>
      </c>
    </row>
    <row r="1950" spans="1:12" x14ac:dyDescent="0.25">
      <c r="A1950" t="s">
        <v>388</v>
      </c>
      <c r="B1950" t="s">
        <v>335</v>
      </c>
      <c r="C1950" s="65" t="s">
        <v>486</v>
      </c>
      <c r="D1950" s="67" t="s">
        <v>548</v>
      </c>
      <c r="E1950" s="64" t="s">
        <v>548</v>
      </c>
      <c r="F1950" s="64" t="s">
        <v>548</v>
      </c>
      <c r="G1950" s="103" t="s">
        <v>548</v>
      </c>
      <c r="H1950" s="64">
        <v>0</v>
      </c>
      <c r="I1950" t="s">
        <v>548</v>
      </c>
      <c r="J1950" t="s">
        <v>548</v>
      </c>
      <c r="K1950" s="64"/>
      <c r="L1950" s="104">
        <f t="shared" si="30"/>
        <v>0</v>
      </c>
    </row>
    <row r="1951" spans="1:12" x14ac:dyDescent="0.25">
      <c r="A1951" t="s">
        <v>388</v>
      </c>
      <c r="B1951" t="s">
        <v>100</v>
      </c>
      <c r="C1951" s="65" t="s">
        <v>486</v>
      </c>
      <c r="D1951" s="67" t="s">
        <v>553</v>
      </c>
      <c r="E1951" s="64">
        <v>0.19999999999999998</v>
      </c>
      <c r="F1951" s="64">
        <v>0.10414037033262868</v>
      </c>
      <c r="G1951" s="103" t="s">
        <v>548</v>
      </c>
      <c r="H1951" s="64">
        <v>0.17917192593347425</v>
      </c>
      <c r="I1951" t="s">
        <v>548</v>
      </c>
      <c r="J1951" t="s">
        <v>548</v>
      </c>
      <c r="K1951" s="64"/>
      <c r="L1951" s="104">
        <f t="shared" si="30"/>
        <v>0.17917192593347425</v>
      </c>
    </row>
    <row r="1952" spans="1:12" x14ac:dyDescent="0.25">
      <c r="A1952" t="s">
        <v>392</v>
      </c>
      <c r="B1952" t="s">
        <v>327</v>
      </c>
      <c r="C1952" s="65" t="s">
        <v>484</v>
      </c>
      <c r="D1952" s="67" t="s">
        <v>548</v>
      </c>
      <c r="E1952" s="64" t="s">
        <v>548</v>
      </c>
      <c r="F1952" s="64" t="s">
        <v>548</v>
      </c>
      <c r="G1952" s="103" t="s">
        <v>548</v>
      </c>
      <c r="H1952" s="64">
        <v>0</v>
      </c>
      <c r="I1952" t="s">
        <v>548</v>
      </c>
      <c r="J1952" t="s">
        <v>548</v>
      </c>
      <c r="K1952" s="64"/>
      <c r="L1952" s="104">
        <f t="shared" si="30"/>
        <v>0</v>
      </c>
    </row>
    <row r="1953" spans="1:12" x14ac:dyDescent="0.25">
      <c r="A1953" t="s">
        <v>392</v>
      </c>
      <c r="B1953" t="s">
        <v>328</v>
      </c>
      <c r="C1953" s="65" t="s">
        <v>484</v>
      </c>
      <c r="D1953" s="67" t="s">
        <v>553</v>
      </c>
      <c r="E1953" s="64">
        <v>0.35</v>
      </c>
      <c r="F1953" s="64">
        <v>0.37</v>
      </c>
      <c r="G1953" s="103" t="s">
        <v>548</v>
      </c>
      <c r="H1953" s="64">
        <v>0.22049999999999997</v>
      </c>
      <c r="I1953" t="s">
        <v>548</v>
      </c>
      <c r="J1953" t="s">
        <v>548</v>
      </c>
      <c r="K1953" s="64"/>
      <c r="L1953" s="104">
        <f t="shared" si="30"/>
        <v>0.22049999999999997</v>
      </c>
    </row>
    <row r="1954" spans="1:12" x14ac:dyDescent="0.25">
      <c r="A1954" t="s">
        <v>392</v>
      </c>
      <c r="B1954" t="s">
        <v>239</v>
      </c>
      <c r="C1954" s="65" t="s">
        <v>484</v>
      </c>
      <c r="D1954" s="67" t="s">
        <v>548</v>
      </c>
      <c r="E1954" s="64" t="s">
        <v>548</v>
      </c>
      <c r="F1954" s="64" t="s">
        <v>548</v>
      </c>
      <c r="G1954" s="103" t="s">
        <v>548</v>
      </c>
      <c r="H1954" s="64">
        <v>0</v>
      </c>
      <c r="I1954" t="s">
        <v>548</v>
      </c>
      <c r="J1954" t="s">
        <v>548</v>
      </c>
      <c r="K1954" s="64"/>
      <c r="L1954" s="104">
        <f t="shared" si="30"/>
        <v>0</v>
      </c>
    </row>
    <row r="1955" spans="1:12" x14ac:dyDescent="0.25">
      <c r="A1955" t="s">
        <v>392</v>
      </c>
      <c r="B1955" t="s">
        <v>329</v>
      </c>
      <c r="C1955" s="65" t="s">
        <v>484</v>
      </c>
      <c r="D1955" s="67" t="s">
        <v>553</v>
      </c>
      <c r="E1955" s="64">
        <v>0.34999999999999981</v>
      </c>
      <c r="F1955" s="64">
        <v>0.37</v>
      </c>
      <c r="G1955" s="103" t="s">
        <v>548</v>
      </c>
      <c r="H1955" s="64">
        <v>0.22049999999999989</v>
      </c>
      <c r="I1955" t="s">
        <v>548</v>
      </c>
      <c r="J1955" t="s">
        <v>548</v>
      </c>
      <c r="K1955" s="64"/>
      <c r="L1955" s="104">
        <f t="shared" si="30"/>
        <v>0.22049999999999989</v>
      </c>
    </row>
    <row r="1956" spans="1:12" x14ac:dyDescent="0.25">
      <c r="A1956" t="s">
        <v>392</v>
      </c>
      <c r="B1956" t="s">
        <v>330</v>
      </c>
      <c r="C1956" s="65" t="s">
        <v>484</v>
      </c>
      <c r="D1956" s="67" t="s">
        <v>553</v>
      </c>
      <c r="E1956" s="64">
        <v>0.35</v>
      </c>
      <c r="F1956" s="64">
        <v>0.37</v>
      </c>
      <c r="G1956" s="103" t="s">
        <v>548</v>
      </c>
      <c r="H1956" s="64">
        <v>0.22049999999999997</v>
      </c>
      <c r="I1956" t="s">
        <v>548</v>
      </c>
      <c r="J1956" t="s">
        <v>548</v>
      </c>
      <c r="K1956" s="64"/>
      <c r="L1956" s="104">
        <f t="shared" si="30"/>
        <v>0.22049999999999997</v>
      </c>
    </row>
    <row r="1957" spans="1:12" x14ac:dyDescent="0.25">
      <c r="A1957" t="s">
        <v>392</v>
      </c>
      <c r="B1957" t="s">
        <v>331</v>
      </c>
      <c r="C1957" s="65" t="s">
        <v>484</v>
      </c>
      <c r="D1957" s="67" t="s">
        <v>548</v>
      </c>
      <c r="E1957" s="64" t="s">
        <v>548</v>
      </c>
      <c r="F1957" s="64" t="s">
        <v>548</v>
      </c>
      <c r="G1957" s="103" t="s">
        <v>548</v>
      </c>
      <c r="H1957" s="64">
        <v>0</v>
      </c>
      <c r="I1957" t="s">
        <v>548</v>
      </c>
      <c r="J1957" t="s">
        <v>548</v>
      </c>
      <c r="K1957" s="64"/>
      <c r="L1957" s="104">
        <f t="shared" si="30"/>
        <v>0</v>
      </c>
    </row>
    <row r="1958" spans="1:12" x14ac:dyDescent="0.25">
      <c r="A1958" t="s">
        <v>392</v>
      </c>
      <c r="B1958" t="s">
        <v>332</v>
      </c>
      <c r="C1958" s="65" t="s">
        <v>484</v>
      </c>
      <c r="D1958" s="67" t="s">
        <v>553</v>
      </c>
      <c r="E1958" s="64">
        <v>0.35</v>
      </c>
      <c r="F1958" s="64">
        <v>0.37</v>
      </c>
      <c r="G1958" s="103" t="s">
        <v>548</v>
      </c>
      <c r="H1958" s="64">
        <v>0.22049999999999997</v>
      </c>
      <c r="I1958" t="s">
        <v>548</v>
      </c>
      <c r="J1958" t="s">
        <v>548</v>
      </c>
      <c r="K1958" s="64"/>
      <c r="L1958" s="104">
        <f t="shared" si="30"/>
        <v>0.22049999999999997</v>
      </c>
    </row>
    <row r="1959" spans="1:12" x14ac:dyDescent="0.25">
      <c r="A1959" t="s">
        <v>392</v>
      </c>
      <c r="B1959" t="s">
        <v>243</v>
      </c>
      <c r="C1959" s="65" t="s">
        <v>484</v>
      </c>
      <c r="D1959" s="67" t="s">
        <v>548</v>
      </c>
      <c r="E1959" s="64" t="s">
        <v>548</v>
      </c>
      <c r="F1959" s="64" t="s">
        <v>548</v>
      </c>
      <c r="G1959" s="103" t="s">
        <v>548</v>
      </c>
      <c r="H1959" s="64">
        <v>0</v>
      </c>
      <c r="I1959" t="s">
        <v>548</v>
      </c>
      <c r="J1959" t="s">
        <v>548</v>
      </c>
      <c r="K1959" s="64"/>
      <c r="L1959" s="104">
        <f t="shared" si="30"/>
        <v>0</v>
      </c>
    </row>
    <row r="1960" spans="1:12" x14ac:dyDescent="0.25">
      <c r="A1960" t="s">
        <v>392</v>
      </c>
      <c r="B1960" t="s">
        <v>333</v>
      </c>
      <c r="C1960" s="65" t="s">
        <v>484</v>
      </c>
      <c r="D1960" s="67" t="s">
        <v>548</v>
      </c>
      <c r="E1960" s="64" t="s">
        <v>548</v>
      </c>
      <c r="F1960" s="64" t="s">
        <v>548</v>
      </c>
      <c r="G1960" s="103" t="s">
        <v>548</v>
      </c>
      <c r="H1960" s="64">
        <v>0</v>
      </c>
      <c r="I1960" t="s">
        <v>548</v>
      </c>
      <c r="J1960" t="s">
        <v>548</v>
      </c>
      <c r="K1960" s="64"/>
      <c r="L1960" s="104">
        <f t="shared" si="30"/>
        <v>0</v>
      </c>
    </row>
    <row r="1961" spans="1:12" x14ac:dyDescent="0.25">
      <c r="A1961" t="s">
        <v>392</v>
      </c>
      <c r="B1961" t="s">
        <v>334</v>
      </c>
      <c r="C1961" s="65" t="s">
        <v>484</v>
      </c>
      <c r="D1961" s="67" t="s">
        <v>553</v>
      </c>
      <c r="E1961" s="64">
        <v>0.35</v>
      </c>
      <c r="F1961" s="64">
        <v>0.37</v>
      </c>
      <c r="G1961" s="103" t="s">
        <v>548</v>
      </c>
      <c r="H1961" s="64">
        <v>0.22049999999999997</v>
      </c>
      <c r="I1961" t="s">
        <v>548</v>
      </c>
      <c r="J1961" t="s">
        <v>548</v>
      </c>
      <c r="K1961" s="64"/>
      <c r="L1961" s="104">
        <f t="shared" si="30"/>
        <v>0.22049999999999997</v>
      </c>
    </row>
    <row r="1962" spans="1:12" x14ac:dyDescent="0.25">
      <c r="A1962" t="s">
        <v>392</v>
      </c>
      <c r="B1962" t="s">
        <v>94</v>
      </c>
      <c r="C1962" s="65" t="s">
        <v>484</v>
      </c>
      <c r="D1962" s="67" t="s">
        <v>548</v>
      </c>
      <c r="E1962" s="64" t="s">
        <v>548</v>
      </c>
      <c r="F1962" s="64" t="s">
        <v>548</v>
      </c>
      <c r="G1962" s="103" t="s">
        <v>548</v>
      </c>
      <c r="H1962" s="64">
        <v>0</v>
      </c>
      <c r="I1962" t="s">
        <v>548</v>
      </c>
      <c r="J1962" t="s">
        <v>548</v>
      </c>
      <c r="K1962" s="64"/>
      <c r="L1962" s="104">
        <f t="shared" si="30"/>
        <v>0</v>
      </c>
    </row>
    <row r="1963" spans="1:12" x14ac:dyDescent="0.25">
      <c r="A1963" t="s">
        <v>392</v>
      </c>
      <c r="B1963" t="s">
        <v>335</v>
      </c>
      <c r="C1963" s="65" t="s">
        <v>484</v>
      </c>
      <c r="D1963" s="67" t="s">
        <v>553</v>
      </c>
      <c r="E1963" s="64">
        <v>0.35</v>
      </c>
      <c r="F1963" s="64">
        <v>0.37</v>
      </c>
      <c r="G1963" s="103" t="s">
        <v>548</v>
      </c>
      <c r="H1963" s="64">
        <v>0.22049999999999997</v>
      </c>
      <c r="I1963" t="s">
        <v>548</v>
      </c>
      <c r="J1963" t="s">
        <v>548</v>
      </c>
      <c r="K1963" s="64"/>
      <c r="L1963" s="104">
        <f t="shared" si="30"/>
        <v>0.22049999999999997</v>
      </c>
    </row>
    <row r="1964" spans="1:12" x14ac:dyDescent="0.25">
      <c r="A1964" t="s">
        <v>392</v>
      </c>
      <c r="B1964" t="s">
        <v>100</v>
      </c>
      <c r="C1964" s="65" t="s">
        <v>484</v>
      </c>
      <c r="D1964" s="67" t="s">
        <v>548</v>
      </c>
      <c r="E1964" s="64" t="s">
        <v>548</v>
      </c>
      <c r="F1964" s="64" t="s">
        <v>548</v>
      </c>
      <c r="G1964" s="103" t="s">
        <v>548</v>
      </c>
      <c r="H1964" s="64">
        <v>0</v>
      </c>
      <c r="I1964" t="s">
        <v>548</v>
      </c>
      <c r="J1964" t="s">
        <v>548</v>
      </c>
      <c r="K1964" s="64"/>
      <c r="L1964" s="104">
        <f t="shared" si="30"/>
        <v>0</v>
      </c>
    </row>
    <row r="1965" spans="1:12" x14ac:dyDescent="0.25">
      <c r="A1965" t="s">
        <v>392</v>
      </c>
      <c r="B1965" t="s">
        <v>327</v>
      </c>
      <c r="C1965" s="65" t="s">
        <v>485</v>
      </c>
      <c r="D1965" s="67" t="s">
        <v>548</v>
      </c>
      <c r="E1965" s="64" t="s">
        <v>548</v>
      </c>
      <c r="F1965" s="64" t="s">
        <v>548</v>
      </c>
      <c r="G1965" s="103" t="s">
        <v>548</v>
      </c>
      <c r="H1965" s="64">
        <v>0</v>
      </c>
      <c r="I1965" t="s">
        <v>548</v>
      </c>
      <c r="J1965" t="s">
        <v>548</v>
      </c>
      <c r="K1965" s="64"/>
      <c r="L1965" s="104">
        <f t="shared" si="30"/>
        <v>0</v>
      </c>
    </row>
    <row r="1966" spans="1:12" x14ac:dyDescent="0.25">
      <c r="A1966" t="s">
        <v>392</v>
      </c>
      <c r="B1966" t="s">
        <v>328</v>
      </c>
      <c r="C1966" s="65" t="s">
        <v>485</v>
      </c>
      <c r="D1966" s="67" t="s">
        <v>553</v>
      </c>
      <c r="E1966" s="64">
        <v>0.34999999999999976</v>
      </c>
      <c r="F1966" s="64">
        <v>0.37</v>
      </c>
      <c r="G1966" s="103" t="s">
        <v>548</v>
      </c>
      <c r="H1966" s="64">
        <v>0.22049999999999984</v>
      </c>
      <c r="I1966" t="s">
        <v>548</v>
      </c>
      <c r="J1966" t="s">
        <v>548</v>
      </c>
      <c r="K1966" s="64"/>
      <c r="L1966" s="104">
        <f t="shared" si="30"/>
        <v>0.22049999999999984</v>
      </c>
    </row>
    <row r="1967" spans="1:12" x14ac:dyDescent="0.25">
      <c r="A1967" t="s">
        <v>392</v>
      </c>
      <c r="B1967" t="s">
        <v>239</v>
      </c>
      <c r="C1967" s="65" t="s">
        <v>485</v>
      </c>
      <c r="D1967" s="67" t="s">
        <v>548</v>
      </c>
      <c r="E1967" s="64" t="s">
        <v>548</v>
      </c>
      <c r="F1967" s="64" t="s">
        <v>548</v>
      </c>
      <c r="G1967" s="103" t="s">
        <v>548</v>
      </c>
      <c r="H1967" s="64">
        <v>0</v>
      </c>
      <c r="I1967" t="s">
        <v>548</v>
      </c>
      <c r="J1967" t="s">
        <v>548</v>
      </c>
      <c r="K1967" s="64"/>
      <c r="L1967" s="104">
        <f t="shared" si="30"/>
        <v>0</v>
      </c>
    </row>
    <row r="1968" spans="1:12" x14ac:dyDescent="0.25">
      <c r="A1968" t="s">
        <v>392</v>
      </c>
      <c r="B1968" t="s">
        <v>329</v>
      </c>
      <c r="C1968" s="65" t="s">
        <v>485</v>
      </c>
      <c r="D1968" s="67" t="s">
        <v>553</v>
      </c>
      <c r="E1968" s="64">
        <v>0.34999999999999981</v>
      </c>
      <c r="F1968" s="64">
        <v>0.37</v>
      </c>
      <c r="G1968" s="103" t="s">
        <v>548</v>
      </c>
      <c r="H1968" s="64">
        <v>0.22049999999999989</v>
      </c>
      <c r="I1968" t="s">
        <v>548</v>
      </c>
      <c r="J1968" t="s">
        <v>548</v>
      </c>
      <c r="K1968" s="64"/>
      <c r="L1968" s="104">
        <f t="shared" si="30"/>
        <v>0.22049999999999989</v>
      </c>
    </row>
    <row r="1969" spans="1:12" x14ac:dyDescent="0.25">
      <c r="A1969" t="s">
        <v>392</v>
      </c>
      <c r="B1969" t="s">
        <v>330</v>
      </c>
      <c r="C1969" s="65" t="s">
        <v>485</v>
      </c>
      <c r="D1969" s="67" t="s">
        <v>553</v>
      </c>
      <c r="E1969" s="64">
        <v>0.34999999999999976</v>
      </c>
      <c r="F1969" s="64">
        <v>0.37</v>
      </c>
      <c r="G1969" s="103" t="s">
        <v>548</v>
      </c>
      <c r="H1969" s="64">
        <v>0.22049999999999984</v>
      </c>
      <c r="I1969" t="s">
        <v>548</v>
      </c>
      <c r="J1969" t="s">
        <v>548</v>
      </c>
      <c r="K1969" s="64"/>
      <c r="L1969" s="104">
        <f t="shared" si="30"/>
        <v>0.22049999999999984</v>
      </c>
    </row>
    <row r="1970" spans="1:12" x14ac:dyDescent="0.25">
      <c r="A1970" t="s">
        <v>392</v>
      </c>
      <c r="B1970" t="s">
        <v>331</v>
      </c>
      <c r="C1970" s="65" t="s">
        <v>485</v>
      </c>
      <c r="D1970" s="67" t="s">
        <v>548</v>
      </c>
      <c r="E1970" s="64" t="s">
        <v>548</v>
      </c>
      <c r="F1970" s="64" t="s">
        <v>548</v>
      </c>
      <c r="G1970" s="103" t="s">
        <v>548</v>
      </c>
      <c r="H1970" s="64">
        <v>0</v>
      </c>
      <c r="I1970" t="s">
        <v>548</v>
      </c>
      <c r="J1970" t="s">
        <v>548</v>
      </c>
      <c r="K1970" s="64"/>
      <c r="L1970" s="104">
        <f t="shared" si="30"/>
        <v>0</v>
      </c>
    </row>
    <row r="1971" spans="1:12" x14ac:dyDescent="0.25">
      <c r="A1971" t="s">
        <v>392</v>
      </c>
      <c r="B1971" t="s">
        <v>332</v>
      </c>
      <c r="C1971" s="65" t="s">
        <v>485</v>
      </c>
      <c r="D1971" s="67" t="s">
        <v>553</v>
      </c>
      <c r="E1971" s="64">
        <v>0.34999999999999976</v>
      </c>
      <c r="F1971" s="64">
        <v>0.37</v>
      </c>
      <c r="G1971" s="103" t="s">
        <v>548</v>
      </c>
      <c r="H1971" s="64">
        <v>0.22049999999999984</v>
      </c>
      <c r="I1971" t="s">
        <v>548</v>
      </c>
      <c r="J1971" t="s">
        <v>548</v>
      </c>
      <c r="K1971" s="64"/>
      <c r="L1971" s="104">
        <f t="shared" si="30"/>
        <v>0.22049999999999984</v>
      </c>
    </row>
    <row r="1972" spans="1:12" x14ac:dyDescent="0.25">
      <c r="A1972" t="s">
        <v>392</v>
      </c>
      <c r="B1972" t="s">
        <v>243</v>
      </c>
      <c r="C1972" s="65" t="s">
        <v>485</v>
      </c>
      <c r="D1972" s="67" t="s">
        <v>548</v>
      </c>
      <c r="E1972" s="64" t="s">
        <v>548</v>
      </c>
      <c r="F1972" s="64" t="s">
        <v>548</v>
      </c>
      <c r="G1972" s="103" t="s">
        <v>548</v>
      </c>
      <c r="H1972" s="64">
        <v>0</v>
      </c>
      <c r="I1972" t="s">
        <v>548</v>
      </c>
      <c r="J1972" t="s">
        <v>548</v>
      </c>
      <c r="K1972" s="64"/>
      <c r="L1972" s="104">
        <f t="shared" si="30"/>
        <v>0</v>
      </c>
    </row>
    <row r="1973" spans="1:12" x14ac:dyDescent="0.25">
      <c r="A1973" t="s">
        <v>392</v>
      </c>
      <c r="B1973" t="s">
        <v>333</v>
      </c>
      <c r="C1973" s="65" t="s">
        <v>485</v>
      </c>
      <c r="D1973" s="67" t="s">
        <v>548</v>
      </c>
      <c r="E1973" s="64" t="s">
        <v>548</v>
      </c>
      <c r="F1973" s="64" t="s">
        <v>548</v>
      </c>
      <c r="G1973" s="103" t="s">
        <v>548</v>
      </c>
      <c r="H1973" s="64">
        <v>0</v>
      </c>
      <c r="I1973" t="s">
        <v>548</v>
      </c>
      <c r="J1973" t="s">
        <v>548</v>
      </c>
      <c r="K1973" s="64"/>
      <c r="L1973" s="104">
        <f t="shared" si="30"/>
        <v>0</v>
      </c>
    </row>
    <row r="1974" spans="1:12" x14ac:dyDescent="0.25">
      <c r="A1974" t="s">
        <v>392</v>
      </c>
      <c r="B1974" t="s">
        <v>334</v>
      </c>
      <c r="C1974" s="65" t="s">
        <v>485</v>
      </c>
      <c r="D1974" s="67" t="s">
        <v>553</v>
      </c>
      <c r="E1974" s="64">
        <v>0.34999999999999976</v>
      </c>
      <c r="F1974" s="64">
        <v>0.37</v>
      </c>
      <c r="G1974" s="103" t="s">
        <v>548</v>
      </c>
      <c r="H1974" s="64">
        <v>0.22049999999999984</v>
      </c>
      <c r="I1974" t="s">
        <v>548</v>
      </c>
      <c r="J1974" t="s">
        <v>548</v>
      </c>
      <c r="K1974" s="64"/>
      <c r="L1974" s="104">
        <f t="shared" si="30"/>
        <v>0.22049999999999984</v>
      </c>
    </row>
    <row r="1975" spans="1:12" x14ac:dyDescent="0.25">
      <c r="A1975" t="s">
        <v>392</v>
      </c>
      <c r="B1975" t="s">
        <v>94</v>
      </c>
      <c r="C1975" s="65" t="s">
        <v>485</v>
      </c>
      <c r="D1975" s="67" t="s">
        <v>548</v>
      </c>
      <c r="E1975" s="64" t="s">
        <v>548</v>
      </c>
      <c r="F1975" s="64" t="s">
        <v>548</v>
      </c>
      <c r="G1975" s="103" t="s">
        <v>548</v>
      </c>
      <c r="H1975" s="64">
        <v>0</v>
      </c>
      <c r="I1975" t="s">
        <v>548</v>
      </c>
      <c r="J1975" t="s">
        <v>548</v>
      </c>
      <c r="K1975" s="64"/>
      <c r="L1975" s="104">
        <f t="shared" si="30"/>
        <v>0</v>
      </c>
    </row>
    <row r="1976" spans="1:12" x14ac:dyDescent="0.25">
      <c r="A1976" t="s">
        <v>392</v>
      </c>
      <c r="B1976" t="s">
        <v>335</v>
      </c>
      <c r="C1976" s="65" t="s">
        <v>485</v>
      </c>
      <c r="D1976" s="67" t="s">
        <v>553</v>
      </c>
      <c r="E1976" s="64">
        <v>0.34999999999999976</v>
      </c>
      <c r="F1976" s="64">
        <v>0.37</v>
      </c>
      <c r="G1976" s="103" t="s">
        <v>548</v>
      </c>
      <c r="H1976" s="64">
        <v>0.22049999999999984</v>
      </c>
      <c r="I1976" t="s">
        <v>548</v>
      </c>
      <c r="J1976" t="s">
        <v>548</v>
      </c>
      <c r="K1976" s="64"/>
      <c r="L1976" s="104">
        <f t="shared" si="30"/>
        <v>0.22049999999999984</v>
      </c>
    </row>
    <row r="1977" spans="1:12" x14ac:dyDescent="0.25">
      <c r="A1977" t="s">
        <v>392</v>
      </c>
      <c r="B1977" t="s">
        <v>100</v>
      </c>
      <c r="C1977" s="65" t="s">
        <v>485</v>
      </c>
      <c r="D1977" s="67" t="s">
        <v>548</v>
      </c>
      <c r="E1977" s="64" t="s">
        <v>548</v>
      </c>
      <c r="F1977" s="64" t="s">
        <v>548</v>
      </c>
      <c r="G1977" s="103" t="s">
        <v>548</v>
      </c>
      <c r="H1977" s="64">
        <v>0</v>
      </c>
      <c r="I1977" t="s">
        <v>548</v>
      </c>
      <c r="J1977" t="s">
        <v>548</v>
      </c>
      <c r="K1977" s="64"/>
      <c r="L1977" s="104">
        <f t="shared" si="30"/>
        <v>0</v>
      </c>
    </row>
    <row r="1978" spans="1:12" x14ac:dyDescent="0.25">
      <c r="A1978" t="s">
        <v>392</v>
      </c>
      <c r="B1978" t="s">
        <v>327</v>
      </c>
      <c r="C1978" s="65" t="s">
        <v>486</v>
      </c>
      <c r="D1978" s="67" t="s">
        <v>548</v>
      </c>
      <c r="E1978" s="64" t="s">
        <v>548</v>
      </c>
      <c r="F1978" s="64" t="s">
        <v>548</v>
      </c>
      <c r="G1978" s="103" t="s">
        <v>548</v>
      </c>
      <c r="H1978" s="64">
        <v>0</v>
      </c>
      <c r="I1978" t="s">
        <v>548</v>
      </c>
      <c r="J1978" t="s">
        <v>548</v>
      </c>
      <c r="K1978" s="64"/>
      <c r="L1978" s="104">
        <f t="shared" si="30"/>
        <v>0</v>
      </c>
    </row>
    <row r="1979" spans="1:12" x14ac:dyDescent="0.25">
      <c r="A1979" t="s">
        <v>392</v>
      </c>
      <c r="B1979" t="s">
        <v>328</v>
      </c>
      <c r="C1979" s="65" t="s">
        <v>486</v>
      </c>
      <c r="D1979" s="67" t="s">
        <v>553</v>
      </c>
      <c r="E1979" s="64">
        <v>0.35</v>
      </c>
      <c r="F1979" s="64">
        <v>0.37</v>
      </c>
      <c r="G1979" s="103" t="s">
        <v>548</v>
      </c>
      <c r="H1979" s="64">
        <v>0.22049999999999997</v>
      </c>
      <c r="I1979" t="s">
        <v>548</v>
      </c>
      <c r="J1979" t="s">
        <v>548</v>
      </c>
      <c r="K1979" s="64"/>
      <c r="L1979" s="104">
        <f t="shared" si="30"/>
        <v>0.22049999999999997</v>
      </c>
    </row>
    <row r="1980" spans="1:12" x14ac:dyDescent="0.25">
      <c r="A1980" t="s">
        <v>392</v>
      </c>
      <c r="B1980" t="s">
        <v>239</v>
      </c>
      <c r="C1980" s="65" t="s">
        <v>486</v>
      </c>
      <c r="D1980" s="67" t="s">
        <v>548</v>
      </c>
      <c r="E1980" s="64" t="s">
        <v>548</v>
      </c>
      <c r="F1980" s="64" t="s">
        <v>548</v>
      </c>
      <c r="G1980" s="103" t="s">
        <v>548</v>
      </c>
      <c r="H1980" s="64">
        <v>0</v>
      </c>
      <c r="I1980" t="s">
        <v>548</v>
      </c>
      <c r="J1980" t="s">
        <v>548</v>
      </c>
      <c r="K1980" s="64"/>
      <c r="L1980" s="104">
        <f t="shared" si="30"/>
        <v>0</v>
      </c>
    </row>
    <row r="1981" spans="1:12" x14ac:dyDescent="0.25">
      <c r="A1981" t="s">
        <v>392</v>
      </c>
      <c r="B1981" t="s">
        <v>329</v>
      </c>
      <c r="C1981" s="65" t="s">
        <v>486</v>
      </c>
      <c r="D1981" s="67" t="s">
        <v>553</v>
      </c>
      <c r="E1981" s="64">
        <v>0.34999999999999981</v>
      </c>
      <c r="F1981" s="64">
        <v>0.37</v>
      </c>
      <c r="G1981" s="103" t="s">
        <v>548</v>
      </c>
      <c r="H1981" s="64">
        <v>0.22049999999999989</v>
      </c>
      <c r="I1981" t="s">
        <v>548</v>
      </c>
      <c r="J1981" t="s">
        <v>548</v>
      </c>
      <c r="K1981" s="64"/>
      <c r="L1981" s="104">
        <f t="shared" si="30"/>
        <v>0.22049999999999989</v>
      </c>
    </row>
    <row r="1982" spans="1:12" x14ac:dyDescent="0.25">
      <c r="A1982" t="s">
        <v>392</v>
      </c>
      <c r="B1982" t="s">
        <v>330</v>
      </c>
      <c r="C1982" s="65" t="s">
        <v>486</v>
      </c>
      <c r="D1982" s="67" t="s">
        <v>553</v>
      </c>
      <c r="E1982" s="64">
        <v>0.35</v>
      </c>
      <c r="F1982" s="64">
        <v>0.37</v>
      </c>
      <c r="G1982" s="103" t="s">
        <v>548</v>
      </c>
      <c r="H1982" s="64">
        <v>0.22049999999999997</v>
      </c>
      <c r="I1982" t="s">
        <v>548</v>
      </c>
      <c r="J1982" t="s">
        <v>548</v>
      </c>
      <c r="K1982" s="64"/>
      <c r="L1982" s="104">
        <f t="shared" si="30"/>
        <v>0.22049999999999997</v>
      </c>
    </row>
    <row r="1983" spans="1:12" x14ac:dyDescent="0.25">
      <c r="A1983" t="s">
        <v>392</v>
      </c>
      <c r="B1983" t="s">
        <v>331</v>
      </c>
      <c r="C1983" s="65" t="s">
        <v>486</v>
      </c>
      <c r="D1983" s="67" t="s">
        <v>548</v>
      </c>
      <c r="E1983" s="64" t="s">
        <v>548</v>
      </c>
      <c r="F1983" s="64" t="s">
        <v>548</v>
      </c>
      <c r="G1983" s="103" t="s">
        <v>548</v>
      </c>
      <c r="H1983" s="64">
        <v>0</v>
      </c>
      <c r="I1983" t="s">
        <v>548</v>
      </c>
      <c r="J1983" t="s">
        <v>548</v>
      </c>
      <c r="K1983" s="64"/>
      <c r="L1983" s="104">
        <f t="shared" si="30"/>
        <v>0</v>
      </c>
    </row>
    <row r="1984" spans="1:12" x14ac:dyDescent="0.25">
      <c r="A1984" t="s">
        <v>392</v>
      </c>
      <c r="B1984" t="s">
        <v>332</v>
      </c>
      <c r="C1984" s="65" t="s">
        <v>486</v>
      </c>
      <c r="D1984" s="67" t="s">
        <v>553</v>
      </c>
      <c r="E1984" s="64">
        <v>0.35</v>
      </c>
      <c r="F1984" s="64">
        <v>0.37</v>
      </c>
      <c r="G1984" s="103" t="s">
        <v>548</v>
      </c>
      <c r="H1984" s="64">
        <v>0.22049999999999997</v>
      </c>
      <c r="I1984" t="s">
        <v>548</v>
      </c>
      <c r="J1984" t="s">
        <v>548</v>
      </c>
      <c r="K1984" s="64"/>
      <c r="L1984" s="104">
        <f t="shared" si="30"/>
        <v>0.22049999999999997</v>
      </c>
    </row>
    <row r="1985" spans="1:12" x14ac:dyDescent="0.25">
      <c r="A1985" t="s">
        <v>392</v>
      </c>
      <c r="B1985" t="s">
        <v>243</v>
      </c>
      <c r="C1985" s="65" t="s">
        <v>486</v>
      </c>
      <c r="D1985" s="67" t="s">
        <v>548</v>
      </c>
      <c r="E1985" s="64" t="s">
        <v>548</v>
      </c>
      <c r="F1985" s="64" t="s">
        <v>548</v>
      </c>
      <c r="G1985" s="103" t="s">
        <v>548</v>
      </c>
      <c r="H1985" s="64">
        <v>0</v>
      </c>
      <c r="I1985" t="s">
        <v>548</v>
      </c>
      <c r="J1985" t="s">
        <v>548</v>
      </c>
      <c r="K1985" s="64"/>
      <c r="L1985" s="104">
        <f t="shared" si="30"/>
        <v>0</v>
      </c>
    </row>
    <row r="1986" spans="1:12" x14ac:dyDescent="0.25">
      <c r="A1986" t="s">
        <v>392</v>
      </c>
      <c r="B1986" t="s">
        <v>333</v>
      </c>
      <c r="C1986" s="65" t="s">
        <v>486</v>
      </c>
      <c r="D1986" s="67" t="s">
        <v>548</v>
      </c>
      <c r="E1986" s="64" t="s">
        <v>548</v>
      </c>
      <c r="F1986" s="64" t="s">
        <v>548</v>
      </c>
      <c r="G1986" s="103" t="s">
        <v>548</v>
      </c>
      <c r="H1986" s="64">
        <v>0</v>
      </c>
      <c r="I1986" t="s">
        <v>548</v>
      </c>
      <c r="J1986" t="s">
        <v>548</v>
      </c>
      <c r="K1986" s="64"/>
      <c r="L1986" s="104">
        <f t="shared" si="30"/>
        <v>0</v>
      </c>
    </row>
    <row r="1987" spans="1:12" x14ac:dyDescent="0.25">
      <c r="A1987" t="s">
        <v>392</v>
      </c>
      <c r="B1987" t="s">
        <v>334</v>
      </c>
      <c r="C1987" s="65" t="s">
        <v>486</v>
      </c>
      <c r="D1987" s="67" t="s">
        <v>553</v>
      </c>
      <c r="E1987" s="64">
        <v>0.35</v>
      </c>
      <c r="F1987" s="64">
        <v>0.37</v>
      </c>
      <c r="G1987" s="103" t="s">
        <v>548</v>
      </c>
      <c r="H1987" s="64">
        <v>0.22049999999999997</v>
      </c>
      <c r="I1987" t="s">
        <v>548</v>
      </c>
      <c r="J1987" t="s">
        <v>548</v>
      </c>
      <c r="K1987" s="64"/>
      <c r="L1987" s="104">
        <f t="shared" ref="L1987:L2050" si="31">IF(K1987&lt;&gt;"",K1987,H1987)</f>
        <v>0.22049999999999997</v>
      </c>
    </row>
    <row r="1988" spans="1:12" x14ac:dyDescent="0.25">
      <c r="A1988" t="s">
        <v>392</v>
      </c>
      <c r="B1988" t="s">
        <v>94</v>
      </c>
      <c r="C1988" s="65" t="s">
        <v>486</v>
      </c>
      <c r="D1988" s="67" t="s">
        <v>548</v>
      </c>
      <c r="E1988" s="64" t="s">
        <v>548</v>
      </c>
      <c r="F1988" s="64" t="s">
        <v>548</v>
      </c>
      <c r="G1988" s="103" t="s">
        <v>548</v>
      </c>
      <c r="H1988" s="64">
        <v>0</v>
      </c>
      <c r="I1988" t="s">
        <v>548</v>
      </c>
      <c r="J1988" t="s">
        <v>548</v>
      </c>
      <c r="K1988" s="64"/>
      <c r="L1988" s="104">
        <f t="shared" si="31"/>
        <v>0</v>
      </c>
    </row>
    <row r="1989" spans="1:12" x14ac:dyDescent="0.25">
      <c r="A1989" t="s">
        <v>392</v>
      </c>
      <c r="B1989" t="s">
        <v>335</v>
      </c>
      <c r="C1989" s="65" t="s">
        <v>486</v>
      </c>
      <c r="D1989" s="67" t="s">
        <v>553</v>
      </c>
      <c r="E1989" s="64">
        <v>0.35</v>
      </c>
      <c r="F1989" s="64">
        <v>0.37</v>
      </c>
      <c r="G1989" s="103" t="s">
        <v>548</v>
      </c>
      <c r="H1989" s="64">
        <v>0.22049999999999997</v>
      </c>
      <c r="I1989" t="s">
        <v>548</v>
      </c>
      <c r="J1989" t="s">
        <v>548</v>
      </c>
      <c r="K1989" s="64"/>
      <c r="L1989" s="104">
        <f t="shared" si="31"/>
        <v>0.22049999999999997</v>
      </c>
    </row>
    <row r="1990" spans="1:12" x14ac:dyDescent="0.25">
      <c r="A1990" t="s">
        <v>392</v>
      </c>
      <c r="B1990" t="s">
        <v>100</v>
      </c>
      <c r="C1990" s="65" t="s">
        <v>486</v>
      </c>
      <c r="D1990" s="67" t="s">
        <v>548</v>
      </c>
      <c r="E1990" s="64" t="s">
        <v>548</v>
      </c>
      <c r="F1990" s="64" t="s">
        <v>548</v>
      </c>
      <c r="G1990" s="103" t="s">
        <v>548</v>
      </c>
      <c r="H1990" s="64">
        <v>0</v>
      </c>
      <c r="I1990" t="s">
        <v>548</v>
      </c>
      <c r="J1990" t="s">
        <v>548</v>
      </c>
      <c r="K1990" s="64"/>
      <c r="L1990" s="104">
        <f t="shared" si="31"/>
        <v>0</v>
      </c>
    </row>
    <row r="1991" spans="1:12" x14ac:dyDescent="0.25">
      <c r="A1991" t="s">
        <v>393</v>
      </c>
      <c r="B1991" t="s">
        <v>327</v>
      </c>
      <c r="C1991" s="65" t="s">
        <v>484</v>
      </c>
      <c r="D1991" s="67" t="s">
        <v>548</v>
      </c>
      <c r="E1991" s="64" t="s">
        <v>548</v>
      </c>
      <c r="F1991" s="64" t="s">
        <v>548</v>
      </c>
      <c r="G1991" s="103" t="s">
        <v>548</v>
      </c>
      <c r="H1991" s="64">
        <v>0</v>
      </c>
      <c r="I1991" t="s">
        <v>548</v>
      </c>
      <c r="J1991" t="s">
        <v>548</v>
      </c>
      <c r="K1991" s="64"/>
      <c r="L1991" s="104">
        <f t="shared" si="31"/>
        <v>0</v>
      </c>
    </row>
    <row r="1992" spans="1:12" x14ac:dyDescent="0.25">
      <c r="A1992" t="s">
        <v>393</v>
      </c>
      <c r="B1992" t="s">
        <v>328</v>
      </c>
      <c r="C1992" s="65" t="s">
        <v>484</v>
      </c>
      <c r="D1992" s="67" t="s">
        <v>548</v>
      </c>
      <c r="E1992" s="64" t="s">
        <v>548</v>
      </c>
      <c r="F1992" s="64" t="s">
        <v>548</v>
      </c>
      <c r="G1992" s="103" t="s">
        <v>548</v>
      </c>
      <c r="H1992" s="64">
        <v>0</v>
      </c>
      <c r="I1992" t="s">
        <v>548</v>
      </c>
      <c r="J1992" t="s">
        <v>548</v>
      </c>
      <c r="K1992" s="64"/>
      <c r="L1992" s="104">
        <f t="shared" si="31"/>
        <v>0</v>
      </c>
    </row>
    <row r="1993" spans="1:12" x14ac:dyDescent="0.25">
      <c r="A1993" t="s">
        <v>393</v>
      </c>
      <c r="B1993" t="s">
        <v>239</v>
      </c>
      <c r="C1993" s="65" t="s">
        <v>484</v>
      </c>
      <c r="D1993" s="67" t="s">
        <v>548</v>
      </c>
      <c r="E1993" s="64" t="s">
        <v>548</v>
      </c>
      <c r="F1993" s="64" t="s">
        <v>548</v>
      </c>
      <c r="G1993" s="103" t="s">
        <v>548</v>
      </c>
      <c r="H1993" s="64">
        <v>0</v>
      </c>
      <c r="I1993" t="s">
        <v>548</v>
      </c>
      <c r="J1993" t="s">
        <v>548</v>
      </c>
      <c r="K1993" s="64"/>
      <c r="L1993" s="104">
        <f t="shared" si="31"/>
        <v>0</v>
      </c>
    </row>
    <row r="1994" spans="1:12" x14ac:dyDescent="0.25">
      <c r="A1994" t="s">
        <v>393</v>
      </c>
      <c r="B1994" t="s">
        <v>329</v>
      </c>
      <c r="C1994" s="65" t="s">
        <v>484</v>
      </c>
      <c r="D1994" s="67" t="s">
        <v>548</v>
      </c>
      <c r="E1994" s="64" t="s">
        <v>548</v>
      </c>
      <c r="F1994" s="64" t="s">
        <v>548</v>
      </c>
      <c r="G1994" s="103" t="s">
        <v>548</v>
      </c>
      <c r="H1994" s="64">
        <v>0</v>
      </c>
      <c r="I1994" t="s">
        <v>548</v>
      </c>
      <c r="J1994" t="s">
        <v>548</v>
      </c>
      <c r="K1994" s="64"/>
      <c r="L1994" s="104">
        <f t="shared" si="31"/>
        <v>0</v>
      </c>
    </row>
    <row r="1995" spans="1:12" x14ac:dyDescent="0.25">
      <c r="A1995" t="s">
        <v>393</v>
      </c>
      <c r="B1995" t="s">
        <v>330</v>
      </c>
      <c r="C1995" s="65" t="s">
        <v>484</v>
      </c>
      <c r="D1995" s="67" t="s">
        <v>548</v>
      </c>
      <c r="E1995" s="64" t="s">
        <v>548</v>
      </c>
      <c r="F1995" s="64" t="s">
        <v>548</v>
      </c>
      <c r="G1995" s="103" t="s">
        <v>548</v>
      </c>
      <c r="H1995" s="64">
        <v>0</v>
      </c>
      <c r="I1995" t="s">
        <v>548</v>
      </c>
      <c r="J1995" t="s">
        <v>548</v>
      </c>
      <c r="K1995" s="64"/>
      <c r="L1995" s="104">
        <f t="shared" si="31"/>
        <v>0</v>
      </c>
    </row>
    <row r="1996" spans="1:12" x14ac:dyDescent="0.25">
      <c r="A1996" t="s">
        <v>393</v>
      </c>
      <c r="B1996" t="s">
        <v>331</v>
      </c>
      <c r="C1996" s="65" t="s">
        <v>484</v>
      </c>
      <c r="D1996" s="67" t="s">
        <v>553</v>
      </c>
      <c r="E1996" s="64">
        <v>4.3333333333333342E-2</v>
      </c>
      <c r="F1996" s="64">
        <v>0.25345030861052381</v>
      </c>
      <c r="G1996" s="103" t="s">
        <v>548</v>
      </c>
      <c r="H1996" s="64">
        <v>3.2350486626877312E-2</v>
      </c>
      <c r="I1996" t="s">
        <v>548</v>
      </c>
      <c r="J1996" t="s">
        <v>548</v>
      </c>
      <c r="K1996" s="64"/>
      <c r="L1996" s="104">
        <f t="shared" si="31"/>
        <v>3.2350486626877312E-2</v>
      </c>
    </row>
    <row r="1997" spans="1:12" x14ac:dyDescent="0.25">
      <c r="A1997" t="s">
        <v>393</v>
      </c>
      <c r="B1997" t="s">
        <v>332</v>
      </c>
      <c r="C1997" s="65" t="s">
        <v>484</v>
      </c>
      <c r="D1997" s="67" t="s">
        <v>548</v>
      </c>
      <c r="E1997" s="64" t="s">
        <v>548</v>
      </c>
      <c r="F1997" s="64" t="s">
        <v>548</v>
      </c>
      <c r="G1997" s="103" t="s">
        <v>548</v>
      </c>
      <c r="H1997" s="64">
        <v>0</v>
      </c>
      <c r="I1997" t="s">
        <v>548</v>
      </c>
      <c r="J1997" t="s">
        <v>548</v>
      </c>
      <c r="K1997" s="64"/>
      <c r="L1997" s="104">
        <f t="shared" si="31"/>
        <v>0</v>
      </c>
    </row>
    <row r="1998" spans="1:12" x14ac:dyDescent="0.25">
      <c r="A1998" t="s">
        <v>393</v>
      </c>
      <c r="B1998" t="s">
        <v>243</v>
      </c>
      <c r="C1998" s="65" t="s">
        <v>484</v>
      </c>
      <c r="D1998" s="67" t="s">
        <v>548</v>
      </c>
      <c r="E1998" s="64" t="s">
        <v>548</v>
      </c>
      <c r="F1998" s="64" t="s">
        <v>548</v>
      </c>
      <c r="G1998" s="103" t="s">
        <v>548</v>
      </c>
      <c r="H1998" s="64">
        <v>0</v>
      </c>
      <c r="I1998" t="s">
        <v>548</v>
      </c>
      <c r="J1998" t="s">
        <v>548</v>
      </c>
      <c r="K1998" s="64"/>
      <c r="L1998" s="104">
        <f t="shared" si="31"/>
        <v>0</v>
      </c>
    </row>
    <row r="1999" spans="1:12" x14ac:dyDescent="0.25">
      <c r="A1999" t="s">
        <v>393</v>
      </c>
      <c r="B1999" t="s">
        <v>333</v>
      </c>
      <c r="C1999" s="65" t="s">
        <v>484</v>
      </c>
      <c r="D1999" s="67" t="s">
        <v>553</v>
      </c>
      <c r="E1999" s="64">
        <v>3.9E-2</v>
      </c>
      <c r="F1999" s="64">
        <v>0.25345030861052398</v>
      </c>
      <c r="G1999" s="103" t="s">
        <v>548</v>
      </c>
      <c r="H1999" s="64">
        <v>2.9115437964189566E-2</v>
      </c>
      <c r="I1999" t="s">
        <v>548</v>
      </c>
      <c r="J1999" t="s">
        <v>548</v>
      </c>
      <c r="K1999" s="64"/>
      <c r="L1999" s="104">
        <f t="shared" si="31"/>
        <v>2.9115437964189566E-2</v>
      </c>
    </row>
    <row r="2000" spans="1:12" x14ac:dyDescent="0.25">
      <c r="A2000" t="s">
        <v>393</v>
      </c>
      <c r="B2000" t="s">
        <v>334</v>
      </c>
      <c r="C2000" s="65" t="s">
        <v>484</v>
      </c>
      <c r="D2000" s="67" t="s">
        <v>548</v>
      </c>
      <c r="E2000" s="64" t="s">
        <v>548</v>
      </c>
      <c r="F2000" s="64" t="s">
        <v>548</v>
      </c>
      <c r="G2000" s="103" t="s">
        <v>548</v>
      </c>
      <c r="H2000" s="64">
        <v>0</v>
      </c>
      <c r="I2000" t="s">
        <v>548</v>
      </c>
      <c r="J2000" t="s">
        <v>548</v>
      </c>
      <c r="K2000" s="64"/>
      <c r="L2000" s="104">
        <f t="shared" si="31"/>
        <v>0</v>
      </c>
    </row>
    <row r="2001" spans="1:12" x14ac:dyDescent="0.25">
      <c r="A2001" t="s">
        <v>393</v>
      </c>
      <c r="B2001" t="s">
        <v>94</v>
      </c>
      <c r="C2001" s="65" t="s">
        <v>484</v>
      </c>
      <c r="D2001" s="67" t="s">
        <v>548</v>
      </c>
      <c r="E2001" s="64" t="s">
        <v>548</v>
      </c>
      <c r="F2001" s="64" t="s">
        <v>548</v>
      </c>
      <c r="G2001" s="103" t="s">
        <v>548</v>
      </c>
      <c r="H2001" s="64">
        <v>0</v>
      </c>
      <c r="I2001" t="s">
        <v>548</v>
      </c>
      <c r="J2001" t="s">
        <v>548</v>
      </c>
      <c r="K2001" s="64"/>
      <c r="L2001" s="104">
        <f t="shared" si="31"/>
        <v>0</v>
      </c>
    </row>
    <row r="2002" spans="1:12" x14ac:dyDescent="0.25">
      <c r="A2002" t="s">
        <v>393</v>
      </c>
      <c r="B2002" t="s">
        <v>335</v>
      </c>
      <c r="C2002" s="65" t="s">
        <v>484</v>
      </c>
      <c r="D2002" s="67" t="s">
        <v>548</v>
      </c>
      <c r="E2002" s="64" t="s">
        <v>548</v>
      </c>
      <c r="F2002" s="64" t="s">
        <v>548</v>
      </c>
      <c r="G2002" s="103" t="s">
        <v>548</v>
      </c>
      <c r="H2002" s="64">
        <v>0</v>
      </c>
      <c r="I2002" t="s">
        <v>548</v>
      </c>
      <c r="J2002" t="s">
        <v>548</v>
      </c>
      <c r="K2002" s="64"/>
      <c r="L2002" s="104">
        <f t="shared" si="31"/>
        <v>0</v>
      </c>
    </row>
    <row r="2003" spans="1:12" x14ac:dyDescent="0.25">
      <c r="A2003" t="s">
        <v>393</v>
      </c>
      <c r="B2003" t="s">
        <v>100</v>
      </c>
      <c r="C2003" s="65" t="s">
        <v>484</v>
      </c>
      <c r="D2003" s="67" t="s">
        <v>548</v>
      </c>
      <c r="E2003" s="64" t="s">
        <v>548</v>
      </c>
      <c r="F2003" s="64" t="s">
        <v>548</v>
      </c>
      <c r="G2003" s="103" t="s">
        <v>548</v>
      </c>
      <c r="H2003" s="64">
        <v>0</v>
      </c>
      <c r="I2003" t="s">
        <v>548</v>
      </c>
      <c r="J2003" t="s">
        <v>548</v>
      </c>
      <c r="K2003" s="64"/>
      <c r="L2003" s="104">
        <f t="shared" si="31"/>
        <v>0</v>
      </c>
    </row>
    <row r="2004" spans="1:12" x14ac:dyDescent="0.25">
      <c r="A2004" t="s">
        <v>393</v>
      </c>
      <c r="B2004" t="s">
        <v>327</v>
      </c>
      <c r="C2004" s="65" t="s">
        <v>485</v>
      </c>
      <c r="D2004" s="67" t="s">
        <v>548</v>
      </c>
      <c r="E2004" s="64" t="s">
        <v>548</v>
      </c>
      <c r="F2004" s="64" t="s">
        <v>548</v>
      </c>
      <c r="G2004" s="103" t="s">
        <v>548</v>
      </c>
      <c r="H2004" s="64">
        <v>0</v>
      </c>
      <c r="I2004" t="s">
        <v>548</v>
      </c>
      <c r="J2004" t="s">
        <v>548</v>
      </c>
      <c r="K2004" s="64"/>
      <c r="L2004" s="104">
        <f t="shared" si="31"/>
        <v>0</v>
      </c>
    </row>
    <row r="2005" spans="1:12" x14ac:dyDescent="0.25">
      <c r="A2005" t="s">
        <v>393</v>
      </c>
      <c r="B2005" t="s">
        <v>328</v>
      </c>
      <c r="C2005" s="65" t="s">
        <v>485</v>
      </c>
      <c r="D2005" s="67" t="s">
        <v>548</v>
      </c>
      <c r="E2005" s="64" t="s">
        <v>548</v>
      </c>
      <c r="F2005" s="64" t="s">
        <v>548</v>
      </c>
      <c r="G2005" s="103" t="s">
        <v>548</v>
      </c>
      <c r="H2005" s="64">
        <v>0</v>
      </c>
      <c r="I2005" t="s">
        <v>548</v>
      </c>
      <c r="J2005" t="s">
        <v>548</v>
      </c>
      <c r="K2005" s="64"/>
      <c r="L2005" s="104">
        <f t="shared" si="31"/>
        <v>0</v>
      </c>
    </row>
    <row r="2006" spans="1:12" x14ac:dyDescent="0.25">
      <c r="A2006" t="s">
        <v>393</v>
      </c>
      <c r="B2006" t="s">
        <v>239</v>
      </c>
      <c r="C2006" s="65" t="s">
        <v>485</v>
      </c>
      <c r="D2006" s="67" t="s">
        <v>548</v>
      </c>
      <c r="E2006" s="64" t="s">
        <v>548</v>
      </c>
      <c r="F2006" s="64" t="s">
        <v>548</v>
      </c>
      <c r="G2006" s="103" t="s">
        <v>548</v>
      </c>
      <c r="H2006" s="64">
        <v>0</v>
      </c>
      <c r="I2006" t="s">
        <v>548</v>
      </c>
      <c r="J2006" t="s">
        <v>548</v>
      </c>
      <c r="K2006" s="64"/>
      <c r="L2006" s="104">
        <f t="shared" si="31"/>
        <v>0</v>
      </c>
    </row>
    <row r="2007" spans="1:12" x14ac:dyDescent="0.25">
      <c r="A2007" t="s">
        <v>393</v>
      </c>
      <c r="B2007" t="s">
        <v>329</v>
      </c>
      <c r="C2007" s="65" t="s">
        <v>485</v>
      </c>
      <c r="D2007" s="67" t="s">
        <v>548</v>
      </c>
      <c r="E2007" s="64" t="s">
        <v>548</v>
      </c>
      <c r="F2007" s="64" t="s">
        <v>548</v>
      </c>
      <c r="G2007" s="103" t="s">
        <v>548</v>
      </c>
      <c r="H2007" s="64">
        <v>0</v>
      </c>
      <c r="I2007" t="s">
        <v>548</v>
      </c>
      <c r="J2007" t="s">
        <v>548</v>
      </c>
      <c r="K2007" s="64"/>
      <c r="L2007" s="104">
        <f t="shared" si="31"/>
        <v>0</v>
      </c>
    </row>
    <row r="2008" spans="1:12" x14ac:dyDescent="0.25">
      <c r="A2008" t="s">
        <v>393</v>
      </c>
      <c r="B2008" t="s">
        <v>330</v>
      </c>
      <c r="C2008" s="65" t="s">
        <v>485</v>
      </c>
      <c r="D2008" s="67" t="s">
        <v>548</v>
      </c>
      <c r="E2008" s="64" t="s">
        <v>548</v>
      </c>
      <c r="F2008" s="64" t="s">
        <v>548</v>
      </c>
      <c r="G2008" s="103" t="s">
        <v>548</v>
      </c>
      <c r="H2008" s="64">
        <v>0</v>
      </c>
      <c r="I2008" t="s">
        <v>548</v>
      </c>
      <c r="J2008" t="s">
        <v>548</v>
      </c>
      <c r="K2008" s="64"/>
      <c r="L2008" s="104">
        <f t="shared" si="31"/>
        <v>0</v>
      </c>
    </row>
    <row r="2009" spans="1:12" x14ac:dyDescent="0.25">
      <c r="A2009" t="s">
        <v>393</v>
      </c>
      <c r="B2009" t="s">
        <v>331</v>
      </c>
      <c r="C2009" s="65" t="s">
        <v>485</v>
      </c>
      <c r="D2009" s="67" t="s">
        <v>553</v>
      </c>
      <c r="E2009" s="64">
        <v>4.3333333333333342E-2</v>
      </c>
      <c r="F2009" s="64">
        <v>0.25345030861052381</v>
      </c>
      <c r="G2009" s="103" t="s">
        <v>548</v>
      </c>
      <c r="H2009" s="64">
        <v>3.2350486626877312E-2</v>
      </c>
      <c r="I2009" t="s">
        <v>548</v>
      </c>
      <c r="J2009" t="s">
        <v>548</v>
      </c>
      <c r="K2009" s="64"/>
      <c r="L2009" s="104">
        <f t="shared" si="31"/>
        <v>3.2350486626877312E-2</v>
      </c>
    </row>
    <row r="2010" spans="1:12" x14ac:dyDescent="0.25">
      <c r="A2010" t="s">
        <v>393</v>
      </c>
      <c r="B2010" t="s">
        <v>332</v>
      </c>
      <c r="C2010" s="65" t="s">
        <v>485</v>
      </c>
      <c r="D2010" s="67" t="s">
        <v>548</v>
      </c>
      <c r="E2010" s="64" t="s">
        <v>548</v>
      </c>
      <c r="F2010" s="64" t="s">
        <v>548</v>
      </c>
      <c r="G2010" s="103" t="s">
        <v>548</v>
      </c>
      <c r="H2010" s="64">
        <v>0</v>
      </c>
      <c r="I2010" t="s">
        <v>548</v>
      </c>
      <c r="J2010" t="s">
        <v>548</v>
      </c>
      <c r="K2010" s="64"/>
      <c r="L2010" s="104">
        <f t="shared" si="31"/>
        <v>0</v>
      </c>
    </row>
    <row r="2011" spans="1:12" x14ac:dyDescent="0.25">
      <c r="A2011" t="s">
        <v>393</v>
      </c>
      <c r="B2011" t="s">
        <v>243</v>
      </c>
      <c r="C2011" s="65" t="s">
        <v>485</v>
      </c>
      <c r="D2011" s="67" t="s">
        <v>548</v>
      </c>
      <c r="E2011" s="64" t="s">
        <v>548</v>
      </c>
      <c r="F2011" s="64" t="s">
        <v>548</v>
      </c>
      <c r="G2011" s="103" t="s">
        <v>548</v>
      </c>
      <c r="H2011" s="64">
        <v>0</v>
      </c>
      <c r="I2011" t="s">
        <v>548</v>
      </c>
      <c r="J2011" t="s">
        <v>548</v>
      </c>
      <c r="K2011" s="64"/>
      <c r="L2011" s="104">
        <f t="shared" si="31"/>
        <v>0</v>
      </c>
    </row>
    <row r="2012" spans="1:12" x14ac:dyDescent="0.25">
      <c r="A2012" t="s">
        <v>393</v>
      </c>
      <c r="B2012" t="s">
        <v>333</v>
      </c>
      <c r="C2012" s="65" t="s">
        <v>485</v>
      </c>
      <c r="D2012" s="67" t="s">
        <v>553</v>
      </c>
      <c r="E2012" s="64">
        <v>2.6000000000000002E-2</v>
      </c>
      <c r="F2012" s="64">
        <v>0.25345030861052398</v>
      </c>
      <c r="G2012" s="103" t="s">
        <v>548</v>
      </c>
      <c r="H2012" s="64">
        <v>1.9410291976126377E-2</v>
      </c>
      <c r="I2012" t="s">
        <v>548</v>
      </c>
      <c r="J2012" t="s">
        <v>548</v>
      </c>
      <c r="K2012" s="64"/>
      <c r="L2012" s="104">
        <f t="shared" si="31"/>
        <v>1.9410291976126377E-2</v>
      </c>
    </row>
    <row r="2013" spans="1:12" x14ac:dyDescent="0.25">
      <c r="A2013" t="s">
        <v>393</v>
      </c>
      <c r="B2013" t="s">
        <v>334</v>
      </c>
      <c r="C2013" s="65" t="s">
        <v>485</v>
      </c>
      <c r="D2013" s="67" t="s">
        <v>548</v>
      </c>
      <c r="E2013" s="64" t="s">
        <v>548</v>
      </c>
      <c r="F2013" s="64" t="s">
        <v>548</v>
      </c>
      <c r="G2013" s="103" t="s">
        <v>548</v>
      </c>
      <c r="H2013" s="64">
        <v>0</v>
      </c>
      <c r="I2013" t="s">
        <v>548</v>
      </c>
      <c r="J2013" t="s">
        <v>548</v>
      </c>
      <c r="K2013" s="64"/>
      <c r="L2013" s="104">
        <f t="shared" si="31"/>
        <v>0</v>
      </c>
    </row>
    <row r="2014" spans="1:12" x14ac:dyDescent="0.25">
      <c r="A2014" t="s">
        <v>393</v>
      </c>
      <c r="B2014" t="s">
        <v>94</v>
      </c>
      <c r="C2014" s="65" t="s">
        <v>485</v>
      </c>
      <c r="D2014" s="67" t="s">
        <v>548</v>
      </c>
      <c r="E2014" s="64" t="s">
        <v>548</v>
      </c>
      <c r="F2014" s="64" t="s">
        <v>548</v>
      </c>
      <c r="G2014" s="103" t="s">
        <v>548</v>
      </c>
      <c r="H2014" s="64">
        <v>0</v>
      </c>
      <c r="I2014" t="s">
        <v>548</v>
      </c>
      <c r="J2014" t="s">
        <v>548</v>
      </c>
      <c r="K2014" s="64"/>
      <c r="L2014" s="104">
        <f t="shared" si="31"/>
        <v>0</v>
      </c>
    </row>
    <row r="2015" spans="1:12" x14ac:dyDescent="0.25">
      <c r="A2015" t="s">
        <v>393</v>
      </c>
      <c r="B2015" t="s">
        <v>335</v>
      </c>
      <c r="C2015" s="65" t="s">
        <v>485</v>
      </c>
      <c r="D2015" s="67" t="s">
        <v>548</v>
      </c>
      <c r="E2015" s="64" t="s">
        <v>548</v>
      </c>
      <c r="F2015" s="64" t="s">
        <v>548</v>
      </c>
      <c r="G2015" s="103" t="s">
        <v>548</v>
      </c>
      <c r="H2015" s="64">
        <v>0</v>
      </c>
      <c r="I2015" t="s">
        <v>548</v>
      </c>
      <c r="J2015" t="s">
        <v>548</v>
      </c>
      <c r="K2015" s="64"/>
      <c r="L2015" s="104">
        <f t="shared" si="31"/>
        <v>0</v>
      </c>
    </row>
    <row r="2016" spans="1:12" x14ac:dyDescent="0.25">
      <c r="A2016" t="s">
        <v>393</v>
      </c>
      <c r="B2016" t="s">
        <v>100</v>
      </c>
      <c r="C2016" s="65" t="s">
        <v>485</v>
      </c>
      <c r="D2016" s="67" t="s">
        <v>548</v>
      </c>
      <c r="E2016" s="64" t="s">
        <v>548</v>
      </c>
      <c r="F2016" s="64" t="s">
        <v>548</v>
      </c>
      <c r="G2016" s="103" t="s">
        <v>548</v>
      </c>
      <c r="H2016" s="64">
        <v>0</v>
      </c>
      <c r="I2016" t="s">
        <v>548</v>
      </c>
      <c r="J2016" t="s">
        <v>548</v>
      </c>
      <c r="K2016" s="64"/>
      <c r="L2016" s="104">
        <f t="shared" si="31"/>
        <v>0</v>
      </c>
    </row>
    <row r="2017" spans="1:12" x14ac:dyDescent="0.25">
      <c r="A2017" t="s">
        <v>393</v>
      </c>
      <c r="B2017" t="s">
        <v>327</v>
      </c>
      <c r="C2017" s="65" t="s">
        <v>486</v>
      </c>
      <c r="D2017" s="67" t="s">
        <v>548</v>
      </c>
      <c r="E2017" s="64" t="s">
        <v>548</v>
      </c>
      <c r="F2017" s="64" t="s">
        <v>548</v>
      </c>
      <c r="G2017" s="103" t="s">
        <v>548</v>
      </c>
      <c r="H2017" s="64">
        <v>0</v>
      </c>
      <c r="I2017" t="s">
        <v>548</v>
      </c>
      <c r="J2017" t="s">
        <v>548</v>
      </c>
      <c r="K2017" s="64"/>
      <c r="L2017" s="104">
        <f t="shared" si="31"/>
        <v>0</v>
      </c>
    </row>
    <row r="2018" spans="1:12" x14ac:dyDescent="0.25">
      <c r="A2018" t="s">
        <v>393</v>
      </c>
      <c r="B2018" t="s">
        <v>328</v>
      </c>
      <c r="C2018" s="65" t="s">
        <v>486</v>
      </c>
      <c r="D2018" s="67" t="s">
        <v>548</v>
      </c>
      <c r="E2018" s="64" t="s">
        <v>548</v>
      </c>
      <c r="F2018" s="64" t="s">
        <v>548</v>
      </c>
      <c r="G2018" s="103" t="s">
        <v>548</v>
      </c>
      <c r="H2018" s="64">
        <v>0</v>
      </c>
      <c r="I2018" t="s">
        <v>548</v>
      </c>
      <c r="J2018" t="s">
        <v>548</v>
      </c>
      <c r="K2018" s="64"/>
      <c r="L2018" s="104">
        <f t="shared" si="31"/>
        <v>0</v>
      </c>
    </row>
    <row r="2019" spans="1:12" x14ac:dyDescent="0.25">
      <c r="A2019" t="s">
        <v>393</v>
      </c>
      <c r="B2019" t="s">
        <v>239</v>
      </c>
      <c r="C2019" s="65" t="s">
        <v>486</v>
      </c>
      <c r="D2019" s="67" t="s">
        <v>548</v>
      </c>
      <c r="E2019" s="64" t="s">
        <v>548</v>
      </c>
      <c r="F2019" s="64" t="s">
        <v>548</v>
      </c>
      <c r="G2019" s="103" t="s">
        <v>548</v>
      </c>
      <c r="H2019" s="64">
        <v>0</v>
      </c>
      <c r="I2019" t="s">
        <v>548</v>
      </c>
      <c r="J2019" t="s">
        <v>548</v>
      </c>
      <c r="K2019" s="64"/>
      <c r="L2019" s="104">
        <f t="shared" si="31"/>
        <v>0</v>
      </c>
    </row>
    <row r="2020" spans="1:12" x14ac:dyDescent="0.25">
      <c r="A2020" t="s">
        <v>393</v>
      </c>
      <c r="B2020" t="s">
        <v>329</v>
      </c>
      <c r="C2020" s="65" t="s">
        <v>486</v>
      </c>
      <c r="D2020" s="67" t="s">
        <v>548</v>
      </c>
      <c r="E2020" s="64" t="s">
        <v>548</v>
      </c>
      <c r="F2020" s="64" t="s">
        <v>548</v>
      </c>
      <c r="G2020" s="103" t="s">
        <v>548</v>
      </c>
      <c r="H2020" s="64">
        <v>0</v>
      </c>
      <c r="I2020" t="s">
        <v>548</v>
      </c>
      <c r="J2020" t="s">
        <v>548</v>
      </c>
      <c r="K2020" s="64"/>
      <c r="L2020" s="104">
        <f t="shared" si="31"/>
        <v>0</v>
      </c>
    </row>
    <row r="2021" spans="1:12" x14ac:dyDescent="0.25">
      <c r="A2021" t="s">
        <v>393</v>
      </c>
      <c r="B2021" t="s">
        <v>330</v>
      </c>
      <c r="C2021" s="65" t="s">
        <v>486</v>
      </c>
      <c r="D2021" s="67" t="s">
        <v>548</v>
      </c>
      <c r="E2021" s="64" t="s">
        <v>548</v>
      </c>
      <c r="F2021" s="64" t="s">
        <v>548</v>
      </c>
      <c r="G2021" s="103" t="s">
        <v>548</v>
      </c>
      <c r="H2021" s="64">
        <v>0</v>
      </c>
      <c r="I2021" t="s">
        <v>548</v>
      </c>
      <c r="J2021" t="s">
        <v>548</v>
      </c>
      <c r="K2021" s="64"/>
      <c r="L2021" s="104">
        <f t="shared" si="31"/>
        <v>0</v>
      </c>
    </row>
    <row r="2022" spans="1:12" x14ac:dyDescent="0.25">
      <c r="A2022" t="s">
        <v>393</v>
      </c>
      <c r="B2022" t="s">
        <v>331</v>
      </c>
      <c r="C2022" s="65" t="s">
        <v>486</v>
      </c>
      <c r="D2022" s="67" t="s">
        <v>553</v>
      </c>
      <c r="E2022" s="64">
        <v>4.3333333333333342E-2</v>
      </c>
      <c r="F2022" s="64">
        <v>0.25345030861052381</v>
      </c>
      <c r="G2022" s="103" t="s">
        <v>548</v>
      </c>
      <c r="H2022" s="64">
        <v>3.2350486626877312E-2</v>
      </c>
      <c r="I2022" t="s">
        <v>548</v>
      </c>
      <c r="J2022" t="s">
        <v>548</v>
      </c>
      <c r="K2022" s="64"/>
      <c r="L2022" s="104">
        <f t="shared" si="31"/>
        <v>3.2350486626877312E-2</v>
      </c>
    </row>
    <row r="2023" spans="1:12" x14ac:dyDescent="0.25">
      <c r="A2023" t="s">
        <v>393</v>
      </c>
      <c r="B2023" t="s">
        <v>332</v>
      </c>
      <c r="C2023" s="65" t="s">
        <v>486</v>
      </c>
      <c r="D2023" s="67" t="s">
        <v>548</v>
      </c>
      <c r="E2023" s="64" t="s">
        <v>548</v>
      </c>
      <c r="F2023" s="64" t="s">
        <v>548</v>
      </c>
      <c r="G2023" s="103" t="s">
        <v>548</v>
      </c>
      <c r="H2023" s="64">
        <v>0</v>
      </c>
      <c r="I2023" t="s">
        <v>548</v>
      </c>
      <c r="J2023" t="s">
        <v>548</v>
      </c>
      <c r="K2023" s="64"/>
      <c r="L2023" s="104">
        <f t="shared" si="31"/>
        <v>0</v>
      </c>
    </row>
    <row r="2024" spans="1:12" x14ac:dyDescent="0.25">
      <c r="A2024" t="s">
        <v>393</v>
      </c>
      <c r="B2024" t="s">
        <v>243</v>
      </c>
      <c r="C2024" s="65" t="s">
        <v>486</v>
      </c>
      <c r="D2024" s="67" t="s">
        <v>548</v>
      </c>
      <c r="E2024" s="64" t="s">
        <v>548</v>
      </c>
      <c r="F2024" s="64" t="s">
        <v>548</v>
      </c>
      <c r="G2024" s="103" t="s">
        <v>548</v>
      </c>
      <c r="H2024" s="64">
        <v>0</v>
      </c>
      <c r="I2024" t="s">
        <v>548</v>
      </c>
      <c r="J2024" t="s">
        <v>548</v>
      </c>
      <c r="K2024" s="64"/>
      <c r="L2024" s="104">
        <f t="shared" si="31"/>
        <v>0</v>
      </c>
    </row>
    <row r="2025" spans="1:12" x14ac:dyDescent="0.25">
      <c r="A2025" t="s">
        <v>393</v>
      </c>
      <c r="B2025" t="s">
        <v>333</v>
      </c>
      <c r="C2025" s="65" t="s">
        <v>486</v>
      </c>
      <c r="D2025" s="67" t="s">
        <v>553</v>
      </c>
      <c r="E2025" s="64">
        <v>6.5000000000000002E-2</v>
      </c>
      <c r="F2025" s="64">
        <v>0.25345030861052398</v>
      </c>
      <c r="G2025" s="103" t="s">
        <v>548</v>
      </c>
      <c r="H2025" s="64">
        <v>4.852572994031594E-2</v>
      </c>
      <c r="I2025" t="s">
        <v>548</v>
      </c>
      <c r="J2025" t="s">
        <v>548</v>
      </c>
      <c r="K2025" s="64"/>
      <c r="L2025" s="104">
        <f t="shared" si="31"/>
        <v>4.852572994031594E-2</v>
      </c>
    </row>
    <row r="2026" spans="1:12" x14ac:dyDescent="0.25">
      <c r="A2026" t="s">
        <v>393</v>
      </c>
      <c r="B2026" t="s">
        <v>334</v>
      </c>
      <c r="C2026" s="65" t="s">
        <v>486</v>
      </c>
      <c r="D2026" s="67" t="s">
        <v>548</v>
      </c>
      <c r="E2026" s="64" t="s">
        <v>548</v>
      </c>
      <c r="F2026" s="64" t="s">
        <v>548</v>
      </c>
      <c r="G2026" s="103" t="s">
        <v>548</v>
      </c>
      <c r="H2026" s="64">
        <v>0</v>
      </c>
      <c r="I2026" t="s">
        <v>548</v>
      </c>
      <c r="J2026" t="s">
        <v>548</v>
      </c>
      <c r="K2026" s="64"/>
      <c r="L2026" s="104">
        <f t="shared" si="31"/>
        <v>0</v>
      </c>
    </row>
    <row r="2027" spans="1:12" x14ac:dyDescent="0.25">
      <c r="A2027" t="s">
        <v>393</v>
      </c>
      <c r="B2027" t="s">
        <v>94</v>
      </c>
      <c r="C2027" s="65" t="s">
        <v>486</v>
      </c>
      <c r="D2027" s="67" t="s">
        <v>548</v>
      </c>
      <c r="E2027" s="64" t="s">
        <v>548</v>
      </c>
      <c r="F2027" s="64" t="s">
        <v>548</v>
      </c>
      <c r="G2027" s="103" t="s">
        <v>548</v>
      </c>
      <c r="H2027" s="64">
        <v>0</v>
      </c>
      <c r="I2027" t="s">
        <v>548</v>
      </c>
      <c r="J2027" t="s">
        <v>548</v>
      </c>
      <c r="K2027" s="64"/>
      <c r="L2027" s="104">
        <f t="shared" si="31"/>
        <v>0</v>
      </c>
    </row>
    <row r="2028" spans="1:12" x14ac:dyDescent="0.25">
      <c r="A2028" t="s">
        <v>393</v>
      </c>
      <c r="B2028" t="s">
        <v>335</v>
      </c>
      <c r="C2028" s="65" t="s">
        <v>486</v>
      </c>
      <c r="D2028" s="67" t="s">
        <v>548</v>
      </c>
      <c r="E2028" s="64" t="s">
        <v>548</v>
      </c>
      <c r="F2028" s="64" t="s">
        <v>548</v>
      </c>
      <c r="G2028" s="103" t="s">
        <v>548</v>
      </c>
      <c r="H2028" s="64">
        <v>0</v>
      </c>
      <c r="I2028" t="s">
        <v>548</v>
      </c>
      <c r="J2028" t="s">
        <v>548</v>
      </c>
      <c r="K2028" s="64"/>
      <c r="L2028" s="104">
        <f t="shared" si="31"/>
        <v>0</v>
      </c>
    </row>
    <row r="2029" spans="1:12" x14ac:dyDescent="0.25">
      <c r="A2029" t="s">
        <v>393</v>
      </c>
      <c r="B2029" t="s">
        <v>100</v>
      </c>
      <c r="C2029" s="65" t="s">
        <v>486</v>
      </c>
      <c r="D2029" s="67" t="s">
        <v>548</v>
      </c>
      <c r="E2029" s="64" t="s">
        <v>548</v>
      </c>
      <c r="F2029" s="64" t="s">
        <v>548</v>
      </c>
      <c r="G2029" s="103" t="s">
        <v>548</v>
      </c>
      <c r="H2029" s="64">
        <v>0</v>
      </c>
      <c r="I2029" t="s">
        <v>548</v>
      </c>
      <c r="J2029" t="s">
        <v>548</v>
      </c>
      <c r="K2029" s="64"/>
      <c r="L2029" s="104">
        <f t="shared" si="31"/>
        <v>0</v>
      </c>
    </row>
    <row r="2030" spans="1:12" x14ac:dyDescent="0.25">
      <c r="A2030" t="s">
        <v>536</v>
      </c>
      <c r="B2030" t="s">
        <v>327</v>
      </c>
      <c r="C2030" s="65" t="s">
        <v>484</v>
      </c>
      <c r="D2030" s="67" t="s">
        <v>553</v>
      </c>
      <c r="E2030" s="64">
        <v>0.95000000000000007</v>
      </c>
      <c r="F2030" s="64">
        <v>0.15391034975859375</v>
      </c>
      <c r="G2030" s="103" t="s">
        <v>548</v>
      </c>
      <c r="H2030" s="64">
        <v>0.80378516772933595</v>
      </c>
      <c r="I2030">
        <v>13</v>
      </c>
      <c r="J2030">
        <v>2</v>
      </c>
      <c r="K2030" s="64">
        <v>0.68533261669553902</v>
      </c>
      <c r="L2030" s="104">
        <f t="shared" si="31"/>
        <v>0.68533261669553902</v>
      </c>
    </row>
    <row r="2031" spans="1:12" x14ac:dyDescent="0.25">
      <c r="A2031" t="s">
        <v>536</v>
      </c>
      <c r="B2031" t="s">
        <v>328</v>
      </c>
      <c r="C2031" s="65" t="s">
        <v>484</v>
      </c>
      <c r="D2031" s="67" t="s">
        <v>553</v>
      </c>
      <c r="E2031" s="64">
        <v>0.95000000000000007</v>
      </c>
      <c r="F2031" s="64">
        <v>0.15391034975859375</v>
      </c>
      <c r="G2031" s="103" t="s">
        <v>548</v>
      </c>
      <c r="H2031" s="64">
        <v>0.80378516772933595</v>
      </c>
      <c r="I2031">
        <v>13</v>
      </c>
      <c r="J2031">
        <v>2</v>
      </c>
      <c r="K2031" s="64">
        <v>0.63456723768105472</v>
      </c>
      <c r="L2031" s="104">
        <f t="shared" si="31"/>
        <v>0.63456723768105472</v>
      </c>
    </row>
    <row r="2032" spans="1:12" x14ac:dyDescent="0.25">
      <c r="A2032" t="s">
        <v>536</v>
      </c>
      <c r="B2032" t="s">
        <v>239</v>
      </c>
      <c r="C2032" s="65" t="s">
        <v>484</v>
      </c>
      <c r="D2032" s="67" t="s">
        <v>548</v>
      </c>
      <c r="E2032" s="64" t="s">
        <v>548</v>
      </c>
      <c r="F2032" s="64" t="s">
        <v>548</v>
      </c>
      <c r="G2032" s="103" t="s">
        <v>548</v>
      </c>
      <c r="H2032" s="64">
        <v>0</v>
      </c>
      <c r="I2032">
        <v>13</v>
      </c>
      <c r="J2032">
        <v>2</v>
      </c>
      <c r="K2032" s="64">
        <v>0</v>
      </c>
      <c r="L2032" s="104">
        <f t="shared" si="31"/>
        <v>0</v>
      </c>
    </row>
    <row r="2033" spans="1:12" x14ac:dyDescent="0.25">
      <c r="A2033" t="s">
        <v>536</v>
      </c>
      <c r="B2033" t="s">
        <v>329</v>
      </c>
      <c r="C2033" s="65" t="s">
        <v>484</v>
      </c>
      <c r="D2033" s="67" t="s">
        <v>548</v>
      </c>
      <c r="E2033" s="64" t="s">
        <v>548</v>
      </c>
      <c r="F2033" s="64" t="s">
        <v>548</v>
      </c>
      <c r="G2033" s="103" t="s">
        <v>548</v>
      </c>
      <c r="H2033" s="64">
        <v>0</v>
      </c>
      <c r="I2033">
        <v>13</v>
      </c>
      <c r="J2033">
        <v>2</v>
      </c>
      <c r="K2033" s="64">
        <v>0</v>
      </c>
      <c r="L2033" s="104">
        <f t="shared" si="31"/>
        <v>0</v>
      </c>
    </row>
    <row r="2034" spans="1:12" x14ac:dyDescent="0.25">
      <c r="A2034" t="s">
        <v>536</v>
      </c>
      <c r="B2034" t="s">
        <v>330</v>
      </c>
      <c r="C2034" s="65" t="s">
        <v>484</v>
      </c>
      <c r="D2034" s="67" t="s">
        <v>548</v>
      </c>
      <c r="E2034" s="64" t="s">
        <v>548</v>
      </c>
      <c r="F2034" s="64" t="s">
        <v>548</v>
      </c>
      <c r="G2034" s="103" t="s">
        <v>548</v>
      </c>
      <c r="H2034" s="64">
        <v>0</v>
      </c>
      <c r="I2034">
        <v>13</v>
      </c>
      <c r="J2034">
        <v>2</v>
      </c>
      <c r="K2034" s="64">
        <v>0</v>
      </c>
      <c r="L2034" s="104">
        <f t="shared" si="31"/>
        <v>0</v>
      </c>
    </row>
    <row r="2035" spans="1:12" x14ac:dyDescent="0.25">
      <c r="A2035" t="s">
        <v>536</v>
      </c>
      <c r="B2035" t="s">
        <v>331</v>
      </c>
      <c r="C2035" s="65" t="s">
        <v>484</v>
      </c>
      <c r="D2035" s="67" t="s">
        <v>548</v>
      </c>
      <c r="E2035" s="64" t="s">
        <v>548</v>
      </c>
      <c r="F2035" s="64" t="s">
        <v>548</v>
      </c>
      <c r="G2035" s="103" t="s">
        <v>548</v>
      </c>
      <c r="H2035" s="64">
        <v>0</v>
      </c>
      <c r="I2035">
        <v>13</v>
      </c>
      <c r="J2035">
        <v>2</v>
      </c>
      <c r="K2035" s="64">
        <v>0</v>
      </c>
      <c r="L2035" s="104">
        <f t="shared" si="31"/>
        <v>0</v>
      </c>
    </row>
    <row r="2036" spans="1:12" x14ac:dyDescent="0.25">
      <c r="A2036" t="s">
        <v>536</v>
      </c>
      <c r="B2036" t="s">
        <v>332</v>
      </c>
      <c r="C2036" s="65" t="s">
        <v>484</v>
      </c>
      <c r="D2036" s="67" t="s">
        <v>553</v>
      </c>
      <c r="E2036" s="64">
        <v>0.95</v>
      </c>
      <c r="F2036" s="64">
        <v>0.15391034975859375</v>
      </c>
      <c r="G2036" s="103" t="s">
        <v>548</v>
      </c>
      <c r="H2036" s="64">
        <v>0.80378516772933595</v>
      </c>
      <c r="I2036">
        <v>13</v>
      </c>
      <c r="J2036">
        <v>2</v>
      </c>
      <c r="K2036" s="64">
        <v>0.75301978871485153</v>
      </c>
      <c r="L2036" s="104">
        <f t="shared" si="31"/>
        <v>0.75301978871485153</v>
      </c>
    </row>
    <row r="2037" spans="1:12" x14ac:dyDescent="0.25">
      <c r="A2037" t="s">
        <v>536</v>
      </c>
      <c r="B2037" t="s">
        <v>243</v>
      </c>
      <c r="C2037" s="65" t="s">
        <v>484</v>
      </c>
      <c r="D2037" s="67" t="s">
        <v>548</v>
      </c>
      <c r="E2037" s="64" t="s">
        <v>548</v>
      </c>
      <c r="F2037" s="64" t="s">
        <v>548</v>
      </c>
      <c r="G2037" s="103" t="s">
        <v>548</v>
      </c>
      <c r="H2037" s="64">
        <v>0</v>
      </c>
      <c r="I2037">
        <v>13</v>
      </c>
      <c r="J2037">
        <v>2</v>
      </c>
      <c r="K2037" s="64">
        <v>0</v>
      </c>
      <c r="L2037" s="104">
        <f t="shared" si="31"/>
        <v>0</v>
      </c>
    </row>
    <row r="2038" spans="1:12" x14ac:dyDescent="0.25">
      <c r="A2038" t="s">
        <v>536</v>
      </c>
      <c r="B2038" t="s">
        <v>333</v>
      </c>
      <c r="C2038" s="65" t="s">
        <v>484</v>
      </c>
      <c r="D2038" s="67" t="s">
        <v>548</v>
      </c>
      <c r="E2038" s="64" t="s">
        <v>548</v>
      </c>
      <c r="F2038" s="64" t="s">
        <v>548</v>
      </c>
      <c r="G2038" s="103" t="s">
        <v>548</v>
      </c>
      <c r="H2038" s="64">
        <v>0</v>
      </c>
      <c r="I2038">
        <v>13</v>
      </c>
      <c r="J2038">
        <v>2</v>
      </c>
      <c r="K2038" s="64">
        <v>0</v>
      </c>
      <c r="L2038" s="104">
        <f t="shared" si="31"/>
        <v>0</v>
      </c>
    </row>
    <row r="2039" spans="1:12" x14ac:dyDescent="0.25">
      <c r="A2039" t="s">
        <v>536</v>
      </c>
      <c r="B2039" t="s">
        <v>334</v>
      </c>
      <c r="C2039" s="65" t="s">
        <v>484</v>
      </c>
      <c r="D2039" s="67" t="s">
        <v>548</v>
      </c>
      <c r="E2039" s="64" t="s">
        <v>548</v>
      </c>
      <c r="F2039" s="64" t="s">
        <v>548</v>
      </c>
      <c r="G2039" s="103" t="s">
        <v>548</v>
      </c>
      <c r="H2039" s="64">
        <v>0</v>
      </c>
      <c r="I2039">
        <v>13</v>
      </c>
      <c r="J2039">
        <v>2</v>
      </c>
      <c r="K2039" s="64">
        <v>0</v>
      </c>
      <c r="L2039" s="104">
        <f t="shared" si="31"/>
        <v>0</v>
      </c>
    </row>
    <row r="2040" spans="1:12" x14ac:dyDescent="0.25">
      <c r="A2040" t="s">
        <v>536</v>
      </c>
      <c r="B2040" t="s">
        <v>94</v>
      </c>
      <c r="C2040" s="65" t="s">
        <v>484</v>
      </c>
      <c r="D2040" s="67" t="s">
        <v>548</v>
      </c>
      <c r="E2040" s="64" t="s">
        <v>548</v>
      </c>
      <c r="F2040" s="64" t="s">
        <v>548</v>
      </c>
      <c r="G2040" s="103" t="s">
        <v>548</v>
      </c>
      <c r="H2040" s="64">
        <v>0</v>
      </c>
      <c r="I2040">
        <v>13</v>
      </c>
      <c r="J2040">
        <v>2</v>
      </c>
      <c r="K2040" s="64">
        <v>0</v>
      </c>
      <c r="L2040" s="104">
        <f t="shared" si="31"/>
        <v>0</v>
      </c>
    </row>
    <row r="2041" spans="1:12" x14ac:dyDescent="0.25">
      <c r="A2041" t="s">
        <v>536</v>
      </c>
      <c r="B2041" t="s">
        <v>335</v>
      </c>
      <c r="C2041" s="65" t="s">
        <v>484</v>
      </c>
      <c r="D2041" s="67" t="s">
        <v>553</v>
      </c>
      <c r="E2041" s="64">
        <v>0.95000000000000007</v>
      </c>
      <c r="F2041" s="64">
        <v>0.15391034975859375</v>
      </c>
      <c r="G2041" s="103" t="s">
        <v>548</v>
      </c>
      <c r="H2041" s="64">
        <v>0.80378516772933595</v>
      </c>
      <c r="I2041">
        <v>13</v>
      </c>
      <c r="J2041">
        <v>2</v>
      </c>
      <c r="K2041" s="64">
        <v>0.63456723768105472</v>
      </c>
      <c r="L2041" s="104">
        <f t="shared" si="31"/>
        <v>0.63456723768105472</v>
      </c>
    </row>
    <row r="2042" spans="1:12" x14ac:dyDescent="0.25">
      <c r="A2042" t="s">
        <v>536</v>
      </c>
      <c r="B2042" t="s">
        <v>100</v>
      </c>
      <c r="C2042" s="65" t="s">
        <v>484</v>
      </c>
      <c r="D2042" s="67" t="s">
        <v>548</v>
      </c>
      <c r="E2042" s="64" t="s">
        <v>548</v>
      </c>
      <c r="F2042" s="64" t="s">
        <v>548</v>
      </c>
      <c r="G2042" s="103" t="s">
        <v>548</v>
      </c>
      <c r="H2042" s="64">
        <v>0</v>
      </c>
      <c r="I2042">
        <v>13</v>
      </c>
      <c r="J2042">
        <v>2</v>
      </c>
      <c r="K2042" s="64">
        <v>0</v>
      </c>
      <c r="L2042" s="104">
        <f t="shared" si="31"/>
        <v>0</v>
      </c>
    </row>
    <row r="2043" spans="1:12" x14ac:dyDescent="0.25">
      <c r="A2043" t="s">
        <v>536</v>
      </c>
      <c r="B2043" t="s">
        <v>327</v>
      </c>
      <c r="C2043" s="65" t="s">
        <v>485</v>
      </c>
      <c r="D2043" s="67" t="s">
        <v>553</v>
      </c>
      <c r="E2043" s="64">
        <v>0.95000000000000007</v>
      </c>
      <c r="F2043" s="64">
        <v>0.15391034975859375</v>
      </c>
      <c r="G2043" s="103" t="s">
        <v>548</v>
      </c>
      <c r="H2043" s="64">
        <v>0.80378516772933595</v>
      </c>
      <c r="I2043">
        <v>13</v>
      </c>
      <c r="J2043">
        <v>2</v>
      </c>
      <c r="K2043" s="64">
        <v>0.68533261669553902</v>
      </c>
      <c r="L2043" s="104">
        <f t="shared" si="31"/>
        <v>0.68533261669553902</v>
      </c>
    </row>
    <row r="2044" spans="1:12" x14ac:dyDescent="0.25">
      <c r="A2044" t="s">
        <v>536</v>
      </c>
      <c r="B2044" t="s">
        <v>328</v>
      </c>
      <c r="C2044" s="65" t="s">
        <v>485</v>
      </c>
      <c r="D2044" s="67" t="s">
        <v>553</v>
      </c>
      <c r="E2044" s="64">
        <v>0.95000000000000007</v>
      </c>
      <c r="F2044" s="64">
        <v>0.15391034975859375</v>
      </c>
      <c r="G2044" s="103" t="s">
        <v>548</v>
      </c>
      <c r="H2044" s="64">
        <v>0.80378516772933595</v>
      </c>
      <c r="I2044">
        <v>13</v>
      </c>
      <c r="J2044">
        <v>2</v>
      </c>
      <c r="K2044" s="64">
        <v>0.63456723768105472</v>
      </c>
      <c r="L2044" s="104">
        <f t="shared" si="31"/>
        <v>0.63456723768105472</v>
      </c>
    </row>
    <row r="2045" spans="1:12" x14ac:dyDescent="0.25">
      <c r="A2045" t="s">
        <v>536</v>
      </c>
      <c r="B2045" t="s">
        <v>239</v>
      </c>
      <c r="C2045" s="65" t="s">
        <v>485</v>
      </c>
      <c r="D2045" s="67" t="s">
        <v>548</v>
      </c>
      <c r="E2045" s="64" t="s">
        <v>548</v>
      </c>
      <c r="F2045" s="64" t="s">
        <v>548</v>
      </c>
      <c r="G2045" s="103" t="s">
        <v>548</v>
      </c>
      <c r="H2045" s="64">
        <v>0</v>
      </c>
      <c r="I2045">
        <v>13</v>
      </c>
      <c r="J2045">
        <v>2</v>
      </c>
      <c r="K2045" s="64">
        <v>0</v>
      </c>
      <c r="L2045" s="104">
        <f t="shared" si="31"/>
        <v>0</v>
      </c>
    </row>
    <row r="2046" spans="1:12" x14ac:dyDescent="0.25">
      <c r="A2046" t="s">
        <v>536</v>
      </c>
      <c r="B2046" t="s">
        <v>329</v>
      </c>
      <c r="C2046" s="65" t="s">
        <v>485</v>
      </c>
      <c r="D2046" s="67" t="s">
        <v>548</v>
      </c>
      <c r="E2046" s="64" t="s">
        <v>548</v>
      </c>
      <c r="F2046" s="64" t="s">
        <v>548</v>
      </c>
      <c r="G2046" s="103" t="s">
        <v>548</v>
      </c>
      <c r="H2046" s="64">
        <v>0</v>
      </c>
      <c r="I2046">
        <v>13</v>
      </c>
      <c r="J2046">
        <v>2</v>
      </c>
      <c r="K2046" s="64">
        <v>0</v>
      </c>
      <c r="L2046" s="104">
        <f t="shared" si="31"/>
        <v>0</v>
      </c>
    </row>
    <row r="2047" spans="1:12" x14ac:dyDescent="0.25">
      <c r="A2047" t="s">
        <v>536</v>
      </c>
      <c r="B2047" t="s">
        <v>330</v>
      </c>
      <c r="C2047" s="65" t="s">
        <v>485</v>
      </c>
      <c r="D2047" s="67" t="s">
        <v>548</v>
      </c>
      <c r="E2047" s="64" t="s">
        <v>548</v>
      </c>
      <c r="F2047" s="64" t="s">
        <v>548</v>
      </c>
      <c r="G2047" s="103" t="s">
        <v>548</v>
      </c>
      <c r="H2047" s="64">
        <v>0</v>
      </c>
      <c r="I2047">
        <v>13</v>
      </c>
      <c r="J2047">
        <v>2</v>
      </c>
      <c r="K2047" s="64">
        <v>0</v>
      </c>
      <c r="L2047" s="104">
        <f t="shared" si="31"/>
        <v>0</v>
      </c>
    </row>
    <row r="2048" spans="1:12" x14ac:dyDescent="0.25">
      <c r="A2048" t="s">
        <v>536</v>
      </c>
      <c r="B2048" t="s">
        <v>331</v>
      </c>
      <c r="C2048" s="65" t="s">
        <v>485</v>
      </c>
      <c r="D2048" s="67" t="s">
        <v>548</v>
      </c>
      <c r="E2048" s="64" t="s">
        <v>548</v>
      </c>
      <c r="F2048" s="64" t="s">
        <v>548</v>
      </c>
      <c r="G2048" s="103" t="s">
        <v>548</v>
      </c>
      <c r="H2048" s="64">
        <v>0</v>
      </c>
      <c r="I2048">
        <v>13</v>
      </c>
      <c r="J2048">
        <v>2</v>
      </c>
      <c r="K2048" s="64">
        <v>0</v>
      </c>
      <c r="L2048" s="104">
        <f t="shared" si="31"/>
        <v>0</v>
      </c>
    </row>
    <row r="2049" spans="1:12" x14ac:dyDescent="0.25">
      <c r="A2049" t="s">
        <v>536</v>
      </c>
      <c r="B2049" t="s">
        <v>332</v>
      </c>
      <c r="C2049" s="65" t="s">
        <v>485</v>
      </c>
      <c r="D2049" s="67" t="s">
        <v>553</v>
      </c>
      <c r="E2049" s="64">
        <v>0.94999999999999973</v>
      </c>
      <c r="F2049" s="64">
        <v>0.15391034975859375</v>
      </c>
      <c r="G2049" s="103" t="s">
        <v>548</v>
      </c>
      <c r="H2049" s="64">
        <v>0.80378516772933573</v>
      </c>
      <c r="I2049">
        <v>13</v>
      </c>
      <c r="J2049">
        <v>2</v>
      </c>
      <c r="K2049" s="64">
        <v>0.75301978871485131</v>
      </c>
      <c r="L2049" s="104">
        <f t="shared" si="31"/>
        <v>0.75301978871485131</v>
      </c>
    </row>
    <row r="2050" spans="1:12" x14ac:dyDescent="0.25">
      <c r="A2050" t="s">
        <v>536</v>
      </c>
      <c r="B2050" t="s">
        <v>243</v>
      </c>
      <c r="C2050" s="65" t="s">
        <v>485</v>
      </c>
      <c r="D2050" s="67" t="s">
        <v>548</v>
      </c>
      <c r="E2050" s="64" t="s">
        <v>548</v>
      </c>
      <c r="F2050" s="64" t="s">
        <v>548</v>
      </c>
      <c r="G2050" s="103" t="s">
        <v>548</v>
      </c>
      <c r="H2050" s="64">
        <v>0</v>
      </c>
      <c r="I2050">
        <v>13</v>
      </c>
      <c r="J2050">
        <v>2</v>
      </c>
      <c r="K2050" s="64">
        <v>0</v>
      </c>
      <c r="L2050" s="104">
        <f t="shared" si="31"/>
        <v>0</v>
      </c>
    </row>
    <row r="2051" spans="1:12" x14ac:dyDescent="0.25">
      <c r="A2051" t="s">
        <v>536</v>
      </c>
      <c r="B2051" t="s">
        <v>333</v>
      </c>
      <c r="C2051" s="65" t="s">
        <v>485</v>
      </c>
      <c r="D2051" s="67" t="s">
        <v>548</v>
      </c>
      <c r="E2051" s="64" t="s">
        <v>548</v>
      </c>
      <c r="F2051" s="64" t="s">
        <v>548</v>
      </c>
      <c r="G2051" s="103" t="s">
        <v>548</v>
      </c>
      <c r="H2051" s="64">
        <v>0</v>
      </c>
      <c r="I2051">
        <v>13</v>
      </c>
      <c r="J2051">
        <v>2</v>
      </c>
      <c r="K2051" s="64">
        <v>0</v>
      </c>
      <c r="L2051" s="104">
        <f t="shared" ref="L2051:L2114" si="32">IF(K2051&lt;&gt;"",K2051,H2051)</f>
        <v>0</v>
      </c>
    </row>
    <row r="2052" spans="1:12" x14ac:dyDescent="0.25">
      <c r="A2052" t="s">
        <v>536</v>
      </c>
      <c r="B2052" t="s">
        <v>334</v>
      </c>
      <c r="C2052" s="65" t="s">
        <v>485</v>
      </c>
      <c r="D2052" s="67" t="s">
        <v>548</v>
      </c>
      <c r="E2052" s="64" t="s">
        <v>548</v>
      </c>
      <c r="F2052" s="64" t="s">
        <v>548</v>
      </c>
      <c r="G2052" s="103" t="s">
        <v>548</v>
      </c>
      <c r="H2052" s="64">
        <v>0</v>
      </c>
      <c r="I2052">
        <v>13</v>
      </c>
      <c r="J2052">
        <v>2</v>
      </c>
      <c r="K2052" s="64">
        <v>0</v>
      </c>
      <c r="L2052" s="104">
        <f t="shared" si="32"/>
        <v>0</v>
      </c>
    </row>
    <row r="2053" spans="1:12" x14ac:dyDescent="0.25">
      <c r="A2053" t="s">
        <v>536</v>
      </c>
      <c r="B2053" t="s">
        <v>94</v>
      </c>
      <c r="C2053" s="65" t="s">
        <v>485</v>
      </c>
      <c r="D2053" s="67" t="s">
        <v>548</v>
      </c>
      <c r="E2053" s="64" t="s">
        <v>548</v>
      </c>
      <c r="F2053" s="64" t="s">
        <v>548</v>
      </c>
      <c r="G2053" s="103" t="s">
        <v>548</v>
      </c>
      <c r="H2053" s="64">
        <v>0</v>
      </c>
      <c r="I2053">
        <v>13</v>
      </c>
      <c r="J2053">
        <v>2</v>
      </c>
      <c r="K2053" s="64">
        <v>0</v>
      </c>
      <c r="L2053" s="104">
        <f t="shared" si="32"/>
        <v>0</v>
      </c>
    </row>
    <row r="2054" spans="1:12" x14ac:dyDescent="0.25">
      <c r="A2054" t="s">
        <v>536</v>
      </c>
      <c r="B2054" t="s">
        <v>335</v>
      </c>
      <c r="C2054" s="65" t="s">
        <v>485</v>
      </c>
      <c r="D2054" s="67" t="s">
        <v>553</v>
      </c>
      <c r="E2054" s="64">
        <v>0.95000000000000007</v>
      </c>
      <c r="F2054" s="64">
        <v>0.15391034975859375</v>
      </c>
      <c r="G2054" s="103" t="s">
        <v>548</v>
      </c>
      <c r="H2054" s="64">
        <v>0.80378516772933595</v>
      </c>
      <c r="I2054">
        <v>13</v>
      </c>
      <c r="J2054">
        <v>2</v>
      </c>
      <c r="K2054" s="64">
        <v>0.63456723768105472</v>
      </c>
      <c r="L2054" s="104">
        <f t="shared" si="32"/>
        <v>0.63456723768105472</v>
      </c>
    </row>
    <row r="2055" spans="1:12" x14ac:dyDescent="0.25">
      <c r="A2055" t="s">
        <v>536</v>
      </c>
      <c r="B2055" t="s">
        <v>100</v>
      </c>
      <c r="C2055" s="65" t="s">
        <v>485</v>
      </c>
      <c r="D2055" s="67" t="s">
        <v>548</v>
      </c>
      <c r="E2055" s="64" t="s">
        <v>548</v>
      </c>
      <c r="F2055" s="64" t="s">
        <v>548</v>
      </c>
      <c r="G2055" s="103" t="s">
        <v>548</v>
      </c>
      <c r="H2055" s="64">
        <v>0</v>
      </c>
      <c r="I2055">
        <v>13</v>
      </c>
      <c r="J2055">
        <v>2</v>
      </c>
      <c r="K2055" s="64">
        <v>0</v>
      </c>
      <c r="L2055" s="104">
        <f t="shared" si="32"/>
        <v>0</v>
      </c>
    </row>
    <row r="2056" spans="1:12" x14ac:dyDescent="0.25">
      <c r="A2056" t="s">
        <v>536</v>
      </c>
      <c r="B2056" t="s">
        <v>327</v>
      </c>
      <c r="C2056" s="65" t="s">
        <v>486</v>
      </c>
      <c r="D2056" s="67" t="s">
        <v>553</v>
      </c>
      <c r="E2056" s="64">
        <v>0.95000000000000007</v>
      </c>
      <c r="F2056" s="64">
        <v>0.15391034975859375</v>
      </c>
      <c r="G2056" s="103" t="s">
        <v>548</v>
      </c>
      <c r="H2056" s="64">
        <v>0.80378516772933595</v>
      </c>
      <c r="I2056">
        <v>13</v>
      </c>
      <c r="J2056">
        <v>2</v>
      </c>
      <c r="K2056" s="64">
        <v>0.68533261669553902</v>
      </c>
      <c r="L2056" s="104">
        <f t="shared" si="32"/>
        <v>0.68533261669553902</v>
      </c>
    </row>
    <row r="2057" spans="1:12" x14ac:dyDescent="0.25">
      <c r="A2057" t="s">
        <v>536</v>
      </c>
      <c r="B2057" t="s">
        <v>328</v>
      </c>
      <c r="C2057" s="65" t="s">
        <v>486</v>
      </c>
      <c r="D2057" s="67" t="s">
        <v>553</v>
      </c>
      <c r="E2057" s="64">
        <v>0.95000000000000007</v>
      </c>
      <c r="F2057" s="64">
        <v>0.15391034975859375</v>
      </c>
      <c r="G2057" s="103" t="s">
        <v>548</v>
      </c>
      <c r="H2057" s="64">
        <v>0.80378516772933595</v>
      </c>
      <c r="I2057">
        <v>13</v>
      </c>
      <c r="J2057">
        <v>2</v>
      </c>
      <c r="K2057" s="64">
        <v>0.63456723768105472</v>
      </c>
      <c r="L2057" s="104">
        <f t="shared" si="32"/>
        <v>0.63456723768105472</v>
      </c>
    </row>
    <row r="2058" spans="1:12" x14ac:dyDescent="0.25">
      <c r="A2058" t="s">
        <v>536</v>
      </c>
      <c r="B2058" t="s">
        <v>239</v>
      </c>
      <c r="C2058" s="65" t="s">
        <v>486</v>
      </c>
      <c r="D2058" s="67" t="s">
        <v>548</v>
      </c>
      <c r="E2058" s="64" t="s">
        <v>548</v>
      </c>
      <c r="F2058" s="64" t="s">
        <v>548</v>
      </c>
      <c r="G2058" s="103" t="s">
        <v>548</v>
      </c>
      <c r="H2058" s="64">
        <v>0</v>
      </c>
      <c r="I2058">
        <v>13</v>
      </c>
      <c r="J2058">
        <v>2</v>
      </c>
      <c r="K2058" s="64">
        <v>0</v>
      </c>
      <c r="L2058" s="104">
        <f t="shared" si="32"/>
        <v>0</v>
      </c>
    </row>
    <row r="2059" spans="1:12" x14ac:dyDescent="0.25">
      <c r="A2059" t="s">
        <v>536</v>
      </c>
      <c r="B2059" t="s">
        <v>329</v>
      </c>
      <c r="C2059" s="65" t="s">
        <v>486</v>
      </c>
      <c r="D2059" s="67" t="s">
        <v>548</v>
      </c>
      <c r="E2059" s="64" t="s">
        <v>548</v>
      </c>
      <c r="F2059" s="64" t="s">
        <v>548</v>
      </c>
      <c r="G2059" s="103" t="s">
        <v>548</v>
      </c>
      <c r="H2059" s="64">
        <v>0</v>
      </c>
      <c r="I2059">
        <v>13</v>
      </c>
      <c r="J2059">
        <v>2</v>
      </c>
      <c r="K2059" s="64">
        <v>0</v>
      </c>
      <c r="L2059" s="104">
        <f t="shared" si="32"/>
        <v>0</v>
      </c>
    </row>
    <row r="2060" spans="1:12" x14ac:dyDescent="0.25">
      <c r="A2060" t="s">
        <v>536</v>
      </c>
      <c r="B2060" t="s">
        <v>330</v>
      </c>
      <c r="C2060" s="65" t="s">
        <v>486</v>
      </c>
      <c r="D2060" s="67" t="s">
        <v>548</v>
      </c>
      <c r="E2060" s="64" t="s">
        <v>548</v>
      </c>
      <c r="F2060" s="64" t="s">
        <v>548</v>
      </c>
      <c r="G2060" s="103" t="s">
        <v>548</v>
      </c>
      <c r="H2060" s="64">
        <v>0</v>
      </c>
      <c r="I2060">
        <v>13</v>
      </c>
      <c r="J2060">
        <v>2</v>
      </c>
      <c r="K2060" s="64">
        <v>0</v>
      </c>
      <c r="L2060" s="104">
        <f t="shared" si="32"/>
        <v>0</v>
      </c>
    </row>
    <row r="2061" spans="1:12" x14ac:dyDescent="0.25">
      <c r="A2061" t="s">
        <v>536</v>
      </c>
      <c r="B2061" t="s">
        <v>331</v>
      </c>
      <c r="C2061" s="65" t="s">
        <v>486</v>
      </c>
      <c r="D2061" s="67" t="s">
        <v>548</v>
      </c>
      <c r="E2061" s="64" t="s">
        <v>548</v>
      </c>
      <c r="F2061" s="64" t="s">
        <v>548</v>
      </c>
      <c r="G2061" s="103" t="s">
        <v>548</v>
      </c>
      <c r="H2061" s="64">
        <v>0</v>
      </c>
      <c r="I2061">
        <v>13</v>
      </c>
      <c r="J2061">
        <v>2</v>
      </c>
      <c r="K2061" s="64">
        <v>0</v>
      </c>
      <c r="L2061" s="104">
        <f t="shared" si="32"/>
        <v>0</v>
      </c>
    </row>
    <row r="2062" spans="1:12" x14ac:dyDescent="0.25">
      <c r="A2062" t="s">
        <v>536</v>
      </c>
      <c r="B2062" t="s">
        <v>332</v>
      </c>
      <c r="C2062" s="65" t="s">
        <v>486</v>
      </c>
      <c r="D2062" s="67" t="s">
        <v>553</v>
      </c>
      <c r="E2062" s="64">
        <v>0.95</v>
      </c>
      <c r="F2062" s="64">
        <v>0.15391034975859375</v>
      </c>
      <c r="G2062" s="103" t="s">
        <v>548</v>
      </c>
      <c r="H2062" s="64">
        <v>0.80378516772933595</v>
      </c>
      <c r="I2062">
        <v>13</v>
      </c>
      <c r="J2062">
        <v>2</v>
      </c>
      <c r="K2062" s="64">
        <v>0.75301978871485153</v>
      </c>
      <c r="L2062" s="104">
        <f t="shared" si="32"/>
        <v>0.75301978871485153</v>
      </c>
    </row>
    <row r="2063" spans="1:12" x14ac:dyDescent="0.25">
      <c r="A2063" t="s">
        <v>536</v>
      </c>
      <c r="B2063" t="s">
        <v>243</v>
      </c>
      <c r="C2063" s="65" t="s">
        <v>486</v>
      </c>
      <c r="D2063" s="67" t="s">
        <v>548</v>
      </c>
      <c r="E2063" s="64" t="s">
        <v>548</v>
      </c>
      <c r="F2063" s="64" t="s">
        <v>548</v>
      </c>
      <c r="G2063" s="103" t="s">
        <v>548</v>
      </c>
      <c r="H2063" s="64">
        <v>0</v>
      </c>
      <c r="I2063">
        <v>13</v>
      </c>
      <c r="J2063">
        <v>2</v>
      </c>
      <c r="K2063" s="64">
        <v>0</v>
      </c>
      <c r="L2063" s="104">
        <f t="shared" si="32"/>
        <v>0</v>
      </c>
    </row>
    <row r="2064" spans="1:12" x14ac:dyDescent="0.25">
      <c r="A2064" t="s">
        <v>536</v>
      </c>
      <c r="B2064" t="s">
        <v>333</v>
      </c>
      <c r="C2064" s="65" t="s">
        <v>486</v>
      </c>
      <c r="D2064" s="67" t="s">
        <v>548</v>
      </c>
      <c r="E2064" s="64" t="s">
        <v>548</v>
      </c>
      <c r="F2064" s="64" t="s">
        <v>548</v>
      </c>
      <c r="G2064" s="103" t="s">
        <v>548</v>
      </c>
      <c r="H2064" s="64">
        <v>0</v>
      </c>
      <c r="I2064">
        <v>13</v>
      </c>
      <c r="J2064">
        <v>2</v>
      </c>
      <c r="K2064" s="64">
        <v>0</v>
      </c>
      <c r="L2064" s="104">
        <f t="shared" si="32"/>
        <v>0</v>
      </c>
    </row>
    <row r="2065" spans="1:12" x14ac:dyDescent="0.25">
      <c r="A2065" t="s">
        <v>536</v>
      </c>
      <c r="B2065" t="s">
        <v>334</v>
      </c>
      <c r="C2065" s="65" t="s">
        <v>486</v>
      </c>
      <c r="D2065" s="67" t="s">
        <v>548</v>
      </c>
      <c r="E2065" s="64" t="s">
        <v>548</v>
      </c>
      <c r="F2065" s="64" t="s">
        <v>548</v>
      </c>
      <c r="G2065" s="103" t="s">
        <v>548</v>
      </c>
      <c r="H2065" s="64">
        <v>0</v>
      </c>
      <c r="I2065">
        <v>13</v>
      </c>
      <c r="J2065">
        <v>2</v>
      </c>
      <c r="K2065" s="64">
        <v>0</v>
      </c>
      <c r="L2065" s="104">
        <f t="shared" si="32"/>
        <v>0</v>
      </c>
    </row>
    <row r="2066" spans="1:12" x14ac:dyDescent="0.25">
      <c r="A2066" t="s">
        <v>536</v>
      </c>
      <c r="B2066" t="s">
        <v>94</v>
      </c>
      <c r="C2066" s="65" t="s">
        <v>486</v>
      </c>
      <c r="D2066" s="67" t="s">
        <v>548</v>
      </c>
      <c r="E2066" s="64" t="s">
        <v>548</v>
      </c>
      <c r="F2066" s="64" t="s">
        <v>548</v>
      </c>
      <c r="G2066" s="103" t="s">
        <v>548</v>
      </c>
      <c r="H2066" s="64">
        <v>0</v>
      </c>
      <c r="I2066">
        <v>13</v>
      </c>
      <c r="J2066">
        <v>2</v>
      </c>
      <c r="K2066" s="64">
        <v>0</v>
      </c>
      <c r="L2066" s="104">
        <f t="shared" si="32"/>
        <v>0</v>
      </c>
    </row>
    <row r="2067" spans="1:12" x14ac:dyDescent="0.25">
      <c r="A2067" t="s">
        <v>536</v>
      </c>
      <c r="B2067" t="s">
        <v>335</v>
      </c>
      <c r="C2067" s="65" t="s">
        <v>486</v>
      </c>
      <c r="D2067" s="67" t="s">
        <v>553</v>
      </c>
      <c r="E2067" s="64">
        <v>0.95000000000000007</v>
      </c>
      <c r="F2067" s="64">
        <v>0.15391034975859375</v>
      </c>
      <c r="G2067" s="103" t="s">
        <v>548</v>
      </c>
      <c r="H2067" s="64">
        <v>0.80378516772933595</v>
      </c>
      <c r="I2067">
        <v>13</v>
      </c>
      <c r="J2067">
        <v>2</v>
      </c>
      <c r="K2067" s="64">
        <v>0.63456723768105472</v>
      </c>
      <c r="L2067" s="104">
        <f t="shared" si="32"/>
        <v>0.63456723768105472</v>
      </c>
    </row>
    <row r="2068" spans="1:12" x14ac:dyDescent="0.25">
      <c r="A2068" t="s">
        <v>536</v>
      </c>
      <c r="B2068" t="s">
        <v>100</v>
      </c>
      <c r="C2068" s="65" t="s">
        <v>486</v>
      </c>
      <c r="D2068" s="67" t="s">
        <v>548</v>
      </c>
      <c r="E2068" s="64" t="s">
        <v>548</v>
      </c>
      <c r="F2068" s="64" t="s">
        <v>548</v>
      </c>
      <c r="G2068" s="103" t="s">
        <v>548</v>
      </c>
      <c r="H2068" s="64">
        <v>0</v>
      </c>
      <c r="I2068">
        <v>13</v>
      </c>
      <c r="J2068">
        <v>2</v>
      </c>
      <c r="K2068" s="64">
        <v>0</v>
      </c>
      <c r="L2068" s="104">
        <f t="shared" si="32"/>
        <v>0</v>
      </c>
    </row>
    <row r="2069" spans="1:12" x14ac:dyDescent="0.25">
      <c r="A2069" t="s">
        <v>396</v>
      </c>
      <c r="B2069" t="s">
        <v>327</v>
      </c>
      <c r="C2069" s="65" t="s">
        <v>484</v>
      </c>
      <c r="D2069" s="67" t="s">
        <v>553</v>
      </c>
      <c r="E2069" s="64">
        <v>0.14000000000000001</v>
      </c>
      <c r="F2069" s="64">
        <v>0.15391034975859375</v>
      </c>
      <c r="G2069" s="103" t="s">
        <v>548</v>
      </c>
      <c r="H2069" s="64">
        <v>0.11845255103379689</v>
      </c>
      <c r="I2069">
        <v>13</v>
      </c>
      <c r="J2069">
        <v>1</v>
      </c>
      <c r="K2069" s="64">
        <v>0.11845255103379689</v>
      </c>
      <c r="L2069" s="104">
        <f t="shared" si="32"/>
        <v>0.11845255103379689</v>
      </c>
    </row>
    <row r="2070" spans="1:12" x14ac:dyDescent="0.25">
      <c r="A2070" t="s">
        <v>396</v>
      </c>
      <c r="B2070" t="s">
        <v>328</v>
      </c>
      <c r="C2070" s="65" t="s">
        <v>484</v>
      </c>
      <c r="D2070" s="67" t="s">
        <v>553</v>
      </c>
      <c r="E2070" s="64">
        <v>0.2</v>
      </c>
      <c r="F2070" s="64">
        <v>0.15391034975859375</v>
      </c>
      <c r="G2070" s="103" t="s">
        <v>548</v>
      </c>
      <c r="H2070" s="64">
        <v>0.16921793004828126</v>
      </c>
      <c r="I2070">
        <v>13</v>
      </c>
      <c r="J2070">
        <v>1</v>
      </c>
      <c r="K2070" s="64">
        <v>0.16921793004828126</v>
      </c>
      <c r="L2070" s="104">
        <f t="shared" si="32"/>
        <v>0.16921793004828126</v>
      </c>
    </row>
    <row r="2071" spans="1:12" x14ac:dyDescent="0.25">
      <c r="A2071" t="s">
        <v>396</v>
      </c>
      <c r="B2071" t="s">
        <v>239</v>
      </c>
      <c r="C2071" s="65" t="s">
        <v>484</v>
      </c>
      <c r="D2071" s="67" t="s">
        <v>548</v>
      </c>
      <c r="E2071" s="64" t="s">
        <v>548</v>
      </c>
      <c r="F2071" s="64" t="s">
        <v>548</v>
      </c>
      <c r="G2071" s="103" t="s">
        <v>548</v>
      </c>
      <c r="H2071" s="64">
        <v>0</v>
      </c>
      <c r="I2071">
        <v>13</v>
      </c>
      <c r="J2071">
        <v>1</v>
      </c>
      <c r="K2071" s="64">
        <v>0</v>
      </c>
      <c r="L2071" s="104">
        <f t="shared" si="32"/>
        <v>0</v>
      </c>
    </row>
    <row r="2072" spans="1:12" x14ac:dyDescent="0.25">
      <c r="A2072" t="s">
        <v>396</v>
      </c>
      <c r="B2072" t="s">
        <v>329</v>
      </c>
      <c r="C2072" s="65" t="s">
        <v>484</v>
      </c>
      <c r="D2072" s="67" t="s">
        <v>548</v>
      </c>
      <c r="E2072" s="64" t="s">
        <v>548</v>
      </c>
      <c r="F2072" s="64" t="s">
        <v>548</v>
      </c>
      <c r="G2072" s="103" t="s">
        <v>548</v>
      </c>
      <c r="H2072" s="64">
        <v>0</v>
      </c>
      <c r="I2072">
        <v>13</v>
      </c>
      <c r="J2072">
        <v>1</v>
      </c>
      <c r="K2072" s="64">
        <v>0</v>
      </c>
      <c r="L2072" s="104">
        <f t="shared" si="32"/>
        <v>0</v>
      </c>
    </row>
    <row r="2073" spans="1:12" x14ac:dyDescent="0.25">
      <c r="A2073" t="s">
        <v>396</v>
      </c>
      <c r="B2073" t="s">
        <v>330</v>
      </c>
      <c r="C2073" s="65" t="s">
        <v>484</v>
      </c>
      <c r="D2073" s="67" t="s">
        <v>548</v>
      </c>
      <c r="E2073" s="64" t="s">
        <v>548</v>
      </c>
      <c r="F2073" s="64" t="s">
        <v>548</v>
      </c>
      <c r="G2073" s="103" t="s">
        <v>548</v>
      </c>
      <c r="H2073" s="64">
        <v>0</v>
      </c>
      <c r="I2073">
        <v>13</v>
      </c>
      <c r="J2073">
        <v>1</v>
      </c>
      <c r="K2073" s="64">
        <v>0</v>
      </c>
      <c r="L2073" s="104">
        <f t="shared" si="32"/>
        <v>0</v>
      </c>
    </row>
    <row r="2074" spans="1:12" x14ac:dyDescent="0.25">
      <c r="A2074" t="s">
        <v>396</v>
      </c>
      <c r="B2074" t="s">
        <v>331</v>
      </c>
      <c r="C2074" s="65" t="s">
        <v>484</v>
      </c>
      <c r="D2074" s="67" t="s">
        <v>548</v>
      </c>
      <c r="E2074" s="64" t="s">
        <v>548</v>
      </c>
      <c r="F2074" s="64" t="s">
        <v>548</v>
      </c>
      <c r="G2074" s="103" t="s">
        <v>548</v>
      </c>
      <c r="H2074" s="64">
        <v>0</v>
      </c>
      <c r="I2074">
        <v>13</v>
      </c>
      <c r="J2074">
        <v>1</v>
      </c>
      <c r="K2074" s="64">
        <v>0</v>
      </c>
      <c r="L2074" s="104">
        <f t="shared" si="32"/>
        <v>0</v>
      </c>
    </row>
    <row r="2075" spans="1:12" x14ac:dyDescent="0.25">
      <c r="A2075" t="s">
        <v>396</v>
      </c>
      <c r="B2075" t="s">
        <v>332</v>
      </c>
      <c r="C2075" s="65" t="s">
        <v>484</v>
      </c>
      <c r="D2075" s="67" t="s">
        <v>553</v>
      </c>
      <c r="E2075" s="64">
        <v>0.06</v>
      </c>
      <c r="F2075" s="64">
        <v>0.15391034975859375</v>
      </c>
      <c r="G2075" s="103" t="s">
        <v>548</v>
      </c>
      <c r="H2075" s="64">
        <v>5.0765379014484371E-2</v>
      </c>
      <c r="I2075">
        <v>13</v>
      </c>
      <c r="J2075">
        <v>1</v>
      </c>
      <c r="K2075" s="64">
        <v>5.0765379014484371E-2</v>
      </c>
      <c r="L2075" s="104">
        <f t="shared" si="32"/>
        <v>5.0765379014484371E-2</v>
      </c>
    </row>
    <row r="2076" spans="1:12" x14ac:dyDescent="0.25">
      <c r="A2076" t="s">
        <v>396</v>
      </c>
      <c r="B2076" t="s">
        <v>243</v>
      </c>
      <c r="C2076" s="65" t="s">
        <v>484</v>
      </c>
      <c r="D2076" s="67" t="s">
        <v>548</v>
      </c>
      <c r="E2076" s="64" t="s">
        <v>548</v>
      </c>
      <c r="F2076" s="64" t="s">
        <v>548</v>
      </c>
      <c r="G2076" s="103" t="s">
        <v>548</v>
      </c>
      <c r="H2076" s="64">
        <v>0</v>
      </c>
      <c r="I2076">
        <v>13</v>
      </c>
      <c r="J2076">
        <v>1</v>
      </c>
      <c r="K2076" s="64">
        <v>0</v>
      </c>
      <c r="L2076" s="104">
        <f t="shared" si="32"/>
        <v>0</v>
      </c>
    </row>
    <row r="2077" spans="1:12" x14ac:dyDescent="0.25">
      <c r="A2077" t="s">
        <v>396</v>
      </c>
      <c r="B2077" t="s">
        <v>333</v>
      </c>
      <c r="C2077" s="65" t="s">
        <v>484</v>
      </c>
      <c r="D2077" s="67" t="s">
        <v>548</v>
      </c>
      <c r="E2077" s="64" t="s">
        <v>548</v>
      </c>
      <c r="F2077" s="64" t="s">
        <v>548</v>
      </c>
      <c r="G2077" s="103" t="s">
        <v>548</v>
      </c>
      <c r="H2077" s="64">
        <v>0</v>
      </c>
      <c r="I2077">
        <v>13</v>
      </c>
      <c r="J2077">
        <v>1</v>
      </c>
      <c r="K2077" s="64">
        <v>0</v>
      </c>
      <c r="L2077" s="104">
        <f t="shared" si="32"/>
        <v>0</v>
      </c>
    </row>
    <row r="2078" spans="1:12" x14ac:dyDescent="0.25">
      <c r="A2078" t="s">
        <v>396</v>
      </c>
      <c r="B2078" t="s">
        <v>334</v>
      </c>
      <c r="C2078" s="65" t="s">
        <v>484</v>
      </c>
      <c r="D2078" s="67" t="s">
        <v>548</v>
      </c>
      <c r="E2078" s="64" t="s">
        <v>548</v>
      </c>
      <c r="F2078" s="64" t="s">
        <v>548</v>
      </c>
      <c r="G2078" s="103" t="s">
        <v>548</v>
      </c>
      <c r="H2078" s="64">
        <v>0</v>
      </c>
      <c r="I2078">
        <v>13</v>
      </c>
      <c r="J2078">
        <v>1</v>
      </c>
      <c r="K2078" s="64">
        <v>0</v>
      </c>
      <c r="L2078" s="104">
        <f t="shared" si="32"/>
        <v>0</v>
      </c>
    </row>
    <row r="2079" spans="1:12" x14ac:dyDescent="0.25">
      <c r="A2079" t="s">
        <v>396</v>
      </c>
      <c r="B2079" t="s">
        <v>94</v>
      </c>
      <c r="C2079" s="65" t="s">
        <v>484</v>
      </c>
      <c r="D2079" s="67" t="s">
        <v>548</v>
      </c>
      <c r="E2079" s="64" t="s">
        <v>548</v>
      </c>
      <c r="F2079" s="64" t="s">
        <v>548</v>
      </c>
      <c r="G2079" s="103" t="s">
        <v>548</v>
      </c>
      <c r="H2079" s="64">
        <v>0</v>
      </c>
      <c r="I2079">
        <v>13</v>
      </c>
      <c r="J2079">
        <v>1</v>
      </c>
      <c r="K2079" s="64">
        <v>0</v>
      </c>
      <c r="L2079" s="104">
        <f t="shared" si="32"/>
        <v>0</v>
      </c>
    </row>
    <row r="2080" spans="1:12" x14ac:dyDescent="0.25">
      <c r="A2080" t="s">
        <v>396</v>
      </c>
      <c r="B2080" t="s">
        <v>335</v>
      </c>
      <c r="C2080" s="65" t="s">
        <v>484</v>
      </c>
      <c r="D2080" s="67" t="s">
        <v>553</v>
      </c>
      <c r="E2080" s="64">
        <v>0.2</v>
      </c>
      <c r="F2080" s="64">
        <v>0.15391034975859375</v>
      </c>
      <c r="G2080" s="103" t="s">
        <v>548</v>
      </c>
      <c r="H2080" s="64">
        <v>0.16921793004828126</v>
      </c>
      <c r="I2080">
        <v>13</v>
      </c>
      <c r="J2080">
        <v>1</v>
      </c>
      <c r="K2080" s="64">
        <v>0.16921793004828126</v>
      </c>
      <c r="L2080" s="104">
        <f t="shared" si="32"/>
        <v>0.16921793004828126</v>
      </c>
    </row>
    <row r="2081" spans="1:12" x14ac:dyDescent="0.25">
      <c r="A2081" t="s">
        <v>396</v>
      </c>
      <c r="B2081" t="s">
        <v>100</v>
      </c>
      <c r="C2081" s="65" t="s">
        <v>484</v>
      </c>
      <c r="D2081" s="67" t="s">
        <v>548</v>
      </c>
      <c r="E2081" s="64" t="s">
        <v>548</v>
      </c>
      <c r="F2081" s="64" t="s">
        <v>548</v>
      </c>
      <c r="G2081" s="103" t="s">
        <v>548</v>
      </c>
      <c r="H2081" s="64">
        <v>0</v>
      </c>
      <c r="I2081">
        <v>13</v>
      </c>
      <c r="J2081">
        <v>1</v>
      </c>
      <c r="K2081" s="64">
        <v>0</v>
      </c>
      <c r="L2081" s="104">
        <f t="shared" si="32"/>
        <v>0</v>
      </c>
    </row>
    <row r="2082" spans="1:12" x14ac:dyDescent="0.25">
      <c r="A2082" t="s">
        <v>396</v>
      </c>
      <c r="B2082" t="s">
        <v>327</v>
      </c>
      <c r="C2082" s="65" t="s">
        <v>485</v>
      </c>
      <c r="D2082" s="67" t="s">
        <v>553</v>
      </c>
      <c r="E2082" s="64">
        <v>0.14000000000000001</v>
      </c>
      <c r="F2082" s="64">
        <v>0.15391034975859375</v>
      </c>
      <c r="G2082" s="103" t="s">
        <v>548</v>
      </c>
      <c r="H2082" s="64">
        <v>0.11845255103379689</v>
      </c>
      <c r="I2082">
        <v>13</v>
      </c>
      <c r="J2082">
        <v>1</v>
      </c>
      <c r="K2082" s="64">
        <v>0.11845255103379689</v>
      </c>
      <c r="L2082" s="104">
        <f t="shared" si="32"/>
        <v>0.11845255103379689</v>
      </c>
    </row>
    <row r="2083" spans="1:12" x14ac:dyDescent="0.25">
      <c r="A2083" t="s">
        <v>396</v>
      </c>
      <c r="B2083" t="s">
        <v>328</v>
      </c>
      <c r="C2083" s="65" t="s">
        <v>485</v>
      </c>
      <c r="D2083" s="67" t="s">
        <v>553</v>
      </c>
      <c r="E2083" s="64">
        <v>0.2</v>
      </c>
      <c r="F2083" s="64">
        <v>0.15391034975859375</v>
      </c>
      <c r="G2083" s="103" t="s">
        <v>548</v>
      </c>
      <c r="H2083" s="64">
        <v>0.16921793004828126</v>
      </c>
      <c r="I2083">
        <v>13</v>
      </c>
      <c r="J2083">
        <v>1</v>
      </c>
      <c r="K2083" s="64">
        <v>0.16921793004828126</v>
      </c>
      <c r="L2083" s="104">
        <f t="shared" si="32"/>
        <v>0.16921793004828126</v>
      </c>
    </row>
    <row r="2084" spans="1:12" x14ac:dyDescent="0.25">
      <c r="A2084" t="s">
        <v>396</v>
      </c>
      <c r="B2084" t="s">
        <v>239</v>
      </c>
      <c r="C2084" s="65" t="s">
        <v>485</v>
      </c>
      <c r="D2084" s="67" t="s">
        <v>548</v>
      </c>
      <c r="E2084" s="64" t="s">
        <v>548</v>
      </c>
      <c r="F2084" s="64" t="s">
        <v>548</v>
      </c>
      <c r="G2084" s="103" t="s">
        <v>548</v>
      </c>
      <c r="H2084" s="64">
        <v>0</v>
      </c>
      <c r="I2084">
        <v>13</v>
      </c>
      <c r="J2084">
        <v>1</v>
      </c>
      <c r="K2084" s="64">
        <v>0</v>
      </c>
      <c r="L2084" s="104">
        <f t="shared" si="32"/>
        <v>0</v>
      </c>
    </row>
    <row r="2085" spans="1:12" x14ac:dyDescent="0.25">
      <c r="A2085" t="s">
        <v>396</v>
      </c>
      <c r="B2085" t="s">
        <v>329</v>
      </c>
      <c r="C2085" s="65" t="s">
        <v>485</v>
      </c>
      <c r="D2085" s="67" t="s">
        <v>548</v>
      </c>
      <c r="E2085" s="64" t="s">
        <v>548</v>
      </c>
      <c r="F2085" s="64" t="s">
        <v>548</v>
      </c>
      <c r="G2085" s="103" t="s">
        <v>548</v>
      </c>
      <c r="H2085" s="64">
        <v>0</v>
      </c>
      <c r="I2085">
        <v>13</v>
      </c>
      <c r="J2085">
        <v>1</v>
      </c>
      <c r="K2085" s="64">
        <v>0</v>
      </c>
      <c r="L2085" s="104">
        <f t="shared" si="32"/>
        <v>0</v>
      </c>
    </row>
    <row r="2086" spans="1:12" x14ac:dyDescent="0.25">
      <c r="A2086" t="s">
        <v>396</v>
      </c>
      <c r="B2086" t="s">
        <v>330</v>
      </c>
      <c r="C2086" s="65" t="s">
        <v>485</v>
      </c>
      <c r="D2086" s="67" t="s">
        <v>548</v>
      </c>
      <c r="E2086" s="64" t="s">
        <v>548</v>
      </c>
      <c r="F2086" s="64" t="s">
        <v>548</v>
      </c>
      <c r="G2086" s="103" t="s">
        <v>548</v>
      </c>
      <c r="H2086" s="64">
        <v>0</v>
      </c>
      <c r="I2086">
        <v>13</v>
      </c>
      <c r="J2086">
        <v>1</v>
      </c>
      <c r="K2086" s="64">
        <v>0</v>
      </c>
      <c r="L2086" s="104">
        <f t="shared" si="32"/>
        <v>0</v>
      </c>
    </row>
    <row r="2087" spans="1:12" x14ac:dyDescent="0.25">
      <c r="A2087" t="s">
        <v>396</v>
      </c>
      <c r="B2087" t="s">
        <v>331</v>
      </c>
      <c r="C2087" s="65" t="s">
        <v>485</v>
      </c>
      <c r="D2087" s="67" t="s">
        <v>548</v>
      </c>
      <c r="E2087" s="64" t="s">
        <v>548</v>
      </c>
      <c r="F2087" s="64" t="s">
        <v>548</v>
      </c>
      <c r="G2087" s="103" t="s">
        <v>548</v>
      </c>
      <c r="H2087" s="64">
        <v>0</v>
      </c>
      <c r="I2087">
        <v>13</v>
      </c>
      <c r="J2087">
        <v>1</v>
      </c>
      <c r="K2087" s="64">
        <v>0</v>
      </c>
      <c r="L2087" s="104">
        <f t="shared" si="32"/>
        <v>0</v>
      </c>
    </row>
    <row r="2088" spans="1:12" x14ac:dyDescent="0.25">
      <c r="A2088" t="s">
        <v>396</v>
      </c>
      <c r="B2088" t="s">
        <v>332</v>
      </c>
      <c r="C2088" s="65" t="s">
        <v>485</v>
      </c>
      <c r="D2088" s="67" t="s">
        <v>553</v>
      </c>
      <c r="E2088" s="64">
        <v>0.06</v>
      </c>
      <c r="F2088" s="64">
        <v>0.15391034975859375</v>
      </c>
      <c r="G2088" s="103" t="s">
        <v>548</v>
      </c>
      <c r="H2088" s="64">
        <v>5.0765379014484371E-2</v>
      </c>
      <c r="I2088">
        <v>13</v>
      </c>
      <c r="J2088">
        <v>1</v>
      </c>
      <c r="K2088" s="64">
        <v>5.0765379014484371E-2</v>
      </c>
      <c r="L2088" s="104">
        <f t="shared" si="32"/>
        <v>5.0765379014484371E-2</v>
      </c>
    </row>
    <row r="2089" spans="1:12" x14ac:dyDescent="0.25">
      <c r="A2089" t="s">
        <v>396</v>
      </c>
      <c r="B2089" t="s">
        <v>243</v>
      </c>
      <c r="C2089" s="65" t="s">
        <v>485</v>
      </c>
      <c r="D2089" s="67" t="s">
        <v>548</v>
      </c>
      <c r="E2089" s="64" t="s">
        <v>548</v>
      </c>
      <c r="F2089" s="64" t="s">
        <v>548</v>
      </c>
      <c r="G2089" s="103" t="s">
        <v>548</v>
      </c>
      <c r="H2089" s="64">
        <v>0</v>
      </c>
      <c r="I2089">
        <v>13</v>
      </c>
      <c r="J2089">
        <v>1</v>
      </c>
      <c r="K2089" s="64">
        <v>0</v>
      </c>
      <c r="L2089" s="104">
        <f t="shared" si="32"/>
        <v>0</v>
      </c>
    </row>
    <row r="2090" spans="1:12" x14ac:dyDescent="0.25">
      <c r="A2090" t="s">
        <v>396</v>
      </c>
      <c r="B2090" t="s">
        <v>333</v>
      </c>
      <c r="C2090" s="65" t="s">
        <v>485</v>
      </c>
      <c r="D2090" s="67" t="s">
        <v>548</v>
      </c>
      <c r="E2090" s="64" t="s">
        <v>548</v>
      </c>
      <c r="F2090" s="64" t="s">
        <v>548</v>
      </c>
      <c r="G2090" s="103" t="s">
        <v>548</v>
      </c>
      <c r="H2090" s="64">
        <v>0</v>
      </c>
      <c r="I2090">
        <v>13</v>
      </c>
      <c r="J2090">
        <v>1</v>
      </c>
      <c r="K2090" s="64">
        <v>0</v>
      </c>
      <c r="L2090" s="104">
        <f t="shared" si="32"/>
        <v>0</v>
      </c>
    </row>
    <row r="2091" spans="1:12" x14ac:dyDescent="0.25">
      <c r="A2091" t="s">
        <v>396</v>
      </c>
      <c r="B2091" t="s">
        <v>334</v>
      </c>
      <c r="C2091" s="65" t="s">
        <v>485</v>
      </c>
      <c r="D2091" s="67" t="s">
        <v>548</v>
      </c>
      <c r="E2091" s="64" t="s">
        <v>548</v>
      </c>
      <c r="F2091" s="64" t="s">
        <v>548</v>
      </c>
      <c r="G2091" s="103" t="s">
        <v>548</v>
      </c>
      <c r="H2091" s="64">
        <v>0</v>
      </c>
      <c r="I2091">
        <v>13</v>
      </c>
      <c r="J2091">
        <v>1</v>
      </c>
      <c r="K2091" s="64">
        <v>0</v>
      </c>
      <c r="L2091" s="104">
        <f t="shared" si="32"/>
        <v>0</v>
      </c>
    </row>
    <row r="2092" spans="1:12" x14ac:dyDescent="0.25">
      <c r="A2092" t="s">
        <v>396</v>
      </c>
      <c r="B2092" t="s">
        <v>94</v>
      </c>
      <c r="C2092" s="65" t="s">
        <v>485</v>
      </c>
      <c r="D2092" s="67" t="s">
        <v>548</v>
      </c>
      <c r="E2092" s="64" t="s">
        <v>548</v>
      </c>
      <c r="F2092" s="64" t="s">
        <v>548</v>
      </c>
      <c r="G2092" s="103" t="s">
        <v>548</v>
      </c>
      <c r="H2092" s="64">
        <v>0</v>
      </c>
      <c r="I2092">
        <v>13</v>
      </c>
      <c r="J2092">
        <v>1</v>
      </c>
      <c r="K2092" s="64">
        <v>0</v>
      </c>
      <c r="L2092" s="104">
        <f t="shared" si="32"/>
        <v>0</v>
      </c>
    </row>
    <row r="2093" spans="1:12" x14ac:dyDescent="0.25">
      <c r="A2093" t="s">
        <v>396</v>
      </c>
      <c r="B2093" t="s">
        <v>335</v>
      </c>
      <c r="C2093" s="65" t="s">
        <v>485</v>
      </c>
      <c r="D2093" s="67" t="s">
        <v>553</v>
      </c>
      <c r="E2093" s="64">
        <v>0.2</v>
      </c>
      <c r="F2093" s="64">
        <v>0.15391034975859375</v>
      </c>
      <c r="G2093" s="103" t="s">
        <v>548</v>
      </c>
      <c r="H2093" s="64">
        <v>0.16921793004828126</v>
      </c>
      <c r="I2093">
        <v>13</v>
      </c>
      <c r="J2093">
        <v>1</v>
      </c>
      <c r="K2093" s="64">
        <v>0.16921793004828126</v>
      </c>
      <c r="L2093" s="104">
        <f t="shared" si="32"/>
        <v>0.16921793004828126</v>
      </c>
    </row>
    <row r="2094" spans="1:12" x14ac:dyDescent="0.25">
      <c r="A2094" t="s">
        <v>396</v>
      </c>
      <c r="B2094" t="s">
        <v>100</v>
      </c>
      <c r="C2094" s="65" t="s">
        <v>485</v>
      </c>
      <c r="D2094" s="67" t="s">
        <v>548</v>
      </c>
      <c r="E2094" s="64" t="s">
        <v>548</v>
      </c>
      <c r="F2094" s="64" t="s">
        <v>548</v>
      </c>
      <c r="G2094" s="103" t="s">
        <v>548</v>
      </c>
      <c r="H2094" s="64">
        <v>0</v>
      </c>
      <c r="I2094">
        <v>13</v>
      </c>
      <c r="J2094">
        <v>1</v>
      </c>
      <c r="K2094" s="64">
        <v>0</v>
      </c>
      <c r="L2094" s="104">
        <f t="shared" si="32"/>
        <v>0</v>
      </c>
    </row>
    <row r="2095" spans="1:12" x14ac:dyDescent="0.25">
      <c r="A2095" t="s">
        <v>396</v>
      </c>
      <c r="B2095" t="s">
        <v>327</v>
      </c>
      <c r="C2095" s="65" t="s">
        <v>486</v>
      </c>
      <c r="D2095" s="67" t="s">
        <v>553</v>
      </c>
      <c r="E2095" s="64">
        <v>0.14000000000000001</v>
      </c>
      <c r="F2095" s="64">
        <v>0.15391034975859375</v>
      </c>
      <c r="G2095" s="103" t="s">
        <v>548</v>
      </c>
      <c r="H2095" s="64">
        <v>0.11845255103379689</v>
      </c>
      <c r="I2095">
        <v>13</v>
      </c>
      <c r="J2095">
        <v>1</v>
      </c>
      <c r="K2095" s="64">
        <v>0.11845255103379689</v>
      </c>
      <c r="L2095" s="104">
        <f t="shared" si="32"/>
        <v>0.11845255103379689</v>
      </c>
    </row>
    <row r="2096" spans="1:12" x14ac:dyDescent="0.25">
      <c r="A2096" t="s">
        <v>396</v>
      </c>
      <c r="B2096" t="s">
        <v>328</v>
      </c>
      <c r="C2096" s="65" t="s">
        <v>486</v>
      </c>
      <c r="D2096" s="67" t="s">
        <v>553</v>
      </c>
      <c r="E2096" s="64">
        <v>0.2</v>
      </c>
      <c r="F2096" s="64">
        <v>0.15391034975859375</v>
      </c>
      <c r="G2096" s="103" t="s">
        <v>548</v>
      </c>
      <c r="H2096" s="64">
        <v>0.16921793004828126</v>
      </c>
      <c r="I2096">
        <v>13</v>
      </c>
      <c r="J2096">
        <v>1</v>
      </c>
      <c r="K2096" s="64">
        <v>0.16921793004828126</v>
      </c>
      <c r="L2096" s="104">
        <f t="shared" si="32"/>
        <v>0.16921793004828126</v>
      </c>
    </row>
    <row r="2097" spans="1:12" x14ac:dyDescent="0.25">
      <c r="A2097" t="s">
        <v>396</v>
      </c>
      <c r="B2097" t="s">
        <v>239</v>
      </c>
      <c r="C2097" s="65" t="s">
        <v>486</v>
      </c>
      <c r="D2097" s="67" t="s">
        <v>548</v>
      </c>
      <c r="E2097" s="64" t="s">
        <v>548</v>
      </c>
      <c r="F2097" s="64" t="s">
        <v>548</v>
      </c>
      <c r="G2097" s="103" t="s">
        <v>548</v>
      </c>
      <c r="H2097" s="64">
        <v>0</v>
      </c>
      <c r="I2097">
        <v>13</v>
      </c>
      <c r="J2097">
        <v>1</v>
      </c>
      <c r="K2097" s="64">
        <v>0</v>
      </c>
      <c r="L2097" s="104">
        <f t="shared" si="32"/>
        <v>0</v>
      </c>
    </row>
    <row r="2098" spans="1:12" x14ac:dyDescent="0.25">
      <c r="A2098" t="s">
        <v>396</v>
      </c>
      <c r="B2098" t="s">
        <v>329</v>
      </c>
      <c r="C2098" s="65" t="s">
        <v>486</v>
      </c>
      <c r="D2098" s="67" t="s">
        <v>548</v>
      </c>
      <c r="E2098" s="64" t="s">
        <v>548</v>
      </c>
      <c r="F2098" s="64" t="s">
        <v>548</v>
      </c>
      <c r="G2098" s="103" t="s">
        <v>548</v>
      </c>
      <c r="H2098" s="64">
        <v>0</v>
      </c>
      <c r="I2098">
        <v>13</v>
      </c>
      <c r="J2098">
        <v>1</v>
      </c>
      <c r="K2098" s="64">
        <v>0</v>
      </c>
      <c r="L2098" s="104">
        <f t="shared" si="32"/>
        <v>0</v>
      </c>
    </row>
    <row r="2099" spans="1:12" x14ac:dyDescent="0.25">
      <c r="A2099" t="s">
        <v>396</v>
      </c>
      <c r="B2099" t="s">
        <v>330</v>
      </c>
      <c r="C2099" s="65" t="s">
        <v>486</v>
      </c>
      <c r="D2099" s="67" t="s">
        <v>548</v>
      </c>
      <c r="E2099" s="64" t="s">
        <v>548</v>
      </c>
      <c r="F2099" s="64" t="s">
        <v>548</v>
      </c>
      <c r="G2099" s="103" t="s">
        <v>548</v>
      </c>
      <c r="H2099" s="64">
        <v>0</v>
      </c>
      <c r="I2099">
        <v>13</v>
      </c>
      <c r="J2099">
        <v>1</v>
      </c>
      <c r="K2099" s="64">
        <v>0</v>
      </c>
      <c r="L2099" s="104">
        <f t="shared" si="32"/>
        <v>0</v>
      </c>
    </row>
    <row r="2100" spans="1:12" x14ac:dyDescent="0.25">
      <c r="A2100" t="s">
        <v>396</v>
      </c>
      <c r="B2100" t="s">
        <v>331</v>
      </c>
      <c r="C2100" s="65" t="s">
        <v>486</v>
      </c>
      <c r="D2100" s="67" t="s">
        <v>548</v>
      </c>
      <c r="E2100" s="64" t="s">
        <v>548</v>
      </c>
      <c r="F2100" s="64" t="s">
        <v>548</v>
      </c>
      <c r="G2100" s="103" t="s">
        <v>548</v>
      </c>
      <c r="H2100" s="64">
        <v>0</v>
      </c>
      <c r="I2100">
        <v>13</v>
      </c>
      <c r="J2100">
        <v>1</v>
      </c>
      <c r="K2100" s="64">
        <v>0</v>
      </c>
      <c r="L2100" s="104">
        <f t="shared" si="32"/>
        <v>0</v>
      </c>
    </row>
    <row r="2101" spans="1:12" x14ac:dyDescent="0.25">
      <c r="A2101" t="s">
        <v>396</v>
      </c>
      <c r="B2101" t="s">
        <v>332</v>
      </c>
      <c r="C2101" s="65" t="s">
        <v>486</v>
      </c>
      <c r="D2101" s="67" t="s">
        <v>553</v>
      </c>
      <c r="E2101" s="64">
        <v>0.06</v>
      </c>
      <c r="F2101" s="64">
        <v>0.15391034975859375</v>
      </c>
      <c r="G2101" s="103" t="s">
        <v>548</v>
      </c>
      <c r="H2101" s="64">
        <v>5.0765379014484371E-2</v>
      </c>
      <c r="I2101">
        <v>13</v>
      </c>
      <c r="J2101">
        <v>1</v>
      </c>
      <c r="K2101" s="64">
        <v>5.0765379014484371E-2</v>
      </c>
      <c r="L2101" s="104">
        <f t="shared" si="32"/>
        <v>5.0765379014484371E-2</v>
      </c>
    </row>
    <row r="2102" spans="1:12" x14ac:dyDescent="0.25">
      <c r="A2102" t="s">
        <v>396</v>
      </c>
      <c r="B2102" t="s">
        <v>243</v>
      </c>
      <c r="C2102" s="65" t="s">
        <v>486</v>
      </c>
      <c r="D2102" s="67" t="s">
        <v>548</v>
      </c>
      <c r="E2102" s="64" t="s">
        <v>548</v>
      </c>
      <c r="F2102" s="64" t="s">
        <v>548</v>
      </c>
      <c r="G2102" s="103" t="s">
        <v>548</v>
      </c>
      <c r="H2102" s="64">
        <v>0</v>
      </c>
      <c r="I2102">
        <v>13</v>
      </c>
      <c r="J2102">
        <v>1</v>
      </c>
      <c r="K2102" s="64">
        <v>0</v>
      </c>
      <c r="L2102" s="104">
        <f t="shared" si="32"/>
        <v>0</v>
      </c>
    </row>
    <row r="2103" spans="1:12" x14ac:dyDescent="0.25">
      <c r="A2103" t="s">
        <v>396</v>
      </c>
      <c r="B2103" t="s">
        <v>333</v>
      </c>
      <c r="C2103" s="65" t="s">
        <v>486</v>
      </c>
      <c r="D2103" s="67" t="s">
        <v>548</v>
      </c>
      <c r="E2103" s="64" t="s">
        <v>548</v>
      </c>
      <c r="F2103" s="64" t="s">
        <v>548</v>
      </c>
      <c r="G2103" s="103" t="s">
        <v>548</v>
      </c>
      <c r="H2103" s="64">
        <v>0</v>
      </c>
      <c r="I2103">
        <v>13</v>
      </c>
      <c r="J2103">
        <v>1</v>
      </c>
      <c r="K2103" s="64">
        <v>0</v>
      </c>
      <c r="L2103" s="104">
        <f t="shared" si="32"/>
        <v>0</v>
      </c>
    </row>
    <row r="2104" spans="1:12" x14ac:dyDescent="0.25">
      <c r="A2104" t="s">
        <v>396</v>
      </c>
      <c r="B2104" t="s">
        <v>334</v>
      </c>
      <c r="C2104" s="65" t="s">
        <v>486</v>
      </c>
      <c r="D2104" s="67" t="s">
        <v>548</v>
      </c>
      <c r="E2104" s="64" t="s">
        <v>548</v>
      </c>
      <c r="F2104" s="64" t="s">
        <v>548</v>
      </c>
      <c r="G2104" s="103" t="s">
        <v>548</v>
      </c>
      <c r="H2104" s="64">
        <v>0</v>
      </c>
      <c r="I2104">
        <v>13</v>
      </c>
      <c r="J2104">
        <v>1</v>
      </c>
      <c r="K2104" s="64">
        <v>0</v>
      </c>
      <c r="L2104" s="104">
        <f t="shared" si="32"/>
        <v>0</v>
      </c>
    </row>
    <row r="2105" spans="1:12" x14ac:dyDescent="0.25">
      <c r="A2105" t="s">
        <v>396</v>
      </c>
      <c r="B2105" t="s">
        <v>94</v>
      </c>
      <c r="C2105" s="65" t="s">
        <v>486</v>
      </c>
      <c r="D2105" s="67" t="s">
        <v>548</v>
      </c>
      <c r="E2105" s="64" t="s">
        <v>548</v>
      </c>
      <c r="F2105" s="64" t="s">
        <v>548</v>
      </c>
      <c r="G2105" s="103" t="s">
        <v>548</v>
      </c>
      <c r="H2105" s="64">
        <v>0</v>
      </c>
      <c r="I2105">
        <v>13</v>
      </c>
      <c r="J2105">
        <v>1</v>
      </c>
      <c r="K2105" s="64">
        <v>0</v>
      </c>
      <c r="L2105" s="104">
        <f t="shared" si="32"/>
        <v>0</v>
      </c>
    </row>
    <row r="2106" spans="1:12" x14ac:dyDescent="0.25">
      <c r="A2106" t="s">
        <v>396</v>
      </c>
      <c r="B2106" t="s">
        <v>335</v>
      </c>
      <c r="C2106" s="65" t="s">
        <v>486</v>
      </c>
      <c r="D2106" s="67" t="s">
        <v>553</v>
      </c>
      <c r="E2106" s="64">
        <v>0.2</v>
      </c>
      <c r="F2106" s="64">
        <v>0.15391034975859375</v>
      </c>
      <c r="G2106" s="103" t="s">
        <v>548</v>
      </c>
      <c r="H2106" s="64">
        <v>0.16921793004828126</v>
      </c>
      <c r="I2106">
        <v>13</v>
      </c>
      <c r="J2106">
        <v>1</v>
      </c>
      <c r="K2106" s="64">
        <v>0.16921793004828126</v>
      </c>
      <c r="L2106" s="104">
        <f t="shared" si="32"/>
        <v>0.16921793004828126</v>
      </c>
    </row>
    <row r="2107" spans="1:12" x14ac:dyDescent="0.25">
      <c r="A2107" t="s">
        <v>396</v>
      </c>
      <c r="B2107" t="s">
        <v>100</v>
      </c>
      <c r="C2107" s="65" t="s">
        <v>486</v>
      </c>
      <c r="D2107" s="67" t="s">
        <v>548</v>
      </c>
      <c r="E2107" s="64" t="s">
        <v>548</v>
      </c>
      <c r="F2107" s="64" t="s">
        <v>548</v>
      </c>
      <c r="G2107" s="103" t="s">
        <v>548</v>
      </c>
      <c r="H2107" s="64">
        <v>0</v>
      </c>
      <c r="I2107">
        <v>13</v>
      </c>
      <c r="J2107">
        <v>1</v>
      </c>
      <c r="K2107" s="64">
        <v>0</v>
      </c>
      <c r="L2107" s="104">
        <f t="shared" si="32"/>
        <v>0</v>
      </c>
    </row>
    <row r="2108" spans="1:12" x14ac:dyDescent="0.25">
      <c r="A2108" t="s">
        <v>537</v>
      </c>
      <c r="B2108" t="s">
        <v>327</v>
      </c>
      <c r="C2108" s="65" t="s">
        <v>484</v>
      </c>
      <c r="D2108" s="67" t="s">
        <v>553</v>
      </c>
      <c r="E2108" s="64">
        <v>0.14000000000000001</v>
      </c>
      <c r="F2108" s="64">
        <v>0.43</v>
      </c>
      <c r="G2108" s="103" t="s">
        <v>548</v>
      </c>
      <c r="H2108" s="64">
        <v>7.980000000000001E-2</v>
      </c>
      <c r="I2108">
        <v>8</v>
      </c>
      <c r="J2108">
        <v>1</v>
      </c>
      <c r="K2108" s="64">
        <v>7.980000000000001E-2</v>
      </c>
      <c r="L2108" s="104">
        <f t="shared" si="32"/>
        <v>7.980000000000001E-2</v>
      </c>
    </row>
    <row r="2109" spans="1:12" x14ac:dyDescent="0.25">
      <c r="A2109" t="s">
        <v>537</v>
      </c>
      <c r="B2109" t="s">
        <v>328</v>
      </c>
      <c r="C2109" s="65" t="s">
        <v>484</v>
      </c>
      <c r="D2109" s="67" t="s">
        <v>553</v>
      </c>
      <c r="E2109" s="64">
        <v>0.2</v>
      </c>
      <c r="F2109" s="64">
        <v>0.43</v>
      </c>
      <c r="G2109" s="103" t="s">
        <v>548</v>
      </c>
      <c r="H2109" s="64">
        <v>0.11400000000000002</v>
      </c>
      <c r="I2109">
        <v>8</v>
      </c>
      <c r="J2109">
        <v>1</v>
      </c>
      <c r="K2109" s="64">
        <v>0.11400000000000002</v>
      </c>
      <c r="L2109" s="104">
        <f t="shared" si="32"/>
        <v>0.11400000000000002</v>
      </c>
    </row>
    <row r="2110" spans="1:12" x14ac:dyDescent="0.25">
      <c r="A2110" t="s">
        <v>537</v>
      </c>
      <c r="B2110" t="s">
        <v>239</v>
      </c>
      <c r="C2110" s="65" t="s">
        <v>484</v>
      </c>
      <c r="D2110" s="67" t="s">
        <v>548</v>
      </c>
      <c r="E2110" s="64" t="s">
        <v>548</v>
      </c>
      <c r="F2110" s="64" t="s">
        <v>548</v>
      </c>
      <c r="G2110" s="103" t="s">
        <v>548</v>
      </c>
      <c r="H2110" s="64">
        <v>0</v>
      </c>
      <c r="I2110">
        <v>8</v>
      </c>
      <c r="J2110">
        <v>1</v>
      </c>
      <c r="K2110" s="64">
        <v>0</v>
      </c>
      <c r="L2110" s="104">
        <f t="shared" si="32"/>
        <v>0</v>
      </c>
    </row>
    <row r="2111" spans="1:12" x14ac:dyDescent="0.25">
      <c r="A2111" t="s">
        <v>537</v>
      </c>
      <c r="B2111" t="s">
        <v>329</v>
      </c>
      <c r="C2111" s="65" t="s">
        <v>484</v>
      </c>
      <c r="D2111" s="67" t="s">
        <v>548</v>
      </c>
      <c r="E2111" s="64" t="s">
        <v>548</v>
      </c>
      <c r="F2111" s="64" t="s">
        <v>548</v>
      </c>
      <c r="G2111" s="103" t="s">
        <v>548</v>
      </c>
      <c r="H2111" s="64">
        <v>0</v>
      </c>
      <c r="I2111">
        <v>8</v>
      </c>
      <c r="J2111">
        <v>1</v>
      </c>
      <c r="K2111" s="64">
        <v>0</v>
      </c>
      <c r="L2111" s="104">
        <f t="shared" si="32"/>
        <v>0</v>
      </c>
    </row>
    <row r="2112" spans="1:12" x14ac:dyDescent="0.25">
      <c r="A2112" t="s">
        <v>537</v>
      </c>
      <c r="B2112" t="s">
        <v>330</v>
      </c>
      <c r="C2112" s="65" t="s">
        <v>484</v>
      </c>
      <c r="D2112" s="67" t="s">
        <v>548</v>
      </c>
      <c r="E2112" s="64" t="s">
        <v>548</v>
      </c>
      <c r="F2112" s="64" t="s">
        <v>548</v>
      </c>
      <c r="G2112" s="103" t="s">
        <v>548</v>
      </c>
      <c r="H2112" s="64">
        <v>0</v>
      </c>
      <c r="I2112">
        <v>8</v>
      </c>
      <c r="J2112">
        <v>1</v>
      </c>
      <c r="K2112" s="64">
        <v>0</v>
      </c>
      <c r="L2112" s="104">
        <f t="shared" si="32"/>
        <v>0</v>
      </c>
    </row>
    <row r="2113" spans="1:12" x14ac:dyDescent="0.25">
      <c r="A2113" t="s">
        <v>537</v>
      </c>
      <c r="B2113" t="s">
        <v>331</v>
      </c>
      <c r="C2113" s="65" t="s">
        <v>484</v>
      </c>
      <c r="D2113" s="67" t="s">
        <v>548</v>
      </c>
      <c r="E2113" s="64" t="s">
        <v>548</v>
      </c>
      <c r="F2113" s="64" t="s">
        <v>548</v>
      </c>
      <c r="G2113" s="103" t="s">
        <v>548</v>
      </c>
      <c r="H2113" s="64">
        <v>0</v>
      </c>
      <c r="I2113">
        <v>8</v>
      </c>
      <c r="J2113">
        <v>1</v>
      </c>
      <c r="K2113" s="64">
        <v>0</v>
      </c>
      <c r="L2113" s="104">
        <f t="shared" si="32"/>
        <v>0</v>
      </c>
    </row>
    <row r="2114" spans="1:12" x14ac:dyDescent="0.25">
      <c r="A2114" t="s">
        <v>537</v>
      </c>
      <c r="B2114" t="s">
        <v>332</v>
      </c>
      <c r="C2114" s="65" t="s">
        <v>484</v>
      </c>
      <c r="D2114" s="67" t="s">
        <v>553</v>
      </c>
      <c r="E2114" s="64">
        <v>0.06</v>
      </c>
      <c r="F2114" s="64">
        <v>0.43</v>
      </c>
      <c r="G2114" s="103" t="s">
        <v>548</v>
      </c>
      <c r="H2114" s="64">
        <v>3.4200000000000001E-2</v>
      </c>
      <c r="I2114">
        <v>8</v>
      </c>
      <c r="J2114">
        <v>1</v>
      </c>
      <c r="K2114" s="64">
        <v>3.4200000000000001E-2</v>
      </c>
      <c r="L2114" s="104">
        <f t="shared" si="32"/>
        <v>3.4200000000000001E-2</v>
      </c>
    </row>
    <row r="2115" spans="1:12" x14ac:dyDescent="0.25">
      <c r="A2115" t="s">
        <v>537</v>
      </c>
      <c r="B2115" t="s">
        <v>243</v>
      </c>
      <c r="C2115" s="65" t="s">
        <v>484</v>
      </c>
      <c r="D2115" s="67" t="s">
        <v>548</v>
      </c>
      <c r="E2115" s="64" t="s">
        <v>548</v>
      </c>
      <c r="F2115" s="64" t="s">
        <v>548</v>
      </c>
      <c r="G2115" s="103" t="s">
        <v>548</v>
      </c>
      <c r="H2115" s="64">
        <v>0</v>
      </c>
      <c r="I2115">
        <v>8</v>
      </c>
      <c r="J2115">
        <v>1</v>
      </c>
      <c r="K2115" s="64">
        <v>0</v>
      </c>
      <c r="L2115" s="104">
        <f t="shared" ref="L2115:L2178" si="33">IF(K2115&lt;&gt;"",K2115,H2115)</f>
        <v>0</v>
      </c>
    </row>
    <row r="2116" spans="1:12" x14ac:dyDescent="0.25">
      <c r="A2116" t="s">
        <v>537</v>
      </c>
      <c r="B2116" t="s">
        <v>333</v>
      </c>
      <c r="C2116" s="65" t="s">
        <v>484</v>
      </c>
      <c r="D2116" s="67" t="s">
        <v>548</v>
      </c>
      <c r="E2116" s="64" t="s">
        <v>548</v>
      </c>
      <c r="F2116" s="64" t="s">
        <v>548</v>
      </c>
      <c r="G2116" s="103" t="s">
        <v>548</v>
      </c>
      <c r="H2116" s="64">
        <v>0</v>
      </c>
      <c r="I2116">
        <v>8</v>
      </c>
      <c r="J2116">
        <v>1</v>
      </c>
      <c r="K2116" s="64">
        <v>0</v>
      </c>
      <c r="L2116" s="104">
        <f t="shared" si="33"/>
        <v>0</v>
      </c>
    </row>
    <row r="2117" spans="1:12" x14ac:dyDescent="0.25">
      <c r="A2117" t="s">
        <v>537</v>
      </c>
      <c r="B2117" t="s">
        <v>334</v>
      </c>
      <c r="C2117" s="65" t="s">
        <v>484</v>
      </c>
      <c r="D2117" s="67" t="s">
        <v>548</v>
      </c>
      <c r="E2117" s="64" t="s">
        <v>548</v>
      </c>
      <c r="F2117" s="64" t="s">
        <v>548</v>
      </c>
      <c r="G2117" s="103" t="s">
        <v>548</v>
      </c>
      <c r="H2117" s="64">
        <v>0</v>
      </c>
      <c r="I2117">
        <v>8</v>
      </c>
      <c r="J2117">
        <v>1</v>
      </c>
      <c r="K2117" s="64">
        <v>0</v>
      </c>
      <c r="L2117" s="104">
        <f t="shared" si="33"/>
        <v>0</v>
      </c>
    </row>
    <row r="2118" spans="1:12" x14ac:dyDescent="0.25">
      <c r="A2118" t="s">
        <v>537</v>
      </c>
      <c r="B2118" t="s">
        <v>94</v>
      </c>
      <c r="C2118" s="65" t="s">
        <v>484</v>
      </c>
      <c r="D2118" s="67" t="s">
        <v>548</v>
      </c>
      <c r="E2118" s="64" t="s">
        <v>548</v>
      </c>
      <c r="F2118" s="64" t="s">
        <v>548</v>
      </c>
      <c r="G2118" s="103" t="s">
        <v>548</v>
      </c>
      <c r="H2118" s="64">
        <v>0</v>
      </c>
      <c r="I2118">
        <v>8</v>
      </c>
      <c r="J2118">
        <v>1</v>
      </c>
      <c r="K2118" s="64">
        <v>0</v>
      </c>
      <c r="L2118" s="104">
        <f t="shared" si="33"/>
        <v>0</v>
      </c>
    </row>
    <row r="2119" spans="1:12" x14ac:dyDescent="0.25">
      <c r="A2119" t="s">
        <v>537</v>
      </c>
      <c r="B2119" t="s">
        <v>335</v>
      </c>
      <c r="C2119" s="65" t="s">
        <v>484</v>
      </c>
      <c r="D2119" s="67" t="s">
        <v>548</v>
      </c>
      <c r="E2119" s="64">
        <v>0.2</v>
      </c>
      <c r="F2119" s="64" t="s">
        <v>548</v>
      </c>
      <c r="G2119" s="103" t="s">
        <v>548</v>
      </c>
      <c r="H2119" s="64">
        <v>0</v>
      </c>
      <c r="I2119">
        <v>8</v>
      </c>
      <c r="J2119">
        <v>1</v>
      </c>
      <c r="K2119" s="64">
        <v>0</v>
      </c>
      <c r="L2119" s="104">
        <f t="shared" si="33"/>
        <v>0</v>
      </c>
    </row>
    <row r="2120" spans="1:12" x14ac:dyDescent="0.25">
      <c r="A2120" t="s">
        <v>537</v>
      </c>
      <c r="B2120" t="s">
        <v>100</v>
      </c>
      <c r="C2120" s="65" t="s">
        <v>484</v>
      </c>
      <c r="D2120" s="67" t="s">
        <v>548</v>
      </c>
      <c r="E2120" s="64" t="s">
        <v>548</v>
      </c>
      <c r="F2120" s="64" t="s">
        <v>548</v>
      </c>
      <c r="G2120" s="103" t="s">
        <v>548</v>
      </c>
      <c r="H2120" s="64">
        <v>0</v>
      </c>
      <c r="I2120">
        <v>8</v>
      </c>
      <c r="J2120">
        <v>1</v>
      </c>
      <c r="K2120" s="64">
        <v>0</v>
      </c>
      <c r="L2120" s="104">
        <f t="shared" si="33"/>
        <v>0</v>
      </c>
    </row>
    <row r="2121" spans="1:12" x14ac:dyDescent="0.25">
      <c r="A2121" t="s">
        <v>537</v>
      </c>
      <c r="B2121" t="s">
        <v>327</v>
      </c>
      <c r="C2121" s="65" t="s">
        <v>485</v>
      </c>
      <c r="D2121" s="67" t="s">
        <v>553</v>
      </c>
      <c r="E2121" s="64">
        <v>0.14000000000000001</v>
      </c>
      <c r="F2121" s="64">
        <v>0.43</v>
      </c>
      <c r="G2121" s="103" t="s">
        <v>548</v>
      </c>
      <c r="H2121" s="64">
        <v>7.980000000000001E-2</v>
      </c>
      <c r="I2121">
        <v>8</v>
      </c>
      <c r="J2121">
        <v>1</v>
      </c>
      <c r="K2121" s="64">
        <v>7.980000000000001E-2</v>
      </c>
      <c r="L2121" s="104">
        <f t="shared" si="33"/>
        <v>7.980000000000001E-2</v>
      </c>
    </row>
    <row r="2122" spans="1:12" x14ac:dyDescent="0.25">
      <c r="A2122" t="s">
        <v>537</v>
      </c>
      <c r="B2122" t="s">
        <v>328</v>
      </c>
      <c r="C2122" s="65" t="s">
        <v>485</v>
      </c>
      <c r="D2122" s="67" t="s">
        <v>553</v>
      </c>
      <c r="E2122" s="64">
        <v>0.2</v>
      </c>
      <c r="F2122" s="64">
        <v>0.43</v>
      </c>
      <c r="G2122" s="103" t="s">
        <v>548</v>
      </c>
      <c r="H2122" s="64">
        <v>0.11400000000000002</v>
      </c>
      <c r="I2122">
        <v>8</v>
      </c>
      <c r="J2122">
        <v>1</v>
      </c>
      <c r="K2122" s="64">
        <v>0.11400000000000002</v>
      </c>
      <c r="L2122" s="104">
        <f t="shared" si="33"/>
        <v>0.11400000000000002</v>
      </c>
    </row>
    <row r="2123" spans="1:12" x14ac:dyDescent="0.25">
      <c r="A2123" t="s">
        <v>537</v>
      </c>
      <c r="B2123" t="s">
        <v>239</v>
      </c>
      <c r="C2123" s="65" t="s">
        <v>485</v>
      </c>
      <c r="D2123" s="67" t="s">
        <v>548</v>
      </c>
      <c r="E2123" s="64" t="s">
        <v>548</v>
      </c>
      <c r="F2123" s="64" t="s">
        <v>548</v>
      </c>
      <c r="G2123" s="103" t="s">
        <v>548</v>
      </c>
      <c r="H2123" s="64">
        <v>0</v>
      </c>
      <c r="I2123">
        <v>8</v>
      </c>
      <c r="J2123">
        <v>1</v>
      </c>
      <c r="K2123" s="64">
        <v>0</v>
      </c>
      <c r="L2123" s="104">
        <f t="shared" si="33"/>
        <v>0</v>
      </c>
    </row>
    <row r="2124" spans="1:12" x14ac:dyDescent="0.25">
      <c r="A2124" t="s">
        <v>537</v>
      </c>
      <c r="B2124" t="s">
        <v>329</v>
      </c>
      <c r="C2124" s="65" t="s">
        <v>485</v>
      </c>
      <c r="D2124" s="67" t="s">
        <v>548</v>
      </c>
      <c r="E2124" s="64" t="s">
        <v>548</v>
      </c>
      <c r="F2124" s="64" t="s">
        <v>548</v>
      </c>
      <c r="G2124" s="103" t="s">
        <v>548</v>
      </c>
      <c r="H2124" s="64">
        <v>0</v>
      </c>
      <c r="I2124">
        <v>8</v>
      </c>
      <c r="J2124">
        <v>1</v>
      </c>
      <c r="K2124" s="64">
        <v>0</v>
      </c>
      <c r="L2124" s="104">
        <f t="shared" si="33"/>
        <v>0</v>
      </c>
    </row>
    <row r="2125" spans="1:12" x14ac:dyDescent="0.25">
      <c r="A2125" t="s">
        <v>537</v>
      </c>
      <c r="B2125" t="s">
        <v>330</v>
      </c>
      <c r="C2125" s="65" t="s">
        <v>485</v>
      </c>
      <c r="D2125" s="67" t="s">
        <v>548</v>
      </c>
      <c r="E2125" s="64" t="s">
        <v>548</v>
      </c>
      <c r="F2125" s="64" t="s">
        <v>548</v>
      </c>
      <c r="G2125" s="103" t="s">
        <v>548</v>
      </c>
      <c r="H2125" s="64">
        <v>0</v>
      </c>
      <c r="I2125">
        <v>8</v>
      </c>
      <c r="J2125">
        <v>1</v>
      </c>
      <c r="K2125" s="64">
        <v>0</v>
      </c>
      <c r="L2125" s="104">
        <f t="shared" si="33"/>
        <v>0</v>
      </c>
    </row>
    <row r="2126" spans="1:12" x14ac:dyDescent="0.25">
      <c r="A2126" t="s">
        <v>537</v>
      </c>
      <c r="B2126" t="s">
        <v>331</v>
      </c>
      <c r="C2126" s="65" t="s">
        <v>485</v>
      </c>
      <c r="D2126" s="67" t="s">
        <v>548</v>
      </c>
      <c r="E2126" s="64" t="s">
        <v>548</v>
      </c>
      <c r="F2126" s="64" t="s">
        <v>548</v>
      </c>
      <c r="G2126" s="103" t="s">
        <v>548</v>
      </c>
      <c r="H2126" s="64">
        <v>0</v>
      </c>
      <c r="I2126">
        <v>8</v>
      </c>
      <c r="J2126">
        <v>1</v>
      </c>
      <c r="K2126" s="64">
        <v>0</v>
      </c>
      <c r="L2126" s="104">
        <f t="shared" si="33"/>
        <v>0</v>
      </c>
    </row>
    <row r="2127" spans="1:12" x14ac:dyDescent="0.25">
      <c r="A2127" t="s">
        <v>537</v>
      </c>
      <c r="B2127" t="s">
        <v>332</v>
      </c>
      <c r="C2127" s="65" t="s">
        <v>485</v>
      </c>
      <c r="D2127" s="67" t="s">
        <v>553</v>
      </c>
      <c r="E2127" s="64">
        <v>0.06</v>
      </c>
      <c r="F2127" s="64">
        <v>0.43</v>
      </c>
      <c r="G2127" s="103" t="s">
        <v>548</v>
      </c>
      <c r="H2127" s="64">
        <v>3.4200000000000001E-2</v>
      </c>
      <c r="I2127">
        <v>8</v>
      </c>
      <c r="J2127">
        <v>1</v>
      </c>
      <c r="K2127" s="64">
        <v>3.4200000000000001E-2</v>
      </c>
      <c r="L2127" s="104">
        <f t="shared" si="33"/>
        <v>3.4200000000000001E-2</v>
      </c>
    </row>
    <row r="2128" spans="1:12" x14ac:dyDescent="0.25">
      <c r="A2128" t="s">
        <v>537</v>
      </c>
      <c r="B2128" t="s">
        <v>243</v>
      </c>
      <c r="C2128" s="65" t="s">
        <v>485</v>
      </c>
      <c r="D2128" s="67" t="s">
        <v>548</v>
      </c>
      <c r="E2128" s="64" t="s">
        <v>548</v>
      </c>
      <c r="F2128" s="64" t="s">
        <v>548</v>
      </c>
      <c r="G2128" s="103" t="s">
        <v>548</v>
      </c>
      <c r="H2128" s="64">
        <v>0</v>
      </c>
      <c r="I2128">
        <v>8</v>
      </c>
      <c r="J2128">
        <v>1</v>
      </c>
      <c r="K2128" s="64">
        <v>0</v>
      </c>
      <c r="L2128" s="104">
        <f t="shared" si="33"/>
        <v>0</v>
      </c>
    </row>
    <row r="2129" spans="1:12" x14ac:dyDescent="0.25">
      <c r="A2129" t="s">
        <v>537</v>
      </c>
      <c r="B2129" t="s">
        <v>333</v>
      </c>
      <c r="C2129" s="65" t="s">
        <v>485</v>
      </c>
      <c r="D2129" s="67" t="s">
        <v>548</v>
      </c>
      <c r="E2129" s="64" t="s">
        <v>548</v>
      </c>
      <c r="F2129" s="64" t="s">
        <v>548</v>
      </c>
      <c r="G2129" s="103" t="s">
        <v>548</v>
      </c>
      <c r="H2129" s="64">
        <v>0</v>
      </c>
      <c r="I2129">
        <v>8</v>
      </c>
      <c r="J2129">
        <v>1</v>
      </c>
      <c r="K2129" s="64">
        <v>0</v>
      </c>
      <c r="L2129" s="104">
        <f t="shared" si="33"/>
        <v>0</v>
      </c>
    </row>
    <row r="2130" spans="1:12" x14ac:dyDescent="0.25">
      <c r="A2130" t="s">
        <v>537</v>
      </c>
      <c r="B2130" t="s">
        <v>334</v>
      </c>
      <c r="C2130" s="65" t="s">
        <v>485</v>
      </c>
      <c r="D2130" s="67" t="s">
        <v>548</v>
      </c>
      <c r="E2130" s="64" t="s">
        <v>548</v>
      </c>
      <c r="F2130" s="64" t="s">
        <v>548</v>
      </c>
      <c r="G2130" s="103" t="s">
        <v>548</v>
      </c>
      <c r="H2130" s="64">
        <v>0</v>
      </c>
      <c r="I2130">
        <v>8</v>
      </c>
      <c r="J2130">
        <v>1</v>
      </c>
      <c r="K2130" s="64">
        <v>0</v>
      </c>
      <c r="L2130" s="104">
        <f t="shared" si="33"/>
        <v>0</v>
      </c>
    </row>
    <row r="2131" spans="1:12" x14ac:dyDescent="0.25">
      <c r="A2131" t="s">
        <v>537</v>
      </c>
      <c r="B2131" t="s">
        <v>94</v>
      </c>
      <c r="C2131" s="65" t="s">
        <v>485</v>
      </c>
      <c r="D2131" s="67" t="s">
        <v>548</v>
      </c>
      <c r="E2131" s="64" t="s">
        <v>548</v>
      </c>
      <c r="F2131" s="64" t="s">
        <v>548</v>
      </c>
      <c r="G2131" s="103" t="s">
        <v>548</v>
      </c>
      <c r="H2131" s="64">
        <v>0</v>
      </c>
      <c r="I2131">
        <v>8</v>
      </c>
      <c r="J2131">
        <v>1</v>
      </c>
      <c r="K2131" s="64">
        <v>0</v>
      </c>
      <c r="L2131" s="104">
        <f t="shared" si="33"/>
        <v>0</v>
      </c>
    </row>
    <row r="2132" spans="1:12" x14ac:dyDescent="0.25">
      <c r="A2132" t="s">
        <v>537</v>
      </c>
      <c r="B2132" t="s">
        <v>335</v>
      </c>
      <c r="C2132" s="65" t="s">
        <v>485</v>
      </c>
      <c r="D2132" s="67" t="s">
        <v>548</v>
      </c>
      <c r="E2132" s="64">
        <v>0.2</v>
      </c>
      <c r="F2132" s="64" t="s">
        <v>548</v>
      </c>
      <c r="G2132" s="103" t="s">
        <v>548</v>
      </c>
      <c r="H2132" s="64">
        <v>0</v>
      </c>
      <c r="I2132">
        <v>8</v>
      </c>
      <c r="J2132">
        <v>1</v>
      </c>
      <c r="K2132" s="64">
        <v>0</v>
      </c>
      <c r="L2132" s="104">
        <f t="shared" si="33"/>
        <v>0</v>
      </c>
    </row>
    <row r="2133" spans="1:12" x14ac:dyDescent="0.25">
      <c r="A2133" t="s">
        <v>537</v>
      </c>
      <c r="B2133" t="s">
        <v>100</v>
      </c>
      <c r="C2133" s="65" t="s">
        <v>485</v>
      </c>
      <c r="D2133" s="67" t="s">
        <v>548</v>
      </c>
      <c r="E2133" s="64" t="s">
        <v>548</v>
      </c>
      <c r="F2133" s="64" t="s">
        <v>548</v>
      </c>
      <c r="G2133" s="103" t="s">
        <v>548</v>
      </c>
      <c r="H2133" s="64">
        <v>0</v>
      </c>
      <c r="I2133">
        <v>8</v>
      </c>
      <c r="J2133">
        <v>1</v>
      </c>
      <c r="K2133" s="64">
        <v>0</v>
      </c>
      <c r="L2133" s="104">
        <f t="shared" si="33"/>
        <v>0</v>
      </c>
    </row>
    <row r="2134" spans="1:12" x14ac:dyDescent="0.25">
      <c r="A2134" t="s">
        <v>537</v>
      </c>
      <c r="B2134" t="s">
        <v>327</v>
      </c>
      <c r="C2134" s="65" t="s">
        <v>486</v>
      </c>
      <c r="D2134" s="67" t="s">
        <v>553</v>
      </c>
      <c r="E2134" s="64">
        <v>0.14000000000000001</v>
      </c>
      <c r="F2134" s="64">
        <v>0.43</v>
      </c>
      <c r="G2134" s="103" t="s">
        <v>548</v>
      </c>
      <c r="H2134" s="64">
        <v>7.980000000000001E-2</v>
      </c>
      <c r="I2134">
        <v>8</v>
      </c>
      <c r="J2134">
        <v>1</v>
      </c>
      <c r="K2134" s="64">
        <v>7.980000000000001E-2</v>
      </c>
      <c r="L2134" s="104">
        <f t="shared" si="33"/>
        <v>7.980000000000001E-2</v>
      </c>
    </row>
    <row r="2135" spans="1:12" x14ac:dyDescent="0.25">
      <c r="A2135" t="s">
        <v>537</v>
      </c>
      <c r="B2135" t="s">
        <v>328</v>
      </c>
      <c r="C2135" s="65" t="s">
        <v>486</v>
      </c>
      <c r="D2135" s="67" t="s">
        <v>553</v>
      </c>
      <c r="E2135" s="64">
        <v>0.2</v>
      </c>
      <c r="F2135" s="64">
        <v>0.43</v>
      </c>
      <c r="G2135" s="103" t="s">
        <v>548</v>
      </c>
      <c r="H2135" s="64">
        <v>0.11400000000000002</v>
      </c>
      <c r="I2135">
        <v>8</v>
      </c>
      <c r="J2135">
        <v>1</v>
      </c>
      <c r="K2135" s="64">
        <v>0.11400000000000002</v>
      </c>
      <c r="L2135" s="104">
        <f t="shared" si="33"/>
        <v>0.11400000000000002</v>
      </c>
    </row>
    <row r="2136" spans="1:12" x14ac:dyDescent="0.25">
      <c r="A2136" t="s">
        <v>537</v>
      </c>
      <c r="B2136" t="s">
        <v>239</v>
      </c>
      <c r="C2136" s="65" t="s">
        <v>486</v>
      </c>
      <c r="D2136" s="67" t="s">
        <v>548</v>
      </c>
      <c r="E2136" s="64" t="s">
        <v>548</v>
      </c>
      <c r="F2136" s="64" t="s">
        <v>548</v>
      </c>
      <c r="G2136" s="103" t="s">
        <v>548</v>
      </c>
      <c r="H2136" s="64">
        <v>0</v>
      </c>
      <c r="I2136">
        <v>8</v>
      </c>
      <c r="J2136">
        <v>1</v>
      </c>
      <c r="K2136" s="64">
        <v>0</v>
      </c>
      <c r="L2136" s="104">
        <f t="shared" si="33"/>
        <v>0</v>
      </c>
    </row>
    <row r="2137" spans="1:12" x14ac:dyDescent="0.25">
      <c r="A2137" t="s">
        <v>537</v>
      </c>
      <c r="B2137" t="s">
        <v>329</v>
      </c>
      <c r="C2137" s="65" t="s">
        <v>486</v>
      </c>
      <c r="D2137" s="67" t="s">
        <v>548</v>
      </c>
      <c r="E2137" s="64" t="s">
        <v>548</v>
      </c>
      <c r="F2137" s="64" t="s">
        <v>548</v>
      </c>
      <c r="G2137" s="103" t="s">
        <v>548</v>
      </c>
      <c r="H2137" s="64">
        <v>0</v>
      </c>
      <c r="I2137">
        <v>8</v>
      </c>
      <c r="J2137">
        <v>1</v>
      </c>
      <c r="K2137" s="64">
        <v>0</v>
      </c>
      <c r="L2137" s="104">
        <f t="shared" si="33"/>
        <v>0</v>
      </c>
    </row>
    <row r="2138" spans="1:12" x14ac:dyDescent="0.25">
      <c r="A2138" t="s">
        <v>537</v>
      </c>
      <c r="B2138" t="s">
        <v>330</v>
      </c>
      <c r="C2138" s="65" t="s">
        <v>486</v>
      </c>
      <c r="D2138" s="67" t="s">
        <v>548</v>
      </c>
      <c r="E2138" s="64" t="s">
        <v>548</v>
      </c>
      <c r="F2138" s="64" t="s">
        <v>548</v>
      </c>
      <c r="G2138" s="103" t="s">
        <v>548</v>
      </c>
      <c r="H2138" s="64">
        <v>0</v>
      </c>
      <c r="I2138">
        <v>8</v>
      </c>
      <c r="J2138">
        <v>1</v>
      </c>
      <c r="K2138" s="64">
        <v>0</v>
      </c>
      <c r="L2138" s="104">
        <f t="shared" si="33"/>
        <v>0</v>
      </c>
    </row>
    <row r="2139" spans="1:12" x14ac:dyDescent="0.25">
      <c r="A2139" t="s">
        <v>537</v>
      </c>
      <c r="B2139" t="s">
        <v>331</v>
      </c>
      <c r="C2139" s="65" t="s">
        <v>486</v>
      </c>
      <c r="D2139" s="67" t="s">
        <v>548</v>
      </c>
      <c r="E2139" s="64" t="s">
        <v>548</v>
      </c>
      <c r="F2139" s="64" t="s">
        <v>548</v>
      </c>
      <c r="G2139" s="103" t="s">
        <v>548</v>
      </c>
      <c r="H2139" s="64">
        <v>0</v>
      </c>
      <c r="I2139">
        <v>8</v>
      </c>
      <c r="J2139">
        <v>1</v>
      </c>
      <c r="K2139" s="64">
        <v>0</v>
      </c>
      <c r="L2139" s="104">
        <f t="shared" si="33"/>
        <v>0</v>
      </c>
    </row>
    <row r="2140" spans="1:12" x14ac:dyDescent="0.25">
      <c r="A2140" t="s">
        <v>537</v>
      </c>
      <c r="B2140" t="s">
        <v>332</v>
      </c>
      <c r="C2140" s="65" t="s">
        <v>486</v>
      </c>
      <c r="D2140" s="67" t="s">
        <v>553</v>
      </c>
      <c r="E2140" s="64">
        <v>0.06</v>
      </c>
      <c r="F2140" s="64">
        <v>0.43</v>
      </c>
      <c r="G2140" s="103" t="s">
        <v>548</v>
      </c>
      <c r="H2140" s="64">
        <v>3.4200000000000001E-2</v>
      </c>
      <c r="I2140">
        <v>8</v>
      </c>
      <c r="J2140">
        <v>1</v>
      </c>
      <c r="K2140" s="64">
        <v>3.4200000000000001E-2</v>
      </c>
      <c r="L2140" s="104">
        <f t="shared" si="33"/>
        <v>3.4200000000000001E-2</v>
      </c>
    </row>
    <row r="2141" spans="1:12" x14ac:dyDescent="0.25">
      <c r="A2141" t="s">
        <v>537</v>
      </c>
      <c r="B2141" t="s">
        <v>243</v>
      </c>
      <c r="C2141" s="65" t="s">
        <v>486</v>
      </c>
      <c r="D2141" s="67" t="s">
        <v>548</v>
      </c>
      <c r="E2141" s="64" t="s">
        <v>548</v>
      </c>
      <c r="F2141" s="64" t="s">
        <v>548</v>
      </c>
      <c r="G2141" s="103" t="s">
        <v>548</v>
      </c>
      <c r="H2141" s="64">
        <v>0</v>
      </c>
      <c r="I2141">
        <v>8</v>
      </c>
      <c r="J2141">
        <v>1</v>
      </c>
      <c r="K2141" s="64">
        <v>0</v>
      </c>
      <c r="L2141" s="104">
        <f t="shared" si="33"/>
        <v>0</v>
      </c>
    </row>
    <row r="2142" spans="1:12" x14ac:dyDescent="0.25">
      <c r="A2142" t="s">
        <v>537</v>
      </c>
      <c r="B2142" t="s">
        <v>333</v>
      </c>
      <c r="C2142" s="65" t="s">
        <v>486</v>
      </c>
      <c r="D2142" s="67" t="s">
        <v>548</v>
      </c>
      <c r="E2142" s="64" t="s">
        <v>548</v>
      </c>
      <c r="F2142" s="64" t="s">
        <v>548</v>
      </c>
      <c r="G2142" s="103" t="s">
        <v>548</v>
      </c>
      <c r="H2142" s="64">
        <v>0</v>
      </c>
      <c r="I2142">
        <v>8</v>
      </c>
      <c r="J2142">
        <v>1</v>
      </c>
      <c r="K2142" s="64">
        <v>0</v>
      </c>
      <c r="L2142" s="104">
        <f t="shared" si="33"/>
        <v>0</v>
      </c>
    </row>
    <row r="2143" spans="1:12" x14ac:dyDescent="0.25">
      <c r="A2143" t="s">
        <v>537</v>
      </c>
      <c r="B2143" t="s">
        <v>334</v>
      </c>
      <c r="C2143" s="65" t="s">
        <v>486</v>
      </c>
      <c r="D2143" s="67" t="s">
        <v>548</v>
      </c>
      <c r="E2143" s="64" t="s">
        <v>548</v>
      </c>
      <c r="F2143" s="64" t="s">
        <v>548</v>
      </c>
      <c r="G2143" s="103" t="s">
        <v>548</v>
      </c>
      <c r="H2143" s="64">
        <v>0</v>
      </c>
      <c r="I2143">
        <v>8</v>
      </c>
      <c r="J2143">
        <v>1</v>
      </c>
      <c r="K2143" s="64">
        <v>0</v>
      </c>
      <c r="L2143" s="104">
        <f t="shared" si="33"/>
        <v>0</v>
      </c>
    </row>
    <row r="2144" spans="1:12" x14ac:dyDescent="0.25">
      <c r="A2144" t="s">
        <v>537</v>
      </c>
      <c r="B2144" t="s">
        <v>94</v>
      </c>
      <c r="C2144" s="65" t="s">
        <v>486</v>
      </c>
      <c r="D2144" s="67" t="s">
        <v>548</v>
      </c>
      <c r="E2144" s="64" t="s">
        <v>548</v>
      </c>
      <c r="F2144" s="64" t="s">
        <v>548</v>
      </c>
      <c r="G2144" s="103" t="s">
        <v>548</v>
      </c>
      <c r="H2144" s="64">
        <v>0</v>
      </c>
      <c r="I2144">
        <v>8</v>
      </c>
      <c r="J2144">
        <v>1</v>
      </c>
      <c r="K2144" s="64">
        <v>0</v>
      </c>
      <c r="L2144" s="104">
        <f t="shared" si="33"/>
        <v>0</v>
      </c>
    </row>
    <row r="2145" spans="1:12" x14ac:dyDescent="0.25">
      <c r="A2145" t="s">
        <v>537</v>
      </c>
      <c r="B2145" t="s">
        <v>335</v>
      </c>
      <c r="C2145" s="65" t="s">
        <v>486</v>
      </c>
      <c r="D2145" s="67" t="s">
        <v>548</v>
      </c>
      <c r="E2145" s="64">
        <v>0.2</v>
      </c>
      <c r="F2145" s="64" t="s">
        <v>548</v>
      </c>
      <c r="G2145" s="103" t="s">
        <v>548</v>
      </c>
      <c r="H2145" s="64">
        <v>0</v>
      </c>
      <c r="I2145">
        <v>8</v>
      </c>
      <c r="J2145">
        <v>1</v>
      </c>
      <c r="K2145" s="64">
        <v>0</v>
      </c>
      <c r="L2145" s="104">
        <f t="shared" si="33"/>
        <v>0</v>
      </c>
    </row>
    <row r="2146" spans="1:12" x14ac:dyDescent="0.25">
      <c r="A2146" t="s">
        <v>537</v>
      </c>
      <c r="B2146" t="s">
        <v>100</v>
      </c>
      <c r="C2146" s="65" t="s">
        <v>486</v>
      </c>
      <c r="D2146" s="67" t="s">
        <v>548</v>
      </c>
      <c r="E2146" s="64" t="s">
        <v>548</v>
      </c>
      <c r="F2146" s="64" t="s">
        <v>548</v>
      </c>
      <c r="G2146" s="103" t="s">
        <v>548</v>
      </c>
      <c r="H2146" s="64">
        <v>0</v>
      </c>
      <c r="I2146">
        <v>8</v>
      </c>
      <c r="J2146">
        <v>1</v>
      </c>
      <c r="K2146" s="64">
        <v>0</v>
      </c>
      <c r="L2146" s="104">
        <f t="shared" si="33"/>
        <v>0</v>
      </c>
    </row>
    <row r="2147" spans="1:12" x14ac:dyDescent="0.25">
      <c r="A2147" t="s">
        <v>397</v>
      </c>
      <c r="B2147" t="s">
        <v>327</v>
      </c>
      <c r="C2147" s="65" t="s">
        <v>484</v>
      </c>
      <c r="D2147" s="67" t="s">
        <v>553</v>
      </c>
      <c r="E2147" s="64">
        <v>0.95000000000000007</v>
      </c>
      <c r="F2147" s="64">
        <v>0.43</v>
      </c>
      <c r="G2147" s="103" t="s">
        <v>548</v>
      </c>
      <c r="H2147" s="64">
        <v>0.54150000000000009</v>
      </c>
      <c r="I2147">
        <v>8</v>
      </c>
      <c r="J2147">
        <v>3</v>
      </c>
      <c r="K2147" s="64">
        <v>0</v>
      </c>
      <c r="L2147" s="104">
        <f t="shared" si="33"/>
        <v>0</v>
      </c>
    </row>
    <row r="2148" spans="1:12" x14ac:dyDescent="0.25">
      <c r="A2148" t="s">
        <v>397</v>
      </c>
      <c r="B2148" t="s">
        <v>328</v>
      </c>
      <c r="C2148" s="65" t="s">
        <v>484</v>
      </c>
      <c r="D2148" s="67" t="s">
        <v>553</v>
      </c>
      <c r="E2148" s="64">
        <v>0.95000000000000007</v>
      </c>
      <c r="F2148" s="64">
        <v>0.43</v>
      </c>
      <c r="G2148" s="103" t="s">
        <v>548</v>
      </c>
      <c r="H2148" s="64">
        <v>0.54150000000000009</v>
      </c>
      <c r="I2148">
        <v>8</v>
      </c>
      <c r="J2148">
        <v>3</v>
      </c>
      <c r="K2148" s="64">
        <v>0</v>
      </c>
      <c r="L2148" s="104">
        <f t="shared" si="33"/>
        <v>0</v>
      </c>
    </row>
    <row r="2149" spans="1:12" x14ac:dyDescent="0.25">
      <c r="A2149" t="s">
        <v>397</v>
      </c>
      <c r="B2149" t="s">
        <v>239</v>
      </c>
      <c r="C2149" s="65" t="s">
        <v>484</v>
      </c>
      <c r="D2149" s="67" t="s">
        <v>548</v>
      </c>
      <c r="E2149" s="64" t="s">
        <v>548</v>
      </c>
      <c r="F2149" s="64" t="s">
        <v>548</v>
      </c>
      <c r="G2149" s="103" t="s">
        <v>548</v>
      </c>
      <c r="H2149" s="64">
        <v>0</v>
      </c>
      <c r="I2149">
        <v>8</v>
      </c>
      <c r="J2149">
        <v>3</v>
      </c>
      <c r="K2149" s="64">
        <v>0</v>
      </c>
      <c r="L2149" s="104">
        <f t="shared" si="33"/>
        <v>0</v>
      </c>
    </row>
    <row r="2150" spans="1:12" x14ac:dyDescent="0.25">
      <c r="A2150" t="s">
        <v>397</v>
      </c>
      <c r="B2150" t="s">
        <v>329</v>
      </c>
      <c r="C2150" s="65" t="s">
        <v>484</v>
      </c>
      <c r="D2150" s="67" t="s">
        <v>548</v>
      </c>
      <c r="E2150" s="64" t="s">
        <v>548</v>
      </c>
      <c r="F2150" s="64" t="s">
        <v>548</v>
      </c>
      <c r="G2150" s="103" t="s">
        <v>548</v>
      </c>
      <c r="H2150" s="64">
        <v>0</v>
      </c>
      <c r="I2150">
        <v>8</v>
      </c>
      <c r="J2150">
        <v>3</v>
      </c>
      <c r="K2150" s="64">
        <v>0</v>
      </c>
      <c r="L2150" s="104">
        <f t="shared" si="33"/>
        <v>0</v>
      </c>
    </row>
    <row r="2151" spans="1:12" x14ac:dyDescent="0.25">
      <c r="A2151" t="s">
        <v>397</v>
      </c>
      <c r="B2151" t="s">
        <v>330</v>
      </c>
      <c r="C2151" s="65" t="s">
        <v>484</v>
      </c>
      <c r="D2151" s="67" t="s">
        <v>548</v>
      </c>
      <c r="E2151" s="64" t="s">
        <v>548</v>
      </c>
      <c r="F2151" s="64" t="s">
        <v>548</v>
      </c>
      <c r="G2151" s="103" t="s">
        <v>548</v>
      </c>
      <c r="H2151" s="64">
        <v>0</v>
      </c>
      <c r="I2151">
        <v>8</v>
      </c>
      <c r="J2151">
        <v>3</v>
      </c>
      <c r="K2151" s="64">
        <v>0</v>
      </c>
      <c r="L2151" s="104">
        <f t="shared" si="33"/>
        <v>0</v>
      </c>
    </row>
    <row r="2152" spans="1:12" x14ac:dyDescent="0.25">
      <c r="A2152" t="s">
        <v>397</v>
      </c>
      <c r="B2152" t="s">
        <v>331</v>
      </c>
      <c r="C2152" s="65" t="s">
        <v>484</v>
      </c>
      <c r="D2152" s="67" t="s">
        <v>548</v>
      </c>
      <c r="E2152" s="64" t="s">
        <v>548</v>
      </c>
      <c r="F2152" s="64" t="s">
        <v>548</v>
      </c>
      <c r="G2152" s="103" t="s">
        <v>548</v>
      </c>
      <c r="H2152" s="64">
        <v>0</v>
      </c>
      <c r="I2152">
        <v>8</v>
      </c>
      <c r="J2152">
        <v>3</v>
      </c>
      <c r="K2152" s="64">
        <v>0</v>
      </c>
      <c r="L2152" s="104">
        <f t="shared" si="33"/>
        <v>0</v>
      </c>
    </row>
    <row r="2153" spans="1:12" x14ac:dyDescent="0.25">
      <c r="A2153" t="s">
        <v>397</v>
      </c>
      <c r="B2153" t="s">
        <v>332</v>
      </c>
      <c r="C2153" s="65" t="s">
        <v>484</v>
      </c>
      <c r="D2153" s="67" t="s">
        <v>553</v>
      </c>
      <c r="E2153" s="64">
        <v>0.95</v>
      </c>
      <c r="F2153" s="64">
        <v>0.43</v>
      </c>
      <c r="G2153" s="103" t="s">
        <v>548</v>
      </c>
      <c r="H2153" s="64">
        <v>0.54149999999999998</v>
      </c>
      <c r="I2153">
        <v>8</v>
      </c>
      <c r="J2153">
        <v>3</v>
      </c>
      <c r="K2153" s="64">
        <v>0</v>
      </c>
      <c r="L2153" s="104">
        <f t="shared" si="33"/>
        <v>0</v>
      </c>
    </row>
    <row r="2154" spans="1:12" x14ac:dyDescent="0.25">
      <c r="A2154" t="s">
        <v>397</v>
      </c>
      <c r="B2154" t="s">
        <v>243</v>
      </c>
      <c r="C2154" s="65" t="s">
        <v>484</v>
      </c>
      <c r="D2154" s="67" t="s">
        <v>548</v>
      </c>
      <c r="E2154" s="64" t="s">
        <v>548</v>
      </c>
      <c r="F2154" s="64" t="s">
        <v>548</v>
      </c>
      <c r="G2154" s="103" t="s">
        <v>548</v>
      </c>
      <c r="H2154" s="64">
        <v>0</v>
      </c>
      <c r="I2154">
        <v>8</v>
      </c>
      <c r="J2154">
        <v>3</v>
      </c>
      <c r="K2154" s="64">
        <v>0</v>
      </c>
      <c r="L2154" s="104">
        <f t="shared" si="33"/>
        <v>0</v>
      </c>
    </row>
    <row r="2155" spans="1:12" x14ac:dyDescent="0.25">
      <c r="A2155" t="s">
        <v>397</v>
      </c>
      <c r="B2155" t="s">
        <v>333</v>
      </c>
      <c r="C2155" s="65" t="s">
        <v>484</v>
      </c>
      <c r="D2155" s="67" t="s">
        <v>548</v>
      </c>
      <c r="E2155" s="64" t="s">
        <v>548</v>
      </c>
      <c r="F2155" s="64" t="s">
        <v>548</v>
      </c>
      <c r="G2155" s="103" t="s">
        <v>548</v>
      </c>
      <c r="H2155" s="64">
        <v>0</v>
      </c>
      <c r="I2155">
        <v>8</v>
      </c>
      <c r="J2155">
        <v>3</v>
      </c>
      <c r="K2155" s="64">
        <v>0</v>
      </c>
      <c r="L2155" s="104">
        <f t="shared" si="33"/>
        <v>0</v>
      </c>
    </row>
    <row r="2156" spans="1:12" x14ac:dyDescent="0.25">
      <c r="A2156" t="s">
        <v>397</v>
      </c>
      <c r="B2156" t="s">
        <v>334</v>
      </c>
      <c r="C2156" s="65" t="s">
        <v>484</v>
      </c>
      <c r="D2156" s="67" t="s">
        <v>548</v>
      </c>
      <c r="E2156" s="64" t="s">
        <v>548</v>
      </c>
      <c r="F2156" s="64" t="s">
        <v>548</v>
      </c>
      <c r="G2156" s="103" t="s">
        <v>548</v>
      </c>
      <c r="H2156" s="64">
        <v>0</v>
      </c>
      <c r="I2156">
        <v>8</v>
      </c>
      <c r="J2156">
        <v>3</v>
      </c>
      <c r="K2156" s="64">
        <v>0</v>
      </c>
      <c r="L2156" s="104">
        <f t="shared" si="33"/>
        <v>0</v>
      </c>
    </row>
    <row r="2157" spans="1:12" x14ac:dyDescent="0.25">
      <c r="A2157" t="s">
        <v>397</v>
      </c>
      <c r="B2157" t="s">
        <v>94</v>
      </c>
      <c r="C2157" s="65" t="s">
        <v>484</v>
      </c>
      <c r="D2157" s="67" t="s">
        <v>548</v>
      </c>
      <c r="E2157" s="64" t="s">
        <v>548</v>
      </c>
      <c r="F2157" s="64" t="s">
        <v>548</v>
      </c>
      <c r="G2157" s="103" t="s">
        <v>548</v>
      </c>
      <c r="H2157" s="64">
        <v>0</v>
      </c>
      <c r="I2157">
        <v>8</v>
      </c>
      <c r="J2157">
        <v>3</v>
      </c>
      <c r="K2157" s="64">
        <v>0</v>
      </c>
      <c r="L2157" s="104">
        <f t="shared" si="33"/>
        <v>0</v>
      </c>
    </row>
    <row r="2158" spans="1:12" x14ac:dyDescent="0.25">
      <c r="A2158" t="s">
        <v>397</v>
      </c>
      <c r="B2158" t="s">
        <v>335</v>
      </c>
      <c r="C2158" s="65" t="s">
        <v>484</v>
      </c>
      <c r="D2158" s="67" t="s">
        <v>548</v>
      </c>
      <c r="E2158" s="64" t="s">
        <v>548</v>
      </c>
      <c r="F2158" s="64" t="s">
        <v>548</v>
      </c>
      <c r="G2158" s="103" t="s">
        <v>548</v>
      </c>
      <c r="H2158" s="64">
        <v>0</v>
      </c>
      <c r="I2158">
        <v>8</v>
      </c>
      <c r="J2158">
        <v>3</v>
      </c>
      <c r="K2158" s="64">
        <v>0</v>
      </c>
      <c r="L2158" s="104">
        <f t="shared" si="33"/>
        <v>0</v>
      </c>
    </row>
    <row r="2159" spans="1:12" x14ac:dyDescent="0.25">
      <c r="A2159" t="s">
        <v>397</v>
      </c>
      <c r="B2159" t="s">
        <v>100</v>
      </c>
      <c r="C2159" s="65" t="s">
        <v>484</v>
      </c>
      <c r="D2159" s="67" t="s">
        <v>548</v>
      </c>
      <c r="E2159" s="64" t="s">
        <v>548</v>
      </c>
      <c r="F2159" s="64" t="s">
        <v>548</v>
      </c>
      <c r="G2159" s="103" t="s">
        <v>548</v>
      </c>
      <c r="H2159" s="64">
        <v>0</v>
      </c>
      <c r="I2159">
        <v>8</v>
      </c>
      <c r="J2159">
        <v>3</v>
      </c>
      <c r="K2159" s="64">
        <v>0</v>
      </c>
      <c r="L2159" s="104">
        <f t="shared" si="33"/>
        <v>0</v>
      </c>
    </row>
    <row r="2160" spans="1:12" x14ac:dyDescent="0.25">
      <c r="A2160" t="s">
        <v>397</v>
      </c>
      <c r="B2160" t="s">
        <v>327</v>
      </c>
      <c r="C2160" s="65" t="s">
        <v>485</v>
      </c>
      <c r="D2160" s="67" t="s">
        <v>553</v>
      </c>
      <c r="E2160" s="64">
        <v>0.95000000000000007</v>
      </c>
      <c r="F2160" s="64">
        <v>0.43</v>
      </c>
      <c r="G2160" s="103" t="s">
        <v>548</v>
      </c>
      <c r="H2160" s="64">
        <v>0.54150000000000009</v>
      </c>
      <c r="I2160">
        <v>8</v>
      </c>
      <c r="J2160">
        <v>3</v>
      </c>
      <c r="K2160" s="64">
        <v>0</v>
      </c>
      <c r="L2160" s="104">
        <f t="shared" si="33"/>
        <v>0</v>
      </c>
    </row>
    <row r="2161" spans="1:12" x14ac:dyDescent="0.25">
      <c r="A2161" t="s">
        <v>397</v>
      </c>
      <c r="B2161" t="s">
        <v>328</v>
      </c>
      <c r="C2161" s="65" t="s">
        <v>485</v>
      </c>
      <c r="D2161" s="67" t="s">
        <v>553</v>
      </c>
      <c r="E2161" s="64">
        <v>0.95000000000000007</v>
      </c>
      <c r="F2161" s="64">
        <v>0.43</v>
      </c>
      <c r="G2161" s="103" t="s">
        <v>548</v>
      </c>
      <c r="H2161" s="64">
        <v>0.54150000000000009</v>
      </c>
      <c r="I2161">
        <v>8</v>
      </c>
      <c r="J2161">
        <v>3</v>
      </c>
      <c r="K2161" s="64">
        <v>0</v>
      </c>
      <c r="L2161" s="104">
        <f t="shared" si="33"/>
        <v>0</v>
      </c>
    </row>
    <row r="2162" spans="1:12" x14ac:dyDescent="0.25">
      <c r="A2162" t="s">
        <v>397</v>
      </c>
      <c r="B2162" t="s">
        <v>239</v>
      </c>
      <c r="C2162" s="65" t="s">
        <v>485</v>
      </c>
      <c r="D2162" s="67" t="s">
        <v>548</v>
      </c>
      <c r="E2162" s="64" t="s">
        <v>548</v>
      </c>
      <c r="F2162" s="64" t="s">
        <v>548</v>
      </c>
      <c r="G2162" s="103" t="s">
        <v>548</v>
      </c>
      <c r="H2162" s="64">
        <v>0</v>
      </c>
      <c r="I2162">
        <v>8</v>
      </c>
      <c r="J2162">
        <v>3</v>
      </c>
      <c r="K2162" s="64">
        <v>0</v>
      </c>
      <c r="L2162" s="104">
        <f t="shared" si="33"/>
        <v>0</v>
      </c>
    </row>
    <row r="2163" spans="1:12" x14ac:dyDescent="0.25">
      <c r="A2163" t="s">
        <v>397</v>
      </c>
      <c r="B2163" t="s">
        <v>329</v>
      </c>
      <c r="C2163" s="65" t="s">
        <v>485</v>
      </c>
      <c r="D2163" s="67" t="s">
        <v>548</v>
      </c>
      <c r="E2163" s="64" t="s">
        <v>548</v>
      </c>
      <c r="F2163" s="64" t="s">
        <v>548</v>
      </c>
      <c r="G2163" s="103" t="s">
        <v>548</v>
      </c>
      <c r="H2163" s="64">
        <v>0</v>
      </c>
      <c r="I2163">
        <v>8</v>
      </c>
      <c r="J2163">
        <v>3</v>
      </c>
      <c r="K2163" s="64">
        <v>0</v>
      </c>
      <c r="L2163" s="104">
        <f t="shared" si="33"/>
        <v>0</v>
      </c>
    </row>
    <row r="2164" spans="1:12" x14ac:dyDescent="0.25">
      <c r="A2164" t="s">
        <v>397</v>
      </c>
      <c r="B2164" t="s">
        <v>330</v>
      </c>
      <c r="C2164" s="65" t="s">
        <v>485</v>
      </c>
      <c r="D2164" s="67" t="s">
        <v>548</v>
      </c>
      <c r="E2164" s="64" t="s">
        <v>548</v>
      </c>
      <c r="F2164" s="64" t="s">
        <v>548</v>
      </c>
      <c r="G2164" s="103" t="s">
        <v>548</v>
      </c>
      <c r="H2164" s="64">
        <v>0</v>
      </c>
      <c r="I2164">
        <v>8</v>
      </c>
      <c r="J2164">
        <v>3</v>
      </c>
      <c r="K2164" s="64">
        <v>0</v>
      </c>
      <c r="L2164" s="104">
        <f t="shared" si="33"/>
        <v>0</v>
      </c>
    </row>
    <row r="2165" spans="1:12" x14ac:dyDescent="0.25">
      <c r="A2165" t="s">
        <v>397</v>
      </c>
      <c r="B2165" t="s">
        <v>331</v>
      </c>
      <c r="C2165" s="65" t="s">
        <v>485</v>
      </c>
      <c r="D2165" s="67" t="s">
        <v>548</v>
      </c>
      <c r="E2165" s="64" t="s">
        <v>548</v>
      </c>
      <c r="F2165" s="64" t="s">
        <v>548</v>
      </c>
      <c r="G2165" s="103" t="s">
        <v>548</v>
      </c>
      <c r="H2165" s="64">
        <v>0</v>
      </c>
      <c r="I2165">
        <v>8</v>
      </c>
      <c r="J2165">
        <v>3</v>
      </c>
      <c r="K2165" s="64">
        <v>0</v>
      </c>
      <c r="L2165" s="104">
        <f t="shared" si="33"/>
        <v>0</v>
      </c>
    </row>
    <row r="2166" spans="1:12" x14ac:dyDescent="0.25">
      <c r="A2166" t="s">
        <v>397</v>
      </c>
      <c r="B2166" t="s">
        <v>332</v>
      </c>
      <c r="C2166" s="65" t="s">
        <v>485</v>
      </c>
      <c r="D2166" s="67" t="s">
        <v>553</v>
      </c>
      <c r="E2166" s="64">
        <v>0.94999999999999973</v>
      </c>
      <c r="F2166" s="64">
        <v>0.43</v>
      </c>
      <c r="G2166" s="103" t="s">
        <v>548</v>
      </c>
      <c r="H2166" s="64">
        <v>0.54149999999999987</v>
      </c>
      <c r="I2166">
        <v>8</v>
      </c>
      <c r="J2166">
        <v>3</v>
      </c>
      <c r="K2166" s="64">
        <v>0</v>
      </c>
      <c r="L2166" s="104">
        <f t="shared" si="33"/>
        <v>0</v>
      </c>
    </row>
    <row r="2167" spans="1:12" x14ac:dyDescent="0.25">
      <c r="A2167" t="s">
        <v>397</v>
      </c>
      <c r="B2167" t="s">
        <v>243</v>
      </c>
      <c r="C2167" s="65" t="s">
        <v>485</v>
      </c>
      <c r="D2167" s="67" t="s">
        <v>548</v>
      </c>
      <c r="E2167" s="64" t="s">
        <v>548</v>
      </c>
      <c r="F2167" s="64" t="s">
        <v>548</v>
      </c>
      <c r="G2167" s="103" t="s">
        <v>548</v>
      </c>
      <c r="H2167" s="64">
        <v>0</v>
      </c>
      <c r="I2167">
        <v>8</v>
      </c>
      <c r="J2167">
        <v>3</v>
      </c>
      <c r="K2167" s="64">
        <v>0</v>
      </c>
      <c r="L2167" s="104">
        <f t="shared" si="33"/>
        <v>0</v>
      </c>
    </row>
    <row r="2168" spans="1:12" x14ac:dyDescent="0.25">
      <c r="A2168" t="s">
        <v>397</v>
      </c>
      <c r="B2168" t="s">
        <v>333</v>
      </c>
      <c r="C2168" s="65" t="s">
        <v>485</v>
      </c>
      <c r="D2168" s="67" t="s">
        <v>548</v>
      </c>
      <c r="E2168" s="64" t="s">
        <v>548</v>
      </c>
      <c r="F2168" s="64" t="s">
        <v>548</v>
      </c>
      <c r="G2168" s="103" t="s">
        <v>548</v>
      </c>
      <c r="H2168" s="64">
        <v>0</v>
      </c>
      <c r="I2168">
        <v>8</v>
      </c>
      <c r="J2168">
        <v>3</v>
      </c>
      <c r="K2168" s="64">
        <v>0</v>
      </c>
      <c r="L2168" s="104">
        <f t="shared" si="33"/>
        <v>0</v>
      </c>
    </row>
    <row r="2169" spans="1:12" x14ac:dyDescent="0.25">
      <c r="A2169" t="s">
        <v>397</v>
      </c>
      <c r="B2169" t="s">
        <v>334</v>
      </c>
      <c r="C2169" s="65" t="s">
        <v>485</v>
      </c>
      <c r="D2169" s="67" t="s">
        <v>548</v>
      </c>
      <c r="E2169" s="64" t="s">
        <v>548</v>
      </c>
      <c r="F2169" s="64" t="s">
        <v>548</v>
      </c>
      <c r="G2169" s="103" t="s">
        <v>548</v>
      </c>
      <c r="H2169" s="64">
        <v>0</v>
      </c>
      <c r="I2169">
        <v>8</v>
      </c>
      <c r="J2169">
        <v>3</v>
      </c>
      <c r="K2169" s="64">
        <v>0</v>
      </c>
      <c r="L2169" s="104">
        <f t="shared" si="33"/>
        <v>0</v>
      </c>
    </row>
    <row r="2170" spans="1:12" x14ac:dyDescent="0.25">
      <c r="A2170" t="s">
        <v>397</v>
      </c>
      <c r="B2170" t="s">
        <v>94</v>
      </c>
      <c r="C2170" s="65" t="s">
        <v>485</v>
      </c>
      <c r="D2170" s="67" t="s">
        <v>548</v>
      </c>
      <c r="E2170" s="64" t="s">
        <v>548</v>
      </c>
      <c r="F2170" s="64" t="s">
        <v>548</v>
      </c>
      <c r="G2170" s="103" t="s">
        <v>548</v>
      </c>
      <c r="H2170" s="64">
        <v>0</v>
      </c>
      <c r="I2170">
        <v>8</v>
      </c>
      <c r="J2170">
        <v>3</v>
      </c>
      <c r="K2170" s="64">
        <v>0</v>
      </c>
      <c r="L2170" s="104">
        <f t="shared" si="33"/>
        <v>0</v>
      </c>
    </row>
    <row r="2171" spans="1:12" x14ac:dyDescent="0.25">
      <c r="A2171" t="s">
        <v>397</v>
      </c>
      <c r="B2171" t="s">
        <v>335</v>
      </c>
      <c r="C2171" s="65" t="s">
        <v>485</v>
      </c>
      <c r="D2171" s="67" t="s">
        <v>548</v>
      </c>
      <c r="E2171" s="64" t="s">
        <v>548</v>
      </c>
      <c r="F2171" s="64" t="s">
        <v>548</v>
      </c>
      <c r="G2171" s="103" t="s">
        <v>548</v>
      </c>
      <c r="H2171" s="64">
        <v>0</v>
      </c>
      <c r="I2171">
        <v>8</v>
      </c>
      <c r="J2171">
        <v>3</v>
      </c>
      <c r="K2171" s="64">
        <v>0</v>
      </c>
      <c r="L2171" s="104">
        <f t="shared" si="33"/>
        <v>0</v>
      </c>
    </row>
    <row r="2172" spans="1:12" x14ac:dyDescent="0.25">
      <c r="A2172" t="s">
        <v>397</v>
      </c>
      <c r="B2172" t="s">
        <v>100</v>
      </c>
      <c r="C2172" s="65" t="s">
        <v>485</v>
      </c>
      <c r="D2172" s="67" t="s">
        <v>548</v>
      </c>
      <c r="E2172" s="64" t="s">
        <v>548</v>
      </c>
      <c r="F2172" s="64" t="s">
        <v>548</v>
      </c>
      <c r="G2172" s="103" t="s">
        <v>548</v>
      </c>
      <c r="H2172" s="64">
        <v>0</v>
      </c>
      <c r="I2172">
        <v>8</v>
      </c>
      <c r="J2172">
        <v>3</v>
      </c>
      <c r="K2172" s="64">
        <v>0</v>
      </c>
      <c r="L2172" s="104">
        <f t="shared" si="33"/>
        <v>0</v>
      </c>
    </row>
    <row r="2173" spans="1:12" x14ac:dyDescent="0.25">
      <c r="A2173" t="s">
        <v>397</v>
      </c>
      <c r="B2173" t="s">
        <v>327</v>
      </c>
      <c r="C2173" s="65" t="s">
        <v>486</v>
      </c>
      <c r="D2173" s="67" t="s">
        <v>553</v>
      </c>
      <c r="E2173" s="64">
        <v>0.95000000000000007</v>
      </c>
      <c r="F2173" s="64">
        <v>0.43</v>
      </c>
      <c r="G2173" s="103" t="s">
        <v>548</v>
      </c>
      <c r="H2173" s="64">
        <v>0.54150000000000009</v>
      </c>
      <c r="I2173">
        <v>8</v>
      </c>
      <c r="J2173">
        <v>3</v>
      </c>
      <c r="K2173" s="64">
        <v>0</v>
      </c>
      <c r="L2173" s="104">
        <f t="shared" si="33"/>
        <v>0</v>
      </c>
    </row>
    <row r="2174" spans="1:12" x14ac:dyDescent="0.25">
      <c r="A2174" t="s">
        <v>397</v>
      </c>
      <c r="B2174" t="s">
        <v>328</v>
      </c>
      <c r="C2174" s="65" t="s">
        <v>486</v>
      </c>
      <c r="D2174" s="67" t="s">
        <v>553</v>
      </c>
      <c r="E2174" s="64">
        <v>0.95000000000000007</v>
      </c>
      <c r="F2174" s="64">
        <v>0.43</v>
      </c>
      <c r="G2174" s="103" t="s">
        <v>548</v>
      </c>
      <c r="H2174" s="64">
        <v>0.54150000000000009</v>
      </c>
      <c r="I2174">
        <v>8</v>
      </c>
      <c r="J2174">
        <v>3</v>
      </c>
      <c r="K2174" s="64">
        <v>0</v>
      </c>
      <c r="L2174" s="104">
        <f t="shared" si="33"/>
        <v>0</v>
      </c>
    </row>
    <row r="2175" spans="1:12" x14ac:dyDescent="0.25">
      <c r="A2175" t="s">
        <v>397</v>
      </c>
      <c r="B2175" t="s">
        <v>239</v>
      </c>
      <c r="C2175" s="65" t="s">
        <v>486</v>
      </c>
      <c r="D2175" s="67" t="s">
        <v>548</v>
      </c>
      <c r="E2175" s="64" t="s">
        <v>548</v>
      </c>
      <c r="F2175" s="64" t="s">
        <v>548</v>
      </c>
      <c r="G2175" s="103" t="s">
        <v>548</v>
      </c>
      <c r="H2175" s="64">
        <v>0</v>
      </c>
      <c r="I2175">
        <v>8</v>
      </c>
      <c r="J2175">
        <v>3</v>
      </c>
      <c r="K2175" s="64">
        <v>0</v>
      </c>
      <c r="L2175" s="104">
        <f t="shared" si="33"/>
        <v>0</v>
      </c>
    </row>
    <row r="2176" spans="1:12" x14ac:dyDescent="0.25">
      <c r="A2176" t="s">
        <v>397</v>
      </c>
      <c r="B2176" t="s">
        <v>329</v>
      </c>
      <c r="C2176" s="65" t="s">
        <v>486</v>
      </c>
      <c r="D2176" s="67" t="s">
        <v>548</v>
      </c>
      <c r="E2176" s="64" t="s">
        <v>548</v>
      </c>
      <c r="F2176" s="64" t="s">
        <v>548</v>
      </c>
      <c r="G2176" s="103" t="s">
        <v>548</v>
      </c>
      <c r="H2176" s="64">
        <v>0</v>
      </c>
      <c r="I2176">
        <v>8</v>
      </c>
      <c r="J2176">
        <v>3</v>
      </c>
      <c r="K2176" s="64">
        <v>0</v>
      </c>
      <c r="L2176" s="104">
        <f t="shared" si="33"/>
        <v>0</v>
      </c>
    </row>
    <row r="2177" spans="1:12" x14ac:dyDescent="0.25">
      <c r="A2177" t="s">
        <v>397</v>
      </c>
      <c r="B2177" t="s">
        <v>330</v>
      </c>
      <c r="C2177" s="65" t="s">
        <v>486</v>
      </c>
      <c r="D2177" s="67" t="s">
        <v>548</v>
      </c>
      <c r="E2177" s="64" t="s">
        <v>548</v>
      </c>
      <c r="F2177" s="64" t="s">
        <v>548</v>
      </c>
      <c r="G2177" s="103" t="s">
        <v>548</v>
      </c>
      <c r="H2177" s="64">
        <v>0</v>
      </c>
      <c r="I2177">
        <v>8</v>
      </c>
      <c r="J2177">
        <v>3</v>
      </c>
      <c r="K2177" s="64">
        <v>0</v>
      </c>
      <c r="L2177" s="104">
        <f t="shared" si="33"/>
        <v>0</v>
      </c>
    </row>
    <row r="2178" spans="1:12" x14ac:dyDescent="0.25">
      <c r="A2178" t="s">
        <v>397</v>
      </c>
      <c r="B2178" t="s">
        <v>331</v>
      </c>
      <c r="C2178" s="65" t="s">
        <v>486</v>
      </c>
      <c r="D2178" s="67" t="s">
        <v>548</v>
      </c>
      <c r="E2178" s="64" t="s">
        <v>548</v>
      </c>
      <c r="F2178" s="64" t="s">
        <v>548</v>
      </c>
      <c r="G2178" s="103" t="s">
        <v>548</v>
      </c>
      <c r="H2178" s="64">
        <v>0</v>
      </c>
      <c r="I2178">
        <v>8</v>
      </c>
      <c r="J2178">
        <v>3</v>
      </c>
      <c r="K2178" s="64">
        <v>0</v>
      </c>
      <c r="L2178" s="104">
        <f t="shared" si="33"/>
        <v>0</v>
      </c>
    </row>
    <row r="2179" spans="1:12" x14ac:dyDescent="0.25">
      <c r="A2179" t="s">
        <v>397</v>
      </c>
      <c r="B2179" t="s">
        <v>332</v>
      </c>
      <c r="C2179" s="65" t="s">
        <v>486</v>
      </c>
      <c r="D2179" s="67" t="s">
        <v>553</v>
      </c>
      <c r="E2179" s="64">
        <v>0.95</v>
      </c>
      <c r="F2179" s="64">
        <v>0.43</v>
      </c>
      <c r="G2179" s="103" t="s">
        <v>548</v>
      </c>
      <c r="H2179" s="64">
        <v>0.54149999999999998</v>
      </c>
      <c r="I2179">
        <v>8</v>
      </c>
      <c r="J2179">
        <v>3</v>
      </c>
      <c r="K2179" s="64">
        <v>0</v>
      </c>
      <c r="L2179" s="104">
        <f t="shared" ref="L2179:L2242" si="34">IF(K2179&lt;&gt;"",K2179,H2179)</f>
        <v>0</v>
      </c>
    </row>
    <row r="2180" spans="1:12" x14ac:dyDescent="0.25">
      <c r="A2180" t="s">
        <v>397</v>
      </c>
      <c r="B2180" t="s">
        <v>243</v>
      </c>
      <c r="C2180" s="65" t="s">
        <v>486</v>
      </c>
      <c r="D2180" s="67" t="s">
        <v>548</v>
      </c>
      <c r="E2180" s="64" t="s">
        <v>548</v>
      </c>
      <c r="F2180" s="64" t="s">
        <v>548</v>
      </c>
      <c r="G2180" s="103" t="s">
        <v>548</v>
      </c>
      <c r="H2180" s="64">
        <v>0</v>
      </c>
      <c r="I2180">
        <v>8</v>
      </c>
      <c r="J2180">
        <v>3</v>
      </c>
      <c r="K2180" s="64">
        <v>0</v>
      </c>
      <c r="L2180" s="104">
        <f t="shared" si="34"/>
        <v>0</v>
      </c>
    </row>
    <row r="2181" spans="1:12" x14ac:dyDescent="0.25">
      <c r="A2181" t="s">
        <v>397</v>
      </c>
      <c r="B2181" t="s">
        <v>333</v>
      </c>
      <c r="C2181" s="65" t="s">
        <v>486</v>
      </c>
      <c r="D2181" s="67" t="s">
        <v>548</v>
      </c>
      <c r="E2181" s="64" t="s">
        <v>548</v>
      </c>
      <c r="F2181" s="64" t="s">
        <v>548</v>
      </c>
      <c r="G2181" s="103" t="s">
        <v>548</v>
      </c>
      <c r="H2181" s="64">
        <v>0</v>
      </c>
      <c r="I2181">
        <v>8</v>
      </c>
      <c r="J2181">
        <v>3</v>
      </c>
      <c r="K2181" s="64">
        <v>0</v>
      </c>
      <c r="L2181" s="104">
        <f t="shared" si="34"/>
        <v>0</v>
      </c>
    </row>
    <row r="2182" spans="1:12" x14ac:dyDescent="0.25">
      <c r="A2182" t="s">
        <v>397</v>
      </c>
      <c r="B2182" t="s">
        <v>334</v>
      </c>
      <c r="C2182" s="65" t="s">
        <v>486</v>
      </c>
      <c r="D2182" s="67" t="s">
        <v>548</v>
      </c>
      <c r="E2182" s="64" t="s">
        <v>548</v>
      </c>
      <c r="F2182" s="64" t="s">
        <v>548</v>
      </c>
      <c r="G2182" s="103" t="s">
        <v>548</v>
      </c>
      <c r="H2182" s="64">
        <v>0</v>
      </c>
      <c r="I2182">
        <v>8</v>
      </c>
      <c r="J2182">
        <v>3</v>
      </c>
      <c r="K2182" s="64">
        <v>0</v>
      </c>
      <c r="L2182" s="104">
        <f t="shared" si="34"/>
        <v>0</v>
      </c>
    </row>
    <row r="2183" spans="1:12" x14ac:dyDescent="0.25">
      <c r="A2183" t="s">
        <v>397</v>
      </c>
      <c r="B2183" t="s">
        <v>94</v>
      </c>
      <c r="C2183" s="65" t="s">
        <v>486</v>
      </c>
      <c r="D2183" s="67" t="s">
        <v>548</v>
      </c>
      <c r="E2183" s="64" t="s">
        <v>548</v>
      </c>
      <c r="F2183" s="64" t="s">
        <v>548</v>
      </c>
      <c r="G2183" s="103" t="s">
        <v>548</v>
      </c>
      <c r="H2183" s="64">
        <v>0</v>
      </c>
      <c r="I2183">
        <v>8</v>
      </c>
      <c r="J2183">
        <v>3</v>
      </c>
      <c r="K2183" s="64">
        <v>0</v>
      </c>
      <c r="L2183" s="104">
        <f t="shared" si="34"/>
        <v>0</v>
      </c>
    </row>
    <row r="2184" spans="1:12" x14ac:dyDescent="0.25">
      <c r="A2184" t="s">
        <v>397</v>
      </c>
      <c r="B2184" t="s">
        <v>335</v>
      </c>
      <c r="C2184" s="65" t="s">
        <v>486</v>
      </c>
      <c r="D2184" s="67" t="s">
        <v>548</v>
      </c>
      <c r="E2184" s="64" t="s">
        <v>548</v>
      </c>
      <c r="F2184" s="64" t="s">
        <v>548</v>
      </c>
      <c r="G2184" s="103" t="s">
        <v>548</v>
      </c>
      <c r="H2184" s="64">
        <v>0</v>
      </c>
      <c r="I2184">
        <v>8</v>
      </c>
      <c r="J2184">
        <v>3</v>
      </c>
      <c r="K2184" s="64">
        <v>0</v>
      </c>
      <c r="L2184" s="104">
        <f t="shared" si="34"/>
        <v>0</v>
      </c>
    </row>
    <row r="2185" spans="1:12" x14ac:dyDescent="0.25">
      <c r="A2185" t="s">
        <v>397</v>
      </c>
      <c r="B2185" t="s">
        <v>100</v>
      </c>
      <c r="C2185" s="65" t="s">
        <v>486</v>
      </c>
      <c r="D2185" s="67" t="s">
        <v>548</v>
      </c>
      <c r="E2185" s="64" t="s">
        <v>548</v>
      </c>
      <c r="F2185" s="64" t="s">
        <v>548</v>
      </c>
      <c r="G2185" s="103" t="s">
        <v>548</v>
      </c>
      <c r="H2185" s="64">
        <v>0</v>
      </c>
      <c r="I2185">
        <v>8</v>
      </c>
      <c r="J2185">
        <v>3</v>
      </c>
      <c r="K2185" s="64">
        <v>0</v>
      </c>
      <c r="L2185" s="104">
        <f t="shared" si="34"/>
        <v>0</v>
      </c>
    </row>
    <row r="2186" spans="1:12" x14ac:dyDescent="0.25">
      <c r="A2186" t="s">
        <v>398</v>
      </c>
      <c r="B2186" t="s">
        <v>327</v>
      </c>
      <c r="C2186" s="65" t="s">
        <v>484</v>
      </c>
      <c r="D2186" s="67" t="s">
        <v>553</v>
      </c>
      <c r="E2186" s="64">
        <v>0.95000000000000007</v>
      </c>
      <c r="F2186" s="64">
        <v>0.43</v>
      </c>
      <c r="G2186" s="103" t="s">
        <v>548</v>
      </c>
      <c r="H2186" s="64">
        <v>0.54150000000000009</v>
      </c>
      <c r="I2186">
        <v>8</v>
      </c>
      <c r="J2186">
        <v>2</v>
      </c>
      <c r="K2186" s="64">
        <v>0.46170000000000011</v>
      </c>
      <c r="L2186" s="104">
        <f t="shared" si="34"/>
        <v>0.46170000000000011</v>
      </c>
    </row>
    <row r="2187" spans="1:12" x14ac:dyDescent="0.25">
      <c r="A2187" t="s">
        <v>398</v>
      </c>
      <c r="B2187" t="s">
        <v>328</v>
      </c>
      <c r="C2187" s="65" t="s">
        <v>484</v>
      </c>
      <c r="D2187" s="67" t="s">
        <v>553</v>
      </c>
      <c r="E2187" s="64">
        <v>0.95000000000000007</v>
      </c>
      <c r="F2187" s="64">
        <v>0.43</v>
      </c>
      <c r="G2187" s="103" t="s">
        <v>548</v>
      </c>
      <c r="H2187" s="64">
        <v>0.54150000000000009</v>
      </c>
      <c r="I2187">
        <v>8</v>
      </c>
      <c r="J2187">
        <v>2</v>
      </c>
      <c r="K2187" s="64">
        <v>0.4275000000000001</v>
      </c>
      <c r="L2187" s="104">
        <f t="shared" si="34"/>
        <v>0.4275000000000001</v>
      </c>
    </row>
    <row r="2188" spans="1:12" x14ac:dyDescent="0.25">
      <c r="A2188" t="s">
        <v>398</v>
      </c>
      <c r="B2188" t="s">
        <v>239</v>
      </c>
      <c r="C2188" s="65" t="s">
        <v>484</v>
      </c>
      <c r="D2188" s="67" t="s">
        <v>548</v>
      </c>
      <c r="E2188" s="64" t="s">
        <v>548</v>
      </c>
      <c r="F2188" s="64" t="s">
        <v>548</v>
      </c>
      <c r="G2188" s="103" t="s">
        <v>548</v>
      </c>
      <c r="H2188" s="64">
        <v>0</v>
      </c>
      <c r="I2188">
        <v>8</v>
      </c>
      <c r="J2188">
        <v>2</v>
      </c>
      <c r="K2188" s="64">
        <v>0</v>
      </c>
      <c r="L2188" s="104">
        <f t="shared" si="34"/>
        <v>0</v>
      </c>
    </row>
    <row r="2189" spans="1:12" x14ac:dyDescent="0.25">
      <c r="A2189" t="s">
        <v>398</v>
      </c>
      <c r="B2189" t="s">
        <v>329</v>
      </c>
      <c r="C2189" s="65" t="s">
        <v>484</v>
      </c>
      <c r="D2189" s="67" t="s">
        <v>548</v>
      </c>
      <c r="E2189" s="64" t="s">
        <v>548</v>
      </c>
      <c r="F2189" s="64" t="s">
        <v>548</v>
      </c>
      <c r="G2189" s="103" t="s">
        <v>548</v>
      </c>
      <c r="H2189" s="64">
        <v>0</v>
      </c>
      <c r="I2189">
        <v>8</v>
      </c>
      <c r="J2189">
        <v>2</v>
      </c>
      <c r="K2189" s="64">
        <v>0</v>
      </c>
      <c r="L2189" s="104">
        <f t="shared" si="34"/>
        <v>0</v>
      </c>
    </row>
    <row r="2190" spans="1:12" x14ac:dyDescent="0.25">
      <c r="A2190" t="s">
        <v>398</v>
      </c>
      <c r="B2190" t="s">
        <v>330</v>
      </c>
      <c r="C2190" s="65" t="s">
        <v>484</v>
      </c>
      <c r="D2190" s="67" t="s">
        <v>548</v>
      </c>
      <c r="E2190" s="64" t="s">
        <v>548</v>
      </c>
      <c r="F2190" s="64" t="s">
        <v>548</v>
      </c>
      <c r="G2190" s="103" t="s">
        <v>548</v>
      </c>
      <c r="H2190" s="64">
        <v>0</v>
      </c>
      <c r="I2190">
        <v>8</v>
      </c>
      <c r="J2190">
        <v>2</v>
      </c>
      <c r="K2190" s="64">
        <v>0</v>
      </c>
      <c r="L2190" s="104">
        <f t="shared" si="34"/>
        <v>0</v>
      </c>
    </row>
    <row r="2191" spans="1:12" x14ac:dyDescent="0.25">
      <c r="A2191" t="s">
        <v>398</v>
      </c>
      <c r="B2191" t="s">
        <v>331</v>
      </c>
      <c r="C2191" s="65" t="s">
        <v>484</v>
      </c>
      <c r="D2191" s="67" t="s">
        <v>548</v>
      </c>
      <c r="E2191" s="64" t="s">
        <v>548</v>
      </c>
      <c r="F2191" s="64" t="s">
        <v>548</v>
      </c>
      <c r="G2191" s="103" t="s">
        <v>548</v>
      </c>
      <c r="H2191" s="64">
        <v>0</v>
      </c>
      <c r="I2191">
        <v>8</v>
      </c>
      <c r="J2191">
        <v>2</v>
      </c>
      <c r="K2191" s="64">
        <v>0</v>
      </c>
      <c r="L2191" s="104">
        <f t="shared" si="34"/>
        <v>0</v>
      </c>
    </row>
    <row r="2192" spans="1:12" x14ac:dyDescent="0.25">
      <c r="A2192" t="s">
        <v>398</v>
      </c>
      <c r="B2192" t="s">
        <v>332</v>
      </c>
      <c r="C2192" s="65" t="s">
        <v>484</v>
      </c>
      <c r="D2192" s="67" t="s">
        <v>553</v>
      </c>
      <c r="E2192" s="64">
        <v>0.95</v>
      </c>
      <c r="F2192" s="64">
        <v>0.43</v>
      </c>
      <c r="G2192" s="103" t="s">
        <v>548</v>
      </c>
      <c r="H2192" s="64">
        <v>0.54149999999999998</v>
      </c>
      <c r="I2192">
        <v>8</v>
      </c>
      <c r="J2192">
        <v>2</v>
      </c>
      <c r="K2192" s="64">
        <v>0.50729999999999997</v>
      </c>
      <c r="L2192" s="104">
        <f t="shared" si="34"/>
        <v>0.50729999999999997</v>
      </c>
    </row>
    <row r="2193" spans="1:12" x14ac:dyDescent="0.25">
      <c r="A2193" t="s">
        <v>398</v>
      </c>
      <c r="B2193" t="s">
        <v>243</v>
      </c>
      <c r="C2193" s="65" t="s">
        <v>484</v>
      </c>
      <c r="D2193" s="67" t="s">
        <v>548</v>
      </c>
      <c r="E2193" s="64" t="s">
        <v>548</v>
      </c>
      <c r="F2193" s="64" t="s">
        <v>548</v>
      </c>
      <c r="G2193" s="103" t="s">
        <v>548</v>
      </c>
      <c r="H2193" s="64">
        <v>0</v>
      </c>
      <c r="I2193">
        <v>8</v>
      </c>
      <c r="J2193">
        <v>2</v>
      </c>
      <c r="K2193" s="64">
        <v>0</v>
      </c>
      <c r="L2193" s="104">
        <f t="shared" si="34"/>
        <v>0</v>
      </c>
    </row>
    <row r="2194" spans="1:12" x14ac:dyDescent="0.25">
      <c r="A2194" t="s">
        <v>398</v>
      </c>
      <c r="B2194" t="s">
        <v>333</v>
      </c>
      <c r="C2194" s="65" t="s">
        <v>484</v>
      </c>
      <c r="D2194" s="67" t="s">
        <v>548</v>
      </c>
      <c r="E2194" s="64" t="s">
        <v>548</v>
      </c>
      <c r="F2194" s="64" t="s">
        <v>548</v>
      </c>
      <c r="G2194" s="103" t="s">
        <v>548</v>
      </c>
      <c r="H2194" s="64">
        <v>0</v>
      </c>
      <c r="I2194">
        <v>8</v>
      </c>
      <c r="J2194">
        <v>2</v>
      </c>
      <c r="K2194" s="64">
        <v>0</v>
      </c>
      <c r="L2194" s="104">
        <f t="shared" si="34"/>
        <v>0</v>
      </c>
    </row>
    <row r="2195" spans="1:12" x14ac:dyDescent="0.25">
      <c r="A2195" t="s">
        <v>398</v>
      </c>
      <c r="B2195" t="s">
        <v>334</v>
      </c>
      <c r="C2195" s="65" t="s">
        <v>484</v>
      </c>
      <c r="D2195" s="67" t="s">
        <v>548</v>
      </c>
      <c r="E2195" s="64" t="s">
        <v>548</v>
      </c>
      <c r="F2195" s="64" t="s">
        <v>548</v>
      </c>
      <c r="G2195" s="103" t="s">
        <v>548</v>
      </c>
      <c r="H2195" s="64">
        <v>0</v>
      </c>
      <c r="I2195">
        <v>8</v>
      </c>
      <c r="J2195">
        <v>2</v>
      </c>
      <c r="K2195" s="64">
        <v>0</v>
      </c>
      <c r="L2195" s="104">
        <f t="shared" si="34"/>
        <v>0</v>
      </c>
    </row>
    <row r="2196" spans="1:12" x14ac:dyDescent="0.25">
      <c r="A2196" t="s">
        <v>398</v>
      </c>
      <c r="B2196" t="s">
        <v>94</v>
      </c>
      <c r="C2196" s="65" t="s">
        <v>484</v>
      </c>
      <c r="D2196" s="67" t="s">
        <v>548</v>
      </c>
      <c r="E2196" s="64" t="s">
        <v>548</v>
      </c>
      <c r="F2196" s="64" t="s">
        <v>548</v>
      </c>
      <c r="G2196" s="103" t="s">
        <v>548</v>
      </c>
      <c r="H2196" s="64">
        <v>0</v>
      </c>
      <c r="I2196">
        <v>8</v>
      </c>
      <c r="J2196">
        <v>2</v>
      </c>
      <c r="K2196" s="64">
        <v>0</v>
      </c>
      <c r="L2196" s="104">
        <f t="shared" si="34"/>
        <v>0</v>
      </c>
    </row>
    <row r="2197" spans="1:12" x14ac:dyDescent="0.25">
      <c r="A2197" t="s">
        <v>398</v>
      </c>
      <c r="B2197" t="s">
        <v>335</v>
      </c>
      <c r="C2197" s="65" t="s">
        <v>484</v>
      </c>
      <c r="D2197" s="67" t="s">
        <v>548</v>
      </c>
      <c r="E2197" s="64" t="s">
        <v>548</v>
      </c>
      <c r="F2197" s="64" t="s">
        <v>548</v>
      </c>
      <c r="G2197" s="103" t="s">
        <v>548</v>
      </c>
      <c r="H2197" s="64">
        <v>0</v>
      </c>
      <c r="I2197">
        <v>8</v>
      </c>
      <c r="J2197">
        <v>2</v>
      </c>
      <c r="K2197" s="64">
        <v>0</v>
      </c>
      <c r="L2197" s="104">
        <f t="shared" si="34"/>
        <v>0</v>
      </c>
    </row>
    <row r="2198" spans="1:12" x14ac:dyDescent="0.25">
      <c r="A2198" t="s">
        <v>398</v>
      </c>
      <c r="B2198" t="s">
        <v>100</v>
      </c>
      <c r="C2198" s="65" t="s">
        <v>484</v>
      </c>
      <c r="D2198" s="67" t="s">
        <v>548</v>
      </c>
      <c r="E2198" s="64" t="s">
        <v>548</v>
      </c>
      <c r="F2198" s="64" t="s">
        <v>548</v>
      </c>
      <c r="G2198" s="103" t="s">
        <v>548</v>
      </c>
      <c r="H2198" s="64">
        <v>0</v>
      </c>
      <c r="I2198">
        <v>8</v>
      </c>
      <c r="J2198">
        <v>2</v>
      </c>
      <c r="K2198" s="64">
        <v>0</v>
      </c>
      <c r="L2198" s="104">
        <f t="shared" si="34"/>
        <v>0</v>
      </c>
    </row>
    <row r="2199" spans="1:12" x14ac:dyDescent="0.25">
      <c r="A2199" t="s">
        <v>398</v>
      </c>
      <c r="B2199" t="s">
        <v>327</v>
      </c>
      <c r="C2199" s="65" t="s">
        <v>485</v>
      </c>
      <c r="D2199" s="67" t="s">
        <v>553</v>
      </c>
      <c r="E2199" s="64">
        <v>0.95000000000000007</v>
      </c>
      <c r="F2199" s="64">
        <v>0.43</v>
      </c>
      <c r="G2199" s="103" t="s">
        <v>548</v>
      </c>
      <c r="H2199" s="64">
        <v>0.54150000000000009</v>
      </c>
      <c r="I2199">
        <v>8</v>
      </c>
      <c r="J2199">
        <v>2</v>
      </c>
      <c r="K2199" s="64">
        <v>0.46170000000000011</v>
      </c>
      <c r="L2199" s="104">
        <f t="shared" si="34"/>
        <v>0.46170000000000011</v>
      </c>
    </row>
    <row r="2200" spans="1:12" x14ac:dyDescent="0.25">
      <c r="A2200" t="s">
        <v>398</v>
      </c>
      <c r="B2200" t="s">
        <v>328</v>
      </c>
      <c r="C2200" s="65" t="s">
        <v>485</v>
      </c>
      <c r="D2200" s="67" t="s">
        <v>553</v>
      </c>
      <c r="E2200" s="64">
        <v>0.95000000000000007</v>
      </c>
      <c r="F2200" s="64">
        <v>0.43</v>
      </c>
      <c r="G2200" s="103" t="s">
        <v>548</v>
      </c>
      <c r="H2200" s="64">
        <v>0.54150000000000009</v>
      </c>
      <c r="I2200">
        <v>8</v>
      </c>
      <c r="J2200">
        <v>2</v>
      </c>
      <c r="K2200" s="64">
        <v>0.4275000000000001</v>
      </c>
      <c r="L2200" s="104">
        <f t="shared" si="34"/>
        <v>0.4275000000000001</v>
      </c>
    </row>
    <row r="2201" spans="1:12" x14ac:dyDescent="0.25">
      <c r="A2201" t="s">
        <v>398</v>
      </c>
      <c r="B2201" t="s">
        <v>239</v>
      </c>
      <c r="C2201" s="65" t="s">
        <v>485</v>
      </c>
      <c r="D2201" s="67" t="s">
        <v>548</v>
      </c>
      <c r="E2201" s="64" t="s">
        <v>548</v>
      </c>
      <c r="F2201" s="64" t="s">
        <v>548</v>
      </c>
      <c r="G2201" s="103" t="s">
        <v>548</v>
      </c>
      <c r="H2201" s="64">
        <v>0</v>
      </c>
      <c r="I2201">
        <v>8</v>
      </c>
      <c r="J2201">
        <v>2</v>
      </c>
      <c r="K2201" s="64">
        <v>0</v>
      </c>
      <c r="L2201" s="104">
        <f t="shared" si="34"/>
        <v>0</v>
      </c>
    </row>
    <row r="2202" spans="1:12" x14ac:dyDescent="0.25">
      <c r="A2202" t="s">
        <v>398</v>
      </c>
      <c r="B2202" t="s">
        <v>329</v>
      </c>
      <c r="C2202" s="65" t="s">
        <v>485</v>
      </c>
      <c r="D2202" s="67" t="s">
        <v>548</v>
      </c>
      <c r="E2202" s="64" t="s">
        <v>548</v>
      </c>
      <c r="F2202" s="64" t="s">
        <v>548</v>
      </c>
      <c r="G2202" s="103" t="s">
        <v>548</v>
      </c>
      <c r="H2202" s="64">
        <v>0</v>
      </c>
      <c r="I2202">
        <v>8</v>
      </c>
      <c r="J2202">
        <v>2</v>
      </c>
      <c r="K2202" s="64">
        <v>0</v>
      </c>
      <c r="L2202" s="104">
        <f t="shared" si="34"/>
        <v>0</v>
      </c>
    </row>
    <row r="2203" spans="1:12" x14ac:dyDescent="0.25">
      <c r="A2203" t="s">
        <v>398</v>
      </c>
      <c r="B2203" t="s">
        <v>330</v>
      </c>
      <c r="C2203" s="65" t="s">
        <v>485</v>
      </c>
      <c r="D2203" s="67" t="s">
        <v>548</v>
      </c>
      <c r="E2203" s="64" t="s">
        <v>548</v>
      </c>
      <c r="F2203" s="64" t="s">
        <v>548</v>
      </c>
      <c r="G2203" s="103" t="s">
        <v>548</v>
      </c>
      <c r="H2203" s="64">
        <v>0</v>
      </c>
      <c r="I2203">
        <v>8</v>
      </c>
      <c r="J2203">
        <v>2</v>
      </c>
      <c r="K2203" s="64">
        <v>0</v>
      </c>
      <c r="L2203" s="104">
        <f t="shared" si="34"/>
        <v>0</v>
      </c>
    </row>
    <row r="2204" spans="1:12" x14ac:dyDescent="0.25">
      <c r="A2204" t="s">
        <v>398</v>
      </c>
      <c r="B2204" t="s">
        <v>331</v>
      </c>
      <c r="C2204" s="65" t="s">
        <v>485</v>
      </c>
      <c r="D2204" s="67" t="s">
        <v>548</v>
      </c>
      <c r="E2204" s="64" t="s">
        <v>548</v>
      </c>
      <c r="F2204" s="64" t="s">
        <v>548</v>
      </c>
      <c r="G2204" s="103" t="s">
        <v>548</v>
      </c>
      <c r="H2204" s="64">
        <v>0</v>
      </c>
      <c r="I2204">
        <v>8</v>
      </c>
      <c r="J2204">
        <v>2</v>
      </c>
      <c r="K2204" s="64">
        <v>0</v>
      </c>
      <c r="L2204" s="104">
        <f t="shared" si="34"/>
        <v>0</v>
      </c>
    </row>
    <row r="2205" spans="1:12" x14ac:dyDescent="0.25">
      <c r="A2205" t="s">
        <v>398</v>
      </c>
      <c r="B2205" t="s">
        <v>332</v>
      </c>
      <c r="C2205" s="65" t="s">
        <v>485</v>
      </c>
      <c r="D2205" s="67" t="s">
        <v>553</v>
      </c>
      <c r="E2205" s="64">
        <v>0.94999999999999973</v>
      </c>
      <c r="F2205" s="64">
        <v>0.43</v>
      </c>
      <c r="G2205" s="103" t="s">
        <v>548</v>
      </c>
      <c r="H2205" s="64">
        <v>0.54149999999999987</v>
      </c>
      <c r="I2205">
        <v>8</v>
      </c>
      <c r="J2205">
        <v>2</v>
      </c>
      <c r="K2205" s="64">
        <v>0.50729999999999986</v>
      </c>
      <c r="L2205" s="104">
        <f t="shared" si="34"/>
        <v>0.50729999999999986</v>
      </c>
    </row>
    <row r="2206" spans="1:12" x14ac:dyDescent="0.25">
      <c r="A2206" t="s">
        <v>398</v>
      </c>
      <c r="B2206" t="s">
        <v>243</v>
      </c>
      <c r="C2206" s="65" t="s">
        <v>485</v>
      </c>
      <c r="D2206" s="67" t="s">
        <v>548</v>
      </c>
      <c r="E2206" s="64" t="s">
        <v>548</v>
      </c>
      <c r="F2206" s="64" t="s">
        <v>548</v>
      </c>
      <c r="G2206" s="103" t="s">
        <v>548</v>
      </c>
      <c r="H2206" s="64">
        <v>0</v>
      </c>
      <c r="I2206">
        <v>8</v>
      </c>
      <c r="J2206">
        <v>2</v>
      </c>
      <c r="K2206" s="64">
        <v>0</v>
      </c>
      <c r="L2206" s="104">
        <f t="shared" si="34"/>
        <v>0</v>
      </c>
    </row>
    <row r="2207" spans="1:12" x14ac:dyDescent="0.25">
      <c r="A2207" t="s">
        <v>398</v>
      </c>
      <c r="B2207" t="s">
        <v>333</v>
      </c>
      <c r="C2207" s="65" t="s">
        <v>485</v>
      </c>
      <c r="D2207" s="67" t="s">
        <v>548</v>
      </c>
      <c r="E2207" s="64" t="s">
        <v>548</v>
      </c>
      <c r="F2207" s="64" t="s">
        <v>548</v>
      </c>
      <c r="G2207" s="103" t="s">
        <v>548</v>
      </c>
      <c r="H2207" s="64">
        <v>0</v>
      </c>
      <c r="I2207">
        <v>8</v>
      </c>
      <c r="J2207">
        <v>2</v>
      </c>
      <c r="K2207" s="64">
        <v>0</v>
      </c>
      <c r="L2207" s="104">
        <f t="shared" si="34"/>
        <v>0</v>
      </c>
    </row>
    <row r="2208" spans="1:12" x14ac:dyDescent="0.25">
      <c r="A2208" t="s">
        <v>398</v>
      </c>
      <c r="B2208" t="s">
        <v>334</v>
      </c>
      <c r="C2208" s="65" t="s">
        <v>485</v>
      </c>
      <c r="D2208" s="67" t="s">
        <v>548</v>
      </c>
      <c r="E2208" s="64" t="s">
        <v>548</v>
      </c>
      <c r="F2208" s="64" t="s">
        <v>548</v>
      </c>
      <c r="G2208" s="103" t="s">
        <v>548</v>
      </c>
      <c r="H2208" s="64">
        <v>0</v>
      </c>
      <c r="I2208">
        <v>8</v>
      </c>
      <c r="J2208">
        <v>2</v>
      </c>
      <c r="K2208" s="64">
        <v>0</v>
      </c>
      <c r="L2208" s="104">
        <f t="shared" si="34"/>
        <v>0</v>
      </c>
    </row>
    <row r="2209" spans="1:12" x14ac:dyDescent="0.25">
      <c r="A2209" t="s">
        <v>398</v>
      </c>
      <c r="B2209" t="s">
        <v>94</v>
      </c>
      <c r="C2209" s="65" t="s">
        <v>485</v>
      </c>
      <c r="D2209" s="67" t="s">
        <v>548</v>
      </c>
      <c r="E2209" s="64" t="s">
        <v>548</v>
      </c>
      <c r="F2209" s="64" t="s">
        <v>548</v>
      </c>
      <c r="G2209" s="103" t="s">
        <v>548</v>
      </c>
      <c r="H2209" s="64">
        <v>0</v>
      </c>
      <c r="I2209">
        <v>8</v>
      </c>
      <c r="J2209">
        <v>2</v>
      </c>
      <c r="K2209" s="64">
        <v>0</v>
      </c>
      <c r="L2209" s="104">
        <f t="shared" si="34"/>
        <v>0</v>
      </c>
    </row>
    <row r="2210" spans="1:12" x14ac:dyDescent="0.25">
      <c r="A2210" t="s">
        <v>398</v>
      </c>
      <c r="B2210" t="s">
        <v>335</v>
      </c>
      <c r="C2210" s="65" t="s">
        <v>485</v>
      </c>
      <c r="D2210" s="67" t="s">
        <v>548</v>
      </c>
      <c r="E2210" s="64" t="s">
        <v>548</v>
      </c>
      <c r="F2210" s="64" t="s">
        <v>548</v>
      </c>
      <c r="G2210" s="103" t="s">
        <v>548</v>
      </c>
      <c r="H2210" s="64">
        <v>0</v>
      </c>
      <c r="I2210">
        <v>8</v>
      </c>
      <c r="J2210">
        <v>2</v>
      </c>
      <c r="K2210" s="64">
        <v>0</v>
      </c>
      <c r="L2210" s="104">
        <f t="shared" si="34"/>
        <v>0</v>
      </c>
    </row>
    <row r="2211" spans="1:12" x14ac:dyDescent="0.25">
      <c r="A2211" t="s">
        <v>398</v>
      </c>
      <c r="B2211" t="s">
        <v>100</v>
      </c>
      <c r="C2211" s="65" t="s">
        <v>485</v>
      </c>
      <c r="D2211" s="67" t="s">
        <v>548</v>
      </c>
      <c r="E2211" s="64" t="s">
        <v>548</v>
      </c>
      <c r="F2211" s="64" t="s">
        <v>548</v>
      </c>
      <c r="G2211" s="103" t="s">
        <v>548</v>
      </c>
      <c r="H2211" s="64">
        <v>0</v>
      </c>
      <c r="I2211">
        <v>8</v>
      </c>
      <c r="J2211">
        <v>2</v>
      </c>
      <c r="K2211" s="64">
        <v>0</v>
      </c>
      <c r="L2211" s="104">
        <f t="shared" si="34"/>
        <v>0</v>
      </c>
    </row>
    <row r="2212" spans="1:12" x14ac:dyDescent="0.25">
      <c r="A2212" t="s">
        <v>398</v>
      </c>
      <c r="B2212" t="s">
        <v>327</v>
      </c>
      <c r="C2212" s="65" t="s">
        <v>486</v>
      </c>
      <c r="D2212" s="67" t="s">
        <v>553</v>
      </c>
      <c r="E2212" s="64">
        <v>0.95000000000000007</v>
      </c>
      <c r="F2212" s="64">
        <v>0.43</v>
      </c>
      <c r="G2212" s="103" t="s">
        <v>548</v>
      </c>
      <c r="H2212" s="64">
        <v>0.54150000000000009</v>
      </c>
      <c r="I2212">
        <v>8</v>
      </c>
      <c r="J2212">
        <v>2</v>
      </c>
      <c r="K2212" s="64">
        <v>0.46170000000000011</v>
      </c>
      <c r="L2212" s="104">
        <f t="shared" si="34"/>
        <v>0.46170000000000011</v>
      </c>
    </row>
    <row r="2213" spans="1:12" x14ac:dyDescent="0.25">
      <c r="A2213" t="s">
        <v>398</v>
      </c>
      <c r="B2213" t="s">
        <v>328</v>
      </c>
      <c r="C2213" s="65" t="s">
        <v>486</v>
      </c>
      <c r="D2213" s="67" t="s">
        <v>553</v>
      </c>
      <c r="E2213" s="64">
        <v>0.95000000000000007</v>
      </c>
      <c r="F2213" s="64">
        <v>0.43</v>
      </c>
      <c r="G2213" s="103" t="s">
        <v>548</v>
      </c>
      <c r="H2213" s="64">
        <v>0.54150000000000009</v>
      </c>
      <c r="I2213">
        <v>8</v>
      </c>
      <c r="J2213">
        <v>2</v>
      </c>
      <c r="K2213" s="64">
        <v>0.4275000000000001</v>
      </c>
      <c r="L2213" s="104">
        <f t="shared" si="34"/>
        <v>0.4275000000000001</v>
      </c>
    </row>
    <row r="2214" spans="1:12" x14ac:dyDescent="0.25">
      <c r="A2214" t="s">
        <v>398</v>
      </c>
      <c r="B2214" t="s">
        <v>239</v>
      </c>
      <c r="C2214" s="65" t="s">
        <v>486</v>
      </c>
      <c r="D2214" s="67" t="s">
        <v>548</v>
      </c>
      <c r="E2214" s="64" t="s">
        <v>548</v>
      </c>
      <c r="F2214" s="64" t="s">
        <v>548</v>
      </c>
      <c r="G2214" s="103" t="s">
        <v>548</v>
      </c>
      <c r="H2214" s="64">
        <v>0</v>
      </c>
      <c r="I2214">
        <v>8</v>
      </c>
      <c r="J2214">
        <v>2</v>
      </c>
      <c r="K2214" s="64">
        <v>0</v>
      </c>
      <c r="L2214" s="104">
        <f t="shared" si="34"/>
        <v>0</v>
      </c>
    </row>
    <row r="2215" spans="1:12" x14ac:dyDescent="0.25">
      <c r="A2215" t="s">
        <v>398</v>
      </c>
      <c r="B2215" t="s">
        <v>329</v>
      </c>
      <c r="C2215" s="65" t="s">
        <v>486</v>
      </c>
      <c r="D2215" s="67" t="s">
        <v>548</v>
      </c>
      <c r="E2215" s="64" t="s">
        <v>548</v>
      </c>
      <c r="F2215" s="64" t="s">
        <v>548</v>
      </c>
      <c r="G2215" s="103" t="s">
        <v>548</v>
      </c>
      <c r="H2215" s="64">
        <v>0</v>
      </c>
      <c r="I2215">
        <v>8</v>
      </c>
      <c r="J2215">
        <v>2</v>
      </c>
      <c r="K2215" s="64">
        <v>0</v>
      </c>
      <c r="L2215" s="104">
        <f t="shared" si="34"/>
        <v>0</v>
      </c>
    </row>
    <row r="2216" spans="1:12" x14ac:dyDescent="0.25">
      <c r="A2216" t="s">
        <v>398</v>
      </c>
      <c r="B2216" t="s">
        <v>330</v>
      </c>
      <c r="C2216" s="65" t="s">
        <v>486</v>
      </c>
      <c r="D2216" s="67" t="s">
        <v>548</v>
      </c>
      <c r="E2216" s="64" t="s">
        <v>548</v>
      </c>
      <c r="F2216" s="64" t="s">
        <v>548</v>
      </c>
      <c r="G2216" s="103" t="s">
        <v>548</v>
      </c>
      <c r="H2216" s="64">
        <v>0</v>
      </c>
      <c r="I2216">
        <v>8</v>
      </c>
      <c r="J2216">
        <v>2</v>
      </c>
      <c r="K2216" s="64">
        <v>0</v>
      </c>
      <c r="L2216" s="104">
        <f t="shared" si="34"/>
        <v>0</v>
      </c>
    </row>
    <row r="2217" spans="1:12" x14ac:dyDescent="0.25">
      <c r="A2217" t="s">
        <v>398</v>
      </c>
      <c r="B2217" t="s">
        <v>331</v>
      </c>
      <c r="C2217" s="65" t="s">
        <v>486</v>
      </c>
      <c r="D2217" s="67" t="s">
        <v>548</v>
      </c>
      <c r="E2217" s="64" t="s">
        <v>548</v>
      </c>
      <c r="F2217" s="64" t="s">
        <v>548</v>
      </c>
      <c r="G2217" s="103" t="s">
        <v>548</v>
      </c>
      <c r="H2217" s="64">
        <v>0</v>
      </c>
      <c r="I2217">
        <v>8</v>
      </c>
      <c r="J2217">
        <v>2</v>
      </c>
      <c r="K2217" s="64">
        <v>0</v>
      </c>
      <c r="L2217" s="104">
        <f t="shared" si="34"/>
        <v>0</v>
      </c>
    </row>
    <row r="2218" spans="1:12" x14ac:dyDescent="0.25">
      <c r="A2218" t="s">
        <v>398</v>
      </c>
      <c r="B2218" t="s">
        <v>332</v>
      </c>
      <c r="C2218" s="65" t="s">
        <v>486</v>
      </c>
      <c r="D2218" s="67" t="s">
        <v>553</v>
      </c>
      <c r="E2218" s="64">
        <v>0.95</v>
      </c>
      <c r="F2218" s="64">
        <v>0.43</v>
      </c>
      <c r="G2218" s="103" t="s">
        <v>548</v>
      </c>
      <c r="H2218" s="64">
        <v>0.54149999999999998</v>
      </c>
      <c r="I2218">
        <v>8</v>
      </c>
      <c r="J2218">
        <v>2</v>
      </c>
      <c r="K2218" s="64">
        <v>0.50729999999999997</v>
      </c>
      <c r="L2218" s="104">
        <f t="shared" si="34"/>
        <v>0.50729999999999997</v>
      </c>
    </row>
    <row r="2219" spans="1:12" x14ac:dyDescent="0.25">
      <c r="A2219" t="s">
        <v>398</v>
      </c>
      <c r="B2219" t="s">
        <v>243</v>
      </c>
      <c r="C2219" s="65" t="s">
        <v>486</v>
      </c>
      <c r="D2219" s="67" t="s">
        <v>548</v>
      </c>
      <c r="E2219" s="64" t="s">
        <v>548</v>
      </c>
      <c r="F2219" s="64" t="s">
        <v>548</v>
      </c>
      <c r="G2219" s="103" t="s">
        <v>548</v>
      </c>
      <c r="H2219" s="64">
        <v>0</v>
      </c>
      <c r="I2219">
        <v>8</v>
      </c>
      <c r="J2219">
        <v>2</v>
      </c>
      <c r="K2219" s="64">
        <v>0</v>
      </c>
      <c r="L2219" s="104">
        <f t="shared" si="34"/>
        <v>0</v>
      </c>
    </row>
    <row r="2220" spans="1:12" x14ac:dyDescent="0.25">
      <c r="A2220" t="s">
        <v>398</v>
      </c>
      <c r="B2220" t="s">
        <v>333</v>
      </c>
      <c r="C2220" s="65" t="s">
        <v>486</v>
      </c>
      <c r="D2220" s="67" t="s">
        <v>548</v>
      </c>
      <c r="E2220" s="64" t="s">
        <v>548</v>
      </c>
      <c r="F2220" s="64" t="s">
        <v>548</v>
      </c>
      <c r="G2220" s="103" t="s">
        <v>548</v>
      </c>
      <c r="H2220" s="64">
        <v>0</v>
      </c>
      <c r="I2220">
        <v>8</v>
      </c>
      <c r="J2220">
        <v>2</v>
      </c>
      <c r="K2220" s="64">
        <v>0</v>
      </c>
      <c r="L2220" s="104">
        <f t="shared" si="34"/>
        <v>0</v>
      </c>
    </row>
    <row r="2221" spans="1:12" x14ac:dyDescent="0.25">
      <c r="A2221" t="s">
        <v>398</v>
      </c>
      <c r="B2221" t="s">
        <v>334</v>
      </c>
      <c r="C2221" s="65" t="s">
        <v>486</v>
      </c>
      <c r="D2221" s="67" t="s">
        <v>548</v>
      </c>
      <c r="E2221" s="64" t="s">
        <v>548</v>
      </c>
      <c r="F2221" s="64" t="s">
        <v>548</v>
      </c>
      <c r="G2221" s="103" t="s">
        <v>548</v>
      </c>
      <c r="H2221" s="64">
        <v>0</v>
      </c>
      <c r="I2221">
        <v>8</v>
      </c>
      <c r="J2221">
        <v>2</v>
      </c>
      <c r="K2221" s="64">
        <v>0</v>
      </c>
      <c r="L2221" s="104">
        <f t="shared" si="34"/>
        <v>0</v>
      </c>
    </row>
    <row r="2222" spans="1:12" x14ac:dyDescent="0.25">
      <c r="A2222" t="s">
        <v>398</v>
      </c>
      <c r="B2222" t="s">
        <v>94</v>
      </c>
      <c r="C2222" s="65" t="s">
        <v>486</v>
      </c>
      <c r="D2222" s="67" t="s">
        <v>548</v>
      </c>
      <c r="E2222" s="64" t="s">
        <v>548</v>
      </c>
      <c r="F2222" s="64" t="s">
        <v>548</v>
      </c>
      <c r="G2222" s="103" t="s">
        <v>548</v>
      </c>
      <c r="H2222" s="64">
        <v>0</v>
      </c>
      <c r="I2222">
        <v>8</v>
      </c>
      <c r="J2222">
        <v>2</v>
      </c>
      <c r="K2222" s="64">
        <v>0</v>
      </c>
      <c r="L2222" s="104">
        <f t="shared" si="34"/>
        <v>0</v>
      </c>
    </row>
    <row r="2223" spans="1:12" x14ac:dyDescent="0.25">
      <c r="A2223" t="s">
        <v>398</v>
      </c>
      <c r="B2223" t="s">
        <v>335</v>
      </c>
      <c r="C2223" s="65" t="s">
        <v>486</v>
      </c>
      <c r="D2223" s="67" t="s">
        <v>548</v>
      </c>
      <c r="E2223" s="64" t="s">
        <v>548</v>
      </c>
      <c r="F2223" s="64" t="s">
        <v>548</v>
      </c>
      <c r="G2223" s="103" t="s">
        <v>548</v>
      </c>
      <c r="H2223" s="64">
        <v>0</v>
      </c>
      <c r="I2223">
        <v>8</v>
      </c>
      <c r="J2223">
        <v>2</v>
      </c>
      <c r="K2223" s="64">
        <v>0</v>
      </c>
      <c r="L2223" s="104">
        <f t="shared" si="34"/>
        <v>0</v>
      </c>
    </row>
    <row r="2224" spans="1:12" x14ac:dyDescent="0.25">
      <c r="A2224" t="s">
        <v>398</v>
      </c>
      <c r="B2224" t="s">
        <v>100</v>
      </c>
      <c r="C2224" s="65" t="s">
        <v>486</v>
      </c>
      <c r="D2224" s="67" t="s">
        <v>548</v>
      </c>
      <c r="E2224" s="64" t="s">
        <v>548</v>
      </c>
      <c r="F2224" s="64" t="s">
        <v>548</v>
      </c>
      <c r="G2224" s="103" t="s">
        <v>548</v>
      </c>
      <c r="H2224" s="64">
        <v>0</v>
      </c>
      <c r="I2224">
        <v>8</v>
      </c>
      <c r="J2224">
        <v>2</v>
      </c>
      <c r="K2224" s="64">
        <v>0</v>
      </c>
      <c r="L2224" s="104">
        <f t="shared" si="34"/>
        <v>0</v>
      </c>
    </row>
    <row r="2225" spans="1:12" x14ac:dyDescent="0.25">
      <c r="A2225" t="s">
        <v>399</v>
      </c>
      <c r="B2225" t="s">
        <v>327</v>
      </c>
      <c r="C2225" s="65" t="s">
        <v>484</v>
      </c>
      <c r="D2225" s="67" t="s">
        <v>553</v>
      </c>
      <c r="E2225" s="64">
        <v>0.9</v>
      </c>
      <c r="F2225" s="64">
        <v>0.80092008229613976</v>
      </c>
      <c r="G2225" s="103" t="s">
        <v>548</v>
      </c>
      <c r="H2225" s="64">
        <v>0.17917192593347422</v>
      </c>
      <c r="I2225" t="s">
        <v>548</v>
      </c>
      <c r="J2225" t="s">
        <v>548</v>
      </c>
      <c r="K2225" s="64"/>
      <c r="L2225" s="104">
        <f t="shared" si="34"/>
        <v>0.17917192593347422</v>
      </c>
    </row>
    <row r="2226" spans="1:12" x14ac:dyDescent="0.25">
      <c r="A2226" t="s">
        <v>399</v>
      </c>
      <c r="B2226" t="s">
        <v>328</v>
      </c>
      <c r="C2226" s="65" t="s">
        <v>484</v>
      </c>
      <c r="D2226" s="67" t="s">
        <v>553</v>
      </c>
      <c r="E2226" s="64">
        <v>0.9</v>
      </c>
      <c r="F2226" s="64">
        <v>0.80092008229613998</v>
      </c>
      <c r="G2226" s="103" t="s">
        <v>548</v>
      </c>
      <c r="H2226" s="64">
        <v>0.17917192593347403</v>
      </c>
      <c r="I2226" t="s">
        <v>548</v>
      </c>
      <c r="J2226" t="s">
        <v>548</v>
      </c>
      <c r="K2226" s="64"/>
      <c r="L2226" s="104">
        <f t="shared" si="34"/>
        <v>0.17917192593347403</v>
      </c>
    </row>
    <row r="2227" spans="1:12" x14ac:dyDescent="0.25">
      <c r="A2227" t="s">
        <v>399</v>
      </c>
      <c r="B2227" t="s">
        <v>239</v>
      </c>
      <c r="C2227" s="65" t="s">
        <v>484</v>
      </c>
      <c r="D2227" s="67" t="s">
        <v>553</v>
      </c>
      <c r="E2227" s="64">
        <v>0.9</v>
      </c>
      <c r="F2227" s="64">
        <v>0.80092008229613976</v>
      </c>
      <c r="G2227" s="103" t="s">
        <v>548</v>
      </c>
      <c r="H2227" s="64">
        <v>0.17917192593347422</v>
      </c>
      <c r="I2227" t="s">
        <v>548</v>
      </c>
      <c r="J2227" t="s">
        <v>548</v>
      </c>
      <c r="K2227" s="64"/>
      <c r="L2227" s="104">
        <f t="shared" si="34"/>
        <v>0.17917192593347422</v>
      </c>
    </row>
    <row r="2228" spans="1:12" x14ac:dyDescent="0.25">
      <c r="A2228" t="s">
        <v>399</v>
      </c>
      <c r="B2228" t="s">
        <v>329</v>
      </c>
      <c r="C2228" s="65" t="s">
        <v>484</v>
      </c>
      <c r="D2228" s="67" t="s">
        <v>553</v>
      </c>
      <c r="E2228" s="64">
        <v>0.9</v>
      </c>
      <c r="F2228" s="64">
        <v>0.80092008229613976</v>
      </c>
      <c r="G2228" s="103" t="s">
        <v>548</v>
      </c>
      <c r="H2228" s="64">
        <v>0.17917192593347422</v>
      </c>
      <c r="I2228" t="s">
        <v>548</v>
      </c>
      <c r="J2228" t="s">
        <v>548</v>
      </c>
      <c r="K2228" s="64"/>
      <c r="L2228" s="104">
        <f t="shared" si="34"/>
        <v>0.17917192593347422</v>
      </c>
    </row>
    <row r="2229" spans="1:12" x14ac:dyDescent="0.25">
      <c r="A2229" t="s">
        <v>399</v>
      </c>
      <c r="B2229" t="s">
        <v>330</v>
      </c>
      <c r="C2229" s="65" t="s">
        <v>484</v>
      </c>
      <c r="D2229" s="67" t="s">
        <v>553</v>
      </c>
      <c r="E2229" s="64">
        <v>0.9</v>
      </c>
      <c r="F2229" s="64">
        <v>0.80092008229613976</v>
      </c>
      <c r="G2229" s="103" t="s">
        <v>548</v>
      </c>
      <c r="H2229" s="64">
        <v>0.17917192593347422</v>
      </c>
      <c r="I2229" t="s">
        <v>548</v>
      </c>
      <c r="J2229" t="s">
        <v>548</v>
      </c>
      <c r="K2229" s="64"/>
      <c r="L2229" s="104">
        <f t="shared" si="34"/>
        <v>0.17917192593347422</v>
      </c>
    </row>
    <row r="2230" spans="1:12" x14ac:dyDescent="0.25">
      <c r="A2230" t="s">
        <v>399</v>
      </c>
      <c r="B2230" t="s">
        <v>331</v>
      </c>
      <c r="C2230" s="65" t="s">
        <v>484</v>
      </c>
      <c r="D2230" s="67" t="s">
        <v>553</v>
      </c>
      <c r="E2230" s="64">
        <v>0.9</v>
      </c>
      <c r="F2230" s="64">
        <v>0.80092008229613998</v>
      </c>
      <c r="G2230" s="103" t="s">
        <v>548</v>
      </c>
      <c r="H2230" s="64">
        <v>0.17917192593347403</v>
      </c>
      <c r="I2230" t="s">
        <v>548</v>
      </c>
      <c r="J2230" t="s">
        <v>548</v>
      </c>
      <c r="K2230" s="64"/>
      <c r="L2230" s="104">
        <f t="shared" si="34"/>
        <v>0.17917192593347403</v>
      </c>
    </row>
    <row r="2231" spans="1:12" x14ac:dyDescent="0.25">
      <c r="A2231" t="s">
        <v>399</v>
      </c>
      <c r="B2231" t="s">
        <v>332</v>
      </c>
      <c r="C2231" s="65" t="s">
        <v>484</v>
      </c>
      <c r="D2231" s="67" t="s">
        <v>553</v>
      </c>
      <c r="E2231" s="64">
        <v>0.9</v>
      </c>
      <c r="F2231" s="64">
        <v>0.80092008229613976</v>
      </c>
      <c r="G2231" s="103" t="s">
        <v>548</v>
      </c>
      <c r="H2231" s="64">
        <v>0.17917192593347422</v>
      </c>
      <c r="I2231" t="s">
        <v>548</v>
      </c>
      <c r="J2231" t="s">
        <v>548</v>
      </c>
      <c r="K2231" s="64"/>
      <c r="L2231" s="104">
        <f t="shared" si="34"/>
        <v>0.17917192593347422</v>
      </c>
    </row>
    <row r="2232" spans="1:12" x14ac:dyDescent="0.25">
      <c r="A2232" t="s">
        <v>399</v>
      </c>
      <c r="B2232" t="s">
        <v>243</v>
      </c>
      <c r="C2232" s="65" t="s">
        <v>484</v>
      </c>
      <c r="D2232" s="67" t="s">
        <v>548</v>
      </c>
      <c r="E2232" s="64" t="s">
        <v>548</v>
      </c>
      <c r="F2232" s="64" t="s">
        <v>548</v>
      </c>
      <c r="G2232" s="103" t="s">
        <v>548</v>
      </c>
      <c r="H2232" s="64">
        <v>0</v>
      </c>
      <c r="I2232" t="s">
        <v>548</v>
      </c>
      <c r="J2232" t="s">
        <v>548</v>
      </c>
      <c r="K2232" s="64"/>
      <c r="L2232" s="104">
        <f t="shared" si="34"/>
        <v>0</v>
      </c>
    </row>
    <row r="2233" spans="1:12" x14ac:dyDescent="0.25">
      <c r="A2233" t="s">
        <v>399</v>
      </c>
      <c r="B2233" t="s">
        <v>333</v>
      </c>
      <c r="C2233" s="65" t="s">
        <v>484</v>
      </c>
      <c r="D2233" s="67" t="s">
        <v>553</v>
      </c>
      <c r="E2233" s="64">
        <v>0.9</v>
      </c>
      <c r="F2233" s="64">
        <v>0.80092008229613976</v>
      </c>
      <c r="G2233" s="103" t="s">
        <v>548</v>
      </c>
      <c r="H2233" s="64">
        <v>0.17917192593347422</v>
      </c>
      <c r="I2233" t="s">
        <v>548</v>
      </c>
      <c r="J2233" t="s">
        <v>548</v>
      </c>
      <c r="K2233" s="64"/>
      <c r="L2233" s="104">
        <f t="shared" si="34"/>
        <v>0.17917192593347422</v>
      </c>
    </row>
    <row r="2234" spans="1:12" x14ac:dyDescent="0.25">
      <c r="A2234" t="s">
        <v>399</v>
      </c>
      <c r="B2234" t="s">
        <v>334</v>
      </c>
      <c r="C2234" s="65" t="s">
        <v>484</v>
      </c>
      <c r="D2234" s="67" t="s">
        <v>548</v>
      </c>
      <c r="E2234" s="64" t="s">
        <v>548</v>
      </c>
      <c r="F2234" s="64" t="s">
        <v>548</v>
      </c>
      <c r="G2234" s="103" t="s">
        <v>548</v>
      </c>
      <c r="H2234" s="64">
        <v>0</v>
      </c>
      <c r="I2234" t="s">
        <v>548</v>
      </c>
      <c r="J2234" t="s">
        <v>548</v>
      </c>
      <c r="K2234" s="64"/>
      <c r="L2234" s="104">
        <f t="shared" si="34"/>
        <v>0</v>
      </c>
    </row>
    <row r="2235" spans="1:12" x14ac:dyDescent="0.25">
      <c r="A2235" t="s">
        <v>399</v>
      </c>
      <c r="B2235" t="s">
        <v>94</v>
      </c>
      <c r="C2235" s="65" t="s">
        <v>484</v>
      </c>
      <c r="D2235" s="67" t="s">
        <v>553</v>
      </c>
      <c r="E2235" s="64">
        <v>0.9</v>
      </c>
      <c r="F2235" s="64">
        <v>0.80092008229613976</v>
      </c>
      <c r="G2235" s="103" t="s">
        <v>548</v>
      </c>
      <c r="H2235" s="64">
        <v>0.17917192593347422</v>
      </c>
      <c r="I2235" t="s">
        <v>548</v>
      </c>
      <c r="J2235" t="s">
        <v>548</v>
      </c>
      <c r="K2235" s="64"/>
      <c r="L2235" s="104">
        <f t="shared" si="34"/>
        <v>0.17917192593347422</v>
      </c>
    </row>
    <row r="2236" spans="1:12" x14ac:dyDescent="0.25">
      <c r="A2236" t="s">
        <v>399</v>
      </c>
      <c r="B2236" t="s">
        <v>335</v>
      </c>
      <c r="C2236" s="65" t="s">
        <v>484</v>
      </c>
      <c r="D2236" s="67" t="s">
        <v>553</v>
      </c>
      <c r="E2236" s="64">
        <v>0.9</v>
      </c>
      <c r="F2236" s="64">
        <v>0.80092008229613998</v>
      </c>
      <c r="G2236" s="103" t="s">
        <v>548</v>
      </c>
      <c r="H2236" s="64">
        <v>0.17917192593347403</v>
      </c>
      <c r="I2236" t="s">
        <v>548</v>
      </c>
      <c r="J2236" t="s">
        <v>548</v>
      </c>
      <c r="K2236" s="64"/>
      <c r="L2236" s="104">
        <f t="shared" si="34"/>
        <v>0.17917192593347403</v>
      </c>
    </row>
    <row r="2237" spans="1:12" x14ac:dyDescent="0.25">
      <c r="A2237" t="s">
        <v>399</v>
      </c>
      <c r="B2237" t="s">
        <v>100</v>
      </c>
      <c r="C2237" s="65" t="s">
        <v>484</v>
      </c>
      <c r="D2237" s="67" t="s">
        <v>548</v>
      </c>
      <c r="E2237" s="64" t="s">
        <v>548</v>
      </c>
      <c r="F2237" s="64" t="s">
        <v>548</v>
      </c>
      <c r="G2237" s="103" t="s">
        <v>548</v>
      </c>
      <c r="H2237" s="64">
        <v>0</v>
      </c>
      <c r="I2237" t="s">
        <v>548</v>
      </c>
      <c r="J2237" t="s">
        <v>548</v>
      </c>
      <c r="K2237" s="64"/>
      <c r="L2237" s="104">
        <f t="shared" si="34"/>
        <v>0</v>
      </c>
    </row>
    <row r="2238" spans="1:12" x14ac:dyDescent="0.25">
      <c r="A2238" t="s">
        <v>399</v>
      </c>
      <c r="B2238" t="s">
        <v>327</v>
      </c>
      <c r="C2238" s="65" t="s">
        <v>485</v>
      </c>
      <c r="D2238" s="67" t="s">
        <v>553</v>
      </c>
      <c r="E2238" s="64">
        <v>1</v>
      </c>
      <c r="F2238" s="64">
        <v>0.80092008229613976</v>
      </c>
      <c r="G2238" s="103" t="s">
        <v>548</v>
      </c>
      <c r="H2238" s="64">
        <v>0.19907991770386024</v>
      </c>
      <c r="I2238" t="s">
        <v>548</v>
      </c>
      <c r="J2238" t="s">
        <v>548</v>
      </c>
      <c r="K2238" s="64"/>
      <c r="L2238" s="104">
        <f t="shared" si="34"/>
        <v>0.19907991770386024</v>
      </c>
    </row>
    <row r="2239" spans="1:12" x14ac:dyDescent="0.25">
      <c r="A2239" t="s">
        <v>399</v>
      </c>
      <c r="B2239" t="s">
        <v>328</v>
      </c>
      <c r="C2239" s="65" t="s">
        <v>485</v>
      </c>
      <c r="D2239" s="67" t="s">
        <v>553</v>
      </c>
      <c r="E2239" s="64">
        <v>0.9</v>
      </c>
      <c r="F2239" s="64">
        <v>0.80092008229613998</v>
      </c>
      <c r="G2239" s="103" t="s">
        <v>548</v>
      </c>
      <c r="H2239" s="64">
        <v>0.17917192593347403</v>
      </c>
      <c r="I2239" t="s">
        <v>548</v>
      </c>
      <c r="J2239" t="s">
        <v>548</v>
      </c>
      <c r="K2239" s="64"/>
      <c r="L2239" s="104">
        <f t="shared" si="34"/>
        <v>0.17917192593347403</v>
      </c>
    </row>
    <row r="2240" spans="1:12" x14ac:dyDescent="0.25">
      <c r="A2240" t="s">
        <v>399</v>
      </c>
      <c r="B2240" t="s">
        <v>239</v>
      </c>
      <c r="C2240" s="65" t="s">
        <v>485</v>
      </c>
      <c r="D2240" s="67" t="s">
        <v>553</v>
      </c>
      <c r="E2240" s="64">
        <v>1</v>
      </c>
      <c r="F2240" s="64">
        <v>0.80092008229613976</v>
      </c>
      <c r="G2240" s="103" t="s">
        <v>548</v>
      </c>
      <c r="H2240" s="64">
        <v>0.19907991770386024</v>
      </c>
      <c r="I2240" t="s">
        <v>548</v>
      </c>
      <c r="J2240" t="s">
        <v>548</v>
      </c>
      <c r="K2240" s="64"/>
      <c r="L2240" s="104">
        <f t="shared" si="34"/>
        <v>0.19907991770386024</v>
      </c>
    </row>
    <row r="2241" spans="1:12" x14ac:dyDescent="0.25">
      <c r="A2241" t="s">
        <v>399</v>
      </c>
      <c r="B2241" t="s">
        <v>329</v>
      </c>
      <c r="C2241" s="65" t="s">
        <v>485</v>
      </c>
      <c r="D2241" s="67" t="s">
        <v>553</v>
      </c>
      <c r="E2241" s="64">
        <v>1</v>
      </c>
      <c r="F2241" s="64">
        <v>0.80092008229613976</v>
      </c>
      <c r="G2241" s="103" t="s">
        <v>548</v>
      </c>
      <c r="H2241" s="64">
        <v>0.19907991770386024</v>
      </c>
      <c r="I2241" t="s">
        <v>548</v>
      </c>
      <c r="J2241" t="s">
        <v>548</v>
      </c>
      <c r="K2241" s="64"/>
      <c r="L2241" s="104">
        <f t="shared" si="34"/>
        <v>0.19907991770386024</v>
      </c>
    </row>
    <row r="2242" spans="1:12" x14ac:dyDescent="0.25">
      <c r="A2242" t="s">
        <v>399</v>
      </c>
      <c r="B2242" t="s">
        <v>330</v>
      </c>
      <c r="C2242" s="65" t="s">
        <v>485</v>
      </c>
      <c r="D2242" s="67" t="s">
        <v>553</v>
      </c>
      <c r="E2242" s="64">
        <v>1</v>
      </c>
      <c r="F2242" s="64">
        <v>0.80092008229613976</v>
      </c>
      <c r="G2242" s="103" t="s">
        <v>548</v>
      </c>
      <c r="H2242" s="64">
        <v>0.19907991770386024</v>
      </c>
      <c r="I2242" t="s">
        <v>548</v>
      </c>
      <c r="J2242" t="s">
        <v>548</v>
      </c>
      <c r="K2242" s="64"/>
      <c r="L2242" s="104">
        <f t="shared" si="34"/>
        <v>0.19907991770386024</v>
      </c>
    </row>
    <row r="2243" spans="1:12" x14ac:dyDescent="0.25">
      <c r="A2243" t="s">
        <v>399</v>
      </c>
      <c r="B2243" t="s">
        <v>331</v>
      </c>
      <c r="C2243" s="65" t="s">
        <v>485</v>
      </c>
      <c r="D2243" s="67" t="s">
        <v>553</v>
      </c>
      <c r="E2243" s="64">
        <v>0.9</v>
      </c>
      <c r="F2243" s="64">
        <v>0.80092008229613998</v>
      </c>
      <c r="G2243" s="103" t="s">
        <v>548</v>
      </c>
      <c r="H2243" s="64">
        <v>0.17917192593347403</v>
      </c>
      <c r="I2243" t="s">
        <v>548</v>
      </c>
      <c r="J2243" t="s">
        <v>548</v>
      </c>
      <c r="K2243" s="64"/>
      <c r="L2243" s="104">
        <f t="shared" ref="L2243:L2306" si="35">IF(K2243&lt;&gt;"",K2243,H2243)</f>
        <v>0.17917192593347403</v>
      </c>
    </row>
    <row r="2244" spans="1:12" x14ac:dyDescent="0.25">
      <c r="A2244" t="s">
        <v>399</v>
      </c>
      <c r="B2244" t="s">
        <v>332</v>
      </c>
      <c r="C2244" s="65" t="s">
        <v>485</v>
      </c>
      <c r="D2244" s="67" t="s">
        <v>553</v>
      </c>
      <c r="E2244" s="64">
        <v>1</v>
      </c>
      <c r="F2244" s="64">
        <v>0.80092008229613976</v>
      </c>
      <c r="G2244" s="103" t="s">
        <v>548</v>
      </c>
      <c r="H2244" s="64">
        <v>0.19907991770386024</v>
      </c>
      <c r="I2244" t="s">
        <v>548</v>
      </c>
      <c r="J2244" t="s">
        <v>548</v>
      </c>
      <c r="K2244" s="64"/>
      <c r="L2244" s="104">
        <f t="shared" si="35"/>
        <v>0.19907991770386024</v>
      </c>
    </row>
    <row r="2245" spans="1:12" x14ac:dyDescent="0.25">
      <c r="A2245" t="s">
        <v>399</v>
      </c>
      <c r="B2245" t="s">
        <v>243</v>
      </c>
      <c r="C2245" s="65" t="s">
        <v>485</v>
      </c>
      <c r="D2245" s="67" t="s">
        <v>548</v>
      </c>
      <c r="E2245" s="64" t="s">
        <v>548</v>
      </c>
      <c r="F2245" s="64" t="s">
        <v>548</v>
      </c>
      <c r="G2245" s="103" t="s">
        <v>548</v>
      </c>
      <c r="H2245" s="64">
        <v>0</v>
      </c>
      <c r="I2245" t="s">
        <v>548</v>
      </c>
      <c r="J2245" t="s">
        <v>548</v>
      </c>
      <c r="K2245" s="64"/>
      <c r="L2245" s="104">
        <f t="shared" si="35"/>
        <v>0</v>
      </c>
    </row>
    <row r="2246" spans="1:12" x14ac:dyDescent="0.25">
      <c r="A2246" t="s">
        <v>399</v>
      </c>
      <c r="B2246" t="s">
        <v>333</v>
      </c>
      <c r="C2246" s="65" t="s">
        <v>485</v>
      </c>
      <c r="D2246" s="67" t="s">
        <v>553</v>
      </c>
      <c r="E2246" s="64">
        <v>1</v>
      </c>
      <c r="F2246" s="64">
        <v>0.80092008229613976</v>
      </c>
      <c r="G2246" s="103" t="s">
        <v>548</v>
      </c>
      <c r="H2246" s="64">
        <v>0.19907991770386024</v>
      </c>
      <c r="I2246" t="s">
        <v>548</v>
      </c>
      <c r="J2246" t="s">
        <v>548</v>
      </c>
      <c r="K2246" s="64"/>
      <c r="L2246" s="104">
        <f t="shared" si="35"/>
        <v>0.19907991770386024</v>
      </c>
    </row>
    <row r="2247" spans="1:12" x14ac:dyDescent="0.25">
      <c r="A2247" t="s">
        <v>399</v>
      </c>
      <c r="B2247" t="s">
        <v>334</v>
      </c>
      <c r="C2247" s="65" t="s">
        <v>485</v>
      </c>
      <c r="D2247" s="67" t="s">
        <v>548</v>
      </c>
      <c r="E2247" s="64" t="s">
        <v>548</v>
      </c>
      <c r="F2247" s="64" t="s">
        <v>548</v>
      </c>
      <c r="G2247" s="103" t="s">
        <v>548</v>
      </c>
      <c r="H2247" s="64">
        <v>0</v>
      </c>
      <c r="I2247" t="s">
        <v>548</v>
      </c>
      <c r="J2247" t="s">
        <v>548</v>
      </c>
      <c r="K2247" s="64"/>
      <c r="L2247" s="104">
        <f t="shared" si="35"/>
        <v>0</v>
      </c>
    </row>
    <row r="2248" spans="1:12" x14ac:dyDescent="0.25">
      <c r="A2248" t="s">
        <v>399</v>
      </c>
      <c r="B2248" t="s">
        <v>94</v>
      </c>
      <c r="C2248" s="65" t="s">
        <v>485</v>
      </c>
      <c r="D2248" s="67" t="s">
        <v>553</v>
      </c>
      <c r="E2248" s="64">
        <v>1</v>
      </c>
      <c r="F2248" s="64">
        <v>0.80092008229613976</v>
      </c>
      <c r="G2248" s="103" t="s">
        <v>548</v>
      </c>
      <c r="H2248" s="64">
        <v>0.19907991770386024</v>
      </c>
      <c r="I2248" t="s">
        <v>548</v>
      </c>
      <c r="J2248" t="s">
        <v>548</v>
      </c>
      <c r="K2248" s="64"/>
      <c r="L2248" s="104">
        <f t="shared" si="35"/>
        <v>0.19907991770386024</v>
      </c>
    </row>
    <row r="2249" spans="1:12" x14ac:dyDescent="0.25">
      <c r="A2249" t="s">
        <v>399</v>
      </c>
      <c r="B2249" t="s">
        <v>335</v>
      </c>
      <c r="C2249" s="65" t="s">
        <v>485</v>
      </c>
      <c r="D2249" s="67" t="s">
        <v>553</v>
      </c>
      <c r="E2249" s="64">
        <v>0.9</v>
      </c>
      <c r="F2249" s="64">
        <v>0.80092008229613998</v>
      </c>
      <c r="G2249" s="103" t="s">
        <v>548</v>
      </c>
      <c r="H2249" s="64">
        <v>0.17917192593347403</v>
      </c>
      <c r="I2249" t="s">
        <v>548</v>
      </c>
      <c r="J2249" t="s">
        <v>548</v>
      </c>
      <c r="K2249" s="64"/>
      <c r="L2249" s="104">
        <f t="shared" si="35"/>
        <v>0.17917192593347403</v>
      </c>
    </row>
    <row r="2250" spans="1:12" x14ac:dyDescent="0.25">
      <c r="A2250" t="s">
        <v>399</v>
      </c>
      <c r="B2250" t="s">
        <v>100</v>
      </c>
      <c r="C2250" s="65" t="s">
        <v>485</v>
      </c>
      <c r="D2250" s="67" t="s">
        <v>548</v>
      </c>
      <c r="E2250" s="64" t="s">
        <v>548</v>
      </c>
      <c r="F2250" s="64" t="s">
        <v>548</v>
      </c>
      <c r="G2250" s="103" t="s">
        <v>548</v>
      </c>
      <c r="H2250" s="64">
        <v>0</v>
      </c>
      <c r="I2250" t="s">
        <v>548</v>
      </c>
      <c r="J2250" t="s">
        <v>548</v>
      </c>
      <c r="K2250" s="64"/>
      <c r="L2250" s="104">
        <f t="shared" si="35"/>
        <v>0</v>
      </c>
    </row>
    <row r="2251" spans="1:12" x14ac:dyDescent="0.25">
      <c r="A2251" t="s">
        <v>399</v>
      </c>
      <c r="B2251" t="s">
        <v>327</v>
      </c>
      <c r="C2251" s="65" t="s">
        <v>486</v>
      </c>
      <c r="D2251" s="67" t="s">
        <v>553</v>
      </c>
      <c r="E2251" s="64">
        <v>0.9</v>
      </c>
      <c r="F2251" s="64">
        <v>0.80092008229613976</v>
      </c>
      <c r="G2251" s="103" t="s">
        <v>548</v>
      </c>
      <c r="H2251" s="64">
        <v>0.17917192593347422</v>
      </c>
      <c r="I2251" t="s">
        <v>548</v>
      </c>
      <c r="J2251" t="s">
        <v>548</v>
      </c>
      <c r="K2251" s="64"/>
      <c r="L2251" s="104">
        <f t="shared" si="35"/>
        <v>0.17917192593347422</v>
      </c>
    </row>
    <row r="2252" spans="1:12" x14ac:dyDescent="0.25">
      <c r="A2252" t="s">
        <v>399</v>
      </c>
      <c r="B2252" t="s">
        <v>328</v>
      </c>
      <c r="C2252" s="65" t="s">
        <v>486</v>
      </c>
      <c r="D2252" s="67" t="s">
        <v>553</v>
      </c>
      <c r="E2252" s="64">
        <v>0.9</v>
      </c>
      <c r="F2252" s="64">
        <v>0.80092008229613998</v>
      </c>
      <c r="G2252" s="103" t="s">
        <v>548</v>
      </c>
      <c r="H2252" s="64">
        <v>0.17917192593347403</v>
      </c>
      <c r="I2252" t="s">
        <v>548</v>
      </c>
      <c r="J2252" t="s">
        <v>548</v>
      </c>
      <c r="K2252" s="64"/>
      <c r="L2252" s="104">
        <f t="shared" si="35"/>
        <v>0.17917192593347403</v>
      </c>
    </row>
    <row r="2253" spans="1:12" x14ac:dyDescent="0.25">
      <c r="A2253" t="s">
        <v>399</v>
      </c>
      <c r="B2253" t="s">
        <v>239</v>
      </c>
      <c r="C2253" s="65" t="s">
        <v>486</v>
      </c>
      <c r="D2253" s="67" t="s">
        <v>553</v>
      </c>
      <c r="E2253" s="64">
        <v>0.9</v>
      </c>
      <c r="F2253" s="64">
        <v>0.80092008229613976</v>
      </c>
      <c r="G2253" s="103" t="s">
        <v>548</v>
      </c>
      <c r="H2253" s="64">
        <v>0.17917192593347422</v>
      </c>
      <c r="I2253" t="s">
        <v>548</v>
      </c>
      <c r="J2253" t="s">
        <v>548</v>
      </c>
      <c r="K2253" s="64"/>
      <c r="L2253" s="104">
        <f t="shared" si="35"/>
        <v>0.17917192593347422</v>
      </c>
    </row>
    <row r="2254" spans="1:12" x14ac:dyDescent="0.25">
      <c r="A2254" t="s">
        <v>399</v>
      </c>
      <c r="B2254" t="s">
        <v>329</v>
      </c>
      <c r="C2254" s="65" t="s">
        <v>486</v>
      </c>
      <c r="D2254" s="67" t="s">
        <v>553</v>
      </c>
      <c r="E2254" s="64">
        <v>0.9</v>
      </c>
      <c r="F2254" s="64">
        <v>0.80092008229613976</v>
      </c>
      <c r="G2254" s="103" t="s">
        <v>548</v>
      </c>
      <c r="H2254" s="64">
        <v>0.17917192593347422</v>
      </c>
      <c r="I2254" t="s">
        <v>548</v>
      </c>
      <c r="J2254" t="s">
        <v>548</v>
      </c>
      <c r="K2254" s="64"/>
      <c r="L2254" s="104">
        <f t="shared" si="35"/>
        <v>0.17917192593347422</v>
      </c>
    </row>
    <row r="2255" spans="1:12" x14ac:dyDescent="0.25">
      <c r="A2255" t="s">
        <v>399</v>
      </c>
      <c r="B2255" t="s">
        <v>330</v>
      </c>
      <c r="C2255" s="65" t="s">
        <v>486</v>
      </c>
      <c r="D2255" s="67" t="s">
        <v>553</v>
      </c>
      <c r="E2255" s="64">
        <v>0.9</v>
      </c>
      <c r="F2255" s="64">
        <v>0.80092008229613976</v>
      </c>
      <c r="G2255" s="103" t="s">
        <v>548</v>
      </c>
      <c r="H2255" s="64">
        <v>0.17917192593347422</v>
      </c>
      <c r="I2255" t="s">
        <v>548</v>
      </c>
      <c r="J2255" t="s">
        <v>548</v>
      </c>
      <c r="K2255" s="64"/>
      <c r="L2255" s="104">
        <f t="shared" si="35"/>
        <v>0.17917192593347422</v>
      </c>
    </row>
    <row r="2256" spans="1:12" x14ac:dyDescent="0.25">
      <c r="A2256" t="s">
        <v>399</v>
      </c>
      <c r="B2256" t="s">
        <v>331</v>
      </c>
      <c r="C2256" s="65" t="s">
        <v>486</v>
      </c>
      <c r="D2256" s="67" t="s">
        <v>553</v>
      </c>
      <c r="E2256" s="64">
        <v>0.9</v>
      </c>
      <c r="F2256" s="64">
        <v>0.80092008229613998</v>
      </c>
      <c r="G2256" s="103" t="s">
        <v>548</v>
      </c>
      <c r="H2256" s="64">
        <v>0.17917192593347403</v>
      </c>
      <c r="I2256" t="s">
        <v>548</v>
      </c>
      <c r="J2256" t="s">
        <v>548</v>
      </c>
      <c r="K2256" s="64"/>
      <c r="L2256" s="104">
        <f t="shared" si="35"/>
        <v>0.17917192593347403</v>
      </c>
    </row>
    <row r="2257" spans="1:12" x14ac:dyDescent="0.25">
      <c r="A2257" t="s">
        <v>399</v>
      </c>
      <c r="B2257" t="s">
        <v>332</v>
      </c>
      <c r="C2257" s="65" t="s">
        <v>486</v>
      </c>
      <c r="D2257" s="67" t="s">
        <v>553</v>
      </c>
      <c r="E2257" s="64">
        <v>0.9</v>
      </c>
      <c r="F2257" s="64">
        <v>0.80092008229613976</v>
      </c>
      <c r="G2257" s="103" t="s">
        <v>548</v>
      </c>
      <c r="H2257" s="64">
        <v>0.17917192593347422</v>
      </c>
      <c r="I2257" t="s">
        <v>548</v>
      </c>
      <c r="J2257" t="s">
        <v>548</v>
      </c>
      <c r="K2257" s="64"/>
      <c r="L2257" s="104">
        <f t="shared" si="35"/>
        <v>0.17917192593347422</v>
      </c>
    </row>
    <row r="2258" spans="1:12" x14ac:dyDescent="0.25">
      <c r="A2258" t="s">
        <v>399</v>
      </c>
      <c r="B2258" t="s">
        <v>243</v>
      </c>
      <c r="C2258" s="65" t="s">
        <v>486</v>
      </c>
      <c r="D2258" s="67" t="s">
        <v>548</v>
      </c>
      <c r="E2258" s="64" t="s">
        <v>548</v>
      </c>
      <c r="F2258" s="64" t="s">
        <v>548</v>
      </c>
      <c r="G2258" s="103" t="s">
        <v>548</v>
      </c>
      <c r="H2258" s="64">
        <v>0</v>
      </c>
      <c r="I2258" t="s">
        <v>548</v>
      </c>
      <c r="J2258" t="s">
        <v>548</v>
      </c>
      <c r="K2258" s="64"/>
      <c r="L2258" s="104">
        <f t="shared" si="35"/>
        <v>0</v>
      </c>
    </row>
    <row r="2259" spans="1:12" x14ac:dyDescent="0.25">
      <c r="A2259" t="s">
        <v>399</v>
      </c>
      <c r="B2259" t="s">
        <v>333</v>
      </c>
      <c r="C2259" s="65" t="s">
        <v>486</v>
      </c>
      <c r="D2259" s="67" t="s">
        <v>553</v>
      </c>
      <c r="E2259" s="64">
        <v>0.9</v>
      </c>
      <c r="F2259" s="64">
        <v>0.80092008229613976</v>
      </c>
      <c r="G2259" s="103" t="s">
        <v>548</v>
      </c>
      <c r="H2259" s="64">
        <v>0.17917192593347422</v>
      </c>
      <c r="I2259" t="s">
        <v>548</v>
      </c>
      <c r="J2259" t="s">
        <v>548</v>
      </c>
      <c r="K2259" s="64"/>
      <c r="L2259" s="104">
        <f t="shared" si="35"/>
        <v>0.17917192593347422</v>
      </c>
    </row>
    <row r="2260" spans="1:12" x14ac:dyDescent="0.25">
      <c r="A2260" t="s">
        <v>399</v>
      </c>
      <c r="B2260" t="s">
        <v>334</v>
      </c>
      <c r="C2260" s="65" t="s">
        <v>486</v>
      </c>
      <c r="D2260" s="67" t="s">
        <v>548</v>
      </c>
      <c r="E2260" s="64" t="s">
        <v>548</v>
      </c>
      <c r="F2260" s="64" t="s">
        <v>548</v>
      </c>
      <c r="G2260" s="103" t="s">
        <v>548</v>
      </c>
      <c r="H2260" s="64">
        <v>0</v>
      </c>
      <c r="I2260" t="s">
        <v>548</v>
      </c>
      <c r="J2260" t="s">
        <v>548</v>
      </c>
      <c r="K2260" s="64"/>
      <c r="L2260" s="104">
        <f t="shared" si="35"/>
        <v>0</v>
      </c>
    </row>
    <row r="2261" spans="1:12" x14ac:dyDescent="0.25">
      <c r="A2261" t="s">
        <v>399</v>
      </c>
      <c r="B2261" t="s">
        <v>94</v>
      </c>
      <c r="C2261" s="65" t="s">
        <v>486</v>
      </c>
      <c r="D2261" s="67" t="s">
        <v>553</v>
      </c>
      <c r="E2261" s="64">
        <v>0.9</v>
      </c>
      <c r="F2261" s="64">
        <v>0.80092008229613976</v>
      </c>
      <c r="G2261" s="103" t="s">
        <v>548</v>
      </c>
      <c r="H2261" s="64">
        <v>0.17917192593347422</v>
      </c>
      <c r="I2261" t="s">
        <v>548</v>
      </c>
      <c r="J2261" t="s">
        <v>548</v>
      </c>
      <c r="K2261" s="64"/>
      <c r="L2261" s="104">
        <f t="shared" si="35"/>
        <v>0.17917192593347422</v>
      </c>
    </row>
    <row r="2262" spans="1:12" x14ac:dyDescent="0.25">
      <c r="A2262" t="s">
        <v>399</v>
      </c>
      <c r="B2262" t="s">
        <v>335</v>
      </c>
      <c r="C2262" s="65" t="s">
        <v>486</v>
      </c>
      <c r="D2262" s="67" t="s">
        <v>553</v>
      </c>
      <c r="E2262" s="64">
        <v>0.9</v>
      </c>
      <c r="F2262" s="64">
        <v>0.80092008229613998</v>
      </c>
      <c r="G2262" s="103" t="s">
        <v>548</v>
      </c>
      <c r="H2262" s="64">
        <v>0.17917192593347403</v>
      </c>
      <c r="I2262" t="s">
        <v>548</v>
      </c>
      <c r="J2262" t="s">
        <v>548</v>
      </c>
      <c r="K2262" s="64"/>
      <c r="L2262" s="104">
        <f t="shared" si="35"/>
        <v>0.17917192593347403</v>
      </c>
    </row>
    <row r="2263" spans="1:12" x14ac:dyDescent="0.25">
      <c r="A2263" t="s">
        <v>399</v>
      </c>
      <c r="B2263" t="s">
        <v>100</v>
      </c>
      <c r="C2263" s="65" t="s">
        <v>486</v>
      </c>
      <c r="D2263" s="67" t="s">
        <v>548</v>
      </c>
      <c r="E2263" s="64" t="s">
        <v>548</v>
      </c>
      <c r="F2263" s="64" t="s">
        <v>548</v>
      </c>
      <c r="G2263" s="103" t="s">
        <v>548</v>
      </c>
      <c r="H2263" s="64">
        <v>0</v>
      </c>
      <c r="I2263" t="s">
        <v>548</v>
      </c>
      <c r="J2263" t="s">
        <v>548</v>
      </c>
      <c r="K2263" s="64"/>
      <c r="L2263" s="104">
        <f t="shared" si="35"/>
        <v>0</v>
      </c>
    </row>
    <row r="2264" spans="1:12" x14ac:dyDescent="0.25">
      <c r="A2264" t="s">
        <v>495</v>
      </c>
      <c r="B2264" t="s">
        <v>327</v>
      </c>
      <c r="C2264" s="65" t="s">
        <v>484</v>
      </c>
      <c r="D2264" s="67" t="s">
        <v>553</v>
      </c>
      <c r="E2264" s="64">
        <v>1</v>
      </c>
      <c r="F2264" s="64">
        <v>0.65</v>
      </c>
      <c r="G2264" s="103" t="s">
        <v>548</v>
      </c>
      <c r="H2264" s="64">
        <v>0.35</v>
      </c>
      <c r="I2264" t="s">
        <v>548</v>
      </c>
      <c r="J2264" t="s">
        <v>548</v>
      </c>
      <c r="K2264" s="64"/>
      <c r="L2264" s="104">
        <f t="shared" si="35"/>
        <v>0.35</v>
      </c>
    </row>
    <row r="2265" spans="1:12" x14ac:dyDescent="0.25">
      <c r="A2265" t="s">
        <v>495</v>
      </c>
      <c r="B2265" t="s">
        <v>328</v>
      </c>
      <c r="C2265" s="65" t="s">
        <v>484</v>
      </c>
      <c r="D2265" s="67" t="s">
        <v>553</v>
      </c>
      <c r="E2265" s="64">
        <v>1</v>
      </c>
      <c r="F2265" s="64">
        <v>0.65</v>
      </c>
      <c r="G2265" s="103" t="s">
        <v>548</v>
      </c>
      <c r="H2265" s="64">
        <v>0.35</v>
      </c>
      <c r="I2265" t="s">
        <v>548</v>
      </c>
      <c r="J2265" t="s">
        <v>548</v>
      </c>
      <c r="K2265" s="64"/>
      <c r="L2265" s="104">
        <f t="shared" si="35"/>
        <v>0.35</v>
      </c>
    </row>
    <row r="2266" spans="1:12" x14ac:dyDescent="0.25">
      <c r="A2266" t="s">
        <v>495</v>
      </c>
      <c r="B2266" t="s">
        <v>239</v>
      </c>
      <c r="C2266" s="65" t="s">
        <v>484</v>
      </c>
      <c r="D2266" s="67" t="s">
        <v>553</v>
      </c>
      <c r="E2266" s="64">
        <v>1</v>
      </c>
      <c r="F2266" s="64">
        <v>0.65</v>
      </c>
      <c r="G2266" s="103" t="s">
        <v>548</v>
      </c>
      <c r="H2266" s="64">
        <v>0.35</v>
      </c>
      <c r="I2266" t="s">
        <v>548</v>
      </c>
      <c r="J2266" t="s">
        <v>548</v>
      </c>
      <c r="K2266" s="64"/>
      <c r="L2266" s="104">
        <f t="shared" si="35"/>
        <v>0.35</v>
      </c>
    </row>
    <row r="2267" spans="1:12" x14ac:dyDescent="0.25">
      <c r="A2267" t="s">
        <v>495</v>
      </c>
      <c r="B2267" t="s">
        <v>329</v>
      </c>
      <c r="C2267" s="65" t="s">
        <v>484</v>
      </c>
      <c r="D2267" s="67" t="s">
        <v>553</v>
      </c>
      <c r="E2267" s="64">
        <v>1</v>
      </c>
      <c r="F2267" s="64">
        <v>0.65</v>
      </c>
      <c r="G2267" s="103" t="s">
        <v>548</v>
      </c>
      <c r="H2267" s="64">
        <v>0.35</v>
      </c>
      <c r="I2267" t="s">
        <v>548</v>
      </c>
      <c r="J2267" t="s">
        <v>548</v>
      </c>
      <c r="K2267" s="64"/>
      <c r="L2267" s="104">
        <f t="shared" si="35"/>
        <v>0.35</v>
      </c>
    </row>
    <row r="2268" spans="1:12" x14ac:dyDescent="0.25">
      <c r="A2268" t="s">
        <v>495</v>
      </c>
      <c r="B2268" t="s">
        <v>330</v>
      </c>
      <c r="C2268" s="65" t="s">
        <v>484</v>
      </c>
      <c r="D2268" s="67" t="s">
        <v>553</v>
      </c>
      <c r="E2268" s="64">
        <v>1</v>
      </c>
      <c r="F2268" s="64">
        <v>0.65</v>
      </c>
      <c r="G2268" s="103" t="s">
        <v>548</v>
      </c>
      <c r="H2268" s="64">
        <v>0.35</v>
      </c>
      <c r="I2268" t="s">
        <v>548</v>
      </c>
      <c r="J2268" t="s">
        <v>548</v>
      </c>
      <c r="K2268" s="64"/>
      <c r="L2268" s="104">
        <f t="shared" si="35"/>
        <v>0.35</v>
      </c>
    </row>
    <row r="2269" spans="1:12" x14ac:dyDescent="0.25">
      <c r="A2269" t="s">
        <v>495</v>
      </c>
      <c r="B2269" t="s">
        <v>331</v>
      </c>
      <c r="C2269" s="65" t="s">
        <v>484</v>
      </c>
      <c r="D2269" s="67" t="s">
        <v>553</v>
      </c>
      <c r="E2269" s="64">
        <v>1</v>
      </c>
      <c r="F2269" s="64">
        <v>0.65</v>
      </c>
      <c r="G2269" s="103" t="s">
        <v>548</v>
      </c>
      <c r="H2269" s="64">
        <v>0.35</v>
      </c>
      <c r="I2269" t="s">
        <v>548</v>
      </c>
      <c r="J2269" t="s">
        <v>548</v>
      </c>
      <c r="K2269" s="64"/>
      <c r="L2269" s="104">
        <f t="shared" si="35"/>
        <v>0.35</v>
      </c>
    </row>
    <row r="2270" spans="1:12" x14ac:dyDescent="0.25">
      <c r="A2270" t="s">
        <v>495</v>
      </c>
      <c r="B2270" t="s">
        <v>332</v>
      </c>
      <c r="C2270" s="65" t="s">
        <v>484</v>
      </c>
      <c r="D2270" s="67" t="s">
        <v>553</v>
      </c>
      <c r="E2270" s="64">
        <v>1</v>
      </c>
      <c r="F2270" s="64">
        <v>0.65</v>
      </c>
      <c r="G2270" s="103" t="s">
        <v>548</v>
      </c>
      <c r="H2270" s="64">
        <v>0.35</v>
      </c>
      <c r="I2270" t="s">
        <v>548</v>
      </c>
      <c r="J2270" t="s">
        <v>548</v>
      </c>
      <c r="K2270" s="64"/>
      <c r="L2270" s="104">
        <f t="shared" si="35"/>
        <v>0.35</v>
      </c>
    </row>
    <row r="2271" spans="1:12" x14ac:dyDescent="0.25">
      <c r="A2271" t="s">
        <v>495</v>
      </c>
      <c r="B2271" t="s">
        <v>243</v>
      </c>
      <c r="C2271" s="65" t="s">
        <v>484</v>
      </c>
      <c r="D2271" s="67" t="s">
        <v>553</v>
      </c>
      <c r="E2271" s="64">
        <v>1</v>
      </c>
      <c r="F2271" s="64">
        <v>0.65</v>
      </c>
      <c r="G2271" s="103" t="s">
        <v>548</v>
      </c>
      <c r="H2271" s="64">
        <v>0.35</v>
      </c>
      <c r="I2271" t="s">
        <v>548</v>
      </c>
      <c r="J2271" t="s">
        <v>548</v>
      </c>
      <c r="K2271" s="64"/>
      <c r="L2271" s="104">
        <f t="shared" si="35"/>
        <v>0.35</v>
      </c>
    </row>
    <row r="2272" spans="1:12" x14ac:dyDescent="0.25">
      <c r="A2272" t="s">
        <v>495</v>
      </c>
      <c r="B2272" t="s">
        <v>333</v>
      </c>
      <c r="C2272" s="65" t="s">
        <v>484</v>
      </c>
      <c r="D2272" s="67" t="s">
        <v>553</v>
      </c>
      <c r="E2272" s="64">
        <v>1</v>
      </c>
      <c r="F2272" s="64">
        <v>0.65</v>
      </c>
      <c r="G2272" s="103" t="s">
        <v>548</v>
      </c>
      <c r="H2272" s="64">
        <v>0.35</v>
      </c>
      <c r="I2272" t="s">
        <v>548</v>
      </c>
      <c r="J2272" t="s">
        <v>548</v>
      </c>
      <c r="K2272" s="64"/>
      <c r="L2272" s="104">
        <f t="shared" si="35"/>
        <v>0.35</v>
      </c>
    </row>
    <row r="2273" spans="1:12" x14ac:dyDescent="0.25">
      <c r="A2273" t="s">
        <v>495</v>
      </c>
      <c r="B2273" t="s">
        <v>334</v>
      </c>
      <c r="C2273" s="65" t="s">
        <v>484</v>
      </c>
      <c r="D2273" s="67" t="s">
        <v>553</v>
      </c>
      <c r="E2273" s="64">
        <v>1</v>
      </c>
      <c r="F2273" s="64">
        <v>0.65</v>
      </c>
      <c r="G2273" s="103" t="s">
        <v>548</v>
      </c>
      <c r="H2273" s="64">
        <v>0.35</v>
      </c>
      <c r="I2273" t="s">
        <v>548</v>
      </c>
      <c r="J2273" t="s">
        <v>548</v>
      </c>
      <c r="K2273" s="64"/>
      <c r="L2273" s="104">
        <f t="shared" si="35"/>
        <v>0.35</v>
      </c>
    </row>
    <row r="2274" spans="1:12" x14ac:dyDescent="0.25">
      <c r="A2274" t="s">
        <v>495</v>
      </c>
      <c r="B2274" t="s">
        <v>94</v>
      </c>
      <c r="C2274" s="65" t="s">
        <v>484</v>
      </c>
      <c r="D2274" s="67" t="s">
        <v>553</v>
      </c>
      <c r="E2274" s="64">
        <v>1</v>
      </c>
      <c r="F2274" s="64">
        <v>0.65</v>
      </c>
      <c r="G2274" s="103" t="s">
        <v>548</v>
      </c>
      <c r="H2274" s="64">
        <v>0.35</v>
      </c>
      <c r="I2274" t="s">
        <v>548</v>
      </c>
      <c r="J2274" t="s">
        <v>548</v>
      </c>
      <c r="K2274" s="64"/>
      <c r="L2274" s="104">
        <f t="shared" si="35"/>
        <v>0.35</v>
      </c>
    </row>
    <row r="2275" spans="1:12" x14ac:dyDescent="0.25">
      <c r="A2275" t="s">
        <v>495</v>
      </c>
      <c r="B2275" t="s">
        <v>335</v>
      </c>
      <c r="C2275" s="65" t="s">
        <v>484</v>
      </c>
      <c r="D2275" s="67" t="s">
        <v>553</v>
      </c>
      <c r="E2275" s="64">
        <v>1</v>
      </c>
      <c r="F2275" s="64">
        <v>0.65</v>
      </c>
      <c r="G2275" s="103" t="s">
        <v>548</v>
      </c>
      <c r="H2275" s="64">
        <v>0.35</v>
      </c>
      <c r="I2275" t="s">
        <v>548</v>
      </c>
      <c r="J2275" t="s">
        <v>548</v>
      </c>
      <c r="K2275" s="64"/>
      <c r="L2275" s="104">
        <f t="shared" si="35"/>
        <v>0.35</v>
      </c>
    </row>
    <row r="2276" spans="1:12" x14ac:dyDescent="0.25">
      <c r="A2276" t="s">
        <v>495</v>
      </c>
      <c r="B2276" t="s">
        <v>100</v>
      </c>
      <c r="C2276" s="65" t="s">
        <v>484</v>
      </c>
      <c r="D2276" s="67" t="s">
        <v>553</v>
      </c>
      <c r="E2276" s="64">
        <v>1</v>
      </c>
      <c r="F2276" s="64">
        <v>0.65</v>
      </c>
      <c r="G2276" s="103" t="s">
        <v>548</v>
      </c>
      <c r="H2276" s="64">
        <v>0.35</v>
      </c>
      <c r="I2276" t="s">
        <v>548</v>
      </c>
      <c r="J2276" t="s">
        <v>548</v>
      </c>
      <c r="K2276" s="64"/>
      <c r="L2276" s="104">
        <f t="shared" si="35"/>
        <v>0.35</v>
      </c>
    </row>
    <row r="2277" spans="1:12" x14ac:dyDescent="0.25">
      <c r="A2277" t="s">
        <v>495</v>
      </c>
      <c r="B2277" t="s">
        <v>327</v>
      </c>
      <c r="C2277" s="65" t="s">
        <v>485</v>
      </c>
      <c r="D2277" s="67" t="s">
        <v>553</v>
      </c>
      <c r="E2277" s="64">
        <v>1</v>
      </c>
      <c r="F2277" s="64">
        <v>0.65</v>
      </c>
      <c r="G2277" s="103" t="s">
        <v>548</v>
      </c>
      <c r="H2277" s="64">
        <v>0.35</v>
      </c>
      <c r="I2277" t="s">
        <v>548</v>
      </c>
      <c r="J2277" t="s">
        <v>548</v>
      </c>
      <c r="K2277" s="64"/>
      <c r="L2277" s="104">
        <f t="shared" si="35"/>
        <v>0.35</v>
      </c>
    </row>
    <row r="2278" spans="1:12" x14ac:dyDescent="0.25">
      <c r="A2278" t="s">
        <v>495</v>
      </c>
      <c r="B2278" t="s">
        <v>328</v>
      </c>
      <c r="C2278" s="65" t="s">
        <v>485</v>
      </c>
      <c r="D2278" s="67" t="s">
        <v>553</v>
      </c>
      <c r="E2278" s="64">
        <v>1</v>
      </c>
      <c r="F2278" s="64">
        <v>0.65</v>
      </c>
      <c r="G2278" s="103" t="s">
        <v>548</v>
      </c>
      <c r="H2278" s="64">
        <v>0.35</v>
      </c>
      <c r="I2278" t="s">
        <v>548</v>
      </c>
      <c r="J2278" t="s">
        <v>548</v>
      </c>
      <c r="K2278" s="64"/>
      <c r="L2278" s="104">
        <f t="shared" si="35"/>
        <v>0.35</v>
      </c>
    </row>
    <row r="2279" spans="1:12" x14ac:dyDescent="0.25">
      <c r="A2279" t="s">
        <v>495</v>
      </c>
      <c r="B2279" t="s">
        <v>239</v>
      </c>
      <c r="C2279" s="65" t="s">
        <v>485</v>
      </c>
      <c r="D2279" s="67" t="s">
        <v>553</v>
      </c>
      <c r="E2279" s="64">
        <v>1</v>
      </c>
      <c r="F2279" s="64">
        <v>0.65</v>
      </c>
      <c r="G2279" s="103" t="s">
        <v>548</v>
      </c>
      <c r="H2279" s="64">
        <v>0.35</v>
      </c>
      <c r="I2279" t="s">
        <v>548</v>
      </c>
      <c r="J2279" t="s">
        <v>548</v>
      </c>
      <c r="K2279" s="64"/>
      <c r="L2279" s="104">
        <f t="shared" si="35"/>
        <v>0.35</v>
      </c>
    </row>
    <row r="2280" spans="1:12" x14ac:dyDescent="0.25">
      <c r="A2280" t="s">
        <v>495</v>
      </c>
      <c r="B2280" t="s">
        <v>329</v>
      </c>
      <c r="C2280" s="65" t="s">
        <v>485</v>
      </c>
      <c r="D2280" s="67" t="s">
        <v>553</v>
      </c>
      <c r="E2280" s="64">
        <v>1</v>
      </c>
      <c r="F2280" s="64">
        <v>0.65</v>
      </c>
      <c r="G2280" s="103" t="s">
        <v>548</v>
      </c>
      <c r="H2280" s="64">
        <v>0.35</v>
      </c>
      <c r="I2280" t="s">
        <v>548</v>
      </c>
      <c r="J2280" t="s">
        <v>548</v>
      </c>
      <c r="K2280" s="64"/>
      <c r="L2280" s="104">
        <f t="shared" si="35"/>
        <v>0.35</v>
      </c>
    </row>
    <row r="2281" spans="1:12" x14ac:dyDescent="0.25">
      <c r="A2281" t="s">
        <v>495</v>
      </c>
      <c r="B2281" t="s">
        <v>330</v>
      </c>
      <c r="C2281" s="65" t="s">
        <v>485</v>
      </c>
      <c r="D2281" s="67" t="s">
        <v>553</v>
      </c>
      <c r="E2281" s="64">
        <v>1</v>
      </c>
      <c r="F2281" s="64">
        <v>0.65</v>
      </c>
      <c r="G2281" s="103" t="s">
        <v>548</v>
      </c>
      <c r="H2281" s="64">
        <v>0.35</v>
      </c>
      <c r="I2281" t="s">
        <v>548</v>
      </c>
      <c r="J2281" t="s">
        <v>548</v>
      </c>
      <c r="K2281" s="64"/>
      <c r="L2281" s="104">
        <f t="shared" si="35"/>
        <v>0.35</v>
      </c>
    </row>
    <row r="2282" spans="1:12" x14ac:dyDescent="0.25">
      <c r="A2282" t="s">
        <v>495</v>
      </c>
      <c r="B2282" t="s">
        <v>331</v>
      </c>
      <c r="C2282" s="65" t="s">
        <v>485</v>
      </c>
      <c r="D2282" s="67" t="s">
        <v>553</v>
      </c>
      <c r="E2282" s="64">
        <v>1</v>
      </c>
      <c r="F2282" s="64">
        <v>0.65</v>
      </c>
      <c r="G2282" s="103" t="s">
        <v>548</v>
      </c>
      <c r="H2282" s="64">
        <v>0.35</v>
      </c>
      <c r="I2282" t="s">
        <v>548</v>
      </c>
      <c r="J2282" t="s">
        <v>548</v>
      </c>
      <c r="K2282" s="64"/>
      <c r="L2282" s="104">
        <f t="shared" si="35"/>
        <v>0.35</v>
      </c>
    </row>
    <row r="2283" spans="1:12" x14ac:dyDescent="0.25">
      <c r="A2283" t="s">
        <v>495</v>
      </c>
      <c r="B2283" t="s">
        <v>332</v>
      </c>
      <c r="C2283" s="65" t="s">
        <v>485</v>
      </c>
      <c r="D2283" s="67" t="s">
        <v>553</v>
      </c>
      <c r="E2283" s="64">
        <v>1</v>
      </c>
      <c r="F2283" s="64">
        <v>0.65</v>
      </c>
      <c r="G2283" s="103" t="s">
        <v>548</v>
      </c>
      <c r="H2283" s="64">
        <v>0.35</v>
      </c>
      <c r="I2283" t="s">
        <v>548</v>
      </c>
      <c r="J2283" t="s">
        <v>548</v>
      </c>
      <c r="K2283" s="64"/>
      <c r="L2283" s="104">
        <f t="shared" si="35"/>
        <v>0.35</v>
      </c>
    </row>
    <row r="2284" spans="1:12" x14ac:dyDescent="0.25">
      <c r="A2284" t="s">
        <v>495</v>
      </c>
      <c r="B2284" t="s">
        <v>243</v>
      </c>
      <c r="C2284" s="65" t="s">
        <v>485</v>
      </c>
      <c r="D2284" s="67" t="s">
        <v>553</v>
      </c>
      <c r="E2284" s="64">
        <v>1</v>
      </c>
      <c r="F2284" s="64">
        <v>0.65</v>
      </c>
      <c r="G2284" s="103" t="s">
        <v>548</v>
      </c>
      <c r="H2284" s="64">
        <v>0.35</v>
      </c>
      <c r="I2284" t="s">
        <v>548</v>
      </c>
      <c r="J2284" t="s">
        <v>548</v>
      </c>
      <c r="K2284" s="64"/>
      <c r="L2284" s="104">
        <f t="shared" si="35"/>
        <v>0.35</v>
      </c>
    </row>
    <row r="2285" spans="1:12" x14ac:dyDescent="0.25">
      <c r="A2285" t="s">
        <v>495</v>
      </c>
      <c r="B2285" t="s">
        <v>333</v>
      </c>
      <c r="C2285" s="65" t="s">
        <v>485</v>
      </c>
      <c r="D2285" s="67" t="s">
        <v>553</v>
      </c>
      <c r="E2285" s="64">
        <v>1</v>
      </c>
      <c r="F2285" s="64">
        <v>0.65</v>
      </c>
      <c r="G2285" s="103" t="s">
        <v>548</v>
      </c>
      <c r="H2285" s="64">
        <v>0.35</v>
      </c>
      <c r="I2285" t="s">
        <v>548</v>
      </c>
      <c r="J2285" t="s">
        <v>548</v>
      </c>
      <c r="K2285" s="64"/>
      <c r="L2285" s="104">
        <f t="shared" si="35"/>
        <v>0.35</v>
      </c>
    </row>
    <row r="2286" spans="1:12" x14ac:dyDescent="0.25">
      <c r="A2286" t="s">
        <v>495</v>
      </c>
      <c r="B2286" t="s">
        <v>334</v>
      </c>
      <c r="C2286" s="65" t="s">
        <v>485</v>
      </c>
      <c r="D2286" s="67" t="s">
        <v>553</v>
      </c>
      <c r="E2286" s="64">
        <v>1</v>
      </c>
      <c r="F2286" s="64">
        <v>0.65</v>
      </c>
      <c r="G2286" s="103" t="s">
        <v>548</v>
      </c>
      <c r="H2286" s="64">
        <v>0.35</v>
      </c>
      <c r="I2286" t="s">
        <v>548</v>
      </c>
      <c r="J2286" t="s">
        <v>548</v>
      </c>
      <c r="K2286" s="64"/>
      <c r="L2286" s="104">
        <f t="shared" si="35"/>
        <v>0.35</v>
      </c>
    </row>
    <row r="2287" spans="1:12" x14ac:dyDescent="0.25">
      <c r="A2287" t="s">
        <v>495</v>
      </c>
      <c r="B2287" t="s">
        <v>94</v>
      </c>
      <c r="C2287" s="65" t="s">
        <v>485</v>
      </c>
      <c r="D2287" s="67" t="s">
        <v>553</v>
      </c>
      <c r="E2287" s="64">
        <v>1</v>
      </c>
      <c r="F2287" s="64">
        <v>0.65</v>
      </c>
      <c r="G2287" s="103" t="s">
        <v>548</v>
      </c>
      <c r="H2287" s="64">
        <v>0.35</v>
      </c>
      <c r="I2287" t="s">
        <v>548</v>
      </c>
      <c r="J2287" t="s">
        <v>548</v>
      </c>
      <c r="K2287" s="64"/>
      <c r="L2287" s="104">
        <f t="shared" si="35"/>
        <v>0.35</v>
      </c>
    </row>
    <row r="2288" spans="1:12" x14ac:dyDescent="0.25">
      <c r="A2288" t="s">
        <v>495</v>
      </c>
      <c r="B2288" t="s">
        <v>335</v>
      </c>
      <c r="C2288" s="65" t="s">
        <v>485</v>
      </c>
      <c r="D2288" s="67" t="s">
        <v>553</v>
      </c>
      <c r="E2288" s="64">
        <v>1</v>
      </c>
      <c r="F2288" s="64">
        <v>0.65</v>
      </c>
      <c r="G2288" s="103" t="s">
        <v>548</v>
      </c>
      <c r="H2288" s="64">
        <v>0.35</v>
      </c>
      <c r="I2288" t="s">
        <v>548</v>
      </c>
      <c r="J2288" t="s">
        <v>548</v>
      </c>
      <c r="K2288" s="64"/>
      <c r="L2288" s="104">
        <f t="shared" si="35"/>
        <v>0.35</v>
      </c>
    </row>
    <row r="2289" spans="1:12" x14ac:dyDescent="0.25">
      <c r="A2289" t="s">
        <v>495</v>
      </c>
      <c r="B2289" t="s">
        <v>100</v>
      </c>
      <c r="C2289" s="65" t="s">
        <v>485</v>
      </c>
      <c r="D2289" s="67" t="s">
        <v>553</v>
      </c>
      <c r="E2289" s="64">
        <v>1</v>
      </c>
      <c r="F2289" s="64">
        <v>0.65</v>
      </c>
      <c r="G2289" s="103" t="s">
        <v>548</v>
      </c>
      <c r="H2289" s="64">
        <v>0.35</v>
      </c>
      <c r="I2289" t="s">
        <v>548</v>
      </c>
      <c r="J2289" t="s">
        <v>548</v>
      </c>
      <c r="K2289" s="64"/>
      <c r="L2289" s="104">
        <f t="shared" si="35"/>
        <v>0.35</v>
      </c>
    </row>
    <row r="2290" spans="1:12" x14ac:dyDescent="0.25">
      <c r="A2290" t="s">
        <v>495</v>
      </c>
      <c r="B2290" t="s">
        <v>327</v>
      </c>
      <c r="C2290" s="65" t="s">
        <v>486</v>
      </c>
      <c r="D2290" s="67" t="s">
        <v>553</v>
      </c>
      <c r="E2290" s="64">
        <v>1</v>
      </c>
      <c r="F2290" s="64">
        <v>0.65</v>
      </c>
      <c r="G2290" s="103" t="s">
        <v>548</v>
      </c>
      <c r="H2290" s="64">
        <v>0.35</v>
      </c>
      <c r="I2290" t="s">
        <v>548</v>
      </c>
      <c r="J2290" t="s">
        <v>548</v>
      </c>
      <c r="K2290" s="64"/>
      <c r="L2290" s="104">
        <f t="shared" si="35"/>
        <v>0.35</v>
      </c>
    </row>
    <row r="2291" spans="1:12" x14ac:dyDescent="0.25">
      <c r="A2291" t="s">
        <v>495</v>
      </c>
      <c r="B2291" t="s">
        <v>328</v>
      </c>
      <c r="C2291" s="65" t="s">
        <v>486</v>
      </c>
      <c r="D2291" s="67" t="s">
        <v>553</v>
      </c>
      <c r="E2291" s="64">
        <v>1</v>
      </c>
      <c r="F2291" s="64">
        <v>0.65</v>
      </c>
      <c r="G2291" s="103" t="s">
        <v>548</v>
      </c>
      <c r="H2291" s="64">
        <v>0.35</v>
      </c>
      <c r="I2291" t="s">
        <v>548</v>
      </c>
      <c r="J2291" t="s">
        <v>548</v>
      </c>
      <c r="K2291" s="64"/>
      <c r="L2291" s="104">
        <f t="shared" si="35"/>
        <v>0.35</v>
      </c>
    </row>
    <row r="2292" spans="1:12" x14ac:dyDescent="0.25">
      <c r="A2292" t="s">
        <v>495</v>
      </c>
      <c r="B2292" t="s">
        <v>239</v>
      </c>
      <c r="C2292" s="65" t="s">
        <v>486</v>
      </c>
      <c r="D2292" s="67" t="s">
        <v>553</v>
      </c>
      <c r="E2292" s="64">
        <v>1</v>
      </c>
      <c r="F2292" s="64">
        <v>0.65</v>
      </c>
      <c r="G2292" s="103" t="s">
        <v>548</v>
      </c>
      <c r="H2292" s="64">
        <v>0.35</v>
      </c>
      <c r="I2292" t="s">
        <v>548</v>
      </c>
      <c r="J2292" t="s">
        <v>548</v>
      </c>
      <c r="K2292" s="64"/>
      <c r="L2292" s="104">
        <f t="shared" si="35"/>
        <v>0.35</v>
      </c>
    </row>
    <row r="2293" spans="1:12" x14ac:dyDescent="0.25">
      <c r="A2293" t="s">
        <v>495</v>
      </c>
      <c r="B2293" t="s">
        <v>329</v>
      </c>
      <c r="C2293" s="65" t="s">
        <v>486</v>
      </c>
      <c r="D2293" s="67" t="s">
        <v>553</v>
      </c>
      <c r="E2293" s="64">
        <v>1</v>
      </c>
      <c r="F2293" s="64">
        <v>0.65</v>
      </c>
      <c r="G2293" s="103" t="s">
        <v>548</v>
      </c>
      <c r="H2293" s="64">
        <v>0.35</v>
      </c>
      <c r="I2293" t="s">
        <v>548</v>
      </c>
      <c r="J2293" t="s">
        <v>548</v>
      </c>
      <c r="K2293" s="64"/>
      <c r="L2293" s="104">
        <f t="shared" si="35"/>
        <v>0.35</v>
      </c>
    </row>
    <row r="2294" spans="1:12" x14ac:dyDescent="0.25">
      <c r="A2294" t="s">
        <v>495</v>
      </c>
      <c r="B2294" t="s">
        <v>330</v>
      </c>
      <c r="C2294" s="65" t="s">
        <v>486</v>
      </c>
      <c r="D2294" s="67" t="s">
        <v>553</v>
      </c>
      <c r="E2294" s="64">
        <v>1</v>
      </c>
      <c r="F2294" s="64">
        <v>0.65</v>
      </c>
      <c r="G2294" s="103" t="s">
        <v>548</v>
      </c>
      <c r="H2294" s="64">
        <v>0.35</v>
      </c>
      <c r="I2294" t="s">
        <v>548</v>
      </c>
      <c r="J2294" t="s">
        <v>548</v>
      </c>
      <c r="K2294" s="64"/>
      <c r="L2294" s="104">
        <f t="shared" si="35"/>
        <v>0.35</v>
      </c>
    </row>
    <row r="2295" spans="1:12" x14ac:dyDescent="0.25">
      <c r="A2295" t="s">
        <v>495</v>
      </c>
      <c r="B2295" t="s">
        <v>331</v>
      </c>
      <c r="C2295" s="65" t="s">
        <v>486</v>
      </c>
      <c r="D2295" s="67" t="s">
        <v>553</v>
      </c>
      <c r="E2295" s="64">
        <v>1</v>
      </c>
      <c r="F2295" s="64">
        <v>0.65</v>
      </c>
      <c r="G2295" s="103" t="s">
        <v>548</v>
      </c>
      <c r="H2295" s="64">
        <v>0.35</v>
      </c>
      <c r="I2295" t="s">
        <v>548</v>
      </c>
      <c r="J2295" t="s">
        <v>548</v>
      </c>
      <c r="K2295" s="64"/>
      <c r="L2295" s="104">
        <f t="shared" si="35"/>
        <v>0.35</v>
      </c>
    </row>
    <row r="2296" spans="1:12" x14ac:dyDescent="0.25">
      <c r="A2296" t="s">
        <v>495</v>
      </c>
      <c r="B2296" t="s">
        <v>332</v>
      </c>
      <c r="C2296" s="65" t="s">
        <v>486</v>
      </c>
      <c r="D2296" s="67" t="s">
        <v>553</v>
      </c>
      <c r="E2296" s="64">
        <v>1</v>
      </c>
      <c r="F2296" s="64">
        <v>0.65</v>
      </c>
      <c r="G2296" s="103" t="s">
        <v>548</v>
      </c>
      <c r="H2296" s="64">
        <v>0.35</v>
      </c>
      <c r="I2296" t="s">
        <v>548</v>
      </c>
      <c r="J2296" t="s">
        <v>548</v>
      </c>
      <c r="K2296" s="64"/>
      <c r="L2296" s="104">
        <f t="shared" si="35"/>
        <v>0.35</v>
      </c>
    </row>
    <row r="2297" spans="1:12" x14ac:dyDescent="0.25">
      <c r="A2297" t="s">
        <v>495</v>
      </c>
      <c r="B2297" t="s">
        <v>243</v>
      </c>
      <c r="C2297" s="65" t="s">
        <v>486</v>
      </c>
      <c r="D2297" s="67" t="s">
        <v>553</v>
      </c>
      <c r="E2297" s="64">
        <v>1</v>
      </c>
      <c r="F2297" s="64">
        <v>0.65</v>
      </c>
      <c r="G2297" s="103" t="s">
        <v>548</v>
      </c>
      <c r="H2297" s="64">
        <v>0.35</v>
      </c>
      <c r="I2297" t="s">
        <v>548</v>
      </c>
      <c r="J2297" t="s">
        <v>548</v>
      </c>
      <c r="K2297" s="64"/>
      <c r="L2297" s="104">
        <f t="shared" si="35"/>
        <v>0.35</v>
      </c>
    </row>
    <row r="2298" spans="1:12" x14ac:dyDescent="0.25">
      <c r="A2298" t="s">
        <v>495</v>
      </c>
      <c r="B2298" t="s">
        <v>333</v>
      </c>
      <c r="C2298" s="65" t="s">
        <v>486</v>
      </c>
      <c r="D2298" s="67" t="s">
        <v>553</v>
      </c>
      <c r="E2298" s="64">
        <v>1</v>
      </c>
      <c r="F2298" s="64">
        <v>0.65</v>
      </c>
      <c r="G2298" s="103" t="s">
        <v>548</v>
      </c>
      <c r="H2298" s="64">
        <v>0.35</v>
      </c>
      <c r="I2298" t="s">
        <v>548</v>
      </c>
      <c r="J2298" t="s">
        <v>548</v>
      </c>
      <c r="K2298" s="64"/>
      <c r="L2298" s="104">
        <f t="shared" si="35"/>
        <v>0.35</v>
      </c>
    </row>
    <row r="2299" spans="1:12" x14ac:dyDescent="0.25">
      <c r="A2299" t="s">
        <v>495</v>
      </c>
      <c r="B2299" t="s">
        <v>334</v>
      </c>
      <c r="C2299" s="65" t="s">
        <v>486</v>
      </c>
      <c r="D2299" s="67" t="s">
        <v>553</v>
      </c>
      <c r="E2299" s="64">
        <v>1</v>
      </c>
      <c r="F2299" s="64">
        <v>0.65</v>
      </c>
      <c r="G2299" s="103" t="s">
        <v>548</v>
      </c>
      <c r="H2299" s="64">
        <v>0.35</v>
      </c>
      <c r="I2299" t="s">
        <v>548</v>
      </c>
      <c r="J2299" t="s">
        <v>548</v>
      </c>
      <c r="K2299" s="64"/>
      <c r="L2299" s="104">
        <f t="shared" si="35"/>
        <v>0.35</v>
      </c>
    </row>
    <row r="2300" spans="1:12" x14ac:dyDescent="0.25">
      <c r="A2300" t="s">
        <v>495</v>
      </c>
      <c r="B2300" t="s">
        <v>94</v>
      </c>
      <c r="C2300" s="65" t="s">
        <v>486</v>
      </c>
      <c r="D2300" s="67" t="s">
        <v>553</v>
      </c>
      <c r="E2300" s="64">
        <v>1</v>
      </c>
      <c r="F2300" s="64">
        <v>0.65</v>
      </c>
      <c r="G2300" s="103" t="s">
        <v>548</v>
      </c>
      <c r="H2300" s="64">
        <v>0.35</v>
      </c>
      <c r="I2300" t="s">
        <v>548</v>
      </c>
      <c r="J2300" t="s">
        <v>548</v>
      </c>
      <c r="K2300" s="64"/>
      <c r="L2300" s="104">
        <f t="shared" si="35"/>
        <v>0.35</v>
      </c>
    </row>
    <row r="2301" spans="1:12" x14ac:dyDescent="0.25">
      <c r="A2301" t="s">
        <v>495</v>
      </c>
      <c r="B2301" t="s">
        <v>335</v>
      </c>
      <c r="C2301" s="65" t="s">
        <v>486</v>
      </c>
      <c r="D2301" s="67" t="s">
        <v>553</v>
      </c>
      <c r="E2301" s="64">
        <v>1</v>
      </c>
      <c r="F2301" s="64">
        <v>0.65</v>
      </c>
      <c r="G2301" s="103" t="s">
        <v>548</v>
      </c>
      <c r="H2301" s="64">
        <v>0.35</v>
      </c>
      <c r="I2301" t="s">
        <v>548</v>
      </c>
      <c r="J2301" t="s">
        <v>548</v>
      </c>
      <c r="K2301" s="64"/>
      <c r="L2301" s="104">
        <f t="shared" si="35"/>
        <v>0.35</v>
      </c>
    </row>
    <row r="2302" spans="1:12" x14ac:dyDescent="0.25">
      <c r="A2302" t="s">
        <v>495</v>
      </c>
      <c r="B2302" t="s">
        <v>100</v>
      </c>
      <c r="C2302" s="65" t="s">
        <v>486</v>
      </c>
      <c r="D2302" s="67" t="s">
        <v>553</v>
      </c>
      <c r="E2302" s="64">
        <v>1</v>
      </c>
      <c r="F2302" s="64">
        <v>0.65</v>
      </c>
      <c r="G2302" s="103" t="s">
        <v>548</v>
      </c>
      <c r="H2302" s="64">
        <v>0.35</v>
      </c>
      <c r="I2302" t="s">
        <v>548</v>
      </c>
      <c r="J2302" t="s">
        <v>548</v>
      </c>
      <c r="K2302" s="64"/>
      <c r="L2302" s="104">
        <f t="shared" si="35"/>
        <v>0.35</v>
      </c>
    </row>
    <row r="2303" spans="1:12" x14ac:dyDescent="0.25">
      <c r="A2303" t="s">
        <v>400</v>
      </c>
      <c r="B2303" t="s">
        <v>327</v>
      </c>
      <c r="C2303" s="65" t="s">
        <v>484</v>
      </c>
      <c r="D2303" s="67" t="s">
        <v>548</v>
      </c>
      <c r="E2303" s="64" t="s">
        <v>548</v>
      </c>
      <c r="F2303" s="64" t="s">
        <v>548</v>
      </c>
      <c r="G2303" s="103" t="s">
        <v>548</v>
      </c>
      <c r="H2303" s="64">
        <v>0</v>
      </c>
      <c r="I2303" t="s">
        <v>548</v>
      </c>
      <c r="J2303" t="s">
        <v>548</v>
      </c>
      <c r="K2303" s="64"/>
      <c r="L2303" s="104">
        <f t="shared" si="35"/>
        <v>0</v>
      </c>
    </row>
    <row r="2304" spans="1:12" x14ac:dyDescent="0.25">
      <c r="A2304" t="s">
        <v>400</v>
      </c>
      <c r="B2304" t="s">
        <v>328</v>
      </c>
      <c r="C2304" s="65" t="s">
        <v>484</v>
      </c>
      <c r="D2304" s="67" t="s">
        <v>553</v>
      </c>
      <c r="E2304" s="64">
        <v>0.95</v>
      </c>
      <c r="F2304" s="64">
        <v>0.50230020574034928</v>
      </c>
      <c r="G2304" s="103" t="s">
        <v>548</v>
      </c>
      <c r="H2304" s="64">
        <v>0.47281480454666819</v>
      </c>
      <c r="I2304" t="s">
        <v>548</v>
      </c>
      <c r="J2304" t="s">
        <v>548</v>
      </c>
      <c r="K2304" s="64"/>
      <c r="L2304" s="104">
        <f t="shared" si="35"/>
        <v>0.47281480454666819</v>
      </c>
    </row>
    <row r="2305" spans="1:12" x14ac:dyDescent="0.25">
      <c r="A2305" t="s">
        <v>400</v>
      </c>
      <c r="B2305" t="s">
        <v>239</v>
      </c>
      <c r="C2305" s="65" t="s">
        <v>484</v>
      </c>
      <c r="D2305" s="67" t="s">
        <v>548</v>
      </c>
      <c r="E2305" s="64" t="s">
        <v>548</v>
      </c>
      <c r="F2305" s="64" t="s">
        <v>548</v>
      </c>
      <c r="G2305" s="103" t="s">
        <v>548</v>
      </c>
      <c r="H2305" s="64">
        <v>0</v>
      </c>
      <c r="I2305" t="s">
        <v>548</v>
      </c>
      <c r="J2305" t="s">
        <v>548</v>
      </c>
      <c r="K2305" s="64"/>
      <c r="L2305" s="104">
        <f t="shared" si="35"/>
        <v>0</v>
      </c>
    </row>
    <row r="2306" spans="1:12" x14ac:dyDescent="0.25">
      <c r="A2306" t="s">
        <v>400</v>
      </c>
      <c r="B2306" t="s">
        <v>329</v>
      </c>
      <c r="C2306" s="65" t="s">
        <v>484</v>
      </c>
      <c r="D2306" s="67" t="s">
        <v>553</v>
      </c>
      <c r="E2306" s="64">
        <v>0.95</v>
      </c>
      <c r="F2306" s="64">
        <v>0.50230020574034928</v>
      </c>
      <c r="G2306" s="103" t="s">
        <v>548</v>
      </c>
      <c r="H2306" s="64">
        <v>0.47281480454666819</v>
      </c>
      <c r="I2306" t="s">
        <v>548</v>
      </c>
      <c r="J2306" t="s">
        <v>548</v>
      </c>
      <c r="K2306" s="64"/>
      <c r="L2306" s="104">
        <f t="shared" si="35"/>
        <v>0.47281480454666819</v>
      </c>
    </row>
    <row r="2307" spans="1:12" x14ac:dyDescent="0.25">
      <c r="A2307" t="s">
        <v>400</v>
      </c>
      <c r="B2307" t="s">
        <v>330</v>
      </c>
      <c r="C2307" s="65" t="s">
        <v>484</v>
      </c>
      <c r="D2307" s="67" t="s">
        <v>553</v>
      </c>
      <c r="E2307" s="64">
        <v>0.95</v>
      </c>
      <c r="F2307" s="64">
        <v>0.50230020574034928</v>
      </c>
      <c r="G2307" s="103" t="s">
        <v>548</v>
      </c>
      <c r="H2307" s="64">
        <v>0.47281480454666819</v>
      </c>
      <c r="I2307" t="s">
        <v>548</v>
      </c>
      <c r="J2307" t="s">
        <v>548</v>
      </c>
      <c r="K2307" s="64"/>
      <c r="L2307" s="104">
        <f t="shared" ref="L2307:L2370" si="36">IF(K2307&lt;&gt;"",K2307,H2307)</f>
        <v>0.47281480454666819</v>
      </c>
    </row>
    <row r="2308" spans="1:12" x14ac:dyDescent="0.25">
      <c r="A2308" t="s">
        <v>400</v>
      </c>
      <c r="B2308" t="s">
        <v>331</v>
      </c>
      <c r="C2308" s="65" t="s">
        <v>484</v>
      </c>
      <c r="D2308" s="67" t="s">
        <v>553</v>
      </c>
      <c r="E2308" s="64">
        <v>0.95</v>
      </c>
      <c r="F2308" s="64">
        <v>0.50230020574034928</v>
      </c>
      <c r="G2308" s="103" t="s">
        <v>548</v>
      </c>
      <c r="H2308" s="64">
        <v>0.47281480454666819</v>
      </c>
      <c r="I2308" t="s">
        <v>548</v>
      </c>
      <c r="J2308" t="s">
        <v>548</v>
      </c>
      <c r="K2308" s="64"/>
      <c r="L2308" s="104">
        <f t="shared" si="36"/>
        <v>0.47281480454666819</v>
      </c>
    </row>
    <row r="2309" spans="1:12" x14ac:dyDescent="0.25">
      <c r="A2309" t="s">
        <v>400</v>
      </c>
      <c r="B2309" t="s">
        <v>332</v>
      </c>
      <c r="C2309" s="65" t="s">
        <v>484</v>
      </c>
      <c r="D2309" s="67" t="s">
        <v>553</v>
      </c>
      <c r="E2309" s="64">
        <v>0.95</v>
      </c>
      <c r="F2309" s="64">
        <v>0.50230020574034928</v>
      </c>
      <c r="G2309" s="103" t="s">
        <v>548</v>
      </c>
      <c r="H2309" s="64">
        <v>0.47281480454666819</v>
      </c>
      <c r="I2309" t="s">
        <v>548</v>
      </c>
      <c r="J2309" t="s">
        <v>548</v>
      </c>
      <c r="K2309" s="64"/>
      <c r="L2309" s="104">
        <f t="shared" si="36"/>
        <v>0.47281480454666819</v>
      </c>
    </row>
    <row r="2310" spans="1:12" x14ac:dyDescent="0.25">
      <c r="A2310" t="s">
        <v>400</v>
      </c>
      <c r="B2310" t="s">
        <v>243</v>
      </c>
      <c r="C2310" s="65" t="s">
        <v>484</v>
      </c>
      <c r="D2310" s="67" t="s">
        <v>553</v>
      </c>
      <c r="E2310" s="64">
        <v>0.95</v>
      </c>
      <c r="F2310" s="64">
        <v>0.50230020574034928</v>
      </c>
      <c r="G2310" s="103" t="s">
        <v>548</v>
      </c>
      <c r="H2310" s="64">
        <v>0.47281480454666819</v>
      </c>
      <c r="I2310" t="s">
        <v>548</v>
      </c>
      <c r="J2310" t="s">
        <v>548</v>
      </c>
      <c r="K2310" s="64"/>
      <c r="L2310" s="104">
        <f t="shared" si="36"/>
        <v>0.47281480454666819</v>
      </c>
    </row>
    <row r="2311" spans="1:12" x14ac:dyDescent="0.25">
      <c r="A2311" t="s">
        <v>400</v>
      </c>
      <c r="B2311" t="s">
        <v>333</v>
      </c>
      <c r="C2311" s="65" t="s">
        <v>484</v>
      </c>
      <c r="D2311" s="67" t="s">
        <v>553</v>
      </c>
      <c r="E2311" s="64">
        <v>0.95</v>
      </c>
      <c r="F2311" s="64">
        <v>0.50230020574034928</v>
      </c>
      <c r="G2311" s="103" t="s">
        <v>548</v>
      </c>
      <c r="H2311" s="64">
        <v>0.47281480454666819</v>
      </c>
      <c r="I2311" t="s">
        <v>548</v>
      </c>
      <c r="J2311" t="s">
        <v>548</v>
      </c>
      <c r="K2311" s="64"/>
      <c r="L2311" s="104">
        <f t="shared" si="36"/>
        <v>0.47281480454666819</v>
      </c>
    </row>
    <row r="2312" spans="1:12" x14ac:dyDescent="0.25">
      <c r="A2312" t="s">
        <v>400</v>
      </c>
      <c r="B2312" t="s">
        <v>334</v>
      </c>
      <c r="C2312" s="65" t="s">
        <v>484</v>
      </c>
      <c r="D2312" s="67" t="s">
        <v>548</v>
      </c>
      <c r="E2312" s="64" t="s">
        <v>548</v>
      </c>
      <c r="F2312" s="64" t="s">
        <v>548</v>
      </c>
      <c r="G2312" s="103" t="s">
        <v>548</v>
      </c>
      <c r="H2312" s="64">
        <v>0</v>
      </c>
      <c r="I2312" t="s">
        <v>548</v>
      </c>
      <c r="J2312" t="s">
        <v>548</v>
      </c>
      <c r="K2312" s="64"/>
      <c r="L2312" s="104">
        <f t="shared" si="36"/>
        <v>0</v>
      </c>
    </row>
    <row r="2313" spans="1:12" x14ac:dyDescent="0.25">
      <c r="A2313" t="s">
        <v>400</v>
      </c>
      <c r="B2313" t="s">
        <v>94</v>
      </c>
      <c r="C2313" s="65" t="s">
        <v>484</v>
      </c>
      <c r="D2313" s="67" t="s">
        <v>553</v>
      </c>
      <c r="E2313" s="64">
        <v>0.95</v>
      </c>
      <c r="F2313" s="64">
        <v>0.50230020574034928</v>
      </c>
      <c r="G2313" s="103" t="s">
        <v>548</v>
      </c>
      <c r="H2313" s="64">
        <v>0.47281480454666819</v>
      </c>
      <c r="I2313" t="s">
        <v>548</v>
      </c>
      <c r="J2313" t="s">
        <v>548</v>
      </c>
      <c r="K2313" s="64"/>
      <c r="L2313" s="104">
        <f t="shared" si="36"/>
        <v>0.47281480454666819</v>
      </c>
    </row>
    <row r="2314" spans="1:12" x14ac:dyDescent="0.25">
      <c r="A2314" t="s">
        <v>400</v>
      </c>
      <c r="B2314" t="s">
        <v>335</v>
      </c>
      <c r="C2314" s="65" t="s">
        <v>484</v>
      </c>
      <c r="D2314" s="67" t="s">
        <v>553</v>
      </c>
      <c r="E2314" s="64">
        <v>0.95</v>
      </c>
      <c r="F2314" s="64">
        <v>0.50230020574034928</v>
      </c>
      <c r="G2314" s="103" t="s">
        <v>548</v>
      </c>
      <c r="H2314" s="64">
        <v>0.47281480454666819</v>
      </c>
      <c r="I2314" t="s">
        <v>548</v>
      </c>
      <c r="J2314" t="s">
        <v>548</v>
      </c>
      <c r="K2314" s="64"/>
      <c r="L2314" s="104">
        <f t="shared" si="36"/>
        <v>0.47281480454666819</v>
      </c>
    </row>
    <row r="2315" spans="1:12" x14ac:dyDescent="0.25">
      <c r="A2315" t="s">
        <v>400</v>
      </c>
      <c r="B2315" t="s">
        <v>100</v>
      </c>
      <c r="C2315" s="65" t="s">
        <v>484</v>
      </c>
      <c r="D2315" s="67" t="s">
        <v>548</v>
      </c>
      <c r="E2315" s="64" t="s">
        <v>548</v>
      </c>
      <c r="F2315" s="64" t="s">
        <v>548</v>
      </c>
      <c r="G2315" s="103" t="s">
        <v>548</v>
      </c>
      <c r="H2315" s="64">
        <v>0</v>
      </c>
      <c r="I2315" t="s">
        <v>548</v>
      </c>
      <c r="J2315" t="s">
        <v>548</v>
      </c>
      <c r="K2315" s="64"/>
      <c r="L2315" s="104">
        <f t="shared" si="36"/>
        <v>0</v>
      </c>
    </row>
    <row r="2316" spans="1:12" x14ac:dyDescent="0.25">
      <c r="A2316" t="s">
        <v>400</v>
      </c>
      <c r="B2316" t="s">
        <v>327</v>
      </c>
      <c r="C2316" s="65" t="s">
        <v>485</v>
      </c>
      <c r="D2316" s="67" t="s">
        <v>548</v>
      </c>
      <c r="E2316" s="64" t="s">
        <v>548</v>
      </c>
      <c r="F2316" s="64" t="s">
        <v>548</v>
      </c>
      <c r="G2316" s="103" t="s">
        <v>548</v>
      </c>
      <c r="H2316" s="64">
        <v>0</v>
      </c>
      <c r="I2316" t="s">
        <v>548</v>
      </c>
      <c r="J2316" t="s">
        <v>548</v>
      </c>
      <c r="K2316" s="64"/>
      <c r="L2316" s="104">
        <f t="shared" si="36"/>
        <v>0</v>
      </c>
    </row>
    <row r="2317" spans="1:12" x14ac:dyDescent="0.25">
      <c r="A2317" t="s">
        <v>400</v>
      </c>
      <c r="B2317" t="s">
        <v>328</v>
      </c>
      <c r="C2317" s="65" t="s">
        <v>485</v>
      </c>
      <c r="D2317" s="67" t="s">
        <v>553</v>
      </c>
      <c r="E2317" s="64">
        <v>0.95</v>
      </c>
      <c r="F2317" s="64">
        <v>0.50230020574034928</v>
      </c>
      <c r="G2317" s="103" t="s">
        <v>548</v>
      </c>
      <c r="H2317" s="64">
        <v>0.47281480454666819</v>
      </c>
      <c r="I2317" t="s">
        <v>548</v>
      </c>
      <c r="J2317" t="s">
        <v>548</v>
      </c>
      <c r="K2317" s="64"/>
      <c r="L2317" s="104">
        <f t="shared" si="36"/>
        <v>0.47281480454666819</v>
      </c>
    </row>
    <row r="2318" spans="1:12" x14ac:dyDescent="0.25">
      <c r="A2318" t="s">
        <v>400</v>
      </c>
      <c r="B2318" t="s">
        <v>239</v>
      </c>
      <c r="C2318" s="65" t="s">
        <v>485</v>
      </c>
      <c r="D2318" s="67" t="s">
        <v>548</v>
      </c>
      <c r="E2318" s="64" t="s">
        <v>548</v>
      </c>
      <c r="F2318" s="64" t="s">
        <v>548</v>
      </c>
      <c r="G2318" s="103" t="s">
        <v>548</v>
      </c>
      <c r="H2318" s="64">
        <v>0</v>
      </c>
      <c r="I2318" t="s">
        <v>548</v>
      </c>
      <c r="J2318" t="s">
        <v>548</v>
      </c>
      <c r="K2318" s="64"/>
      <c r="L2318" s="104">
        <f t="shared" si="36"/>
        <v>0</v>
      </c>
    </row>
    <row r="2319" spans="1:12" x14ac:dyDescent="0.25">
      <c r="A2319" t="s">
        <v>400</v>
      </c>
      <c r="B2319" t="s">
        <v>329</v>
      </c>
      <c r="C2319" s="65" t="s">
        <v>485</v>
      </c>
      <c r="D2319" s="67" t="s">
        <v>553</v>
      </c>
      <c r="E2319" s="64">
        <v>0.94999999999999962</v>
      </c>
      <c r="F2319" s="64">
        <v>0.50230020574034928</v>
      </c>
      <c r="G2319" s="103" t="s">
        <v>548</v>
      </c>
      <c r="H2319" s="64">
        <v>0.47281480454666802</v>
      </c>
      <c r="I2319" t="s">
        <v>548</v>
      </c>
      <c r="J2319" t="s">
        <v>548</v>
      </c>
      <c r="K2319" s="64"/>
      <c r="L2319" s="104">
        <f t="shared" si="36"/>
        <v>0.47281480454666802</v>
      </c>
    </row>
    <row r="2320" spans="1:12" x14ac:dyDescent="0.25">
      <c r="A2320" t="s">
        <v>400</v>
      </c>
      <c r="B2320" t="s">
        <v>330</v>
      </c>
      <c r="C2320" s="65" t="s">
        <v>485</v>
      </c>
      <c r="D2320" s="67" t="s">
        <v>553</v>
      </c>
      <c r="E2320" s="64">
        <v>0.94999999999999962</v>
      </c>
      <c r="F2320" s="64">
        <v>0.50230020574034928</v>
      </c>
      <c r="G2320" s="103" t="s">
        <v>548</v>
      </c>
      <c r="H2320" s="64">
        <v>0.47281480454666802</v>
      </c>
      <c r="I2320" t="s">
        <v>548</v>
      </c>
      <c r="J2320" t="s">
        <v>548</v>
      </c>
      <c r="K2320" s="64"/>
      <c r="L2320" s="104">
        <f t="shared" si="36"/>
        <v>0.47281480454666802</v>
      </c>
    </row>
    <row r="2321" spans="1:12" x14ac:dyDescent="0.25">
      <c r="A2321" t="s">
        <v>400</v>
      </c>
      <c r="B2321" t="s">
        <v>331</v>
      </c>
      <c r="C2321" s="65" t="s">
        <v>485</v>
      </c>
      <c r="D2321" s="67" t="s">
        <v>553</v>
      </c>
      <c r="E2321" s="64">
        <v>0.95</v>
      </c>
      <c r="F2321" s="64">
        <v>0.50230020574034928</v>
      </c>
      <c r="G2321" s="103" t="s">
        <v>548</v>
      </c>
      <c r="H2321" s="64">
        <v>0.47281480454666819</v>
      </c>
      <c r="I2321" t="s">
        <v>548</v>
      </c>
      <c r="J2321" t="s">
        <v>548</v>
      </c>
      <c r="K2321" s="64"/>
      <c r="L2321" s="104">
        <f t="shared" si="36"/>
        <v>0.47281480454666819</v>
      </c>
    </row>
    <row r="2322" spans="1:12" x14ac:dyDescent="0.25">
      <c r="A2322" t="s">
        <v>400</v>
      </c>
      <c r="B2322" t="s">
        <v>332</v>
      </c>
      <c r="C2322" s="65" t="s">
        <v>485</v>
      </c>
      <c r="D2322" s="67" t="s">
        <v>553</v>
      </c>
      <c r="E2322" s="64">
        <v>0.94999999999999962</v>
      </c>
      <c r="F2322" s="64">
        <v>0.50230020574034928</v>
      </c>
      <c r="G2322" s="103" t="s">
        <v>548</v>
      </c>
      <c r="H2322" s="64">
        <v>0.47281480454666802</v>
      </c>
      <c r="I2322" t="s">
        <v>548</v>
      </c>
      <c r="J2322" t="s">
        <v>548</v>
      </c>
      <c r="K2322" s="64"/>
      <c r="L2322" s="104">
        <f t="shared" si="36"/>
        <v>0.47281480454666802</v>
      </c>
    </row>
    <row r="2323" spans="1:12" x14ac:dyDescent="0.25">
      <c r="A2323" t="s">
        <v>400</v>
      </c>
      <c r="B2323" t="s">
        <v>243</v>
      </c>
      <c r="C2323" s="65" t="s">
        <v>485</v>
      </c>
      <c r="D2323" s="67" t="s">
        <v>553</v>
      </c>
      <c r="E2323" s="64">
        <v>0.95</v>
      </c>
      <c r="F2323" s="64">
        <v>0.50230020574034928</v>
      </c>
      <c r="G2323" s="103" t="s">
        <v>548</v>
      </c>
      <c r="H2323" s="64">
        <v>0.47281480454666819</v>
      </c>
      <c r="I2323" t="s">
        <v>548</v>
      </c>
      <c r="J2323" t="s">
        <v>548</v>
      </c>
      <c r="K2323" s="64"/>
      <c r="L2323" s="104">
        <f t="shared" si="36"/>
        <v>0.47281480454666819</v>
      </c>
    </row>
    <row r="2324" spans="1:12" x14ac:dyDescent="0.25">
      <c r="A2324" t="s">
        <v>400</v>
      </c>
      <c r="B2324" t="s">
        <v>333</v>
      </c>
      <c r="C2324" s="65" t="s">
        <v>485</v>
      </c>
      <c r="D2324" s="67" t="s">
        <v>553</v>
      </c>
      <c r="E2324" s="64">
        <v>0.94999999999999962</v>
      </c>
      <c r="F2324" s="64">
        <v>0.50230020574034928</v>
      </c>
      <c r="G2324" s="103" t="s">
        <v>548</v>
      </c>
      <c r="H2324" s="64">
        <v>0.47281480454666802</v>
      </c>
      <c r="I2324" t="s">
        <v>548</v>
      </c>
      <c r="J2324" t="s">
        <v>548</v>
      </c>
      <c r="K2324" s="64"/>
      <c r="L2324" s="104">
        <f t="shared" si="36"/>
        <v>0.47281480454666802</v>
      </c>
    </row>
    <row r="2325" spans="1:12" x14ac:dyDescent="0.25">
      <c r="A2325" t="s">
        <v>400</v>
      </c>
      <c r="B2325" t="s">
        <v>334</v>
      </c>
      <c r="C2325" s="65" t="s">
        <v>485</v>
      </c>
      <c r="D2325" s="67" t="s">
        <v>548</v>
      </c>
      <c r="E2325" s="64" t="s">
        <v>548</v>
      </c>
      <c r="F2325" s="64" t="s">
        <v>548</v>
      </c>
      <c r="G2325" s="103" t="s">
        <v>548</v>
      </c>
      <c r="H2325" s="64">
        <v>0</v>
      </c>
      <c r="I2325" t="s">
        <v>548</v>
      </c>
      <c r="J2325" t="s">
        <v>548</v>
      </c>
      <c r="K2325" s="64"/>
      <c r="L2325" s="104">
        <f t="shared" si="36"/>
        <v>0</v>
      </c>
    </row>
    <row r="2326" spans="1:12" x14ac:dyDescent="0.25">
      <c r="A2326" t="s">
        <v>400</v>
      </c>
      <c r="B2326" t="s">
        <v>94</v>
      </c>
      <c r="C2326" s="65" t="s">
        <v>485</v>
      </c>
      <c r="D2326" s="67" t="s">
        <v>553</v>
      </c>
      <c r="E2326" s="64">
        <v>0.94999999999999962</v>
      </c>
      <c r="F2326" s="64">
        <v>0.50230020574034928</v>
      </c>
      <c r="G2326" s="103" t="s">
        <v>548</v>
      </c>
      <c r="H2326" s="64">
        <v>0.47281480454666802</v>
      </c>
      <c r="I2326" t="s">
        <v>548</v>
      </c>
      <c r="J2326" t="s">
        <v>548</v>
      </c>
      <c r="K2326" s="64"/>
      <c r="L2326" s="104">
        <f t="shared" si="36"/>
        <v>0.47281480454666802</v>
      </c>
    </row>
    <row r="2327" spans="1:12" x14ac:dyDescent="0.25">
      <c r="A2327" t="s">
        <v>400</v>
      </c>
      <c r="B2327" t="s">
        <v>335</v>
      </c>
      <c r="C2327" s="65" t="s">
        <v>485</v>
      </c>
      <c r="D2327" s="67" t="s">
        <v>553</v>
      </c>
      <c r="E2327" s="64">
        <v>0.95</v>
      </c>
      <c r="F2327" s="64">
        <v>0.50230020574034928</v>
      </c>
      <c r="G2327" s="103" t="s">
        <v>548</v>
      </c>
      <c r="H2327" s="64">
        <v>0.47281480454666819</v>
      </c>
      <c r="I2327" t="s">
        <v>548</v>
      </c>
      <c r="J2327" t="s">
        <v>548</v>
      </c>
      <c r="K2327" s="64"/>
      <c r="L2327" s="104">
        <f t="shared" si="36"/>
        <v>0.47281480454666819</v>
      </c>
    </row>
    <row r="2328" spans="1:12" x14ac:dyDescent="0.25">
      <c r="A2328" t="s">
        <v>400</v>
      </c>
      <c r="B2328" t="s">
        <v>100</v>
      </c>
      <c r="C2328" s="65" t="s">
        <v>485</v>
      </c>
      <c r="D2328" s="67" t="s">
        <v>548</v>
      </c>
      <c r="E2328" s="64" t="s">
        <v>548</v>
      </c>
      <c r="F2328" s="64" t="s">
        <v>548</v>
      </c>
      <c r="G2328" s="103" t="s">
        <v>548</v>
      </c>
      <c r="H2328" s="64">
        <v>0</v>
      </c>
      <c r="I2328" t="s">
        <v>548</v>
      </c>
      <c r="J2328" t="s">
        <v>548</v>
      </c>
      <c r="K2328" s="64"/>
      <c r="L2328" s="104">
        <f t="shared" si="36"/>
        <v>0</v>
      </c>
    </row>
    <row r="2329" spans="1:12" x14ac:dyDescent="0.25">
      <c r="A2329" t="s">
        <v>400</v>
      </c>
      <c r="B2329" t="s">
        <v>327</v>
      </c>
      <c r="C2329" s="65" t="s">
        <v>486</v>
      </c>
      <c r="D2329" s="67" t="s">
        <v>548</v>
      </c>
      <c r="E2329" s="64" t="s">
        <v>548</v>
      </c>
      <c r="F2329" s="64" t="s">
        <v>548</v>
      </c>
      <c r="G2329" s="103" t="s">
        <v>548</v>
      </c>
      <c r="H2329" s="64">
        <v>0</v>
      </c>
      <c r="I2329" t="s">
        <v>548</v>
      </c>
      <c r="J2329" t="s">
        <v>548</v>
      </c>
      <c r="K2329" s="64"/>
      <c r="L2329" s="104">
        <f t="shared" si="36"/>
        <v>0</v>
      </c>
    </row>
    <row r="2330" spans="1:12" x14ac:dyDescent="0.25">
      <c r="A2330" t="s">
        <v>400</v>
      </c>
      <c r="B2330" t="s">
        <v>328</v>
      </c>
      <c r="C2330" s="65" t="s">
        <v>486</v>
      </c>
      <c r="D2330" s="67" t="s">
        <v>553</v>
      </c>
      <c r="E2330" s="64">
        <v>0.95</v>
      </c>
      <c r="F2330" s="64">
        <v>0.50230020574034928</v>
      </c>
      <c r="G2330" s="103" t="s">
        <v>548</v>
      </c>
      <c r="H2330" s="64">
        <v>0.47281480454666819</v>
      </c>
      <c r="I2330" t="s">
        <v>548</v>
      </c>
      <c r="J2330" t="s">
        <v>548</v>
      </c>
      <c r="K2330" s="64"/>
      <c r="L2330" s="104">
        <f t="shared" si="36"/>
        <v>0.47281480454666819</v>
      </c>
    </row>
    <row r="2331" spans="1:12" x14ac:dyDescent="0.25">
      <c r="A2331" t="s">
        <v>400</v>
      </c>
      <c r="B2331" t="s">
        <v>239</v>
      </c>
      <c r="C2331" s="65" t="s">
        <v>486</v>
      </c>
      <c r="D2331" s="67" t="s">
        <v>548</v>
      </c>
      <c r="E2331" s="64" t="s">
        <v>548</v>
      </c>
      <c r="F2331" s="64" t="s">
        <v>548</v>
      </c>
      <c r="G2331" s="103" t="s">
        <v>548</v>
      </c>
      <c r="H2331" s="64">
        <v>0</v>
      </c>
      <c r="I2331" t="s">
        <v>548</v>
      </c>
      <c r="J2331" t="s">
        <v>548</v>
      </c>
      <c r="K2331" s="64"/>
      <c r="L2331" s="104">
        <f t="shared" si="36"/>
        <v>0</v>
      </c>
    </row>
    <row r="2332" spans="1:12" x14ac:dyDescent="0.25">
      <c r="A2332" t="s">
        <v>400</v>
      </c>
      <c r="B2332" t="s">
        <v>329</v>
      </c>
      <c r="C2332" s="65" t="s">
        <v>486</v>
      </c>
      <c r="D2332" s="67" t="s">
        <v>553</v>
      </c>
      <c r="E2332" s="64">
        <v>0.94999999999999962</v>
      </c>
      <c r="F2332" s="64">
        <v>0.50230020574034928</v>
      </c>
      <c r="G2332" s="103" t="s">
        <v>548</v>
      </c>
      <c r="H2332" s="64">
        <v>0.47281480454666802</v>
      </c>
      <c r="I2332" t="s">
        <v>548</v>
      </c>
      <c r="J2332" t="s">
        <v>548</v>
      </c>
      <c r="K2332" s="64"/>
      <c r="L2332" s="104">
        <f t="shared" si="36"/>
        <v>0.47281480454666802</v>
      </c>
    </row>
    <row r="2333" spans="1:12" x14ac:dyDescent="0.25">
      <c r="A2333" t="s">
        <v>400</v>
      </c>
      <c r="B2333" t="s">
        <v>330</v>
      </c>
      <c r="C2333" s="65" t="s">
        <v>486</v>
      </c>
      <c r="D2333" s="67" t="s">
        <v>553</v>
      </c>
      <c r="E2333" s="64">
        <v>0.94999999999999962</v>
      </c>
      <c r="F2333" s="64">
        <v>0.50230020574034928</v>
      </c>
      <c r="G2333" s="103" t="s">
        <v>548</v>
      </c>
      <c r="H2333" s="64">
        <v>0.47281480454666802</v>
      </c>
      <c r="I2333" t="s">
        <v>548</v>
      </c>
      <c r="J2333" t="s">
        <v>548</v>
      </c>
      <c r="K2333" s="64"/>
      <c r="L2333" s="104">
        <f t="shared" si="36"/>
        <v>0.47281480454666802</v>
      </c>
    </row>
    <row r="2334" spans="1:12" x14ac:dyDescent="0.25">
      <c r="A2334" t="s">
        <v>400</v>
      </c>
      <c r="B2334" t="s">
        <v>331</v>
      </c>
      <c r="C2334" s="65" t="s">
        <v>486</v>
      </c>
      <c r="D2334" s="67" t="s">
        <v>553</v>
      </c>
      <c r="E2334" s="64">
        <v>0.95</v>
      </c>
      <c r="F2334" s="64">
        <v>0.50230020574034928</v>
      </c>
      <c r="G2334" s="103" t="s">
        <v>548</v>
      </c>
      <c r="H2334" s="64">
        <v>0.47281480454666819</v>
      </c>
      <c r="I2334" t="s">
        <v>548</v>
      </c>
      <c r="J2334" t="s">
        <v>548</v>
      </c>
      <c r="K2334" s="64"/>
      <c r="L2334" s="104">
        <f t="shared" si="36"/>
        <v>0.47281480454666819</v>
      </c>
    </row>
    <row r="2335" spans="1:12" x14ac:dyDescent="0.25">
      <c r="A2335" t="s">
        <v>400</v>
      </c>
      <c r="B2335" t="s">
        <v>332</v>
      </c>
      <c r="C2335" s="65" t="s">
        <v>486</v>
      </c>
      <c r="D2335" s="67" t="s">
        <v>553</v>
      </c>
      <c r="E2335" s="64">
        <v>0.94999999999999962</v>
      </c>
      <c r="F2335" s="64">
        <v>0.50230020574034928</v>
      </c>
      <c r="G2335" s="103" t="s">
        <v>548</v>
      </c>
      <c r="H2335" s="64">
        <v>0.47281480454666802</v>
      </c>
      <c r="I2335" t="s">
        <v>548</v>
      </c>
      <c r="J2335" t="s">
        <v>548</v>
      </c>
      <c r="K2335" s="64"/>
      <c r="L2335" s="104">
        <f t="shared" si="36"/>
        <v>0.47281480454666802</v>
      </c>
    </row>
    <row r="2336" spans="1:12" x14ac:dyDescent="0.25">
      <c r="A2336" t="s">
        <v>400</v>
      </c>
      <c r="B2336" t="s">
        <v>243</v>
      </c>
      <c r="C2336" s="65" t="s">
        <v>486</v>
      </c>
      <c r="D2336" s="67" t="s">
        <v>553</v>
      </c>
      <c r="E2336" s="64">
        <v>0.95</v>
      </c>
      <c r="F2336" s="64">
        <v>0.50230020574034928</v>
      </c>
      <c r="G2336" s="103" t="s">
        <v>548</v>
      </c>
      <c r="H2336" s="64">
        <v>0.47281480454666819</v>
      </c>
      <c r="I2336" t="s">
        <v>548</v>
      </c>
      <c r="J2336" t="s">
        <v>548</v>
      </c>
      <c r="K2336" s="64"/>
      <c r="L2336" s="104">
        <f t="shared" si="36"/>
        <v>0.47281480454666819</v>
      </c>
    </row>
    <row r="2337" spans="1:12" x14ac:dyDescent="0.25">
      <c r="A2337" t="s">
        <v>400</v>
      </c>
      <c r="B2337" t="s">
        <v>333</v>
      </c>
      <c r="C2337" s="65" t="s">
        <v>486</v>
      </c>
      <c r="D2337" s="67" t="s">
        <v>553</v>
      </c>
      <c r="E2337" s="64">
        <v>0.94999999999999962</v>
      </c>
      <c r="F2337" s="64">
        <v>0.50230020574034928</v>
      </c>
      <c r="G2337" s="103" t="s">
        <v>548</v>
      </c>
      <c r="H2337" s="64">
        <v>0.47281480454666802</v>
      </c>
      <c r="I2337" t="s">
        <v>548</v>
      </c>
      <c r="J2337" t="s">
        <v>548</v>
      </c>
      <c r="K2337" s="64"/>
      <c r="L2337" s="104">
        <f t="shared" si="36"/>
        <v>0.47281480454666802</v>
      </c>
    </row>
    <row r="2338" spans="1:12" x14ac:dyDescent="0.25">
      <c r="A2338" t="s">
        <v>400</v>
      </c>
      <c r="B2338" t="s">
        <v>334</v>
      </c>
      <c r="C2338" s="65" t="s">
        <v>486</v>
      </c>
      <c r="D2338" s="67" t="s">
        <v>548</v>
      </c>
      <c r="E2338" s="64" t="s">
        <v>548</v>
      </c>
      <c r="F2338" s="64" t="s">
        <v>548</v>
      </c>
      <c r="G2338" s="103" t="s">
        <v>548</v>
      </c>
      <c r="H2338" s="64">
        <v>0</v>
      </c>
      <c r="I2338" t="s">
        <v>548</v>
      </c>
      <c r="J2338" t="s">
        <v>548</v>
      </c>
      <c r="K2338" s="64"/>
      <c r="L2338" s="104">
        <f t="shared" si="36"/>
        <v>0</v>
      </c>
    </row>
    <row r="2339" spans="1:12" x14ac:dyDescent="0.25">
      <c r="A2339" t="s">
        <v>400</v>
      </c>
      <c r="B2339" t="s">
        <v>94</v>
      </c>
      <c r="C2339" s="65" t="s">
        <v>486</v>
      </c>
      <c r="D2339" s="67" t="s">
        <v>553</v>
      </c>
      <c r="E2339" s="64">
        <v>0.94999999999999962</v>
      </c>
      <c r="F2339" s="64">
        <v>0.50230020574034928</v>
      </c>
      <c r="G2339" s="103" t="s">
        <v>548</v>
      </c>
      <c r="H2339" s="64">
        <v>0.47281480454666802</v>
      </c>
      <c r="I2339" t="s">
        <v>548</v>
      </c>
      <c r="J2339" t="s">
        <v>548</v>
      </c>
      <c r="K2339" s="64"/>
      <c r="L2339" s="104">
        <f t="shared" si="36"/>
        <v>0.47281480454666802</v>
      </c>
    </row>
    <row r="2340" spans="1:12" x14ac:dyDescent="0.25">
      <c r="A2340" t="s">
        <v>400</v>
      </c>
      <c r="B2340" t="s">
        <v>335</v>
      </c>
      <c r="C2340" s="65" t="s">
        <v>486</v>
      </c>
      <c r="D2340" s="67" t="s">
        <v>553</v>
      </c>
      <c r="E2340" s="64">
        <v>0.95</v>
      </c>
      <c r="F2340" s="64">
        <v>0.50230020574034928</v>
      </c>
      <c r="G2340" s="103" t="s">
        <v>548</v>
      </c>
      <c r="H2340" s="64">
        <v>0.47281480454666819</v>
      </c>
      <c r="I2340" t="s">
        <v>548</v>
      </c>
      <c r="J2340" t="s">
        <v>548</v>
      </c>
      <c r="K2340" s="64"/>
      <c r="L2340" s="104">
        <f t="shared" si="36"/>
        <v>0.47281480454666819</v>
      </c>
    </row>
    <row r="2341" spans="1:12" x14ac:dyDescent="0.25">
      <c r="A2341" t="s">
        <v>400</v>
      </c>
      <c r="B2341" t="s">
        <v>100</v>
      </c>
      <c r="C2341" s="65" t="s">
        <v>486</v>
      </c>
      <c r="D2341" s="67" t="s">
        <v>548</v>
      </c>
      <c r="E2341" s="64" t="s">
        <v>548</v>
      </c>
      <c r="F2341" s="64" t="s">
        <v>548</v>
      </c>
      <c r="G2341" s="103" t="s">
        <v>548</v>
      </c>
      <c r="H2341" s="64">
        <v>0</v>
      </c>
      <c r="I2341" t="s">
        <v>548</v>
      </c>
      <c r="J2341" t="s">
        <v>548</v>
      </c>
      <c r="K2341" s="64"/>
      <c r="L2341" s="104">
        <f t="shared" si="36"/>
        <v>0</v>
      </c>
    </row>
    <row r="2342" spans="1:12" x14ac:dyDescent="0.25">
      <c r="A2342" t="s">
        <v>401</v>
      </c>
      <c r="B2342" t="s">
        <v>327</v>
      </c>
      <c r="C2342" s="65" t="s">
        <v>484</v>
      </c>
      <c r="D2342" s="67" t="s">
        <v>548</v>
      </c>
      <c r="E2342" s="64" t="s">
        <v>548</v>
      </c>
      <c r="F2342" s="64" t="s">
        <v>548</v>
      </c>
      <c r="G2342" s="103" t="s">
        <v>548</v>
      </c>
      <c r="H2342" s="64">
        <v>0</v>
      </c>
      <c r="I2342" t="s">
        <v>548</v>
      </c>
      <c r="J2342" t="s">
        <v>548</v>
      </c>
      <c r="K2342" s="64"/>
      <c r="L2342" s="104">
        <f t="shared" si="36"/>
        <v>0</v>
      </c>
    </row>
    <row r="2343" spans="1:12" x14ac:dyDescent="0.25">
      <c r="A2343" t="s">
        <v>401</v>
      </c>
      <c r="B2343" t="s">
        <v>328</v>
      </c>
      <c r="C2343" s="65" t="s">
        <v>484</v>
      </c>
      <c r="D2343" s="67" t="s">
        <v>553</v>
      </c>
      <c r="E2343" s="64">
        <v>0.75</v>
      </c>
      <c r="F2343" s="64">
        <v>0.70138012344420975</v>
      </c>
      <c r="G2343" s="103" t="s">
        <v>548</v>
      </c>
      <c r="H2343" s="64">
        <v>0.22396490741684269</v>
      </c>
      <c r="I2343" t="s">
        <v>548</v>
      </c>
      <c r="J2343" t="s">
        <v>548</v>
      </c>
      <c r="K2343" s="64"/>
      <c r="L2343" s="104">
        <f t="shared" si="36"/>
        <v>0.22396490741684269</v>
      </c>
    </row>
    <row r="2344" spans="1:12" x14ac:dyDescent="0.25">
      <c r="A2344" t="s">
        <v>401</v>
      </c>
      <c r="B2344" t="s">
        <v>239</v>
      </c>
      <c r="C2344" s="65" t="s">
        <v>484</v>
      </c>
      <c r="D2344" s="67" t="s">
        <v>548</v>
      </c>
      <c r="E2344" s="64" t="s">
        <v>548</v>
      </c>
      <c r="F2344" s="64" t="s">
        <v>548</v>
      </c>
      <c r="G2344" s="103" t="s">
        <v>548</v>
      </c>
      <c r="H2344" s="64">
        <v>0</v>
      </c>
      <c r="I2344" t="s">
        <v>548</v>
      </c>
      <c r="J2344" t="s">
        <v>548</v>
      </c>
      <c r="K2344" s="64"/>
      <c r="L2344" s="104">
        <f t="shared" si="36"/>
        <v>0</v>
      </c>
    </row>
    <row r="2345" spans="1:12" x14ac:dyDescent="0.25">
      <c r="A2345" t="s">
        <v>401</v>
      </c>
      <c r="B2345" t="s">
        <v>329</v>
      </c>
      <c r="C2345" s="65" t="s">
        <v>484</v>
      </c>
      <c r="D2345" s="67" t="s">
        <v>553</v>
      </c>
      <c r="E2345" s="64">
        <v>0.75</v>
      </c>
      <c r="F2345" s="64">
        <v>0.70138012344420964</v>
      </c>
      <c r="G2345" s="103" t="s">
        <v>548</v>
      </c>
      <c r="H2345" s="64">
        <v>0.22396490741684277</v>
      </c>
      <c r="I2345" t="s">
        <v>548</v>
      </c>
      <c r="J2345" t="s">
        <v>548</v>
      </c>
      <c r="K2345" s="64"/>
      <c r="L2345" s="104">
        <f t="shared" si="36"/>
        <v>0.22396490741684277</v>
      </c>
    </row>
    <row r="2346" spans="1:12" x14ac:dyDescent="0.25">
      <c r="A2346" t="s">
        <v>401</v>
      </c>
      <c r="B2346" t="s">
        <v>330</v>
      </c>
      <c r="C2346" s="65" t="s">
        <v>484</v>
      </c>
      <c r="D2346" s="67" t="s">
        <v>553</v>
      </c>
      <c r="E2346" s="64">
        <v>0.75</v>
      </c>
      <c r="F2346" s="64">
        <v>0.70138012344420964</v>
      </c>
      <c r="G2346" s="103" t="s">
        <v>548</v>
      </c>
      <c r="H2346" s="64">
        <v>0.22396490741684277</v>
      </c>
      <c r="I2346" t="s">
        <v>548</v>
      </c>
      <c r="J2346" t="s">
        <v>548</v>
      </c>
      <c r="K2346" s="64"/>
      <c r="L2346" s="104">
        <f t="shared" si="36"/>
        <v>0.22396490741684277</v>
      </c>
    </row>
    <row r="2347" spans="1:12" x14ac:dyDescent="0.25">
      <c r="A2347" t="s">
        <v>401</v>
      </c>
      <c r="B2347" t="s">
        <v>331</v>
      </c>
      <c r="C2347" s="65" t="s">
        <v>484</v>
      </c>
      <c r="D2347" s="67" t="s">
        <v>553</v>
      </c>
      <c r="E2347" s="64">
        <v>0.75</v>
      </c>
      <c r="F2347" s="64">
        <v>0.70138012344420975</v>
      </c>
      <c r="G2347" s="103" t="s">
        <v>548</v>
      </c>
      <c r="H2347" s="64">
        <v>0.22396490741684269</v>
      </c>
      <c r="I2347" t="s">
        <v>548</v>
      </c>
      <c r="J2347" t="s">
        <v>548</v>
      </c>
      <c r="K2347" s="64"/>
      <c r="L2347" s="104">
        <f t="shared" si="36"/>
        <v>0.22396490741684269</v>
      </c>
    </row>
    <row r="2348" spans="1:12" x14ac:dyDescent="0.25">
      <c r="A2348" t="s">
        <v>401</v>
      </c>
      <c r="B2348" t="s">
        <v>332</v>
      </c>
      <c r="C2348" s="65" t="s">
        <v>484</v>
      </c>
      <c r="D2348" s="67" t="s">
        <v>553</v>
      </c>
      <c r="E2348" s="64">
        <v>0.75</v>
      </c>
      <c r="F2348" s="64">
        <v>0.70138012344420964</v>
      </c>
      <c r="G2348" s="103" t="s">
        <v>548</v>
      </c>
      <c r="H2348" s="64">
        <v>0.22396490741684277</v>
      </c>
      <c r="I2348" t="s">
        <v>548</v>
      </c>
      <c r="J2348" t="s">
        <v>548</v>
      </c>
      <c r="K2348" s="64"/>
      <c r="L2348" s="104">
        <f t="shared" si="36"/>
        <v>0.22396490741684277</v>
      </c>
    </row>
    <row r="2349" spans="1:12" x14ac:dyDescent="0.25">
      <c r="A2349" t="s">
        <v>401</v>
      </c>
      <c r="B2349" t="s">
        <v>243</v>
      </c>
      <c r="C2349" s="65" t="s">
        <v>484</v>
      </c>
      <c r="D2349" s="67" t="s">
        <v>553</v>
      </c>
      <c r="E2349" s="64">
        <v>0.75</v>
      </c>
      <c r="F2349" s="64">
        <v>0.70138012344420975</v>
      </c>
      <c r="G2349" s="103" t="s">
        <v>548</v>
      </c>
      <c r="H2349" s="64">
        <v>0.22396490741684269</v>
      </c>
      <c r="I2349" t="s">
        <v>548</v>
      </c>
      <c r="J2349" t="s">
        <v>548</v>
      </c>
      <c r="K2349" s="64"/>
      <c r="L2349" s="104">
        <f t="shared" si="36"/>
        <v>0.22396490741684269</v>
      </c>
    </row>
    <row r="2350" spans="1:12" x14ac:dyDescent="0.25">
      <c r="A2350" t="s">
        <v>401</v>
      </c>
      <c r="B2350" t="s">
        <v>333</v>
      </c>
      <c r="C2350" s="65" t="s">
        <v>484</v>
      </c>
      <c r="D2350" s="67" t="s">
        <v>553</v>
      </c>
      <c r="E2350" s="64">
        <v>0.75</v>
      </c>
      <c r="F2350" s="64">
        <v>0.70138012344420964</v>
      </c>
      <c r="G2350" s="103" t="s">
        <v>548</v>
      </c>
      <c r="H2350" s="64">
        <v>0.22396490741684277</v>
      </c>
      <c r="I2350" t="s">
        <v>548</v>
      </c>
      <c r="J2350" t="s">
        <v>548</v>
      </c>
      <c r="K2350" s="64"/>
      <c r="L2350" s="104">
        <f t="shared" si="36"/>
        <v>0.22396490741684277</v>
      </c>
    </row>
    <row r="2351" spans="1:12" x14ac:dyDescent="0.25">
      <c r="A2351" t="s">
        <v>401</v>
      </c>
      <c r="B2351" t="s">
        <v>334</v>
      </c>
      <c r="C2351" s="65" t="s">
        <v>484</v>
      </c>
      <c r="D2351" s="67" t="s">
        <v>548</v>
      </c>
      <c r="E2351" s="64" t="s">
        <v>548</v>
      </c>
      <c r="F2351" s="64" t="s">
        <v>548</v>
      </c>
      <c r="G2351" s="103" t="s">
        <v>548</v>
      </c>
      <c r="H2351" s="64">
        <v>0</v>
      </c>
      <c r="I2351" t="s">
        <v>548</v>
      </c>
      <c r="J2351" t="s">
        <v>548</v>
      </c>
      <c r="K2351" s="64"/>
      <c r="L2351" s="104">
        <f t="shared" si="36"/>
        <v>0</v>
      </c>
    </row>
    <row r="2352" spans="1:12" x14ac:dyDescent="0.25">
      <c r="A2352" t="s">
        <v>401</v>
      </c>
      <c r="B2352" t="s">
        <v>94</v>
      </c>
      <c r="C2352" s="65" t="s">
        <v>484</v>
      </c>
      <c r="D2352" s="67" t="s">
        <v>548</v>
      </c>
      <c r="E2352" s="64" t="s">
        <v>548</v>
      </c>
      <c r="F2352" s="64" t="s">
        <v>548</v>
      </c>
      <c r="G2352" s="103" t="s">
        <v>548</v>
      </c>
      <c r="H2352" s="64">
        <v>0</v>
      </c>
      <c r="I2352" t="s">
        <v>548</v>
      </c>
      <c r="J2352" t="s">
        <v>548</v>
      </c>
      <c r="K2352" s="64"/>
      <c r="L2352" s="104">
        <f t="shared" si="36"/>
        <v>0</v>
      </c>
    </row>
    <row r="2353" spans="1:12" x14ac:dyDescent="0.25">
      <c r="A2353" t="s">
        <v>401</v>
      </c>
      <c r="B2353" t="s">
        <v>335</v>
      </c>
      <c r="C2353" s="65" t="s">
        <v>484</v>
      </c>
      <c r="D2353" s="67" t="s">
        <v>553</v>
      </c>
      <c r="E2353" s="64">
        <v>0.75</v>
      </c>
      <c r="F2353" s="64">
        <v>0.70138012344420975</v>
      </c>
      <c r="G2353" s="103" t="s">
        <v>548</v>
      </c>
      <c r="H2353" s="64">
        <v>0.22396490741684269</v>
      </c>
      <c r="I2353" t="s">
        <v>548</v>
      </c>
      <c r="J2353" t="s">
        <v>548</v>
      </c>
      <c r="K2353" s="64"/>
      <c r="L2353" s="104">
        <f t="shared" si="36"/>
        <v>0.22396490741684269</v>
      </c>
    </row>
    <row r="2354" spans="1:12" x14ac:dyDescent="0.25">
      <c r="A2354" t="s">
        <v>401</v>
      </c>
      <c r="B2354" t="s">
        <v>100</v>
      </c>
      <c r="C2354" s="65" t="s">
        <v>484</v>
      </c>
      <c r="D2354" s="67" t="s">
        <v>548</v>
      </c>
      <c r="E2354" s="64" t="s">
        <v>548</v>
      </c>
      <c r="F2354" s="64" t="s">
        <v>548</v>
      </c>
      <c r="G2354" s="103" t="s">
        <v>548</v>
      </c>
      <c r="H2354" s="64">
        <v>0</v>
      </c>
      <c r="I2354" t="s">
        <v>548</v>
      </c>
      <c r="J2354" t="s">
        <v>548</v>
      </c>
      <c r="K2354" s="64"/>
      <c r="L2354" s="104">
        <f t="shared" si="36"/>
        <v>0</v>
      </c>
    </row>
    <row r="2355" spans="1:12" x14ac:dyDescent="0.25">
      <c r="A2355" t="s">
        <v>401</v>
      </c>
      <c r="B2355" t="s">
        <v>327</v>
      </c>
      <c r="C2355" s="65" t="s">
        <v>485</v>
      </c>
      <c r="D2355" s="67" t="s">
        <v>548</v>
      </c>
      <c r="E2355" s="64" t="s">
        <v>548</v>
      </c>
      <c r="F2355" s="64" t="s">
        <v>548</v>
      </c>
      <c r="G2355" s="103" t="s">
        <v>548</v>
      </c>
      <c r="H2355" s="64">
        <v>0</v>
      </c>
      <c r="I2355" t="s">
        <v>548</v>
      </c>
      <c r="J2355" t="s">
        <v>548</v>
      </c>
      <c r="K2355" s="64"/>
      <c r="L2355" s="104">
        <f t="shared" si="36"/>
        <v>0</v>
      </c>
    </row>
    <row r="2356" spans="1:12" x14ac:dyDescent="0.25">
      <c r="A2356" t="s">
        <v>401</v>
      </c>
      <c r="B2356" t="s">
        <v>328</v>
      </c>
      <c r="C2356" s="65" t="s">
        <v>485</v>
      </c>
      <c r="D2356" s="67" t="s">
        <v>553</v>
      </c>
      <c r="E2356" s="64">
        <v>0.75</v>
      </c>
      <c r="F2356" s="64">
        <v>0.70138012344420975</v>
      </c>
      <c r="G2356" s="103" t="s">
        <v>548</v>
      </c>
      <c r="H2356" s="64">
        <v>0.22396490741684269</v>
      </c>
      <c r="I2356" t="s">
        <v>548</v>
      </c>
      <c r="J2356" t="s">
        <v>548</v>
      </c>
      <c r="K2356" s="64"/>
      <c r="L2356" s="104">
        <f t="shared" si="36"/>
        <v>0.22396490741684269</v>
      </c>
    </row>
    <row r="2357" spans="1:12" x14ac:dyDescent="0.25">
      <c r="A2357" t="s">
        <v>401</v>
      </c>
      <c r="B2357" t="s">
        <v>239</v>
      </c>
      <c r="C2357" s="65" t="s">
        <v>485</v>
      </c>
      <c r="D2357" s="67" t="s">
        <v>548</v>
      </c>
      <c r="E2357" s="64" t="s">
        <v>548</v>
      </c>
      <c r="F2357" s="64" t="s">
        <v>548</v>
      </c>
      <c r="G2357" s="103" t="s">
        <v>548</v>
      </c>
      <c r="H2357" s="64">
        <v>0</v>
      </c>
      <c r="I2357" t="s">
        <v>548</v>
      </c>
      <c r="J2357" t="s">
        <v>548</v>
      </c>
      <c r="K2357" s="64"/>
      <c r="L2357" s="104">
        <f t="shared" si="36"/>
        <v>0</v>
      </c>
    </row>
    <row r="2358" spans="1:12" x14ac:dyDescent="0.25">
      <c r="A2358" t="s">
        <v>401</v>
      </c>
      <c r="B2358" t="s">
        <v>329</v>
      </c>
      <c r="C2358" s="65" t="s">
        <v>485</v>
      </c>
      <c r="D2358" s="67" t="s">
        <v>553</v>
      </c>
      <c r="E2358" s="64">
        <v>0.75</v>
      </c>
      <c r="F2358" s="64">
        <v>0.70138012344420964</v>
      </c>
      <c r="G2358" s="103" t="s">
        <v>548</v>
      </c>
      <c r="H2358" s="64">
        <v>0.22396490741684277</v>
      </c>
      <c r="I2358" t="s">
        <v>548</v>
      </c>
      <c r="J2358" t="s">
        <v>548</v>
      </c>
      <c r="K2358" s="64"/>
      <c r="L2358" s="104">
        <f t="shared" si="36"/>
        <v>0.22396490741684277</v>
      </c>
    </row>
    <row r="2359" spans="1:12" x14ac:dyDescent="0.25">
      <c r="A2359" t="s">
        <v>401</v>
      </c>
      <c r="B2359" t="s">
        <v>330</v>
      </c>
      <c r="C2359" s="65" t="s">
        <v>485</v>
      </c>
      <c r="D2359" s="67" t="s">
        <v>553</v>
      </c>
      <c r="E2359" s="64">
        <v>0.75</v>
      </c>
      <c r="F2359" s="64">
        <v>0.70138012344420964</v>
      </c>
      <c r="G2359" s="103" t="s">
        <v>548</v>
      </c>
      <c r="H2359" s="64">
        <v>0.22396490741684277</v>
      </c>
      <c r="I2359" t="s">
        <v>548</v>
      </c>
      <c r="J2359" t="s">
        <v>548</v>
      </c>
      <c r="K2359" s="64"/>
      <c r="L2359" s="104">
        <f t="shared" si="36"/>
        <v>0.22396490741684277</v>
      </c>
    </row>
    <row r="2360" spans="1:12" x14ac:dyDescent="0.25">
      <c r="A2360" t="s">
        <v>401</v>
      </c>
      <c r="B2360" t="s">
        <v>331</v>
      </c>
      <c r="C2360" s="65" t="s">
        <v>485</v>
      </c>
      <c r="D2360" s="67" t="s">
        <v>553</v>
      </c>
      <c r="E2360" s="64">
        <v>0.75</v>
      </c>
      <c r="F2360" s="64">
        <v>0.70138012344420975</v>
      </c>
      <c r="G2360" s="103" t="s">
        <v>548</v>
      </c>
      <c r="H2360" s="64">
        <v>0.22396490741684269</v>
      </c>
      <c r="I2360" t="s">
        <v>548</v>
      </c>
      <c r="J2360" t="s">
        <v>548</v>
      </c>
      <c r="K2360" s="64"/>
      <c r="L2360" s="104">
        <f t="shared" si="36"/>
        <v>0.22396490741684269</v>
      </c>
    </row>
    <row r="2361" spans="1:12" x14ac:dyDescent="0.25">
      <c r="A2361" t="s">
        <v>401</v>
      </c>
      <c r="B2361" t="s">
        <v>332</v>
      </c>
      <c r="C2361" s="65" t="s">
        <v>485</v>
      </c>
      <c r="D2361" s="67" t="s">
        <v>553</v>
      </c>
      <c r="E2361" s="64">
        <v>0.75</v>
      </c>
      <c r="F2361" s="64">
        <v>0.70138012344420964</v>
      </c>
      <c r="G2361" s="103" t="s">
        <v>548</v>
      </c>
      <c r="H2361" s="64">
        <v>0.22396490741684277</v>
      </c>
      <c r="I2361" t="s">
        <v>548</v>
      </c>
      <c r="J2361" t="s">
        <v>548</v>
      </c>
      <c r="K2361" s="64"/>
      <c r="L2361" s="104">
        <f t="shared" si="36"/>
        <v>0.22396490741684277</v>
      </c>
    </row>
    <row r="2362" spans="1:12" x14ac:dyDescent="0.25">
      <c r="A2362" t="s">
        <v>401</v>
      </c>
      <c r="B2362" t="s">
        <v>243</v>
      </c>
      <c r="C2362" s="65" t="s">
        <v>485</v>
      </c>
      <c r="D2362" s="67" t="s">
        <v>553</v>
      </c>
      <c r="E2362" s="64">
        <v>0.75</v>
      </c>
      <c r="F2362" s="64">
        <v>0.70138012344420975</v>
      </c>
      <c r="G2362" s="103" t="s">
        <v>548</v>
      </c>
      <c r="H2362" s="64">
        <v>0.22396490741684269</v>
      </c>
      <c r="I2362" t="s">
        <v>548</v>
      </c>
      <c r="J2362" t="s">
        <v>548</v>
      </c>
      <c r="K2362" s="64"/>
      <c r="L2362" s="104">
        <f t="shared" si="36"/>
        <v>0.22396490741684269</v>
      </c>
    </row>
    <row r="2363" spans="1:12" x14ac:dyDescent="0.25">
      <c r="A2363" t="s">
        <v>401</v>
      </c>
      <c r="B2363" t="s">
        <v>333</v>
      </c>
      <c r="C2363" s="65" t="s">
        <v>485</v>
      </c>
      <c r="D2363" s="67" t="s">
        <v>553</v>
      </c>
      <c r="E2363" s="64">
        <v>0.75</v>
      </c>
      <c r="F2363" s="64">
        <v>0.70138012344420964</v>
      </c>
      <c r="G2363" s="103" t="s">
        <v>548</v>
      </c>
      <c r="H2363" s="64">
        <v>0.22396490741684277</v>
      </c>
      <c r="I2363" t="s">
        <v>548</v>
      </c>
      <c r="J2363" t="s">
        <v>548</v>
      </c>
      <c r="K2363" s="64"/>
      <c r="L2363" s="104">
        <f t="shared" si="36"/>
        <v>0.22396490741684277</v>
      </c>
    </row>
    <row r="2364" spans="1:12" x14ac:dyDescent="0.25">
      <c r="A2364" t="s">
        <v>401</v>
      </c>
      <c r="B2364" t="s">
        <v>334</v>
      </c>
      <c r="C2364" s="65" t="s">
        <v>485</v>
      </c>
      <c r="D2364" s="67" t="s">
        <v>548</v>
      </c>
      <c r="E2364" s="64" t="s">
        <v>548</v>
      </c>
      <c r="F2364" s="64" t="s">
        <v>548</v>
      </c>
      <c r="G2364" s="103" t="s">
        <v>548</v>
      </c>
      <c r="H2364" s="64">
        <v>0</v>
      </c>
      <c r="I2364" t="s">
        <v>548</v>
      </c>
      <c r="J2364" t="s">
        <v>548</v>
      </c>
      <c r="K2364" s="64"/>
      <c r="L2364" s="104">
        <f t="shared" si="36"/>
        <v>0</v>
      </c>
    </row>
    <row r="2365" spans="1:12" x14ac:dyDescent="0.25">
      <c r="A2365" t="s">
        <v>401</v>
      </c>
      <c r="B2365" t="s">
        <v>94</v>
      </c>
      <c r="C2365" s="65" t="s">
        <v>485</v>
      </c>
      <c r="D2365" s="67" t="s">
        <v>548</v>
      </c>
      <c r="E2365" s="64" t="s">
        <v>548</v>
      </c>
      <c r="F2365" s="64" t="s">
        <v>548</v>
      </c>
      <c r="G2365" s="103" t="s">
        <v>548</v>
      </c>
      <c r="H2365" s="64">
        <v>0</v>
      </c>
      <c r="I2365" t="s">
        <v>548</v>
      </c>
      <c r="J2365" t="s">
        <v>548</v>
      </c>
      <c r="K2365" s="64"/>
      <c r="L2365" s="104">
        <f t="shared" si="36"/>
        <v>0</v>
      </c>
    </row>
    <row r="2366" spans="1:12" x14ac:dyDescent="0.25">
      <c r="A2366" t="s">
        <v>401</v>
      </c>
      <c r="B2366" t="s">
        <v>335</v>
      </c>
      <c r="C2366" s="65" t="s">
        <v>485</v>
      </c>
      <c r="D2366" s="67" t="s">
        <v>553</v>
      </c>
      <c r="E2366" s="64">
        <v>0.75</v>
      </c>
      <c r="F2366" s="64">
        <v>0.70138012344420975</v>
      </c>
      <c r="G2366" s="103" t="s">
        <v>548</v>
      </c>
      <c r="H2366" s="64">
        <v>0.22396490741684269</v>
      </c>
      <c r="I2366" t="s">
        <v>548</v>
      </c>
      <c r="J2366" t="s">
        <v>548</v>
      </c>
      <c r="K2366" s="64"/>
      <c r="L2366" s="104">
        <f t="shared" si="36"/>
        <v>0.22396490741684269</v>
      </c>
    </row>
    <row r="2367" spans="1:12" x14ac:dyDescent="0.25">
      <c r="A2367" t="s">
        <v>401</v>
      </c>
      <c r="B2367" t="s">
        <v>100</v>
      </c>
      <c r="C2367" s="65" t="s">
        <v>485</v>
      </c>
      <c r="D2367" s="67" t="s">
        <v>548</v>
      </c>
      <c r="E2367" s="64" t="s">
        <v>548</v>
      </c>
      <c r="F2367" s="64" t="s">
        <v>548</v>
      </c>
      <c r="G2367" s="103" t="s">
        <v>548</v>
      </c>
      <c r="H2367" s="64">
        <v>0</v>
      </c>
      <c r="I2367" t="s">
        <v>548</v>
      </c>
      <c r="J2367" t="s">
        <v>548</v>
      </c>
      <c r="K2367" s="64"/>
      <c r="L2367" s="104">
        <f t="shared" si="36"/>
        <v>0</v>
      </c>
    </row>
    <row r="2368" spans="1:12" x14ac:dyDescent="0.25">
      <c r="A2368" t="s">
        <v>401</v>
      </c>
      <c r="B2368" t="s">
        <v>327</v>
      </c>
      <c r="C2368" s="65" t="s">
        <v>486</v>
      </c>
      <c r="D2368" s="67" t="s">
        <v>548</v>
      </c>
      <c r="E2368" s="64" t="s">
        <v>548</v>
      </c>
      <c r="F2368" s="64" t="s">
        <v>548</v>
      </c>
      <c r="G2368" s="103" t="s">
        <v>548</v>
      </c>
      <c r="H2368" s="64">
        <v>0</v>
      </c>
      <c r="I2368" t="s">
        <v>548</v>
      </c>
      <c r="J2368" t="s">
        <v>548</v>
      </c>
      <c r="K2368" s="64"/>
      <c r="L2368" s="104">
        <f t="shared" si="36"/>
        <v>0</v>
      </c>
    </row>
    <row r="2369" spans="1:12" x14ac:dyDescent="0.25">
      <c r="A2369" t="s">
        <v>401</v>
      </c>
      <c r="B2369" t="s">
        <v>328</v>
      </c>
      <c r="C2369" s="65" t="s">
        <v>486</v>
      </c>
      <c r="D2369" s="67" t="s">
        <v>553</v>
      </c>
      <c r="E2369" s="64">
        <v>0.75</v>
      </c>
      <c r="F2369" s="64">
        <v>0.70138012344420975</v>
      </c>
      <c r="G2369" s="103" t="s">
        <v>548</v>
      </c>
      <c r="H2369" s="64">
        <v>0.22396490741684269</v>
      </c>
      <c r="I2369" t="s">
        <v>548</v>
      </c>
      <c r="J2369" t="s">
        <v>548</v>
      </c>
      <c r="K2369" s="64"/>
      <c r="L2369" s="104">
        <f t="shared" si="36"/>
        <v>0.22396490741684269</v>
      </c>
    </row>
    <row r="2370" spans="1:12" x14ac:dyDescent="0.25">
      <c r="A2370" t="s">
        <v>401</v>
      </c>
      <c r="B2370" t="s">
        <v>239</v>
      </c>
      <c r="C2370" s="65" t="s">
        <v>486</v>
      </c>
      <c r="D2370" s="67" t="s">
        <v>548</v>
      </c>
      <c r="E2370" s="64" t="s">
        <v>548</v>
      </c>
      <c r="F2370" s="64" t="s">
        <v>548</v>
      </c>
      <c r="G2370" s="103" t="s">
        <v>548</v>
      </c>
      <c r="H2370" s="64">
        <v>0</v>
      </c>
      <c r="I2370" t="s">
        <v>548</v>
      </c>
      <c r="J2370" t="s">
        <v>548</v>
      </c>
      <c r="K2370" s="64"/>
      <c r="L2370" s="104">
        <f t="shared" si="36"/>
        <v>0</v>
      </c>
    </row>
    <row r="2371" spans="1:12" x14ac:dyDescent="0.25">
      <c r="A2371" t="s">
        <v>401</v>
      </c>
      <c r="B2371" t="s">
        <v>329</v>
      </c>
      <c r="C2371" s="65" t="s">
        <v>486</v>
      </c>
      <c r="D2371" s="67" t="s">
        <v>553</v>
      </c>
      <c r="E2371" s="64">
        <v>0.75</v>
      </c>
      <c r="F2371" s="64">
        <v>0.70138012344420964</v>
      </c>
      <c r="G2371" s="103" t="s">
        <v>548</v>
      </c>
      <c r="H2371" s="64">
        <v>0.22396490741684277</v>
      </c>
      <c r="I2371" t="s">
        <v>548</v>
      </c>
      <c r="J2371" t="s">
        <v>548</v>
      </c>
      <c r="K2371" s="64"/>
      <c r="L2371" s="104">
        <f t="shared" ref="L2371:L2434" si="37">IF(K2371&lt;&gt;"",K2371,H2371)</f>
        <v>0.22396490741684277</v>
      </c>
    </row>
    <row r="2372" spans="1:12" x14ac:dyDescent="0.25">
      <c r="A2372" t="s">
        <v>401</v>
      </c>
      <c r="B2372" t="s">
        <v>330</v>
      </c>
      <c r="C2372" s="65" t="s">
        <v>486</v>
      </c>
      <c r="D2372" s="67" t="s">
        <v>553</v>
      </c>
      <c r="E2372" s="64">
        <v>0.75</v>
      </c>
      <c r="F2372" s="64">
        <v>0.70138012344420964</v>
      </c>
      <c r="G2372" s="103" t="s">
        <v>548</v>
      </c>
      <c r="H2372" s="64">
        <v>0.22396490741684277</v>
      </c>
      <c r="I2372" t="s">
        <v>548</v>
      </c>
      <c r="J2372" t="s">
        <v>548</v>
      </c>
      <c r="K2372" s="64"/>
      <c r="L2372" s="104">
        <f t="shared" si="37"/>
        <v>0.22396490741684277</v>
      </c>
    </row>
    <row r="2373" spans="1:12" x14ac:dyDescent="0.25">
      <c r="A2373" t="s">
        <v>401</v>
      </c>
      <c r="B2373" t="s">
        <v>331</v>
      </c>
      <c r="C2373" s="65" t="s">
        <v>486</v>
      </c>
      <c r="D2373" s="67" t="s">
        <v>553</v>
      </c>
      <c r="E2373" s="64">
        <v>0.75</v>
      </c>
      <c r="F2373" s="64">
        <v>0.70138012344420975</v>
      </c>
      <c r="G2373" s="103" t="s">
        <v>548</v>
      </c>
      <c r="H2373" s="64">
        <v>0.22396490741684269</v>
      </c>
      <c r="I2373" t="s">
        <v>548</v>
      </c>
      <c r="J2373" t="s">
        <v>548</v>
      </c>
      <c r="K2373" s="64"/>
      <c r="L2373" s="104">
        <f t="shared" si="37"/>
        <v>0.22396490741684269</v>
      </c>
    </row>
    <row r="2374" spans="1:12" x14ac:dyDescent="0.25">
      <c r="A2374" t="s">
        <v>401</v>
      </c>
      <c r="B2374" t="s">
        <v>332</v>
      </c>
      <c r="C2374" s="65" t="s">
        <v>486</v>
      </c>
      <c r="D2374" s="67" t="s">
        <v>553</v>
      </c>
      <c r="E2374" s="64">
        <v>0.75</v>
      </c>
      <c r="F2374" s="64">
        <v>0.70138012344420964</v>
      </c>
      <c r="G2374" s="103" t="s">
        <v>548</v>
      </c>
      <c r="H2374" s="64">
        <v>0.22396490741684277</v>
      </c>
      <c r="I2374" t="s">
        <v>548</v>
      </c>
      <c r="J2374" t="s">
        <v>548</v>
      </c>
      <c r="K2374" s="64"/>
      <c r="L2374" s="104">
        <f t="shared" si="37"/>
        <v>0.22396490741684277</v>
      </c>
    </row>
    <row r="2375" spans="1:12" x14ac:dyDescent="0.25">
      <c r="A2375" t="s">
        <v>401</v>
      </c>
      <c r="B2375" t="s">
        <v>243</v>
      </c>
      <c r="C2375" s="65" t="s">
        <v>486</v>
      </c>
      <c r="D2375" s="67" t="s">
        <v>553</v>
      </c>
      <c r="E2375" s="64">
        <v>0.75</v>
      </c>
      <c r="F2375" s="64">
        <v>0.70138012344420975</v>
      </c>
      <c r="G2375" s="103" t="s">
        <v>548</v>
      </c>
      <c r="H2375" s="64">
        <v>0.22396490741684269</v>
      </c>
      <c r="I2375" t="s">
        <v>548</v>
      </c>
      <c r="J2375" t="s">
        <v>548</v>
      </c>
      <c r="K2375" s="64"/>
      <c r="L2375" s="104">
        <f t="shared" si="37"/>
        <v>0.22396490741684269</v>
      </c>
    </row>
    <row r="2376" spans="1:12" x14ac:dyDescent="0.25">
      <c r="A2376" t="s">
        <v>401</v>
      </c>
      <c r="B2376" t="s">
        <v>333</v>
      </c>
      <c r="C2376" s="65" t="s">
        <v>486</v>
      </c>
      <c r="D2376" s="67" t="s">
        <v>553</v>
      </c>
      <c r="E2376" s="64">
        <v>0.75</v>
      </c>
      <c r="F2376" s="64">
        <v>0.70138012344420964</v>
      </c>
      <c r="G2376" s="103" t="s">
        <v>548</v>
      </c>
      <c r="H2376" s="64">
        <v>0.22396490741684277</v>
      </c>
      <c r="I2376" t="s">
        <v>548</v>
      </c>
      <c r="J2376" t="s">
        <v>548</v>
      </c>
      <c r="K2376" s="64"/>
      <c r="L2376" s="104">
        <f t="shared" si="37"/>
        <v>0.22396490741684277</v>
      </c>
    </row>
    <row r="2377" spans="1:12" x14ac:dyDescent="0.25">
      <c r="A2377" t="s">
        <v>401</v>
      </c>
      <c r="B2377" t="s">
        <v>334</v>
      </c>
      <c r="C2377" s="65" t="s">
        <v>486</v>
      </c>
      <c r="D2377" s="67" t="s">
        <v>548</v>
      </c>
      <c r="E2377" s="64" t="s">
        <v>548</v>
      </c>
      <c r="F2377" s="64" t="s">
        <v>548</v>
      </c>
      <c r="G2377" s="103" t="s">
        <v>548</v>
      </c>
      <c r="H2377" s="64">
        <v>0</v>
      </c>
      <c r="I2377" t="s">
        <v>548</v>
      </c>
      <c r="J2377" t="s">
        <v>548</v>
      </c>
      <c r="K2377" s="64"/>
      <c r="L2377" s="104">
        <f t="shared" si="37"/>
        <v>0</v>
      </c>
    </row>
    <row r="2378" spans="1:12" x14ac:dyDescent="0.25">
      <c r="A2378" t="s">
        <v>401</v>
      </c>
      <c r="B2378" t="s">
        <v>94</v>
      </c>
      <c r="C2378" s="65" t="s">
        <v>486</v>
      </c>
      <c r="D2378" s="67" t="s">
        <v>548</v>
      </c>
      <c r="E2378" s="64" t="s">
        <v>548</v>
      </c>
      <c r="F2378" s="64" t="s">
        <v>548</v>
      </c>
      <c r="G2378" s="103" t="s">
        <v>548</v>
      </c>
      <c r="H2378" s="64">
        <v>0</v>
      </c>
      <c r="I2378" t="s">
        <v>548</v>
      </c>
      <c r="J2378" t="s">
        <v>548</v>
      </c>
      <c r="K2378" s="64"/>
      <c r="L2378" s="104">
        <f t="shared" si="37"/>
        <v>0</v>
      </c>
    </row>
    <row r="2379" spans="1:12" x14ac:dyDescent="0.25">
      <c r="A2379" t="s">
        <v>401</v>
      </c>
      <c r="B2379" t="s">
        <v>335</v>
      </c>
      <c r="C2379" s="65" t="s">
        <v>486</v>
      </c>
      <c r="D2379" s="67" t="s">
        <v>553</v>
      </c>
      <c r="E2379" s="64">
        <v>0.75</v>
      </c>
      <c r="F2379" s="64">
        <v>0.70138012344420975</v>
      </c>
      <c r="G2379" s="103" t="s">
        <v>548</v>
      </c>
      <c r="H2379" s="64">
        <v>0.22396490741684269</v>
      </c>
      <c r="I2379" t="s">
        <v>548</v>
      </c>
      <c r="J2379" t="s">
        <v>548</v>
      </c>
      <c r="K2379" s="64"/>
      <c r="L2379" s="104">
        <f t="shared" si="37"/>
        <v>0.22396490741684269</v>
      </c>
    </row>
    <row r="2380" spans="1:12" x14ac:dyDescent="0.25">
      <c r="A2380" t="s">
        <v>401</v>
      </c>
      <c r="B2380" t="s">
        <v>100</v>
      </c>
      <c r="C2380" s="65" t="s">
        <v>486</v>
      </c>
      <c r="D2380" s="67" t="s">
        <v>548</v>
      </c>
      <c r="E2380" s="64" t="s">
        <v>548</v>
      </c>
      <c r="F2380" s="64" t="s">
        <v>548</v>
      </c>
      <c r="G2380" s="103" t="s">
        <v>548</v>
      </c>
      <c r="H2380" s="64">
        <v>0</v>
      </c>
      <c r="I2380" t="s">
        <v>548</v>
      </c>
      <c r="J2380" t="s">
        <v>548</v>
      </c>
      <c r="K2380" s="64"/>
      <c r="L2380" s="104">
        <f t="shared" si="37"/>
        <v>0</v>
      </c>
    </row>
    <row r="2381" spans="1:12" x14ac:dyDescent="0.25">
      <c r="A2381" t="s">
        <v>494</v>
      </c>
      <c r="B2381" t="s">
        <v>327</v>
      </c>
      <c r="C2381" s="65" t="s">
        <v>484</v>
      </c>
      <c r="D2381" s="67" t="s">
        <v>548</v>
      </c>
      <c r="E2381" s="64" t="s">
        <v>548</v>
      </c>
      <c r="F2381" s="64" t="s">
        <v>548</v>
      </c>
      <c r="G2381" s="103" t="s">
        <v>548</v>
      </c>
      <c r="H2381" s="64">
        <v>0</v>
      </c>
      <c r="I2381" t="s">
        <v>548</v>
      </c>
      <c r="J2381" t="s">
        <v>548</v>
      </c>
      <c r="K2381" s="64"/>
      <c r="L2381" s="104">
        <f t="shared" si="37"/>
        <v>0</v>
      </c>
    </row>
    <row r="2382" spans="1:12" x14ac:dyDescent="0.25">
      <c r="A2382" t="s">
        <v>494</v>
      </c>
      <c r="B2382" t="s">
        <v>328</v>
      </c>
      <c r="C2382" s="65" t="s">
        <v>484</v>
      </c>
      <c r="D2382" s="67" t="s">
        <v>553</v>
      </c>
      <c r="E2382" s="64">
        <v>0.52272727272727271</v>
      </c>
      <c r="F2382" s="64">
        <v>0.25345030861052381</v>
      </c>
      <c r="G2382" s="103" t="s">
        <v>548</v>
      </c>
      <c r="H2382" s="69">
        <v>0.92</v>
      </c>
      <c r="I2382" t="s">
        <v>548</v>
      </c>
      <c r="J2382" t="s">
        <v>548</v>
      </c>
      <c r="K2382" s="64"/>
      <c r="L2382" s="104">
        <f t="shared" si="37"/>
        <v>0.92</v>
      </c>
    </row>
    <row r="2383" spans="1:12" x14ac:dyDescent="0.25">
      <c r="A2383" t="s">
        <v>494</v>
      </c>
      <c r="B2383" t="s">
        <v>239</v>
      </c>
      <c r="C2383" s="65" t="s">
        <v>484</v>
      </c>
      <c r="D2383" s="67" t="s">
        <v>548</v>
      </c>
      <c r="E2383" s="64" t="s">
        <v>548</v>
      </c>
      <c r="F2383" s="64" t="s">
        <v>548</v>
      </c>
      <c r="G2383" s="103" t="s">
        <v>548</v>
      </c>
      <c r="H2383" s="64">
        <v>0</v>
      </c>
      <c r="I2383" t="s">
        <v>548</v>
      </c>
      <c r="J2383" t="s">
        <v>548</v>
      </c>
      <c r="K2383" s="64"/>
      <c r="L2383" s="104">
        <f t="shared" si="37"/>
        <v>0</v>
      </c>
    </row>
    <row r="2384" spans="1:12" x14ac:dyDescent="0.25">
      <c r="A2384" t="s">
        <v>494</v>
      </c>
      <c r="B2384" t="s">
        <v>329</v>
      </c>
      <c r="C2384" s="65" t="s">
        <v>484</v>
      </c>
      <c r="D2384" s="67" t="s">
        <v>553</v>
      </c>
      <c r="E2384" s="64">
        <v>0.5</v>
      </c>
      <c r="F2384" s="64">
        <v>0.25345030861052398</v>
      </c>
      <c r="G2384" s="103" t="s">
        <v>548</v>
      </c>
      <c r="H2384" s="64">
        <v>0.37327484569473801</v>
      </c>
      <c r="I2384" t="s">
        <v>548</v>
      </c>
      <c r="J2384" t="s">
        <v>548</v>
      </c>
      <c r="K2384" s="64"/>
      <c r="L2384" s="104">
        <f t="shared" si="37"/>
        <v>0.37327484569473801</v>
      </c>
    </row>
    <row r="2385" spans="1:12" x14ac:dyDescent="0.25">
      <c r="A2385" t="s">
        <v>494</v>
      </c>
      <c r="B2385" t="s">
        <v>330</v>
      </c>
      <c r="C2385" s="65" t="s">
        <v>484</v>
      </c>
      <c r="D2385" s="67" t="s">
        <v>553</v>
      </c>
      <c r="E2385" s="64">
        <v>0.5</v>
      </c>
      <c r="F2385" s="64">
        <v>0.25345030861052398</v>
      </c>
      <c r="G2385" s="103" t="s">
        <v>548</v>
      </c>
      <c r="H2385" s="69">
        <v>0.92</v>
      </c>
      <c r="I2385" t="s">
        <v>548</v>
      </c>
      <c r="J2385" t="s">
        <v>548</v>
      </c>
      <c r="K2385" s="64"/>
      <c r="L2385" s="104">
        <f t="shared" si="37"/>
        <v>0.92</v>
      </c>
    </row>
    <row r="2386" spans="1:12" x14ac:dyDescent="0.25">
      <c r="A2386" t="s">
        <v>494</v>
      </c>
      <c r="B2386" t="s">
        <v>331</v>
      </c>
      <c r="C2386" s="65" t="s">
        <v>484</v>
      </c>
      <c r="D2386" s="67" t="s">
        <v>553</v>
      </c>
      <c r="E2386" s="64">
        <v>0.52272727272727271</v>
      </c>
      <c r="F2386" s="64">
        <v>0.25345030861052381</v>
      </c>
      <c r="G2386" s="103" t="s">
        <v>548</v>
      </c>
      <c r="H2386" s="69">
        <v>0.92</v>
      </c>
      <c r="I2386" t="s">
        <v>548</v>
      </c>
      <c r="J2386" t="s">
        <v>548</v>
      </c>
      <c r="K2386" s="64"/>
      <c r="L2386" s="104">
        <f t="shared" si="37"/>
        <v>0.92</v>
      </c>
    </row>
    <row r="2387" spans="1:12" x14ac:dyDescent="0.25">
      <c r="A2387" t="s">
        <v>494</v>
      </c>
      <c r="B2387" t="s">
        <v>332</v>
      </c>
      <c r="C2387" s="65" t="s">
        <v>484</v>
      </c>
      <c r="D2387" s="67" t="s">
        <v>553</v>
      </c>
      <c r="E2387" s="64">
        <v>0.5</v>
      </c>
      <c r="F2387" s="64">
        <v>0.25345030861052398</v>
      </c>
      <c r="G2387" s="103" t="s">
        <v>548</v>
      </c>
      <c r="H2387" s="64">
        <v>0.37327484569473801</v>
      </c>
      <c r="I2387" t="s">
        <v>548</v>
      </c>
      <c r="J2387" t="s">
        <v>548</v>
      </c>
      <c r="K2387" s="64"/>
      <c r="L2387" s="104">
        <f t="shared" si="37"/>
        <v>0.37327484569473801</v>
      </c>
    </row>
    <row r="2388" spans="1:12" x14ac:dyDescent="0.25">
      <c r="A2388" t="s">
        <v>494</v>
      </c>
      <c r="B2388" t="s">
        <v>243</v>
      </c>
      <c r="C2388" s="65" t="s">
        <v>484</v>
      </c>
      <c r="D2388" s="67" t="s">
        <v>553</v>
      </c>
      <c r="E2388" s="64">
        <v>0.52272727272727271</v>
      </c>
      <c r="F2388" s="64">
        <v>0.25345030861052381</v>
      </c>
      <c r="G2388" s="103" t="s">
        <v>548</v>
      </c>
      <c r="H2388" s="64">
        <v>0.390241884135408</v>
      </c>
      <c r="I2388" t="s">
        <v>548</v>
      </c>
      <c r="J2388" t="s">
        <v>548</v>
      </c>
      <c r="K2388" s="64"/>
      <c r="L2388" s="104">
        <f t="shared" si="37"/>
        <v>0.390241884135408</v>
      </c>
    </row>
    <row r="2389" spans="1:12" x14ac:dyDescent="0.25">
      <c r="A2389" t="s">
        <v>494</v>
      </c>
      <c r="B2389" t="s">
        <v>333</v>
      </c>
      <c r="C2389" s="65" t="s">
        <v>484</v>
      </c>
      <c r="D2389" s="67" t="s">
        <v>553</v>
      </c>
      <c r="E2389" s="64">
        <v>0.5</v>
      </c>
      <c r="F2389" s="64">
        <v>0.25345030861052398</v>
      </c>
      <c r="G2389" s="103" t="s">
        <v>548</v>
      </c>
      <c r="H2389" s="64">
        <v>0.37327484569473801</v>
      </c>
      <c r="I2389" t="s">
        <v>548</v>
      </c>
      <c r="J2389" t="s">
        <v>548</v>
      </c>
      <c r="K2389" s="64"/>
      <c r="L2389" s="104">
        <f t="shared" si="37"/>
        <v>0.37327484569473801</v>
      </c>
    </row>
    <row r="2390" spans="1:12" x14ac:dyDescent="0.25">
      <c r="A2390" t="s">
        <v>494</v>
      </c>
      <c r="B2390" t="s">
        <v>334</v>
      </c>
      <c r="C2390" s="65" t="s">
        <v>484</v>
      </c>
      <c r="D2390" s="67" t="s">
        <v>548</v>
      </c>
      <c r="E2390" s="64" t="s">
        <v>548</v>
      </c>
      <c r="F2390" s="64" t="s">
        <v>548</v>
      </c>
      <c r="G2390" s="103" t="s">
        <v>548</v>
      </c>
      <c r="H2390" s="64">
        <v>0</v>
      </c>
      <c r="I2390" t="s">
        <v>548</v>
      </c>
      <c r="J2390" t="s">
        <v>548</v>
      </c>
      <c r="K2390" s="64"/>
      <c r="L2390" s="104">
        <f t="shared" si="37"/>
        <v>0</v>
      </c>
    </row>
    <row r="2391" spans="1:12" x14ac:dyDescent="0.25">
      <c r="A2391" t="s">
        <v>494</v>
      </c>
      <c r="B2391" t="s">
        <v>94</v>
      </c>
      <c r="C2391" s="65" t="s">
        <v>484</v>
      </c>
      <c r="D2391" s="67" t="s">
        <v>553</v>
      </c>
      <c r="E2391" s="64">
        <v>0.5</v>
      </c>
      <c r="F2391" s="64">
        <v>0.25345030861052398</v>
      </c>
      <c r="G2391" s="103" t="s">
        <v>548</v>
      </c>
      <c r="H2391" s="64">
        <v>0.37327484569473801</v>
      </c>
      <c r="I2391" t="s">
        <v>548</v>
      </c>
      <c r="J2391" t="s">
        <v>548</v>
      </c>
      <c r="K2391" s="64"/>
      <c r="L2391" s="104">
        <f t="shared" si="37"/>
        <v>0.37327484569473801</v>
      </c>
    </row>
    <row r="2392" spans="1:12" x14ac:dyDescent="0.25">
      <c r="A2392" t="s">
        <v>494</v>
      </c>
      <c r="B2392" t="s">
        <v>335</v>
      </c>
      <c r="C2392" s="65" t="s">
        <v>484</v>
      </c>
      <c r="D2392" s="67" t="s">
        <v>553</v>
      </c>
      <c r="E2392" s="64">
        <v>0.52272727272727271</v>
      </c>
      <c r="F2392" s="64">
        <v>0.25345030861052381</v>
      </c>
      <c r="G2392" s="103" t="s">
        <v>548</v>
      </c>
      <c r="H2392" s="69">
        <v>0.92</v>
      </c>
      <c r="I2392" t="s">
        <v>548</v>
      </c>
      <c r="J2392" t="s">
        <v>548</v>
      </c>
      <c r="K2392" s="64"/>
      <c r="L2392" s="104">
        <f t="shared" si="37"/>
        <v>0.92</v>
      </c>
    </row>
    <row r="2393" spans="1:12" x14ac:dyDescent="0.25">
      <c r="A2393" t="s">
        <v>494</v>
      </c>
      <c r="B2393" t="s">
        <v>100</v>
      </c>
      <c r="C2393" s="65" t="s">
        <v>484</v>
      </c>
      <c r="D2393" s="67" t="s">
        <v>548</v>
      </c>
      <c r="E2393" s="64" t="s">
        <v>548</v>
      </c>
      <c r="F2393" s="64" t="s">
        <v>548</v>
      </c>
      <c r="G2393" s="103" t="s">
        <v>548</v>
      </c>
      <c r="H2393" s="64">
        <v>0</v>
      </c>
      <c r="I2393" t="s">
        <v>548</v>
      </c>
      <c r="J2393" t="s">
        <v>548</v>
      </c>
      <c r="K2393" s="64"/>
      <c r="L2393" s="104">
        <f t="shared" si="37"/>
        <v>0</v>
      </c>
    </row>
    <row r="2394" spans="1:12" x14ac:dyDescent="0.25">
      <c r="A2394" t="s">
        <v>494</v>
      </c>
      <c r="B2394" t="s">
        <v>327</v>
      </c>
      <c r="C2394" s="65" t="s">
        <v>485</v>
      </c>
      <c r="D2394" s="67" t="s">
        <v>548</v>
      </c>
      <c r="E2394" s="64" t="s">
        <v>548</v>
      </c>
      <c r="F2394" s="64" t="s">
        <v>548</v>
      </c>
      <c r="G2394" s="103" t="s">
        <v>548</v>
      </c>
      <c r="H2394" s="64">
        <v>0</v>
      </c>
      <c r="I2394" t="s">
        <v>548</v>
      </c>
      <c r="J2394" t="s">
        <v>548</v>
      </c>
      <c r="K2394" s="64"/>
      <c r="L2394" s="104">
        <f t="shared" si="37"/>
        <v>0</v>
      </c>
    </row>
    <row r="2395" spans="1:12" x14ac:dyDescent="0.25">
      <c r="A2395" t="s">
        <v>494</v>
      </c>
      <c r="B2395" t="s">
        <v>328</v>
      </c>
      <c r="C2395" s="65" t="s">
        <v>485</v>
      </c>
      <c r="D2395" s="67" t="s">
        <v>553</v>
      </c>
      <c r="E2395" s="64">
        <v>0.52272727272727271</v>
      </c>
      <c r="F2395" s="64">
        <v>0.25345030861052381</v>
      </c>
      <c r="G2395" s="103" t="s">
        <v>548</v>
      </c>
      <c r="H2395" s="69">
        <v>0.92</v>
      </c>
      <c r="I2395" t="s">
        <v>548</v>
      </c>
      <c r="J2395" t="s">
        <v>548</v>
      </c>
      <c r="K2395" s="64"/>
      <c r="L2395" s="104">
        <f t="shared" si="37"/>
        <v>0.92</v>
      </c>
    </row>
    <row r="2396" spans="1:12" x14ac:dyDescent="0.25">
      <c r="A2396" t="s">
        <v>494</v>
      </c>
      <c r="B2396" t="s">
        <v>239</v>
      </c>
      <c r="C2396" s="65" t="s">
        <v>485</v>
      </c>
      <c r="D2396" s="67" t="s">
        <v>548</v>
      </c>
      <c r="E2396" s="64" t="s">
        <v>548</v>
      </c>
      <c r="F2396" s="64" t="s">
        <v>548</v>
      </c>
      <c r="G2396" s="103" t="s">
        <v>548</v>
      </c>
      <c r="H2396" s="64">
        <v>0</v>
      </c>
      <c r="I2396" t="s">
        <v>548</v>
      </c>
      <c r="J2396" t="s">
        <v>548</v>
      </c>
      <c r="K2396" s="64"/>
      <c r="L2396" s="104">
        <f t="shared" si="37"/>
        <v>0</v>
      </c>
    </row>
    <row r="2397" spans="1:12" x14ac:dyDescent="0.25">
      <c r="A2397" t="s">
        <v>494</v>
      </c>
      <c r="B2397" t="s">
        <v>329</v>
      </c>
      <c r="C2397" s="65" t="s">
        <v>485</v>
      </c>
      <c r="D2397" s="67" t="s">
        <v>553</v>
      </c>
      <c r="E2397" s="64">
        <v>0.51636363636363658</v>
      </c>
      <c r="F2397" s="64">
        <v>0.25345030861052398</v>
      </c>
      <c r="G2397" s="103" t="s">
        <v>548</v>
      </c>
      <c r="H2397" s="64">
        <v>0.38549111337202052</v>
      </c>
      <c r="I2397" t="s">
        <v>548</v>
      </c>
      <c r="J2397" t="s">
        <v>548</v>
      </c>
      <c r="K2397" s="64"/>
      <c r="L2397" s="104">
        <f t="shared" si="37"/>
        <v>0.38549111337202052</v>
      </c>
    </row>
    <row r="2398" spans="1:12" x14ac:dyDescent="0.25">
      <c r="A2398" t="s">
        <v>494</v>
      </c>
      <c r="B2398" t="s">
        <v>330</v>
      </c>
      <c r="C2398" s="65" t="s">
        <v>485</v>
      </c>
      <c r="D2398" s="67" t="s">
        <v>553</v>
      </c>
      <c r="E2398" s="64">
        <v>0.51636363636363658</v>
      </c>
      <c r="F2398" s="64">
        <v>0.25345030861052398</v>
      </c>
      <c r="G2398" s="103" t="s">
        <v>548</v>
      </c>
      <c r="H2398" s="69">
        <v>0.92</v>
      </c>
      <c r="I2398" t="s">
        <v>548</v>
      </c>
      <c r="J2398" t="s">
        <v>548</v>
      </c>
      <c r="K2398" s="64"/>
      <c r="L2398" s="104">
        <f t="shared" si="37"/>
        <v>0.92</v>
      </c>
    </row>
    <row r="2399" spans="1:12" x14ac:dyDescent="0.25">
      <c r="A2399" t="s">
        <v>494</v>
      </c>
      <c r="B2399" t="s">
        <v>331</v>
      </c>
      <c r="C2399" s="65" t="s">
        <v>485</v>
      </c>
      <c r="D2399" s="67" t="s">
        <v>553</v>
      </c>
      <c r="E2399" s="64">
        <v>0.52272727272727271</v>
      </c>
      <c r="F2399" s="64">
        <v>0.25345030861052381</v>
      </c>
      <c r="G2399" s="103" t="s">
        <v>548</v>
      </c>
      <c r="H2399" s="69">
        <v>0.92</v>
      </c>
      <c r="I2399" t="s">
        <v>548</v>
      </c>
      <c r="J2399" t="s">
        <v>548</v>
      </c>
      <c r="K2399" s="64"/>
      <c r="L2399" s="104">
        <f t="shared" si="37"/>
        <v>0.92</v>
      </c>
    </row>
    <row r="2400" spans="1:12" x14ac:dyDescent="0.25">
      <c r="A2400" t="s">
        <v>494</v>
      </c>
      <c r="B2400" t="s">
        <v>332</v>
      </c>
      <c r="C2400" s="65" t="s">
        <v>485</v>
      </c>
      <c r="D2400" s="67" t="s">
        <v>553</v>
      </c>
      <c r="E2400" s="64">
        <v>0.51636363636363658</v>
      </c>
      <c r="F2400" s="64">
        <v>0.25345030861052398</v>
      </c>
      <c r="G2400" s="103" t="s">
        <v>548</v>
      </c>
      <c r="H2400" s="64">
        <v>0.38549111337202052</v>
      </c>
      <c r="I2400" t="s">
        <v>548</v>
      </c>
      <c r="J2400" t="s">
        <v>548</v>
      </c>
      <c r="K2400" s="64"/>
      <c r="L2400" s="104">
        <f t="shared" si="37"/>
        <v>0.38549111337202052</v>
      </c>
    </row>
    <row r="2401" spans="1:12" x14ac:dyDescent="0.25">
      <c r="A2401" t="s">
        <v>494</v>
      </c>
      <c r="B2401" t="s">
        <v>243</v>
      </c>
      <c r="C2401" s="65" t="s">
        <v>485</v>
      </c>
      <c r="D2401" s="67" t="s">
        <v>553</v>
      </c>
      <c r="E2401" s="64">
        <v>0.52272727272727271</v>
      </c>
      <c r="F2401" s="64">
        <v>0.25345030861052381</v>
      </c>
      <c r="G2401" s="103" t="s">
        <v>548</v>
      </c>
      <c r="H2401" s="64">
        <v>0.390241884135408</v>
      </c>
      <c r="I2401" t="s">
        <v>548</v>
      </c>
      <c r="J2401" t="s">
        <v>548</v>
      </c>
      <c r="K2401" s="64"/>
      <c r="L2401" s="104">
        <f t="shared" si="37"/>
        <v>0.390241884135408</v>
      </c>
    </row>
    <row r="2402" spans="1:12" x14ac:dyDescent="0.25">
      <c r="A2402" t="s">
        <v>494</v>
      </c>
      <c r="B2402" t="s">
        <v>333</v>
      </c>
      <c r="C2402" s="65" t="s">
        <v>485</v>
      </c>
      <c r="D2402" s="67" t="s">
        <v>553</v>
      </c>
      <c r="E2402" s="64">
        <v>0.51636363636363658</v>
      </c>
      <c r="F2402" s="64">
        <v>0.25345030861052398</v>
      </c>
      <c r="G2402" s="103" t="s">
        <v>548</v>
      </c>
      <c r="H2402" s="64">
        <v>0.38549111337202052</v>
      </c>
      <c r="I2402" t="s">
        <v>548</v>
      </c>
      <c r="J2402" t="s">
        <v>548</v>
      </c>
      <c r="K2402" s="64"/>
      <c r="L2402" s="104">
        <f t="shared" si="37"/>
        <v>0.38549111337202052</v>
      </c>
    </row>
    <row r="2403" spans="1:12" x14ac:dyDescent="0.25">
      <c r="A2403" t="s">
        <v>494</v>
      </c>
      <c r="B2403" t="s">
        <v>334</v>
      </c>
      <c r="C2403" s="65" t="s">
        <v>485</v>
      </c>
      <c r="D2403" s="67" t="s">
        <v>548</v>
      </c>
      <c r="E2403" s="64" t="s">
        <v>548</v>
      </c>
      <c r="F2403" s="64" t="s">
        <v>548</v>
      </c>
      <c r="G2403" s="103" t="s">
        <v>548</v>
      </c>
      <c r="H2403" s="64">
        <v>0</v>
      </c>
      <c r="I2403" t="s">
        <v>548</v>
      </c>
      <c r="J2403" t="s">
        <v>548</v>
      </c>
      <c r="K2403" s="64"/>
      <c r="L2403" s="104">
        <f t="shared" si="37"/>
        <v>0</v>
      </c>
    </row>
    <row r="2404" spans="1:12" x14ac:dyDescent="0.25">
      <c r="A2404" t="s">
        <v>494</v>
      </c>
      <c r="B2404" t="s">
        <v>94</v>
      </c>
      <c r="C2404" s="65" t="s">
        <v>485</v>
      </c>
      <c r="D2404" s="67" t="s">
        <v>553</v>
      </c>
      <c r="E2404" s="64">
        <v>0.51636363636363658</v>
      </c>
      <c r="F2404" s="64">
        <v>0.25345030861052398</v>
      </c>
      <c r="G2404" s="103" t="s">
        <v>548</v>
      </c>
      <c r="H2404" s="64">
        <v>0.38549111337202052</v>
      </c>
      <c r="I2404" t="s">
        <v>548</v>
      </c>
      <c r="J2404" t="s">
        <v>548</v>
      </c>
      <c r="K2404" s="64"/>
      <c r="L2404" s="104">
        <f t="shared" si="37"/>
        <v>0.38549111337202052</v>
      </c>
    </row>
    <row r="2405" spans="1:12" x14ac:dyDescent="0.25">
      <c r="A2405" t="s">
        <v>494</v>
      </c>
      <c r="B2405" t="s">
        <v>335</v>
      </c>
      <c r="C2405" s="65" t="s">
        <v>485</v>
      </c>
      <c r="D2405" s="67" t="s">
        <v>553</v>
      </c>
      <c r="E2405" s="64">
        <v>0.52272727272727271</v>
      </c>
      <c r="F2405" s="64">
        <v>0.25345030861052381</v>
      </c>
      <c r="G2405" s="103" t="s">
        <v>548</v>
      </c>
      <c r="H2405" s="69">
        <v>0.92</v>
      </c>
      <c r="I2405" t="s">
        <v>548</v>
      </c>
      <c r="J2405" t="s">
        <v>548</v>
      </c>
      <c r="K2405" s="64"/>
      <c r="L2405" s="104">
        <f t="shared" si="37"/>
        <v>0.92</v>
      </c>
    </row>
    <row r="2406" spans="1:12" x14ac:dyDescent="0.25">
      <c r="A2406" t="s">
        <v>494</v>
      </c>
      <c r="B2406" t="s">
        <v>100</v>
      </c>
      <c r="C2406" s="65" t="s">
        <v>485</v>
      </c>
      <c r="D2406" s="67" t="s">
        <v>548</v>
      </c>
      <c r="E2406" s="64" t="s">
        <v>548</v>
      </c>
      <c r="F2406" s="64" t="s">
        <v>548</v>
      </c>
      <c r="G2406" s="103" t="s">
        <v>548</v>
      </c>
      <c r="H2406" s="64">
        <v>0</v>
      </c>
      <c r="I2406" t="s">
        <v>548</v>
      </c>
      <c r="J2406" t="s">
        <v>548</v>
      </c>
      <c r="K2406" s="64"/>
      <c r="L2406" s="104">
        <f t="shared" si="37"/>
        <v>0</v>
      </c>
    </row>
    <row r="2407" spans="1:12" x14ac:dyDescent="0.25">
      <c r="A2407" t="s">
        <v>494</v>
      </c>
      <c r="B2407" t="s">
        <v>327</v>
      </c>
      <c r="C2407" s="65" t="s">
        <v>486</v>
      </c>
      <c r="D2407" s="67" t="s">
        <v>548</v>
      </c>
      <c r="E2407" s="64" t="s">
        <v>548</v>
      </c>
      <c r="F2407" s="64" t="s">
        <v>548</v>
      </c>
      <c r="G2407" s="103" t="s">
        <v>548</v>
      </c>
      <c r="H2407" s="64">
        <v>0</v>
      </c>
      <c r="I2407" t="s">
        <v>548</v>
      </c>
      <c r="J2407" t="s">
        <v>548</v>
      </c>
      <c r="K2407" s="64"/>
      <c r="L2407" s="104">
        <f t="shared" si="37"/>
        <v>0</v>
      </c>
    </row>
    <row r="2408" spans="1:12" x14ac:dyDescent="0.25">
      <c r="A2408" t="s">
        <v>494</v>
      </c>
      <c r="B2408" t="s">
        <v>328</v>
      </c>
      <c r="C2408" s="65" t="s">
        <v>486</v>
      </c>
      <c r="D2408" s="67" t="s">
        <v>553</v>
      </c>
      <c r="E2408" s="64">
        <v>0.52272727272727271</v>
      </c>
      <c r="F2408" s="64">
        <v>0.25345030861052381</v>
      </c>
      <c r="G2408" s="103" t="s">
        <v>548</v>
      </c>
      <c r="H2408" s="69">
        <v>0.92</v>
      </c>
      <c r="I2408" t="s">
        <v>548</v>
      </c>
      <c r="J2408" t="s">
        <v>548</v>
      </c>
      <c r="K2408" s="64"/>
      <c r="L2408" s="104">
        <f t="shared" si="37"/>
        <v>0.92</v>
      </c>
    </row>
    <row r="2409" spans="1:12" x14ac:dyDescent="0.25">
      <c r="A2409" t="s">
        <v>494</v>
      </c>
      <c r="B2409" t="s">
        <v>239</v>
      </c>
      <c r="C2409" s="65" t="s">
        <v>486</v>
      </c>
      <c r="D2409" s="67" t="s">
        <v>548</v>
      </c>
      <c r="E2409" s="64" t="s">
        <v>548</v>
      </c>
      <c r="F2409" s="64" t="s">
        <v>548</v>
      </c>
      <c r="G2409" s="103" t="s">
        <v>548</v>
      </c>
      <c r="H2409" s="64">
        <v>0</v>
      </c>
      <c r="I2409" t="s">
        <v>548</v>
      </c>
      <c r="J2409" t="s">
        <v>548</v>
      </c>
      <c r="K2409" s="64"/>
      <c r="L2409" s="104">
        <f t="shared" si="37"/>
        <v>0</v>
      </c>
    </row>
    <row r="2410" spans="1:12" x14ac:dyDescent="0.25">
      <c r="A2410" t="s">
        <v>494</v>
      </c>
      <c r="B2410" t="s">
        <v>329</v>
      </c>
      <c r="C2410" s="65" t="s">
        <v>486</v>
      </c>
      <c r="D2410" s="67" t="s">
        <v>553</v>
      </c>
      <c r="E2410" s="64">
        <v>0.51636363636363658</v>
      </c>
      <c r="F2410" s="64">
        <v>0.25345030861052398</v>
      </c>
      <c r="G2410" s="103" t="s">
        <v>548</v>
      </c>
      <c r="H2410" s="64">
        <v>0.38549111337202052</v>
      </c>
      <c r="I2410" t="s">
        <v>548</v>
      </c>
      <c r="J2410" t="s">
        <v>548</v>
      </c>
      <c r="K2410" s="64"/>
      <c r="L2410" s="104">
        <f t="shared" si="37"/>
        <v>0.38549111337202052</v>
      </c>
    </row>
    <row r="2411" spans="1:12" x14ac:dyDescent="0.25">
      <c r="A2411" t="s">
        <v>494</v>
      </c>
      <c r="B2411" t="s">
        <v>330</v>
      </c>
      <c r="C2411" s="65" t="s">
        <v>486</v>
      </c>
      <c r="D2411" s="67" t="s">
        <v>553</v>
      </c>
      <c r="E2411" s="64">
        <v>0.51636363636363658</v>
      </c>
      <c r="F2411" s="64">
        <v>0.25345030861052398</v>
      </c>
      <c r="G2411" s="103" t="s">
        <v>548</v>
      </c>
      <c r="H2411" s="69">
        <v>0.92</v>
      </c>
      <c r="I2411" t="s">
        <v>548</v>
      </c>
      <c r="J2411" t="s">
        <v>548</v>
      </c>
      <c r="K2411" s="64"/>
      <c r="L2411" s="104">
        <f t="shared" si="37"/>
        <v>0.92</v>
      </c>
    </row>
    <row r="2412" spans="1:12" x14ac:dyDescent="0.25">
      <c r="A2412" t="s">
        <v>494</v>
      </c>
      <c r="B2412" t="s">
        <v>331</v>
      </c>
      <c r="C2412" s="65" t="s">
        <v>486</v>
      </c>
      <c r="D2412" s="67" t="s">
        <v>553</v>
      </c>
      <c r="E2412" s="64">
        <v>0.52272727272727271</v>
      </c>
      <c r="F2412" s="64">
        <v>0.25345030861052381</v>
      </c>
      <c r="G2412" s="103" t="s">
        <v>548</v>
      </c>
      <c r="H2412" s="69">
        <v>0.92</v>
      </c>
      <c r="I2412" t="s">
        <v>548</v>
      </c>
      <c r="J2412" t="s">
        <v>548</v>
      </c>
      <c r="K2412" s="64"/>
      <c r="L2412" s="104">
        <f t="shared" si="37"/>
        <v>0.92</v>
      </c>
    </row>
    <row r="2413" spans="1:12" x14ac:dyDescent="0.25">
      <c r="A2413" t="s">
        <v>494</v>
      </c>
      <c r="B2413" t="s">
        <v>332</v>
      </c>
      <c r="C2413" s="65" t="s">
        <v>486</v>
      </c>
      <c r="D2413" s="67" t="s">
        <v>553</v>
      </c>
      <c r="E2413" s="64">
        <v>0.51636363636363658</v>
      </c>
      <c r="F2413" s="64">
        <v>0.25345030861052398</v>
      </c>
      <c r="G2413" s="103" t="s">
        <v>548</v>
      </c>
      <c r="H2413" s="64">
        <v>0.38549111337202052</v>
      </c>
      <c r="I2413" t="s">
        <v>548</v>
      </c>
      <c r="J2413" t="s">
        <v>548</v>
      </c>
      <c r="K2413" s="64"/>
      <c r="L2413" s="104">
        <f t="shared" si="37"/>
        <v>0.38549111337202052</v>
      </c>
    </row>
    <row r="2414" spans="1:12" x14ac:dyDescent="0.25">
      <c r="A2414" t="s">
        <v>494</v>
      </c>
      <c r="B2414" t="s">
        <v>243</v>
      </c>
      <c r="C2414" s="65" t="s">
        <v>486</v>
      </c>
      <c r="D2414" s="67" t="s">
        <v>553</v>
      </c>
      <c r="E2414" s="64">
        <v>0.52272727272727271</v>
      </c>
      <c r="F2414" s="64">
        <v>0.25345030861052381</v>
      </c>
      <c r="G2414" s="103" t="s">
        <v>548</v>
      </c>
      <c r="H2414" s="64">
        <v>0.390241884135408</v>
      </c>
      <c r="I2414" t="s">
        <v>548</v>
      </c>
      <c r="J2414" t="s">
        <v>548</v>
      </c>
      <c r="K2414" s="64"/>
      <c r="L2414" s="104">
        <f t="shared" si="37"/>
        <v>0.390241884135408</v>
      </c>
    </row>
    <row r="2415" spans="1:12" x14ac:dyDescent="0.25">
      <c r="A2415" t="s">
        <v>494</v>
      </c>
      <c r="B2415" t="s">
        <v>333</v>
      </c>
      <c r="C2415" s="65" t="s">
        <v>486</v>
      </c>
      <c r="D2415" s="67" t="s">
        <v>553</v>
      </c>
      <c r="E2415" s="64">
        <v>0.51636363636363658</v>
      </c>
      <c r="F2415" s="64">
        <v>0.25345030861052398</v>
      </c>
      <c r="G2415" s="103" t="s">
        <v>548</v>
      </c>
      <c r="H2415" s="64">
        <v>0.38549111337202052</v>
      </c>
      <c r="I2415" t="s">
        <v>548</v>
      </c>
      <c r="J2415" t="s">
        <v>548</v>
      </c>
      <c r="K2415" s="64"/>
      <c r="L2415" s="104">
        <f t="shared" si="37"/>
        <v>0.38549111337202052</v>
      </c>
    </row>
    <row r="2416" spans="1:12" x14ac:dyDescent="0.25">
      <c r="A2416" t="s">
        <v>494</v>
      </c>
      <c r="B2416" t="s">
        <v>334</v>
      </c>
      <c r="C2416" s="65" t="s">
        <v>486</v>
      </c>
      <c r="D2416" s="67" t="s">
        <v>548</v>
      </c>
      <c r="E2416" s="64" t="s">
        <v>548</v>
      </c>
      <c r="F2416" s="64" t="s">
        <v>548</v>
      </c>
      <c r="G2416" s="103" t="s">
        <v>548</v>
      </c>
      <c r="H2416" s="64">
        <v>0</v>
      </c>
      <c r="I2416" t="s">
        <v>548</v>
      </c>
      <c r="J2416" t="s">
        <v>548</v>
      </c>
      <c r="K2416" s="64"/>
      <c r="L2416" s="104">
        <f t="shared" si="37"/>
        <v>0</v>
      </c>
    </row>
    <row r="2417" spans="1:12" x14ac:dyDescent="0.25">
      <c r="A2417" t="s">
        <v>494</v>
      </c>
      <c r="B2417" t="s">
        <v>94</v>
      </c>
      <c r="C2417" s="65" t="s">
        <v>486</v>
      </c>
      <c r="D2417" s="67" t="s">
        <v>553</v>
      </c>
      <c r="E2417" s="64">
        <v>0.51636363636363658</v>
      </c>
      <c r="F2417" s="64">
        <v>0.25345030861052398</v>
      </c>
      <c r="G2417" s="103" t="s">
        <v>548</v>
      </c>
      <c r="H2417" s="64">
        <v>0.38549111337202052</v>
      </c>
      <c r="I2417" t="s">
        <v>548</v>
      </c>
      <c r="J2417" t="s">
        <v>548</v>
      </c>
      <c r="K2417" s="64"/>
      <c r="L2417" s="104">
        <f t="shared" si="37"/>
        <v>0.38549111337202052</v>
      </c>
    </row>
    <row r="2418" spans="1:12" x14ac:dyDescent="0.25">
      <c r="A2418" t="s">
        <v>494</v>
      </c>
      <c r="B2418" t="s">
        <v>335</v>
      </c>
      <c r="C2418" s="65" t="s">
        <v>486</v>
      </c>
      <c r="D2418" s="67" t="s">
        <v>553</v>
      </c>
      <c r="E2418" s="64">
        <v>0.52272727272727271</v>
      </c>
      <c r="F2418" s="64">
        <v>0.25345030861052381</v>
      </c>
      <c r="G2418" s="103" t="s">
        <v>548</v>
      </c>
      <c r="H2418" s="69">
        <v>0.92</v>
      </c>
      <c r="I2418" t="s">
        <v>548</v>
      </c>
      <c r="J2418" t="s">
        <v>548</v>
      </c>
      <c r="K2418" s="64"/>
      <c r="L2418" s="104">
        <f t="shared" si="37"/>
        <v>0.92</v>
      </c>
    </row>
    <row r="2419" spans="1:12" x14ac:dyDescent="0.25">
      <c r="A2419" t="s">
        <v>494</v>
      </c>
      <c r="B2419" t="s">
        <v>100</v>
      </c>
      <c r="C2419" s="65" t="s">
        <v>486</v>
      </c>
      <c r="D2419" s="67" t="s">
        <v>548</v>
      </c>
      <c r="E2419" s="64" t="s">
        <v>548</v>
      </c>
      <c r="F2419" s="64" t="s">
        <v>548</v>
      </c>
      <c r="G2419" s="103" t="s">
        <v>548</v>
      </c>
      <c r="H2419" s="64">
        <v>0</v>
      </c>
      <c r="I2419" t="s">
        <v>548</v>
      </c>
      <c r="J2419" t="s">
        <v>548</v>
      </c>
      <c r="K2419" s="64"/>
      <c r="L2419" s="104">
        <f t="shared" si="37"/>
        <v>0</v>
      </c>
    </row>
    <row r="2420" spans="1:12" x14ac:dyDescent="0.25">
      <c r="A2420" t="s">
        <v>402</v>
      </c>
      <c r="B2420" t="s">
        <v>327</v>
      </c>
      <c r="C2420" s="65" t="s">
        <v>484</v>
      </c>
      <c r="D2420" s="67" t="s">
        <v>548</v>
      </c>
      <c r="E2420" s="64" t="s">
        <v>548</v>
      </c>
      <c r="F2420" s="64" t="s">
        <v>548</v>
      </c>
      <c r="G2420" s="103" t="s">
        <v>548</v>
      </c>
      <c r="H2420" s="64">
        <v>0</v>
      </c>
      <c r="I2420">
        <v>9</v>
      </c>
      <c r="J2420">
        <v>2</v>
      </c>
      <c r="K2420" s="64">
        <v>0</v>
      </c>
      <c r="L2420" s="104">
        <f t="shared" si="37"/>
        <v>0</v>
      </c>
    </row>
    <row r="2421" spans="1:12" x14ac:dyDescent="0.25">
      <c r="A2421" t="s">
        <v>402</v>
      </c>
      <c r="B2421" t="s">
        <v>328</v>
      </c>
      <c r="C2421" s="65" t="s">
        <v>484</v>
      </c>
      <c r="D2421" s="67" t="s">
        <v>548</v>
      </c>
      <c r="E2421" s="64" t="s">
        <v>548</v>
      </c>
      <c r="F2421" s="64" t="s">
        <v>548</v>
      </c>
      <c r="G2421" s="103" t="s">
        <v>548</v>
      </c>
      <c r="H2421" s="64">
        <v>0</v>
      </c>
      <c r="I2421">
        <v>9</v>
      </c>
      <c r="J2421">
        <v>2</v>
      </c>
      <c r="K2421" s="64">
        <v>0</v>
      </c>
      <c r="L2421" s="104">
        <f t="shared" si="37"/>
        <v>0</v>
      </c>
    </row>
    <row r="2422" spans="1:12" x14ac:dyDescent="0.25">
      <c r="A2422" t="s">
        <v>402</v>
      </c>
      <c r="B2422" t="s">
        <v>239</v>
      </c>
      <c r="C2422" s="65" t="s">
        <v>484</v>
      </c>
      <c r="D2422" s="67" t="s">
        <v>553</v>
      </c>
      <c r="E2422" s="64">
        <v>0.95</v>
      </c>
      <c r="F2422" s="64">
        <v>0.65161014401824446</v>
      </c>
      <c r="G2422" s="103" t="s">
        <v>548</v>
      </c>
      <c r="H2422" s="64">
        <v>0.33097036318266776</v>
      </c>
      <c r="I2422">
        <v>9</v>
      </c>
      <c r="J2422">
        <v>2</v>
      </c>
      <c r="K2422" s="64">
        <v>0.33097036318266776</v>
      </c>
      <c r="L2422" s="104">
        <f t="shared" si="37"/>
        <v>0.33097036318266776</v>
      </c>
    </row>
    <row r="2423" spans="1:12" x14ac:dyDescent="0.25">
      <c r="A2423" t="s">
        <v>402</v>
      </c>
      <c r="B2423" t="s">
        <v>329</v>
      </c>
      <c r="C2423" s="65" t="s">
        <v>484</v>
      </c>
      <c r="D2423" s="67" t="s">
        <v>548</v>
      </c>
      <c r="E2423" s="64" t="s">
        <v>548</v>
      </c>
      <c r="F2423" s="64" t="s">
        <v>548</v>
      </c>
      <c r="G2423" s="103" t="s">
        <v>548</v>
      </c>
      <c r="H2423" s="64">
        <v>0</v>
      </c>
      <c r="I2423">
        <v>9</v>
      </c>
      <c r="J2423">
        <v>2</v>
      </c>
      <c r="K2423" s="64">
        <v>0</v>
      </c>
      <c r="L2423" s="104">
        <f t="shared" si="37"/>
        <v>0</v>
      </c>
    </row>
    <row r="2424" spans="1:12" x14ac:dyDescent="0.25">
      <c r="A2424" t="s">
        <v>402</v>
      </c>
      <c r="B2424" t="s">
        <v>330</v>
      </c>
      <c r="C2424" s="65" t="s">
        <v>484</v>
      </c>
      <c r="D2424" s="67" t="s">
        <v>548</v>
      </c>
      <c r="E2424" s="64" t="s">
        <v>548</v>
      </c>
      <c r="F2424" s="64" t="s">
        <v>548</v>
      </c>
      <c r="G2424" s="103" t="s">
        <v>548</v>
      </c>
      <c r="H2424" s="64">
        <v>0</v>
      </c>
      <c r="I2424">
        <v>9</v>
      </c>
      <c r="J2424">
        <v>2</v>
      </c>
      <c r="K2424" s="64">
        <v>0</v>
      </c>
      <c r="L2424" s="104">
        <f t="shared" si="37"/>
        <v>0</v>
      </c>
    </row>
    <row r="2425" spans="1:12" x14ac:dyDescent="0.25">
      <c r="A2425" t="s">
        <v>402</v>
      </c>
      <c r="B2425" t="s">
        <v>331</v>
      </c>
      <c r="C2425" s="65" t="s">
        <v>484</v>
      </c>
      <c r="D2425" s="67" t="s">
        <v>548</v>
      </c>
      <c r="E2425" s="64" t="s">
        <v>548</v>
      </c>
      <c r="F2425" s="64" t="s">
        <v>548</v>
      </c>
      <c r="G2425" s="103" t="s">
        <v>548</v>
      </c>
      <c r="H2425" s="64">
        <v>0</v>
      </c>
      <c r="I2425">
        <v>9</v>
      </c>
      <c r="J2425">
        <v>2</v>
      </c>
      <c r="K2425" s="64">
        <v>0</v>
      </c>
      <c r="L2425" s="104">
        <f t="shared" si="37"/>
        <v>0</v>
      </c>
    </row>
    <row r="2426" spans="1:12" x14ac:dyDescent="0.25">
      <c r="A2426" t="s">
        <v>402</v>
      </c>
      <c r="B2426" t="s">
        <v>332</v>
      </c>
      <c r="C2426" s="65" t="s">
        <v>484</v>
      </c>
      <c r="D2426" s="67" t="s">
        <v>548</v>
      </c>
      <c r="E2426" s="64" t="s">
        <v>548</v>
      </c>
      <c r="F2426" s="64" t="s">
        <v>548</v>
      </c>
      <c r="G2426" s="103" t="s">
        <v>548</v>
      </c>
      <c r="H2426" s="64">
        <v>0</v>
      </c>
      <c r="I2426">
        <v>9</v>
      </c>
      <c r="J2426">
        <v>2</v>
      </c>
      <c r="K2426" s="64">
        <v>0</v>
      </c>
      <c r="L2426" s="104">
        <f t="shared" si="37"/>
        <v>0</v>
      </c>
    </row>
    <row r="2427" spans="1:12" x14ac:dyDescent="0.25">
      <c r="A2427" t="s">
        <v>402</v>
      </c>
      <c r="B2427" t="s">
        <v>243</v>
      </c>
      <c r="C2427" s="65" t="s">
        <v>484</v>
      </c>
      <c r="D2427" s="67" t="s">
        <v>548</v>
      </c>
      <c r="E2427" s="64" t="s">
        <v>548</v>
      </c>
      <c r="F2427" s="64" t="s">
        <v>548</v>
      </c>
      <c r="G2427" s="103" t="s">
        <v>548</v>
      </c>
      <c r="H2427" s="64">
        <v>0</v>
      </c>
      <c r="I2427">
        <v>9</v>
      </c>
      <c r="J2427">
        <v>2</v>
      </c>
      <c r="K2427" s="64">
        <v>0</v>
      </c>
      <c r="L2427" s="104">
        <f t="shared" si="37"/>
        <v>0</v>
      </c>
    </row>
    <row r="2428" spans="1:12" x14ac:dyDescent="0.25">
      <c r="A2428" t="s">
        <v>402</v>
      </c>
      <c r="B2428" t="s">
        <v>333</v>
      </c>
      <c r="C2428" s="65" t="s">
        <v>484</v>
      </c>
      <c r="D2428" s="67" t="s">
        <v>548</v>
      </c>
      <c r="E2428" s="64" t="s">
        <v>548</v>
      </c>
      <c r="F2428" s="64" t="s">
        <v>548</v>
      </c>
      <c r="G2428" s="103" t="s">
        <v>548</v>
      </c>
      <c r="H2428" s="64">
        <v>0</v>
      </c>
      <c r="I2428">
        <v>9</v>
      </c>
      <c r="J2428">
        <v>2</v>
      </c>
      <c r="K2428" s="64">
        <v>0</v>
      </c>
      <c r="L2428" s="104">
        <f t="shared" si="37"/>
        <v>0</v>
      </c>
    </row>
    <row r="2429" spans="1:12" x14ac:dyDescent="0.25">
      <c r="A2429" t="s">
        <v>402</v>
      </c>
      <c r="B2429" t="s">
        <v>334</v>
      </c>
      <c r="C2429" s="65" t="s">
        <v>484</v>
      </c>
      <c r="D2429" s="67" t="s">
        <v>548</v>
      </c>
      <c r="E2429" s="64" t="s">
        <v>548</v>
      </c>
      <c r="F2429" s="64" t="s">
        <v>548</v>
      </c>
      <c r="G2429" s="103" t="s">
        <v>548</v>
      </c>
      <c r="H2429" s="64">
        <v>0</v>
      </c>
      <c r="I2429">
        <v>9</v>
      </c>
      <c r="J2429">
        <v>2</v>
      </c>
      <c r="K2429" s="64">
        <v>0</v>
      </c>
      <c r="L2429" s="104">
        <f t="shared" si="37"/>
        <v>0</v>
      </c>
    </row>
    <row r="2430" spans="1:12" x14ac:dyDescent="0.25">
      <c r="A2430" t="s">
        <v>402</v>
      </c>
      <c r="B2430" t="s">
        <v>94</v>
      </c>
      <c r="C2430" s="65" t="s">
        <v>484</v>
      </c>
      <c r="D2430" s="67" t="s">
        <v>553</v>
      </c>
      <c r="E2430" s="64">
        <v>0.95</v>
      </c>
      <c r="F2430" s="64">
        <v>0.65161014401824446</v>
      </c>
      <c r="G2430" s="103" t="s">
        <v>548</v>
      </c>
      <c r="H2430" s="64">
        <v>0.33097036318266776</v>
      </c>
      <c r="I2430">
        <v>9</v>
      </c>
      <c r="J2430">
        <v>2</v>
      </c>
      <c r="K2430" s="64">
        <v>0.33097036318266776</v>
      </c>
      <c r="L2430" s="104">
        <f t="shared" si="37"/>
        <v>0.33097036318266776</v>
      </c>
    </row>
    <row r="2431" spans="1:12" x14ac:dyDescent="0.25">
      <c r="A2431" t="s">
        <v>402</v>
      </c>
      <c r="B2431" t="s">
        <v>335</v>
      </c>
      <c r="C2431" s="65" t="s">
        <v>484</v>
      </c>
      <c r="D2431" s="67" t="s">
        <v>548</v>
      </c>
      <c r="E2431" s="64" t="s">
        <v>548</v>
      </c>
      <c r="F2431" s="64" t="s">
        <v>548</v>
      </c>
      <c r="G2431" s="103" t="s">
        <v>548</v>
      </c>
      <c r="H2431" s="64">
        <v>0</v>
      </c>
      <c r="I2431">
        <v>9</v>
      </c>
      <c r="J2431">
        <v>2</v>
      </c>
      <c r="K2431" s="64">
        <v>0</v>
      </c>
      <c r="L2431" s="104">
        <f t="shared" si="37"/>
        <v>0</v>
      </c>
    </row>
    <row r="2432" spans="1:12" x14ac:dyDescent="0.25">
      <c r="A2432" t="s">
        <v>402</v>
      </c>
      <c r="B2432" t="s">
        <v>100</v>
      </c>
      <c r="C2432" s="65" t="s">
        <v>484</v>
      </c>
      <c r="D2432" s="67" t="s">
        <v>548</v>
      </c>
      <c r="E2432" s="64" t="s">
        <v>548</v>
      </c>
      <c r="F2432" s="64" t="s">
        <v>548</v>
      </c>
      <c r="G2432" s="103" t="s">
        <v>548</v>
      </c>
      <c r="H2432" s="64">
        <v>0</v>
      </c>
      <c r="I2432">
        <v>9</v>
      </c>
      <c r="J2432">
        <v>2</v>
      </c>
      <c r="K2432" s="64">
        <v>0</v>
      </c>
      <c r="L2432" s="104">
        <f t="shared" si="37"/>
        <v>0</v>
      </c>
    </row>
    <row r="2433" spans="1:12" x14ac:dyDescent="0.25">
      <c r="A2433" t="s">
        <v>402</v>
      </c>
      <c r="B2433" t="s">
        <v>327</v>
      </c>
      <c r="C2433" s="65" t="s">
        <v>485</v>
      </c>
      <c r="D2433" s="67" t="s">
        <v>548</v>
      </c>
      <c r="E2433" s="64" t="s">
        <v>548</v>
      </c>
      <c r="F2433" s="64" t="s">
        <v>548</v>
      </c>
      <c r="G2433" s="103" t="s">
        <v>548</v>
      </c>
      <c r="H2433" s="64">
        <v>0</v>
      </c>
      <c r="I2433">
        <v>9</v>
      </c>
      <c r="J2433">
        <v>2</v>
      </c>
      <c r="K2433" s="64">
        <v>0</v>
      </c>
      <c r="L2433" s="104">
        <f t="shared" si="37"/>
        <v>0</v>
      </c>
    </row>
    <row r="2434" spans="1:12" x14ac:dyDescent="0.25">
      <c r="A2434" t="s">
        <v>402</v>
      </c>
      <c r="B2434" t="s">
        <v>328</v>
      </c>
      <c r="C2434" s="65" t="s">
        <v>485</v>
      </c>
      <c r="D2434" s="67" t="s">
        <v>548</v>
      </c>
      <c r="E2434" s="64" t="s">
        <v>548</v>
      </c>
      <c r="F2434" s="64" t="s">
        <v>548</v>
      </c>
      <c r="G2434" s="103" t="s">
        <v>548</v>
      </c>
      <c r="H2434" s="64">
        <v>0</v>
      </c>
      <c r="I2434">
        <v>9</v>
      </c>
      <c r="J2434">
        <v>2</v>
      </c>
      <c r="K2434" s="64">
        <v>0</v>
      </c>
      <c r="L2434" s="104">
        <f t="shared" si="37"/>
        <v>0</v>
      </c>
    </row>
    <row r="2435" spans="1:12" x14ac:dyDescent="0.25">
      <c r="A2435" t="s">
        <v>402</v>
      </c>
      <c r="B2435" t="s">
        <v>239</v>
      </c>
      <c r="C2435" s="65" t="s">
        <v>485</v>
      </c>
      <c r="D2435" s="67" t="s">
        <v>553</v>
      </c>
      <c r="E2435" s="64">
        <v>1</v>
      </c>
      <c r="F2435" s="64">
        <v>0.65161014401824446</v>
      </c>
      <c r="G2435" s="103" t="s">
        <v>548</v>
      </c>
      <c r="H2435" s="64">
        <v>0.34838985598175554</v>
      </c>
      <c r="I2435">
        <v>9</v>
      </c>
      <c r="J2435">
        <v>2</v>
      </c>
      <c r="K2435" s="64">
        <v>0.12377078053348767</v>
      </c>
      <c r="L2435" s="104">
        <f t="shared" ref="L2435:L2498" si="38">IF(K2435&lt;&gt;"",K2435,H2435)</f>
        <v>0.12377078053348767</v>
      </c>
    </row>
    <row r="2436" spans="1:12" x14ac:dyDescent="0.25">
      <c r="A2436" t="s">
        <v>402</v>
      </c>
      <c r="B2436" t="s">
        <v>329</v>
      </c>
      <c r="C2436" s="65" t="s">
        <v>485</v>
      </c>
      <c r="D2436" s="67" t="s">
        <v>548</v>
      </c>
      <c r="E2436" s="64" t="s">
        <v>548</v>
      </c>
      <c r="F2436" s="64" t="s">
        <v>548</v>
      </c>
      <c r="G2436" s="103" t="s">
        <v>548</v>
      </c>
      <c r="H2436" s="64">
        <v>0</v>
      </c>
      <c r="I2436">
        <v>9</v>
      </c>
      <c r="J2436">
        <v>2</v>
      </c>
      <c r="K2436" s="64">
        <v>0</v>
      </c>
      <c r="L2436" s="104">
        <f t="shared" si="38"/>
        <v>0</v>
      </c>
    </row>
    <row r="2437" spans="1:12" x14ac:dyDescent="0.25">
      <c r="A2437" t="s">
        <v>402</v>
      </c>
      <c r="B2437" t="s">
        <v>330</v>
      </c>
      <c r="C2437" s="65" t="s">
        <v>485</v>
      </c>
      <c r="D2437" s="67" t="s">
        <v>548</v>
      </c>
      <c r="E2437" s="64" t="s">
        <v>548</v>
      </c>
      <c r="F2437" s="64" t="s">
        <v>548</v>
      </c>
      <c r="G2437" s="103" t="s">
        <v>548</v>
      </c>
      <c r="H2437" s="64">
        <v>0</v>
      </c>
      <c r="I2437">
        <v>9</v>
      </c>
      <c r="J2437">
        <v>2</v>
      </c>
      <c r="K2437" s="64">
        <v>0</v>
      </c>
      <c r="L2437" s="104">
        <f t="shared" si="38"/>
        <v>0</v>
      </c>
    </row>
    <row r="2438" spans="1:12" x14ac:dyDescent="0.25">
      <c r="A2438" t="s">
        <v>402</v>
      </c>
      <c r="B2438" t="s">
        <v>331</v>
      </c>
      <c r="C2438" s="65" t="s">
        <v>485</v>
      </c>
      <c r="D2438" s="67" t="s">
        <v>548</v>
      </c>
      <c r="E2438" s="64" t="s">
        <v>548</v>
      </c>
      <c r="F2438" s="64" t="s">
        <v>548</v>
      </c>
      <c r="G2438" s="103" t="s">
        <v>548</v>
      </c>
      <c r="H2438" s="64">
        <v>0</v>
      </c>
      <c r="I2438">
        <v>9</v>
      </c>
      <c r="J2438">
        <v>2</v>
      </c>
      <c r="K2438" s="64">
        <v>0</v>
      </c>
      <c r="L2438" s="104">
        <f t="shared" si="38"/>
        <v>0</v>
      </c>
    </row>
    <row r="2439" spans="1:12" x14ac:dyDescent="0.25">
      <c r="A2439" t="s">
        <v>402</v>
      </c>
      <c r="B2439" t="s">
        <v>332</v>
      </c>
      <c r="C2439" s="65" t="s">
        <v>485</v>
      </c>
      <c r="D2439" s="67" t="s">
        <v>548</v>
      </c>
      <c r="E2439" s="64" t="s">
        <v>548</v>
      </c>
      <c r="F2439" s="64" t="s">
        <v>548</v>
      </c>
      <c r="G2439" s="103" t="s">
        <v>548</v>
      </c>
      <c r="H2439" s="64">
        <v>0</v>
      </c>
      <c r="I2439">
        <v>9</v>
      </c>
      <c r="J2439">
        <v>2</v>
      </c>
      <c r="K2439" s="64">
        <v>0</v>
      </c>
      <c r="L2439" s="104">
        <f t="shared" si="38"/>
        <v>0</v>
      </c>
    </row>
    <row r="2440" spans="1:12" x14ac:dyDescent="0.25">
      <c r="A2440" t="s">
        <v>402</v>
      </c>
      <c r="B2440" t="s">
        <v>243</v>
      </c>
      <c r="C2440" s="65" t="s">
        <v>485</v>
      </c>
      <c r="D2440" s="67" t="s">
        <v>548</v>
      </c>
      <c r="E2440" s="64" t="s">
        <v>548</v>
      </c>
      <c r="F2440" s="64" t="s">
        <v>548</v>
      </c>
      <c r="G2440" s="103" t="s">
        <v>548</v>
      </c>
      <c r="H2440" s="64">
        <v>0</v>
      </c>
      <c r="I2440">
        <v>9</v>
      </c>
      <c r="J2440">
        <v>2</v>
      </c>
      <c r="K2440" s="64">
        <v>0</v>
      </c>
      <c r="L2440" s="104">
        <f t="shared" si="38"/>
        <v>0</v>
      </c>
    </row>
    <row r="2441" spans="1:12" x14ac:dyDescent="0.25">
      <c r="A2441" t="s">
        <v>402</v>
      </c>
      <c r="B2441" t="s">
        <v>333</v>
      </c>
      <c r="C2441" s="65" t="s">
        <v>485</v>
      </c>
      <c r="D2441" s="67" t="s">
        <v>548</v>
      </c>
      <c r="E2441" s="64" t="s">
        <v>548</v>
      </c>
      <c r="F2441" s="64" t="s">
        <v>548</v>
      </c>
      <c r="G2441" s="103" t="s">
        <v>548</v>
      </c>
      <c r="H2441" s="64">
        <v>0</v>
      </c>
      <c r="I2441">
        <v>9</v>
      </c>
      <c r="J2441">
        <v>2</v>
      </c>
      <c r="K2441" s="64">
        <v>0</v>
      </c>
      <c r="L2441" s="104">
        <f t="shared" si="38"/>
        <v>0</v>
      </c>
    </row>
    <row r="2442" spans="1:12" x14ac:dyDescent="0.25">
      <c r="A2442" t="s">
        <v>402</v>
      </c>
      <c r="B2442" t="s">
        <v>334</v>
      </c>
      <c r="C2442" s="65" t="s">
        <v>485</v>
      </c>
      <c r="D2442" s="67" t="s">
        <v>548</v>
      </c>
      <c r="E2442" s="64" t="s">
        <v>548</v>
      </c>
      <c r="F2442" s="64" t="s">
        <v>548</v>
      </c>
      <c r="G2442" s="103" t="s">
        <v>548</v>
      </c>
      <c r="H2442" s="64">
        <v>0</v>
      </c>
      <c r="I2442">
        <v>9</v>
      </c>
      <c r="J2442">
        <v>2</v>
      </c>
      <c r="K2442" s="64">
        <v>0</v>
      </c>
      <c r="L2442" s="104">
        <f t="shared" si="38"/>
        <v>0</v>
      </c>
    </row>
    <row r="2443" spans="1:12" x14ac:dyDescent="0.25">
      <c r="A2443" t="s">
        <v>402</v>
      </c>
      <c r="B2443" t="s">
        <v>94</v>
      </c>
      <c r="C2443" s="65" t="s">
        <v>485</v>
      </c>
      <c r="D2443" s="67" t="s">
        <v>553</v>
      </c>
      <c r="E2443" s="64">
        <v>0.94999999999999962</v>
      </c>
      <c r="F2443" s="64">
        <v>0.65161014401824446</v>
      </c>
      <c r="G2443" s="103" t="s">
        <v>548</v>
      </c>
      <c r="H2443" s="64">
        <v>0.33097036318266765</v>
      </c>
      <c r="I2443">
        <v>9</v>
      </c>
      <c r="J2443">
        <v>2</v>
      </c>
      <c r="K2443" s="64">
        <v>0.33097036318266765</v>
      </c>
      <c r="L2443" s="104">
        <f t="shared" si="38"/>
        <v>0.33097036318266765</v>
      </c>
    </row>
    <row r="2444" spans="1:12" x14ac:dyDescent="0.25">
      <c r="A2444" t="s">
        <v>402</v>
      </c>
      <c r="B2444" t="s">
        <v>335</v>
      </c>
      <c r="C2444" s="65" t="s">
        <v>485</v>
      </c>
      <c r="D2444" s="67" t="s">
        <v>548</v>
      </c>
      <c r="E2444" s="64" t="s">
        <v>548</v>
      </c>
      <c r="F2444" s="64" t="s">
        <v>548</v>
      </c>
      <c r="G2444" s="103" t="s">
        <v>548</v>
      </c>
      <c r="H2444" s="64">
        <v>0</v>
      </c>
      <c r="I2444">
        <v>9</v>
      </c>
      <c r="J2444">
        <v>2</v>
      </c>
      <c r="K2444" s="64">
        <v>0</v>
      </c>
      <c r="L2444" s="104">
        <f t="shared" si="38"/>
        <v>0</v>
      </c>
    </row>
    <row r="2445" spans="1:12" x14ac:dyDescent="0.25">
      <c r="A2445" t="s">
        <v>402</v>
      </c>
      <c r="B2445" t="s">
        <v>100</v>
      </c>
      <c r="C2445" s="65" t="s">
        <v>485</v>
      </c>
      <c r="D2445" s="67" t="s">
        <v>548</v>
      </c>
      <c r="E2445" s="64" t="s">
        <v>548</v>
      </c>
      <c r="F2445" s="64" t="s">
        <v>548</v>
      </c>
      <c r="G2445" s="103" t="s">
        <v>548</v>
      </c>
      <c r="H2445" s="64">
        <v>0</v>
      </c>
      <c r="I2445">
        <v>9</v>
      </c>
      <c r="J2445">
        <v>2</v>
      </c>
      <c r="K2445" s="64">
        <v>0</v>
      </c>
      <c r="L2445" s="104">
        <f t="shared" si="38"/>
        <v>0</v>
      </c>
    </row>
    <row r="2446" spans="1:12" x14ac:dyDescent="0.25">
      <c r="A2446" t="s">
        <v>402</v>
      </c>
      <c r="B2446" t="s">
        <v>327</v>
      </c>
      <c r="C2446" s="65" t="s">
        <v>486</v>
      </c>
      <c r="D2446" s="67" t="s">
        <v>548</v>
      </c>
      <c r="E2446" s="64" t="s">
        <v>548</v>
      </c>
      <c r="F2446" s="64" t="s">
        <v>548</v>
      </c>
      <c r="G2446" s="103" t="s">
        <v>548</v>
      </c>
      <c r="H2446" s="64">
        <v>0</v>
      </c>
      <c r="I2446">
        <v>9</v>
      </c>
      <c r="J2446">
        <v>2</v>
      </c>
      <c r="K2446" s="64">
        <v>0</v>
      </c>
      <c r="L2446" s="104">
        <f t="shared" si="38"/>
        <v>0</v>
      </c>
    </row>
    <row r="2447" spans="1:12" x14ac:dyDescent="0.25">
      <c r="A2447" t="s">
        <v>402</v>
      </c>
      <c r="B2447" t="s">
        <v>328</v>
      </c>
      <c r="C2447" s="65" t="s">
        <v>486</v>
      </c>
      <c r="D2447" s="67" t="s">
        <v>548</v>
      </c>
      <c r="E2447" s="64" t="s">
        <v>548</v>
      </c>
      <c r="F2447" s="64" t="s">
        <v>548</v>
      </c>
      <c r="G2447" s="103" t="s">
        <v>548</v>
      </c>
      <c r="H2447" s="64">
        <v>0</v>
      </c>
      <c r="I2447">
        <v>9</v>
      </c>
      <c r="J2447">
        <v>2</v>
      </c>
      <c r="K2447" s="64">
        <v>0</v>
      </c>
      <c r="L2447" s="104">
        <f t="shared" si="38"/>
        <v>0</v>
      </c>
    </row>
    <row r="2448" spans="1:12" x14ac:dyDescent="0.25">
      <c r="A2448" t="s">
        <v>402</v>
      </c>
      <c r="B2448" t="s">
        <v>239</v>
      </c>
      <c r="C2448" s="65" t="s">
        <v>486</v>
      </c>
      <c r="D2448" s="67" t="s">
        <v>553</v>
      </c>
      <c r="E2448" s="64">
        <v>1</v>
      </c>
      <c r="F2448" s="64">
        <v>0.99539958851930144</v>
      </c>
      <c r="G2448" s="103" t="s">
        <v>548</v>
      </c>
      <c r="H2448" s="64">
        <v>4.600411480698563E-3</v>
      </c>
      <c r="I2448">
        <v>9</v>
      </c>
      <c r="J2448">
        <v>2</v>
      </c>
      <c r="K2448" s="64">
        <v>4.600411480698563E-3</v>
      </c>
      <c r="L2448" s="104">
        <f t="shared" si="38"/>
        <v>4.600411480698563E-3</v>
      </c>
    </row>
    <row r="2449" spans="1:12" x14ac:dyDescent="0.25">
      <c r="A2449" t="s">
        <v>402</v>
      </c>
      <c r="B2449" t="s">
        <v>329</v>
      </c>
      <c r="C2449" s="65" t="s">
        <v>486</v>
      </c>
      <c r="D2449" s="67" t="s">
        <v>548</v>
      </c>
      <c r="E2449" s="64" t="s">
        <v>548</v>
      </c>
      <c r="F2449" s="64" t="s">
        <v>548</v>
      </c>
      <c r="G2449" s="103" t="s">
        <v>548</v>
      </c>
      <c r="H2449" s="64">
        <v>0</v>
      </c>
      <c r="I2449">
        <v>9</v>
      </c>
      <c r="J2449">
        <v>2</v>
      </c>
      <c r="K2449" s="64">
        <v>0</v>
      </c>
      <c r="L2449" s="104">
        <f t="shared" si="38"/>
        <v>0</v>
      </c>
    </row>
    <row r="2450" spans="1:12" x14ac:dyDescent="0.25">
      <c r="A2450" t="s">
        <v>402</v>
      </c>
      <c r="B2450" t="s">
        <v>330</v>
      </c>
      <c r="C2450" s="65" t="s">
        <v>486</v>
      </c>
      <c r="D2450" s="67" t="s">
        <v>548</v>
      </c>
      <c r="E2450" s="64" t="s">
        <v>548</v>
      </c>
      <c r="F2450" s="64" t="s">
        <v>548</v>
      </c>
      <c r="G2450" s="103" t="s">
        <v>548</v>
      </c>
      <c r="H2450" s="64">
        <v>0</v>
      </c>
      <c r="I2450">
        <v>9</v>
      </c>
      <c r="J2450">
        <v>2</v>
      </c>
      <c r="K2450" s="64">
        <v>0</v>
      </c>
      <c r="L2450" s="104">
        <f t="shared" si="38"/>
        <v>0</v>
      </c>
    </row>
    <row r="2451" spans="1:12" x14ac:dyDescent="0.25">
      <c r="A2451" t="s">
        <v>402</v>
      </c>
      <c r="B2451" t="s">
        <v>331</v>
      </c>
      <c r="C2451" s="65" t="s">
        <v>486</v>
      </c>
      <c r="D2451" s="67" t="s">
        <v>548</v>
      </c>
      <c r="E2451" s="64" t="s">
        <v>548</v>
      </c>
      <c r="F2451" s="64" t="s">
        <v>548</v>
      </c>
      <c r="G2451" s="103" t="s">
        <v>548</v>
      </c>
      <c r="H2451" s="64">
        <v>0</v>
      </c>
      <c r="I2451">
        <v>9</v>
      </c>
      <c r="J2451">
        <v>2</v>
      </c>
      <c r="K2451" s="64">
        <v>0</v>
      </c>
      <c r="L2451" s="104">
        <f t="shared" si="38"/>
        <v>0</v>
      </c>
    </row>
    <row r="2452" spans="1:12" x14ac:dyDescent="0.25">
      <c r="A2452" t="s">
        <v>402</v>
      </c>
      <c r="B2452" t="s">
        <v>332</v>
      </c>
      <c r="C2452" s="65" t="s">
        <v>486</v>
      </c>
      <c r="D2452" s="67" t="s">
        <v>548</v>
      </c>
      <c r="E2452" s="64" t="s">
        <v>548</v>
      </c>
      <c r="F2452" s="64" t="s">
        <v>548</v>
      </c>
      <c r="G2452" s="103" t="s">
        <v>548</v>
      </c>
      <c r="H2452" s="64">
        <v>0</v>
      </c>
      <c r="I2452">
        <v>9</v>
      </c>
      <c r="J2452">
        <v>2</v>
      </c>
      <c r="K2452" s="64">
        <v>0</v>
      </c>
      <c r="L2452" s="104">
        <f t="shared" si="38"/>
        <v>0</v>
      </c>
    </row>
    <row r="2453" spans="1:12" x14ac:dyDescent="0.25">
      <c r="A2453" t="s">
        <v>402</v>
      </c>
      <c r="B2453" t="s">
        <v>243</v>
      </c>
      <c r="C2453" s="65" t="s">
        <v>486</v>
      </c>
      <c r="D2453" s="67" t="s">
        <v>548</v>
      </c>
      <c r="E2453" s="64" t="s">
        <v>548</v>
      </c>
      <c r="F2453" s="64" t="s">
        <v>548</v>
      </c>
      <c r="G2453" s="103" t="s">
        <v>548</v>
      </c>
      <c r="H2453" s="64">
        <v>0</v>
      </c>
      <c r="I2453">
        <v>9</v>
      </c>
      <c r="J2453">
        <v>2</v>
      </c>
      <c r="K2453" s="64">
        <v>0</v>
      </c>
      <c r="L2453" s="104">
        <f t="shared" si="38"/>
        <v>0</v>
      </c>
    </row>
    <row r="2454" spans="1:12" x14ac:dyDescent="0.25">
      <c r="A2454" t="s">
        <v>402</v>
      </c>
      <c r="B2454" t="s">
        <v>333</v>
      </c>
      <c r="C2454" s="65" t="s">
        <v>486</v>
      </c>
      <c r="D2454" s="67" t="s">
        <v>548</v>
      </c>
      <c r="E2454" s="64" t="s">
        <v>548</v>
      </c>
      <c r="F2454" s="64" t="s">
        <v>548</v>
      </c>
      <c r="G2454" s="103" t="s">
        <v>548</v>
      </c>
      <c r="H2454" s="64">
        <v>0</v>
      </c>
      <c r="I2454">
        <v>9</v>
      </c>
      <c r="J2454">
        <v>2</v>
      </c>
      <c r="K2454" s="64">
        <v>0</v>
      </c>
      <c r="L2454" s="104">
        <f t="shared" si="38"/>
        <v>0</v>
      </c>
    </row>
    <row r="2455" spans="1:12" x14ac:dyDescent="0.25">
      <c r="A2455" t="s">
        <v>402</v>
      </c>
      <c r="B2455" t="s">
        <v>334</v>
      </c>
      <c r="C2455" s="65" t="s">
        <v>486</v>
      </c>
      <c r="D2455" s="67" t="s">
        <v>548</v>
      </c>
      <c r="E2455" s="64" t="s">
        <v>548</v>
      </c>
      <c r="F2455" s="64" t="s">
        <v>548</v>
      </c>
      <c r="G2455" s="103" t="s">
        <v>548</v>
      </c>
      <c r="H2455" s="64">
        <v>0</v>
      </c>
      <c r="I2455">
        <v>9</v>
      </c>
      <c r="J2455">
        <v>2</v>
      </c>
      <c r="K2455" s="64">
        <v>0</v>
      </c>
      <c r="L2455" s="104">
        <f t="shared" si="38"/>
        <v>0</v>
      </c>
    </row>
    <row r="2456" spans="1:12" x14ac:dyDescent="0.25">
      <c r="A2456" t="s">
        <v>402</v>
      </c>
      <c r="B2456" t="s">
        <v>94</v>
      </c>
      <c r="C2456" s="65" t="s">
        <v>486</v>
      </c>
      <c r="D2456" s="67" t="s">
        <v>553</v>
      </c>
      <c r="E2456" s="64">
        <v>0.94999999999999962</v>
      </c>
      <c r="F2456" s="64">
        <v>0.99539958851930144</v>
      </c>
      <c r="G2456" s="103" t="s">
        <v>548</v>
      </c>
      <c r="H2456" s="64">
        <v>4.3703909066636331E-3</v>
      </c>
      <c r="I2456">
        <v>9</v>
      </c>
      <c r="J2456">
        <v>2</v>
      </c>
      <c r="K2456" s="64">
        <v>4.3703909066636331E-3</v>
      </c>
      <c r="L2456" s="104">
        <f t="shared" si="38"/>
        <v>4.3703909066636331E-3</v>
      </c>
    </row>
    <row r="2457" spans="1:12" x14ac:dyDescent="0.25">
      <c r="A2457" t="s">
        <v>402</v>
      </c>
      <c r="B2457" t="s">
        <v>335</v>
      </c>
      <c r="C2457" s="65" t="s">
        <v>486</v>
      </c>
      <c r="D2457" s="67" t="s">
        <v>548</v>
      </c>
      <c r="E2457" s="64" t="s">
        <v>548</v>
      </c>
      <c r="F2457" s="64" t="s">
        <v>548</v>
      </c>
      <c r="G2457" s="103" t="s">
        <v>548</v>
      </c>
      <c r="H2457" s="64">
        <v>0</v>
      </c>
      <c r="I2457">
        <v>9</v>
      </c>
      <c r="J2457">
        <v>2</v>
      </c>
      <c r="K2457" s="64">
        <v>0</v>
      </c>
      <c r="L2457" s="104">
        <f t="shared" si="38"/>
        <v>0</v>
      </c>
    </row>
    <row r="2458" spans="1:12" x14ac:dyDescent="0.25">
      <c r="A2458" t="s">
        <v>402</v>
      </c>
      <c r="B2458" t="s">
        <v>100</v>
      </c>
      <c r="C2458" s="65" t="s">
        <v>486</v>
      </c>
      <c r="D2458" s="67" t="s">
        <v>548</v>
      </c>
      <c r="E2458" s="64" t="s">
        <v>548</v>
      </c>
      <c r="F2458" s="64" t="s">
        <v>548</v>
      </c>
      <c r="G2458" s="103" t="s">
        <v>548</v>
      </c>
      <c r="H2458" s="64">
        <v>0</v>
      </c>
      <c r="I2458">
        <v>9</v>
      </c>
      <c r="J2458">
        <v>2</v>
      </c>
      <c r="K2458" s="64">
        <v>0</v>
      </c>
      <c r="L2458" s="104">
        <f t="shared" si="38"/>
        <v>0</v>
      </c>
    </row>
    <row r="2459" spans="1:12" x14ac:dyDescent="0.25">
      <c r="A2459" t="s">
        <v>404</v>
      </c>
      <c r="B2459" t="s">
        <v>327</v>
      </c>
      <c r="C2459" s="65" t="s">
        <v>484</v>
      </c>
      <c r="D2459" s="67" t="s">
        <v>548</v>
      </c>
      <c r="E2459" s="64" t="s">
        <v>548</v>
      </c>
      <c r="F2459" s="64" t="s">
        <v>548</v>
      </c>
      <c r="G2459" s="103" t="s">
        <v>548</v>
      </c>
      <c r="H2459" s="64">
        <v>0</v>
      </c>
      <c r="I2459">
        <v>10</v>
      </c>
      <c r="J2459">
        <v>2</v>
      </c>
      <c r="K2459" s="64">
        <v>0</v>
      </c>
      <c r="L2459" s="104">
        <f t="shared" si="38"/>
        <v>0</v>
      </c>
    </row>
    <row r="2460" spans="1:12" x14ac:dyDescent="0.25">
      <c r="A2460" t="s">
        <v>404</v>
      </c>
      <c r="B2460" t="s">
        <v>328</v>
      </c>
      <c r="C2460" s="65" t="s">
        <v>484</v>
      </c>
      <c r="D2460" s="67" t="s">
        <v>548</v>
      </c>
      <c r="E2460" s="64" t="s">
        <v>548</v>
      </c>
      <c r="F2460" s="64" t="s">
        <v>548</v>
      </c>
      <c r="G2460" s="103" t="s">
        <v>548</v>
      </c>
      <c r="H2460" s="64">
        <v>0</v>
      </c>
      <c r="I2460">
        <v>10</v>
      </c>
      <c r="J2460">
        <v>2</v>
      </c>
      <c r="K2460" s="64">
        <v>0</v>
      </c>
      <c r="L2460" s="104">
        <f t="shared" si="38"/>
        <v>0</v>
      </c>
    </row>
    <row r="2461" spans="1:12" x14ac:dyDescent="0.25">
      <c r="A2461" t="s">
        <v>404</v>
      </c>
      <c r="B2461" t="s">
        <v>239</v>
      </c>
      <c r="C2461" s="65" t="s">
        <v>484</v>
      </c>
      <c r="D2461" s="67" t="s">
        <v>553</v>
      </c>
      <c r="E2461" s="64">
        <v>0.95</v>
      </c>
      <c r="F2461" s="64">
        <v>0.65161014401824446</v>
      </c>
      <c r="G2461" s="103" t="s">
        <v>548</v>
      </c>
      <c r="H2461" s="64">
        <v>0.33097036318266776</v>
      </c>
      <c r="I2461">
        <v>10</v>
      </c>
      <c r="J2461">
        <v>2</v>
      </c>
      <c r="K2461" s="64">
        <v>0.33097036318266776</v>
      </c>
      <c r="L2461" s="104">
        <f t="shared" si="38"/>
        <v>0.33097036318266776</v>
      </c>
    </row>
    <row r="2462" spans="1:12" x14ac:dyDescent="0.25">
      <c r="A2462" t="s">
        <v>404</v>
      </c>
      <c r="B2462" t="s">
        <v>329</v>
      </c>
      <c r="C2462" s="65" t="s">
        <v>484</v>
      </c>
      <c r="D2462" s="67" t="s">
        <v>548</v>
      </c>
      <c r="E2462" s="64" t="s">
        <v>548</v>
      </c>
      <c r="F2462" s="64" t="s">
        <v>548</v>
      </c>
      <c r="G2462" s="103" t="s">
        <v>548</v>
      </c>
      <c r="H2462" s="64">
        <v>0</v>
      </c>
      <c r="I2462">
        <v>10</v>
      </c>
      <c r="J2462">
        <v>2</v>
      </c>
      <c r="K2462" s="64">
        <v>0</v>
      </c>
      <c r="L2462" s="104">
        <f t="shared" si="38"/>
        <v>0</v>
      </c>
    </row>
    <row r="2463" spans="1:12" x14ac:dyDescent="0.25">
      <c r="A2463" t="s">
        <v>404</v>
      </c>
      <c r="B2463" t="s">
        <v>330</v>
      </c>
      <c r="C2463" s="65" t="s">
        <v>484</v>
      </c>
      <c r="D2463" s="67" t="s">
        <v>548</v>
      </c>
      <c r="E2463" s="64" t="s">
        <v>548</v>
      </c>
      <c r="F2463" s="64" t="s">
        <v>548</v>
      </c>
      <c r="G2463" s="103" t="s">
        <v>548</v>
      </c>
      <c r="H2463" s="64">
        <v>0</v>
      </c>
      <c r="I2463">
        <v>10</v>
      </c>
      <c r="J2463">
        <v>2</v>
      </c>
      <c r="K2463" s="64">
        <v>0</v>
      </c>
      <c r="L2463" s="104">
        <f t="shared" si="38"/>
        <v>0</v>
      </c>
    </row>
    <row r="2464" spans="1:12" x14ac:dyDescent="0.25">
      <c r="A2464" t="s">
        <v>404</v>
      </c>
      <c r="B2464" t="s">
        <v>331</v>
      </c>
      <c r="C2464" s="65" t="s">
        <v>484</v>
      </c>
      <c r="D2464" s="67" t="s">
        <v>548</v>
      </c>
      <c r="E2464" s="64" t="s">
        <v>548</v>
      </c>
      <c r="F2464" s="64" t="s">
        <v>548</v>
      </c>
      <c r="G2464" s="103" t="s">
        <v>548</v>
      </c>
      <c r="H2464" s="64">
        <v>0</v>
      </c>
      <c r="I2464">
        <v>10</v>
      </c>
      <c r="J2464">
        <v>2</v>
      </c>
      <c r="K2464" s="64">
        <v>0</v>
      </c>
      <c r="L2464" s="104">
        <f t="shared" si="38"/>
        <v>0</v>
      </c>
    </row>
    <row r="2465" spans="1:12" x14ac:dyDescent="0.25">
      <c r="A2465" t="s">
        <v>404</v>
      </c>
      <c r="B2465" t="s">
        <v>332</v>
      </c>
      <c r="C2465" s="65" t="s">
        <v>484</v>
      </c>
      <c r="D2465" s="67" t="s">
        <v>548</v>
      </c>
      <c r="E2465" s="64" t="s">
        <v>548</v>
      </c>
      <c r="F2465" s="64" t="s">
        <v>548</v>
      </c>
      <c r="G2465" s="103" t="s">
        <v>548</v>
      </c>
      <c r="H2465" s="64">
        <v>0</v>
      </c>
      <c r="I2465">
        <v>10</v>
      </c>
      <c r="J2465">
        <v>2</v>
      </c>
      <c r="K2465" s="64">
        <v>0</v>
      </c>
      <c r="L2465" s="104">
        <f t="shared" si="38"/>
        <v>0</v>
      </c>
    </row>
    <row r="2466" spans="1:12" x14ac:dyDescent="0.25">
      <c r="A2466" t="s">
        <v>404</v>
      </c>
      <c r="B2466" t="s">
        <v>243</v>
      </c>
      <c r="C2466" s="65" t="s">
        <v>484</v>
      </c>
      <c r="D2466" s="67" t="s">
        <v>548</v>
      </c>
      <c r="E2466" s="64" t="s">
        <v>548</v>
      </c>
      <c r="F2466" s="64" t="s">
        <v>548</v>
      </c>
      <c r="G2466" s="103" t="s">
        <v>548</v>
      </c>
      <c r="H2466" s="64">
        <v>0</v>
      </c>
      <c r="I2466">
        <v>10</v>
      </c>
      <c r="J2466">
        <v>2</v>
      </c>
      <c r="K2466" s="64">
        <v>0</v>
      </c>
      <c r="L2466" s="104">
        <f t="shared" si="38"/>
        <v>0</v>
      </c>
    </row>
    <row r="2467" spans="1:12" x14ac:dyDescent="0.25">
      <c r="A2467" t="s">
        <v>404</v>
      </c>
      <c r="B2467" t="s">
        <v>333</v>
      </c>
      <c r="C2467" s="65" t="s">
        <v>484</v>
      </c>
      <c r="D2467" s="67" t="s">
        <v>548</v>
      </c>
      <c r="E2467" s="64" t="s">
        <v>548</v>
      </c>
      <c r="F2467" s="64" t="s">
        <v>548</v>
      </c>
      <c r="G2467" s="103" t="s">
        <v>548</v>
      </c>
      <c r="H2467" s="64">
        <v>0</v>
      </c>
      <c r="I2467">
        <v>10</v>
      </c>
      <c r="J2467">
        <v>2</v>
      </c>
      <c r="K2467" s="64">
        <v>0</v>
      </c>
      <c r="L2467" s="104">
        <f t="shared" si="38"/>
        <v>0</v>
      </c>
    </row>
    <row r="2468" spans="1:12" x14ac:dyDescent="0.25">
      <c r="A2468" t="s">
        <v>404</v>
      </c>
      <c r="B2468" t="s">
        <v>334</v>
      </c>
      <c r="C2468" s="65" t="s">
        <v>484</v>
      </c>
      <c r="D2468" s="67" t="s">
        <v>548</v>
      </c>
      <c r="E2468" s="64" t="s">
        <v>548</v>
      </c>
      <c r="F2468" s="64" t="s">
        <v>548</v>
      </c>
      <c r="G2468" s="103" t="s">
        <v>548</v>
      </c>
      <c r="H2468" s="64">
        <v>0</v>
      </c>
      <c r="I2468">
        <v>10</v>
      </c>
      <c r="J2468">
        <v>2</v>
      </c>
      <c r="K2468" s="64">
        <v>0</v>
      </c>
      <c r="L2468" s="104">
        <f t="shared" si="38"/>
        <v>0</v>
      </c>
    </row>
    <row r="2469" spans="1:12" x14ac:dyDescent="0.25">
      <c r="A2469" t="s">
        <v>404</v>
      </c>
      <c r="B2469" t="s">
        <v>94</v>
      </c>
      <c r="C2469" s="65" t="s">
        <v>484</v>
      </c>
      <c r="D2469" s="67" t="s">
        <v>553</v>
      </c>
      <c r="E2469" s="64">
        <v>0.95</v>
      </c>
      <c r="F2469" s="64">
        <v>0.65161014401824446</v>
      </c>
      <c r="G2469" s="103" t="s">
        <v>548</v>
      </c>
      <c r="H2469" s="64">
        <v>0.33097036318266776</v>
      </c>
      <c r="I2469">
        <v>10</v>
      </c>
      <c r="J2469">
        <v>2</v>
      </c>
      <c r="K2469" s="64">
        <v>0.33097036318266776</v>
      </c>
      <c r="L2469" s="104">
        <f t="shared" si="38"/>
        <v>0.33097036318266776</v>
      </c>
    </row>
    <row r="2470" spans="1:12" x14ac:dyDescent="0.25">
      <c r="A2470" t="s">
        <v>404</v>
      </c>
      <c r="B2470" t="s">
        <v>335</v>
      </c>
      <c r="C2470" s="65" t="s">
        <v>484</v>
      </c>
      <c r="D2470" s="67" t="s">
        <v>548</v>
      </c>
      <c r="E2470" s="64" t="s">
        <v>548</v>
      </c>
      <c r="F2470" s="64" t="s">
        <v>548</v>
      </c>
      <c r="G2470" s="103" t="s">
        <v>548</v>
      </c>
      <c r="H2470" s="64">
        <v>0</v>
      </c>
      <c r="I2470">
        <v>10</v>
      </c>
      <c r="J2470">
        <v>2</v>
      </c>
      <c r="K2470" s="64">
        <v>0</v>
      </c>
      <c r="L2470" s="104">
        <f t="shared" si="38"/>
        <v>0</v>
      </c>
    </row>
    <row r="2471" spans="1:12" x14ac:dyDescent="0.25">
      <c r="A2471" t="s">
        <v>404</v>
      </c>
      <c r="B2471" t="s">
        <v>100</v>
      </c>
      <c r="C2471" s="65" t="s">
        <v>484</v>
      </c>
      <c r="D2471" s="67" t="s">
        <v>548</v>
      </c>
      <c r="E2471" s="64" t="s">
        <v>548</v>
      </c>
      <c r="F2471" s="64" t="s">
        <v>548</v>
      </c>
      <c r="G2471" s="103" t="s">
        <v>548</v>
      </c>
      <c r="H2471" s="64">
        <v>0</v>
      </c>
      <c r="I2471">
        <v>10</v>
      </c>
      <c r="J2471">
        <v>2</v>
      </c>
      <c r="K2471" s="64">
        <v>0</v>
      </c>
      <c r="L2471" s="104">
        <f t="shared" si="38"/>
        <v>0</v>
      </c>
    </row>
    <row r="2472" spans="1:12" x14ac:dyDescent="0.25">
      <c r="A2472" t="s">
        <v>404</v>
      </c>
      <c r="B2472" t="s">
        <v>327</v>
      </c>
      <c r="C2472" s="65" t="s">
        <v>485</v>
      </c>
      <c r="D2472" s="67" t="s">
        <v>548</v>
      </c>
      <c r="E2472" s="64" t="s">
        <v>548</v>
      </c>
      <c r="F2472" s="64" t="s">
        <v>548</v>
      </c>
      <c r="G2472" s="103" t="s">
        <v>548</v>
      </c>
      <c r="H2472" s="64">
        <v>0</v>
      </c>
      <c r="I2472">
        <v>10</v>
      </c>
      <c r="J2472">
        <v>2</v>
      </c>
      <c r="K2472" s="64">
        <v>0</v>
      </c>
      <c r="L2472" s="104">
        <f t="shared" si="38"/>
        <v>0</v>
      </c>
    </row>
    <row r="2473" spans="1:12" x14ac:dyDescent="0.25">
      <c r="A2473" t="s">
        <v>404</v>
      </c>
      <c r="B2473" t="s">
        <v>328</v>
      </c>
      <c r="C2473" s="65" t="s">
        <v>485</v>
      </c>
      <c r="D2473" s="67" t="s">
        <v>548</v>
      </c>
      <c r="E2473" s="64" t="s">
        <v>548</v>
      </c>
      <c r="F2473" s="64" t="s">
        <v>548</v>
      </c>
      <c r="G2473" s="103" t="s">
        <v>548</v>
      </c>
      <c r="H2473" s="64">
        <v>0</v>
      </c>
      <c r="I2473">
        <v>10</v>
      </c>
      <c r="J2473">
        <v>2</v>
      </c>
      <c r="K2473" s="64">
        <v>0</v>
      </c>
      <c r="L2473" s="104">
        <f t="shared" si="38"/>
        <v>0</v>
      </c>
    </row>
    <row r="2474" spans="1:12" x14ac:dyDescent="0.25">
      <c r="A2474" t="s">
        <v>404</v>
      </c>
      <c r="B2474" t="s">
        <v>239</v>
      </c>
      <c r="C2474" s="65" t="s">
        <v>485</v>
      </c>
      <c r="D2474" s="67" t="s">
        <v>553</v>
      </c>
      <c r="E2474" s="64">
        <v>1</v>
      </c>
      <c r="F2474" s="64">
        <v>0.65161014401824446</v>
      </c>
      <c r="G2474" s="103" t="s">
        <v>548</v>
      </c>
      <c r="H2474" s="64">
        <v>0.34838985598175554</v>
      </c>
      <c r="I2474">
        <v>10</v>
      </c>
      <c r="J2474">
        <v>2</v>
      </c>
      <c r="K2474" s="64">
        <v>0.12377078053348767</v>
      </c>
      <c r="L2474" s="104">
        <f t="shared" si="38"/>
        <v>0.12377078053348767</v>
      </c>
    </row>
    <row r="2475" spans="1:12" x14ac:dyDescent="0.25">
      <c r="A2475" t="s">
        <v>404</v>
      </c>
      <c r="B2475" t="s">
        <v>329</v>
      </c>
      <c r="C2475" s="65" t="s">
        <v>485</v>
      </c>
      <c r="D2475" s="67" t="s">
        <v>548</v>
      </c>
      <c r="E2475" s="64" t="s">
        <v>548</v>
      </c>
      <c r="F2475" s="64" t="s">
        <v>548</v>
      </c>
      <c r="G2475" s="103" t="s">
        <v>548</v>
      </c>
      <c r="H2475" s="64">
        <v>0</v>
      </c>
      <c r="I2475">
        <v>10</v>
      </c>
      <c r="J2475">
        <v>2</v>
      </c>
      <c r="K2475" s="64">
        <v>0</v>
      </c>
      <c r="L2475" s="104">
        <f t="shared" si="38"/>
        <v>0</v>
      </c>
    </row>
    <row r="2476" spans="1:12" x14ac:dyDescent="0.25">
      <c r="A2476" t="s">
        <v>404</v>
      </c>
      <c r="B2476" t="s">
        <v>330</v>
      </c>
      <c r="C2476" s="65" t="s">
        <v>485</v>
      </c>
      <c r="D2476" s="67" t="s">
        <v>548</v>
      </c>
      <c r="E2476" s="64" t="s">
        <v>548</v>
      </c>
      <c r="F2476" s="64" t="s">
        <v>548</v>
      </c>
      <c r="G2476" s="103" t="s">
        <v>548</v>
      </c>
      <c r="H2476" s="64">
        <v>0</v>
      </c>
      <c r="I2476">
        <v>10</v>
      </c>
      <c r="J2476">
        <v>2</v>
      </c>
      <c r="K2476" s="64">
        <v>0</v>
      </c>
      <c r="L2476" s="104">
        <f t="shared" si="38"/>
        <v>0</v>
      </c>
    </row>
    <row r="2477" spans="1:12" x14ac:dyDescent="0.25">
      <c r="A2477" t="s">
        <v>404</v>
      </c>
      <c r="B2477" t="s">
        <v>331</v>
      </c>
      <c r="C2477" s="65" t="s">
        <v>485</v>
      </c>
      <c r="D2477" s="67" t="s">
        <v>548</v>
      </c>
      <c r="E2477" s="64" t="s">
        <v>548</v>
      </c>
      <c r="F2477" s="64" t="s">
        <v>548</v>
      </c>
      <c r="G2477" s="103" t="s">
        <v>548</v>
      </c>
      <c r="H2477" s="64">
        <v>0</v>
      </c>
      <c r="I2477">
        <v>10</v>
      </c>
      <c r="J2477">
        <v>2</v>
      </c>
      <c r="K2477" s="64">
        <v>0</v>
      </c>
      <c r="L2477" s="104">
        <f t="shared" si="38"/>
        <v>0</v>
      </c>
    </row>
    <row r="2478" spans="1:12" x14ac:dyDescent="0.25">
      <c r="A2478" t="s">
        <v>404</v>
      </c>
      <c r="B2478" t="s">
        <v>332</v>
      </c>
      <c r="C2478" s="65" t="s">
        <v>485</v>
      </c>
      <c r="D2478" s="67" t="s">
        <v>548</v>
      </c>
      <c r="E2478" s="64" t="s">
        <v>548</v>
      </c>
      <c r="F2478" s="64" t="s">
        <v>548</v>
      </c>
      <c r="G2478" s="103" t="s">
        <v>548</v>
      </c>
      <c r="H2478" s="64">
        <v>0</v>
      </c>
      <c r="I2478">
        <v>10</v>
      </c>
      <c r="J2478">
        <v>2</v>
      </c>
      <c r="K2478" s="64">
        <v>0</v>
      </c>
      <c r="L2478" s="104">
        <f t="shared" si="38"/>
        <v>0</v>
      </c>
    </row>
    <row r="2479" spans="1:12" x14ac:dyDescent="0.25">
      <c r="A2479" t="s">
        <v>404</v>
      </c>
      <c r="B2479" t="s">
        <v>243</v>
      </c>
      <c r="C2479" s="65" t="s">
        <v>485</v>
      </c>
      <c r="D2479" s="67" t="s">
        <v>548</v>
      </c>
      <c r="E2479" s="64" t="s">
        <v>548</v>
      </c>
      <c r="F2479" s="64" t="s">
        <v>548</v>
      </c>
      <c r="G2479" s="103" t="s">
        <v>548</v>
      </c>
      <c r="H2479" s="64">
        <v>0</v>
      </c>
      <c r="I2479">
        <v>10</v>
      </c>
      <c r="J2479">
        <v>2</v>
      </c>
      <c r="K2479" s="64">
        <v>0</v>
      </c>
      <c r="L2479" s="104">
        <f t="shared" si="38"/>
        <v>0</v>
      </c>
    </row>
    <row r="2480" spans="1:12" x14ac:dyDescent="0.25">
      <c r="A2480" t="s">
        <v>404</v>
      </c>
      <c r="B2480" t="s">
        <v>333</v>
      </c>
      <c r="C2480" s="65" t="s">
        <v>485</v>
      </c>
      <c r="D2480" s="67" t="s">
        <v>548</v>
      </c>
      <c r="E2480" s="64" t="s">
        <v>548</v>
      </c>
      <c r="F2480" s="64" t="s">
        <v>548</v>
      </c>
      <c r="G2480" s="103" t="s">
        <v>548</v>
      </c>
      <c r="H2480" s="64">
        <v>0</v>
      </c>
      <c r="I2480">
        <v>10</v>
      </c>
      <c r="J2480">
        <v>2</v>
      </c>
      <c r="K2480" s="64">
        <v>0</v>
      </c>
      <c r="L2480" s="104">
        <f t="shared" si="38"/>
        <v>0</v>
      </c>
    </row>
    <row r="2481" spans="1:12" x14ac:dyDescent="0.25">
      <c r="A2481" t="s">
        <v>404</v>
      </c>
      <c r="B2481" t="s">
        <v>334</v>
      </c>
      <c r="C2481" s="65" t="s">
        <v>485</v>
      </c>
      <c r="D2481" s="67" t="s">
        <v>548</v>
      </c>
      <c r="E2481" s="64" t="s">
        <v>548</v>
      </c>
      <c r="F2481" s="64" t="s">
        <v>548</v>
      </c>
      <c r="G2481" s="103" t="s">
        <v>548</v>
      </c>
      <c r="H2481" s="64">
        <v>0</v>
      </c>
      <c r="I2481">
        <v>10</v>
      </c>
      <c r="J2481">
        <v>2</v>
      </c>
      <c r="K2481" s="64">
        <v>0</v>
      </c>
      <c r="L2481" s="104">
        <f t="shared" si="38"/>
        <v>0</v>
      </c>
    </row>
    <row r="2482" spans="1:12" x14ac:dyDescent="0.25">
      <c r="A2482" t="s">
        <v>404</v>
      </c>
      <c r="B2482" t="s">
        <v>94</v>
      </c>
      <c r="C2482" s="65" t="s">
        <v>485</v>
      </c>
      <c r="D2482" s="67" t="s">
        <v>553</v>
      </c>
      <c r="E2482" s="64">
        <v>0.94999999999999962</v>
      </c>
      <c r="F2482" s="64">
        <v>0.65161014401824446</v>
      </c>
      <c r="G2482" s="103" t="s">
        <v>548</v>
      </c>
      <c r="H2482" s="64">
        <v>0.33097036318266765</v>
      </c>
      <c r="I2482">
        <v>10</v>
      </c>
      <c r="J2482">
        <v>2</v>
      </c>
      <c r="K2482" s="64">
        <v>0.33097036318266765</v>
      </c>
      <c r="L2482" s="104">
        <f t="shared" si="38"/>
        <v>0.33097036318266765</v>
      </c>
    </row>
    <row r="2483" spans="1:12" x14ac:dyDescent="0.25">
      <c r="A2483" t="s">
        <v>404</v>
      </c>
      <c r="B2483" t="s">
        <v>335</v>
      </c>
      <c r="C2483" s="65" t="s">
        <v>485</v>
      </c>
      <c r="D2483" s="67" t="s">
        <v>548</v>
      </c>
      <c r="E2483" s="64" t="s">
        <v>548</v>
      </c>
      <c r="F2483" s="64" t="s">
        <v>548</v>
      </c>
      <c r="G2483" s="103" t="s">
        <v>548</v>
      </c>
      <c r="H2483" s="64">
        <v>0</v>
      </c>
      <c r="I2483">
        <v>10</v>
      </c>
      <c r="J2483">
        <v>2</v>
      </c>
      <c r="K2483" s="64">
        <v>0</v>
      </c>
      <c r="L2483" s="104">
        <f t="shared" si="38"/>
        <v>0</v>
      </c>
    </row>
    <row r="2484" spans="1:12" x14ac:dyDescent="0.25">
      <c r="A2484" t="s">
        <v>404</v>
      </c>
      <c r="B2484" t="s">
        <v>100</v>
      </c>
      <c r="C2484" s="65" t="s">
        <v>485</v>
      </c>
      <c r="D2484" s="67" t="s">
        <v>548</v>
      </c>
      <c r="E2484" s="64" t="s">
        <v>548</v>
      </c>
      <c r="F2484" s="64" t="s">
        <v>548</v>
      </c>
      <c r="G2484" s="103" t="s">
        <v>548</v>
      </c>
      <c r="H2484" s="64">
        <v>0</v>
      </c>
      <c r="I2484">
        <v>10</v>
      </c>
      <c r="J2484">
        <v>2</v>
      </c>
      <c r="K2484" s="64">
        <v>0</v>
      </c>
      <c r="L2484" s="104">
        <f t="shared" si="38"/>
        <v>0</v>
      </c>
    </row>
    <row r="2485" spans="1:12" x14ac:dyDescent="0.25">
      <c r="A2485" t="s">
        <v>404</v>
      </c>
      <c r="B2485" t="s">
        <v>327</v>
      </c>
      <c r="C2485" s="65" t="s">
        <v>486</v>
      </c>
      <c r="D2485" s="67" t="s">
        <v>548</v>
      </c>
      <c r="E2485" s="64" t="s">
        <v>548</v>
      </c>
      <c r="F2485" s="64" t="s">
        <v>548</v>
      </c>
      <c r="G2485" s="103" t="s">
        <v>548</v>
      </c>
      <c r="H2485" s="64">
        <v>0</v>
      </c>
      <c r="I2485">
        <v>10</v>
      </c>
      <c r="J2485">
        <v>2</v>
      </c>
      <c r="K2485" s="64">
        <v>0</v>
      </c>
      <c r="L2485" s="104">
        <f t="shared" si="38"/>
        <v>0</v>
      </c>
    </row>
    <row r="2486" spans="1:12" x14ac:dyDescent="0.25">
      <c r="A2486" t="s">
        <v>404</v>
      </c>
      <c r="B2486" t="s">
        <v>328</v>
      </c>
      <c r="C2486" s="65" t="s">
        <v>486</v>
      </c>
      <c r="D2486" s="67" t="s">
        <v>548</v>
      </c>
      <c r="E2486" s="64" t="s">
        <v>548</v>
      </c>
      <c r="F2486" s="64" t="s">
        <v>548</v>
      </c>
      <c r="G2486" s="103" t="s">
        <v>548</v>
      </c>
      <c r="H2486" s="64">
        <v>0</v>
      </c>
      <c r="I2486">
        <v>10</v>
      </c>
      <c r="J2486">
        <v>2</v>
      </c>
      <c r="K2486" s="64">
        <v>0</v>
      </c>
      <c r="L2486" s="104">
        <f t="shared" si="38"/>
        <v>0</v>
      </c>
    </row>
    <row r="2487" spans="1:12" x14ac:dyDescent="0.25">
      <c r="A2487" t="s">
        <v>404</v>
      </c>
      <c r="B2487" t="s">
        <v>239</v>
      </c>
      <c r="C2487" s="65" t="s">
        <v>486</v>
      </c>
      <c r="D2487" s="67" t="s">
        <v>553</v>
      </c>
      <c r="E2487" s="64">
        <v>1</v>
      </c>
      <c r="F2487" s="64">
        <v>0.99539958851930144</v>
      </c>
      <c r="G2487" s="103" t="s">
        <v>548</v>
      </c>
      <c r="H2487" s="64">
        <v>4.600411480698563E-3</v>
      </c>
      <c r="I2487">
        <v>10</v>
      </c>
      <c r="J2487">
        <v>2</v>
      </c>
      <c r="K2487" s="64">
        <v>4.600411480698563E-3</v>
      </c>
      <c r="L2487" s="104">
        <f t="shared" si="38"/>
        <v>4.600411480698563E-3</v>
      </c>
    </row>
    <row r="2488" spans="1:12" x14ac:dyDescent="0.25">
      <c r="A2488" t="s">
        <v>404</v>
      </c>
      <c r="B2488" t="s">
        <v>329</v>
      </c>
      <c r="C2488" s="65" t="s">
        <v>486</v>
      </c>
      <c r="D2488" s="67" t="s">
        <v>548</v>
      </c>
      <c r="E2488" s="64" t="s">
        <v>548</v>
      </c>
      <c r="F2488" s="64" t="s">
        <v>548</v>
      </c>
      <c r="G2488" s="103" t="s">
        <v>548</v>
      </c>
      <c r="H2488" s="64">
        <v>0</v>
      </c>
      <c r="I2488">
        <v>10</v>
      </c>
      <c r="J2488">
        <v>2</v>
      </c>
      <c r="K2488" s="64">
        <v>0</v>
      </c>
      <c r="L2488" s="104">
        <f t="shared" si="38"/>
        <v>0</v>
      </c>
    </row>
    <row r="2489" spans="1:12" x14ac:dyDescent="0.25">
      <c r="A2489" t="s">
        <v>404</v>
      </c>
      <c r="B2489" t="s">
        <v>330</v>
      </c>
      <c r="C2489" s="65" t="s">
        <v>486</v>
      </c>
      <c r="D2489" s="67" t="s">
        <v>548</v>
      </c>
      <c r="E2489" s="64" t="s">
        <v>548</v>
      </c>
      <c r="F2489" s="64" t="s">
        <v>548</v>
      </c>
      <c r="G2489" s="103" t="s">
        <v>548</v>
      </c>
      <c r="H2489" s="64">
        <v>0</v>
      </c>
      <c r="I2489">
        <v>10</v>
      </c>
      <c r="J2489">
        <v>2</v>
      </c>
      <c r="K2489" s="64">
        <v>0</v>
      </c>
      <c r="L2489" s="104">
        <f t="shared" si="38"/>
        <v>0</v>
      </c>
    </row>
    <row r="2490" spans="1:12" x14ac:dyDescent="0.25">
      <c r="A2490" t="s">
        <v>404</v>
      </c>
      <c r="B2490" t="s">
        <v>331</v>
      </c>
      <c r="C2490" s="65" t="s">
        <v>486</v>
      </c>
      <c r="D2490" s="67" t="s">
        <v>548</v>
      </c>
      <c r="E2490" s="64" t="s">
        <v>548</v>
      </c>
      <c r="F2490" s="64" t="s">
        <v>548</v>
      </c>
      <c r="G2490" s="103" t="s">
        <v>548</v>
      </c>
      <c r="H2490" s="64">
        <v>0</v>
      </c>
      <c r="I2490">
        <v>10</v>
      </c>
      <c r="J2490">
        <v>2</v>
      </c>
      <c r="K2490" s="64">
        <v>0</v>
      </c>
      <c r="L2490" s="104">
        <f t="shared" si="38"/>
        <v>0</v>
      </c>
    </row>
    <row r="2491" spans="1:12" x14ac:dyDescent="0.25">
      <c r="A2491" t="s">
        <v>404</v>
      </c>
      <c r="B2491" t="s">
        <v>332</v>
      </c>
      <c r="C2491" s="65" t="s">
        <v>486</v>
      </c>
      <c r="D2491" s="67" t="s">
        <v>548</v>
      </c>
      <c r="E2491" s="64" t="s">
        <v>548</v>
      </c>
      <c r="F2491" s="64" t="s">
        <v>548</v>
      </c>
      <c r="G2491" s="103" t="s">
        <v>548</v>
      </c>
      <c r="H2491" s="64">
        <v>0</v>
      </c>
      <c r="I2491">
        <v>10</v>
      </c>
      <c r="J2491">
        <v>2</v>
      </c>
      <c r="K2491" s="64">
        <v>0</v>
      </c>
      <c r="L2491" s="104">
        <f t="shared" si="38"/>
        <v>0</v>
      </c>
    </row>
    <row r="2492" spans="1:12" x14ac:dyDescent="0.25">
      <c r="A2492" t="s">
        <v>404</v>
      </c>
      <c r="B2492" t="s">
        <v>243</v>
      </c>
      <c r="C2492" s="65" t="s">
        <v>486</v>
      </c>
      <c r="D2492" s="67" t="s">
        <v>548</v>
      </c>
      <c r="E2492" s="64" t="s">
        <v>548</v>
      </c>
      <c r="F2492" s="64" t="s">
        <v>548</v>
      </c>
      <c r="G2492" s="103" t="s">
        <v>548</v>
      </c>
      <c r="H2492" s="64">
        <v>0</v>
      </c>
      <c r="I2492">
        <v>10</v>
      </c>
      <c r="J2492">
        <v>2</v>
      </c>
      <c r="K2492" s="64">
        <v>0</v>
      </c>
      <c r="L2492" s="104">
        <f t="shared" si="38"/>
        <v>0</v>
      </c>
    </row>
    <row r="2493" spans="1:12" x14ac:dyDescent="0.25">
      <c r="A2493" t="s">
        <v>404</v>
      </c>
      <c r="B2493" t="s">
        <v>333</v>
      </c>
      <c r="C2493" s="65" t="s">
        <v>486</v>
      </c>
      <c r="D2493" s="67" t="s">
        <v>548</v>
      </c>
      <c r="E2493" s="64" t="s">
        <v>548</v>
      </c>
      <c r="F2493" s="64" t="s">
        <v>548</v>
      </c>
      <c r="G2493" s="103" t="s">
        <v>548</v>
      </c>
      <c r="H2493" s="64">
        <v>0</v>
      </c>
      <c r="I2493">
        <v>10</v>
      </c>
      <c r="J2493">
        <v>2</v>
      </c>
      <c r="K2493" s="64">
        <v>0</v>
      </c>
      <c r="L2493" s="104">
        <f t="shared" si="38"/>
        <v>0</v>
      </c>
    </row>
    <row r="2494" spans="1:12" x14ac:dyDescent="0.25">
      <c r="A2494" t="s">
        <v>404</v>
      </c>
      <c r="B2494" t="s">
        <v>334</v>
      </c>
      <c r="C2494" s="65" t="s">
        <v>486</v>
      </c>
      <c r="D2494" s="67" t="s">
        <v>548</v>
      </c>
      <c r="E2494" s="64" t="s">
        <v>548</v>
      </c>
      <c r="F2494" s="64" t="s">
        <v>548</v>
      </c>
      <c r="G2494" s="103" t="s">
        <v>548</v>
      </c>
      <c r="H2494" s="64">
        <v>0</v>
      </c>
      <c r="I2494">
        <v>10</v>
      </c>
      <c r="J2494">
        <v>2</v>
      </c>
      <c r="K2494" s="64">
        <v>0</v>
      </c>
      <c r="L2494" s="104">
        <f t="shared" si="38"/>
        <v>0</v>
      </c>
    </row>
    <row r="2495" spans="1:12" x14ac:dyDescent="0.25">
      <c r="A2495" t="s">
        <v>404</v>
      </c>
      <c r="B2495" t="s">
        <v>94</v>
      </c>
      <c r="C2495" s="65" t="s">
        <v>486</v>
      </c>
      <c r="D2495" s="67" t="s">
        <v>553</v>
      </c>
      <c r="E2495" s="64">
        <v>0.94999999999999962</v>
      </c>
      <c r="F2495" s="64">
        <v>0.99539958851930144</v>
      </c>
      <c r="G2495" s="103" t="s">
        <v>548</v>
      </c>
      <c r="H2495" s="64">
        <v>4.3703909066636331E-3</v>
      </c>
      <c r="I2495">
        <v>10</v>
      </c>
      <c r="J2495">
        <v>2</v>
      </c>
      <c r="K2495" s="64">
        <v>4.3703909066636331E-3</v>
      </c>
      <c r="L2495" s="104">
        <f t="shared" si="38"/>
        <v>4.3703909066636331E-3</v>
      </c>
    </row>
    <row r="2496" spans="1:12" x14ac:dyDescent="0.25">
      <c r="A2496" t="s">
        <v>404</v>
      </c>
      <c r="B2496" t="s">
        <v>335</v>
      </c>
      <c r="C2496" s="65" t="s">
        <v>486</v>
      </c>
      <c r="D2496" s="67" t="s">
        <v>548</v>
      </c>
      <c r="E2496" s="64" t="s">
        <v>548</v>
      </c>
      <c r="F2496" s="64" t="s">
        <v>548</v>
      </c>
      <c r="G2496" s="103" t="s">
        <v>548</v>
      </c>
      <c r="H2496" s="64">
        <v>0</v>
      </c>
      <c r="I2496">
        <v>10</v>
      </c>
      <c r="J2496">
        <v>2</v>
      </c>
      <c r="K2496" s="64">
        <v>0</v>
      </c>
      <c r="L2496" s="104">
        <f t="shared" si="38"/>
        <v>0</v>
      </c>
    </row>
    <row r="2497" spans="1:12" x14ac:dyDescent="0.25">
      <c r="A2497" t="s">
        <v>404</v>
      </c>
      <c r="B2497" t="s">
        <v>100</v>
      </c>
      <c r="C2497" s="65" t="s">
        <v>486</v>
      </c>
      <c r="D2497" s="67" t="s">
        <v>548</v>
      </c>
      <c r="E2497" s="64" t="s">
        <v>548</v>
      </c>
      <c r="F2497" s="64" t="s">
        <v>548</v>
      </c>
      <c r="G2497" s="103" t="s">
        <v>548</v>
      </c>
      <c r="H2497" s="64">
        <v>0</v>
      </c>
      <c r="I2497">
        <v>10</v>
      </c>
      <c r="J2497">
        <v>2</v>
      </c>
      <c r="K2497" s="64">
        <v>0</v>
      </c>
      <c r="L2497" s="104">
        <f t="shared" si="38"/>
        <v>0</v>
      </c>
    </row>
    <row r="2498" spans="1:12" x14ac:dyDescent="0.25">
      <c r="A2498" t="s">
        <v>405</v>
      </c>
      <c r="B2498" t="s">
        <v>327</v>
      </c>
      <c r="C2498" s="65" t="s">
        <v>484</v>
      </c>
      <c r="D2498" s="67" t="s">
        <v>548</v>
      </c>
      <c r="E2498" s="64" t="s">
        <v>548</v>
      </c>
      <c r="F2498" s="64" t="s">
        <v>548</v>
      </c>
      <c r="G2498" s="103" t="s">
        <v>548</v>
      </c>
      <c r="H2498" s="64">
        <v>0</v>
      </c>
      <c r="I2498">
        <v>9</v>
      </c>
      <c r="J2498">
        <v>1</v>
      </c>
      <c r="K2498" s="64">
        <v>0</v>
      </c>
      <c r="L2498" s="104">
        <f t="shared" si="38"/>
        <v>0</v>
      </c>
    </row>
    <row r="2499" spans="1:12" x14ac:dyDescent="0.25">
      <c r="A2499" t="s">
        <v>405</v>
      </c>
      <c r="B2499" t="s">
        <v>328</v>
      </c>
      <c r="C2499" s="65" t="s">
        <v>484</v>
      </c>
      <c r="D2499" s="67" t="s">
        <v>548</v>
      </c>
      <c r="E2499" s="64" t="s">
        <v>548</v>
      </c>
      <c r="F2499" s="64" t="s">
        <v>548</v>
      </c>
      <c r="G2499" s="103" t="s">
        <v>548</v>
      </c>
      <c r="H2499" s="64">
        <v>0</v>
      </c>
      <c r="I2499">
        <v>9</v>
      </c>
      <c r="J2499">
        <v>1</v>
      </c>
      <c r="K2499" s="64">
        <v>0</v>
      </c>
      <c r="L2499" s="104">
        <f t="shared" ref="L2499:L2562" si="39">IF(K2499&lt;&gt;"",K2499,H2499)</f>
        <v>0</v>
      </c>
    </row>
    <row r="2500" spans="1:12" x14ac:dyDescent="0.25">
      <c r="A2500" t="s">
        <v>405</v>
      </c>
      <c r="B2500" t="s">
        <v>239</v>
      </c>
      <c r="C2500" s="65" t="s">
        <v>484</v>
      </c>
      <c r="D2500" s="67" t="s">
        <v>553</v>
      </c>
      <c r="E2500" s="64">
        <v>0.7599999999999999</v>
      </c>
      <c r="F2500" s="64">
        <v>0.12377078053348767</v>
      </c>
      <c r="G2500" s="103" t="s">
        <v>548</v>
      </c>
      <c r="H2500" s="64">
        <v>0.66593420679454929</v>
      </c>
      <c r="I2500">
        <v>9</v>
      </c>
      <c r="J2500">
        <v>1</v>
      </c>
      <c r="K2500" s="64">
        <v>0.66593420679454929</v>
      </c>
      <c r="L2500" s="104">
        <f t="shared" si="39"/>
        <v>0.66593420679454929</v>
      </c>
    </row>
    <row r="2501" spans="1:12" x14ac:dyDescent="0.25">
      <c r="A2501" t="s">
        <v>405</v>
      </c>
      <c r="B2501" t="s">
        <v>329</v>
      </c>
      <c r="C2501" s="65" t="s">
        <v>484</v>
      </c>
      <c r="D2501" s="67" t="s">
        <v>548</v>
      </c>
      <c r="E2501" s="64" t="s">
        <v>548</v>
      </c>
      <c r="F2501" s="64" t="s">
        <v>548</v>
      </c>
      <c r="G2501" s="103" t="s">
        <v>548</v>
      </c>
      <c r="H2501" s="64">
        <v>0</v>
      </c>
      <c r="I2501">
        <v>9</v>
      </c>
      <c r="J2501">
        <v>1</v>
      </c>
      <c r="K2501" s="64">
        <v>0</v>
      </c>
      <c r="L2501" s="104">
        <f t="shared" si="39"/>
        <v>0</v>
      </c>
    </row>
    <row r="2502" spans="1:12" x14ac:dyDescent="0.25">
      <c r="A2502" t="s">
        <v>405</v>
      </c>
      <c r="B2502" t="s">
        <v>330</v>
      </c>
      <c r="C2502" s="65" t="s">
        <v>484</v>
      </c>
      <c r="D2502" s="67" t="s">
        <v>548</v>
      </c>
      <c r="E2502" s="64" t="s">
        <v>548</v>
      </c>
      <c r="F2502" s="64" t="s">
        <v>548</v>
      </c>
      <c r="G2502" s="103" t="s">
        <v>548</v>
      </c>
      <c r="H2502" s="64">
        <v>0</v>
      </c>
      <c r="I2502">
        <v>9</v>
      </c>
      <c r="J2502">
        <v>1</v>
      </c>
      <c r="K2502" s="64">
        <v>0</v>
      </c>
      <c r="L2502" s="104">
        <f t="shared" si="39"/>
        <v>0</v>
      </c>
    </row>
    <row r="2503" spans="1:12" x14ac:dyDescent="0.25">
      <c r="A2503" t="s">
        <v>405</v>
      </c>
      <c r="B2503" t="s">
        <v>331</v>
      </c>
      <c r="C2503" s="65" t="s">
        <v>484</v>
      </c>
      <c r="D2503" s="67" t="s">
        <v>548</v>
      </c>
      <c r="E2503" s="64" t="s">
        <v>548</v>
      </c>
      <c r="F2503" s="64" t="s">
        <v>548</v>
      </c>
      <c r="G2503" s="103" t="s">
        <v>548</v>
      </c>
      <c r="H2503" s="64">
        <v>0</v>
      </c>
      <c r="I2503">
        <v>9</v>
      </c>
      <c r="J2503">
        <v>1</v>
      </c>
      <c r="K2503" s="64">
        <v>0</v>
      </c>
      <c r="L2503" s="104">
        <f t="shared" si="39"/>
        <v>0</v>
      </c>
    </row>
    <row r="2504" spans="1:12" x14ac:dyDescent="0.25">
      <c r="A2504" t="s">
        <v>405</v>
      </c>
      <c r="B2504" t="s">
        <v>332</v>
      </c>
      <c r="C2504" s="65" t="s">
        <v>484</v>
      </c>
      <c r="D2504" s="67" t="s">
        <v>548</v>
      </c>
      <c r="E2504" s="64" t="s">
        <v>548</v>
      </c>
      <c r="F2504" s="64" t="s">
        <v>548</v>
      </c>
      <c r="G2504" s="103" t="s">
        <v>548</v>
      </c>
      <c r="H2504" s="64">
        <v>0</v>
      </c>
      <c r="I2504">
        <v>9</v>
      </c>
      <c r="J2504">
        <v>1</v>
      </c>
      <c r="K2504" s="64">
        <v>0</v>
      </c>
      <c r="L2504" s="104">
        <f t="shared" si="39"/>
        <v>0</v>
      </c>
    </row>
    <row r="2505" spans="1:12" x14ac:dyDescent="0.25">
      <c r="A2505" t="s">
        <v>405</v>
      </c>
      <c r="B2505" t="s">
        <v>243</v>
      </c>
      <c r="C2505" s="65" t="s">
        <v>484</v>
      </c>
      <c r="D2505" s="67" t="s">
        <v>548</v>
      </c>
      <c r="E2505" s="64" t="s">
        <v>548</v>
      </c>
      <c r="F2505" s="64" t="s">
        <v>548</v>
      </c>
      <c r="G2505" s="103" t="s">
        <v>548</v>
      </c>
      <c r="H2505" s="64">
        <v>0</v>
      </c>
      <c r="I2505">
        <v>9</v>
      </c>
      <c r="J2505">
        <v>1</v>
      </c>
      <c r="K2505" s="64">
        <v>0</v>
      </c>
      <c r="L2505" s="104">
        <f t="shared" si="39"/>
        <v>0</v>
      </c>
    </row>
    <row r="2506" spans="1:12" x14ac:dyDescent="0.25">
      <c r="A2506" t="s">
        <v>405</v>
      </c>
      <c r="B2506" t="s">
        <v>333</v>
      </c>
      <c r="C2506" s="65" t="s">
        <v>484</v>
      </c>
      <c r="D2506" s="67" t="s">
        <v>548</v>
      </c>
      <c r="E2506" s="64" t="s">
        <v>548</v>
      </c>
      <c r="F2506" s="64" t="s">
        <v>548</v>
      </c>
      <c r="G2506" s="103" t="s">
        <v>548</v>
      </c>
      <c r="H2506" s="64">
        <v>0</v>
      </c>
      <c r="I2506">
        <v>9</v>
      </c>
      <c r="J2506">
        <v>1</v>
      </c>
      <c r="K2506" s="64">
        <v>0</v>
      </c>
      <c r="L2506" s="104">
        <f t="shared" si="39"/>
        <v>0</v>
      </c>
    </row>
    <row r="2507" spans="1:12" x14ac:dyDescent="0.25">
      <c r="A2507" t="s">
        <v>405</v>
      </c>
      <c r="B2507" t="s">
        <v>334</v>
      </c>
      <c r="C2507" s="65" t="s">
        <v>484</v>
      </c>
      <c r="D2507" s="67" t="s">
        <v>548</v>
      </c>
      <c r="E2507" s="64" t="s">
        <v>548</v>
      </c>
      <c r="F2507" s="64" t="s">
        <v>548</v>
      </c>
      <c r="G2507" s="103" t="s">
        <v>548</v>
      </c>
      <c r="H2507" s="64">
        <v>0</v>
      </c>
      <c r="I2507">
        <v>9</v>
      </c>
      <c r="J2507">
        <v>1</v>
      </c>
      <c r="K2507" s="64">
        <v>0</v>
      </c>
      <c r="L2507" s="104">
        <f t="shared" si="39"/>
        <v>0</v>
      </c>
    </row>
    <row r="2508" spans="1:12" x14ac:dyDescent="0.25">
      <c r="A2508" t="s">
        <v>405</v>
      </c>
      <c r="B2508" t="s">
        <v>94</v>
      </c>
      <c r="C2508" s="65" t="s">
        <v>484</v>
      </c>
      <c r="D2508" s="67" t="s">
        <v>553</v>
      </c>
      <c r="E2508" s="64">
        <v>0.7599999999999999</v>
      </c>
      <c r="F2508" s="64">
        <v>0.12377078053348767</v>
      </c>
      <c r="G2508" s="103" t="s">
        <v>548</v>
      </c>
      <c r="H2508" s="64">
        <v>0.66593420679454929</v>
      </c>
      <c r="I2508">
        <v>9</v>
      </c>
      <c r="J2508">
        <v>1</v>
      </c>
      <c r="K2508" s="64">
        <v>0.66593420679454929</v>
      </c>
      <c r="L2508" s="104">
        <f t="shared" si="39"/>
        <v>0.66593420679454929</v>
      </c>
    </row>
    <row r="2509" spans="1:12" x14ac:dyDescent="0.25">
      <c r="A2509" t="s">
        <v>405</v>
      </c>
      <c r="B2509" t="s">
        <v>335</v>
      </c>
      <c r="C2509" s="65" t="s">
        <v>484</v>
      </c>
      <c r="D2509" s="67" t="s">
        <v>548</v>
      </c>
      <c r="E2509" s="64" t="s">
        <v>548</v>
      </c>
      <c r="F2509" s="64" t="s">
        <v>548</v>
      </c>
      <c r="G2509" s="103" t="s">
        <v>548</v>
      </c>
      <c r="H2509" s="64">
        <v>0</v>
      </c>
      <c r="I2509">
        <v>9</v>
      </c>
      <c r="J2509">
        <v>1</v>
      </c>
      <c r="K2509" s="64">
        <v>0</v>
      </c>
      <c r="L2509" s="104">
        <f t="shared" si="39"/>
        <v>0</v>
      </c>
    </row>
    <row r="2510" spans="1:12" x14ac:dyDescent="0.25">
      <c r="A2510" t="s">
        <v>405</v>
      </c>
      <c r="B2510" t="s">
        <v>100</v>
      </c>
      <c r="C2510" s="65" t="s">
        <v>484</v>
      </c>
      <c r="D2510" s="67" t="s">
        <v>548</v>
      </c>
      <c r="E2510" s="64" t="s">
        <v>548</v>
      </c>
      <c r="F2510" s="64" t="s">
        <v>548</v>
      </c>
      <c r="G2510" s="103" t="s">
        <v>548</v>
      </c>
      <c r="H2510" s="64">
        <v>0</v>
      </c>
      <c r="I2510">
        <v>9</v>
      </c>
      <c r="J2510">
        <v>1</v>
      </c>
      <c r="K2510" s="64">
        <v>0</v>
      </c>
      <c r="L2510" s="104">
        <f t="shared" si="39"/>
        <v>0</v>
      </c>
    </row>
    <row r="2511" spans="1:12" x14ac:dyDescent="0.25">
      <c r="A2511" t="s">
        <v>405</v>
      </c>
      <c r="B2511" t="s">
        <v>327</v>
      </c>
      <c r="C2511" s="65" t="s">
        <v>485</v>
      </c>
      <c r="D2511" s="67" t="s">
        <v>548</v>
      </c>
      <c r="E2511" s="64" t="s">
        <v>548</v>
      </c>
      <c r="F2511" s="64" t="s">
        <v>548</v>
      </c>
      <c r="G2511" s="103" t="s">
        <v>548</v>
      </c>
      <c r="H2511" s="64">
        <v>0</v>
      </c>
      <c r="I2511">
        <v>9</v>
      </c>
      <c r="J2511">
        <v>1</v>
      </c>
      <c r="K2511" s="64">
        <v>0</v>
      </c>
      <c r="L2511" s="104">
        <f t="shared" si="39"/>
        <v>0</v>
      </c>
    </row>
    <row r="2512" spans="1:12" x14ac:dyDescent="0.25">
      <c r="A2512" t="s">
        <v>405</v>
      </c>
      <c r="B2512" t="s">
        <v>328</v>
      </c>
      <c r="C2512" s="65" t="s">
        <v>485</v>
      </c>
      <c r="D2512" s="67" t="s">
        <v>548</v>
      </c>
      <c r="E2512" s="64" t="s">
        <v>548</v>
      </c>
      <c r="F2512" s="64" t="s">
        <v>548</v>
      </c>
      <c r="G2512" s="103" t="s">
        <v>548</v>
      </c>
      <c r="H2512" s="64">
        <v>0</v>
      </c>
      <c r="I2512">
        <v>9</v>
      </c>
      <c r="J2512">
        <v>1</v>
      </c>
      <c r="K2512" s="64">
        <v>0</v>
      </c>
      <c r="L2512" s="104">
        <f t="shared" si="39"/>
        <v>0</v>
      </c>
    </row>
    <row r="2513" spans="1:12" x14ac:dyDescent="0.25">
      <c r="A2513" t="s">
        <v>405</v>
      </c>
      <c r="B2513" t="s">
        <v>239</v>
      </c>
      <c r="C2513" s="65" t="s">
        <v>485</v>
      </c>
      <c r="D2513" s="67" t="s">
        <v>553</v>
      </c>
      <c r="E2513" s="64">
        <v>1</v>
      </c>
      <c r="F2513" s="64">
        <v>0.12377078053348767</v>
      </c>
      <c r="G2513" s="103" t="s">
        <v>548</v>
      </c>
      <c r="H2513" s="64">
        <v>0.87622921946651233</v>
      </c>
      <c r="I2513">
        <v>9</v>
      </c>
      <c r="J2513">
        <v>1</v>
      </c>
      <c r="K2513" s="64">
        <v>0.87622921946651233</v>
      </c>
      <c r="L2513" s="104">
        <f t="shared" si="39"/>
        <v>0.87622921946651233</v>
      </c>
    </row>
    <row r="2514" spans="1:12" x14ac:dyDescent="0.25">
      <c r="A2514" t="s">
        <v>405</v>
      </c>
      <c r="B2514" t="s">
        <v>329</v>
      </c>
      <c r="C2514" s="65" t="s">
        <v>485</v>
      </c>
      <c r="D2514" s="67" t="s">
        <v>548</v>
      </c>
      <c r="E2514" s="64" t="s">
        <v>548</v>
      </c>
      <c r="F2514" s="64" t="s">
        <v>548</v>
      </c>
      <c r="G2514" s="103" t="s">
        <v>548</v>
      </c>
      <c r="H2514" s="64">
        <v>0</v>
      </c>
      <c r="I2514">
        <v>9</v>
      </c>
      <c r="J2514">
        <v>1</v>
      </c>
      <c r="K2514" s="64">
        <v>0</v>
      </c>
      <c r="L2514" s="104">
        <f t="shared" si="39"/>
        <v>0</v>
      </c>
    </row>
    <row r="2515" spans="1:12" x14ac:dyDescent="0.25">
      <c r="A2515" t="s">
        <v>405</v>
      </c>
      <c r="B2515" t="s">
        <v>330</v>
      </c>
      <c r="C2515" s="65" t="s">
        <v>485</v>
      </c>
      <c r="D2515" s="67" t="s">
        <v>548</v>
      </c>
      <c r="E2515" s="64" t="s">
        <v>548</v>
      </c>
      <c r="F2515" s="64" t="s">
        <v>548</v>
      </c>
      <c r="G2515" s="103" t="s">
        <v>548</v>
      </c>
      <c r="H2515" s="64">
        <v>0</v>
      </c>
      <c r="I2515">
        <v>9</v>
      </c>
      <c r="J2515">
        <v>1</v>
      </c>
      <c r="K2515" s="64">
        <v>0</v>
      </c>
      <c r="L2515" s="104">
        <f t="shared" si="39"/>
        <v>0</v>
      </c>
    </row>
    <row r="2516" spans="1:12" x14ac:dyDescent="0.25">
      <c r="A2516" t="s">
        <v>405</v>
      </c>
      <c r="B2516" t="s">
        <v>331</v>
      </c>
      <c r="C2516" s="65" t="s">
        <v>485</v>
      </c>
      <c r="D2516" s="67" t="s">
        <v>548</v>
      </c>
      <c r="E2516" s="64" t="s">
        <v>548</v>
      </c>
      <c r="F2516" s="64" t="s">
        <v>548</v>
      </c>
      <c r="G2516" s="103" t="s">
        <v>548</v>
      </c>
      <c r="H2516" s="64">
        <v>0</v>
      </c>
      <c r="I2516">
        <v>9</v>
      </c>
      <c r="J2516">
        <v>1</v>
      </c>
      <c r="K2516" s="64">
        <v>0</v>
      </c>
      <c r="L2516" s="104">
        <f t="shared" si="39"/>
        <v>0</v>
      </c>
    </row>
    <row r="2517" spans="1:12" x14ac:dyDescent="0.25">
      <c r="A2517" t="s">
        <v>405</v>
      </c>
      <c r="B2517" t="s">
        <v>332</v>
      </c>
      <c r="C2517" s="65" t="s">
        <v>485</v>
      </c>
      <c r="D2517" s="67" t="s">
        <v>548</v>
      </c>
      <c r="E2517" s="64" t="s">
        <v>548</v>
      </c>
      <c r="F2517" s="64" t="s">
        <v>548</v>
      </c>
      <c r="G2517" s="103" t="s">
        <v>548</v>
      </c>
      <c r="H2517" s="64">
        <v>0</v>
      </c>
      <c r="I2517">
        <v>9</v>
      </c>
      <c r="J2517">
        <v>1</v>
      </c>
      <c r="K2517" s="64">
        <v>0</v>
      </c>
      <c r="L2517" s="104">
        <f t="shared" si="39"/>
        <v>0</v>
      </c>
    </row>
    <row r="2518" spans="1:12" x14ac:dyDescent="0.25">
      <c r="A2518" t="s">
        <v>405</v>
      </c>
      <c r="B2518" t="s">
        <v>243</v>
      </c>
      <c r="C2518" s="65" t="s">
        <v>485</v>
      </c>
      <c r="D2518" s="67" t="s">
        <v>548</v>
      </c>
      <c r="E2518" s="64" t="s">
        <v>548</v>
      </c>
      <c r="F2518" s="64" t="s">
        <v>548</v>
      </c>
      <c r="G2518" s="103" t="s">
        <v>548</v>
      </c>
      <c r="H2518" s="64">
        <v>0</v>
      </c>
      <c r="I2518">
        <v>9</v>
      </c>
      <c r="J2518">
        <v>1</v>
      </c>
      <c r="K2518" s="64">
        <v>0</v>
      </c>
      <c r="L2518" s="104">
        <f t="shared" si="39"/>
        <v>0</v>
      </c>
    </row>
    <row r="2519" spans="1:12" x14ac:dyDescent="0.25">
      <c r="A2519" t="s">
        <v>405</v>
      </c>
      <c r="B2519" t="s">
        <v>333</v>
      </c>
      <c r="C2519" s="65" t="s">
        <v>485</v>
      </c>
      <c r="D2519" s="67" t="s">
        <v>548</v>
      </c>
      <c r="E2519" s="64" t="s">
        <v>548</v>
      </c>
      <c r="F2519" s="64" t="s">
        <v>548</v>
      </c>
      <c r="G2519" s="103" t="s">
        <v>548</v>
      </c>
      <c r="H2519" s="64">
        <v>0</v>
      </c>
      <c r="I2519">
        <v>9</v>
      </c>
      <c r="J2519">
        <v>1</v>
      </c>
      <c r="K2519" s="64">
        <v>0</v>
      </c>
      <c r="L2519" s="104">
        <f t="shared" si="39"/>
        <v>0</v>
      </c>
    </row>
    <row r="2520" spans="1:12" x14ac:dyDescent="0.25">
      <c r="A2520" t="s">
        <v>405</v>
      </c>
      <c r="B2520" t="s">
        <v>334</v>
      </c>
      <c r="C2520" s="65" t="s">
        <v>485</v>
      </c>
      <c r="D2520" s="67" t="s">
        <v>548</v>
      </c>
      <c r="E2520" s="64" t="s">
        <v>548</v>
      </c>
      <c r="F2520" s="64" t="s">
        <v>548</v>
      </c>
      <c r="G2520" s="103" t="s">
        <v>548</v>
      </c>
      <c r="H2520" s="64">
        <v>0</v>
      </c>
      <c r="I2520">
        <v>9</v>
      </c>
      <c r="J2520">
        <v>1</v>
      </c>
      <c r="K2520" s="64">
        <v>0</v>
      </c>
      <c r="L2520" s="104">
        <f t="shared" si="39"/>
        <v>0</v>
      </c>
    </row>
    <row r="2521" spans="1:12" x14ac:dyDescent="0.25">
      <c r="A2521" t="s">
        <v>405</v>
      </c>
      <c r="B2521" t="s">
        <v>94</v>
      </c>
      <c r="C2521" s="65" t="s">
        <v>485</v>
      </c>
      <c r="D2521" s="67" t="s">
        <v>553</v>
      </c>
      <c r="E2521" s="64">
        <v>0.76000000000000045</v>
      </c>
      <c r="F2521" s="64">
        <v>0.12377078053348767</v>
      </c>
      <c r="G2521" s="103" t="s">
        <v>548</v>
      </c>
      <c r="H2521" s="64">
        <v>0.66593420679454973</v>
      </c>
      <c r="I2521">
        <v>9</v>
      </c>
      <c r="J2521">
        <v>1</v>
      </c>
      <c r="K2521" s="64">
        <v>0.66593420679454973</v>
      </c>
      <c r="L2521" s="104">
        <f t="shared" si="39"/>
        <v>0.66593420679454973</v>
      </c>
    </row>
    <row r="2522" spans="1:12" x14ac:dyDescent="0.25">
      <c r="A2522" t="s">
        <v>405</v>
      </c>
      <c r="B2522" t="s">
        <v>335</v>
      </c>
      <c r="C2522" s="65" t="s">
        <v>485</v>
      </c>
      <c r="D2522" s="67" t="s">
        <v>548</v>
      </c>
      <c r="E2522" s="64" t="s">
        <v>548</v>
      </c>
      <c r="F2522" s="64" t="s">
        <v>548</v>
      </c>
      <c r="G2522" s="103" t="s">
        <v>548</v>
      </c>
      <c r="H2522" s="64">
        <v>0</v>
      </c>
      <c r="I2522">
        <v>9</v>
      </c>
      <c r="J2522">
        <v>1</v>
      </c>
      <c r="K2522" s="64">
        <v>0</v>
      </c>
      <c r="L2522" s="104">
        <f t="shared" si="39"/>
        <v>0</v>
      </c>
    </row>
    <row r="2523" spans="1:12" x14ac:dyDescent="0.25">
      <c r="A2523" t="s">
        <v>405</v>
      </c>
      <c r="B2523" t="s">
        <v>100</v>
      </c>
      <c r="C2523" s="65" t="s">
        <v>485</v>
      </c>
      <c r="D2523" s="67" t="s">
        <v>548</v>
      </c>
      <c r="E2523" s="64" t="s">
        <v>548</v>
      </c>
      <c r="F2523" s="64" t="s">
        <v>548</v>
      </c>
      <c r="G2523" s="103" t="s">
        <v>548</v>
      </c>
      <c r="H2523" s="64">
        <v>0</v>
      </c>
      <c r="I2523">
        <v>9</v>
      </c>
      <c r="J2523">
        <v>1</v>
      </c>
      <c r="K2523" s="64">
        <v>0</v>
      </c>
      <c r="L2523" s="104">
        <f t="shared" si="39"/>
        <v>0</v>
      </c>
    </row>
    <row r="2524" spans="1:12" x14ac:dyDescent="0.25">
      <c r="A2524" t="s">
        <v>405</v>
      </c>
      <c r="B2524" t="s">
        <v>327</v>
      </c>
      <c r="C2524" s="65" t="s">
        <v>486</v>
      </c>
      <c r="D2524" s="67" t="s">
        <v>548</v>
      </c>
      <c r="E2524" s="64" t="s">
        <v>548</v>
      </c>
      <c r="F2524" s="64" t="s">
        <v>548</v>
      </c>
      <c r="G2524" s="103" t="s">
        <v>548</v>
      </c>
      <c r="H2524" s="64">
        <v>0</v>
      </c>
      <c r="I2524">
        <v>9</v>
      </c>
      <c r="J2524">
        <v>1</v>
      </c>
      <c r="K2524" s="64">
        <v>0</v>
      </c>
      <c r="L2524" s="104">
        <f t="shared" si="39"/>
        <v>0</v>
      </c>
    </row>
    <row r="2525" spans="1:12" x14ac:dyDescent="0.25">
      <c r="A2525" t="s">
        <v>405</v>
      </c>
      <c r="B2525" t="s">
        <v>328</v>
      </c>
      <c r="C2525" s="65" t="s">
        <v>486</v>
      </c>
      <c r="D2525" s="67" t="s">
        <v>548</v>
      </c>
      <c r="E2525" s="64" t="s">
        <v>548</v>
      </c>
      <c r="F2525" s="64" t="s">
        <v>548</v>
      </c>
      <c r="G2525" s="103" t="s">
        <v>548</v>
      </c>
      <c r="H2525" s="64">
        <v>0</v>
      </c>
      <c r="I2525">
        <v>9</v>
      </c>
      <c r="J2525">
        <v>1</v>
      </c>
      <c r="K2525" s="64">
        <v>0</v>
      </c>
      <c r="L2525" s="104">
        <f t="shared" si="39"/>
        <v>0</v>
      </c>
    </row>
    <row r="2526" spans="1:12" x14ac:dyDescent="0.25">
      <c r="A2526" t="s">
        <v>405</v>
      </c>
      <c r="B2526" t="s">
        <v>239</v>
      </c>
      <c r="C2526" s="65" t="s">
        <v>486</v>
      </c>
      <c r="D2526" s="67" t="s">
        <v>553</v>
      </c>
      <c r="E2526" s="64">
        <v>0.7599999999999999</v>
      </c>
      <c r="F2526" s="64">
        <v>0.12377078053348767</v>
      </c>
      <c r="G2526" s="103" t="s">
        <v>548</v>
      </c>
      <c r="H2526" s="64">
        <v>0.66593420679454929</v>
      </c>
      <c r="I2526">
        <v>9</v>
      </c>
      <c r="J2526">
        <v>1</v>
      </c>
      <c r="K2526" s="64">
        <v>0.66593420679454929</v>
      </c>
      <c r="L2526" s="104">
        <f t="shared" si="39"/>
        <v>0.66593420679454929</v>
      </c>
    </row>
    <row r="2527" spans="1:12" x14ac:dyDescent="0.25">
      <c r="A2527" t="s">
        <v>405</v>
      </c>
      <c r="B2527" t="s">
        <v>329</v>
      </c>
      <c r="C2527" s="65" t="s">
        <v>486</v>
      </c>
      <c r="D2527" s="67" t="s">
        <v>548</v>
      </c>
      <c r="E2527" s="64" t="s">
        <v>548</v>
      </c>
      <c r="F2527" s="64" t="s">
        <v>548</v>
      </c>
      <c r="G2527" s="103" t="s">
        <v>548</v>
      </c>
      <c r="H2527" s="64">
        <v>0</v>
      </c>
      <c r="I2527">
        <v>9</v>
      </c>
      <c r="J2527">
        <v>1</v>
      </c>
      <c r="K2527" s="64">
        <v>0</v>
      </c>
      <c r="L2527" s="104">
        <f t="shared" si="39"/>
        <v>0</v>
      </c>
    </row>
    <row r="2528" spans="1:12" x14ac:dyDescent="0.25">
      <c r="A2528" t="s">
        <v>405</v>
      </c>
      <c r="B2528" t="s">
        <v>330</v>
      </c>
      <c r="C2528" s="65" t="s">
        <v>486</v>
      </c>
      <c r="D2528" s="67" t="s">
        <v>548</v>
      </c>
      <c r="E2528" s="64" t="s">
        <v>548</v>
      </c>
      <c r="F2528" s="64" t="s">
        <v>548</v>
      </c>
      <c r="G2528" s="103" t="s">
        <v>548</v>
      </c>
      <c r="H2528" s="64">
        <v>0</v>
      </c>
      <c r="I2528">
        <v>9</v>
      </c>
      <c r="J2528">
        <v>1</v>
      </c>
      <c r="K2528" s="64">
        <v>0</v>
      </c>
      <c r="L2528" s="104">
        <f t="shared" si="39"/>
        <v>0</v>
      </c>
    </row>
    <row r="2529" spans="1:12" x14ac:dyDescent="0.25">
      <c r="A2529" t="s">
        <v>405</v>
      </c>
      <c r="B2529" t="s">
        <v>331</v>
      </c>
      <c r="C2529" s="65" t="s">
        <v>486</v>
      </c>
      <c r="D2529" s="67" t="s">
        <v>548</v>
      </c>
      <c r="E2529" s="64" t="s">
        <v>548</v>
      </c>
      <c r="F2529" s="64" t="s">
        <v>548</v>
      </c>
      <c r="G2529" s="103" t="s">
        <v>548</v>
      </c>
      <c r="H2529" s="64">
        <v>0</v>
      </c>
      <c r="I2529">
        <v>9</v>
      </c>
      <c r="J2529">
        <v>1</v>
      </c>
      <c r="K2529" s="64">
        <v>0</v>
      </c>
      <c r="L2529" s="104">
        <f t="shared" si="39"/>
        <v>0</v>
      </c>
    </row>
    <row r="2530" spans="1:12" x14ac:dyDescent="0.25">
      <c r="A2530" t="s">
        <v>405</v>
      </c>
      <c r="B2530" t="s">
        <v>332</v>
      </c>
      <c r="C2530" s="65" t="s">
        <v>486</v>
      </c>
      <c r="D2530" s="67" t="s">
        <v>548</v>
      </c>
      <c r="E2530" s="64" t="s">
        <v>548</v>
      </c>
      <c r="F2530" s="64" t="s">
        <v>548</v>
      </c>
      <c r="G2530" s="103" t="s">
        <v>548</v>
      </c>
      <c r="H2530" s="64">
        <v>0</v>
      </c>
      <c r="I2530">
        <v>9</v>
      </c>
      <c r="J2530">
        <v>1</v>
      </c>
      <c r="K2530" s="64">
        <v>0</v>
      </c>
      <c r="L2530" s="104">
        <f t="shared" si="39"/>
        <v>0</v>
      </c>
    </row>
    <row r="2531" spans="1:12" x14ac:dyDescent="0.25">
      <c r="A2531" t="s">
        <v>405</v>
      </c>
      <c r="B2531" t="s">
        <v>243</v>
      </c>
      <c r="C2531" s="65" t="s">
        <v>486</v>
      </c>
      <c r="D2531" s="67" t="s">
        <v>548</v>
      </c>
      <c r="E2531" s="64" t="s">
        <v>548</v>
      </c>
      <c r="F2531" s="64" t="s">
        <v>548</v>
      </c>
      <c r="G2531" s="103" t="s">
        <v>548</v>
      </c>
      <c r="H2531" s="64">
        <v>0</v>
      </c>
      <c r="I2531">
        <v>9</v>
      </c>
      <c r="J2531">
        <v>1</v>
      </c>
      <c r="K2531" s="64">
        <v>0</v>
      </c>
      <c r="L2531" s="104">
        <f t="shared" si="39"/>
        <v>0</v>
      </c>
    </row>
    <row r="2532" spans="1:12" x14ac:dyDescent="0.25">
      <c r="A2532" t="s">
        <v>405</v>
      </c>
      <c r="B2532" t="s">
        <v>333</v>
      </c>
      <c r="C2532" s="65" t="s">
        <v>486</v>
      </c>
      <c r="D2532" s="67" t="s">
        <v>548</v>
      </c>
      <c r="E2532" s="64" t="s">
        <v>548</v>
      </c>
      <c r="F2532" s="64" t="s">
        <v>548</v>
      </c>
      <c r="G2532" s="103" t="s">
        <v>548</v>
      </c>
      <c r="H2532" s="64">
        <v>0</v>
      </c>
      <c r="I2532">
        <v>9</v>
      </c>
      <c r="J2532">
        <v>1</v>
      </c>
      <c r="K2532" s="64">
        <v>0</v>
      </c>
      <c r="L2532" s="104">
        <f t="shared" si="39"/>
        <v>0</v>
      </c>
    </row>
    <row r="2533" spans="1:12" x14ac:dyDescent="0.25">
      <c r="A2533" t="s">
        <v>405</v>
      </c>
      <c r="B2533" t="s">
        <v>334</v>
      </c>
      <c r="C2533" s="65" t="s">
        <v>486</v>
      </c>
      <c r="D2533" s="67" t="s">
        <v>548</v>
      </c>
      <c r="E2533" s="64" t="s">
        <v>548</v>
      </c>
      <c r="F2533" s="64" t="s">
        <v>548</v>
      </c>
      <c r="G2533" s="103" t="s">
        <v>548</v>
      </c>
      <c r="H2533" s="64">
        <v>0</v>
      </c>
      <c r="I2533">
        <v>9</v>
      </c>
      <c r="J2533">
        <v>1</v>
      </c>
      <c r="K2533" s="64">
        <v>0</v>
      </c>
      <c r="L2533" s="104">
        <f t="shared" si="39"/>
        <v>0</v>
      </c>
    </row>
    <row r="2534" spans="1:12" x14ac:dyDescent="0.25">
      <c r="A2534" t="s">
        <v>405</v>
      </c>
      <c r="B2534" t="s">
        <v>94</v>
      </c>
      <c r="C2534" s="65" t="s">
        <v>486</v>
      </c>
      <c r="D2534" s="67" t="s">
        <v>553</v>
      </c>
      <c r="E2534" s="64">
        <v>0.7599999999999999</v>
      </c>
      <c r="F2534" s="64">
        <v>0.12377078053348767</v>
      </c>
      <c r="G2534" s="103" t="s">
        <v>548</v>
      </c>
      <c r="H2534" s="64">
        <v>0.66593420679454929</v>
      </c>
      <c r="I2534">
        <v>9</v>
      </c>
      <c r="J2534">
        <v>1</v>
      </c>
      <c r="K2534" s="64">
        <v>0.66593420679454929</v>
      </c>
      <c r="L2534" s="104">
        <f t="shared" si="39"/>
        <v>0.66593420679454929</v>
      </c>
    </row>
    <row r="2535" spans="1:12" x14ac:dyDescent="0.25">
      <c r="A2535" t="s">
        <v>405</v>
      </c>
      <c r="B2535" t="s">
        <v>335</v>
      </c>
      <c r="C2535" s="65" t="s">
        <v>486</v>
      </c>
      <c r="D2535" s="67" t="s">
        <v>548</v>
      </c>
      <c r="E2535" s="64" t="s">
        <v>548</v>
      </c>
      <c r="F2535" s="64" t="s">
        <v>548</v>
      </c>
      <c r="G2535" s="103" t="s">
        <v>548</v>
      </c>
      <c r="H2535" s="64">
        <v>0</v>
      </c>
      <c r="I2535">
        <v>9</v>
      </c>
      <c r="J2535">
        <v>1</v>
      </c>
      <c r="K2535" s="64">
        <v>0</v>
      </c>
      <c r="L2535" s="104">
        <f t="shared" si="39"/>
        <v>0</v>
      </c>
    </row>
    <row r="2536" spans="1:12" x14ac:dyDescent="0.25">
      <c r="A2536" t="s">
        <v>405</v>
      </c>
      <c r="B2536" t="s">
        <v>100</v>
      </c>
      <c r="C2536" s="65" t="s">
        <v>486</v>
      </c>
      <c r="D2536" s="67" t="s">
        <v>548</v>
      </c>
      <c r="E2536" s="64" t="s">
        <v>548</v>
      </c>
      <c r="F2536" s="64" t="s">
        <v>548</v>
      </c>
      <c r="G2536" s="103" t="s">
        <v>548</v>
      </c>
      <c r="H2536" s="64">
        <v>0</v>
      </c>
      <c r="I2536">
        <v>9</v>
      </c>
      <c r="J2536">
        <v>1</v>
      </c>
      <c r="K2536" s="64">
        <v>0</v>
      </c>
      <c r="L2536" s="104">
        <f t="shared" si="39"/>
        <v>0</v>
      </c>
    </row>
    <row r="2537" spans="1:12" x14ac:dyDescent="0.25">
      <c r="A2537" t="s">
        <v>406</v>
      </c>
      <c r="B2537" t="s">
        <v>327</v>
      </c>
      <c r="C2537" s="65" t="s">
        <v>484</v>
      </c>
      <c r="D2537" s="67" t="s">
        <v>548</v>
      </c>
      <c r="E2537" s="64" t="s">
        <v>548</v>
      </c>
      <c r="F2537" s="64" t="s">
        <v>548</v>
      </c>
      <c r="G2537" s="103" t="s">
        <v>548</v>
      </c>
      <c r="H2537" s="64">
        <v>0</v>
      </c>
      <c r="I2537">
        <v>10</v>
      </c>
      <c r="J2537">
        <v>1</v>
      </c>
      <c r="K2537" s="64">
        <v>0</v>
      </c>
      <c r="L2537" s="104">
        <f t="shared" si="39"/>
        <v>0</v>
      </c>
    </row>
    <row r="2538" spans="1:12" x14ac:dyDescent="0.25">
      <c r="A2538" t="s">
        <v>406</v>
      </c>
      <c r="B2538" t="s">
        <v>328</v>
      </c>
      <c r="C2538" s="65" t="s">
        <v>484</v>
      </c>
      <c r="D2538" s="67" t="s">
        <v>548</v>
      </c>
      <c r="E2538" s="64" t="s">
        <v>548</v>
      </c>
      <c r="F2538" s="64" t="s">
        <v>548</v>
      </c>
      <c r="G2538" s="103" t="s">
        <v>548</v>
      </c>
      <c r="H2538" s="64">
        <v>0</v>
      </c>
      <c r="I2538">
        <v>10</v>
      </c>
      <c r="J2538">
        <v>1</v>
      </c>
      <c r="K2538" s="64">
        <v>0</v>
      </c>
      <c r="L2538" s="104">
        <f t="shared" si="39"/>
        <v>0</v>
      </c>
    </row>
    <row r="2539" spans="1:12" x14ac:dyDescent="0.25">
      <c r="A2539" t="s">
        <v>406</v>
      </c>
      <c r="B2539" t="s">
        <v>239</v>
      </c>
      <c r="C2539" s="65" t="s">
        <v>484</v>
      </c>
      <c r="D2539" s="67" t="s">
        <v>553</v>
      </c>
      <c r="E2539" s="64">
        <v>0.7599999999999999</v>
      </c>
      <c r="F2539" s="64">
        <v>0.12377078053348767</v>
      </c>
      <c r="G2539" s="103" t="s">
        <v>548</v>
      </c>
      <c r="H2539" s="64">
        <v>0.66593420679454929</v>
      </c>
      <c r="I2539">
        <v>10</v>
      </c>
      <c r="J2539">
        <v>1</v>
      </c>
      <c r="K2539" s="64">
        <v>0.66593420679454929</v>
      </c>
      <c r="L2539" s="104">
        <f t="shared" si="39"/>
        <v>0.66593420679454929</v>
      </c>
    </row>
    <row r="2540" spans="1:12" x14ac:dyDescent="0.25">
      <c r="A2540" t="s">
        <v>406</v>
      </c>
      <c r="B2540" t="s">
        <v>329</v>
      </c>
      <c r="C2540" s="65" t="s">
        <v>484</v>
      </c>
      <c r="D2540" s="67" t="s">
        <v>548</v>
      </c>
      <c r="E2540" s="64" t="s">
        <v>548</v>
      </c>
      <c r="F2540" s="64" t="s">
        <v>548</v>
      </c>
      <c r="G2540" s="103" t="s">
        <v>548</v>
      </c>
      <c r="H2540" s="64">
        <v>0</v>
      </c>
      <c r="I2540">
        <v>10</v>
      </c>
      <c r="J2540">
        <v>1</v>
      </c>
      <c r="K2540" s="64">
        <v>0</v>
      </c>
      <c r="L2540" s="104">
        <f t="shared" si="39"/>
        <v>0</v>
      </c>
    </row>
    <row r="2541" spans="1:12" x14ac:dyDescent="0.25">
      <c r="A2541" t="s">
        <v>406</v>
      </c>
      <c r="B2541" t="s">
        <v>330</v>
      </c>
      <c r="C2541" s="65" t="s">
        <v>484</v>
      </c>
      <c r="D2541" s="67" t="s">
        <v>548</v>
      </c>
      <c r="E2541" s="64" t="s">
        <v>548</v>
      </c>
      <c r="F2541" s="64" t="s">
        <v>548</v>
      </c>
      <c r="G2541" s="103" t="s">
        <v>548</v>
      </c>
      <c r="H2541" s="64">
        <v>0</v>
      </c>
      <c r="I2541">
        <v>10</v>
      </c>
      <c r="J2541">
        <v>1</v>
      </c>
      <c r="K2541" s="64">
        <v>0</v>
      </c>
      <c r="L2541" s="104">
        <f t="shared" si="39"/>
        <v>0</v>
      </c>
    </row>
    <row r="2542" spans="1:12" x14ac:dyDescent="0.25">
      <c r="A2542" t="s">
        <v>406</v>
      </c>
      <c r="B2542" t="s">
        <v>331</v>
      </c>
      <c r="C2542" s="65" t="s">
        <v>484</v>
      </c>
      <c r="D2542" s="67" t="s">
        <v>548</v>
      </c>
      <c r="E2542" s="64" t="s">
        <v>548</v>
      </c>
      <c r="F2542" s="64" t="s">
        <v>548</v>
      </c>
      <c r="G2542" s="103" t="s">
        <v>548</v>
      </c>
      <c r="H2542" s="64">
        <v>0</v>
      </c>
      <c r="I2542">
        <v>10</v>
      </c>
      <c r="J2542">
        <v>1</v>
      </c>
      <c r="K2542" s="64">
        <v>0</v>
      </c>
      <c r="L2542" s="104">
        <f t="shared" si="39"/>
        <v>0</v>
      </c>
    </row>
    <row r="2543" spans="1:12" x14ac:dyDescent="0.25">
      <c r="A2543" t="s">
        <v>406</v>
      </c>
      <c r="B2543" t="s">
        <v>332</v>
      </c>
      <c r="C2543" s="65" t="s">
        <v>484</v>
      </c>
      <c r="D2543" s="67" t="s">
        <v>548</v>
      </c>
      <c r="E2543" s="64" t="s">
        <v>548</v>
      </c>
      <c r="F2543" s="64" t="s">
        <v>548</v>
      </c>
      <c r="G2543" s="103" t="s">
        <v>548</v>
      </c>
      <c r="H2543" s="64">
        <v>0</v>
      </c>
      <c r="I2543">
        <v>10</v>
      </c>
      <c r="J2543">
        <v>1</v>
      </c>
      <c r="K2543" s="64">
        <v>0</v>
      </c>
      <c r="L2543" s="104">
        <f t="shared" si="39"/>
        <v>0</v>
      </c>
    </row>
    <row r="2544" spans="1:12" x14ac:dyDescent="0.25">
      <c r="A2544" t="s">
        <v>406</v>
      </c>
      <c r="B2544" t="s">
        <v>243</v>
      </c>
      <c r="C2544" s="65" t="s">
        <v>484</v>
      </c>
      <c r="D2544" s="67" t="s">
        <v>548</v>
      </c>
      <c r="E2544" s="64" t="s">
        <v>548</v>
      </c>
      <c r="F2544" s="64" t="s">
        <v>548</v>
      </c>
      <c r="G2544" s="103" t="s">
        <v>548</v>
      </c>
      <c r="H2544" s="64">
        <v>0</v>
      </c>
      <c r="I2544">
        <v>10</v>
      </c>
      <c r="J2544">
        <v>1</v>
      </c>
      <c r="K2544" s="64">
        <v>0</v>
      </c>
      <c r="L2544" s="104">
        <f t="shared" si="39"/>
        <v>0</v>
      </c>
    </row>
    <row r="2545" spans="1:12" x14ac:dyDescent="0.25">
      <c r="A2545" t="s">
        <v>406</v>
      </c>
      <c r="B2545" t="s">
        <v>333</v>
      </c>
      <c r="C2545" s="65" t="s">
        <v>484</v>
      </c>
      <c r="D2545" s="67" t="s">
        <v>548</v>
      </c>
      <c r="E2545" s="64" t="s">
        <v>548</v>
      </c>
      <c r="F2545" s="64" t="s">
        <v>548</v>
      </c>
      <c r="G2545" s="103" t="s">
        <v>548</v>
      </c>
      <c r="H2545" s="64">
        <v>0</v>
      </c>
      <c r="I2545">
        <v>10</v>
      </c>
      <c r="J2545">
        <v>1</v>
      </c>
      <c r="K2545" s="64">
        <v>0</v>
      </c>
      <c r="L2545" s="104">
        <f t="shared" si="39"/>
        <v>0</v>
      </c>
    </row>
    <row r="2546" spans="1:12" x14ac:dyDescent="0.25">
      <c r="A2546" t="s">
        <v>406</v>
      </c>
      <c r="B2546" t="s">
        <v>334</v>
      </c>
      <c r="C2546" s="65" t="s">
        <v>484</v>
      </c>
      <c r="D2546" s="67" t="s">
        <v>548</v>
      </c>
      <c r="E2546" s="64" t="s">
        <v>548</v>
      </c>
      <c r="F2546" s="64" t="s">
        <v>548</v>
      </c>
      <c r="G2546" s="103" t="s">
        <v>548</v>
      </c>
      <c r="H2546" s="64">
        <v>0</v>
      </c>
      <c r="I2546">
        <v>10</v>
      </c>
      <c r="J2546">
        <v>1</v>
      </c>
      <c r="K2546" s="64">
        <v>0</v>
      </c>
      <c r="L2546" s="104">
        <f t="shared" si="39"/>
        <v>0</v>
      </c>
    </row>
    <row r="2547" spans="1:12" x14ac:dyDescent="0.25">
      <c r="A2547" t="s">
        <v>406</v>
      </c>
      <c r="B2547" t="s">
        <v>94</v>
      </c>
      <c r="C2547" s="65" t="s">
        <v>484</v>
      </c>
      <c r="D2547" s="67" t="s">
        <v>553</v>
      </c>
      <c r="E2547" s="64">
        <v>0.7599999999999999</v>
      </c>
      <c r="F2547" s="64">
        <v>0.12377078053348767</v>
      </c>
      <c r="G2547" s="103" t="s">
        <v>548</v>
      </c>
      <c r="H2547" s="64">
        <v>0.66593420679454929</v>
      </c>
      <c r="I2547">
        <v>10</v>
      </c>
      <c r="J2547">
        <v>1</v>
      </c>
      <c r="K2547" s="64">
        <v>0.66593420679454929</v>
      </c>
      <c r="L2547" s="104">
        <f t="shared" si="39"/>
        <v>0.66593420679454929</v>
      </c>
    </row>
    <row r="2548" spans="1:12" x14ac:dyDescent="0.25">
      <c r="A2548" t="s">
        <v>406</v>
      </c>
      <c r="B2548" t="s">
        <v>335</v>
      </c>
      <c r="C2548" s="65" t="s">
        <v>484</v>
      </c>
      <c r="D2548" s="67" t="s">
        <v>548</v>
      </c>
      <c r="E2548" s="64" t="s">
        <v>548</v>
      </c>
      <c r="F2548" s="64" t="s">
        <v>548</v>
      </c>
      <c r="G2548" s="103" t="s">
        <v>548</v>
      </c>
      <c r="H2548" s="64">
        <v>0</v>
      </c>
      <c r="I2548">
        <v>10</v>
      </c>
      <c r="J2548">
        <v>1</v>
      </c>
      <c r="K2548" s="64">
        <v>0</v>
      </c>
      <c r="L2548" s="104">
        <f t="shared" si="39"/>
        <v>0</v>
      </c>
    </row>
    <row r="2549" spans="1:12" x14ac:dyDescent="0.25">
      <c r="A2549" t="s">
        <v>406</v>
      </c>
      <c r="B2549" t="s">
        <v>100</v>
      </c>
      <c r="C2549" s="65" t="s">
        <v>484</v>
      </c>
      <c r="D2549" s="67" t="s">
        <v>548</v>
      </c>
      <c r="E2549" s="64" t="s">
        <v>548</v>
      </c>
      <c r="F2549" s="64" t="s">
        <v>548</v>
      </c>
      <c r="G2549" s="103" t="s">
        <v>548</v>
      </c>
      <c r="H2549" s="64">
        <v>0</v>
      </c>
      <c r="I2549">
        <v>10</v>
      </c>
      <c r="J2549">
        <v>1</v>
      </c>
      <c r="K2549" s="64">
        <v>0</v>
      </c>
      <c r="L2549" s="104">
        <f t="shared" si="39"/>
        <v>0</v>
      </c>
    </row>
    <row r="2550" spans="1:12" x14ac:dyDescent="0.25">
      <c r="A2550" t="s">
        <v>406</v>
      </c>
      <c r="B2550" t="s">
        <v>327</v>
      </c>
      <c r="C2550" s="65" t="s">
        <v>485</v>
      </c>
      <c r="D2550" s="67" t="s">
        <v>548</v>
      </c>
      <c r="E2550" s="64" t="s">
        <v>548</v>
      </c>
      <c r="F2550" s="64" t="s">
        <v>548</v>
      </c>
      <c r="G2550" s="103" t="s">
        <v>548</v>
      </c>
      <c r="H2550" s="64">
        <v>0</v>
      </c>
      <c r="I2550">
        <v>10</v>
      </c>
      <c r="J2550">
        <v>1</v>
      </c>
      <c r="K2550" s="64">
        <v>0</v>
      </c>
      <c r="L2550" s="104">
        <f t="shared" si="39"/>
        <v>0</v>
      </c>
    </row>
    <row r="2551" spans="1:12" x14ac:dyDescent="0.25">
      <c r="A2551" t="s">
        <v>406</v>
      </c>
      <c r="B2551" t="s">
        <v>328</v>
      </c>
      <c r="C2551" s="65" t="s">
        <v>485</v>
      </c>
      <c r="D2551" s="67" t="s">
        <v>548</v>
      </c>
      <c r="E2551" s="64" t="s">
        <v>548</v>
      </c>
      <c r="F2551" s="64" t="s">
        <v>548</v>
      </c>
      <c r="G2551" s="103" t="s">
        <v>548</v>
      </c>
      <c r="H2551" s="64">
        <v>0</v>
      </c>
      <c r="I2551">
        <v>10</v>
      </c>
      <c r="J2551">
        <v>1</v>
      </c>
      <c r="K2551" s="64">
        <v>0</v>
      </c>
      <c r="L2551" s="104">
        <f t="shared" si="39"/>
        <v>0</v>
      </c>
    </row>
    <row r="2552" spans="1:12" x14ac:dyDescent="0.25">
      <c r="A2552" t="s">
        <v>406</v>
      </c>
      <c r="B2552" t="s">
        <v>239</v>
      </c>
      <c r="C2552" s="65" t="s">
        <v>485</v>
      </c>
      <c r="D2552" s="67" t="s">
        <v>553</v>
      </c>
      <c r="E2552" s="64">
        <v>1</v>
      </c>
      <c r="F2552" s="64">
        <v>0.12377078053348767</v>
      </c>
      <c r="G2552" s="103" t="s">
        <v>548</v>
      </c>
      <c r="H2552" s="64">
        <v>0.87622921946651233</v>
      </c>
      <c r="I2552">
        <v>10</v>
      </c>
      <c r="J2552">
        <v>1</v>
      </c>
      <c r="K2552" s="64">
        <v>0.87622921946651233</v>
      </c>
      <c r="L2552" s="104">
        <f t="shared" si="39"/>
        <v>0.87622921946651233</v>
      </c>
    </row>
    <row r="2553" spans="1:12" x14ac:dyDescent="0.25">
      <c r="A2553" t="s">
        <v>406</v>
      </c>
      <c r="B2553" t="s">
        <v>329</v>
      </c>
      <c r="C2553" s="65" t="s">
        <v>485</v>
      </c>
      <c r="D2553" s="67" t="s">
        <v>548</v>
      </c>
      <c r="E2553" s="64" t="s">
        <v>548</v>
      </c>
      <c r="F2553" s="64" t="s">
        <v>548</v>
      </c>
      <c r="G2553" s="103" t="s">
        <v>548</v>
      </c>
      <c r="H2553" s="64">
        <v>0</v>
      </c>
      <c r="I2553">
        <v>10</v>
      </c>
      <c r="J2553">
        <v>1</v>
      </c>
      <c r="K2553" s="64">
        <v>0</v>
      </c>
      <c r="L2553" s="104">
        <f t="shared" si="39"/>
        <v>0</v>
      </c>
    </row>
    <row r="2554" spans="1:12" x14ac:dyDescent="0.25">
      <c r="A2554" t="s">
        <v>406</v>
      </c>
      <c r="B2554" t="s">
        <v>330</v>
      </c>
      <c r="C2554" s="65" t="s">
        <v>485</v>
      </c>
      <c r="D2554" s="67" t="s">
        <v>548</v>
      </c>
      <c r="E2554" s="64" t="s">
        <v>548</v>
      </c>
      <c r="F2554" s="64" t="s">
        <v>548</v>
      </c>
      <c r="G2554" s="103" t="s">
        <v>548</v>
      </c>
      <c r="H2554" s="64">
        <v>0</v>
      </c>
      <c r="I2554">
        <v>10</v>
      </c>
      <c r="J2554">
        <v>1</v>
      </c>
      <c r="K2554" s="64">
        <v>0</v>
      </c>
      <c r="L2554" s="104">
        <f t="shared" si="39"/>
        <v>0</v>
      </c>
    </row>
    <row r="2555" spans="1:12" x14ac:dyDescent="0.25">
      <c r="A2555" t="s">
        <v>406</v>
      </c>
      <c r="B2555" t="s">
        <v>331</v>
      </c>
      <c r="C2555" s="65" t="s">
        <v>485</v>
      </c>
      <c r="D2555" s="67" t="s">
        <v>548</v>
      </c>
      <c r="E2555" s="64" t="s">
        <v>548</v>
      </c>
      <c r="F2555" s="64" t="s">
        <v>548</v>
      </c>
      <c r="G2555" s="103" t="s">
        <v>548</v>
      </c>
      <c r="H2555" s="64">
        <v>0</v>
      </c>
      <c r="I2555">
        <v>10</v>
      </c>
      <c r="J2555">
        <v>1</v>
      </c>
      <c r="K2555" s="64">
        <v>0</v>
      </c>
      <c r="L2555" s="104">
        <f t="shared" si="39"/>
        <v>0</v>
      </c>
    </row>
    <row r="2556" spans="1:12" x14ac:dyDescent="0.25">
      <c r="A2556" t="s">
        <v>406</v>
      </c>
      <c r="B2556" t="s">
        <v>332</v>
      </c>
      <c r="C2556" s="65" t="s">
        <v>485</v>
      </c>
      <c r="D2556" s="67" t="s">
        <v>548</v>
      </c>
      <c r="E2556" s="64" t="s">
        <v>548</v>
      </c>
      <c r="F2556" s="64" t="s">
        <v>548</v>
      </c>
      <c r="G2556" s="103" t="s">
        <v>548</v>
      </c>
      <c r="H2556" s="64">
        <v>0</v>
      </c>
      <c r="I2556">
        <v>10</v>
      </c>
      <c r="J2556">
        <v>1</v>
      </c>
      <c r="K2556" s="64">
        <v>0</v>
      </c>
      <c r="L2556" s="104">
        <f t="shared" si="39"/>
        <v>0</v>
      </c>
    </row>
    <row r="2557" spans="1:12" x14ac:dyDescent="0.25">
      <c r="A2557" t="s">
        <v>406</v>
      </c>
      <c r="B2557" t="s">
        <v>243</v>
      </c>
      <c r="C2557" s="65" t="s">
        <v>485</v>
      </c>
      <c r="D2557" s="67" t="s">
        <v>548</v>
      </c>
      <c r="E2557" s="64" t="s">
        <v>548</v>
      </c>
      <c r="F2557" s="64" t="s">
        <v>548</v>
      </c>
      <c r="G2557" s="103" t="s">
        <v>548</v>
      </c>
      <c r="H2557" s="64">
        <v>0</v>
      </c>
      <c r="I2557">
        <v>10</v>
      </c>
      <c r="J2557">
        <v>1</v>
      </c>
      <c r="K2557" s="64">
        <v>0</v>
      </c>
      <c r="L2557" s="104">
        <f t="shared" si="39"/>
        <v>0</v>
      </c>
    </row>
    <row r="2558" spans="1:12" x14ac:dyDescent="0.25">
      <c r="A2558" t="s">
        <v>406</v>
      </c>
      <c r="B2558" t="s">
        <v>333</v>
      </c>
      <c r="C2558" s="65" t="s">
        <v>485</v>
      </c>
      <c r="D2558" s="67" t="s">
        <v>548</v>
      </c>
      <c r="E2558" s="64" t="s">
        <v>548</v>
      </c>
      <c r="F2558" s="64" t="s">
        <v>548</v>
      </c>
      <c r="G2558" s="103" t="s">
        <v>548</v>
      </c>
      <c r="H2558" s="64">
        <v>0</v>
      </c>
      <c r="I2558">
        <v>10</v>
      </c>
      <c r="J2558">
        <v>1</v>
      </c>
      <c r="K2558" s="64">
        <v>0</v>
      </c>
      <c r="L2558" s="104">
        <f t="shared" si="39"/>
        <v>0</v>
      </c>
    </row>
    <row r="2559" spans="1:12" x14ac:dyDescent="0.25">
      <c r="A2559" t="s">
        <v>406</v>
      </c>
      <c r="B2559" t="s">
        <v>334</v>
      </c>
      <c r="C2559" s="65" t="s">
        <v>485</v>
      </c>
      <c r="D2559" s="67" t="s">
        <v>548</v>
      </c>
      <c r="E2559" s="64" t="s">
        <v>548</v>
      </c>
      <c r="F2559" s="64" t="s">
        <v>548</v>
      </c>
      <c r="G2559" s="103" t="s">
        <v>548</v>
      </c>
      <c r="H2559" s="64">
        <v>0</v>
      </c>
      <c r="I2559">
        <v>10</v>
      </c>
      <c r="J2559">
        <v>1</v>
      </c>
      <c r="K2559" s="64">
        <v>0</v>
      </c>
      <c r="L2559" s="104">
        <f t="shared" si="39"/>
        <v>0</v>
      </c>
    </row>
    <row r="2560" spans="1:12" x14ac:dyDescent="0.25">
      <c r="A2560" t="s">
        <v>406</v>
      </c>
      <c r="B2560" t="s">
        <v>94</v>
      </c>
      <c r="C2560" s="65" t="s">
        <v>485</v>
      </c>
      <c r="D2560" s="67" t="s">
        <v>553</v>
      </c>
      <c r="E2560" s="64">
        <v>0.76000000000000045</v>
      </c>
      <c r="F2560" s="64">
        <v>0.12377078053348767</v>
      </c>
      <c r="G2560" s="103" t="s">
        <v>548</v>
      </c>
      <c r="H2560" s="64">
        <v>0.66593420679454973</v>
      </c>
      <c r="I2560">
        <v>10</v>
      </c>
      <c r="J2560">
        <v>1</v>
      </c>
      <c r="K2560" s="64">
        <v>0.66593420679454973</v>
      </c>
      <c r="L2560" s="104">
        <f t="shared" si="39"/>
        <v>0.66593420679454973</v>
      </c>
    </row>
    <row r="2561" spans="1:12" x14ac:dyDescent="0.25">
      <c r="A2561" t="s">
        <v>406</v>
      </c>
      <c r="B2561" t="s">
        <v>335</v>
      </c>
      <c r="C2561" s="65" t="s">
        <v>485</v>
      </c>
      <c r="D2561" s="67" t="s">
        <v>548</v>
      </c>
      <c r="E2561" s="64" t="s">
        <v>548</v>
      </c>
      <c r="F2561" s="64" t="s">
        <v>548</v>
      </c>
      <c r="G2561" s="103" t="s">
        <v>548</v>
      </c>
      <c r="H2561" s="64">
        <v>0</v>
      </c>
      <c r="I2561">
        <v>10</v>
      </c>
      <c r="J2561">
        <v>1</v>
      </c>
      <c r="K2561" s="64">
        <v>0</v>
      </c>
      <c r="L2561" s="104">
        <f t="shared" si="39"/>
        <v>0</v>
      </c>
    </row>
    <row r="2562" spans="1:12" x14ac:dyDescent="0.25">
      <c r="A2562" t="s">
        <v>406</v>
      </c>
      <c r="B2562" t="s">
        <v>100</v>
      </c>
      <c r="C2562" s="65" t="s">
        <v>485</v>
      </c>
      <c r="D2562" s="67" t="s">
        <v>548</v>
      </c>
      <c r="E2562" s="64" t="s">
        <v>548</v>
      </c>
      <c r="F2562" s="64" t="s">
        <v>548</v>
      </c>
      <c r="G2562" s="103" t="s">
        <v>548</v>
      </c>
      <c r="H2562" s="64">
        <v>0</v>
      </c>
      <c r="I2562">
        <v>10</v>
      </c>
      <c r="J2562">
        <v>1</v>
      </c>
      <c r="K2562" s="64">
        <v>0</v>
      </c>
      <c r="L2562" s="104">
        <f t="shared" si="39"/>
        <v>0</v>
      </c>
    </row>
    <row r="2563" spans="1:12" x14ac:dyDescent="0.25">
      <c r="A2563" t="s">
        <v>406</v>
      </c>
      <c r="B2563" t="s">
        <v>327</v>
      </c>
      <c r="C2563" s="65" t="s">
        <v>486</v>
      </c>
      <c r="D2563" s="67" t="s">
        <v>548</v>
      </c>
      <c r="E2563" s="64" t="s">
        <v>548</v>
      </c>
      <c r="F2563" s="64" t="s">
        <v>548</v>
      </c>
      <c r="G2563" s="103" t="s">
        <v>548</v>
      </c>
      <c r="H2563" s="64">
        <v>0</v>
      </c>
      <c r="I2563">
        <v>10</v>
      </c>
      <c r="J2563">
        <v>1</v>
      </c>
      <c r="K2563" s="64">
        <v>0</v>
      </c>
      <c r="L2563" s="104">
        <f t="shared" ref="L2563:L2626" si="40">IF(K2563&lt;&gt;"",K2563,H2563)</f>
        <v>0</v>
      </c>
    </row>
    <row r="2564" spans="1:12" x14ac:dyDescent="0.25">
      <c r="A2564" t="s">
        <v>406</v>
      </c>
      <c r="B2564" t="s">
        <v>328</v>
      </c>
      <c r="C2564" s="65" t="s">
        <v>486</v>
      </c>
      <c r="D2564" s="67" t="s">
        <v>548</v>
      </c>
      <c r="E2564" s="64" t="s">
        <v>548</v>
      </c>
      <c r="F2564" s="64" t="s">
        <v>548</v>
      </c>
      <c r="G2564" s="103" t="s">
        <v>548</v>
      </c>
      <c r="H2564" s="64">
        <v>0</v>
      </c>
      <c r="I2564">
        <v>10</v>
      </c>
      <c r="J2564">
        <v>1</v>
      </c>
      <c r="K2564" s="64">
        <v>0</v>
      </c>
      <c r="L2564" s="104">
        <f t="shared" si="40"/>
        <v>0</v>
      </c>
    </row>
    <row r="2565" spans="1:12" x14ac:dyDescent="0.25">
      <c r="A2565" t="s">
        <v>406</v>
      </c>
      <c r="B2565" t="s">
        <v>239</v>
      </c>
      <c r="C2565" s="65" t="s">
        <v>486</v>
      </c>
      <c r="D2565" s="67" t="s">
        <v>553</v>
      </c>
      <c r="E2565" s="64">
        <v>0.7599999999999999</v>
      </c>
      <c r="F2565" s="64">
        <v>0.12377078053348767</v>
      </c>
      <c r="G2565" s="103" t="s">
        <v>548</v>
      </c>
      <c r="H2565" s="64">
        <v>0.66593420679454929</v>
      </c>
      <c r="I2565">
        <v>10</v>
      </c>
      <c r="J2565">
        <v>1</v>
      </c>
      <c r="K2565" s="64">
        <v>0.66593420679454929</v>
      </c>
      <c r="L2565" s="104">
        <f t="shared" si="40"/>
        <v>0.66593420679454929</v>
      </c>
    </row>
    <row r="2566" spans="1:12" x14ac:dyDescent="0.25">
      <c r="A2566" t="s">
        <v>406</v>
      </c>
      <c r="B2566" t="s">
        <v>329</v>
      </c>
      <c r="C2566" s="65" t="s">
        <v>486</v>
      </c>
      <c r="D2566" s="67" t="s">
        <v>548</v>
      </c>
      <c r="E2566" s="64" t="s">
        <v>548</v>
      </c>
      <c r="F2566" s="64" t="s">
        <v>548</v>
      </c>
      <c r="G2566" s="103" t="s">
        <v>548</v>
      </c>
      <c r="H2566" s="64">
        <v>0</v>
      </c>
      <c r="I2566">
        <v>10</v>
      </c>
      <c r="J2566">
        <v>1</v>
      </c>
      <c r="K2566" s="64">
        <v>0</v>
      </c>
      <c r="L2566" s="104">
        <f t="shared" si="40"/>
        <v>0</v>
      </c>
    </row>
    <row r="2567" spans="1:12" x14ac:dyDescent="0.25">
      <c r="A2567" t="s">
        <v>406</v>
      </c>
      <c r="B2567" t="s">
        <v>330</v>
      </c>
      <c r="C2567" s="65" t="s">
        <v>486</v>
      </c>
      <c r="D2567" s="67" t="s">
        <v>548</v>
      </c>
      <c r="E2567" s="64" t="s">
        <v>548</v>
      </c>
      <c r="F2567" s="64" t="s">
        <v>548</v>
      </c>
      <c r="G2567" s="103" t="s">
        <v>548</v>
      </c>
      <c r="H2567" s="64">
        <v>0</v>
      </c>
      <c r="I2567">
        <v>10</v>
      </c>
      <c r="J2567">
        <v>1</v>
      </c>
      <c r="K2567" s="64">
        <v>0</v>
      </c>
      <c r="L2567" s="104">
        <f t="shared" si="40"/>
        <v>0</v>
      </c>
    </row>
    <row r="2568" spans="1:12" x14ac:dyDescent="0.25">
      <c r="A2568" t="s">
        <v>406</v>
      </c>
      <c r="B2568" t="s">
        <v>331</v>
      </c>
      <c r="C2568" s="65" t="s">
        <v>486</v>
      </c>
      <c r="D2568" s="67" t="s">
        <v>548</v>
      </c>
      <c r="E2568" s="64" t="s">
        <v>548</v>
      </c>
      <c r="F2568" s="64" t="s">
        <v>548</v>
      </c>
      <c r="G2568" s="103" t="s">
        <v>548</v>
      </c>
      <c r="H2568" s="64">
        <v>0</v>
      </c>
      <c r="I2568">
        <v>10</v>
      </c>
      <c r="J2568">
        <v>1</v>
      </c>
      <c r="K2568" s="64">
        <v>0</v>
      </c>
      <c r="L2568" s="104">
        <f t="shared" si="40"/>
        <v>0</v>
      </c>
    </row>
    <row r="2569" spans="1:12" x14ac:dyDescent="0.25">
      <c r="A2569" t="s">
        <v>406</v>
      </c>
      <c r="B2569" t="s">
        <v>332</v>
      </c>
      <c r="C2569" s="65" t="s">
        <v>486</v>
      </c>
      <c r="D2569" s="67" t="s">
        <v>548</v>
      </c>
      <c r="E2569" s="64" t="s">
        <v>548</v>
      </c>
      <c r="F2569" s="64" t="s">
        <v>548</v>
      </c>
      <c r="G2569" s="103" t="s">
        <v>548</v>
      </c>
      <c r="H2569" s="64">
        <v>0</v>
      </c>
      <c r="I2569">
        <v>10</v>
      </c>
      <c r="J2569">
        <v>1</v>
      </c>
      <c r="K2569" s="64">
        <v>0</v>
      </c>
      <c r="L2569" s="104">
        <f t="shared" si="40"/>
        <v>0</v>
      </c>
    </row>
    <row r="2570" spans="1:12" x14ac:dyDescent="0.25">
      <c r="A2570" t="s">
        <v>406</v>
      </c>
      <c r="B2570" t="s">
        <v>243</v>
      </c>
      <c r="C2570" s="65" t="s">
        <v>486</v>
      </c>
      <c r="D2570" s="67" t="s">
        <v>548</v>
      </c>
      <c r="E2570" s="64" t="s">
        <v>548</v>
      </c>
      <c r="F2570" s="64" t="s">
        <v>548</v>
      </c>
      <c r="G2570" s="103" t="s">
        <v>548</v>
      </c>
      <c r="H2570" s="64">
        <v>0</v>
      </c>
      <c r="I2570">
        <v>10</v>
      </c>
      <c r="J2570">
        <v>1</v>
      </c>
      <c r="K2570" s="64">
        <v>0</v>
      </c>
      <c r="L2570" s="104">
        <f t="shared" si="40"/>
        <v>0</v>
      </c>
    </row>
    <row r="2571" spans="1:12" x14ac:dyDescent="0.25">
      <c r="A2571" t="s">
        <v>406</v>
      </c>
      <c r="B2571" t="s">
        <v>333</v>
      </c>
      <c r="C2571" s="65" t="s">
        <v>486</v>
      </c>
      <c r="D2571" s="67" t="s">
        <v>548</v>
      </c>
      <c r="E2571" s="64" t="s">
        <v>548</v>
      </c>
      <c r="F2571" s="64" t="s">
        <v>548</v>
      </c>
      <c r="G2571" s="103" t="s">
        <v>548</v>
      </c>
      <c r="H2571" s="64">
        <v>0</v>
      </c>
      <c r="I2571">
        <v>10</v>
      </c>
      <c r="J2571">
        <v>1</v>
      </c>
      <c r="K2571" s="64">
        <v>0</v>
      </c>
      <c r="L2571" s="104">
        <f t="shared" si="40"/>
        <v>0</v>
      </c>
    </row>
    <row r="2572" spans="1:12" x14ac:dyDescent="0.25">
      <c r="A2572" t="s">
        <v>406</v>
      </c>
      <c r="B2572" t="s">
        <v>334</v>
      </c>
      <c r="C2572" s="65" t="s">
        <v>486</v>
      </c>
      <c r="D2572" s="67" t="s">
        <v>548</v>
      </c>
      <c r="E2572" s="64" t="s">
        <v>548</v>
      </c>
      <c r="F2572" s="64" t="s">
        <v>548</v>
      </c>
      <c r="G2572" s="103" t="s">
        <v>548</v>
      </c>
      <c r="H2572" s="64">
        <v>0</v>
      </c>
      <c r="I2572">
        <v>10</v>
      </c>
      <c r="J2572">
        <v>1</v>
      </c>
      <c r="K2572" s="64">
        <v>0</v>
      </c>
      <c r="L2572" s="104">
        <f t="shared" si="40"/>
        <v>0</v>
      </c>
    </row>
    <row r="2573" spans="1:12" x14ac:dyDescent="0.25">
      <c r="A2573" t="s">
        <v>406</v>
      </c>
      <c r="B2573" t="s">
        <v>94</v>
      </c>
      <c r="C2573" s="65" t="s">
        <v>486</v>
      </c>
      <c r="D2573" s="67" t="s">
        <v>553</v>
      </c>
      <c r="E2573" s="64">
        <v>0.7599999999999999</v>
      </c>
      <c r="F2573" s="64">
        <v>0.12377078053348767</v>
      </c>
      <c r="G2573" s="103" t="s">
        <v>548</v>
      </c>
      <c r="H2573" s="64">
        <v>0.66593420679454929</v>
      </c>
      <c r="I2573">
        <v>10</v>
      </c>
      <c r="J2573">
        <v>1</v>
      </c>
      <c r="K2573" s="64">
        <v>0.66593420679454929</v>
      </c>
      <c r="L2573" s="104">
        <f t="shared" si="40"/>
        <v>0.66593420679454929</v>
      </c>
    </row>
    <row r="2574" spans="1:12" x14ac:dyDescent="0.25">
      <c r="A2574" t="s">
        <v>406</v>
      </c>
      <c r="B2574" t="s">
        <v>335</v>
      </c>
      <c r="C2574" s="65" t="s">
        <v>486</v>
      </c>
      <c r="D2574" s="67" t="s">
        <v>548</v>
      </c>
      <c r="E2574" s="64" t="s">
        <v>548</v>
      </c>
      <c r="F2574" s="64" t="s">
        <v>548</v>
      </c>
      <c r="G2574" s="103" t="s">
        <v>548</v>
      </c>
      <c r="H2574" s="64">
        <v>0</v>
      </c>
      <c r="I2574">
        <v>10</v>
      </c>
      <c r="J2574">
        <v>1</v>
      </c>
      <c r="K2574" s="64">
        <v>0</v>
      </c>
      <c r="L2574" s="104">
        <f t="shared" si="40"/>
        <v>0</v>
      </c>
    </row>
    <row r="2575" spans="1:12" x14ac:dyDescent="0.25">
      <c r="A2575" t="s">
        <v>406</v>
      </c>
      <c r="B2575" t="s">
        <v>100</v>
      </c>
      <c r="C2575" s="65" t="s">
        <v>486</v>
      </c>
      <c r="D2575" s="67" t="s">
        <v>548</v>
      </c>
      <c r="E2575" s="64" t="s">
        <v>548</v>
      </c>
      <c r="F2575" s="64" t="s">
        <v>548</v>
      </c>
      <c r="G2575" s="103" t="s">
        <v>548</v>
      </c>
      <c r="H2575" s="64">
        <v>0</v>
      </c>
      <c r="I2575">
        <v>10</v>
      </c>
      <c r="J2575">
        <v>1</v>
      </c>
      <c r="K2575" s="64">
        <v>0</v>
      </c>
      <c r="L2575" s="104">
        <f t="shared" si="40"/>
        <v>0</v>
      </c>
    </row>
    <row r="2576" spans="1:12" x14ac:dyDescent="0.25">
      <c r="A2576" t="s">
        <v>407</v>
      </c>
      <c r="B2576" t="s">
        <v>327</v>
      </c>
      <c r="C2576" s="65" t="s">
        <v>484</v>
      </c>
      <c r="D2576" s="67" t="s">
        <v>553</v>
      </c>
      <c r="E2576" s="64">
        <v>0.89074074074074039</v>
      </c>
      <c r="F2576" s="64">
        <v>0.63</v>
      </c>
      <c r="G2576" s="103" t="s">
        <v>548</v>
      </c>
      <c r="H2576" s="64">
        <v>0.32957407407407396</v>
      </c>
      <c r="I2576" t="s">
        <v>548</v>
      </c>
      <c r="J2576" t="s">
        <v>548</v>
      </c>
      <c r="K2576" s="64"/>
      <c r="L2576" s="104">
        <f t="shared" si="40"/>
        <v>0.32957407407407396</v>
      </c>
    </row>
    <row r="2577" spans="1:12" x14ac:dyDescent="0.25">
      <c r="A2577" t="s">
        <v>407</v>
      </c>
      <c r="B2577" t="s">
        <v>328</v>
      </c>
      <c r="C2577" s="65" t="s">
        <v>484</v>
      </c>
      <c r="D2577" s="67" t="s">
        <v>553</v>
      </c>
      <c r="E2577" s="64">
        <v>0.8833333333333333</v>
      </c>
      <c r="F2577" s="64">
        <v>0.63</v>
      </c>
      <c r="G2577" s="103" t="s">
        <v>548</v>
      </c>
      <c r="H2577" s="64">
        <v>0.32683333333333331</v>
      </c>
      <c r="I2577" t="s">
        <v>548</v>
      </c>
      <c r="J2577" t="s">
        <v>548</v>
      </c>
      <c r="K2577" s="64"/>
      <c r="L2577" s="104">
        <f t="shared" si="40"/>
        <v>0.32683333333333331</v>
      </c>
    </row>
    <row r="2578" spans="1:12" x14ac:dyDescent="0.25">
      <c r="A2578" t="s">
        <v>407</v>
      </c>
      <c r="B2578" t="s">
        <v>239</v>
      </c>
      <c r="C2578" s="65" t="s">
        <v>484</v>
      </c>
      <c r="D2578" s="67" t="s">
        <v>553</v>
      </c>
      <c r="E2578" s="64">
        <v>0.91666666666666663</v>
      </c>
      <c r="F2578" s="64">
        <v>0.63</v>
      </c>
      <c r="G2578" s="103" t="s">
        <v>548</v>
      </c>
      <c r="H2578" s="64">
        <v>0.33916666666666667</v>
      </c>
      <c r="I2578" t="s">
        <v>548</v>
      </c>
      <c r="J2578" t="s">
        <v>548</v>
      </c>
      <c r="K2578" s="64"/>
      <c r="L2578" s="104">
        <f t="shared" si="40"/>
        <v>0.33916666666666667</v>
      </c>
    </row>
    <row r="2579" spans="1:12" x14ac:dyDescent="0.25">
      <c r="A2579" t="s">
        <v>407</v>
      </c>
      <c r="B2579" t="s">
        <v>329</v>
      </c>
      <c r="C2579" s="65" t="s">
        <v>484</v>
      </c>
      <c r="D2579" s="67" t="s">
        <v>553</v>
      </c>
      <c r="E2579" s="64">
        <v>0.8833333333333333</v>
      </c>
      <c r="F2579" s="64">
        <v>0.63</v>
      </c>
      <c r="G2579" s="103" t="s">
        <v>548</v>
      </c>
      <c r="H2579" s="64">
        <v>0.32683333333333331</v>
      </c>
      <c r="I2579" t="s">
        <v>548</v>
      </c>
      <c r="J2579" t="s">
        <v>548</v>
      </c>
      <c r="K2579" s="64"/>
      <c r="L2579" s="104">
        <f t="shared" si="40"/>
        <v>0.32683333333333331</v>
      </c>
    </row>
    <row r="2580" spans="1:12" x14ac:dyDescent="0.25">
      <c r="A2580" t="s">
        <v>407</v>
      </c>
      <c r="B2580" t="s">
        <v>330</v>
      </c>
      <c r="C2580" s="65" t="s">
        <v>484</v>
      </c>
      <c r="D2580" s="67" t="s">
        <v>553</v>
      </c>
      <c r="E2580" s="64">
        <v>0.8833333333333333</v>
      </c>
      <c r="F2580" s="64">
        <v>0.63</v>
      </c>
      <c r="G2580" s="103" t="s">
        <v>548</v>
      </c>
      <c r="H2580" s="64">
        <v>0.32683333333333331</v>
      </c>
      <c r="I2580" t="s">
        <v>548</v>
      </c>
      <c r="J2580" t="s">
        <v>548</v>
      </c>
      <c r="K2580" s="64"/>
      <c r="L2580" s="104">
        <f t="shared" si="40"/>
        <v>0.32683333333333331</v>
      </c>
    </row>
    <row r="2581" spans="1:12" x14ac:dyDescent="0.25">
      <c r="A2581" t="s">
        <v>407</v>
      </c>
      <c r="B2581" t="s">
        <v>331</v>
      </c>
      <c r="C2581" s="65" t="s">
        <v>484</v>
      </c>
      <c r="D2581" s="67" t="s">
        <v>548</v>
      </c>
      <c r="E2581" s="64" t="s">
        <v>548</v>
      </c>
      <c r="F2581" s="64" t="s">
        <v>548</v>
      </c>
      <c r="G2581" s="103" t="s">
        <v>548</v>
      </c>
      <c r="H2581" s="64">
        <v>0</v>
      </c>
      <c r="I2581" t="s">
        <v>548</v>
      </c>
      <c r="J2581" t="s">
        <v>548</v>
      </c>
      <c r="K2581" s="64"/>
      <c r="L2581" s="104">
        <f t="shared" si="40"/>
        <v>0</v>
      </c>
    </row>
    <row r="2582" spans="1:12" x14ac:dyDescent="0.25">
      <c r="A2582" t="s">
        <v>407</v>
      </c>
      <c r="B2582" t="s">
        <v>332</v>
      </c>
      <c r="C2582" s="65" t="s">
        <v>484</v>
      </c>
      <c r="D2582" s="67" t="s">
        <v>553</v>
      </c>
      <c r="E2582" s="64">
        <v>0.8833333333333333</v>
      </c>
      <c r="F2582" s="64">
        <v>0.63</v>
      </c>
      <c r="G2582" s="103" t="s">
        <v>548</v>
      </c>
      <c r="H2582" s="64">
        <v>0.32683333333333331</v>
      </c>
      <c r="I2582" t="s">
        <v>548</v>
      </c>
      <c r="J2582" t="s">
        <v>548</v>
      </c>
      <c r="K2582" s="64"/>
      <c r="L2582" s="104">
        <f t="shared" si="40"/>
        <v>0.32683333333333331</v>
      </c>
    </row>
    <row r="2583" spans="1:12" x14ac:dyDescent="0.25">
      <c r="A2583" t="s">
        <v>407</v>
      </c>
      <c r="B2583" t="s">
        <v>243</v>
      </c>
      <c r="C2583" s="65" t="s">
        <v>484</v>
      </c>
      <c r="D2583" s="67" t="s">
        <v>548</v>
      </c>
      <c r="E2583" s="64" t="s">
        <v>548</v>
      </c>
      <c r="F2583" s="64" t="s">
        <v>548</v>
      </c>
      <c r="G2583" s="103" t="s">
        <v>548</v>
      </c>
      <c r="H2583" s="64">
        <v>0</v>
      </c>
      <c r="I2583" t="s">
        <v>548</v>
      </c>
      <c r="J2583" t="s">
        <v>548</v>
      </c>
      <c r="K2583" s="64"/>
      <c r="L2583" s="104">
        <f t="shared" si="40"/>
        <v>0</v>
      </c>
    </row>
    <row r="2584" spans="1:12" x14ac:dyDescent="0.25">
      <c r="A2584" t="s">
        <v>407</v>
      </c>
      <c r="B2584" t="s">
        <v>333</v>
      </c>
      <c r="C2584" s="65" t="s">
        <v>484</v>
      </c>
      <c r="D2584" s="67" t="s">
        <v>548</v>
      </c>
      <c r="E2584" s="64" t="s">
        <v>548</v>
      </c>
      <c r="F2584" s="64" t="s">
        <v>548</v>
      </c>
      <c r="G2584" s="103" t="s">
        <v>548</v>
      </c>
      <c r="H2584" s="64">
        <v>0</v>
      </c>
      <c r="I2584" t="s">
        <v>548</v>
      </c>
      <c r="J2584" t="s">
        <v>548</v>
      </c>
      <c r="K2584" s="64"/>
      <c r="L2584" s="104">
        <f t="shared" si="40"/>
        <v>0</v>
      </c>
    </row>
    <row r="2585" spans="1:12" x14ac:dyDescent="0.25">
      <c r="A2585" t="s">
        <v>407</v>
      </c>
      <c r="B2585" t="s">
        <v>334</v>
      </c>
      <c r="C2585" s="65" t="s">
        <v>484</v>
      </c>
      <c r="D2585" s="67" t="s">
        <v>553</v>
      </c>
      <c r="E2585" s="64">
        <v>0.91666666666666663</v>
      </c>
      <c r="F2585" s="64">
        <v>0.63</v>
      </c>
      <c r="G2585" s="103" t="s">
        <v>548</v>
      </c>
      <c r="H2585" s="64">
        <v>0.33916666666666667</v>
      </c>
      <c r="I2585" t="s">
        <v>548</v>
      </c>
      <c r="J2585" t="s">
        <v>548</v>
      </c>
      <c r="K2585" s="64"/>
      <c r="L2585" s="104">
        <f t="shared" si="40"/>
        <v>0.33916666666666667</v>
      </c>
    </row>
    <row r="2586" spans="1:12" x14ac:dyDescent="0.25">
      <c r="A2586" t="s">
        <v>407</v>
      </c>
      <c r="B2586" t="s">
        <v>94</v>
      </c>
      <c r="C2586" s="65" t="s">
        <v>484</v>
      </c>
      <c r="D2586" s="67" t="s">
        <v>553</v>
      </c>
      <c r="E2586" s="64">
        <v>0.8833333333333333</v>
      </c>
      <c r="F2586" s="64">
        <v>0.63</v>
      </c>
      <c r="G2586" s="103" t="s">
        <v>548</v>
      </c>
      <c r="H2586" s="64">
        <v>0.32683333333333331</v>
      </c>
      <c r="I2586" t="s">
        <v>548</v>
      </c>
      <c r="J2586" t="s">
        <v>548</v>
      </c>
      <c r="K2586" s="64"/>
      <c r="L2586" s="104">
        <f t="shared" si="40"/>
        <v>0.32683333333333331</v>
      </c>
    </row>
    <row r="2587" spans="1:12" x14ac:dyDescent="0.25">
      <c r="A2587" t="s">
        <v>407</v>
      </c>
      <c r="B2587" t="s">
        <v>335</v>
      </c>
      <c r="C2587" s="65" t="s">
        <v>484</v>
      </c>
      <c r="D2587" s="67" t="s">
        <v>553</v>
      </c>
      <c r="E2587" s="64">
        <v>0.8833333333333333</v>
      </c>
      <c r="F2587" s="64">
        <v>0.63</v>
      </c>
      <c r="G2587" s="103" t="s">
        <v>548</v>
      </c>
      <c r="H2587" s="64">
        <v>0.32683333333333331</v>
      </c>
      <c r="I2587" t="s">
        <v>548</v>
      </c>
      <c r="J2587" t="s">
        <v>548</v>
      </c>
      <c r="K2587" s="64"/>
      <c r="L2587" s="104">
        <f t="shared" si="40"/>
        <v>0.32683333333333331</v>
      </c>
    </row>
    <row r="2588" spans="1:12" x14ac:dyDescent="0.25">
      <c r="A2588" t="s">
        <v>407</v>
      </c>
      <c r="B2588" t="s">
        <v>100</v>
      </c>
      <c r="C2588" s="65" t="s">
        <v>484</v>
      </c>
      <c r="D2588" s="67" t="s">
        <v>548</v>
      </c>
      <c r="E2588" s="64" t="s">
        <v>548</v>
      </c>
      <c r="F2588" s="64" t="s">
        <v>548</v>
      </c>
      <c r="G2588" s="103" t="s">
        <v>548</v>
      </c>
      <c r="H2588" s="64">
        <v>0</v>
      </c>
      <c r="I2588" t="s">
        <v>548</v>
      </c>
      <c r="J2588" t="s">
        <v>548</v>
      </c>
      <c r="K2588" s="64"/>
      <c r="L2588" s="104">
        <f t="shared" si="40"/>
        <v>0</v>
      </c>
    </row>
    <row r="2589" spans="1:12" x14ac:dyDescent="0.25">
      <c r="A2589" t="s">
        <v>407</v>
      </c>
      <c r="B2589" t="s">
        <v>327</v>
      </c>
      <c r="C2589" s="65" t="s">
        <v>485</v>
      </c>
      <c r="D2589" s="67" t="s">
        <v>553</v>
      </c>
      <c r="E2589" s="64">
        <v>0.89074074074074039</v>
      </c>
      <c r="F2589" s="64">
        <v>0.63</v>
      </c>
      <c r="G2589" s="103" t="s">
        <v>548</v>
      </c>
      <c r="H2589" s="64">
        <v>0.32957407407407396</v>
      </c>
      <c r="I2589" t="s">
        <v>548</v>
      </c>
      <c r="J2589" t="s">
        <v>548</v>
      </c>
      <c r="K2589" s="64"/>
      <c r="L2589" s="104">
        <f t="shared" si="40"/>
        <v>0.32957407407407396</v>
      </c>
    </row>
    <row r="2590" spans="1:12" x14ac:dyDescent="0.25">
      <c r="A2590" t="s">
        <v>407</v>
      </c>
      <c r="B2590" t="s">
        <v>328</v>
      </c>
      <c r="C2590" s="65" t="s">
        <v>485</v>
      </c>
      <c r="D2590" s="67" t="s">
        <v>553</v>
      </c>
      <c r="E2590" s="64">
        <v>0.89121863799283119</v>
      </c>
      <c r="F2590" s="64">
        <v>0.63</v>
      </c>
      <c r="G2590" s="103" t="s">
        <v>548</v>
      </c>
      <c r="H2590" s="64">
        <v>0.32975089605734753</v>
      </c>
      <c r="I2590" t="s">
        <v>548</v>
      </c>
      <c r="J2590" t="s">
        <v>548</v>
      </c>
      <c r="K2590" s="64"/>
      <c r="L2590" s="104">
        <f t="shared" si="40"/>
        <v>0.32975089605734753</v>
      </c>
    </row>
    <row r="2591" spans="1:12" x14ac:dyDescent="0.25">
      <c r="A2591" t="s">
        <v>407</v>
      </c>
      <c r="B2591" t="s">
        <v>239</v>
      </c>
      <c r="C2591" s="65" t="s">
        <v>485</v>
      </c>
      <c r="D2591" s="67" t="s">
        <v>553</v>
      </c>
      <c r="E2591" s="64">
        <v>0.89121863799283119</v>
      </c>
      <c r="F2591" s="64">
        <v>0.63</v>
      </c>
      <c r="G2591" s="103" t="s">
        <v>548</v>
      </c>
      <c r="H2591" s="64">
        <v>0.32975089605734753</v>
      </c>
      <c r="I2591" t="s">
        <v>548</v>
      </c>
      <c r="J2591" t="s">
        <v>548</v>
      </c>
      <c r="K2591" s="64"/>
      <c r="L2591" s="104">
        <f t="shared" si="40"/>
        <v>0.32975089605734753</v>
      </c>
    </row>
    <row r="2592" spans="1:12" x14ac:dyDescent="0.25">
      <c r="A2592" t="s">
        <v>407</v>
      </c>
      <c r="B2592" t="s">
        <v>329</v>
      </c>
      <c r="C2592" s="65" t="s">
        <v>485</v>
      </c>
      <c r="D2592" s="67" t="s">
        <v>553</v>
      </c>
      <c r="E2592" s="64">
        <v>0.89121863799283119</v>
      </c>
      <c r="F2592" s="64">
        <v>0.63</v>
      </c>
      <c r="G2592" s="103" t="s">
        <v>548</v>
      </c>
      <c r="H2592" s="64">
        <v>0.32975089605734753</v>
      </c>
      <c r="I2592" t="s">
        <v>548</v>
      </c>
      <c r="J2592" t="s">
        <v>548</v>
      </c>
      <c r="K2592" s="64"/>
      <c r="L2592" s="104">
        <f t="shared" si="40"/>
        <v>0.32975089605734753</v>
      </c>
    </row>
    <row r="2593" spans="1:12" x14ac:dyDescent="0.25">
      <c r="A2593" t="s">
        <v>407</v>
      </c>
      <c r="B2593" t="s">
        <v>330</v>
      </c>
      <c r="C2593" s="65" t="s">
        <v>485</v>
      </c>
      <c r="D2593" s="67" t="s">
        <v>553</v>
      </c>
      <c r="E2593" s="64">
        <v>0.89121863799283119</v>
      </c>
      <c r="F2593" s="64">
        <v>0.63</v>
      </c>
      <c r="G2593" s="103" t="s">
        <v>548</v>
      </c>
      <c r="H2593" s="64">
        <v>0.32975089605734753</v>
      </c>
      <c r="I2593" t="s">
        <v>548</v>
      </c>
      <c r="J2593" t="s">
        <v>548</v>
      </c>
      <c r="K2593" s="64"/>
      <c r="L2593" s="104">
        <f t="shared" si="40"/>
        <v>0.32975089605734753</v>
      </c>
    </row>
    <row r="2594" spans="1:12" x14ac:dyDescent="0.25">
      <c r="A2594" t="s">
        <v>407</v>
      </c>
      <c r="B2594" t="s">
        <v>331</v>
      </c>
      <c r="C2594" s="65" t="s">
        <v>485</v>
      </c>
      <c r="D2594" s="67" t="s">
        <v>548</v>
      </c>
      <c r="E2594" s="64" t="s">
        <v>548</v>
      </c>
      <c r="F2594" s="64" t="s">
        <v>548</v>
      </c>
      <c r="G2594" s="103" t="s">
        <v>548</v>
      </c>
      <c r="H2594" s="64">
        <v>0</v>
      </c>
      <c r="I2594" t="s">
        <v>548</v>
      </c>
      <c r="J2594" t="s">
        <v>548</v>
      </c>
      <c r="K2594" s="64"/>
      <c r="L2594" s="104">
        <f t="shared" si="40"/>
        <v>0</v>
      </c>
    </row>
    <row r="2595" spans="1:12" x14ac:dyDescent="0.25">
      <c r="A2595" t="s">
        <v>407</v>
      </c>
      <c r="B2595" t="s">
        <v>332</v>
      </c>
      <c r="C2595" s="65" t="s">
        <v>485</v>
      </c>
      <c r="D2595" s="67" t="s">
        <v>553</v>
      </c>
      <c r="E2595" s="64">
        <v>0.89121863799283119</v>
      </c>
      <c r="F2595" s="64">
        <v>0.63</v>
      </c>
      <c r="G2595" s="103" t="s">
        <v>548</v>
      </c>
      <c r="H2595" s="64">
        <v>0.32975089605734753</v>
      </c>
      <c r="I2595" t="s">
        <v>548</v>
      </c>
      <c r="J2595" t="s">
        <v>548</v>
      </c>
      <c r="K2595" s="64"/>
      <c r="L2595" s="104">
        <f t="shared" si="40"/>
        <v>0.32975089605734753</v>
      </c>
    </row>
    <row r="2596" spans="1:12" x14ac:dyDescent="0.25">
      <c r="A2596" t="s">
        <v>407</v>
      </c>
      <c r="B2596" t="s">
        <v>243</v>
      </c>
      <c r="C2596" s="65" t="s">
        <v>485</v>
      </c>
      <c r="D2596" s="67" t="s">
        <v>548</v>
      </c>
      <c r="E2596" s="64" t="s">
        <v>548</v>
      </c>
      <c r="F2596" s="64" t="s">
        <v>548</v>
      </c>
      <c r="G2596" s="103" t="s">
        <v>548</v>
      </c>
      <c r="H2596" s="64">
        <v>0</v>
      </c>
      <c r="I2596" t="s">
        <v>548</v>
      </c>
      <c r="J2596" t="s">
        <v>548</v>
      </c>
      <c r="K2596" s="64"/>
      <c r="L2596" s="104">
        <f t="shared" si="40"/>
        <v>0</v>
      </c>
    </row>
    <row r="2597" spans="1:12" x14ac:dyDescent="0.25">
      <c r="A2597" t="s">
        <v>407</v>
      </c>
      <c r="B2597" t="s">
        <v>333</v>
      </c>
      <c r="C2597" s="65" t="s">
        <v>485</v>
      </c>
      <c r="D2597" s="67" t="s">
        <v>548</v>
      </c>
      <c r="E2597" s="64" t="s">
        <v>548</v>
      </c>
      <c r="F2597" s="64" t="s">
        <v>548</v>
      </c>
      <c r="G2597" s="103" t="s">
        <v>548</v>
      </c>
      <c r="H2597" s="64">
        <v>0</v>
      </c>
      <c r="I2597" t="s">
        <v>548</v>
      </c>
      <c r="J2597" t="s">
        <v>548</v>
      </c>
      <c r="K2597" s="64"/>
      <c r="L2597" s="104">
        <f t="shared" si="40"/>
        <v>0</v>
      </c>
    </row>
    <row r="2598" spans="1:12" x14ac:dyDescent="0.25">
      <c r="A2598" t="s">
        <v>407</v>
      </c>
      <c r="B2598" t="s">
        <v>334</v>
      </c>
      <c r="C2598" s="65" t="s">
        <v>485</v>
      </c>
      <c r="D2598" s="67" t="s">
        <v>553</v>
      </c>
      <c r="E2598" s="64">
        <v>0.89121863799283119</v>
      </c>
      <c r="F2598" s="64">
        <v>0.63</v>
      </c>
      <c r="G2598" s="103" t="s">
        <v>548</v>
      </c>
      <c r="H2598" s="64">
        <v>0.32975089605734753</v>
      </c>
      <c r="I2598" t="s">
        <v>548</v>
      </c>
      <c r="J2598" t="s">
        <v>548</v>
      </c>
      <c r="K2598" s="64"/>
      <c r="L2598" s="104">
        <f t="shared" si="40"/>
        <v>0.32975089605734753</v>
      </c>
    </row>
    <row r="2599" spans="1:12" x14ac:dyDescent="0.25">
      <c r="A2599" t="s">
        <v>407</v>
      </c>
      <c r="B2599" t="s">
        <v>94</v>
      </c>
      <c r="C2599" s="65" t="s">
        <v>485</v>
      </c>
      <c r="D2599" s="67" t="s">
        <v>553</v>
      </c>
      <c r="E2599" s="64">
        <v>0.89121863799283119</v>
      </c>
      <c r="F2599" s="64">
        <v>0.63</v>
      </c>
      <c r="G2599" s="103" t="s">
        <v>548</v>
      </c>
      <c r="H2599" s="64">
        <v>0.32975089605734753</v>
      </c>
      <c r="I2599" t="s">
        <v>548</v>
      </c>
      <c r="J2599" t="s">
        <v>548</v>
      </c>
      <c r="K2599" s="64"/>
      <c r="L2599" s="104">
        <f t="shared" si="40"/>
        <v>0.32975089605734753</v>
      </c>
    </row>
    <row r="2600" spans="1:12" x14ac:dyDescent="0.25">
      <c r="A2600" t="s">
        <v>407</v>
      </c>
      <c r="B2600" t="s">
        <v>335</v>
      </c>
      <c r="C2600" s="65" t="s">
        <v>485</v>
      </c>
      <c r="D2600" s="67" t="s">
        <v>553</v>
      </c>
      <c r="E2600" s="64">
        <v>0.89121863799283119</v>
      </c>
      <c r="F2600" s="64">
        <v>0.63</v>
      </c>
      <c r="G2600" s="103" t="s">
        <v>548</v>
      </c>
      <c r="H2600" s="64">
        <v>0.32975089605734753</v>
      </c>
      <c r="I2600" t="s">
        <v>548</v>
      </c>
      <c r="J2600" t="s">
        <v>548</v>
      </c>
      <c r="K2600" s="64"/>
      <c r="L2600" s="104">
        <f t="shared" si="40"/>
        <v>0.32975089605734753</v>
      </c>
    </row>
    <row r="2601" spans="1:12" x14ac:dyDescent="0.25">
      <c r="A2601" t="s">
        <v>407</v>
      </c>
      <c r="B2601" t="s">
        <v>100</v>
      </c>
      <c r="C2601" s="65" t="s">
        <v>485</v>
      </c>
      <c r="D2601" s="67" t="s">
        <v>548</v>
      </c>
      <c r="E2601" s="64" t="s">
        <v>548</v>
      </c>
      <c r="F2601" s="64" t="s">
        <v>548</v>
      </c>
      <c r="G2601" s="103" t="s">
        <v>548</v>
      </c>
      <c r="H2601" s="64">
        <v>0</v>
      </c>
      <c r="I2601" t="s">
        <v>548</v>
      </c>
      <c r="J2601" t="s">
        <v>548</v>
      </c>
      <c r="K2601" s="64"/>
      <c r="L2601" s="104">
        <f t="shared" si="40"/>
        <v>0</v>
      </c>
    </row>
    <row r="2602" spans="1:12" x14ac:dyDescent="0.25">
      <c r="A2602" t="s">
        <v>407</v>
      </c>
      <c r="B2602" t="s">
        <v>327</v>
      </c>
      <c r="C2602" s="65" t="s">
        <v>486</v>
      </c>
      <c r="D2602" s="67" t="s">
        <v>553</v>
      </c>
      <c r="E2602" s="64">
        <v>0.89074074074074039</v>
      </c>
      <c r="F2602" s="64">
        <v>0.63</v>
      </c>
      <c r="G2602" s="103" t="s">
        <v>548</v>
      </c>
      <c r="H2602" s="64">
        <v>0.32957407407407396</v>
      </c>
      <c r="I2602" t="s">
        <v>548</v>
      </c>
      <c r="J2602" t="s">
        <v>548</v>
      </c>
      <c r="K2602" s="64"/>
      <c r="L2602" s="104">
        <f t="shared" si="40"/>
        <v>0.32957407407407396</v>
      </c>
    </row>
    <row r="2603" spans="1:12" x14ac:dyDescent="0.25">
      <c r="A2603" t="s">
        <v>407</v>
      </c>
      <c r="B2603" t="s">
        <v>328</v>
      </c>
      <c r="C2603" s="65" t="s">
        <v>486</v>
      </c>
      <c r="D2603" s="67" t="s">
        <v>553</v>
      </c>
      <c r="E2603" s="64">
        <v>0.8833333333333333</v>
      </c>
      <c r="F2603" s="64">
        <v>0.63</v>
      </c>
      <c r="G2603" s="103" t="s">
        <v>548</v>
      </c>
      <c r="H2603" s="64">
        <v>0.32683333333333331</v>
      </c>
      <c r="I2603" t="s">
        <v>548</v>
      </c>
      <c r="J2603" t="s">
        <v>548</v>
      </c>
      <c r="K2603" s="64"/>
      <c r="L2603" s="104">
        <f t="shared" si="40"/>
        <v>0.32683333333333331</v>
      </c>
    </row>
    <row r="2604" spans="1:12" x14ac:dyDescent="0.25">
      <c r="A2604" t="s">
        <v>407</v>
      </c>
      <c r="B2604" t="s">
        <v>239</v>
      </c>
      <c r="C2604" s="65" t="s">
        <v>486</v>
      </c>
      <c r="D2604" s="67" t="s">
        <v>553</v>
      </c>
      <c r="E2604" s="64">
        <v>0.91666666666666663</v>
      </c>
      <c r="F2604" s="64">
        <v>0.63</v>
      </c>
      <c r="G2604" s="103" t="s">
        <v>548</v>
      </c>
      <c r="H2604" s="64">
        <v>0.33916666666666667</v>
      </c>
      <c r="I2604" t="s">
        <v>548</v>
      </c>
      <c r="J2604" t="s">
        <v>548</v>
      </c>
      <c r="K2604" s="64"/>
      <c r="L2604" s="104">
        <f t="shared" si="40"/>
        <v>0.33916666666666667</v>
      </c>
    </row>
    <row r="2605" spans="1:12" x14ac:dyDescent="0.25">
      <c r="A2605" t="s">
        <v>407</v>
      </c>
      <c r="B2605" t="s">
        <v>329</v>
      </c>
      <c r="C2605" s="65" t="s">
        <v>486</v>
      </c>
      <c r="D2605" s="67" t="s">
        <v>553</v>
      </c>
      <c r="E2605" s="64">
        <v>0.8833333333333333</v>
      </c>
      <c r="F2605" s="64">
        <v>0.63</v>
      </c>
      <c r="G2605" s="103" t="s">
        <v>548</v>
      </c>
      <c r="H2605" s="64">
        <v>0.32683333333333331</v>
      </c>
      <c r="I2605" t="s">
        <v>548</v>
      </c>
      <c r="J2605" t="s">
        <v>548</v>
      </c>
      <c r="K2605" s="64"/>
      <c r="L2605" s="104">
        <f t="shared" si="40"/>
        <v>0.32683333333333331</v>
      </c>
    </row>
    <row r="2606" spans="1:12" x14ac:dyDescent="0.25">
      <c r="A2606" t="s">
        <v>407</v>
      </c>
      <c r="B2606" t="s">
        <v>330</v>
      </c>
      <c r="C2606" s="65" t="s">
        <v>486</v>
      </c>
      <c r="D2606" s="67" t="s">
        <v>553</v>
      </c>
      <c r="E2606" s="64">
        <v>0.8833333333333333</v>
      </c>
      <c r="F2606" s="64">
        <v>0.63</v>
      </c>
      <c r="G2606" s="103" t="s">
        <v>548</v>
      </c>
      <c r="H2606" s="64">
        <v>0.32683333333333331</v>
      </c>
      <c r="I2606" t="s">
        <v>548</v>
      </c>
      <c r="J2606" t="s">
        <v>548</v>
      </c>
      <c r="K2606" s="64"/>
      <c r="L2606" s="104">
        <f t="shared" si="40"/>
        <v>0.32683333333333331</v>
      </c>
    </row>
    <row r="2607" spans="1:12" x14ac:dyDescent="0.25">
      <c r="A2607" t="s">
        <v>407</v>
      </c>
      <c r="B2607" t="s">
        <v>331</v>
      </c>
      <c r="C2607" s="65" t="s">
        <v>486</v>
      </c>
      <c r="D2607" s="67" t="s">
        <v>548</v>
      </c>
      <c r="E2607" s="64" t="s">
        <v>548</v>
      </c>
      <c r="F2607" s="64" t="s">
        <v>548</v>
      </c>
      <c r="G2607" s="103" t="s">
        <v>548</v>
      </c>
      <c r="H2607" s="64">
        <v>0</v>
      </c>
      <c r="I2607" t="s">
        <v>548</v>
      </c>
      <c r="J2607" t="s">
        <v>548</v>
      </c>
      <c r="K2607" s="64"/>
      <c r="L2607" s="104">
        <f t="shared" si="40"/>
        <v>0</v>
      </c>
    </row>
    <row r="2608" spans="1:12" x14ac:dyDescent="0.25">
      <c r="A2608" t="s">
        <v>407</v>
      </c>
      <c r="B2608" t="s">
        <v>332</v>
      </c>
      <c r="C2608" s="65" t="s">
        <v>486</v>
      </c>
      <c r="D2608" s="67" t="s">
        <v>553</v>
      </c>
      <c r="E2608" s="64">
        <v>0.8833333333333333</v>
      </c>
      <c r="F2608" s="64">
        <v>0.63</v>
      </c>
      <c r="G2608" s="103" t="s">
        <v>548</v>
      </c>
      <c r="H2608" s="64">
        <v>0.32683333333333331</v>
      </c>
      <c r="I2608" t="s">
        <v>548</v>
      </c>
      <c r="J2608" t="s">
        <v>548</v>
      </c>
      <c r="K2608" s="64"/>
      <c r="L2608" s="104">
        <f t="shared" si="40"/>
        <v>0.32683333333333331</v>
      </c>
    </row>
    <row r="2609" spans="1:12" x14ac:dyDescent="0.25">
      <c r="A2609" t="s">
        <v>407</v>
      </c>
      <c r="B2609" t="s">
        <v>243</v>
      </c>
      <c r="C2609" s="65" t="s">
        <v>486</v>
      </c>
      <c r="D2609" s="67" t="s">
        <v>548</v>
      </c>
      <c r="E2609" s="64" t="s">
        <v>548</v>
      </c>
      <c r="F2609" s="64" t="s">
        <v>548</v>
      </c>
      <c r="G2609" s="103" t="s">
        <v>548</v>
      </c>
      <c r="H2609" s="64">
        <v>0</v>
      </c>
      <c r="I2609" t="s">
        <v>548</v>
      </c>
      <c r="J2609" t="s">
        <v>548</v>
      </c>
      <c r="K2609" s="64"/>
      <c r="L2609" s="104">
        <f t="shared" si="40"/>
        <v>0</v>
      </c>
    </row>
    <row r="2610" spans="1:12" x14ac:dyDescent="0.25">
      <c r="A2610" t="s">
        <v>407</v>
      </c>
      <c r="B2610" t="s">
        <v>333</v>
      </c>
      <c r="C2610" s="65" t="s">
        <v>486</v>
      </c>
      <c r="D2610" s="67" t="s">
        <v>548</v>
      </c>
      <c r="E2610" s="64" t="s">
        <v>548</v>
      </c>
      <c r="F2610" s="64" t="s">
        <v>548</v>
      </c>
      <c r="G2610" s="103" t="s">
        <v>548</v>
      </c>
      <c r="H2610" s="64">
        <v>0</v>
      </c>
      <c r="I2610" t="s">
        <v>548</v>
      </c>
      <c r="J2610" t="s">
        <v>548</v>
      </c>
      <c r="K2610" s="64"/>
      <c r="L2610" s="104">
        <f t="shared" si="40"/>
        <v>0</v>
      </c>
    </row>
    <row r="2611" spans="1:12" x14ac:dyDescent="0.25">
      <c r="A2611" t="s">
        <v>407</v>
      </c>
      <c r="B2611" t="s">
        <v>334</v>
      </c>
      <c r="C2611" s="65" t="s">
        <v>486</v>
      </c>
      <c r="D2611" s="67" t="s">
        <v>553</v>
      </c>
      <c r="E2611" s="64">
        <v>0.91666666666666663</v>
      </c>
      <c r="F2611" s="64">
        <v>0.63</v>
      </c>
      <c r="G2611" s="103" t="s">
        <v>548</v>
      </c>
      <c r="H2611" s="64">
        <v>0.33916666666666667</v>
      </c>
      <c r="I2611" t="s">
        <v>548</v>
      </c>
      <c r="J2611" t="s">
        <v>548</v>
      </c>
      <c r="K2611" s="64"/>
      <c r="L2611" s="104">
        <f t="shared" si="40"/>
        <v>0.33916666666666667</v>
      </c>
    </row>
    <row r="2612" spans="1:12" x14ac:dyDescent="0.25">
      <c r="A2612" t="s">
        <v>407</v>
      </c>
      <c r="B2612" t="s">
        <v>94</v>
      </c>
      <c r="C2612" s="65" t="s">
        <v>486</v>
      </c>
      <c r="D2612" s="67" t="s">
        <v>553</v>
      </c>
      <c r="E2612" s="64">
        <v>0.8833333333333333</v>
      </c>
      <c r="F2612" s="64">
        <v>0.63</v>
      </c>
      <c r="G2612" s="103" t="s">
        <v>548</v>
      </c>
      <c r="H2612" s="64">
        <v>0.32683333333333331</v>
      </c>
      <c r="I2612" t="s">
        <v>548</v>
      </c>
      <c r="J2612" t="s">
        <v>548</v>
      </c>
      <c r="K2612" s="64"/>
      <c r="L2612" s="104">
        <f t="shared" si="40"/>
        <v>0.32683333333333331</v>
      </c>
    </row>
    <row r="2613" spans="1:12" x14ac:dyDescent="0.25">
      <c r="A2613" t="s">
        <v>407</v>
      </c>
      <c r="B2613" t="s">
        <v>335</v>
      </c>
      <c r="C2613" s="65" t="s">
        <v>486</v>
      </c>
      <c r="D2613" s="67" t="s">
        <v>553</v>
      </c>
      <c r="E2613" s="64">
        <v>0.8833333333333333</v>
      </c>
      <c r="F2613" s="64">
        <v>0.63</v>
      </c>
      <c r="G2613" s="103" t="s">
        <v>548</v>
      </c>
      <c r="H2613" s="64">
        <v>0.32683333333333331</v>
      </c>
      <c r="I2613" t="s">
        <v>548</v>
      </c>
      <c r="J2613" t="s">
        <v>548</v>
      </c>
      <c r="K2613" s="64"/>
      <c r="L2613" s="104">
        <f t="shared" si="40"/>
        <v>0.32683333333333331</v>
      </c>
    </row>
    <row r="2614" spans="1:12" x14ac:dyDescent="0.25">
      <c r="A2614" t="s">
        <v>407</v>
      </c>
      <c r="B2614" t="s">
        <v>100</v>
      </c>
      <c r="C2614" s="65" t="s">
        <v>486</v>
      </c>
      <c r="D2614" s="67" t="s">
        <v>548</v>
      </c>
      <c r="E2614" s="64" t="s">
        <v>548</v>
      </c>
      <c r="F2614" s="64" t="s">
        <v>548</v>
      </c>
      <c r="G2614" s="103" t="s">
        <v>548</v>
      </c>
      <c r="H2614" s="64">
        <v>0</v>
      </c>
      <c r="I2614" t="s">
        <v>548</v>
      </c>
      <c r="J2614" t="s">
        <v>548</v>
      </c>
      <c r="K2614" s="64"/>
      <c r="L2614" s="104">
        <f t="shared" si="40"/>
        <v>0</v>
      </c>
    </row>
    <row r="2615" spans="1:12" x14ac:dyDescent="0.25">
      <c r="A2615" t="s">
        <v>268</v>
      </c>
      <c r="B2615" t="s">
        <v>327</v>
      </c>
      <c r="C2615" s="65" t="s">
        <v>484</v>
      </c>
      <c r="D2615" s="67" t="s">
        <v>553</v>
      </c>
      <c r="E2615" s="64">
        <v>0.63333333333333386</v>
      </c>
      <c r="F2615" s="64">
        <v>0.44</v>
      </c>
      <c r="G2615" s="103" t="s">
        <v>548</v>
      </c>
      <c r="H2615" s="64">
        <v>0.35466666666666702</v>
      </c>
      <c r="I2615" t="s">
        <v>548</v>
      </c>
      <c r="J2615" t="s">
        <v>548</v>
      </c>
      <c r="K2615" s="64"/>
      <c r="L2615" s="104">
        <f t="shared" si="40"/>
        <v>0.35466666666666702</v>
      </c>
    </row>
    <row r="2616" spans="1:12" x14ac:dyDescent="0.25">
      <c r="A2616" t="s">
        <v>268</v>
      </c>
      <c r="B2616" t="s">
        <v>328</v>
      </c>
      <c r="C2616" s="65" t="s">
        <v>484</v>
      </c>
      <c r="D2616" s="67" t="s">
        <v>553</v>
      </c>
      <c r="E2616" s="64">
        <v>0.81428571428571417</v>
      </c>
      <c r="F2616" s="64">
        <v>0.44</v>
      </c>
      <c r="G2616" s="103" t="s">
        <v>548</v>
      </c>
      <c r="H2616" s="64">
        <v>0.45599999999999996</v>
      </c>
      <c r="I2616" t="s">
        <v>548</v>
      </c>
      <c r="J2616" t="s">
        <v>548</v>
      </c>
      <c r="K2616" s="64"/>
      <c r="L2616" s="104">
        <f t="shared" si="40"/>
        <v>0.45599999999999996</v>
      </c>
    </row>
    <row r="2617" spans="1:12" x14ac:dyDescent="0.25">
      <c r="A2617" t="s">
        <v>268</v>
      </c>
      <c r="B2617" t="s">
        <v>239</v>
      </c>
      <c r="C2617" s="65" t="s">
        <v>484</v>
      </c>
      <c r="D2617" s="67" t="s">
        <v>553</v>
      </c>
      <c r="E2617" s="64">
        <v>0.81428571428571417</v>
      </c>
      <c r="F2617" s="64">
        <v>0.44</v>
      </c>
      <c r="G2617" s="103" t="s">
        <v>548</v>
      </c>
      <c r="H2617" s="64">
        <v>0.45599999999999996</v>
      </c>
      <c r="I2617" t="s">
        <v>548</v>
      </c>
      <c r="J2617" t="s">
        <v>548</v>
      </c>
      <c r="K2617" s="64"/>
      <c r="L2617" s="104">
        <f t="shared" si="40"/>
        <v>0.45599999999999996</v>
      </c>
    </row>
    <row r="2618" spans="1:12" x14ac:dyDescent="0.25">
      <c r="A2618" t="s">
        <v>268</v>
      </c>
      <c r="B2618" t="s">
        <v>329</v>
      </c>
      <c r="C2618" s="65" t="s">
        <v>484</v>
      </c>
      <c r="D2618" s="67" t="s">
        <v>553</v>
      </c>
      <c r="E2618" s="64">
        <v>0.63333333333333386</v>
      </c>
      <c r="F2618" s="64">
        <v>0.44</v>
      </c>
      <c r="G2618" s="103" t="s">
        <v>548</v>
      </c>
      <c r="H2618" s="64">
        <v>0.35466666666666702</v>
      </c>
      <c r="I2618" t="s">
        <v>548</v>
      </c>
      <c r="J2618" t="s">
        <v>548</v>
      </c>
      <c r="K2618" s="64"/>
      <c r="L2618" s="104">
        <f t="shared" si="40"/>
        <v>0.35466666666666702</v>
      </c>
    </row>
    <row r="2619" spans="1:12" x14ac:dyDescent="0.25">
      <c r="A2619" t="s">
        <v>268</v>
      </c>
      <c r="B2619" t="s">
        <v>330</v>
      </c>
      <c r="C2619" s="65" t="s">
        <v>484</v>
      </c>
      <c r="D2619" s="67" t="s">
        <v>553</v>
      </c>
      <c r="E2619" s="64">
        <v>0.81428571428571417</v>
      </c>
      <c r="F2619" s="64">
        <v>0.44</v>
      </c>
      <c r="G2619" s="103" t="s">
        <v>548</v>
      </c>
      <c r="H2619" s="64">
        <v>0.45599999999999996</v>
      </c>
      <c r="I2619" t="s">
        <v>548</v>
      </c>
      <c r="J2619" t="s">
        <v>548</v>
      </c>
      <c r="K2619" s="64"/>
      <c r="L2619" s="104">
        <f t="shared" si="40"/>
        <v>0.45599999999999996</v>
      </c>
    </row>
    <row r="2620" spans="1:12" x14ac:dyDescent="0.25">
      <c r="A2620" t="s">
        <v>268</v>
      </c>
      <c r="B2620" t="s">
        <v>331</v>
      </c>
      <c r="C2620" s="65" t="s">
        <v>484</v>
      </c>
      <c r="D2620" s="67" t="s">
        <v>553</v>
      </c>
      <c r="E2620" s="64">
        <v>0.81428571428571417</v>
      </c>
      <c r="F2620" s="64">
        <v>0.44</v>
      </c>
      <c r="G2620" s="103" t="s">
        <v>548</v>
      </c>
      <c r="H2620" s="64">
        <v>0.45599999999999996</v>
      </c>
      <c r="I2620" t="s">
        <v>548</v>
      </c>
      <c r="J2620" t="s">
        <v>548</v>
      </c>
      <c r="K2620" s="64"/>
      <c r="L2620" s="104">
        <f t="shared" si="40"/>
        <v>0.45599999999999996</v>
      </c>
    </row>
    <row r="2621" spans="1:12" x14ac:dyDescent="0.25">
      <c r="A2621" t="s">
        <v>268</v>
      </c>
      <c r="B2621" t="s">
        <v>332</v>
      </c>
      <c r="C2621" s="65" t="s">
        <v>484</v>
      </c>
      <c r="D2621" s="67" t="s">
        <v>553</v>
      </c>
      <c r="E2621" s="64">
        <v>0.81428571428571417</v>
      </c>
      <c r="F2621" s="64">
        <v>0.44</v>
      </c>
      <c r="G2621" s="103" t="s">
        <v>548</v>
      </c>
      <c r="H2621" s="64">
        <v>0.45599999999999996</v>
      </c>
      <c r="I2621" t="s">
        <v>548</v>
      </c>
      <c r="J2621" t="s">
        <v>548</v>
      </c>
      <c r="K2621" s="64"/>
      <c r="L2621" s="104">
        <f t="shared" si="40"/>
        <v>0.45599999999999996</v>
      </c>
    </row>
    <row r="2622" spans="1:12" x14ac:dyDescent="0.25">
      <c r="A2622" t="s">
        <v>268</v>
      </c>
      <c r="B2622" t="s">
        <v>243</v>
      </c>
      <c r="C2622" s="65" t="s">
        <v>484</v>
      </c>
      <c r="D2622" s="67" t="s">
        <v>553</v>
      </c>
      <c r="E2622" s="64">
        <v>0.81428571428571417</v>
      </c>
      <c r="F2622" s="64">
        <v>0.44</v>
      </c>
      <c r="G2622" s="103" t="s">
        <v>548</v>
      </c>
      <c r="H2622" s="64">
        <v>0.45599999999999996</v>
      </c>
      <c r="I2622" t="s">
        <v>548</v>
      </c>
      <c r="J2622" t="s">
        <v>548</v>
      </c>
      <c r="K2622" s="64"/>
      <c r="L2622" s="104">
        <f t="shared" si="40"/>
        <v>0.45599999999999996</v>
      </c>
    </row>
    <row r="2623" spans="1:12" x14ac:dyDescent="0.25">
      <c r="A2623" t="s">
        <v>268</v>
      </c>
      <c r="B2623" t="s">
        <v>333</v>
      </c>
      <c r="C2623" s="65" t="s">
        <v>484</v>
      </c>
      <c r="D2623" s="67" t="s">
        <v>553</v>
      </c>
      <c r="E2623" s="64">
        <v>0.81428571428571417</v>
      </c>
      <c r="F2623" s="64">
        <v>0.44</v>
      </c>
      <c r="G2623" s="103" t="s">
        <v>548</v>
      </c>
      <c r="H2623" s="64">
        <v>0.45599999999999996</v>
      </c>
      <c r="I2623" t="s">
        <v>548</v>
      </c>
      <c r="J2623" t="s">
        <v>548</v>
      </c>
      <c r="K2623" s="64"/>
      <c r="L2623" s="104">
        <f t="shared" si="40"/>
        <v>0.45599999999999996</v>
      </c>
    </row>
    <row r="2624" spans="1:12" x14ac:dyDescent="0.25">
      <c r="A2624" t="s">
        <v>268</v>
      </c>
      <c r="B2624" t="s">
        <v>334</v>
      </c>
      <c r="C2624" s="65" t="s">
        <v>484</v>
      </c>
      <c r="D2624" s="67" t="s">
        <v>553</v>
      </c>
      <c r="E2624" s="64">
        <v>0.81428571428571417</v>
      </c>
      <c r="F2624" s="64">
        <v>0.44</v>
      </c>
      <c r="G2624" s="103" t="s">
        <v>548</v>
      </c>
      <c r="H2624" s="64">
        <v>0.45599999999999996</v>
      </c>
      <c r="I2624" t="s">
        <v>548</v>
      </c>
      <c r="J2624" t="s">
        <v>548</v>
      </c>
      <c r="K2624" s="64"/>
      <c r="L2624" s="104">
        <f t="shared" si="40"/>
        <v>0.45599999999999996</v>
      </c>
    </row>
    <row r="2625" spans="1:12" x14ac:dyDescent="0.25">
      <c r="A2625" t="s">
        <v>268</v>
      </c>
      <c r="B2625" t="s">
        <v>94</v>
      </c>
      <c r="C2625" s="65" t="s">
        <v>484</v>
      </c>
      <c r="D2625" s="67" t="s">
        <v>553</v>
      </c>
      <c r="E2625" s="64">
        <v>0.81428571428571417</v>
      </c>
      <c r="F2625" s="64">
        <v>0.44</v>
      </c>
      <c r="G2625" s="103" t="s">
        <v>548</v>
      </c>
      <c r="H2625" s="64">
        <v>0.45599999999999996</v>
      </c>
      <c r="I2625" t="s">
        <v>548</v>
      </c>
      <c r="J2625" t="s">
        <v>548</v>
      </c>
      <c r="K2625" s="64"/>
      <c r="L2625" s="104">
        <f t="shared" si="40"/>
        <v>0.45599999999999996</v>
      </c>
    </row>
    <row r="2626" spans="1:12" x14ac:dyDescent="0.25">
      <c r="A2626" t="s">
        <v>268</v>
      </c>
      <c r="B2626" t="s">
        <v>335</v>
      </c>
      <c r="C2626" s="65" t="s">
        <v>484</v>
      </c>
      <c r="D2626" s="67" t="s">
        <v>553</v>
      </c>
      <c r="E2626" s="64">
        <v>0.81428571428571417</v>
      </c>
      <c r="F2626" s="64">
        <v>0.44</v>
      </c>
      <c r="G2626" s="103" t="s">
        <v>548</v>
      </c>
      <c r="H2626" s="64">
        <v>0.45599999999999996</v>
      </c>
      <c r="I2626" t="s">
        <v>548</v>
      </c>
      <c r="J2626" t="s">
        <v>548</v>
      </c>
      <c r="K2626" s="64"/>
      <c r="L2626" s="104">
        <f t="shared" si="40"/>
        <v>0.45599999999999996</v>
      </c>
    </row>
    <row r="2627" spans="1:12" x14ac:dyDescent="0.25">
      <c r="A2627" t="s">
        <v>268</v>
      </c>
      <c r="B2627" t="s">
        <v>100</v>
      </c>
      <c r="C2627" s="65" t="s">
        <v>484</v>
      </c>
      <c r="D2627" s="67" t="s">
        <v>553</v>
      </c>
      <c r="E2627" s="64">
        <v>0.81428571428571417</v>
      </c>
      <c r="F2627" s="64">
        <v>0.44</v>
      </c>
      <c r="G2627" s="103" t="s">
        <v>548</v>
      </c>
      <c r="H2627" s="64">
        <v>0.45599999999999996</v>
      </c>
      <c r="I2627" t="s">
        <v>548</v>
      </c>
      <c r="J2627" t="s">
        <v>548</v>
      </c>
      <c r="K2627" s="64"/>
      <c r="L2627" s="104">
        <f t="shared" ref="L2627:L2690" si="41">IF(K2627&lt;&gt;"",K2627,H2627)</f>
        <v>0.45599999999999996</v>
      </c>
    </row>
    <row r="2628" spans="1:12" x14ac:dyDescent="0.25">
      <c r="A2628" t="s">
        <v>268</v>
      </c>
      <c r="B2628" t="s">
        <v>327</v>
      </c>
      <c r="C2628" s="65" t="s">
        <v>485</v>
      </c>
      <c r="D2628" s="67" t="s">
        <v>553</v>
      </c>
      <c r="E2628" s="64">
        <v>0.63333333333333386</v>
      </c>
      <c r="F2628" s="64">
        <v>0.44</v>
      </c>
      <c r="G2628" s="103" t="s">
        <v>548</v>
      </c>
      <c r="H2628" s="64">
        <v>0.35466666666666702</v>
      </c>
      <c r="I2628" t="s">
        <v>548</v>
      </c>
      <c r="J2628" t="s">
        <v>548</v>
      </c>
      <c r="K2628" s="64"/>
      <c r="L2628" s="104">
        <f t="shared" si="41"/>
        <v>0.35466666666666702</v>
      </c>
    </row>
    <row r="2629" spans="1:12" x14ac:dyDescent="0.25">
      <c r="A2629" t="s">
        <v>268</v>
      </c>
      <c r="B2629" t="s">
        <v>328</v>
      </c>
      <c r="C2629" s="65" t="s">
        <v>485</v>
      </c>
      <c r="D2629" s="67" t="s">
        <v>553</v>
      </c>
      <c r="E2629" s="64">
        <v>0.13571428571428576</v>
      </c>
      <c r="F2629" s="64">
        <v>0.44</v>
      </c>
      <c r="G2629" s="103" t="s">
        <v>548</v>
      </c>
      <c r="H2629" s="64">
        <v>7.6000000000000026E-2</v>
      </c>
      <c r="I2629" t="s">
        <v>548</v>
      </c>
      <c r="J2629" t="s">
        <v>548</v>
      </c>
      <c r="K2629" s="64"/>
      <c r="L2629" s="104">
        <f t="shared" si="41"/>
        <v>7.6000000000000026E-2</v>
      </c>
    </row>
    <row r="2630" spans="1:12" x14ac:dyDescent="0.25">
      <c r="A2630" t="s">
        <v>268</v>
      </c>
      <c r="B2630" t="s">
        <v>239</v>
      </c>
      <c r="C2630" s="65" t="s">
        <v>485</v>
      </c>
      <c r="D2630" s="67" t="s">
        <v>553</v>
      </c>
      <c r="E2630" s="64">
        <v>0.13571428571428576</v>
      </c>
      <c r="F2630" s="64">
        <v>0.44</v>
      </c>
      <c r="G2630" s="103" t="s">
        <v>548</v>
      </c>
      <c r="H2630" s="64">
        <v>7.6000000000000026E-2</v>
      </c>
      <c r="I2630" t="s">
        <v>548</v>
      </c>
      <c r="J2630" t="s">
        <v>548</v>
      </c>
      <c r="K2630" s="64"/>
      <c r="L2630" s="104">
        <f t="shared" si="41"/>
        <v>7.6000000000000026E-2</v>
      </c>
    </row>
    <row r="2631" spans="1:12" x14ac:dyDescent="0.25">
      <c r="A2631" t="s">
        <v>268</v>
      </c>
      <c r="B2631" t="s">
        <v>329</v>
      </c>
      <c r="C2631" s="65" t="s">
        <v>485</v>
      </c>
      <c r="D2631" s="67" t="s">
        <v>553</v>
      </c>
      <c r="E2631" s="64">
        <v>0.63333333333333386</v>
      </c>
      <c r="F2631" s="64">
        <v>0.44</v>
      </c>
      <c r="G2631" s="103" t="s">
        <v>548</v>
      </c>
      <c r="H2631" s="64">
        <v>0.35466666666666702</v>
      </c>
      <c r="I2631" t="s">
        <v>548</v>
      </c>
      <c r="J2631" t="s">
        <v>548</v>
      </c>
      <c r="K2631" s="64"/>
      <c r="L2631" s="104">
        <f t="shared" si="41"/>
        <v>0.35466666666666702</v>
      </c>
    </row>
    <row r="2632" spans="1:12" x14ac:dyDescent="0.25">
      <c r="A2632" t="s">
        <v>268</v>
      </c>
      <c r="B2632" t="s">
        <v>330</v>
      </c>
      <c r="C2632" s="65" t="s">
        <v>485</v>
      </c>
      <c r="D2632" s="67" t="s">
        <v>553</v>
      </c>
      <c r="E2632" s="64">
        <v>0.13571428571428576</v>
      </c>
      <c r="F2632" s="64">
        <v>0.44</v>
      </c>
      <c r="G2632" s="103" t="s">
        <v>548</v>
      </c>
      <c r="H2632" s="64">
        <v>7.6000000000000026E-2</v>
      </c>
      <c r="I2632" t="s">
        <v>548</v>
      </c>
      <c r="J2632" t="s">
        <v>548</v>
      </c>
      <c r="K2632" s="64"/>
      <c r="L2632" s="104">
        <f t="shared" si="41"/>
        <v>7.6000000000000026E-2</v>
      </c>
    </row>
    <row r="2633" spans="1:12" x14ac:dyDescent="0.25">
      <c r="A2633" t="s">
        <v>268</v>
      </c>
      <c r="B2633" t="s">
        <v>331</v>
      </c>
      <c r="C2633" s="65" t="s">
        <v>485</v>
      </c>
      <c r="D2633" s="67" t="s">
        <v>553</v>
      </c>
      <c r="E2633" s="64">
        <v>0.13571428571428576</v>
      </c>
      <c r="F2633" s="64">
        <v>0.44</v>
      </c>
      <c r="G2633" s="103" t="s">
        <v>548</v>
      </c>
      <c r="H2633" s="64">
        <v>7.6000000000000026E-2</v>
      </c>
      <c r="I2633" t="s">
        <v>548</v>
      </c>
      <c r="J2633" t="s">
        <v>548</v>
      </c>
      <c r="K2633" s="64"/>
      <c r="L2633" s="104">
        <f t="shared" si="41"/>
        <v>7.6000000000000026E-2</v>
      </c>
    </row>
    <row r="2634" spans="1:12" x14ac:dyDescent="0.25">
      <c r="A2634" t="s">
        <v>268</v>
      </c>
      <c r="B2634" t="s">
        <v>332</v>
      </c>
      <c r="C2634" s="65" t="s">
        <v>485</v>
      </c>
      <c r="D2634" s="67" t="s">
        <v>553</v>
      </c>
      <c r="E2634" s="64">
        <v>0.13571428571428576</v>
      </c>
      <c r="F2634" s="64">
        <v>0.44</v>
      </c>
      <c r="G2634" s="103" t="s">
        <v>548</v>
      </c>
      <c r="H2634" s="64">
        <v>7.6000000000000026E-2</v>
      </c>
      <c r="I2634" t="s">
        <v>548</v>
      </c>
      <c r="J2634" t="s">
        <v>548</v>
      </c>
      <c r="K2634" s="64"/>
      <c r="L2634" s="104">
        <f t="shared" si="41"/>
        <v>7.6000000000000026E-2</v>
      </c>
    </row>
    <row r="2635" spans="1:12" x14ac:dyDescent="0.25">
      <c r="A2635" t="s">
        <v>268</v>
      </c>
      <c r="B2635" t="s">
        <v>243</v>
      </c>
      <c r="C2635" s="65" t="s">
        <v>485</v>
      </c>
      <c r="D2635" s="67" t="s">
        <v>553</v>
      </c>
      <c r="E2635" s="64">
        <v>0.13571428571428576</v>
      </c>
      <c r="F2635" s="64">
        <v>0.44</v>
      </c>
      <c r="G2635" s="103" t="s">
        <v>548</v>
      </c>
      <c r="H2635" s="64">
        <v>7.6000000000000026E-2</v>
      </c>
      <c r="I2635" t="s">
        <v>548</v>
      </c>
      <c r="J2635" t="s">
        <v>548</v>
      </c>
      <c r="K2635" s="64"/>
      <c r="L2635" s="104">
        <f t="shared" si="41"/>
        <v>7.6000000000000026E-2</v>
      </c>
    </row>
    <row r="2636" spans="1:12" x14ac:dyDescent="0.25">
      <c r="A2636" t="s">
        <v>268</v>
      </c>
      <c r="B2636" t="s">
        <v>333</v>
      </c>
      <c r="C2636" s="65" t="s">
        <v>485</v>
      </c>
      <c r="D2636" s="67" t="s">
        <v>553</v>
      </c>
      <c r="E2636" s="64">
        <v>0.13571428571428576</v>
      </c>
      <c r="F2636" s="64">
        <v>0.44</v>
      </c>
      <c r="G2636" s="103" t="s">
        <v>548</v>
      </c>
      <c r="H2636" s="64">
        <v>7.6000000000000026E-2</v>
      </c>
      <c r="I2636" t="s">
        <v>548</v>
      </c>
      <c r="J2636" t="s">
        <v>548</v>
      </c>
      <c r="K2636" s="64"/>
      <c r="L2636" s="104">
        <f t="shared" si="41"/>
        <v>7.6000000000000026E-2</v>
      </c>
    </row>
    <row r="2637" spans="1:12" x14ac:dyDescent="0.25">
      <c r="A2637" t="s">
        <v>268</v>
      </c>
      <c r="B2637" t="s">
        <v>334</v>
      </c>
      <c r="C2637" s="65" t="s">
        <v>485</v>
      </c>
      <c r="D2637" s="67" t="s">
        <v>553</v>
      </c>
      <c r="E2637" s="64">
        <v>0.13571428571428576</v>
      </c>
      <c r="F2637" s="64">
        <v>0.44</v>
      </c>
      <c r="G2637" s="103" t="s">
        <v>548</v>
      </c>
      <c r="H2637" s="64">
        <v>7.6000000000000026E-2</v>
      </c>
      <c r="I2637" t="s">
        <v>548</v>
      </c>
      <c r="J2637" t="s">
        <v>548</v>
      </c>
      <c r="K2637" s="64"/>
      <c r="L2637" s="104">
        <f t="shared" si="41"/>
        <v>7.6000000000000026E-2</v>
      </c>
    </row>
    <row r="2638" spans="1:12" x14ac:dyDescent="0.25">
      <c r="A2638" t="s">
        <v>268</v>
      </c>
      <c r="B2638" t="s">
        <v>94</v>
      </c>
      <c r="C2638" s="65" t="s">
        <v>485</v>
      </c>
      <c r="D2638" s="67" t="s">
        <v>553</v>
      </c>
      <c r="E2638" s="64">
        <v>0.13571428571428576</v>
      </c>
      <c r="F2638" s="64">
        <v>0.44</v>
      </c>
      <c r="G2638" s="103" t="s">
        <v>548</v>
      </c>
      <c r="H2638" s="64">
        <v>7.6000000000000026E-2</v>
      </c>
      <c r="I2638" t="s">
        <v>548</v>
      </c>
      <c r="J2638" t="s">
        <v>548</v>
      </c>
      <c r="K2638" s="64"/>
      <c r="L2638" s="104">
        <f t="shared" si="41"/>
        <v>7.6000000000000026E-2</v>
      </c>
    </row>
    <row r="2639" spans="1:12" x14ac:dyDescent="0.25">
      <c r="A2639" t="s">
        <v>268</v>
      </c>
      <c r="B2639" t="s">
        <v>335</v>
      </c>
      <c r="C2639" s="65" t="s">
        <v>485</v>
      </c>
      <c r="D2639" s="67" t="s">
        <v>553</v>
      </c>
      <c r="E2639" s="64">
        <v>0.13571428571428576</v>
      </c>
      <c r="F2639" s="64">
        <v>0.44</v>
      </c>
      <c r="G2639" s="103" t="s">
        <v>548</v>
      </c>
      <c r="H2639" s="64">
        <v>7.6000000000000026E-2</v>
      </c>
      <c r="I2639" t="s">
        <v>548</v>
      </c>
      <c r="J2639" t="s">
        <v>548</v>
      </c>
      <c r="K2639" s="64"/>
      <c r="L2639" s="104">
        <f t="shared" si="41"/>
        <v>7.6000000000000026E-2</v>
      </c>
    </row>
    <row r="2640" spans="1:12" x14ac:dyDescent="0.25">
      <c r="A2640" t="s">
        <v>268</v>
      </c>
      <c r="B2640" t="s">
        <v>100</v>
      </c>
      <c r="C2640" s="65" t="s">
        <v>485</v>
      </c>
      <c r="D2640" s="67" t="s">
        <v>553</v>
      </c>
      <c r="E2640" s="64">
        <v>0.13571428571428576</v>
      </c>
      <c r="F2640" s="64">
        <v>0.44</v>
      </c>
      <c r="G2640" s="103" t="s">
        <v>548</v>
      </c>
      <c r="H2640" s="64">
        <v>7.6000000000000026E-2</v>
      </c>
      <c r="I2640" t="s">
        <v>548</v>
      </c>
      <c r="J2640" t="s">
        <v>548</v>
      </c>
      <c r="K2640" s="64"/>
      <c r="L2640" s="104">
        <f t="shared" si="41"/>
        <v>7.6000000000000026E-2</v>
      </c>
    </row>
    <row r="2641" spans="1:12" x14ac:dyDescent="0.25">
      <c r="A2641" t="s">
        <v>268</v>
      </c>
      <c r="B2641" t="s">
        <v>327</v>
      </c>
      <c r="C2641" s="65" t="s">
        <v>486</v>
      </c>
      <c r="D2641" s="67" t="s">
        <v>553</v>
      </c>
      <c r="E2641" s="64">
        <v>0.63333333333333386</v>
      </c>
      <c r="F2641" s="64">
        <v>0.44</v>
      </c>
      <c r="G2641" s="103" t="s">
        <v>548</v>
      </c>
      <c r="H2641" s="64">
        <v>0.35466666666666702</v>
      </c>
      <c r="I2641" t="s">
        <v>548</v>
      </c>
      <c r="J2641" t="s">
        <v>548</v>
      </c>
      <c r="K2641" s="64"/>
      <c r="L2641" s="104">
        <f t="shared" si="41"/>
        <v>0.35466666666666702</v>
      </c>
    </row>
    <row r="2642" spans="1:12" x14ac:dyDescent="0.25">
      <c r="A2642" t="s">
        <v>268</v>
      </c>
      <c r="B2642" t="s">
        <v>328</v>
      </c>
      <c r="C2642" s="65" t="s">
        <v>486</v>
      </c>
      <c r="D2642" s="67" t="s">
        <v>553</v>
      </c>
      <c r="E2642" s="64">
        <v>0.95</v>
      </c>
      <c r="F2642" s="64">
        <v>0.44</v>
      </c>
      <c r="G2642" s="103" t="s">
        <v>548</v>
      </c>
      <c r="H2642" s="64">
        <v>0.53200000000000003</v>
      </c>
      <c r="I2642" t="s">
        <v>548</v>
      </c>
      <c r="J2642" t="s">
        <v>548</v>
      </c>
      <c r="K2642" s="64"/>
      <c r="L2642" s="104">
        <f t="shared" si="41"/>
        <v>0.53200000000000003</v>
      </c>
    </row>
    <row r="2643" spans="1:12" x14ac:dyDescent="0.25">
      <c r="A2643" t="s">
        <v>268</v>
      </c>
      <c r="B2643" t="s">
        <v>239</v>
      </c>
      <c r="C2643" s="65" t="s">
        <v>486</v>
      </c>
      <c r="D2643" s="67" t="s">
        <v>553</v>
      </c>
      <c r="E2643" s="64">
        <v>0.95</v>
      </c>
      <c r="F2643" s="64">
        <v>0.44</v>
      </c>
      <c r="G2643" s="103" t="s">
        <v>548</v>
      </c>
      <c r="H2643" s="64">
        <v>0.53200000000000003</v>
      </c>
      <c r="I2643" t="s">
        <v>548</v>
      </c>
      <c r="J2643" t="s">
        <v>548</v>
      </c>
      <c r="K2643" s="64"/>
      <c r="L2643" s="104">
        <f t="shared" si="41"/>
        <v>0.53200000000000003</v>
      </c>
    </row>
    <row r="2644" spans="1:12" x14ac:dyDescent="0.25">
      <c r="A2644" t="s">
        <v>268</v>
      </c>
      <c r="B2644" t="s">
        <v>329</v>
      </c>
      <c r="C2644" s="65" t="s">
        <v>486</v>
      </c>
      <c r="D2644" s="67" t="s">
        <v>553</v>
      </c>
      <c r="E2644" s="64">
        <v>0.63333333333333386</v>
      </c>
      <c r="F2644" s="64">
        <v>0.44</v>
      </c>
      <c r="G2644" s="103" t="s">
        <v>548</v>
      </c>
      <c r="H2644" s="64">
        <v>0.35466666666666702</v>
      </c>
      <c r="I2644" t="s">
        <v>548</v>
      </c>
      <c r="J2644" t="s">
        <v>548</v>
      </c>
      <c r="K2644" s="64"/>
      <c r="L2644" s="104">
        <f t="shared" si="41"/>
        <v>0.35466666666666702</v>
      </c>
    </row>
    <row r="2645" spans="1:12" x14ac:dyDescent="0.25">
      <c r="A2645" t="s">
        <v>268</v>
      </c>
      <c r="B2645" t="s">
        <v>330</v>
      </c>
      <c r="C2645" s="65" t="s">
        <v>486</v>
      </c>
      <c r="D2645" s="67" t="s">
        <v>553</v>
      </c>
      <c r="E2645" s="64">
        <v>0.95</v>
      </c>
      <c r="F2645" s="64">
        <v>0.44</v>
      </c>
      <c r="G2645" s="103" t="s">
        <v>548</v>
      </c>
      <c r="H2645" s="64">
        <v>0.53200000000000003</v>
      </c>
      <c r="I2645" t="s">
        <v>548</v>
      </c>
      <c r="J2645" t="s">
        <v>548</v>
      </c>
      <c r="K2645" s="64"/>
      <c r="L2645" s="104">
        <f t="shared" si="41"/>
        <v>0.53200000000000003</v>
      </c>
    </row>
    <row r="2646" spans="1:12" x14ac:dyDescent="0.25">
      <c r="A2646" t="s">
        <v>268</v>
      </c>
      <c r="B2646" t="s">
        <v>331</v>
      </c>
      <c r="C2646" s="65" t="s">
        <v>486</v>
      </c>
      <c r="D2646" s="67" t="s">
        <v>553</v>
      </c>
      <c r="E2646" s="64">
        <v>0.95</v>
      </c>
      <c r="F2646" s="64">
        <v>0.44</v>
      </c>
      <c r="G2646" s="103" t="s">
        <v>548</v>
      </c>
      <c r="H2646" s="64">
        <v>0.53200000000000003</v>
      </c>
      <c r="I2646" t="s">
        <v>548</v>
      </c>
      <c r="J2646" t="s">
        <v>548</v>
      </c>
      <c r="K2646" s="64"/>
      <c r="L2646" s="104">
        <f t="shared" si="41"/>
        <v>0.53200000000000003</v>
      </c>
    </row>
    <row r="2647" spans="1:12" x14ac:dyDescent="0.25">
      <c r="A2647" t="s">
        <v>268</v>
      </c>
      <c r="B2647" t="s">
        <v>332</v>
      </c>
      <c r="C2647" s="65" t="s">
        <v>486</v>
      </c>
      <c r="D2647" s="67" t="s">
        <v>553</v>
      </c>
      <c r="E2647" s="64">
        <v>0.95</v>
      </c>
      <c r="F2647" s="64">
        <v>0.44</v>
      </c>
      <c r="G2647" s="103" t="s">
        <v>548</v>
      </c>
      <c r="H2647" s="64">
        <v>0.53200000000000003</v>
      </c>
      <c r="I2647" t="s">
        <v>548</v>
      </c>
      <c r="J2647" t="s">
        <v>548</v>
      </c>
      <c r="K2647" s="64"/>
      <c r="L2647" s="104">
        <f t="shared" si="41"/>
        <v>0.53200000000000003</v>
      </c>
    </row>
    <row r="2648" spans="1:12" x14ac:dyDescent="0.25">
      <c r="A2648" t="s">
        <v>268</v>
      </c>
      <c r="B2648" t="s">
        <v>243</v>
      </c>
      <c r="C2648" s="65" t="s">
        <v>486</v>
      </c>
      <c r="D2648" s="67" t="s">
        <v>553</v>
      </c>
      <c r="E2648" s="64">
        <v>0.95</v>
      </c>
      <c r="F2648" s="64">
        <v>0.44</v>
      </c>
      <c r="G2648" s="103" t="s">
        <v>548</v>
      </c>
      <c r="H2648" s="64">
        <v>0.53200000000000003</v>
      </c>
      <c r="I2648" t="s">
        <v>548</v>
      </c>
      <c r="J2648" t="s">
        <v>548</v>
      </c>
      <c r="K2648" s="64"/>
      <c r="L2648" s="104">
        <f t="shared" si="41"/>
        <v>0.53200000000000003</v>
      </c>
    </row>
    <row r="2649" spans="1:12" x14ac:dyDescent="0.25">
      <c r="A2649" t="s">
        <v>268</v>
      </c>
      <c r="B2649" t="s">
        <v>333</v>
      </c>
      <c r="C2649" s="65" t="s">
        <v>486</v>
      </c>
      <c r="D2649" s="67" t="s">
        <v>553</v>
      </c>
      <c r="E2649" s="64">
        <v>0.95</v>
      </c>
      <c r="F2649" s="64">
        <v>0.44</v>
      </c>
      <c r="G2649" s="103" t="s">
        <v>548</v>
      </c>
      <c r="H2649" s="64">
        <v>0.53200000000000003</v>
      </c>
      <c r="I2649" t="s">
        <v>548</v>
      </c>
      <c r="J2649" t="s">
        <v>548</v>
      </c>
      <c r="K2649" s="64"/>
      <c r="L2649" s="104">
        <f t="shared" si="41"/>
        <v>0.53200000000000003</v>
      </c>
    </row>
    <row r="2650" spans="1:12" x14ac:dyDescent="0.25">
      <c r="A2650" t="s">
        <v>268</v>
      </c>
      <c r="B2650" t="s">
        <v>334</v>
      </c>
      <c r="C2650" s="65" t="s">
        <v>486</v>
      </c>
      <c r="D2650" s="67" t="s">
        <v>553</v>
      </c>
      <c r="E2650" s="64">
        <v>0.95</v>
      </c>
      <c r="F2650" s="64">
        <v>0.44</v>
      </c>
      <c r="G2650" s="103" t="s">
        <v>548</v>
      </c>
      <c r="H2650" s="64">
        <v>0.53200000000000003</v>
      </c>
      <c r="I2650" t="s">
        <v>548</v>
      </c>
      <c r="J2650" t="s">
        <v>548</v>
      </c>
      <c r="K2650" s="64"/>
      <c r="L2650" s="104">
        <f t="shared" si="41"/>
        <v>0.53200000000000003</v>
      </c>
    </row>
    <row r="2651" spans="1:12" x14ac:dyDescent="0.25">
      <c r="A2651" t="s">
        <v>268</v>
      </c>
      <c r="B2651" t="s">
        <v>94</v>
      </c>
      <c r="C2651" s="65" t="s">
        <v>486</v>
      </c>
      <c r="D2651" s="67" t="s">
        <v>553</v>
      </c>
      <c r="E2651" s="64">
        <v>0.95</v>
      </c>
      <c r="F2651" s="64">
        <v>0.44</v>
      </c>
      <c r="G2651" s="103" t="s">
        <v>548</v>
      </c>
      <c r="H2651" s="64">
        <v>0.53200000000000003</v>
      </c>
      <c r="I2651" t="s">
        <v>548</v>
      </c>
      <c r="J2651" t="s">
        <v>548</v>
      </c>
      <c r="K2651" s="64"/>
      <c r="L2651" s="104">
        <f t="shared" si="41"/>
        <v>0.53200000000000003</v>
      </c>
    </row>
    <row r="2652" spans="1:12" x14ac:dyDescent="0.25">
      <c r="A2652" t="s">
        <v>268</v>
      </c>
      <c r="B2652" t="s">
        <v>335</v>
      </c>
      <c r="C2652" s="65" t="s">
        <v>486</v>
      </c>
      <c r="D2652" s="67" t="s">
        <v>553</v>
      </c>
      <c r="E2652" s="64">
        <v>0.95</v>
      </c>
      <c r="F2652" s="64">
        <v>0.44</v>
      </c>
      <c r="G2652" s="103" t="s">
        <v>548</v>
      </c>
      <c r="H2652" s="64">
        <v>0.53200000000000003</v>
      </c>
      <c r="I2652" t="s">
        <v>548</v>
      </c>
      <c r="J2652" t="s">
        <v>548</v>
      </c>
      <c r="K2652" s="64"/>
      <c r="L2652" s="104">
        <f t="shared" si="41"/>
        <v>0.53200000000000003</v>
      </c>
    </row>
    <row r="2653" spans="1:12" x14ac:dyDescent="0.25">
      <c r="A2653" t="s">
        <v>268</v>
      </c>
      <c r="B2653" t="s">
        <v>100</v>
      </c>
      <c r="C2653" s="65" t="s">
        <v>486</v>
      </c>
      <c r="D2653" s="67" t="s">
        <v>553</v>
      </c>
      <c r="E2653" s="64">
        <v>0.95</v>
      </c>
      <c r="F2653" s="64">
        <v>0.44</v>
      </c>
      <c r="G2653" s="103" t="s">
        <v>548</v>
      </c>
      <c r="H2653" s="64">
        <v>0.53200000000000003</v>
      </c>
      <c r="I2653" t="s">
        <v>548</v>
      </c>
      <c r="J2653" t="s">
        <v>548</v>
      </c>
      <c r="K2653" s="64"/>
      <c r="L2653" s="104">
        <f t="shared" si="41"/>
        <v>0.53200000000000003</v>
      </c>
    </row>
    <row r="2654" spans="1:12" x14ac:dyDescent="0.25">
      <c r="A2654" t="s">
        <v>408</v>
      </c>
      <c r="B2654" t="s">
        <v>327</v>
      </c>
      <c r="C2654" s="65" t="s">
        <v>484</v>
      </c>
      <c r="D2654" s="67" t="s">
        <v>553</v>
      </c>
      <c r="E2654" s="64">
        <v>0.12777777777777774</v>
      </c>
      <c r="F2654" s="64">
        <v>0.17</v>
      </c>
      <c r="G2654" s="103" t="s">
        <v>548</v>
      </c>
      <c r="H2654" s="64">
        <v>0.10605555555555551</v>
      </c>
      <c r="I2654" t="s">
        <v>548</v>
      </c>
      <c r="J2654" t="s">
        <v>548</v>
      </c>
      <c r="K2654" s="64"/>
      <c r="L2654" s="104">
        <f t="shared" si="41"/>
        <v>0.10605555555555551</v>
      </c>
    </row>
    <row r="2655" spans="1:12" x14ac:dyDescent="0.25">
      <c r="A2655" t="s">
        <v>408</v>
      </c>
      <c r="B2655" t="s">
        <v>328</v>
      </c>
      <c r="C2655" s="65" t="s">
        <v>484</v>
      </c>
      <c r="D2655" s="67" t="s">
        <v>553</v>
      </c>
      <c r="E2655" s="64">
        <v>5.000000000000001E-2</v>
      </c>
      <c r="F2655" s="64">
        <v>0.17</v>
      </c>
      <c r="G2655" s="103" t="s">
        <v>548</v>
      </c>
      <c r="H2655" s="64">
        <v>4.1500000000000009E-2</v>
      </c>
      <c r="I2655" t="s">
        <v>548</v>
      </c>
      <c r="J2655" t="s">
        <v>548</v>
      </c>
      <c r="K2655" s="64"/>
      <c r="L2655" s="104">
        <f t="shared" si="41"/>
        <v>4.1500000000000009E-2</v>
      </c>
    </row>
    <row r="2656" spans="1:12" x14ac:dyDescent="0.25">
      <c r="A2656" t="s">
        <v>408</v>
      </c>
      <c r="B2656" t="s">
        <v>239</v>
      </c>
      <c r="C2656" s="65" t="s">
        <v>484</v>
      </c>
      <c r="D2656" s="67" t="s">
        <v>553</v>
      </c>
      <c r="E2656" s="64">
        <v>0.75</v>
      </c>
      <c r="F2656" s="64">
        <v>0.17</v>
      </c>
      <c r="G2656" s="103" t="s">
        <v>548</v>
      </c>
      <c r="H2656" s="64">
        <v>0.62249999999999994</v>
      </c>
      <c r="I2656" t="s">
        <v>548</v>
      </c>
      <c r="J2656" t="s">
        <v>548</v>
      </c>
      <c r="K2656" s="64"/>
      <c r="L2656" s="104">
        <f t="shared" si="41"/>
        <v>0.62249999999999994</v>
      </c>
    </row>
    <row r="2657" spans="1:12" x14ac:dyDescent="0.25">
      <c r="A2657" t="s">
        <v>408</v>
      </c>
      <c r="B2657" t="s">
        <v>329</v>
      </c>
      <c r="C2657" s="65" t="s">
        <v>484</v>
      </c>
      <c r="D2657" s="67" t="s">
        <v>553</v>
      </c>
      <c r="E2657" s="64">
        <v>5.000000000000001E-2</v>
      </c>
      <c r="F2657" s="64">
        <v>0.17</v>
      </c>
      <c r="G2657" s="103" t="s">
        <v>548</v>
      </c>
      <c r="H2657" s="64">
        <v>4.1500000000000009E-2</v>
      </c>
      <c r="I2657" t="s">
        <v>548</v>
      </c>
      <c r="J2657" t="s">
        <v>548</v>
      </c>
      <c r="K2657" s="64"/>
      <c r="L2657" s="104">
        <f t="shared" si="41"/>
        <v>4.1500000000000009E-2</v>
      </c>
    </row>
    <row r="2658" spans="1:12" x14ac:dyDescent="0.25">
      <c r="A2658" t="s">
        <v>408</v>
      </c>
      <c r="B2658" t="s">
        <v>330</v>
      </c>
      <c r="C2658" s="65" t="s">
        <v>484</v>
      </c>
      <c r="D2658" s="67" t="s">
        <v>553</v>
      </c>
      <c r="E2658" s="64">
        <v>5.000000000000001E-2</v>
      </c>
      <c r="F2658" s="64">
        <v>0.17</v>
      </c>
      <c r="G2658" s="103" t="s">
        <v>548</v>
      </c>
      <c r="H2658" s="64">
        <v>4.1500000000000009E-2</v>
      </c>
      <c r="I2658" t="s">
        <v>548</v>
      </c>
      <c r="J2658" t="s">
        <v>548</v>
      </c>
      <c r="K2658" s="64"/>
      <c r="L2658" s="104">
        <f t="shared" si="41"/>
        <v>4.1500000000000009E-2</v>
      </c>
    </row>
    <row r="2659" spans="1:12" x14ac:dyDescent="0.25">
      <c r="A2659" t="s">
        <v>408</v>
      </c>
      <c r="B2659" t="s">
        <v>331</v>
      </c>
      <c r="C2659" s="65" t="s">
        <v>484</v>
      </c>
      <c r="D2659" s="67" t="s">
        <v>548</v>
      </c>
      <c r="E2659" s="64" t="s">
        <v>548</v>
      </c>
      <c r="F2659" s="64" t="s">
        <v>548</v>
      </c>
      <c r="G2659" s="103" t="s">
        <v>548</v>
      </c>
      <c r="H2659" s="64">
        <v>0</v>
      </c>
      <c r="I2659" t="s">
        <v>548</v>
      </c>
      <c r="J2659" t="s">
        <v>548</v>
      </c>
      <c r="K2659" s="64"/>
      <c r="L2659" s="104">
        <f t="shared" si="41"/>
        <v>0</v>
      </c>
    </row>
    <row r="2660" spans="1:12" x14ac:dyDescent="0.25">
      <c r="A2660" t="s">
        <v>408</v>
      </c>
      <c r="B2660" t="s">
        <v>332</v>
      </c>
      <c r="C2660" s="65" t="s">
        <v>484</v>
      </c>
      <c r="D2660" s="67" t="s">
        <v>553</v>
      </c>
      <c r="E2660" s="64">
        <v>5.000000000000001E-2</v>
      </c>
      <c r="F2660" s="64">
        <v>0.17</v>
      </c>
      <c r="G2660" s="103" t="s">
        <v>548</v>
      </c>
      <c r="H2660" s="64">
        <v>4.1500000000000009E-2</v>
      </c>
      <c r="I2660" t="s">
        <v>548</v>
      </c>
      <c r="J2660" t="s">
        <v>548</v>
      </c>
      <c r="K2660" s="64"/>
      <c r="L2660" s="104">
        <f t="shared" si="41"/>
        <v>4.1500000000000009E-2</v>
      </c>
    </row>
    <row r="2661" spans="1:12" x14ac:dyDescent="0.25">
      <c r="A2661" t="s">
        <v>408</v>
      </c>
      <c r="B2661" t="s">
        <v>243</v>
      </c>
      <c r="C2661" s="65" t="s">
        <v>484</v>
      </c>
      <c r="D2661" s="67" t="s">
        <v>548</v>
      </c>
      <c r="E2661" s="64" t="s">
        <v>548</v>
      </c>
      <c r="F2661" s="64" t="s">
        <v>548</v>
      </c>
      <c r="G2661" s="103" t="s">
        <v>548</v>
      </c>
      <c r="H2661" s="64">
        <v>0</v>
      </c>
      <c r="I2661" t="s">
        <v>548</v>
      </c>
      <c r="J2661" t="s">
        <v>548</v>
      </c>
      <c r="K2661" s="64"/>
      <c r="L2661" s="104">
        <f t="shared" si="41"/>
        <v>0</v>
      </c>
    </row>
    <row r="2662" spans="1:12" x14ac:dyDescent="0.25">
      <c r="A2662" t="s">
        <v>408</v>
      </c>
      <c r="B2662" t="s">
        <v>333</v>
      </c>
      <c r="C2662" s="65" t="s">
        <v>484</v>
      </c>
      <c r="D2662" s="67" t="s">
        <v>553</v>
      </c>
      <c r="E2662" s="64">
        <v>0.12777777777777774</v>
      </c>
      <c r="F2662" s="64">
        <v>0.17</v>
      </c>
      <c r="G2662" s="103" t="s">
        <v>548</v>
      </c>
      <c r="H2662" s="64">
        <v>0.10605555555555551</v>
      </c>
      <c r="I2662" t="s">
        <v>548</v>
      </c>
      <c r="J2662" t="s">
        <v>548</v>
      </c>
      <c r="K2662" s="64"/>
      <c r="L2662" s="104">
        <f t="shared" si="41"/>
        <v>0.10605555555555551</v>
      </c>
    </row>
    <row r="2663" spans="1:12" x14ac:dyDescent="0.25">
      <c r="A2663" t="s">
        <v>408</v>
      </c>
      <c r="B2663" t="s">
        <v>334</v>
      </c>
      <c r="C2663" s="65" t="s">
        <v>484</v>
      </c>
      <c r="D2663" s="67" t="s">
        <v>553</v>
      </c>
      <c r="E2663" s="64">
        <v>5.000000000000001E-2</v>
      </c>
      <c r="F2663" s="64">
        <v>0.17</v>
      </c>
      <c r="G2663" s="103" t="s">
        <v>548</v>
      </c>
      <c r="H2663" s="64">
        <v>4.1500000000000009E-2</v>
      </c>
      <c r="I2663" t="s">
        <v>548</v>
      </c>
      <c r="J2663" t="s">
        <v>548</v>
      </c>
      <c r="K2663" s="64"/>
      <c r="L2663" s="104">
        <f t="shared" si="41"/>
        <v>4.1500000000000009E-2</v>
      </c>
    </row>
    <row r="2664" spans="1:12" x14ac:dyDescent="0.25">
      <c r="A2664" t="s">
        <v>408</v>
      </c>
      <c r="B2664" t="s">
        <v>94</v>
      </c>
      <c r="C2664" s="65" t="s">
        <v>484</v>
      </c>
      <c r="D2664" s="67" t="s">
        <v>553</v>
      </c>
      <c r="E2664" s="64">
        <v>5.000000000000001E-2</v>
      </c>
      <c r="F2664" s="64">
        <v>0.17</v>
      </c>
      <c r="G2664" s="103" t="s">
        <v>548</v>
      </c>
      <c r="H2664" s="64">
        <v>4.1500000000000009E-2</v>
      </c>
      <c r="I2664" t="s">
        <v>548</v>
      </c>
      <c r="J2664" t="s">
        <v>548</v>
      </c>
      <c r="K2664" s="64"/>
      <c r="L2664" s="104">
        <f t="shared" si="41"/>
        <v>4.1500000000000009E-2</v>
      </c>
    </row>
    <row r="2665" spans="1:12" x14ac:dyDescent="0.25">
      <c r="A2665" t="s">
        <v>408</v>
      </c>
      <c r="B2665" t="s">
        <v>335</v>
      </c>
      <c r="C2665" s="65" t="s">
        <v>484</v>
      </c>
      <c r="D2665" s="67" t="s">
        <v>553</v>
      </c>
      <c r="E2665" s="64">
        <v>5.000000000000001E-2</v>
      </c>
      <c r="F2665" s="64">
        <v>0.17</v>
      </c>
      <c r="G2665" s="103" t="s">
        <v>548</v>
      </c>
      <c r="H2665" s="64">
        <v>4.1500000000000009E-2</v>
      </c>
      <c r="I2665" t="s">
        <v>548</v>
      </c>
      <c r="J2665" t="s">
        <v>548</v>
      </c>
      <c r="K2665" s="64"/>
      <c r="L2665" s="104">
        <f t="shared" si="41"/>
        <v>4.1500000000000009E-2</v>
      </c>
    </row>
    <row r="2666" spans="1:12" x14ac:dyDescent="0.25">
      <c r="A2666" t="s">
        <v>408</v>
      </c>
      <c r="B2666" t="s">
        <v>100</v>
      </c>
      <c r="C2666" s="65" t="s">
        <v>484</v>
      </c>
      <c r="D2666" s="67" t="s">
        <v>548</v>
      </c>
      <c r="E2666" s="64" t="s">
        <v>548</v>
      </c>
      <c r="F2666" s="64" t="s">
        <v>548</v>
      </c>
      <c r="G2666" s="103" t="s">
        <v>548</v>
      </c>
      <c r="H2666" s="64">
        <v>0</v>
      </c>
      <c r="I2666" t="s">
        <v>548</v>
      </c>
      <c r="J2666" t="s">
        <v>548</v>
      </c>
      <c r="K2666" s="64"/>
      <c r="L2666" s="104">
        <f t="shared" si="41"/>
        <v>0</v>
      </c>
    </row>
    <row r="2667" spans="1:12" x14ac:dyDescent="0.25">
      <c r="A2667" t="s">
        <v>408</v>
      </c>
      <c r="B2667" t="s">
        <v>327</v>
      </c>
      <c r="C2667" s="65" t="s">
        <v>485</v>
      </c>
      <c r="D2667" s="67" t="s">
        <v>553</v>
      </c>
      <c r="E2667" s="64">
        <v>0.12777777777777774</v>
      </c>
      <c r="F2667" s="64">
        <v>0.17</v>
      </c>
      <c r="G2667" s="103" t="s">
        <v>548</v>
      </c>
      <c r="H2667" s="64">
        <v>0.10605555555555551</v>
      </c>
      <c r="I2667" t="s">
        <v>548</v>
      </c>
      <c r="J2667" t="s">
        <v>548</v>
      </c>
      <c r="K2667" s="64"/>
      <c r="L2667" s="104">
        <f t="shared" si="41"/>
        <v>0.10605555555555551</v>
      </c>
    </row>
    <row r="2668" spans="1:12" x14ac:dyDescent="0.25">
      <c r="A2668" t="s">
        <v>408</v>
      </c>
      <c r="B2668" t="s">
        <v>328</v>
      </c>
      <c r="C2668" s="65" t="s">
        <v>485</v>
      </c>
      <c r="D2668" s="67" t="s">
        <v>553</v>
      </c>
      <c r="E2668" s="64">
        <v>1</v>
      </c>
      <c r="F2668" s="64">
        <v>0.17</v>
      </c>
      <c r="G2668" s="103" t="s">
        <v>548</v>
      </c>
      <c r="H2668" s="64">
        <v>0.83</v>
      </c>
      <c r="I2668" t="s">
        <v>548</v>
      </c>
      <c r="J2668" t="s">
        <v>548</v>
      </c>
      <c r="K2668" s="64"/>
      <c r="L2668" s="104">
        <f t="shared" si="41"/>
        <v>0.83</v>
      </c>
    </row>
    <row r="2669" spans="1:12" x14ac:dyDescent="0.25">
      <c r="A2669" t="s">
        <v>408</v>
      </c>
      <c r="B2669" t="s">
        <v>239</v>
      </c>
      <c r="C2669" s="65" t="s">
        <v>485</v>
      </c>
      <c r="D2669" s="67" t="s">
        <v>553</v>
      </c>
      <c r="E2669" s="64">
        <v>1</v>
      </c>
      <c r="F2669" s="64">
        <v>0.17</v>
      </c>
      <c r="G2669" s="103" t="s">
        <v>548</v>
      </c>
      <c r="H2669" s="64">
        <v>0.83</v>
      </c>
      <c r="I2669" t="s">
        <v>548</v>
      </c>
      <c r="J2669" t="s">
        <v>548</v>
      </c>
      <c r="K2669" s="64"/>
      <c r="L2669" s="104">
        <f t="shared" si="41"/>
        <v>0.83</v>
      </c>
    </row>
    <row r="2670" spans="1:12" x14ac:dyDescent="0.25">
      <c r="A2670" t="s">
        <v>408</v>
      </c>
      <c r="B2670" t="s">
        <v>329</v>
      </c>
      <c r="C2670" s="65" t="s">
        <v>485</v>
      </c>
      <c r="D2670" s="67" t="s">
        <v>553</v>
      </c>
      <c r="E2670" s="64">
        <v>1</v>
      </c>
      <c r="F2670" s="64">
        <v>0.17</v>
      </c>
      <c r="G2670" s="103" t="s">
        <v>548</v>
      </c>
      <c r="H2670" s="64">
        <v>0.83</v>
      </c>
      <c r="I2670" t="s">
        <v>548</v>
      </c>
      <c r="J2670" t="s">
        <v>548</v>
      </c>
      <c r="K2670" s="64"/>
      <c r="L2670" s="104">
        <f t="shared" si="41"/>
        <v>0.83</v>
      </c>
    </row>
    <row r="2671" spans="1:12" x14ac:dyDescent="0.25">
      <c r="A2671" t="s">
        <v>408</v>
      </c>
      <c r="B2671" t="s">
        <v>330</v>
      </c>
      <c r="C2671" s="65" t="s">
        <v>485</v>
      </c>
      <c r="D2671" s="67" t="s">
        <v>553</v>
      </c>
      <c r="E2671" s="64">
        <v>1</v>
      </c>
      <c r="F2671" s="64">
        <v>0.17</v>
      </c>
      <c r="G2671" s="103" t="s">
        <v>548</v>
      </c>
      <c r="H2671" s="64">
        <v>0.83</v>
      </c>
      <c r="I2671" t="s">
        <v>548</v>
      </c>
      <c r="J2671" t="s">
        <v>548</v>
      </c>
      <c r="K2671" s="64"/>
      <c r="L2671" s="104">
        <f t="shared" si="41"/>
        <v>0.83</v>
      </c>
    </row>
    <row r="2672" spans="1:12" x14ac:dyDescent="0.25">
      <c r="A2672" t="s">
        <v>408</v>
      </c>
      <c r="B2672" t="s">
        <v>331</v>
      </c>
      <c r="C2672" s="65" t="s">
        <v>485</v>
      </c>
      <c r="D2672" s="67" t="s">
        <v>548</v>
      </c>
      <c r="E2672" s="64" t="s">
        <v>548</v>
      </c>
      <c r="F2672" s="64" t="s">
        <v>548</v>
      </c>
      <c r="G2672" s="103" t="s">
        <v>548</v>
      </c>
      <c r="H2672" s="64">
        <v>0</v>
      </c>
      <c r="I2672" t="s">
        <v>548</v>
      </c>
      <c r="J2672" t="s">
        <v>548</v>
      </c>
      <c r="K2672" s="64"/>
      <c r="L2672" s="104">
        <f t="shared" si="41"/>
        <v>0</v>
      </c>
    </row>
    <row r="2673" spans="1:12" x14ac:dyDescent="0.25">
      <c r="A2673" t="s">
        <v>408</v>
      </c>
      <c r="B2673" t="s">
        <v>332</v>
      </c>
      <c r="C2673" s="65" t="s">
        <v>485</v>
      </c>
      <c r="D2673" s="67" t="s">
        <v>553</v>
      </c>
      <c r="E2673" s="64">
        <v>1</v>
      </c>
      <c r="F2673" s="64">
        <v>0.17</v>
      </c>
      <c r="G2673" s="103" t="s">
        <v>548</v>
      </c>
      <c r="H2673" s="64">
        <v>0.83</v>
      </c>
      <c r="I2673" t="s">
        <v>548</v>
      </c>
      <c r="J2673" t="s">
        <v>548</v>
      </c>
      <c r="K2673" s="64"/>
      <c r="L2673" s="104">
        <f t="shared" si="41"/>
        <v>0.83</v>
      </c>
    </row>
    <row r="2674" spans="1:12" x14ac:dyDescent="0.25">
      <c r="A2674" t="s">
        <v>408</v>
      </c>
      <c r="B2674" t="s">
        <v>243</v>
      </c>
      <c r="C2674" s="65" t="s">
        <v>485</v>
      </c>
      <c r="D2674" s="67" t="s">
        <v>548</v>
      </c>
      <c r="E2674" s="64" t="s">
        <v>548</v>
      </c>
      <c r="F2674" s="64" t="s">
        <v>548</v>
      </c>
      <c r="G2674" s="103" t="s">
        <v>548</v>
      </c>
      <c r="H2674" s="64">
        <v>0</v>
      </c>
      <c r="I2674" t="s">
        <v>548</v>
      </c>
      <c r="J2674" t="s">
        <v>548</v>
      </c>
      <c r="K2674" s="64"/>
      <c r="L2674" s="104">
        <f t="shared" si="41"/>
        <v>0</v>
      </c>
    </row>
    <row r="2675" spans="1:12" x14ac:dyDescent="0.25">
      <c r="A2675" t="s">
        <v>408</v>
      </c>
      <c r="B2675" t="s">
        <v>333</v>
      </c>
      <c r="C2675" s="65" t="s">
        <v>485</v>
      </c>
      <c r="D2675" s="67" t="s">
        <v>553</v>
      </c>
      <c r="E2675" s="64">
        <v>0.12777777777777774</v>
      </c>
      <c r="F2675" s="64">
        <v>0.17</v>
      </c>
      <c r="G2675" s="103" t="s">
        <v>548</v>
      </c>
      <c r="H2675" s="64">
        <v>0.10605555555555551</v>
      </c>
      <c r="I2675" t="s">
        <v>548</v>
      </c>
      <c r="J2675" t="s">
        <v>548</v>
      </c>
      <c r="K2675" s="64"/>
      <c r="L2675" s="104">
        <f t="shared" si="41"/>
        <v>0.10605555555555551</v>
      </c>
    </row>
    <row r="2676" spans="1:12" x14ac:dyDescent="0.25">
      <c r="A2676" t="s">
        <v>408</v>
      </c>
      <c r="B2676" t="s">
        <v>334</v>
      </c>
      <c r="C2676" s="65" t="s">
        <v>485</v>
      </c>
      <c r="D2676" s="67" t="s">
        <v>553</v>
      </c>
      <c r="E2676" s="64">
        <v>1</v>
      </c>
      <c r="F2676" s="64">
        <v>0.17</v>
      </c>
      <c r="G2676" s="103" t="s">
        <v>548</v>
      </c>
      <c r="H2676" s="64">
        <v>0.83</v>
      </c>
      <c r="I2676" t="s">
        <v>548</v>
      </c>
      <c r="J2676" t="s">
        <v>548</v>
      </c>
      <c r="K2676" s="64"/>
      <c r="L2676" s="104">
        <f t="shared" si="41"/>
        <v>0.83</v>
      </c>
    </row>
    <row r="2677" spans="1:12" x14ac:dyDescent="0.25">
      <c r="A2677" t="s">
        <v>408</v>
      </c>
      <c r="B2677" t="s">
        <v>94</v>
      </c>
      <c r="C2677" s="65" t="s">
        <v>485</v>
      </c>
      <c r="D2677" s="67" t="s">
        <v>553</v>
      </c>
      <c r="E2677" s="64">
        <v>1</v>
      </c>
      <c r="F2677" s="64">
        <v>0.17</v>
      </c>
      <c r="G2677" s="103" t="s">
        <v>548</v>
      </c>
      <c r="H2677" s="64">
        <v>0.83</v>
      </c>
      <c r="I2677" t="s">
        <v>548</v>
      </c>
      <c r="J2677" t="s">
        <v>548</v>
      </c>
      <c r="K2677" s="64"/>
      <c r="L2677" s="104">
        <f t="shared" si="41"/>
        <v>0.83</v>
      </c>
    </row>
    <row r="2678" spans="1:12" x14ac:dyDescent="0.25">
      <c r="A2678" t="s">
        <v>408</v>
      </c>
      <c r="B2678" t="s">
        <v>335</v>
      </c>
      <c r="C2678" s="65" t="s">
        <v>485</v>
      </c>
      <c r="D2678" s="67" t="s">
        <v>553</v>
      </c>
      <c r="E2678" s="64">
        <v>1</v>
      </c>
      <c r="F2678" s="64">
        <v>0.17</v>
      </c>
      <c r="G2678" s="103" t="s">
        <v>548</v>
      </c>
      <c r="H2678" s="64">
        <v>0.83</v>
      </c>
      <c r="I2678" t="s">
        <v>548</v>
      </c>
      <c r="J2678" t="s">
        <v>548</v>
      </c>
      <c r="K2678" s="64"/>
      <c r="L2678" s="104">
        <f t="shared" si="41"/>
        <v>0.83</v>
      </c>
    </row>
    <row r="2679" spans="1:12" x14ac:dyDescent="0.25">
      <c r="A2679" t="s">
        <v>408</v>
      </c>
      <c r="B2679" t="s">
        <v>100</v>
      </c>
      <c r="C2679" s="65" t="s">
        <v>485</v>
      </c>
      <c r="D2679" s="67" t="s">
        <v>548</v>
      </c>
      <c r="E2679" s="64" t="s">
        <v>548</v>
      </c>
      <c r="F2679" s="64" t="s">
        <v>548</v>
      </c>
      <c r="G2679" s="103" t="s">
        <v>548</v>
      </c>
      <c r="H2679" s="64">
        <v>0</v>
      </c>
      <c r="I2679" t="s">
        <v>548</v>
      </c>
      <c r="J2679" t="s">
        <v>548</v>
      </c>
      <c r="K2679" s="64"/>
      <c r="L2679" s="104">
        <f t="shared" si="41"/>
        <v>0</v>
      </c>
    </row>
    <row r="2680" spans="1:12" x14ac:dyDescent="0.25">
      <c r="A2680" t="s">
        <v>408</v>
      </c>
      <c r="B2680" t="s">
        <v>327</v>
      </c>
      <c r="C2680" s="65" t="s">
        <v>486</v>
      </c>
      <c r="D2680" s="67" t="s">
        <v>553</v>
      </c>
      <c r="E2680" s="64">
        <v>0.12777777777777774</v>
      </c>
      <c r="F2680" s="64">
        <v>0.17</v>
      </c>
      <c r="G2680" s="103" t="s">
        <v>548</v>
      </c>
      <c r="H2680" s="64">
        <v>0.10605555555555551</v>
      </c>
      <c r="I2680" t="s">
        <v>548</v>
      </c>
      <c r="J2680" t="s">
        <v>548</v>
      </c>
      <c r="K2680" s="64"/>
      <c r="L2680" s="104">
        <f t="shared" si="41"/>
        <v>0.10605555555555551</v>
      </c>
    </row>
    <row r="2681" spans="1:12" x14ac:dyDescent="0.25">
      <c r="A2681" t="s">
        <v>408</v>
      </c>
      <c r="B2681" t="s">
        <v>328</v>
      </c>
      <c r="C2681" s="65" t="s">
        <v>486</v>
      </c>
      <c r="D2681" s="67" t="s">
        <v>553</v>
      </c>
      <c r="E2681" s="64">
        <v>5.000000000000001E-2</v>
      </c>
      <c r="F2681" s="64">
        <v>0.17</v>
      </c>
      <c r="G2681" s="103" t="s">
        <v>548</v>
      </c>
      <c r="H2681" s="64">
        <v>4.1500000000000009E-2</v>
      </c>
      <c r="I2681" t="s">
        <v>548</v>
      </c>
      <c r="J2681" t="s">
        <v>548</v>
      </c>
      <c r="K2681" s="64"/>
      <c r="L2681" s="104">
        <f t="shared" si="41"/>
        <v>4.1500000000000009E-2</v>
      </c>
    </row>
    <row r="2682" spans="1:12" x14ac:dyDescent="0.25">
      <c r="A2682" t="s">
        <v>408</v>
      </c>
      <c r="B2682" t="s">
        <v>239</v>
      </c>
      <c r="C2682" s="65" t="s">
        <v>486</v>
      </c>
      <c r="D2682" s="67" t="s">
        <v>553</v>
      </c>
      <c r="E2682" s="64">
        <v>0.75</v>
      </c>
      <c r="F2682" s="64">
        <v>0.17</v>
      </c>
      <c r="G2682" s="103" t="s">
        <v>548</v>
      </c>
      <c r="H2682" s="64">
        <v>0.62249999999999994</v>
      </c>
      <c r="I2682" t="s">
        <v>548</v>
      </c>
      <c r="J2682" t="s">
        <v>548</v>
      </c>
      <c r="K2682" s="64"/>
      <c r="L2682" s="104">
        <f t="shared" si="41"/>
        <v>0.62249999999999994</v>
      </c>
    </row>
    <row r="2683" spans="1:12" x14ac:dyDescent="0.25">
      <c r="A2683" t="s">
        <v>408</v>
      </c>
      <c r="B2683" t="s">
        <v>329</v>
      </c>
      <c r="C2683" s="65" t="s">
        <v>486</v>
      </c>
      <c r="D2683" s="67" t="s">
        <v>553</v>
      </c>
      <c r="E2683" s="64">
        <v>5.000000000000001E-2</v>
      </c>
      <c r="F2683" s="64">
        <v>0.17</v>
      </c>
      <c r="G2683" s="103" t="s">
        <v>548</v>
      </c>
      <c r="H2683" s="64">
        <v>4.1500000000000009E-2</v>
      </c>
      <c r="I2683" t="s">
        <v>548</v>
      </c>
      <c r="J2683" t="s">
        <v>548</v>
      </c>
      <c r="K2683" s="64"/>
      <c r="L2683" s="104">
        <f t="shared" si="41"/>
        <v>4.1500000000000009E-2</v>
      </c>
    </row>
    <row r="2684" spans="1:12" x14ac:dyDescent="0.25">
      <c r="A2684" t="s">
        <v>408</v>
      </c>
      <c r="B2684" t="s">
        <v>330</v>
      </c>
      <c r="C2684" s="65" t="s">
        <v>486</v>
      </c>
      <c r="D2684" s="67" t="s">
        <v>553</v>
      </c>
      <c r="E2684" s="64">
        <v>5.000000000000001E-2</v>
      </c>
      <c r="F2684" s="64">
        <v>0.17</v>
      </c>
      <c r="G2684" s="103" t="s">
        <v>548</v>
      </c>
      <c r="H2684" s="64">
        <v>4.1500000000000009E-2</v>
      </c>
      <c r="I2684" t="s">
        <v>548</v>
      </c>
      <c r="J2684" t="s">
        <v>548</v>
      </c>
      <c r="K2684" s="64"/>
      <c r="L2684" s="104">
        <f t="shared" si="41"/>
        <v>4.1500000000000009E-2</v>
      </c>
    </row>
    <row r="2685" spans="1:12" x14ac:dyDescent="0.25">
      <c r="A2685" t="s">
        <v>408</v>
      </c>
      <c r="B2685" t="s">
        <v>331</v>
      </c>
      <c r="C2685" s="65" t="s">
        <v>486</v>
      </c>
      <c r="D2685" s="67" t="s">
        <v>548</v>
      </c>
      <c r="E2685" s="64" t="s">
        <v>548</v>
      </c>
      <c r="F2685" s="64" t="s">
        <v>548</v>
      </c>
      <c r="G2685" s="103" t="s">
        <v>548</v>
      </c>
      <c r="H2685" s="64">
        <v>0</v>
      </c>
      <c r="I2685" t="s">
        <v>548</v>
      </c>
      <c r="J2685" t="s">
        <v>548</v>
      </c>
      <c r="K2685" s="64"/>
      <c r="L2685" s="104">
        <f t="shared" si="41"/>
        <v>0</v>
      </c>
    </row>
    <row r="2686" spans="1:12" x14ac:dyDescent="0.25">
      <c r="A2686" t="s">
        <v>408</v>
      </c>
      <c r="B2686" t="s">
        <v>332</v>
      </c>
      <c r="C2686" s="65" t="s">
        <v>486</v>
      </c>
      <c r="D2686" s="67" t="s">
        <v>553</v>
      </c>
      <c r="E2686" s="64">
        <v>5.000000000000001E-2</v>
      </c>
      <c r="F2686" s="64">
        <v>0.17</v>
      </c>
      <c r="G2686" s="103" t="s">
        <v>548</v>
      </c>
      <c r="H2686" s="64">
        <v>4.1500000000000009E-2</v>
      </c>
      <c r="I2686" t="s">
        <v>548</v>
      </c>
      <c r="J2686" t="s">
        <v>548</v>
      </c>
      <c r="K2686" s="64"/>
      <c r="L2686" s="104">
        <f t="shared" si="41"/>
        <v>4.1500000000000009E-2</v>
      </c>
    </row>
    <row r="2687" spans="1:12" x14ac:dyDescent="0.25">
      <c r="A2687" t="s">
        <v>408</v>
      </c>
      <c r="B2687" t="s">
        <v>243</v>
      </c>
      <c r="C2687" s="65" t="s">
        <v>486</v>
      </c>
      <c r="D2687" s="67" t="s">
        <v>548</v>
      </c>
      <c r="E2687" s="64" t="s">
        <v>548</v>
      </c>
      <c r="F2687" s="64" t="s">
        <v>548</v>
      </c>
      <c r="G2687" s="103" t="s">
        <v>548</v>
      </c>
      <c r="H2687" s="64">
        <v>0</v>
      </c>
      <c r="I2687" t="s">
        <v>548</v>
      </c>
      <c r="J2687" t="s">
        <v>548</v>
      </c>
      <c r="K2687" s="64"/>
      <c r="L2687" s="104">
        <f t="shared" si="41"/>
        <v>0</v>
      </c>
    </row>
    <row r="2688" spans="1:12" x14ac:dyDescent="0.25">
      <c r="A2688" t="s">
        <v>408</v>
      </c>
      <c r="B2688" t="s">
        <v>333</v>
      </c>
      <c r="C2688" s="65" t="s">
        <v>486</v>
      </c>
      <c r="D2688" s="67" t="s">
        <v>553</v>
      </c>
      <c r="E2688" s="64">
        <v>0.12777777777777774</v>
      </c>
      <c r="F2688" s="64">
        <v>0.17</v>
      </c>
      <c r="G2688" s="103" t="s">
        <v>548</v>
      </c>
      <c r="H2688" s="64">
        <v>0.10605555555555551</v>
      </c>
      <c r="I2688" t="s">
        <v>548</v>
      </c>
      <c r="J2688" t="s">
        <v>548</v>
      </c>
      <c r="K2688" s="64"/>
      <c r="L2688" s="104">
        <f t="shared" si="41"/>
        <v>0.10605555555555551</v>
      </c>
    </row>
    <row r="2689" spans="1:12" x14ac:dyDescent="0.25">
      <c r="A2689" t="s">
        <v>408</v>
      </c>
      <c r="B2689" t="s">
        <v>334</v>
      </c>
      <c r="C2689" s="65" t="s">
        <v>486</v>
      </c>
      <c r="D2689" s="67" t="s">
        <v>553</v>
      </c>
      <c r="E2689" s="64">
        <v>5.000000000000001E-2</v>
      </c>
      <c r="F2689" s="64">
        <v>0.17</v>
      </c>
      <c r="G2689" s="103" t="s">
        <v>548</v>
      </c>
      <c r="H2689" s="64">
        <v>4.1500000000000009E-2</v>
      </c>
      <c r="I2689" t="s">
        <v>548</v>
      </c>
      <c r="J2689" t="s">
        <v>548</v>
      </c>
      <c r="K2689" s="64"/>
      <c r="L2689" s="104">
        <f t="shared" si="41"/>
        <v>4.1500000000000009E-2</v>
      </c>
    </row>
    <row r="2690" spans="1:12" x14ac:dyDescent="0.25">
      <c r="A2690" t="s">
        <v>408</v>
      </c>
      <c r="B2690" t="s">
        <v>94</v>
      </c>
      <c r="C2690" s="65" t="s">
        <v>486</v>
      </c>
      <c r="D2690" s="67" t="s">
        <v>553</v>
      </c>
      <c r="E2690" s="64">
        <v>5.000000000000001E-2</v>
      </c>
      <c r="F2690" s="64">
        <v>0.17</v>
      </c>
      <c r="G2690" s="103" t="s">
        <v>548</v>
      </c>
      <c r="H2690" s="64">
        <v>4.1500000000000009E-2</v>
      </c>
      <c r="I2690" t="s">
        <v>548</v>
      </c>
      <c r="J2690" t="s">
        <v>548</v>
      </c>
      <c r="K2690" s="64"/>
      <c r="L2690" s="104">
        <f t="shared" si="41"/>
        <v>4.1500000000000009E-2</v>
      </c>
    </row>
    <row r="2691" spans="1:12" x14ac:dyDescent="0.25">
      <c r="A2691" t="s">
        <v>408</v>
      </c>
      <c r="B2691" t="s">
        <v>335</v>
      </c>
      <c r="C2691" s="65" t="s">
        <v>486</v>
      </c>
      <c r="D2691" s="67" t="s">
        <v>553</v>
      </c>
      <c r="E2691" s="64">
        <v>5.000000000000001E-2</v>
      </c>
      <c r="F2691" s="64">
        <v>0.17</v>
      </c>
      <c r="G2691" s="103" t="s">
        <v>548</v>
      </c>
      <c r="H2691" s="64">
        <v>4.1500000000000009E-2</v>
      </c>
      <c r="I2691" t="s">
        <v>548</v>
      </c>
      <c r="J2691" t="s">
        <v>548</v>
      </c>
      <c r="K2691" s="64"/>
      <c r="L2691" s="104">
        <f t="shared" ref="L2691:L2754" si="42">IF(K2691&lt;&gt;"",K2691,H2691)</f>
        <v>4.1500000000000009E-2</v>
      </c>
    </row>
    <row r="2692" spans="1:12" x14ac:dyDescent="0.25">
      <c r="A2692" t="s">
        <v>408</v>
      </c>
      <c r="B2692" t="s">
        <v>100</v>
      </c>
      <c r="C2692" s="65" t="s">
        <v>486</v>
      </c>
      <c r="D2692" s="67" t="s">
        <v>548</v>
      </c>
      <c r="E2692" s="64" t="s">
        <v>548</v>
      </c>
      <c r="F2692" s="64" t="s">
        <v>548</v>
      </c>
      <c r="G2692" s="103" t="s">
        <v>548</v>
      </c>
      <c r="H2692" s="64">
        <v>0</v>
      </c>
      <c r="I2692" t="s">
        <v>548</v>
      </c>
      <c r="J2692" t="s">
        <v>548</v>
      </c>
      <c r="K2692" s="64"/>
      <c r="L2692" s="104">
        <f t="shared" si="42"/>
        <v>0</v>
      </c>
    </row>
    <row r="2693" spans="1:12" x14ac:dyDescent="0.25">
      <c r="A2693" t="s">
        <v>410</v>
      </c>
      <c r="B2693" t="s">
        <v>327</v>
      </c>
      <c r="C2693" s="65" t="s">
        <v>484</v>
      </c>
      <c r="D2693" s="67" t="s">
        <v>553</v>
      </c>
      <c r="E2693" s="64">
        <v>0.20625000000000016</v>
      </c>
      <c r="F2693" s="64">
        <v>0.25345030861052414</v>
      </c>
      <c r="G2693" s="103" t="s">
        <v>548</v>
      </c>
      <c r="H2693" s="64">
        <v>0.15397587384907949</v>
      </c>
      <c r="I2693" t="s">
        <v>548</v>
      </c>
      <c r="J2693" t="s">
        <v>548</v>
      </c>
      <c r="K2693" s="64"/>
      <c r="L2693" s="104">
        <f t="shared" si="42"/>
        <v>0.15397587384907949</v>
      </c>
    </row>
    <row r="2694" spans="1:12" x14ac:dyDescent="0.25">
      <c r="A2694" t="s">
        <v>410</v>
      </c>
      <c r="B2694" t="s">
        <v>328</v>
      </c>
      <c r="C2694" s="65" t="s">
        <v>484</v>
      </c>
      <c r="D2694" s="67" t="s">
        <v>553</v>
      </c>
      <c r="E2694" s="64">
        <v>5.6250000000000001E-2</v>
      </c>
      <c r="F2694" s="64">
        <v>0.25345030861052398</v>
      </c>
      <c r="G2694" s="103" t="s">
        <v>548</v>
      </c>
      <c r="H2694" s="64">
        <v>4.199342014065803E-2</v>
      </c>
      <c r="I2694" t="s">
        <v>548</v>
      </c>
      <c r="J2694" t="s">
        <v>548</v>
      </c>
      <c r="K2694" s="64"/>
      <c r="L2694" s="104">
        <f t="shared" si="42"/>
        <v>4.199342014065803E-2</v>
      </c>
    </row>
    <row r="2695" spans="1:12" x14ac:dyDescent="0.25">
      <c r="A2695" t="s">
        <v>410</v>
      </c>
      <c r="B2695" t="s">
        <v>239</v>
      </c>
      <c r="C2695" s="65" t="s">
        <v>484</v>
      </c>
      <c r="D2695" s="67" t="s">
        <v>553</v>
      </c>
      <c r="E2695" s="64">
        <v>0.50625000000000009</v>
      </c>
      <c r="F2695" s="64">
        <v>0.25345030861052398</v>
      </c>
      <c r="G2695" s="103" t="s">
        <v>548</v>
      </c>
      <c r="H2695" s="64">
        <v>0.37794078126592229</v>
      </c>
      <c r="I2695" t="s">
        <v>548</v>
      </c>
      <c r="J2695" t="s">
        <v>548</v>
      </c>
      <c r="K2695" s="64"/>
      <c r="L2695" s="104">
        <f t="shared" si="42"/>
        <v>0.37794078126592229</v>
      </c>
    </row>
    <row r="2696" spans="1:12" x14ac:dyDescent="0.25">
      <c r="A2696" t="s">
        <v>410</v>
      </c>
      <c r="B2696" t="s">
        <v>329</v>
      </c>
      <c r="C2696" s="65" t="s">
        <v>484</v>
      </c>
      <c r="D2696" s="67" t="s">
        <v>553</v>
      </c>
      <c r="E2696" s="64">
        <v>5.6250000000000001E-2</v>
      </c>
      <c r="F2696" s="64">
        <v>0.25345030861052398</v>
      </c>
      <c r="G2696" s="103" t="s">
        <v>548</v>
      </c>
      <c r="H2696" s="64">
        <v>4.199342014065803E-2</v>
      </c>
      <c r="I2696" t="s">
        <v>548</v>
      </c>
      <c r="J2696" t="s">
        <v>548</v>
      </c>
      <c r="K2696" s="64"/>
      <c r="L2696" s="104">
        <f t="shared" si="42"/>
        <v>4.199342014065803E-2</v>
      </c>
    </row>
    <row r="2697" spans="1:12" x14ac:dyDescent="0.25">
      <c r="A2697" t="s">
        <v>410</v>
      </c>
      <c r="B2697" t="s">
        <v>330</v>
      </c>
      <c r="C2697" s="65" t="s">
        <v>484</v>
      </c>
      <c r="D2697" s="67" t="s">
        <v>553</v>
      </c>
      <c r="E2697" s="64">
        <v>5.6250000000000001E-2</v>
      </c>
      <c r="F2697" s="64">
        <v>0.25345030861052398</v>
      </c>
      <c r="G2697" s="103" t="s">
        <v>548</v>
      </c>
      <c r="H2697" s="64">
        <v>4.199342014065803E-2</v>
      </c>
      <c r="I2697" t="s">
        <v>548</v>
      </c>
      <c r="J2697" t="s">
        <v>548</v>
      </c>
      <c r="K2697" s="64"/>
      <c r="L2697" s="104">
        <f t="shared" si="42"/>
        <v>4.199342014065803E-2</v>
      </c>
    </row>
    <row r="2698" spans="1:12" x14ac:dyDescent="0.25">
      <c r="A2698" t="s">
        <v>410</v>
      </c>
      <c r="B2698" t="s">
        <v>331</v>
      </c>
      <c r="C2698" s="65" t="s">
        <v>484</v>
      </c>
      <c r="D2698" s="67" t="s">
        <v>553</v>
      </c>
      <c r="E2698" s="64">
        <v>0.20625000000000016</v>
      </c>
      <c r="F2698" s="64">
        <v>0.25345030861052414</v>
      </c>
      <c r="G2698" s="103" t="s">
        <v>548</v>
      </c>
      <c r="H2698" s="64">
        <v>0.15397587384907949</v>
      </c>
      <c r="I2698" t="s">
        <v>548</v>
      </c>
      <c r="J2698" t="s">
        <v>548</v>
      </c>
      <c r="K2698" s="64"/>
      <c r="L2698" s="104">
        <f t="shared" si="42"/>
        <v>0.15397587384907949</v>
      </c>
    </row>
    <row r="2699" spans="1:12" x14ac:dyDescent="0.25">
      <c r="A2699" t="s">
        <v>410</v>
      </c>
      <c r="B2699" t="s">
        <v>332</v>
      </c>
      <c r="C2699" s="65" t="s">
        <v>484</v>
      </c>
      <c r="D2699" s="67" t="s">
        <v>553</v>
      </c>
      <c r="E2699" s="64">
        <v>5.6250000000000001E-2</v>
      </c>
      <c r="F2699" s="64">
        <v>0.25345030861052398</v>
      </c>
      <c r="G2699" s="103" t="s">
        <v>548</v>
      </c>
      <c r="H2699" s="64">
        <v>4.199342014065803E-2</v>
      </c>
      <c r="I2699" t="s">
        <v>548</v>
      </c>
      <c r="J2699" t="s">
        <v>548</v>
      </c>
      <c r="K2699" s="64"/>
      <c r="L2699" s="104">
        <f t="shared" si="42"/>
        <v>4.199342014065803E-2</v>
      </c>
    </row>
    <row r="2700" spans="1:12" x14ac:dyDescent="0.25">
      <c r="A2700" t="s">
        <v>410</v>
      </c>
      <c r="B2700" t="s">
        <v>243</v>
      </c>
      <c r="C2700" s="65" t="s">
        <v>484</v>
      </c>
      <c r="D2700" s="67" t="s">
        <v>553</v>
      </c>
      <c r="E2700" s="64">
        <v>0.20625000000000016</v>
      </c>
      <c r="F2700" s="64">
        <v>0.25345030861052414</v>
      </c>
      <c r="G2700" s="103" t="s">
        <v>548</v>
      </c>
      <c r="H2700" s="64">
        <v>0.15397587384907949</v>
      </c>
      <c r="I2700" t="s">
        <v>548</v>
      </c>
      <c r="J2700" t="s">
        <v>548</v>
      </c>
      <c r="K2700" s="64"/>
      <c r="L2700" s="104">
        <f t="shared" si="42"/>
        <v>0.15397587384907949</v>
      </c>
    </row>
    <row r="2701" spans="1:12" x14ac:dyDescent="0.25">
      <c r="A2701" t="s">
        <v>410</v>
      </c>
      <c r="B2701" t="s">
        <v>333</v>
      </c>
      <c r="C2701" s="65" t="s">
        <v>484</v>
      </c>
      <c r="D2701" s="67" t="s">
        <v>553</v>
      </c>
      <c r="E2701" s="64">
        <v>0.20625000000000016</v>
      </c>
      <c r="F2701" s="64">
        <v>0.25345030861052414</v>
      </c>
      <c r="G2701" s="103" t="s">
        <v>548</v>
      </c>
      <c r="H2701" s="64">
        <v>0.15397587384907949</v>
      </c>
      <c r="I2701" t="s">
        <v>548</v>
      </c>
      <c r="J2701" t="s">
        <v>548</v>
      </c>
      <c r="K2701" s="64"/>
      <c r="L2701" s="104">
        <f t="shared" si="42"/>
        <v>0.15397587384907949</v>
      </c>
    </row>
    <row r="2702" spans="1:12" x14ac:dyDescent="0.25">
      <c r="A2702" t="s">
        <v>410</v>
      </c>
      <c r="B2702" t="s">
        <v>334</v>
      </c>
      <c r="C2702" s="65" t="s">
        <v>484</v>
      </c>
      <c r="D2702" s="67" t="s">
        <v>553</v>
      </c>
      <c r="E2702" s="64">
        <v>0.50625000000000009</v>
      </c>
      <c r="F2702" s="64">
        <v>0.25345030861052398</v>
      </c>
      <c r="G2702" s="103" t="s">
        <v>548</v>
      </c>
      <c r="H2702" s="64">
        <v>0.37794078126592229</v>
      </c>
      <c r="I2702" t="s">
        <v>548</v>
      </c>
      <c r="J2702" t="s">
        <v>548</v>
      </c>
      <c r="K2702" s="64"/>
      <c r="L2702" s="104">
        <f t="shared" si="42"/>
        <v>0.37794078126592229</v>
      </c>
    </row>
    <row r="2703" spans="1:12" x14ac:dyDescent="0.25">
      <c r="A2703" t="s">
        <v>410</v>
      </c>
      <c r="B2703" t="s">
        <v>94</v>
      </c>
      <c r="C2703" s="65" t="s">
        <v>484</v>
      </c>
      <c r="D2703" s="67" t="s">
        <v>553</v>
      </c>
      <c r="E2703" s="64">
        <v>5.6250000000000001E-2</v>
      </c>
      <c r="F2703" s="64">
        <v>0.25345030861052398</v>
      </c>
      <c r="G2703" s="103" t="s">
        <v>548</v>
      </c>
      <c r="H2703" s="64">
        <v>4.199342014065803E-2</v>
      </c>
      <c r="I2703" t="s">
        <v>548</v>
      </c>
      <c r="J2703" t="s">
        <v>548</v>
      </c>
      <c r="K2703" s="64"/>
      <c r="L2703" s="104">
        <f t="shared" si="42"/>
        <v>4.199342014065803E-2</v>
      </c>
    </row>
    <row r="2704" spans="1:12" x14ac:dyDescent="0.25">
      <c r="A2704" t="s">
        <v>410</v>
      </c>
      <c r="B2704" t="s">
        <v>335</v>
      </c>
      <c r="C2704" s="65" t="s">
        <v>484</v>
      </c>
      <c r="D2704" s="67" t="s">
        <v>553</v>
      </c>
      <c r="E2704" s="64">
        <v>5.6250000000000001E-2</v>
      </c>
      <c r="F2704" s="64">
        <v>0.25345030861052398</v>
      </c>
      <c r="G2704" s="103" t="s">
        <v>548</v>
      </c>
      <c r="H2704" s="64">
        <v>4.199342014065803E-2</v>
      </c>
      <c r="I2704" t="s">
        <v>548</v>
      </c>
      <c r="J2704" t="s">
        <v>548</v>
      </c>
      <c r="K2704" s="64"/>
      <c r="L2704" s="104">
        <f t="shared" si="42"/>
        <v>4.199342014065803E-2</v>
      </c>
    </row>
    <row r="2705" spans="1:12" x14ac:dyDescent="0.25">
      <c r="A2705" t="s">
        <v>410</v>
      </c>
      <c r="B2705" t="s">
        <v>100</v>
      </c>
      <c r="C2705" s="65" t="s">
        <v>484</v>
      </c>
      <c r="D2705" s="67" t="s">
        <v>553</v>
      </c>
      <c r="E2705" s="64">
        <v>0.20625000000000016</v>
      </c>
      <c r="F2705" s="64">
        <v>0.25345030861052414</v>
      </c>
      <c r="G2705" s="103" t="s">
        <v>548</v>
      </c>
      <c r="H2705" s="64">
        <v>0.15397587384907949</v>
      </c>
      <c r="I2705" t="s">
        <v>548</v>
      </c>
      <c r="J2705" t="s">
        <v>548</v>
      </c>
      <c r="K2705" s="64"/>
      <c r="L2705" s="104">
        <f t="shared" si="42"/>
        <v>0.15397587384907949</v>
      </c>
    </row>
    <row r="2706" spans="1:12" x14ac:dyDescent="0.25">
      <c r="A2706" t="s">
        <v>410</v>
      </c>
      <c r="B2706" t="s">
        <v>327</v>
      </c>
      <c r="C2706" s="65" t="s">
        <v>485</v>
      </c>
      <c r="D2706" s="67" t="s">
        <v>553</v>
      </c>
      <c r="E2706" s="64">
        <v>0.20625000000000016</v>
      </c>
      <c r="F2706" s="64">
        <v>0.25345030861052414</v>
      </c>
      <c r="G2706" s="103" t="s">
        <v>548</v>
      </c>
      <c r="H2706" s="64">
        <v>0.15397587384907949</v>
      </c>
      <c r="I2706" t="s">
        <v>548</v>
      </c>
      <c r="J2706" t="s">
        <v>548</v>
      </c>
      <c r="K2706" s="64"/>
      <c r="L2706" s="104">
        <f t="shared" si="42"/>
        <v>0.15397587384907949</v>
      </c>
    </row>
    <row r="2707" spans="1:12" x14ac:dyDescent="0.25">
      <c r="A2707" t="s">
        <v>410</v>
      </c>
      <c r="B2707" t="s">
        <v>328</v>
      </c>
      <c r="C2707" s="65" t="s">
        <v>485</v>
      </c>
      <c r="D2707" s="67" t="s">
        <v>553</v>
      </c>
      <c r="E2707" s="64">
        <v>0.18689516129032271</v>
      </c>
      <c r="F2707" s="64">
        <v>0.25345030861052398</v>
      </c>
      <c r="G2707" s="103" t="s">
        <v>548</v>
      </c>
      <c r="H2707" s="64">
        <v>0.13952652498347676</v>
      </c>
      <c r="I2707" t="s">
        <v>548</v>
      </c>
      <c r="J2707" t="s">
        <v>548</v>
      </c>
      <c r="K2707" s="64"/>
      <c r="L2707" s="104">
        <f t="shared" si="42"/>
        <v>0.13952652498347676</v>
      </c>
    </row>
    <row r="2708" spans="1:12" x14ac:dyDescent="0.25">
      <c r="A2708" t="s">
        <v>410</v>
      </c>
      <c r="B2708" t="s">
        <v>239</v>
      </c>
      <c r="C2708" s="65" t="s">
        <v>485</v>
      </c>
      <c r="D2708" s="67" t="s">
        <v>553</v>
      </c>
      <c r="E2708" s="64">
        <v>0.18689516129032271</v>
      </c>
      <c r="F2708" s="64">
        <v>0.25345030861052398</v>
      </c>
      <c r="G2708" s="103" t="s">
        <v>548</v>
      </c>
      <c r="H2708" s="64">
        <v>0.13952652498347676</v>
      </c>
      <c r="I2708" t="s">
        <v>548</v>
      </c>
      <c r="J2708" t="s">
        <v>548</v>
      </c>
      <c r="K2708" s="64"/>
      <c r="L2708" s="104">
        <f t="shared" si="42"/>
        <v>0.13952652498347676</v>
      </c>
    </row>
    <row r="2709" spans="1:12" x14ac:dyDescent="0.25">
      <c r="A2709" t="s">
        <v>410</v>
      </c>
      <c r="B2709" t="s">
        <v>329</v>
      </c>
      <c r="C2709" s="65" t="s">
        <v>485</v>
      </c>
      <c r="D2709" s="67" t="s">
        <v>553</v>
      </c>
      <c r="E2709" s="64">
        <v>0.18689516129032271</v>
      </c>
      <c r="F2709" s="64">
        <v>0.25345030861052398</v>
      </c>
      <c r="G2709" s="103" t="s">
        <v>548</v>
      </c>
      <c r="H2709" s="64">
        <v>0.13952652498347676</v>
      </c>
      <c r="I2709" t="s">
        <v>548</v>
      </c>
      <c r="J2709" t="s">
        <v>548</v>
      </c>
      <c r="K2709" s="64"/>
      <c r="L2709" s="104">
        <f t="shared" si="42"/>
        <v>0.13952652498347676</v>
      </c>
    </row>
    <row r="2710" spans="1:12" x14ac:dyDescent="0.25">
      <c r="A2710" t="s">
        <v>410</v>
      </c>
      <c r="B2710" t="s">
        <v>330</v>
      </c>
      <c r="C2710" s="65" t="s">
        <v>485</v>
      </c>
      <c r="D2710" s="67" t="s">
        <v>553</v>
      </c>
      <c r="E2710" s="64">
        <v>0.18689516129032271</v>
      </c>
      <c r="F2710" s="64">
        <v>0.25345030861052398</v>
      </c>
      <c r="G2710" s="103" t="s">
        <v>548</v>
      </c>
      <c r="H2710" s="64">
        <v>0.13952652498347676</v>
      </c>
      <c r="I2710" t="s">
        <v>548</v>
      </c>
      <c r="J2710" t="s">
        <v>548</v>
      </c>
      <c r="K2710" s="64"/>
      <c r="L2710" s="104">
        <f t="shared" si="42"/>
        <v>0.13952652498347676</v>
      </c>
    </row>
    <row r="2711" spans="1:12" x14ac:dyDescent="0.25">
      <c r="A2711" t="s">
        <v>410</v>
      </c>
      <c r="B2711" t="s">
        <v>331</v>
      </c>
      <c r="C2711" s="65" t="s">
        <v>485</v>
      </c>
      <c r="D2711" s="67" t="s">
        <v>553</v>
      </c>
      <c r="E2711" s="64">
        <v>0.20625000000000016</v>
      </c>
      <c r="F2711" s="64">
        <v>0.25345030861052414</v>
      </c>
      <c r="G2711" s="103" t="s">
        <v>548</v>
      </c>
      <c r="H2711" s="64">
        <v>0.15397587384907949</v>
      </c>
      <c r="I2711" t="s">
        <v>548</v>
      </c>
      <c r="J2711" t="s">
        <v>548</v>
      </c>
      <c r="K2711" s="64"/>
      <c r="L2711" s="104">
        <f t="shared" si="42"/>
        <v>0.15397587384907949</v>
      </c>
    </row>
    <row r="2712" spans="1:12" x14ac:dyDescent="0.25">
      <c r="A2712" t="s">
        <v>410</v>
      </c>
      <c r="B2712" t="s">
        <v>332</v>
      </c>
      <c r="C2712" s="65" t="s">
        <v>485</v>
      </c>
      <c r="D2712" s="67" t="s">
        <v>553</v>
      </c>
      <c r="E2712" s="64">
        <v>0.18689516129032271</v>
      </c>
      <c r="F2712" s="64">
        <v>0.25345030861052398</v>
      </c>
      <c r="G2712" s="103" t="s">
        <v>548</v>
      </c>
      <c r="H2712" s="64">
        <v>0.13952652498347676</v>
      </c>
      <c r="I2712" t="s">
        <v>548</v>
      </c>
      <c r="J2712" t="s">
        <v>548</v>
      </c>
      <c r="K2712" s="64"/>
      <c r="L2712" s="104">
        <f t="shared" si="42"/>
        <v>0.13952652498347676</v>
      </c>
    </row>
    <row r="2713" spans="1:12" x14ac:dyDescent="0.25">
      <c r="A2713" t="s">
        <v>410</v>
      </c>
      <c r="B2713" t="s">
        <v>243</v>
      </c>
      <c r="C2713" s="65" t="s">
        <v>485</v>
      </c>
      <c r="D2713" s="67" t="s">
        <v>553</v>
      </c>
      <c r="E2713" s="64">
        <v>0.20625000000000016</v>
      </c>
      <c r="F2713" s="64">
        <v>0.25345030861052414</v>
      </c>
      <c r="G2713" s="103" t="s">
        <v>548</v>
      </c>
      <c r="H2713" s="64">
        <v>0.15397587384907949</v>
      </c>
      <c r="I2713" t="s">
        <v>548</v>
      </c>
      <c r="J2713" t="s">
        <v>548</v>
      </c>
      <c r="K2713" s="64"/>
      <c r="L2713" s="104">
        <f t="shared" si="42"/>
        <v>0.15397587384907949</v>
      </c>
    </row>
    <row r="2714" spans="1:12" x14ac:dyDescent="0.25">
      <c r="A2714" t="s">
        <v>410</v>
      </c>
      <c r="B2714" t="s">
        <v>333</v>
      </c>
      <c r="C2714" s="65" t="s">
        <v>485</v>
      </c>
      <c r="D2714" s="67" t="s">
        <v>553</v>
      </c>
      <c r="E2714" s="64">
        <v>0.20625000000000016</v>
      </c>
      <c r="F2714" s="64">
        <v>0.25345030861052414</v>
      </c>
      <c r="G2714" s="103" t="s">
        <v>548</v>
      </c>
      <c r="H2714" s="64">
        <v>0.15397587384907949</v>
      </c>
      <c r="I2714" t="s">
        <v>548</v>
      </c>
      <c r="J2714" t="s">
        <v>548</v>
      </c>
      <c r="K2714" s="64"/>
      <c r="L2714" s="104">
        <f t="shared" si="42"/>
        <v>0.15397587384907949</v>
      </c>
    </row>
    <row r="2715" spans="1:12" x14ac:dyDescent="0.25">
      <c r="A2715" t="s">
        <v>410</v>
      </c>
      <c r="B2715" t="s">
        <v>334</v>
      </c>
      <c r="C2715" s="65" t="s">
        <v>485</v>
      </c>
      <c r="D2715" s="67" t="s">
        <v>553</v>
      </c>
      <c r="E2715" s="64">
        <v>0.18689516129032271</v>
      </c>
      <c r="F2715" s="64">
        <v>0.25345030861052398</v>
      </c>
      <c r="G2715" s="103" t="s">
        <v>548</v>
      </c>
      <c r="H2715" s="64">
        <v>0.13952652498347676</v>
      </c>
      <c r="I2715" t="s">
        <v>548</v>
      </c>
      <c r="J2715" t="s">
        <v>548</v>
      </c>
      <c r="K2715" s="64"/>
      <c r="L2715" s="104">
        <f t="shared" si="42"/>
        <v>0.13952652498347676</v>
      </c>
    </row>
    <row r="2716" spans="1:12" x14ac:dyDescent="0.25">
      <c r="A2716" t="s">
        <v>410</v>
      </c>
      <c r="B2716" t="s">
        <v>94</v>
      </c>
      <c r="C2716" s="65" t="s">
        <v>485</v>
      </c>
      <c r="D2716" s="67" t="s">
        <v>553</v>
      </c>
      <c r="E2716" s="64">
        <v>0.18689516129032271</v>
      </c>
      <c r="F2716" s="64">
        <v>0.25345030861052398</v>
      </c>
      <c r="G2716" s="103" t="s">
        <v>548</v>
      </c>
      <c r="H2716" s="64">
        <v>0.13952652498347676</v>
      </c>
      <c r="I2716" t="s">
        <v>548</v>
      </c>
      <c r="J2716" t="s">
        <v>548</v>
      </c>
      <c r="K2716" s="64"/>
      <c r="L2716" s="104">
        <f t="shared" si="42"/>
        <v>0.13952652498347676</v>
      </c>
    </row>
    <row r="2717" spans="1:12" x14ac:dyDescent="0.25">
      <c r="A2717" t="s">
        <v>410</v>
      </c>
      <c r="B2717" t="s">
        <v>335</v>
      </c>
      <c r="C2717" s="65" t="s">
        <v>485</v>
      </c>
      <c r="D2717" s="67" t="s">
        <v>553</v>
      </c>
      <c r="E2717" s="64">
        <v>0.18689516129032271</v>
      </c>
      <c r="F2717" s="64">
        <v>0.25345030861052398</v>
      </c>
      <c r="G2717" s="103" t="s">
        <v>548</v>
      </c>
      <c r="H2717" s="64">
        <v>0.13952652498347676</v>
      </c>
      <c r="I2717" t="s">
        <v>548</v>
      </c>
      <c r="J2717" t="s">
        <v>548</v>
      </c>
      <c r="K2717" s="64"/>
      <c r="L2717" s="104">
        <f t="shared" si="42"/>
        <v>0.13952652498347676</v>
      </c>
    </row>
    <row r="2718" spans="1:12" x14ac:dyDescent="0.25">
      <c r="A2718" t="s">
        <v>410</v>
      </c>
      <c r="B2718" t="s">
        <v>100</v>
      </c>
      <c r="C2718" s="65" t="s">
        <v>485</v>
      </c>
      <c r="D2718" s="67" t="s">
        <v>553</v>
      </c>
      <c r="E2718" s="64">
        <v>0.20625000000000016</v>
      </c>
      <c r="F2718" s="64">
        <v>0.25345030861052414</v>
      </c>
      <c r="G2718" s="103" t="s">
        <v>548</v>
      </c>
      <c r="H2718" s="64">
        <v>0.15397587384907949</v>
      </c>
      <c r="I2718" t="s">
        <v>548</v>
      </c>
      <c r="J2718" t="s">
        <v>548</v>
      </c>
      <c r="K2718" s="64"/>
      <c r="L2718" s="104">
        <f t="shared" si="42"/>
        <v>0.15397587384907949</v>
      </c>
    </row>
    <row r="2719" spans="1:12" x14ac:dyDescent="0.25">
      <c r="A2719" t="s">
        <v>410</v>
      </c>
      <c r="B2719" t="s">
        <v>327</v>
      </c>
      <c r="C2719" s="65" t="s">
        <v>486</v>
      </c>
      <c r="D2719" s="67" t="s">
        <v>553</v>
      </c>
      <c r="E2719" s="64">
        <v>0.20625000000000016</v>
      </c>
      <c r="F2719" s="64">
        <v>0.25345030861052414</v>
      </c>
      <c r="G2719" s="103" t="s">
        <v>548</v>
      </c>
      <c r="H2719" s="64">
        <v>0.15397587384907949</v>
      </c>
      <c r="I2719" t="s">
        <v>548</v>
      </c>
      <c r="J2719" t="s">
        <v>548</v>
      </c>
      <c r="K2719" s="64"/>
      <c r="L2719" s="104">
        <f t="shared" si="42"/>
        <v>0.15397587384907949</v>
      </c>
    </row>
    <row r="2720" spans="1:12" x14ac:dyDescent="0.25">
      <c r="A2720" t="s">
        <v>410</v>
      </c>
      <c r="B2720" t="s">
        <v>328</v>
      </c>
      <c r="C2720" s="65" t="s">
        <v>486</v>
      </c>
      <c r="D2720" s="67" t="s">
        <v>553</v>
      </c>
      <c r="E2720" s="64">
        <v>5.6250000000000001E-2</v>
      </c>
      <c r="F2720" s="64">
        <v>0.25345030861052398</v>
      </c>
      <c r="G2720" s="103" t="s">
        <v>548</v>
      </c>
      <c r="H2720" s="64">
        <v>4.199342014065803E-2</v>
      </c>
      <c r="I2720" t="s">
        <v>548</v>
      </c>
      <c r="J2720" t="s">
        <v>548</v>
      </c>
      <c r="K2720" s="64"/>
      <c r="L2720" s="104">
        <f t="shared" si="42"/>
        <v>4.199342014065803E-2</v>
      </c>
    </row>
    <row r="2721" spans="1:12" x14ac:dyDescent="0.25">
      <c r="A2721" t="s">
        <v>410</v>
      </c>
      <c r="B2721" t="s">
        <v>239</v>
      </c>
      <c r="C2721" s="65" t="s">
        <v>486</v>
      </c>
      <c r="D2721" s="67" t="s">
        <v>553</v>
      </c>
      <c r="E2721" s="64">
        <v>0.50625000000000009</v>
      </c>
      <c r="F2721" s="64">
        <v>0.25345030861052398</v>
      </c>
      <c r="G2721" s="103" t="s">
        <v>548</v>
      </c>
      <c r="H2721" s="64">
        <v>0.37794078126592229</v>
      </c>
      <c r="I2721" t="s">
        <v>548</v>
      </c>
      <c r="J2721" t="s">
        <v>548</v>
      </c>
      <c r="K2721" s="64"/>
      <c r="L2721" s="104">
        <f t="shared" si="42"/>
        <v>0.37794078126592229</v>
      </c>
    </row>
    <row r="2722" spans="1:12" x14ac:dyDescent="0.25">
      <c r="A2722" t="s">
        <v>410</v>
      </c>
      <c r="B2722" t="s">
        <v>329</v>
      </c>
      <c r="C2722" s="65" t="s">
        <v>486</v>
      </c>
      <c r="D2722" s="67" t="s">
        <v>553</v>
      </c>
      <c r="E2722" s="64">
        <v>5.6250000000000001E-2</v>
      </c>
      <c r="F2722" s="64">
        <v>0.25345030861052398</v>
      </c>
      <c r="G2722" s="103" t="s">
        <v>548</v>
      </c>
      <c r="H2722" s="64">
        <v>4.199342014065803E-2</v>
      </c>
      <c r="I2722" t="s">
        <v>548</v>
      </c>
      <c r="J2722" t="s">
        <v>548</v>
      </c>
      <c r="K2722" s="64"/>
      <c r="L2722" s="104">
        <f t="shared" si="42"/>
        <v>4.199342014065803E-2</v>
      </c>
    </row>
    <row r="2723" spans="1:12" x14ac:dyDescent="0.25">
      <c r="A2723" t="s">
        <v>410</v>
      </c>
      <c r="B2723" t="s">
        <v>330</v>
      </c>
      <c r="C2723" s="65" t="s">
        <v>486</v>
      </c>
      <c r="D2723" s="67" t="s">
        <v>553</v>
      </c>
      <c r="E2723" s="64">
        <v>5.6250000000000001E-2</v>
      </c>
      <c r="F2723" s="64">
        <v>0.25345030861052398</v>
      </c>
      <c r="G2723" s="103" t="s">
        <v>548</v>
      </c>
      <c r="H2723" s="64">
        <v>4.199342014065803E-2</v>
      </c>
      <c r="I2723" t="s">
        <v>548</v>
      </c>
      <c r="J2723" t="s">
        <v>548</v>
      </c>
      <c r="K2723" s="64"/>
      <c r="L2723" s="104">
        <f t="shared" si="42"/>
        <v>4.199342014065803E-2</v>
      </c>
    </row>
    <row r="2724" spans="1:12" x14ac:dyDescent="0.25">
      <c r="A2724" t="s">
        <v>410</v>
      </c>
      <c r="B2724" t="s">
        <v>331</v>
      </c>
      <c r="C2724" s="65" t="s">
        <v>486</v>
      </c>
      <c r="D2724" s="67" t="s">
        <v>553</v>
      </c>
      <c r="E2724" s="64">
        <v>0.20625000000000016</v>
      </c>
      <c r="F2724" s="64">
        <v>0.25345030861052414</v>
      </c>
      <c r="G2724" s="103" t="s">
        <v>548</v>
      </c>
      <c r="H2724" s="64">
        <v>0.15397587384907949</v>
      </c>
      <c r="I2724" t="s">
        <v>548</v>
      </c>
      <c r="J2724" t="s">
        <v>548</v>
      </c>
      <c r="K2724" s="64"/>
      <c r="L2724" s="104">
        <f t="shared" si="42"/>
        <v>0.15397587384907949</v>
      </c>
    </row>
    <row r="2725" spans="1:12" x14ac:dyDescent="0.25">
      <c r="A2725" t="s">
        <v>410</v>
      </c>
      <c r="B2725" t="s">
        <v>332</v>
      </c>
      <c r="C2725" s="65" t="s">
        <v>486</v>
      </c>
      <c r="D2725" s="67" t="s">
        <v>553</v>
      </c>
      <c r="E2725" s="64">
        <v>5.6250000000000001E-2</v>
      </c>
      <c r="F2725" s="64">
        <v>0.25345030861052398</v>
      </c>
      <c r="G2725" s="103" t="s">
        <v>548</v>
      </c>
      <c r="H2725" s="64">
        <v>4.199342014065803E-2</v>
      </c>
      <c r="I2725" t="s">
        <v>548</v>
      </c>
      <c r="J2725" t="s">
        <v>548</v>
      </c>
      <c r="K2725" s="64"/>
      <c r="L2725" s="104">
        <f t="shared" si="42"/>
        <v>4.199342014065803E-2</v>
      </c>
    </row>
    <row r="2726" spans="1:12" x14ac:dyDescent="0.25">
      <c r="A2726" t="s">
        <v>410</v>
      </c>
      <c r="B2726" t="s">
        <v>243</v>
      </c>
      <c r="C2726" s="65" t="s">
        <v>486</v>
      </c>
      <c r="D2726" s="67" t="s">
        <v>553</v>
      </c>
      <c r="E2726" s="64">
        <v>0.20625000000000016</v>
      </c>
      <c r="F2726" s="64">
        <v>0.25345030861052414</v>
      </c>
      <c r="G2726" s="103" t="s">
        <v>548</v>
      </c>
      <c r="H2726" s="64">
        <v>0.15397587384907949</v>
      </c>
      <c r="I2726" t="s">
        <v>548</v>
      </c>
      <c r="J2726" t="s">
        <v>548</v>
      </c>
      <c r="K2726" s="64"/>
      <c r="L2726" s="104">
        <f t="shared" si="42"/>
        <v>0.15397587384907949</v>
      </c>
    </row>
    <row r="2727" spans="1:12" x14ac:dyDescent="0.25">
      <c r="A2727" t="s">
        <v>410</v>
      </c>
      <c r="B2727" t="s">
        <v>333</v>
      </c>
      <c r="C2727" s="65" t="s">
        <v>486</v>
      </c>
      <c r="D2727" s="67" t="s">
        <v>553</v>
      </c>
      <c r="E2727" s="64">
        <v>0.20625000000000016</v>
      </c>
      <c r="F2727" s="64">
        <v>0.25345030861052414</v>
      </c>
      <c r="G2727" s="103" t="s">
        <v>548</v>
      </c>
      <c r="H2727" s="64">
        <v>0.15397587384907949</v>
      </c>
      <c r="I2727" t="s">
        <v>548</v>
      </c>
      <c r="J2727" t="s">
        <v>548</v>
      </c>
      <c r="K2727" s="64"/>
      <c r="L2727" s="104">
        <f t="shared" si="42"/>
        <v>0.15397587384907949</v>
      </c>
    </row>
    <row r="2728" spans="1:12" x14ac:dyDescent="0.25">
      <c r="A2728" t="s">
        <v>410</v>
      </c>
      <c r="B2728" t="s">
        <v>334</v>
      </c>
      <c r="C2728" s="65" t="s">
        <v>486</v>
      </c>
      <c r="D2728" s="67" t="s">
        <v>553</v>
      </c>
      <c r="E2728" s="64">
        <v>0.50625000000000009</v>
      </c>
      <c r="F2728" s="64">
        <v>0.25345030861052398</v>
      </c>
      <c r="G2728" s="103" t="s">
        <v>548</v>
      </c>
      <c r="H2728" s="64">
        <v>0.37794078126592229</v>
      </c>
      <c r="I2728" t="s">
        <v>548</v>
      </c>
      <c r="J2728" t="s">
        <v>548</v>
      </c>
      <c r="K2728" s="64"/>
      <c r="L2728" s="104">
        <f t="shared" si="42"/>
        <v>0.37794078126592229</v>
      </c>
    </row>
    <row r="2729" spans="1:12" x14ac:dyDescent="0.25">
      <c r="A2729" t="s">
        <v>410</v>
      </c>
      <c r="B2729" t="s">
        <v>94</v>
      </c>
      <c r="C2729" s="65" t="s">
        <v>486</v>
      </c>
      <c r="D2729" s="67" t="s">
        <v>553</v>
      </c>
      <c r="E2729" s="64">
        <v>5.6250000000000001E-2</v>
      </c>
      <c r="F2729" s="64">
        <v>0.25345030861052398</v>
      </c>
      <c r="G2729" s="103" t="s">
        <v>548</v>
      </c>
      <c r="H2729" s="64">
        <v>4.199342014065803E-2</v>
      </c>
      <c r="I2729" t="s">
        <v>548</v>
      </c>
      <c r="J2729" t="s">
        <v>548</v>
      </c>
      <c r="K2729" s="64"/>
      <c r="L2729" s="104">
        <f t="shared" si="42"/>
        <v>4.199342014065803E-2</v>
      </c>
    </row>
    <row r="2730" spans="1:12" x14ac:dyDescent="0.25">
      <c r="A2730" t="s">
        <v>410</v>
      </c>
      <c r="B2730" t="s">
        <v>335</v>
      </c>
      <c r="C2730" s="65" t="s">
        <v>486</v>
      </c>
      <c r="D2730" s="67" t="s">
        <v>553</v>
      </c>
      <c r="E2730" s="64">
        <v>5.6250000000000001E-2</v>
      </c>
      <c r="F2730" s="64">
        <v>0.25345030861052398</v>
      </c>
      <c r="G2730" s="103" t="s">
        <v>548</v>
      </c>
      <c r="H2730" s="64">
        <v>4.199342014065803E-2</v>
      </c>
      <c r="I2730" t="s">
        <v>548</v>
      </c>
      <c r="J2730" t="s">
        <v>548</v>
      </c>
      <c r="K2730" s="64"/>
      <c r="L2730" s="104">
        <f t="shared" si="42"/>
        <v>4.199342014065803E-2</v>
      </c>
    </row>
    <row r="2731" spans="1:12" x14ac:dyDescent="0.25">
      <c r="A2731" t="s">
        <v>410</v>
      </c>
      <c r="B2731" t="s">
        <v>100</v>
      </c>
      <c r="C2731" s="65" t="s">
        <v>486</v>
      </c>
      <c r="D2731" s="67" t="s">
        <v>553</v>
      </c>
      <c r="E2731" s="64">
        <v>0.20625000000000016</v>
      </c>
      <c r="F2731" s="64">
        <v>0.25345030861052414</v>
      </c>
      <c r="G2731" s="103" t="s">
        <v>548</v>
      </c>
      <c r="H2731" s="64">
        <v>0.15397587384907949</v>
      </c>
      <c r="I2731" t="s">
        <v>548</v>
      </c>
      <c r="J2731" t="s">
        <v>548</v>
      </c>
      <c r="K2731" s="64"/>
      <c r="L2731" s="104">
        <f t="shared" si="42"/>
        <v>0.15397587384907949</v>
      </c>
    </row>
    <row r="2732" spans="1:12" x14ac:dyDescent="0.25">
      <c r="A2732" t="s">
        <v>411</v>
      </c>
      <c r="B2732" t="s">
        <v>327</v>
      </c>
      <c r="C2732" s="65" t="s">
        <v>484</v>
      </c>
      <c r="D2732" s="67" t="s">
        <v>548</v>
      </c>
      <c r="E2732" s="64" t="s">
        <v>548</v>
      </c>
      <c r="F2732" s="64" t="s">
        <v>548</v>
      </c>
      <c r="G2732" s="103" t="s">
        <v>548</v>
      </c>
      <c r="H2732" s="64">
        <v>0</v>
      </c>
      <c r="I2732" t="s">
        <v>548</v>
      </c>
      <c r="J2732" t="s">
        <v>548</v>
      </c>
      <c r="K2732" s="64"/>
      <c r="L2732" s="104">
        <f t="shared" si="42"/>
        <v>0</v>
      </c>
    </row>
    <row r="2733" spans="1:12" x14ac:dyDescent="0.25">
      <c r="A2733" t="s">
        <v>411</v>
      </c>
      <c r="B2733" t="s">
        <v>328</v>
      </c>
      <c r="C2733" s="65" t="s">
        <v>484</v>
      </c>
      <c r="D2733" s="67" t="s">
        <v>548</v>
      </c>
      <c r="E2733" s="64" t="s">
        <v>548</v>
      </c>
      <c r="F2733" s="64" t="s">
        <v>548</v>
      </c>
      <c r="G2733" s="103" t="s">
        <v>548</v>
      </c>
      <c r="H2733" s="64">
        <v>0</v>
      </c>
      <c r="I2733" t="s">
        <v>548</v>
      </c>
      <c r="J2733" t="s">
        <v>548</v>
      </c>
      <c r="K2733" s="64"/>
      <c r="L2733" s="104">
        <f t="shared" si="42"/>
        <v>0</v>
      </c>
    </row>
    <row r="2734" spans="1:12" x14ac:dyDescent="0.25">
      <c r="A2734" t="s">
        <v>411</v>
      </c>
      <c r="B2734" t="s">
        <v>239</v>
      </c>
      <c r="C2734" s="65" t="s">
        <v>484</v>
      </c>
      <c r="D2734" s="67" t="s">
        <v>553</v>
      </c>
      <c r="E2734" s="64">
        <v>0.71249999999999991</v>
      </c>
      <c r="F2734" s="64">
        <v>0.49999517885185096</v>
      </c>
      <c r="G2734" s="103" t="s">
        <v>548</v>
      </c>
      <c r="H2734" s="64">
        <v>0.35625343506805612</v>
      </c>
      <c r="I2734" t="s">
        <v>548</v>
      </c>
      <c r="J2734" t="s">
        <v>548</v>
      </c>
      <c r="K2734" s="64"/>
      <c r="L2734" s="104">
        <f t="shared" si="42"/>
        <v>0.35625343506805612</v>
      </c>
    </row>
    <row r="2735" spans="1:12" x14ac:dyDescent="0.25">
      <c r="A2735" t="s">
        <v>411</v>
      </c>
      <c r="B2735" t="s">
        <v>329</v>
      </c>
      <c r="C2735" s="65" t="s">
        <v>484</v>
      </c>
      <c r="D2735" s="67" t="s">
        <v>548</v>
      </c>
      <c r="E2735" s="64" t="s">
        <v>548</v>
      </c>
      <c r="F2735" s="64" t="s">
        <v>548</v>
      </c>
      <c r="G2735" s="103" t="s">
        <v>548</v>
      </c>
      <c r="H2735" s="64">
        <v>0</v>
      </c>
      <c r="I2735" t="s">
        <v>548</v>
      </c>
      <c r="J2735" t="s">
        <v>548</v>
      </c>
      <c r="K2735" s="64"/>
      <c r="L2735" s="104">
        <f t="shared" si="42"/>
        <v>0</v>
      </c>
    </row>
    <row r="2736" spans="1:12" x14ac:dyDescent="0.25">
      <c r="A2736" t="s">
        <v>411</v>
      </c>
      <c r="B2736" t="s">
        <v>330</v>
      </c>
      <c r="C2736" s="65" t="s">
        <v>484</v>
      </c>
      <c r="D2736" s="67" t="s">
        <v>548</v>
      </c>
      <c r="E2736" s="64" t="s">
        <v>548</v>
      </c>
      <c r="F2736" s="64" t="s">
        <v>548</v>
      </c>
      <c r="G2736" s="103" t="s">
        <v>548</v>
      </c>
      <c r="H2736" s="64">
        <v>0</v>
      </c>
      <c r="I2736" t="s">
        <v>548</v>
      </c>
      <c r="J2736" t="s">
        <v>548</v>
      </c>
      <c r="K2736" s="64"/>
      <c r="L2736" s="104">
        <f t="shared" si="42"/>
        <v>0</v>
      </c>
    </row>
    <row r="2737" spans="1:12" x14ac:dyDescent="0.25">
      <c r="A2737" t="s">
        <v>411</v>
      </c>
      <c r="B2737" t="s">
        <v>331</v>
      </c>
      <c r="C2737" s="65" t="s">
        <v>484</v>
      </c>
      <c r="D2737" s="67" t="s">
        <v>548</v>
      </c>
      <c r="E2737" s="64" t="s">
        <v>548</v>
      </c>
      <c r="F2737" s="64" t="s">
        <v>548</v>
      </c>
      <c r="G2737" s="103" t="s">
        <v>548</v>
      </c>
      <c r="H2737" s="64">
        <v>0</v>
      </c>
      <c r="I2737" t="s">
        <v>548</v>
      </c>
      <c r="J2737" t="s">
        <v>548</v>
      </c>
      <c r="K2737" s="64"/>
      <c r="L2737" s="104">
        <f t="shared" si="42"/>
        <v>0</v>
      </c>
    </row>
    <row r="2738" spans="1:12" x14ac:dyDescent="0.25">
      <c r="A2738" t="s">
        <v>411</v>
      </c>
      <c r="B2738" t="s">
        <v>332</v>
      </c>
      <c r="C2738" s="65" t="s">
        <v>484</v>
      </c>
      <c r="D2738" s="67" t="s">
        <v>548</v>
      </c>
      <c r="E2738" s="64" t="s">
        <v>548</v>
      </c>
      <c r="F2738" s="64" t="s">
        <v>548</v>
      </c>
      <c r="G2738" s="103" t="s">
        <v>548</v>
      </c>
      <c r="H2738" s="64">
        <v>0</v>
      </c>
      <c r="I2738" t="s">
        <v>548</v>
      </c>
      <c r="J2738" t="s">
        <v>548</v>
      </c>
      <c r="K2738" s="64"/>
      <c r="L2738" s="104">
        <f t="shared" si="42"/>
        <v>0</v>
      </c>
    </row>
    <row r="2739" spans="1:12" x14ac:dyDescent="0.25">
      <c r="A2739" t="s">
        <v>411</v>
      </c>
      <c r="B2739" t="s">
        <v>243</v>
      </c>
      <c r="C2739" s="65" t="s">
        <v>484</v>
      </c>
      <c r="D2739" s="67" t="s">
        <v>548</v>
      </c>
      <c r="E2739" s="64" t="s">
        <v>548</v>
      </c>
      <c r="F2739" s="64" t="s">
        <v>548</v>
      </c>
      <c r="G2739" s="103" t="s">
        <v>548</v>
      </c>
      <c r="H2739" s="64">
        <v>0</v>
      </c>
      <c r="I2739" t="s">
        <v>548</v>
      </c>
      <c r="J2739" t="s">
        <v>548</v>
      </c>
      <c r="K2739" s="64"/>
      <c r="L2739" s="104">
        <f t="shared" si="42"/>
        <v>0</v>
      </c>
    </row>
    <row r="2740" spans="1:12" x14ac:dyDescent="0.25">
      <c r="A2740" t="s">
        <v>411</v>
      </c>
      <c r="B2740" t="s">
        <v>333</v>
      </c>
      <c r="C2740" s="65" t="s">
        <v>484</v>
      </c>
      <c r="D2740" s="67" t="s">
        <v>548</v>
      </c>
      <c r="E2740" s="64" t="s">
        <v>548</v>
      </c>
      <c r="F2740" s="64" t="s">
        <v>548</v>
      </c>
      <c r="G2740" s="103" t="s">
        <v>548</v>
      </c>
      <c r="H2740" s="64">
        <v>0</v>
      </c>
      <c r="I2740" t="s">
        <v>548</v>
      </c>
      <c r="J2740" t="s">
        <v>548</v>
      </c>
      <c r="K2740" s="64"/>
      <c r="L2740" s="104">
        <f t="shared" si="42"/>
        <v>0</v>
      </c>
    </row>
    <row r="2741" spans="1:12" x14ac:dyDescent="0.25">
      <c r="A2741" t="s">
        <v>411</v>
      </c>
      <c r="B2741" t="s">
        <v>334</v>
      </c>
      <c r="C2741" s="65" t="s">
        <v>484</v>
      </c>
      <c r="D2741" s="67" t="s">
        <v>548</v>
      </c>
      <c r="E2741" s="64" t="s">
        <v>548</v>
      </c>
      <c r="F2741" s="64" t="s">
        <v>548</v>
      </c>
      <c r="G2741" s="103" t="s">
        <v>548</v>
      </c>
      <c r="H2741" s="64">
        <v>0</v>
      </c>
      <c r="I2741" t="s">
        <v>548</v>
      </c>
      <c r="J2741" t="s">
        <v>548</v>
      </c>
      <c r="K2741" s="64"/>
      <c r="L2741" s="104">
        <f t="shared" si="42"/>
        <v>0</v>
      </c>
    </row>
    <row r="2742" spans="1:12" x14ac:dyDescent="0.25">
      <c r="A2742" t="s">
        <v>411</v>
      </c>
      <c r="B2742" t="s">
        <v>94</v>
      </c>
      <c r="C2742" s="65" t="s">
        <v>484</v>
      </c>
      <c r="D2742" s="67" t="s">
        <v>548</v>
      </c>
      <c r="E2742" s="64" t="s">
        <v>548</v>
      </c>
      <c r="F2742" s="64" t="s">
        <v>548</v>
      </c>
      <c r="G2742" s="103" t="s">
        <v>548</v>
      </c>
      <c r="H2742" s="64">
        <v>0</v>
      </c>
      <c r="I2742" t="s">
        <v>548</v>
      </c>
      <c r="J2742" t="s">
        <v>548</v>
      </c>
      <c r="K2742" s="64"/>
      <c r="L2742" s="104">
        <f t="shared" si="42"/>
        <v>0</v>
      </c>
    </row>
    <row r="2743" spans="1:12" x14ac:dyDescent="0.25">
      <c r="A2743" t="s">
        <v>411</v>
      </c>
      <c r="B2743" t="s">
        <v>335</v>
      </c>
      <c r="C2743" s="65" t="s">
        <v>484</v>
      </c>
      <c r="D2743" s="67" t="s">
        <v>548</v>
      </c>
      <c r="E2743" s="64" t="s">
        <v>548</v>
      </c>
      <c r="F2743" s="64" t="s">
        <v>548</v>
      </c>
      <c r="G2743" s="103" t="s">
        <v>548</v>
      </c>
      <c r="H2743" s="64">
        <v>0</v>
      </c>
      <c r="I2743" t="s">
        <v>548</v>
      </c>
      <c r="J2743" t="s">
        <v>548</v>
      </c>
      <c r="K2743" s="64"/>
      <c r="L2743" s="104">
        <f t="shared" si="42"/>
        <v>0</v>
      </c>
    </row>
    <row r="2744" spans="1:12" x14ac:dyDescent="0.25">
      <c r="A2744" t="s">
        <v>411</v>
      </c>
      <c r="B2744" t="s">
        <v>100</v>
      </c>
      <c r="C2744" s="65" t="s">
        <v>484</v>
      </c>
      <c r="D2744" s="67" t="s">
        <v>548</v>
      </c>
      <c r="E2744" s="64" t="s">
        <v>548</v>
      </c>
      <c r="F2744" s="64" t="s">
        <v>548</v>
      </c>
      <c r="G2744" s="103" t="s">
        <v>548</v>
      </c>
      <c r="H2744" s="64">
        <v>0</v>
      </c>
      <c r="I2744" t="s">
        <v>548</v>
      </c>
      <c r="J2744" t="s">
        <v>548</v>
      </c>
      <c r="K2744" s="64"/>
      <c r="L2744" s="104">
        <f t="shared" si="42"/>
        <v>0</v>
      </c>
    </row>
    <row r="2745" spans="1:12" x14ac:dyDescent="0.25">
      <c r="A2745" t="s">
        <v>411</v>
      </c>
      <c r="B2745" t="s">
        <v>327</v>
      </c>
      <c r="C2745" s="65" t="s">
        <v>485</v>
      </c>
      <c r="D2745" s="67" t="s">
        <v>548</v>
      </c>
      <c r="E2745" s="64" t="s">
        <v>548</v>
      </c>
      <c r="F2745" s="64" t="s">
        <v>548</v>
      </c>
      <c r="G2745" s="103" t="s">
        <v>548</v>
      </c>
      <c r="H2745" s="64">
        <v>0</v>
      </c>
      <c r="I2745" t="s">
        <v>548</v>
      </c>
      <c r="J2745" t="s">
        <v>548</v>
      </c>
      <c r="K2745" s="64"/>
      <c r="L2745" s="104">
        <f t="shared" si="42"/>
        <v>0</v>
      </c>
    </row>
    <row r="2746" spans="1:12" x14ac:dyDescent="0.25">
      <c r="A2746" t="s">
        <v>411</v>
      </c>
      <c r="B2746" t="s">
        <v>328</v>
      </c>
      <c r="C2746" s="65" t="s">
        <v>485</v>
      </c>
      <c r="D2746" s="67" t="s">
        <v>548</v>
      </c>
      <c r="E2746" s="64" t="s">
        <v>548</v>
      </c>
      <c r="F2746" s="64" t="s">
        <v>548</v>
      </c>
      <c r="G2746" s="103" t="s">
        <v>548</v>
      </c>
      <c r="H2746" s="64">
        <v>0</v>
      </c>
      <c r="I2746" t="s">
        <v>548</v>
      </c>
      <c r="J2746" t="s">
        <v>548</v>
      </c>
      <c r="K2746" s="64"/>
      <c r="L2746" s="104">
        <f t="shared" si="42"/>
        <v>0</v>
      </c>
    </row>
    <row r="2747" spans="1:12" x14ac:dyDescent="0.25">
      <c r="A2747" t="s">
        <v>411</v>
      </c>
      <c r="B2747" t="s">
        <v>239</v>
      </c>
      <c r="C2747" s="65" t="s">
        <v>485</v>
      </c>
      <c r="D2747" s="67" t="s">
        <v>553</v>
      </c>
      <c r="E2747" s="64">
        <v>1</v>
      </c>
      <c r="F2747" s="64">
        <v>0.49999517885185096</v>
      </c>
      <c r="G2747" s="103" t="s">
        <v>548</v>
      </c>
      <c r="H2747" s="64">
        <v>0.50000482114814904</v>
      </c>
      <c r="I2747" t="s">
        <v>548</v>
      </c>
      <c r="J2747" t="s">
        <v>548</v>
      </c>
      <c r="K2747" s="64"/>
      <c r="L2747" s="104">
        <f t="shared" si="42"/>
        <v>0.50000482114814904</v>
      </c>
    </row>
    <row r="2748" spans="1:12" x14ac:dyDescent="0.25">
      <c r="A2748" t="s">
        <v>411</v>
      </c>
      <c r="B2748" t="s">
        <v>329</v>
      </c>
      <c r="C2748" s="65" t="s">
        <v>485</v>
      </c>
      <c r="D2748" s="67" t="s">
        <v>548</v>
      </c>
      <c r="E2748" s="64" t="s">
        <v>548</v>
      </c>
      <c r="F2748" s="64" t="s">
        <v>548</v>
      </c>
      <c r="G2748" s="103" t="s">
        <v>548</v>
      </c>
      <c r="H2748" s="64">
        <v>0</v>
      </c>
      <c r="I2748" t="s">
        <v>548</v>
      </c>
      <c r="J2748" t="s">
        <v>548</v>
      </c>
      <c r="K2748" s="64"/>
      <c r="L2748" s="104">
        <f t="shared" si="42"/>
        <v>0</v>
      </c>
    </row>
    <row r="2749" spans="1:12" x14ac:dyDescent="0.25">
      <c r="A2749" t="s">
        <v>411</v>
      </c>
      <c r="B2749" t="s">
        <v>330</v>
      </c>
      <c r="C2749" s="65" t="s">
        <v>485</v>
      </c>
      <c r="D2749" s="67" t="s">
        <v>548</v>
      </c>
      <c r="E2749" s="64" t="s">
        <v>548</v>
      </c>
      <c r="F2749" s="64" t="s">
        <v>548</v>
      </c>
      <c r="G2749" s="103" t="s">
        <v>548</v>
      </c>
      <c r="H2749" s="64">
        <v>0</v>
      </c>
      <c r="I2749" t="s">
        <v>548</v>
      </c>
      <c r="J2749" t="s">
        <v>548</v>
      </c>
      <c r="K2749" s="64"/>
      <c r="L2749" s="104">
        <f t="shared" si="42"/>
        <v>0</v>
      </c>
    </row>
    <row r="2750" spans="1:12" x14ac:dyDescent="0.25">
      <c r="A2750" t="s">
        <v>411</v>
      </c>
      <c r="B2750" t="s">
        <v>331</v>
      </c>
      <c r="C2750" s="65" t="s">
        <v>485</v>
      </c>
      <c r="D2750" s="67" t="s">
        <v>548</v>
      </c>
      <c r="E2750" s="64" t="s">
        <v>548</v>
      </c>
      <c r="F2750" s="64" t="s">
        <v>548</v>
      </c>
      <c r="G2750" s="103" t="s">
        <v>548</v>
      </c>
      <c r="H2750" s="64">
        <v>0</v>
      </c>
      <c r="I2750" t="s">
        <v>548</v>
      </c>
      <c r="J2750" t="s">
        <v>548</v>
      </c>
      <c r="K2750" s="64"/>
      <c r="L2750" s="104">
        <f t="shared" si="42"/>
        <v>0</v>
      </c>
    </row>
    <row r="2751" spans="1:12" x14ac:dyDescent="0.25">
      <c r="A2751" t="s">
        <v>411</v>
      </c>
      <c r="B2751" t="s">
        <v>332</v>
      </c>
      <c r="C2751" s="65" t="s">
        <v>485</v>
      </c>
      <c r="D2751" s="67" t="s">
        <v>548</v>
      </c>
      <c r="E2751" s="64" t="s">
        <v>548</v>
      </c>
      <c r="F2751" s="64" t="s">
        <v>548</v>
      </c>
      <c r="G2751" s="103" t="s">
        <v>548</v>
      </c>
      <c r="H2751" s="64">
        <v>0</v>
      </c>
      <c r="I2751" t="s">
        <v>548</v>
      </c>
      <c r="J2751" t="s">
        <v>548</v>
      </c>
      <c r="K2751" s="64"/>
      <c r="L2751" s="104">
        <f t="shared" si="42"/>
        <v>0</v>
      </c>
    </row>
    <row r="2752" spans="1:12" x14ac:dyDescent="0.25">
      <c r="A2752" t="s">
        <v>411</v>
      </c>
      <c r="B2752" t="s">
        <v>243</v>
      </c>
      <c r="C2752" s="65" t="s">
        <v>485</v>
      </c>
      <c r="D2752" s="67" t="s">
        <v>548</v>
      </c>
      <c r="E2752" s="64" t="s">
        <v>548</v>
      </c>
      <c r="F2752" s="64" t="s">
        <v>548</v>
      </c>
      <c r="G2752" s="103" t="s">
        <v>548</v>
      </c>
      <c r="H2752" s="64">
        <v>0</v>
      </c>
      <c r="I2752" t="s">
        <v>548</v>
      </c>
      <c r="J2752" t="s">
        <v>548</v>
      </c>
      <c r="K2752" s="64"/>
      <c r="L2752" s="104">
        <f t="shared" si="42"/>
        <v>0</v>
      </c>
    </row>
    <row r="2753" spans="1:12" x14ac:dyDescent="0.25">
      <c r="A2753" t="s">
        <v>411</v>
      </c>
      <c r="B2753" t="s">
        <v>333</v>
      </c>
      <c r="C2753" s="65" t="s">
        <v>485</v>
      </c>
      <c r="D2753" s="67" t="s">
        <v>548</v>
      </c>
      <c r="E2753" s="64" t="s">
        <v>548</v>
      </c>
      <c r="F2753" s="64" t="s">
        <v>548</v>
      </c>
      <c r="G2753" s="103" t="s">
        <v>548</v>
      </c>
      <c r="H2753" s="64">
        <v>0</v>
      </c>
      <c r="I2753" t="s">
        <v>548</v>
      </c>
      <c r="J2753" t="s">
        <v>548</v>
      </c>
      <c r="K2753" s="64"/>
      <c r="L2753" s="104">
        <f t="shared" si="42"/>
        <v>0</v>
      </c>
    </row>
    <row r="2754" spans="1:12" x14ac:dyDescent="0.25">
      <c r="A2754" t="s">
        <v>411</v>
      </c>
      <c r="B2754" t="s">
        <v>334</v>
      </c>
      <c r="C2754" s="65" t="s">
        <v>485</v>
      </c>
      <c r="D2754" s="67" t="s">
        <v>548</v>
      </c>
      <c r="E2754" s="64" t="s">
        <v>548</v>
      </c>
      <c r="F2754" s="64" t="s">
        <v>548</v>
      </c>
      <c r="G2754" s="103" t="s">
        <v>548</v>
      </c>
      <c r="H2754" s="64">
        <v>0</v>
      </c>
      <c r="I2754" t="s">
        <v>548</v>
      </c>
      <c r="J2754" t="s">
        <v>548</v>
      </c>
      <c r="K2754" s="64"/>
      <c r="L2754" s="104">
        <f t="shared" si="42"/>
        <v>0</v>
      </c>
    </row>
    <row r="2755" spans="1:12" x14ac:dyDescent="0.25">
      <c r="A2755" t="s">
        <v>411</v>
      </c>
      <c r="B2755" t="s">
        <v>94</v>
      </c>
      <c r="C2755" s="65" t="s">
        <v>485</v>
      </c>
      <c r="D2755" s="67" t="s">
        <v>548</v>
      </c>
      <c r="E2755" s="64" t="s">
        <v>548</v>
      </c>
      <c r="F2755" s="64" t="s">
        <v>548</v>
      </c>
      <c r="G2755" s="103" t="s">
        <v>548</v>
      </c>
      <c r="H2755" s="64">
        <v>0</v>
      </c>
      <c r="I2755" t="s">
        <v>548</v>
      </c>
      <c r="J2755" t="s">
        <v>548</v>
      </c>
      <c r="K2755" s="64"/>
      <c r="L2755" s="104">
        <f t="shared" ref="L2755:L2818" si="43">IF(K2755&lt;&gt;"",K2755,H2755)</f>
        <v>0</v>
      </c>
    </row>
    <row r="2756" spans="1:12" x14ac:dyDescent="0.25">
      <c r="A2756" t="s">
        <v>411</v>
      </c>
      <c r="B2756" t="s">
        <v>335</v>
      </c>
      <c r="C2756" s="65" t="s">
        <v>485</v>
      </c>
      <c r="D2756" s="67" t="s">
        <v>548</v>
      </c>
      <c r="E2756" s="64" t="s">
        <v>548</v>
      </c>
      <c r="F2756" s="64" t="s">
        <v>548</v>
      </c>
      <c r="G2756" s="103" t="s">
        <v>548</v>
      </c>
      <c r="H2756" s="64">
        <v>0</v>
      </c>
      <c r="I2756" t="s">
        <v>548</v>
      </c>
      <c r="J2756" t="s">
        <v>548</v>
      </c>
      <c r="K2756" s="64"/>
      <c r="L2756" s="104">
        <f t="shared" si="43"/>
        <v>0</v>
      </c>
    </row>
    <row r="2757" spans="1:12" x14ac:dyDescent="0.25">
      <c r="A2757" t="s">
        <v>411</v>
      </c>
      <c r="B2757" t="s">
        <v>100</v>
      </c>
      <c r="C2757" s="65" t="s">
        <v>485</v>
      </c>
      <c r="D2757" s="67" t="s">
        <v>548</v>
      </c>
      <c r="E2757" s="64" t="s">
        <v>548</v>
      </c>
      <c r="F2757" s="64" t="s">
        <v>548</v>
      </c>
      <c r="G2757" s="103" t="s">
        <v>548</v>
      </c>
      <c r="H2757" s="64">
        <v>0</v>
      </c>
      <c r="I2757" t="s">
        <v>548</v>
      </c>
      <c r="J2757" t="s">
        <v>548</v>
      </c>
      <c r="K2757" s="64"/>
      <c r="L2757" s="104">
        <f t="shared" si="43"/>
        <v>0</v>
      </c>
    </row>
    <row r="2758" spans="1:12" x14ac:dyDescent="0.25">
      <c r="A2758" t="s">
        <v>411</v>
      </c>
      <c r="B2758" t="s">
        <v>327</v>
      </c>
      <c r="C2758" s="65" t="s">
        <v>486</v>
      </c>
      <c r="D2758" s="67" t="s">
        <v>548</v>
      </c>
      <c r="E2758" s="64" t="s">
        <v>548</v>
      </c>
      <c r="F2758" s="64" t="s">
        <v>548</v>
      </c>
      <c r="G2758" s="103" t="s">
        <v>548</v>
      </c>
      <c r="H2758" s="64">
        <v>0</v>
      </c>
      <c r="I2758" t="s">
        <v>548</v>
      </c>
      <c r="J2758" t="s">
        <v>548</v>
      </c>
      <c r="K2758" s="64"/>
      <c r="L2758" s="104">
        <f t="shared" si="43"/>
        <v>0</v>
      </c>
    </row>
    <row r="2759" spans="1:12" x14ac:dyDescent="0.25">
      <c r="A2759" t="s">
        <v>411</v>
      </c>
      <c r="B2759" t="s">
        <v>328</v>
      </c>
      <c r="C2759" s="65" t="s">
        <v>486</v>
      </c>
      <c r="D2759" s="67" t="s">
        <v>548</v>
      </c>
      <c r="E2759" s="64" t="s">
        <v>548</v>
      </c>
      <c r="F2759" s="64" t="s">
        <v>548</v>
      </c>
      <c r="G2759" s="103" t="s">
        <v>548</v>
      </c>
      <c r="H2759" s="64">
        <v>0</v>
      </c>
      <c r="I2759" t="s">
        <v>548</v>
      </c>
      <c r="J2759" t="s">
        <v>548</v>
      </c>
      <c r="K2759" s="64"/>
      <c r="L2759" s="104">
        <f t="shared" si="43"/>
        <v>0</v>
      </c>
    </row>
    <row r="2760" spans="1:12" x14ac:dyDescent="0.25">
      <c r="A2760" t="s">
        <v>411</v>
      </c>
      <c r="B2760" t="s">
        <v>239</v>
      </c>
      <c r="C2760" s="65" t="s">
        <v>486</v>
      </c>
      <c r="D2760" s="67" t="s">
        <v>548</v>
      </c>
      <c r="E2760" s="64" t="s">
        <v>548</v>
      </c>
      <c r="F2760" s="64" t="s">
        <v>548</v>
      </c>
      <c r="G2760" s="103" t="s">
        <v>548</v>
      </c>
      <c r="H2760" s="64">
        <v>0</v>
      </c>
      <c r="I2760" t="s">
        <v>548</v>
      </c>
      <c r="J2760" t="s">
        <v>548</v>
      </c>
      <c r="K2760" s="64"/>
      <c r="L2760" s="104">
        <f t="shared" si="43"/>
        <v>0</v>
      </c>
    </row>
    <row r="2761" spans="1:12" x14ac:dyDescent="0.25">
      <c r="A2761" t="s">
        <v>411</v>
      </c>
      <c r="B2761" t="s">
        <v>329</v>
      </c>
      <c r="C2761" s="65" t="s">
        <v>486</v>
      </c>
      <c r="D2761" s="67" t="s">
        <v>548</v>
      </c>
      <c r="E2761" s="64" t="s">
        <v>548</v>
      </c>
      <c r="F2761" s="64" t="s">
        <v>548</v>
      </c>
      <c r="G2761" s="103" t="s">
        <v>548</v>
      </c>
      <c r="H2761" s="64">
        <v>0</v>
      </c>
      <c r="I2761" t="s">
        <v>548</v>
      </c>
      <c r="J2761" t="s">
        <v>548</v>
      </c>
      <c r="K2761" s="64"/>
      <c r="L2761" s="104">
        <f t="shared" si="43"/>
        <v>0</v>
      </c>
    </row>
    <row r="2762" spans="1:12" x14ac:dyDescent="0.25">
      <c r="A2762" t="s">
        <v>411</v>
      </c>
      <c r="B2762" t="s">
        <v>330</v>
      </c>
      <c r="C2762" s="65" t="s">
        <v>486</v>
      </c>
      <c r="D2762" s="67" t="s">
        <v>548</v>
      </c>
      <c r="E2762" s="64" t="s">
        <v>548</v>
      </c>
      <c r="F2762" s="64" t="s">
        <v>548</v>
      </c>
      <c r="G2762" s="103" t="s">
        <v>548</v>
      </c>
      <c r="H2762" s="64">
        <v>0</v>
      </c>
      <c r="I2762" t="s">
        <v>548</v>
      </c>
      <c r="J2762" t="s">
        <v>548</v>
      </c>
      <c r="K2762" s="64"/>
      <c r="L2762" s="104">
        <f t="shared" si="43"/>
        <v>0</v>
      </c>
    </row>
    <row r="2763" spans="1:12" x14ac:dyDescent="0.25">
      <c r="A2763" t="s">
        <v>411</v>
      </c>
      <c r="B2763" t="s">
        <v>331</v>
      </c>
      <c r="C2763" s="65" t="s">
        <v>486</v>
      </c>
      <c r="D2763" s="67" t="s">
        <v>548</v>
      </c>
      <c r="E2763" s="64" t="s">
        <v>548</v>
      </c>
      <c r="F2763" s="64" t="s">
        <v>548</v>
      </c>
      <c r="G2763" s="103" t="s">
        <v>548</v>
      </c>
      <c r="H2763" s="64">
        <v>0</v>
      </c>
      <c r="I2763" t="s">
        <v>548</v>
      </c>
      <c r="J2763" t="s">
        <v>548</v>
      </c>
      <c r="K2763" s="64"/>
      <c r="L2763" s="104">
        <f t="shared" si="43"/>
        <v>0</v>
      </c>
    </row>
    <row r="2764" spans="1:12" x14ac:dyDescent="0.25">
      <c r="A2764" t="s">
        <v>411</v>
      </c>
      <c r="B2764" t="s">
        <v>332</v>
      </c>
      <c r="C2764" s="65" t="s">
        <v>486</v>
      </c>
      <c r="D2764" s="67" t="s">
        <v>548</v>
      </c>
      <c r="E2764" s="64" t="s">
        <v>548</v>
      </c>
      <c r="F2764" s="64" t="s">
        <v>548</v>
      </c>
      <c r="G2764" s="103" t="s">
        <v>548</v>
      </c>
      <c r="H2764" s="64">
        <v>0</v>
      </c>
      <c r="I2764" t="s">
        <v>548</v>
      </c>
      <c r="J2764" t="s">
        <v>548</v>
      </c>
      <c r="K2764" s="64"/>
      <c r="L2764" s="104">
        <f t="shared" si="43"/>
        <v>0</v>
      </c>
    </row>
    <row r="2765" spans="1:12" x14ac:dyDescent="0.25">
      <c r="A2765" t="s">
        <v>411</v>
      </c>
      <c r="B2765" t="s">
        <v>243</v>
      </c>
      <c r="C2765" s="65" t="s">
        <v>486</v>
      </c>
      <c r="D2765" s="67" t="s">
        <v>548</v>
      </c>
      <c r="E2765" s="64" t="s">
        <v>548</v>
      </c>
      <c r="F2765" s="64" t="s">
        <v>548</v>
      </c>
      <c r="G2765" s="103" t="s">
        <v>548</v>
      </c>
      <c r="H2765" s="64">
        <v>0</v>
      </c>
      <c r="I2765" t="s">
        <v>548</v>
      </c>
      <c r="J2765" t="s">
        <v>548</v>
      </c>
      <c r="K2765" s="64"/>
      <c r="L2765" s="104">
        <f t="shared" si="43"/>
        <v>0</v>
      </c>
    </row>
    <row r="2766" spans="1:12" x14ac:dyDescent="0.25">
      <c r="A2766" t="s">
        <v>411</v>
      </c>
      <c r="B2766" t="s">
        <v>333</v>
      </c>
      <c r="C2766" s="65" t="s">
        <v>486</v>
      </c>
      <c r="D2766" s="67" t="s">
        <v>548</v>
      </c>
      <c r="E2766" s="64" t="s">
        <v>548</v>
      </c>
      <c r="F2766" s="64" t="s">
        <v>548</v>
      </c>
      <c r="G2766" s="103" t="s">
        <v>548</v>
      </c>
      <c r="H2766" s="64">
        <v>0</v>
      </c>
      <c r="I2766" t="s">
        <v>548</v>
      </c>
      <c r="J2766" t="s">
        <v>548</v>
      </c>
      <c r="K2766" s="64"/>
      <c r="L2766" s="104">
        <f t="shared" si="43"/>
        <v>0</v>
      </c>
    </row>
    <row r="2767" spans="1:12" x14ac:dyDescent="0.25">
      <c r="A2767" t="s">
        <v>411</v>
      </c>
      <c r="B2767" t="s">
        <v>334</v>
      </c>
      <c r="C2767" s="65" t="s">
        <v>486</v>
      </c>
      <c r="D2767" s="67" t="s">
        <v>548</v>
      </c>
      <c r="E2767" s="64" t="s">
        <v>548</v>
      </c>
      <c r="F2767" s="64" t="s">
        <v>548</v>
      </c>
      <c r="G2767" s="103" t="s">
        <v>548</v>
      </c>
      <c r="H2767" s="64">
        <v>0</v>
      </c>
      <c r="I2767" t="s">
        <v>548</v>
      </c>
      <c r="J2767" t="s">
        <v>548</v>
      </c>
      <c r="K2767" s="64"/>
      <c r="L2767" s="104">
        <f t="shared" si="43"/>
        <v>0</v>
      </c>
    </row>
    <row r="2768" spans="1:12" x14ac:dyDescent="0.25">
      <c r="A2768" t="s">
        <v>411</v>
      </c>
      <c r="B2768" t="s">
        <v>94</v>
      </c>
      <c r="C2768" s="65" t="s">
        <v>486</v>
      </c>
      <c r="D2768" s="67" t="s">
        <v>548</v>
      </c>
      <c r="E2768" s="64" t="s">
        <v>548</v>
      </c>
      <c r="F2768" s="64" t="s">
        <v>548</v>
      </c>
      <c r="G2768" s="103" t="s">
        <v>548</v>
      </c>
      <c r="H2768" s="64">
        <v>0</v>
      </c>
      <c r="I2768" t="s">
        <v>548</v>
      </c>
      <c r="J2768" t="s">
        <v>548</v>
      </c>
      <c r="K2768" s="64"/>
      <c r="L2768" s="104">
        <f t="shared" si="43"/>
        <v>0</v>
      </c>
    </row>
    <row r="2769" spans="1:12" x14ac:dyDescent="0.25">
      <c r="A2769" t="s">
        <v>411</v>
      </c>
      <c r="B2769" t="s">
        <v>335</v>
      </c>
      <c r="C2769" s="65" t="s">
        <v>486</v>
      </c>
      <c r="D2769" s="67" t="s">
        <v>548</v>
      </c>
      <c r="E2769" s="64" t="s">
        <v>548</v>
      </c>
      <c r="F2769" s="64" t="s">
        <v>548</v>
      </c>
      <c r="G2769" s="103" t="s">
        <v>548</v>
      </c>
      <c r="H2769" s="64">
        <v>0</v>
      </c>
      <c r="I2769" t="s">
        <v>548</v>
      </c>
      <c r="J2769" t="s">
        <v>548</v>
      </c>
      <c r="K2769" s="64"/>
      <c r="L2769" s="104">
        <f t="shared" si="43"/>
        <v>0</v>
      </c>
    </row>
    <row r="2770" spans="1:12" x14ac:dyDescent="0.25">
      <c r="A2770" t="s">
        <v>411</v>
      </c>
      <c r="B2770" t="s">
        <v>100</v>
      </c>
      <c r="C2770" s="65" t="s">
        <v>486</v>
      </c>
      <c r="D2770" s="67" t="s">
        <v>548</v>
      </c>
      <c r="E2770" s="64" t="s">
        <v>548</v>
      </c>
      <c r="F2770" s="64" t="s">
        <v>548</v>
      </c>
      <c r="G2770" s="103" t="s">
        <v>548</v>
      </c>
      <c r="H2770" s="64">
        <v>0</v>
      </c>
      <c r="I2770" t="s">
        <v>548</v>
      </c>
      <c r="J2770" t="s">
        <v>548</v>
      </c>
      <c r="K2770" s="64"/>
      <c r="L2770" s="104">
        <f t="shared" si="43"/>
        <v>0</v>
      </c>
    </row>
    <row r="2771" spans="1:12" x14ac:dyDescent="0.25">
      <c r="A2771" t="s">
        <v>387</v>
      </c>
      <c r="B2771" t="s">
        <v>327</v>
      </c>
      <c r="C2771" s="65" t="s">
        <v>484</v>
      </c>
      <c r="D2771" s="67" t="s">
        <v>553</v>
      </c>
      <c r="E2771" s="64">
        <v>0.37333333333333335</v>
      </c>
      <c r="F2771" s="64">
        <v>0.20368032918455881</v>
      </c>
      <c r="G2771" s="103" t="s">
        <v>548</v>
      </c>
      <c r="H2771" s="64">
        <v>0.29729267710443141</v>
      </c>
      <c r="I2771" t="s">
        <v>548</v>
      </c>
      <c r="J2771" t="s">
        <v>548</v>
      </c>
      <c r="K2771" s="64"/>
      <c r="L2771" s="104">
        <f t="shared" si="43"/>
        <v>0.29729267710443141</v>
      </c>
    </row>
    <row r="2772" spans="1:12" x14ac:dyDescent="0.25">
      <c r="A2772" t="s">
        <v>387</v>
      </c>
      <c r="B2772" t="s">
        <v>328</v>
      </c>
      <c r="C2772" s="65" t="s">
        <v>484</v>
      </c>
      <c r="D2772" s="67" t="s">
        <v>553</v>
      </c>
      <c r="E2772" s="64">
        <v>0.37333333333333335</v>
      </c>
      <c r="F2772" s="64">
        <v>0.20368032918455881</v>
      </c>
      <c r="G2772" s="103" t="s">
        <v>548</v>
      </c>
      <c r="H2772" s="64">
        <v>0.29729267710443141</v>
      </c>
      <c r="I2772" t="s">
        <v>548</v>
      </c>
      <c r="J2772" t="s">
        <v>548</v>
      </c>
      <c r="K2772" s="64"/>
      <c r="L2772" s="104">
        <f t="shared" si="43"/>
        <v>0.29729267710443141</v>
      </c>
    </row>
    <row r="2773" spans="1:12" x14ac:dyDescent="0.25">
      <c r="A2773" t="s">
        <v>387</v>
      </c>
      <c r="B2773" t="s">
        <v>239</v>
      </c>
      <c r="C2773" s="65" t="s">
        <v>484</v>
      </c>
      <c r="D2773" s="67" t="s">
        <v>553</v>
      </c>
      <c r="E2773" s="64">
        <v>0.37333333333333335</v>
      </c>
      <c r="F2773" s="64">
        <v>0.20368032918455881</v>
      </c>
      <c r="G2773" s="103" t="s">
        <v>548</v>
      </c>
      <c r="H2773" s="64">
        <v>0.29729267710443141</v>
      </c>
      <c r="I2773" t="s">
        <v>548</v>
      </c>
      <c r="J2773" t="s">
        <v>548</v>
      </c>
      <c r="K2773" s="64"/>
      <c r="L2773" s="104">
        <f t="shared" si="43"/>
        <v>0.29729267710443141</v>
      </c>
    </row>
    <row r="2774" spans="1:12" x14ac:dyDescent="0.25">
      <c r="A2774" t="s">
        <v>387</v>
      </c>
      <c r="B2774" t="s">
        <v>329</v>
      </c>
      <c r="C2774" s="65" t="s">
        <v>484</v>
      </c>
      <c r="D2774" s="67" t="s">
        <v>553</v>
      </c>
      <c r="E2774" s="64">
        <v>0.37333333333333335</v>
      </c>
      <c r="F2774" s="64">
        <v>0.20368032918455881</v>
      </c>
      <c r="G2774" s="103" t="s">
        <v>548</v>
      </c>
      <c r="H2774" s="64">
        <v>0.29729267710443141</v>
      </c>
      <c r="I2774" t="s">
        <v>548</v>
      </c>
      <c r="J2774" t="s">
        <v>548</v>
      </c>
      <c r="K2774" s="64"/>
      <c r="L2774" s="104">
        <f t="shared" si="43"/>
        <v>0.29729267710443141</v>
      </c>
    </row>
    <row r="2775" spans="1:12" x14ac:dyDescent="0.25">
      <c r="A2775" t="s">
        <v>387</v>
      </c>
      <c r="B2775" t="s">
        <v>330</v>
      </c>
      <c r="C2775" s="65" t="s">
        <v>484</v>
      </c>
      <c r="D2775" s="67" t="s">
        <v>553</v>
      </c>
      <c r="E2775" s="64">
        <v>0.37333333333333335</v>
      </c>
      <c r="F2775" s="64">
        <v>0.20368032918455881</v>
      </c>
      <c r="G2775" s="103" t="s">
        <v>548</v>
      </c>
      <c r="H2775" s="64">
        <v>0.29729267710443141</v>
      </c>
      <c r="I2775" t="s">
        <v>548</v>
      </c>
      <c r="J2775" t="s">
        <v>548</v>
      </c>
      <c r="K2775" s="64"/>
      <c r="L2775" s="104">
        <f t="shared" si="43"/>
        <v>0.29729267710443141</v>
      </c>
    </row>
    <row r="2776" spans="1:12" x14ac:dyDescent="0.25">
      <c r="A2776" t="s">
        <v>387</v>
      </c>
      <c r="B2776" t="s">
        <v>331</v>
      </c>
      <c r="C2776" s="65" t="s">
        <v>484</v>
      </c>
      <c r="D2776" s="67" t="s">
        <v>548</v>
      </c>
      <c r="E2776" s="64" t="s">
        <v>548</v>
      </c>
      <c r="F2776" s="64" t="s">
        <v>548</v>
      </c>
      <c r="G2776" s="103" t="s">
        <v>548</v>
      </c>
      <c r="H2776" s="64">
        <v>0</v>
      </c>
      <c r="I2776" t="s">
        <v>548</v>
      </c>
      <c r="J2776" t="s">
        <v>548</v>
      </c>
      <c r="K2776" s="64"/>
      <c r="L2776" s="104">
        <f t="shared" si="43"/>
        <v>0</v>
      </c>
    </row>
    <row r="2777" spans="1:12" x14ac:dyDescent="0.25">
      <c r="A2777" t="s">
        <v>387</v>
      </c>
      <c r="B2777" t="s">
        <v>332</v>
      </c>
      <c r="C2777" s="65" t="s">
        <v>484</v>
      </c>
      <c r="D2777" s="67" t="s">
        <v>553</v>
      </c>
      <c r="E2777" s="64">
        <v>0.37333333333333335</v>
      </c>
      <c r="F2777" s="64">
        <v>0.20368032918455881</v>
      </c>
      <c r="G2777" s="103" t="s">
        <v>548</v>
      </c>
      <c r="H2777" s="64">
        <v>0.29729267710443141</v>
      </c>
      <c r="I2777" t="s">
        <v>548</v>
      </c>
      <c r="J2777" t="s">
        <v>548</v>
      </c>
      <c r="K2777" s="64"/>
      <c r="L2777" s="104">
        <f t="shared" si="43"/>
        <v>0.29729267710443141</v>
      </c>
    </row>
    <row r="2778" spans="1:12" x14ac:dyDescent="0.25">
      <c r="A2778" t="s">
        <v>387</v>
      </c>
      <c r="B2778" t="s">
        <v>243</v>
      </c>
      <c r="C2778" s="65" t="s">
        <v>484</v>
      </c>
      <c r="D2778" s="67" t="s">
        <v>548</v>
      </c>
      <c r="E2778" s="64" t="s">
        <v>548</v>
      </c>
      <c r="F2778" s="64" t="s">
        <v>548</v>
      </c>
      <c r="G2778" s="103" t="s">
        <v>548</v>
      </c>
      <c r="H2778" s="64">
        <v>0</v>
      </c>
      <c r="I2778" t="s">
        <v>548</v>
      </c>
      <c r="J2778" t="s">
        <v>548</v>
      </c>
      <c r="K2778" s="64"/>
      <c r="L2778" s="104">
        <f t="shared" si="43"/>
        <v>0</v>
      </c>
    </row>
    <row r="2779" spans="1:12" x14ac:dyDescent="0.25">
      <c r="A2779" t="s">
        <v>387</v>
      </c>
      <c r="B2779" t="s">
        <v>333</v>
      </c>
      <c r="C2779" s="65" t="s">
        <v>484</v>
      </c>
      <c r="D2779" s="67" t="s">
        <v>548</v>
      </c>
      <c r="E2779" s="64" t="s">
        <v>548</v>
      </c>
      <c r="F2779" s="64" t="s">
        <v>548</v>
      </c>
      <c r="G2779" s="103" t="s">
        <v>548</v>
      </c>
      <c r="H2779" s="64">
        <v>0</v>
      </c>
      <c r="I2779" t="s">
        <v>548</v>
      </c>
      <c r="J2779" t="s">
        <v>548</v>
      </c>
      <c r="K2779" s="64"/>
      <c r="L2779" s="104">
        <f t="shared" si="43"/>
        <v>0</v>
      </c>
    </row>
    <row r="2780" spans="1:12" x14ac:dyDescent="0.25">
      <c r="A2780" t="s">
        <v>387</v>
      </c>
      <c r="B2780" t="s">
        <v>334</v>
      </c>
      <c r="C2780" s="65" t="s">
        <v>484</v>
      </c>
      <c r="D2780" s="67" t="s">
        <v>553</v>
      </c>
      <c r="E2780" s="64">
        <v>0.37333333333333335</v>
      </c>
      <c r="F2780" s="64">
        <v>0.20368032918455881</v>
      </c>
      <c r="G2780" s="103" t="s">
        <v>548</v>
      </c>
      <c r="H2780" s="64">
        <v>0.29729267710443141</v>
      </c>
      <c r="I2780" t="s">
        <v>548</v>
      </c>
      <c r="J2780" t="s">
        <v>548</v>
      </c>
      <c r="K2780" s="64"/>
      <c r="L2780" s="104">
        <f t="shared" si="43"/>
        <v>0.29729267710443141</v>
      </c>
    </row>
    <row r="2781" spans="1:12" x14ac:dyDescent="0.25">
      <c r="A2781" t="s">
        <v>387</v>
      </c>
      <c r="B2781" t="s">
        <v>94</v>
      </c>
      <c r="C2781" s="65" t="s">
        <v>484</v>
      </c>
      <c r="D2781" s="67" t="s">
        <v>553</v>
      </c>
      <c r="E2781" s="64">
        <v>0.37333333333333335</v>
      </c>
      <c r="F2781" s="64">
        <v>0.20368032918455881</v>
      </c>
      <c r="G2781" s="103" t="s">
        <v>548</v>
      </c>
      <c r="H2781" s="64">
        <v>0.29729267710443141</v>
      </c>
      <c r="I2781" t="s">
        <v>548</v>
      </c>
      <c r="J2781" t="s">
        <v>548</v>
      </c>
      <c r="K2781" s="64"/>
      <c r="L2781" s="104">
        <f t="shared" si="43"/>
        <v>0.29729267710443141</v>
      </c>
    </row>
    <row r="2782" spans="1:12" x14ac:dyDescent="0.25">
      <c r="A2782" t="s">
        <v>387</v>
      </c>
      <c r="B2782" t="s">
        <v>335</v>
      </c>
      <c r="C2782" s="65" t="s">
        <v>484</v>
      </c>
      <c r="D2782" s="67" t="s">
        <v>553</v>
      </c>
      <c r="E2782" s="64">
        <v>0.37333333333333335</v>
      </c>
      <c r="F2782" s="64">
        <v>0.20368032918455881</v>
      </c>
      <c r="G2782" s="103" t="s">
        <v>548</v>
      </c>
      <c r="H2782" s="64">
        <v>0.29729267710443141</v>
      </c>
      <c r="I2782" t="s">
        <v>548</v>
      </c>
      <c r="J2782" t="s">
        <v>548</v>
      </c>
      <c r="K2782" s="64"/>
      <c r="L2782" s="104">
        <f t="shared" si="43"/>
        <v>0.29729267710443141</v>
      </c>
    </row>
    <row r="2783" spans="1:12" x14ac:dyDescent="0.25">
      <c r="A2783" t="s">
        <v>387</v>
      </c>
      <c r="B2783" t="s">
        <v>100</v>
      </c>
      <c r="C2783" s="65" t="s">
        <v>484</v>
      </c>
      <c r="D2783" s="67" t="s">
        <v>548</v>
      </c>
      <c r="E2783" s="64" t="s">
        <v>548</v>
      </c>
      <c r="F2783" s="64" t="s">
        <v>548</v>
      </c>
      <c r="G2783" s="103" t="s">
        <v>548</v>
      </c>
      <c r="H2783" s="64">
        <v>0</v>
      </c>
      <c r="I2783" t="s">
        <v>548</v>
      </c>
      <c r="J2783" t="s">
        <v>548</v>
      </c>
      <c r="K2783" s="64"/>
      <c r="L2783" s="104">
        <f t="shared" si="43"/>
        <v>0</v>
      </c>
    </row>
    <row r="2784" spans="1:12" x14ac:dyDescent="0.25">
      <c r="A2784" t="s">
        <v>387</v>
      </c>
      <c r="B2784" t="s">
        <v>327</v>
      </c>
      <c r="C2784" s="65" t="s">
        <v>485</v>
      </c>
      <c r="D2784" s="67" t="s">
        <v>553</v>
      </c>
      <c r="E2784" s="64">
        <v>9.333333333333331E-2</v>
      </c>
      <c r="F2784" s="64">
        <v>0.20368032918455881</v>
      </c>
      <c r="G2784" s="103" t="s">
        <v>548</v>
      </c>
      <c r="H2784" s="64">
        <v>7.4323169276107826E-2</v>
      </c>
      <c r="I2784" t="s">
        <v>548</v>
      </c>
      <c r="J2784" t="s">
        <v>548</v>
      </c>
      <c r="K2784" s="64"/>
      <c r="L2784" s="104">
        <f t="shared" si="43"/>
        <v>7.4323169276107826E-2</v>
      </c>
    </row>
    <row r="2785" spans="1:12" x14ac:dyDescent="0.25">
      <c r="A2785" t="s">
        <v>387</v>
      </c>
      <c r="B2785" t="s">
        <v>328</v>
      </c>
      <c r="C2785" s="65" t="s">
        <v>485</v>
      </c>
      <c r="D2785" s="67" t="s">
        <v>553</v>
      </c>
      <c r="E2785" s="64">
        <v>9.333333333333331E-2</v>
      </c>
      <c r="F2785" s="64">
        <v>0.20368032918455881</v>
      </c>
      <c r="G2785" s="103" t="s">
        <v>548</v>
      </c>
      <c r="H2785" s="64">
        <v>7.4323169276107826E-2</v>
      </c>
      <c r="I2785" t="s">
        <v>548</v>
      </c>
      <c r="J2785" t="s">
        <v>548</v>
      </c>
      <c r="K2785" s="64"/>
      <c r="L2785" s="104">
        <f t="shared" si="43"/>
        <v>7.4323169276107826E-2</v>
      </c>
    </row>
    <row r="2786" spans="1:12" x14ac:dyDescent="0.25">
      <c r="A2786" t="s">
        <v>387</v>
      </c>
      <c r="B2786" t="s">
        <v>239</v>
      </c>
      <c r="C2786" s="65" t="s">
        <v>485</v>
      </c>
      <c r="D2786" s="67" t="s">
        <v>553</v>
      </c>
      <c r="E2786" s="64">
        <v>9.333333333333331E-2</v>
      </c>
      <c r="F2786" s="64">
        <v>0.20368032918455881</v>
      </c>
      <c r="G2786" s="103" t="s">
        <v>548</v>
      </c>
      <c r="H2786" s="64">
        <v>7.4323169276107826E-2</v>
      </c>
      <c r="I2786" t="s">
        <v>548</v>
      </c>
      <c r="J2786" t="s">
        <v>548</v>
      </c>
      <c r="K2786" s="64"/>
      <c r="L2786" s="104">
        <f t="shared" si="43"/>
        <v>7.4323169276107826E-2</v>
      </c>
    </row>
    <row r="2787" spans="1:12" x14ac:dyDescent="0.25">
      <c r="A2787" t="s">
        <v>387</v>
      </c>
      <c r="B2787" t="s">
        <v>329</v>
      </c>
      <c r="C2787" s="65" t="s">
        <v>485</v>
      </c>
      <c r="D2787" s="67" t="s">
        <v>553</v>
      </c>
      <c r="E2787" s="64">
        <v>9.333333333333331E-2</v>
      </c>
      <c r="F2787" s="64">
        <v>0.20368032918455881</v>
      </c>
      <c r="G2787" s="103" t="s">
        <v>548</v>
      </c>
      <c r="H2787" s="64">
        <v>7.4323169276107826E-2</v>
      </c>
      <c r="I2787" t="s">
        <v>548</v>
      </c>
      <c r="J2787" t="s">
        <v>548</v>
      </c>
      <c r="K2787" s="64"/>
      <c r="L2787" s="104">
        <f t="shared" si="43"/>
        <v>7.4323169276107826E-2</v>
      </c>
    </row>
    <row r="2788" spans="1:12" x14ac:dyDescent="0.25">
      <c r="A2788" t="s">
        <v>387</v>
      </c>
      <c r="B2788" t="s">
        <v>330</v>
      </c>
      <c r="C2788" s="65" t="s">
        <v>485</v>
      </c>
      <c r="D2788" s="67" t="s">
        <v>553</v>
      </c>
      <c r="E2788" s="64">
        <v>9.333333333333331E-2</v>
      </c>
      <c r="F2788" s="64">
        <v>0.20368032918455881</v>
      </c>
      <c r="G2788" s="103" t="s">
        <v>548</v>
      </c>
      <c r="H2788" s="64">
        <v>7.4323169276107826E-2</v>
      </c>
      <c r="I2788" t="s">
        <v>548</v>
      </c>
      <c r="J2788" t="s">
        <v>548</v>
      </c>
      <c r="K2788" s="64"/>
      <c r="L2788" s="104">
        <f t="shared" si="43"/>
        <v>7.4323169276107826E-2</v>
      </c>
    </row>
    <row r="2789" spans="1:12" x14ac:dyDescent="0.25">
      <c r="A2789" t="s">
        <v>387</v>
      </c>
      <c r="B2789" t="s">
        <v>331</v>
      </c>
      <c r="C2789" s="65" t="s">
        <v>485</v>
      </c>
      <c r="D2789" s="67" t="s">
        <v>548</v>
      </c>
      <c r="E2789" s="64" t="s">
        <v>548</v>
      </c>
      <c r="F2789" s="64" t="s">
        <v>548</v>
      </c>
      <c r="G2789" s="103" t="s">
        <v>548</v>
      </c>
      <c r="H2789" s="64">
        <v>0</v>
      </c>
      <c r="I2789" t="s">
        <v>548</v>
      </c>
      <c r="J2789" t="s">
        <v>548</v>
      </c>
      <c r="K2789" s="64"/>
      <c r="L2789" s="104">
        <f t="shared" si="43"/>
        <v>0</v>
      </c>
    </row>
    <row r="2790" spans="1:12" x14ac:dyDescent="0.25">
      <c r="A2790" t="s">
        <v>387</v>
      </c>
      <c r="B2790" t="s">
        <v>332</v>
      </c>
      <c r="C2790" s="65" t="s">
        <v>485</v>
      </c>
      <c r="D2790" s="67" t="s">
        <v>553</v>
      </c>
      <c r="E2790" s="64">
        <v>9.333333333333331E-2</v>
      </c>
      <c r="F2790" s="64">
        <v>0.20368032918455881</v>
      </c>
      <c r="G2790" s="103" t="s">
        <v>548</v>
      </c>
      <c r="H2790" s="64">
        <v>7.4323169276107826E-2</v>
      </c>
      <c r="I2790" t="s">
        <v>548</v>
      </c>
      <c r="J2790" t="s">
        <v>548</v>
      </c>
      <c r="K2790" s="64"/>
      <c r="L2790" s="104">
        <f t="shared" si="43"/>
        <v>7.4323169276107826E-2</v>
      </c>
    </row>
    <row r="2791" spans="1:12" x14ac:dyDescent="0.25">
      <c r="A2791" t="s">
        <v>387</v>
      </c>
      <c r="B2791" t="s">
        <v>243</v>
      </c>
      <c r="C2791" s="65" t="s">
        <v>485</v>
      </c>
      <c r="D2791" s="67" t="s">
        <v>548</v>
      </c>
      <c r="E2791" s="64" t="s">
        <v>548</v>
      </c>
      <c r="F2791" s="64" t="s">
        <v>548</v>
      </c>
      <c r="G2791" s="103" t="s">
        <v>548</v>
      </c>
      <c r="H2791" s="64">
        <v>0</v>
      </c>
      <c r="I2791" t="s">
        <v>548</v>
      </c>
      <c r="J2791" t="s">
        <v>548</v>
      </c>
      <c r="K2791" s="64"/>
      <c r="L2791" s="104">
        <f t="shared" si="43"/>
        <v>0</v>
      </c>
    </row>
    <row r="2792" spans="1:12" x14ac:dyDescent="0.25">
      <c r="A2792" t="s">
        <v>387</v>
      </c>
      <c r="B2792" t="s">
        <v>333</v>
      </c>
      <c r="C2792" s="65" t="s">
        <v>485</v>
      </c>
      <c r="D2792" s="67" t="s">
        <v>548</v>
      </c>
      <c r="E2792" s="64" t="s">
        <v>548</v>
      </c>
      <c r="F2792" s="64" t="s">
        <v>548</v>
      </c>
      <c r="G2792" s="103" t="s">
        <v>548</v>
      </c>
      <c r="H2792" s="64">
        <v>0</v>
      </c>
      <c r="I2792" t="s">
        <v>548</v>
      </c>
      <c r="J2792" t="s">
        <v>548</v>
      </c>
      <c r="K2792" s="64"/>
      <c r="L2792" s="104">
        <f t="shared" si="43"/>
        <v>0</v>
      </c>
    </row>
    <row r="2793" spans="1:12" x14ac:dyDescent="0.25">
      <c r="A2793" t="s">
        <v>387</v>
      </c>
      <c r="B2793" t="s">
        <v>334</v>
      </c>
      <c r="C2793" s="65" t="s">
        <v>485</v>
      </c>
      <c r="D2793" s="67" t="s">
        <v>553</v>
      </c>
      <c r="E2793" s="64">
        <v>9.333333333333331E-2</v>
      </c>
      <c r="F2793" s="64">
        <v>0.20368032918455881</v>
      </c>
      <c r="G2793" s="103" t="s">
        <v>548</v>
      </c>
      <c r="H2793" s="64">
        <v>7.4323169276107826E-2</v>
      </c>
      <c r="I2793" t="s">
        <v>548</v>
      </c>
      <c r="J2793" t="s">
        <v>548</v>
      </c>
      <c r="K2793" s="64"/>
      <c r="L2793" s="104">
        <f t="shared" si="43"/>
        <v>7.4323169276107826E-2</v>
      </c>
    </row>
    <row r="2794" spans="1:12" x14ac:dyDescent="0.25">
      <c r="A2794" t="s">
        <v>387</v>
      </c>
      <c r="B2794" t="s">
        <v>94</v>
      </c>
      <c r="C2794" s="65" t="s">
        <v>485</v>
      </c>
      <c r="D2794" s="67" t="s">
        <v>553</v>
      </c>
      <c r="E2794" s="64">
        <v>9.333333333333331E-2</v>
      </c>
      <c r="F2794" s="64">
        <v>0.20368032918455881</v>
      </c>
      <c r="G2794" s="103" t="s">
        <v>548</v>
      </c>
      <c r="H2794" s="64">
        <v>7.4323169276107826E-2</v>
      </c>
      <c r="I2794" t="s">
        <v>548</v>
      </c>
      <c r="J2794" t="s">
        <v>548</v>
      </c>
      <c r="K2794" s="64"/>
      <c r="L2794" s="104">
        <f t="shared" si="43"/>
        <v>7.4323169276107826E-2</v>
      </c>
    </row>
    <row r="2795" spans="1:12" x14ac:dyDescent="0.25">
      <c r="A2795" t="s">
        <v>387</v>
      </c>
      <c r="B2795" t="s">
        <v>335</v>
      </c>
      <c r="C2795" s="65" t="s">
        <v>485</v>
      </c>
      <c r="D2795" s="67" t="s">
        <v>553</v>
      </c>
      <c r="E2795" s="64">
        <v>9.333333333333331E-2</v>
      </c>
      <c r="F2795" s="64">
        <v>0.20368032918455881</v>
      </c>
      <c r="G2795" s="103" t="s">
        <v>548</v>
      </c>
      <c r="H2795" s="64">
        <v>7.4323169276107826E-2</v>
      </c>
      <c r="I2795" t="s">
        <v>548</v>
      </c>
      <c r="J2795" t="s">
        <v>548</v>
      </c>
      <c r="K2795" s="64"/>
      <c r="L2795" s="104">
        <f t="shared" si="43"/>
        <v>7.4323169276107826E-2</v>
      </c>
    </row>
    <row r="2796" spans="1:12" x14ac:dyDescent="0.25">
      <c r="A2796" t="s">
        <v>387</v>
      </c>
      <c r="B2796" t="s">
        <v>100</v>
      </c>
      <c r="C2796" s="65" t="s">
        <v>485</v>
      </c>
      <c r="D2796" s="67" t="s">
        <v>548</v>
      </c>
      <c r="E2796" s="64" t="s">
        <v>548</v>
      </c>
      <c r="F2796" s="64" t="s">
        <v>548</v>
      </c>
      <c r="G2796" s="103" t="s">
        <v>548</v>
      </c>
      <c r="H2796" s="64">
        <v>0</v>
      </c>
      <c r="I2796" t="s">
        <v>548</v>
      </c>
      <c r="J2796" t="s">
        <v>548</v>
      </c>
      <c r="K2796" s="64"/>
      <c r="L2796" s="104">
        <f t="shared" si="43"/>
        <v>0</v>
      </c>
    </row>
    <row r="2797" spans="1:12" x14ac:dyDescent="0.25">
      <c r="A2797" t="s">
        <v>387</v>
      </c>
      <c r="B2797" t="s">
        <v>327</v>
      </c>
      <c r="C2797" s="65" t="s">
        <v>486</v>
      </c>
      <c r="D2797" s="67" t="s">
        <v>553</v>
      </c>
      <c r="E2797" s="64">
        <v>0.46666666666666662</v>
      </c>
      <c r="F2797" s="64">
        <v>0.20368032918455881</v>
      </c>
      <c r="G2797" s="103" t="s">
        <v>548</v>
      </c>
      <c r="H2797" s="64">
        <v>0.37161584638053918</v>
      </c>
      <c r="I2797" t="s">
        <v>548</v>
      </c>
      <c r="J2797" t="s">
        <v>548</v>
      </c>
      <c r="K2797" s="64"/>
      <c r="L2797" s="104">
        <f t="shared" si="43"/>
        <v>0.37161584638053918</v>
      </c>
    </row>
    <row r="2798" spans="1:12" x14ac:dyDescent="0.25">
      <c r="A2798" t="s">
        <v>387</v>
      </c>
      <c r="B2798" t="s">
        <v>328</v>
      </c>
      <c r="C2798" s="65" t="s">
        <v>486</v>
      </c>
      <c r="D2798" s="67" t="s">
        <v>553</v>
      </c>
      <c r="E2798" s="64">
        <v>0.46666666666666662</v>
      </c>
      <c r="F2798" s="64">
        <v>0.20368032918455881</v>
      </c>
      <c r="G2798" s="103" t="s">
        <v>548</v>
      </c>
      <c r="H2798" s="64">
        <v>0.37161584638053918</v>
      </c>
      <c r="I2798" t="s">
        <v>548</v>
      </c>
      <c r="J2798" t="s">
        <v>548</v>
      </c>
      <c r="K2798" s="64"/>
      <c r="L2798" s="104">
        <f t="shared" si="43"/>
        <v>0.37161584638053918</v>
      </c>
    </row>
    <row r="2799" spans="1:12" x14ac:dyDescent="0.25">
      <c r="A2799" t="s">
        <v>387</v>
      </c>
      <c r="B2799" t="s">
        <v>239</v>
      </c>
      <c r="C2799" s="65" t="s">
        <v>486</v>
      </c>
      <c r="D2799" s="67" t="s">
        <v>553</v>
      </c>
      <c r="E2799" s="64">
        <v>0.46666666666666662</v>
      </c>
      <c r="F2799" s="64">
        <v>0.20368032918455881</v>
      </c>
      <c r="G2799" s="103" t="s">
        <v>548</v>
      </c>
      <c r="H2799" s="64">
        <v>0.37161584638053918</v>
      </c>
      <c r="I2799" t="s">
        <v>548</v>
      </c>
      <c r="J2799" t="s">
        <v>548</v>
      </c>
      <c r="K2799" s="64"/>
      <c r="L2799" s="104">
        <f t="shared" si="43"/>
        <v>0.37161584638053918</v>
      </c>
    </row>
    <row r="2800" spans="1:12" x14ac:dyDescent="0.25">
      <c r="A2800" t="s">
        <v>387</v>
      </c>
      <c r="B2800" t="s">
        <v>329</v>
      </c>
      <c r="C2800" s="65" t="s">
        <v>486</v>
      </c>
      <c r="D2800" s="67" t="s">
        <v>553</v>
      </c>
      <c r="E2800" s="64">
        <v>0.46666666666666662</v>
      </c>
      <c r="F2800" s="64">
        <v>0.20368032918455881</v>
      </c>
      <c r="G2800" s="103" t="s">
        <v>548</v>
      </c>
      <c r="H2800" s="64">
        <v>0.37161584638053918</v>
      </c>
      <c r="I2800" t="s">
        <v>548</v>
      </c>
      <c r="J2800" t="s">
        <v>548</v>
      </c>
      <c r="K2800" s="64"/>
      <c r="L2800" s="104">
        <f t="shared" si="43"/>
        <v>0.37161584638053918</v>
      </c>
    </row>
    <row r="2801" spans="1:12" x14ac:dyDescent="0.25">
      <c r="A2801" t="s">
        <v>387</v>
      </c>
      <c r="B2801" t="s">
        <v>330</v>
      </c>
      <c r="C2801" s="65" t="s">
        <v>486</v>
      </c>
      <c r="D2801" s="67" t="s">
        <v>553</v>
      </c>
      <c r="E2801" s="64">
        <v>0.46666666666666662</v>
      </c>
      <c r="F2801" s="64">
        <v>0.20368032918455881</v>
      </c>
      <c r="G2801" s="103" t="s">
        <v>548</v>
      </c>
      <c r="H2801" s="64">
        <v>0.37161584638053918</v>
      </c>
      <c r="I2801" t="s">
        <v>548</v>
      </c>
      <c r="J2801" t="s">
        <v>548</v>
      </c>
      <c r="K2801" s="64"/>
      <c r="L2801" s="104">
        <f t="shared" si="43"/>
        <v>0.37161584638053918</v>
      </c>
    </row>
    <row r="2802" spans="1:12" x14ac:dyDescent="0.25">
      <c r="A2802" t="s">
        <v>387</v>
      </c>
      <c r="B2802" t="s">
        <v>331</v>
      </c>
      <c r="C2802" s="65" t="s">
        <v>486</v>
      </c>
      <c r="D2802" s="67" t="s">
        <v>548</v>
      </c>
      <c r="E2802" s="64" t="s">
        <v>548</v>
      </c>
      <c r="F2802" s="64" t="s">
        <v>548</v>
      </c>
      <c r="G2802" s="103" t="s">
        <v>548</v>
      </c>
      <c r="H2802" s="64">
        <v>0</v>
      </c>
      <c r="I2802" t="s">
        <v>548</v>
      </c>
      <c r="J2802" t="s">
        <v>548</v>
      </c>
      <c r="K2802" s="64"/>
      <c r="L2802" s="104">
        <f t="shared" si="43"/>
        <v>0</v>
      </c>
    </row>
    <row r="2803" spans="1:12" x14ac:dyDescent="0.25">
      <c r="A2803" t="s">
        <v>387</v>
      </c>
      <c r="B2803" t="s">
        <v>332</v>
      </c>
      <c r="C2803" s="65" t="s">
        <v>486</v>
      </c>
      <c r="D2803" s="67" t="s">
        <v>553</v>
      </c>
      <c r="E2803" s="64">
        <v>0.46666666666666662</v>
      </c>
      <c r="F2803" s="64">
        <v>0.20368032918455881</v>
      </c>
      <c r="G2803" s="103" t="s">
        <v>548</v>
      </c>
      <c r="H2803" s="64">
        <v>0.37161584638053918</v>
      </c>
      <c r="I2803" t="s">
        <v>548</v>
      </c>
      <c r="J2803" t="s">
        <v>548</v>
      </c>
      <c r="K2803" s="64"/>
      <c r="L2803" s="104">
        <f t="shared" si="43"/>
        <v>0.37161584638053918</v>
      </c>
    </row>
    <row r="2804" spans="1:12" x14ac:dyDescent="0.25">
      <c r="A2804" t="s">
        <v>387</v>
      </c>
      <c r="B2804" t="s">
        <v>243</v>
      </c>
      <c r="C2804" s="65" t="s">
        <v>486</v>
      </c>
      <c r="D2804" s="67" t="s">
        <v>548</v>
      </c>
      <c r="E2804" s="64" t="s">
        <v>548</v>
      </c>
      <c r="F2804" s="64" t="s">
        <v>548</v>
      </c>
      <c r="G2804" s="103" t="s">
        <v>548</v>
      </c>
      <c r="H2804" s="64">
        <v>0</v>
      </c>
      <c r="I2804" t="s">
        <v>548</v>
      </c>
      <c r="J2804" t="s">
        <v>548</v>
      </c>
      <c r="K2804" s="64"/>
      <c r="L2804" s="104">
        <f t="shared" si="43"/>
        <v>0</v>
      </c>
    </row>
    <row r="2805" spans="1:12" x14ac:dyDescent="0.25">
      <c r="A2805" t="s">
        <v>387</v>
      </c>
      <c r="B2805" t="s">
        <v>333</v>
      </c>
      <c r="C2805" s="65" t="s">
        <v>486</v>
      </c>
      <c r="D2805" s="67" t="s">
        <v>548</v>
      </c>
      <c r="E2805" s="64" t="s">
        <v>548</v>
      </c>
      <c r="F2805" s="64" t="s">
        <v>548</v>
      </c>
      <c r="G2805" s="103" t="s">
        <v>548</v>
      </c>
      <c r="H2805" s="64">
        <v>0</v>
      </c>
      <c r="I2805" t="s">
        <v>548</v>
      </c>
      <c r="J2805" t="s">
        <v>548</v>
      </c>
      <c r="K2805" s="64"/>
      <c r="L2805" s="104">
        <f t="shared" si="43"/>
        <v>0</v>
      </c>
    </row>
    <row r="2806" spans="1:12" x14ac:dyDescent="0.25">
      <c r="A2806" t="s">
        <v>387</v>
      </c>
      <c r="B2806" t="s">
        <v>334</v>
      </c>
      <c r="C2806" s="65" t="s">
        <v>486</v>
      </c>
      <c r="D2806" s="67" t="s">
        <v>553</v>
      </c>
      <c r="E2806" s="64">
        <v>0.46666666666666662</v>
      </c>
      <c r="F2806" s="64">
        <v>0.20368032918455881</v>
      </c>
      <c r="G2806" s="103" t="s">
        <v>548</v>
      </c>
      <c r="H2806" s="64">
        <v>0.37161584638053918</v>
      </c>
      <c r="I2806" t="s">
        <v>548</v>
      </c>
      <c r="J2806" t="s">
        <v>548</v>
      </c>
      <c r="K2806" s="64"/>
      <c r="L2806" s="104">
        <f t="shared" si="43"/>
        <v>0.37161584638053918</v>
      </c>
    </row>
    <row r="2807" spans="1:12" x14ac:dyDescent="0.25">
      <c r="A2807" t="s">
        <v>387</v>
      </c>
      <c r="B2807" t="s">
        <v>94</v>
      </c>
      <c r="C2807" s="65" t="s">
        <v>486</v>
      </c>
      <c r="D2807" s="67" t="s">
        <v>553</v>
      </c>
      <c r="E2807" s="64">
        <v>0.46666666666666662</v>
      </c>
      <c r="F2807" s="64">
        <v>0.20368032918455881</v>
      </c>
      <c r="G2807" s="103" t="s">
        <v>548</v>
      </c>
      <c r="H2807" s="64">
        <v>0.37161584638053918</v>
      </c>
      <c r="I2807" t="s">
        <v>548</v>
      </c>
      <c r="J2807" t="s">
        <v>548</v>
      </c>
      <c r="K2807" s="64"/>
      <c r="L2807" s="104">
        <f t="shared" si="43"/>
        <v>0.37161584638053918</v>
      </c>
    </row>
    <row r="2808" spans="1:12" x14ac:dyDescent="0.25">
      <c r="A2808" t="s">
        <v>387</v>
      </c>
      <c r="B2808" t="s">
        <v>335</v>
      </c>
      <c r="C2808" s="65" t="s">
        <v>486</v>
      </c>
      <c r="D2808" s="67" t="s">
        <v>553</v>
      </c>
      <c r="E2808" s="64">
        <v>0.46666666666666662</v>
      </c>
      <c r="F2808" s="64">
        <v>0.20368032918455881</v>
      </c>
      <c r="G2808" s="103" t="s">
        <v>548</v>
      </c>
      <c r="H2808" s="64">
        <v>0.37161584638053918</v>
      </c>
      <c r="I2808" t="s">
        <v>548</v>
      </c>
      <c r="J2808" t="s">
        <v>548</v>
      </c>
      <c r="K2808" s="64"/>
      <c r="L2808" s="104">
        <f t="shared" si="43"/>
        <v>0.37161584638053918</v>
      </c>
    </row>
    <row r="2809" spans="1:12" x14ac:dyDescent="0.25">
      <c r="A2809" t="s">
        <v>387</v>
      </c>
      <c r="B2809" t="s">
        <v>100</v>
      </c>
      <c r="C2809" s="65" t="s">
        <v>486</v>
      </c>
      <c r="D2809" s="67" t="s">
        <v>548</v>
      </c>
      <c r="E2809" s="64" t="s">
        <v>548</v>
      </c>
      <c r="F2809" s="64" t="s">
        <v>548</v>
      </c>
      <c r="G2809" s="103" t="s">
        <v>548</v>
      </c>
      <c r="H2809" s="64">
        <v>0</v>
      </c>
      <c r="I2809" t="s">
        <v>548</v>
      </c>
      <c r="J2809" t="s">
        <v>548</v>
      </c>
      <c r="K2809" s="64"/>
      <c r="L2809" s="104">
        <f t="shared" si="43"/>
        <v>0</v>
      </c>
    </row>
    <row r="2810" spans="1:12" x14ac:dyDescent="0.25">
      <c r="A2810" t="s">
        <v>412</v>
      </c>
      <c r="B2810" t="s">
        <v>327</v>
      </c>
      <c r="C2810" s="65" t="s">
        <v>484</v>
      </c>
      <c r="D2810" s="67" t="s">
        <v>553</v>
      </c>
      <c r="E2810" s="64">
        <v>0.125</v>
      </c>
      <c r="F2810" s="64">
        <v>5.4370390906663624E-2</v>
      </c>
      <c r="G2810" s="103" t="s">
        <v>548</v>
      </c>
      <c r="H2810" s="64">
        <v>0.11820370113666705</v>
      </c>
      <c r="I2810" t="s">
        <v>548</v>
      </c>
      <c r="J2810" t="s">
        <v>548</v>
      </c>
      <c r="K2810" s="64"/>
      <c r="L2810" s="104">
        <f t="shared" si="43"/>
        <v>0.11820370113666705</v>
      </c>
    </row>
    <row r="2811" spans="1:12" x14ac:dyDescent="0.25">
      <c r="A2811" t="s">
        <v>412</v>
      </c>
      <c r="B2811" t="s">
        <v>328</v>
      </c>
      <c r="C2811" s="65" t="s">
        <v>484</v>
      </c>
      <c r="D2811" s="67" t="s">
        <v>553</v>
      </c>
      <c r="E2811" s="64">
        <v>0.11554649347396111</v>
      </c>
      <c r="F2811" s="64">
        <v>5.4370390906663624E-2</v>
      </c>
      <c r="G2811" s="103" t="s">
        <v>548</v>
      </c>
      <c r="H2811" s="64">
        <v>0.10926418545588758</v>
      </c>
      <c r="I2811" t="s">
        <v>548</v>
      </c>
      <c r="J2811" t="s">
        <v>548</v>
      </c>
      <c r="K2811" s="64"/>
      <c r="L2811" s="104">
        <f t="shared" si="43"/>
        <v>0.10926418545588758</v>
      </c>
    </row>
    <row r="2812" spans="1:12" x14ac:dyDescent="0.25">
      <c r="A2812" t="s">
        <v>412</v>
      </c>
      <c r="B2812" t="s">
        <v>239</v>
      </c>
      <c r="C2812" s="65" t="s">
        <v>484</v>
      </c>
      <c r="D2812" s="67" t="s">
        <v>553</v>
      </c>
      <c r="E2812" s="64">
        <v>0.1</v>
      </c>
      <c r="F2812" s="64">
        <v>5.4370390906663624E-2</v>
      </c>
      <c r="G2812" s="103" t="s">
        <v>548</v>
      </c>
      <c r="H2812" s="64">
        <v>9.4562960909333638E-2</v>
      </c>
      <c r="I2812" t="s">
        <v>548</v>
      </c>
      <c r="J2812" t="s">
        <v>548</v>
      </c>
      <c r="K2812" s="64"/>
      <c r="L2812" s="104">
        <f t="shared" si="43"/>
        <v>9.4562960909333638E-2</v>
      </c>
    </row>
    <row r="2813" spans="1:12" x14ac:dyDescent="0.25">
      <c r="A2813" t="s">
        <v>412</v>
      </c>
      <c r="B2813" t="s">
        <v>329</v>
      </c>
      <c r="C2813" s="65" t="s">
        <v>484</v>
      </c>
      <c r="D2813" s="67" t="s">
        <v>553</v>
      </c>
      <c r="E2813" s="64">
        <v>0.11612234977803264</v>
      </c>
      <c r="F2813" s="64">
        <v>5.4370390906663624E-2</v>
      </c>
      <c r="G2813" s="103" t="s">
        <v>548</v>
      </c>
      <c r="H2813" s="64">
        <v>0.10980873222760068</v>
      </c>
      <c r="I2813" t="s">
        <v>548</v>
      </c>
      <c r="J2813" t="s">
        <v>548</v>
      </c>
      <c r="K2813" s="64"/>
      <c r="L2813" s="104">
        <f t="shared" si="43"/>
        <v>0.10980873222760068</v>
      </c>
    </row>
    <row r="2814" spans="1:12" x14ac:dyDescent="0.25">
      <c r="A2814" t="s">
        <v>412</v>
      </c>
      <c r="B2814" t="s">
        <v>330</v>
      </c>
      <c r="C2814" s="65" t="s">
        <v>484</v>
      </c>
      <c r="D2814" s="67" t="s">
        <v>553</v>
      </c>
      <c r="E2814" s="64">
        <v>0.125</v>
      </c>
      <c r="F2814" s="64">
        <v>5.4370390906663624E-2</v>
      </c>
      <c r="G2814" s="103" t="s">
        <v>548</v>
      </c>
      <c r="H2814" s="64">
        <v>0.11820370113666705</v>
      </c>
      <c r="I2814" t="s">
        <v>548</v>
      </c>
      <c r="J2814" t="s">
        <v>548</v>
      </c>
      <c r="K2814" s="64"/>
      <c r="L2814" s="104">
        <f t="shared" si="43"/>
        <v>0.11820370113666705</v>
      </c>
    </row>
    <row r="2815" spans="1:12" x14ac:dyDescent="0.25">
      <c r="A2815" t="s">
        <v>412</v>
      </c>
      <c r="B2815" t="s">
        <v>331</v>
      </c>
      <c r="C2815" s="65" t="s">
        <v>484</v>
      </c>
      <c r="D2815" s="67" t="s">
        <v>553</v>
      </c>
      <c r="E2815" s="64">
        <v>0.19444444444444442</v>
      </c>
      <c r="F2815" s="64">
        <v>5.4370390906663624E-2</v>
      </c>
      <c r="G2815" s="103" t="s">
        <v>548</v>
      </c>
      <c r="H2815" s="64">
        <v>0.18387242399037093</v>
      </c>
      <c r="I2815" t="s">
        <v>548</v>
      </c>
      <c r="J2815" t="s">
        <v>548</v>
      </c>
      <c r="K2815" s="64"/>
      <c r="L2815" s="104">
        <f t="shared" si="43"/>
        <v>0.18387242399037093</v>
      </c>
    </row>
    <row r="2816" spans="1:12" x14ac:dyDescent="0.25">
      <c r="A2816" t="s">
        <v>412</v>
      </c>
      <c r="B2816" t="s">
        <v>332</v>
      </c>
      <c r="C2816" s="65" t="s">
        <v>484</v>
      </c>
      <c r="D2816" s="67" t="s">
        <v>553</v>
      </c>
      <c r="E2816" s="64">
        <v>0.1483160366873767</v>
      </c>
      <c r="F2816" s="64">
        <v>5.4370390906663645E-2</v>
      </c>
      <c r="G2816" s="103" t="s">
        <v>548</v>
      </c>
      <c r="H2816" s="64">
        <v>0.14025203579495696</v>
      </c>
      <c r="I2816" t="s">
        <v>548</v>
      </c>
      <c r="J2816" t="s">
        <v>548</v>
      </c>
      <c r="K2816" s="64"/>
      <c r="L2816" s="104">
        <f t="shared" si="43"/>
        <v>0.14025203579495696</v>
      </c>
    </row>
    <row r="2817" spans="1:12" x14ac:dyDescent="0.25">
      <c r="A2817" t="s">
        <v>412</v>
      </c>
      <c r="B2817" t="s">
        <v>243</v>
      </c>
      <c r="C2817" s="65" t="s">
        <v>484</v>
      </c>
      <c r="D2817" s="67" t="s">
        <v>553</v>
      </c>
      <c r="E2817" s="64">
        <v>0.1483160366873767</v>
      </c>
      <c r="F2817" s="64">
        <v>5.4370390906663645E-2</v>
      </c>
      <c r="G2817" s="103" t="s">
        <v>548</v>
      </c>
      <c r="H2817" s="64">
        <v>0.14025203579495696</v>
      </c>
      <c r="I2817" t="s">
        <v>548</v>
      </c>
      <c r="J2817" t="s">
        <v>548</v>
      </c>
      <c r="K2817" s="64"/>
      <c r="L2817" s="104">
        <f t="shared" si="43"/>
        <v>0.14025203579495696</v>
      </c>
    </row>
    <row r="2818" spans="1:12" x14ac:dyDescent="0.25">
      <c r="A2818" t="s">
        <v>412</v>
      </c>
      <c r="B2818" t="s">
        <v>333</v>
      </c>
      <c r="C2818" s="65" t="s">
        <v>484</v>
      </c>
      <c r="D2818" s="67" t="s">
        <v>553</v>
      </c>
      <c r="E2818" s="64">
        <v>0.125</v>
      </c>
      <c r="F2818" s="64">
        <v>5.4370390906663624E-2</v>
      </c>
      <c r="G2818" s="103" t="s">
        <v>548</v>
      </c>
      <c r="H2818" s="64">
        <v>0.11820370113666705</v>
      </c>
      <c r="I2818" t="s">
        <v>548</v>
      </c>
      <c r="J2818" t="s">
        <v>548</v>
      </c>
      <c r="K2818" s="64"/>
      <c r="L2818" s="104">
        <f t="shared" si="43"/>
        <v>0.11820370113666705</v>
      </c>
    </row>
    <row r="2819" spans="1:12" x14ac:dyDescent="0.25">
      <c r="A2819" t="s">
        <v>412</v>
      </c>
      <c r="B2819" t="s">
        <v>334</v>
      </c>
      <c r="C2819" s="65" t="s">
        <v>484</v>
      </c>
      <c r="D2819" s="67" t="s">
        <v>553</v>
      </c>
      <c r="E2819" s="64">
        <v>0.1483160366873767</v>
      </c>
      <c r="F2819" s="64">
        <v>5.4370390906663645E-2</v>
      </c>
      <c r="G2819" s="103" t="s">
        <v>548</v>
      </c>
      <c r="H2819" s="64">
        <v>0.14025203579495696</v>
      </c>
      <c r="I2819" t="s">
        <v>548</v>
      </c>
      <c r="J2819" t="s">
        <v>548</v>
      </c>
      <c r="K2819" s="64"/>
      <c r="L2819" s="104">
        <f t="shared" ref="L2819:L2882" si="44">IF(K2819&lt;&gt;"",K2819,H2819)</f>
        <v>0.14025203579495696</v>
      </c>
    </row>
    <row r="2820" spans="1:12" x14ac:dyDescent="0.25">
      <c r="A2820" t="s">
        <v>412</v>
      </c>
      <c r="B2820" t="s">
        <v>94</v>
      </c>
      <c r="C2820" s="65" t="s">
        <v>484</v>
      </c>
      <c r="D2820" s="67" t="s">
        <v>553</v>
      </c>
      <c r="E2820" s="64">
        <v>0.11666666666666665</v>
      </c>
      <c r="F2820" s="64">
        <v>5.4370390906663624E-2</v>
      </c>
      <c r="G2820" s="103" t="s">
        <v>548</v>
      </c>
      <c r="H2820" s="64">
        <v>0.11032345439422257</v>
      </c>
      <c r="I2820" t="s">
        <v>548</v>
      </c>
      <c r="J2820" t="s">
        <v>548</v>
      </c>
      <c r="K2820" s="64"/>
      <c r="L2820" s="104">
        <f t="shared" si="44"/>
        <v>0.11032345439422257</v>
      </c>
    </row>
    <row r="2821" spans="1:12" x14ac:dyDescent="0.25">
      <c r="A2821" t="s">
        <v>412</v>
      </c>
      <c r="B2821" t="s">
        <v>335</v>
      </c>
      <c r="C2821" s="65" t="s">
        <v>484</v>
      </c>
      <c r="D2821" s="67" t="s">
        <v>553</v>
      </c>
      <c r="E2821" s="64">
        <v>0.11554649347396111</v>
      </c>
      <c r="F2821" s="64">
        <v>5.4370390906663624E-2</v>
      </c>
      <c r="G2821" s="103" t="s">
        <v>548</v>
      </c>
      <c r="H2821" s="64">
        <v>0.10926418545588758</v>
      </c>
      <c r="I2821" t="s">
        <v>548</v>
      </c>
      <c r="J2821" t="s">
        <v>548</v>
      </c>
      <c r="K2821" s="64"/>
      <c r="L2821" s="104">
        <f t="shared" si="44"/>
        <v>0.10926418545588758</v>
      </c>
    </row>
    <row r="2822" spans="1:12" x14ac:dyDescent="0.25">
      <c r="A2822" t="s">
        <v>412</v>
      </c>
      <c r="B2822" t="s">
        <v>100</v>
      </c>
      <c r="C2822" s="65" t="s">
        <v>484</v>
      </c>
      <c r="D2822" s="67" t="s">
        <v>553</v>
      </c>
      <c r="E2822" s="64">
        <v>0.1483160366873767</v>
      </c>
      <c r="F2822" s="64">
        <v>5.4370390906663645E-2</v>
      </c>
      <c r="G2822" s="103" t="s">
        <v>548</v>
      </c>
      <c r="H2822" s="64">
        <v>0.14025203579495696</v>
      </c>
      <c r="I2822" t="s">
        <v>548</v>
      </c>
      <c r="J2822" t="s">
        <v>548</v>
      </c>
      <c r="K2822" s="64"/>
      <c r="L2822" s="104">
        <f t="shared" si="44"/>
        <v>0.14025203579495696</v>
      </c>
    </row>
    <row r="2823" spans="1:12" x14ac:dyDescent="0.25">
      <c r="A2823" t="s">
        <v>412</v>
      </c>
      <c r="B2823" t="s">
        <v>327</v>
      </c>
      <c r="C2823" s="65" t="s">
        <v>485</v>
      </c>
      <c r="D2823" s="67" t="s">
        <v>553</v>
      </c>
      <c r="E2823" s="64">
        <v>0.14117780749371803</v>
      </c>
      <c r="F2823" s="64">
        <v>5.4370390906663624E-2</v>
      </c>
      <c r="G2823" s="103" t="s">
        <v>548</v>
      </c>
      <c r="H2823" s="64">
        <v>0.13350191491293886</v>
      </c>
      <c r="I2823" t="s">
        <v>548</v>
      </c>
      <c r="J2823" t="s">
        <v>548</v>
      </c>
      <c r="K2823" s="64"/>
      <c r="L2823" s="104">
        <f t="shared" si="44"/>
        <v>0.13350191491293886</v>
      </c>
    </row>
    <row r="2824" spans="1:12" x14ac:dyDescent="0.25">
      <c r="A2824" t="s">
        <v>412</v>
      </c>
      <c r="B2824" t="s">
        <v>328</v>
      </c>
      <c r="C2824" s="65" t="s">
        <v>485</v>
      </c>
      <c r="D2824" s="67" t="s">
        <v>553</v>
      </c>
      <c r="E2824" s="64">
        <v>0.14117780749371803</v>
      </c>
      <c r="F2824" s="64">
        <v>5.4370390906663624E-2</v>
      </c>
      <c r="G2824" s="103" t="s">
        <v>548</v>
      </c>
      <c r="H2824" s="64">
        <v>0.13350191491293886</v>
      </c>
      <c r="I2824" t="s">
        <v>548</v>
      </c>
      <c r="J2824" t="s">
        <v>548</v>
      </c>
      <c r="K2824" s="64"/>
      <c r="L2824" s="104">
        <f t="shared" si="44"/>
        <v>0.13350191491293886</v>
      </c>
    </row>
    <row r="2825" spans="1:12" x14ac:dyDescent="0.25">
      <c r="A2825" t="s">
        <v>412</v>
      </c>
      <c r="B2825" t="s">
        <v>239</v>
      </c>
      <c r="C2825" s="65" t="s">
        <v>485</v>
      </c>
      <c r="D2825" s="67" t="s">
        <v>553</v>
      </c>
      <c r="E2825" s="64">
        <v>0.1</v>
      </c>
      <c r="F2825" s="64">
        <v>5.4370390906663624E-2</v>
      </c>
      <c r="G2825" s="103" t="s">
        <v>548</v>
      </c>
      <c r="H2825" s="64">
        <v>9.4562960909333638E-2</v>
      </c>
      <c r="I2825" t="s">
        <v>548</v>
      </c>
      <c r="J2825" t="s">
        <v>548</v>
      </c>
      <c r="K2825" s="64"/>
      <c r="L2825" s="104">
        <f t="shared" si="44"/>
        <v>9.4562960909333638E-2</v>
      </c>
    </row>
    <row r="2826" spans="1:12" x14ac:dyDescent="0.25">
      <c r="A2826" t="s">
        <v>412</v>
      </c>
      <c r="B2826" t="s">
        <v>329</v>
      </c>
      <c r="C2826" s="65" t="s">
        <v>485</v>
      </c>
      <c r="D2826" s="67" t="s">
        <v>553</v>
      </c>
      <c r="E2826" s="64">
        <v>0.14117780749371803</v>
      </c>
      <c r="F2826" s="64">
        <v>5.4370390906663624E-2</v>
      </c>
      <c r="G2826" s="103" t="s">
        <v>548</v>
      </c>
      <c r="H2826" s="64">
        <v>0.13350191491293886</v>
      </c>
      <c r="I2826" t="s">
        <v>548</v>
      </c>
      <c r="J2826" t="s">
        <v>548</v>
      </c>
      <c r="K2826" s="64"/>
      <c r="L2826" s="104">
        <f t="shared" si="44"/>
        <v>0.13350191491293886</v>
      </c>
    </row>
    <row r="2827" spans="1:12" x14ac:dyDescent="0.25">
      <c r="A2827" t="s">
        <v>412</v>
      </c>
      <c r="B2827" t="s">
        <v>330</v>
      </c>
      <c r="C2827" s="65" t="s">
        <v>485</v>
      </c>
      <c r="D2827" s="67" t="s">
        <v>553</v>
      </c>
      <c r="E2827" s="64">
        <v>0.14117780749371803</v>
      </c>
      <c r="F2827" s="64">
        <v>5.4370390906663624E-2</v>
      </c>
      <c r="G2827" s="103" t="s">
        <v>548</v>
      </c>
      <c r="H2827" s="64">
        <v>0.13350191491293886</v>
      </c>
      <c r="I2827" t="s">
        <v>548</v>
      </c>
      <c r="J2827" t="s">
        <v>548</v>
      </c>
      <c r="K2827" s="64"/>
      <c r="L2827" s="104">
        <f t="shared" si="44"/>
        <v>0.13350191491293886</v>
      </c>
    </row>
    <row r="2828" spans="1:12" x14ac:dyDescent="0.25">
      <c r="A2828" t="s">
        <v>412</v>
      </c>
      <c r="B2828" t="s">
        <v>331</v>
      </c>
      <c r="C2828" s="65" t="s">
        <v>485</v>
      </c>
      <c r="D2828" s="67" t="s">
        <v>553</v>
      </c>
      <c r="E2828" s="64">
        <v>0.14117780749371803</v>
      </c>
      <c r="F2828" s="64">
        <v>5.4370390906663624E-2</v>
      </c>
      <c r="G2828" s="103" t="s">
        <v>548</v>
      </c>
      <c r="H2828" s="64">
        <v>0.13350191491293886</v>
      </c>
      <c r="I2828" t="s">
        <v>548</v>
      </c>
      <c r="J2828" t="s">
        <v>548</v>
      </c>
      <c r="K2828" s="64"/>
      <c r="L2828" s="104">
        <f t="shared" si="44"/>
        <v>0.13350191491293886</v>
      </c>
    </row>
    <row r="2829" spans="1:12" x14ac:dyDescent="0.25">
      <c r="A2829" t="s">
        <v>412</v>
      </c>
      <c r="B2829" t="s">
        <v>332</v>
      </c>
      <c r="C2829" s="65" t="s">
        <v>485</v>
      </c>
      <c r="D2829" s="67" t="s">
        <v>553</v>
      </c>
      <c r="E2829" s="64">
        <v>0.1483160366873767</v>
      </c>
      <c r="F2829" s="64">
        <v>5.4370390906663645E-2</v>
      </c>
      <c r="G2829" s="103" t="s">
        <v>548</v>
      </c>
      <c r="H2829" s="64">
        <v>0.14025203579495696</v>
      </c>
      <c r="I2829" t="s">
        <v>548</v>
      </c>
      <c r="J2829" t="s">
        <v>548</v>
      </c>
      <c r="K2829" s="64"/>
      <c r="L2829" s="104">
        <f t="shared" si="44"/>
        <v>0.14025203579495696</v>
      </c>
    </row>
    <row r="2830" spans="1:12" x14ac:dyDescent="0.25">
      <c r="A2830" t="s">
        <v>412</v>
      </c>
      <c r="B2830" t="s">
        <v>243</v>
      </c>
      <c r="C2830" s="65" t="s">
        <v>485</v>
      </c>
      <c r="D2830" s="67" t="s">
        <v>553</v>
      </c>
      <c r="E2830" s="64">
        <v>0.1483160366873767</v>
      </c>
      <c r="F2830" s="64">
        <v>5.4370390906663645E-2</v>
      </c>
      <c r="G2830" s="103" t="s">
        <v>548</v>
      </c>
      <c r="H2830" s="64">
        <v>0.14025203579495696</v>
      </c>
      <c r="I2830" t="s">
        <v>548</v>
      </c>
      <c r="J2830" t="s">
        <v>548</v>
      </c>
      <c r="K2830" s="64"/>
      <c r="L2830" s="104">
        <f t="shared" si="44"/>
        <v>0.14025203579495696</v>
      </c>
    </row>
    <row r="2831" spans="1:12" x14ac:dyDescent="0.25">
      <c r="A2831" t="s">
        <v>412</v>
      </c>
      <c r="B2831" t="s">
        <v>333</v>
      </c>
      <c r="C2831" s="65" t="s">
        <v>485</v>
      </c>
      <c r="D2831" s="67" t="s">
        <v>553</v>
      </c>
      <c r="E2831" s="64">
        <v>0.14117780749371803</v>
      </c>
      <c r="F2831" s="64">
        <v>5.4370390906663624E-2</v>
      </c>
      <c r="G2831" s="103" t="s">
        <v>548</v>
      </c>
      <c r="H2831" s="64">
        <v>0.13350191491293886</v>
      </c>
      <c r="I2831" t="s">
        <v>548</v>
      </c>
      <c r="J2831" t="s">
        <v>548</v>
      </c>
      <c r="K2831" s="64"/>
      <c r="L2831" s="104">
        <f t="shared" si="44"/>
        <v>0.13350191491293886</v>
      </c>
    </row>
    <row r="2832" spans="1:12" x14ac:dyDescent="0.25">
      <c r="A2832" t="s">
        <v>412</v>
      </c>
      <c r="B2832" t="s">
        <v>334</v>
      </c>
      <c r="C2832" s="65" t="s">
        <v>485</v>
      </c>
      <c r="D2832" s="67" t="s">
        <v>553</v>
      </c>
      <c r="E2832" s="64">
        <v>0.1483160366873767</v>
      </c>
      <c r="F2832" s="64">
        <v>5.4370390906663645E-2</v>
      </c>
      <c r="G2832" s="103" t="s">
        <v>548</v>
      </c>
      <c r="H2832" s="64">
        <v>0.14025203579495696</v>
      </c>
      <c r="I2832" t="s">
        <v>548</v>
      </c>
      <c r="J2832" t="s">
        <v>548</v>
      </c>
      <c r="K2832" s="64"/>
      <c r="L2832" s="104">
        <f t="shared" si="44"/>
        <v>0.14025203579495696</v>
      </c>
    </row>
    <row r="2833" spans="1:12" x14ac:dyDescent="0.25">
      <c r="A2833" t="s">
        <v>412</v>
      </c>
      <c r="B2833" t="s">
        <v>94</v>
      </c>
      <c r="C2833" s="65" t="s">
        <v>485</v>
      </c>
      <c r="D2833" s="67" t="s">
        <v>553</v>
      </c>
      <c r="E2833" s="64">
        <v>0.14117780749371803</v>
      </c>
      <c r="F2833" s="64">
        <v>5.4370390906663624E-2</v>
      </c>
      <c r="G2833" s="103" t="s">
        <v>548</v>
      </c>
      <c r="H2833" s="64">
        <v>0.13350191491293886</v>
      </c>
      <c r="I2833" t="s">
        <v>548</v>
      </c>
      <c r="J2833" t="s">
        <v>548</v>
      </c>
      <c r="K2833" s="64"/>
      <c r="L2833" s="104">
        <f t="shared" si="44"/>
        <v>0.13350191491293886</v>
      </c>
    </row>
    <row r="2834" spans="1:12" x14ac:dyDescent="0.25">
      <c r="A2834" t="s">
        <v>412</v>
      </c>
      <c r="B2834" t="s">
        <v>335</v>
      </c>
      <c r="C2834" s="65" t="s">
        <v>485</v>
      </c>
      <c r="D2834" s="67" t="s">
        <v>553</v>
      </c>
      <c r="E2834" s="64">
        <v>0.14117780749371803</v>
      </c>
      <c r="F2834" s="64">
        <v>5.4370390906663624E-2</v>
      </c>
      <c r="G2834" s="103" t="s">
        <v>548</v>
      </c>
      <c r="H2834" s="64">
        <v>0.13350191491293886</v>
      </c>
      <c r="I2834" t="s">
        <v>548</v>
      </c>
      <c r="J2834" t="s">
        <v>548</v>
      </c>
      <c r="K2834" s="64"/>
      <c r="L2834" s="104">
        <f t="shared" si="44"/>
        <v>0.13350191491293886</v>
      </c>
    </row>
    <row r="2835" spans="1:12" x14ac:dyDescent="0.25">
      <c r="A2835" t="s">
        <v>412</v>
      </c>
      <c r="B2835" t="s">
        <v>100</v>
      </c>
      <c r="C2835" s="65" t="s">
        <v>485</v>
      </c>
      <c r="D2835" s="67" t="s">
        <v>553</v>
      </c>
      <c r="E2835" s="64">
        <v>0.1483160366873767</v>
      </c>
      <c r="F2835" s="64">
        <v>5.4370390906663645E-2</v>
      </c>
      <c r="G2835" s="103" t="s">
        <v>548</v>
      </c>
      <c r="H2835" s="64">
        <v>0.14025203579495696</v>
      </c>
      <c r="I2835" t="s">
        <v>548</v>
      </c>
      <c r="J2835" t="s">
        <v>548</v>
      </c>
      <c r="K2835" s="64"/>
      <c r="L2835" s="104">
        <f t="shared" si="44"/>
        <v>0.14025203579495696</v>
      </c>
    </row>
    <row r="2836" spans="1:12" x14ac:dyDescent="0.25">
      <c r="A2836" t="s">
        <v>412</v>
      </c>
      <c r="B2836" t="s">
        <v>327</v>
      </c>
      <c r="C2836" s="65" t="s">
        <v>486</v>
      </c>
      <c r="D2836" s="67" t="s">
        <v>553</v>
      </c>
      <c r="E2836" s="64">
        <v>0.125</v>
      </c>
      <c r="F2836" s="64">
        <v>5.4370390906663624E-2</v>
      </c>
      <c r="G2836" s="103" t="s">
        <v>548</v>
      </c>
      <c r="H2836" s="64">
        <v>0.11820370113666705</v>
      </c>
      <c r="I2836" t="s">
        <v>548</v>
      </c>
      <c r="J2836" t="s">
        <v>548</v>
      </c>
      <c r="K2836" s="64"/>
      <c r="L2836" s="104">
        <f t="shared" si="44"/>
        <v>0.11820370113666705</v>
      </c>
    </row>
    <row r="2837" spans="1:12" x14ac:dyDescent="0.25">
      <c r="A2837" t="s">
        <v>412</v>
      </c>
      <c r="B2837" t="s">
        <v>328</v>
      </c>
      <c r="C2837" s="65" t="s">
        <v>486</v>
      </c>
      <c r="D2837" s="67" t="s">
        <v>553</v>
      </c>
      <c r="E2837" s="64">
        <v>0.11554649347396111</v>
      </c>
      <c r="F2837" s="64">
        <v>5.4370390906663624E-2</v>
      </c>
      <c r="G2837" s="103" t="s">
        <v>548</v>
      </c>
      <c r="H2837" s="64">
        <v>0.10926418545588758</v>
      </c>
      <c r="I2837" t="s">
        <v>548</v>
      </c>
      <c r="J2837" t="s">
        <v>548</v>
      </c>
      <c r="K2837" s="64"/>
      <c r="L2837" s="104">
        <f t="shared" si="44"/>
        <v>0.10926418545588758</v>
      </c>
    </row>
    <row r="2838" spans="1:12" x14ac:dyDescent="0.25">
      <c r="A2838" t="s">
        <v>412</v>
      </c>
      <c r="B2838" t="s">
        <v>239</v>
      </c>
      <c r="C2838" s="65" t="s">
        <v>486</v>
      </c>
      <c r="D2838" s="67" t="s">
        <v>553</v>
      </c>
      <c r="E2838" s="64">
        <v>0.1</v>
      </c>
      <c r="F2838" s="64">
        <v>5.4370390906663624E-2</v>
      </c>
      <c r="G2838" s="103" t="s">
        <v>548</v>
      </c>
      <c r="H2838" s="64">
        <v>9.4562960909333638E-2</v>
      </c>
      <c r="I2838" t="s">
        <v>548</v>
      </c>
      <c r="J2838" t="s">
        <v>548</v>
      </c>
      <c r="K2838" s="64"/>
      <c r="L2838" s="104">
        <f t="shared" si="44"/>
        <v>9.4562960909333638E-2</v>
      </c>
    </row>
    <row r="2839" spans="1:12" x14ac:dyDescent="0.25">
      <c r="A2839" t="s">
        <v>412</v>
      </c>
      <c r="B2839" t="s">
        <v>329</v>
      </c>
      <c r="C2839" s="65" t="s">
        <v>486</v>
      </c>
      <c r="D2839" s="67" t="s">
        <v>553</v>
      </c>
      <c r="E2839" s="64">
        <v>0.11612234977803264</v>
      </c>
      <c r="F2839" s="64">
        <v>5.4370390906663624E-2</v>
      </c>
      <c r="G2839" s="103" t="s">
        <v>548</v>
      </c>
      <c r="H2839" s="64">
        <v>0.10980873222760068</v>
      </c>
      <c r="I2839" t="s">
        <v>548</v>
      </c>
      <c r="J2839" t="s">
        <v>548</v>
      </c>
      <c r="K2839" s="64"/>
      <c r="L2839" s="104">
        <f t="shared" si="44"/>
        <v>0.10980873222760068</v>
      </c>
    </row>
    <row r="2840" spans="1:12" x14ac:dyDescent="0.25">
      <c r="A2840" t="s">
        <v>412</v>
      </c>
      <c r="B2840" t="s">
        <v>330</v>
      </c>
      <c r="C2840" s="65" t="s">
        <v>486</v>
      </c>
      <c r="D2840" s="67" t="s">
        <v>553</v>
      </c>
      <c r="E2840" s="64">
        <v>0.125</v>
      </c>
      <c r="F2840" s="64">
        <v>5.4370390906663624E-2</v>
      </c>
      <c r="G2840" s="103" t="s">
        <v>548</v>
      </c>
      <c r="H2840" s="64">
        <v>0.11820370113666705</v>
      </c>
      <c r="I2840" t="s">
        <v>548</v>
      </c>
      <c r="J2840" t="s">
        <v>548</v>
      </c>
      <c r="K2840" s="64"/>
      <c r="L2840" s="104">
        <f t="shared" si="44"/>
        <v>0.11820370113666705</v>
      </c>
    </row>
    <row r="2841" spans="1:12" x14ac:dyDescent="0.25">
      <c r="A2841" t="s">
        <v>412</v>
      </c>
      <c r="B2841" t="s">
        <v>331</v>
      </c>
      <c r="C2841" s="65" t="s">
        <v>486</v>
      </c>
      <c r="D2841" s="67" t="s">
        <v>553</v>
      </c>
      <c r="E2841" s="64">
        <v>0.19444444444444442</v>
      </c>
      <c r="F2841" s="64">
        <v>5.4370390906663624E-2</v>
      </c>
      <c r="G2841" s="103" t="s">
        <v>548</v>
      </c>
      <c r="H2841" s="64">
        <v>0.18387242399037093</v>
      </c>
      <c r="I2841" t="s">
        <v>548</v>
      </c>
      <c r="J2841" t="s">
        <v>548</v>
      </c>
      <c r="K2841" s="64"/>
      <c r="L2841" s="104">
        <f t="shared" si="44"/>
        <v>0.18387242399037093</v>
      </c>
    </row>
    <row r="2842" spans="1:12" x14ac:dyDescent="0.25">
      <c r="A2842" t="s">
        <v>412</v>
      </c>
      <c r="B2842" t="s">
        <v>332</v>
      </c>
      <c r="C2842" s="65" t="s">
        <v>486</v>
      </c>
      <c r="D2842" s="67" t="s">
        <v>553</v>
      </c>
      <c r="E2842" s="64">
        <v>0.1483160366873767</v>
      </c>
      <c r="F2842" s="64">
        <v>5.4370390906663645E-2</v>
      </c>
      <c r="G2842" s="103" t="s">
        <v>548</v>
      </c>
      <c r="H2842" s="64">
        <v>0.14025203579495696</v>
      </c>
      <c r="I2842" t="s">
        <v>548</v>
      </c>
      <c r="J2842" t="s">
        <v>548</v>
      </c>
      <c r="K2842" s="64"/>
      <c r="L2842" s="104">
        <f t="shared" si="44"/>
        <v>0.14025203579495696</v>
      </c>
    </row>
    <row r="2843" spans="1:12" x14ac:dyDescent="0.25">
      <c r="A2843" t="s">
        <v>412</v>
      </c>
      <c r="B2843" t="s">
        <v>243</v>
      </c>
      <c r="C2843" s="65" t="s">
        <v>486</v>
      </c>
      <c r="D2843" s="67" t="s">
        <v>553</v>
      </c>
      <c r="E2843" s="64">
        <v>0.1483160366873767</v>
      </c>
      <c r="F2843" s="64">
        <v>5.4370390906663645E-2</v>
      </c>
      <c r="G2843" s="103" t="s">
        <v>548</v>
      </c>
      <c r="H2843" s="64">
        <v>0.14025203579495696</v>
      </c>
      <c r="I2843" t="s">
        <v>548</v>
      </c>
      <c r="J2843" t="s">
        <v>548</v>
      </c>
      <c r="K2843" s="64"/>
      <c r="L2843" s="104">
        <f t="shared" si="44"/>
        <v>0.14025203579495696</v>
      </c>
    </row>
    <row r="2844" spans="1:12" x14ac:dyDescent="0.25">
      <c r="A2844" t="s">
        <v>412</v>
      </c>
      <c r="B2844" t="s">
        <v>333</v>
      </c>
      <c r="C2844" s="65" t="s">
        <v>486</v>
      </c>
      <c r="D2844" s="67" t="s">
        <v>553</v>
      </c>
      <c r="E2844" s="64">
        <v>0.125</v>
      </c>
      <c r="F2844" s="64">
        <v>5.4370390906663624E-2</v>
      </c>
      <c r="G2844" s="103" t="s">
        <v>548</v>
      </c>
      <c r="H2844" s="64">
        <v>0.11820370113666705</v>
      </c>
      <c r="I2844" t="s">
        <v>548</v>
      </c>
      <c r="J2844" t="s">
        <v>548</v>
      </c>
      <c r="K2844" s="64"/>
      <c r="L2844" s="104">
        <f t="shared" si="44"/>
        <v>0.11820370113666705</v>
      </c>
    </row>
    <row r="2845" spans="1:12" x14ac:dyDescent="0.25">
      <c r="A2845" t="s">
        <v>412</v>
      </c>
      <c r="B2845" t="s">
        <v>334</v>
      </c>
      <c r="C2845" s="65" t="s">
        <v>486</v>
      </c>
      <c r="D2845" s="67" t="s">
        <v>553</v>
      </c>
      <c r="E2845" s="64">
        <v>0.1483160366873767</v>
      </c>
      <c r="F2845" s="64">
        <v>5.4370390906663645E-2</v>
      </c>
      <c r="G2845" s="103" t="s">
        <v>548</v>
      </c>
      <c r="H2845" s="64">
        <v>0.14025203579495696</v>
      </c>
      <c r="I2845" t="s">
        <v>548</v>
      </c>
      <c r="J2845" t="s">
        <v>548</v>
      </c>
      <c r="K2845" s="64"/>
      <c r="L2845" s="104">
        <f t="shared" si="44"/>
        <v>0.14025203579495696</v>
      </c>
    </row>
    <row r="2846" spans="1:12" x14ac:dyDescent="0.25">
      <c r="A2846" t="s">
        <v>412</v>
      </c>
      <c r="B2846" t="s">
        <v>94</v>
      </c>
      <c r="C2846" s="65" t="s">
        <v>486</v>
      </c>
      <c r="D2846" s="67" t="s">
        <v>553</v>
      </c>
      <c r="E2846" s="64">
        <v>0.11666666666666665</v>
      </c>
      <c r="F2846" s="64">
        <v>5.4370390906663624E-2</v>
      </c>
      <c r="G2846" s="103" t="s">
        <v>548</v>
      </c>
      <c r="H2846" s="64">
        <v>0.11032345439422257</v>
      </c>
      <c r="I2846" t="s">
        <v>548</v>
      </c>
      <c r="J2846" t="s">
        <v>548</v>
      </c>
      <c r="K2846" s="64"/>
      <c r="L2846" s="104">
        <f t="shared" si="44"/>
        <v>0.11032345439422257</v>
      </c>
    </row>
    <row r="2847" spans="1:12" x14ac:dyDescent="0.25">
      <c r="A2847" t="s">
        <v>412</v>
      </c>
      <c r="B2847" t="s">
        <v>335</v>
      </c>
      <c r="C2847" s="65" t="s">
        <v>486</v>
      </c>
      <c r="D2847" s="67" t="s">
        <v>553</v>
      </c>
      <c r="E2847" s="64">
        <v>0.11554649347396111</v>
      </c>
      <c r="F2847" s="64">
        <v>5.4370390906663624E-2</v>
      </c>
      <c r="G2847" s="103" t="s">
        <v>548</v>
      </c>
      <c r="H2847" s="64">
        <v>0.10926418545588758</v>
      </c>
      <c r="I2847" t="s">
        <v>548</v>
      </c>
      <c r="J2847" t="s">
        <v>548</v>
      </c>
      <c r="K2847" s="64"/>
      <c r="L2847" s="104">
        <f t="shared" si="44"/>
        <v>0.10926418545588758</v>
      </c>
    </row>
    <row r="2848" spans="1:12" x14ac:dyDescent="0.25">
      <c r="A2848" t="s">
        <v>412</v>
      </c>
      <c r="B2848" t="s">
        <v>100</v>
      </c>
      <c r="C2848" s="65" t="s">
        <v>486</v>
      </c>
      <c r="D2848" s="67" t="s">
        <v>553</v>
      </c>
      <c r="E2848" s="64">
        <v>0.1483160366873767</v>
      </c>
      <c r="F2848" s="64">
        <v>5.4370390906663645E-2</v>
      </c>
      <c r="G2848" s="103" t="s">
        <v>548</v>
      </c>
      <c r="H2848" s="64">
        <v>0.14025203579495696</v>
      </c>
      <c r="I2848" t="s">
        <v>548</v>
      </c>
      <c r="J2848" t="s">
        <v>548</v>
      </c>
      <c r="K2848" s="64"/>
      <c r="L2848" s="104">
        <f t="shared" si="44"/>
        <v>0.14025203579495696</v>
      </c>
    </row>
    <row r="2849" spans="1:12" x14ac:dyDescent="0.25">
      <c r="A2849" t="s">
        <v>416</v>
      </c>
      <c r="B2849" t="s">
        <v>327</v>
      </c>
      <c r="C2849" s="65" t="s">
        <v>485</v>
      </c>
      <c r="D2849" s="67" t="s">
        <v>553</v>
      </c>
      <c r="E2849" s="64">
        <v>6.15384615384615E-2</v>
      </c>
      <c r="F2849" s="64">
        <v>0.30142459913431352</v>
      </c>
      <c r="G2849" s="103" t="s">
        <v>548</v>
      </c>
      <c r="H2849" s="69">
        <v>2.6700000000000002E-2</v>
      </c>
      <c r="I2849" t="s">
        <v>548</v>
      </c>
      <c r="J2849" t="s">
        <v>548</v>
      </c>
      <c r="K2849" s="64"/>
      <c r="L2849" s="104">
        <f t="shared" si="44"/>
        <v>2.6700000000000002E-2</v>
      </c>
    </row>
    <row r="2850" spans="1:12" x14ac:dyDescent="0.25">
      <c r="A2850" t="s">
        <v>416</v>
      </c>
      <c r="B2850" t="s">
        <v>328</v>
      </c>
      <c r="C2850" s="65" t="s">
        <v>485</v>
      </c>
      <c r="D2850" s="67" t="s">
        <v>553</v>
      </c>
      <c r="E2850" s="64">
        <v>6.15384615384615E-2</v>
      </c>
      <c r="F2850" s="64">
        <v>0.30142459913431352</v>
      </c>
      <c r="G2850" s="103" t="s">
        <v>548</v>
      </c>
      <c r="H2850" s="69">
        <v>2.6700000000000002E-2</v>
      </c>
      <c r="I2850" t="s">
        <v>548</v>
      </c>
      <c r="J2850" t="s">
        <v>548</v>
      </c>
      <c r="K2850" s="64"/>
      <c r="L2850" s="104">
        <f t="shared" si="44"/>
        <v>2.6700000000000002E-2</v>
      </c>
    </row>
    <row r="2851" spans="1:12" x14ac:dyDescent="0.25">
      <c r="A2851" t="s">
        <v>416</v>
      </c>
      <c r="B2851" t="s">
        <v>239</v>
      </c>
      <c r="C2851" s="65" t="s">
        <v>485</v>
      </c>
      <c r="D2851" s="67" t="s">
        <v>553</v>
      </c>
      <c r="E2851" s="64">
        <v>6.15384615384615E-2</v>
      </c>
      <c r="F2851" s="64">
        <v>0.30142459913431352</v>
      </c>
      <c r="G2851" s="103" t="s">
        <v>548</v>
      </c>
      <c r="H2851" s="69">
        <v>2.6700000000000002E-2</v>
      </c>
      <c r="I2851" t="s">
        <v>548</v>
      </c>
      <c r="J2851" t="s">
        <v>548</v>
      </c>
      <c r="K2851" s="64"/>
      <c r="L2851" s="104">
        <f t="shared" si="44"/>
        <v>2.6700000000000002E-2</v>
      </c>
    </row>
    <row r="2852" spans="1:12" x14ac:dyDescent="0.25">
      <c r="A2852" t="s">
        <v>416</v>
      </c>
      <c r="B2852" t="s">
        <v>329</v>
      </c>
      <c r="C2852" s="65" t="s">
        <v>485</v>
      </c>
      <c r="D2852" s="67" t="s">
        <v>553</v>
      </c>
      <c r="E2852" s="64">
        <v>6.15384615384615E-2</v>
      </c>
      <c r="F2852" s="64">
        <v>0.30142459913431352</v>
      </c>
      <c r="G2852" s="103" t="s">
        <v>548</v>
      </c>
      <c r="H2852" s="69">
        <v>2.6700000000000002E-2</v>
      </c>
      <c r="I2852" t="s">
        <v>548</v>
      </c>
      <c r="J2852" t="s">
        <v>548</v>
      </c>
      <c r="K2852" s="64"/>
      <c r="L2852" s="104">
        <f t="shared" si="44"/>
        <v>2.6700000000000002E-2</v>
      </c>
    </row>
    <row r="2853" spans="1:12" x14ac:dyDescent="0.25">
      <c r="A2853" t="s">
        <v>416</v>
      </c>
      <c r="B2853" t="s">
        <v>330</v>
      </c>
      <c r="C2853" s="65" t="s">
        <v>485</v>
      </c>
      <c r="D2853" s="67" t="s">
        <v>553</v>
      </c>
      <c r="E2853" s="64">
        <v>6.15384615384615E-2</v>
      </c>
      <c r="F2853" s="64">
        <v>0.30142459913431352</v>
      </c>
      <c r="G2853" s="103" t="s">
        <v>548</v>
      </c>
      <c r="H2853" s="69">
        <v>2.6700000000000002E-2</v>
      </c>
      <c r="I2853" t="s">
        <v>548</v>
      </c>
      <c r="J2853" t="s">
        <v>548</v>
      </c>
      <c r="K2853" s="64"/>
      <c r="L2853" s="104">
        <f t="shared" si="44"/>
        <v>2.6700000000000002E-2</v>
      </c>
    </row>
    <row r="2854" spans="1:12" x14ac:dyDescent="0.25">
      <c r="A2854" t="s">
        <v>416</v>
      </c>
      <c r="B2854" t="s">
        <v>331</v>
      </c>
      <c r="C2854" s="65" t="s">
        <v>485</v>
      </c>
      <c r="D2854" s="67" t="s">
        <v>553</v>
      </c>
      <c r="E2854" s="64">
        <v>0.39999999999999997</v>
      </c>
      <c r="F2854" s="64">
        <v>0.4344865802515871</v>
      </c>
      <c r="G2854" s="103" t="s">
        <v>548</v>
      </c>
      <c r="H2854" s="69">
        <v>2.6700000000000002E-2</v>
      </c>
      <c r="I2854" t="s">
        <v>548</v>
      </c>
      <c r="J2854" t="s">
        <v>548</v>
      </c>
      <c r="K2854" s="64"/>
      <c r="L2854" s="104">
        <f t="shared" si="44"/>
        <v>2.6700000000000002E-2</v>
      </c>
    </row>
    <row r="2855" spans="1:12" x14ac:dyDescent="0.25">
      <c r="A2855" t="s">
        <v>416</v>
      </c>
      <c r="B2855" t="s">
        <v>332</v>
      </c>
      <c r="C2855" s="65" t="s">
        <v>485</v>
      </c>
      <c r="D2855" s="67" t="s">
        <v>553</v>
      </c>
      <c r="E2855" s="64">
        <v>6.15384615384615E-2</v>
      </c>
      <c r="F2855" s="64">
        <v>0.30142459913431352</v>
      </c>
      <c r="G2855" s="103" t="s">
        <v>548</v>
      </c>
      <c r="H2855" s="69">
        <v>2.6700000000000002E-2</v>
      </c>
      <c r="I2855" t="s">
        <v>548</v>
      </c>
      <c r="J2855" t="s">
        <v>548</v>
      </c>
      <c r="K2855" s="64"/>
      <c r="L2855" s="104">
        <f t="shared" si="44"/>
        <v>2.6700000000000002E-2</v>
      </c>
    </row>
    <row r="2856" spans="1:12" x14ac:dyDescent="0.25">
      <c r="A2856" t="s">
        <v>416</v>
      </c>
      <c r="B2856" t="s">
        <v>243</v>
      </c>
      <c r="C2856" s="65" t="s">
        <v>485</v>
      </c>
      <c r="D2856" s="67" t="s">
        <v>553</v>
      </c>
      <c r="E2856" s="64">
        <v>0.39999999999999997</v>
      </c>
      <c r="F2856" s="64">
        <v>0.4344865802515871</v>
      </c>
      <c r="G2856" s="103" t="s">
        <v>548</v>
      </c>
      <c r="H2856" s="69">
        <v>2.6700000000000002E-2</v>
      </c>
      <c r="I2856" t="s">
        <v>548</v>
      </c>
      <c r="J2856" t="s">
        <v>548</v>
      </c>
      <c r="K2856" s="64"/>
      <c r="L2856" s="104">
        <f t="shared" si="44"/>
        <v>2.6700000000000002E-2</v>
      </c>
    </row>
    <row r="2857" spans="1:12" x14ac:dyDescent="0.25">
      <c r="A2857" t="s">
        <v>416</v>
      </c>
      <c r="B2857" t="s">
        <v>333</v>
      </c>
      <c r="C2857" s="65" t="s">
        <v>485</v>
      </c>
      <c r="D2857" s="67" t="s">
        <v>553</v>
      </c>
      <c r="E2857" s="64">
        <v>6.15384615384615E-2</v>
      </c>
      <c r="F2857" s="64">
        <v>0.30142459913431352</v>
      </c>
      <c r="G2857" s="103" t="s">
        <v>548</v>
      </c>
      <c r="H2857" s="69">
        <v>2.6700000000000002E-2</v>
      </c>
      <c r="I2857" t="s">
        <v>548</v>
      </c>
      <c r="J2857" t="s">
        <v>548</v>
      </c>
      <c r="K2857" s="64"/>
      <c r="L2857" s="104">
        <f t="shared" si="44"/>
        <v>2.6700000000000002E-2</v>
      </c>
    </row>
    <row r="2858" spans="1:12" x14ac:dyDescent="0.25">
      <c r="A2858" t="s">
        <v>416</v>
      </c>
      <c r="B2858" t="s">
        <v>334</v>
      </c>
      <c r="C2858" s="65" t="s">
        <v>485</v>
      </c>
      <c r="D2858" s="67" t="s">
        <v>553</v>
      </c>
      <c r="E2858" s="64">
        <v>6.15384615384615E-2</v>
      </c>
      <c r="F2858" s="64">
        <v>0.30142459913431352</v>
      </c>
      <c r="G2858" s="103" t="s">
        <v>548</v>
      </c>
      <c r="H2858" s="69">
        <v>2.6700000000000002E-2</v>
      </c>
      <c r="I2858" t="s">
        <v>548</v>
      </c>
      <c r="J2858" t="s">
        <v>548</v>
      </c>
      <c r="K2858" s="64"/>
      <c r="L2858" s="104">
        <f t="shared" si="44"/>
        <v>2.6700000000000002E-2</v>
      </c>
    </row>
    <row r="2859" spans="1:12" x14ac:dyDescent="0.25">
      <c r="A2859" t="s">
        <v>416</v>
      </c>
      <c r="B2859" t="s">
        <v>94</v>
      </c>
      <c r="C2859" s="65" t="s">
        <v>485</v>
      </c>
      <c r="D2859" s="67" t="s">
        <v>553</v>
      </c>
      <c r="E2859" s="64">
        <v>6.15384615384615E-2</v>
      </c>
      <c r="F2859" s="64">
        <v>0.30142459913431352</v>
      </c>
      <c r="G2859" s="103" t="s">
        <v>548</v>
      </c>
      <c r="H2859" s="69">
        <v>2.6700000000000002E-2</v>
      </c>
      <c r="I2859" t="s">
        <v>548</v>
      </c>
      <c r="J2859" t="s">
        <v>548</v>
      </c>
      <c r="K2859" s="64"/>
      <c r="L2859" s="104">
        <f t="shared" si="44"/>
        <v>2.6700000000000002E-2</v>
      </c>
    </row>
    <row r="2860" spans="1:12" x14ac:dyDescent="0.25">
      <c r="A2860" t="s">
        <v>416</v>
      </c>
      <c r="B2860" t="s">
        <v>335</v>
      </c>
      <c r="C2860" s="65" t="s">
        <v>485</v>
      </c>
      <c r="D2860" s="67" t="s">
        <v>553</v>
      </c>
      <c r="E2860" s="64">
        <v>6.15384615384615E-2</v>
      </c>
      <c r="F2860" s="64">
        <v>0.30142459913431352</v>
      </c>
      <c r="G2860" s="103" t="s">
        <v>548</v>
      </c>
      <c r="H2860" s="69">
        <v>2.6700000000000002E-2</v>
      </c>
      <c r="I2860" t="s">
        <v>548</v>
      </c>
      <c r="J2860" t="s">
        <v>548</v>
      </c>
      <c r="K2860" s="64"/>
      <c r="L2860" s="104">
        <f t="shared" si="44"/>
        <v>2.6700000000000002E-2</v>
      </c>
    </row>
    <row r="2861" spans="1:12" x14ac:dyDescent="0.25">
      <c r="A2861" t="s">
        <v>416</v>
      </c>
      <c r="B2861" t="s">
        <v>100</v>
      </c>
      <c r="C2861" s="65" t="s">
        <v>485</v>
      </c>
      <c r="D2861" s="67" t="s">
        <v>553</v>
      </c>
      <c r="E2861" s="64">
        <v>6.15384615384615E-2</v>
      </c>
      <c r="F2861" s="64">
        <v>0.30142459913431352</v>
      </c>
      <c r="G2861" s="103" t="s">
        <v>548</v>
      </c>
      <c r="H2861" s="69">
        <v>2.6700000000000002E-2</v>
      </c>
      <c r="I2861" t="s">
        <v>548</v>
      </c>
      <c r="J2861" t="s">
        <v>548</v>
      </c>
      <c r="K2861" s="64"/>
      <c r="L2861" s="104">
        <f t="shared" si="44"/>
        <v>2.6700000000000002E-2</v>
      </c>
    </row>
    <row r="2862" spans="1:12" x14ac:dyDescent="0.25">
      <c r="A2862" t="s">
        <v>416</v>
      </c>
      <c r="B2862" t="s">
        <v>327</v>
      </c>
      <c r="C2862" s="65" t="s">
        <v>486</v>
      </c>
      <c r="D2862" s="67" t="s">
        <v>553</v>
      </c>
      <c r="E2862" s="64">
        <v>0.75</v>
      </c>
      <c r="F2862" s="64">
        <v>0.70061054248613441</v>
      </c>
      <c r="G2862" s="103" t="s">
        <v>548</v>
      </c>
      <c r="H2862" s="64">
        <v>0.22454209313539919</v>
      </c>
      <c r="I2862" t="s">
        <v>548</v>
      </c>
      <c r="J2862" t="s">
        <v>548</v>
      </c>
      <c r="K2862" s="64"/>
      <c r="L2862" s="104">
        <f t="shared" si="44"/>
        <v>0.22454209313539919</v>
      </c>
    </row>
    <row r="2863" spans="1:12" x14ac:dyDescent="0.25">
      <c r="A2863" t="s">
        <v>416</v>
      </c>
      <c r="B2863" t="s">
        <v>328</v>
      </c>
      <c r="C2863" s="65" t="s">
        <v>486</v>
      </c>
      <c r="D2863" s="67" t="s">
        <v>553</v>
      </c>
      <c r="E2863" s="64">
        <v>0.75</v>
      </c>
      <c r="F2863" s="64">
        <v>0.70061054248613441</v>
      </c>
      <c r="G2863" s="103" t="s">
        <v>548</v>
      </c>
      <c r="H2863" s="64">
        <v>0.22454209313539919</v>
      </c>
      <c r="I2863" t="s">
        <v>548</v>
      </c>
      <c r="J2863" t="s">
        <v>548</v>
      </c>
      <c r="K2863" s="64"/>
      <c r="L2863" s="104">
        <f t="shared" si="44"/>
        <v>0.22454209313539919</v>
      </c>
    </row>
    <row r="2864" spans="1:12" x14ac:dyDescent="0.25">
      <c r="A2864" t="s">
        <v>416</v>
      </c>
      <c r="B2864" t="s">
        <v>239</v>
      </c>
      <c r="C2864" s="65" t="s">
        <v>486</v>
      </c>
      <c r="D2864" s="67" t="s">
        <v>553</v>
      </c>
      <c r="E2864" s="64">
        <v>0.75</v>
      </c>
      <c r="F2864" s="64">
        <v>0.70061054248613441</v>
      </c>
      <c r="G2864" s="103" t="s">
        <v>548</v>
      </c>
      <c r="H2864" s="64">
        <v>0.22454209313539919</v>
      </c>
      <c r="I2864" t="s">
        <v>548</v>
      </c>
      <c r="J2864" t="s">
        <v>548</v>
      </c>
      <c r="K2864" s="64"/>
      <c r="L2864" s="104">
        <f t="shared" si="44"/>
        <v>0.22454209313539919</v>
      </c>
    </row>
    <row r="2865" spans="1:12" x14ac:dyDescent="0.25">
      <c r="A2865" t="s">
        <v>416</v>
      </c>
      <c r="B2865" t="s">
        <v>329</v>
      </c>
      <c r="C2865" s="65" t="s">
        <v>486</v>
      </c>
      <c r="D2865" s="67" t="s">
        <v>553</v>
      </c>
      <c r="E2865" s="64">
        <v>0.75</v>
      </c>
      <c r="F2865" s="64">
        <v>0.70061054248613441</v>
      </c>
      <c r="G2865" s="103" t="s">
        <v>548</v>
      </c>
      <c r="H2865" s="64">
        <v>0.22454209313539919</v>
      </c>
      <c r="I2865" t="s">
        <v>548</v>
      </c>
      <c r="J2865" t="s">
        <v>548</v>
      </c>
      <c r="K2865" s="64"/>
      <c r="L2865" s="104">
        <f t="shared" si="44"/>
        <v>0.22454209313539919</v>
      </c>
    </row>
    <row r="2866" spans="1:12" x14ac:dyDescent="0.25">
      <c r="A2866" t="s">
        <v>416</v>
      </c>
      <c r="B2866" t="s">
        <v>330</v>
      </c>
      <c r="C2866" s="65" t="s">
        <v>486</v>
      </c>
      <c r="D2866" s="67" t="s">
        <v>553</v>
      </c>
      <c r="E2866" s="64">
        <v>0.75</v>
      </c>
      <c r="F2866" s="64">
        <v>0.70061054248613441</v>
      </c>
      <c r="G2866" s="103" t="s">
        <v>548</v>
      </c>
      <c r="H2866" s="64">
        <v>0.22454209313539919</v>
      </c>
      <c r="I2866" t="s">
        <v>548</v>
      </c>
      <c r="J2866" t="s">
        <v>548</v>
      </c>
      <c r="K2866" s="64"/>
      <c r="L2866" s="104">
        <f t="shared" si="44"/>
        <v>0.22454209313539919</v>
      </c>
    </row>
    <row r="2867" spans="1:12" x14ac:dyDescent="0.25">
      <c r="A2867" t="s">
        <v>416</v>
      </c>
      <c r="B2867" t="s">
        <v>331</v>
      </c>
      <c r="C2867" s="65" t="s">
        <v>486</v>
      </c>
      <c r="D2867" s="67" t="s">
        <v>553</v>
      </c>
      <c r="E2867" s="64">
        <v>0.39999999999999997</v>
      </c>
      <c r="F2867" s="64">
        <v>0.4344865802515871</v>
      </c>
      <c r="G2867" s="103" t="s">
        <v>548</v>
      </c>
      <c r="H2867" s="64">
        <v>0.22620536789936513</v>
      </c>
      <c r="I2867" t="s">
        <v>548</v>
      </c>
      <c r="J2867" t="s">
        <v>548</v>
      </c>
      <c r="K2867" s="64"/>
      <c r="L2867" s="104">
        <f t="shared" si="44"/>
        <v>0.22620536789936513</v>
      </c>
    </row>
    <row r="2868" spans="1:12" x14ac:dyDescent="0.25">
      <c r="A2868" t="s">
        <v>416</v>
      </c>
      <c r="B2868" t="s">
        <v>332</v>
      </c>
      <c r="C2868" s="65" t="s">
        <v>486</v>
      </c>
      <c r="D2868" s="67" t="s">
        <v>553</v>
      </c>
      <c r="E2868" s="64">
        <v>0.75</v>
      </c>
      <c r="F2868" s="64">
        <v>0.70061054248613441</v>
      </c>
      <c r="G2868" s="103" t="s">
        <v>548</v>
      </c>
      <c r="H2868" s="64">
        <v>0.22454209313539919</v>
      </c>
      <c r="I2868" t="s">
        <v>548</v>
      </c>
      <c r="J2868" t="s">
        <v>548</v>
      </c>
      <c r="K2868" s="64"/>
      <c r="L2868" s="104">
        <f t="shared" si="44"/>
        <v>0.22454209313539919</v>
      </c>
    </row>
    <row r="2869" spans="1:12" x14ac:dyDescent="0.25">
      <c r="A2869" t="s">
        <v>416</v>
      </c>
      <c r="B2869" t="s">
        <v>243</v>
      </c>
      <c r="C2869" s="65" t="s">
        <v>486</v>
      </c>
      <c r="D2869" s="67" t="s">
        <v>553</v>
      </c>
      <c r="E2869" s="64">
        <v>0.39999999999999997</v>
      </c>
      <c r="F2869" s="64">
        <v>0.4344865802515871</v>
      </c>
      <c r="G2869" s="103" t="s">
        <v>548</v>
      </c>
      <c r="H2869" s="64">
        <v>0.22620536789936513</v>
      </c>
      <c r="I2869" t="s">
        <v>548</v>
      </c>
      <c r="J2869" t="s">
        <v>548</v>
      </c>
      <c r="K2869" s="64"/>
      <c r="L2869" s="104">
        <f t="shared" si="44"/>
        <v>0.22620536789936513</v>
      </c>
    </row>
    <row r="2870" spans="1:12" x14ac:dyDescent="0.25">
      <c r="A2870" t="s">
        <v>416</v>
      </c>
      <c r="B2870" t="s">
        <v>333</v>
      </c>
      <c r="C2870" s="65" t="s">
        <v>486</v>
      </c>
      <c r="D2870" s="67" t="s">
        <v>553</v>
      </c>
      <c r="E2870" s="64">
        <v>0.75</v>
      </c>
      <c r="F2870" s="64">
        <v>0.70061054248613441</v>
      </c>
      <c r="G2870" s="103" t="s">
        <v>548</v>
      </c>
      <c r="H2870" s="64">
        <v>0.22454209313539919</v>
      </c>
      <c r="I2870" t="s">
        <v>548</v>
      </c>
      <c r="J2870" t="s">
        <v>548</v>
      </c>
      <c r="K2870" s="64"/>
      <c r="L2870" s="104">
        <f t="shared" si="44"/>
        <v>0.22454209313539919</v>
      </c>
    </row>
    <row r="2871" spans="1:12" x14ac:dyDescent="0.25">
      <c r="A2871" t="s">
        <v>416</v>
      </c>
      <c r="B2871" t="s">
        <v>334</v>
      </c>
      <c r="C2871" s="65" t="s">
        <v>486</v>
      </c>
      <c r="D2871" s="67" t="s">
        <v>553</v>
      </c>
      <c r="E2871" s="64">
        <v>0.75</v>
      </c>
      <c r="F2871" s="64">
        <v>0.70061054248613441</v>
      </c>
      <c r="G2871" s="103" t="s">
        <v>548</v>
      </c>
      <c r="H2871" s="64">
        <v>0.22454209313539919</v>
      </c>
      <c r="I2871" t="s">
        <v>548</v>
      </c>
      <c r="J2871" t="s">
        <v>548</v>
      </c>
      <c r="K2871" s="64"/>
      <c r="L2871" s="104">
        <f t="shared" si="44"/>
        <v>0.22454209313539919</v>
      </c>
    </row>
    <row r="2872" spans="1:12" x14ac:dyDescent="0.25">
      <c r="A2872" t="s">
        <v>416</v>
      </c>
      <c r="B2872" t="s">
        <v>94</v>
      </c>
      <c r="C2872" s="65" t="s">
        <v>486</v>
      </c>
      <c r="D2872" s="67" t="s">
        <v>553</v>
      </c>
      <c r="E2872" s="64">
        <v>0.75</v>
      </c>
      <c r="F2872" s="64">
        <v>0.70061054248613441</v>
      </c>
      <c r="G2872" s="103" t="s">
        <v>548</v>
      </c>
      <c r="H2872" s="64">
        <v>0.22454209313539919</v>
      </c>
      <c r="I2872" t="s">
        <v>548</v>
      </c>
      <c r="J2872" t="s">
        <v>548</v>
      </c>
      <c r="K2872" s="64"/>
      <c r="L2872" s="104">
        <f t="shared" si="44"/>
        <v>0.22454209313539919</v>
      </c>
    </row>
    <row r="2873" spans="1:12" x14ac:dyDescent="0.25">
      <c r="A2873" t="s">
        <v>416</v>
      </c>
      <c r="B2873" t="s">
        <v>335</v>
      </c>
      <c r="C2873" s="65" t="s">
        <v>486</v>
      </c>
      <c r="D2873" s="67" t="s">
        <v>553</v>
      </c>
      <c r="E2873" s="64">
        <v>0.75</v>
      </c>
      <c r="F2873" s="64">
        <v>0.70061054248613441</v>
      </c>
      <c r="G2873" s="103" t="s">
        <v>548</v>
      </c>
      <c r="H2873" s="64">
        <v>0.22454209313539919</v>
      </c>
      <c r="I2873" t="s">
        <v>548</v>
      </c>
      <c r="J2873" t="s">
        <v>548</v>
      </c>
      <c r="K2873" s="64"/>
      <c r="L2873" s="104">
        <f t="shared" si="44"/>
        <v>0.22454209313539919</v>
      </c>
    </row>
    <row r="2874" spans="1:12" x14ac:dyDescent="0.25">
      <c r="A2874" t="s">
        <v>416</v>
      </c>
      <c r="B2874" t="s">
        <v>100</v>
      </c>
      <c r="C2874" s="65" t="s">
        <v>486</v>
      </c>
      <c r="D2874" s="67" t="s">
        <v>553</v>
      </c>
      <c r="E2874" s="64">
        <v>0.75</v>
      </c>
      <c r="F2874" s="64">
        <v>0.70061054248613441</v>
      </c>
      <c r="G2874" s="103" t="s">
        <v>548</v>
      </c>
      <c r="H2874" s="64">
        <v>0.22454209313539919</v>
      </c>
      <c r="I2874" t="s">
        <v>548</v>
      </c>
      <c r="J2874" t="s">
        <v>548</v>
      </c>
      <c r="K2874" s="64"/>
      <c r="L2874" s="104">
        <f t="shared" si="44"/>
        <v>0.22454209313539919</v>
      </c>
    </row>
    <row r="2875" spans="1:12" x14ac:dyDescent="0.25">
      <c r="A2875" t="s">
        <v>271</v>
      </c>
      <c r="B2875" t="s">
        <v>327</v>
      </c>
      <c r="C2875" s="65" t="s">
        <v>485</v>
      </c>
      <c r="D2875" s="67" t="s">
        <v>553</v>
      </c>
      <c r="E2875" s="64">
        <v>0.94999999999999984</v>
      </c>
      <c r="F2875" s="64">
        <v>0.75115010287017459</v>
      </c>
      <c r="G2875" s="103" t="s">
        <v>548</v>
      </c>
      <c r="H2875" s="64">
        <v>0.23640740227333409</v>
      </c>
      <c r="I2875" t="s">
        <v>548</v>
      </c>
      <c r="J2875" t="s">
        <v>548</v>
      </c>
      <c r="K2875" s="64"/>
      <c r="L2875" s="104">
        <f t="shared" si="44"/>
        <v>0.23640740227333409</v>
      </c>
    </row>
    <row r="2876" spans="1:12" x14ac:dyDescent="0.25">
      <c r="A2876" t="s">
        <v>271</v>
      </c>
      <c r="B2876" t="s">
        <v>328</v>
      </c>
      <c r="C2876" s="65" t="s">
        <v>485</v>
      </c>
      <c r="D2876" s="67" t="s">
        <v>553</v>
      </c>
      <c r="E2876" s="64">
        <v>0.94999999999999984</v>
      </c>
      <c r="F2876" s="64">
        <v>0.75115010287017459</v>
      </c>
      <c r="G2876" s="103" t="s">
        <v>548</v>
      </c>
      <c r="H2876" s="64">
        <v>0.23640740227333409</v>
      </c>
      <c r="I2876" t="s">
        <v>548</v>
      </c>
      <c r="J2876" t="s">
        <v>548</v>
      </c>
      <c r="K2876" s="64"/>
      <c r="L2876" s="104">
        <f t="shared" si="44"/>
        <v>0.23640740227333409</v>
      </c>
    </row>
    <row r="2877" spans="1:12" x14ac:dyDescent="0.25">
      <c r="A2877" t="s">
        <v>271</v>
      </c>
      <c r="B2877" t="s">
        <v>239</v>
      </c>
      <c r="C2877" s="65" t="s">
        <v>485</v>
      </c>
      <c r="D2877" s="67" t="s">
        <v>553</v>
      </c>
      <c r="E2877" s="64">
        <v>0.94999999999999984</v>
      </c>
      <c r="F2877" s="64">
        <v>0.75115010287017459</v>
      </c>
      <c r="G2877" s="103" t="s">
        <v>548</v>
      </c>
      <c r="H2877" s="64">
        <v>0.23640740227333409</v>
      </c>
      <c r="I2877" t="s">
        <v>548</v>
      </c>
      <c r="J2877" t="s">
        <v>548</v>
      </c>
      <c r="K2877" s="64"/>
      <c r="L2877" s="104">
        <f t="shared" si="44"/>
        <v>0.23640740227333409</v>
      </c>
    </row>
    <row r="2878" spans="1:12" x14ac:dyDescent="0.25">
      <c r="A2878" t="s">
        <v>271</v>
      </c>
      <c r="B2878" t="s">
        <v>329</v>
      </c>
      <c r="C2878" s="65" t="s">
        <v>485</v>
      </c>
      <c r="D2878" s="67" t="s">
        <v>553</v>
      </c>
      <c r="E2878" s="64">
        <v>0.94999999999999984</v>
      </c>
      <c r="F2878" s="64">
        <v>0.75115010287017459</v>
      </c>
      <c r="G2878" s="103" t="s">
        <v>548</v>
      </c>
      <c r="H2878" s="64">
        <v>0.23640740227333409</v>
      </c>
      <c r="I2878" t="s">
        <v>548</v>
      </c>
      <c r="J2878" t="s">
        <v>548</v>
      </c>
      <c r="K2878" s="64"/>
      <c r="L2878" s="104">
        <f t="shared" si="44"/>
        <v>0.23640740227333409</v>
      </c>
    </row>
    <row r="2879" spans="1:12" x14ac:dyDescent="0.25">
      <c r="A2879" t="s">
        <v>271</v>
      </c>
      <c r="B2879" t="s">
        <v>330</v>
      </c>
      <c r="C2879" s="65" t="s">
        <v>485</v>
      </c>
      <c r="D2879" s="67" t="s">
        <v>553</v>
      </c>
      <c r="E2879" s="64">
        <v>0.94999999999999984</v>
      </c>
      <c r="F2879" s="64">
        <v>0.75115010287017459</v>
      </c>
      <c r="G2879" s="103" t="s">
        <v>548</v>
      </c>
      <c r="H2879" s="64">
        <v>0.23640740227333409</v>
      </c>
      <c r="I2879" t="s">
        <v>548</v>
      </c>
      <c r="J2879" t="s">
        <v>548</v>
      </c>
      <c r="K2879" s="64"/>
      <c r="L2879" s="104">
        <f t="shared" si="44"/>
        <v>0.23640740227333409</v>
      </c>
    </row>
    <row r="2880" spans="1:12" x14ac:dyDescent="0.25">
      <c r="A2880" t="s">
        <v>271</v>
      </c>
      <c r="B2880" t="s">
        <v>331</v>
      </c>
      <c r="C2880" s="65" t="s">
        <v>485</v>
      </c>
      <c r="D2880" s="67" t="s">
        <v>553</v>
      </c>
      <c r="E2880" s="64">
        <v>0.94999999999999984</v>
      </c>
      <c r="F2880" s="64">
        <v>0.75115010287017392</v>
      </c>
      <c r="G2880" s="103" t="s">
        <v>548</v>
      </c>
      <c r="H2880" s="64">
        <v>0.23640740227333473</v>
      </c>
      <c r="I2880" t="s">
        <v>548</v>
      </c>
      <c r="J2880" t="s">
        <v>548</v>
      </c>
      <c r="K2880" s="64"/>
      <c r="L2880" s="104">
        <f t="shared" si="44"/>
        <v>0.23640740227333473</v>
      </c>
    </row>
    <row r="2881" spans="1:12" x14ac:dyDescent="0.25">
      <c r="A2881" t="s">
        <v>271</v>
      </c>
      <c r="B2881" t="s">
        <v>332</v>
      </c>
      <c r="C2881" s="65" t="s">
        <v>485</v>
      </c>
      <c r="D2881" s="67" t="s">
        <v>553</v>
      </c>
      <c r="E2881" s="64">
        <v>0.94999999999999984</v>
      </c>
      <c r="F2881" s="64">
        <v>0.75115010287017459</v>
      </c>
      <c r="G2881" s="103" t="s">
        <v>548</v>
      </c>
      <c r="H2881" s="64">
        <v>0.23640740227333409</v>
      </c>
      <c r="I2881" t="s">
        <v>548</v>
      </c>
      <c r="J2881" t="s">
        <v>548</v>
      </c>
      <c r="K2881" s="64"/>
      <c r="L2881" s="104">
        <f t="shared" si="44"/>
        <v>0.23640740227333409</v>
      </c>
    </row>
    <row r="2882" spans="1:12" x14ac:dyDescent="0.25">
      <c r="A2882" t="s">
        <v>271</v>
      </c>
      <c r="B2882" t="s">
        <v>243</v>
      </c>
      <c r="C2882" s="65" t="s">
        <v>485</v>
      </c>
      <c r="D2882" s="67" t="s">
        <v>553</v>
      </c>
      <c r="E2882" s="64">
        <v>0.94999999999999984</v>
      </c>
      <c r="F2882" s="64">
        <v>0.75115010287017392</v>
      </c>
      <c r="G2882" s="103" t="s">
        <v>548</v>
      </c>
      <c r="H2882" s="64">
        <v>0.23640740227333473</v>
      </c>
      <c r="I2882" t="s">
        <v>548</v>
      </c>
      <c r="J2882" t="s">
        <v>548</v>
      </c>
      <c r="K2882" s="64"/>
      <c r="L2882" s="104">
        <f t="shared" si="44"/>
        <v>0.23640740227333473</v>
      </c>
    </row>
    <row r="2883" spans="1:12" x14ac:dyDescent="0.25">
      <c r="A2883" t="s">
        <v>271</v>
      </c>
      <c r="B2883" t="s">
        <v>333</v>
      </c>
      <c r="C2883" s="65" t="s">
        <v>485</v>
      </c>
      <c r="D2883" s="67" t="s">
        <v>553</v>
      </c>
      <c r="E2883" s="64">
        <v>0.94999999999999984</v>
      </c>
      <c r="F2883" s="64">
        <v>0.75115010287017459</v>
      </c>
      <c r="G2883" s="103" t="s">
        <v>548</v>
      </c>
      <c r="H2883" s="64">
        <v>0.23640740227333409</v>
      </c>
      <c r="I2883" t="s">
        <v>548</v>
      </c>
      <c r="J2883" t="s">
        <v>548</v>
      </c>
      <c r="K2883" s="64"/>
      <c r="L2883" s="104">
        <f t="shared" ref="L2883:L2946" si="45">IF(K2883&lt;&gt;"",K2883,H2883)</f>
        <v>0.23640740227333409</v>
      </c>
    </row>
    <row r="2884" spans="1:12" x14ac:dyDescent="0.25">
      <c r="A2884" t="s">
        <v>271</v>
      </c>
      <c r="B2884" t="s">
        <v>334</v>
      </c>
      <c r="C2884" s="65" t="s">
        <v>485</v>
      </c>
      <c r="D2884" s="67" t="s">
        <v>553</v>
      </c>
      <c r="E2884" s="64">
        <v>0.94999999999999984</v>
      </c>
      <c r="F2884" s="64">
        <v>0.75115010287017459</v>
      </c>
      <c r="G2884" s="103" t="s">
        <v>548</v>
      </c>
      <c r="H2884" s="64">
        <v>0.23640740227333409</v>
      </c>
      <c r="I2884" t="s">
        <v>548</v>
      </c>
      <c r="J2884" t="s">
        <v>548</v>
      </c>
      <c r="K2884" s="64"/>
      <c r="L2884" s="104">
        <f t="shared" si="45"/>
        <v>0.23640740227333409</v>
      </c>
    </row>
    <row r="2885" spans="1:12" x14ac:dyDescent="0.25">
      <c r="A2885" t="s">
        <v>271</v>
      </c>
      <c r="B2885" t="s">
        <v>94</v>
      </c>
      <c r="C2885" s="65" t="s">
        <v>485</v>
      </c>
      <c r="D2885" s="67" t="s">
        <v>553</v>
      </c>
      <c r="E2885" s="64">
        <v>0.94999999999999984</v>
      </c>
      <c r="F2885" s="64">
        <v>0.75115010287017459</v>
      </c>
      <c r="G2885" s="103" t="s">
        <v>548</v>
      </c>
      <c r="H2885" s="64">
        <v>0.23640740227333409</v>
      </c>
      <c r="I2885" t="s">
        <v>548</v>
      </c>
      <c r="J2885" t="s">
        <v>548</v>
      </c>
      <c r="K2885" s="64"/>
      <c r="L2885" s="104">
        <f t="shared" si="45"/>
        <v>0.23640740227333409</v>
      </c>
    </row>
    <row r="2886" spans="1:12" x14ac:dyDescent="0.25">
      <c r="A2886" t="s">
        <v>271</v>
      </c>
      <c r="B2886" t="s">
        <v>335</v>
      </c>
      <c r="C2886" s="65" t="s">
        <v>485</v>
      </c>
      <c r="D2886" s="67" t="s">
        <v>553</v>
      </c>
      <c r="E2886" s="64">
        <v>0.94999999999999984</v>
      </c>
      <c r="F2886" s="64">
        <v>0.75115010287017459</v>
      </c>
      <c r="G2886" s="103" t="s">
        <v>548</v>
      </c>
      <c r="H2886" s="64">
        <v>0.23640740227333409</v>
      </c>
      <c r="I2886" t="s">
        <v>548</v>
      </c>
      <c r="J2886" t="s">
        <v>548</v>
      </c>
      <c r="K2886" s="64"/>
      <c r="L2886" s="104">
        <f t="shared" si="45"/>
        <v>0.23640740227333409</v>
      </c>
    </row>
    <row r="2887" spans="1:12" x14ac:dyDescent="0.25">
      <c r="A2887" t="s">
        <v>271</v>
      </c>
      <c r="B2887" t="s">
        <v>100</v>
      </c>
      <c r="C2887" s="65" t="s">
        <v>485</v>
      </c>
      <c r="D2887" s="67" t="s">
        <v>553</v>
      </c>
      <c r="E2887" s="64">
        <v>0.94999999999999984</v>
      </c>
      <c r="F2887" s="64">
        <v>0.75115010287017459</v>
      </c>
      <c r="G2887" s="103" t="s">
        <v>548</v>
      </c>
      <c r="H2887" s="64">
        <v>0.23640740227333409</v>
      </c>
      <c r="I2887" t="s">
        <v>548</v>
      </c>
      <c r="J2887" t="s">
        <v>548</v>
      </c>
      <c r="K2887" s="64"/>
      <c r="L2887" s="104">
        <f t="shared" si="45"/>
        <v>0.23640740227333409</v>
      </c>
    </row>
    <row r="2888" spans="1:12" x14ac:dyDescent="0.25">
      <c r="A2888" t="s">
        <v>271</v>
      </c>
      <c r="B2888" t="s">
        <v>327</v>
      </c>
      <c r="C2888" s="65" t="s">
        <v>486</v>
      </c>
      <c r="D2888" s="67" t="s">
        <v>553</v>
      </c>
      <c r="E2888" s="64">
        <v>0.94999999999999984</v>
      </c>
      <c r="F2888" s="64">
        <v>0.75115010287017459</v>
      </c>
      <c r="G2888" s="103" t="s">
        <v>548</v>
      </c>
      <c r="H2888" s="64">
        <v>0.23640740227333409</v>
      </c>
      <c r="I2888" t="s">
        <v>548</v>
      </c>
      <c r="J2888" t="s">
        <v>548</v>
      </c>
      <c r="K2888" s="64"/>
      <c r="L2888" s="104">
        <f t="shared" si="45"/>
        <v>0.23640740227333409</v>
      </c>
    </row>
    <row r="2889" spans="1:12" x14ac:dyDescent="0.25">
      <c r="A2889" t="s">
        <v>271</v>
      </c>
      <c r="B2889" t="s">
        <v>328</v>
      </c>
      <c r="C2889" s="65" t="s">
        <v>486</v>
      </c>
      <c r="D2889" s="67" t="s">
        <v>553</v>
      </c>
      <c r="E2889" s="64">
        <v>0.94999999999999984</v>
      </c>
      <c r="F2889" s="64">
        <v>0.75115010287017459</v>
      </c>
      <c r="G2889" s="103" t="s">
        <v>548</v>
      </c>
      <c r="H2889" s="64">
        <v>0.23640740227333409</v>
      </c>
      <c r="I2889" t="s">
        <v>548</v>
      </c>
      <c r="J2889" t="s">
        <v>548</v>
      </c>
      <c r="K2889" s="64"/>
      <c r="L2889" s="104">
        <f t="shared" si="45"/>
        <v>0.23640740227333409</v>
      </c>
    </row>
    <row r="2890" spans="1:12" x14ac:dyDescent="0.25">
      <c r="A2890" t="s">
        <v>271</v>
      </c>
      <c r="B2890" t="s">
        <v>239</v>
      </c>
      <c r="C2890" s="65" t="s">
        <v>486</v>
      </c>
      <c r="D2890" s="67" t="s">
        <v>553</v>
      </c>
      <c r="E2890" s="64">
        <v>0.94999999999999984</v>
      </c>
      <c r="F2890" s="64">
        <v>0.75115010287017459</v>
      </c>
      <c r="G2890" s="103" t="s">
        <v>548</v>
      </c>
      <c r="H2890" s="64">
        <v>0.23640740227333409</v>
      </c>
      <c r="I2890" t="s">
        <v>548</v>
      </c>
      <c r="J2890" t="s">
        <v>548</v>
      </c>
      <c r="K2890" s="64"/>
      <c r="L2890" s="104">
        <f t="shared" si="45"/>
        <v>0.23640740227333409</v>
      </c>
    </row>
    <row r="2891" spans="1:12" x14ac:dyDescent="0.25">
      <c r="A2891" t="s">
        <v>271</v>
      </c>
      <c r="B2891" t="s">
        <v>329</v>
      </c>
      <c r="C2891" s="65" t="s">
        <v>486</v>
      </c>
      <c r="D2891" s="67" t="s">
        <v>553</v>
      </c>
      <c r="E2891" s="64">
        <v>0.94999999999999984</v>
      </c>
      <c r="F2891" s="64">
        <v>0.75115010287017459</v>
      </c>
      <c r="G2891" s="103" t="s">
        <v>548</v>
      </c>
      <c r="H2891" s="64">
        <v>0.23640740227333409</v>
      </c>
      <c r="I2891" t="s">
        <v>548</v>
      </c>
      <c r="J2891" t="s">
        <v>548</v>
      </c>
      <c r="K2891" s="64"/>
      <c r="L2891" s="104">
        <f t="shared" si="45"/>
        <v>0.23640740227333409</v>
      </c>
    </row>
    <row r="2892" spans="1:12" x14ac:dyDescent="0.25">
      <c r="A2892" t="s">
        <v>271</v>
      </c>
      <c r="B2892" t="s">
        <v>330</v>
      </c>
      <c r="C2892" s="65" t="s">
        <v>486</v>
      </c>
      <c r="D2892" s="67" t="s">
        <v>553</v>
      </c>
      <c r="E2892" s="64">
        <v>0.94999999999999984</v>
      </c>
      <c r="F2892" s="64">
        <v>0.75115010287017459</v>
      </c>
      <c r="G2892" s="103" t="s">
        <v>548</v>
      </c>
      <c r="H2892" s="64">
        <v>0.23640740227333409</v>
      </c>
      <c r="I2892" t="s">
        <v>548</v>
      </c>
      <c r="J2892" t="s">
        <v>548</v>
      </c>
      <c r="K2892" s="64"/>
      <c r="L2892" s="104">
        <f t="shared" si="45"/>
        <v>0.23640740227333409</v>
      </c>
    </row>
    <row r="2893" spans="1:12" x14ac:dyDescent="0.25">
      <c r="A2893" t="s">
        <v>271</v>
      </c>
      <c r="B2893" t="s">
        <v>331</v>
      </c>
      <c r="C2893" s="65" t="s">
        <v>486</v>
      </c>
      <c r="D2893" s="67" t="s">
        <v>553</v>
      </c>
      <c r="E2893" s="64">
        <v>0.94999999999999984</v>
      </c>
      <c r="F2893" s="64">
        <v>0.75115010287017392</v>
      </c>
      <c r="G2893" s="103" t="s">
        <v>548</v>
      </c>
      <c r="H2893" s="64">
        <v>0.23640740227333473</v>
      </c>
      <c r="I2893" t="s">
        <v>548</v>
      </c>
      <c r="J2893" t="s">
        <v>548</v>
      </c>
      <c r="K2893" s="64"/>
      <c r="L2893" s="104">
        <f t="shared" si="45"/>
        <v>0.23640740227333473</v>
      </c>
    </row>
    <row r="2894" spans="1:12" x14ac:dyDescent="0.25">
      <c r="A2894" t="s">
        <v>271</v>
      </c>
      <c r="B2894" t="s">
        <v>332</v>
      </c>
      <c r="C2894" s="65" t="s">
        <v>486</v>
      </c>
      <c r="D2894" s="67" t="s">
        <v>553</v>
      </c>
      <c r="E2894" s="64">
        <v>0.94999999999999984</v>
      </c>
      <c r="F2894" s="64">
        <v>0.75115010287017459</v>
      </c>
      <c r="G2894" s="103" t="s">
        <v>548</v>
      </c>
      <c r="H2894" s="64">
        <v>0.23640740227333409</v>
      </c>
      <c r="I2894" t="s">
        <v>548</v>
      </c>
      <c r="J2894" t="s">
        <v>548</v>
      </c>
      <c r="K2894" s="64"/>
      <c r="L2894" s="104">
        <f t="shared" si="45"/>
        <v>0.23640740227333409</v>
      </c>
    </row>
    <row r="2895" spans="1:12" x14ac:dyDescent="0.25">
      <c r="A2895" t="s">
        <v>271</v>
      </c>
      <c r="B2895" t="s">
        <v>243</v>
      </c>
      <c r="C2895" s="65" t="s">
        <v>486</v>
      </c>
      <c r="D2895" s="67" t="s">
        <v>553</v>
      </c>
      <c r="E2895" s="64">
        <v>0.94999999999999984</v>
      </c>
      <c r="F2895" s="64">
        <v>0.75115010287017392</v>
      </c>
      <c r="G2895" s="103" t="s">
        <v>548</v>
      </c>
      <c r="H2895" s="64">
        <v>0.23640740227333473</v>
      </c>
      <c r="I2895" t="s">
        <v>548</v>
      </c>
      <c r="J2895" t="s">
        <v>548</v>
      </c>
      <c r="K2895" s="64"/>
      <c r="L2895" s="104">
        <f t="shared" si="45"/>
        <v>0.23640740227333473</v>
      </c>
    </row>
    <row r="2896" spans="1:12" x14ac:dyDescent="0.25">
      <c r="A2896" t="s">
        <v>271</v>
      </c>
      <c r="B2896" t="s">
        <v>333</v>
      </c>
      <c r="C2896" s="65" t="s">
        <v>486</v>
      </c>
      <c r="D2896" s="67" t="s">
        <v>553</v>
      </c>
      <c r="E2896" s="64">
        <v>0.94999999999999984</v>
      </c>
      <c r="F2896" s="64">
        <v>0.75115010287017459</v>
      </c>
      <c r="G2896" s="103" t="s">
        <v>548</v>
      </c>
      <c r="H2896" s="64">
        <v>0.23640740227333409</v>
      </c>
      <c r="I2896" t="s">
        <v>548</v>
      </c>
      <c r="J2896" t="s">
        <v>548</v>
      </c>
      <c r="K2896" s="64"/>
      <c r="L2896" s="104">
        <f t="shared" si="45"/>
        <v>0.23640740227333409</v>
      </c>
    </row>
    <row r="2897" spans="1:12" x14ac:dyDescent="0.25">
      <c r="A2897" t="s">
        <v>271</v>
      </c>
      <c r="B2897" t="s">
        <v>334</v>
      </c>
      <c r="C2897" s="65" t="s">
        <v>486</v>
      </c>
      <c r="D2897" s="67" t="s">
        <v>553</v>
      </c>
      <c r="E2897" s="64">
        <v>0.94999999999999984</v>
      </c>
      <c r="F2897" s="64">
        <v>0.75115010287017459</v>
      </c>
      <c r="G2897" s="103" t="s">
        <v>548</v>
      </c>
      <c r="H2897" s="64">
        <v>0.23640740227333409</v>
      </c>
      <c r="I2897" t="s">
        <v>548</v>
      </c>
      <c r="J2897" t="s">
        <v>548</v>
      </c>
      <c r="K2897" s="64"/>
      <c r="L2897" s="104">
        <f t="shared" si="45"/>
        <v>0.23640740227333409</v>
      </c>
    </row>
    <row r="2898" spans="1:12" x14ac:dyDescent="0.25">
      <c r="A2898" t="s">
        <v>271</v>
      </c>
      <c r="B2898" t="s">
        <v>94</v>
      </c>
      <c r="C2898" s="65" t="s">
        <v>486</v>
      </c>
      <c r="D2898" s="67" t="s">
        <v>553</v>
      </c>
      <c r="E2898" s="64">
        <v>0.94999999999999984</v>
      </c>
      <c r="F2898" s="64">
        <v>0.75115010287017459</v>
      </c>
      <c r="G2898" s="103" t="s">
        <v>548</v>
      </c>
      <c r="H2898" s="64">
        <v>0.23640740227333409</v>
      </c>
      <c r="I2898" t="s">
        <v>548</v>
      </c>
      <c r="J2898" t="s">
        <v>548</v>
      </c>
      <c r="K2898" s="64"/>
      <c r="L2898" s="104">
        <f t="shared" si="45"/>
        <v>0.23640740227333409</v>
      </c>
    </row>
    <row r="2899" spans="1:12" x14ac:dyDescent="0.25">
      <c r="A2899" t="s">
        <v>271</v>
      </c>
      <c r="B2899" t="s">
        <v>335</v>
      </c>
      <c r="C2899" s="65" t="s">
        <v>486</v>
      </c>
      <c r="D2899" s="67" t="s">
        <v>553</v>
      </c>
      <c r="E2899" s="64">
        <v>0.94999999999999984</v>
      </c>
      <c r="F2899" s="64">
        <v>0.75115010287017459</v>
      </c>
      <c r="G2899" s="103" t="s">
        <v>548</v>
      </c>
      <c r="H2899" s="64">
        <v>0.23640740227333409</v>
      </c>
      <c r="I2899" t="s">
        <v>548</v>
      </c>
      <c r="J2899" t="s">
        <v>548</v>
      </c>
      <c r="K2899" s="64"/>
      <c r="L2899" s="104">
        <f t="shared" si="45"/>
        <v>0.23640740227333409</v>
      </c>
    </row>
    <row r="2900" spans="1:12" x14ac:dyDescent="0.25">
      <c r="A2900" t="s">
        <v>271</v>
      </c>
      <c r="B2900" t="s">
        <v>100</v>
      </c>
      <c r="C2900" s="65" t="s">
        <v>486</v>
      </c>
      <c r="D2900" s="67" t="s">
        <v>553</v>
      </c>
      <c r="E2900" s="64">
        <v>0.94999999999999984</v>
      </c>
      <c r="F2900" s="64">
        <v>0.75115010287017459</v>
      </c>
      <c r="G2900" s="103" t="s">
        <v>548</v>
      </c>
      <c r="H2900" s="64">
        <v>0.23640740227333409</v>
      </c>
      <c r="I2900" t="s">
        <v>548</v>
      </c>
      <c r="J2900" t="s">
        <v>548</v>
      </c>
      <c r="K2900" s="64"/>
      <c r="L2900" s="104">
        <f t="shared" si="45"/>
        <v>0.23640740227333409</v>
      </c>
    </row>
    <row r="2901" spans="1:12" x14ac:dyDescent="0.25">
      <c r="A2901" t="s">
        <v>417</v>
      </c>
      <c r="B2901" t="s">
        <v>327</v>
      </c>
      <c r="C2901" s="65" t="s">
        <v>485</v>
      </c>
      <c r="D2901" s="67" t="s">
        <v>553</v>
      </c>
      <c r="E2901" s="64">
        <v>0.75</v>
      </c>
      <c r="F2901" s="64">
        <v>6.4324386791856702E-2</v>
      </c>
      <c r="G2901" s="103" t="s">
        <v>548</v>
      </c>
      <c r="H2901" s="64">
        <v>0.7017567099061075</v>
      </c>
      <c r="I2901" t="s">
        <v>548</v>
      </c>
      <c r="J2901" t="s">
        <v>548</v>
      </c>
      <c r="K2901" s="64"/>
      <c r="L2901" s="104">
        <f t="shared" si="45"/>
        <v>0.7017567099061075</v>
      </c>
    </row>
    <row r="2902" spans="1:12" x14ac:dyDescent="0.25">
      <c r="A2902" t="s">
        <v>417</v>
      </c>
      <c r="B2902" t="s">
        <v>328</v>
      </c>
      <c r="C2902" s="65" t="s">
        <v>485</v>
      </c>
      <c r="D2902" s="67" t="s">
        <v>553</v>
      </c>
      <c r="E2902" s="64">
        <v>0.75</v>
      </c>
      <c r="F2902" s="64">
        <v>6.4324386791856702E-2</v>
      </c>
      <c r="G2902" s="103" t="s">
        <v>548</v>
      </c>
      <c r="H2902" s="64">
        <v>0.7017567099061075</v>
      </c>
      <c r="I2902" t="s">
        <v>548</v>
      </c>
      <c r="J2902" t="s">
        <v>548</v>
      </c>
      <c r="K2902" s="64"/>
      <c r="L2902" s="104">
        <f t="shared" si="45"/>
        <v>0.7017567099061075</v>
      </c>
    </row>
    <row r="2903" spans="1:12" x14ac:dyDescent="0.25">
      <c r="A2903" t="s">
        <v>417</v>
      </c>
      <c r="B2903" t="s">
        <v>239</v>
      </c>
      <c r="C2903" s="65" t="s">
        <v>485</v>
      </c>
      <c r="D2903" s="67" t="s">
        <v>553</v>
      </c>
      <c r="E2903" s="64">
        <v>0.75</v>
      </c>
      <c r="F2903" s="64">
        <v>6.4324386791856702E-2</v>
      </c>
      <c r="G2903" s="103" t="s">
        <v>548</v>
      </c>
      <c r="H2903" s="64">
        <v>0.7017567099061075</v>
      </c>
      <c r="I2903" t="s">
        <v>548</v>
      </c>
      <c r="J2903" t="s">
        <v>548</v>
      </c>
      <c r="K2903" s="64"/>
      <c r="L2903" s="104">
        <f t="shared" si="45"/>
        <v>0.7017567099061075</v>
      </c>
    </row>
    <row r="2904" spans="1:12" x14ac:dyDescent="0.25">
      <c r="A2904" t="s">
        <v>417</v>
      </c>
      <c r="B2904" t="s">
        <v>329</v>
      </c>
      <c r="C2904" s="65" t="s">
        <v>485</v>
      </c>
      <c r="D2904" s="67" t="s">
        <v>553</v>
      </c>
      <c r="E2904" s="64">
        <v>0.75</v>
      </c>
      <c r="F2904" s="64">
        <v>6.4324386791856702E-2</v>
      </c>
      <c r="G2904" s="103" t="s">
        <v>548</v>
      </c>
      <c r="H2904" s="64">
        <v>0.7017567099061075</v>
      </c>
      <c r="I2904" t="s">
        <v>548</v>
      </c>
      <c r="J2904" t="s">
        <v>548</v>
      </c>
      <c r="K2904" s="64"/>
      <c r="L2904" s="104">
        <f t="shared" si="45"/>
        <v>0.7017567099061075</v>
      </c>
    </row>
    <row r="2905" spans="1:12" x14ac:dyDescent="0.25">
      <c r="A2905" t="s">
        <v>417</v>
      </c>
      <c r="B2905" t="s">
        <v>330</v>
      </c>
      <c r="C2905" s="65" t="s">
        <v>485</v>
      </c>
      <c r="D2905" s="67" t="s">
        <v>553</v>
      </c>
      <c r="E2905" s="64">
        <v>0.75</v>
      </c>
      <c r="F2905" s="64">
        <v>6.4324386791856702E-2</v>
      </c>
      <c r="G2905" s="103" t="s">
        <v>548</v>
      </c>
      <c r="H2905" s="64">
        <v>0.7017567099061075</v>
      </c>
      <c r="I2905" t="s">
        <v>548</v>
      </c>
      <c r="J2905" t="s">
        <v>548</v>
      </c>
      <c r="K2905" s="64"/>
      <c r="L2905" s="104">
        <f t="shared" si="45"/>
        <v>0.7017567099061075</v>
      </c>
    </row>
    <row r="2906" spans="1:12" x14ac:dyDescent="0.25">
      <c r="A2906" t="s">
        <v>417</v>
      </c>
      <c r="B2906" t="s">
        <v>331</v>
      </c>
      <c r="C2906" s="65" t="s">
        <v>485</v>
      </c>
      <c r="D2906" s="67" t="s">
        <v>553</v>
      </c>
      <c r="E2906" s="64">
        <v>0.54999999999999993</v>
      </c>
      <c r="F2906" s="64">
        <v>0.37621625786123769</v>
      </c>
      <c r="G2906" s="103" t="s">
        <v>548</v>
      </c>
      <c r="H2906" s="64">
        <v>0.34308105817631923</v>
      </c>
      <c r="I2906" t="s">
        <v>548</v>
      </c>
      <c r="J2906" t="s">
        <v>548</v>
      </c>
      <c r="K2906" s="64"/>
      <c r="L2906" s="104">
        <f t="shared" si="45"/>
        <v>0.34308105817631923</v>
      </c>
    </row>
    <row r="2907" spans="1:12" x14ac:dyDescent="0.25">
      <c r="A2907" t="s">
        <v>417</v>
      </c>
      <c r="B2907" t="s">
        <v>332</v>
      </c>
      <c r="C2907" s="65" t="s">
        <v>485</v>
      </c>
      <c r="D2907" s="67" t="s">
        <v>553</v>
      </c>
      <c r="E2907" s="64">
        <v>0.75</v>
      </c>
      <c r="F2907" s="64">
        <v>6.4324386791856702E-2</v>
      </c>
      <c r="G2907" s="103" t="s">
        <v>548</v>
      </c>
      <c r="H2907" s="64">
        <v>0.7017567099061075</v>
      </c>
      <c r="I2907" t="s">
        <v>548</v>
      </c>
      <c r="J2907" t="s">
        <v>548</v>
      </c>
      <c r="K2907" s="64"/>
      <c r="L2907" s="104">
        <f t="shared" si="45"/>
        <v>0.7017567099061075</v>
      </c>
    </row>
    <row r="2908" spans="1:12" x14ac:dyDescent="0.25">
      <c r="A2908" t="s">
        <v>417</v>
      </c>
      <c r="B2908" t="s">
        <v>243</v>
      </c>
      <c r="C2908" s="65" t="s">
        <v>485</v>
      </c>
      <c r="D2908" s="67" t="s">
        <v>553</v>
      </c>
      <c r="E2908" s="64">
        <v>0.54999999999999993</v>
      </c>
      <c r="F2908" s="64">
        <v>0.37621625786123769</v>
      </c>
      <c r="G2908" s="103" t="s">
        <v>548</v>
      </c>
      <c r="H2908" s="64">
        <v>0.34308105817631923</v>
      </c>
      <c r="I2908" t="s">
        <v>548</v>
      </c>
      <c r="J2908" t="s">
        <v>548</v>
      </c>
      <c r="K2908" s="64"/>
      <c r="L2908" s="104">
        <f t="shared" si="45"/>
        <v>0.34308105817631923</v>
      </c>
    </row>
    <row r="2909" spans="1:12" x14ac:dyDescent="0.25">
      <c r="A2909" t="s">
        <v>417</v>
      </c>
      <c r="B2909" t="s">
        <v>333</v>
      </c>
      <c r="C2909" s="65" t="s">
        <v>485</v>
      </c>
      <c r="D2909" s="67" t="s">
        <v>553</v>
      </c>
      <c r="E2909" s="64">
        <v>0.75</v>
      </c>
      <c r="F2909" s="64">
        <v>6.4324386791856702E-2</v>
      </c>
      <c r="G2909" s="103" t="s">
        <v>548</v>
      </c>
      <c r="H2909" s="64">
        <v>0.7017567099061075</v>
      </c>
      <c r="I2909" t="s">
        <v>548</v>
      </c>
      <c r="J2909" t="s">
        <v>548</v>
      </c>
      <c r="K2909" s="64"/>
      <c r="L2909" s="104">
        <f t="shared" si="45"/>
        <v>0.7017567099061075</v>
      </c>
    </row>
    <row r="2910" spans="1:12" x14ac:dyDescent="0.25">
      <c r="A2910" t="s">
        <v>417</v>
      </c>
      <c r="B2910" t="s">
        <v>334</v>
      </c>
      <c r="C2910" s="65" t="s">
        <v>485</v>
      </c>
      <c r="D2910" s="67" t="s">
        <v>553</v>
      </c>
      <c r="E2910" s="64">
        <v>0.75</v>
      </c>
      <c r="F2910" s="64">
        <v>6.4324386791856702E-2</v>
      </c>
      <c r="G2910" s="103" t="s">
        <v>548</v>
      </c>
      <c r="H2910" s="64">
        <v>0.7017567099061075</v>
      </c>
      <c r="I2910" t="s">
        <v>548</v>
      </c>
      <c r="J2910" t="s">
        <v>548</v>
      </c>
      <c r="K2910" s="64"/>
      <c r="L2910" s="104">
        <f t="shared" si="45"/>
        <v>0.7017567099061075</v>
      </c>
    </row>
    <row r="2911" spans="1:12" x14ac:dyDescent="0.25">
      <c r="A2911" t="s">
        <v>417</v>
      </c>
      <c r="B2911" t="s">
        <v>94</v>
      </c>
      <c r="C2911" s="65" t="s">
        <v>485</v>
      </c>
      <c r="D2911" s="67" t="s">
        <v>553</v>
      </c>
      <c r="E2911" s="64">
        <v>0.75</v>
      </c>
      <c r="F2911" s="64">
        <v>6.4324386791856702E-2</v>
      </c>
      <c r="G2911" s="103" t="s">
        <v>548</v>
      </c>
      <c r="H2911" s="64">
        <v>0.7017567099061075</v>
      </c>
      <c r="I2911" t="s">
        <v>548</v>
      </c>
      <c r="J2911" t="s">
        <v>548</v>
      </c>
      <c r="K2911" s="64"/>
      <c r="L2911" s="104">
        <f t="shared" si="45"/>
        <v>0.7017567099061075</v>
      </c>
    </row>
    <row r="2912" spans="1:12" x14ac:dyDescent="0.25">
      <c r="A2912" t="s">
        <v>417</v>
      </c>
      <c r="B2912" t="s">
        <v>335</v>
      </c>
      <c r="C2912" s="65" t="s">
        <v>485</v>
      </c>
      <c r="D2912" s="67" t="s">
        <v>553</v>
      </c>
      <c r="E2912" s="64">
        <v>0.75</v>
      </c>
      <c r="F2912" s="64">
        <v>6.4324386791856702E-2</v>
      </c>
      <c r="G2912" s="103" t="s">
        <v>548</v>
      </c>
      <c r="H2912" s="64">
        <v>0.7017567099061075</v>
      </c>
      <c r="I2912" t="s">
        <v>548</v>
      </c>
      <c r="J2912" t="s">
        <v>548</v>
      </c>
      <c r="K2912" s="64"/>
      <c r="L2912" s="104">
        <f t="shared" si="45"/>
        <v>0.7017567099061075</v>
      </c>
    </row>
    <row r="2913" spans="1:12" x14ac:dyDescent="0.25">
      <c r="A2913" t="s">
        <v>417</v>
      </c>
      <c r="B2913" t="s">
        <v>100</v>
      </c>
      <c r="C2913" s="65" t="s">
        <v>485</v>
      </c>
      <c r="D2913" s="67" t="s">
        <v>553</v>
      </c>
      <c r="E2913" s="64">
        <v>0.75</v>
      </c>
      <c r="F2913" s="64">
        <v>6.4324386791856702E-2</v>
      </c>
      <c r="G2913" s="103" t="s">
        <v>548</v>
      </c>
      <c r="H2913" s="64">
        <v>0.7017567099061075</v>
      </c>
      <c r="I2913" t="s">
        <v>548</v>
      </c>
      <c r="J2913" t="s">
        <v>548</v>
      </c>
      <c r="K2913" s="64"/>
      <c r="L2913" s="104">
        <f t="shared" si="45"/>
        <v>0.7017567099061075</v>
      </c>
    </row>
    <row r="2914" spans="1:12" x14ac:dyDescent="0.25">
      <c r="A2914" t="s">
        <v>417</v>
      </c>
      <c r="B2914" t="s">
        <v>327</v>
      </c>
      <c r="C2914" s="65" t="s">
        <v>486</v>
      </c>
      <c r="D2914" s="67" t="s">
        <v>553</v>
      </c>
      <c r="E2914" s="64">
        <v>0.75</v>
      </c>
      <c r="F2914" s="64">
        <v>1</v>
      </c>
      <c r="G2914" s="103" t="s">
        <v>548</v>
      </c>
      <c r="H2914" s="64">
        <v>0</v>
      </c>
      <c r="I2914" t="s">
        <v>548</v>
      </c>
      <c r="J2914" t="s">
        <v>548</v>
      </c>
      <c r="K2914" s="64"/>
      <c r="L2914" s="104">
        <f t="shared" si="45"/>
        <v>0</v>
      </c>
    </row>
    <row r="2915" spans="1:12" x14ac:dyDescent="0.25">
      <c r="A2915" t="s">
        <v>417</v>
      </c>
      <c r="B2915" t="s">
        <v>328</v>
      </c>
      <c r="C2915" s="65" t="s">
        <v>486</v>
      </c>
      <c r="D2915" s="67" t="s">
        <v>553</v>
      </c>
      <c r="E2915" s="64">
        <v>0.75</v>
      </c>
      <c r="F2915" s="64">
        <v>1</v>
      </c>
      <c r="G2915" s="103" t="s">
        <v>548</v>
      </c>
      <c r="H2915" s="64">
        <v>0</v>
      </c>
      <c r="I2915" t="s">
        <v>548</v>
      </c>
      <c r="J2915" t="s">
        <v>548</v>
      </c>
      <c r="K2915" s="64"/>
      <c r="L2915" s="104">
        <f t="shared" si="45"/>
        <v>0</v>
      </c>
    </row>
    <row r="2916" spans="1:12" x14ac:dyDescent="0.25">
      <c r="A2916" t="s">
        <v>417</v>
      </c>
      <c r="B2916" t="s">
        <v>239</v>
      </c>
      <c r="C2916" s="65" t="s">
        <v>486</v>
      </c>
      <c r="D2916" s="67" t="s">
        <v>553</v>
      </c>
      <c r="E2916" s="64">
        <v>0.75</v>
      </c>
      <c r="F2916" s="64">
        <v>1</v>
      </c>
      <c r="G2916" s="103" t="s">
        <v>548</v>
      </c>
      <c r="H2916" s="64">
        <v>0</v>
      </c>
      <c r="I2916" t="s">
        <v>548</v>
      </c>
      <c r="J2916" t="s">
        <v>548</v>
      </c>
      <c r="K2916" s="64"/>
      <c r="L2916" s="104">
        <f t="shared" si="45"/>
        <v>0</v>
      </c>
    </row>
    <row r="2917" spans="1:12" x14ac:dyDescent="0.25">
      <c r="A2917" t="s">
        <v>417</v>
      </c>
      <c r="B2917" t="s">
        <v>329</v>
      </c>
      <c r="C2917" s="65" t="s">
        <v>486</v>
      </c>
      <c r="D2917" s="67" t="s">
        <v>553</v>
      </c>
      <c r="E2917" s="64">
        <v>0.75</v>
      </c>
      <c r="F2917" s="64">
        <v>1</v>
      </c>
      <c r="G2917" s="103" t="s">
        <v>548</v>
      </c>
      <c r="H2917" s="64">
        <v>0</v>
      </c>
      <c r="I2917" t="s">
        <v>548</v>
      </c>
      <c r="J2917" t="s">
        <v>548</v>
      </c>
      <c r="K2917" s="64"/>
      <c r="L2917" s="104">
        <f t="shared" si="45"/>
        <v>0</v>
      </c>
    </row>
    <row r="2918" spans="1:12" x14ac:dyDescent="0.25">
      <c r="A2918" t="s">
        <v>417</v>
      </c>
      <c r="B2918" t="s">
        <v>330</v>
      </c>
      <c r="C2918" s="65" t="s">
        <v>486</v>
      </c>
      <c r="D2918" s="67" t="s">
        <v>553</v>
      </c>
      <c r="E2918" s="64">
        <v>0.75</v>
      </c>
      <c r="F2918" s="64">
        <v>1</v>
      </c>
      <c r="G2918" s="103" t="s">
        <v>548</v>
      </c>
      <c r="H2918" s="64">
        <v>0</v>
      </c>
      <c r="I2918" t="s">
        <v>548</v>
      </c>
      <c r="J2918" t="s">
        <v>548</v>
      </c>
      <c r="K2918" s="64"/>
      <c r="L2918" s="104">
        <f t="shared" si="45"/>
        <v>0</v>
      </c>
    </row>
    <row r="2919" spans="1:12" x14ac:dyDescent="0.25">
      <c r="A2919" t="s">
        <v>417</v>
      </c>
      <c r="B2919" t="s">
        <v>331</v>
      </c>
      <c r="C2919" s="65" t="s">
        <v>486</v>
      </c>
      <c r="D2919" s="67" t="s">
        <v>553</v>
      </c>
      <c r="E2919" s="64">
        <v>0.54999999999999993</v>
      </c>
      <c r="F2919" s="64">
        <v>0.37621625786123769</v>
      </c>
      <c r="G2919" s="103" t="s">
        <v>548</v>
      </c>
      <c r="H2919" s="64">
        <v>0.34308105817631923</v>
      </c>
      <c r="I2919" t="s">
        <v>548</v>
      </c>
      <c r="J2919" t="s">
        <v>548</v>
      </c>
      <c r="K2919" s="64"/>
      <c r="L2919" s="104">
        <f t="shared" si="45"/>
        <v>0.34308105817631923</v>
      </c>
    </row>
    <row r="2920" spans="1:12" x14ac:dyDescent="0.25">
      <c r="A2920" t="s">
        <v>417</v>
      </c>
      <c r="B2920" t="s">
        <v>332</v>
      </c>
      <c r="C2920" s="65" t="s">
        <v>486</v>
      </c>
      <c r="D2920" s="67" t="s">
        <v>553</v>
      </c>
      <c r="E2920" s="64">
        <v>0.75</v>
      </c>
      <c r="F2920" s="64">
        <v>1</v>
      </c>
      <c r="G2920" s="103" t="s">
        <v>548</v>
      </c>
      <c r="H2920" s="64">
        <v>0</v>
      </c>
      <c r="I2920" t="s">
        <v>548</v>
      </c>
      <c r="J2920" t="s">
        <v>548</v>
      </c>
      <c r="K2920" s="64"/>
      <c r="L2920" s="104">
        <f t="shared" si="45"/>
        <v>0</v>
      </c>
    </row>
    <row r="2921" spans="1:12" x14ac:dyDescent="0.25">
      <c r="A2921" t="s">
        <v>417</v>
      </c>
      <c r="B2921" t="s">
        <v>243</v>
      </c>
      <c r="C2921" s="65" t="s">
        <v>486</v>
      </c>
      <c r="D2921" s="67" t="s">
        <v>553</v>
      </c>
      <c r="E2921" s="64">
        <v>0.54999999999999993</v>
      </c>
      <c r="F2921" s="64">
        <v>0.37621625786123769</v>
      </c>
      <c r="G2921" s="103" t="s">
        <v>548</v>
      </c>
      <c r="H2921" s="64">
        <v>0.34308105817631923</v>
      </c>
      <c r="I2921" t="s">
        <v>548</v>
      </c>
      <c r="J2921" t="s">
        <v>548</v>
      </c>
      <c r="K2921" s="64"/>
      <c r="L2921" s="104">
        <f t="shared" si="45"/>
        <v>0.34308105817631923</v>
      </c>
    </row>
    <row r="2922" spans="1:12" x14ac:dyDescent="0.25">
      <c r="A2922" t="s">
        <v>417</v>
      </c>
      <c r="B2922" t="s">
        <v>333</v>
      </c>
      <c r="C2922" s="65" t="s">
        <v>486</v>
      </c>
      <c r="D2922" s="67" t="s">
        <v>553</v>
      </c>
      <c r="E2922" s="64">
        <v>0.75</v>
      </c>
      <c r="F2922" s="64">
        <v>1</v>
      </c>
      <c r="G2922" s="103" t="s">
        <v>548</v>
      </c>
      <c r="H2922" s="64">
        <v>0</v>
      </c>
      <c r="I2922" t="s">
        <v>548</v>
      </c>
      <c r="J2922" t="s">
        <v>548</v>
      </c>
      <c r="K2922" s="64"/>
      <c r="L2922" s="104">
        <f t="shared" si="45"/>
        <v>0</v>
      </c>
    </row>
    <row r="2923" spans="1:12" x14ac:dyDescent="0.25">
      <c r="A2923" t="s">
        <v>417</v>
      </c>
      <c r="B2923" t="s">
        <v>334</v>
      </c>
      <c r="C2923" s="65" t="s">
        <v>486</v>
      </c>
      <c r="D2923" s="67" t="s">
        <v>553</v>
      </c>
      <c r="E2923" s="64">
        <v>0.75</v>
      </c>
      <c r="F2923" s="64">
        <v>1</v>
      </c>
      <c r="G2923" s="103" t="s">
        <v>548</v>
      </c>
      <c r="H2923" s="64">
        <v>0</v>
      </c>
      <c r="I2923" t="s">
        <v>548</v>
      </c>
      <c r="J2923" t="s">
        <v>548</v>
      </c>
      <c r="K2923" s="64"/>
      <c r="L2923" s="104">
        <f t="shared" si="45"/>
        <v>0</v>
      </c>
    </row>
    <row r="2924" spans="1:12" x14ac:dyDescent="0.25">
      <c r="A2924" t="s">
        <v>417</v>
      </c>
      <c r="B2924" t="s">
        <v>94</v>
      </c>
      <c r="C2924" s="65" t="s">
        <v>486</v>
      </c>
      <c r="D2924" s="67" t="s">
        <v>553</v>
      </c>
      <c r="E2924" s="64">
        <v>0.75</v>
      </c>
      <c r="F2924" s="64">
        <v>1</v>
      </c>
      <c r="G2924" s="103" t="s">
        <v>548</v>
      </c>
      <c r="H2924" s="64">
        <v>0</v>
      </c>
      <c r="I2924" t="s">
        <v>548</v>
      </c>
      <c r="J2924" t="s">
        <v>548</v>
      </c>
      <c r="K2924" s="64"/>
      <c r="L2924" s="104">
        <f t="shared" si="45"/>
        <v>0</v>
      </c>
    </row>
    <row r="2925" spans="1:12" x14ac:dyDescent="0.25">
      <c r="A2925" t="s">
        <v>417</v>
      </c>
      <c r="B2925" t="s">
        <v>335</v>
      </c>
      <c r="C2925" s="65" t="s">
        <v>486</v>
      </c>
      <c r="D2925" s="67" t="s">
        <v>553</v>
      </c>
      <c r="E2925" s="64">
        <v>0.75</v>
      </c>
      <c r="F2925" s="64">
        <v>1</v>
      </c>
      <c r="G2925" s="103" t="s">
        <v>548</v>
      </c>
      <c r="H2925" s="64">
        <v>0</v>
      </c>
      <c r="I2925" t="s">
        <v>548</v>
      </c>
      <c r="J2925" t="s">
        <v>548</v>
      </c>
      <c r="K2925" s="64"/>
      <c r="L2925" s="104">
        <f t="shared" si="45"/>
        <v>0</v>
      </c>
    </row>
    <row r="2926" spans="1:12" x14ac:dyDescent="0.25">
      <c r="A2926" t="s">
        <v>417</v>
      </c>
      <c r="B2926" t="s">
        <v>100</v>
      </c>
      <c r="C2926" s="65" t="s">
        <v>486</v>
      </c>
      <c r="D2926" s="67" t="s">
        <v>553</v>
      </c>
      <c r="E2926" s="64">
        <v>0.75</v>
      </c>
      <c r="F2926" s="64">
        <v>1</v>
      </c>
      <c r="G2926" s="103" t="s">
        <v>548</v>
      </c>
      <c r="H2926" s="64">
        <v>0</v>
      </c>
      <c r="I2926" t="s">
        <v>548</v>
      </c>
      <c r="J2926" t="s">
        <v>548</v>
      </c>
      <c r="K2926" s="64"/>
      <c r="L2926" s="104">
        <f t="shared" si="45"/>
        <v>0</v>
      </c>
    </row>
    <row r="2927" spans="1:12" x14ac:dyDescent="0.25">
      <c r="A2927" t="s">
        <v>202</v>
      </c>
      <c r="B2927" t="s">
        <v>327</v>
      </c>
      <c r="C2927" s="65" t="s">
        <v>485</v>
      </c>
      <c r="D2927" s="67" t="s">
        <v>553</v>
      </c>
      <c r="E2927" s="64">
        <v>6.15384615384615E-2</v>
      </c>
      <c r="F2927" s="64">
        <v>0.30142459913431352</v>
      </c>
      <c r="G2927" s="103" t="s">
        <v>548</v>
      </c>
      <c r="H2927" s="64">
        <v>4.2989255437888375E-2</v>
      </c>
      <c r="I2927" t="s">
        <v>548</v>
      </c>
      <c r="J2927" t="s">
        <v>548</v>
      </c>
      <c r="K2927" s="64"/>
      <c r="L2927" s="104">
        <f t="shared" si="45"/>
        <v>4.2989255437888375E-2</v>
      </c>
    </row>
    <row r="2928" spans="1:12" x14ac:dyDescent="0.25">
      <c r="A2928" t="s">
        <v>202</v>
      </c>
      <c r="B2928" t="s">
        <v>328</v>
      </c>
      <c r="C2928" s="65" t="s">
        <v>485</v>
      </c>
      <c r="D2928" s="67" t="s">
        <v>553</v>
      </c>
      <c r="E2928" s="64">
        <v>6.15384615384615E-2</v>
      </c>
      <c r="F2928" s="64">
        <v>0.30142459913431352</v>
      </c>
      <c r="G2928" s="103" t="s">
        <v>548</v>
      </c>
      <c r="H2928" s="64">
        <v>4.2989255437888375E-2</v>
      </c>
      <c r="I2928" t="s">
        <v>548</v>
      </c>
      <c r="J2928" t="s">
        <v>548</v>
      </c>
      <c r="K2928" s="64"/>
      <c r="L2928" s="104">
        <f t="shared" si="45"/>
        <v>4.2989255437888375E-2</v>
      </c>
    </row>
    <row r="2929" spans="1:12" x14ac:dyDescent="0.25">
      <c r="A2929" t="s">
        <v>202</v>
      </c>
      <c r="B2929" t="s">
        <v>239</v>
      </c>
      <c r="C2929" s="65" t="s">
        <v>485</v>
      </c>
      <c r="D2929" s="67" t="s">
        <v>553</v>
      </c>
      <c r="E2929" s="64">
        <v>6.15384615384615E-2</v>
      </c>
      <c r="F2929" s="64">
        <v>0.30142459913431352</v>
      </c>
      <c r="G2929" s="103" t="s">
        <v>548</v>
      </c>
      <c r="H2929" s="64">
        <v>4.2989255437888375E-2</v>
      </c>
      <c r="I2929" t="s">
        <v>548</v>
      </c>
      <c r="J2929" t="s">
        <v>548</v>
      </c>
      <c r="K2929" s="64"/>
      <c r="L2929" s="104">
        <f t="shared" si="45"/>
        <v>4.2989255437888375E-2</v>
      </c>
    </row>
    <row r="2930" spans="1:12" x14ac:dyDescent="0.25">
      <c r="A2930" t="s">
        <v>202</v>
      </c>
      <c r="B2930" t="s">
        <v>329</v>
      </c>
      <c r="C2930" s="65" t="s">
        <v>485</v>
      </c>
      <c r="D2930" s="67" t="s">
        <v>553</v>
      </c>
      <c r="E2930" s="64">
        <v>6.15384615384615E-2</v>
      </c>
      <c r="F2930" s="64">
        <v>0.30142459913431352</v>
      </c>
      <c r="G2930" s="103" t="s">
        <v>548</v>
      </c>
      <c r="H2930" s="64">
        <v>4.2989255437888375E-2</v>
      </c>
      <c r="I2930" t="s">
        <v>548</v>
      </c>
      <c r="J2930" t="s">
        <v>548</v>
      </c>
      <c r="K2930" s="64"/>
      <c r="L2930" s="104">
        <f t="shared" si="45"/>
        <v>4.2989255437888375E-2</v>
      </c>
    </row>
    <row r="2931" spans="1:12" x14ac:dyDescent="0.25">
      <c r="A2931" t="s">
        <v>202</v>
      </c>
      <c r="B2931" t="s">
        <v>330</v>
      </c>
      <c r="C2931" s="65" t="s">
        <v>485</v>
      </c>
      <c r="D2931" s="67" t="s">
        <v>553</v>
      </c>
      <c r="E2931" s="64">
        <v>6.15384615384615E-2</v>
      </c>
      <c r="F2931" s="64">
        <v>0.30142459913431352</v>
      </c>
      <c r="G2931" s="103" t="s">
        <v>548</v>
      </c>
      <c r="H2931" s="64">
        <v>4.2989255437888375E-2</v>
      </c>
      <c r="I2931" t="s">
        <v>548</v>
      </c>
      <c r="J2931" t="s">
        <v>548</v>
      </c>
      <c r="K2931" s="64"/>
      <c r="L2931" s="104">
        <f t="shared" si="45"/>
        <v>4.2989255437888375E-2</v>
      </c>
    </row>
    <row r="2932" spans="1:12" x14ac:dyDescent="0.25">
      <c r="A2932" t="s">
        <v>202</v>
      </c>
      <c r="B2932" t="s">
        <v>331</v>
      </c>
      <c r="C2932" s="65" t="s">
        <v>485</v>
      </c>
      <c r="D2932" s="67" t="s">
        <v>553</v>
      </c>
      <c r="E2932" s="64">
        <v>0.39999999999999997</v>
      </c>
      <c r="F2932" s="64">
        <v>0.4344865802515871</v>
      </c>
      <c r="G2932" s="103" t="s">
        <v>548</v>
      </c>
      <c r="H2932" s="64">
        <v>0.22620536789936513</v>
      </c>
      <c r="I2932" t="s">
        <v>548</v>
      </c>
      <c r="J2932" t="s">
        <v>548</v>
      </c>
      <c r="K2932" s="64"/>
      <c r="L2932" s="104">
        <f t="shared" si="45"/>
        <v>0.22620536789936513</v>
      </c>
    </row>
    <row r="2933" spans="1:12" x14ac:dyDescent="0.25">
      <c r="A2933" t="s">
        <v>202</v>
      </c>
      <c r="B2933" t="s">
        <v>332</v>
      </c>
      <c r="C2933" s="65" t="s">
        <v>485</v>
      </c>
      <c r="D2933" s="67" t="s">
        <v>553</v>
      </c>
      <c r="E2933" s="64">
        <v>6.15384615384615E-2</v>
      </c>
      <c r="F2933" s="64">
        <v>0.30142459913431352</v>
      </c>
      <c r="G2933" s="103" t="s">
        <v>548</v>
      </c>
      <c r="H2933" s="64">
        <v>4.2989255437888375E-2</v>
      </c>
      <c r="I2933" t="s">
        <v>548</v>
      </c>
      <c r="J2933" t="s">
        <v>548</v>
      </c>
      <c r="K2933" s="64"/>
      <c r="L2933" s="104">
        <f t="shared" si="45"/>
        <v>4.2989255437888375E-2</v>
      </c>
    </row>
    <row r="2934" spans="1:12" x14ac:dyDescent="0.25">
      <c r="A2934" t="s">
        <v>202</v>
      </c>
      <c r="B2934" t="s">
        <v>243</v>
      </c>
      <c r="C2934" s="65" t="s">
        <v>485</v>
      </c>
      <c r="D2934" s="67" t="s">
        <v>553</v>
      </c>
      <c r="E2934" s="64">
        <v>0.39999999999999997</v>
      </c>
      <c r="F2934" s="64">
        <v>0.4344865802515871</v>
      </c>
      <c r="G2934" s="103" t="s">
        <v>548</v>
      </c>
      <c r="H2934" s="64">
        <v>0.22620536789936513</v>
      </c>
      <c r="I2934" t="s">
        <v>548</v>
      </c>
      <c r="J2934" t="s">
        <v>548</v>
      </c>
      <c r="K2934" s="64"/>
      <c r="L2934" s="104">
        <f t="shared" si="45"/>
        <v>0.22620536789936513</v>
      </c>
    </row>
    <row r="2935" spans="1:12" x14ac:dyDescent="0.25">
      <c r="A2935" t="s">
        <v>202</v>
      </c>
      <c r="B2935" t="s">
        <v>333</v>
      </c>
      <c r="C2935" s="65" t="s">
        <v>485</v>
      </c>
      <c r="D2935" s="67" t="s">
        <v>553</v>
      </c>
      <c r="E2935" s="64">
        <v>6.15384615384615E-2</v>
      </c>
      <c r="F2935" s="64">
        <v>0.30142459913431352</v>
      </c>
      <c r="G2935" s="103" t="s">
        <v>548</v>
      </c>
      <c r="H2935" s="64">
        <v>4.2989255437888375E-2</v>
      </c>
      <c r="I2935" t="s">
        <v>548</v>
      </c>
      <c r="J2935" t="s">
        <v>548</v>
      </c>
      <c r="K2935" s="64"/>
      <c r="L2935" s="104">
        <f t="shared" si="45"/>
        <v>4.2989255437888375E-2</v>
      </c>
    </row>
    <row r="2936" spans="1:12" x14ac:dyDescent="0.25">
      <c r="A2936" t="s">
        <v>202</v>
      </c>
      <c r="B2936" t="s">
        <v>334</v>
      </c>
      <c r="C2936" s="65" t="s">
        <v>485</v>
      </c>
      <c r="D2936" s="67" t="s">
        <v>553</v>
      </c>
      <c r="E2936" s="64">
        <v>6.15384615384615E-2</v>
      </c>
      <c r="F2936" s="64">
        <v>0.30142459913431352</v>
      </c>
      <c r="G2936" s="103" t="s">
        <v>548</v>
      </c>
      <c r="H2936" s="64">
        <v>4.2989255437888375E-2</v>
      </c>
      <c r="I2936" t="s">
        <v>548</v>
      </c>
      <c r="J2936" t="s">
        <v>548</v>
      </c>
      <c r="K2936" s="64"/>
      <c r="L2936" s="104">
        <f t="shared" si="45"/>
        <v>4.2989255437888375E-2</v>
      </c>
    </row>
    <row r="2937" spans="1:12" x14ac:dyDescent="0.25">
      <c r="A2937" t="s">
        <v>202</v>
      </c>
      <c r="B2937" t="s">
        <v>94</v>
      </c>
      <c r="C2937" s="65" t="s">
        <v>485</v>
      </c>
      <c r="D2937" s="67" t="s">
        <v>553</v>
      </c>
      <c r="E2937" s="64">
        <v>6.15384615384615E-2</v>
      </c>
      <c r="F2937" s="64">
        <v>0.30142459913431352</v>
      </c>
      <c r="G2937" s="103" t="s">
        <v>548</v>
      </c>
      <c r="H2937" s="64">
        <v>4.2989255437888375E-2</v>
      </c>
      <c r="I2937" t="s">
        <v>548</v>
      </c>
      <c r="J2937" t="s">
        <v>548</v>
      </c>
      <c r="K2937" s="64"/>
      <c r="L2937" s="104">
        <f t="shared" si="45"/>
        <v>4.2989255437888375E-2</v>
      </c>
    </row>
    <row r="2938" spans="1:12" x14ac:dyDescent="0.25">
      <c r="A2938" t="s">
        <v>202</v>
      </c>
      <c r="B2938" t="s">
        <v>335</v>
      </c>
      <c r="C2938" s="65" t="s">
        <v>485</v>
      </c>
      <c r="D2938" s="67" t="s">
        <v>553</v>
      </c>
      <c r="E2938" s="64">
        <v>6.15384615384615E-2</v>
      </c>
      <c r="F2938" s="64">
        <v>0.30142459913431352</v>
      </c>
      <c r="G2938" s="103" t="s">
        <v>548</v>
      </c>
      <c r="H2938" s="64">
        <v>4.2989255437888375E-2</v>
      </c>
      <c r="I2938" t="s">
        <v>548</v>
      </c>
      <c r="J2938" t="s">
        <v>548</v>
      </c>
      <c r="K2938" s="64"/>
      <c r="L2938" s="104">
        <f t="shared" si="45"/>
        <v>4.2989255437888375E-2</v>
      </c>
    </row>
    <row r="2939" spans="1:12" x14ac:dyDescent="0.25">
      <c r="A2939" t="s">
        <v>202</v>
      </c>
      <c r="B2939" t="s">
        <v>100</v>
      </c>
      <c r="C2939" s="65" t="s">
        <v>485</v>
      </c>
      <c r="D2939" s="67" t="s">
        <v>553</v>
      </c>
      <c r="E2939" s="64">
        <v>6.15384615384615E-2</v>
      </c>
      <c r="F2939" s="64">
        <v>0.30142459913431352</v>
      </c>
      <c r="G2939" s="103" t="s">
        <v>548</v>
      </c>
      <c r="H2939" s="64">
        <v>4.2989255437888375E-2</v>
      </c>
      <c r="I2939" t="s">
        <v>548</v>
      </c>
      <c r="J2939" t="s">
        <v>548</v>
      </c>
      <c r="K2939" s="64"/>
      <c r="L2939" s="104">
        <f t="shared" si="45"/>
        <v>4.2989255437888375E-2</v>
      </c>
    </row>
    <row r="2940" spans="1:12" x14ac:dyDescent="0.25">
      <c r="A2940" t="s">
        <v>202</v>
      </c>
      <c r="B2940" t="s">
        <v>327</v>
      </c>
      <c r="C2940" s="65" t="s">
        <v>486</v>
      </c>
      <c r="D2940" s="67" t="s">
        <v>553</v>
      </c>
      <c r="E2940" s="64">
        <v>0.75</v>
      </c>
      <c r="F2940" s="64">
        <v>0.70061054248613441</v>
      </c>
      <c r="G2940" s="103" t="s">
        <v>548</v>
      </c>
      <c r="H2940" s="64">
        <v>0.22454209313539919</v>
      </c>
      <c r="I2940" t="s">
        <v>548</v>
      </c>
      <c r="J2940" t="s">
        <v>548</v>
      </c>
      <c r="K2940" s="64"/>
      <c r="L2940" s="104">
        <f t="shared" si="45"/>
        <v>0.22454209313539919</v>
      </c>
    </row>
    <row r="2941" spans="1:12" x14ac:dyDescent="0.25">
      <c r="A2941" t="s">
        <v>202</v>
      </c>
      <c r="B2941" t="s">
        <v>328</v>
      </c>
      <c r="C2941" s="65" t="s">
        <v>486</v>
      </c>
      <c r="D2941" s="67" t="s">
        <v>553</v>
      </c>
      <c r="E2941" s="64">
        <v>0.75</v>
      </c>
      <c r="F2941" s="64">
        <v>0.70061054248613441</v>
      </c>
      <c r="G2941" s="103" t="s">
        <v>548</v>
      </c>
      <c r="H2941" s="64">
        <v>0.22454209313539919</v>
      </c>
      <c r="I2941" t="s">
        <v>548</v>
      </c>
      <c r="J2941" t="s">
        <v>548</v>
      </c>
      <c r="K2941" s="64"/>
      <c r="L2941" s="104">
        <f t="shared" si="45"/>
        <v>0.22454209313539919</v>
      </c>
    </row>
    <row r="2942" spans="1:12" x14ac:dyDescent="0.25">
      <c r="A2942" t="s">
        <v>202</v>
      </c>
      <c r="B2942" t="s">
        <v>239</v>
      </c>
      <c r="C2942" s="65" t="s">
        <v>486</v>
      </c>
      <c r="D2942" s="67" t="s">
        <v>553</v>
      </c>
      <c r="E2942" s="64">
        <v>0.75</v>
      </c>
      <c r="F2942" s="64">
        <v>0.70061054248613441</v>
      </c>
      <c r="G2942" s="103" t="s">
        <v>548</v>
      </c>
      <c r="H2942" s="64">
        <v>0.22454209313539919</v>
      </c>
      <c r="I2942" t="s">
        <v>548</v>
      </c>
      <c r="J2942" t="s">
        <v>548</v>
      </c>
      <c r="K2942" s="64"/>
      <c r="L2942" s="104">
        <f t="shared" si="45"/>
        <v>0.22454209313539919</v>
      </c>
    </row>
    <row r="2943" spans="1:12" x14ac:dyDescent="0.25">
      <c r="A2943" t="s">
        <v>202</v>
      </c>
      <c r="B2943" t="s">
        <v>329</v>
      </c>
      <c r="C2943" s="65" t="s">
        <v>486</v>
      </c>
      <c r="D2943" s="67" t="s">
        <v>553</v>
      </c>
      <c r="E2943" s="64">
        <v>0.75</v>
      </c>
      <c r="F2943" s="64">
        <v>0.70061054248613441</v>
      </c>
      <c r="G2943" s="103" t="s">
        <v>548</v>
      </c>
      <c r="H2943" s="64">
        <v>0.22454209313539919</v>
      </c>
      <c r="I2943" t="s">
        <v>548</v>
      </c>
      <c r="J2943" t="s">
        <v>548</v>
      </c>
      <c r="K2943" s="64"/>
      <c r="L2943" s="104">
        <f t="shared" si="45"/>
        <v>0.22454209313539919</v>
      </c>
    </row>
    <row r="2944" spans="1:12" x14ac:dyDescent="0.25">
      <c r="A2944" t="s">
        <v>202</v>
      </c>
      <c r="B2944" t="s">
        <v>330</v>
      </c>
      <c r="C2944" s="65" t="s">
        <v>486</v>
      </c>
      <c r="D2944" s="67" t="s">
        <v>553</v>
      </c>
      <c r="E2944" s="64">
        <v>0.75</v>
      </c>
      <c r="F2944" s="64">
        <v>0.70061054248613441</v>
      </c>
      <c r="G2944" s="103" t="s">
        <v>548</v>
      </c>
      <c r="H2944" s="64">
        <v>0.22454209313539919</v>
      </c>
      <c r="I2944" t="s">
        <v>548</v>
      </c>
      <c r="J2944" t="s">
        <v>548</v>
      </c>
      <c r="K2944" s="64"/>
      <c r="L2944" s="104">
        <f t="shared" si="45"/>
        <v>0.22454209313539919</v>
      </c>
    </row>
    <row r="2945" spans="1:12" x14ac:dyDescent="0.25">
      <c r="A2945" t="s">
        <v>202</v>
      </c>
      <c r="B2945" t="s">
        <v>331</v>
      </c>
      <c r="C2945" s="65" t="s">
        <v>486</v>
      </c>
      <c r="D2945" s="67" t="s">
        <v>553</v>
      </c>
      <c r="E2945" s="64">
        <v>0.39999999999999997</v>
      </c>
      <c r="F2945" s="64">
        <v>0.4344865802515871</v>
      </c>
      <c r="G2945" s="103" t="s">
        <v>548</v>
      </c>
      <c r="H2945" s="64">
        <v>0.22620536789936513</v>
      </c>
      <c r="I2945" t="s">
        <v>548</v>
      </c>
      <c r="J2945" t="s">
        <v>548</v>
      </c>
      <c r="K2945" s="64"/>
      <c r="L2945" s="104">
        <f t="shared" si="45"/>
        <v>0.22620536789936513</v>
      </c>
    </row>
    <row r="2946" spans="1:12" x14ac:dyDescent="0.25">
      <c r="A2946" t="s">
        <v>202</v>
      </c>
      <c r="B2946" t="s">
        <v>332</v>
      </c>
      <c r="C2946" s="65" t="s">
        <v>486</v>
      </c>
      <c r="D2946" s="67" t="s">
        <v>553</v>
      </c>
      <c r="E2946" s="64">
        <v>0.75</v>
      </c>
      <c r="F2946" s="64">
        <v>0.70061054248613441</v>
      </c>
      <c r="G2946" s="103" t="s">
        <v>548</v>
      </c>
      <c r="H2946" s="64">
        <v>0.22454209313539919</v>
      </c>
      <c r="I2946" t="s">
        <v>548</v>
      </c>
      <c r="J2946" t="s">
        <v>548</v>
      </c>
      <c r="K2946" s="64"/>
      <c r="L2946" s="104">
        <f t="shared" si="45"/>
        <v>0.22454209313539919</v>
      </c>
    </row>
    <row r="2947" spans="1:12" x14ac:dyDescent="0.25">
      <c r="A2947" t="s">
        <v>202</v>
      </c>
      <c r="B2947" t="s">
        <v>243</v>
      </c>
      <c r="C2947" s="65" t="s">
        <v>486</v>
      </c>
      <c r="D2947" s="67" t="s">
        <v>553</v>
      </c>
      <c r="E2947" s="64">
        <v>0.39999999999999997</v>
      </c>
      <c r="F2947" s="64">
        <v>0.4344865802515871</v>
      </c>
      <c r="G2947" s="103" t="s">
        <v>548</v>
      </c>
      <c r="H2947" s="64">
        <v>0.22620536789936513</v>
      </c>
      <c r="I2947" t="s">
        <v>548</v>
      </c>
      <c r="J2947" t="s">
        <v>548</v>
      </c>
      <c r="K2947" s="64"/>
      <c r="L2947" s="104">
        <f t="shared" ref="L2947:L3010" si="46">IF(K2947&lt;&gt;"",K2947,H2947)</f>
        <v>0.22620536789936513</v>
      </c>
    </row>
    <row r="2948" spans="1:12" x14ac:dyDescent="0.25">
      <c r="A2948" t="s">
        <v>202</v>
      </c>
      <c r="B2948" t="s">
        <v>333</v>
      </c>
      <c r="C2948" s="65" t="s">
        <v>486</v>
      </c>
      <c r="D2948" s="67" t="s">
        <v>553</v>
      </c>
      <c r="E2948" s="64">
        <v>0.75</v>
      </c>
      <c r="F2948" s="64">
        <v>0.70061054248613441</v>
      </c>
      <c r="G2948" s="103" t="s">
        <v>548</v>
      </c>
      <c r="H2948" s="64">
        <v>0.22454209313539919</v>
      </c>
      <c r="I2948" t="s">
        <v>548</v>
      </c>
      <c r="J2948" t="s">
        <v>548</v>
      </c>
      <c r="K2948" s="64"/>
      <c r="L2948" s="104">
        <f t="shared" si="46"/>
        <v>0.22454209313539919</v>
      </c>
    </row>
    <row r="2949" spans="1:12" x14ac:dyDescent="0.25">
      <c r="A2949" t="s">
        <v>202</v>
      </c>
      <c r="B2949" t="s">
        <v>334</v>
      </c>
      <c r="C2949" s="65" t="s">
        <v>486</v>
      </c>
      <c r="D2949" s="67" t="s">
        <v>553</v>
      </c>
      <c r="E2949" s="64">
        <v>0.75</v>
      </c>
      <c r="F2949" s="64">
        <v>0.70061054248613441</v>
      </c>
      <c r="G2949" s="103" t="s">
        <v>548</v>
      </c>
      <c r="H2949" s="64">
        <v>0.22454209313539919</v>
      </c>
      <c r="I2949" t="s">
        <v>548</v>
      </c>
      <c r="J2949" t="s">
        <v>548</v>
      </c>
      <c r="K2949" s="64"/>
      <c r="L2949" s="104">
        <f t="shared" si="46"/>
        <v>0.22454209313539919</v>
      </c>
    </row>
    <row r="2950" spans="1:12" x14ac:dyDescent="0.25">
      <c r="A2950" t="s">
        <v>202</v>
      </c>
      <c r="B2950" t="s">
        <v>94</v>
      </c>
      <c r="C2950" s="65" t="s">
        <v>486</v>
      </c>
      <c r="D2950" s="67" t="s">
        <v>553</v>
      </c>
      <c r="E2950" s="64">
        <v>0.75</v>
      </c>
      <c r="F2950" s="64">
        <v>0.70061054248613441</v>
      </c>
      <c r="G2950" s="103" t="s">
        <v>548</v>
      </c>
      <c r="H2950" s="64">
        <v>0.22454209313539919</v>
      </c>
      <c r="I2950" t="s">
        <v>548</v>
      </c>
      <c r="J2950" t="s">
        <v>548</v>
      </c>
      <c r="K2950" s="64"/>
      <c r="L2950" s="104">
        <f t="shared" si="46"/>
        <v>0.22454209313539919</v>
      </c>
    </row>
    <row r="2951" spans="1:12" x14ac:dyDescent="0.25">
      <c r="A2951" t="s">
        <v>202</v>
      </c>
      <c r="B2951" t="s">
        <v>335</v>
      </c>
      <c r="C2951" s="65" t="s">
        <v>486</v>
      </c>
      <c r="D2951" s="67" t="s">
        <v>553</v>
      </c>
      <c r="E2951" s="64">
        <v>0.75</v>
      </c>
      <c r="F2951" s="64">
        <v>0.70061054248613441</v>
      </c>
      <c r="G2951" s="103" t="s">
        <v>548</v>
      </c>
      <c r="H2951" s="64">
        <v>0.22454209313539919</v>
      </c>
      <c r="I2951" t="s">
        <v>548</v>
      </c>
      <c r="J2951" t="s">
        <v>548</v>
      </c>
      <c r="K2951" s="64"/>
      <c r="L2951" s="104">
        <f t="shared" si="46"/>
        <v>0.22454209313539919</v>
      </c>
    </row>
    <row r="2952" spans="1:12" x14ac:dyDescent="0.25">
      <c r="A2952" t="s">
        <v>202</v>
      </c>
      <c r="B2952" t="s">
        <v>100</v>
      </c>
      <c r="C2952" s="65" t="s">
        <v>486</v>
      </c>
      <c r="D2952" s="67" t="s">
        <v>553</v>
      </c>
      <c r="E2952" s="64">
        <v>0.75</v>
      </c>
      <c r="F2952" s="64">
        <v>0.70061054248613441</v>
      </c>
      <c r="G2952" s="103" t="s">
        <v>548</v>
      </c>
      <c r="H2952" s="64">
        <v>0.22454209313539919</v>
      </c>
      <c r="I2952" t="s">
        <v>548</v>
      </c>
      <c r="J2952" t="s">
        <v>548</v>
      </c>
      <c r="K2952" s="64"/>
      <c r="L2952" s="104">
        <f t="shared" si="46"/>
        <v>0.22454209313539919</v>
      </c>
    </row>
    <row r="2953" spans="1:12" x14ac:dyDescent="0.25">
      <c r="A2953" t="s">
        <v>418</v>
      </c>
      <c r="B2953" t="s">
        <v>327</v>
      </c>
      <c r="C2953" s="65" t="s">
        <v>485</v>
      </c>
      <c r="D2953" s="67" t="s">
        <v>548</v>
      </c>
      <c r="E2953" s="64" t="s">
        <v>548</v>
      </c>
      <c r="F2953" s="64" t="s">
        <v>548</v>
      </c>
      <c r="G2953" s="103" t="s">
        <v>548</v>
      </c>
      <c r="H2953" s="64">
        <v>0</v>
      </c>
      <c r="I2953" t="s">
        <v>548</v>
      </c>
      <c r="J2953" t="s">
        <v>548</v>
      </c>
      <c r="K2953" s="64"/>
      <c r="L2953" s="104">
        <f t="shared" si="46"/>
        <v>0</v>
      </c>
    </row>
    <row r="2954" spans="1:12" x14ac:dyDescent="0.25">
      <c r="A2954" t="s">
        <v>418</v>
      </c>
      <c r="B2954" t="s">
        <v>328</v>
      </c>
      <c r="C2954" s="65" t="s">
        <v>485</v>
      </c>
      <c r="D2954" s="67" t="s">
        <v>553</v>
      </c>
      <c r="E2954" s="64">
        <v>1</v>
      </c>
      <c r="F2954" s="64">
        <v>0.25345030861052398</v>
      </c>
      <c r="G2954" s="103" t="s">
        <v>548</v>
      </c>
      <c r="H2954" s="64">
        <v>0.74654969138947602</v>
      </c>
      <c r="I2954" t="s">
        <v>548</v>
      </c>
      <c r="J2954" t="s">
        <v>548</v>
      </c>
      <c r="K2954" s="64"/>
      <c r="L2954" s="104">
        <f t="shared" si="46"/>
        <v>0.74654969138947602</v>
      </c>
    </row>
    <row r="2955" spans="1:12" x14ac:dyDescent="0.25">
      <c r="A2955" t="s">
        <v>418</v>
      </c>
      <c r="B2955" t="s">
        <v>239</v>
      </c>
      <c r="C2955" s="65" t="s">
        <v>485</v>
      </c>
      <c r="D2955" s="67" t="s">
        <v>548</v>
      </c>
      <c r="E2955" s="64" t="s">
        <v>548</v>
      </c>
      <c r="F2955" s="64" t="s">
        <v>548</v>
      </c>
      <c r="G2955" s="103" t="s">
        <v>548</v>
      </c>
      <c r="H2955" s="64">
        <v>0</v>
      </c>
      <c r="I2955" t="s">
        <v>548</v>
      </c>
      <c r="J2955" t="s">
        <v>548</v>
      </c>
      <c r="K2955" s="64"/>
      <c r="L2955" s="104">
        <f t="shared" si="46"/>
        <v>0</v>
      </c>
    </row>
    <row r="2956" spans="1:12" x14ac:dyDescent="0.25">
      <c r="A2956" t="s">
        <v>418</v>
      </c>
      <c r="B2956" t="s">
        <v>329</v>
      </c>
      <c r="C2956" s="65" t="s">
        <v>485</v>
      </c>
      <c r="D2956" s="67" t="s">
        <v>553</v>
      </c>
      <c r="E2956" s="64">
        <v>1</v>
      </c>
      <c r="F2956" s="64">
        <v>0.25345030861052398</v>
      </c>
      <c r="G2956" s="103" t="s">
        <v>548</v>
      </c>
      <c r="H2956" s="64">
        <v>0.74654969138947602</v>
      </c>
      <c r="I2956" t="s">
        <v>548</v>
      </c>
      <c r="J2956" t="s">
        <v>548</v>
      </c>
      <c r="K2956" s="64"/>
      <c r="L2956" s="104">
        <f t="shared" si="46"/>
        <v>0.74654969138947602</v>
      </c>
    </row>
    <row r="2957" spans="1:12" x14ac:dyDescent="0.25">
      <c r="A2957" t="s">
        <v>418</v>
      </c>
      <c r="B2957" t="s">
        <v>330</v>
      </c>
      <c r="C2957" s="65" t="s">
        <v>485</v>
      </c>
      <c r="D2957" s="67" t="s">
        <v>553</v>
      </c>
      <c r="E2957" s="64">
        <v>1</v>
      </c>
      <c r="F2957" s="64">
        <v>0.25345030861052398</v>
      </c>
      <c r="G2957" s="103" t="s">
        <v>548</v>
      </c>
      <c r="H2957" s="64">
        <v>0.74654969138947602</v>
      </c>
      <c r="I2957" t="s">
        <v>548</v>
      </c>
      <c r="J2957" t="s">
        <v>548</v>
      </c>
      <c r="K2957" s="64"/>
      <c r="L2957" s="104">
        <f t="shared" si="46"/>
        <v>0.74654969138947602</v>
      </c>
    </row>
    <row r="2958" spans="1:12" x14ac:dyDescent="0.25">
      <c r="A2958" t="s">
        <v>418</v>
      </c>
      <c r="B2958" t="s">
        <v>331</v>
      </c>
      <c r="C2958" s="65" t="s">
        <v>485</v>
      </c>
      <c r="D2958" s="67" t="s">
        <v>548</v>
      </c>
      <c r="E2958" s="64" t="s">
        <v>548</v>
      </c>
      <c r="F2958" s="64" t="s">
        <v>548</v>
      </c>
      <c r="G2958" s="103" t="s">
        <v>548</v>
      </c>
      <c r="H2958" s="64">
        <v>0</v>
      </c>
      <c r="I2958" t="s">
        <v>548</v>
      </c>
      <c r="J2958" t="s">
        <v>548</v>
      </c>
      <c r="K2958" s="64"/>
      <c r="L2958" s="104">
        <f t="shared" si="46"/>
        <v>0</v>
      </c>
    </row>
    <row r="2959" spans="1:12" x14ac:dyDescent="0.25">
      <c r="A2959" t="s">
        <v>418</v>
      </c>
      <c r="B2959" t="s">
        <v>332</v>
      </c>
      <c r="C2959" s="65" t="s">
        <v>485</v>
      </c>
      <c r="D2959" s="67" t="s">
        <v>553</v>
      </c>
      <c r="E2959" s="64">
        <v>1</v>
      </c>
      <c r="F2959" s="64">
        <v>0.25345030861052398</v>
      </c>
      <c r="G2959" s="103" t="s">
        <v>548</v>
      </c>
      <c r="H2959" s="64">
        <v>0.74654969138947602</v>
      </c>
      <c r="I2959" t="s">
        <v>548</v>
      </c>
      <c r="J2959" t="s">
        <v>548</v>
      </c>
      <c r="K2959" s="64"/>
      <c r="L2959" s="104">
        <f t="shared" si="46"/>
        <v>0.74654969138947602</v>
      </c>
    </row>
    <row r="2960" spans="1:12" x14ac:dyDescent="0.25">
      <c r="A2960" t="s">
        <v>418</v>
      </c>
      <c r="B2960" t="s">
        <v>243</v>
      </c>
      <c r="C2960" s="65" t="s">
        <v>485</v>
      </c>
      <c r="D2960" s="67" t="s">
        <v>548</v>
      </c>
      <c r="E2960" s="64" t="s">
        <v>548</v>
      </c>
      <c r="F2960" s="64" t="s">
        <v>548</v>
      </c>
      <c r="G2960" s="103" t="s">
        <v>548</v>
      </c>
      <c r="H2960" s="64">
        <v>0</v>
      </c>
      <c r="I2960" t="s">
        <v>548</v>
      </c>
      <c r="J2960" t="s">
        <v>548</v>
      </c>
      <c r="K2960" s="64"/>
      <c r="L2960" s="104">
        <f t="shared" si="46"/>
        <v>0</v>
      </c>
    </row>
    <row r="2961" spans="1:12" x14ac:dyDescent="0.25">
      <c r="A2961" t="s">
        <v>418</v>
      </c>
      <c r="B2961" t="s">
        <v>333</v>
      </c>
      <c r="C2961" s="65" t="s">
        <v>485</v>
      </c>
      <c r="D2961" s="67" t="s">
        <v>548</v>
      </c>
      <c r="E2961" s="64" t="s">
        <v>548</v>
      </c>
      <c r="F2961" s="64" t="s">
        <v>548</v>
      </c>
      <c r="G2961" s="103" t="s">
        <v>548</v>
      </c>
      <c r="H2961" s="64">
        <v>0</v>
      </c>
      <c r="I2961" t="s">
        <v>548</v>
      </c>
      <c r="J2961" t="s">
        <v>548</v>
      </c>
      <c r="K2961" s="64"/>
      <c r="L2961" s="104">
        <f t="shared" si="46"/>
        <v>0</v>
      </c>
    </row>
    <row r="2962" spans="1:12" x14ac:dyDescent="0.25">
      <c r="A2962" t="s">
        <v>418</v>
      </c>
      <c r="B2962" t="s">
        <v>334</v>
      </c>
      <c r="C2962" s="65" t="s">
        <v>485</v>
      </c>
      <c r="D2962" s="67" t="s">
        <v>548</v>
      </c>
      <c r="E2962" s="64" t="s">
        <v>548</v>
      </c>
      <c r="F2962" s="64" t="s">
        <v>548</v>
      </c>
      <c r="G2962" s="103" t="s">
        <v>548</v>
      </c>
      <c r="H2962" s="64">
        <v>0</v>
      </c>
      <c r="I2962" t="s">
        <v>548</v>
      </c>
      <c r="J2962" t="s">
        <v>548</v>
      </c>
      <c r="K2962" s="64"/>
      <c r="L2962" s="104">
        <f t="shared" si="46"/>
        <v>0</v>
      </c>
    </row>
    <row r="2963" spans="1:12" x14ac:dyDescent="0.25">
      <c r="A2963" t="s">
        <v>418</v>
      </c>
      <c r="B2963" t="s">
        <v>94</v>
      </c>
      <c r="C2963" s="65" t="s">
        <v>485</v>
      </c>
      <c r="D2963" s="67" t="s">
        <v>548</v>
      </c>
      <c r="E2963" s="64" t="s">
        <v>548</v>
      </c>
      <c r="F2963" s="64" t="s">
        <v>548</v>
      </c>
      <c r="G2963" s="103" t="s">
        <v>548</v>
      </c>
      <c r="H2963" s="64">
        <v>0</v>
      </c>
      <c r="I2963" t="s">
        <v>548</v>
      </c>
      <c r="J2963" t="s">
        <v>548</v>
      </c>
      <c r="K2963" s="64"/>
      <c r="L2963" s="104">
        <f t="shared" si="46"/>
        <v>0</v>
      </c>
    </row>
    <row r="2964" spans="1:12" x14ac:dyDescent="0.25">
      <c r="A2964" t="s">
        <v>418</v>
      </c>
      <c r="B2964" t="s">
        <v>335</v>
      </c>
      <c r="C2964" s="65" t="s">
        <v>485</v>
      </c>
      <c r="D2964" s="67" t="s">
        <v>548</v>
      </c>
      <c r="E2964" s="64" t="s">
        <v>548</v>
      </c>
      <c r="F2964" s="64" t="s">
        <v>548</v>
      </c>
      <c r="G2964" s="103" t="s">
        <v>548</v>
      </c>
      <c r="H2964" s="64">
        <v>0</v>
      </c>
      <c r="I2964" t="s">
        <v>548</v>
      </c>
      <c r="J2964" t="s">
        <v>548</v>
      </c>
      <c r="K2964" s="64"/>
      <c r="L2964" s="104">
        <f t="shared" si="46"/>
        <v>0</v>
      </c>
    </row>
    <row r="2965" spans="1:12" x14ac:dyDescent="0.25">
      <c r="A2965" t="s">
        <v>418</v>
      </c>
      <c r="B2965" t="s">
        <v>100</v>
      </c>
      <c r="C2965" s="65" t="s">
        <v>485</v>
      </c>
      <c r="D2965" s="67" t="s">
        <v>548</v>
      </c>
      <c r="E2965" s="64" t="s">
        <v>548</v>
      </c>
      <c r="F2965" s="64" t="s">
        <v>548</v>
      </c>
      <c r="G2965" s="103" t="s">
        <v>548</v>
      </c>
      <c r="H2965" s="64">
        <v>0</v>
      </c>
      <c r="I2965" t="s">
        <v>548</v>
      </c>
      <c r="J2965" t="s">
        <v>548</v>
      </c>
      <c r="K2965" s="64"/>
      <c r="L2965" s="104">
        <f t="shared" si="46"/>
        <v>0</v>
      </c>
    </row>
    <row r="2966" spans="1:12" x14ac:dyDescent="0.25">
      <c r="A2966" t="s">
        <v>418</v>
      </c>
      <c r="B2966" t="s">
        <v>327</v>
      </c>
      <c r="C2966" s="65" t="s">
        <v>486</v>
      </c>
      <c r="D2966" s="67" t="s">
        <v>548</v>
      </c>
      <c r="E2966" s="64" t="s">
        <v>548</v>
      </c>
      <c r="F2966" s="64" t="s">
        <v>548</v>
      </c>
      <c r="G2966" s="103" t="s">
        <v>548</v>
      </c>
      <c r="H2966" s="64">
        <v>0</v>
      </c>
      <c r="I2966" t="s">
        <v>548</v>
      </c>
      <c r="J2966" t="s">
        <v>548</v>
      </c>
      <c r="K2966" s="64"/>
      <c r="L2966" s="104">
        <f t="shared" si="46"/>
        <v>0</v>
      </c>
    </row>
    <row r="2967" spans="1:12" x14ac:dyDescent="0.25">
      <c r="A2967" t="s">
        <v>418</v>
      </c>
      <c r="B2967" t="s">
        <v>328</v>
      </c>
      <c r="C2967" s="65" t="s">
        <v>486</v>
      </c>
      <c r="D2967" s="67" t="s">
        <v>553</v>
      </c>
      <c r="E2967" s="64">
        <v>1</v>
      </c>
      <c r="F2967" s="64">
        <v>0.25345030861052398</v>
      </c>
      <c r="G2967" s="103" t="s">
        <v>548</v>
      </c>
      <c r="H2967" s="64">
        <v>0.74654969138947602</v>
      </c>
      <c r="I2967" t="s">
        <v>548</v>
      </c>
      <c r="J2967" t="s">
        <v>548</v>
      </c>
      <c r="K2967" s="64"/>
      <c r="L2967" s="104">
        <f t="shared" si="46"/>
        <v>0.74654969138947602</v>
      </c>
    </row>
    <row r="2968" spans="1:12" x14ac:dyDescent="0.25">
      <c r="A2968" t="s">
        <v>418</v>
      </c>
      <c r="B2968" t="s">
        <v>239</v>
      </c>
      <c r="C2968" s="65" t="s">
        <v>486</v>
      </c>
      <c r="D2968" s="67" t="s">
        <v>548</v>
      </c>
      <c r="E2968" s="64" t="s">
        <v>548</v>
      </c>
      <c r="F2968" s="64" t="s">
        <v>548</v>
      </c>
      <c r="G2968" s="103" t="s">
        <v>548</v>
      </c>
      <c r="H2968" s="64">
        <v>0</v>
      </c>
      <c r="I2968" t="s">
        <v>548</v>
      </c>
      <c r="J2968" t="s">
        <v>548</v>
      </c>
      <c r="K2968" s="64"/>
      <c r="L2968" s="104">
        <f t="shared" si="46"/>
        <v>0</v>
      </c>
    </row>
    <row r="2969" spans="1:12" x14ac:dyDescent="0.25">
      <c r="A2969" t="s">
        <v>418</v>
      </c>
      <c r="B2969" t="s">
        <v>329</v>
      </c>
      <c r="C2969" s="65" t="s">
        <v>486</v>
      </c>
      <c r="D2969" s="67" t="s">
        <v>553</v>
      </c>
      <c r="E2969" s="64">
        <v>1</v>
      </c>
      <c r="F2969" s="64">
        <v>0.25345030861052398</v>
      </c>
      <c r="G2969" s="103" t="s">
        <v>548</v>
      </c>
      <c r="H2969" s="64">
        <v>0.74654969138947602</v>
      </c>
      <c r="I2969" t="s">
        <v>548</v>
      </c>
      <c r="J2969" t="s">
        <v>548</v>
      </c>
      <c r="K2969" s="64"/>
      <c r="L2969" s="104">
        <f t="shared" si="46"/>
        <v>0.74654969138947602</v>
      </c>
    </row>
    <row r="2970" spans="1:12" x14ac:dyDescent="0.25">
      <c r="A2970" t="s">
        <v>418</v>
      </c>
      <c r="B2970" t="s">
        <v>330</v>
      </c>
      <c r="C2970" s="65" t="s">
        <v>486</v>
      </c>
      <c r="D2970" s="67" t="s">
        <v>553</v>
      </c>
      <c r="E2970" s="64">
        <v>1</v>
      </c>
      <c r="F2970" s="64">
        <v>0.25345030861052398</v>
      </c>
      <c r="G2970" s="103" t="s">
        <v>548</v>
      </c>
      <c r="H2970" s="64">
        <v>0.74654969138947602</v>
      </c>
      <c r="I2970" t="s">
        <v>548</v>
      </c>
      <c r="J2970" t="s">
        <v>548</v>
      </c>
      <c r="K2970" s="64"/>
      <c r="L2970" s="104">
        <f t="shared" si="46"/>
        <v>0.74654969138947602</v>
      </c>
    </row>
    <row r="2971" spans="1:12" x14ac:dyDescent="0.25">
      <c r="A2971" t="s">
        <v>418</v>
      </c>
      <c r="B2971" t="s">
        <v>331</v>
      </c>
      <c r="C2971" s="65" t="s">
        <v>486</v>
      </c>
      <c r="D2971" s="67" t="s">
        <v>548</v>
      </c>
      <c r="E2971" s="64" t="s">
        <v>548</v>
      </c>
      <c r="F2971" s="64" t="s">
        <v>548</v>
      </c>
      <c r="G2971" s="103" t="s">
        <v>548</v>
      </c>
      <c r="H2971" s="64">
        <v>0</v>
      </c>
      <c r="I2971" t="s">
        <v>548</v>
      </c>
      <c r="J2971" t="s">
        <v>548</v>
      </c>
      <c r="K2971" s="64"/>
      <c r="L2971" s="104">
        <f t="shared" si="46"/>
        <v>0</v>
      </c>
    </row>
    <row r="2972" spans="1:12" x14ac:dyDescent="0.25">
      <c r="A2972" t="s">
        <v>418</v>
      </c>
      <c r="B2972" t="s">
        <v>332</v>
      </c>
      <c r="C2972" s="65" t="s">
        <v>486</v>
      </c>
      <c r="D2972" s="67" t="s">
        <v>553</v>
      </c>
      <c r="E2972" s="64">
        <v>1</v>
      </c>
      <c r="F2972" s="64">
        <v>0.25345030861052398</v>
      </c>
      <c r="G2972" s="103" t="s">
        <v>548</v>
      </c>
      <c r="H2972" s="64">
        <v>0.74654969138947602</v>
      </c>
      <c r="I2972" t="s">
        <v>548</v>
      </c>
      <c r="J2972" t="s">
        <v>548</v>
      </c>
      <c r="K2972" s="64"/>
      <c r="L2972" s="104">
        <f t="shared" si="46"/>
        <v>0.74654969138947602</v>
      </c>
    </row>
    <row r="2973" spans="1:12" x14ac:dyDescent="0.25">
      <c r="A2973" t="s">
        <v>418</v>
      </c>
      <c r="B2973" t="s">
        <v>243</v>
      </c>
      <c r="C2973" s="65" t="s">
        <v>486</v>
      </c>
      <c r="D2973" s="67" t="s">
        <v>548</v>
      </c>
      <c r="E2973" s="64" t="s">
        <v>548</v>
      </c>
      <c r="F2973" s="64" t="s">
        <v>548</v>
      </c>
      <c r="G2973" s="103" t="s">
        <v>548</v>
      </c>
      <c r="H2973" s="64">
        <v>0</v>
      </c>
      <c r="I2973" t="s">
        <v>548</v>
      </c>
      <c r="J2973" t="s">
        <v>548</v>
      </c>
      <c r="K2973" s="64"/>
      <c r="L2973" s="104">
        <f t="shared" si="46"/>
        <v>0</v>
      </c>
    </row>
    <row r="2974" spans="1:12" x14ac:dyDescent="0.25">
      <c r="A2974" t="s">
        <v>418</v>
      </c>
      <c r="B2974" t="s">
        <v>333</v>
      </c>
      <c r="C2974" s="65" t="s">
        <v>486</v>
      </c>
      <c r="D2974" s="67" t="s">
        <v>548</v>
      </c>
      <c r="E2974" s="64" t="s">
        <v>548</v>
      </c>
      <c r="F2974" s="64" t="s">
        <v>548</v>
      </c>
      <c r="G2974" s="103" t="s">
        <v>548</v>
      </c>
      <c r="H2974" s="64">
        <v>0</v>
      </c>
      <c r="I2974" t="s">
        <v>548</v>
      </c>
      <c r="J2974" t="s">
        <v>548</v>
      </c>
      <c r="K2974" s="64"/>
      <c r="L2974" s="104">
        <f t="shared" si="46"/>
        <v>0</v>
      </c>
    </row>
    <row r="2975" spans="1:12" x14ac:dyDescent="0.25">
      <c r="A2975" t="s">
        <v>418</v>
      </c>
      <c r="B2975" t="s">
        <v>334</v>
      </c>
      <c r="C2975" s="65" t="s">
        <v>486</v>
      </c>
      <c r="D2975" s="67" t="s">
        <v>548</v>
      </c>
      <c r="E2975" s="64" t="s">
        <v>548</v>
      </c>
      <c r="F2975" s="64" t="s">
        <v>548</v>
      </c>
      <c r="G2975" s="103" t="s">
        <v>548</v>
      </c>
      <c r="H2975" s="64">
        <v>0</v>
      </c>
      <c r="I2975" t="s">
        <v>548</v>
      </c>
      <c r="J2975" t="s">
        <v>548</v>
      </c>
      <c r="K2975" s="64"/>
      <c r="L2975" s="104">
        <f t="shared" si="46"/>
        <v>0</v>
      </c>
    </row>
    <row r="2976" spans="1:12" x14ac:dyDescent="0.25">
      <c r="A2976" t="s">
        <v>418</v>
      </c>
      <c r="B2976" t="s">
        <v>94</v>
      </c>
      <c r="C2976" s="65" t="s">
        <v>486</v>
      </c>
      <c r="D2976" s="67" t="s">
        <v>548</v>
      </c>
      <c r="E2976" s="64" t="s">
        <v>548</v>
      </c>
      <c r="F2976" s="64" t="s">
        <v>548</v>
      </c>
      <c r="G2976" s="103" t="s">
        <v>548</v>
      </c>
      <c r="H2976" s="64">
        <v>0</v>
      </c>
      <c r="I2976" t="s">
        <v>548</v>
      </c>
      <c r="J2976" t="s">
        <v>548</v>
      </c>
      <c r="K2976" s="64"/>
      <c r="L2976" s="104">
        <f t="shared" si="46"/>
        <v>0</v>
      </c>
    </row>
    <row r="2977" spans="1:12" x14ac:dyDescent="0.25">
      <c r="A2977" t="s">
        <v>418</v>
      </c>
      <c r="B2977" t="s">
        <v>335</v>
      </c>
      <c r="C2977" s="65" t="s">
        <v>486</v>
      </c>
      <c r="D2977" s="67" t="s">
        <v>548</v>
      </c>
      <c r="E2977" s="64" t="s">
        <v>548</v>
      </c>
      <c r="F2977" s="64" t="s">
        <v>548</v>
      </c>
      <c r="G2977" s="103" t="s">
        <v>548</v>
      </c>
      <c r="H2977" s="64">
        <v>0</v>
      </c>
      <c r="I2977" t="s">
        <v>548</v>
      </c>
      <c r="J2977" t="s">
        <v>548</v>
      </c>
      <c r="K2977" s="64"/>
      <c r="L2977" s="104">
        <f t="shared" si="46"/>
        <v>0</v>
      </c>
    </row>
    <row r="2978" spans="1:12" x14ac:dyDescent="0.25">
      <c r="A2978" t="s">
        <v>418</v>
      </c>
      <c r="B2978" t="s">
        <v>100</v>
      </c>
      <c r="C2978" s="65" t="s">
        <v>486</v>
      </c>
      <c r="D2978" s="67" t="s">
        <v>548</v>
      </c>
      <c r="E2978" s="64" t="s">
        <v>548</v>
      </c>
      <c r="F2978" s="64" t="s">
        <v>548</v>
      </c>
      <c r="G2978" s="103" t="s">
        <v>548</v>
      </c>
      <c r="H2978" s="64">
        <v>0</v>
      </c>
      <c r="I2978" t="s">
        <v>548</v>
      </c>
      <c r="J2978" t="s">
        <v>548</v>
      </c>
      <c r="K2978" s="64"/>
      <c r="L2978" s="104">
        <f t="shared" si="46"/>
        <v>0</v>
      </c>
    </row>
    <row r="2979" spans="1:12" x14ac:dyDescent="0.25">
      <c r="A2979" t="s">
        <v>419</v>
      </c>
      <c r="B2979" t="s">
        <v>327</v>
      </c>
      <c r="C2979" s="65" t="s">
        <v>485</v>
      </c>
      <c r="D2979" s="67" t="s">
        <v>548</v>
      </c>
      <c r="E2979" s="64" t="s">
        <v>548</v>
      </c>
      <c r="F2979" s="64" t="s">
        <v>548</v>
      </c>
      <c r="G2979" s="103" t="s">
        <v>548</v>
      </c>
      <c r="H2979" s="64">
        <v>0</v>
      </c>
      <c r="I2979" t="s">
        <v>548</v>
      </c>
      <c r="J2979" t="s">
        <v>548</v>
      </c>
      <c r="K2979" s="64"/>
      <c r="L2979" s="104">
        <f t="shared" si="46"/>
        <v>0</v>
      </c>
    </row>
    <row r="2980" spans="1:12" x14ac:dyDescent="0.25">
      <c r="A2980" t="s">
        <v>419</v>
      </c>
      <c r="B2980" t="s">
        <v>328</v>
      </c>
      <c r="C2980" s="65" t="s">
        <v>485</v>
      </c>
      <c r="D2980" s="67" t="s">
        <v>553</v>
      </c>
      <c r="E2980" s="64">
        <v>0.54999999999999993</v>
      </c>
      <c r="F2980" s="64">
        <v>0.50230020574034928</v>
      </c>
      <c r="G2980" s="103" t="s">
        <v>548</v>
      </c>
      <c r="H2980" s="64">
        <v>0.27373488684280789</v>
      </c>
      <c r="I2980" t="s">
        <v>548</v>
      </c>
      <c r="J2980" t="s">
        <v>548</v>
      </c>
      <c r="K2980" s="64"/>
      <c r="L2980" s="104">
        <f t="shared" si="46"/>
        <v>0.27373488684280789</v>
      </c>
    </row>
    <row r="2981" spans="1:12" x14ac:dyDescent="0.25">
      <c r="A2981" t="s">
        <v>419</v>
      </c>
      <c r="B2981" t="s">
        <v>239</v>
      </c>
      <c r="C2981" s="65" t="s">
        <v>485</v>
      </c>
      <c r="D2981" s="67" t="s">
        <v>553</v>
      </c>
      <c r="E2981" s="64">
        <v>0.54999999999999993</v>
      </c>
      <c r="F2981" s="64">
        <v>0.50230020574034928</v>
      </c>
      <c r="G2981" s="103" t="s">
        <v>548</v>
      </c>
      <c r="H2981" s="64">
        <v>0.27373488684280789</v>
      </c>
      <c r="I2981" t="s">
        <v>548</v>
      </c>
      <c r="J2981" t="s">
        <v>548</v>
      </c>
      <c r="K2981" s="64"/>
      <c r="L2981" s="104">
        <f t="shared" si="46"/>
        <v>0.27373488684280789</v>
      </c>
    </row>
    <row r="2982" spans="1:12" x14ac:dyDescent="0.25">
      <c r="A2982" t="s">
        <v>419</v>
      </c>
      <c r="B2982" t="s">
        <v>329</v>
      </c>
      <c r="C2982" s="65" t="s">
        <v>485</v>
      </c>
      <c r="D2982" s="67" t="s">
        <v>548</v>
      </c>
      <c r="E2982" s="64" t="s">
        <v>548</v>
      </c>
      <c r="F2982" s="64" t="s">
        <v>548</v>
      </c>
      <c r="G2982" s="103" t="s">
        <v>548</v>
      </c>
      <c r="H2982" s="64">
        <v>0</v>
      </c>
      <c r="I2982" t="s">
        <v>548</v>
      </c>
      <c r="J2982" t="s">
        <v>548</v>
      </c>
      <c r="K2982" s="64"/>
      <c r="L2982" s="104">
        <f t="shared" si="46"/>
        <v>0</v>
      </c>
    </row>
    <row r="2983" spans="1:12" x14ac:dyDescent="0.25">
      <c r="A2983" t="s">
        <v>419</v>
      </c>
      <c r="B2983" t="s">
        <v>330</v>
      </c>
      <c r="C2983" s="65" t="s">
        <v>485</v>
      </c>
      <c r="D2983" s="67" t="s">
        <v>553</v>
      </c>
      <c r="E2983" s="64">
        <v>0.54999999999999993</v>
      </c>
      <c r="F2983" s="64">
        <v>0.55207018516631434</v>
      </c>
      <c r="G2983" s="103" t="s">
        <v>548</v>
      </c>
      <c r="H2983" s="64">
        <v>0.24636139815852709</v>
      </c>
      <c r="I2983" t="s">
        <v>548</v>
      </c>
      <c r="J2983" t="s">
        <v>548</v>
      </c>
      <c r="K2983" s="64"/>
      <c r="L2983" s="104">
        <f t="shared" si="46"/>
        <v>0.24636139815852709</v>
      </c>
    </row>
    <row r="2984" spans="1:12" x14ac:dyDescent="0.25">
      <c r="A2984" t="s">
        <v>419</v>
      </c>
      <c r="B2984" t="s">
        <v>331</v>
      </c>
      <c r="C2984" s="65" t="s">
        <v>485</v>
      </c>
      <c r="D2984" s="67" t="s">
        <v>548</v>
      </c>
      <c r="E2984" s="64" t="s">
        <v>548</v>
      </c>
      <c r="F2984" s="64" t="s">
        <v>548</v>
      </c>
      <c r="G2984" s="103" t="s">
        <v>548</v>
      </c>
      <c r="H2984" s="64">
        <v>0</v>
      </c>
      <c r="I2984" t="s">
        <v>548</v>
      </c>
      <c r="J2984" t="s">
        <v>548</v>
      </c>
      <c r="K2984" s="64"/>
      <c r="L2984" s="104">
        <f t="shared" si="46"/>
        <v>0</v>
      </c>
    </row>
    <row r="2985" spans="1:12" x14ac:dyDescent="0.25">
      <c r="A2985" t="s">
        <v>419</v>
      </c>
      <c r="B2985" t="s">
        <v>332</v>
      </c>
      <c r="C2985" s="65" t="s">
        <v>485</v>
      </c>
      <c r="D2985" s="67" t="s">
        <v>553</v>
      </c>
      <c r="E2985" s="64">
        <v>0.54999999999999993</v>
      </c>
      <c r="F2985" s="64">
        <v>0.50230020574034928</v>
      </c>
      <c r="G2985" s="103" t="s">
        <v>548</v>
      </c>
      <c r="H2985" s="64">
        <v>0.27373488684280789</v>
      </c>
      <c r="I2985" t="s">
        <v>548</v>
      </c>
      <c r="J2985" t="s">
        <v>548</v>
      </c>
      <c r="K2985" s="64"/>
      <c r="L2985" s="104">
        <f t="shared" si="46"/>
        <v>0.27373488684280789</v>
      </c>
    </row>
    <row r="2986" spans="1:12" x14ac:dyDescent="0.25">
      <c r="A2986" t="s">
        <v>419</v>
      </c>
      <c r="B2986" t="s">
        <v>243</v>
      </c>
      <c r="C2986" s="65" t="s">
        <v>485</v>
      </c>
      <c r="D2986" s="67" t="s">
        <v>548</v>
      </c>
      <c r="E2986" s="64" t="s">
        <v>548</v>
      </c>
      <c r="F2986" s="64" t="s">
        <v>548</v>
      </c>
      <c r="G2986" s="103" t="s">
        <v>548</v>
      </c>
      <c r="H2986" s="64">
        <v>0</v>
      </c>
      <c r="I2986" t="s">
        <v>548</v>
      </c>
      <c r="J2986" t="s">
        <v>548</v>
      </c>
      <c r="K2986" s="64"/>
      <c r="L2986" s="104">
        <f t="shared" si="46"/>
        <v>0</v>
      </c>
    </row>
    <row r="2987" spans="1:12" x14ac:dyDescent="0.25">
      <c r="A2987" t="s">
        <v>419</v>
      </c>
      <c r="B2987" t="s">
        <v>333</v>
      </c>
      <c r="C2987" s="65" t="s">
        <v>485</v>
      </c>
      <c r="D2987" s="67" t="s">
        <v>548</v>
      </c>
      <c r="E2987" s="64" t="s">
        <v>548</v>
      </c>
      <c r="F2987" s="64" t="s">
        <v>548</v>
      </c>
      <c r="G2987" s="103" t="s">
        <v>548</v>
      </c>
      <c r="H2987" s="64">
        <v>0</v>
      </c>
      <c r="I2987" t="s">
        <v>548</v>
      </c>
      <c r="J2987" t="s">
        <v>548</v>
      </c>
      <c r="K2987" s="64"/>
      <c r="L2987" s="104">
        <f t="shared" si="46"/>
        <v>0</v>
      </c>
    </row>
    <row r="2988" spans="1:12" x14ac:dyDescent="0.25">
      <c r="A2988" t="s">
        <v>419</v>
      </c>
      <c r="B2988" t="s">
        <v>334</v>
      </c>
      <c r="C2988" s="65" t="s">
        <v>485</v>
      </c>
      <c r="D2988" s="67" t="s">
        <v>553</v>
      </c>
      <c r="E2988" s="64">
        <v>0.54999999999999993</v>
      </c>
      <c r="F2988" s="64">
        <v>0.55207018516631434</v>
      </c>
      <c r="G2988" s="103" t="s">
        <v>548</v>
      </c>
      <c r="H2988" s="64">
        <v>0.24636139815852709</v>
      </c>
      <c r="I2988" t="s">
        <v>548</v>
      </c>
      <c r="J2988" t="s">
        <v>548</v>
      </c>
      <c r="K2988" s="64"/>
      <c r="L2988" s="104">
        <f t="shared" si="46"/>
        <v>0.24636139815852709</v>
      </c>
    </row>
    <row r="2989" spans="1:12" x14ac:dyDescent="0.25">
      <c r="A2989" t="s">
        <v>419</v>
      </c>
      <c r="B2989" t="s">
        <v>94</v>
      </c>
      <c r="C2989" s="65" t="s">
        <v>485</v>
      </c>
      <c r="D2989" s="67" t="s">
        <v>548</v>
      </c>
      <c r="E2989" s="64" t="s">
        <v>548</v>
      </c>
      <c r="F2989" s="64" t="s">
        <v>548</v>
      </c>
      <c r="G2989" s="103" t="s">
        <v>548</v>
      </c>
      <c r="H2989" s="64">
        <v>0</v>
      </c>
      <c r="I2989" t="s">
        <v>548</v>
      </c>
      <c r="J2989" t="s">
        <v>548</v>
      </c>
      <c r="K2989" s="64"/>
      <c r="L2989" s="104">
        <f t="shared" si="46"/>
        <v>0</v>
      </c>
    </row>
    <row r="2990" spans="1:12" x14ac:dyDescent="0.25">
      <c r="A2990" t="s">
        <v>419</v>
      </c>
      <c r="B2990" t="s">
        <v>335</v>
      </c>
      <c r="C2990" s="65" t="s">
        <v>485</v>
      </c>
      <c r="D2990" s="67" t="s">
        <v>548</v>
      </c>
      <c r="E2990" s="64" t="s">
        <v>548</v>
      </c>
      <c r="F2990" s="64" t="s">
        <v>548</v>
      </c>
      <c r="G2990" s="103" t="s">
        <v>548</v>
      </c>
      <c r="H2990" s="64">
        <v>0</v>
      </c>
      <c r="I2990" t="s">
        <v>548</v>
      </c>
      <c r="J2990" t="s">
        <v>548</v>
      </c>
      <c r="K2990" s="64"/>
      <c r="L2990" s="104">
        <f t="shared" si="46"/>
        <v>0</v>
      </c>
    </row>
    <row r="2991" spans="1:12" x14ac:dyDescent="0.25">
      <c r="A2991" t="s">
        <v>419</v>
      </c>
      <c r="B2991" t="s">
        <v>100</v>
      </c>
      <c r="C2991" s="65" t="s">
        <v>485</v>
      </c>
      <c r="D2991" s="67" t="s">
        <v>548</v>
      </c>
      <c r="E2991" s="64" t="s">
        <v>548</v>
      </c>
      <c r="F2991" s="64" t="s">
        <v>548</v>
      </c>
      <c r="G2991" s="103" t="s">
        <v>548</v>
      </c>
      <c r="H2991" s="64">
        <v>0</v>
      </c>
      <c r="I2991" t="s">
        <v>548</v>
      </c>
      <c r="J2991" t="s">
        <v>548</v>
      </c>
      <c r="K2991" s="64"/>
      <c r="L2991" s="104">
        <f t="shared" si="46"/>
        <v>0</v>
      </c>
    </row>
    <row r="2992" spans="1:12" x14ac:dyDescent="0.25">
      <c r="A2992" t="s">
        <v>419</v>
      </c>
      <c r="B2992" t="s">
        <v>327</v>
      </c>
      <c r="C2992" s="65" t="s">
        <v>486</v>
      </c>
      <c r="D2992" s="67" t="s">
        <v>548</v>
      </c>
      <c r="E2992" s="64" t="s">
        <v>548</v>
      </c>
      <c r="F2992" s="64" t="s">
        <v>548</v>
      </c>
      <c r="G2992" s="103" t="s">
        <v>548</v>
      </c>
      <c r="H2992" s="64">
        <v>0</v>
      </c>
      <c r="I2992" t="s">
        <v>548</v>
      </c>
      <c r="J2992" t="s">
        <v>548</v>
      </c>
      <c r="K2992" s="64"/>
      <c r="L2992" s="104">
        <f t="shared" si="46"/>
        <v>0</v>
      </c>
    </row>
    <row r="2993" spans="1:12" x14ac:dyDescent="0.25">
      <c r="A2993" t="s">
        <v>419</v>
      </c>
      <c r="B2993" t="s">
        <v>328</v>
      </c>
      <c r="C2993" s="65" t="s">
        <v>486</v>
      </c>
      <c r="D2993" s="67" t="s">
        <v>553</v>
      </c>
      <c r="E2993" s="64">
        <v>0.54999999999999993</v>
      </c>
      <c r="F2993" s="64">
        <v>0.50230020574034928</v>
      </c>
      <c r="G2993" s="103" t="s">
        <v>548</v>
      </c>
      <c r="H2993" s="64">
        <v>0.27373488684280789</v>
      </c>
      <c r="I2993" t="s">
        <v>548</v>
      </c>
      <c r="J2993" t="s">
        <v>548</v>
      </c>
      <c r="K2993" s="64"/>
      <c r="L2993" s="104">
        <f t="shared" si="46"/>
        <v>0.27373488684280789</v>
      </c>
    </row>
    <row r="2994" spans="1:12" x14ac:dyDescent="0.25">
      <c r="A2994" t="s">
        <v>419</v>
      </c>
      <c r="B2994" t="s">
        <v>239</v>
      </c>
      <c r="C2994" s="65" t="s">
        <v>486</v>
      </c>
      <c r="D2994" s="67" t="s">
        <v>553</v>
      </c>
      <c r="E2994" s="64">
        <v>0.54999999999999993</v>
      </c>
      <c r="F2994" s="64">
        <v>0.50230020574034928</v>
      </c>
      <c r="G2994" s="103" t="s">
        <v>548</v>
      </c>
      <c r="H2994" s="64">
        <v>0.27373488684280789</v>
      </c>
      <c r="I2994" t="s">
        <v>548</v>
      </c>
      <c r="J2994" t="s">
        <v>548</v>
      </c>
      <c r="K2994" s="64"/>
      <c r="L2994" s="104">
        <f t="shared" si="46"/>
        <v>0.27373488684280789</v>
      </c>
    </row>
    <row r="2995" spans="1:12" x14ac:dyDescent="0.25">
      <c r="A2995" t="s">
        <v>419</v>
      </c>
      <c r="B2995" t="s">
        <v>329</v>
      </c>
      <c r="C2995" s="65" t="s">
        <v>486</v>
      </c>
      <c r="D2995" s="67" t="s">
        <v>548</v>
      </c>
      <c r="E2995" s="64" t="s">
        <v>548</v>
      </c>
      <c r="F2995" s="64" t="s">
        <v>548</v>
      </c>
      <c r="G2995" s="103" t="s">
        <v>548</v>
      </c>
      <c r="H2995" s="64">
        <v>0</v>
      </c>
      <c r="I2995" t="s">
        <v>548</v>
      </c>
      <c r="J2995" t="s">
        <v>548</v>
      </c>
      <c r="K2995" s="64"/>
      <c r="L2995" s="104">
        <f t="shared" si="46"/>
        <v>0</v>
      </c>
    </row>
    <row r="2996" spans="1:12" x14ac:dyDescent="0.25">
      <c r="A2996" t="s">
        <v>419</v>
      </c>
      <c r="B2996" t="s">
        <v>330</v>
      </c>
      <c r="C2996" s="65" t="s">
        <v>486</v>
      </c>
      <c r="D2996" s="67" t="s">
        <v>553</v>
      </c>
      <c r="E2996" s="64">
        <v>0.54999999999999993</v>
      </c>
      <c r="F2996" s="64">
        <v>0.55207018516631434</v>
      </c>
      <c r="G2996" s="103" t="s">
        <v>548</v>
      </c>
      <c r="H2996" s="64">
        <v>0.24636139815852709</v>
      </c>
      <c r="I2996" t="s">
        <v>548</v>
      </c>
      <c r="J2996" t="s">
        <v>548</v>
      </c>
      <c r="K2996" s="64"/>
      <c r="L2996" s="104">
        <f t="shared" si="46"/>
        <v>0.24636139815852709</v>
      </c>
    </row>
    <row r="2997" spans="1:12" x14ac:dyDescent="0.25">
      <c r="A2997" t="s">
        <v>419</v>
      </c>
      <c r="B2997" t="s">
        <v>331</v>
      </c>
      <c r="C2997" s="65" t="s">
        <v>486</v>
      </c>
      <c r="D2997" s="67" t="s">
        <v>548</v>
      </c>
      <c r="E2997" s="64" t="s">
        <v>548</v>
      </c>
      <c r="F2997" s="64" t="s">
        <v>548</v>
      </c>
      <c r="G2997" s="103" t="s">
        <v>548</v>
      </c>
      <c r="H2997" s="64">
        <v>0</v>
      </c>
      <c r="I2997" t="s">
        <v>548</v>
      </c>
      <c r="J2997" t="s">
        <v>548</v>
      </c>
      <c r="K2997" s="64"/>
      <c r="L2997" s="104">
        <f t="shared" si="46"/>
        <v>0</v>
      </c>
    </row>
    <row r="2998" spans="1:12" x14ac:dyDescent="0.25">
      <c r="A2998" t="s">
        <v>419</v>
      </c>
      <c r="B2998" t="s">
        <v>332</v>
      </c>
      <c r="C2998" s="65" t="s">
        <v>486</v>
      </c>
      <c r="D2998" s="67" t="s">
        <v>553</v>
      </c>
      <c r="E2998" s="64">
        <v>0.54999999999999993</v>
      </c>
      <c r="F2998" s="64">
        <v>0.50230020574034928</v>
      </c>
      <c r="G2998" s="103" t="s">
        <v>548</v>
      </c>
      <c r="H2998" s="64">
        <v>0.27373488684280789</v>
      </c>
      <c r="I2998" t="s">
        <v>548</v>
      </c>
      <c r="J2998" t="s">
        <v>548</v>
      </c>
      <c r="K2998" s="64"/>
      <c r="L2998" s="104">
        <f t="shared" si="46"/>
        <v>0.27373488684280789</v>
      </c>
    </row>
    <row r="2999" spans="1:12" x14ac:dyDescent="0.25">
      <c r="A2999" t="s">
        <v>419</v>
      </c>
      <c r="B2999" t="s">
        <v>243</v>
      </c>
      <c r="C2999" s="65" t="s">
        <v>486</v>
      </c>
      <c r="D2999" s="67" t="s">
        <v>548</v>
      </c>
      <c r="E2999" s="64" t="s">
        <v>548</v>
      </c>
      <c r="F2999" s="64" t="s">
        <v>548</v>
      </c>
      <c r="G2999" s="103" t="s">
        <v>548</v>
      </c>
      <c r="H2999" s="64">
        <v>0</v>
      </c>
      <c r="I2999" t="s">
        <v>548</v>
      </c>
      <c r="J2999" t="s">
        <v>548</v>
      </c>
      <c r="K2999" s="64"/>
      <c r="L2999" s="104">
        <f t="shared" si="46"/>
        <v>0</v>
      </c>
    </row>
    <row r="3000" spans="1:12" x14ac:dyDescent="0.25">
      <c r="A3000" t="s">
        <v>419</v>
      </c>
      <c r="B3000" t="s">
        <v>333</v>
      </c>
      <c r="C3000" s="65" t="s">
        <v>486</v>
      </c>
      <c r="D3000" s="67" t="s">
        <v>548</v>
      </c>
      <c r="E3000" s="64" t="s">
        <v>548</v>
      </c>
      <c r="F3000" s="64" t="s">
        <v>548</v>
      </c>
      <c r="G3000" s="103" t="s">
        <v>548</v>
      </c>
      <c r="H3000" s="64">
        <v>0</v>
      </c>
      <c r="I3000" t="s">
        <v>548</v>
      </c>
      <c r="J3000" t="s">
        <v>548</v>
      </c>
      <c r="K3000" s="64"/>
      <c r="L3000" s="104">
        <f t="shared" si="46"/>
        <v>0</v>
      </c>
    </row>
    <row r="3001" spans="1:12" x14ac:dyDescent="0.25">
      <c r="A3001" t="s">
        <v>419</v>
      </c>
      <c r="B3001" t="s">
        <v>334</v>
      </c>
      <c r="C3001" s="65" t="s">
        <v>486</v>
      </c>
      <c r="D3001" s="67" t="s">
        <v>553</v>
      </c>
      <c r="E3001" s="64">
        <v>0.54999999999999993</v>
      </c>
      <c r="F3001" s="64">
        <v>0.55207018516631434</v>
      </c>
      <c r="G3001" s="103" t="s">
        <v>548</v>
      </c>
      <c r="H3001" s="64">
        <v>0.24636139815852709</v>
      </c>
      <c r="I3001" t="s">
        <v>548</v>
      </c>
      <c r="J3001" t="s">
        <v>548</v>
      </c>
      <c r="K3001" s="64"/>
      <c r="L3001" s="104">
        <f t="shared" si="46"/>
        <v>0.24636139815852709</v>
      </c>
    </row>
    <row r="3002" spans="1:12" x14ac:dyDescent="0.25">
      <c r="A3002" t="s">
        <v>419</v>
      </c>
      <c r="B3002" t="s">
        <v>94</v>
      </c>
      <c r="C3002" s="65" t="s">
        <v>486</v>
      </c>
      <c r="D3002" s="67" t="s">
        <v>548</v>
      </c>
      <c r="E3002" s="64" t="s">
        <v>548</v>
      </c>
      <c r="F3002" s="64" t="s">
        <v>548</v>
      </c>
      <c r="G3002" s="103" t="s">
        <v>548</v>
      </c>
      <c r="H3002" s="64">
        <v>0</v>
      </c>
      <c r="I3002" t="s">
        <v>548</v>
      </c>
      <c r="J3002" t="s">
        <v>548</v>
      </c>
      <c r="K3002" s="64"/>
      <c r="L3002" s="104">
        <f t="shared" si="46"/>
        <v>0</v>
      </c>
    </row>
    <row r="3003" spans="1:12" x14ac:dyDescent="0.25">
      <c r="A3003" t="s">
        <v>419</v>
      </c>
      <c r="B3003" t="s">
        <v>335</v>
      </c>
      <c r="C3003" s="65" t="s">
        <v>486</v>
      </c>
      <c r="D3003" s="67" t="s">
        <v>548</v>
      </c>
      <c r="E3003" s="64" t="s">
        <v>548</v>
      </c>
      <c r="F3003" s="64" t="s">
        <v>548</v>
      </c>
      <c r="G3003" s="103" t="s">
        <v>548</v>
      </c>
      <c r="H3003" s="64">
        <v>0</v>
      </c>
      <c r="I3003" t="s">
        <v>548</v>
      </c>
      <c r="J3003" t="s">
        <v>548</v>
      </c>
      <c r="K3003" s="64"/>
      <c r="L3003" s="104">
        <f t="shared" si="46"/>
        <v>0</v>
      </c>
    </row>
    <row r="3004" spans="1:12" x14ac:dyDescent="0.25">
      <c r="A3004" t="s">
        <v>419</v>
      </c>
      <c r="B3004" t="s">
        <v>100</v>
      </c>
      <c r="C3004" s="65" t="s">
        <v>486</v>
      </c>
      <c r="D3004" s="67" t="s">
        <v>548</v>
      </c>
      <c r="E3004" s="64" t="s">
        <v>548</v>
      </c>
      <c r="F3004" s="64" t="s">
        <v>548</v>
      </c>
      <c r="G3004" s="103" t="s">
        <v>548</v>
      </c>
      <c r="H3004" s="64">
        <v>0</v>
      </c>
      <c r="I3004" t="s">
        <v>548</v>
      </c>
      <c r="J3004" t="s">
        <v>548</v>
      </c>
      <c r="K3004" s="64"/>
      <c r="L3004" s="104">
        <f t="shared" si="46"/>
        <v>0</v>
      </c>
    </row>
    <row r="3005" spans="1:12" x14ac:dyDescent="0.25">
      <c r="A3005" t="s">
        <v>420</v>
      </c>
      <c r="B3005" t="s">
        <v>327</v>
      </c>
      <c r="C3005" s="65" t="s">
        <v>485</v>
      </c>
      <c r="D3005" s="67" t="s">
        <v>553</v>
      </c>
      <c r="E3005" s="64">
        <v>0.75</v>
      </c>
      <c r="F3005" s="64">
        <v>0.25345030861052398</v>
      </c>
      <c r="G3005" s="103" t="s">
        <v>548</v>
      </c>
      <c r="H3005" s="64">
        <v>0.55991226854210696</v>
      </c>
      <c r="I3005" t="s">
        <v>548</v>
      </c>
      <c r="J3005" t="s">
        <v>548</v>
      </c>
      <c r="L3005" s="104">
        <f t="shared" si="46"/>
        <v>0.55991226854210696</v>
      </c>
    </row>
    <row r="3006" spans="1:12" x14ac:dyDescent="0.25">
      <c r="A3006" t="s">
        <v>420</v>
      </c>
      <c r="B3006" t="s">
        <v>328</v>
      </c>
      <c r="C3006" s="65" t="s">
        <v>485</v>
      </c>
      <c r="D3006" s="67" t="s">
        <v>548</v>
      </c>
      <c r="E3006" s="64" t="s">
        <v>548</v>
      </c>
      <c r="F3006" s="64" t="s">
        <v>548</v>
      </c>
      <c r="G3006" s="103" t="s">
        <v>548</v>
      </c>
      <c r="H3006" s="64">
        <v>0</v>
      </c>
      <c r="I3006" t="s">
        <v>548</v>
      </c>
      <c r="J3006" t="s">
        <v>548</v>
      </c>
      <c r="L3006" s="104">
        <f t="shared" si="46"/>
        <v>0</v>
      </c>
    </row>
    <row r="3007" spans="1:12" x14ac:dyDescent="0.25">
      <c r="A3007" t="s">
        <v>420</v>
      </c>
      <c r="B3007" t="s">
        <v>239</v>
      </c>
      <c r="C3007" s="65" t="s">
        <v>485</v>
      </c>
      <c r="D3007" s="67" t="s">
        <v>553</v>
      </c>
      <c r="E3007" s="64">
        <v>0.75</v>
      </c>
      <c r="F3007" s="64">
        <v>0.25345030861052398</v>
      </c>
      <c r="G3007" s="103" t="s">
        <v>548</v>
      </c>
      <c r="H3007" s="64">
        <v>0.55991226854210696</v>
      </c>
      <c r="I3007" t="s">
        <v>548</v>
      </c>
      <c r="J3007" t="s">
        <v>548</v>
      </c>
      <c r="L3007" s="104">
        <f t="shared" si="46"/>
        <v>0.55991226854210696</v>
      </c>
    </row>
    <row r="3008" spans="1:12" x14ac:dyDescent="0.25">
      <c r="A3008" t="s">
        <v>420</v>
      </c>
      <c r="B3008" t="s">
        <v>329</v>
      </c>
      <c r="C3008" s="65" t="s">
        <v>485</v>
      </c>
      <c r="D3008" s="67" t="s">
        <v>553</v>
      </c>
      <c r="E3008" s="64">
        <v>0.75</v>
      </c>
      <c r="F3008" s="64">
        <v>0.25345030861052398</v>
      </c>
      <c r="G3008" s="103" t="s">
        <v>548</v>
      </c>
      <c r="H3008" s="64">
        <v>0.55991226854210696</v>
      </c>
      <c r="I3008" t="s">
        <v>548</v>
      </c>
      <c r="J3008" t="s">
        <v>548</v>
      </c>
      <c r="L3008" s="104">
        <f t="shared" si="46"/>
        <v>0.55991226854210696</v>
      </c>
    </row>
    <row r="3009" spans="1:12" x14ac:dyDescent="0.25">
      <c r="A3009" t="s">
        <v>420</v>
      </c>
      <c r="B3009" t="s">
        <v>330</v>
      </c>
      <c r="C3009" s="65" t="s">
        <v>485</v>
      </c>
      <c r="D3009" s="67" t="s">
        <v>553</v>
      </c>
      <c r="E3009" s="64">
        <v>0.75</v>
      </c>
      <c r="F3009" s="64">
        <v>0.25345030861052398</v>
      </c>
      <c r="G3009" s="103" t="s">
        <v>548</v>
      </c>
      <c r="H3009" s="64">
        <v>0.55991226854210696</v>
      </c>
      <c r="I3009" t="s">
        <v>548</v>
      </c>
      <c r="J3009" t="s">
        <v>548</v>
      </c>
      <c r="L3009" s="104">
        <f t="shared" si="46"/>
        <v>0.55991226854210696</v>
      </c>
    </row>
    <row r="3010" spans="1:12" x14ac:dyDescent="0.25">
      <c r="A3010" t="s">
        <v>420</v>
      </c>
      <c r="B3010" t="s">
        <v>331</v>
      </c>
      <c r="C3010" s="65" t="s">
        <v>485</v>
      </c>
      <c r="D3010" s="67" t="s">
        <v>553</v>
      </c>
      <c r="E3010" s="64">
        <v>0.75</v>
      </c>
      <c r="F3010" s="64">
        <v>0.25345030861052403</v>
      </c>
      <c r="G3010" s="103" t="s">
        <v>548</v>
      </c>
      <c r="H3010" s="64">
        <v>0.55991226854210696</v>
      </c>
      <c r="I3010" t="s">
        <v>548</v>
      </c>
      <c r="J3010" t="s">
        <v>548</v>
      </c>
      <c r="L3010" s="104">
        <f t="shared" si="46"/>
        <v>0.55991226854210696</v>
      </c>
    </row>
    <row r="3011" spans="1:12" x14ac:dyDescent="0.25">
      <c r="A3011" t="s">
        <v>420</v>
      </c>
      <c r="B3011" t="s">
        <v>332</v>
      </c>
      <c r="C3011" s="65" t="s">
        <v>485</v>
      </c>
      <c r="D3011" s="67" t="s">
        <v>553</v>
      </c>
      <c r="E3011" s="64">
        <v>0.75</v>
      </c>
      <c r="F3011" s="64">
        <v>0.25345030861052398</v>
      </c>
      <c r="G3011" s="103" t="s">
        <v>548</v>
      </c>
      <c r="H3011" s="64">
        <v>0.55991226854210696</v>
      </c>
      <c r="I3011" t="s">
        <v>548</v>
      </c>
      <c r="J3011" t="s">
        <v>548</v>
      </c>
      <c r="L3011" s="104">
        <f t="shared" ref="L3011:L3074" si="47">IF(K3011&lt;&gt;"",K3011,H3011)</f>
        <v>0.55991226854210696</v>
      </c>
    </row>
    <row r="3012" spans="1:12" x14ac:dyDescent="0.25">
      <c r="A3012" t="s">
        <v>420</v>
      </c>
      <c r="B3012" t="s">
        <v>243</v>
      </c>
      <c r="C3012" s="65" t="s">
        <v>485</v>
      </c>
      <c r="D3012" s="67" t="s">
        <v>553</v>
      </c>
      <c r="E3012" s="64">
        <v>0.75</v>
      </c>
      <c r="F3012" s="64">
        <v>0.25345030861052403</v>
      </c>
      <c r="G3012" s="103" t="s">
        <v>548</v>
      </c>
      <c r="H3012" s="64">
        <v>0.55991226854210696</v>
      </c>
      <c r="I3012" t="s">
        <v>548</v>
      </c>
      <c r="J3012" t="s">
        <v>548</v>
      </c>
      <c r="L3012" s="104">
        <f t="shared" si="47"/>
        <v>0.55991226854210696</v>
      </c>
    </row>
    <row r="3013" spans="1:12" x14ac:dyDescent="0.25">
      <c r="A3013" t="s">
        <v>420</v>
      </c>
      <c r="B3013" t="s">
        <v>333</v>
      </c>
      <c r="C3013" s="65" t="s">
        <v>485</v>
      </c>
      <c r="D3013" s="67" t="s">
        <v>553</v>
      </c>
      <c r="E3013" s="64">
        <v>0.75</v>
      </c>
      <c r="F3013" s="64">
        <v>0.25345030861052398</v>
      </c>
      <c r="G3013" s="103" t="s">
        <v>548</v>
      </c>
      <c r="H3013" s="64">
        <v>0.55991226854210696</v>
      </c>
      <c r="I3013" t="s">
        <v>548</v>
      </c>
      <c r="J3013" t="s">
        <v>548</v>
      </c>
      <c r="L3013" s="104">
        <f t="shared" si="47"/>
        <v>0.55991226854210696</v>
      </c>
    </row>
    <row r="3014" spans="1:12" x14ac:dyDescent="0.25">
      <c r="A3014" t="s">
        <v>420</v>
      </c>
      <c r="B3014" t="s">
        <v>334</v>
      </c>
      <c r="C3014" s="65" t="s">
        <v>485</v>
      </c>
      <c r="D3014" s="67" t="s">
        <v>553</v>
      </c>
      <c r="E3014" s="64">
        <v>0.75</v>
      </c>
      <c r="F3014" s="64">
        <v>0.25345030861052398</v>
      </c>
      <c r="G3014" s="103" t="s">
        <v>548</v>
      </c>
      <c r="H3014" s="64">
        <v>0.55991226854210696</v>
      </c>
      <c r="I3014" t="s">
        <v>548</v>
      </c>
      <c r="J3014" t="s">
        <v>548</v>
      </c>
      <c r="L3014" s="104">
        <f t="shared" si="47"/>
        <v>0.55991226854210696</v>
      </c>
    </row>
    <row r="3015" spans="1:12" x14ac:dyDescent="0.25">
      <c r="A3015" t="s">
        <v>420</v>
      </c>
      <c r="B3015" t="s">
        <v>94</v>
      </c>
      <c r="C3015" s="65" t="s">
        <v>485</v>
      </c>
      <c r="D3015" s="67" t="s">
        <v>553</v>
      </c>
      <c r="E3015" s="64">
        <v>0.75</v>
      </c>
      <c r="F3015" s="64">
        <v>0.25345030861052398</v>
      </c>
      <c r="G3015" s="103" t="s">
        <v>548</v>
      </c>
      <c r="H3015" s="64">
        <v>0.55991226854210696</v>
      </c>
      <c r="I3015" t="s">
        <v>548</v>
      </c>
      <c r="J3015" t="s">
        <v>548</v>
      </c>
      <c r="L3015" s="104">
        <f t="shared" si="47"/>
        <v>0.55991226854210696</v>
      </c>
    </row>
    <row r="3016" spans="1:12" x14ac:dyDescent="0.25">
      <c r="A3016" t="s">
        <v>420</v>
      </c>
      <c r="B3016" t="s">
        <v>335</v>
      </c>
      <c r="C3016" s="65" t="s">
        <v>485</v>
      </c>
      <c r="D3016" s="67" t="s">
        <v>548</v>
      </c>
      <c r="E3016" s="64" t="s">
        <v>548</v>
      </c>
      <c r="F3016" s="64" t="s">
        <v>548</v>
      </c>
      <c r="G3016" s="103" t="s">
        <v>548</v>
      </c>
      <c r="H3016" s="64">
        <v>0</v>
      </c>
      <c r="I3016" t="s">
        <v>548</v>
      </c>
      <c r="J3016" t="s">
        <v>548</v>
      </c>
      <c r="L3016" s="104">
        <f t="shared" si="47"/>
        <v>0</v>
      </c>
    </row>
    <row r="3017" spans="1:12" x14ac:dyDescent="0.25">
      <c r="A3017" t="s">
        <v>420</v>
      </c>
      <c r="B3017" t="s">
        <v>100</v>
      </c>
      <c r="C3017" s="65" t="s">
        <v>485</v>
      </c>
      <c r="D3017" s="67" t="s">
        <v>553</v>
      </c>
      <c r="E3017" s="64">
        <v>0.75</v>
      </c>
      <c r="F3017" s="64">
        <v>0.25345030861052398</v>
      </c>
      <c r="G3017" s="103" t="s">
        <v>548</v>
      </c>
      <c r="H3017" s="64">
        <v>0.55991226854210696</v>
      </c>
      <c r="I3017" t="s">
        <v>548</v>
      </c>
      <c r="J3017" t="s">
        <v>548</v>
      </c>
      <c r="L3017" s="104">
        <f t="shared" si="47"/>
        <v>0.55991226854210696</v>
      </c>
    </row>
    <row r="3018" spans="1:12" x14ac:dyDescent="0.25">
      <c r="A3018" t="s">
        <v>420</v>
      </c>
      <c r="B3018" t="s">
        <v>327</v>
      </c>
      <c r="C3018" s="65" t="s">
        <v>486</v>
      </c>
      <c r="D3018" s="67" t="s">
        <v>553</v>
      </c>
      <c r="E3018" s="64">
        <v>0.75</v>
      </c>
      <c r="F3018" s="64">
        <v>0.25345030861052398</v>
      </c>
      <c r="G3018" s="103" t="s">
        <v>548</v>
      </c>
      <c r="H3018" s="64">
        <v>0.55991226854210696</v>
      </c>
      <c r="I3018" t="s">
        <v>548</v>
      </c>
      <c r="J3018" t="s">
        <v>548</v>
      </c>
      <c r="L3018" s="104">
        <f t="shared" si="47"/>
        <v>0.55991226854210696</v>
      </c>
    </row>
    <row r="3019" spans="1:12" x14ac:dyDescent="0.25">
      <c r="A3019" t="s">
        <v>420</v>
      </c>
      <c r="B3019" t="s">
        <v>328</v>
      </c>
      <c r="C3019" s="65" t="s">
        <v>486</v>
      </c>
      <c r="D3019" s="67" t="s">
        <v>548</v>
      </c>
      <c r="E3019" s="64" t="s">
        <v>548</v>
      </c>
      <c r="F3019" s="64" t="s">
        <v>548</v>
      </c>
      <c r="G3019" s="103" t="s">
        <v>548</v>
      </c>
      <c r="H3019" s="64">
        <v>0</v>
      </c>
      <c r="I3019" t="s">
        <v>548</v>
      </c>
      <c r="J3019" t="s">
        <v>548</v>
      </c>
      <c r="L3019" s="104">
        <f t="shared" si="47"/>
        <v>0</v>
      </c>
    </row>
    <row r="3020" spans="1:12" x14ac:dyDescent="0.25">
      <c r="A3020" t="s">
        <v>420</v>
      </c>
      <c r="B3020" t="s">
        <v>239</v>
      </c>
      <c r="C3020" s="65" t="s">
        <v>486</v>
      </c>
      <c r="D3020" s="67" t="s">
        <v>553</v>
      </c>
      <c r="E3020" s="64">
        <v>0.75</v>
      </c>
      <c r="F3020" s="64">
        <v>0.25345030861052398</v>
      </c>
      <c r="G3020" s="103" t="s">
        <v>548</v>
      </c>
      <c r="H3020" s="64">
        <v>0.55991226854210696</v>
      </c>
      <c r="I3020" t="s">
        <v>548</v>
      </c>
      <c r="J3020" t="s">
        <v>548</v>
      </c>
      <c r="L3020" s="104">
        <f t="shared" si="47"/>
        <v>0.55991226854210696</v>
      </c>
    </row>
    <row r="3021" spans="1:12" x14ac:dyDescent="0.25">
      <c r="A3021" t="s">
        <v>420</v>
      </c>
      <c r="B3021" t="s">
        <v>329</v>
      </c>
      <c r="C3021" s="65" t="s">
        <v>486</v>
      </c>
      <c r="D3021" s="67" t="s">
        <v>553</v>
      </c>
      <c r="E3021" s="64">
        <v>0.75</v>
      </c>
      <c r="F3021" s="64">
        <v>0.25345030861052398</v>
      </c>
      <c r="G3021" s="103" t="s">
        <v>548</v>
      </c>
      <c r="H3021" s="64">
        <v>0.55991226854210696</v>
      </c>
      <c r="I3021" t="s">
        <v>548</v>
      </c>
      <c r="J3021" t="s">
        <v>548</v>
      </c>
      <c r="L3021" s="104">
        <f t="shared" si="47"/>
        <v>0.55991226854210696</v>
      </c>
    </row>
    <row r="3022" spans="1:12" x14ac:dyDescent="0.25">
      <c r="A3022" t="s">
        <v>420</v>
      </c>
      <c r="B3022" t="s">
        <v>330</v>
      </c>
      <c r="C3022" s="65" t="s">
        <v>486</v>
      </c>
      <c r="D3022" s="67" t="s">
        <v>553</v>
      </c>
      <c r="E3022" s="64">
        <v>0.75</v>
      </c>
      <c r="F3022" s="64">
        <v>0.25345030861052398</v>
      </c>
      <c r="G3022" s="103" t="s">
        <v>548</v>
      </c>
      <c r="H3022" s="64">
        <v>0.55991226854210696</v>
      </c>
      <c r="I3022" t="s">
        <v>548</v>
      </c>
      <c r="J3022" t="s">
        <v>548</v>
      </c>
      <c r="L3022" s="104">
        <f t="shared" si="47"/>
        <v>0.55991226854210696</v>
      </c>
    </row>
    <row r="3023" spans="1:12" x14ac:dyDescent="0.25">
      <c r="A3023" t="s">
        <v>420</v>
      </c>
      <c r="B3023" t="s">
        <v>331</v>
      </c>
      <c r="C3023" s="65" t="s">
        <v>486</v>
      </c>
      <c r="D3023" s="67" t="s">
        <v>553</v>
      </c>
      <c r="E3023" s="64">
        <v>0.75</v>
      </c>
      <c r="F3023" s="64">
        <v>0.25345030861052403</v>
      </c>
      <c r="G3023" s="103" t="s">
        <v>548</v>
      </c>
      <c r="H3023" s="64">
        <v>0.55991226854210696</v>
      </c>
      <c r="I3023" t="s">
        <v>548</v>
      </c>
      <c r="J3023" t="s">
        <v>548</v>
      </c>
      <c r="L3023" s="104">
        <f t="shared" si="47"/>
        <v>0.55991226854210696</v>
      </c>
    </row>
    <row r="3024" spans="1:12" x14ac:dyDescent="0.25">
      <c r="A3024" t="s">
        <v>420</v>
      </c>
      <c r="B3024" t="s">
        <v>332</v>
      </c>
      <c r="C3024" s="65" t="s">
        <v>486</v>
      </c>
      <c r="D3024" s="67" t="s">
        <v>553</v>
      </c>
      <c r="E3024" s="64">
        <v>0.75</v>
      </c>
      <c r="F3024" s="64">
        <v>0.25345030861052398</v>
      </c>
      <c r="G3024" s="103" t="s">
        <v>548</v>
      </c>
      <c r="H3024" s="64">
        <v>0.55991226854210696</v>
      </c>
      <c r="I3024" t="s">
        <v>548</v>
      </c>
      <c r="J3024" t="s">
        <v>548</v>
      </c>
      <c r="L3024" s="104">
        <f t="shared" si="47"/>
        <v>0.55991226854210696</v>
      </c>
    </row>
    <row r="3025" spans="1:12" x14ac:dyDescent="0.25">
      <c r="A3025" t="s">
        <v>420</v>
      </c>
      <c r="B3025" t="s">
        <v>243</v>
      </c>
      <c r="C3025" s="65" t="s">
        <v>486</v>
      </c>
      <c r="D3025" s="67" t="s">
        <v>553</v>
      </c>
      <c r="E3025" s="64">
        <v>0.75</v>
      </c>
      <c r="F3025" s="64">
        <v>0.25345030861052403</v>
      </c>
      <c r="G3025" s="103" t="s">
        <v>548</v>
      </c>
      <c r="H3025" s="64">
        <v>0.55991226854210696</v>
      </c>
      <c r="I3025" t="s">
        <v>548</v>
      </c>
      <c r="J3025" t="s">
        <v>548</v>
      </c>
      <c r="L3025" s="104">
        <f t="shared" si="47"/>
        <v>0.55991226854210696</v>
      </c>
    </row>
    <row r="3026" spans="1:12" x14ac:dyDescent="0.25">
      <c r="A3026" t="s">
        <v>420</v>
      </c>
      <c r="B3026" t="s">
        <v>333</v>
      </c>
      <c r="C3026" s="65" t="s">
        <v>486</v>
      </c>
      <c r="D3026" s="67" t="s">
        <v>553</v>
      </c>
      <c r="E3026" s="64">
        <v>0.75</v>
      </c>
      <c r="F3026" s="64">
        <v>0.25345030861052398</v>
      </c>
      <c r="G3026" s="103" t="s">
        <v>548</v>
      </c>
      <c r="H3026" s="64">
        <v>0.55991226854210696</v>
      </c>
      <c r="I3026" t="s">
        <v>548</v>
      </c>
      <c r="J3026" t="s">
        <v>548</v>
      </c>
      <c r="L3026" s="104">
        <f t="shared" si="47"/>
        <v>0.55991226854210696</v>
      </c>
    </row>
    <row r="3027" spans="1:12" x14ac:dyDescent="0.25">
      <c r="A3027" t="s">
        <v>420</v>
      </c>
      <c r="B3027" t="s">
        <v>334</v>
      </c>
      <c r="C3027" s="65" t="s">
        <v>486</v>
      </c>
      <c r="D3027" s="67" t="s">
        <v>553</v>
      </c>
      <c r="E3027" s="64">
        <v>0.75</v>
      </c>
      <c r="F3027" s="64">
        <v>0.25345030861052398</v>
      </c>
      <c r="G3027" s="103" t="s">
        <v>548</v>
      </c>
      <c r="H3027" s="64">
        <v>0.55991226854210696</v>
      </c>
      <c r="I3027" t="s">
        <v>548</v>
      </c>
      <c r="J3027" t="s">
        <v>548</v>
      </c>
      <c r="L3027" s="104">
        <f t="shared" si="47"/>
        <v>0.55991226854210696</v>
      </c>
    </row>
    <row r="3028" spans="1:12" x14ac:dyDescent="0.25">
      <c r="A3028" t="s">
        <v>420</v>
      </c>
      <c r="B3028" t="s">
        <v>94</v>
      </c>
      <c r="C3028" s="65" t="s">
        <v>486</v>
      </c>
      <c r="D3028" s="67" t="s">
        <v>553</v>
      </c>
      <c r="E3028" s="64">
        <v>0.75</v>
      </c>
      <c r="F3028" s="64">
        <v>0.25345030861052398</v>
      </c>
      <c r="G3028" s="103" t="s">
        <v>548</v>
      </c>
      <c r="H3028" s="64">
        <v>0.55991226854210696</v>
      </c>
      <c r="I3028" t="s">
        <v>548</v>
      </c>
      <c r="J3028" t="s">
        <v>548</v>
      </c>
      <c r="L3028" s="104">
        <f t="shared" si="47"/>
        <v>0.55991226854210696</v>
      </c>
    </row>
    <row r="3029" spans="1:12" x14ac:dyDescent="0.25">
      <c r="A3029" t="s">
        <v>420</v>
      </c>
      <c r="B3029" t="s">
        <v>335</v>
      </c>
      <c r="C3029" s="65" t="s">
        <v>486</v>
      </c>
      <c r="D3029" s="67" t="s">
        <v>548</v>
      </c>
      <c r="E3029" s="64" t="s">
        <v>548</v>
      </c>
      <c r="F3029" s="64" t="s">
        <v>548</v>
      </c>
      <c r="G3029" s="103" t="s">
        <v>548</v>
      </c>
      <c r="H3029" s="64">
        <v>0</v>
      </c>
      <c r="I3029" t="s">
        <v>548</v>
      </c>
      <c r="J3029" t="s">
        <v>548</v>
      </c>
      <c r="L3029" s="104">
        <f t="shared" si="47"/>
        <v>0</v>
      </c>
    </row>
    <row r="3030" spans="1:12" x14ac:dyDescent="0.25">
      <c r="A3030" t="s">
        <v>420</v>
      </c>
      <c r="B3030" t="s">
        <v>100</v>
      </c>
      <c r="C3030" s="65" t="s">
        <v>486</v>
      </c>
      <c r="D3030" s="67" t="s">
        <v>553</v>
      </c>
      <c r="E3030" s="64">
        <v>0.75</v>
      </c>
      <c r="F3030" s="64">
        <v>0.25345030861052398</v>
      </c>
      <c r="G3030" s="103" t="s">
        <v>548</v>
      </c>
      <c r="H3030" s="64">
        <v>0.55991226854210696</v>
      </c>
      <c r="I3030" t="s">
        <v>548</v>
      </c>
      <c r="J3030" t="s">
        <v>548</v>
      </c>
      <c r="L3030" s="104">
        <f t="shared" si="47"/>
        <v>0.55991226854210696</v>
      </c>
    </row>
    <row r="3031" spans="1:12" x14ac:dyDescent="0.25">
      <c r="A3031" t="s">
        <v>539</v>
      </c>
      <c r="B3031" t="s">
        <v>327</v>
      </c>
      <c r="C3031" s="65" t="s">
        <v>485</v>
      </c>
      <c r="D3031" s="67" t="s">
        <v>548</v>
      </c>
      <c r="E3031" s="64" t="s">
        <v>548</v>
      </c>
      <c r="F3031" s="64" t="s">
        <v>548</v>
      </c>
      <c r="G3031" s="103" t="s">
        <v>548</v>
      </c>
      <c r="H3031" s="64">
        <v>0</v>
      </c>
      <c r="I3031" t="s">
        <v>548</v>
      </c>
      <c r="J3031" t="s">
        <v>548</v>
      </c>
      <c r="K3031" s="64"/>
      <c r="L3031" s="104">
        <f t="shared" si="47"/>
        <v>0</v>
      </c>
    </row>
    <row r="3032" spans="1:12" x14ac:dyDescent="0.25">
      <c r="A3032" t="s">
        <v>539</v>
      </c>
      <c r="B3032" t="s">
        <v>328</v>
      </c>
      <c r="C3032" s="65" t="s">
        <v>485</v>
      </c>
      <c r="D3032" s="67" t="s">
        <v>553</v>
      </c>
      <c r="E3032" s="64">
        <v>1</v>
      </c>
      <c r="F3032" s="64">
        <v>0.25345030861052398</v>
      </c>
      <c r="G3032" s="103" t="s">
        <v>548</v>
      </c>
      <c r="H3032" s="64">
        <v>0.74654969138947602</v>
      </c>
      <c r="I3032" t="s">
        <v>548</v>
      </c>
      <c r="J3032" t="s">
        <v>548</v>
      </c>
      <c r="K3032" s="64"/>
      <c r="L3032" s="104">
        <f t="shared" si="47"/>
        <v>0.74654969138947602</v>
      </c>
    </row>
    <row r="3033" spans="1:12" x14ac:dyDescent="0.25">
      <c r="A3033" t="s">
        <v>539</v>
      </c>
      <c r="B3033" t="s">
        <v>239</v>
      </c>
      <c r="C3033" s="65" t="s">
        <v>485</v>
      </c>
      <c r="D3033" s="67" t="s">
        <v>548</v>
      </c>
      <c r="E3033" s="64" t="s">
        <v>548</v>
      </c>
      <c r="F3033" s="64" t="s">
        <v>548</v>
      </c>
      <c r="G3033" s="103" t="s">
        <v>548</v>
      </c>
      <c r="H3033" s="64">
        <v>0</v>
      </c>
      <c r="I3033" t="s">
        <v>548</v>
      </c>
      <c r="J3033" t="s">
        <v>548</v>
      </c>
      <c r="K3033" s="64"/>
      <c r="L3033" s="104">
        <f t="shared" si="47"/>
        <v>0</v>
      </c>
    </row>
    <row r="3034" spans="1:12" x14ac:dyDescent="0.25">
      <c r="A3034" t="s">
        <v>539</v>
      </c>
      <c r="B3034" t="s">
        <v>329</v>
      </c>
      <c r="C3034" s="65" t="s">
        <v>485</v>
      </c>
      <c r="D3034" s="67" t="s">
        <v>553</v>
      </c>
      <c r="E3034" s="64">
        <v>1</v>
      </c>
      <c r="F3034" s="64">
        <v>0.25345030861052398</v>
      </c>
      <c r="G3034" s="103" t="s">
        <v>548</v>
      </c>
      <c r="H3034" s="64">
        <v>0.74654969138947602</v>
      </c>
      <c r="I3034" t="s">
        <v>548</v>
      </c>
      <c r="J3034" t="s">
        <v>548</v>
      </c>
      <c r="K3034" s="64"/>
      <c r="L3034" s="104">
        <f t="shared" si="47"/>
        <v>0.74654969138947602</v>
      </c>
    </row>
    <row r="3035" spans="1:12" x14ac:dyDescent="0.25">
      <c r="A3035" t="s">
        <v>539</v>
      </c>
      <c r="B3035" t="s">
        <v>330</v>
      </c>
      <c r="C3035" s="65" t="s">
        <v>485</v>
      </c>
      <c r="D3035" s="67" t="s">
        <v>553</v>
      </c>
      <c r="E3035" s="64">
        <v>1</v>
      </c>
      <c r="F3035" s="64">
        <v>0.25345030861052398</v>
      </c>
      <c r="G3035" s="103" t="s">
        <v>548</v>
      </c>
      <c r="H3035" s="64">
        <v>0.74654969138947602</v>
      </c>
      <c r="I3035" t="s">
        <v>548</v>
      </c>
      <c r="J3035" t="s">
        <v>548</v>
      </c>
      <c r="K3035" s="64"/>
      <c r="L3035" s="104">
        <f t="shared" si="47"/>
        <v>0.74654969138947602</v>
      </c>
    </row>
    <row r="3036" spans="1:12" x14ac:dyDescent="0.25">
      <c r="A3036" t="s">
        <v>539</v>
      </c>
      <c r="B3036" t="s">
        <v>331</v>
      </c>
      <c r="C3036" s="65" t="s">
        <v>485</v>
      </c>
      <c r="D3036" s="67" t="s">
        <v>548</v>
      </c>
      <c r="E3036" s="64" t="s">
        <v>548</v>
      </c>
      <c r="F3036" s="64" t="s">
        <v>548</v>
      </c>
      <c r="G3036" s="103" t="s">
        <v>548</v>
      </c>
      <c r="H3036" s="64">
        <v>0</v>
      </c>
      <c r="I3036" t="s">
        <v>548</v>
      </c>
      <c r="J3036" t="s">
        <v>548</v>
      </c>
      <c r="K3036" s="64"/>
      <c r="L3036" s="104">
        <f t="shared" si="47"/>
        <v>0</v>
      </c>
    </row>
    <row r="3037" spans="1:12" x14ac:dyDescent="0.25">
      <c r="A3037" t="s">
        <v>539</v>
      </c>
      <c r="B3037" t="s">
        <v>332</v>
      </c>
      <c r="C3037" s="65" t="s">
        <v>485</v>
      </c>
      <c r="D3037" s="67" t="s">
        <v>553</v>
      </c>
      <c r="E3037" s="64">
        <v>1</v>
      </c>
      <c r="F3037" s="64">
        <v>0.25345030861052398</v>
      </c>
      <c r="G3037" s="103" t="s">
        <v>548</v>
      </c>
      <c r="H3037" s="64">
        <v>0.74654969138947602</v>
      </c>
      <c r="I3037" t="s">
        <v>548</v>
      </c>
      <c r="J3037" t="s">
        <v>548</v>
      </c>
      <c r="K3037" s="64"/>
      <c r="L3037" s="104">
        <f t="shared" si="47"/>
        <v>0.74654969138947602</v>
      </c>
    </row>
    <row r="3038" spans="1:12" x14ac:dyDescent="0.25">
      <c r="A3038" t="s">
        <v>539</v>
      </c>
      <c r="B3038" t="s">
        <v>243</v>
      </c>
      <c r="C3038" s="65" t="s">
        <v>485</v>
      </c>
      <c r="D3038" s="67" t="s">
        <v>548</v>
      </c>
      <c r="E3038" s="64" t="s">
        <v>548</v>
      </c>
      <c r="F3038" s="64" t="s">
        <v>548</v>
      </c>
      <c r="G3038" s="103" t="s">
        <v>548</v>
      </c>
      <c r="H3038" s="64">
        <v>0</v>
      </c>
      <c r="I3038" t="s">
        <v>548</v>
      </c>
      <c r="J3038" t="s">
        <v>548</v>
      </c>
      <c r="K3038" s="64"/>
      <c r="L3038" s="104">
        <f t="shared" si="47"/>
        <v>0</v>
      </c>
    </row>
    <row r="3039" spans="1:12" x14ac:dyDescent="0.25">
      <c r="A3039" t="s">
        <v>539</v>
      </c>
      <c r="B3039" t="s">
        <v>333</v>
      </c>
      <c r="C3039" s="65" t="s">
        <v>485</v>
      </c>
      <c r="D3039" s="67" t="s">
        <v>548</v>
      </c>
      <c r="E3039" s="64" t="s">
        <v>548</v>
      </c>
      <c r="F3039" s="64" t="s">
        <v>548</v>
      </c>
      <c r="G3039" s="103" t="s">
        <v>548</v>
      </c>
      <c r="H3039" s="64">
        <v>0</v>
      </c>
      <c r="I3039" t="s">
        <v>548</v>
      </c>
      <c r="J3039" t="s">
        <v>548</v>
      </c>
      <c r="K3039" s="64"/>
      <c r="L3039" s="104">
        <f t="shared" si="47"/>
        <v>0</v>
      </c>
    </row>
    <row r="3040" spans="1:12" x14ac:dyDescent="0.25">
      <c r="A3040" t="s">
        <v>539</v>
      </c>
      <c r="B3040" t="s">
        <v>334</v>
      </c>
      <c r="C3040" s="65" t="s">
        <v>485</v>
      </c>
      <c r="D3040" s="67" t="s">
        <v>548</v>
      </c>
      <c r="E3040" s="64" t="s">
        <v>548</v>
      </c>
      <c r="F3040" s="64" t="s">
        <v>548</v>
      </c>
      <c r="G3040" s="103" t="s">
        <v>548</v>
      </c>
      <c r="H3040" s="64">
        <v>0</v>
      </c>
      <c r="I3040" t="s">
        <v>548</v>
      </c>
      <c r="J3040" t="s">
        <v>548</v>
      </c>
      <c r="K3040" s="64"/>
      <c r="L3040" s="104">
        <f t="shared" si="47"/>
        <v>0</v>
      </c>
    </row>
    <row r="3041" spans="1:12" x14ac:dyDescent="0.25">
      <c r="A3041" t="s">
        <v>539</v>
      </c>
      <c r="B3041" t="s">
        <v>94</v>
      </c>
      <c r="C3041" s="65" t="s">
        <v>485</v>
      </c>
      <c r="D3041" s="67" t="s">
        <v>548</v>
      </c>
      <c r="E3041" s="64" t="s">
        <v>548</v>
      </c>
      <c r="F3041" s="64" t="s">
        <v>548</v>
      </c>
      <c r="G3041" s="103" t="s">
        <v>548</v>
      </c>
      <c r="H3041" s="64">
        <v>0</v>
      </c>
      <c r="I3041" t="s">
        <v>548</v>
      </c>
      <c r="J3041" t="s">
        <v>548</v>
      </c>
      <c r="K3041" s="64"/>
      <c r="L3041" s="104">
        <f t="shared" si="47"/>
        <v>0</v>
      </c>
    </row>
    <row r="3042" spans="1:12" x14ac:dyDescent="0.25">
      <c r="A3042" t="s">
        <v>539</v>
      </c>
      <c r="B3042" t="s">
        <v>335</v>
      </c>
      <c r="C3042" s="65" t="s">
        <v>485</v>
      </c>
      <c r="D3042" s="67" t="s">
        <v>548</v>
      </c>
      <c r="E3042" s="64" t="s">
        <v>548</v>
      </c>
      <c r="F3042" s="64" t="s">
        <v>548</v>
      </c>
      <c r="G3042" s="103" t="s">
        <v>548</v>
      </c>
      <c r="H3042" s="64">
        <v>0</v>
      </c>
      <c r="I3042" t="s">
        <v>548</v>
      </c>
      <c r="J3042" t="s">
        <v>548</v>
      </c>
      <c r="K3042" s="64"/>
      <c r="L3042" s="104">
        <f t="shared" si="47"/>
        <v>0</v>
      </c>
    </row>
    <row r="3043" spans="1:12" x14ac:dyDescent="0.25">
      <c r="A3043" t="s">
        <v>539</v>
      </c>
      <c r="B3043" t="s">
        <v>100</v>
      </c>
      <c r="C3043" s="65" t="s">
        <v>485</v>
      </c>
      <c r="D3043" s="67" t="s">
        <v>548</v>
      </c>
      <c r="E3043" s="64" t="s">
        <v>548</v>
      </c>
      <c r="F3043" s="64" t="s">
        <v>548</v>
      </c>
      <c r="G3043" s="103" t="s">
        <v>548</v>
      </c>
      <c r="H3043" s="64">
        <v>0</v>
      </c>
      <c r="I3043" t="s">
        <v>548</v>
      </c>
      <c r="J3043" t="s">
        <v>548</v>
      </c>
      <c r="K3043" s="64"/>
      <c r="L3043" s="104">
        <f t="shared" si="47"/>
        <v>0</v>
      </c>
    </row>
    <row r="3044" spans="1:12" x14ac:dyDescent="0.25">
      <c r="A3044" t="s">
        <v>539</v>
      </c>
      <c r="B3044" t="s">
        <v>327</v>
      </c>
      <c r="C3044" s="65" t="s">
        <v>486</v>
      </c>
      <c r="D3044" s="67" t="s">
        <v>548</v>
      </c>
      <c r="E3044" s="64" t="s">
        <v>548</v>
      </c>
      <c r="F3044" s="64" t="s">
        <v>548</v>
      </c>
      <c r="G3044" s="103" t="s">
        <v>548</v>
      </c>
      <c r="H3044" s="64">
        <v>0</v>
      </c>
      <c r="I3044" t="s">
        <v>548</v>
      </c>
      <c r="J3044" t="s">
        <v>548</v>
      </c>
      <c r="K3044" s="64"/>
      <c r="L3044" s="104">
        <f t="shared" si="47"/>
        <v>0</v>
      </c>
    </row>
    <row r="3045" spans="1:12" x14ac:dyDescent="0.25">
      <c r="A3045" t="s">
        <v>539</v>
      </c>
      <c r="B3045" t="s">
        <v>328</v>
      </c>
      <c r="C3045" s="65" t="s">
        <v>486</v>
      </c>
      <c r="D3045" s="67" t="s">
        <v>548</v>
      </c>
      <c r="E3045" s="64" t="s">
        <v>548</v>
      </c>
      <c r="F3045" s="64" t="s">
        <v>548</v>
      </c>
      <c r="G3045" s="103" t="s">
        <v>548</v>
      </c>
      <c r="H3045" s="64">
        <v>0</v>
      </c>
      <c r="I3045" t="s">
        <v>548</v>
      </c>
      <c r="J3045" t="s">
        <v>548</v>
      </c>
      <c r="K3045" s="64"/>
      <c r="L3045" s="104">
        <f t="shared" si="47"/>
        <v>0</v>
      </c>
    </row>
    <row r="3046" spans="1:12" x14ac:dyDescent="0.25">
      <c r="A3046" t="s">
        <v>539</v>
      </c>
      <c r="B3046" t="s">
        <v>239</v>
      </c>
      <c r="C3046" s="65" t="s">
        <v>486</v>
      </c>
      <c r="D3046" s="67" t="s">
        <v>548</v>
      </c>
      <c r="E3046" s="64" t="s">
        <v>548</v>
      </c>
      <c r="F3046" s="64" t="s">
        <v>548</v>
      </c>
      <c r="G3046" s="103" t="s">
        <v>548</v>
      </c>
      <c r="H3046" s="64">
        <v>0</v>
      </c>
      <c r="I3046" t="s">
        <v>548</v>
      </c>
      <c r="J3046" t="s">
        <v>548</v>
      </c>
      <c r="K3046" s="64"/>
      <c r="L3046" s="104">
        <f t="shared" si="47"/>
        <v>0</v>
      </c>
    </row>
    <row r="3047" spans="1:12" x14ac:dyDescent="0.25">
      <c r="A3047" t="s">
        <v>539</v>
      </c>
      <c r="B3047" t="s">
        <v>329</v>
      </c>
      <c r="C3047" s="65" t="s">
        <v>486</v>
      </c>
      <c r="D3047" s="67" t="s">
        <v>548</v>
      </c>
      <c r="E3047" s="64" t="s">
        <v>548</v>
      </c>
      <c r="F3047" s="64" t="s">
        <v>548</v>
      </c>
      <c r="G3047" s="103" t="s">
        <v>548</v>
      </c>
      <c r="H3047" s="64">
        <v>0</v>
      </c>
      <c r="I3047" t="s">
        <v>548</v>
      </c>
      <c r="J3047" t="s">
        <v>548</v>
      </c>
      <c r="K3047" s="64"/>
      <c r="L3047" s="104">
        <f t="shared" si="47"/>
        <v>0</v>
      </c>
    </row>
    <row r="3048" spans="1:12" x14ac:dyDescent="0.25">
      <c r="A3048" t="s">
        <v>539</v>
      </c>
      <c r="B3048" t="s">
        <v>330</v>
      </c>
      <c r="C3048" s="65" t="s">
        <v>486</v>
      </c>
      <c r="D3048" s="67" t="s">
        <v>548</v>
      </c>
      <c r="E3048" s="64" t="s">
        <v>548</v>
      </c>
      <c r="F3048" s="64" t="s">
        <v>548</v>
      </c>
      <c r="G3048" s="103" t="s">
        <v>548</v>
      </c>
      <c r="H3048" s="64">
        <v>0</v>
      </c>
      <c r="I3048" t="s">
        <v>548</v>
      </c>
      <c r="J3048" t="s">
        <v>548</v>
      </c>
      <c r="K3048" s="64"/>
      <c r="L3048" s="104">
        <f t="shared" si="47"/>
        <v>0</v>
      </c>
    </row>
    <row r="3049" spans="1:12" x14ac:dyDescent="0.25">
      <c r="A3049" t="s">
        <v>539</v>
      </c>
      <c r="B3049" t="s">
        <v>331</v>
      </c>
      <c r="C3049" s="65" t="s">
        <v>486</v>
      </c>
      <c r="D3049" s="67" t="s">
        <v>548</v>
      </c>
      <c r="E3049" s="64" t="s">
        <v>548</v>
      </c>
      <c r="F3049" s="64" t="s">
        <v>548</v>
      </c>
      <c r="G3049" s="103" t="s">
        <v>548</v>
      </c>
      <c r="H3049" s="64">
        <v>0</v>
      </c>
      <c r="I3049" t="s">
        <v>548</v>
      </c>
      <c r="J3049" t="s">
        <v>548</v>
      </c>
      <c r="K3049" s="64"/>
      <c r="L3049" s="104">
        <f t="shared" si="47"/>
        <v>0</v>
      </c>
    </row>
    <row r="3050" spans="1:12" x14ac:dyDescent="0.25">
      <c r="A3050" t="s">
        <v>539</v>
      </c>
      <c r="B3050" t="s">
        <v>332</v>
      </c>
      <c r="C3050" s="65" t="s">
        <v>486</v>
      </c>
      <c r="D3050" s="67" t="s">
        <v>548</v>
      </c>
      <c r="E3050" s="64" t="s">
        <v>548</v>
      </c>
      <c r="F3050" s="64" t="s">
        <v>548</v>
      </c>
      <c r="G3050" s="103" t="s">
        <v>548</v>
      </c>
      <c r="H3050" s="64">
        <v>0</v>
      </c>
      <c r="I3050" t="s">
        <v>548</v>
      </c>
      <c r="J3050" t="s">
        <v>548</v>
      </c>
      <c r="K3050" s="64"/>
      <c r="L3050" s="104">
        <f t="shared" si="47"/>
        <v>0</v>
      </c>
    </row>
    <row r="3051" spans="1:12" x14ac:dyDescent="0.25">
      <c r="A3051" t="s">
        <v>539</v>
      </c>
      <c r="B3051" t="s">
        <v>243</v>
      </c>
      <c r="C3051" s="65" t="s">
        <v>486</v>
      </c>
      <c r="D3051" s="67" t="s">
        <v>548</v>
      </c>
      <c r="E3051" s="64" t="s">
        <v>548</v>
      </c>
      <c r="F3051" s="64" t="s">
        <v>548</v>
      </c>
      <c r="G3051" s="103" t="s">
        <v>548</v>
      </c>
      <c r="H3051" s="64">
        <v>0</v>
      </c>
      <c r="I3051" t="s">
        <v>548</v>
      </c>
      <c r="J3051" t="s">
        <v>548</v>
      </c>
      <c r="K3051" s="64"/>
      <c r="L3051" s="104">
        <f t="shared" si="47"/>
        <v>0</v>
      </c>
    </row>
    <row r="3052" spans="1:12" x14ac:dyDescent="0.25">
      <c r="A3052" t="s">
        <v>539</v>
      </c>
      <c r="B3052" t="s">
        <v>333</v>
      </c>
      <c r="C3052" s="65" t="s">
        <v>486</v>
      </c>
      <c r="D3052" s="67" t="s">
        <v>548</v>
      </c>
      <c r="E3052" s="64" t="s">
        <v>548</v>
      </c>
      <c r="F3052" s="64" t="s">
        <v>548</v>
      </c>
      <c r="G3052" s="103" t="s">
        <v>548</v>
      </c>
      <c r="H3052" s="64">
        <v>0</v>
      </c>
      <c r="I3052" t="s">
        <v>548</v>
      </c>
      <c r="J3052" t="s">
        <v>548</v>
      </c>
      <c r="K3052" s="64"/>
      <c r="L3052" s="104">
        <f t="shared" si="47"/>
        <v>0</v>
      </c>
    </row>
    <row r="3053" spans="1:12" x14ac:dyDescent="0.25">
      <c r="A3053" t="s">
        <v>539</v>
      </c>
      <c r="B3053" t="s">
        <v>334</v>
      </c>
      <c r="C3053" s="65" t="s">
        <v>486</v>
      </c>
      <c r="D3053" s="67" t="s">
        <v>548</v>
      </c>
      <c r="E3053" s="64" t="s">
        <v>548</v>
      </c>
      <c r="F3053" s="64" t="s">
        <v>548</v>
      </c>
      <c r="G3053" s="103" t="s">
        <v>548</v>
      </c>
      <c r="H3053" s="64">
        <v>0</v>
      </c>
      <c r="I3053" t="s">
        <v>548</v>
      </c>
      <c r="J3053" t="s">
        <v>548</v>
      </c>
      <c r="K3053" s="64"/>
      <c r="L3053" s="104">
        <f t="shared" si="47"/>
        <v>0</v>
      </c>
    </row>
    <row r="3054" spans="1:12" x14ac:dyDescent="0.25">
      <c r="A3054" t="s">
        <v>539</v>
      </c>
      <c r="B3054" t="s">
        <v>94</v>
      </c>
      <c r="C3054" s="65" t="s">
        <v>486</v>
      </c>
      <c r="D3054" s="67" t="s">
        <v>548</v>
      </c>
      <c r="E3054" s="64" t="s">
        <v>548</v>
      </c>
      <c r="F3054" s="64" t="s">
        <v>548</v>
      </c>
      <c r="G3054" s="103" t="s">
        <v>548</v>
      </c>
      <c r="H3054" s="64">
        <v>0</v>
      </c>
      <c r="I3054" t="s">
        <v>548</v>
      </c>
      <c r="J3054" t="s">
        <v>548</v>
      </c>
      <c r="K3054" s="64"/>
      <c r="L3054" s="104">
        <f t="shared" si="47"/>
        <v>0</v>
      </c>
    </row>
    <row r="3055" spans="1:12" x14ac:dyDescent="0.25">
      <c r="A3055" t="s">
        <v>539</v>
      </c>
      <c r="B3055" t="s">
        <v>335</v>
      </c>
      <c r="C3055" s="65" t="s">
        <v>486</v>
      </c>
      <c r="D3055" s="67" t="s">
        <v>548</v>
      </c>
      <c r="E3055" s="64" t="s">
        <v>548</v>
      </c>
      <c r="F3055" s="64" t="s">
        <v>548</v>
      </c>
      <c r="G3055" s="103" t="s">
        <v>548</v>
      </c>
      <c r="H3055" s="64">
        <v>0</v>
      </c>
      <c r="I3055" t="s">
        <v>548</v>
      </c>
      <c r="J3055" t="s">
        <v>548</v>
      </c>
      <c r="K3055" s="64"/>
      <c r="L3055" s="104">
        <f t="shared" si="47"/>
        <v>0</v>
      </c>
    </row>
    <row r="3056" spans="1:12" x14ac:dyDescent="0.25">
      <c r="A3056" t="s">
        <v>539</v>
      </c>
      <c r="B3056" t="s">
        <v>100</v>
      </c>
      <c r="C3056" s="65" t="s">
        <v>486</v>
      </c>
      <c r="D3056" s="67" t="s">
        <v>548</v>
      </c>
      <c r="E3056" s="64" t="s">
        <v>548</v>
      </c>
      <c r="F3056" s="64" t="s">
        <v>548</v>
      </c>
      <c r="G3056" s="103" t="s">
        <v>548</v>
      </c>
      <c r="H3056" s="64">
        <v>0</v>
      </c>
      <c r="I3056" t="s">
        <v>548</v>
      </c>
      <c r="J3056" t="s">
        <v>548</v>
      </c>
      <c r="K3056" s="64"/>
      <c r="L3056" s="104">
        <f t="shared" si="47"/>
        <v>0</v>
      </c>
    </row>
    <row r="3057" spans="1:12" x14ac:dyDescent="0.25">
      <c r="A3057" t="s">
        <v>421</v>
      </c>
      <c r="B3057" t="s">
        <v>327</v>
      </c>
      <c r="C3057" s="65" t="s">
        <v>485</v>
      </c>
      <c r="D3057" s="67" t="s">
        <v>553</v>
      </c>
      <c r="E3057" s="64">
        <v>0.12475</v>
      </c>
      <c r="F3057" s="64">
        <v>0.31231028989228315</v>
      </c>
      <c r="G3057" s="103" t="s">
        <v>548</v>
      </c>
      <c r="H3057" s="64">
        <v>8.578929133593767E-2</v>
      </c>
      <c r="I3057" t="s">
        <v>548</v>
      </c>
      <c r="J3057" t="s">
        <v>548</v>
      </c>
      <c r="K3057" s="64"/>
      <c r="L3057" s="104">
        <f t="shared" si="47"/>
        <v>8.578929133593767E-2</v>
      </c>
    </row>
    <row r="3058" spans="1:12" x14ac:dyDescent="0.25">
      <c r="A3058" t="s">
        <v>421</v>
      </c>
      <c r="B3058" t="s">
        <v>328</v>
      </c>
      <c r="C3058" s="65" t="s">
        <v>485</v>
      </c>
      <c r="D3058" s="67" t="s">
        <v>553</v>
      </c>
      <c r="E3058" s="64">
        <v>0.2</v>
      </c>
      <c r="F3058" s="64">
        <v>0.31231028989228288</v>
      </c>
      <c r="G3058" s="103" t="s">
        <v>548</v>
      </c>
      <c r="H3058" s="64">
        <v>0.13753794202154343</v>
      </c>
      <c r="I3058" t="s">
        <v>548</v>
      </c>
      <c r="J3058" t="s">
        <v>548</v>
      </c>
      <c r="K3058" s="64"/>
      <c r="L3058" s="104">
        <f t="shared" si="47"/>
        <v>0.13753794202154343</v>
      </c>
    </row>
    <row r="3059" spans="1:12" x14ac:dyDescent="0.25">
      <c r="A3059" t="s">
        <v>421</v>
      </c>
      <c r="B3059" t="s">
        <v>239</v>
      </c>
      <c r="C3059" s="65" t="s">
        <v>485</v>
      </c>
      <c r="D3059" s="67" t="s">
        <v>553</v>
      </c>
      <c r="E3059" s="64">
        <v>0.12475</v>
      </c>
      <c r="F3059" s="64">
        <v>0.31231028989228315</v>
      </c>
      <c r="G3059" s="103" t="s">
        <v>548</v>
      </c>
      <c r="H3059" s="64">
        <v>8.578929133593767E-2</v>
      </c>
      <c r="I3059" t="s">
        <v>548</v>
      </c>
      <c r="J3059" t="s">
        <v>548</v>
      </c>
      <c r="K3059" s="64"/>
      <c r="L3059" s="104">
        <f t="shared" si="47"/>
        <v>8.578929133593767E-2</v>
      </c>
    </row>
    <row r="3060" spans="1:12" x14ac:dyDescent="0.25">
      <c r="A3060" t="s">
        <v>421</v>
      </c>
      <c r="B3060" t="s">
        <v>329</v>
      </c>
      <c r="C3060" s="65" t="s">
        <v>485</v>
      </c>
      <c r="D3060" s="67" t="s">
        <v>553</v>
      </c>
      <c r="E3060" s="64">
        <v>0.2</v>
      </c>
      <c r="F3060" s="64">
        <v>0.31231028989228288</v>
      </c>
      <c r="G3060" s="103" t="s">
        <v>548</v>
      </c>
      <c r="H3060" s="64">
        <v>0.13753794202154343</v>
      </c>
      <c r="I3060" t="s">
        <v>548</v>
      </c>
      <c r="J3060" t="s">
        <v>548</v>
      </c>
      <c r="K3060" s="64"/>
      <c r="L3060" s="104">
        <f t="shared" si="47"/>
        <v>0.13753794202154343</v>
      </c>
    </row>
    <row r="3061" spans="1:12" x14ac:dyDescent="0.25">
      <c r="A3061" t="s">
        <v>421</v>
      </c>
      <c r="B3061" t="s">
        <v>330</v>
      </c>
      <c r="C3061" s="65" t="s">
        <v>485</v>
      </c>
      <c r="D3061" s="67" t="s">
        <v>553</v>
      </c>
      <c r="E3061" s="64">
        <v>0.2</v>
      </c>
      <c r="F3061" s="64">
        <v>0.31231028989228315</v>
      </c>
      <c r="G3061" s="103" t="s">
        <v>548</v>
      </c>
      <c r="H3061" s="64">
        <v>0.13753794202154337</v>
      </c>
      <c r="I3061" t="s">
        <v>548</v>
      </c>
      <c r="J3061" t="s">
        <v>548</v>
      </c>
      <c r="K3061" s="64"/>
      <c r="L3061" s="104">
        <f t="shared" si="47"/>
        <v>0.13753794202154337</v>
      </c>
    </row>
    <row r="3062" spans="1:12" x14ac:dyDescent="0.25">
      <c r="A3062" t="s">
        <v>421</v>
      </c>
      <c r="B3062" t="s">
        <v>331</v>
      </c>
      <c r="C3062" s="65" t="s">
        <v>485</v>
      </c>
      <c r="D3062" s="67" t="s">
        <v>553</v>
      </c>
      <c r="E3062" s="64">
        <v>0.12475</v>
      </c>
      <c r="F3062" s="64">
        <v>0.31231028989228288</v>
      </c>
      <c r="G3062" s="103" t="s">
        <v>548</v>
      </c>
      <c r="H3062" s="64">
        <v>8.5789291335937698E-2</v>
      </c>
      <c r="I3062" t="s">
        <v>548</v>
      </c>
      <c r="J3062" t="s">
        <v>548</v>
      </c>
      <c r="K3062" s="64"/>
      <c r="L3062" s="104">
        <f t="shared" si="47"/>
        <v>8.5789291335937698E-2</v>
      </c>
    </row>
    <row r="3063" spans="1:12" x14ac:dyDescent="0.25">
      <c r="A3063" t="s">
        <v>421</v>
      </c>
      <c r="B3063" t="s">
        <v>332</v>
      </c>
      <c r="C3063" s="65" t="s">
        <v>485</v>
      </c>
      <c r="D3063" s="67" t="s">
        <v>553</v>
      </c>
      <c r="E3063" s="64">
        <v>0.2</v>
      </c>
      <c r="F3063" s="64">
        <v>0.31231028989228315</v>
      </c>
      <c r="G3063" s="103" t="s">
        <v>548</v>
      </c>
      <c r="H3063" s="64">
        <v>0.13753794202154337</v>
      </c>
      <c r="I3063" t="s">
        <v>548</v>
      </c>
      <c r="J3063" t="s">
        <v>548</v>
      </c>
      <c r="K3063" s="64"/>
      <c r="L3063" s="104">
        <f t="shared" si="47"/>
        <v>0.13753794202154337</v>
      </c>
    </row>
    <row r="3064" spans="1:12" x14ac:dyDescent="0.25">
      <c r="A3064" t="s">
        <v>421</v>
      </c>
      <c r="B3064" t="s">
        <v>243</v>
      </c>
      <c r="C3064" s="65" t="s">
        <v>485</v>
      </c>
      <c r="D3064" s="67" t="s">
        <v>553</v>
      </c>
      <c r="E3064" s="64">
        <v>0.12475</v>
      </c>
      <c r="F3064" s="64">
        <v>0.31231028989228288</v>
      </c>
      <c r="G3064" s="103" t="s">
        <v>548</v>
      </c>
      <c r="H3064" s="64">
        <v>8.5789291335937698E-2</v>
      </c>
      <c r="I3064" t="s">
        <v>548</v>
      </c>
      <c r="J3064" t="s">
        <v>548</v>
      </c>
      <c r="K3064" s="64"/>
      <c r="L3064" s="104">
        <f t="shared" si="47"/>
        <v>8.5789291335937698E-2</v>
      </c>
    </row>
    <row r="3065" spans="1:12" x14ac:dyDescent="0.25">
      <c r="A3065" t="s">
        <v>421</v>
      </c>
      <c r="B3065" t="s">
        <v>333</v>
      </c>
      <c r="C3065" s="65" t="s">
        <v>485</v>
      </c>
      <c r="D3065" s="67" t="s">
        <v>553</v>
      </c>
      <c r="E3065" s="64">
        <v>0.2</v>
      </c>
      <c r="F3065" s="64">
        <v>0.31231028989228315</v>
      </c>
      <c r="G3065" s="103" t="s">
        <v>548</v>
      </c>
      <c r="H3065" s="64">
        <v>0.13753794202154337</v>
      </c>
      <c r="I3065" t="s">
        <v>548</v>
      </c>
      <c r="J3065" t="s">
        <v>548</v>
      </c>
      <c r="K3065" s="64"/>
      <c r="L3065" s="104">
        <f t="shared" si="47"/>
        <v>0.13753794202154337</v>
      </c>
    </row>
    <row r="3066" spans="1:12" x14ac:dyDescent="0.25">
      <c r="A3066" t="s">
        <v>421</v>
      </c>
      <c r="B3066" t="s">
        <v>334</v>
      </c>
      <c r="C3066" s="65" t="s">
        <v>485</v>
      </c>
      <c r="D3066" s="67" t="s">
        <v>553</v>
      </c>
      <c r="E3066" s="64">
        <v>0.05</v>
      </c>
      <c r="F3066" s="64">
        <v>0.31231028989228315</v>
      </c>
      <c r="G3066" s="103" t="s">
        <v>548</v>
      </c>
      <c r="H3066" s="64">
        <v>3.4384485505385844E-2</v>
      </c>
      <c r="I3066" t="s">
        <v>548</v>
      </c>
      <c r="J3066" t="s">
        <v>548</v>
      </c>
      <c r="K3066" s="64"/>
      <c r="L3066" s="104">
        <f t="shared" si="47"/>
        <v>3.4384485505385844E-2</v>
      </c>
    </row>
    <row r="3067" spans="1:12" x14ac:dyDescent="0.25">
      <c r="A3067" t="s">
        <v>421</v>
      </c>
      <c r="B3067" t="s">
        <v>94</v>
      </c>
      <c r="C3067" s="65" t="s">
        <v>485</v>
      </c>
      <c r="D3067" s="67" t="s">
        <v>553</v>
      </c>
      <c r="E3067" s="64">
        <v>0.2</v>
      </c>
      <c r="F3067" s="64">
        <v>0.31231028989228315</v>
      </c>
      <c r="G3067" s="103" t="s">
        <v>548</v>
      </c>
      <c r="H3067" s="64">
        <v>0.13753794202154337</v>
      </c>
      <c r="I3067" t="s">
        <v>548</v>
      </c>
      <c r="J3067" t="s">
        <v>548</v>
      </c>
      <c r="K3067" s="64"/>
      <c r="L3067" s="104">
        <f t="shared" si="47"/>
        <v>0.13753794202154337</v>
      </c>
    </row>
    <row r="3068" spans="1:12" x14ac:dyDescent="0.25">
      <c r="A3068" t="s">
        <v>421</v>
      </c>
      <c r="B3068" t="s">
        <v>335</v>
      </c>
      <c r="C3068" s="65" t="s">
        <v>485</v>
      </c>
      <c r="D3068" s="67" t="s">
        <v>553</v>
      </c>
      <c r="E3068" s="64">
        <v>0.12475</v>
      </c>
      <c r="F3068" s="64">
        <v>0.31231028989228288</v>
      </c>
      <c r="G3068" s="103" t="s">
        <v>548</v>
      </c>
      <c r="H3068" s="64">
        <v>8.5789291335937698E-2</v>
      </c>
      <c r="I3068" t="s">
        <v>548</v>
      </c>
      <c r="J3068" t="s">
        <v>548</v>
      </c>
      <c r="K3068" s="64"/>
      <c r="L3068" s="104">
        <f t="shared" si="47"/>
        <v>8.5789291335937698E-2</v>
      </c>
    </row>
    <row r="3069" spans="1:12" x14ac:dyDescent="0.25">
      <c r="A3069" t="s">
        <v>421</v>
      </c>
      <c r="B3069" t="s">
        <v>100</v>
      </c>
      <c r="C3069" s="65" t="s">
        <v>485</v>
      </c>
      <c r="D3069" s="67" t="s">
        <v>553</v>
      </c>
      <c r="E3069" s="64">
        <v>0.2</v>
      </c>
      <c r="F3069" s="64">
        <v>0.31231028989228288</v>
      </c>
      <c r="G3069" s="103" t="s">
        <v>548</v>
      </c>
      <c r="H3069" s="64">
        <v>0.13753794202154343</v>
      </c>
      <c r="I3069" t="s">
        <v>548</v>
      </c>
      <c r="J3069" t="s">
        <v>548</v>
      </c>
      <c r="K3069" s="64"/>
      <c r="L3069" s="104">
        <f t="shared" si="47"/>
        <v>0.13753794202154343</v>
      </c>
    </row>
    <row r="3070" spans="1:12" x14ac:dyDescent="0.25">
      <c r="A3070" t="s">
        <v>421</v>
      </c>
      <c r="B3070" t="s">
        <v>327</v>
      </c>
      <c r="C3070" s="65" t="s">
        <v>486</v>
      </c>
      <c r="D3070" s="67" t="s">
        <v>553</v>
      </c>
      <c r="E3070" s="64">
        <v>0.12475</v>
      </c>
      <c r="F3070" s="64">
        <v>0.31231028989228315</v>
      </c>
      <c r="G3070" s="103" t="s">
        <v>548</v>
      </c>
      <c r="H3070" s="64">
        <v>8.578929133593767E-2</v>
      </c>
      <c r="I3070" t="s">
        <v>548</v>
      </c>
      <c r="J3070" t="s">
        <v>548</v>
      </c>
      <c r="K3070" s="64"/>
      <c r="L3070" s="104">
        <f t="shared" si="47"/>
        <v>8.578929133593767E-2</v>
      </c>
    </row>
    <row r="3071" spans="1:12" x14ac:dyDescent="0.25">
      <c r="A3071" t="s">
        <v>421</v>
      </c>
      <c r="B3071" t="s">
        <v>328</v>
      </c>
      <c r="C3071" s="65" t="s">
        <v>486</v>
      </c>
      <c r="D3071" s="67" t="s">
        <v>553</v>
      </c>
      <c r="E3071" s="64">
        <v>0.2</v>
      </c>
      <c r="F3071" s="64">
        <v>0.31231028989228288</v>
      </c>
      <c r="G3071" s="103" t="s">
        <v>548</v>
      </c>
      <c r="H3071" s="64">
        <v>0.13753794202154343</v>
      </c>
      <c r="I3071" t="s">
        <v>548</v>
      </c>
      <c r="J3071" t="s">
        <v>548</v>
      </c>
      <c r="K3071" s="64"/>
      <c r="L3071" s="104">
        <f t="shared" si="47"/>
        <v>0.13753794202154343</v>
      </c>
    </row>
    <row r="3072" spans="1:12" x14ac:dyDescent="0.25">
      <c r="A3072" t="s">
        <v>421</v>
      </c>
      <c r="B3072" t="s">
        <v>239</v>
      </c>
      <c r="C3072" s="65" t="s">
        <v>486</v>
      </c>
      <c r="D3072" s="67" t="s">
        <v>553</v>
      </c>
      <c r="E3072" s="64">
        <v>0.12475</v>
      </c>
      <c r="F3072" s="64">
        <v>0.31231028989228315</v>
      </c>
      <c r="G3072" s="103" t="s">
        <v>548</v>
      </c>
      <c r="H3072" s="64">
        <v>8.578929133593767E-2</v>
      </c>
      <c r="I3072" t="s">
        <v>548</v>
      </c>
      <c r="J3072" t="s">
        <v>548</v>
      </c>
      <c r="K3072" s="64"/>
      <c r="L3072" s="104">
        <f t="shared" si="47"/>
        <v>8.578929133593767E-2</v>
      </c>
    </row>
    <row r="3073" spans="1:12" x14ac:dyDescent="0.25">
      <c r="A3073" t="s">
        <v>421</v>
      </c>
      <c r="B3073" t="s">
        <v>329</v>
      </c>
      <c r="C3073" s="65" t="s">
        <v>486</v>
      </c>
      <c r="D3073" s="67" t="s">
        <v>553</v>
      </c>
      <c r="E3073" s="64">
        <v>0.2</v>
      </c>
      <c r="F3073" s="64">
        <v>0.31231028989228288</v>
      </c>
      <c r="G3073" s="103" t="s">
        <v>548</v>
      </c>
      <c r="H3073" s="64">
        <v>0.13753794202154343</v>
      </c>
      <c r="I3073" t="s">
        <v>548</v>
      </c>
      <c r="J3073" t="s">
        <v>548</v>
      </c>
      <c r="K3073" s="64"/>
      <c r="L3073" s="104">
        <f t="shared" si="47"/>
        <v>0.13753794202154343</v>
      </c>
    </row>
    <row r="3074" spans="1:12" x14ac:dyDescent="0.25">
      <c r="A3074" t="s">
        <v>421</v>
      </c>
      <c r="B3074" t="s">
        <v>330</v>
      </c>
      <c r="C3074" s="65" t="s">
        <v>486</v>
      </c>
      <c r="D3074" s="67" t="s">
        <v>553</v>
      </c>
      <c r="E3074" s="64">
        <v>0.2</v>
      </c>
      <c r="F3074" s="64">
        <v>0.31231028989228315</v>
      </c>
      <c r="G3074" s="103" t="s">
        <v>548</v>
      </c>
      <c r="H3074" s="64">
        <v>0.13753794202154337</v>
      </c>
      <c r="I3074" t="s">
        <v>548</v>
      </c>
      <c r="J3074" t="s">
        <v>548</v>
      </c>
      <c r="K3074" s="64"/>
      <c r="L3074" s="104">
        <f t="shared" si="47"/>
        <v>0.13753794202154337</v>
      </c>
    </row>
    <row r="3075" spans="1:12" x14ac:dyDescent="0.25">
      <c r="A3075" t="s">
        <v>421</v>
      </c>
      <c r="B3075" t="s">
        <v>331</v>
      </c>
      <c r="C3075" s="65" t="s">
        <v>486</v>
      </c>
      <c r="D3075" s="67" t="s">
        <v>553</v>
      </c>
      <c r="E3075" s="64">
        <v>0.12475</v>
      </c>
      <c r="F3075" s="64">
        <v>0.31231028989228288</v>
      </c>
      <c r="G3075" s="103" t="s">
        <v>548</v>
      </c>
      <c r="H3075" s="64">
        <v>8.5789291335937698E-2</v>
      </c>
      <c r="I3075" t="s">
        <v>548</v>
      </c>
      <c r="J3075" t="s">
        <v>548</v>
      </c>
      <c r="K3075" s="64"/>
      <c r="L3075" s="104">
        <f t="shared" ref="L3075:L3138" si="48">IF(K3075&lt;&gt;"",K3075,H3075)</f>
        <v>8.5789291335937698E-2</v>
      </c>
    </row>
    <row r="3076" spans="1:12" x14ac:dyDescent="0.25">
      <c r="A3076" t="s">
        <v>421</v>
      </c>
      <c r="B3076" t="s">
        <v>332</v>
      </c>
      <c r="C3076" s="65" t="s">
        <v>486</v>
      </c>
      <c r="D3076" s="67" t="s">
        <v>553</v>
      </c>
      <c r="E3076" s="64">
        <v>0.2</v>
      </c>
      <c r="F3076" s="64">
        <v>0.31231028989228315</v>
      </c>
      <c r="G3076" s="103" t="s">
        <v>548</v>
      </c>
      <c r="H3076" s="64">
        <v>0.13753794202154337</v>
      </c>
      <c r="I3076" t="s">
        <v>548</v>
      </c>
      <c r="J3076" t="s">
        <v>548</v>
      </c>
      <c r="K3076" s="64"/>
      <c r="L3076" s="104">
        <f t="shared" si="48"/>
        <v>0.13753794202154337</v>
      </c>
    </row>
    <row r="3077" spans="1:12" x14ac:dyDescent="0.25">
      <c r="A3077" t="s">
        <v>421</v>
      </c>
      <c r="B3077" t="s">
        <v>243</v>
      </c>
      <c r="C3077" s="65" t="s">
        <v>486</v>
      </c>
      <c r="D3077" s="67" t="s">
        <v>553</v>
      </c>
      <c r="E3077" s="64">
        <v>0.12475</v>
      </c>
      <c r="F3077" s="64">
        <v>0.31231028989228288</v>
      </c>
      <c r="G3077" s="103" t="s">
        <v>548</v>
      </c>
      <c r="H3077" s="64">
        <v>8.5789291335937698E-2</v>
      </c>
      <c r="I3077" t="s">
        <v>548</v>
      </c>
      <c r="J3077" t="s">
        <v>548</v>
      </c>
      <c r="K3077" s="64"/>
      <c r="L3077" s="104">
        <f t="shared" si="48"/>
        <v>8.5789291335937698E-2</v>
      </c>
    </row>
    <row r="3078" spans="1:12" x14ac:dyDescent="0.25">
      <c r="A3078" t="s">
        <v>421</v>
      </c>
      <c r="B3078" t="s">
        <v>333</v>
      </c>
      <c r="C3078" s="65" t="s">
        <v>486</v>
      </c>
      <c r="D3078" s="67" t="s">
        <v>553</v>
      </c>
      <c r="E3078" s="64">
        <v>0.2</v>
      </c>
      <c r="F3078" s="64">
        <v>0.31231028989228315</v>
      </c>
      <c r="G3078" s="103" t="s">
        <v>548</v>
      </c>
      <c r="H3078" s="64">
        <v>0.13753794202154337</v>
      </c>
      <c r="I3078" t="s">
        <v>548</v>
      </c>
      <c r="J3078" t="s">
        <v>548</v>
      </c>
      <c r="K3078" s="64"/>
      <c r="L3078" s="104">
        <f t="shared" si="48"/>
        <v>0.13753794202154337</v>
      </c>
    </row>
    <row r="3079" spans="1:12" x14ac:dyDescent="0.25">
      <c r="A3079" t="s">
        <v>421</v>
      </c>
      <c r="B3079" t="s">
        <v>334</v>
      </c>
      <c r="C3079" s="65" t="s">
        <v>486</v>
      </c>
      <c r="D3079" s="67" t="s">
        <v>553</v>
      </c>
      <c r="E3079" s="64">
        <v>0.05</v>
      </c>
      <c r="F3079" s="64">
        <v>0.31231028989228315</v>
      </c>
      <c r="G3079" s="103" t="s">
        <v>548</v>
      </c>
      <c r="H3079" s="64">
        <v>3.4384485505385844E-2</v>
      </c>
      <c r="I3079" t="s">
        <v>548</v>
      </c>
      <c r="J3079" t="s">
        <v>548</v>
      </c>
      <c r="K3079" s="64"/>
      <c r="L3079" s="104">
        <f t="shared" si="48"/>
        <v>3.4384485505385844E-2</v>
      </c>
    </row>
    <row r="3080" spans="1:12" x14ac:dyDescent="0.25">
      <c r="A3080" t="s">
        <v>421</v>
      </c>
      <c r="B3080" t="s">
        <v>94</v>
      </c>
      <c r="C3080" s="65" t="s">
        <v>486</v>
      </c>
      <c r="D3080" s="67" t="s">
        <v>553</v>
      </c>
      <c r="E3080" s="64">
        <v>0.2</v>
      </c>
      <c r="F3080" s="64">
        <v>0.31231028989228315</v>
      </c>
      <c r="G3080" s="103" t="s">
        <v>548</v>
      </c>
      <c r="H3080" s="64">
        <v>0.13753794202154337</v>
      </c>
      <c r="I3080" t="s">
        <v>548</v>
      </c>
      <c r="J3080" t="s">
        <v>548</v>
      </c>
      <c r="K3080" s="64"/>
      <c r="L3080" s="104">
        <f t="shared" si="48"/>
        <v>0.13753794202154337</v>
      </c>
    </row>
    <row r="3081" spans="1:12" x14ac:dyDescent="0.25">
      <c r="A3081" t="s">
        <v>421</v>
      </c>
      <c r="B3081" t="s">
        <v>335</v>
      </c>
      <c r="C3081" s="65" t="s">
        <v>486</v>
      </c>
      <c r="D3081" s="67" t="s">
        <v>553</v>
      </c>
      <c r="E3081" s="64">
        <v>0.12475</v>
      </c>
      <c r="F3081" s="64">
        <v>0.31231028989228288</v>
      </c>
      <c r="G3081" s="103" t="s">
        <v>548</v>
      </c>
      <c r="H3081" s="64">
        <v>8.5789291335937698E-2</v>
      </c>
      <c r="I3081" t="s">
        <v>548</v>
      </c>
      <c r="J3081" t="s">
        <v>548</v>
      </c>
      <c r="K3081" s="64"/>
      <c r="L3081" s="104">
        <f t="shared" si="48"/>
        <v>8.5789291335937698E-2</v>
      </c>
    </row>
    <row r="3082" spans="1:12" x14ac:dyDescent="0.25">
      <c r="A3082" t="s">
        <v>421</v>
      </c>
      <c r="B3082" t="s">
        <v>100</v>
      </c>
      <c r="C3082" s="65" t="s">
        <v>486</v>
      </c>
      <c r="D3082" s="67" t="s">
        <v>553</v>
      </c>
      <c r="E3082" s="64">
        <v>0.2</v>
      </c>
      <c r="F3082" s="64">
        <v>0.31231028989228288</v>
      </c>
      <c r="G3082" s="103" t="s">
        <v>548</v>
      </c>
      <c r="H3082" s="64">
        <v>0.13753794202154343</v>
      </c>
      <c r="I3082" t="s">
        <v>548</v>
      </c>
      <c r="J3082" t="s">
        <v>548</v>
      </c>
      <c r="K3082" s="64"/>
      <c r="L3082" s="104">
        <f t="shared" si="48"/>
        <v>0.13753794202154343</v>
      </c>
    </row>
    <row r="3083" spans="1:12" x14ac:dyDescent="0.25">
      <c r="A3083" t="s">
        <v>422</v>
      </c>
      <c r="B3083" t="s">
        <v>327</v>
      </c>
      <c r="C3083" s="65" t="s">
        <v>485</v>
      </c>
      <c r="D3083" s="67" t="s">
        <v>553</v>
      </c>
      <c r="E3083" s="64">
        <v>0.45</v>
      </c>
      <c r="F3083" s="64">
        <v>0.31231028989228315</v>
      </c>
      <c r="G3083" s="103" t="s">
        <v>548</v>
      </c>
      <c r="H3083" s="64">
        <v>0.30946036954847261</v>
      </c>
      <c r="I3083" t="s">
        <v>548</v>
      </c>
      <c r="J3083" t="s">
        <v>548</v>
      </c>
      <c r="K3083" s="64"/>
      <c r="L3083" s="104">
        <f t="shared" si="48"/>
        <v>0.30946036954847261</v>
      </c>
    </row>
    <row r="3084" spans="1:12" x14ac:dyDescent="0.25">
      <c r="A3084" t="s">
        <v>422</v>
      </c>
      <c r="B3084" t="s">
        <v>328</v>
      </c>
      <c r="C3084" s="65" t="s">
        <v>485</v>
      </c>
      <c r="D3084" s="67" t="s">
        <v>553</v>
      </c>
      <c r="E3084" s="64">
        <v>0.45</v>
      </c>
      <c r="F3084" s="64">
        <v>0.31231028989228288</v>
      </c>
      <c r="G3084" s="103" t="s">
        <v>548</v>
      </c>
      <c r="H3084" s="64">
        <v>0.30946036954847267</v>
      </c>
      <c r="I3084" t="s">
        <v>548</v>
      </c>
      <c r="J3084" t="s">
        <v>548</v>
      </c>
      <c r="K3084" s="64"/>
      <c r="L3084" s="104">
        <f t="shared" si="48"/>
        <v>0.30946036954847267</v>
      </c>
    </row>
    <row r="3085" spans="1:12" x14ac:dyDescent="0.25">
      <c r="A3085" t="s">
        <v>422</v>
      </c>
      <c r="B3085" t="s">
        <v>239</v>
      </c>
      <c r="C3085" s="65" t="s">
        <v>485</v>
      </c>
      <c r="D3085" s="67" t="s">
        <v>553</v>
      </c>
      <c r="E3085" s="64">
        <v>0.45</v>
      </c>
      <c r="F3085" s="64">
        <v>0.31231028989228315</v>
      </c>
      <c r="G3085" s="103" t="s">
        <v>548</v>
      </c>
      <c r="H3085" s="64">
        <v>0.30946036954847261</v>
      </c>
      <c r="I3085" t="s">
        <v>548</v>
      </c>
      <c r="J3085" t="s">
        <v>548</v>
      </c>
      <c r="K3085" s="64"/>
      <c r="L3085" s="104">
        <f t="shared" si="48"/>
        <v>0.30946036954847261</v>
      </c>
    </row>
    <row r="3086" spans="1:12" x14ac:dyDescent="0.25">
      <c r="A3086" t="s">
        <v>422</v>
      </c>
      <c r="B3086" t="s">
        <v>329</v>
      </c>
      <c r="C3086" s="65" t="s">
        <v>485</v>
      </c>
      <c r="D3086" s="67" t="s">
        <v>553</v>
      </c>
      <c r="E3086" s="64">
        <v>0.45</v>
      </c>
      <c r="F3086" s="64">
        <v>0.31231028989228288</v>
      </c>
      <c r="G3086" s="103" t="s">
        <v>548</v>
      </c>
      <c r="H3086" s="64">
        <v>0.30946036954847267</v>
      </c>
      <c r="I3086" t="s">
        <v>548</v>
      </c>
      <c r="J3086" t="s">
        <v>548</v>
      </c>
      <c r="K3086" s="64"/>
      <c r="L3086" s="104">
        <f t="shared" si="48"/>
        <v>0.30946036954847267</v>
      </c>
    </row>
    <row r="3087" spans="1:12" x14ac:dyDescent="0.25">
      <c r="A3087" t="s">
        <v>422</v>
      </c>
      <c r="B3087" t="s">
        <v>330</v>
      </c>
      <c r="C3087" s="65" t="s">
        <v>485</v>
      </c>
      <c r="D3087" s="67" t="s">
        <v>553</v>
      </c>
      <c r="E3087" s="64">
        <v>0.45</v>
      </c>
      <c r="F3087" s="64">
        <v>0.31231028989228315</v>
      </c>
      <c r="G3087" s="103" t="s">
        <v>548</v>
      </c>
      <c r="H3087" s="64">
        <v>0.30946036954847261</v>
      </c>
      <c r="I3087" t="s">
        <v>548</v>
      </c>
      <c r="J3087" t="s">
        <v>548</v>
      </c>
      <c r="K3087" s="64"/>
      <c r="L3087" s="104">
        <f t="shared" si="48"/>
        <v>0.30946036954847261</v>
      </c>
    </row>
    <row r="3088" spans="1:12" x14ac:dyDescent="0.25">
      <c r="A3088" t="s">
        <v>422</v>
      </c>
      <c r="B3088" t="s">
        <v>331</v>
      </c>
      <c r="C3088" s="65" t="s">
        <v>485</v>
      </c>
      <c r="D3088" s="67" t="s">
        <v>553</v>
      </c>
      <c r="E3088" s="64">
        <v>0.45</v>
      </c>
      <c r="F3088" s="64">
        <v>0.31231028989228288</v>
      </c>
      <c r="G3088" s="103" t="s">
        <v>548</v>
      </c>
      <c r="H3088" s="64">
        <v>0.30946036954847267</v>
      </c>
      <c r="I3088" t="s">
        <v>548</v>
      </c>
      <c r="J3088" t="s">
        <v>548</v>
      </c>
      <c r="K3088" s="64"/>
      <c r="L3088" s="104">
        <f t="shared" si="48"/>
        <v>0.30946036954847267</v>
      </c>
    </row>
    <row r="3089" spans="1:12" x14ac:dyDescent="0.25">
      <c r="A3089" t="s">
        <v>422</v>
      </c>
      <c r="B3089" t="s">
        <v>332</v>
      </c>
      <c r="C3089" s="65" t="s">
        <v>485</v>
      </c>
      <c r="D3089" s="67" t="s">
        <v>553</v>
      </c>
      <c r="E3089" s="64">
        <v>0.45</v>
      </c>
      <c r="F3089" s="64">
        <v>0.31231028989228315</v>
      </c>
      <c r="G3089" s="103" t="s">
        <v>548</v>
      </c>
      <c r="H3089" s="64">
        <v>0.30946036954847261</v>
      </c>
      <c r="I3089" t="s">
        <v>548</v>
      </c>
      <c r="J3089" t="s">
        <v>548</v>
      </c>
      <c r="K3089" s="64"/>
      <c r="L3089" s="104">
        <f t="shared" si="48"/>
        <v>0.30946036954847261</v>
      </c>
    </row>
    <row r="3090" spans="1:12" x14ac:dyDescent="0.25">
      <c r="A3090" t="s">
        <v>422</v>
      </c>
      <c r="B3090" t="s">
        <v>243</v>
      </c>
      <c r="C3090" s="65" t="s">
        <v>485</v>
      </c>
      <c r="D3090" s="67" t="s">
        <v>553</v>
      </c>
      <c r="E3090" s="64">
        <v>0.45</v>
      </c>
      <c r="F3090" s="64">
        <v>0.31231028989228288</v>
      </c>
      <c r="G3090" s="103" t="s">
        <v>548</v>
      </c>
      <c r="H3090" s="64">
        <v>0.30946036954847267</v>
      </c>
      <c r="I3090" t="s">
        <v>548</v>
      </c>
      <c r="J3090" t="s">
        <v>548</v>
      </c>
      <c r="K3090" s="64"/>
      <c r="L3090" s="104">
        <f t="shared" si="48"/>
        <v>0.30946036954847267</v>
      </c>
    </row>
    <row r="3091" spans="1:12" x14ac:dyDescent="0.25">
      <c r="A3091" t="s">
        <v>422</v>
      </c>
      <c r="B3091" t="s">
        <v>333</v>
      </c>
      <c r="C3091" s="65" t="s">
        <v>485</v>
      </c>
      <c r="D3091" s="67" t="s">
        <v>553</v>
      </c>
      <c r="E3091" s="64">
        <v>0.45</v>
      </c>
      <c r="F3091" s="64">
        <v>0.31231028989228315</v>
      </c>
      <c r="G3091" s="103" t="s">
        <v>548</v>
      </c>
      <c r="H3091" s="64">
        <v>0.30946036954847261</v>
      </c>
      <c r="I3091" t="s">
        <v>548</v>
      </c>
      <c r="J3091" t="s">
        <v>548</v>
      </c>
      <c r="K3091" s="64"/>
      <c r="L3091" s="104">
        <f t="shared" si="48"/>
        <v>0.30946036954847261</v>
      </c>
    </row>
    <row r="3092" spans="1:12" x14ac:dyDescent="0.25">
      <c r="A3092" t="s">
        <v>422</v>
      </c>
      <c r="B3092" t="s">
        <v>334</v>
      </c>
      <c r="C3092" s="65" t="s">
        <v>485</v>
      </c>
      <c r="D3092" s="67" t="s">
        <v>553</v>
      </c>
      <c r="E3092" s="64">
        <v>0.45</v>
      </c>
      <c r="F3092" s="64">
        <v>0.31231028989228315</v>
      </c>
      <c r="G3092" s="103" t="s">
        <v>548</v>
      </c>
      <c r="H3092" s="64">
        <v>0.30946036954847261</v>
      </c>
      <c r="I3092" t="s">
        <v>548</v>
      </c>
      <c r="J3092" t="s">
        <v>548</v>
      </c>
      <c r="K3092" s="64"/>
      <c r="L3092" s="104">
        <f t="shared" si="48"/>
        <v>0.30946036954847261</v>
      </c>
    </row>
    <row r="3093" spans="1:12" x14ac:dyDescent="0.25">
      <c r="A3093" t="s">
        <v>422</v>
      </c>
      <c r="B3093" t="s">
        <v>94</v>
      </c>
      <c r="C3093" s="65" t="s">
        <v>485</v>
      </c>
      <c r="D3093" s="67" t="s">
        <v>553</v>
      </c>
      <c r="E3093" s="64">
        <v>0.45</v>
      </c>
      <c r="F3093" s="64">
        <v>0.31231028989228315</v>
      </c>
      <c r="G3093" s="103" t="s">
        <v>548</v>
      </c>
      <c r="H3093" s="64">
        <v>0.30946036954847261</v>
      </c>
      <c r="I3093" t="s">
        <v>548</v>
      </c>
      <c r="J3093" t="s">
        <v>548</v>
      </c>
      <c r="K3093" s="64"/>
      <c r="L3093" s="104">
        <f t="shared" si="48"/>
        <v>0.30946036954847261</v>
      </c>
    </row>
    <row r="3094" spans="1:12" x14ac:dyDescent="0.25">
      <c r="A3094" t="s">
        <v>422</v>
      </c>
      <c r="B3094" t="s">
        <v>335</v>
      </c>
      <c r="C3094" s="65" t="s">
        <v>485</v>
      </c>
      <c r="D3094" s="67" t="s">
        <v>553</v>
      </c>
      <c r="E3094" s="64">
        <v>0.45</v>
      </c>
      <c r="F3094" s="64">
        <v>0.31231028989228288</v>
      </c>
      <c r="G3094" s="103" t="s">
        <v>548</v>
      </c>
      <c r="H3094" s="64">
        <v>0.30946036954847267</v>
      </c>
      <c r="I3094" t="s">
        <v>548</v>
      </c>
      <c r="J3094" t="s">
        <v>548</v>
      </c>
      <c r="K3094" s="64"/>
      <c r="L3094" s="104">
        <f t="shared" si="48"/>
        <v>0.30946036954847267</v>
      </c>
    </row>
    <row r="3095" spans="1:12" x14ac:dyDescent="0.25">
      <c r="A3095" t="s">
        <v>422</v>
      </c>
      <c r="B3095" t="s">
        <v>100</v>
      </c>
      <c r="C3095" s="65" t="s">
        <v>485</v>
      </c>
      <c r="D3095" s="67" t="s">
        <v>553</v>
      </c>
      <c r="E3095" s="64">
        <v>0.45</v>
      </c>
      <c r="F3095" s="64">
        <v>0.31231028989228288</v>
      </c>
      <c r="G3095" s="103" t="s">
        <v>548</v>
      </c>
      <c r="H3095" s="64">
        <v>0.30946036954847267</v>
      </c>
      <c r="I3095" t="s">
        <v>548</v>
      </c>
      <c r="J3095" t="s">
        <v>548</v>
      </c>
      <c r="K3095" s="64"/>
      <c r="L3095" s="104">
        <f t="shared" si="48"/>
        <v>0.30946036954847267</v>
      </c>
    </row>
    <row r="3096" spans="1:12" x14ac:dyDescent="0.25">
      <c r="A3096" t="s">
        <v>422</v>
      </c>
      <c r="B3096" t="s">
        <v>327</v>
      </c>
      <c r="C3096" s="65" t="s">
        <v>486</v>
      </c>
      <c r="D3096" s="67" t="s">
        <v>553</v>
      </c>
      <c r="E3096" s="64">
        <v>0.45</v>
      </c>
      <c r="F3096" s="64">
        <v>0.31231028989228315</v>
      </c>
      <c r="G3096" s="103" t="s">
        <v>548</v>
      </c>
      <c r="H3096" s="64">
        <v>0.30946036954847261</v>
      </c>
      <c r="I3096" t="s">
        <v>548</v>
      </c>
      <c r="J3096" t="s">
        <v>548</v>
      </c>
      <c r="K3096" s="64"/>
      <c r="L3096" s="104">
        <f t="shared" si="48"/>
        <v>0.30946036954847261</v>
      </c>
    </row>
    <row r="3097" spans="1:12" x14ac:dyDescent="0.25">
      <c r="A3097" t="s">
        <v>422</v>
      </c>
      <c r="B3097" t="s">
        <v>328</v>
      </c>
      <c r="C3097" s="65" t="s">
        <v>486</v>
      </c>
      <c r="D3097" s="67" t="s">
        <v>553</v>
      </c>
      <c r="E3097" s="64">
        <v>0.45</v>
      </c>
      <c r="F3097" s="64">
        <v>0.31231028989228288</v>
      </c>
      <c r="G3097" s="103" t="s">
        <v>548</v>
      </c>
      <c r="H3097" s="64">
        <v>0.30946036954847267</v>
      </c>
      <c r="I3097" t="s">
        <v>548</v>
      </c>
      <c r="J3097" t="s">
        <v>548</v>
      </c>
      <c r="K3097" s="64"/>
      <c r="L3097" s="104">
        <f t="shared" si="48"/>
        <v>0.30946036954847267</v>
      </c>
    </row>
    <row r="3098" spans="1:12" x14ac:dyDescent="0.25">
      <c r="A3098" t="s">
        <v>422</v>
      </c>
      <c r="B3098" t="s">
        <v>239</v>
      </c>
      <c r="C3098" s="65" t="s">
        <v>486</v>
      </c>
      <c r="D3098" s="67" t="s">
        <v>553</v>
      </c>
      <c r="E3098" s="64">
        <v>0.45</v>
      </c>
      <c r="F3098" s="64">
        <v>0.31231028989228315</v>
      </c>
      <c r="G3098" s="103" t="s">
        <v>548</v>
      </c>
      <c r="H3098" s="64">
        <v>0.30946036954847261</v>
      </c>
      <c r="I3098" t="s">
        <v>548</v>
      </c>
      <c r="J3098" t="s">
        <v>548</v>
      </c>
      <c r="K3098" s="64"/>
      <c r="L3098" s="104">
        <f t="shared" si="48"/>
        <v>0.30946036954847261</v>
      </c>
    </row>
    <row r="3099" spans="1:12" x14ac:dyDescent="0.25">
      <c r="A3099" t="s">
        <v>422</v>
      </c>
      <c r="B3099" t="s">
        <v>329</v>
      </c>
      <c r="C3099" s="65" t="s">
        <v>486</v>
      </c>
      <c r="D3099" s="67" t="s">
        <v>553</v>
      </c>
      <c r="E3099" s="64">
        <v>0.45</v>
      </c>
      <c r="F3099" s="64">
        <v>0.31231028989228288</v>
      </c>
      <c r="G3099" s="103" t="s">
        <v>548</v>
      </c>
      <c r="H3099" s="64">
        <v>0.30946036954847267</v>
      </c>
      <c r="I3099" t="s">
        <v>548</v>
      </c>
      <c r="J3099" t="s">
        <v>548</v>
      </c>
      <c r="K3099" s="64"/>
      <c r="L3099" s="104">
        <f t="shared" si="48"/>
        <v>0.30946036954847267</v>
      </c>
    </row>
    <row r="3100" spans="1:12" x14ac:dyDescent="0.25">
      <c r="A3100" t="s">
        <v>422</v>
      </c>
      <c r="B3100" t="s">
        <v>330</v>
      </c>
      <c r="C3100" s="65" t="s">
        <v>486</v>
      </c>
      <c r="D3100" s="67" t="s">
        <v>553</v>
      </c>
      <c r="E3100" s="64">
        <v>0.45</v>
      </c>
      <c r="F3100" s="64">
        <v>0.31231028989228315</v>
      </c>
      <c r="G3100" s="103" t="s">
        <v>548</v>
      </c>
      <c r="H3100" s="64">
        <v>0.30946036954847261</v>
      </c>
      <c r="I3100" t="s">
        <v>548</v>
      </c>
      <c r="J3100" t="s">
        <v>548</v>
      </c>
      <c r="K3100" s="64"/>
      <c r="L3100" s="104">
        <f t="shared" si="48"/>
        <v>0.30946036954847261</v>
      </c>
    </row>
    <row r="3101" spans="1:12" x14ac:dyDescent="0.25">
      <c r="A3101" t="s">
        <v>422</v>
      </c>
      <c r="B3101" t="s">
        <v>331</v>
      </c>
      <c r="C3101" s="65" t="s">
        <v>486</v>
      </c>
      <c r="D3101" s="67" t="s">
        <v>553</v>
      </c>
      <c r="E3101" s="64">
        <v>0.45</v>
      </c>
      <c r="F3101" s="64">
        <v>0.31231028989228288</v>
      </c>
      <c r="G3101" s="103" t="s">
        <v>548</v>
      </c>
      <c r="H3101" s="64">
        <v>0.30946036954847267</v>
      </c>
      <c r="I3101" t="s">
        <v>548</v>
      </c>
      <c r="J3101" t="s">
        <v>548</v>
      </c>
      <c r="K3101" s="64"/>
      <c r="L3101" s="104">
        <f t="shared" si="48"/>
        <v>0.30946036954847267</v>
      </c>
    </row>
    <row r="3102" spans="1:12" x14ac:dyDescent="0.25">
      <c r="A3102" t="s">
        <v>422</v>
      </c>
      <c r="B3102" t="s">
        <v>332</v>
      </c>
      <c r="C3102" s="65" t="s">
        <v>486</v>
      </c>
      <c r="D3102" s="67" t="s">
        <v>553</v>
      </c>
      <c r="E3102" s="64">
        <v>0.45</v>
      </c>
      <c r="F3102" s="64">
        <v>0.31231028989228315</v>
      </c>
      <c r="G3102" s="103" t="s">
        <v>548</v>
      </c>
      <c r="H3102" s="64">
        <v>0.30946036954847261</v>
      </c>
      <c r="I3102" t="s">
        <v>548</v>
      </c>
      <c r="J3102" t="s">
        <v>548</v>
      </c>
      <c r="K3102" s="64"/>
      <c r="L3102" s="104">
        <f t="shared" si="48"/>
        <v>0.30946036954847261</v>
      </c>
    </row>
    <row r="3103" spans="1:12" x14ac:dyDescent="0.25">
      <c r="A3103" t="s">
        <v>422</v>
      </c>
      <c r="B3103" t="s">
        <v>243</v>
      </c>
      <c r="C3103" s="65" t="s">
        <v>486</v>
      </c>
      <c r="D3103" s="67" t="s">
        <v>553</v>
      </c>
      <c r="E3103" s="64">
        <v>0.45</v>
      </c>
      <c r="F3103" s="64">
        <v>0.31231028989228288</v>
      </c>
      <c r="G3103" s="103" t="s">
        <v>548</v>
      </c>
      <c r="H3103" s="64">
        <v>0.30946036954847267</v>
      </c>
      <c r="I3103" t="s">
        <v>548</v>
      </c>
      <c r="J3103" t="s">
        <v>548</v>
      </c>
      <c r="K3103" s="64"/>
      <c r="L3103" s="104">
        <f t="shared" si="48"/>
        <v>0.30946036954847267</v>
      </c>
    </row>
    <row r="3104" spans="1:12" x14ac:dyDescent="0.25">
      <c r="A3104" t="s">
        <v>422</v>
      </c>
      <c r="B3104" t="s">
        <v>333</v>
      </c>
      <c r="C3104" s="65" t="s">
        <v>486</v>
      </c>
      <c r="D3104" s="67" t="s">
        <v>553</v>
      </c>
      <c r="E3104" s="64">
        <v>0.45</v>
      </c>
      <c r="F3104" s="64">
        <v>0.31231028989228315</v>
      </c>
      <c r="G3104" s="103" t="s">
        <v>548</v>
      </c>
      <c r="H3104" s="64">
        <v>0.30946036954847261</v>
      </c>
      <c r="I3104" t="s">
        <v>548</v>
      </c>
      <c r="J3104" t="s">
        <v>548</v>
      </c>
      <c r="K3104" s="64"/>
      <c r="L3104" s="104">
        <f t="shared" si="48"/>
        <v>0.30946036954847261</v>
      </c>
    </row>
    <row r="3105" spans="1:12" x14ac:dyDescent="0.25">
      <c r="A3105" t="s">
        <v>422</v>
      </c>
      <c r="B3105" t="s">
        <v>334</v>
      </c>
      <c r="C3105" s="65" t="s">
        <v>486</v>
      </c>
      <c r="D3105" s="67" t="s">
        <v>553</v>
      </c>
      <c r="E3105" s="64">
        <v>0.45</v>
      </c>
      <c r="F3105" s="64">
        <v>0.31231028989228315</v>
      </c>
      <c r="G3105" s="103" t="s">
        <v>548</v>
      </c>
      <c r="H3105" s="64">
        <v>0.30946036954847261</v>
      </c>
      <c r="I3105" t="s">
        <v>548</v>
      </c>
      <c r="J3105" t="s">
        <v>548</v>
      </c>
      <c r="K3105" s="64"/>
      <c r="L3105" s="104">
        <f t="shared" si="48"/>
        <v>0.30946036954847261</v>
      </c>
    </row>
    <row r="3106" spans="1:12" x14ac:dyDescent="0.25">
      <c r="A3106" t="s">
        <v>422</v>
      </c>
      <c r="B3106" t="s">
        <v>94</v>
      </c>
      <c r="C3106" s="65" t="s">
        <v>486</v>
      </c>
      <c r="D3106" s="67" t="s">
        <v>553</v>
      </c>
      <c r="E3106" s="64">
        <v>0.45</v>
      </c>
      <c r="F3106" s="64">
        <v>0.31231028989228315</v>
      </c>
      <c r="G3106" s="103" t="s">
        <v>548</v>
      </c>
      <c r="H3106" s="64">
        <v>0.30946036954847261</v>
      </c>
      <c r="I3106" t="s">
        <v>548</v>
      </c>
      <c r="J3106" t="s">
        <v>548</v>
      </c>
      <c r="K3106" s="64"/>
      <c r="L3106" s="104">
        <f t="shared" si="48"/>
        <v>0.30946036954847261</v>
      </c>
    </row>
    <row r="3107" spans="1:12" x14ac:dyDescent="0.25">
      <c r="A3107" t="s">
        <v>422</v>
      </c>
      <c r="B3107" t="s">
        <v>335</v>
      </c>
      <c r="C3107" s="65" t="s">
        <v>486</v>
      </c>
      <c r="D3107" s="67" t="s">
        <v>553</v>
      </c>
      <c r="E3107" s="64">
        <v>0.45</v>
      </c>
      <c r="F3107" s="64">
        <v>0.31231028989228288</v>
      </c>
      <c r="G3107" s="103" t="s">
        <v>548</v>
      </c>
      <c r="H3107" s="64">
        <v>0.30946036954847267</v>
      </c>
      <c r="I3107" t="s">
        <v>548</v>
      </c>
      <c r="J3107" t="s">
        <v>548</v>
      </c>
      <c r="K3107" s="64"/>
      <c r="L3107" s="104">
        <f t="shared" si="48"/>
        <v>0.30946036954847267</v>
      </c>
    </row>
    <row r="3108" spans="1:12" x14ac:dyDescent="0.25">
      <c r="A3108" t="s">
        <v>422</v>
      </c>
      <c r="B3108" t="s">
        <v>100</v>
      </c>
      <c r="C3108" s="65" t="s">
        <v>486</v>
      </c>
      <c r="D3108" s="67" t="s">
        <v>553</v>
      </c>
      <c r="E3108" s="64">
        <v>0.45</v>
      </c>
      <c r="F3108" s="64">
        <v>0.31231028989228288</v>
      </c>
      <c r="G3108" s="103" t="s">
        <v>548</v>
      </c>
      <c r="H3108" s="64">
        <v>0.30946036954847267</v>
      </c>
      <c r="I3108" t="s">
        <v>548</v>
      </c>
      <c r="J3108" t="s">
        <v>548</v>
      </c>
      <c r="K3108" s="64"/>
      <c r="L3108" s="104">
        <f t="shared" si="48"/>
        <v>0.30946036954847267</v>
      </c>
    </row>
    <row r="3109" spans="1:12" x14ac:dyDescent="0.25">
      <c r="A3109" t="s">
        <v>423</v>
      </c>
      <c r="B3109" t="s">
        <v>327</v>
      </c>
      <c r="C3109" s="65" t="s">
        <v>485</v>
      </c>
      <c r="D3109" s="67" t="s">
        <v>553</v>
      </c>
      <c r="E3109" s="64">
        <v>0.30555555555555558</v>
      </c>
      <c r="F3109" s="64">
        <v>9.3080374904636484E-2</v>
      </c>
      <c r="G3109" s="103">
        <v>1.2</v>
      </c>
      <c r="H3109" s="64">
        <v>0.33253719586829994</v>
      </c>
      <c r="I3109" t="s">
        <v>548</v>
      </c>
      <c r="J3109" t="s">
        <v>548</v>
      </c>
      <c r="K3109" s="64"/>
      <c r="L3109" s="104">
        <f t="shared" si="48"/>
        <v>0.33253719586829994</v>
      </c>
    </row>
    <row r="3110" spans="1:12" x14ac:dyDescent="0.25">
      <c r="A3110" t="s">
        <v>423</v>
      </c>
      <c r="B3110" t="s">
        <v>328</v>
      </c>
      <c r="C3110" s="65" t="s">
        <v>485</v>
      </c>
      <c r="D3110" s="67" t="s">
        <v>553</v>
      </c>
      <c r="E3110" s="64">
        <v>0.29475308641975306</v>
      </c>
      <c r="F3110" s="64">
        <v>5.4370390906663624E-2</v>
      </c>
      <c r="G3110" s="103">
        <v>1.2</v>
      </c>
      <c r="H3110" s="64">
        <v>0.3344726950681986</v>
      </c>
      <c r="I3110" t="s">
        <v>548</v>
      </c>
      <c r="J3110" t="s">
        <v>548</v>
      </c>
      <c r="K3110" s="64"/>
      <c r="L3110" s="104">
        <f t="shared" si="48"/>
        <v>0.3344726950681986</v>
      </c>
    </row>
    <row r="3111" spans="1:12" x14ac:dyDescent="0.25">
      <c r="A3111" t="s">
        <v>423</v>
      </c>
      <c r="B3111" t="s">
        <v>239</v>
      </c>
      <c r="C3111" s="65" t="s">
        <v>485</v>
      </c>
      <c r="D3111" s="67" t="s">
        <v>553</v>
      </c>
      <c r="E3111" s="64">
        <v>0.29475308641975306</v>
      </c>
      <c r="F3111" s="64">
        <v>0.20368032918455881</v>
      </c>
      <c r="G3111" s="103">
        <v>1.2</v>
      </c>
      <c r="H3111" s="64">
        <v>0.28166121689953566</v>
      </c>
      <c r="I3111" t="s">
        <v>548</v>
      </c>
      <c r="J3111" t="s">
        <v>548</v>
      </c>
      <c r="K3111" s="64"/>
      <c r="L3111" s="104">
        <f t="shared" si="48"/>
        <v>0.28166121689953566</v>
      </c>
    </row>
    <row r="3112" spans="1:12" x14ac:dyDescent="0.25">
      <c r="A3112" t="s">
        <v>423</v>
      </c>
      <c r="B3112" t="s">
        <v>329</v>
      </c>
      <c r="C3112" s="65" t="s">
        <v>485</v>
      </c>
      <c r="D3112" s="67" t="s">
        <v>553</v>
      </c>
      <c r="E3112" s="64">
        <v>0.29475308641975306</v>
      </c>
      <c r="F3112" s="64">
        <v>5.4370390906663624E-2</v>
      </c>
      <c r="G3112" s="103">
        <v>1.2</v>
      </c>
      <c r="H3112" s="64">
        <v>0.3344726950681986</v>
      </c>
      <c r="I3112" t="s">
        <v>548</v>
      </c>
      <c r="J3112" t="s">
        <v>548</v>
      </c>
      <c r="K3112" s="64"/>
      <c r="L3112" s="104">
        <f t="shared" si="48"/>
        <v>0.3344726950681986</v>
      </c>
    </row>
    <row r="3113" spans="1:12" x14ac:dyDescent="0.25">
      <c r="A3113" t="s">
        <v>423</v>
      </c>
      <c r="B3113" t="s">
        <v>330</v>
      </c>
      <c r="C3113" s="65" t="s">
        <v>485</v>
      </c>
      <c r="D3113" s="67" t="s">
        <v>553</v>
      </c>
      <c r="E3113" s="64">
        <v>0.29475308641975306</v>
      </c>
      <c r="F3113" s="64">
        <v>5.4370390906663624E-2</v>
      </c>
      <c r="G3113" s="103">
        <v>1.2</v>
      </c>
      <c r="H3113" s="64">
        <v>0.3344726950681986</v>
      </c>
      <c r="I3113" t="s">
        <v>548</v>
      </c>
      <c r="J3113" t="s">
        <v>548</v>
      </c>
      <c r="K3113" s="64"/>
      <c r="L3113" s="104">
        <f t="shared" si="48"/>
        <v>0.3344726950681986</v>
      </c>
    </row>
    <row r="3114" spans="1:12" x14ac:dyDescent="0.25">
      <c r="A3114" t="s">
        <v>423</v>
      </c>
      <c r="B3114" t="s">
        <v>331</v>
      </c>
      <c r="C3114" s="65" t="s">
        <v>485</v>
      </c>
      <c r="D3114" s="67" t="s">
        <v>548</v>
      </c>
      <c r="E3114" s="64" t="s">
        <v>548</v>
      </c>
      <c r="F3114" s="64" t="s">
        <v>548</v>
      </c>
      <c r="G3114" s="103">
        <v>1.2</v>
      </c>
      <c r="H3114" s="64">
        <v>0</v>
      </c>
      <c r="I3114" t="s">
        <v>548</v>
      </c>
      <c r="J3114" t="s">
        <v>548</v>
      </c>
      <c r="K3114" s="64"/>
      <c r="L3114" s="104">
        <f t="shared" si="48"/>
        <v>0</v>
      </c>
    </row>
    <row r="3115" spans="1:12" x14ac:dyDescent="0.25">
      <c r="A3115" t="s">
        <v>423</v>
      </c>
      <c r="B3115" t="s">
        <v>332</v>
      </c>
      <c r="C3115" s="65" t="s">
        <v>485</v>
      </c>
      <c r="D3115" s="67" t="s">
        <v>553</v>
      </c>
      <c r="E3115" s="64">
        <v>0.29475308641975306</v>
      </c>
      <c r="F3115" s="64">
        <v>5.4370390906663624E-2</v>
      </c>
      <c r="G3115" s="103">
        <v>1.2</v>
      </c>
      <c r="H3115" s="64">
        <v>0.3344726950681986</v>
      </c>
      <c r="I3115" t="s">
        <v>548</v>
      </c>
      <c r="J3115" t="s">
        <v>548</v>
      </c>
      <c r="K3115" s="64"/>
      <c r="L3115" s="104">
        <f t="shared" si="48"/>
        <v>0.3344726950681986</v>
      </c>
    </row>
    <row r="3116" spans="1:12" x14ac:dyDescent="0.25">
      <c r="A3116" t="s">
        <v>423</v>
      </c>
      <c r="B3116" t="s">
        <v>243</v>
      </c>
      <c r="C3116" s="65" t="s">
        <v>485</v>
      </c>
      <c r="D3116" s="67" t="s">
        <v>548</v>
      </c>
      <c r="E3116" s="64" t="s">
        <v>548</v>
      </c>
      <c r="F3116" s="64" t="s">
        <v>548</v>
      </c>
      <c r="G3116" s="103">
        <v>1.2</v>
      </c>
      <c r="H3116" s="64">
        <v>0</v>
      </c>
      <c r="I3116" t="s">
        <v>548</v>
      </c>
      <c r="J3116" t="s">
        <v>548</v>
      </c>
      <c r="K3116" s="64"/>
      <c r="L3116" s="104">
        <f t="shared" si="48"/>
        <v>0</v>
      </c>
    </row>
    <row r="3117" spans="1:12" x14ac:dyDescent="0.25">
      <c r="A3117" t="s">
        <v>423</v>
      </c>
      <c r="B3117" t="s">
        <v>333</v>
      </c>
      <c r="C3117" s="65" t="s">
        <v>485</v>
      </c>
      <c r="D3117" s="67" t="s">
        <v>548</v>
      </c>
      <c r="E3117" s="64" t="s">
        <v>548</v>
      </c>
      <c r="F3117" s="64" t="s">
        <v>548</v>
      </c>
      <c r="G3117" s="103">
        <v>1.2</v>
      </c>
      <c r="H3117" s="64">
        <v>0</v>
      </c>
      <c r="I3117" t="s">
        <v>548</v>
      </c>
      <c r="J3117" t="s">
        <v>548</v>
      </c>
      <c r="K3117" s="64"/>
      <c r="L3117" s="104">
        <f t="shared" si="48"/>
        <v>0</v>
      </c>
    </row>
    <row r="3118" spans="1:12" x14ac:dyDescent="0.25">
      <c r="A3118" t="s">
        <v>423</v>
      </c>
      <c r="B3118" t="s">
        <v>334</v>
      </c>
      <c r="C3118" s="65" t="s">
        <v>485</v>
      </c>
      <c r="D3118" s="67" t="s">
        <v>553</v>
      </c>
      <c r="E3118" s="64">
        <v>0.29475308641975306</v>
      </c>
      <c r="F3118" s="64">
        <v>0.10414037033262868</v>
      </c>
      <c r="G3118" s="103">
        <v>1.2</v>
      </c>
      <c r="H3118" s="64">
        <v>0.31686886901197764</v>
      </c>
      <c r="I3118" t="s">
        <v>548</v>
      </c>
      <c r="J3118" t="s">
        <v>548</v>
      </c>
      <c r="K3118" s="64"/>
      <c r="L3118" s="104">
        <f t="shared" si="48"/>
        <v>0.31686886901197764</v>
      </c>
    </row>
    <row r="3119" spans="1:12" x14ac:dyDescent="0.25">
      <c r="A3119" t="s">
        <v>423</v>
      </c>
      <c r="B3119" t="s">
        <v>94</v>
      </c>
      <c r="C3119" s="65" t="s">
        <v>485</v>
      </c>
      <c r="D3119" s="67" t="s">
        <v>553</v>
      </c>
      <c r="E3119" s="64">
        <v>0.29475308641975306</v>
      </c>
      <c r="F3119" s="64">
        <v>5.4370390906663624E-2</v>
      </c>
      <c r="G3119" s="103">
        <v>1.2</v>
      </c>
      <c r="H3119" s="64">
        <v>0.3344726950681986</v>
      </c>
      <c r="I3119" t="s">
        <v>548</v>
      </c>
      <c r="J3119" t="s">
        <v>548</v>
      </c>
      <c r="K3119" s="64"/>
      <c r="L3119" s="104">
        <f t="shared" si="48"/>
        <v>0.3344726950681986</v>
      </c>
    </row>
    <row r="3120" spans="1:12" x14ac:dyDescent="0.25">
      <c r="A3120" t="s">
        <v>423</v>
      </c>
      <c r="B3120" t="s">
        <v>335</v>
      </c>
      <c r="C3120" s="65" t="s">
        <v>485</v>
      </c>
      <c r="D3120" s="67" t="s">
        <v>553</v>
      </c>
      <c r="E3120" s="64">
        <v>0.29475308641975306</v>
      </c>
      <c r="F3120" s="64">
        <v>5.4370390906663624E-2</v>
      </c>
      <c r="G3120" s="103">
        <v>1.2</v>
      </c>
      <c r="H3120" s="64">
        <v>0.3344726950681986</v>
      </c>
      <c r="I3120" t="s">
        <v>548</v>
      </c>
      <c r="J3120" t="s">
        <v>548</v>
      </c>
      <c r="K3120" s="64"/>
      <c r="L3120" s="104">
        <f t="shared" si="48"/>
        <v>0.3344726950681986</v>
      </c>
    </row>
    <row r="3121" spans="1:12" x14ac:dyDescent="0.25">
      <c r="A3121" t="s">
        <v>423</v>
      </c>
      <c r="B3121" t="s">
        <v>100</v>
      </c>
      <c r="C3121" s="65" t="s">
        <v>485</v>
      </c>
      <c r="D3121" s="67" t="s">
        <v>548</v>
      </c>
      <c r="E3121" s="64" t="s">
        <v>548</v>
      </c>
      <c r="F3121" s="64" t="s">
        <v>548</v>
      </c>
      <c r="G3121" s="103">
        <v>1.2</v>
      </c>
      <c r="H3121" s="64">
        <v>0</v>
      </c>
      <c r="I3121" t="s">
        <v>548</v>
      </c>
      <c r="J3121" t="s">
        <v>548</v>
      </c>
      <c r="K3121" s="64"/>
      <c r="L3121" s="104">
        <f t="shared" si="48"/>
        <v>0</v>
      </c>
    </row>
    <row r="3122" spans="1:12" x14ac:dyDescent="0.25">
      <c r="A3122" t="s">
        <v>423</v>
      </c>
      <c r="B3122" t="s">
        <v>327</v>
      </c>
      <c r="C3122" s="65" t="s">
        <v>486</v>
      </c>
      <c r="D3122" s="67" t="s">
        <v>553</v>
      </c>
      <c r="E3122" s="64">
        <v>0.30555555555555558</v>
      </c>
      <c r="F3122" s="64">
        <v>9.3080374904636484E-2</v>
      </c>
      <c r="G3122" s="103">
        <v>1.2</v>
      </c>
      <c r="H3122" s="64">
        <v>0.33253719586829994</v>
      </c>
      <c r="I3122" t="s">
        <v>548</v>
      </c>
      <c r="J3122" t="s">
        <v>548</v>
      </c>
      <c r="K3122" s="64"/>
      <c r="L3122" s="104">
        <f t="shared" si="48"/>
        <v>0.33253719586829994</v>
      </c>
    </row>
    <row r="3123" spans="1:12" x14ac:dyDescent="0.25">
      <c r="A3123" t="s">
        <v>423</v>
      </c>
      <c r="B3123" t="s">
        <v>328</v>
      </c>
      <c r="C3123" s="65" t="s">
        <v>486</v>
      </c>
      <c r="D3123" s="67" t="s">
        <v>553</v>
      </c>
      <c r="E3123" s="64">
        <v>0.25</v>
      </c>
      <c r="F3123" s="64">
        <v>5.4370390906663624E-2</v>
      </c>
      <c r="G3123" s="103">
        <v>1.2</v>
      </c>
      <c r="H3123" s="64">
        <v>0.28368888272800091</v>
      </c>
      <c r="I3123" t="s">
        <v>548</v>
      </c>
      <c r="J3123" t="s">
        <v>548</v>
      </c>
      <c r="K3123" s="64"/>
      <c r="L3123" s="104">
        <f t="shared" si="48"/>
        <v>0.28368888272800091</v>
      </c>
    </row>
    <row r="3124" spans="1:12" x14ac:dyDescent="0.25">
      <c r="A3124" t="s">
        <v>423</v>
      </c>
      <c r="B3124" t="s">
        <v>239</v>
      </c>
      <c r="C3124" s="65" t="s">
        <v>486</v>
      </c>
      <c r="D3124" s="67" t="s">
        <v>553</v>
      </c>
      <c r="E3124" s="64">
        <v>0.5</v>
      </c>
      <c r="F3124" s="64">
        <v>0.20368032918455881</v>
      </c>
      <c r="G3124" s="103">
        <v>1.2</v>
      </c>
      <c r="H3124" s="64">
        <v>0.47779180248926467</v>
      </c>
      <c r="I3124" t="s">
        <v>548</v>
      </c>
      <c r="J3124" t="s">
        <v>548</v>
      </c>
      <c r="K3124" s="64"/>
      <c r="L3124" s="104">
        <f t="shared" si="48"/>
        <v>0.47779180248926467</v>
      </c>
    </row>
    <row r="3125" spans="1:12" x14ac:dyDescent="0.25">
      <c r="A3125" t="s">
        <v>423</v>
      </c>
      <c r="B3125" t="s">
        <v>329</v>
      </c>
      <c r="C3125" s="65" t="s">
        <v>486</v>
      </c>
      <c r="D3125" s="67" t="s">
        <v>553</v>
      </c>
      <c r="E3125" s="64">
        <v>0.25</v>
      </c>
      <c r="F3125" s="64">
        <v>5.4370390906663624E-2</v>
      </c>
      <c r="G3125" s="103">
        <v>1.2</v>
      </c>
      <c r="H3125" s="64">
        <v>0.28368888272800091</v>
      </c>
      <c r="I3125" t="s">
        <v>548</v>
      </c>
      <c r="J3125" t="s">
        <v>548</v>
      </c>
      <c r="K3125" s="64"/>
      <c r="L3125" s="104">
        <f t="shared" si="48"/>
        <v>0.28368888272800091</v>
      </c>
    </row>
    <row r="3126" spans="1:12" x14ac:dyDescent="0.25">
      <c r="A3126" t="s">
        <v>423</v>
      </c>
      <c r="B3126" t="s">
        <v>330</v>
      </c>
      <c r="C3126" s="65" t="s">
        <v>486</v>
      </c>
      <c r="D3126" s="67" t="s">
        <v>553</v>
      </c>
      <c r="E3126" s="64">
        <v>0.25</v>
      </c>
      <c r="F3126" s="64">
        <v>5.4370390906663624E-2</v>
      </c>
      <c r="G3126" s="103">
        <v>1.2</v>
      </c>
      <c r="H3126" s="64">
        <v>0.28368888272800091</v>
      </c>
      <c r="I3126" t="s">
        <v>548</v>
      </c>
      <c r="J3126" t="s">
        <v>548</v>
      </c>
      <c r="K3126" s="64"/>
      <c r="L3126" s="104">
        <f t="shared" si="48"/>
        <v>0.28368888272800091</v>
      </c>
    </row>
    <row r="3127" spans="1:12" x14ac:dyDescent="0.25">
      <c r="A3127" t="s">
        <v>423</v>
      </c>
      <c r="B3127" t="s">
        <v>331</v>
      </c>
      <c r="C3127" s="65" t="s">
        <v>486</v>
      </c>
      <c r="D3127" s="67" t="s">
        <v>548</v>
      </c>
      <c r="E3127" s="64" t="s">
        <v>548</v>
      </c>
      <c r="F3127" s="64" t="s">
        <v>548</v>
      </c>
      <c r="G3127" s="103">
        <v>1.2</v>
      </c>
      <c r="H3127" s="64">
        <v>0</v>
      </c>
      <c r="I3127" t="s">
        <v>548</v>
      </c>
      <c r="J3127" t="s">
        <v>548</v>
      </c>
      <c r="K3127" s="64"/>
      <c r="L3127" s="104">
        <f t="shared" si="48"/>
        <v>0</v>
      </c>
    </row>
    <row r="3128" spans="1:12" x14ac:dyDescent="0.25">
      <c r="A3128" t="s">
        <v>423</v>
      </c>
      <c r="B3128" t="s">
        <v>332</v>
      </c>
      <c r="C3128" s="65" t="s">
        <v>486</v>
      </c>
      <c r="D3128" s="67" t="s">
        <v>553</v>
      </c>
      <c r="E3128" s="64">
        <v>0.25</v>
      </c>
      <c r="F3128" s="64">
        <v>5.4370390906663624E-2</v>
      </c>
      <c r="G3128" s="103">
        <v>1.2</v>
      </c>
      <c r="H3128" s="64">
        <v>0.28368888272800091</v>
      </c>
      <c r="I3128" t="s">
        <v>548</v>
      </c>
      <c r="J3128" t="s">
        <v>548</v>
      </c>
      <c r="K3128" s="64"/>
      <c r="L3128" s="104">
        <f t="shared" si="48"/>
        <v>0.28368888272800091</v>
      </c>
    </row>
    <row r="3129" spans="1:12" x14ac:dyDescent="0.25">
      <c r="A3129" t="s">
        <v>423</v>
      </c>
      <c r="B3129" t="s">
        <v>243</v>
      </c>
      <c r="C3129" s="65" t="s">
        <v>486</v>
      </c>
      <c r="D3129" s="67" t="s">
        <v>548</v>
      </c>
      <c r="E3129" s="64" t="s">
        <v>548</v>
      </c>
      <c r="F3129" s="64" t="s">
        <v>548</v>
      </c>
      <c r="G3129" s="103">
        <v>1.2</v>
      </c>
      <c r="H3129" s="64">
        <v>0</v>
      </c>
      <c r="I3129" t="s">
        <v>548</v>
      </c>
      <c r="J3129" t="s">
        <v>548</v>
      </c>
      <c r="K3129" s="64"/>
      <c r="L3129" s="104">
        <f t="shared" si="48"/>
        <v>0</v>
      </c>
    </row>
    <row r="3130" spans="1:12" x14ac:dyDescent="0.25">
      <c r="A3130" t="s">
        <v>423</v>
      </c>
      <c r="B3130" t="s">
        <v>333</v>
      </c>
      <c r="C3130" s="65" t="s">
        <v>486</v>
      </c>
      <c r="D3130" s="67" t="s">
        <v>548</v>
      </c>
      <c r="E3130" s="64" t="s">
        <v>548</v>
      </c>
      <c r="F3130" s="64" t="s">
        <v>548</v>
      </c>
      <c r="G3130" s="103">
        <v>1.2</v>
      </c>
      <c r="H3130" s="64">
        <v>0</v>
      </c>
      <c r="I3130" t="s">
        <v>548</v>
      </c>
      <c r="J3130" t="s">
        <v>548</v>
      </c>
      <c r="K3130" s="64"/>
      <c r="L3130" s="104">
        <f t="shared" si="48"/>
        <v>0</v>
      </c>
    </row>
    <row r="3131" spans="1:12" x14ac:dyDescent="0.25">
      <c r="A3131" t="s">
        <v>423</v>
      </c>
      <c r="B3131" t="s">
        <v>334</v>
      </c>
      <c r="C3131" s="65" t="s">
        <v>486</v>
      </c>
      <c r="D3131" s="67" t="s">
        <v>553</v>
      </c>
      <c r="E3131" s="64">
        <v>0.25</v>
      </c>
      <c r="F3131" s="64">
        <v>0.10414037033262868</v>
      </c>
      <c r="G3131" s="103">
        <v>1.2</v>
      </c>
      <c r="H3131" s="64">
        <v>0.26875788890021141</v>
      </c>
      <c r="I3131" t="s">
        <v>548</v>
      </c>
      <c r="J3131" t="s">
        <v>548</v>
      </c>
      <c r="K3131" s="64"/>
      <c r="L3131" s="104">
        <f t="shared" si="48"/>
        <v>0.26875788890021141</v>
      </c>
    </row>
    <row r="3132" spans="1:12" x14ac:dyDescent="0.25">
      <c r="A3132" t="s">
        <v>423</v>
      </c>
      <c r="B3132" t="s">
        <v>94</v>
      </c>
      <c r="C3132" s="65" t="s">
        <v>486</v>
      </c>
      <c r="D3132" s="67" t="s">
        <v>553</v>
      </c>
      <c r="E3132" s="64">
        <v>0.25</v>
      </c>
      <c r="F3132" s="64">
        <v>5.4370390906663624E-2</v>
      </c>
      <c r="G3132" s="103">
        <v>1.2</v>
      </c>
      <c r="H3132" s="64">
        <v>0.28368888272800091</v>
      </c>
      <c r="I3132" t="s">
        <v>548</v>
      </c>
      <c r="J3132" t="s">
        <v>548</v>
      </c>
      <c r="K3132" s="64"/>
      <c r="L3132" s="104">
        <f t="shared" si="48"/>
        <v>0.28368888272800091</v>
      </c>
    </row>
    <row r="3133" spans="1:12" x14ac:dyDescent="0.25">
      <c r="A3133" t="s">
        <v>423</v>
      </c>
      <c r="B3133" t="s">
        <v>335</v>
      </c>
      <c r="C3133" s="65" t="s">
        <v>486</v>
      </c>
      <c r="D3133" s="67" t="s">
        <v>553</v>
      </c>
      <c r="E3133" s="64">
        <v>0.25</v>
      </c>
      <c r="F3133" s="64">
        <v>5.4370390906663624E-2</v>
      </c>
      <c r="G3133" s="103">
        <v>1.2</v>
      </c>
      <c r="H3133" s="64">
        <v>0.28368888272800091</v>
      </c>
      <c r="I3133" t="s">
        <v>548</v>
      </c>
      <c r="J3133" t="s">
        <v>548</v>
      </c>
      <c r="K3133" s="64"/>
      <c r="L3133" s="104">
        <f t="shared" si="48"/>
        <v>0.28368888272800091</v>
      </c>
    </row>
    <row r="3134" spans="1:12" x14ac:dyDescent="0.25">
      <c r="A3134" t="s">
        <v>423</v>
      </c>
      <c r="B3134" t="s">
        <v>100</v>
      </c>
      <c r="C3134" s="65" t="s">
        <v>486</v>
      </c>
      <c r="D3134" s="67" t="s">
        <v>548</v>
      </c>
      <c r="E3134" s="64" t="s">
        <v>548</v>
      </c>
      <c r="F3134" s="64" t="s">
        <v>548</v>
      </c>
      <c r="G3134" s="103">
        <v>1.2</v>
      </c>
      <c r="H3134" s="64">
        <v>0</v>
      </c>
      <c r="I3134" t="s">
        <v>548</v>
      </c>
      <c r="J3134" t="s">
        <v>548</v>
      </c>
      <c r="K3134" s="64"/>
      <c r="L3134" s="104">
        <f t="shared" si="48"/>
        <v>0</v>
      </c>
    </row>
    <row r="3135" spans="1:12" x14ac:dyDescent="0.25">
      <c r="A3135" t="s">
        <v>424</v>
      </c>
      <c r="B3135" t="s">
        <v>327</v>
      </c>
      <c r="C3135" s="65" t="s">
        <v>485</v>
      </c>
      <c r="D3135" s="67" t="s">
        <v>553</v>
      </c>
      <c r="E3135" s="64">
        <v>0.19056396175373902</v>
      </c>
      <c r="F3135" s="64">
        <v>0.80092008229613976</v>
      </c>
      <c r="G3135" s="103">
        <v>1.2</v>
      </c>
      <c r="H3135" s="64">
        <v>4.5524949387907125E-2</v>
      </c>
      <c r="I3135" t="s">
        <v>548</v>
      </c>
      <c r="J3135" t="s">
        <v>548</v>
      </c>
      <c r="K3135" s="64"/>
      <c r="L3135" s="104">
        <f t="shared" si="48"/>
        <v>4.5524949387907125E-2</v>
      </c>
    </row>
    <row r="3136" spans="1:12" x14ac:dyDescent="0.25">
      <c r="A3136" t="s">
        <v>424</v>
      </c>
      <c r="B3136" t="s">
        <v>328</v>
      </c>
      <c r="C3136" s="65" t="s">
        <v>485</v>
      </c>
      <c r="D3136" s="67" t="s">
        <v>553</v>
      </c>
      <c r="E3136" s="64">
        <v>0.19056396175373902</v>
      </c>
      <c r="F3136" s="64">
        <v>0.80092008229613976</v>
      </c>
      <c r="G3136" s="103">
        <v>1.2</v>
      </c>
      <c r="H3136" s="64">
        <v>4.5524949387907125E-2</v>
      </c>
      <c r="I3136" t="s">
        <v>548</v>
      </c>
      <c r="J3136" t="s">
        <v>548</v>
      </c>
      <c r="K3136" s="64"/>
      <c r="L3136" s="104">
        <f t="shared" si="48"/>
        <v>4.5524949387907125E-2</v>
      </c>
    </row>
    <row r="3137" spans="1:12" x14ac:dyDescent="0.25">
      <c r="A3137" t="s">
        <v>424</v>
      </c>
      <c r="B3137" t="s">
        <v>239</v>
      </c>
      <c r="C3137" s="65" t="s">
        <v>485</v>
      </c>
      <c r="D3137" s="67" t="s">
        <v>553</v>
      </c>
      <c r="E3137" s="64">
        <v>0.19056396175373902</v>
      </c>
      <c r="F3137" s="64">
        <v>0.80092008229613976</v>
      </c>
      <c r="G3137" s="103">
        <v>1.2</v>
      </c>
      <c r="H3137" s="64">
        <v>4.5524949387907125E-2</v>
      </c>
      <c r="I3137" t="s">
        <v>548</v>
      </c>
      <c r="J3137" t="s">
        <v>548</v>
      </c>
      <c r="K3137" s="64"/>
      <c r="L3137" s="104">
        <f t="shared" si="48"/>
        <v>4.5524949387907125E-2</v>
      </c>
    </row>
    <row r="3138" spans="1:12" x14ac:dyDescent="0.25">
      <c r="A3138" t="s">
        <v>424</v>
      </c>
      <c r="B3138" t="s">
        <v>329</v>
      </c>
      <c r="C3138" s="65" t="s">
        <v>485</v>
      </c>
      <c r="D3138" s="67" t="s">
        <v>553</v>
      </c>
      <c r="E3138" s="64">
        <v>0.19056396175373902</v>
      </c>
      <c r="F3138" s="64">
        <v>0.80092008229613976</v>
      </c>
      <c r="G3138" s="103">
        <v>1.2</v>
      </c>
      <c r="H3138" s="64">
        <v>4.5524949387907125E-2</v>
      </c>
      <c r="I3138" t="s">
        <v>548</v>
      </c>
      <c r="J3138" t="s">
        <v>548</v>
      </c>
      <c r="K3138" s="64"/>
      <c r="L3138" s="104">
        <f t="shared" si="48"/>
        <v>4.5524949387907125E-2</v>
      </c>
    </row>
    <row r="3139" spans="1:12" x14ac:dyDescent="0.25">
      <c r="A3139" t="s">
        <v>424</v>
      </c>
      <c r="B3139" t="s">
        <v>330</v>
      </c>
      <c r="C3139" s="65" t="s">
        <v>485</v>
      </c>
      <c r="D3139" s="67" t="s">
        <v>553</v>
      </c>
      <c r="E3139" s="64">
        <v>0.19056396175373902</v>
      </c>
      <c r="F3139" s="64">
        <v>0.80092008229613976</v>
      </c>
      <c r="G3139" s="103">
        <v>1.2</v>
      </c>
      <c r="H3139" s="64">
        <v>4.5524949387907125E-2</v>
      </c>
      <c r="I3139" t="s">
        <v>548</v>
      </c>
      <c r="J3139" t="s">
        <v>548</v>
      </c>
      <c r="K3139" s="64"/>
      <c r="L3139" s="104">
        <f t="shared" ref="L3139:L3202" si="49">IF(K3139&lt;&gt;"",K3139,H3139)</f>
        <v>4.5524949387907125E-2</v>
      </c>
    </row>
    <row r="3140" spans="1:12" x14ac:dyDescent="0.25">
      <c r="A3140" t="s">
        <v>424</v>
      </c>
      <c r="B3140" t="s">
        <v>331</v>
      </c>
      <c r="C3140" s="65" t="s">
        <v>485</v>
      </c>
      <c r="D3140" s="67" t="s">
        <v>553</v>
      </c>
      <c r="E3140" s="64">
        <v>0.19056396175373902</v>
      </c>
      <c r="F3140" s="64">
        <v>0.80092008229613976</v>
      </c>
      <c r="G3140" s="103">
        <v>1.2</v>
      </c>
      <c r="H3140" s="64">
        <v>4.5524949387907125E-2</v>
      </c>
      <c r="I3140" t="s">
        <v>548</v>
      </c>
      <c r="J3140" t="s">
        <v>548</v>
      </c>
      <c r="K3140" s="64"/>
      <c r="L3140" s="104">
        <f t="shared" si="49"/>
        <v>4.5524949387907125E-2</v>
      </c>
    </row>
    <row r="3141" spans="1:12" x14ac:dyDescent="0.25">
      <c r="A3141" t="s">
        <v>424</v>
      </c>
      <c r="B3141" t="s">
        <v>332</v>
      </c>
      <c r="C3141" s="65" t="s">
        <v>485</v>
      </c>
      <c r="D3141" s="67" t="s">
        <v>553</v>
      </c>
      <c r="E3141" s="64">
        <v>0.19056396175373902</v>
      </c>
      <c r="F3141" s="64">
        <v>0.80092008229613976</v>
      </c>
      <c r="G3141" s="103">
        <v>1.2</v>
      </c>
      <c r="H3141" s="64">
        <v>4.5524949387907125E-2</v>
      </c>
      <c r="I3141" t="s">
        <v>548</v>
      </c>
      <c r="J3141" t="s">
        <v>548</v>
      </c>
      <c r="K3141" s="64"/>
      <c r="L3141" s="104">
        <f t="shared" si="49"/>
        <v>4.5524949387907125E-2</v>
      </c>
    </row>
    <row r="3142" spans="1:12" x14ac:dyDescent="0.25">
      <c r="A3142" t="s">
        <v>424</v>
      </c>
      <c r="B3142" t="s">
        <v>243</v>
      </c>
      <c r="C3142" s="65" t="s">
        <v>485</v>
      </c>
      <c r="D3142" s="67" t="s">
        <v>553</v>
      </c>
      <c r="E3142" s="64">
        <v>0.19056396175373902</v>
      </c>
      <c r="F3142" s="64">
        <v>0.86728005486409421</v>
      </c>
      <c r="G3142" s="103">
        <v>1.2</v>
      </c>
      <c r="H3142" s="64">
        <v>3.0349966258604508E-2</v>
      </c>
      <c r="I3142" t="s">
        <v>548</v>
      </c>
      <c r="J3142" t="s">
        <v>548</v>
      </c>
      <c r="K3142" s="64"/>
      <c r="L3142" s="104">
        <f t="shared" si="49"/>
        <v>3.0349966258604508E-2</v>
      </c>
    </row>
    <row r="3143" spans="1:12" x14ac:dyDescent="0.25">
      <c r="A3143" t="s">
        <v>424</v>
      </c>
      <c r="B3143" t="s">
        <v>333</v>
      </c>
      <c r="C3143" s="65" t="s">
        <v>485</v>
      </c>
      <c r="D3143" s="67" t="s">
        <v>553</v>
      </c>
      <c r="E3143" s="64">
        <v>0.19056396175373902</v>
      </c>
      <c r="F3143" s="64">
        <v>0.86728005486409421</v>
      </c>
      <c r="G3143" s="103">
        <v>1.2</v>
      </c>
      <c r="H3143" s="64">
        <v>3.0349966258604508E-2</v>
      </c>
      <c r="I3143" t="s">
        <v>548</v>
      </c>
      <c r="J3143" t="s">
        <v>548</v>
      </c>
      <c r="K3143" s="64"/>
      <c r="L3143" s="104">
        <f t="shared" si="49"/>
        <v>3.0349966258604508E-2</v>
      </c>
    </row>
    <row r="3144" spans="1:12" x14ac:dyDescent="0.25">
      <c r="A3144" t="s">
        <v>424</v>
      </c>
      <c r="B3144" t="s">
        <v>334</v>
      </c>
      <c r="C3144" s="65" t="s">
        <v>485</v>
      </c>
      <c r="D3144" s="67" t="s">
        <v>553</v>
      </c>
      <c r="E3144" s="64">
        <v>0.19056396175373902</v>
      </c>
      <c r="F3144" s="64">
        <v>0.80092008229613976</v>
      </c>
      <c r="G3144" s="103">
        <v>1.2</v>
      </c>
      <c r="H3144" s="64">
        <v>4.5524949387907125E-2</v>
      </c>
      <c r="I3144" t="s">
        <v>548</v>
      </c>
      <c r="J3144" t="s">
        <v>548</v>
      </c>
      <c r="K3144" s="64"/>
      <c r="L3144" s="104">
        <f t="shared" si="49"/>
        <v>4.5524949387907125E-2</v>
      </c>
    </row>
    <row r="3145" spans="1:12" x14ac:dyDescent="0.25">
      <c r="A3145" t="s">
        <v>424</v>
      </c>
      <c r="B3145" t="s">
        <v>94</v>
      </c>
      <c r="C3145" s="65" t="s">
        <v>485</v>
      </c>
      <c r="D3145" s="67" t="s">
        <v>553</v>
      </c>
      <c r="E3145" s="64">
        <v>0.19056396175373902</v>
      </c>
      <c r="F3145" s="64">
        <v>0.80092008229613976</v>
      </c>
      <c r="G3145" s="103">
        <v>1.2</v>
      </c>
      <c r="H3145" s="64">
        <v>4.5524949387907125E-2</v>
      </c>
      <c r="I3145" t="s">
        <v>548</v>
      </c>
      <c r="J3145" t="s">
        <v>548</v>
      </c>
      <c r="K3145" s="64"/>
      <c r="L3145" s="104">
        <f t="shared" si="49"/>
        <v>4.5524949387907125E-2</v>
      </c>
    </row>
    <row r="3146" spans="1:12" x14ac:dyDescent="0.25">
      <c r="A3146" t="s">
        <v>424</v>
      </c>
      <c r="B3146" t="s">
        <v>335</v>
      </c>
      <c r="C3146" s="65" t="s">
        <v>485</v>
      </c>
      <c r="D3146" s="67" t="s">
        <v>553</v>
      </c>
      <c r="E3146" s="64">
        <v>0.19056396175373902</v>
      </c>
      <c r="F3146" s="64">
        <v>0.80092008229613976</v>
      </c>
      <c r="G3146" s="103">
        <v>1.2</v>
      </c>
      <c r="H3146" s="64">
        <v>4.5524949387907125E-2</v>
      </c>
      <c r="I3146" t="s">
        <v>548</v>
      </c>
      <c r="J3146" t="s">
        <v>548</v>
      </c>
      <c r="K3146" s="64"/>
      <c r="L3146" s="104">
        <f t="shared" si="49"/>
        <v>4.5524949387907125E-2</v>
      </c>
    </row>
    <row r="3147" spans="1:12" x14ac:dyDescent="0.25">
      <c r="A3147" t="s">
        <v>424</v>
      </c>
      <c r="B3147" t="s">
        <v>100</v>
      </c>
      <c r="C3147" s="65" t="s">
        <v>485</v>
      </c>
      <c r="D3147" s="67" t="s">
        <v>553</v>
      </c>
      <c r="E3147" s="64">
        <v>0.19056396175373902</v>
      </c>
      <c r="F3147" s="64">
        <v>0.80092008229613976</v>
      </c>
      <c r="G3147" s="103">
        <v>1.2</v>
      </c>
      <c r="H3147" s="64">
        <v>4.5524949387907125E-2</v>
      </c>
      <c r="I3147" t="s">
        <v>548</v>
      </c>
      <c r="J3147" t="s">
        <v>548</v>
      </c>
      <c r="K3147" s="64"/>
      <c r="L3147" s="104">
        <f t="shared" si="49"/>
        <v>4.5524949387907125E-2</v>
      </c>
    </row>
    <row r="3148" spans="1:12" x14ac:dyDescent="0.25">
      <c r="A3148" t="s">
        <v>424</v>
      </c>
      <c r="B3148" t="s">
        <v>327</v>
      </c>
      <c r="C3148" s="65" t="s">
        <v>486</v>
      </c>
      <c r="D3148" s="67" t="s">
        <v>553</v>
      </c>
      <c r="E3148" s="64">
        <v>0.19056396175373902</v>
      </c>
      <c r="F3148" s="64">
        <v>0.80092008229613976</v>
      </c>
      <c r="G3148" s="103">
        <v>1.2</v>
      </c>
      <c r="H3148" s="64">
        <v>4.5524949387907125E-2</v>
      </c>
      <c r="I3148" t="s">
        <v>548</v>
      </c>
      <c r="J3148" t="s">
        <v>548</v>
      </c>
      <c r="K3148" s="64"/>
      <c r="L3148" s="104">
        <f t="shared" si="49"/>
        <v>4.5524949387907125E-2</v>
      </c>
    </row>
    <row r="3149" spans="1:12" x14ac:dyDescent="0.25">
      <c r="A3149" t="s">
        <v>424</v>
      </c>
      <c r="B3149" t="s">
        <v>328</v>
      </c>
      <c r="C3149" s="65" t="s">
        <v>486</v>
      </c>
      <c r="D3149" s="67" t="s">
        <v>553</v>
      </c>
      <c r="E3149" s="64">
        <v>0.19056396175373902</v>
      </c>
      <c r="F3149" s="64">
        <v>0.80092008229613976</v>
      </c>
      <c r="G3149" s="103">
        <v>1.2</v>
      </c>
      <c r="H3149" s="64">
        <v>4.5524949387907125E-2</v>
      </c>
      <c r="I3149" t="s">
        <v>548</v>
      </c>
      <c r="J3149" t="s">
        <v>548</v>
      </c>
      <c r="K3149" s="64"/>
      <c r="L3149" s="104">
        <f t="shared" si="49"/>
        <v>4.5524949387907125E-2</v>
      </c>
    </row>
    <row r="3150" spans="1:12" x14ac:dyDescent="0.25">
      <c r="A3150" t="s">
        <v>424</v>
      </c>
      <c r="B3150" t="s">
        <v>239</v>
      </c>
      <c r="C3150" s="65" t="s">
        <v>486</v>
      </c>
      <c r="D3150" s="67" t="s">
        <v>553</v>
      </c>
      <c r="E3150" s="64">
        <v>0.19056396175373902</v>
      </c>
      <c r="F3150" s="64">
        <v>0.80092008229613976</v>
      </c>
      <c r="G3150" s="103">
        <v>1.2</v>
      </c>
      <c r="H3150" s="64">
        <v>4.5524949387907125E-2</v>
      </c>
      <c r="I3150" t="s">
        <v>548</v>
      </c>
      <c r="J3150" t="s">
        <v>548</v>
      </c>
      <c r="K3150" s="64"/>
      <c r="L3150" s="104">
        <f t="shared" si="49"/>
        <v>4.5524949387907125E-2</v>
      </c>
    </row>
    <row r="3151" spans="1:12" x14ac:dyDescent="0.25">
      <c r="A3151" t="s">
        <v>424</v>
      </c>
      <c r="B3151" t="s">
        <v>329</v>
      </c>
      <c r="C3151" s="65" t="s">
        <v>486</v>
      </c>
      <c r="D3151" s="67" t="s">
        <v>553</v>
      </c>
      <c r="E3151" s="64">
        <v>0.19056396175373902</v>
      </c>
      <c r="F3151" s="64">
        <v>0.80092008229613976</v>
      </c>
      <c r="G3151" s="103">
        <v>1.2</v>
      </c>
      <c r="H3151" s="64">
        <v>4.5524949387907125E-2</v>
      </c>
      <c r="I3151" t="s">
        <v>548</v>
      </c>
      <c r="J3151" t="s">
        <v>548</v>
      </c>
      <c r="K3151" s="64"/>
      <c r="L3151" s="104">
        <f t="shared" si="49"/>
        <v>4.5524949387907125E-2</v>
      </c>
    </row>
    <row r="3152" spans="1:12" x14ac:dyDescent="0.25">
      <c r="A3152" t="s">
        <v>424</v>
      </c>
      <c r="B3152" t="s">
        <v>330</v>
      </c>
      <c r="C3152" s="65" t="s">
        <v>486</v>
      </c>
      <c r="D3152" s="67" t="s">
        <v>553</v>
      </c>
      <c r="E3152" s="64">
        <v>0.19056396175373902</v>
      </c>
      <c r="F3152" s="64">
        <v>0.80092008229613976</v>
      </c>
      <c r="G3152" s="103">
        <v>1.2</v>
      </c>
      <c r="H3152" s="64">
        <v>4.5524949387907125E-2</v>
      </c>
      <c r="I3152" t="s">
        <v>548</v>
      </c>
      <c r="J3152" t="s">
        <v>548</v>
      </c>
      <c r="K3152" s="64"/>
      <c r="L3152" s="104">
        <f t="shared" si="49"/>
        <v>4.5524949387907125E-2</v>
      </c>
    </row>
    <row r="3153" spans="1:12" x14ac:dyDescent="0.25">
      <c r="A3153" t="s">
        <v>424</v>
      </c>
      <c r="B3153" t="s">
        <v>331</v>
      </c>
      <c r="C3153" s="65" t="s">
        <v>486</v>
      </c>
      <c r="D3153" s="67" t="s">
        <v>553</v>
      </c>
      <c r="E3153" s="64">
        <v>0.19056396175373902</v>
      </c>
      <c r="F3153" s="64">
        <v>0.80092008229613976</v>
      </c>
      <c r="G3153" s="103">
        <v>1.2</v>
      </c>
      <c r="H3153" s="64">
        <v>4.5524949387907125E-2</v>
      </c>
      <c r="I3153" t="s">
        <v>548</v>
      </c>
      <c r="J3153" t="s">
        <v>548</v>
      </c>
      <c r="K3153" s="64"/>
      <c r="L3153" s="104">
        <f t="shared" si="49"/>
        <v>4.5524949387907125E-2</v>
      </c>
    </row>
    <row r="3154" spans="1:12" x14ac:dyDescent="0.25">
      <c r="A3154" t="s">
        <v>424</v>
      </c>
      <c r="B3154" t="s">
        <v>332</v>
      </c>
      <c r="C3154" s="65" t="s">
        <v>486</v>
      </c>
      <c r="D3154" s="67" t="s">
        <v>553</v>
      </c>
      <c r="E3154" s="64">
        <v>0.19056396175373902</v>
      </c>
      <c r="F3154" s="64">
        <v>0.80092008229613976</v>
      </c>
      <c r="G3154" s="103">
        <v>1.2</v>
      </c>
      <c r="H3154" s="64">
        <v>4.5524949387907125E-2</v>
      </c>
      <c r="I3154" t="s">
        <v>548</v>
      </c>
      <c r="J3154" t="s">
        <v>548</v>
      </c>
      <c r="K3154" s="64"/>
      <c r="L3154" s="104">
        <f t="shared" si="49"/>
        <v>4.5524949387907125E-2</v>
      </c>
    </row>
    <row r="3155" spans="1:12" x14ac:dyDescent="0.25">
      <c r="A3155" t="s">
        <v>424</v>
      </c>
      <c r="B3155" t="s">
        <v>243</v>
      </c>
      <c r="C3155" s="65" t="s">
        <v>486</v>
      </c>
      <c r="D3155" s="67" t="s">
        <v>553</v>
      </c>
      <c r="E3155" s="64">
        <v>0.19056396175373902</v>
      </c>
      <c r="F3155" s="64">
        <v>0.86728005486409421</v>
      </c>
      <c r="G3155" s="103">
        <v>1.2</v>
      </c>
      <c r="H3155" s="64">
        <v>3.0349966258604508E-2</v>
      </c>
      <c r="I3155" t="s">
        <v>548</v>
      </c>
      <c r="J3155" t="s">
        <v>548</v>
      </c>
      <c r="K3155" s="64"/>
      <c r="L3155" s="104">
        <f t="shared" si="49"/>
        <v>3.0349966258604508E-2</v>
      </c>
    </row>
    <row r="3156" spans="1:12" x14ac:dyDescent="0.25">
      <c r="A3156" t="s">
        <v>424</v>
      </c>
      <c r="B3156" t="s">
        <v>333</v>
      </c>
      <c r="C3156" s="65" t="s">
        <v>486</v>
      </c>
      <c r="D3156" s="67" t="s">
        <v>553</v>
      </c>
      <c r="E3156" s="64">
        <v>0.19056396175373902</v>
      </c>
      <c r="F3156" s="64">
        <v>0.86728005486409421</v>
      </c>
      <c r="G3156" s="103">
        <v>1.2</v>
      </c>
      <c r="H3156" s="64">
        <v>3.0349966258604508E-2</v>
      </c>
      <c r="I3156" t="s">
        <v>548</v>
      </c>
      <c r="J3156" t="s">
        <v>548</v>
      </c>
      <c r="K3156" s="64"/>
      <c r="L3156" s="104">
        <f t="shared" si="49"/>
        <v>3.0349966258604508E-2</v>
      </c>
    </row>
    <row r="3157" spans="1:12" x14ac:dyDescent="0.25">
      <c r="A3157" t="s">
        <v>424</v>
      </c>
      <c r="B3157" t="s">
        <v>334</v>
      </c>
      <c r="C3157" s="65" t="s">
        <v>486</v>
      </c>
      <c r="D3157" s="67" t="s">
        <v>553</v>
      </c>
      <c r="E3157" s="64">
        <v>0.19056396175373902</v>
      </c>
      <c r="F3157" s="64">
        <v>0.80092008229613976</v>
      </c>
      <c r="G3157" s="103">
        <v>1.2</v>
      </c>
      <c r="H3157" s="64">
        <v>4.5524949387907125E-2</v>
      </c>
      <c r="I3157" t="s">
        <v>548</v>
      </c>
      <c r="J3157" t="s">
        <v>548</v>
      </c>
      <c r="K3157" s="64"/>
      <c r="L3157" s="104">
        <f t="shared" si="49"/>
        <v>4.5524949387907125E-2</v>
      </c>
    </row>
    <row r="3158" spans="1:12" x14ac:dyDescent="0.25">
      <c r="A3158" t="s">
        <v>424</v>
      </c>
      <c r="B3158" t="s">
        <v>94</v>
      </c>
      <c r="C3158" s="65" t="s">
        <v>486</v>
      </c>
      <c r="D3158" s="67" t="s">
        <v>553</v>
      </c>
      <c r="E3158" s="64">
        <v>0.19056396175373902</v>
      </c>
      <c r="F3158" s="64">
        <v>0.80092008229613976</v>
      </c>
      <c r="G3158" s="103">
        <v>1.2</v>
      </c>
      <c r="H3158" s="64">
        <v>4.5524949387907125E-2</v>
      </c>
      <c r="I3158" t="s">
        <v>548</v>
      </c>
      <c r="J3158" t="s">
        <v>548</v>
      </c>
      <c r="K3158" s="64"/>
      <c r="L3158" s="104">
        <f t="shared" si="49"/>
        <v>4.5524949387907125E-2</v>
      </c>
    </row>
    <row r="3159" spans="1:12" x14ac:dyDescent="0.25">
      <c r="A3159" t="s">
        <v>424</v>
      </c>
      <c r="B3159" t="s">
        <v>335</v>
      </c>
      <c r="C3159" s="65" t="s">
        <v>486</v>
      </c>
      <c r="D3159" s="67" t="s">
        <v>553</v>
      </c>
      <c r="E3159" s="64">
        <v>0.19056396175373902</v>
      </c>
      <c r="F3159" s="64">
        <v>0.80092008229613976</v>
      </c>
      <c r="G3159" s="103">
        <v>1.2</v>
      </c>
      <c r="H3159" s="64">
        <v>4.5524949387907125E-2</v>
      </c>
      <c r="I3159" t="s">
        <v>548</v>
      </c>
      <c r="J3159" t="s">
        <v>548</v>
      </c>
      <c r="K3159" s="64"/>
      <c r="L3159" s="104">
        <f t="shared" si="49"/>
        <v>4.5524949387907125E-2</v>
      </c>
    </row>
    <row r="3160" spans="1:12" x14ac:dyDescent="0.25">
      <c r="A3160" t="s">
        <v>424</v>
      </c>
      <c r="B3160" t="s">
        <v>100</v>
      </c>
      <c r="C3160" s="65" t="s">
        <v>486</v>
      </c>
      <c r="D3160" s="67" t="s">
        <v>553</v>
      </c>
      <c r="E3160" s="64">
        <v>0.19056396175373902</v>
      </c>
      <c r="F3160" s="64">
        <v>0.80092008229613976</v>
      </c>
      <c r="G3160" s="103">
        <v>1.2</v>
      </c>
      <c r="H3160" s="64">
        <v>4.5524949387907125E-2</v>
      </c>
      <c r="I3160" t="s">
        <v>548</v>
      </c>
      <c r="J3160" t="s">
        <v>548</v>
      </c>
      <c r="K3160" s="64"/>
      <c r="L3160" s="104">
        <f t="shared" si="49"/>
        <v>4.5524949387907125E-2</v>
      </c>
    </row>
    <row r="3161" spans="1:12" x14ac:dyDescent="0.25">
      <c r="A3161" t="s">
        <v>425</v>
      </c>
      <c r="B3161" t="s">
        <v>327</v>
      </c>
      <c r="C3161" s="65" t="s">
        <v>485</v>
      </c>
      <c r="D3161" s="67" t="s">
        <v>548</v>
      </c>
      <c r="E3161" s="64" t="s">
        <v>548</v>
      </c>
      <c r="F3161" s="64" t="s">
        <v>548</v>
      </c>
      <c r="G3161" s="103">
        <v>1.2</v>
      </c>
      <c r="H3161" s="64">
        <v>0</v>
      </c>
      <c r="I3161" t="s">
        <v>548</v>
      </c>
      <c r="J3161" t="s">
        <v>548</v>
      </c>
      <c r="K3161" s="64"/>
      <c r="L3161" s="104">
        <f t="shared" si="49"/>
        <v>0</v>
      </c>
    </row>
    <row r="3162" spans="1:12" x14ac:dyDescent="0.25">
      <c r="A3162" t="s">
        <v>425</v>
      </c>
      <c r="B3162" t="s">
        <v>328</v>
      </c>
      <c r="C3162" s="65" t="s">
        <v>485</v>
      </c>
      <c r="D3162" s="67" t="s">
        <v>548</v>
      </c>
      <c r="E3162" s="64" t="s">
        <v>548</v>
      </c>
      <c r="F3162" s="64" t="s">
        <v>548</v>
      </c>
      <c r="G3162" s="103">
        <v>1.2</v>
      </c>
      <c r="H3162" s="64">
        <v>0</v>
      </c>
      <c r="I3162" t="s">
        <v>548</v>
      </c>
      <c r="J3162" t="s">
        <v>548</v>
      </c>
      <c r="K3162" s="64"/>
      <c r="L3162" s="104">
        <f t="shared" si="49"/>
        <v>0</v>
      </c>
    </row>
    <row r="3163" spans="1:12" x14ac:dyDescent="0.25">
      <c r="A3163" t="s">
        <v>425</v>
      </c>
      <c r="B3163" t="s">
        <v>239</v>
      </c>
      <c r="C3163" s="65" t="s">
        <v>485</v>
      </c>
      <c r="D3163" s="67" t="s">
        <v>548</v>
      </c>
      <c r="E3163" s="64" t="s">
        <v>548</v>
      </c>
      <c r="F3163" s="64" t="s">
        <v>548</v>
      </c>
      <c r="G3163" s="103">
        <v>1.2</v>
      </c>
      <c r="H3163" s="64">
        <v>0</v>
      </c>
      <c r="I3163" t="s">
        <v>548</v>
      </c>
      <c r="J3163" t="s">
        <v>548</v>
      </c>
      <c r="K3163" s="64"/>
      <c r="L3163" s="104">
        <f t="shared" si="49"/>
        <v>0</v>
      </c>
    </row>
    <row r="3164" spans="1:12" x14ac:dyDescent="0.25">
      <c r="A3164" t="s">
        <v>425</v>
      </c>
      <c r="B3164" t="s">
        <v>329</v>
      </c>
      <c r="C3164" s="65" t="s">
        <v>485</v>
      </c>
      <c r="D3164" s="67" t="s">
        <v>553</v>
      </c>
      <c r="E3164" s="64">
        <v>0.3</v>
      </c>
      <c r="F3164" s="64">
        <v>0.05</v>
      </c>
      <c r="G3164" s="103">
        <v>1.2</v>
      </c>
      <c r="H3164" s="64">
        <v>0.34199999999999997</v>
      </c>
      <c r="I3164" t="s">
        <v>548</v>
      </c>
      <c r="J3164" t="s">
        <v>548</v>
      </c>
      <c r="K3164" s="64"/>
      <c r="L3164" s="104">
        <f t="shared" si="49"/>
        <v>0.34199999999999997</v>
      </c>
    </row>
    <row r="3165" spans="1:12" x14ac:dyDescent="0.25">
      <c r="A3165" t="s">
        <v>425</v>
      </c>
      <c r="B3165" t="s">
        <v>330</v>
      </c>
      <c r="C3165" s="65" t="s">
        <v>485</v>
      </c>
      <c r="D3165" s="67" t="s">
        <v>548</v>
      </c>
      <c r="E3165" s="64" t="s">
        <v>548</v>
      </c>
      <c r="F3165" s="64" t="s">
        <v>548</v>
      </c>
      <c r="G3165" s="103">
        <v>1.2</v>
      </c>
      <c r="H3165" s="64">
        <v>0</v>
      </c>
      <c r="I3165" t="s">
        <v>548</v>
      </c>
      <c r="J3165" t="s">
        <v>548</v>
      </c>
      <c r="K3165" s="64"/>
      <c r="L3165" s="104">
        <f t="shared" si="49"/>
        <v>0</v>
      </c>
    </row>
    <row r="3166" spans="1:12" x14ac:dyDescent="0.25">
      <c r="A3166" t="s">
        <v>425</v>
      </c>
      <c r="B3166" t="s">
        <v>331</v>
      </c>
      <c r="C3166" s="65" t="s">
        <v>485</v>
      </c>
      <c r="D3166" s="67" t="s">
        <v>548</v>
      </c>
      <c r="E3166" s="64" t="s">
        <v>548</v>
      </c>
      <c r="F3166" s="64" t="s">
        <v>548</v>
      </c>
      <c r="G3166" s="103">
        <v>1.2</v>
      </c>
      <c r="H3166" s="64">
        <v>0</v>
      </c>
      <c r="I3166" t="s">
        <v>548</v>
      </c>
      <c r="J3166" t="s">
        <v>548</v>
      </c>
      <c r="K3166" s="64"/>
      <c r="L3166" s="104">
        <f t="shared" si="49"/>
        <v>0</v>
      </c>
    </row>
    <row r="3167" spans="1:12" x14ac:dyDescent="0.25">
      <c r="A3167" t="s">
        <v>425</v>
      </c>
      <c r="B3167" t="s">
        <v>332</v>
      </c>
      <c r="C3167" s="65" t="s">
        <v>485</v>
      </c>
      <c r="D3167" s="67" t="s">
        <v>548</v>
      </c>
      <c r="E3167" s="64" t="s">
        <v>548</v>
      </c>
      <c r="F3167" s="64" t="s">
        <v>548</v>
      </c>
      <c r="G3167" s="103">
        <v>1.2</v>
      </c>
      <c r="H3167" s="64">
        <v>0</v>
      </c>
      <c r="I3167" t="s">
        <v>548</v>
      </c>
      <c r="J3167" t="s">
        <v>548</v>
      </c>
      <c r="K3167" s="64"/>
      <c r="L3167" s="104">
        <f t="shared" si="49"/>
        <v>0</v>
      </c>
    </row>
    <row r="3168" spans="1:12" x14ac:dyDescent="0.25">
      <c r="A3168" t="s">
        <v>425</v>
      </c>
      <c r="B3168" t="s">
        <v>243</v>
      </c>
      <c r="C3168" s="65" t="s">
        <v>485</v>
      </c>
      <c r="D3168" s="67" t="s">
        <v>548</v>
      </c>
      <c r="E3168" s="64" t="s">
        <v>548</v>
      </c>
      <c r="F3168" s="64" t="s">
        <v>548</v>
      </c>
      <c r="G3168" s="103">
        <v>1.2</v>
      </c>
      <c r="H3168" s="64">
        <v>0</v>
      </c>
      <c r="I3168" t="s">
        <v>548</v>
      </c>
      <c r="J3168" t="s">
        <v>548</v>
      </c>
      <c r="K3168" s="64"/>
      <c r="L3168" s="104">
        <f t="shared" si="49"/>
        <v>0</v>
      </c>
    </row>
    <row r="3169" spans="1:12" x14ac:dyDescent="0.25">
      <c r="A3169" t="s">
        <v>425</v>
      </c>
      <c r="B3169" t="s">
        <v>333</v>
      </c>
      <c r="C3169" s="65" t="s">
        <v>485</v>
      </c>
      <c r="D3169" s="67" t="s">
        <v>553</v>
      </c>
      <c r="E3169" s="64">
        <v>0.3</v>
      </c>
      <c r="F3169" s="64">
        <v>0.05</v>
      </c>
      <c r="G3169" s="103">
        <v>1.2</v>
      </c>
      <c r="H3169" s="64">
        <v>0.34199999999999997</v>
      </c>
      <c r="I3169" t="s">
        <v>548</v>
      </c>
      <c r="J3169" t="s">
        <v>548</v>
      </c>
      <c r="K3169" s="64"/>
      <c r="L3169" s="104">
        <f t="shared" si="49"/>
        <v>0.34199999999999997</v>
      </c>
    </row>
    <row r="3170" spans="1:12" x14ac:dyDescent="0.25">
      <c r="A3170" t="s">
        <v>425</v>
      </c>
      <c r="B3170" t="s">
        <v>334</v>
      </c>
      <c r="C3170" s="65" t="s">
        <v>485</v>
      </c>
      <c r="D3170" s="67" t="s">
        <v>548</v>
      </c>
      <c r="E3170" s="64" t="s">
        <v>548</v>
      </c>
      <c r="F3170" s="64" t="s">
        <v>548</v>
      </c>
      <c r="G3170" s="103">
        <v>1.2</v>
      </c>
      <c r="H3170" s="64">
        <v>0</v>
      </c>
      <c r="I3170" t="s">
        <v>548</v>
      </c>
      <c r="J3170" t="s">
        <v>548</v>
      </c>
      <c r="K3170" s="64"/>
      <c r="L3170" s="104">
        <f t="shared" si="49"/>
        <v>0</v>
      </c>
    </row>
    <row r="3171" spans="1:12" x14ac:dyDescent="0.25">
      <c r="A3171" t="s">
        <v>425</v>
      </c>
      <c r="B3171" t="s">
        <v>94</v>
      </c>
      <c r="C3171" s="65" t="s">
        <v>485</v>
      </c>
      <c r="D3171" s="67" t="s">
        <v>548</v>
      </c>
      <c r="E3171" s="64" t="s">
        <v>548</v>
      </c>
      <c r="F3171" s="64" t="s">
        <v>548</v>
      </c>
      <c r="G3171" s="103">
        <v>1.2</v>
      </c>
      <c r="H3171" s="64">
        <v>0</v>
      </c>
      <c r="I3171" t="s">
        <v>548</v>
      </c>
      <c r="J3171" t="s">
        <v>548</v>
      </c>
      <c r="K3171" s="64"/>
      <c r="L3171" s="104">
        <f t="shared" si="49"/>
        <v>0</v>
      </c>
    </row>
    <row r="3172" spans="1:12" x14ac:dyDescent="0.25">
      <c r="A3172" t="s">
        <v>425</v>
      </c>
      <c r="B3172" t="s">
        <v>335</v>
      </c>
      <c r="C3172" s="65" t="s">
        <v>485</v>
      </c>
      <c r="D3172" s="67" t="s">
        <v>548</v>
      </c>
      <c r="E3172" s="64" t="s">
        <v>548</v>
      </c>
      <c r="F3172" s="64" t="s">
        <v>548</v>
      </c>
      <c r="G3172" s="103">
        <v>1.2</v>
      </c>
      <c r="H3172" s="64">
        <v>0</v>
      </c>
      <c r="I3172" t="s">
        <v>548</v>
      </c>
      <c r="J3172" t="s">
        <v>548</v>
      </c>
      <c r="K3172" s="64"/>
      <c r="L3172" s="104">
        <f t="shared" si="49"/>
        <v>0</v>
      </c>
    </row>
    <row r="3173" spans="1:12" x14ac:dyDescent="0.25">
      <c r="A3173" t="s">
        <v>425</v>
      </c>
      <c r="B3173" t="s">
        <v>100</v>
      </c>
      <c r="C3173" s="65" t="s">
        <v>485</v>
      </c>
      <c r="D3173" s="67" t="s">
        <v>548</v>
      </c>
      <c r="E3173" s="64" t="s">
        <v>548</v>
      </c>
      <c r="F3173" s="64" t="s">
        <v>548</v>
      </c>
      <c r="G3173" s="103">
        <v>1.2</v>
      </c>
      <c r="H3173" s="64">
        <v>0</v>
      </c>
      <c r="I3173" t="s">
        <v>548</v>
      </c>
      <c r="J3173" t="s">
        <v>548</v>
      </c>
      <c r="K3173" s="64"/>
      <c r="L3173" s="104">
        <f t="shared" si="49"/>
        <v>0</v>
      </c>
    </row>
    <row r="3174" spans="1:12" x14ac:dyDescent="0.25">
      <c r="A3174" t="s">
        <v>425</v>
      </c>
      <c r="B3174" t="s">
        <v>327</v>
      </c>
      <c r="C3174" s="65" t="s">
        <v>486</v>
      </c>
      <c r="D3174" s="67" t="s">
        <v>548</v>
      </c>
      <c r="E3174" s="64" t="s">
        <v>548</v>
      </c>
      <c r="F3174" s="64" t="s">
        <v>548</v>
      </c>
      <c r="G3174" s="103">
        <v>1.2</v>
      </c>
      <c r="H3174" s="64">
        <v>0</v>
      </c>
      <c r="I3174" t="s">
        <v>548</v>
      </c>
      <c r="J3174" t="s">
        <v>548</v>
      </c>
      <c r="K3174" s="64"/>
      <c r="L3174" s="104">
        <f t="shared" si="49"/>
        <v>0</v>
      </c>
    </row>
    <row r="3175" spans="1:12" x14ac:dyDescent="0.25">
      <c r="A3175" t="s">
        <v>425</v>
      </c>
      <c r="B3175" t="s">
        <v>328</v>
      </c>
      <c r="C3175" s="65" t="s">
        <v>486</v>
      </c>
      <c r="D3175" s="67" t="s">
        <v>548</v>
      </c>
      <c r="E3175" s="64" t="s">
        <v>548</v>
      </c>
      <c r="F3175" s="64" t="s">
        <v>548</v>
      </c>
      <c r="G3175" s="103">
        <v>1.2</v>
      </c>
      <c r="H3175" s="64">
        <v>0</v>
      </c>
      <c r="I3175" t="s">
        <v>548</v>
      </c>
      <c r="J3175" t="s">
        <v>548</v>
      </c>
      <c r="K3175" s="64"/>
      <c r="L3175" s="104">
        <f t="shared" si="49"/>
        <v>0</v>
      </c>
    </row>
    <row r="3176" spans="1:12" x14ac:dyDescent="0.25">
      <c r="A3176" t="s">
        <v>425</v>
      </c>
      <c r="B3176" t="s">
        <v>239</v>
      </c>
      <c r="C3176" s="65" t="s">
        <v>486</v>
      </c>
      <c r="D3176" s="67" t="s">
        <v>548</v>
      </c>
      <c r="E3176" s="64" t="s">
        <v>548</v>
      </c>
      <c r="F3176" s="64" t="s">
        <v>548</v>
      </c>
      <c r="G3176" s="103">
        <v>1.2</v>
      </c>
      <c r="H3176" s="64">
        <v>0</v>
      </c>
      <c r="I3176" t="s">
        <v>548</v>
      </c>
      <c r="J3176" t="s">
        <v>548</v>
      </c>
      <c r="K3176" s="64"/>
      <c r="L3176" s="104">
        <f t="shared" si="49"/>
        <v>0</v>
      </c>
    </row>
    <row r="3177" spans="1:12" x14ac:dyDescent="0.25">
      <c r="A3177" t="s">
        <v>425</v>
      </c>
      <c r="B3177" t="s">
        <v>329</v>
      </c>
      <c r="C3177" s="65" t="s">
        <v>486</v>
      </c>
      <c r="D3177" s="67" t="s">
        <v>548</v>
      </c>
      <c r="E3177" s="64" t="s">
        <v>548</v>
      </c>
      <c r="F3177" s="64" t="s">
        <v>548</v>
      </c>
      <c r="G3177" s="103">
        <v>1.2</v>
      </c>
      <c r="H3177" s="64">
        <v>0</v>
      </c>
      <c r="I3177" t="s">
        <v>548</v>
      </c>
      <c r="J3177" t="s">
        <v>548</v>
      </c>
      <c r="K3177" s="64"/>
      <c r="L3177" s="104">
        <f t="shared" si="49"/>
        <v>0</v>
      </c>
    </row>
    <row r="3178" spans="1:12" x14ac:dyDescent="0.25">
      <c r="A3178" t="s">
        <v>425</v>
      </c>
      <c r="B3178" t="s">
        <v>330</v>
      </c>
      <c r="C3178" s="65" t="s">
        <v>486</v>
      </c>
      <c r="D3178" s="67" t="s">
        <v>548</v>
      </c>
      <c r="E3178" s="64" t="s">
        <v>548</v>
      </c>
      <c r="F3178" s="64" t="s">
        <v>548</v>
      </c>
      <c r="G3178" s="103">
        <v>1.2</v>
      </c>
      <c r="H3178" s="64">
        <v>0</v>
      </c>
      <c r="I3178" t="s">
        <v>548</v>
      </c>
      <c r="J3178" t="s">
        <v>548</v>
      </c>
      <c r="K3178" s="64"/>
      <c r="L3178" s="104">
        <f t="shared" si="49"/>
        <v>0</v>
      </c>
    </row>
    <row r="3179" spans="1:12" x14ac:dyDescent="0.25">
      <c r="A3179" t="s">
        <v>425</v>
      </c>
      <c r="B3179" t="s">
        <v>331</v>
      </c>
      <c r="C3179" s="65" t="s">
        <v>486</v>
      </c>
      <c r="D3179" s="67" t="s">
        <v>548</v>
      </c>
      <c r="E3179" s="64" t="s">
        <v>548</v>
      </c>
      <c r="F3179" s="64" t="s">
        <v>548</v>
      </c>
      <c r="G3179" s="103">
        <v>1.2</v>
      </c>
      <c r="H3179" s="64">
        <v>0</v>
      </c>
      <c r="I3179" t="s">
        <v>548</v>
      </c>
      <c r="J3179" t="s">
        <v>548</v>
      </c>
      <c r="K3179" s="64"/>
      <c r="L3179" s="104">
        <f t="shared" si="49"/>
        <v>0</v>
      </c>
    </row>
    <row r="3180" spans="1:12" x14ac:dyDescent="0.25">
      <c r="A3180" t="s">
        <v>425</v>
      </c>
      <c r="B3180" t="s">
        <v>332</v>
      </c>
      <c r="C3180" s="65" t="s">
        <v>486</v>
      </c>
      <c r="D3180" s="67" t="s">
        <v>548</v>
      </c>
      <c r="E3180" s="64" t="s">
        <v>548</v>
      </c>
      <c r="F3180" s="64" t="s">
        <v>548</v>
      </c>
      <c r="G3180" s="103">
        <v>1.2</v>
      </c>
      <c r="H3180" s="64">
        <v>0</v>
      </c>
      <c r="I3180" t="s">
        <v>548</v>
      </c>
      <c r="J3180" t="s">
        <v>548</v>
      </c>
      <c r="K3180" s="64"/>
      <c r="L3180" s="104">
        <f t="shared" si="49"/>
        <v>0</v>
      </c>
    </row>
    <row r="3181" spans="1:12" x14ac:dyDescent="0.25">
      <c r="A3181" t="s">
        <v>425</v>
      </c>
      <c r="B3181" t="s">
        <v>243</v>
      </c>
      <c r="C3181" s="65" t="s">
        <v>486</v>
      </c>
      <c r="D3181" s="67" t="s">
        <v>548</v>
      </c>
      <c r="E3181" s="64" t="s">
        <v>548</v>
      </c>
      <c r="F3181" s="64" t="s">
        <v>548</v>
      </c>
      <c r="G3181" s="103">
        <v>1.2</v>
      </c>
      <c r="H3181" s="64">
        <v>0</v>
      </c>
      <c r="I3181" t="s">
        <v>548</v>
      </c>
      <c r="J3181" t="s">
        <v>548</v>
      </c>
      <c r="K3181" s="64"/>
      <c r="L3181" s="104">
        <f t="shared" si="49"/>
        <v>0</v>
      </c>
    </row>
    <row r="3182" spans="1:12" x14ac:dyDescent="0.25">
      <c r="A3182" t="s">
        <v>425</v>
      </c>
      <c r="B3182" t="s">
        <v>333</v>
      </c>
      <c r="C3182" s="65" t="s">
        <v>486</v>
      </c>
      <c r="D3182" s="67" t="s">
        <v>548</v>
      </c>
      <c r="E3182" s="64" t="s">
        <v>548</v>
      </c>
      <c r="F3182" s="64" t="s">
        <v>548</v>
      </c>
      <c r="G3182" s="103">
        <v>1.2</v>
      </c>
      <c r="H3182" s="64">
        <v>0</v>
      </c>
      <c r="I3182" t="s">
        <v>548</v>
      </c>
      <c r="J3182" t="s">
        <v>548</v>
      </c>
      <c r="K3182" s="64"/>
      <c r="L3182" s="104">
        <f t="shared" si="49"/>
        <v>0</v>
      </c>
    </row>
    <row r="3183" spans="1:12" x14ac:dyDescent="0.25">
      <c r="A3183" t="s">
        <v>425</v>
      </c>
      <c r="B3183" t="s">
        <v>334</v>
      </c>
      <c r="C3183" s="65" t="s">
        <v>486</v>
      </c>
      <c r="D3183" s="67" t="s">
        <v>548</v>
      </c>
      <c r="E3183" s="64" t="s">
        <v>548</v>
      </c>
      <c r="F3183" s="64" t="s">
        <v>548</v>
      </c>
      <c r="G3183" s="103">
        <v>1.2</v>
      </c>
      <c r="H3183" s="64">
        <v>0</v>
      </c>
      <c r="I3183" t="s">
        <v>548</v>
      </c>
      <c r="J3183" t="s">
        <v>548</v>
      </c>
      <c r="K3183" s="64"/>
      <c r="L3183" s="104">
        <f t="shared" si="49"/>
        <v>0</v>
      </c>
    </row>
    <row r="3184" spans="1:12" x14ac:dyDescent="0.25">
      <c r="A3184" t="s">
        <v>425</v>
      </c>
      <c r="B3184" t="s">
        <v>94</v>
      </c>
      <c r="C3184" s="65" t="s">
        <v>486</v>
      </c>
      <c r="D3184" s="67" t="s">
        <v>548</v>
      </c>
      <c r="E3184" s="64" t="s">
        <v>548</v>
      </c>
      <c r="F3184" s="64" t="s">
        <v>548</v>
      </c>
      <c r="G3184" s="103">
        <v>1.2</v>
      </c>
      <c r="H3184" s="64">
        <v>0</v>
      </c>
      <c r="I3184" t="s">
        <v>548</v>
      </c>
      <c r="J3184" t="s">
        <v>548</v>
      </c>
      <c r="K3184" s="64"/>
      <c r="L3184" s="104">
        <f t="shared" si="49"/>
        <v>0</v>
      </c>
    </row>
    <row r="3185" spans="1:12" x14ac:dyDescent="0.25">
      <c r="A3185" t="s">
        <v>425</v>
      </c>
      <c r="B3185" t="s">
        <v>335</v>
      </c>
      <c r="C3185" s="65" t="s">
        <v>486</v>
      </c>
      <c r="D3185" s="67" t="s">
        <v>548</v>
      </c>
      <c r="E3185" s="64" t="s">
        <v>548</v>
      </c>
      <c r="F3185" s="64" t="s">
        <v>548</v>
      </c>
      <c r="G3185" s="103">
        <v>1.2</v>
      </c>
      <c r="H3185" s="64">
        <v>0</v>
      </c>
      <c r="I3185" t="s">
        <v>548</v>
      </c>
      <c r="J3185" t="s">
        <v>548</v>
      </c>
      <c r="K3185" s="64"/>
      <c r="L3185" s="104">
        <f t="shared" si="49"/>
        <v>0</v>
      </c>
    </row>
    <row r="3186" spans="1:12" x14ac:dyDescent="0.25">
      <c r="A3186" t="s">
        <v>425</v>
      </c>
      <c r="B3186" t="s">
        <v>100</v>
      </c>
      <c r="C3186" s="65" t="s">
        <v>486</v>
      </c>
      <c r="D3186" s="67" t="s">
        <v>548</v>
      </c>
      <c r="E3186" s="64" t="s">
        <v>548</v>
      </c>
      <c r="F3186" s="64" t="s">
        <v>548</v>
      </c>
      <c r="G3186" s="103">
        <v>1.2</v>
      </c>
      <c r="H3186" s="64">
        <v>0</v>
      </c>
      <c r="I3186" t="s">
        <v>548</v>
      </c>
      <c r="J3186" t="s">
        <v>548</v>
      </c>
      <c r="K3186" s="64"/>
      <c r="L3186" s="104">
        <f t="shared" si="49"/>
        <v>0</v>
      </c>
    </row>
    <row r="3187" spans="1:12" x14ac:dyDescent="0.25">
      <c r="A3187" t="s">
        <v>426</v>
      </c>
      <c r="B3187" t="s">
        <v>327</v>
      </c>
      <c r="C3187" s="65" t="s">
        <v>485</v>
      </c>
      <c r="D3187" s="67" t="s">
        <v>548</v>
      </c>
      <c r="E3187" s="64" t="s">
        <v>548</v>
      </c>
      <c r="F3187" s="64" t="s">
        <v>548</v>
      </c>
      <c r="G3187" s="103">
        <v>1.2</v>
      </c>
      <c r="H3187" s="64">
        <v>0</v>
      </c>
      <c r="I3187" t="s">
        <v>548</v>
      </c>
      <c r="J3187" t="s">
        <v>548</v>
      </c>
      <c r="K3187" s="64"/>
      <c r="L3187" s="104">
        <f t="shared" si="49"/>
        <v>0</v>
      </c>
    </row>
    <row r="3188" spans="1:12" x14ac:dyDescent="0.25">
      <c r="A3188" t="s">
        <v>426</v>
      </c>
      <c r="B3188" t="s">
        <v>328</v>
      </c>
      <c r="C3188" s="65" t="s">
        <v>485</v>
      </c>
      <c r="D3188" s="67" t="s">
        <v>548</v>
      </c>
      <c r="E3188" s="64" t="s">
        <v>548</v>
      </c>
      <c r="F3188" s="64" t="s">
        <v>548</v>
      </c>
      <c r="G3188" s="103">
        <v>1.2</v>
      </c>
      <c r="H3188" s="64">
        <v>0</v>
      </c>
      <c r="I3188" t="s">
        <v>548</v>
      </c>
      <c r="J3188" t="s">
        <v>548</v>
      </c>
      <c r="K3188" s="64"/>
      <c r="L3188" s="104">
        <f t="shared" si="49"/>
        <v>0</v>
      </c>
    </row>
    <row r="3189" spans="1:12" x14ac:dyDescent="0.25">
      <c r="A3189" t="s">
        <v>426</v>
      </c>
      <c r="B3189" t="s">
        <v>239</v>
      </c>
      <c r="C3189" s="65" t="s">
        <v>485</v>
      </c>
      <c r="D3189" s="67" t="s">
        <v>548</v>
      </c>
      <c r="E3189" s="64" t="s">
        <v>548</v>
      </c>
      <c r="F3189" s="64" t="s">
        <v>548</v>
      </c>
      <c r="G3189" s="103">
        <v>1.2</v>
      </c>
      <c r="H3189" s="64">
        <v>0</v>
      </c>
      <c r="I3189" t="s">
        <v>548</v>
      </c>
      <c r="J3189" t="s">
        <v>548</v>
      </c>
      <c r="K3189" s="64"/>
      <c r="L3189" s="104">
        <f t="shared" si="49"/>
        <v>0</v>
      </c>
    </row>
    <row r="3190" spans="1:12" x14ac:dyDescent="0.25">
      <c r="A3190" t="s">
        <v>426</v>
      </c>
      <c r="B3190" t="s">
        <v>329</v>
      </c>
      <c r="C3190" s="65" t="s">
        <v>485</v>
      </c>
      <c r="D3190" s="67" t="s">
        <v>553</v>
      </c>
      <c r="E3190" s="64">
        <v>0.2</v>
      </c>
      <c r="F3190" s="64">
        <v>0.05</v>
      </c>
      <c r="G3190" s="103">
        <v>1.2</v>
      </c>
      <c r="H3190" s="64">
        <v>0.22799999999999998</v>
      </c>
      <c r="I3190" t="s">
        <v>548</v>
      </c>
      <c r="J3190" t="s">
        <v>548</v>
      </c>
      <c r="K3190" s="64"/>
      <c r="L3190" s="104">
        <f t="shared" si="49"/>
        <v>0.22799999999999998</v>
      </c>
    </row>
    <row r="3191" spans="1:12" x14ac:dyDescent="0.25">
      <c r="A3191" t="s">
        <v>426</v>
      </c>
      <c r="B3191" t="s">
        <v>330</v>
      </c>
      <c r="C3191" s="65" t="s">
        <v>485</v>
      </c>
      <c r="D3191" s="67" t="s">
        <v>548</v>
      </c>
      <c r="E3191" s="64" t="s">
        <v>548</v>
      </c>
      <c r="F3191" s="64" t="s">
        <v>548</v>
      </c>
      <c r="G3191" s="103">
        <v>1.2</v>
      </c>
      <c r="H3191" s="64">
        <v>0</v>
      </c>
      <c r="I3191" t="s">
        <v>548</v>
      </c>
      <c r="J3191" t="s">
        <v>548</v>
      </c>
      <c r="K3191" s="64"/>
      <c r="L3191" s="104">
        <f t="shared" si="49"/>
        <v>0</v>
      </c>
    </row>
    <row r="3192" spans="1:12" x14ac:dyDescent="0.25">
      <c r="A3192" t="s">
        <v>426</v>
      </c>
      <c r="B3192" t="s">
        <v>331</v>
      </c>
      <c r="C3192" s="65" t="s">
        <v>485</v>
      </c>
      <c r="D3192" s="67" t="s">
        <v>548</v>
      </c>
      <c r="E3192" s="64" t="s">
        <v>548</v>
      </c>
      <c r="F3192" s="64" t="s">
        <v>548</v>
      </c>
      <c r="G3192" s="103">
        <v>1.2</v>
      </c>
      <c r="H3192" s="64">
        <v>0</v>
      </c>
      <c r="I3192" t="s">
        <v>548</v>
      </c>
      <c r="J3192" t="s">
        <v>548</v>
      </c>
      <c r="K3192" s="64"/>
      <c r="L3192" s="104">
        <f t="shared" si="49"/>
        <v>0</v>
      </c>
    </row>
    <row r="3193" spans="1:12" x14ac:dyDescent="0.25">
      <c r="A3193" t="s">
        <v>426</v>
      </c>
      <c r="B3193" t="s">
        <v>332</v>
      </c>
      <c r="C3193" s="65" t="s">
        <v>485</v>
      </c>
      <c r="D3193" s="67" t="s">
        <v>548</v>
      </c>
      <c r="E3193" s="64" t="s">
        <v>548</v>
      </c>
      <c r="F3193" s="64" t="s">
        <v>548</v>
      </c>
      <c r="G3193" s="103">
        <v>1.2</v>
      </c>
      <c r="H3193" s="64">
        <v>0</v>
      </c>
      <c r="I3193" t="s">
        <v>548</v>
      </c>
      <c r="J3193" t="s">
        <v>548</v>
      </c>
      <c r="K3193" s="64"/>
      <c r="L3193" s="104">
        <f t="shared" si="49"/>
        <v>0</v>
      </c>
    </row>
    <row r="3194" spans="1:12" x14ac:dyDescent="0.25">
      <c r="A3194" t="s">
        <v>426</v>
      </c>
      <c r="B3194" t="s">
        <v>243</v>
      </c>
      <c r="C3194" s="65" t="s">
        <v>485</v>
      </c>
      <c r="D3194" s="67" t="s">
        <v>548</v>
      </c>
      <c r="E3194" s="64" t="s">
        <v>548</v>
      </c>
      <c r="F3194" s="64" t="s">
        <v>548</v>
      </c>
      <c r="G3194" s="103">
        <v>1.2</v>
      </c>
      <c r="H3194" s="64">
        <v>0</v>
      </c>
      <c r="I3194" t="s">
        <v>548</v>
      </c>
      <c r="J3194" t="s">
        <v>548</v>
      </c>
      <c r="K3194" s="64"/>
      <c r="L3194" s="104">
        <f t="shared" si="49"/>
        <v>0</v>
      </c>
    </row>
    <row r="3195" spans="1:12" x14ac:dyDescent="0.25">
      <c r="A3195" t="s">
        <v>426</v>
      </c>
      <c r="B3195" t="s">
        <v>333</v>
      </c>
      <c r="C3195" s="65" t="s">
        <v>485</v>
      </c>
      <c r="D3195" s="67" t="s">
        <v>553</v>
      </c>
      <c r="E3195" s="64">
        <v>0.2</v>
      </c>
      <c r="F3195" s="64">
        <v>0.05</v>
      </c>
      <c r="G3195" s="103">
        <v>1.2</v>
      </c>
      <c r="H3195" s="64">
        <v>0.22799999999999998</v>
      </c>
      <c r="I3195" t="s">
        <v>548</v>
      </c>
      <c r="J3195" t="s">
        <v>548</v>
      </c>
      <c r="K3195" s="64"/>
      <c r="L3195" s="104">
        <f t="shared" si="49"/>
        <v>0.22799999999999998</v>
      </c>
    </row>
    <row r="3196" spans="1:12" x14ac:dyDescent="0.25">
      <c r="A3196" t="s">
        <v>426</v>
      </c>
      <c r="B3196" t="s">
        <v>334</v>
      </c>
      <c r="C3196" s="65" t="s">
        <v>485</v>
      </c>
      <c r="D3196" s="67" t="s">
        <v>548</v>
      </c>
      <c r="E3196" s="64" t="s">
        <v>548</v>
      </c>
      <c r="F3196" s="64" t="s">
        <v>548</v>
      </c>
      <c r="G3196" s="103">
        <v>1.2</v>
      </c>
      <c r="H3196" s="64">
        <v>0</v>
      </c>
      <c r="I3196" t="s">
        <v>548</v>
      </c>
      <c r="J3196" t="s">
        <v>548</v>
      </c>
      <c r="K3196" s="64"/>
      <c r="L3196" s="104">
        <f t="shared" si="49"/>
        <v>0</v>
      </c>
    </row>
    <row r="3197" spans="1:12" x14ac:dyDescent="0.25">
      <c r="A3197" t="s">
        <v>426</v>
      </c>
      <c r="B3197" t="s">
        <v>94</v>
      </c>
      <c r="C3197" s="65" t="s">
        <v>485</v>
      </c>
      <c r="D3197" s="67" t="s">
        <v>548</v>
      </c>
      <c r="E3197" s="64" t="s">
        <v>548</v>
      </c>
      <c r="F3197" s="64" t="s">
        <v>548</v>
      </c>
      <c r="G3197" s="103">
        <v>1.2</v>
      </c>
      <c r="H3197" s="64">
        <v>0</v>
      </c>
      <c r="I3197" t="s">
        <v>548</v>
      </c>
      <c r="J3197" t="s">
        <v>548</v>
      </c>
      <c r="K3197" s="64"/>
      <c r="L3197" s="104">
        <f t="shared" si="49"/>
        <v>0</v>
      </c>
    </row>
    <row r="3198" spans="1:12" x14ac:dyDescent="0.25">
      <c r="A3198" t="s">
        <v>426</v>
      </c>
      <c r="B3198" t="s">
        <v>335</v>
      </c>
      <c r="C3198" s="65" t="s">
        <v>485</v>
      </c>
      <c r="D3198" s="67" t="s">
        <v>548</v>
      </c>
      <c r="E3198" s="64" t="s">
        <v>548</v>
      </c>
      <c r="F3198" s="64" t="s">
        <v>548</v>
      </c>
      <c r="G3198" s="103">
        <v>1.2</v>
      </c>
      <c r="H3198" s="64">
        <v>0</v>
      </c>
      <c r="I3198" t="s">
        <v>548</v>
      </c>
      <c r="J3198" t="s">
        <v>548</v>
      </c>
      <c r="K3198" s="64"/>
      <c r="L3198" s="104">
        <f t="shared" si="49"/>
        <v>0</v>
      </c>
    </row>
    <row r="3199" spans="1:12" x14ac:dyDescent="0.25">
      <c r="A3199" t="s">
        <v>426</v>
      </c>
      <c r="B3199" t="s">
        <v>100</v>
      </c>
      <c r="C3199" s="65" t="s">
        <v>485</v>
      </c>
      <c r="D3199" s="67" t="s">
        <v>548</v>
      </c>
      <c r="E3199" s="64" t="s">
        <v>548</v>
      </c>
      <c r="F3199" s="64" t="s">
        <v>548</v>
      </c>
      <c r="G3199" s="103">
        <v>1.2</v>
      </c>
      <c r="H3199" s="64">
        <v>0</v>
      </c>
      <c r="I3199" t="s">
        <v>548</v>
      </c>
      <c r="J3199" t="s">
        <v>548</v>
      </c>
      <c r="K3199" s="64"/>
      <c r="L3199" s="104">
        <f t="shared" si="49"/>
        <v>0</v>
      </c>
    </row>
    <row r="3200" spans="1:12" x14ac:dyDescent="0.25">
      <c r="A3200" t="s">
        <v>426</v>
      </c>
      <c r="B3200" t="s">
        <v>327</v>
      </c>
      <c r="C3200" s="65" t="s">
        <v>486</v>
      </c>
      <c r="D3200" s="67" t="s">
        <v>548</v>
      </c>
      <c r="E3200" s="64" t="s">
        <v>548</v>
      </c>
      <c r="F3200" s="64" t="s">
        <v>548</v>
      </c>
      <c r="G3200" s="103">
        <v>1.2</v>
      </c>
      <c r="H3200" s="64">
        <v>0</v>
      </c>
      <c r="I3200" t="s">
        <v>548</v>
      </c>
      <c r="J3200" t="s">
        <v>548</v>
      </c>
      <c r="K3200" s="64"/>
      <c r="L3200" s="104">
        <f t="shared" si="49"/>
        <v>0</v>
      </c>
    </row>
    <row r="3201" spans="1:12" x14ac:dyDescent="0.25">
      <c r="A3201" t="s">
        <v>426</v>
      </c>
      <c r="B3201" t="s">
        <v>328</v>
      </c>
      <c r="C3201" s="65" t="s">
        <v>486</v>
      </c>
      <c r="D3201" s="67" t="s">
        <v>548</v>
      </c>
      <c r="E3201" s="64" t="s">
        <v>548</v>
      </c>
      <c r="F3201" s="64" t="s">
        <v>548</v>
      </c>
      <c r="G3201" s="103">
        <v>1.2</v>
      </c>
      <c r="H3201" s="64">
        <v>0</v>
      </c>
      <c r="I3201" t="s">
        <v>548</v>
      </c>
      <c r="J3201" t="s">
        <v>548</v>
      </c>
      <c r="K3201" s="64"/>
      <c r="L3201" s="104">
        <f t="shared" si="49"/>
        <v>0</v>
      </c>
    </row>
    <row r="3202" spans="1:12" x14ac:dyDescent="0.25">
      <c r="A3202" t="s">
        <v>426</v>
      </c>
      <c r="B3202" t="s">
        <v>239</v>
      </c>
      <c r="C3202" s="65" t="s">
        <v>486</v>
      </c>
      <c r="D3202" s="67" t="s">
        <v>548</v>
      </c>
      <c r="E3202" s="64" t="s">
        <v>548</v>
      </c>
      <c r="F3202" s="64" t="s">
        <v>548</v>
      </c>
      <c r="G3202" s="103">
        <v>1.2</v>
      </c>
      <c r="H3202" s="64">
        <v>0</v>
      </c>
      <c r="I3202" t="s">
        <v>548</v>
      </c>
      <c r="J3202" t="s">
        <v>548</v>
      </c>
      <c r="K3202" s="64"/>
      <c r="L3202" s="104">
        <f t="shared" si="49"/>
        <v>0</v>
      </c>
    </row>
    <row r="3203" spans="1:12" x14ac:dyDescent="0.25">
      <c r="A3203" t="s">
        <v>426</v>
      </c>
      <c r="B3203" t="s">
        <v>329</v>
      </c>
      <c r="C3203" s="65" t="s">
        <v>486</v>
      </c>
      <c r="D3203" s="67" t="s">
        <v>548</v>
      </c>
      <c r="E3203" s="64" t="s">
        <v>548</v>
      </c>
      <c r="F3203" s="64" t="s">
        <v>548</v>
      </c>
      <c r="G3203" s="103">
        <v>1.2</v>
      </c>
      <c r="H3203" s="64">
        <v>0</v>
      </c>
      <c r="I3203" t="s">
        <v>548</v>
      </c>
      <c r="J3203" t="s">
        <v>548</v>
      </c>
      <c r="K3203" s="64"/>
      <c r="L3203" s="104">
        <f t="shared" ref="L3203:L3266" si="50">IF(K3203&lt;&gt;"",K3203,H3203)</f>
        <v>0</v>
      </c>
    </row>
    <row r="3204" spans="1:12" x14ac:dyDescent="0.25">
      <c r="A3204" t="s">
        <v>426</v>
      </c>
      <c r="B3204" t="s">
        <v>330</v>
      </c>
      <c r="C3204" s="65" t="s">
        <v>486</v>
      </c>
      <c r="D3204" s="67" t="s">
        <v>548</v>
      </c>
      <c r="E3204" s="64" t="s">
        <v>548</v>
      </c>
      <c r="F3204" s="64" t="s">
        <v>548</v>
      </c>
      <c r="G3204" s="103">
        <v>1.2</v>
      </c>
      <c r="H3204" s="64">
        <v>0</v>
      </c>
      <c r="I3204" t="s">
        <v>548</v>
      </c>
      <c r="J3204" t="s">
        <v>548</v>
      </c>
      <c r="K3204" s="64"/>
      <c r="L3204" s="104">
        <f t="shared" si="50"/>
        <v>0</v>
      </c>
    </row>
    <row r="3205" spans="1:12" x14ac:dyDescent="0.25">
      <c r="A3205" t="s">
        <v>426</v>
      </c>
      <c r="B3205" t="s">
        <v>331</v>
      </c>
      <c r="C3205" s="65" t="s">
        <v>486</v>
      </c>
      <c r="D3205" s="67" t="s">
        <v>548</v>
      </c>
      <c r="E3205" s="64" t="s">
        <v>548</v>
      </c>
      <c r="F3205" s="64" t="s">
        <v>548</v>
      </c>
      <c r="G3205" s="103">
        <v>1.2</v>
      </c>
      <c r="H3205" s="64">
        <v>0</v>
      </c>
      <c r="I3205" t="s">
        <v>548</v>
      </c>
      <c r="J3205" t="s">
        <v>548</v>
      </c>
      <c r="K3205" s="64"/>
      <c r="L3205" s="104">
        <f t="shared" si="50"/>
        <v>0</v>
      </c>
    </row>
    <row r="3206" spans="1:12" x14ac:dyDescent="0.25">
      <c r="A3206" t="s">
        <v>426</v>
      </c>
      <c r="B3206" t="s">
        <v>332</v>
      </c>
      <c r="C3206" s="65" t="s">
        <v>486</v>
      </c>
      <c r="D3206" s="67" t="s">
        <v>548</v>
      </c>
      <c r="E3206" s="64" t="s">
        <v>548</v>
      </c>
      <c r="F3206" s="64" t="s">
        <v>548</v>
      </c>
      <c r="G3206" s="103">
        <v>1.2</v>
      </c>
      <c r="H3206" s="64">
        <v>0</v>
      </c>
      <c r="I3206" t="s">
        <v>548</v>
      </c>
      <c r="J3206" t="s">
        <v>548</v>
      </c>
      <c r="K3206" s="64"/>
      <c r="L3206" s="104">
        <f t="shared" si="50"/>
        <v>0</v>
      </c>
    </row>
    <row r="3207" spans="1:12" x14ac:dyDescent="0.25">
      <c r="A3207" t="s">
        <v>426</v>
      </c>
      <c r="B3207" t="s">
        <v>243</v>
      </c>
      <c r="C3207" s="65" t="s">
        <v>486</v>
      </c>
      <c r="D3207" s="67" t="s">
        <v>548</v>
      </c>
      <c r="E3207" s="64" t="s">
        <v>548</v>
      </c>
      <c r="F3207" s="64" t="s">
        <v>548</v>
      </c>
      <c r="G3207" s="103">
        <v>1.2</v>
      </c>
      <c r="H3207" s="64">
        <v>0</v>
      </c>
      <c r="I3207" t="s">
        <v>548</v>
      </c>
      <c r="J3207" t="s">
        <v>548</v>
      </c>
      <c r="K3207" s="64"/>
      <c r="L3207" s="104">
        <f t="shared" si="50"/>
        <v>0</v>
      </c>
    </row>
    <row r="3208" spans="1:12" x14ac:dyDescent="0.25">
      <c r="A3208" t="s">
        <v>426</v>
      </c>
      <c r="B3208" t="s">
        <v>333</v>
      </c>
      <c r="C3208" s="65" t="s">
        <v>486</v>
      </c>
      <c r="D3208" s="67" t="s">
        <v>548</v>
      </c>
      <c r="E3208" s="64" t="s">
        <v>548</v>
      </c>
      <c r="F3208" s="64" t="s">
        <v>548</v>
      </c>
      <c r="G3208" s="103">
        <v>1.2</v>
      </c>
      <c r="H3208" s="64">
        <v>0</v>
      </c>
      <c r="I3208" t="s">
        <v>548</v>
      </c>
      <c r="J3208" t="s">
        <v>548</v>
      </c>
      <c r="K3208" s="64"/>
      <c r="L3208" s="104">
        <f t="shared" si="50"/>
        <v>0</v>
      </c>
    </row>
    <row r="3209" spans="1:12" x14ac:dyDescent="0.25">
      <c r="A3209" t="s">
        <v>426</v>
      </c>
      <c r="B3209" t="s">
        <v>334</v>
      </c>
      <c r="C3209" s="65" t="s">
        <v>486</v>
      </c>
      <c r="D3209" s="67" t="s">
        <v>548</v>
      </c>
      <c r="E3209" s="64" t="s">
        <v>548</v>
      </c>
      <c r="F3209" s="64" t="s">
        <v>548</v>
      </c>
      <c r="G3209" s="103">
        <v>1.2</v>
      </c>
      <c r="H3209" s="64">
        <v>0</v>
      </c>
      <c r="I3209" t="s">
        <v>548</v>
      </c>
      <c r="J3209" t="s">
        <v>548</v>
      </c>
      <c r="K3209" s="64"/>
      <c r="L3209" s="104">
        <f t="shared" si="50"/>
        <v>0</v>
      </c>
    </row>
    <row r="3210" spans="1:12" x14ac:dyDescent="0.25">
      <c r="A3210" t="s">
        <v>426</v>
      </c>
      <c r="B3210" t="s">
        <v>94</v>
      </c>
      <c r="C3210" s="65" t="s">
        <v>486</v>
      </c>
      <c r="D3210" s="67" t="s">
        <v>548</v>
      </c>
      <c r="E3210" s="64" t="s">
        <v>548</v>
      </c>
      <c r="F3210" s="64" t="s">
        <v>548</v>
      </c>
      <c r="G3210" s="103">
        <v>1.2</v>
      </c>
      <c r="H3210" s="64">
        <v>0</v>
      </c>
      <c r="I3210" t="s">
        <v>548</v>
      </c>
      <c r="J3210" t="s">
        <v>548</v>
      </c>
      <c r="K3210" s="64"/>
      <c r="L3210" s="104">
        <f t="shared" si="50"/>
        <v>0</v>
      </c>
    </row>
    <row r="3211" spans="1:12" x14ac:dyDescent="0.25">
      <c r="A3211" t="s">
        <v>426</v>
      </c>
      <c r="B3211" t="s">
        <v>335</v>
      </c>
      <c r="C3211" s="65" t="s">
        <v>486</v>
      </c>
      <c r="D3211" s="67" t="s">
        <v>548</v>
      </c>
      <c r="E3211" s="64" t="s">
        <v>548</v>
      </c>
      <c r="F3211" s="64" t="s">
        <v>548</v>
      </c>
      <c r="G3211" s="103">
        <v>1.2</v>
      </c>
      <c r="H3211" s="64">
        <v>0</v>
      </c>
      <c r="I3211" t="s">
        <v>548</v>
      </c>
      <c r="J3211" t="s">
        <v>548</v>
      </c>
      <c r="K3211" s="64"/>
      <c r="L3211" s="104">
        <f t="shared" si="50"/>
        <v>0</v>
      </c>
    </row>
    <row r="3212" spans="1:12" x14ac:dyDescent="0.25">
      <c r="A3212" t="s">
        <v>426</v>
      </c>
      <c r="B3212" t="s">
        <v>100</v>
      </c>
      <c r="C3212" s="65" t="s">
        <v>486</v>
      </c>
      <c r="D3212" s="67" t="s">
        <v>548</v>
      </c>
      <c r="E3212" s="64" t="s">
        <v>548</v>
      </c>
      <c r="F3212" s="64" t="s">
        <v>548</v>
      </c>
      <c r="G3212" s="103">
        <v>1.2</v>
      </c>
      <c r="H3212" s="64">
        <v>0</v>
      </c>
      <c r="I3212" t="s">
        <v>548</v>
      </c>
      <c r="J3212" t="s">
        <v>548</v>
      </c>
      <c r="K3212" s="64"/>
      <c r="L3212" s="104">
        <f t="shared" si="50"/>
        <v>0</v>
      </c>
    </row>
    <row r="3213" spans="1:12" x14ac:dyDescent="0.25">
      <c r="A3213" t="s">
        <v>427</v>
      </c>
      <c r="B3213" t="s">
        <v>327</v>
      </c>
      <c r="C3213" s="65" t="s">
        <v>485</v>
      </c>
      <c r="D3213" s="67" t="s">
        <v>548</v>
      </c>
      <c r="E3213" s="64" t="s">
        <v>548</v>
      </c>
      <c r="F3213" s="64" t="s">
        <v>548</v>
      </c>
      <c r="G3213" s="103">
        <v>1.2</v>
      </c>
      <c r="H3213" s="64">
        <v>0</v>
      </c>
      <c r="I3213" t="s">
        <v>548</v>
      </c>
      <c r="J3213" t="s">
        <v>548</v>
      </c>
      <c r="K3213" s="64"/>
      <c r="L3213" s="104">
        <f t="shared" si="50"/>
        <v>0</v>
      </c>
    </row>
    <row r="3214" spans="1:12" x14ac:dyDescent="0.25">
      <c r="A3214" t="s">
        <v>427</v>
      </c>
      <c r="B3214" t="s">
        <v>328</v>
      </c>
      <c r="C3214" s="65" t="s">
        <v>485</v>
      </c>
      <c r="D3214" s="67" t="s">
        <v>548</v>
      </c>
      <c r="E3214" s="64" t="s">
        <v>548</v>
      </c>
      <c r="F3214" s="64" t="s">
        <v>548</v>
      </c>
      <c r="G3214" s="103">
        <v>1.2</v>
      </c>
      <c r="H3214" s="64">
        <v>0</v>
      </c>
      <c r="I3214" t="s">
        <v>548</v>
      </c>
      <c r="J3214" t="s">
        <v>548</v>
      </c>
      <c r="K3214" s="64"/>
      <c r="L3214" s="104">
        <f t="shared" si="50"/>
        <v>0</v>
      </c>
    </row>
    <row r="3215" spans="1:12" x14ac:dyDescent="0.25">
      <c r="A3215" t="s">
        <v>427</v>
      </c>
      <c r="B3215" t="s">
        <v>239</v>
      </c>
      <c r="C3215" s="65" t="s">
        <v>485</v>
      </c>
      <c r="D3215" s="67" t="s">
        <v>548</v>
      </c>
      <c r="E3215" s="64" t="s">
        <v>548</v>
      </c>
      <c r="F3215" s="64" t="s">
        <v>548</v>
      </c>
      <c r="G3215" s="103">
        <v>1.2</v>
      </c>
      <c r="H3215" s="64">
        <v>0</v>
      </c>
      <c r="I3215" t="s">
        <v>548</v>
      </c>
      <c r="J3215" t="s">
        <v>548</v>
      </c>
      <c r="K3215" s="64"/>
      <c r="L3215" s="104">
        <f t="shared" si="50"/>
        <v>0</v>
      </c>
    </row>
    <row r="3216" spans="1:12" x14ac:dyDescent="0.25">
      <c r="A3216" t="s">
        <v>427</v>
      </c>
      <c r="B3216" t="s">
        <v>329</v>
      </c>
      <c r="C3216" s="65" t="s">
        <v>485</v>
      </c>
      <c r="D3216" s="67" t="s">
        <v>553</v>
      </c>
      <c r="E3216" s="64">
        <v>0.1</v>
      </c>
      <c r="F3216" s="64">
        <v>0.05</v>
      </c>
      <c r="G3216" s="103">
        <v>1.2</v>
      </c>
      <c r="H3216" s="64">
        <v>0.11399999999999999</v>
      </c>
      <c r="I3216" t="s">
        <v>548</v>
      </c>
      <c r="J3216" t="s">
        <v>548</v>
      </c>
      <c r="K3216" s="64"/>
      <c r="L3216" s="104">
        <f t="shared" si="50"/>
        <v>0.11399999999999999</v>
      </c>
    </row>
    <row r="3217" spans="1:12" x14ac:dyDescent="0.25">
      <c r="A3217" t="s">
        <v>427</v>
      </c>
      <c r="B3217" t="s">
        <v>330</v>
      </c>
      <c r="C3217" s="65" t="s">
        <v>485</v>
      </c>
      <c r="D3217" s="67" t="s">
        <v>548</v>
      </c>
      <c r="E3217" s="64" t="s">
        <v>548</v>
      </c>
      <c r="F3217" s="64" t="s">
        <v>548</v>
      </c>
      <c r="G3217" s="103">
        <v>1.2</v>
      </c>
      <c r="H3217" s="64">
        <v>0</v>
      </c>
      <c r="I3217" t="s">
        <v>548</v>
      </c>
      <c r="J3217" t="s">
        <v>548</v>
      </c>
      <c r="K3217" s="64"/>
      <c r="L3217" s="104">
        <f t="shared" si="50"/>
        <v>0</v>
      </c>
    </row>
    <row r="3218" spans="1:12" x14ac:dyDescent="0.25">
      <c r="A3218" t="s">
        <v>427</v>
      </c>
      <c r="B3218" t="s">
        <v>331</v>
      </c>
      <c r="C3218" s="65" t="s">
        <v>485</v>
      </c>
      <c r="D3218" s="67" t="s">
        <v>548</v>
      </c>
      <c r="E3218" s="64" t="s">
        <v>548</v>
      </c>
      <c r="F3218" s="64" t="s">
        <v>548</v>
      </c>
      <c r="G3218" s="103">
        <v>1.2</v>
      </c>
      <c r="H3218" s="64">
        <v>0</v>
      </c>
      <c r="I3218" t="s">
        <v>548</v>
      </c>
      <c r="J3218" t="s">
        <v>548</v>
      </c>
      <c r="K3218" s="64"/>
      <c r="L3218" s="104">
        <f t="shared" si="50"/>
        <v>0</v>
      </c>
    </row>
    <row r="3219" spans="1:12" x14ac:dyDescent="0.25">
      <c r="A3219" t="s">
        <v>427</v>
      </c>
      <c r="B3219" t="s">
        <v>332</v>
      </c>
      <c r="C3219" s="65" t="s">
        <v>485</v>
      </c>
      <c r="D3219" s="67" t="s">
        <v>548</v>
      </c>
      <c r="E3219" s="64" t="s">
        <v>548</v>
      </c>
      <c r="F3219" s="64" t="s">
        <v>548</v>
      </c>
      <c r="G3219" s="103">
        <v>1.2</v>
      </c>
      <c r="H3219" s="64">
        <v>0</v>
      </c>
      <c r="I3219" t="s">
        <v>548</v>
      </c>
      <c r="J3219" t="s">
        <v>548</v>
      </c>
      <c r="K3219" s="64"/>
      <c r="L3219" s="104">
        <f t="shared" si="50"/>
        <v>0</v>
      </c>
    </row>
    <row r="3220" spans="1:12" x14ac:dyDescent="0.25">
      <c r="A3220" t="s">
        <v>427</v>
      </c>
      <c r="B3220" t="s">
        <v>243</v>
      </c>
      <c r="C3220" s="65" t="s">
        <v>485</v>
      </c>
      <c r="D3220" s="67" t="s">
        <v>548</v>
      </c>
      <c r="E3220" s="64" t="s">
        <v>548</v>
      </c>
      <c r="F3220" s="64" t="s">
        <v>548</v>
      </c>
      <c r="G3220" s="103">
        <v>1.2</v>
      </c>
      <c r="H3220" s="64">
        <v>0</v>
      </c>
      <c r="I3220" t="s">
        <v>548</v>
      </c>
      <c r="J3220" t="s">
        <v>548</v>
      </c>
      <c r="K3220" s="64"/>
      <c r="L3220" s="104">
        <f t="shared" si="50"/>
        <v>0</v>
      </c>
    </row>
    <row r="3221" spans="1:12" x14ac:dyDescent="0.25">
      <c r="A3221" t="s">
        <v>427</v>
      </c>
      <c r="B3221" t="s">
        <v>333</v>
      </c>
      <c r="C3221" s="65" t="s">
        <v>485</v>
      </c>
      <c r="D3221" s="67" t="s">
        <v>553</v>
      </c>
      <c r="E3221" s="64">
        <v>0.1</v>
      </c>
      <c r="F3221" s="64">
        <v>0.05</v>
      </c>
      <c r="G3221" s="103">
        <v>1.2</v>
      </c>
      <c r="H3221" s="64">
        <v>0.11399999999999999</v>
      </c>
      <c r="I3221" t="s">
        <v>548</v>
      </c>
      <c r="J3221" t="s">
        <v>548</v>
      </c>
      <c r="K3221" s="64"/>
      <c r="L3221" s="104">
        <f t="shared" si="50"/>
        <v>0.11399999999999999</v>
      </c>
    </row>
    <row r="3222" spans="1:12" x14ac:dyDescent="0.25">
      <c r="A3222" t="s">
        <v>427</v>
      </c>
      <c r="B3222" t="s">
        <v>334</v>
      </c>
      <c r="C3222" s="65" t="s">
        <v>485</v>
      </c>
      <c r="D3222" s="67" t="s">
        <v>548</v>
      </c>
      <c r="E3222" s="64" t="s">
        <v>548</v>
      </c>
      <c r="F3222" s="64" t="s">
        <v>548</v>
      </c>
      <c r="G3222" s="103">
        <v>1.2</v>
      </c>
      <c r="H3222" s="64">
        <v>0</v>
      </c>
      <c r="I3222" t="s">
        <v>548</v>
      </c>
      <c r="J3222" t="s">
        <v>548</v>
      </c>
      <c r="K3222" s="64"/>
      <c r="L3222" s="104">
        <f t="shared" si="50"/>
        <v>0</v>
      </c>
    </row>
    <row r="3223" spans="1:12" x14ac:dyDescent="0.25">
      <c r="A3223" t="s">
        <v>427</v>
      </c>
      <c r="B3223" t="s">
        <v>94</v>
      </c>
      <c r="C3223" s="65" t="s">
        <v>485</v>
      </c>
      <c r="D3223" s="67" t="s">
        <v>548</v>
      </c>
      <c r="E3223" s="64" t="s">
        <v>548</v>
      </c>
      <c r="F3223" s="64" t="s">
        <v>548</v>
      </c>
      <c r="G3223" s="103">
        <v>1.2</v>
      </c>
      <c r="H3223" s="64">
        <v>0</v>
      </c>
      <c r="I3223" t="s">
        <v>548</v>
      </c>
      <c r="J3223" t="s">
        <v>548</v>
      </c>
      <c r="K3223" s="64"/>
      <c r="L3223" s="104">
        <f t="shared" si="50"/>
        <v>0</v>
      </c>
    </row>
    <row r="3224" spans="1:12" x14ac:dyDescent="0.25">
      <c r="A3224" t="s">
        <v>427</v>
      </c>
      <c r="B3224" t="s">
        <v>335</v>
      </c>
      <c r="C3224" s="65" t="s">
        <v>485</v>
      </c>
      <c r="D3224" s="67" t="s">
        <v>548</v>
      </c>
      <c r="E3224" s="64" t="s">
        <v>548</v>
      </c>
      <c r="F3224" s="64" t="s">
        <v>548</v>
      </c>
      <c r="G3224" s="103">
        <v>1.2</v>
      </c>
      <c r="H3224" s="64">
        <v>0</v>
      </c>
      <c r="I3224" t="s">
        <v>548</v>
      </c>
      <c r="J3224" t="s">
        <v>548</v>
      </c>
      <c r="K3224" s="64"/>
      <c r="L3224" s="104">
        <f t="shared" si="50"/>
        <v>0</v>
      </c>
    </row>
    <row r="3225" spans="1:12" x14ac:dyDescent="0.25">
      <c r="A3225" t="s">
        <v>427</v>
      </c>
      <c r="B3225" t="s">
        <v>100</v>
      </c>
      <c r="C3225" s="65" t="s">
        <v>485</v>
      </c>
      <c r="D3225" s="67" t="s">
        <v>548</v>
      </c>
      <c r="E3225" s="64" t="s">
        <v>548</v>
      </c>
      <c r="F3225" s="64" t="s">
        <v>548</v>
      </c>
      <c r="G3225" s="103">
        <v>1.2</v>
      </c>
      <c r="H3225" s="64">
        <v>0</v>
      </c>
      <c r="I3225" t="s">
        <v>548</v>
      </c>
      <c r="J3225" t="s">
        <v>548</v>
      </c>
      <c r="K3225" s="64"/>
      <c r="L3225" s="104">
        <f t="shared" si="50"/>
        <v>0</v>
      </c>
    </row>
    <row r="3226" spans="1:12" x14ac:dyDescent="0.25">
      <c r="A3226" t="s">
        <v>427</v>
      </c>
      <c r="B3226" t="s">
        <v>327</v>
      </c>
      <c r="C3226" s="65" t="s">
        <v>486</v>
      </c>
      <c r="D3226" s="67" t="s">
        <v>548</v>
      </c>
      <c r="E3226" s="64" t="s">
        <v>548</v>
      </c>
      <c r="F3226" s="64" t="s">
        <v>548</v>
      </c>
      <c r="G3226" s="103">
        <v>1.2</v>
      </c>
      <c r="H3226" s="64">
        <v>0</v>
      </c>
      <c r="I3226" t="s">
        <v>548</v>
      </c>
      <c r="J3226" t="s">
        <v>548</v>
      </c>
      <c r="K3226" s="64"/>
      <c r="L3226" s="104">
        <f t="shared" si="50"/>
        <v>0</v>
      </c>
    </row>
    <row r="3227" spans="1:12" x14ac:dyDescent="0.25">
      <c r="A3227" t="s">
        <v>427</v>
      </c>
      <c r="B3227" t="s">
        <v>328</v>
      </c>
      <c r="C3227" s="65" t="s">
        <v>486</v>
      </c>
      <c r="D3227" s="67" t="s">
        <v>548</v>
      </c>
      <c r="E3227" s="64" t="s">
        <v>548</v>
      </c>
      <c r="F3227" s="64" t="s">
        <v>548</v>
      </c>
      <c r="G3227" s="103">
        <v>1.2</v>
      </c>
      <c r="H3227" s="64">
        <v>0</v>
      </c>
      <c r="I3227" t="s">
        <v>548</v>
      </c>
      <c r="J3227" t="s">
        <v>548</v>
      </c>
      <c r="K3227" s="64"/>
      <c r="L3227" s="104">
        <f t="shared" si="50"/>
        <v>0</v>
      </c>
    </row>
    <row r="3228" spans="1:12" x14ac:dyDescent="0.25">
      <c r="A3228" t="s">
        <v>427</v>
      </c>
      <c r="B3228" t="s">
        <v>239</v>
      </c>
      <c r="C3228" s="65" t="s">
        <v>486</v>
      </c>
      <c r="D3228" s="67" t="s">
        <v>548</v>
      </c>
      <c r="E3228" s="64" t="s">
        <v>548</v>
      </c>
      <c r="F3228" s="64" t="s">
        <v>548</v>
      </c>
      <c r="G3228" s="103">
        <v>1.2</v>
      </c>
      <c r="H3228" s="64">
        <v>0</v>
      </c>
      <c r="I3228" t="s">
        <v>548</v>
      </c>
      <c r="J3228" t="s">
        <v>548</v>
      </c>
      <c r="K3228" s="64"/>
      <c r="L3228" s="104">
        <f t="shared" si="50"/>
        <v>0</v>
      </c>
    </row>
    <row r="3229" spans="1:12" x14ac:dyDescent="0.25">
      <c r="A3229" t="s">
        <v>427</v>
      </c>
      <c r="B3229" t="s">
        <v>329</v>
      </c>
      <c r="C3229" s="65" t="s">
        <v>486</v>
      </c>
      <c r="D3229" s="67" t="s">
        <v>548</v>
      </c>
      <c r="E3229" s="64" t="s">
        <v>548</v>
      </c>
      <c r="F3229" s="64" t="s">
        <v>548</v>
      </c>
      <c r="G3229" s="103">
        <v>1.2</v>
      </c>
      <c r="H3229" s="64">
        <v>0</v>
      </c>
      <c r="I3229" t="s">
        <v>548</v>
      </c>
      <c r="J3229" t="s">
        <v>548</v>
      </c>
      <c r="K3229" s="64"/>
      <c r="L3229" s="104">
        <f t="shared" si="50"/>
        <v>0</v>
      </c>
    </row>
    <row r="3230" spans="1:12" x14ac:dyDescent="0.25">
      <c r="A3230" t="s">
        <v>427</v>
      </c>
      <c r="B3230" t="s">
        <v>330</v>
      </c>
      <c r="C3230" s="65" t="s">
        <v>486</v>
      </c>
      <c r="D3230" s="67" t="s">
        <v>548</v>
      </c>
      <c r="E3230" s="64" t="s">
        <v>548</v>
      </c>
      <c r="F3230" s="64" t="s">
        <v>548</v>
      </c>
      <c r="G3230" s="103">
        <v>1.2</v>
      </c>
      <c r="H3230" s="64">
        <v>0</v>
      </c>
      <c r="I3230" t="s">
        <v>548</v>
      </c>
      <c r="J3230" t="s">
        <v>548</v>
      </c>
      <c r="K3230" s="64"/>
      <c r="L3230" s="104">
        <f t="shared" si="50"/>
        <v>0</v>
      </c>
    </row>
    <row r="3231" spans="1:12" x14ac:dyDescent="0.25">
      <c r="A3231" t="s">
        <v>427</v>
      </c>
      <c r="B3231" t="s">
        <v>331</v>
      </c>
      <c r="C3231" s="65" t="s">
        <v>486</v>
      </c>
      <c r="D3231" s="67" t="s">
        <v>548</v>
      </c>
      <c r="E3231" s="64" t="s">
        <v>548</v>
      </c>
      <c r="F3231" s="64" t="s">
        <v>548</v>
      </c>
      <c r="G3231" s="103">
        <v>1.2</v>
      </c>
      <c r="H3231" s="64">
        <v>0</v>
      </c>
      <c r="I3231" t="s">
        <v>548</v>
      </c>
      <c r="J3231" t="s">
        <v>548</v>
      </c>
      <c r="K3231" s="64"/>
      <c r="L3231" s="104">
        <f t="shared" si="50"/>
        <v>0</v>
      </c>
    </row>
    <row r="3232" spans="1:12" x14ac:dyDescent="0.25">
      <c r="A3232" t="s">
        <v>427</v>
      </c>
      <c r="B3232" t="s">
        <v>332</v>
      </c>
      <c r="C3232" s="65" t="s">
        <v>486</v>
      </c>
      <c r="D3232" s="67" t="s">
        <v>548</v>
      </c>
      <c r="E3232" s="64" t="s">
        <v>548</v>
      </c>
      <c r="F3232" s="64" t="s">
        <v>548</v>
      </c>
      <c r="G3232" s="103">
        <v>1.2</v>
      </c>
      <c r="H3232" s="64">
        <v>0</v>
      </c>
      <c r="I3232" t="s">
        <v>548</v>
      </c>
      <c r="J3232" t="s">
        <v>548</v>
      </c>
      <c r="K3232" s="64"/>
      <c r="L3232" s="104">
        <f t="shared" si="50"/>
        <v>0</v>
      </c>
    </row>
    <row r="3233" spans="1:12" x14ac:dyDescent="0.25">
      <c r="A3233" t="s">
        <v>427</v>
      </c>
      <c r="B3233" t="s">
        <v>243</v>
      </c>
      <c r="C3233" s="65" t="s">
        <v>486</v>
      </c>
      <c r="D3233" s="67" t="s">
        <v>548</v>
      </c>
      <c r="E3233" s="64" t="s">
        <v>548</v>
      </c>
      <c r="F3233" s="64" t="s">
        <v>548</v>
      </c>
      <c r="G3233" s="103">
        <v>1.2</v>
      </c>
      <c r="H3233" s="64">
        <v>0</v>
      </c>
      <c r="I3233" t="s">
        <v>548</v>
      </c>
      <c r="J3233" t="s">
        <v>548</v>
      </c>
      <c r="K3233" s="64"/>
      <c r="L3233" s="104">
        <f t="shared" si="50"/>
        <v>0</v>
      </c>
    </row>
    <row r="3234" spans="1:12" x14ac:dyDescent="0.25">
      <c r="A3234" t="s">
        <v>427</v>
      </c>
      <c r="B3234" t="s">
        <v>333</v>
      </c>
      <c r="C3234" s="65" t="s">
        <v>486</v>
      </c>
      <c r="D3234" s="67" t="s">
        <v>548</v>
      </c>
      <c r="E3234" s="64" t="s">
        <v>548</v>
      </c>
      <c r="F3234" s="64" t="s">
        <v>548</v>
      </c>
      <c r="G3234" s="103">
        <v>1.2</v>
      </c>
      <c r="H3234" s="64">
        <v>0</v>
      </c>
      <c r="I3234" t="s">
        <v>548</v>
      </c>
      <c r="J3234" t="s">
        <v>548</v>
      </c>
      <c r="K3234" s="64"/>
      <c r="L3234" s="104">
        <f t="shared" si="50"/>
        <v>0</v>
      </c>
    </row>
    <row r="3235" spans="1:12" x14ac:dyDescent="0.25">
      <c r="A3235" t="s">
        <v>427</v>
      </c>
      <c r="B3235" t="s">
        <v>334</v>
      </c>
      <c r="C3235" s="65" t="s">
        <v>486</v>
      </c>
      <c r="D3235" s="67" t="s">
        <v>548</v>
      </c>
      <c r="E3235" s="64" t="s">
        <v>548</v>
      </c>
      <c r="F3235" s="64" t="s">
        <v>548</v>
      </c>
      <c r="G3235" s="103">
        <v>1.2</v>
      </c>
      <c r="H3235" s="64">
        <v>0</v>
      </c>
      <c r="I3235" t="s">
        <v>548</v>
      </c>
      <c r="J3235" t="s">
        <v>548</v>
      </c>
      <c r="K3235" s="64"/>
      <c r="L3235" s="104">
        <f t="shared" si="50"/>
        <v>0</v>
      </c>
    </row>
    <row r="3236" spans="1:12" x14ac:dyDescent="0.25">
      <c r="A3236" t="s">
        <v>427</v>
      </c>
      <c r="B3236" t="s">
        <v>94</v>
      </c>
      <c r="C3236" s="65" t="s">
        <v>486</v>
      </c>
      <c r="D3236" s="67" t="s">
        <v>548</v>
      </c>
      <c r="E3236" s="64" t="s">
        <v>548</v>
      </c>
      <c r="F3236" s="64" t="s">
        <v>548</v>
      </c>
      <c r="G3236" s="103">
        <v>1.2</v>
      </c>
      <c r="H3236" s="64">
        <v>0</v>
      </c>
      <c r="I3236" t="s">
        <v>548</v>
      </c>
      <c r="J3236" t="s">
        <v>548</v>
      </c>
      <c r="K3236" s="64"/>
      <c r="L3236" s="104">
        <f t="shared" si="50"/>
        <v>0</v>
      </c>
    </row>
    <row r="3237" spans="1:12" x14ac:dyDescent="0.25">
      <c r="A3237" t="s">
        <v>427</v>
      </c>
      <c r="B3237" t="s">
        <v>335</v>
      </c>
      <c r="C3237" s="65" t="s">
        <v>486</v>
      </c>
      <c r="D3237" s="67" t="s">
        <v>548</v>
      </c>
      <c r="E3237" s="64" t="s">
        <v>548</v>
      </c>
      <c r="F3237" s="64" t="s">
        <v>548</v>
      </c>
      <c r="G3237" s="103">
        <v>1.2</v>
      </c>
      <c r="H3237" s="64">
        <v>0</v>
      </c>
      <c r="I3237" t="s">
        <v>548</v>
      </c>
      <c r="J3237" t="s">
        <v>548</v>
      </c>
      <c r="K3237" s="64"/>
      <c r="L3237" s="104">
        <f t="shared" si="50"/>
        <v>0</v>
      </c>
    </row>
    <row r="3238" spans="1:12" x14ac:dyDescent="0.25">
      <c r="A3238" t="s">
        <v>427</v>
      </c>
      <c r="B3238" t="s">
        <v>100</v>
      </c>
      <c r="C3238" s="65" t="s">
        <v>486</v>
      </c>
      <c r="D3238" s="67" t="s">
        <v>548</v>
      </c>
      <c r="E3238" s="64" t="s">
        <v>548</v>
      </c>
      <c r="F3238" s="64" t="s">
        <v>548</v>
      </c>
      <c r="G3238" s="103">
        <v>1.2</v>
      </c>
      <c r="H3238" s="64">
        <v>0</v>
      </c>
      <c r="I3238" t="s">
        <v>548</v>
      </c>
      <c r="J3238" t="s">
        <v>548</v>
      </c>
      <c r="K3238" s="64"/>
      <c r="L3238" s="104">
        <f t="shared" si="50"/>
        <v>0</v>
      </c>
    </row>
    <row r="3239" spans="1:12" x14ac:dyDescent="0.25">
      <c r="A3239" t="s">
        <v>491</v>
      </c>
      <c r="B3239" t="s">
        <v>327</v>
      </c>
      <c r="C3239" s="65" t="s">
        <v>485</v>
      </c>
      <c r="D3239" s="67" t="s">
        <v>548</v>
      </c>
      <c r="E3239" s="64" t="s">
        <v>548</v>
      </c>
      <c r="F3239" s="64" t="s">
        <v>548</v>
      </c>
      <c r="G3239" s="103">
        <v>1.2</v>
      </c>
      <c r="H3239" s="64">
        <v>0</v>
      </c>
      <c r="I3239" t="s">
        <v>548</v>
      </c>
      <c r="J3239" t="s">
        <v>548</v>
      </c>
      <c r="K3239" s="64"/>
      <c r="L3239" s="104">
        <f t="shared" si="50"/>
        <v>0</v>
      </c>
    </row>
    <row r="3240" spans="1:12" x14ac:dyDescent="0.25">
      <c r="A3240" t="s">
        <v>491</v>
      </c>
      <c r="B3240" t="s">
        <v>328</v>
      </c>
      <c r="C3240" s="65" t="s">
        <v>485</v>
      </c>
      <c r="D3240" s="67" t="s">
        <v>548</v>
      </c>
      <c r="E3240" s="64" t="s">
        <v>548</v>
      </c>
      <c r="F3240" s="64" t="s">
        <v>548</v>
      </c>
      <c r="G3240" s="103">
        <v>1.2</v>
      </c>
      <c r="H3240" s="64">
        <v>0</v>
      </c>
      <c r="I3240" t="s">
        <v>548</v>
      </c>
      <c r="J3240" t="s">
        <v>548</v>
      </c>
      <c r="K3240" s="64"/>
      <c r="L3240" s="104">
        <f t="shared" si="50"/>
        <v>0</v>
      </c>
    </row>
    <row r="3241" spans="1:12" x14ac:dyDescent="0.25">
      <c r="A3241" t="s">
        <v>491</v>
      </c>
      <c r="B3241" t="s">
        <v>239</v>
      </c>
      <c r="C3241" s="65" t="s">
        <v>485</v>
      </c>
      <c r="D3241" s="67" t="s">
        <v>548</v>
      </c>
      <c r="E3241" s="64" t="s">
        <v>548</v>
      </c>
      <c r="F3241" s="64" t="s">
        <v>548</v>
      </c>
      <c r="G3241" s="103">
        <v>1.2</v>
      </c>
      <c r="H3241" s="64">
        <v>0</v>
      </c>
      <c r="I3241" t="s">
        <v>548</v>
      </c>
      <c r="J3241" t="s">
        <v>548</v>
      </c>
      <c r="K3241" s="64"/>
      <c r="L3241" s="104">
        <f t="shared" si="50"/>
        <v>0</v>
      </c>
    </row>
    <row r="3242" spans="1:12" x14ac:dyDescent="0.25">
      <c r="A3242" t="s">
        <v>491</v>
      </c>
      <c r="B3242" t="s">
        <v>329</v>
      </c>
      <c r="C3242" s="65" t="s">
        <v>485</v>
      </c>
      <c r="D3242" s="67" t="s">
        <v>553</v>
      </c>
      <c r="E3242" s="64">
        <v>0.4</v>
      </c>
      <c r="F3242" s="64">
        <v>0.05</v>
      </c>
      <c r="G3242" s="103">
        <v>1.2</v>
      </c>
      <c r="H3242" s="64">
        <v>0.45599999999999996</v>
      </c>
      <c r="I3242" t="s">
        <v>548</v>
      </c>
      <c r="J3242" t="s">
        <v>548</v>
      </c>
      <c r="K3242" s="64"/>
      <c r="L3242" s="104">
        <f t="shared" si="50"/>
        <v>0.45599999999999996</v>
      </c>
    </row>
    <row r="3243" spans="1:12" x14ac:dyDescent="0.25">
      <c r="A3243" t="s">
        <v>491</v>
      </c>
      <c r="B3243" t="s">
        <v>330</v>
      </c>
      <c r="C3243" s="65" t="s">
        <v>485</v>
      </c>
      <c r="D3243" s="67" t="s">
        <v>548</v>
      </c>
      <c r="E3243" s="64" t="s">
        <v>548</v>
      </c>
      <c r="F3243" s="64" t="s">
        <v>548</v>
      </c>
      <c r="G3243" s="103">
        <v>1.2</v>
      </c>
      <c r="H3243" s="64">
        <v>0</v>
      </c>
      <c r="I3243" t="s">
        <v>548</v>
      </c>
      <c r="J3243" t="s">
        <v>548</v>
      </c>
      <c r="K3243" s="64"/>
      <c r="L3243" s="104">
        <f t="shared" si="50"/>
        <v>0</v>
      </c>
    </row>
    <row r="3244" spans="1:12" x14ac:dyDescent="0.25">
      <c r="A3244" t="s">
        <v>491</v>
      </c>
      <c r="B3244" t="s">
        <v>331</v>
      </c>
      <c r="C3244" s="65" t="s">
        <v>485</v>
      </c>
      <c r="D3244" s="67" t="s">
        <v>548</v>
      </c>
      <c r="E3244" s="64" t="s">
        <v>548</v>
      </c>
      <c r="F3244" s="64" t="s">
        <v>548</v>
      </c>
      <c r="G3244" s="103">
        <v>1.2</v>
      </c>
      <c r="H3244" s="64">
        <v>0</v>
      </c>
      <c r="I3244" t="s">
        <v>548</v>
      </c>
      <c r="J3244" t="s">
        <v>548</v>
      </c>
      <c r="K3244" s="64"/>
      <c r="L3244" s="104">
        <f t="shared" si="50"/>
        <v>0</v>
      </c>
    </row>
    <row r="3245" spans="1:12" x14ac:dyDescent="0.25">
      <c r="A3245" t="s">
        <v>491</v>
      </c>
      <c r="B3245" t="s">
        <v>332</v>
      </c>
      <c r="C3245" s="65" t="s">
        <v>485</v>
      </c>
      <c r="D3245" s="67" t="s">
        <v>548</v>
      </c>
      <c r="E3245" s="64" t="s">
        <v>548</v>
      </c>
      <c r="F3245" s="64" t="s">
        <v>548</v>
      </c>
      <c r="G3245" s="103">
        <v>1.2</v>
      </c>
      <c r="H3245" s="64">
        <v>0</v>
      </c>
      <c r="I3245" t="s">
        <v>548</v>
      </c>
      <c r="J3245" t="s">
        <v>548</v>
      </c>
      <c r="K3245" s="64"/>
      <c r="L3245" s="104">
        <f t="shared" si="50"/>
        <v>0</v>
      </c>
    </row>
    <row r="3246" spans="1:12" x14ac:dyDescent="0.25">
      <c r="A3246" t="s">
        <v>491</v>
      </c>
      <c r="B3246" t="s">
        <v>243</v>
      </c>
      <c r="C3246" s="65" t="s">
        <v>485</v>
      </c>
      <c r="D3246" s="67" t="s">
        <v>548</v>
      </c>
      <c r="E3246" s="64" t="s">
        <v>548</v>
      </c>
      <c r="F3246" s="64" t="s">
        <v>548</v>
      </c>
      <c r="G3246" s="103">
        <v>1.2</v>
      </c>
      <c r="H3246" s="64">
        <v>0</v>
      </c>
      <c r="I3246" t="s">
        <v>548</v>
      </c>
      <c r="J3246" t="s">
        <v>548</v>
      </c>
      <c r="K3246" s="64"/>
      <c r="L3246" s="104">
        <f t="shared" si="50"/>
        <v>0</v>
      </c>
    </row>
    <row r="3247" spans="1:12" x14ac:dyDescent="0.25">
      <c r="A3247" t="s">
        <v>491</v>
      </c>
      <c r="B3247" t="s">
        <v>333</v>
      </c>
      <c r="C3247" s="65" t="s">
        <v>485</v>
      </c>
      <c r="D3247" s="67" t="s">
        <v>553</v>
      </c>
      <c r="E3247" s="64">
        <v>0.4</v>
      </c>
      <c r="F3247" s="64">
        <v>0.05</v>
      </c>
      <c r="G3247" s="103">
        <v>1.2</v>
      </c>
      <c r="H3247" s="64">
        <v>0.45599999999999996</v>
      </c>
      <c r="I3247" t="s">
        <v>548</v>
      </c>
      <c r="J3247" t="s">
        <v>548</v>
      </c>
      <c r="K3247" s="64"/>
      <c r="L3247" s="104">
        <f t="shared" si="50"/>
        <v>0.45599999999999996</v>
      </c>
    </row>
    <row r="3248" spans="1:12" x14ac:dyDescent="0.25">
      <c r="A3248" t="s">
        <v>491</v>
      </c>
      <c r="B3248" t="s">
        <v>334</v>
      </c>
      <c r="C3248" s="65" t="s">
        <v>485</v>
      </c>
      <c r="D3248" s="67" t="s">
        <v>548</v>
      </c>
      <c r="E3248" s="64" t="s">
        <v>548</v>
      </c>
      <c r="F3248" s="64" t="s">
        <v>548</v>
      </c>
      <c r="G3248" s="103">
        <v>1.2</v>
      </c>
      <c r="H3248" s="64">
        <v>0</v>
      </c>
      <c r="I3248" t="s">
        <v>548</v>
      </c>
      <c r="J3248" t="s">
        <v>548</v>
      </c>
      <c r="K3248" s="64"/>
      <c r="L3248" s="104">
        <f t="shared" si="50"/>
        <v>0</v>
      </c>
    </row>
    <row r="3249" spans="1:12" x14ac:dyDescent="0.25">
      <c r="A3249" t="s">
        <v>491</v>
      </c>
      <c r="B3249" t="s">
        <v>94</v>
      </c>
      <c r="C3249" s="65" t="s">
        <v>485</v>
      </c>
      <c r="D3249" s="67" t="s">
        <v>548</v>
      </c>
      <c r="E3249" s="64" t="s">
        <v>548</v>
      </c>
      <c r="F3249" s="64" t="s">
        <v>548</v>
      </c>
      <c r="G3249" s="103">
        <v>1.2</v>
      </c>
      <c r="H3249" s="64">
        <v>0</v>
      </c>
      <c r="I3249" t="s">
        <v>548</v>
      </c>
      <c r="J3249" t="s">
        <v>548</v>
      </c>
      <c r="K3249" s="64"/>
      <c r="L3249" s="104">
        <f t="shared" si="50"/>
        <v>0</v>
      </c>
    </row>
    <row r="3250" spans="1:12" x14ac:dyDescent="0.25">
      <c r="A3250" t="s">
        <v>491</v>
      </c>
      <c r="B3250" t="s">
        <v>335</v>
      </c>
      <c r="C3250" s="65" t="s">
        <v>485</v>
      </c>
      <c r="D3250" s="67" t="s">
        <v>548</v>
      </c>
      <c r="E3250" s="64" t="s">
        <v>548</v>
      </c>
      <c r="F3250" s="64" t="s">
        <v>548</v>
      </c>
      <c r="G3250" s="103">
        <v>1.2</v>
      </c>
      <c r="H3250" s="64">
        <v>0</v>
      </c>
      <c r="I3250" t="s">
        <v>548</v>
      </c>
      <c r="J3250" t="s">
        <v>548</v>
      </c>
      <c r="K3250" s="64"/>
      <c r="L3250" s="104">
        <f t="shared" si="50"/>
        <v>0</v>
      </c>
    </row>
    <row r="3251" spans="1:12" x14ac:dyDescent="0.25">
      <c r="A3251" t="s">
        <v>491</v>
      </c>
      <c r="B3251" t="s">
        <v>100</v>
      </c>
      <c r="C3251" s="65" t="s">
        <v>485</v>
      </c>
      <c r="D3251" s="67" t="s">
        <v>548</v>
      </c>
      <c r="E3251" s="64" t="s">
        <v>548</v>
      </c>
      <c r="F3251" s="64" t="s">
        <v>548</v>
      </c>
      <c r="G3251" s="103">
        <v>1.2</v>
      </c>
      <c r="H3251" s="64">
        <v>0</v>
      </c>
      <c r="I3251" t="s">
        <v>548</v>
      </c>
      <c r="J3251" t="s">
        <v>548</v>
      </c>
      <c r="K3251" s="64"/>
      <c r="L3251" s="104">
        <f t="shared" si="50"/>
        <v>0</v>
      </c>
    </row>
    <row r="3252" spans="1:12" x14ac:dyDescent="0.25">
      <c r="A3252" t="s">
        <v>491</v>
      </c>
      <c r="B3252" t="s">
        <v>327</v>
      </c>
      <c r="C3252" s="65" t="s">
        <v>486</v>
      </c>
      <c r="D3252" s="67" t="s">
        <v>548</v>
      </c>
      <c r="E3252" s="64" t="s">
        <v>548</v>
      </c>
      <c r="F3252" s="64" t="s">
        <v>548</v>
      </c>
      <c r="G3252" s="103">
        <v>1.2</v>
      </c>
      <c r="H3252" s="64">
        <v>0</v>
      </c>
      <c r="I3252" t="s">
        <v>548</v>
      </c>
      <c r="J3252" t="s">
        <v>548</v>
      </c>
      <c r="K3252" s="64"/>
      <c r="L3252" s="104">
        <f t="shared" si="50"/>
        <v>0</v>
      </c>
    </row>
    <row r="3253" spans="1:12" x14ac:dyDescent="0.25">
      <c r="A3253" t="s">
        <v>491</v>
      </c>
      <c r="B3253" t="s">
        <v>328</v>
      </c>
      <c r="C3253" s="65" t="s">
        <v>486</v>
      </c>
      <c r="D3253" s="67" t="s">
        <v>548</v>
      </c>
      <c r="E3253" s="64" t="s">
        <v>548</v>
      </c>
      <c r="F3253" s="64" t="s">
        <v>548</v>
      </c>
      <c r="G3253" s="103">
        <v>1.2</v>
      </c>
      <c r="H3253" s="64">
        <v>0</v>
      </c>
      <c r="I3253" t="s">
        <v>548</v>
      </c>
      <c r="J3253" t="s">
        <v>548</v>
      </c>
      <c r="K3253" s="64"/>
      <c r="L3253" s="104">
        <f t="shared" si="50"/>
        <v>0</v>
      </c>
    </row>
    <row r="3254" spans="1:12" x14ac:dyDescent="0.25">
      <c r="A3254" t="s">
        <v>491</v>
      </c>
      <c r="B3254" t="s">
        <v>239</v>
      </c>
      <c r="C3254" s="65" t="s">
        <v>486</v>
      </c>
      <c r="D3254" s="67" t="s">
        <v>548</v>
      </c>
      <c r="E3254" s="64" t="s">
        <v>548</v>
      </c>
      <c r="F3254" s="64" t="s">
        <v>548</v>
      </c>
      <c r="G3254" s="103">
        <v>1.2</v>
      </c>
      <c r="H3254" s="64">
        <v>0</v>
      </c>
      <c r="I3254" t="s">
        <v>548</v>
      </c>
      <c r="J3254" t="s">
        <v>548</v>
      </c>
      <c r="K3254" s="64"/>
      <c r="L3254" s="104">
        <f t="shared" si="50"/>
        <v>0</v>
      </c>
    </row>
    <row r="3255" spans="1:12" x14ac:dyDescent="0.25">
      <c r="A3255" t="s">
        <v>491</v>
      </c>
      <c r="B3255" t="s">
        <v>329</v>
      </c>
      <c r="C3255" s="65" t="s">
        <v>486</v>
      </c>
      <c r="D3255" s="67" t="s">
        <v>548</v>
      </c>
      <c r="E3255" s="64" t="s">
        <v>548</v>
      </c>
      <c r="F3255" s="64" t="s">
        <v>548</v>
      </c>
      <c r="G3255" s="103">
        <v>1.2</v>
      </c>
      <c r="H3255" s="64">
        <v>0</v>
      </c>
      <c r="I3255" t="s">
        <v>548</v>
      </c>
      <c r="J3255" t="s">
        <v>548</v>
      </c>
      <c r="K3255" s="64"/>
      <c r="L3255" s="104">
        <f t="shared" si="50"/>
        <v>0</v>
      </c>
    </row>
    <row r="3256" spans="1:12" x14ac:dyDescent="0.25">
      <c r="A3256" t="s">
        <v>491</v>
      </c>
      <c r="B3256" t="s">
        <v>330</v>
      </c>
      <c r="C3256" s="65" t="s">
        <v>486</v>
      </c>
      <c r="D3256" s="67" t="s">
        <v>548</v>
      </c>
      <c r="E3256" s="64" t="s">
        <v>548</v>
      </c>
      <c r="F3256" s="64" t="s">
        <v>548</v>
      </c>
      <c r="G3256" s="103">
        <v>1.2</v>
      </c>
      <c r="H3256" s="64">
        <v>0</v>
      </c>
      <c r="I3256" t="s">
        <v>548</v>
      </c>
      <c r="J3256" t="s">
        <v>548</v>
      </c>
      <c r="K3256" s="64"/>
      <c r="L3256" s="104">
        <f t="shared" si="50"/>
        <v>0</v>
      </c>
    </row>
    <row r="3257" spans="1:12" x14ac:dyDescent="0.25">
      <c r="A3257" t="s">
        <v>491</v>
      </c>
      <c r="B3257" t="s">
        <v>331</v>
      </c>
      <c r="C3257" s="65" t="s">
        <v>486</v>
      </c>
      <c r="D3257" s="67" t="s">
        <v>548</v>
      </c>
      <c r="E3257" s="64" t="s">
        <v>548</v>
      </c>
      <c r="F3257" s="64" t="s">
        <v>548</v>
      </c>
      <c r="G3257" s="103">
        <v>1.2</v>
      </c>
      <c r="H3257" s="64">
        <v>0</v>
      </c>
      <c r="I3257" t="s">
        <v>548</v>
      </c>
      <c r="J3257" t="s">
        <v>548</v>
      </c>
      <c r="K3257" s="64"/>
      <c r="L3257" s="104">
        <f t="shared" si="50"/>
        <v>0</v>
      </c>
    </row>
    <row r="3258" spans="1:12" x14ac:dyDescent="0.25">
      <c r="A3258" t="s">
        <v>491</v>
      </c>
      <c r="B3258" t="s">
        <v>332</v>
      </c>
      <c r="C3258" s="65" t="s">
        <v>486</v>
      </c>
      <c r="D3258" s="67" t="s">
        <v>548</v>
      </c>
      <c r="E3258" s="64" t="s">
        <v>548</v>
      </c>
      <c r="F3258" s="64" t="s">
        <v>548</v>
      </c>
      <c r="G3258" s="103">
        <v>1.2</v>
      </c>
      <c r="H3258" s="64">
        <v>0</v>
      </c>
      <c r="I3258" t="s">
        <v>548</v>
      </c>
      <c r="J3258" t="s">
        <v>548</v>
      </c>
      <c r="K3258" s="64"/>
      <c r="L3258" s="104">
        <f t="shared" si="50"/>
        <v>0</v>
      </c>
    </row>
    <row r="3259" spans="1:12" x14ac:dyDescent="0.25">
      <c r="A3259" t="s">
        <v>491</v>
      </c>
      <c r="B3259" t="s">
        <v>243</v>
      </c>
      <c r="C3259" s="65" t="s">
        <v>486</v>
      </c>
      <c r="D3259" s="67" t="s">
        <v>548</v>
      </c>
      <c r="E3259" s="64" t="s">
        <v>548</v>
      </c>
      <c r="F3259" s="64" t="s">
        <v>548</v>
      </c>
      <c r="G3259" s="103">
        <v>1.2</v>
      </c>
      <c r="H3259" s="64">
        <v>0</v>
      </c>
      <c r="I3259" t="s">
        <v>548</v>
      </c>
      <c r="J3259" t="s">
        <v>548</v>
      </c>
      <c r="K3259" s="64"/>
      <c r="L3259" s="104">
        <f t="shared" si="50"/>
        <v>0</v>
      </c>
    </row>
    <row r="3260" spans="1:12" x14ac:dyDescent="0.25">
      <c r="A3260" t="s">
        <v>491</v>
      </c>
      <c r="B3260" t="s">
        <v>333</v>
      </c>
      <c r="C3260" s="65" t="s">
        <v>486</v>
      </c>
      <c r="D3260" s="67" t="s">
        <v>548</v>
      </c>
      <c r="E3260" s="64" t="s">
        <v>548</v>
      </c>
      <c r="F3260" s="64" t="s">
        <v>548</v>
      </c>
      <c r="G3260" s="103">
        <v>1.2</v>
      </c>
      <c r="H3260" s="64">
        <v>0</v>
      </c>
      <c r="I3260" t="s">
        <v>548</v>
      </c>
      <c r="J3260" t="s">
        <v>548</v>
      </c>
      <c r="K3260" s="64"/>
      <c r="L3260" s="104">
        <f t="shared" si="50"/>
        <v>0</v>
      </c>
    </row>
    <row r="3261" spans="1:12" x14ac:dyDescent="0.25">
      <c r="A3261" t="s">
        <v>491</v>
      </c>
      <c r="B3261" t="s">
        <v>334</v>
      </c>
      <c r="C3261" s="65" t="s">
        <v>486</v>
      </c>
      <c r="D3261" s="67" t="s">
        <v>548</v>
      </c>
      <c r="E3261" s="64" t="s">
        <v>548</v>
      </c>
      <c r="F3261" s="64" t="s">
        <v>548</v>
      </c>
      <c r="G3261" s="103">
        <v>1.2</v>
      </c>
      <c r="H3261" s="64">
        <v>0</v>
      </c>
      <c r="I3261" t="s">
        <v>548</v>
      </c>
      <c r="J3261" t="s">
        <v>548</v>
      </c>
      <c r="K3261" s="64"/>
      <c r="L3261" s="104">
        <f t="shared" si="50"/>
        <v>0</v>
      </c>
    </row>
    <row r="3262" spans="1:12" x14ac:dyDescent="0.25">
      <c r="A3262" t="s">
        <v>491</v>
      </c>
      <c r="B3262" t="s">
        <v>94</v>
      </c>
      <c r="C3262" s="65" t="s">
        <v>486</v>
      </c>
      <c r="D3262" s="67" t="s">
        <v>548</v>
      </c>
      <c r="E3262" s="64" t="s">
        <v>548</v>
      </c>
      <c r="F3262" s="64" t="s">
        <v>548</v>
      </c>
      <c r="G3262" s="103">
        <v>1.2</v>
      </c>
      <c r="H3262" s="64">
        <v>0</v>
      </c>
      <c r="I3262" t="s">
        <v>548</v>
      </c>
      <c r="J3262" t="s">
        <v>548</v>
      </c>
      <c r="K3262" s="64"/>
      <c r="L3262" s="104">
        <f t="shared" si="50"/>
        <v>0</v>
      </c>
    </row>
    <row r="3263" spans="1:12" x14ac:dyDescent="0.25">
      <c r="A3263" t="s">
        <v>491</v>
      </c>
      <c r="B3263" t="s">
        <v>335</v>
      </c>
      <c r="C3263" s="65" t="s">
        <v>486</v>
      </c>
      <c r="D3263" s="67" t="s">
        <v>548</v>
      </c>
      <c r="E3263" s="64" t="s">
        <v>548</v>
      </c>
      <c r="F3263" s="64" t="s">
        <v>548</v>
      </c>
      <c r="G3263" s="103">
        <v>1.2</v>
      </c>
      <c r="H3263" s="64">
        <v>0</v>
      </c>
      <c r="I3263" t="s">
        <v>548</v>
      </c>
      <c r="J3263" t="s">
        <v>548</v>
      </c>
      <c r="K3263" s="64"/>
      <c r="L3263" s="104">
        <f t="shared" si="50"/>
        <v>0</v>
      </c>
    </row>
    <row r="3264" spans="1:12" x14ac:dyDescent="0.25">
      <c r="A3264" t="s">
        <v>491</v>
      </c>
      <c r="B3264" t="s">
        <v>100</v>
      </c>
      <c r="C3264" s="65" t="s">
        <v>486</v>
      </c>
      <c r="D3264" s="67" t="s">
        <v>548</v>
      </c>
      <c r="E3264" s="64" t="s">
        <v>548</v>
      </c>
      <c r="F3264" s="64" t="s">
        <v>548</v>
      </c>
      <c r="G3264" s="103">
        <v>1.2</v>
      </c>
      <c r="H3264" s="64">
        <v>0</v>
      </c>
      <c r="I3264" t="s">
        <v>548</v>
      </c>
      <c r="J3264" t="s">
        <v>548</v>
      </c>
      <c r="K3264" s="64"/>
      <c r="L3264" s="104">
        <f t="shared" si="50"/>
        <v>0</v>
      </c>
    </row>
    <row r="3265" spans="1:12" x14ac:dyDescent="0.25">
      <c r="A3265" t="s">
        <v>428</v>
      </c>
      <c r="B3265" t="s">
        <v>327</v>
      </c>
      <c r="C3265" s="65" t="s">
        <v>485</v>
      </c>
      <c r="D3265" s="67" t="s">
        <v>553</v>
      </c>
      <c r="E3265" s="64">
        <v>0.94999999999999973</v>
      </c>
      <c r="F3265" s="64">
        <v>5.4370390906663624E-2</v>
      </c>
      <c r="G3265" s="103" t="s">
        <v>548</v>
      </c>
      <c r="H3265" s="64">
        <v>0.89834812863866931</v>
      </c>
      <c r="I3265" t="s">
        <v>548</v>
      </c>
      <c r="J3265" t="s">
        <v>548</v>
      </c>
      <c r="K3265" s="64"/>
      <c r="L3265" s="104">
        <f t="shared" si="50"/>
        <v>0.89834812863866931</v>
      </c>
    </row>
    <row r="3266" spans="1:12" x14ac:dyDescent="0.25">
      <c r="A3266" t="s">
        <v>428</v>
      </c>
      <c r="B3266" t="s">
        <v>328</v>
      </c>
      <c r="C3266" s="65" t="s">
        <v>485</v>
      </c>
      <c r="D3266" s="67" t="s">
        <v>553</v>
      </c>
      <c r="E3266" s="64">
        <v>0.95</v>
      </c>
      <c r="F3266" s="64">
        <v>5.4370390906663624E-2</v>
      </c>
      <c r="G3266" s="103" t="s">
        <v>548</v>
      </c>
      <c r="H3266" s="64">
        <v>0.89834812863866953</v>
      </c>
      <c r="I3266" t="s">
        <v>548</v>
      </c>
      <c r="J3266" t="s">
        <v>548</v>
      </c>
      <c r="K3266" s="64"/>
      <c r="L3266" s="104">
        <f t="shared" si="50"/>
        <v>0.89834812863866953</v>
      </c>
    </row>
    <row r="3267" spans="1:12" x14ac:dyDescent="0.25">
      <c r="A3267" t="s">
        <v>428</v>
      </c>
      <c r="B3267" t="s">
        <v>239</v>
      </c>
      <c r="C3267" s="65" t="s">
        <v>485</v>
      </c>
      <c r="D3267" s="67" t="s">
        <v>553</v>
      </c>
      <c r="E3267" s="64">
        <v>0.95</v>
      </c>
      <c r="F3267" s="64">
        <v>5.4370390906663624E-2</v>
      </c>
      <c r="G3267" s="103" t="s">
        <v>548</v>
      </c>
      <c r="H3267" s="64">
        <v>0.89834812863866953</v>
      </c>
      <c r="I3267" t="s">
        <v>548</v>
      </c>
      <c r="J3267" t="s">
        <v>548</v>
      </c>
      <c r="K3267" s="64"/>
      <c r="L3267" s="104">
        <f t="shared" ref="L3267:L3330" si="51">IF(K3267&lt;&gt;"",K3267,H3267)</f>
        <v>0.89834812863866953</v>
      </c>
    </row>
    <row r="3268" spans="1:12" x14ac:dyDescent="0.25">
      <c r="A3268" t="s">
        <v>428</v>
      </c>
      <c r="B3268" t="s">
        <v>329</v>
      </c>
      <c r="C3268" s="65" t="s">
        <v>485</v>
      </c>
      <c r="D3268" s="67" t="s">
        <v>553</v>
      </c>
      <c r="E3268" s="64">
        <v>0.95</v>
      </c>
      <c r="F3268" s="64">
        <v>5.4370390906663624E-2</v>
      </c>
      <c r="G3268" s="103" t="s">
        <v>548</v>
      </c>
      <c r="H3268" s="64">
        <v>0.89834812863866953</v>
      </c>
      <c r="I3268" t="s">
        <v>548</v>
      </c>
      <c r="J3268" t="s">
        <v>548</v>
      </c>
      <c r="K3268" s="64"/>
      <c r="L3268" s="104">
        <f t="shared" si="51"/>
        <v>0.89834812863866953</v>
      </c>
    </row>
    <row r="3269" spans="1:12" x14ac:dyDescent="0.25">
      <c r="A3269" t="s">
        <v>428</v>
      </c>
      <c r="B3269" t="s">
        <v>330</v>
      </c>
      <c r="C3269" s="65" t="s">
        <v>485</v>
      </c>
      <c r="D3269" s="67" t="s">
        <v>553</v>
      </c>
      <c r="E3269" s="64">
        <v>0.94999999999999973</v>
      </c>
      <c r="F3269" s="64">
        <v>5.4370390906663624E-2</v>
      </c>
      <c r="G3269" s="103" t="s">
        <v>548</v>
      </c>
      <c r="H3269" s="64">
        <v>0.89834812863866931</v>
      </c>
      <c r="I3269" t="s">
        <v>548</v>
      </c>
      <c r="J3269" t="s">
        <v>548</v>
      </c>
      <c r="K3269" s="64"/>
      <c r="L3269" s="104">
        <f t="shared" si="51"/>
        <v>0.89834812863866931</v>
      </c>
    </row>
    <row r="3270" spans="1:12" x14ac:dyDescent="0.25">
      <c r="A3270" t="s">
        <v>428</v>
      </c>
      <c r="B3270" t="s">
        <v>331</v>
      </c>
      <c r="C3270" s="65" t="s">
        <v>485</v>
      </c>
      <c r="D3270" s="67" t="s">
        <v>553</v>
      </c>
      <c r="E3270" s="64">
        <v>0.94999999999999973</v>
      </c>
      <c r="F3270" s="64">
        <v>5.4370390906663624E-2</v>
      </c>
      <c r="G3270" s="103" t="s">
        <v>548</v>
      </c>
      <c r="H3270" s="64">
        <v>0.89834812863866931</v>
      </c>
      <c r="I3270" t="s">
        <v>548</v>
      </c>
      <c r="J3270" t="s">
        <v>548</v>
      </c>
      <c r="K3270" s="64"/>
      <c r="L3270" s="104">
        <f t="shared" si="51"/>
        <v>0.89834812863866931</v>
      </c>
    </row>
    <row r="3271" spans="1:12" x14ac:dyDescent="0.25">
      <c r="A3271" t="s">
        <v>428</v>
      </c>
      <c r="B3271" t="s">
        <v>332</v>
      </c>
      <c r="C3271" s="65" t="s">
        <v>485</v>
      </c>
      <c r="D3271" s="67" t="s">
        <v>553</v>
      </c>
      <c r="E3271" s="64">
        <v>0.95</v>
      </c>
      <c r="F3271" s="64">
        <v>5.4370390906663624E-2</v>
      </c>
      <c r="G3271" s="103" t="s">
        <v>548</v>
      </c>
      <c r="H3271" s="64">
        <v>0.89834812863866953</v>
      </c>
      <c r="I3271" t="s">
        <v>548</v>
      </c>
      <c r="J3271" t="s">
        <v>548</v>
      </c>
      <c r="K3271" s="64"/>
      <c r="L3271" s="104">
        <f t="shared" si="51"/>
        <v>0.89834812863866953</v>
      </c>
    </row>
    <row r="3272" spans="1:12" x14ac:dyDescent="0.25">
      <c r="A3272" t="s">
        <v>428</v>
      </c>
      <c r="B3272" t="s">
        <v>243</v>
      </c>
      <c r="C3272" s="65" t="s">
        <v>485</v>
      </c>
      <c r="D3272" s="67" t="s">
        <v>553</v>
      </c>
      <c r="E3272" s="64">
        <v>0.95</v>
      </c>
      <c r="F3272" s="64">
        <v>5.4370390906663624E-2</v>
      </c>
      <c r="G3272" s="103" t="s">
        <v>548</v>
      </c>
      <c r="H3272" s="64">
        <v>0.89834812863866953</v>
      </c>
      <c r="I3272" t="s">
        <v>548</v>
      </c>
      <c r="J3272" t="s">
        <v>548</v>
      </c>
      <c r="K3272" s="64"/>
      <c r="L3272" s="104">
        <f t="shared" si="51"/>
        <v>0.89834812863866953</v>
      </c>
    </row>
    <row r="3273" spans="1:12" x14ac:dyDescent="0.25">
      <c r="A3273" t="s">
        <v>428</v>
      </c>
      <c r="B3273" t="s">
        <v>333</v>
      </c>
      <c r="C3273" s="65" t="s">
        <v>485</v>
      </c>
      <c r="D3273" s="67" t="s">
        <v>553</v>
      </c>
      <c r="E3273" s="64">
        <v>0.94999999999999973</v>
      </c>
      <c r="F3273" s="64">
        <v>5.4370390906663624E-2</v>
      </c>
      <c r="G3273" s="103" t="s">
        <v>548</v>
      </c>
      <c r="H3273" s="64">
        <v>0.89834812863866931</v>
      </c>
      <c r="I3273" t="s">
        <v>548</v>
      </c>
      <c r="J3273" t="s">
        <v>548</v>
      </c>
      <c r="K3273" s="64"/>
      <c r="L3273" s="104">
        <f t="shared" si="51"/>
        <v>0.89834812863866931</v>
      </c>
    </row>
    <row r="3274" spans="1:12" x14ac:dyDescent="0.25">
      <c r="A3274" t="s">
        <v>428</v>
      </c>
      <c r="B3274" t="s">
        <v>334</v>
      </c>
      <c r="C3274" s="65" t="s">
        <v>485</v>
      </c>
      <c r="D3274" s="67" t="s">
        <v>553</v>
      </c>
      <c r="E3274" s="64">
        <v>0.95</v>
      </c>
      <c r="F3274" s="64">
        <v>5.4370390906663624E-2</v>
      </c>
      <c r="G3274" s="103" t="s">
        <v>548</v>
      </c>
      <c r="H3274" s="64">
        <v>0.89834812863866953</v>
      </c>
      <c r="I3274" t="s">
        <v>548</v>
      </c>
      <c r="J3274" t="s">
        <v>548</v>
      </c>
      <c r="K3274" s="64"/>
      <c r="L3274" s="104">
        <f t="shared" si="51"/>
        <v>0.89834812863866953</v>
      </c>
    </row>
    <row r="3275" spans="1:12" x14ac:dyDescent="0.25">
      <c r="A3275" t="s">
        <v>428</v>
      </c>
      <c r="B3275" t="s">
        <v>94</v>
      </c>
      <c r="C3275" s="65" t="s">
        <v>485</v>
      </c>
      <c r="D3275" s="67" t="s">
        <v>553</v>
      </c>
      <c r="E3275" s="64">
        <v>0.95</v>
      </c>
      <c r="F3275" s="64">
        <v>5.4370390906663624E-2</v>
      </c>
      <c r="G3275" s="103" t="s">
        <v>548</v>
      </c>
      <c r="H3275" s="64">
        <v>0.89834812863866953</v>
      </c>
      <c r="I3275" t="s">
        <v>548</v>
      </c>
      <c r="J3275" t="s">
        <v>548</v>
      </c>
      <c r="K3275" s="64"/>
      <c r="L3275" s="104">
        <f t="shared" si="51"/>
        <v>0.89834812863866953</v>
      </c>
    </row>
    <row r="3276" spans="1:12" x14ac:dyDescent="0.25">
      <c r="A3276" t="s">
        <v>428</v>
      </c>
      <c r="B3276" t="s">
        <v>335</v>
      </c>
      <c r="C3276" s="65" t="s">
        <v>485</v>
      </c>
      <c r="D3276" s="67" t="s">
        <v>553</v>
      </c>
      <c r="E3276" s="64">
        <v>0.95</v>
      </c>
      <c r="F3276" s="64">
        <v>5.4370390906663624E-2</v>
      </c>
      <c r="G3276" s="103" t="s">
        <v>548</v>
      </c>
      <c r="H3276" s="64">
        <v>0.89834812863866953</v>
      </c>
      <c r="I3276" t="s">
        <v>548</v>
      </c>
      <c r="J3276" t="s">
        <v>548</v>
      </c>
      <c r="K3276" s="64"/>
      <c r="L3276" s="104">
        <f t="shared" si="51"/>
        <v>0.89834812863866953</v>
      </c>
    </row>
    <row r="3277" spans="1:12" x14ac:dyDescent="0.25">
      <c r="A3277" t="s">
        <v>428</v>
      </c>
      <c r="B3277" t="s">
        <v>100</v>
      </c>
      <c r="C3277" s="65" t="s">
        <v>485</v>
      </c>
      <c r="D3277" s="67" t="s">
        <v>553</v>
      </c>
      <c r="E3277" s="64">
        <v>0.95</v>
      </c>
      <c r="F3277" s="64">
        <v>5.4370390906663624E-2</v>
      </c>
      <c r="G3277" s="103" t="s">
        <v>548</v>
      </c>
      <c r="H3277" s="64">
        <v>0.89834812863866953</v>
      </c>
      <c r="I3277" t="s">
        <v>548</v>
      </c>
      <c r="J3277" t="s">
        <v>548</v>
      </c>
      <c r="K3277" s="64"/>
      <c r="L3277" s="104">
        <f t="shared" si="51"/>
        <v>0.89834812863866953</v>
      </c>
    </row>
    <row r="3278" spans="1:12" x14ac:dyDescent="0.25">
      <c r="A3278" t="s">
        <v>428</v>
      </c>
      <c r="B3278" t="s">
        <v>327</v>
      </c>
      <c r="C3278" s="65" t="s">
        <v>486</v>
      </c>
      <c r="D3278" s="67" t="s">
        <v>553</v>
      </c>
      <c r="E3278" s="64">
        <v>0.94999999999999973</v>
      </c>
      <c r="F3278" s="64">
        <v>5.4370390906663624E-2</v>
      </c>
      <c r="G3278" s="103" t="s">
        <v>548</v>
      </c>
      <c r="H3278" s="64">
        <v>0.89834812863866931</v>
      </c>
      <c r="I3278" t="s">
        <v>548</v>
      </c>
      <c r="J3278" t="s">
        <v>548</v>
      </c>
      <c r="K3278" s="64"/>
      <c r="L3278" s="104">
        <f t="shared" si="51"/>
        <v>0.89834812863866931</v>
      </c>
    </row>
    <row r="3279" spans="1:12" x14ac:dyDescent="0.25">
      <c r="A3279" t="s">
        <v>428</v>
      </c>
      <c r="B3279" t="s">
        <v>328</v>
      </c>
      <c r="C3279" s="65" t="s">
        <v>486</v>
      </c>
      <c r="D3279" s="67" t="s">
        <v>553</v>
      </c>
      <c r="E3279" s="64">
        <v>0.95</v>
      </c>
      <c r="F3279" s="64">
        <v>5.4370390906663624E-2</v>
      </c>
      <c r="G3279" s="103" t="s">
        <v>548</v>
      </c>
      <c r="H3279" s="64">
        <v>0.89834812863866953</v>
      </c>
      <c r="I3279" t="s">
        <v>548</v>
      </c>
      <c r="J3279" t="s">
        <v>548</v>
      </c>
      <c r="K3279" s="64"/>
      <c r="L3279" s="104">
        <f t="shared" si="51"/>
        <v>0.89834812863866953</v>
      </c>
    </row>
    <row r="3280" spans="1:12" x14ac:dyDescent="0.25">
      <c r="A3280" t="s">
        <v>428</v>
      </c>
      <c r="B3280" t="s">
        <v>239</v>
      </c>
      <c r="C3280" s="65" t="s">
        <v>486</v>
      </c>
      <c r="D3280" s="67" t="s">
        <v>553</v>
      </c>
      <c r="E3280" s="64">
        <v>0.95</v>
      </c>
      <c r="F3280" s="64">
        <v>5.4370390906663624E-2</v>
      </c>
      <c r="G3280" s="103" t="s">
        <v>548</v>
      </c>
      <c r="H3280" s="64">
        <v>0.89834812863866953</v>
      </c>
      <c r="I3280" t="s">
        <v>548</v>
      </c>
      <c r="J3280" t="s">
        <v>548</v>
      </c>
      <c r="K3280" s="64"/>
      <c r="L3280" s="104">
        <f t="shared" si="51"/>
        <v>0.89834812863866953</v>
      </c>
    </row>
    <row r="3281" spans="1:12" x14ac:dyDescent="0.25">
      <c r="A3281" t="s">
        <v>428</v>
      </c>
      <c r="B3281" t="s">
        <v>329</v>
      </c>
      <c r="C3281" s="65" t="s">
        <v>486</v>
      </c>
      <c r="D3281" s="67" t="s">
        <v>553</v>
      </c>
      <c r="E3281" s="64">
        <v>0.95</v>
      </c>
      <c r="F3281" s="64">
        <v>5.4370390906663624E-2</v>
      </c>
      <c r="G3281" s="103" t="s">
        <v>548</v>
      </c>
      <c r="H3281" s="64">
        <v>0.89834812863866953</v>
      </c>
      <c r="I3281" t="s">
        <v>548</v>
      </c>
      <c r="J3281" t="s">
        <v>548</v>
      </c>
      <c r="K3281" s="64"/>
      <c r="L3281" s="104">
        <f t="shared" si="51"/>
        <v>0.89834812863866953</v>
      </c>
    </row>
    <row r="3282" spans="1:12" x14ac:dyDescent="0.25">
      <c r="A3282" t="s">
        <v>428</v>
      </c>
      <c r="B3282" t="s">
        <v>330</v>
      </c>
      <c r="C3282" s="65" t="s">
        <v>486</v>
      </c>
      <c r="D3282" s="67" t="s">
        <v>553</v>
      </c>
      <c r="E3282" s="64">
        <v>0.94999999999999973</v>
      </c>
      <c r="F3282" s="64">
        <v>5.4370390906663624E-2</v>
      </c>
      <c r="G3282" s="103" t="s">
        <v>548</v>
      </c>
      <c r="H3282" s="64">
        <v>0.89834812863866931</v>
      </c>
      <c r="I3282" t="s">
        <v>548</v>
      </c>
      <c r="J3282" t="s">
        <v>548</v>
      </c>
      <c r="K3282" s="64"/>
      <c r="L3282" s="104">
        <f t="shared" si="51"/>
        <v>0.89834812863866931</v>
      </c>
    </row>
    <row r="3283" spans="1:12" x14ac:dyDescent="0.25">
      <c r="A3283" t="s">
        <v>428</v>
      </c>
      <c r="B3283" t="s">
        <v>331</v>
      </c>
      <c r="C3283" s="65" t="s">
        <v>486</v>
      </c>
      <c r="D3283" s="67" t="s">
        <v>553</v>
      </c>
      <c r="E3283" s="64">
        <v>0.94999999999999973</v>
      </c>
      <c r="F3283" s="64">
        <v>5.4370390906663624E-2</v>
      </c>
      <c r="G3283" s="103" t="s">
        <v>548</v>
      </c>
      <c r="H3283" s="64">
        <v>0.89834812863866931</v>
      </c>
      <c r="I3283" t="s">
        <v>548</v>
      </c>
      <c r="J3283" t="s">
        <v>548</v>
      </c>
      <c r="K3283" s="64"/>
      <c r="L3283" s="104">
        <f t="shared" si="51"/>
        <v>0.89834812863866931</v>
      </c>
    </row>
    <row r="3284" spans="1:12" x14ac:dyDescent="0.25">
      <c r="A3284" t="s">
        <v>428</v>
      </c>
      <c r="B3284" t="s">
        <v>332</v>
      </c>
      <c r="C3284" s="65" t="s">
        <v>486</v>
      </c>
      <c r="D3284" s="67" t="s">
        <v>553</v>
      </c>
      <c r="E3284" s="64">
        <v>0.95</v>
      </c>
      <c r="F3284" s="64">
        <v>5.4370390906663624E-2</v>
      </c>
      <c r="G3284" s="103" t="s">
        <v>548</v>
      </c>
      <c r="H3284" s="64">
        <v>0.89834812863866953</v>
      </c>
      <c r="I3284" t="s">
        <v>548</v>
      </c>
      <c r="J3284" t="s">
        <v>548</v>
      </c>
      <c r="K3284" s="64"/>
      <c r="L3284" s="104">
        <f t="shared" si="51"/>
        <v>0.89834812863866953</v>
      </c>
    </row>
    <row r="3285" spans="1:12" x14ac:dyDescent="0.25">
      <c r="A3285" t="s">
        <v>428</v>
      </c>
      <c r="B3285" t="s">
        <v>243</v>
      </c>
      <c r="C3285" s="65" t="s">
        <v>486</v>
      </c>
      <c r="D3285" s="67" t="s">
        <v>553</v>
      </c>
      <c r="E3285" s="64">
        <v>0.95</v>
      </c>
      <c r="F3285" s="64">
        <v>5.4370390906663624E-2</v>
      </c>
      <c r="G3285" s="103" t="s">
        <v>548</v>
      </c>
      <c r="H3285" s="64">
        <v>0.89834812863866953</v>
      </c>
      <c r="I3285" t="s">
        <v>548</v>
      </c>
      <c r="J3285" t="s">
        <v>548</v>
      </c>
      <c r="K3285" s="64"/>
      <c r="L3285" s="104">
        <f t="shared" si="51"/>
        <v>0.89834812863866953</v>
      </c>
    </row>
    <row r="3286" spans="1:12" x14ac:dyDescent="0.25">
      <c r="A3286" t="s">
        <v>428</v>
      </c>
      <c r="B3286" t="s">
        <v>333</v>
      </c>
      <c r="C3286" s="65" t="s">
        <v>486</v>
      </c>
      <c r="D3286" s="67" t="s">
        <v>553</v>
      </c>
      <c r="E3286" s="64">
        <v>0.94999999999999973</v>
      </c>
      <c r="F3286" s="64">
        <v>5.4370390906663624E-2</v>
      </c>
      <c r="G3286" s="103" t="s">
        <v>548</v>
      </c>
      <c r="H3286" s="64">
        <v>0.89834812863866931</v>
      </c>
      <c r="I3286" t="s">
        <v>548</v>
      </c>
      <c r="J3286" t="s">
        <v>548</v>
      </c>
      <c r="K3286" s="64"/>
      <c r="L3286" s="104">
        <f t="shared" si="51"/>
        <v>0.89834812863866931</v>
      </c>
    </row>
    <row r="3287" spans="1:12" x14ac:dyDescent="0.25">
      <c r="A3287" t="s">
        <v>428</v>
      </c>
      <c r="B3287" t="s">
        <v>334</v>
      </c>
      <c r="C3287" s="65" t="s">
        <v>486</v>
      </c>
      <c r="D3287" s="67" t="s">
        <v>553</v>
      </c>
      <c r="E3287" s="64">
        <v>0.95</v>
      </c>
      <c r="F3287" s="64">
        <v>5.4370390906663624E-2</v>
      </c>
      <c r="G3287" s="103" t="s">
        <v>548</v>
      </c>
      <c r="H3287" s="64">
        <v>0.89834812863866953</v>
      </c>
      <c r="I3287" t="s">
        <v>548</v>
      </c>
      <c r="J3287" t="s">
        <v>548</v>
      </c>
      <c r="K3287" s="64"/>
      <c r="L3287" s="104">
        <f t="shared" si="51"/>
        <v>0.89834812863866953</v>
      </c>
    </row>
    <row r="3288" spans="1:12" x14ac:dyDescent="0.25">
      <c r="A3288" t="s">
        <v>428</v>
      </c>
      <c r="B3288" t="s">
        <v>94</v>
      </c>
      <c r="C3288" s="65" t="s">
        <v>486</v>
      </c>
      <c r="D3288" s="67" t="s">
        <v>553</v>
      </c>
      <c r="E3288" s="64">
        <v>0.95</v>
      </c>
      <c r="F3288" s="64">
        <v>5.4370390906663624E-2</v>
      </c>
      <c r="G3288" s="103" t="s">
        <v>548</v>
      </c>
      <c r="H3288" s="64">
        <v>0.89834812863866953</v>
      </c>
      <c r="I3288" t="s">
        <v>548</v>
      </c>
      <c r="J3288" t="s">
        <v>548</v>
      </c>
      <c r="K3288" s="64"/>
      <c r="L3288" s="104">
        <f t="shared" si="51"/>
        <v>0.89834812863866953</v>
      </c>
    </row>
    <row r="3289" spans="1:12" x14ac:dyDescent="0.25">
      <c r="A3289" t="s">
        <v>428</v>
      </c>
      <c r="B3289" t="s">
        <v>335</v>
      </c>
      <c r="C3289" s="65" t="s">
        <v>486</v>
      </c>
      <c r="D3289" s="67" t="s">
        <v>553</v>
      </c>
      <c r="E3289" s="64">
        <v>0.95</v>
      </c>
      <c r="F3289" s="64">
        <v>5.4370390906663624E-2</v>
      </c>
      <c r="G3289" s="103" t="s">
        <v>548</v>
      </c>
      <c r="H3289" s="64">
        <v>0.89834812863866953</v>
      </c>
      <c r="I3289" t="s">
        <v>548</v>
      </c>
      <c r="J3289" t="s">
        <v>548</v>
      </c>
      <c r="K3289" s="64"/>
      <c r="L3289" s="104">
        <f t="shared" si="51"/>
        <v>0.89834812863866953</v>
      </c>
    </row>
    <row r="3290" spans="1:12" x14ac:dyDescent="0.25">
      <c r="A3290" t="s">
        <v>428</v>
      </c>
      <c r="B3290" t="s">
        <v>100</v>
      </c>
      <c r="C3290" s="65" t="s">
        <v>486</v>
      </c>
      <c r="D3290" s="67" t="s">
        <v>553</v>
      </c>
      <c r="E3290" s="64">
        <v>0.95</v>
      </c>
      <c r="F3290" s="64">
        <v>5.4370390906663624E-2</v>
      </c>
      <c r="G3290" s="103" t="s">
        <v>548</v>
      </c>
      <c r="H3290" s="64">
        <v>0.89834812863866953</v>
      </c>
      <c r="I3290" t="s">
        <v>548</v>
      </c>
      <c r="J3290" t="s">
        <v>548</v>
      </c>
      <c r="K3290" s="64"/>
      <c r="L3290" s="104">
        <f t="shared" si="51"/>
        <v>0.89834812863866953</v>
      </c>
    </row>
    <row r="3291" spans="1:12" x14ac:dyDescent="0.25">
      <c r="A3291" t="s">
        <v>429</v>
      </c>
      <c r="B3291" t="s">
        <v>327</v>
      </c>
      <c r="C3291" s="65" t="s">
        <v>485</v>
      </c>
      <c r="D3291" s="67" t="s">
        <v>553</v>
      </c>
      <c r="E3291" s="64">
        <v>0.28500000000000003</v>
      </c>
      <c r="F3291" s="64">
        <v>0.25345030861052398</v>
      </c>
      <c r="G3291" s="103">
        <v>1.2</v>
      </c>
      <c r="H3291" s="64">
        <v>0.25531999445520082</v>
      </c>
      <c r="I3291" t="s">
        <v>548</v>
      </c>
      <c r="J3291" t="s">
        <v>548</v>
      </c>
      <c r="K3291" s="64"/>
      <c r="L3291" s="104">
        <f t="shared" si="51"/>
        <v>0.25531999445520082</v>
      </c>
    </row>
    <row r="3292" spans="1:12" x14ac:dyDescent="0.25">
      <c r="A3292" t="s">
        <v>429</v>
      </c>
      <c r="B3292" t="s">
        <v>328</v>
      </c>
      <c r="C3292" s="65" t="s">
        <v>485</v>
      </c>
      <c r="D3292" s="67" t="s">
        <v>553</v>
      </c>
      <c r="E3292" s="64">
        <v>0.38000000000000012</v>
      </c>
      <c r="F3292" s="64">
        <v>0.25345030861052387</v>
      </c>
      <c r="G3292" s="103">
        <v>1.2</v>
      </c>
      <c r="H3292" s="64">
        <v>0.34042665927360122</v>
      </c>
      <c r="I3292" t="s">
        <v>548</v>
      </c>
      <c r="J3292" t="s">
        <v>548</v>
      </c>
      <c r="K3292" s="64"/>
      <c r="L3292" s="104">
        <f t="shared" si="51"/>
        <v>0.34042665927360122</v>
      </c>
    </row>
    <row r="3293" spans="1:12" x14ac:dyDescent="0.25">
      <c r="A3293" t="s">
        <v>429</v>
      </c>
      <c r="B3293" t="s">
        <v>239</v>
      </c>
      <c r="C3293" s="65" t="s">
        <v>485</v>
      </c>
      <c r="D3293" s="67" t="s">
        <v>553</v>
      </c>
      <c r="E3293" s="64">
        <v>0.38000000000000012</v>
      </c>
      <c r="F3293" s="64">
        <v>0.25345030861052387</v>
      </c>
      <c r="G3293" s="103">
        <v>1.2</v>
      </c>
      <c r="H3293" s="64">
        <v>0.34042665927360122</v>
      </c>
      <c r="I3293" t="s">
        <v>548</v>
      </c>
      <c r="J3293" t="s">
        <v>548</v>
      </c>
      <c r="K3293" s="64"/>
      <c r="L3293" s="104">
        <f t="shared" si="51"/>
        <v>0.34042665927360122</v>
      </c>
    </row>
    <row r="3294" spans="1:12" x14ac:dyDescent="0.25">
      <c r="A3294" t="s">
        <v>429</v>
      </c>
      <c r="B3294" t="s">
        <v>329</v>
      </c>
      <c r="C3294" s="65" t="s">
        <v>485</v>
      </c>
      <c r="D3294" s="67" t="s">
        <v>553</v>
      </c>
      <c r="E3294" s="64">
        <v>0.38000000000000012</v>
      </c>
      <c r="F3294" s="64">
        <v>0.25345030861052387</v>
      </c>
      <c r="G3294" s="103">
        <v>1.2</v>
      </c>
      <c r="H3294" s="64">
        <v>0.34042665927360122</v>
      </c>
      <c r="I3294" t="s">
        <v>548</v>
      </c>
      <c r="J3294" t="s">
        <v>548</v>
      </c>
      <c r="K3294" s="64"/>
      <c r="L3294" s="104">
        <f t="shared" si="51"/>
        <v>0.34042665927360122</v>
      </c>
    </row>
    <row r="3295" spans="1:12" x14ac:dyDescent="0.25">
      <c r="A3295" t="s">
        <v>429</v>
      </c>
      <c r="B3295" t="s">
        <v>330</v>
      </c>
      <c r="C3295" s="65" t="s">
        <v>485</v>
      </c>
      <c r="D3295" s="67" t="s">
        <v>553</v>
      </c>
      <c r="E3295" s="64">
        <v>0.28500000000000003</v>
      </c>
      <c r="F3295" s="64">
        <v>0.25345030861052398</v>
      </c>
      <c r="G3295" s="103">
        <v>1.2</v>
      </c>
      <c r="H3295" s="64">
        <v>0.25531999445520082</v>
      </c>
      <c r="I3295" t="s">
        <v>548</v>
      </c>
      <c r="J3295" t="s">
        <v>548</v>
      </c>
      <c r="K3295" s="64"/>
      <c r="L3295" s="104">
        <f t="shared" si="51"/>
        <v>0.25531999445520082</v>
      </c>
    </row>
    <row r="3296" spans="1:12" x14ac:dyDescent="0.25">
      <c r="A3296" t="s">
        <v>429</v>
      </c>
      <c r="B3296" t="s">
        <v>331</v>
      </c>
      <c r="C3296" s="65" t="s">
        <v>485</v>
      </c>
      <c r="D3296" s="67" t="s">
        <v>553</v>
      </c>
      <c r="E3296" s="64">
        <v>0.28500000000000003</v>
      </c>
      <c r="F3296" s="64">
        <v>0.25345030861052398</v>
      </c>
      <c r="G3296" s="103">
        <v>1.2</v>
      </c>
      <c r="H3296" s="64">
        <v>0.25531999445520082</v>
      </c>
      <c r="I3296" t="s">
        <v>548</v>
      </c>
      <c r="J3296" t="s">
        <v>548</v>
      </c>
      <c r="K3296" s="64"/>
      <c r="L3296" s="104">
        <f t="shared" si="51"/>
        <v>0.25531999445520082</v>
      </c>
    </row>
    <row r="3297" spans="1:12" x14ac:dyDescent="0.25">
      <c r="A3297" t="s">
        <v>429</v>
      </c>
      <c r="B3297" t="s">
        <v>332</v>
      </c>
      <c r="C3297" s="65" t="s">
        <v>485</v>
      </c>
      <c r="D3297" s="67" t="s">
        <v>553</v>
      </c>
      <c r="E3297" s="64">
        <v>0.38000000000000012</v>
      </c>
      <c r="F3297" s="64">
        <v>0.25345030861052387</v>
      </c>
      <c r="G3297" s="103">
        <v>1.2</v>
      </c>
      <c r="H3297" s="64">
        <v>0.34042665927360122</v>
      </c>
      <c r="I3297" t="s">
        <v>548</v>
      </c>
      <c r="J3297" t="s">
        <v>548</v>
      </c>
      <c r="K3297" s="64"/>
      <c r="L3297" s="104">
        <f t="shared" si="51"/>
        <v>0.34042665927360122</v>
      </c>
    </row>
    <row r="3298" spans="1:12" x14ac:dyDescent="0.25">
      <c r="A3298" t="s">
        <v>429</v>
      </c>
      <c r="B3298" t="s">
        <v>243</v>
      </c>
      <c r="C3298" s="65" t="s">
        <v>485</v>
      </c>
      <c r="D3298" s="67" t="s">
        <v>553</v>
      </c>
      <c r="E3298" s="64">
        <v>0.38000000000000012</v>
      </c>
      <c r="F3298" s="64">
        <v>0.25345030861052387</v>
      </c>
      <c r="G3298" s="103">
        <v>1.2</v>
      </c>
      <c r="H3298" s="64">
        <v>0.34042665927360122</v>
      </c>
      <c r="I3298" t="s">
        <v>548</v>
      </c>
      <c r="J3298" t="s">
        <v>548</v>
      </c>
      <c r="K3298" s="64"/>
      <c r="L3298" s="104">
        <f t="shared" si="51"/>
        <v>0.34042665927360122</v>
      </c>
    </row>
    <row r="3299" spans="1:12" x14ac:dyDescent="0.25">
      <c r="A3299" t="s">
        <v>429</v>
      </c>
      <c r="B3299" t="s">
        <v>333</v>
      </c>
      <c r="C3299" s="65" t="s">
        <v>485</v>
      </c>
      <c r="D3299" s="67" t="s">
        <v>553</v>
      </c>
      <c r="E3299" s="64">
        <v>0.28500000000000003</v>
      </c>
      <c r="F3299" s="64">
        <v>0.25345030861052398</v>
      </c>
      <c r="G3299" s="103">
        <v>1.2</v>
      </c>
      <c r="H3299" s="64">
        <v>0.25531999445520082</v>
      </c>
      <c r="I3299" t="s">
        <v>548</v>
      </c>
      <c r="J3299" t="s">
        <v>548</v>
      </c>
      <c r="K3299" s="64"/>
      <c r="L3299" s="104">
        <f t="shared" si="51"/>
        <v>0.25531999445520082</v>
      </c>
    </row>
    <row r="3300" spans="1:12" x14ac:dyDescent="0.25">
      <c r="A3300" t="s">
        <v>429</v>
      </c>
      <c r="B3300" t="s">
        <v>334</v>
      </c>
      <c r="C3300" s="65" t="s">
        <v>485</v>
      </c>
      <c r="D3300" s="67" t="s">
        <v>553</v>
      </c>
      <c r="E3300" s="64">
        <v>0.38000000000000012</v>
      </c>
      <c r="F3300" s="64">
        <v>0.25345030861052387</v>
      </c>
      <c r="G3300" s="103">
        <v>1.2</v>
      </c>
      <c r="H3300" s="64">
        <v>0.34042665927360122</v>
      </c>
      <c r="I3300" t="s">
        <v>548</v>
      </c>
      <c r="J3300" t="s">
        <v>548</v>
      </c>
      <c r="K3300" s="64"/>
      <c r="L3300" s="104">
        <f t="shared" si="51"/>
        <v>0.34042665927360122</v>
      </c>
    </row>
    <row r="3301" spans="1:12" x14ac:dyDescent="0.25">
      <c r="A3301" t="s">
        <v>429</v>
      </c>
      <c r="B3301" t="s">
        <v>94</v>
      </c>
      <c r="C3301" s="65" t="s">
        <v>485</v>
      </c>
      <c r="D3301" s="67" t="s">
        <v>553</v>
      </c>
      <c r="E3301" s="64">
        <v>0.38000000000000012</v>
      </c>
      <c r="F3301" s="64">
        <v>0.25345030861052387</v>
      </c>
      <c r="G3301" s="103">
        <v>1.2</v>
      </c>
      <c r="H3301" s="64">
        <v>0.34042665927360122</v>
      </c>
      <c r="I3301" t="s">
        <v>548</v>
      </c>
      <c r="J3301" t="s">
        <v>548</v>
      </c>
      <c r="K3301" s="64"/>
      <c r="L3301" s="104">
        <f t="shared" si="51"/>
        <v>0.34042665927360122</v>
      </c>
    </row>
    <row r="3302" spans="1:12" x14ac:dyDescent="0.25">
      <c r="A3302" t="s">
        <v>429</v>
      </c>
      <c r="B3302" t="s">
        <v>335</v>
      </c>
      <c r="C3302" s="65" t="s">
        <v>485</v>
      </c>
      <c r="D3302" s="67" t="s">
        <v>553</v>
      </c>
      <c r="E3302" s="64">
        <v>0.38000000000000012</v>
      </c>
      <c r="F3302" s="64">
        <v>0.25345030861052387</v>
      </c>
      <c r="G3302" s="103">
        <v>1.2</v>
      </c>
      <c r="H3302" s="64">
        <v>0.34042665927360122</v>
      </c>
      <c r="I3302" t="s">
        <v>548</v>
      </c>
      <c r="J3302" t="s">
        <v>548</v>
      </c>
      <c r="K3302" s="64"/>
      <c r="L3302" s="104">
        <f t="shared" si="51"/>
        <v>0.34042665927360122</v>
      </c>
    </row>
    <row r="3303" spans="1:12" x14ac:dyDescent="0.25">
      <c r="A3303" t="s">
        <v>429</v>
      </c>
      <c r="B3303" t="s">
        <v>100</v>
      </c>
      <c r="C3303" s="65" t="s">
        <v>485</v>
      </c>
      <c r="D3303" s="67" t="s">
        <v>553</v>
      </c>
      <c r="E3303" s="64">
        <v>0.38000000000000012</v>
      </c>
      <c r="F3303" s="64">
        <v>0.25345030861052387</v>
      </c>
      <c r="G3303" s="103">
        <v>1.2</v>
      </c>
      <c r="H3303" s="64">
        <v>0.34042665927360122</v>
      </c>
      <c r="I3303" t="s">
        <v>548</v>
      </c>
      <c r="J3303" t="s">
        <v>548</v>
      </c>
      <c r="K3303" s="64"/>
      <c r="L3303" s="104">
        <f t="shared" si="51"/>
        <v>0.34042665927360122</v>
      </c>
    </row>
    <row r="3304" spans="1:12" x14ac:dyDescent="0.25">
      <c r="A3304" t="s">
        <v>429</v>
      </c>
      <c r="B3304" t="s">
        <v>327</v>
      </c>
      <c r="C3304" s="65" t="s">
        <v>486</v>
      </c>
      <c r="D3304" s="67" t="s">
        <v>553</v>
      </c>
      <c r="E3304" s="64">
        <v>0.42749999999999999</v>
      </c>
      <c r="F3304" s="64">
        <v>0.25345030861052398</v>
      </c>
      <c r="G3304" s="103">
        <v>1.2</v>
      </c>
      <c r="H3304" s="64">
        <v>0.38297999168280117</v>
      </c>
      <c r="I3304" t="s">
        <v>548</v>
      </c>
      <c r="J3304" t="s">
        <v>548</v>
      </c>
      <c r="K3304" s="64"/>
      <c r="L3304" s="104">
        <f t="shared" si="51"/>
        <v>0.38297999168280117</v>
      </c>
    </row>
    <row r="3305" spans="1:12" x14ac:dyDescent="0.25">
      <c r="A3305" t="s">
        <v>429</v>
      </c>
      <c r="B3305" t="s">
        <v>328</v>
      </c>
      <c r="C3305" s="65" t="s">
        <v>486</v>
      </c>
      <c r="D3305" s="67" t="s">
        <v>553</v>
      </c>
      <c r="E3305" s="64">
        <v>0.38000000000000012</v>
      </c>
      <c r="F3305" s="64">
        <v>0.25345030861052387</v>
      </c>
      <c r="G3305" s="103">
        <v>1.2</v>
      </c>
      <c r="H3305" s="64">
        <v>0.34042665927360122</v>
      </c>
      <c r="I3305" t="s">
        <v>548</v>
      </c>
      <c r="J3305" t="s">
        <v>548</v>
      </c>
      <c r="K3305" s="64"/>
      <c r="L3305" s="104">
        <f t="shared" si="51"/>
        <v>0.34042665927360122</v>
      </c>
    </row>
    <row r="3306" spans="1:12" x14ac:dyDescent="0.25">
      <c r="A3306" t="s">
        <v>429</v>
      </c>
      <c r="B3306" t="s">
        <v>239</v>
      </c>
      <c r="C3306" s="65" t="s">
        <v>486</v>
      </c>
      <c r="D3306" s="67" t="s">
        <v>553</v>
      </c>
      <c r="E3306" s="64">
        <v>0.38000000000000012</v>
      </c>
      <c r="F3306" s="64">
        <v>0.25345030861052387</v>
      </c>
      <c r="G3306" s="103">
        <v>1.2</v>
      </c>
      <c r="H3306" s="64">
        <v>0.34042665927360122</v>
      </c>
      <c r="I3306" t="s">
        <v>548</v>
      </c>
      <c r="J3306" t="s">
        <v>548</v>
      </c>
      <c r="K3306" s="64"/>
      <c r="L3306" s="104">
        <f t="shared" si="51"/>
        <v>0.34042665927360122</v>
      </c>
    </row>
    <row r="3307" spans="1:12" x14ac:dyDescent="0.25">
      <c r="A3307" t="s">
        <v>429</v>
      </c>
      <c r="B3307" t="s">
        <v>329</v>
      </c>
      <c r="C3307" s="65" t="s">
        <v>486</v>
      </c>
      <c r="D3307" s="67" t="s">
        <v>553</v>
      </c>
      <c r="E3307" s="64">
        <v>0.38000000000000012</v>
      </c>
      <c r="F3307" s="64">
        <v>0.25345030861052387</v>
      </c>
      <c r="G3307" s="103">
        <v>1.2</v>
      </c>
      <c r="H3307" s="64">
        <v>0.34042665927360122</v>
      </c>
      <c r="I3307" t="s">
        <v>548</v>
      </c>
      <c r="J3307" t="s">
        <v>548</v>
      </c>
      <c r="K3307" s="64"/>
      <c r="L3307" s="104">
        <f t="shared" si="51"/>
        <v>0.34042665927360122</v>
      </c>
    </row>
    <row r="3308" spans="1:12" x14ac:dyDescent="0.25">
      <c r="A3308" t="s">
        <v>429</v>
      </c>
      <c r="B3308" t="s">
        <v>330</v>
      </c>
      <c r="C3308" s="65" t="s">
        <v>486</v>
      </c>
      <c r="D3308" s="67" t="s">
        <v>553</v>
      </c>
      <c r="E3308" s="64">
        <v>0.42749999999999999</v>
      </c>
      <c r="F3308" s="64">
        <v>0.25345030861052398</v>
      </c>
      <c r="G3308" s="103">
        <v>1.2</v>
      </c>
      <c r="H3308" s="64">
        <v>0.38297999168280117</v>
      </c>
      <c r="I3308" t="s">
        <v>548</v>
      </c>
      <c r="J3308" t="s">
        <v>548</v>
      </c>
      <c r="K3308" s="64"/>
      <c r="L3308" s="104">
        <f t="shared" si="51"/>
        <v>0.38297999168280117</v>
      </c>
    </row>
    <row r="3309" spans="1:12" x14ac:dyDescent="0.25">
      <c r="A3309" t="s">
        <v>429</v>
      </c>
      <c r="B3309" t="s">
        <v>331</v>
      </c>
      <c r="C3309" s="65" t="s">
        <v>486</v>
      </c>
      <c r="D3309" s="67" t="s">
        <v>553</v>
      </c>
      <c r="E3309" s="64">
        <v>0.42749999999999999</v>
      </c>
      <c r="F3309" s="64">
        <v>0.25345030861052398</v>
      </c>
      <c r="G3309" s="103">
        <v>1.2</v>
      </c>
      <c r="H3309" s="64">
        <v>0.38297999168280117</v>
      </c>
      <c r="I3309" t="s">
        <v>548</v>
      </c>
      <c r="J3309" t="s">
        <v>548</v>
      </c>
      <c r="K3309" s="64"/>
      <c r="L3309" s="104">
        <f t="shared" si="51"/>
        <v>0.38297999168280117</v>
      </c>
    </row>
    <row r="3310" spans="1:12" x14ac:dyDescent="0.25">
      <c r="A3310" t="s">
        <v>429</v>
      </c>
      <c r="B3310" t="s">
        <v>332</v>
      </c>
      <c r="C3310" s="65" t="s">
        <v>486</v>
      </c>
      <c r="D3310" s="67" t="s">
        <v>553</v>
      </c>
      <c r="E3310" s="64">
        <v>0.38000000000000012</v>
      </c>
      <c r="F3310" s="64">
        <v>0.25345030861052387</v>
      </c>
      <c r="G3310" s="103">
        <v>1.2</v>
      </c>
      <c r="H3310" s="64">
        <v>0.34042665927360122</v>
      </c>
      <c r="I3310" t="s">
        <v>548</v>
      </c>
      <c r="J3310" t="s">
        <v>548</v>
      </c>
      <c r="K3310" s="64"/>
      <c r="L3310" s="104">
        <f t="shared" si="51"/>
        <v>0.34042665927360122</v>
      </c>
    </row>
    <row r="3311" spans="1:12" x14ac:dyDescent="0.25">
      <c r="A3311" t="s">
        <v>429</v>
      </c>
      <c r="B3311" t="s">
        <v>243</v>
      </c>
      <c r="C3311" s="65" t="s">
        <v>486</v>
      </c>
      <c r="D3311" s="67" t="s">
        <v>553</v>
      </c>
      <c r="E3311" s="64">
        <v>0.38000000000000012</v>
      </c>
      <c r="F3311" s="64">
        <v>0.25345030861052387</v>
      </c>
      <c r="G3311" s="103">
        <v>1.2</v>
      </c>
      <c r="H3311" s="64">
        <v>0.34042665927360122</v>
      </c>
      <c r="I3311" t="s">
        <v>548</v>
      </c>
      <c r="J3311" t="s">
        <v>548</v>
      </c>
      <c r="K3311" s="64"/>
      <c r="L3311" s="104">
        <f t="shared" si="51"/>
        <v>0.34042665927360122</v>
      </c>
    </row>
    <row r="3312" spans="1:12" x14ac:dyDescent="0.25">
      <c r="A3312" t="s">
        <v>429</v>
      </c>
      <c r="B3312" t="s">
        <v>333</v>
      </c>
      <c r="C3312" s="65" t="s">
        <v>486</v>
      </c>
      <c r="D3312" s="67" t="s">
        <v>553</v>
      </c>
      <c r="E3312" s="64">
        <v>0.42749999999999999</v>
      </c>
      <c r="F3312" s="64">
        <v>0.25345030861052398</v>
      </c>
      <c r="G3312" s="103">
        <v>1.2</v>
      </c>
      <c r="H3312" s="64">
        <v>0.38297999168280117</v>
      </c>
      <c r="I3312" t="s">
        <v>548</v>
      </c>
      <c r="J3312" t="s">
        <v>548</v>
      </c>
      <c r="K3312" s="64"/>
      <c r="L3312" s="104">
        <f t="shared" si="51"/>
        <v>0.38297999168280117</v>
      </c>
    </row>
    <row r="3313" spans="1:12" x14ac:dyDescent="0.25">
      <c r="A3313" t="s">
        <v>429</v>
      </c>
      <c r="B3313" t="s">
        <v>334</v>
      </c>
      <c r="C3313" s="65" t="s">
        <v>486</v>
      </c>
      <c r="D3313" s="67" t="s">
        <v>553</v>
      </c>
      <c r="E3313" s="64">
        <v>0.38000000000000012</v>
      </c>
      <c r="F3313" s="64">
        <v>0.25345030861052387</v>
      </c>
      <c r="G3313" s="103">
        <v>1.2</v>
      </c>
      <c r="H3313" s="64">
        <v>0.34042665927360122</v>
      </c>
      <c r="I3313" t="s">
        <v>548</v>
      </c>
      <c r="J3313" t="s">
        <v>548</v>
      </c>
      <c r="K3313" s="64"/>
      <c r="L3313" s="104">
        <f t="shared" si="51"/>
        <v>0.34042665927360122</v>
      </c>
    </row>
    <row r="3314" spans="1:12" x14ac:dyDescent="0.25">
      <c r="A3314" t="s">
        <v>429</v>
      </c>
      <c r="B3314" t="s">
        <v>94</v>
      </c>
      <c r="C3314" s="65" t="s">
        <v>486</v>
      </c>
      <c r="D3314" s="67" t="s">
        <v>553</v>
      </c>
      <c r="E3314" s="64">
        <v>0.38000000000000012</v>
      </c>
      <c r="F3314" s="64">
        <v>0.25345030861052387</v>
      </c>
      <c r="G3314" s="103">
        <v>1.2</v>
      </c>
      <c r="H3314" s="64">
        <v>0.34042665927360122</v>
      </c>
      <c r="I3314" t="s">
        <v>548</v>
      </c>
      <c r="J3314" t="s">
        <v>548</v>
      </c>
      <c r="K3314" s="64"/>
      <c r="L3314" s="104">
        <f t="shared" si="51"/>
        <v>0.34042665927360122</v>
      </c>
    </row>
    <row r="3315" spans="1:12" x14ac:dyDescent="0.25">
      <c r="A3315" t="s">
        <v>429</v>
      </c>
      <c r="B3315" t="s">
        <v>335</v>
      </c>
      <c r="C3315" s="65" t="s">
        <v>486</v>
      </c>
      <c r="D3315" s="67" t="s">
        <v>553</v>
      </c>
      <c r="E3315" s="64">
        <v>0.38000000000000012</v>
      </c>
      <c r="F3315" s="64">
        <v>0.25345030861052387</v>
      </c>
      <c r="G3315" s="103">
        <v>1.2</v>
      </c>
      <c r="H3315" s="64">
        <v>0.34042665927360122</v>
      </c>
      <c r="I3315" t="s">
        <v>548</v>
      </c>
      <c r="J3315" t="s">
        <v>548</v>
      </c>
      <c r="K3315" s="64"/>
      <c r="L3315" s="104">
        <f t="shared" si="51"/>
        <v>0.34042665927360122</v>
      </c>
    </row>
    <row r="3316" spans="1:12" x14ac:dyDescent="0.25">
      <c r="A3316" t="s">
        <v>429</v>
      </c>
      <c r="B3316" t="s">
        <v>100</v>
      </c>
      <c r="C3316" s="65" t="s">
        <v>486</v>
      </c>
      <c r="D3316" s="67" t="s">
        <v>553</v>
      </c>
      <c r="E3316" s="64">
        <v>0.38000000000000012</v>
      </c>
      <c r="F3316" s="64">
        <v>0.25345030861052387</v>
      </c>
      <c r="G3316" s="103">
        <v>1.2</v>
      </c>
      <c r="H3316" s="64">
        <v>0.34042665927360122</v>
      </c>
      <c r="I3316" t="s">
        <v>548</v>
      </c>
      <c r="J3316" t="s">
        <v>548</v>
      </c>
      <c r="K3316" s="64"/>
      <c r="L3316" s="104">
        <f t="shared" si="51"/>
        <v>0.34042665927360122</v>
      </c>
    </row>
    <row r="3317" spans="1:12" x14ac:dyDescent="0.25">
      <c r="A3317" t="s">
        <v>430</v>
      </c>
      <c r="B3317" t="s">
        <v>327</v>
      </c>
      <c r="C3317" s="65" t="s">
        <v>485</v>
      </c>
      <c r="D3317" s="67" t="s">
        <v>553</v>
      </c>
      <c r="E3317" s="64">
        <v>1</v>
      </c>
      <c r="F3317" s="64">
        <v>0.26010908536132504</v>
      </c>
      <c r="G3317" s="103" t="s">
        <v>548</v>
      </c>
      <c r="H3317" s="64">
        <v>0.73989091463867496</v>
      </c>
      <c r="I3317" t="s">
        <v>548</v>
      </c>
      <c r="J3317" t="s">
        <v>548</v>
      </c>
      <c r="K3317" s="64"/>
      <c r="L3317" s="104">
        <f t="shared" si="51"/>
        <v>0.73989091463867496</v>
      </c>
    </row>
    <row r="3318" spans="1:12" x14ac:dyDescent="0.25">
      <c r="A3318" t="s">
        <v>430</v>
      </c>
      <c r="B3318" t="s">
        <v>328</v>
      </c>
      <c r="C3318" s="65" t="s">
        <v>485</v>
      </c>
      <c r="D3318" s="67" t="s">
        <v>553</v>
      </c>
      <c r="E3318" s="64">
        <v>1</v>
      </c>
      <c r="F3318" s="64">
        <v>0.26010908536132504</v>
      </c>
      <c r="G3318" s="103" t="s">
        <v>548</v>
      </c>
      <c r="H3318" s="64">
        <v>0.73989091463867496</v>
      </c>
      <c r="I3318" t="s">
        <v>548</v>
      </c>
      <c r="J3318" t="s">
        <v>548</v>
      </c>
      <c r="K3318" s="64"/>
      <c r="L3318" s="104">
        <f t="shared" si="51"/>
        <v>0.73989091463867496</v>
      </c>
    </row>
    <row r="3319" spans="1:12" x14ac:dyDescent="0.25">
      <c r="A3319" t="s">
        <v>430</v>
      </c>
      <c r="B3319" t="s">
        <v>239</v>
      </c>
      <c r="C3319" s="65" t="s">
        <v>485</v>
      </c>
      <c r="D3319" s="67" t="s">
        <v>553</v>
      </c>
      <c r="E3319" s="64">
        <v>1</v>
      </c>
      <c r="F3319" s="64">
        <v>0.25616300048325208</v>
      </c>
      <c r="G3319" s="103" t="s">
        <v>548</v>
      </c>
      <c r="H3319" s="64">
        <v>0.74383699951674798</v>
      </c>
      <c r="I3319" t="s">
        <v>548</v>
      </c>
      <c r="J3319" t="s">
        <v>548</v>
      </c>
      <c r="K3319" s="64"/>
      <c r="L3319" s="104">
        <f t="shared" si="51"/>
        <v>0.74383699951674798</v>
      </c>
    </row>
    <row r="3320" spans="1:12" x14ac:dyDescent="0.25">
      <c r="A3320" t="s">
        <v>430</v>
      </c>
      <c r="B3320" t="s">
        <v>329</v>
      </c>
      <c r="C3320" s="65" t="s">
        <v>485</v>
      </c>
      <c r="D3320" s="67" t="s">
        <v>553</v>
      </c>
      <c r="E3320" s="64">
        <v>1</v>
      </c>
      <c r="F3320" s="64">
        <v>0.26010908536132504</v>
      </c>
      <c r="G3320" s="103" t="s">
        <v>548</v>
      </c>
      <c r="H3320" s="64">
        <v>0.73989091463867496</v>
      </c>
      <c r="I3320" t="s">
        <v>548</v>
      </c>
      <c r="J3320" t="s">
        <v>548</v>
      </c>
      <c r="K3320" s="64"/>
      <c r="L3320" s="104">
        <f t="shared" si="51"/>
        <v>0.73989091463867496</v>
      </c>
    </row>
    <row r="3321" spans="1:12" x14ac:dyDescent="0.25">
      <c r="A3321" t="s">
        <v>430</v>
      </c>
      <c r="B3321" t="s">
        <v>330</v>
      </c>
      <c r="C3321" s="65" t="s">
        <v>485</v>
      </c>
      <c r="D3321" s="67" t="s">
        <v>553</v>
      </c>
      <c r="E3321" s="64">
        <v>1</v>
      </c>
      <c r="F3321" s="64">
        <v>0.26010908536132504</v>
      </c>
      <c r="G3321" s="103" t="s">
        <v>548</v>
      </c>
      <c r="H3321" s="64">
        <v>0.73989091463867496</v>
      </c>
      <c r="I3321" t="s">
        <v>548</v>
      </c>
      <c r="J3321" t="s">
        <v>548</v>
      </c>
      <c r="K3321" s="64"/>
      <c r="L3321" s="104">
        <f t="shared" si="51"/>
        <v>0.73989091463867496</v>
      </c>
    </row>
    <row r="3322" spans="1:12" x14ac:dyDescent="0.25">
      <c r="A3322" t="s">
        <v>430</v>
      </c>
      <c r="B3322" t="s">
        <v>331</v>
      </c>
      <c r="C3322" s="65" t="s">
        <v>485</v>
      </c>
      <c r="D3322" s="67" t="s">
        <v>553</v>
      </c>
      <c r="E3322" s="64">
        <v>1</v>
      </c>
      <c r="F3322" s="64">
        <v>0.26010908536132504</v>
      </c>
      <c r="G3322" s="103" t="s">
        <v>548</v>
      </c>
      <c r="H3322" s="64">
        <v>0.73989091463867496</v>
      </c>
      <c r="I3322" t="s">
        <v>548</v>
      </c>
      <c r="J3322" t="s">
        <v>548</v>
      </c>
      <c r="K3322" s="64"/>
      <c r="L3322" s="104">
        <f t="shared" si="51"/>
        <v>0.73989091463867496</v>
      </c>
    </row>
    <row r="3323" spans="1:12" x14ac:dyDescent="0.25">
      <c r="A3323" t="s">
        <v>430</v>
      </c>
      <c r="B3323" t="s">
        <v>332</v>
      </c>
      <c r="C3323" s="65" t="s">
        <v>485</v>
      </c>
      <c r="D3323" s="67" t="s">
        <v>553</v>
      </c>
      <c r="E3323" s="64">
        <v>1</v>
      </c>
      <c r="F3323" s="64">
        <v>0.26010908536132504</v>
      </c>
      <c r="G3323" s="103" t="s">
        <v>548</v>
      </c>
      <c r="H3323" s="64">
        <v>0.73989091463867496</v>
      </c>
      <c r="I3323" t="s">
        <v>548</v>
      </c>
      <c r="J3323" t="s">
        <v>548</v>
      </c>
      <c r="K3323" s="64"/>
      <c r="L3323" s="104">
        <f t="shared" si="51"/>
        <v>0.73989091463867496</v>
      </c>
    </row>
    <row r="3324" spans="1:12" x14ac:dyDescent="0.25">
      <c r="A3324" t="s">
        <v>430</v>
      </c>
      <c r="B3324" t="s">
        <v>243</v>
      </c>
      <c r="C3324" s="65" t="s">
        <v>485</v>
      </c>
      <c r="D3324" s="67" t="s">
        <v>553</v>
      </c>
      <c r="E3324" s="64">
        <v>1</v>
      </c>
      <c r="F3324" s="64">
        <v>0.25616300048325208</v>
      </c>
      <c r="G3324" s="103" t="s">
        <v>548</v>
      </c>
      <c r="H3324" s="64">
        <v>0.74383699951674798</v>
      </c>
      <c r="I3324" t="s">
        <v>548</v>
      </c>
      <c r="J3324" t="s">
        <v>548</v>
      </c>
      <c r="K3324" s="64"/>
      <c r="L3324" s="104">
        <f t="shared" si="51"/>
        <v>0.74383699951674798</v>
      </c>
    </row>
    <row r="3325" spans="1:12" x14ac:dyDescent="0.25">
      <c r="A3325" t="s">
        <v>430</v>
      </c>
      <c r="B3325" t="s">
        <v>333</v>
      </c>
      <c r="C3325" s="65" t="s">
        <v>485</v>
      </c>
      <c r="D3325" s="67" t="s">
        <v>553</v>
      </c>
      <c r="E3325" s="64">
        <v>1</v>
      </c>
      <c r="F3325" s="64">
        <v>0.26010908536132504</v>
      </c>
      <c r="G3325" s="103" t="s">
        <v>548</v>
      </c>
      <c r="H3325" s="64">
        <v>0.73989091463867496</v>
      </c>
      <c r="I3325" t="s">
        <v>548</v>
      </c>
      <c r="J3325" t="s">
        <v>548</v>
      </c>
      <c r="K3325" s="64"/>
      <c r="L3325" s="104">
        <f t="shared" si="51"/>
        <v>0.73989091463867496</v>
      </c>
    </row>
    <row r="3326" spans="1:12" x14ac:dyDescent="0.25">
      <c r="A3326" t="s">
        <v>430</v>
      </c>
      <c r="B3326" t="s">
        <v>334</v>
      </c>
      <c r="C3326" s="65" t="s">
        <v>485</v>
      </c>
      <c r="D3326" s="67" t="s">
        <v>553</v>
      </c>
      <c r="E3326" s="64">
        <v>1</v>
      </c>
      <c r="F3326" s="64">
        <v>0.26010908536132504</v>
      </c>
      <c r="G3326" s="103" t="s">
        <v>548</v>
      </c>
      <c r="H3326" s="64">
        <v>0.73989091463867496</v>
      </c>
      <c r="I3326" t="s">
        <v>548</v>
      </c>
      <c r="J3326" t="s">
        <v>548</v>
      </c>
      <c r="K3326" s="64"/>
      <c r="L3326" s="104">
        <f t="shared" si="51"/>
        <v>0.73989091463867496</v>
      </c>
    </row>
    <row r="3327" spans="1:12" x14ac:dyDescent="0.25">
      <c r="A3327" t="s">
        <v>430</v>
      </c>
      <c r="B3327" t="s">
        <v>94</v>
      </c>
      <c r="C3327" s="65" t="s">
        <v>485</v>
      </c>
      <c r="D3327" s="67" t="s">
        <v>553</v>
      </c>
      <c r="E3327" s="64">
        <v>1</v>
      </c>
      <c r="F3327" s="64">
        <v>0.26010908536132504</v>
      </c>
      <c r="G3327" s="103" t="s">
        <v>548</v>
      </c>
      <c r="H3327" s="64">
        <v>0.73989091463867496</v>
      </c>
      <c r="I3327" t="s">
        <v>548</v>
      </c>
      <c r="J3327" t="s">
        <v>548</v>
      </c>
      <c r="K3327" s="64"/>
      <c r="L3327" s="104">
        <f t="shared" si="51"/>
        <v>0.73989091463867496</v>
      </c>
    </row>
    <row r="3328" spans="1:12" x14ac:dyDescent="0.25">
      <c r="A3328" t="s">
        <v>430</v>
      </c>
      <c r="B3328" t="s">
        <v>335</v>
      </c>
      <c r="C3328" s="65" t="s">
        <v>485</v>
      </c>
      <c r="D3328" s="67" t="s">
        <v>553</v>
      </c>
      <c r="E3328" s="64">
        <v>1</v>
      </c>
      <c r="F3328" s="64">
        <v>0.26010908536132504</v>
      </c>
      <c r="G3328" s="103" t="s">
        <v>548</v>
      </c>
      <c r="H3328" s="64">
        <v>0.73989091463867496</v>
      </c>
      <c r="I3328" t="s">
        <v>548</v>
      </c>
      <c r="J3328" t="s">
        <v>548</v>
      </c>
      <c r="K3328" s="64"/>
      <c r="L3328" s="104">
        <f t="shared" si="51"/>
        <v>0.73989091463867496</v>
      </c>
    </row>
    <row r="3329" spans="1:12" x14ac:dyDescent="0.25">
      <c r="A3329" t="s">
        <v>430</v>
      </c>
      <c r="B3329" t="s">
        <v>100</v>
      </c>
      <c r="C3329" s="65" t="s">
        <v>485</v>
      </c>
      <c r="D3329" s="67" t="s">
        <v>553</v>
      </c>
      <c r="E3329" s="64">
        <v>1</v>
      </c>
      <c r="F3329" s="64">
        <v>0.26010908536132504</v>
      </c>
      <c r="G3329" s="103" t="s">
        <v>548</v>
      </c>
      <c r="H3329" s="64">
        <v>0.73989091463867496</v>
      </c>
      <c r="I3329" t="s">
        <v>548</v>
      </c>
      <c r="J3329" t="s">
        <v>548</v>
      </c>
      <c r="K3329" s="64"/>
      <c r="L3329" s="104">
        <f t="shared" si="51"/>
        <v>0.73989091463867496</v>
      </c>
    </row>
    <row r="3330" spans="1:12" x14ac:dyDescent="0.25">
      <c r="A3330" t="s">
        <v>430</v>
      </c>
      <c r="B3330" t="s">
        <v>327</v>
      </c>
      <c r="C3330" s="65" t="s">
        <v>486</v>
      </c>
      <c r="D3330" s="67" t="s">
        <v>553</v>
      </c>
      <c r="E3330" s="64">
        <v>1</v>
      </c>
      <c r="F3330" s="64">
        <v>0.26010908536132504</v>
      </c>
      <c r="G3330" s="103" t="s">
        <v>548</v>
      </c>
      <c r="H3330" s="64">
        <v>0.73989091463867496</v>
      </c>
      <c r="I3330" t="s">
        <v>548</v>
      </c>
      <c r="J3330" t="s">
        <v>548</v>
      </c>
      <c r="K3330" s="64"/>
      <c r="L3330" s="104">
        <f t="shared" si="51"/>
        <v>0.73989091463867496</v>
      </c>
    </row>
    <row r="3331" spans="1:12" x14ac:dyDescent="0.25">
      <c r="A3331" t="s">
        <v>430</v>
      </c>
      <c r="B3331" t="s">
        <v>328</v>
      </c>
      <c r="C3331" s="65" t="s">
        <v>486</v>
      </c>
      <c r="D3331" s="67" t="s">
        <v>553</v>
      </c>
      <c r="E3331" s="64">
        <v>1</v>
      </c>
      <c r="F3331" s="64">
        <v>0.26010908536132504</v>
      </c>
      <c r="G3331" s="103" t="s">
        <v>548</v>
      </c>
      <c r="H3331" s="64">
        <v>0.73989091463867496</v>
      </c>
      <c r="I3331" t="s">
        <v>548</v>
      </c>
      <c r="J3331" t="s">
        <v>548</v>
      </c>
      <c r="K3331" s="64"/>
      <c r="L3331" s="104">
        <f t="shared" ref="L3331:L3394" si="52">IF(K3331&lt;&gt;"",K3331,H3331)</f>
        <v>0.73989091463867496</v>
      </c>
    </row>
    <row r="3332" spans="1:12" x14ac:dyDescent="0.25">
      <c r="A3332" t="s">
        <v>430</v>
      </c>
      <c r="B3332" t="s">
        <v>239</v>
      </c>
      <c r="C3332" s="65" t="s">
        <v>486</v>
      </c>
      <c r="D3332" s="67" t="s">
        <v>553</v>
      </c>
      <c r="E3332" s="64">
        <v>1</v>
      </c>
      <c r="F3332" s="64">
        <v>0.25616300048325208</v>
      </c>
      <c r="G3332" s="103" t="s">
        <v>548</v>
      </c>
      <c r="H3332" s="64">
        <v>0.74383699951674798</v>
      </c>
      <c r="I3332" t="s">
        <v>548</v>
      </c>
      <c r="J3332" t="s">
        <v>548</v>
      </c>
      <c r="K3332" s="64"/>
      <c r="L3332" s="104">
        <f t="shared" si="52"/>
        <v>0.74383699951674798</v>
      </c>
    </row>
    <row r="3333" spans="1:12" x14ac:dyDescent="0.25">
      <c r="A3333" t="s">
        <v>430</v>
      </c>
      <c r="B3333" t="s">
        <v>329</v>
      </c>
      <c r="C3333" s="65" t="s">
        <v>486</v>
      </c>
      <c r="D3333" s="67" t="s">
        <v>553</v>
      </c>
      <c r="E3333" s="64">
        <v>1</v>
      </c>
      <c r="F3333" s="64">
        <v>0.26010908536132504</v>
      </c>
      <c r="G3333" s="103" t="s">
        <v>548</v>
      </c>
      <c r="H3333" s="64">
        <v>0.73989091463867496</v>
      </c>
      <c r="I3333" t="s">
        <v>548</v>
      </c>
      <c r="J3333" t="s">
        <v>548</v>
      </c>
      <c r="K3333" s="64"/>
      <c r="L3333" s="104">
        <f t="shared" si="52"/>
        <v>0.73989091463867496</v>
      </c>
    </row>
    <row r="3334" spans="1:12" x14ac:dyDescent="0.25">
      <c r="A3334" t="s">
        <v>430</v>
      </c>
      <c r="B3334" t="s">
        <v>330</v>
      </c>
      <c r="C3334" s="65" t="s">
        <v>486</v>
      </c>
      <c r="D3334" s="67" t="s">
        <v>553</v>
      </c>
      <c r="E3334" s="64">
        <v>1</v>
      </c>
      <c r="F3334" s="64">
        <v>0.26010908536132504</v>
      </c>
      <c r="G3334" s="103" t="s">
        <v>548</v>
      </c>
      <c r="H3334" s="64">
        <v>0.73989091463867496</v>
      </c>
      <c r="I3334" t="s">
        <v>548</v>
      </c>
      <c r="J3334" t="s">
        <v>548</v>
      </c>
      <c r="K3334" s="64"/>
      <c r="L3334" s="104">
        <f t="shared" si="52"/>
        <v>0.73989091463867496</v>
      </c>
    </row>
    <row r="3335" spans="1:12" x14ac:dyDescent="0.25">
      <c r="A3335" t="s">
        <v>430</v>
      </c>
      <c r="B3335" t="s">
        <v>331</v>
      </c>
      <c r="C3335" s="65" t="s">
        <v>486</v>
      </c>
      <c r="D3335" s="67" t="s">
        <v>553</v>
      </c>
      <c r="E3335" s="64">
        <v>1</v>
      </c>
      <c r="F3335" s="64">
        <v>0.26010908536132504</v>
      </c>
      <c r="G3335" s="103" t="s">
        <v>548</v>
      </c>
      <c r="H3335" s="64">
        <v>0.73989091463867496</v>
      </c>
      <c r="I3335" t="s">
        <v>548</v>
      </c>
      <c r="J3335" t="s">
        <v>548</v>
      </c>
      <c r="K3335" s="64"/>
      <c r="L3335" s="104">
        <f t="shared" si="52"/>
        <v>0.73989091463867496</v>
      </c>
    </row>
    <row r="3336" spans="1:12" x14ac:dyDescent="0.25">
      <c r="A3336" t="s">
        <v>430</v>
      </c>
      <c r="B3336" t="s">
        <v>332</v>
      </c>
      <c r="C3336" s="65" t="s">
        <v>486</v>
      </c>
      <c r="D3336" s="67" t="s">
        <v>553</v>
      </c>
      <c r="E3336" s="64">
        <v>1</v>
      </c>
      <c r="F3336" s="64">
        <v>0.26010908536132504</v>
      </c>
      <c r="G3336" s="103" t="s">
        <v>548</v>
      </c>
      <c r="H3336" s="64">
        <v>0.73989091463867496</v>
      </c>
      <c r="I3336" t="s">
        <v>548</v>
      </c>
      <c r="J3336" t="s">
        <v>548</v>
      </c>
      <c r="K3336" s="64"/>
      <c r="L3336" s="104">
        <f t="shared" si="52"/>
        <v>0.73989091463867496</v>
      </c>
    </row>
    <row r="3337" spans="1:12" x14ac:dyDescent="0.25">
      <c r="A3337" t="s">
        <v>430</v>
      </c>
      <c r="B3337" t="s">
        <v>243</v>
      </c>
      <c r="C3337" s="65" t="s">
        <v>486</v>
      </c>
      <c r="D3337" s="67" t="s">
        <v>553</v>
      </c>
      <c r="E3337" s="64">
        <v>1</v>
      </c>
      <c r="F3337" s="64">
        <v>0.25616300048325208</v>
      </c>
      <c r="G3337" s="103" t="s">
        <v>548</v>
      </c>
      <c r="H3337" s="64">
        <v>0.74383699951674798</v>
      </c>
      <c r="I3337" t="s">
        <v>548</v>
      </c>
      <c r="J3337" t="s">
        <v>548</v>
      </c>
      <c r="K3337" s="64"/>
      <c r="L3337" s="104">
        <f t="shared" si="52"/>
        <v>0.74383699951674798</v>
      </c>
    </row>
    <row r="3338" spans="1:12" x14ac:dyDescent="0.25">
      <c r="A3338" t="s">
        <v>430</v>
      </c>
      <c r="B3338" t="s">
        <v>333</v>
      </c>
      <c r="C3338" s="65" t="s">
        <v>486</v>
      </c>
      <c r="D3338" s="67" t="s">
        <v>553</v>
      </c>
      <c r="E3338" s="64">
        <v>1</v>
      </c>
      <c r="F3338" s="64">
        <v>0.26010908536132504</v>
      </c>
      <c r="G3338" s="103" t="s">
        <v>548</v>
      </c>
      <c r="H3338" s="64">
        <v>0.73989091463867496</v>
      </c>
      <c r="I3338" t="s">
        <v>548</v>
      </c>
      <c r="J3338" t="s">
        <v>548</v>
      </c>
      <c r="K3338" s="64"/>
      <c r="L3338" s="104">
        <f t="shared" si="52"/>
        <v>0.73989091463867496</v>
      </c>
    </row>
    <row r="3339" spans="1:12" x14ac:dyDescent="0.25">
      <c r="A3339" t="s">
        <v>430</v>
      </c>
      <c r="B3339" t="s">
        <v>334</v>
      </c>
      <c r="C3339" s="65" t="s">
        <v>486</v>
      </c>
      <c r="D3339" s="67" t="s">
        <v>553</v>
      </c>
      <c r="E3339" s="64">
        <v>1</v>
      </c>
      <c r="F3339" s="64">
        <v>0.26010908536132504</v>
      </c>
      <c r="G3339" s="103" t="s">
        <v>548</v>
      </c>
      <c r="H3339" s="64">
        <v>0.73989091463867496</v>
      </c>
      <c r="I3339" t="s">
        <v>548</v>
      </c>
      <c r="J3339" t="s">
        <v>548</v>
      </c>
      <c r="K3339" s="64"/>
      <c r="L3339" s="104">
        <f t="shared" si="52"/>
        <v>0.73989091463867496</v>
      </c>
    </row>
    <row r="3340" spans="1:12" x14ac:dyDescent="0.25">
      <c r="A3340" t="s">
        <v>430</v>
      </c>
      <c r="B3340" t="s">
        <v>94</v>
      </c>
      <c r="C3340" s="65" t="s">
        <v>486</v>
      </c>
      <c r="D3340" s="67" t="s">
        <v>553</v>
      </c>
      <c r="E3340" s="64">
        <v>1</v>
      </c>
      <c r="F3340" s="64">
        <v>0.26010908536132504</v>
      </c>
      <c r="G3340" s="103" t="s">
        <v>548</v>
      </c>
      <c r="H3340" s="64">
        <v>0.73989091463867496</v>
      </c>
      <c r="I3340" t="s">
        <v>548</v>
      </c>
      <c r="J3340" t="s">
        <v>548</v>
      </c>
      <c r="K3340" s="64"/>
      <c r="L3340" s="104">
        <f t="shared" si="52"/>
        <v>0.73989091463867496</v>
      </c>
    </row>
    <row r="3341" spans="1:12" x14ac:dyDescent="0.25">
      <c r="A3341" t="s">
        <v>430</v>
      </c>
      <c r="B3341" t="s">
        <v>335</v>
      </c>
      <c r="C3341" s="65" t="s">
        <v>486</v>
      </c>
      <c r="D3341" s="67" t="s">
        <v>553</v>
      </c>
      <c r="E3341" s="64">
        <v>1</v>
      </c>
      <c r="F3341" s="64">
        <v>0.26010908536132504</v>
      </c>
      <c r="G3341" s="103" t="s">
        <v>548</v>
      </c>
      <c r="H3341" s="64">
        <v>0.73989091463867496</v>
      </c>
      <c r="I3341" t="s">
        <v>548</v>
      </c>
      <c r="J3341" t="s">
        <v>548</v>
      </c>
      <c r="K3341" s="64"/>
      <c r="L3341" s="104">
        <f t="shared" si="52"/>
        <v>0.73989091463867496</v>
      </c>
    </row>
    <row r="3342" spans="1:12" x14ac:dyDescent="0.25">
      <c r="A3342" t="s">
        <v>430</v>
      </c>
      <c r="B3342" t="s">
        <v>100</v>
      </c>
      <c r="C3342" s="65" t="s">
        <v>486</v>
      </c>
      <c r="D3342" s="67" t="s">
        <v>553</v>
      </c>
      <c r="E3342" s="64">
        <v>1</v>
      </c>
      <c r="F3342" s="64">
        <v>0.26010908536132504</v>
      </c>
      <c r="G3342" s="103" t="s">
        <v>548</v>
      </c>
      <c r="H3342" s="64">
        <v>0.73989091463867496</v>
      </c>
      <c r="I3342" t="s">
        <v>548</v>
      </c>
      <c r="J3342" t="s">
        <v>548</v>
      </c>
      <c r="K3342" s="64"/>
      <c r="L3342" s="104">
        <f t="shared" si="52"/>
        <v>0.73989091463867496</v>
      </c>
    </row>
    <row r="3343" spans="1:12" x14ac:dyDescent="0.25">
      <c r="A3343" t="s">
        <v>431</v>
      </c>
      <c r="B3343" t="s">
        <v>327</v>
      </c>
      <c r="C3343" s="65" t="s">
        <v>485</v>
      </c>
      <c r="D3343" s="67" t="s">
        <v>553</v>
      </c>
      <c r="E3343" s="64">
        <v>0.8</v>
      </c>
      <c r="F3343" s="64">
        <v>8.9925889127055791E-2</v>
      </c>
      <c r="G3343" s="103" t="s">
        <v>548</v>
      </c>
      <c r="H3343" s="64">
        <v>0.72805928869835546</v>
      </c>
      <c r="I3343">
        <v>11</v>
      </c>
      <c r="J3343">
        <v>2</v>
      </c>
      <c r="K3343" s="64">
        <v>0.72742928869835544</v>
      </c>
      <c r="L3343" s="104">
        <f t="shared" si="52"/>
        <v>0.72742928869835544</v>
      </c>
    </row>
    <row r="3344" spans="1:12" x14ac:dyDescent="0.25">
      <c r="A3344" t="s">
        <v>431</v>
      </c>
      <c r="B3344" t="s">
        <v>328</v>
      </c>
      <c r="C3344" s="65" t="s">
        <v>485</v>
      </c>
      <c r="D3344" s="67" t="s">
        <v>553</v>
      </c>
      <c r="E3344" s="64">
        <v>0.8</v>
      </c>
      <c r="F3344" s="64">
        <v>8.9925889127055791E-2</v>
      </c>
      <c r="G3344" s="103" t="s">
        <v>548</v>
      </c>
      <c r="H3344" s="64">
        <v>0.72805928869835546</v>
      </c>
      <c r="I3344">
        <v>11</v>
      </c>
      <c r="J3344">
        <v>2</v>
      </c>
      <c r="K3344" s="64">
        <v>0.72679928869835542</v>
      </c>
      <c r="L3344" s="104">
        <f t="shared" si="52"/>
        <v>0.72679928869835542</v>
      </c>
    </row>
    <row r="3345" spans="1:12" x14ac:dyDescent="0.25">
      <c r="A3345" t="s">
        <v>431</v>
      </c>
      <c r="B3345" t="s">
        <v>239</v>
      </c>
      <c r="C3345" s="65" t="s">
        <v>485</v>
      </c>
      <c r="D3345" s="67" t="s">
        <v>553</v>
      </c>
      <c r="E3345" s="64">
        <v>0.8</v>
      </c>
      <c r="F3345" s="64">
        <v>8.9925889127055791E-2</v>
      </c>
      <c r="G3345" s="103" t="s">
        <v>548</v>
      </c>
      <c r="H3345" s="64">
        <v>0.72805928869835546</v>
      </c>
      <c r="I3345">
        <v>11</v>
      </c>
      <c r="J3345">
        <v>2</v>
      </c>
      <c r="K3345" s="64">
        <v>0.72707928869835547</v>
      </c>
      <c r="L3345" s="104">
        <f t="shared" si="52"/>
        <v>0.72707928869835547</v>
      </c>
    </row>
    <row r="3346" spans="1:12" x14ac:dyDescent="0.25">
      <c r="A3346" t="s">
        <v>431</v>
      </c>
      <c r="B3346" t="s">
        <v>329</v>
      </c>
      <c r="C3346" s="65" t="s">
        <v>485</v>
      </c>
      <c r="D3346" s="67" t="s">
        <v>553</v>
      </c>
      <c r="E3346" s="64">
        <v>0.8</v>
      </c>
      <c r="F3346" s="64">
        <v>8.9925889127055791E-2</v>
      </c>
      <c r="G3346" s="103" t="s">
        <v>548</v>
      </c>
      <c r="H3346" s="64">
        <v>0.72805928869835546</v>
      </c>
      <c r="I3346">
        <v>11</v>
      </c>
      <c r="J3346">
        <v>2</v>
      </c>
      <c r="K3346" s="64">
        <v>0.72707928869835547</v>
      </c>
      <c r="L3346" s="104">
        <f t="shared" si="52"/>
        <v>0.72707928869835547</v>
      </c>
    </row>
    <row r="3347" spans="1:12" x14ac:dyDescent="0.25">
      <c r="A3347" t="s">
        <v>431</v>
      </c>
      <c r="B3347" t="s">
        <v>330</v>
      </c>
      <c r="C3347" s="65" t="s">
        <v>485</v>
      </c>
      <c r="D3347" s="67" t="s">
        <v>553</v>
      </c>
      <c r="E3347" s="64">
        <v>0.8</v>
      </c>
      <c r="F3347" s="64">
        <v>8.9925889127055791E-2</v>
      </c>
      <c r="G3347" s="103" t="s">
        <v>548</v>
      </c>
      <c r="H3347" s="64">
        <v>0.72805928869835546</v>
      </c>
      <c r="I3347">
        <v>11</v>
      </c>
      <c r="J3347">
        <v>2</v>
      </c>
      <c r="K3347" s="64">
        <v>0.72742928869835544</v>
      </c>
      <c r="L3347" s="104">
        <f t="shared" si="52"/>
        <v>0.72742928869835544</v>
      </c>
    </row>
    <row r="3348" spans="1:12" x14ac:dyDescent="0.25">
      <c r="A3348" t="s">
        <v>431</v>
      </c>
      <c r="B3348" t="s">
        <v>331</v>
      </c>
      <c r="C3348" s="65" t="s">
        <v>485</v>
      </c>
      <c r="D3348" s="67" t="s">
        <v>553</v>
      </c>
      <c r="E3348" s="64">
        <v>0.8</v>
      </c>
      <c r="F3348" s="64">
        <v>8.9925889127055791E-2</v>
      </c>
      <c r="G3348" s="103" t="s">
        <v>548</v>
      </c>
      <c r="H3348" s="64">
        <v>0.72805928869835546</v>
      </c>
      <c r="I3348">
        <v>11</v>
      </c>
      <c r="J3348">
        <v>2</v>
      </c>
      <c r="K3348" s="64">
        <v>0.72742928869835544</v>
      </c>
      <c r="L3348" s="104">
        <f t="shared" si="52"/>
        <v>0.72742928869835544</v>
      </c>
    </row>
    <row r="3349" spans="1:12" x14ac:dyDescent="0.25">
      <c r="A3349" t="s">
        <v>431</v>
      </c>
      <c r="B3349" t="s">
        <v>332</v>
      </c>
      <c r="C3349" s="65" t="s">
        <v>485</v>
      </c>
      <c r="D3349" s="67" t="s">
        <v>553</v>
      </c>
      <c r="E3349" s="64">
        <v>0.8</v>
      </c>
      <c r="F3349" s="64">
        <v>8.9925889127055791E-2</v>
      </c>
      <c r="G3349" s="103" t="s">
        <v>548</v>
      </c>
      <c r="H3349" s="64">
        <v>0.72805928869835546</v>
      </c>
      <c r="I3349">
        <v>11</v>
      </c>
      <c r="J3349">
        <v>2</v>
      </c>
      <c r="K3349" s="64">
        <v>0.72679928869835542</v>
      </c>
      <c r="L3349" s="104">
        <f t="shared" si="52"/>
        <v>0.72679928869835542</v>
      </c>
    </row>
    <row r="3350" spans="1:12" x14ac:dyDescent="0.25">
      <c r="A3350" t="s">
        <v>431</v>
      </c>
      <c r="B3350" t="s">
        <v>243</v>
      </c>
      <c r="C3350" s="65" t="s">
        <v>485</v>
      </c>
      <c r="D3350" s="67" t="s">
        <v>553</v>
      </c>
      <c r="E3350" s="64">
        <v>0.8</v>
      </c>
      <c r="F3350" s="64">
        <v>8.9925889127055611E-2</v>
      </c>
      <c r="G3350" s="103" t="s">
        <v>548</v>
      </c>
      <c r="H3350" s="64">
        <v>0.72805928869835557</v>
      </c>
      <c r="I3350">
        <v>11</v>
      </c>
      <c r="J3350">
        <v>2</v>
      </c>
      <c r="K3350" s="64">
        <v>0.72471852677330229</v>
      </c>
      <c r="L3350" s="104">
        <f t="shared" si="52"/>
        <v>0.72471852677330229</v>
      </c>
    </row>
    <row r="3351" spans="1:12" x14ac:dyDescent="0.25">
      <c r="A3351" t="s">
        <v>431</v>
      </c>
      <c r="B3351" t="s">
        <v>333</v>
      </c>
      <c r="C3351" s="65" t="s">
        <v>485</v>
      </c>
      <c r="D3351" s="67" t="s">
        <v>553</v>
      </c>
      <c r="E3351" s="64">
        <v>0.8</v>
      </c>
      <c r="F3351" s="64">
        <v>8.9925889127055791E-2</v>
      </c>
      <c r="G3351" s="103" t="s">
        <v>548</v>
      </c>
      <c r="H3351" s="64">
        <v>0.72805928869835546</v>
      </c>
      <c r="I3351">
        <v>11</v>
      </c>
      <c r="J3351">
        <v>2</v>
      </c>
      <c r="K3351" s="64">
        <v>0.72742928869835544</v>
      </c>
      <c r="L3351" s="104">
        <f t="shared" si="52"/>
        <v>0.72742928869835544</v>
      </c>
    </row>
    <row r="3352" spans="1:12" x14ac:dyDescent="0.25">
      <c r="A3352" t="s">
        <v>431</v>
      </c>
      <c r="B3352" t="s">
        <v>334</v>
      </c>
      <c r="C3352" s="65" t="s">
        <v>485</v>
      </c>
      <c r="D3352" s="67" t="s">
        <v>553</v>
      </c>
      <c r="E3352" s="64">
        <v>0.8</v>
      </c>
      <c r="F3352" s="64">
        <v>8.9925889127055791E-2</v>
      </c>
      <c r="G3352" s="103" t="s">
        <v>548</v>
      </c>
      <c r="H3352" s="64">
        <v>0.72805928869835546</v>
      </c>
      <c r="I3352">
        <v>11</v>
      </c>
      <c r="J3352">
        <v>2</v>
      </c>
      <c r="K3352" s="64">
        <v>0.72707928869835547</v>
      </c>
      <c r="L3352" s="104">
        <f t="shared" si="52"/>
        <v>0.72707928869835547</v>
      </c>
    </row>
    <row r="3353" spans="1:12" x14ac:dyDescent="0.25">
      <c r="A3353" t="s">
        <v>431</v>
      </c>
      <c r="B3353" t="s">
        <v>94</v>
      </c>
      <c r="C3353" s="65" t="s">
        <v>485</v>
      </c>
      <c r="D3353" s="67" t="s">
        <v>553</v>
      </c>
      <c r="E3353" s="64">
        <v>0.8</v>
      </c>
      <c r="F3353" s="64">
        <v>8.9925889127055791E-2</v>
      </c>
      <c r="G3353" s="103" t="s">
        <v>548</v>
      </c>
      <c r="H3353" s="64">
        <v>0.72805928869835546</v>
      </c>
      <c r="I3353">
        <v>11</v>
      </c>
      <c r="J3353">
        <v>2</v>
      </c>
      <c r="K3353" s="64">
        <v>0.72747128869835542</v>
      </c>
      <c r="L3353" s="104">
        <f t="shared" si="52"/>
        <v>0.72747128869835542</v>
      </c>
    </row>
    <row r="3354" spans="1:12" x14ac:dyDescent="0.25">
      <c r="A3354" t="s">
        <v>431</v>
      </c>
      <c r="B3354" t="s">
        <v>335</v>
      </c>
      <c r="C3354" s="65" t="s">
        <v>485</v>
      </c>
      <c r="D3354" s="67" t="s">
        <v>553</v>
      </c>
      <c r="E3354" s="64">
        <v>0.8</v>
      </c>
      <c r="F3354" s="64">
        <v>8.9925889127055791E-2</v>
      </c>
      <c r="G3354" s="103" t="s">
        <v>548</v>
      </c>
      <c r="H3354" s="64">
        <v>0.72805928869835546</v>
      </c>
      <c r="I3354">
        <v>11</v>
      </c>
      <c r="J3354">
        <v>2</v>
      </c>
      <c r="K3354" s="64">
        <v>0.72679928869835542</v>
      </c>
      <c r="L3354" s="104">
        <f t="shared" si="52"/>
        <v>0.72679928869835542</v>
      </c>
    </row>
    <row r="3355" spans="1:12" x14ac:dyDescent="0.25">
      <c r="A3355" t="s">
        <v>431</v>
      </c>
      <c r="B3355" t="s">
        <v>100</v>
      </c>
      <c r="C3355" s="65" t="s">
        <v>485</v>
      </c>
      <c r="D3355" s="67" t="s">
        <v>553</v>
      </c>
      <c r="E3355" s="64">
        <v>0.8</v>
      </c>
      <c r="F3355" s="64">
        <v>8.9925889127055791E-2</v>
      </c>
      <c r="G3355" s="103" t="s">
        <v>548</v>
      </c>
      <c r="H3355" s="64">
        <v>0.72805928869835546</v>
      </c>
      <c r="I3355">
        <v>11</v>
      </c>
      <c r="J3355">
        <v>2</v>
      </c>
      <c r="K3355" s="64">
        <v>0.72747128869835542</v>
      </c>
      <c r="L3355" s="104">
        <f t="shared" si="52"/>
        <v>0.72747128869835542</v>
      </c>
    </row>
    <row r="3356" spans="1:12" x14ac:dyDescent="0.25">
      <c r="A3356" t="s">
        <v>431</v>
      </c>
      <c r="B3356" t="s">
        <v>327</v>
      </c>
      <c r="C3356" s="65" t="s">
        <v>486</v>
      </c>
      <c r="D3356" s="67" t="s">
        <v>553</v>
      </c>
      <c r="E3356" s="64">
        <v>0.8</v>
      </c>
      <c r="F3356" s="64">
        <v>8.9925889127055791E-2</v>
      </c>
      <c r="G3356" s="103" t="s">
        <v>548</v>
      </c>
      <c r="H3356" s="64">
        <v>0.72805928869835546</v>
      </c>
      <c r="I3356">
        <v>11</v>
      </c>
      <c r="J3356">
        <v>2</v>
      </c>
      <c r="K3356" s="64">
        <v>0.72490928869835547</v>
      </c>
      <c r="L3356" s="104">
        <f t="shared" si="52"/>
        <v>0.72490928869835547</v>
      </c>
    </row>
    <row r="3357" spans="1:12" x14ac:dyDescent="0.25">
      <c r="A3357" t="s">
        <v>431</v>
      </c>
      <c r="B3357" t="s">
        <v>328</v>
      </c>
      <c r="C3357" s="65" t="s">
        <v>486</v>
      </c>
      <c r="D3357" s="67" t="s">
        <v>553</v>
      </c>
      <c r="E3357" s="64">
        <v>0.8</v>
      </c>
      <c r="F3357" s="64">
        <v>8.9925889127055791E-2</v>
      </c>
      <c r="G3357" s="103" t="s">
        <v>548</v>
      </c>
      <c r="H3357" s="64">
        <v>0.72805928869835546</v>
      </c>
      <c r="I3357">
        <v>11</v>
      </c>
      <c r="J3357">
        <v>2</v>
      </c>
      <c r="K3357" s="64">
        <v>0.72175928869835548</v>
      </c>
      <c r="L3357" s="104">
        <f t="shared" si="52"/>
        <v>0.72175928869835548</v>
      </c>
    </row>
    <row r="3358" spans="1:12" x14ac:dyDescent="0.25">
      <c r="A3358" t="s">
        <v>431</v>
      </c>
      <c r="B3358" t="s">
        <v>239</v>
      </c>
      <c r="C3358" s="65" t="s">
        <v>486</v>
      </c>
      <c r="D3358" s="67" t="s">
        <v>553</v>
      </c>
      <c r="E3358" s="64">
        <v>0.8</v>
      </c>
      <c r="F3358" s="64">
        <v>8.9925889127055791E-2</v>
      </c>
      <c r="G3358" s="103" t="s">
        <v>548</v>
      </c>
      <c r="H3358" s="64">
        <v>0.72805928869835546</v>
      </c>
      <c r="I3358">
        <v>11</v>
      </c>
      <c r="J3358">
        <v>2</v>
      </c>
      <c r="K3358" s="64">
        <v>0.72315928869835544</v>
      </c>
      <c r="L3358" s="104">
        <f t="shared" si="52"/>
        <v>0.72315928869835544</v>
      </c>
    </row>
    <row r="3359" spans="1:12" x14ac:dyDescent="0.25">
      <c r="A3359" t="s">
        <v>431</v>
      </c>
      <c r="B3359" t="s">
        <v>329</v>
      </c>
      <c r="C3359" s="65" t="s">
        <v>486</v>
      </c>
      <c r="D3359" s="67" t="s">
        <v>553</v>
      </c>
      <c r="E3359" s="64">
        <v>0.8</v>
      </c>
      <c r="F3359" s="64">
        <v>8.9925889127055791E-2</v>
      </c>
      <c r="G3359" s="103" t="s">
        <v>548</v>
      </c>
      <c r="H3359" s="64">
        <v>0.72805928869835546</v>
      </c>
      <c r="I3359">
        <v>11</v>
      </c>
      <c r="J3359">
        <v>2</v>
      </c>
      <c r="K3359" s="64">
        <v>0.72315928869835544</v>
      </c>
      <c r="L3359" s="104">
        <f t="shared" si="52"/>
        <v>0.72315928869835544</v>
      </c>
    </row>
    <row r="3360" spans="1:12" x14ac:dyDescent="0.25">
      <c r="A3360" t="s">
        <v>431</v>
      </c>
      <c r="B3360" t="s">
        <v>330</v>
      </c>
      <c r="C3360" s="65" t="s">
        <v>486</v>
      </c>
      <c r="D3360" s="67" t="s">
        <v>553</v>
      </c>
      <c r="E3360" s="64">
        <v>0.8</v>
      </c>
      <c r="F3360" s="64">
        <v>8.9925889127055791E-2</v>
      </c>
      <c r="G3360" s="103" t="s">
        <v>548</v>
      </c>
      <c r="H3360" s="64">
        <v>0.72805928869835546</v>
      </c>
      <c r="I3360">
        <v>11</v>
      </c>
      <c r="J3360">
        <v>2</v>
      </c>
      <c r="K3360" s="64">
        <v>0.72490928869835547</v>
      </c>
      <c r="L3360" s="104">
        <f t="shared" si="52"/>
        <v>0.72490928869835547</v>
      </c>
    </row>
    <row r="3361" spans="1:12" x14ac:dyDescent="0.25">
      <c r="A3361" t="s">
        <v>431</v>
      </c>
      <c r="B3361" t="s">
        <v>331</v>
      </c>
      <c r="C3361" s="65" t="s">
        <v>486</v>
      </c>
      <c r="D3361" s="67" t="s">
        <v>553</v>
      </c>
      <c r="E3361" s="64">
        <v>0.8</v>
      </c>
      <c r="F3361" s="64">
        <v>8.9925889127055791E-2</v>
      </c>
      <c r="G3361" s="103" t="s">
        <v>548</v>
      </c>
      <c r="H3361" s="64">
        <v>0.72805928869835546</v>
      </c>
      <c r="I3361">
        <v>11</v>
      </c>
      <c r="J3361">
        <v>2</v>
      </c>
      <c r="K3361" s="64">
        <v>0.72490928869835547</v>
      </c>
      <c r="L3361" s="104">
        <f t="shared" si="52"/>
        <v>0.72490928869835547</v>
      </c>
    </row>
    <row r="3362" spans="1:12" x14ac:dyDescent="0.25">
      <c r="A3362" t="s">
        <v>431</v>
      </c>
      <c r="B3362" t="s">
        <v>332</v>
      </c>
      <c r="C3362" s="65" t="s">
        <v>486</v>
      </c>
      <c r="D3362" s="67" t="s">
        <v>553</v>
      </c>
      <c r="E3362" s="64">
        <v>0.8</v>
      </c>
      <c r="F3362" s="64">
        <v>8.9925889127055791E-2</v>
      </c>
      <c r="G3362" s="103" t="s">
        <v>548</v>
      </c>
      <c r="H3362" s="64">
        <v>0.72805928869835546</v>
      </c>
      <c r="I3362">
        <v>11</v>
      </c>
      <c r="J3362">
        <v>2</v>
      </c>
      <c r="K3362" s="64">
        <v>0.72175928869835548</v>
      </c>
      <c r="L3362" s="104">
        <f t="shared" si="52"/>
        <v>0.72175928869835548</v>
      </c>
    </row>
    <row r="3363" spans="1:12" x14ac:dyDescent="0.25">
      <c r="A3363" t="s">
        <v>431</v>
      </c>
      <c r="B3363" t="s">
        <v>243</v>
      </c>
      <c r="C3363" s="65" t="s">
        <v>486</v>
      </c>
      <c r="D3363" s="67" t="s">
        <v>553</v>
      </c>
      <c r="E3363" s="64">
        <v>0.8</v>
      </c>
      <c r="F3363" s="64">
        <v>8.9925889127055611E-2</v>
      </c>
      <c r="G3363" s="103" t="s">
        <v>548</v>
      </c>
      <c r="H3363" s="64">
        <v>0.72805928869835557</v>
      </c>
      <c r="I3363">
        <v>11</v>
      </c>
      <c r="J3363">
        <v>2</v>
      </c>
      <c r="K3363" s="64">
        <v>0.72471852677330229</v>
      </c>
      <c r="L3363" s="104">
        <f t="shared" si="52"/>
        <v>0.72471852677330229</v>
      </c>
    </row>
    <row r="3364" spans="1:12" x14ac:dyDescent="0.25">
      <c r="A3364" t="s">
        <v>431</v>
      </c>
      <c r="B3364" t="s">
        <v>333</v>
      </c>
      <c r="C3364" s="65" t="s">
        <v>486</v>
      </c>
      <c r="D3364" s="67" t="s">
        <v>553</v>
      </c>
      <c r="E3364" s="64">
        <v>0.8</v>
      </c>
      <c r="F3364" s="64">
        <v>8.9925889127055791E-2</v>
      </c>
      <c r="G3364" s="103" t="s">
        <v>548</v>
      </c>
      <c r="H3364" s="64">
        <v>0.72805928869835546</v>
      </c>
      <c r="I3364">
        <v>11</v>
      </c>
      <c r="J3364">
        <v>2</v>
      </c>
      <c r="K3364" s="64">
        <v>0.72490928869835547</v>
      </c>
      <c r="L3364" s="104">
        <f t="shared" si="52"/>
        <v>0.72490928869835547</v>
      </c>
    </row>
    <row r="3365" spans="1:12" x14ac:dyDescent="0.25">
      <c r="A3365" t="s">
        <v>431</v>
      </c>
      <c r="B3365" t="s">
        <v>334</v>
      </c>
      <c r="C3365" s="65" t="s">
        <v>486</v>
      </c>
      <c r="D3365" s="67" t="s">
        <v>553</v>
      </c>
      <c r="E3365" s="64">
        <v>0.8</v>
      </c>
      <c r="F3365" s="64">
        <v>8.9925889127055791E-2</v>
      </c>
      <c r="G3365" s="103" t="s">
        <v>548</v>
      </c>
      <c r="H3365" s="64">
        <v>0.72805928869835546</v>
      </c>
      <c r="I3365">
        <v>11</v>
      </c>
      <c r="J3365">
        <v>2</v>
      </c>
      <c r="K3365" s="64">
        <v>0.72315928869835544</v>
      </c>
      <c r="L3365" s="104">
        <f t="shared" si="52"/>
        <v>0.72315928869835544</v>
      </c>
    </row>
    <row r="3366" spans="1:12" x14ac:dyDescent="0.25">
      <c r="A3366" t="s">
        <v>431</v>
      </c>
      <c r="B3366" t="s">
        <v>94</v>
      </c>
      <c r="C3366" s="65" t="s">
        <v>486</v>
      </c>
      <c r="D3366" s="67" t="s">
        <v>553</v>
      </c>
      <c r="E3366" s="64">
        <v>0.8</v>
      </c>
      <c r="F3366" s="64">
        <v>8.9925889127055791E-2</v>
      </c>
      <c r="G3366" s="103" t="s">
        <v>548</v>
      </c>
      <c r="H3366" s="64">
        <v>0.72805928869835546</v>
      </c>
      <c r="I3366">
        <v>11</v>
      </c>
      <c r="J3366">
        <v>2</v>
      </c>
      <c r="K3366" s="64">
        <v>0.7251192886983554</v>
      </c>
      <c r="L3366" s="104">
        <f t="shared" si="52"/>
        <v>0.7251192886983554</v>
      </c>
    </row>
    <row r="3367" spans="1:12" x14ac:dyDescent="0.25">
      <c r="A3367" t="s">
        <v>431</v>
      </c>
      <c r="B3367" t="s">
        <v>335</v>
      </c>
      <c r="C3367" s="65" t="s">
        <v>486</v>
      </c>
      <c r="D3367" s="67" t="s">
        <v>553</v>
      </c>
      <c r="E3367" s="64">
        <v>0.8</v>
      </c>
      <c r="F3367" s="64">
        <v>8.9925889127055791E-2</v>
      </c>
      <c r="G3367" s="103" t="s">
        <v>548</v>
      </c>
      <c r="H3367" s="64">
        <v>0.72805928869835546</v>
      </c>
      <c r="I3367">
        <v>11</v>
      </c>
      <c r="J3367">
        <v>2</v>
      </c>
      <c r="K3367" s="64">
        <v>0.72175928869835548</v>
      </c>
      <c r="L3367" s="104">
        <f t="shared" si="52"/>
        <v>0.72175928869835548</v>
      </c>
    </row>
    <row r="3368" spans="1:12" x14ac:dyDescent="0.25">
      <c r="A3368" t="s">
        <v>431</v>
      </c>
      <c r="B3368" t="s">
        <v>100</v>
      </c>
      <c r="C3368" s="65" t="s">
        <v>486</v>
      </c>
      <c r="D3368" s="67" t="s">
        <v>553</v>
      </c>
      <c r="E3368" s="64">
        <v>0.8</v>
      </c>
      <c r="F3368" s="64">
        <v>8.9925889127055791E-2</v>
      </c>
      <c r="G3368" s="103" t="s">
        <v>548</v>
      </c>
      <c r="H3368" s="64">
        <v>0.72805928869835546</v>
      </c>
      <c r="I3368">
        <v>11</v>
      </c>
      <c r="J3368">
        <v>2</v>
      </c>
      <c r="K3368" s="64">
        <v>0.7251192886983554</v>
      </c>
      <c r="L3368" s="104">
        <f t="shared" si="52"/>
        <v>0.7251192886983554</v>
      </c>
    </row>
    <row r="3369" spans="1:12" x14ac:dyDescent="0.25">
      <c r="A3369" t="s">
        <v>432</v>
      </c>
      <c r="B3369" t="s">
        <v>327</v>
      </c>
      <c r="C3369" s="65" t="s">
        <v>485</v>
      </c>
      <c r="D3369" s="67" t="s">
        <v>553</v>
      </c>
      <c r="E3369" s="64">
        <v>1</v>
      </c>
      <c r="F3369" s="64">
        <v>0.50905108459358117</v>
      </c>
      <c r="G3369" s="103">
        <v>1.2</v>
      </c>
      <c r="H3369" s="64">
        <v>0.58913869848770262</v>
      </c>
      <c r="I3369" t="s">
        <v>548</v>
      </c>
      <c r="J3369" t="s">
        <v>548</v>
      </c>
      <c r="K3369" s="64"/>
      <c r="L3369" s="104">
        <f t="shared" si="52"/>
        <v>0.58913869848770262</v>
      </c>
    </row>
    <row r="3370" spans="1:12" x14ac:dyDescent="0.25">
      <c r="A3370" t="s">
        <v>432</v>
      </c>
      <c r="B3370" t="s">
        <v>328</v>
      </c>
      <c r="C3370" s="65" t="s">
        <v>485</v>
      </c>
      <c r="D3370" s="67" t="s">
        <v>553</v>
      </c>
      <c r="E3370" s="64">
        <v>1</v>
      </c>
      <c r="F3370" s="64">
        <v>0.50905108459358117</v>
      </c>
      <c r="G3370" s="103">
        <v>1.2</v>
      </c>
      <c r="H3370" s="64">
        <v>0.58913869848770262</v>
      </c>
      <c r="I3370" t="s">
        <v>548</v>
      </c>
      <c r="J3370" t="s">
        <v>548</v>
      </c>
      <c r="K3370" s="64"/>
      <c r="L3370" s="104">
        <f t="shared" si="52"/>
        <v>0.58913869848770262</v>
      </c>
    </row>
    <row r="3371" spans="1:12" x14ac:dyDescent="0.25">
      <c r="A3371" t="s">
        <v>432</v>
      </c>
      <c r="B3371" t="s">
        <v>239</v>
      </c>
      <c r="C3371" s="65" t="s">
        <v>485</v>
      </c>
      <c r="D3371" s="67" t="s">
        <v>553</v>
      </c>
      <c r="E3371" s="64">
        <v>1</v>
      </c>
      <c r="F3371" s="64">
        <v>0.50905108459358117</v>
      </c>
      <c r="G3371" s="103">
        <v>1.2</v>
      </c>
      <c r="H3371" s="64">
        <v>0.58913869848770262</v>
      </c>
      <c r="I3371" t="s">
        <v>548</v>
      </c>
      <c r="J3371" t="s">
        <v>548</v>
      </c>
      <c r="K3371" s="64"/>
      <c r="L3371" s="104">
        <f t="shared" si="52"/>
        <v>0.58913869848770262</v>
      </c>
    </row>
    <row r="3372" spans="1:12" x14ac:dyDescent="0.25">
      <c r="A3372" t="s">
        <v>432</v>
      </c>
      <c r="B3372" t="s">
        <v>329</v>
      </c>
      <c r="C3372" s="65" t="s">
        <v>485</v>
      </c>
      <c r="D3372" s="67" t="s">
        <v>553</v>
      </c>
      <c r="E3372" s="64">
        <v>1</v>
      </c>
      <c r="F3372" s="64">
        <v>0.50905108459358117</v>
      </c>
      <c r="G3372" s="103">
        <v>1.2</v>
      </c>
      <c r="H3372" s="64">
        <v>0.58913869848770262</v>
      </c>
      <c r="I3372" t="s">
        <v>548</v>
      </c>
      <c r="J3372" t="s">
        <v>548</v>
      </c>
      <c r="K3372" s="64"/>
      <c r="L3372" s="104">
        <f t="shared" si="52"/>
        <v>0.58913869848770262</v>
      </c>
    </row>
    <row r="3373" spans="1:12" x14ac:dyDescent="0.25">
      <c r="A3373" t="s">
        <v>432</v>
      </c>
      <c r="B3373" t="s">
        <v>330</v>
      </c>
      <c r="C3373" s="65" t="s">
        <v>485</v>
      </c>
      <c r="D3373" s="67" t="s">
        <v>553</v>
      </c>
      <c r="E3373" s="64">
        <v>1</v>
      </c>
      <c r="F3373" s="64">
        <v>0.50905108459358117</v>
      </c>
      <c r="G3373" s="103">
        <v>1.2</v>
      </c>
      <c r="H3373" s="64">
        <v>0.58913869848770262</v>
      </c>
      <c r="I3373" t="s">
        <v>548</v>
      </c>
      <c r="J3373" t="s">
        <v>548</v>
      </c>
      <c r="K3373" s="64"/>
      <c r="L3373" s="104">
        <f t="shared" si="52"/>
        <v>0.58913869848770262</v>
      </c>
    </row>
    <row r="3374" spans="1:12" x14ac:dyDescent="0.25">
      <c r="A3374" t="s">
        <v>432</v>
      </c>
      <c r="B3374" t="s">
        <v>331</v>
      </c>
      <c r="C3374" s="65" t="s">
        <v>485</v>
      </c>
      <c r="D3374" s="67" t="s">
        <v>553</v>
      </c>
      <c r="E3374" s="64">
        <v>1</v>
      </c>
      <c r="F3374" s="64">
        <v>0.50905108459358117</v>
      </c>
      <c r="G3374" s="103">
        <v>1.2</v>
      </c>
      <c r="H3374" s="64">
        <v>0.58913869848770262</v>
      </c>
      <c r="I3374" t="s">
        <v>548</v>
      </c>
      <c r="J3374" t="s">
        <v>548</v>
      </c>
      <c r="K3374" s="64"/>
      <c r="L3374" s="104">
        <f t="shared" si="52"/>
        <v>0.58913869848770262</v>
      </c>
    </row>
    <row r="3375" spans="1:12" x14ac:dyDescent="0.25">
      <c r="A3375" t="s">
        <v>432</v>
      </c>
      <c r="B3375" t="s">
        <v>332</v>
      </c>
      <c r="C3375" s="65" t="s">
        <v>485</v>
      </c>
      <c r="D3375" s="67" t="s">
        <v>553</v>
      </c>
      <c r="E3375" s="64">
        <v>1</v>
      </c>
      <c r="F3375" s="64">
        <v>0.50905108459358117</v>
      </c>
      <c r="G3375" s="103">
        <v>1.2</v>
      </c>
      <c r="H3375" s="64">
        <v>0.58913869848770262</v>
      </c>
      <c r="I3375" t="s">
        <v>548</v>
      </c>
      <c r="J3375" t="s">
        <v>548</v>
      </c>
      <c r="K3375" s="64"/>
      <c r="L3375" s="104">
        <f t="shared" si="52"/>
        <v>0.58913869848770262</v>
      </c>
    </row>
    <row r="3376" spans="1:12" x14ac:dyDescent="0.25">
      <c r="A3376" t="s">
        <v>432</v>
      </c>
      <c r="B3376" t="s">
        <v>243</v>
      </c>
      <c r="C3376" s="65" t="s">
        <v>485</v>
      </c>
      <c r="D3376" s="67" t="s">
        <v>553</v>
      </c>
      <c r="E3376" s="64">
        <v>1</v>
      </c>
      <c r="F3376" s="64">
        <v>0.50905108459358006</v>
      </c>
      <c r="G3376" s="103">
        <v>1.2</v>
      </c>
      <c r="H3376" s="64">
        <v>0.58913869848770395</v>
      </c>
      <c r="I3376" t="s">
        <v>548</v>
      </c>
      <c r="J3376" t="s">
        <v>548</v>
      </c>
      <c r="K3376" s="64"/>
      <c r="L3376" s="104">
        <f t="shared" si="52"/>
        <v>0.58913869848770395</v>
      </c>
    </row>
    <row r="3377" spans="1:12" x14ac:dyDescent="0.25">
      <c r="A3377" t="s">
        <v>432</v>
      </c>
      <c r="B3377" t="s">
        <v>333</v>
      </c>
      <c r="C3377" s="65" t="s">
        <v>485</v>
      </c>
      <c r="D3377" s="67" t="s">
        <v>553</v>
      </c>
      <c r="E3377" s="64">
        <v>1</v>
      </c>
      <c r="F3377" s="64">
        <v>0.50905108459358006</v>
      </c>
      <c r="G3377" s="103">
        <v>1.2</v>
      </c>
      <c r="H3377" s="64">
        <v>0.58913869848770395</v>
      </c>
      <c r="I3377" t="s">
        <v>548</v>
      </c>
      <c r="J3377" t="s">
        <v>548</v>
      </c>
      <c r="K3377" s="64"/>
      <c r="L3377" s="104">
        <f t="shared" si="52"/>
        <v>0.58913869848770395</v>
      </c>
    </row>
    <row r="3378" spans="1:12" x14ac:dyDescent="0.25">
      <c r="A3378" t="s">
        <v>432</v>
      </c>
      <c r="B3378" t="s">
        <v>334</v>
      </c>
      <c r="C3378" s="65" t="s">
        <v>485</v>
      </c>
      <c r="D3378" s="67" t="s">
        <v>553</v>
      </c>
      <c r="E3378" s="64">
        <v>1</v>
      </c>
      <c r="F3378" s="64">
        <v>0.50905108459358117</v>
      </c>
      <c r="G3378" s="103">
        <v>1.2</v>
      </c>
      <c r="H3378" s="64">
        <v>0.58913869848770262</v>
      </c>
      <c r="I3378" t="s">
        <v>548</v>
      </c>
      <c r="J3378" t="s">
        <v>548</v>
      </c>
      <c r="K3378" s="64"/>
      <c r="L3378" s="104">
        <f t="shared" si="52"/>
        <v>0.58913869848770262</v>
      </c>
    </row>
    <row r="3379" spans="1:12" x14ac:dyDescent="0.25">
      <c r="A3379" t="s">
        <v>432</v>
      </c>
      <c r="B3379" t="s">
        <v>94</v>
      </c>
      <c r="C3379" s="65" t="s">
        <v>485</v>
      </c>
      <c r="D3379" s="67" t="s">
        <v>553</v>
      </c>
      <c r="E3379" s="64">
        <v>1</v>
      </c>
      <c r="F3379" s="64">
        <v>0.50905108459358117</v>
      </c>
      <c r="G3379" s="103">
        <v>1.2</v>
      </c>
      <c r="H3379" s="64">
        <v>0.58913869848770262</v>
      </c>
      <c r="I3379" t="s">
        <v>548</v>
      </c>
      <c r="J3379" t="s">
        <v>548</v>
      </c>
      <c r="K3379" s="64"/>
      <c r="L3379" s="104">
        <f t="shared" si="52"/>
        <v>0.58913869848770262</v>
      </c>
    </row>
    <row r="3380" spans="1:12" x14ac:dyDescent="0.25">
      <c r="A3380" t="s">
        <v>432</v>
      </c>
      <c r="B3380" t="s">
        <v>335</v>
      </c>
      <c r="C3380" s="65" t="s">
        <v>485</v>
      </c>
      <c r="D3380" s="67" t="s">
        <v>553</v>
      </c>
      <c r="E3380" s="64">
        <v>1</v>
      </c>
      <c r="F3380" s="64">
        <v>0.50905108459358117</v>
      </c>
      <c r="G3380" s="103">
        <v>1.2</v>
      </c>
      <c r="H3380" s="64">
        <v>0.58913869848770262</v>
      </c>
      <c r="I3380" t="s">
        <v>548</v>
      </c>
      <c r="J3380" t="s">
        <v>548</v>
      </c>
      <c r="K3380" s="64"/>
      <c r="L3380" s="104">
        <f t="shared" si="52"/>
        <v>0.58913869848770262</v>
      </c>
    </row>
    <row r="3381" spans="1:12" x14ac:dyDescent="0.25">
      <c r="A3381" t="s">
        <v>432</v>
      </c>
      <c r="B3381" t="s">
        <v>100</v>
      </c>
      <c r="C3381" s="65" t="s">
        <v>485</v>
      </c>
      <c r="D3381" s="67" t="s">
        <v>553</v>
      </c>
      <c r="E3381" s="64">
        <v>1</v>
      </c>
      <c r="F3381" s="64">
        <v>0.50905108459358117</v>
      </c>
      <c r="G3381" s="103">
        <v>1.2</v>
      </c>
      <c r="H3381" s="64">
        <v>0.58913869848770262</v>
      </c>
      <c r="I3381" t="s">
        <v>548</v>
      </c>
      <c r="J3381" t="s">
        <v>548</v>
      </c>
      <c r="K3381" s="64"/>
      <c r="L3381" s="104">
        <f t="shared" si="52"/>
        <v>0.58913869848770262</v>
      </c>
    </row>
    <row r="3382" spans="1:12" x14ac:dyDescent="0.25">
      <c r="A3382" t="s">
        <v>432</v>
      </c>
      <c r="B3382" t="s">
        <v>327</v>
      </c>
      <c r="C3382" s="65" t="s">
        <v>486</v>
      </c>
      <c r="D3382" s="67" t="s">
        <v>553</v>
      </c>
      <c r="E3382" s="64">
        <v>1</v>
      </c>
      <c r="F3382" s="64">
        <v>0.50905108459358117</v>
      </c>
      <c r="G3382" s="103">
        <v>1.2</v>
      </c>
      <c r="H3382" s="64">
        <v>0.58913869848770262</v>
      </c>
      <c r="I3382" t="s">
        <v>548</v>
      </c>
      <c r="J3382" t="s">
        <v>548</v>
      </c>
      <c r="K3382" s="64"/>
      <c r="L3382" s="104">
        <f t="shared" si="52"/>
        <v>0.58913869848770262</v>
      </c>
    </row>
    <row r="3383" spans="1:12" x14ac:dyDescent="0.25">
      <c r="A3383" t="s">
        <v>432</v>
      </c>
      <c r="B3383" t="s">
        <v>328</v>
      </c>
      <c r="C3383" s="65" t="s">
        <v>486</v>
      </c>
      <c r="D3383" s="67" t="s">
        <v>553</v>
      </c>
      <c r="E3383" s="64">
        <v>1</v>
      </c>
      <c r="F3383" s="64">
        <v>0.50905108459358117</v>
      </c>
      <c r="G3383" s="103">
        <v>1.2</v>
      </c>
      <c r="H3383" s="64">
        <v>0.58913869848770262</v>
      </c>
      <c r="I3383" t="s">
        <v>548</v>
      </c>
      <c r="J3383" t="s">
        <v>548</v>
      </c>
      <c r="K3383" s="64"/>
      <c r="L3383" s="104">
        <f t="shared" si="52"/>
        <v>0.58913869848770262</v>
      </c>
    </row>
    <row r="3384" spans="1:12" x14ac:dyDescent="0.25">
      <c r="A3384" t="s">
        <v>432</v>
      </c>
      <c r="B3384" t="s">
        <v>239</v>
      </c>
      <c r="C3384" s="65" t="s">
        <v>486</v>
      </c>
      <c r="D3384" s="67" t="s">
        <v>553</v>
      </c>
      <c r="E3384" s="64">
        <v>1</v>
      </c>
      <c r="F3384" s="64">
        <v>0.50905108459358117</v>
      </c>
      <c r="G3384" s="103">
        <v>1.2</v>
      </c>
      <c r="H3384" s="64">
        <v>0.58913869848770262</v>
      </c>
      <c r="I3384" t="s">
        <v>548</v>
      </c>
      <c r="J3384" t="s">
        <v>548</v>
      </c>
      <c r="K3384" s="64"/>
      <c r="L3384" s="104">
        <f t="shared" si="52"/>
        <v>0.58913869848770262</v>
      </c>
    </row>
    <row r="3385" spans="1:12" x14ac:dyDescent="0.25">
      <c r="A3385" t="s">
        <v>432</v>
      </c>
      <c r="B3385" t="s">
        <v>329</v>
      </c>
      <c r="C3385" s="65" t="s">
        <v>486</v>
      </c>
      <c r="D3385" s="67" t="s">
        <v>553</v>
      </c>
      <c r="E3385" s="64">
        <v>1</v>
      </c>
      <c r="F3385" s="64">
        <v>0.50905108459358117</v>
      </c>
      <c r="G3385" s="103">
        <v>1.2</v>
      </c>
      <c r="H3385" s="64">
        <v>0.58913869848770262</v>
      </c>
      <c r="I3385" t="s">
        <v>548</v>
      </c>
      <c r="J3385" t="s">
        <v>548</v>
      </c>
      <c r="K3385" s="64"/>
      <c r="L3385" s="104">
        <f t="shared" si="52"/>
        <v>0.58913869848770262</v>
      </c>
    </row>
    <row r="3386" spans="1:12" x14ac:dyDescent="0.25">
      <c r="A3386" t="s">
        <v>432</v>
      </c>
      <c r="B3386" t="s">
        <v>330</v>
      </c>
      <c r="C3386" s="65" t="s">
        <v>486</v>
      </c>
      <c r="D3386" s="67" t="s">
        <v>553</v>
      </c>
      <c r="E3386" s="64">
        <v>1</v>
      </c>
      <c r="F3386" s="64">
        <v>0.50905108459358117</v>
      </c>
      <c r="G3386" s="103">
        <v>1.2</v>
      </c>
      <c r="H3386" s="64">
        <v>0.58913869848770262</v>
      </c>
      <c r="I3386" t="s">
        <v>548</v>
      </c>
      <c r="J3386" t="s">
        <v>548</v>
      </c>
      <c r="K3386" s="64"/>
      <c r="L3386" s="104">
        <f t="shared" si="52"/>
        <v>0.58913869848770262</v>
      </c>
    </row>
    <row r="3387" spans="1:12" x14ac:dyDescent="0.25">
      <c r="A3387" t="s">
        <v>432</v>
      </c>
      <c r="B3387" t="s">
        <v>331</v>
      </c>
      <c r="C3387" s="65" t="s">
        <v>486</v>
      </c>
      <c r="D3387" s="67" t="s">
        <v>553</v>
      </c>
      <c r="E3387" s="64">
        <v>1</v>
      </c>
      <c r="F3387" s="64">
        <v>0.50905108459358117</v>
      </c>
      <c r="G3387" s="103">
        <v>1.2</v>
      </c>
      <c r="H3387" s="64">
        <v>0.58913869848770262</v>
      </c>
      <c r="I3387" t="s">
        <v>548</v>
      </c>
      <c r="J3387" t="s">
        <v>548</v>
      </c>
      <c r="K3387" s="64"/>
      <c r="L3387" s="104">
        <f t="shared" si="52"/>
        <v>0.58913869848770262</v>
      </c>
    </row>
    <row r="3388" spans="1:12" x14ac:dyDescent="0.25">
      <c r="A3388" t="s">
        <v>432</v>
      </c>
      <c r="B3388" t="s">
        <v>332</v>
      </c>
      <c r="C3388" s="65" t="s">
        <v>486</v>
      </c>
      <c r="D3388" s="67" t="s">
        <v>553</v>
      </c>
      <c r="E3388" s="64">
        <v>1</v>
      </c>
      <c r="F3388" s="64">
        <v>0.50905108459358117</v>
      </c>
      <c r="G3388" s="103">
        <v>1.2</v>
      </c>
      <c r="H3388" s="64">
        <v>0.58913869848770262</v>
      </c>
      <c r="I3388" t="s">
        <v>548</v>
      </c>
      <c r="J3388" t="s">
        <v>548</v>
      </c>
      <c r="K3388" s="64"/>
      <c r="L3388" s="104">
        <f t="shared" si="52"/>
        <v>0.58913869848770262</v>
      </c>
    </row>
    <row r="3389" spans="1:12" x14ac:dyDescent="0.25">
      <c r="A3389" t="s">
        <v>432</v>
      </c>
      <c r="B3389" t="s">
        <v>243</v>
      </c>
      <c r="C3389" s="65" t="s">
        <v>486</v>
      </c>
      <c r="D3389" s="67" t="s">
        <v>553</v>
      </c>
      <c r="E3389" s="64">
        <v>1</v>
      </c>
      <c r="F3389" s="64">
        <v>0.50905108459358006</v>
      </c>
      <c r="G3389" s="103">
        <v>1.2</v>
      </c>
      <c r="H3389" s="64">
        <v>0.58913869848770395</v>
      </c>
      <c r="I3389" t="s">
        <v>548</v>
      </c>
      <c r="J3389" t="s">
        <v>548</v>
      </c>
      <c r="K3389" s="64"/>
      <c r="L3389" s="104">
        <f t="shared" si="52"/>
        <v>0.58913869848770395</v>
      </c>
    </row>
    <row r="3390" spans="1:12" x14ac:dyDescent="0.25">
      <c r="A3390" t="s">
        <v>432</v>
      </c>
      <c r="B3390" t="s">
        <v>333</v>
      </c>
      <c r="C3390" s="65" t="s">
        <v>486</v>
      </c>
      <c r="D3390" s="67" t="s">
        <v>553</v>
      </c>
      <c r="E3390" s="64">
        <v>1</v>
      </c>
      <c r="F3390" s="64">
        <v>0.50905108459358006</v>
      </c>
      <c r="G3390" s="103">
        <v>1.2</v>
      </c>
      <c r="H3390" s="64">
        <v>0.58913869848770395</v>
      </c>
      <c r="I3390" t="s">
        <v>548</v>
      </c>
      <c r="J3390" t="s">
        <v>548</v>
      </c>
      <c r="K3390" s="64"/>
      <c r="L3390" s="104">
        <f t="shared" si="52"/>
        <v>0.58913869848770395</v>
      </c>
    </row>
    <row r="3391" spans="1:12" x14ac:dyDescent="0.25">
      <c r="A3391" t="s">
        <v>432</v>
      </c>
      <c r="B3391" t="s">
        <v>334</v>
      </c>
      <c r="C3391" s="65" t="s">
        <v>486</v>
      </c>
      <c r="D3391" s="67" t="s">
        <v>553</v>
      </c>
      <c r="E3391" s="64">
        <v>1</v>
      </c>
      <c r="F3391" s="64">
        <v>0.50905108459358117</v>
      </c>
      <c r="G3391" s="103">
        <v>1.2</v>
      </c>
      <c r="H3391" s="64">
        <v>0.58913869848770262</v>
      </c>
      <c r="I3391" t="s">
        <v>548</v>
      </c>
      <c r="J3391" t="s">
        <v>548</v>
      </c>
      <c r="K3391" s="64"/>
      <c r="L3391" s="104">
        <f t="shared" si="52"/>
        <v>0.58913869848770262</v>
      </c>
    </row>
    <row r="3392" spans="1:12" x14ac:dyDescent="0.25">
      <c r="A3392" t="s">
        <v>432</v>
      </c>
      <c r="B3392" t="s">
        <v>94</v>
      </c>
      <c r="C3392" s="65" t="s">
        <v>486</v>
      </c>
      <c r="D3392" s="67" t="s">
        <v>553</v>
      </c>
      <c r="E3392" s="64">
        <v>1</v>
      </c>
      <c r="F3392" s="64">
        <v>0.50905108459358117</v>
      </c>
      <c r="G3392" s="103">
        <v>1.2</v>
      </c>
      <c r="H3392" s="64">
        <v>0.58913869848770262</v>
      </c>
      <c r="I3392" t="s">
        <v>548</v>
      </c>
      <c r="J3392" t="s">
        <v>548</v>
      </c>
      <c r="K3392" s="64"/>
      <c r="L3392" s="104">
        <f t="shared" si="52"/>
        <v>0.58913869848770262</v>
      </c>
    </row>
    <row r="3393" spans="1:12" x14ac:dyDescent="0.25">
      <c r="A3393" t="s">
        <v>432</v>
      </c>
      <c r="B3393" t="s">
        <v>335</v>
      </c>
      <c r="C3393" s="65" t="s">
        <v>486</v>
      </c>
      <c r="D3393" s="67" t="s">
        <v>553</v>
      </c>
      <c r="E3393" s="64">
        <v>1</v>
      </c>
      <c r="F3393" s="64">
        <v>0.50905108459358117</v>
      </c>
      <c r="G3393" s="103">
        <v>1.2</v>
      </c>
      <c r="H3393" s="64">
        <v>0.58913869848770262</v>
      </c>
      <c r="I3393" t="s">
        <v>548</v>
      </c>
      <c r="J3393" t="s">
        <v>548</v>
      </c>
      <c r="K3393" s="64"/>
      <c r="L3393" s="104">
        <f t="shared" si="52"/>
        <v>0.58913869848770262</v>
      </c>
    </row>
    <row r="3394" spans="1:12" x14ac:dyDescent="0.25">
      <c r="A3394" t="s">
        <v>432</v>
      </c>
      <c r="B3394" t="s">
        <v>100</v>
      </c>
      <c r="C3394" s="65" t="s">
        <v>486</v>
      </c>
      <c r="D3394" s="67" t="s">
        <v>553</v>
      </c>
      <c r="E3394" s="64">
        <v>1</v>
      </c>
      <c r="F3394" s="64">
        <v>0.50905108459358117</v>
      </c>
      <c r="G3394" s="103">
        <v>1.2</v>
      </c>
      <c r="H3394" s="64">
        <v>0.58913869848770262</v>
      </c>
      <c r="I3394" t="s">
        <v>548</v>
      </c>
      <c r="J3394" t="s">
        <v>548</v>
      </c>
      <c r="K3394" s="64"/>
      <c r="L3394" s="104">
        <f t="shared" si="52"/>
        <v>0.58913869848770262</v>
      </c>
    </row>
    <row r="3395" spans="1:12" x14ac:dyDescent="0.25">
      <c r="A3395" t="s">
        <v>433</v>
      </c>
      <c r="B3395" t="s">
        <v>327</v>
      </c>
      <c r="C3395" s="65" t="s">
        <v>485</v>
      </c>
      <c r="D3395" s="67" t="s">
        <v>548</v>
      </c>
      <c r="E3395" s="64" t="s">
        <v>548</v>
      </c>
      <c r="F3395" s="64" t="s">
        <v>548</v>
      </c>
      <c r="G3395" s="103" t="s">
        <v>548</v>
      </c>
      <c r="H3395" s="64">
        <v>0</v>
      </c>
      <c r="I3395" t="s">
        <v>548</v>
      </c>
      <c r="J3395" t="s">
        <v>548</v>
      </c>
      <c r="K3395" s="64"/>
      <c r="L3395" s="104">
        <f t="shared" ref="L3395:L3458" si="53">IF(K3395&lt;&gt;"",K3395,H3395)</f>
        <v>0</v>
      </c>
    </row>
    <row r="3396" spans="1:12" x14ac:dyDescent="0.25">
      <c r="A3396" t="s">
        <v>433</v>
      </c>
      <c r="B3396" t="s">
        <v>328</v>
      </c>
      <c r="C3396" s="65" t="s">
        <v>485</v>
      </c>
      <c r="D3396" s="67" t="s">
        <v>548</v>
      </c>
      <c r="E3396" s="64" t="s">
        <v>548</v>
      </c>
      <c r="F3396" s="64" t="s">
        <v>548</v>
      </c>
      <c r="G3396" s="103" t="s">
        <v>548</v>
      </c>
      <c r="H3396" s="64">
        <v>0</v>
      </c>
      <c r="I3396" t="s">
        <v>548</v>
      </c>
      <c r="J3396" t="s">
        <v>548</v>
      </c>
      <c r="K3396" s="64"/>
      <c r="L3396" s="104">
        <f t="shared" si="53"/>
        <v>0</v>
      </c>
    </row>
    <row r="3397" spans="1:12" x14ac:dyDescent="0.25">
      <c r="A3397" t="s">
        <v>433</v>
      </c>
      <c r="B3397" t="s">
        <v>239</v>
      </c>
      <c r="C3397" s="65" t="s">
        <v>485</v>
      </c>
      <c r="D3397" s="67" t="s">
        <v>548</v>
      </c>
      <c r="E3397" s="64" t="s">
        <v>548</v>
      </c>
      <c r="F3397" s="64" t="s">
        <v>548</v>
      </c>
      <c r="G3397" s="103" t="s">
        <v>548</v>
      </c>
      <c r="H3397" s="64">
        <v>0</v>
      </c>
      <c r="I3397" t="s">
        <v>548</v>
      </c>
      <c r="J3397" t="s">
        <v>548</v>
      </c>
      <c r="K3397" s="64"/>
      <c r="L3397" s="104">
        <f t="shared" si="53"/>
        <v>0</v>
      </c>
    </row>
    <row r="3398" spans="1:12" x14ac:dyDescent="0.25">
      <c r="A3398" t="s">
        <v>433</v>
      </c>
      <c r="B3398" t="s">
        <v>329</v>
      </c>
      <c r="C3398" s="65" t="s">
        <v>485</v>
      </c>
      <c r="D3398" s="67" t="s">
        <v>548</v>
      </c>
      <c r="E3398" s="64" t="s">
        <v>548</v>
      </c>
      <c r="F3398" s="64" t="s">
        <v>548</v>
      </c>
      <c r="G3398" s="103" t="s">
        <v>548</v>
      </c>
      <c r="H3398" s="64">
        <v>0</v>
      </c>
      <c r="I3398" t="s">
        <v>548</v>
      </c>
      <c r="J3398" t="s">
        <v>548</v>
      </c>
      <c r="K3398" s="64"/>
      <c r="L3398" s="104">
        <f t="shared" si="53"/>
        <v>0</v>
      </c>
    </row>
    <row r="3399" spans="1:12" x14ac:dyDescent="0.25">
      <c r="A3399" t="s">
        <v>433</v>
      </c>
      <c r="B3399" t="s">
        <v>330</v>
      </c>
      <c r="C3399" s="65" t="s">
        <v>485</v>
      </c>
      <c r="D3399" s="67" t="s">
        <v>548</v>
      </c>
      <c r="E3399" s="64" t="s">
        <v>548</v>
      </c>
      <c r="F3399" s="64" t="s">
        <v>548</v>
      </c>
      <c r="G3399" s="103" t="s">
        <v>548</v>
      </c>
      <c r="H3399" s="64">
        <v>0</v>
      </c>
      <c r="I3399" t="s">
        <v>548</v>
      </c>
      <c r="J3399" t="s">
        <v>548</v>
      </c>
      <c r="K3399" s="64"/>
      <c r="L3399" s="104">
        <f t="shared" si="53"/>
        <v>0</v>
      </c>
    </row>
    <row r="3400" spans="1:12" x14ac:dyDescent="0.25">
      <c r="A3400" t="s">
        <v>433</v>
      </c>
      <c r="B3400" t="s">
        <v>331</v>
      </c>
      <c r="C3400" s="65" t="s">
        <v>485</v>
      </c>
      <c r="D3400" s="67" t="s">
        <v>548</v>
      </c>
      <c r="E3400" s="64" t="s">
        <v>548</v>
      </c>
      <c r="F3400" s="64" t="s">
        <v>548</v>
      </c>
      <c r="G3400" s="103" t="s">
        <v>548</v>
      </c>
      <c r="H3400" s="64">
        <v>0</v>
      </c>
      <c r="I3400" t="s">
        <v>548</v>
      </c>
      <c r="J3400" t="s">
        <v>548</v>
      </c>
      <c r="K3400" s="64"/>
      <c r="L3400" s="104">
        <f t="shared" si="53"/>
        <v>0</v>
      </c>
    </row>
    <row r="3401" spans="1:12" x14ac:dyDescent="0.25">
      <c r="A3401" t="s">
        <v>433</v>
      </c>
      <c r="B3401" t="s">
        <v>332</v>
      </c>
      <c r="C3401" s="65" t="s">
        <v>485</v>
      </c>
      <c r="D3401" s="67" t="s">
        <v>548</v>
      </c>
      <c r="E3401" s="64" t="s">
        <v>548</v>
      </c>
      <c r="F3401" s="64" t="s">
        <v>548</v>
      </c>
      <c r="G3401" s="103" t="s">
        <v>548</v>
      </c>
      <c r="H3401" s="64">
        <v>0</v>
      </c>
      <c r="I3401" t="s">
        <v>548</v>
      </c>
      <c r="J3401" t="s">
        <v>548</v>
      </c>
      <c r="K3401" s="64"/>
      <c r="L3401" s="104">
        <f t="shared" si="53"/>
        <v>0</v>
      </c>
    </row>
    <row r="3402" spans="1:12" x14ac:dyDescent="0.25">
      <c r="A3402" t="s">
        <v>433</v>
      </c>
      <c r="B3402" t="s">
        <v>243</v>
      </c>
      <c r="C3402" s="65" t="s">
        <v>485</v>
      </c>
      <c r="D3402" s="67" t="s">
        <v>548</v>
      </c>
      <c r="E3402" s="64" t="s">
        <v>548</v>
      </c>
      <c r="F3402" s="64" t="s">
        <v>548</v>
      </c>
      <c r="G3402" s="103" t="s">
        <v>548</v>
      </c>
      <c r="H3402" s="64">
        <v>0</v>
      </c>
      <c r="I3402" t="s">
        <v>548</v>
      </c>
      <c r="J3402" t="s">
        <v>548</v>
      </c>
      <c r="K3402" s="64"/>
      <c r="L3402" s="104">
        <f t="shared" si="53"/>
        <v>0</v>
      </c>
    </row>
    <row r="3403" spans="1:12" x14ac:dyDescent="0.25">
      <c r="A3403" t="s">
        <v>433</v>
      </c>
      <c r="B3403" t="s">
        <v>333</v>
      </c>
      <c r="C3403" s="65" t="s">
        <v>485</v>
      </c>
      <c r="D3403" s="67" t="s">
        <v>548</v>
      </c>
      <c r="E3403" s="64" t="s">
        <v>548</v>
      </c>
      <c r="F3403" s="64" t="s">
        <v>548</v>
      </c>
      <c r="G3403" s="103" t="s">
        <v>548</v>
      </c>
      <c r="H3403" s="64">
        <v>0</v>
      </c>
      <c r="I3403" t="s">
        <v>548</v>
      </c>
      <c r="J3403" t="s">
        <v>548</v>
      </c>
      <c r="K3403" s="64"/>
      <c r="L3403" s="104">
        <f t="shared" si="53"/>
        <v>0</v>
      </c>
    </row>
    <row r="3404" spans="1:12" x14ac:dyDescent="0.25">
      <c r="A3404" t="s">
        <v>433</v>
      </c>
      <c r="B3404" t="s">
        <v>334</v>
      </c>
      <c r="C3404" s="65" t="s">
        <v>485</v>
      </c>
      <c r="D3404" s="67" t="s">
        <v>548</v>
      </c>
      <c r="E3404" s="64" t="s">
        <v>548</v>
      </c>
      <c r="F3404" s="64" t="s">
        <v>548</v>
      </c>
      <c r="G3404" s="103" t="s">
        <v>548</v>
      </c>
      <c r="H3404" s="64">
        <v>0</v>
      </c>
      <c r="I3404" t="s">
        <v>548</v>
      </c>
      <c r="J3404" t="s">
        <v>548</v>
      </c>
      <c r="K3404" s="64"/>
      <c r="L3404" s="104">
        <f t="shared" si="53"/>
        <v>0</v>
      </c>
    </row>
    <row r="3405" spans="1:12" x14ac:dyDescent="0.25">
      <c r="A3405" t="s">
        <v>433</v>
      </c>
      <c r="B3405" t="s">
        <v>94</v>
      </c>
      <c r="C3405" s="65" t="s">
        <v>485</v>
      </c>
      <c r="D3405" s="67" t="s">
        <v>548</v>
      </c>
      <c r="E3405" s="64" t="s">
        <v>548</v>
      </c>
      <c r="F3405" s="64" t="s">
        <v>548</v>
      </c>
      <c r="G3405" s="103" t="s">
        <v>548</v>
      </c>
      <c r="H3405" s="64">
        <v>0</v>
      </c>
      <c r="I3405" t="s">
        <v>548</v>
      </c>
      <c r="J3405" t="s">
        <v>548</v>
      </c>
      <c r="K3405" s="64"/>
      <c r="L3405" s="104">
        <f t="shared" si="53"/>
        <v>0</v>
      </c>
    </row>
    <row r="3406" spans="1:12" x14ac:dyDescent="0.25">
      <c r="A3406" t="s">
        <v>433</v>
      </c>
      <c r="B3406" t="s">
        <v>335</v>
      </c>
      <c r="C3406" s="65" t="s">
        <v>485</v>
      </c>
      <c r="D3406" s="67" t="s">
        <v>548</v>
      </c>
      <c r="E3406" s="64" t="s">
        <v>548</v>
      </c>
      <c r="F3406" s="64" t="s">
        <v>548</v>
      </c>
      <c r="G3406" s="103" t="s">
        <v>548</v>
      </c>
      <c r="H3406" s="64">
        <v>0</v>
      </c>
      <c r="I3406" t="s">
        <v>548</v>
      </c>
      <c r="J3406" t="s">
        <v>548</v>
      </c>
      <c r="K3406" s="64"/>
      <c r="L3406" s="104">
        <f t="shared" si="53"/>
        <v>0</v>
      </c>
    </row>
    <row r="3407" spans="1:12" x14ac:dyDescent="0.25">
      <c r="A3407" t="s">
        <v>433</v>
      </c>
      <c r="B3407" t="s">
        <v>100</v>
      </c>
      <c r="C3407" s="65" t="s">
        <v>485</v>
      </c>
      <c r="D3407" s="67" t="s">
        <v>553</v>
      </c>
      <c r="E3407" s="64">
        <v>1</v>
      </c>
      <c r="F3407" s="64">
        <v>0.25345030861052398</v>
      </c>
      <c r="G3407" s="103" t="s">
        <v>548</v>
      </c>
      <c r="H3407" s="64">
        <v>0.74654969138947602</v>
      </c>
      <c r="I3407" t="s">
        <v>548</v>
      </c>
      <c r="J3407" t="s">
        <v>548</v>
      </c>
      <c r="K3407" s="64"/>
      <c r="L3407" s="104">
        <f t="shared" si="53"/>
        <v>0.74654969138947602</v>
      </c>
    </row>
    <row r="3408" spans="1:12" x14ac:dyDescent="0.25">
      <c r="A3408" t="s">
        <v>433</v>
      </c>
      <c r="B3408" t="s">
        <v>327</v>
      </c>
      <c r="C3408" s="65" t="s">
        <v>486</v>
      </c>
      <c r="D3408" s="67" t="s">
        <v>548</v>
      </c>
      <c r="E3408" s="64" t="s">
        <v>548</v>
      </c>
      <c r="F3408" s="64" t="s">
        <v>548</v>
      </c>
      <c r="G3408" s="103" t="s">
        <v>548</v>
      </c>
      <c r="H3408" s="64">
        <v>0</v>
      </c>
      <c r="I3408" t="s">
        <v>548</v>
      </c>
      <c r="J3408" t="s">
        <v>548</v>
      </c>
      <c r="K3408" s="64"/>
      <c r="L3408" s="104">
        <f t="shared" si="53"/>
        <v>0</v>
      </c>
    </row>
    <row r="3409" spans="1:12" x14ac:dyDescent="0.25">
      <c r="A3409" t="s">
        <v>433</v>
      </c>
      <c r="B3409" t="s">
        <v>328</v>
      </c>
      <c r="C3409" s="65" t="s">
        <v>486</v>
      </c>
      <c r="D3409" s="67" t="s">
        <v>548</v>
      </c>
      <c r="E3409" s="64" t="s">
        <v>548</v>
      </c>
      <c r="F3409" s="64" t="s">
        <v>548</v>
      </c>
      <c r="G3409" s="103" t="s">
        <v>548</v>
      </c>
      <c r="H3409" s="64">
        <v>0</v>
      </c>
      <c r="I3409" t="s">
        <v>548</v>
      </c>
      <c r="J3409" t="s">
        <v>548</v>
      </c>
      <c r="K3409" s="64"/>
      <c r="L3409" s="104">
        <f t="shared" si="53"/>
        <v>0</v>
      </c>
    </row>
    <row r="3410" spans="1:12" x14ac:dyDescent="0.25">
      <c r="A3410" t="s">
        <v>433</v>
      </c>
      <c r="B3410" t="s">
        <v>239</v>
      </c>
      <c r="C3410" s="65" t="s">
        <v>486</v>
      </c>
      <c r="D3410" s="67" t="s">
        <v>548</v>
      </c>
      <c r="E3410" s="64" t="s">
        <v>548</v>
      </c>
      <c r="F3410" s="64" t="s">
        <v>548</v>
      </c>
      <c r="G3410" s="103" t="s">
        <v>548</v>
      </c>
      <c r="H3410" s="64">
        <v>0</v>
      </c>
      <c r="I3410" t="s">
        <v>548</v>
      </c>
      <c r="J3410" t="s">
        <v>548</v>
      </c>
      <c r="K3410" s="64"/>
      <c r="L3410" s="104">
        <f t="shared" si="53"/>
        <v>0</v>
      </c>
    </row>
    <row r="3411" spans="1:12" x14ac:dyDescent="0.25">
      <c r="A3411" t="s">
        <v>433</v>
      </c>
      <c r="B3411" t="s">
        <v>329</v>
      </c>
      <c r="C3411" s="65" t="s">
        <v>486</v>
      </c>
      <c r="D3411" s="67" t="s">
        <v>548</v>
      </c>
      <c r="E3411" s="64" t="s">
        <v>548</v>
      </c>
      <c r="F3411" s="64" t="s">
        <v>548</v>
      </c>
      <c r="G3411" s="103" t="s">
        <v>548</v>
      </c>
      <c r="H3411" s="64">
        <v>0</v>
      </c>
      <c r="I3411" t="s">
        <v>548</v>
      </c>
      <c r="J3411" t="s">
        <v>548</v>
      </c>
      <c r="K3411" s="64"/>
      <c r="L3411" s="104">
        <f t="shared" si="53"/>
        <v>0</v>
      </c>
    </row>
    <row r="3412" spans="1:12" x14ac:dyDescent="0.25">
      <c r="A3412" t="s">
        <v>433</v>
      </c>
      <c r="B3412" t="s">
        <v>330</v>
      </c>
      <c r="C3412" s="65" t="s">
        <v>486</v>
      </c>
      <c r="D3412" s="67" t="s">
        <v>548</v>
      </c>
      <c r="E3412" s="64" t="s">
        <v>548</v>
      </c>
      <c r="F3412" s="64" t="s">
        <v>548</v>
      </c>
      <c r="G3412" s="103" t="s">
        <v>548</v>
      </c>
      <c r="H3412" s="64">
        <v>0</v>
      </c>
      <c r="I3412" t="s">
        <v>548</v>
      </c>
      <c r="J3412" t="s">
        <v>548</v>
      </c>
      <c r="K3412" s="64"/>
      <c r="L3412" s="104">
        <f t="shared" si="53"/>
        <v>0</v>
      </c>
    </row>
    <row r="3413" spans="1:12" x14ac:dyDescent="0.25">
      <c r="A3413" t="s">
        <v>433</v>
      </c>
      <c r="B3413" t="s">
        <v>331</v>
      </c>
      <c r="C3413" s="65" t="s">
        <v>486</v>
      </c>
      <c r="D3413" s="67" t="s">
        <v>548</v>
      </c>
      <c r="E3413" s="64" t="s">
        <v>548</v>
      </c>
      <c r="F3413" s="64" t="s">
        <v>548</v>
      </c>
      <c r="G3413" s="103" t="s">
        <v>548</v>
      </c>
      <c r="H3413" s="64">
        <v>0</v>
      </c>
      <c r="I3413" t="s">
        <v>548</v>
      </c>
      <c r="J3413" t="s">
        <v>548</v>
      </c>
      <c r="K3413" s="64"/>
      <c r="L3413" s="104">
        <f t="shared" si="53"/>
        <v>0</v>
      </c>
    </row>
    <row r="3414" spans="1:12" x14ac:dyDescent="0.25">
      <c r="A3414" t="s">
        <v>433</v>
      </c>
      <c r="B3414" t="s">
        <v>332</v>
      </c>
      <c r="C3414" s="65" t="s">
        <v>486</v>
      </c>
      <c r="D3414" s="67" t="s">
        <v>548</v>
      </c>
      <c r="E3414" s="64" t="s">
        <v>548</v>
      </c>
      <c r="F3414" s="64" t="s">
        <v>548</v>
      </c>
      <c r="G3414" s="103" t="s">
        <v>548</v>
      </c>
      <c r="H3414" s="64">
        <v>0</v>
      </c>
      <c r="I3414" t="s">
        <v>548</v>
      </c>
      <c r="J3414" t="s">
        <v>548</v>
      </c>
      <c r="K3414" s="64"/>
      <c r="L3414" s="104">
        <f t="shared" si="53"/>
        <v>0</v>
      </c>
    </row>
    <row r="3415" spans="1:12" x14ac:dyDescent="0.25">
      <c r="A3415" t="s">
        <v>433</v>
      </c>
      <c r="B3415" t="s">
        <v>243</v>
      </c>
      <c r="C3415" s="65" t="s">
        <v>486</v>
      </c>
      <c r="D3415" s="67" t="s">
        <v>548</v>
      </c>
      <c r="E3415" s="64" t="s">
        <v>548</v>
      </c>
      <c r="F3415" s="64" t="s">
        <v>548</v>
      </c>
      <c r="G3415" s="103" t="s">
        <v>548</v>
      </c>
      <c r="H3415" s="64">
        <v>0</v>
      </c>
      <c r="I3415" t="s">
        <v>548</v>
      </c>
      <c r="J3415" t="s">
        <v>548</v>
      </c>
      <c r="K3415" s="64"/>
      <c r="L3415" s="104">
        <f t="shared" si="53"/>
        <v>0</v>
      </c>
    </row>
    <row r="3416" spans="1:12" x14ac:dyDescent="0.25">
      <c r="A3416" t="s">
        <v>433</v>
      </c>
      <c r="B3416" t="s">
        <v>333</v>
      </c>
      <c r="C3416" s="65" t="s">
        <v>486</v>
      </c>
      <c r="D3416" s="67" t="s">
        <v>548</v>
      </c>
      <c r="E3416" s="64" t="s">
        <v>548</v>
      </c>
      <c r="F3416" s="64" t="s">
        <v>548</v>
      </c>
      <c r="G3416" s="103" t="s">
        <v>548</v>
      </c>
      <c r="H3416" s="64">
        <v>0</v>
      </c>
      <c r="I3416" t="s">
        <v>548</v>
      </c>
      <c r="J3416" t="s">
        <v>548</v>
      </c>
      <c r="K3416" s="64"/>
      <c r="L3416" s="104">
        <f t="shared" si="53"/>
        <v>0</v>
      </c>
    </row>
    <row r="3417" spans="1:12" x14ac:dyDescent="0.25">
      <c r="A3417" t="s">
        <v>433</v>
      </c>
      <c r="B3417" t="s">
        <v>334</v>
      </c>
      <c r="C3417" s="65" t="s">
        <v>486</v>
      </c>
      <c r="D3417" s="67" t="s">
        <v>548</v>
      </c>
      <c r="E3417" s="64" t="s">
        <v>548</v>
      </c>
      <c r="F3417" s="64" t="s">
        <v>548</v>
      </c>
      <c r="G3417" s="103" t="s">
        <v>548</v>
      </c>
      <c r="H3417" s="64">
        <v>0</v>
      </c>
      <c r="I3417" t="s">
        <v>548</v>
      </c>
      <c r="J3417" t="s">
        <v>548</v>
      </c>
      <c r="K3417" s="64"/>
      <c r="L3417" s="104">
        <f t="shared" si="53"/>
        <v>0</v>
      </c>
    </row>
    <row r="3418" spans="1:12" x14ac:dyDescent="0.25">
      <c r="A3418" t="s">
        <v>433</v>
      </c>
      <c r="B3418" t="s">
        <v>94</v>
      </c>
      <c r="C3418" s="65" t="s">
        <v>486</v>
      </c>
      <c r="D3418" s="67" t="s">
        <v>548</v>
      </c>
      <c r="E3418" s="64" t="s">
        <v>548</v>
      </c>
      <c r="F3418" s="64" t="s">
        <v>548</v>
      </c>
      <c r="G3418" s="103" t="s">
        <v>548</v>
      </c>
      <c r="H3418" s="64">
        <v>0</v>
      </c>
      <c r="I3418" t="s">
        <v>548</v>
      </c>
      <c r="J3418" t="s">
        <v>548</v>
      </c>
      <c r="K3418" s="64"/>
      <c r="L3418" s="104">
        <f t="shared" si="53"/>
        <v>0</v>
      </c>
    </row>
    <row r="3419" spans="1:12" x14ac:dyDescent="0.25">
      <c r="A3419" t="s">
        <v>433</v>
      </c>
      <c r="B3419" t="s">
        <v>335</v>
      </c>
      <c r="C3419" s="65" t="s">
        <v>486</v>
      </c>
      <c r="D3419" s="67" t="s">
        <v>548</v>
      </c>
      <c r="E3419" s="64" t="s">
        <v>548</v>
      </c>
      <c r="F3419" s="64" t="s">
        <v>548</v>
      </c>
      <c r="G3419" s="103" t="s">
        <v>548</v>
      </c>
      <c r="H3419" s="64">
        <v>0</v>
      </c>
      <c r="I3419" t="s">
        <v>548</v>
      </c>
      <c r="J3419" t="s">
        <v>548</v>
      </c>
      <c r="K3419" s="64"/>
      <c r="L3419" s="104">
        <f t="shared" si="53"/>
        <v>0</v>
      </c>
    </row>
    <row r="3420" spans="1:12" x14ac:dyDescent="0.25">
      <c r="A3420" t="s">
        <v>433</v>
      </c>
      <c r="B3420" t="s">
        <v>100</v>
      </c>
      <c r="C3420" s="65" t="s">
        <v>486</v>
      </c>
      <c r="D3420" s="67" t="s">
        <v>553</v>
      </c>
      <c r="E3420" s="64">
        <v>1</v>
      </c>
      <c r="F3420" s="64">
        <v>0.25345030861052398</v>
      </c>
      <c r="G3420" s="103" t="s">
        <v>548</v>
      </c>
      <c r="H3420" s="64">
        <v>0.74654969138947602</v>
      </c>
      <c r="I3420" t="s">
        <v>548</v>
      </c>
      <c r="J3420" t="s">
        <v>548</v>
      </c>
      <c r="K3420" s="64"/>
      <c r="L3420" s="104">
        <f t="shared" si="53"/>
        <v>0.74654969138947602</v>
      </c>
    </row>
    <row r="3421" spans="1:12" x14ac:dyDescent="0.25">
      <c r="A3421" t="s">
        <v>434</v>
      </c>
      <c r="B3421" t="s">
        <v>327</v>
      </c>
      <c r="C3421" s="65" t="s">
        <v>485</v>
      </c>
      <c r="D3421" s="67" t="s">
        <v>548</v>
      </c>
      <c r="E3421" s="64" t="s">
        <v>548</v>
      </c>
      <c r="F3421" s="64" t="s">
        <v>548</v>
      </c>
      <c r="G3421" s="103">
        <v>1.2</v>
      </c>
      <c r="H3421" s="64">
        <v>0</v>
      </c>
      <c r="I3421" t="s">
        <v>548</v>
      </c>
      <c r="J3421" t="s">
        <v>548</v>
      </c>
      <c r="K3421" s="64"/>
      <c r="L3421" s="104">
        <f t="shared" si="53"/>
        <v>0</v>
      </c>
    </row>
    <row r="3422" spans="1:12" x14ac:dyDescent="0.25">
      <c r="A3422" t="s">
        <v>434</v>
      </c>
      <c r="B3422" t="s">
        <v>328</v>
      </c>
      <c r="C3422" s="65" t="s">
        <v>485</v>
      </c>
      <c r="D3422" s="67" t="s">
        <v>548</v>
      </c>
      <c r="E3422" s="64" t="s">
        <v>548</v>
      </c>
      <c r="F3422" s="64" t="s">
        <v>548</v>
      </c>
      <c r="G3422" s="103">
        <v>1.2</v>
      </c>
      <c r="H3422" s="64">
        <v>0</v>
      </c>
      <c r="I3422" t="s">
        <v>548</v>
      </c>
      <c r="J3422" t="s">
        <v>548</v>
      </c>
      <c r="K3422" s="64"/>
      <c r="L3422" s="104">
        <f t="shared" si="53"/>
        <v>0</v>
      </c>
    </row>
    <row r="3423" spans="1:12" x14ac:dyDescent="0.25">
      <c r="A3423" t="s">
        <v>434</v>
      </c>
      <c r="B3423" t="s">
        <v>239</v>
      </c>
      <c r="C3423" s="65" t="s">
        <v>485</v>
      </c>
      <c r="D3423" s="67" t="s">
        <v>548</v>
      </c>
      <c r="E3423" s="64" t="s">
        <v>548</v>
      </c>
      <c r="F3423" s="64" t="s">
        <v>548</v>
      </c>
      <c r="G3423" s="103">
        <v>1.2</v>
      </c>
      <c r="H3423" s="64">
        <v>0</v>
      </c>
      <c r="I3423" t="s">
        <v>548</v>
      </c>
      <c r="J3423" t="s">
        <v>548</v>
      </c>
      <c r="K3423" s="64"/>
      <c r="L3423" s="104">
        <f t="shared" si="53"/>
        <v>0</v>
      </c>
    </row>
    <row r="3424" spans="1:12" x14ac:dyDescent="0.25">
      <c r="A3424" t="s">
        <v>434</v>
      </c>
      <c r="B3424" t="s">
        <v>329</v>
      </c>
      <c r="C3424" s="65" t="s">
        <v>485</v>
      </c>
      <c r="D3424" s="67" t="s">
        <v>548</v>
      </c>
      <c r="E3424" s="64" t="s">
        <v>548</v>
      </c>
      <c r="F3424" s="64" t="s">
        <v>548</v>
      </c>
      <c r="G3424" s="103">
        <v>1.2</v>
      </c>
      <c r="H3424" s="64">
        <v>0</v>
      </c>
      <c r="I3424" t="s">
        <v>548</v>
      </c>
      <c r="J3424" t="s">
        <v>548</v>
      </c>
      <c r="K3424" s="64"/>
      <c r="L3424" s="104">
        <f t="shared" si="53"/>
        <v>0</v>
      </c>
    </row>
    <row r="3425" spans="1:12" x14ac:dyDescent="0.25">
      <c r="A3425" t="s">
        <v>434</v>
      </c>
      <c r="B3425" t="s">
        <v>330</v>
      </c>
      <c r="C3425" s="65" t="s">
        <v>485</v>
      </c>
      <c r="D3425" s="67" t="s">
        <v>548</v>
      </c>
      <c r="E3425" s="64" t="s">
        <v>548</v>
      </c>
      <c r="F3425" s="64" t="s">
        <v>548</v>
      </c>
      <c r="G3425" s="103">
        <v>1.2</v>
      </c>
      <c r="H3425" s="64">
        <v>0</v>
      </c>
      <c r="I3425" t="s">
        <v>548</v>
      </c>
      <c r="J3425" t="s">
        <v>548</v>
      </c>
      <c r="K3425" s="64"/>
      <c r="L3425" s="104">
        <f t="shared" si="53"/>
        <v>0</v>
      </c>
    </row>
    <row r="3426" spans="1:12" x14ac:dyDescent="0.25">
      <c r="A3426" t="s">
        <v>434</v>
      </c>
      <c r="B3426" t="s">
        <v>331</v>
      </c>
      <c r="C3426" s="65" t="s">
        <v>485</v>
      </c>
      <c r="D3426" s="67" t="s">
        <v>548</v>
      </c>
      <c r="E3426" s="64" t="s">
        <v>548</v>
      </c>
      <c r="F3426" s="64" t="s">
        <v>548</v>
      </c>
      <c r="G3426" s="103">
        <v>1.2</v>
      </c>
      <c r="H3426" s="64">
        <v>0</v>
      </c>
      <c r="I3426" t="s">
        <v>548</v>
      </c>
      <c r="J3426" t="s">
        <v>548</v>
      </c>
      <c r="K3426" s="64"/>
      <c r="L3426" s="104">
        <f t="shared" si="53"/>
        <v>0</v>
      </c>
    </row>
    <row r="3427" spans="1:12" x14ac:dyDescent="0.25">
      <c r="A3427" t="s">
        <v>434</v>
      </c>
      <c r="B3427" t="s">
        <v>332</v>
      </c>
      <c r="C3427" s="65" t="s">
        <v>485</v>
      </c>
      <c r="D3427" s="67" t="s">
        <v>548</v>
      </c>
      <c r="E3427" s="64" t="s">
        <v>548</v>
      </c>
      <c r="F3427" s="64" t="s">
        <v>548</v>
      </c>
      <c r="G3427" s="103">
        <v>1.2</v>
      </c>
      <c r="H3427" s="64">
        <v>0</v>
      </c>
      <c r="I3427" t="s">
        <v>548</v>
      </c>
      <c r="J3427" t="s">
        <v>548</v>
      </c>
      <c r="K3427" s="64"/>
      <c r="L3427" s="104">
        <f t="shared" si="53"/>
        <v>0</v>
      </c>
    </row>
    <row r="3428" spans="1:12" x14ac:dyDescent="0.25">
      <c r="A3428" t="s">
        <v>434</v>
      </c>
      <c r="B3428" t="s">
        <v>243</v>
      </c>
      <c r="C3428" s="65" t="s">
        <v>485</v>
      </c>
      <c r="D3428" s="67" t="s">
        <v>548</v>
      </c>
      <c r="E3428" s="64" t="s">
        <v>548</v>
      </c>
      <c r="F3428" s="64" t="s">
        <v>548</v>
      </c>
      <c r="G3428" s="103">
        <v>1.2</v>
      </c>
      <c r="H3428" s="64">
        <v>0</v>
      </c>
      <c r="I3428" t="s">
        <v>548</v>
      </c>
      <c r="J3428" t="s">
        <v>548</v>
      </c>
      <c r="K3428" s="64"/>
      <c r="L3428" s="104">
        <f t="shared" si="53"/>
        <v>0</v>
      </c>
    </row>
    <row r="3429" spans="1:12" x14ac:dyDescent="0.25">
      <c r="A3429" t="s">
        <v>434</v>
      </c>
      <c r="B3429" t="s">
        <v>333</v>
      </c>
      <c r="C3429" s="65" t="s">
        <v>485</v>
      </c>
      <c r="D3429" s="67" t="s">
        <v>553</v>
      </c>
      <c r="E3429" s="64">
        <v>0.75</v>
      </c>
      <c r="F3429" s="64">
        <v>0.66052369733950722</v>
      </c>
      <c r="G3429" s="103">
        <v>1.2</v>
      </c>
      <c r="H3429" s="64">
        <v>0.30552867239444348</v>
      </c>
      <c r="I3429" t="s">
        <v>548</v>
      </c>
      <c r="J3429" t="s">
        <v>548</v>
      </c>
      <c r="K3429" s="64"/>
      <c r="L3429" s="104">
        <f t="shared" si="53"/>
        <v>0.30552867239444348</v>
      </c>
    </row>
    <row r="3430" spans="1:12" x14ac:dyDescent="0.25">
      <c r="A3430" t="s">
        <v>434</v>
      </c>
      <c r="B3430" t="s">
        <v>334</v>
      </c>
      <c r="C3430" s="65" t="s">
        <v>485</v>
      </c>
      <c r="D3430" s="67" t="s">
        <v>553</v>
      </c>
      <c r="E3430" s="64">
        <v>0.75</v>
      </c>
      <c r="F3430" s="64">
        <v>0.66052369733950722</v>
      </c>
      <c r="G3430" s="103">
        <v>1.2</v>
      </c>
      <c r="H3430" s="64">
        <v>0.30552867239444348</v>
      </c>
      <c r="I3430" t="s">
        <v>548</v>
      </c>
      <c r="J3430" t="s">
        <v>548</v>
      </c>
      <c r="K3430" s="64"/>
      <c r="L3430" s="104">
        <f t="shared" si="53"/>
        <v>0.30552867239444348</v>
      </c>
    </row>
    <row r="3431" spans="1:12" x14ac:dyDescent="0.25">
      <c r="A3431" t="s">
        <v>434</v>
      </c>
      <c r="B3431" t="s">
        <v>94</v>
      </c>
      <c r="C3431" s="65" t="s">
        <v>485</v>
      </c>
      <c r="D3431" s="67" t="s">
        <v>553</v>
      </c>
      <c r="E3431" s="64">
        <v>0.75</v>
      </c>
      <c r="F3431" s="64">
        <v>0.66052369733950722</v>
      </c>
      <c r="G3431" s="103">
        <v>1.2</v>
      </c>
      <c r="H3431" s="64">
        <v>0.30552867239444348</v>
      </c>
      <c r="I3431" t="s">
        <v>548</v>
      </c>
      <c r="J3431" t="s">
        <v>548</v>
      </c>
      <c r="K3431" s="64"/>
      <c r="L3431" s="104">
        <f t="shared" si="53"/>
        <v>0.30552867239444348</v>
      </c>
    </row>
    <row r="3432" spans="1:12" x14ac:dyDescent="0.25">
      <c r="A3432" t="s">
        <v>434</v>
      </c>
      <c r="B3432" t="s">
        <v>335</v>
      </c>
      <c r="C3432" s="65" t="s">
        <v>485</v>
      </c>
      <c r="D3432" s="67" t="s">
        <v>548</v>
      </c>
      <c r="E3432" s="64" t="s">
        <v>548</v>
      </c>
      <c r="F3432" s="64" t="s">
        <v>548</v>
      </c>
      <c r="G3432" s="103">
        <v>1.2</v>
      </c>
      <c r="H3432" s="64">
        <v>0</v>
      </c>
      <c r="I3432" t="s">
        <v>548</v>
      </c>
      <c r="J3432" t="s">
        <v>548</v>
      </c>
      <c r="K3432" s="64"/>
      <c r="L3432" s="104">
        <f t="shared" si="53"/>
        <v>0</v>
      </c>
    </row>
    <row r="3433" spans="1:12" x14ac:dyDescent="0.25">
      <c r="A3433" t="s">
        <v>434</v>
      </c>
      <c r="B3433" t="s">
        <v>100</v>
      </c>
      <c r="C3433" s="65" t="s">
        <v>485</v>
      </c>
      <c r="D3433" s="67" t="s">
        <v>548</v>
      </c>
      <c r="E3433" s="64" t="s">
        <v>548</v>
      </c>
      <c r="F3433" s="64" t="s">
        <v>548</v>
      </c>
      <c r="G3433" s="103">
        <v>1.2</v>
      </c>
      <c r="H3433" s="64">
        <v>0</v>
      </c>
      <c r="I3433" t="s">
        <v>548</v>
      </c>
      <c r="J3433" t="s">
        <v>548</v>
      </c>
      <c r="K3433" s="64"/>
      <c r="L3433" s="104">
        <f t="shared" si="53"/>
        <v>0</v>
      </c>
    </row>
    <row r="3434" spans="1:12" x14ac:dyDescent="0.25">
      <c r="A3434" t="s">
        <v>434</v>
      </c>
      <c r="B3434" t="s">
        <v>327</v>
      </c>
      <c r="C3434" s="65" t="s">
        <v>486</v>
      </c>
      <c r="D3434" s="67" t="s">
        <v>548</v>
      </c>
      <c r="E3434" s="64" t="s">
        <v>548</v>
      </c>
      <c r="F3434" s="64" t="s">
        <v>548</v>
      </c>
      <c r="G3434" s="103">
        <v>1.2</v>
      </c>
      <c r="H3434" s="64">
        <v>0</v>
      </c>
      <c r="I3434" t="s">
        <v>548</v>
      </c>
      <c r="J3434" t="s">
        <v>548</v>
      </c>
      <c r="K3434" s="64"/>
      <c r="L3434" s="104">
        <f t="shared" si="53"/>
        <v>0</v>
      </c>
    </row>
    <row r="3435" spans="1:12" x14ac:dyDescent="0.25">
      <c r="A3435" t="s">
        <v>434</v>
      </c>
      <c r="B3435" t="s">
        <v>328</v>
      </c>
      <c r="C3435" s="65" t="s">
        <v>486</v>
      </c>
      <c r="D3435" s="67" t="s">
        <v>548</v>
      </c>
      <c r="E3435" s="64" t="s">
        <v>548</v>
      </c>
      <c r="F3435" s="64" t="s">
        <v>548</v>
      </c>
      <c r="G3435" s="103">
        <v>1.2</v>
      </c>
      <c r="H3435" s="64">
        <v>0</v>
      </c>
      <c r="I3435" t="s">
        <v>548</v>
      </c>
      <c r="J3435" t="s">
        <v>548</v>
      </c>
      <c r="K3435" s="64"/>
      <c r="L3435" s="104">
        <f t="shared" si="53"/>
        <v>0</v>
      </c>
    </row>
    <row r="3436" spans="1:12" x14ac:dyDescent="0.25">
      <c r="A3436" t="s">
        <v>434</v>
      </c>
      <c r="B3436" t="s">
        <v>239</v>
      </c>
      <c r="C3436" s="65" t="s">
        <v>486</v>
      </c>
      <c r="D3436" s="67" t="s">
        <v>548</v>
      </c>
      <c r="E3436" s="64" t="s">
        <v>548</v>
      </c>
      <c r="F3436" s="64" t="s">
        <v>548</v>
      </c>
      <c r="G3436" s="103">
        <v>1.2</v>
      </c>
      <c r="H3436" s="64">
        <v>0</v>
      </c>
      <c r="I3436" t="s">
        <v>548</v>
      </c>
      <c r="J3436" t="s">
        <v>548</v>
      </c>
      <c r="K3436" s="64"/>
      <c r="L3436" s="104">
        <f t="shared" si="53"/>
        <v>0</v>
      </c>
    </row>
    <row r="3437" spans="1:12" x14ac:dyDescent="0.25">
      <c r="A3437" t="s">
        <v>434</v>
      </c>
      <c r="B3437" t="s">
        <v>329</v>
      </c>
      <c r="C3437" s="65" t="s">
        <v>486</v>
      </c>
      <c r="D3437" s="67" t="s">
        <v>548</v>
      </c>
      <c r="E3437" s="64" t="s">
        <v>548</v>
      </c>
      <c r="F3437" s="64" t="s">
        <v>548</v>
      </c>
      <c r="G3437" s="103">
        <v>1.2</v>
      </c>
      <c r="H3437" s="64">
        <v>0</v>
      </c>
      <c r="I3437" t="s">
        <v>548</v>
      </c>
      <c r="J3437" t="s">
        <v>548</v>
      </c>
      <c r="K3437" s="64"/>
      <c r="L3437" s="104">
        <f t="shared" si="53"/>
        <v>0</v>
      </c>
    </row>
    <row r="3438" spans="1:12" x14ac:dyDescent="0.25">
      <c r="A3438" t="s">
        <v>434</v>
      </c>
      <c r="B3438" t="s">
        <v>330</v>
      </c>
      <c r="C3438" s="65" t="s">
        <v>486</v>
      </c>
      <c r="D3438" s="67" t="s">
        <v>548</v>
      </c>
      <c r="E3438" s="64" t="s">
        <v>548</v>
      </c>
      <c r="F3438" s="64" t="s">
        <v>548</v>
      </c>
      <c r="G3438" s="103">
        <v>1.2</v>
      </c>
      <c r="H3438" s="64">
        <v>0</v>
      </c>
      <c r="I3438" t="s">
        <v>548</v>
      </c>
      <c r="J3438" t="s">
        <v>548</v>
      </c>
      <c r="K3438" s="64"/>
      <c r="L3438" s="104">
        <f t="shared" si="53"/>
        <v>0</v>
      </c>
    </row>
    <row r="3439" spans="1:12" x14ac:dyDescent="0.25">
      <c r="A3439" t="s">
        <v>434</v>
      </c>
      <c r="B3439" t="s">
        <v>331</v>
      </c>
      <c r="C3439" s="65" t="s">
        <v>486</v>
      </c>
      <c r="D3439" s="67" t="s">
        <v>548</v>
      </c>
      <c r="E3439" s="64" t="s">
        <v>548</v>
      </c>
      <c r="F3439" s="64" t="s">
        <v>548</v>
      </c>
      <c r="G3439" s="103">
        <v>1.2</v>
      </c>
      <c r="H3439" s="64">
        <v>0</v>
      </c>
      <c r="I3439" t="s">
        <v>548</v>
      </c>
      <c r="J3439" t="s">
        <v>548</v>
      </c>
      <c r="K3439" s="64"/>
      <c r="L3439" s="104">
        <f t="shared" si="53"/>
        <v>0</v>
      </c>
    </row>
    <row r="3440" spans="1:12" x14ac:dyDescent="0.25">
      <c r="A3440" t="s">
        <v>434</v>
      </c>
      <c r="B3440" t="s">
        <v>332</v>
      </c>
      <c r="C3440" s="65" t="s">
        <v>486</v>
      </c>
      <c r="D3440" s="67" t="s">
        <v>548</v>
      </c>
      <c r="E3440" s="64" t="s">
        <v>548</v>
      </c>
      <c r="F3440" s="64" t="s">
        <v>548</v>
      </c>
      <c r="G3440" s="103">
        <v>1.2</v>
      </c>
      <c r="H3440" s="64">
        <v>0</v>
      </c>
      <c r="I3440" t="s">
        <v>548</v>
      </c>
      <c r="J3440" t="s">
        <v>548</v>
      </c>
      <c r="K3440" s="64"/>
      <c r="L3440" s="104">
        <f t="shared" si="53"/>
        <v>0</v>
      </c>
    </row>
    <row r="3441" spans="1:12" x14ac:dyDescent="0.25">
      <c r="A3441" t="s">
        <v>434</v>
      </c>
      <c r="B3441" t="s">
        <v>243</v>
      </c>
      <c r="C3441" s="65" t="s">
        <v>486</v>
      </c>
      <c r="D3441" s="67" t="s">
        <v>548</v>
      </c>
      <c r="E3441" s="64" t="s">
        <v>548</v>
      </c>
      <c r="F3441" s="64" t="s">
        <v>548</v>
      </c>
      <c r="G3441" s="103">
        <v>1.2</v>
      </c>
      <c r="H3441" s="64">
        <v>0</v>
      </c>
      <c r="I3441" t="s">
        <v>548</v>
      </c>
      <c r="J3441" t="s">
        <v>548</v>
      </c>
      <c r="K3441" s="64"/>
      <c r="L3441" s="104">
        <f t="shared" si="53"/>
        <v>0</v>
      </c>
    </row>
    <row r="3442" spans="1:12" x14ac:dyDescent="0.25">
      <c r="A3442" t="s">
        <v>434</v>
      </c>
      <c r="B3442" t="s">
        <v>333</v>
      </c>
      <c r="C3442" s="65" t="s">
        <v>486</v>
      </c>
      <c r="D3442" s="67" t="s">
        <v>548</v>
      </c>
      <c r="E3442" s="64" t="s">
        <v>548</v>
      </c>
      <c r="F3442" s="64" t="s">
        <v>548</v>
      </c>
      <c r="G3442" s="103">
        <v>1.2</v>
      </c>
      <c r="H3442" s="64">
        <v>0</v>
      </c>
      <c r="I3442" t="s">
        <v>548</v>
      </c>
      <c r="J3442" t="s">
        <v>548</v>
      </c>
      <c r="K3442" s="64"/>
      <c r="L3442" s="104">
        <f t="shared" si="53"/>
        <v>0</v>
      </c>
    </row>
    <row r="3443" spans="1:12" x14ac:dyDescent="0.25">
      <c r="A3443" t="s">
        <v>434</v>
      </c>
      <c r="B3443" t="s">
        <v>334</v>
      </c>
      <c r="C3443" s="65" t="s">
        <v>486</v>
      </c>
      <c r="D3443" s="67" t="s">
        <v>548</v>
      </c>
      <c r="E3443" s="64" t="s">
        <v>548</v>
      </c>
      <c r="F3443" s="64" t="s">
        <v>548</v>
      </c>
      <c r="G3443" s="103">
        <v>1.2</v>
      </c>
      <c r="H3443" s="64">
        <v>0</v>
      </c>
      <c r="I3443" t="s">
        <v>548</v>
      </c>
      <c r="J3443" t="s">
        <v>548</v>
      </c>
      <c r="K3443" s="64"/>
      <c r="L3443" s="104">
        <f t="shared" si="53"/>
        <v>0</v>
      </c>
    </row>
    <row r="3444" spans="1:12" x14ac:dyDescent="0.25">
      <c r="A3444" t="s">
        <v>434</v>
      </c>
      <c r="B3444" t="s">
        <v>94</v>
      </c>
      <c r="C3444" s="65" t="s">
        <v>486</v>
      </c>
      <c r="D3444" s="67" t="s">
        <v>548</v>
      </c>
      <c r="E3444" s="64" t="s">
        <v>548</v>
      </c>
      <c r="F3444" s="64" t="s">
        <v>548</v>
      </c>
      <c r="G3444" s="103">
        <v>1.2</v>
      </c>
      <c r="H3444" s="64">
        <v>0</v>
      </c>
      <c r="I3444" t="s">
        <v>548</v>
      </c>
      <c r="J3444" t="s">
        <v>548</v>
      </c>
      <c r="K3444" s="64"/>
      <c r="L3444" s="104">
        <f t="shared" si="53"/>
        <v>0</v>
      </c>
    </row>
    <row r="3445" spans="1:12" x14ac:dyDescent="0.25">
      <c r="A3445" t="s">
        <v>434</v>
      </c>
      <c r="B3445" t="s">
        <v>335</v>
      </c>
      <c r="C3445" s="65" t="s">
        <v>486</v>
      </c>
      <c r="D3445" s="67" t="s">
        <v>548</v>
      </c>
      <c r="E3445" s="64" t="s">
        <v>548</v>
      </c>
      <c r="F3445" s="64" t="s">
        <v>548</v>
      </c>
      <c r="G3445" s="103">
        <v>1.2</v>
      </c>
      <c r="H3445" s="64">
        <v>0</v>
      </c>
      <c r="I3445" t="s">
        <v>548</v>
      </c>
      <c r="J3445" t="s">
        <v>548</v>
      </c>
      <c r="K3445" s="64"/>
      <c r="L3445" s="104">
        <f t="shared" si="53"/>
        <v>0</v>
      </c>
    </row>
    <row r="3446" spans="1:12" x14ac:dyDescent="0.25">
      <c r="A3446" t="s">
        <v>434</v>
      </c>
      <c r="B3446" t="s">
        <v>100</v>
      </c>
      <c r="C3446" s="65" t="s">
        <v>486</v>
      </c>
      <c r="D3446" s="67" t="s">
        <v>548</v>
      </c>
      <c r="E3446" s="64" t="s">
        <v>548</v>
      </c>
      <c r="F3446" s="64" t="s">
        <v>548</v>
      </c>
      <c r="G3446" s="103">
        <v>1.2</v>
      </c>
      <c r="H3446" s="64">
        <v>0</v>
      </c>
      <c r="I3446" t="s">
        <v>548</v>
      </c>
      <c r="J3446" t="s">
        <v>548</v>
      </c>
      <c r="K3446" s="64"/>
      <c r="L3446" s="104">
        <f t="shared" si="53"/>
        <v>0</v>
      </c>
    </row>
    <row r="3447" spans="1:12" x14ac:dyDescent="0.25">
      <c r="A3447" t="s">
        <v>435</v>
      </c>
      <c r="B3447" t="s">
        <v>327</v>
      </c>
      <c r="C3447" s="65" t="s">
        <v>485</v>
      </c>
      <c r="D3447" s="67" t="s">
        <v>548</v>
      </c>
      <c r="E3447" s="64" t="s">
        <v>548</v>
      </c>
      <c r="F3447" s="64" t="s">
        <v>548</v>
      </c>
      <c r="G3447" s="103">
        <v>1.2</v>
      </c>
      <c r="H3447" s="64">
        <v>0</v>
      </c>
      <c r="I3447" t="s">
        <v>548</v>
      </c>
      <c r="J3447" t="s">
        <v>548</v>
      </c>
      <c r="K3447" s="64"/>
      <c r="L3447" s="104">
        <f t="shared" si="53"/>
        <v>0</v>
      </c>
    </row>
    <row r="3448" spans="1:12" x14ac:dyDescent="0.25">
      <c r="A3448" t="s">
        <v>435</v>
      </c>
      <c r="B3448" t="s">
        <v>328</v>
      </c>
      <c r="C3448" s="65" t="s">
        <v>485</v>
      </c>
      <c r="D3448" s="67" t="s">
        <v>548</v>
      </c>
      <c r="E3448" s="64" t="s">
        <v>548</v>
      </c>
      <c r="F3448" s="64" t="s">
        <v>548</v>
      </c>
      <c r="G3448" s="103">
        <v>1.2</v>
      </c>
      <c r="H3448" s="64">
        <v>0</v>
      </c>
      <c r="I3448" t="s">
        <v>548</v>
      </c>
      <c r="J3448" t="s">
        <v>548</v>
      </c>
      <c r="K3448" s="64"/>
      <c r="L3448" s="104">
        <f t="shared" si="53"/>
        <v>0</v>
      </c>
    </row>
    <row r="3449" spans="1:12" x14ac:dyDescent="0.25">
      <c r="A3449" t="s">
        <v>435</v>
      </c>
      <c r="B3449" t="s">
        <v>239</v>
      </c>
      <c r="C3449" s="65" t="s">
        <v>485</v>
      </c>
      <c r="D3449" s="67" t="s">
        <v>548</v>
      </c>
      <c r="E3449" s="64" t="s">
        <v>548</v>
      </c>
      <c r="F3449" s="64" t="s">
        <v>548</v>
      </c>
      <c r="G3449" s="103">
        <v>1.2</v>
      </c>
      <c r="H3449" s="64">
        <v>0</v>
      </c>
      <c r="I3449" t="s">
        <v>548</v>
      </c>
      <c r="J3449" t="s">
        <v>548</v>
      </c>
      <c r="K3449" s="64"/>
      <c r="L3449" s="104">
        <f t="shared" si="53"/>
        <v>0</v>
      </c>
    </row>
    <row r="3450" spans="1:12" x14ac:dyDescent="0.25">
      <c r="A3450" t="s">
        <v>435</v>
      </c>
      <c r="B3450" t="s">
        <v>329</v>
      </c>
      <c r="C3450" s="65" t="s">
        <v>485</v>
      </c>
      <c r="D3450" s="67" t="s">
        <v>548</v>
      </c>
      <c r="E3450" s="64" t="s">
        <v>548</v>
      </c>
      <c r="F3450" s="64" t="s">
        <v>548</v>
      </c>
      <c r="G3450" s="103">
        <v>1.2</v>
      </c>
      <c r="H3450" s="64">
        <v>0</v>
      </c>
      <c r="I3450" t="s">
        <v>548</v>
      </c>
      <c r="J3450" t="s">
        <v>548</v>
      </c>
      <c r="K3450" s="64"/>
      <c r="L3450" s="104">
        <f t="shared" si="53"/>
        <v>0</v>
      </c>
    </row>
    <row r="3451" spans="1:12" x14ac:dyDescent="0.25">
      <c r="A3451" t="s">
        <v>435</v>
      </c>
      <c r="B3451" t="s">
        <v>330</v>
      </c>
      <c r="C3451" s="65" t="s">
        <v>485</v>
      </c>
      <c r="D3451" s="67" t="s">
        <v>548</v>
      </c>
      <c r="E3451" s="64" t="s">
        <v>548</v>
      </c>
      <c r="F3451" s="64" t="s">
        <v>548</v>
      </c>
      <c r="G3451" s="103">
        <v>1.2</v>
      </c>
      <c r="H3451" s="64">
        <v>0</v>
      </c>
      <c r="I3451" t="s">
        <v>548</v>
      </c>
      <c r="J3451" t="s">
        <v>548</v>
      </c>
      <c r="K3451" s="64"/>
      <c r="L3451" s="104">
        <f t="shared" si="53"/>
        <v>0</v>
      </c>
    </row>
    <row r="3452" spans="1:12" x14ac:dyDescent="0.25">
      <c r="A3452" t="s">
        <v>435</v>
      </c>
      <c r="B3452" t="s">
        <v>331</v>
      </c>
      <c r="C3452" s="65" t="s">
        <v>485</v>
      </c>
      <c r="D3452" s="67" t="s">
        <v>548</v>
      </c>
      <c r="E3452" s="64" t="s">
        <v>548</v>
      </c>
      <c r="F3452" s="64" t="s">
        <v>548</v>
      </c>
      <c r="G3452" s="103">
        <v>1.2</v>
      </c>
      <c r="H3452" s="64">
        <v>0</v>
      </c>
      <c r="I3452" t="s">
        <v>548</v>
      </c>
      <c r="J3452" t="s">
        <v>548</v>
      </c>
      <c r="K3452" s="64"/>
      <c r="L3452" s="104">
        <f t="shared" si="53"/>
        <v>0</v>
      </c>
    </row>
    <row r="3453" spans="1:12" x14ac:dyDescent="0.25">
      <c r="A3453" t="s">
        <v>435</v>
      </c>
      <c r="B3453" t="s">
        <v>332</v>
      </c>
      <c r="C3453" s="65" t="s">
        <v>485</v>
      </c>
      <c r="D3453" s="67" t="s">
        <v>548</v>
      </c>
      <c r="E3453" s="64" t="s">
        <v>548</v>
      </c>
      <c r="F3453" s="64" t="s">
        <v>548</v>
      </c>
      <c r="G3453" s="103">
        <v>1.2</v>
      </c>
      <c r="H3453" s="64">
        <v>0</v>
      </c>
      <c r="I3453" t="s">
        <v>548</v>
      </c>
      <c r="J3453" t="s">
        <v>548</v>
      </c>
      <c r="K3453" s="64"/>
      <c r="L3453" s="104">
        <f t="shared" si="53"/>
        <v>0</v>
      </c>
    </row>
    <row r="3454" spans="1:12" x14ac:dyDescent="0.25">
      <c r="A3454" t="s">
        <v>435</v>
      </c>
      <c r="B3454" t="s">
        <v>243</v>
      </c>
      <c r="C3454" s="65" t="s">
        <v>485</v>
      </c>
      <c r="D3454" s="67" t="s">
        <v>548</v>
      </c>
      <c r="E3454" s="64" t="s">
        <v>548</v>
      </c>
      <c r="F3454" s="64" t="s">
        <v>548</v>
      </c>
      <c r="G3454" s="103">
        <v>1.2</v>
      </c>
      <c r="H3454" s="64">
        <v>0</v>
      </c>
      <c r="I3454" t="s">
        <v>548</v>
      </c>
      <c r="J3454" t="s">
        <v>548</v>
      </c>
      <c r="K3454" s="64"/>
      <c r="L3454" s="104">
        <f t="shared" si="53"/>
        <v>0</v>
      </c>
    </row>
    <row r="3455" spans="1:12" x14ac:dyDescent="0.25">
      <c r="A3455" t="s">
        <v>435</v>
      </c>
      <c r="B3455" t="s">
        <v>333</v>
      </c>
      <c r="C3455" s="65" t="s">
        <v>485</v>
      </c>
      <c r="D3455" s="67" t="s">
        <v>553</v>
      </c>
      <c r="E3455" s="64">
        <v>0.75</v>
      </c>
      <c r="F3455" s="64">
        <v>0.66052369733950722</v>
      </c>
      <c r="G3455" s="103">
        <v>1.2</v>
      </c>
      <c r="H3455" s="64">
        <v>0.30552867239444348</v>
      </c>
      <c r="I3455" t="s">
        <v>548</v>
      </c>
      <c r="J3455" t="s">
        <v>548</v>
      </c>
      <c r="K3455" s="64"/>
      <c r="L3455" s="104">
        <f t="shared" si="53"/>
        <v>0.30552867239444348</v>
      </c>
    </row>
    <row r="3456" spans="1:12" x14ac:dyDescent="0.25">
      <c r="A3456" t="s">
        <v>435</v>
      </c>
      <c r="B3456" t="s">
        <v>334</v>
      </c>
      <c r="C3456" s="65" t="s">
        <v>485</v>
      </c>
      <c r="D3456" s="67" t="s">
        <v>553</v>
      </c>
      <c r="E3456" s="64">
        <v>0.75</v>
      </c>
      <c r="F3456" s="64">
        <v>0.66052369733950722</v>
      </c>
      <c r="G3456" s="103">
        <v>1.2</v>
      </c>
      <c r="H3456" s="64">
        <v>0.30552867239444348</v>
      </c>
      <c r="I3456" t="s">
        <v>548</v>
      </c>
      <c r="J3456" t="s">
        <v>548</v>
      </c>
      <c r="K3456" s="64"/>
      <c r="L3456" s="104">
        <f t="shared" si="53"/>
        <v>0.30552867239444348</v>
      </c>
    </row>
    <row r="3457" spans="1:12" x14ac:dyDescent="0.25">
      <c r="A3457" t="s">
        <v>435</v>
      </c>
      <c r="B3457" t="s">
        <v>94</v>
      </c>
      <c r="C3457" s="65" t="s">
        <v>485</v>
      </c>
      <c r="D3457" s="67" t="s">
        <v>553</v>
      </c>
      <c r="E3457" s="64">
        <v>0.75</v>
      </c>
      <c r="F3457" s="64">
        <v>0.66052369733950722</v>
      </c>
      <c r="G3457" s="103">
        <v>1.2</v>
      </c>
      <c r="H3457" s="64">
        <v>0.30552867239444348</v>
      </c>
      <c r="I3457" t="s">
        <v>548</v>
      </c>
      <c r="J3457" t="s">
        <v>548</v>
      </c>
      <c r="K3457" s="64"/>
      <c r="L3457" s="104">
        <f t="shared" si="53"/>
        <v>0.30552867239444348</v>
      </c>
    </row>
    <row r="3458" spans="1:12" x14ac:dyDescent="0.25">
      <c r="A3458" t="s">
        <v>435</v>
      </c>
      <c r="B3458" t="s">
        <v>335</v>
      </c>
      <c r="C3458" s="65" t="s">
        <v>485</v>
      </c>
      <c r="D3458" s="67" t="s">
        <v>548</v>
      </c>
      <c r="E3458" s="64" t="s">
        <v>548</v>
      </c>
      <c r="F3458" s="64" t="s">
        <v>548</v>
      </c>
      <c r="G3458" s="103">
        <v>1.2</v>
      </c>
      <c r="H3458" s="64">
        <v>0</v>
      </c>
      <c r="I3458" t="s">
        <v>548</v>
      </c>
      <c r="J3458" t="s">
        <v>548</v>
      </c>
      <c r="K3458" s="64"/>
      <c r="L3458" s="104">
        <f t="shared" si="53"/>
        <v>0</v>
      </c>
    </row>
    <row r="3459" spans="1:12" x14ac:dyDescent="0.25">
      <c r="A3459" t="s">
        <v>435</v>
      </c>
      <c r="B3459" t="s">
        <v>100</v>
      </c>
      <c r="C3459" s="65" t="s">
        <v>485</v>
      </c>
      <c r="D3459" s="67" t="s">
        <v>548</v>
      </c>
      <c r="E3459" s="64" t="s">
        <v>548</v>
      </c>
      <c r="F3459" s="64" t="s">
        <v>548</v>
      </c>
      <c r="G3459" s="103">
        <v>1.2</v>
      </c>
      <c r="H3459" s="64">
        <v>0</v>
      </c>
      <c r="I3459" t="s">
        <v>548</v>
      </c>
      <c r="J3459" t="s">
        <v>548</v>
      </c>
      <c r="K3459" s="64"/>
      <c r="L3459" s="104">
        <f t="shared" ref="L3459:L3522" si="54">IF(K3459&lt;&gt;"",K3459,H3459)</f>
        <v>0</v>
      </c>
    </row>
    <row r="3460" spans="1:12" x14ac:dyDescent="0.25">
      <c r="A3460" t="s">
        <v>435</v>
      </c>
      <c r="B3460" t="s">
        <v>327</v>
      </c>
      <c r="C3460" s="65" t="s">
        <v>486</v>
      </c>
      <c r="D3460" s="67" t="s">
        <v>548</v>
      </c>
      <c r="E3460" s="64" t="s">
        <v>548</v>
      </c>
      <c r="F3460" s="64" t="s">
        <v>548</v>
      </c>
      <c r="G3460" s="103">
        <v>1.2</v>
      </c>
      <c r="H3460" s="64">
        <v>0</v>
      </c>
      <c r="I3460" t="s">
        <v>548</v>
      </c>
      <c r="J3460" t="s">
        <v>548</v>
      </c>
      <c r="K3460" s="64"/>
      <c r="L3460" s="104">
        <f t="shared" si="54"/>
        <v>0</v>
      </c>
    </row>
    <row r="3461" spans="1:12" x14ac:dyDescent="0.25">
      <c r="A3461" t="s">
        <v>435</v>
      </c>
      <c r="B3461" t="s">
        <v>328</v>
      </c>
      <c r="C3461" s="65" t="s">
        <v>486</v>
      </c>
      <c r="D3461" s="67" t="s">
        <v>548</v>
      </c>
      <c r="E3461" s="64" t="s">
        <v>548</v>
      </c>
      <c r="F3461" s="64" t="s">
        <v>548</v>
      </c>
      <c r="G3461" s="103">
        <v>1.2</v>
      </c>
      <c r="H3461" s="64">
        <v>0</v>
      </c>
      <c r="I3461" t="s">
        <v>548</v>
      </c>
      <c r="J3461" t="s">
        <v>548</v>
      </c>
      <c r="K3461" s="64"/>
      <c r="L3461" s="104">
        <f t="shared" si="54"/>
        <v>0</v>
      </c>
    </row>
    <row r="3462" spans="1:12" x14ac:dyDescent="0.25">
      <c r="A3462" t="s">
        <v>435</v>
      </c>
      <c r="B3462" t="s">
        <v>239</v>
      </c>
      <c r="C3462" s="65" t="s">
        <v>486</v>
      </c>
      <c r="D3462" s="67" t="s">
        <v>548</v>
      </c>
      <c r="E3462" s="64" t="s">
        <v>548</v>
      </c>
      <c r="F3462" s="64" t="s">
        <v>548</v>
      </c>
      <c r="G3462" s="103">
        <v>1.2</v>
      </c>
      <c r="H3462" s="64">
        <v>0</v>
      </c>
      <c r="I3462" t="s">
        <v>548</v>
      </c>
      <c r="J3462" t="s">
        <v>548</v>
      </c>
      <c r="K3462" s="64"/>
      <c r="L3462" s="104">
        <f t="shared" si="54"/>
        <v>0</v>
      </c>
    </row>
    <row r="3463" spans="1:12" x14ac:dyDescent="0.25">
      <c r="A3463" t="s">
        <v>435</v>
      </c>
      <c r="B3463" t="s">
        <v>329</v>
      </c>
      <c r="C3463" s="65" t="s">
        <v>486</v>
      </c>
      <c r="D3463" s="67" t="s">
        <v>548</v>
      </c>
      <c r="E3463" s="64" t="s">
        <v>548</v>
      </c>
      <c r="F3463" s="64" t="s">
        <v>548</v>
      </c>
      <c r="G3463" s="103">
        <v>1.2</v>
      </c>
      <c r="H3463" s="64">
        <v>0</v>
      </c>
      <c r="I3463" t="s">
        <v>548</v>
      </c>
      <c r="J3463" t="s">
        <v>548</v>
      </c>
      <c r="K3463" s="64"/>
      <c r="L3463" s="104">
        <f t="shared" si="54"/>
        <v>0</v>
      </c>
    </row>
    <row r="3464" spans="1:12" x14ac:dyDescent="0.25">
      <c r="A3464" t="s">
        <v>435</v>
      </c>
      <c r="B3464" t="s">
        <v>330</v>
      </c>
      <c r="C3464" s="65" t="s">
        <v>486</v>
      </c>
      <c r="D3464" s="67" t="s">
        <v>548</v>
      </c>
      <c r="E3464" s="64" t="s">
        <v>548</v>
      </c>
      <c r="F3464" s="64" t="s">
        <v>548</v>
      </c>
      <c r="G3464" s="103">
        <v>1.2</v>
      </c>
      <c r="H3464" s="64">
        <v>0</v>
      </c>
      <c r="I3464" t="s">
        <v>548</v>
      </c>
      <c r="J3464" t="s">
        <v>548</v>
      </c>
      <c r="K3464" s="64"/>
      <c r="L3464" s="104">
        <f t="shared" si="54"/>
        <v>0</v>
      </c>
    </row>
    <row r="3465" spans="1:12" x14ac:dyDescent="0.25">
      <c r="A3465" t="s">
        <v>435</v>
      </c>
      <c r="B3465" t="s">
        <v>331</v>
      </c>
      <c r="C3465" s="65" t="s">
        <v>486</v>
      </c>
      <c r="D3465" s="67" t="s">
        <v>548</v>
      </c>
      <c r="E3465" s="64" t="s">
        <v>548</v>
      </c>
      <c r="F3465" s="64" t="s">
        <v>548</v>
      </c>
      <c r="G3465" s="103">
        <v>1.2</v>
      </c>
      <c r="H3465" s="64">
        <v>0</v>
      </c>
      <c r="I3465" t="s">
        <v>548</v>
      </c>
      <c r="J3465" t="s">
        <v>548</v>
      </c>
      <c r="K3465" s="64"/>
      <c r="L3465" s="104">
        <f t="shared" si="54"/>
        <v>0</v>
      </c>
    </row>
    <row r="3466" spans="1:12" x14ac:dyDescent="0.25">
      <c r="A3466" t="s">
        <v>435</v>
      </c>
      <c r="B3466" t="s">
        <v>332</v>
      </c>
      <c r="C3466" s="65" t="s">
        <v>486</v>
      </c>
      <c r="D3466" s="67" t="s">
        <v>548</v>
      </c>
      <c r="E3466" s="64" t="s">
        <v>548</v>
      </c>
      <c r="F3466" s="64" t="s">
        <v>548</v>
      </c>
      <c r="G3466" s="103">
        <v>1.2</v>
      </c>
      <c r="H3466" s="64">
        <v>0</v>
      </c>
      <c r="I3466" t="s">
        <v>548</v>
      </c>
      <c r="J3466" t="s">
        <v>548</v>
      </c>
      <c r="K3466" s="64"/>
      <c r="L3466" s="104">
        <f t="shared" si="54"/>
        <v>0</v>
      </c>
    </row>
    <row r="3467" spans="1:12" x14ac:dyDescent="0.25">
      <c r="A3467" t="s">
        <v>435</v>
      </c>
      <c r="B3467" t="s">
        <v>243</v>
      </c>
      <c r="C3467" s="65" t="s">
        <v>486</v>
      </c>
      <c r="D3467" s="67" t="s">
        <v>548</v>
      </c>
      <c r="E3467" s="64" t="s">
        <v>548</v>
      </c>
      <c r="F3467" s="64" t="s">
        <v>548</v>
      </c>
      <c r="G3467" s="103">
        <v>1.2</v>
      </c>
      <c r="H3467" s="64">
        <v>0</v>
      </c>
      <c r="I3467" t="s">
        <v>548</v>
      </c>
      <c r="J3467" t="s">
        <v>548</v>
      </c>
      <c r="K3467" s="64"/>
      <c r="L3467" s="104">
        <f t="shared" si="54"/>
        <v>0</v>
      </c>
    </row>
    <row r="3468" spans="1:12" x14ac:dyDescent="0.25">
      <c r="A3468" t="s">
        <v>435</v>
      </c>
      <c r="B3468" t="s">
        <v>333</v>
      </c>
      <c r="C3468" s="65" t="s">
        <v>486</v>
      </c>
      <c r="D3468" s="67" t="s">
        <v>548</v>
      </c>
      <c r="E3468" s="64" t="s">
        <v>548</v>
      </c>
      <c r="F3468" s="64" t="s">
        <v>548</v>
      </c>
      <c r="G3468" s="103">
        <v>1.2</v>
      </c>
      <c r="H3468" s="64">
        <v>0</v>
      </c>
      <c r="I3468" t="s">
        <v>548</v>
      </c>
      <c r="J3468" t="s">
        <v>548</v>
      </c>
      <c r="K3468" s="64"/>
      <c r="L3468" s="104">
        <f t="shared" si="54"/>
        <v>0</v>
      </c>
    </row>
    <row r="3469" spans="1:12" x14ac:dyDescent="0.25">
      <c r="A3469" t="s">
        <v>435</v>
      </c>
      <c r="B3469" t="s">
        <v>334</v>
      </c>
      <c r="C3469" s="65" t="s">
        <v>486</v>
      </c>
      <c r="D3469" s="67" t="s">
        <v>548</v>
      </c>
      <c r="E3469" s="64" t="s">
        <v>548</v>
      </c>
      <c r="F3469" s="64" t="s">
        <v>548</v>
      </c>
      <c r="G3469" s="103">
        <v>1.2</v>
      </c>
      <c r="H3469" s="64">
        <v>0</v>
      </c>
      <c r="I3469" t="s">
        <v>548</v>
      </c>
      <c r="J3469" t="s">
        <v>548</v>
      </c>
      <c r="K3469" s="64"/>
      <c r="L3469" s="104">
        <f t="shared" si="54"/>
        <v>0</v>
      </c>
    </row>
    <row r="3470" spans="1:12" x14ac:dyDescent="0.25">
      <c r="A3470" t="s">
        <v>435</v>
      </c>
      <c r="B3470" t="s">
        <v>94</v>
      </c>
      <c r="C3470" s="65" t="s">
        <v>486</v>
      </c>
      <c r="D3470" s="67" t="s">
        <v>548</v>
      </c>
      <c r="E3470" s="64" t="s">
        <v>548</v>
      </c>
      <c r="F3470" s="64" t="s">
        <v>548</v>
      </c>
      <c r="G3470" s="103">
        <v>1.2</v>
      </c>
      <c r="H3470" s="64">
        <v>0</v>
      </c>
      <c r="I3470" t="s">
        <v>548</v>
      </c>
      <c r="J3470" t="s">
        <v>548</v>
      </c>
      <c r="K3470" s="64"/>
      <c r="L3470" s="104">
        <f t="shared" si="54"/>
        <v>0</v>
      </c>
    </row>
    <row r="3471" spans="1:12" x14ac:dyDescent="0.25">
      <c r="A3471" t="s">
        <v>435</v>
      </c>
      <c r="B3471" t="s">
        <v>335</v>
      </c>
      <c r="C3471" s="65" t="s">
        <v>486</v>
      </c>
      <c r="D3471" s="67" t="s">
        <v>548</v>
      </c>
      <c r="E3471" s="64" t="s">
        <v>548</v>
      </c>
      <c r="F3471" s="64" t="s">
        <v>548</v>
      </c>
      <c r="G3471" s="103">
        <v>1.2</v>
      </c>
      <c r="H3471" s="64">
        <v>0</v>
      </c>
      <c r="I3471" t="s">
        <v>548</v>
      </c>
      <c r="J3471" t="s">
        <v>548</v>
      </c>
      <c r="K3471" s="64"/>
      <c r="L3471" s="104">
        <f t="shared" si="54"/>
        <v>0</v>
      </c>
    </row>
    <row r="3472" spans="1:12" x14ac:dyDescent="0.25">
      <c r="A3472" t="s">
        <v>435</v>
      </c>
      <c r="B3472" t="s">
        <v>100</v>
      </c>
      <c r="C3472" s="65" t="s">
        <v>486</v>
      </c>
      <c r="D3472" s="67" t="s">
        <v>548</v>
      </c>
      <c r="E3472" s="64" t="s">
        <v>548</v>
      </c>
      <c r="F3472" s="64" t="s">
        <v>548</v>
      </c>
      <c r="G3472" s="103">
        <v>1.2</v>
      </c>
      <c r="H3472" s="64">
        <v>0</v>
      </c>
      <c r="I3472" t="s">
        <v>548</v>
      </c>
      <c r="J3472" t="s">
        <v>548</v>
      </c>
      <c r="K3472" s="64"/>
      <c r="L3472" s="104">
        <f t="shared" si="54"/>
        <v>0</v>
      </c>
    </row>
    <row r="3473" spans="1:12" x14ac:dyDescent="0.25">
      <c r="A3473" t="s">
        <v>436</v>
      </c>
      <c r="B3473" t="s">
        <v>327</v>
      </c>
      <c r="C3473" s="65" t="s">
        <v>485</v>
      </c>
      <c r="D3473" s="67" t="s">
        <v>553</v>
      </c>
      <c r="E3473" s="64">
        <v>0.8</v>
      </c>
      <c r="F3473" s="64">
        <v>0.50230020574034995</v>
      </c>
      <c r="G3473" s="103">
        <v>1.2</v>
      </c>
      <c r="H3473" s="64">
        <v>0.47779180248926401</v>
      </c>
      <c r="I3473" t="s">
        <v>548</v>
      </c>
      <c r="J3473" t="s">
        <v>548</v>
      </c>
      <c r="K3473" s="64"/>
      <c r="L3473" s="104">
        <f t="shared" si="54"/>
        <v>0.47779180248926401</v>
      </c>
    </row>
    <row r="3474" spans="1:12" x14ac:dyDescent="0.25">
      <c r="A3474" t="s">
        <v>436</v>
      </c>
      <c r="B3474" t="s">
        <v>328</v>
      </c>
      <c r="C3474" s="65" t="s">
        <v>485</v>
      </c>
      <c r="D3474" s="67" t="s">
        <v>553</v>
      </c>
      <c r="E3474" s="64">
        <v>0.8</v>
      </c>
      <c r="F3474" s="64">
        <v>0.50230020574034928</v>
      </c>
      <c r="G3474" s="103">
        <v>1.2</v>
      </c>
      <c r="H3474" s="64">
        <v>0.47779180248926467</v>
      </c>
      <c r="I3474" t="s">
        <v>548</v>
      </c>
      <c r="J3474" t="s">
        <v>548</v>
      </c>
      <c r="K3474" s="64"/>
      <c r="L3474" s="104">
        <f t="shared" si="54"/>
        <v>0.47779180248926467</v>
      </c>
    </row>
    <row r="3475" spans="1:12" x14ac:dyDescent="0.25">
      <c r="A3475" t="s">
        <v>436</v>
      </c>
      <c r="B3475" t="s">
        <v>239</v>
      </c>
      <c r="C3475" s="65" t="s">
        <v>485</v>
      </c>
      <c r="D3475" s="67" t="s">
        <v>553</v>
      </c>
      <c r="E3475" s="64">
        <v>0.8</v>
      </c>
      <c r="F3475" s="64">
        <v>0.50230020574034928</v>
      </c>
      <c r="G3475" s="103">
        <v>1.2</v>
      </c>
      <c r="H3475" s="64">
        <v>0.47779180248926467</v>
      </c>
      <c r="I3475" t="s">
        <v>548</v>
      </c>
      <c r="J3475" t="s">
        <v>548</v>
      </c>
      <c r="K3475" s="64"/>
      <c r="L3475" s="104">
        <f t="shared" si="54"/>
        <v>0.47779180248926467</v>
      </c>
    </row>
    <row r="3476" spans="1:12" x14ac:dyDescent="0.25">
      <c r="A3476" t="s">
        <v>436</v>
      </c>
      <c r="B3476" t="s">
        <v>329</v>
      </c>
      <c r="C3476" s="65" t="s">
        <v>485</v>
      </c>
      <c r="D3476" s="67" t="s">
        <v>553</v>
      </c>
      <c r="E3476" s="64">
        <v>0.8</v>
      </c>
      <c r="F3476" s="64">
        <v>0.50230020574034928</v>
      </c>
      <c r="G3476" s="103">
        <v>1.2</v>
      </c>
      <c r="H3476" s="64">
        <v>0.47779180248926467</v>
      </c>
      <c r="I3476" t="s">
        <v>548</v>
      </c>
      <c r="J3476" t="s">
        <v>548</v>
      </c>
      <c r="K3476" s="64"/>
      <c r="L3476" s="104">
        <f t="shared" si="54"/>
        <v>0.47779180248926467</v>
      </c>
    </row>
    <row r="3477" spans="1:12" x14ac:dyDescent="0.25">
      <c r="A3477" t="s">
        <v>436</v>
      </c>
      <c r="B3477" t="s">
        <v>330</v>
      </c>
      <c r="C3477" s="65" t="s">
        <v>485</v>
      </c>
      <c r="D3477" s="67" t="s">
        <v>553</v>
      </c>
      <c r="E3477" s="64">
        <v>0.8</v>
      </c>
      <c r="F3477" s="64">
        <v>0.50230020574034928</v>
      </c>
      <c r="G3477" s="103">
        <v>1.2</v>
      </c>
      <c r="H3477" s="64">
        <v>0.47779180248926467</v>
      </c>
      <c r="I3477" t="s">
        <v>548</v>
      </c>
      <c r="J3477" t="s">
        <v>548</v>
      </c>
      <c r="K3477" s="64"/>
      <c r="L3477" s="104">
        <f t="shared" si="54"/>
        <v>0.47779180248926467</v>
      </c>
    </row>
    <row r="3478" spans="1:12" x14ac:dyDescent="0.25">
      <c r="A3478" t="s">
        <v>436</v>
      </c>
      <c r="B3478" t="s">
        <v>331</v>
      </c>
      <c r="C3478" s="65" t="s">
        <v>485</v>
      </c>
      <c r="D3478" s="67" t="s">
        <v>553</v>
      </c>
      <c r="E3478" s="64">
        <v>0.8</v>
      </c>
      <c r="F3478" s="64">
        <v>0.50230020574034995</v>
      </c>
      <c r="G3478" s="103">
        <v>1.2</v>
      </c>
      <c r="H3478" s="64">
        <v>0.47779180248926401</v>
      </c>
      <c r="I3478" t="s">
        <v>548</v>
      </c>
      <c r="J3478" t="s">
        <v>548</v>
      </c>
      <c r="K3478" s="64"/>
      <c r="L3478" s="104">
        <f t="shared" si="54"/>
        <v>0.47779180248926401</v>
      </c>
    </row>
    <row r="3479" spans="1:12" x14ac:dyDescent="0.25">
      <c r="A3479" t="s">
        <v>436</v>
      </c>
      <c r="B3479" t="s">
        <v>332</v>
      </c>
      <c r="C3479" s="65" t="s">
        <v>485</v>
      </c>
      <c r="D3479" s="67" t="s">
        <v>553</v>
      </c>
      <c r="E3479" s="64">
        <v>0.8</v>
      </c>
      <c r="F3479" s="64">
        <v>0.50230020574034928</v>
      </c>
      <c r="G3479" s="103">
        <v>1.2</v>
      </c>
      <c r="H3479" s="64">
        <v>0.47779180248926467</v>
      </c>
      <c r="I3479" t="s">
        <v>548</v>
      </c>
      <c r="J3479" t="s">
        <v>548</v>
      </c>
      <c r="K3479" s="64"/>
      <c r="L3479" s="104">
        <f t="shared" si="54"/>
        <v>0.47779180248926467</v>
      </c>
    </row>
    <row r="3480" spans="1:12" x14ac:dyDescent="0.25">
      <c r="A3480" t="s">
        <v>436</v>
      </c>
      <c r="B3480" t="s">
        <v>243</v>
      </c>
      <c r="C3480" s="65" t="s">
        <v>485</v>
      </c>
      <c r="D3480" s="67" t="s">
        <v>553</v>
      </c>
      <c r="E3480" s="64">
        <v>0.8</v>
      </c>
      <c r="F3480" s="64">
        <v>0.50230020574034995</v>
      </c>
      <c r="G3480" s="103">
        <v>1.2</v>
      </c>
      <c r="H3480" s="64">
        <v>0.47779180248926401</v>
      </c>
      <c r="I3480" t="s">
        <v>548</v>
      </c>
      <c r="J3480" t="s">
        <v>548</v>
      </c>
      <c r="K3480" s="64"/>
      <c r="L3480" s="104">
        <f t="shared" si="54"/>
        <v>0.47779180248926401</v>
      </c>
    </row>
    <row r="3481" spans="1:12" x14ac:dyDescent="0.25">
      <c r="A3481" t="s">
        <v>436</v>
      </c>
      <c r="B3481" t="s">
        <v>333</v>
      </c>
      <c r="C3481" s="65" t="s">
        <v>485</v>
      </c>
      <c r="D3481" s="67" t="s">
        <v>553</v>
      </c>
      <c r="E3481" s="64">
        <v>0.8</v>
      </c>
      <c r="F3481" s="64">
        <v>0.50230020574034995</v>
      </c>
      <c r="G3481" s="103">
        <v>1.2</v>
      </c>
      <c r="H3481" s="64">
        <v>0.47779180248926401</v>
      </c>
      <c r="I3481" t="s">
        <v>548</v>
      </c>
      <c r="J3481" t="s">
        <v>548</v>
      </c>
      <c r="K3481" s="64"/>
      <c r="L3481" s="104">
        <f t="shared" si="54"/>
        <v>0.47779180248926401</v>
      </c>
    </row>
    <row r="3482" spans="1:12" x14ac:dyDescent="0.25">
      <c r="A3482" t="s">
        <v>436</v>
      </c>
      <c r="B3482" t="s">
        <v>334</v>
      </c>
      <c r="C3482" s="65" t="s">
        <v>485</v>
      </c>
      <c r="D3482" s="67" t="s">
        <v>553</v>
      </c>
      <c r="E3482" s="64">
        <v>0.8</v>
      </c>
      <c r="F3482" s="64">
        <v>0.50230020574034928</v>
      </c>
      <c r="G3482" s="103">
        <v>1.2</v>
      </c>
      <c r="H3482" s="64">
        <v>0.47779180248926467</v>
      </c>
      <c r="I3482" t="s">
        <v>548</v>
      </c>
      <c r="J3482" t="s">
        <v>548</v>
      </c>
      <c r="K3482" s="64"/>
      <c r="L3482" s="104">
        <f t="shared" si="54"/>
        <v>0.47779180248926467</v>
      </c>
    </row>
    <row r="3483" spans="1:12" x14ac:dyDescent="0.25">
      <c r="A3483" t="s">
        <v>436</v>
      </c>
      <c r="B3483" t="s">
        <v>94</v>
      </c>
      <c r="C3483" s="65" t="s">
        <v>485</v>
      </c>
      <c r="D3483" s="67" t="s">
        <v>553</v>
      </c>
      <c r="E3483" s="64">
        <v>0.8</v>
      </c>
      <c r="F3483" s="64">
        <v>0.50230020574034928</v>
      </c>
      <c r="G3483" s="103">
        <v>1.2</v>
      </c>
      <c r="H3483" s="64">
        <v>0.47779180248926467</v>
      </c>
      <c r="I3483" t="s">
        <v>548</v>
      </c>
      <c r="J3483" t="s">
        <v>548</v>
      </c>
      <c r="K3483" s="64"/>
      <c r="L3483" s="104">
        <f t="shared" si="54"/>
        <v>0.47779180248926467</v>
      </c>
    </row>
    <row r="3484" spans="1:12" x14ac:dyDescent="0.25">
      <c r="A3484" t="s">
        <v>436</v>
      </c>
      <c r="B3484" t="s">
        <v>335</v>
      </c>
      <c r="C3484" s="65" t="s">
        <v>485</v>
      </c>
      <c r="D3484" s="67" t="s">
        <v>553</v>
      </c>
      <c r="E3484" s="64">
        <v>0.8</v>
      </c>
      <c r="F3484" s="64">
        <v>0.50230020574034928</v>
      </c>
      <c r="G3484" s="103">
        <v>1.2</v>
      </c>
      <c r="H3484" s="64">
        <v>0.47779180248926467</v>
      </c>
      <c r="I3484" t="s">
        <v>548</v>
      </c>
      <c r="J3484" t="s">
        <v>548</v>
      </c>
      <c r="K3484" s="64"/>
      <c r="L3484" s="104">
        <f t="shared" si="54"/>
        <v>0.47779180248926467</v>
      </c>
    </row>
    <row r="3485" spans="1:12" x14ac:dyDescent="0.25">
      <c r="A3485" t="s">
        <v>436</v>
      </c>
      <c r="B3485" t="s">
        <v>100</v>
      </c>
      <c r="C3485" s="65" t="s">
        <v>485</v>
      </c>
      <c r="D3485" s="67" t="s">
        <v>553</v>
      </c>
      <c r="E3485" s="64">
        <v>0.8</v>
      </c>
      <c r="F3485" s="64">
        <v>0.50230020574034995</v>
      </c>
      <c r="G3485" s="103">
        <v>1.2</v>
      </c>
      <c r="H3485" s="64">
        <v>0.47779180248926401</v>
      </c>
      <c r="I3485" t="s">
        <v>548</v>
      </c>
      <c r="J3485" t="s">
        <v>548</v>
      </c>
      <c r="K3485" s="64"/>
      <c r="L3485" s="104">
        <f t="shared" si="54"/>
        <v>0.47779180248926401</v>
      </c>
    </row>
    <row r="3486" spans="1:12" x14ac:dyDescent="0.25">
      <c r="A3486" t="s">
        <v>436</v>
      </c>
      <c r="B3486" t="s">
        <v>327</v>
      </c>
      <c r="C3486" s="65" t="s">
        <v>486</v>
      </c>
      <c r="D3486" s="67" t="s">
        <v>553</v>
      </c>
      <c r="E3486" s="64">
        <v>0.8</v>
      </c>
      <c r="F3486" s="64">
        <v>0.50230020574034995</v>
      </c>
      <c r="G3486" s="103">
        <v>1.2</v>
      </c>
      <c r="H3486" s="64">
        <v>0.47779180248926401</v>
      </c>
      <c r="I3486" t="s">
        <v>548</v>
      </c>
      <c r="J3486" t="s">
        <v>548</v>
      </c>
      <c r="K3486" s="64"/>
      <c r="L3486" s="104">
        <f t="shared" si="54"/>
        <v>0.47779180248926401</v>
      </c>
    </row>
    <row r="3487" spans="1:12" x14ac:dyDescent="0.25">
      <c r="A3487" t="s">
        <v>436</v>
      </c>
      <c r="B3487" t="s">
        <v>328</v>
      </c>
      <c r="C3487" s="65" t="s">
        <v>486</v>
      </c>
      <c r="D3487" s="67" t="s">
        <v>553</v>
      </c>
      <c r="E3487" s="64">
        <v>0.8</v>
      </c>
      <c r="F3487" s="64">
        <v>0.50230020574034928</v>
      </c>
      <c r="G3487" s="103">
        <v>1.2</v>
      </c>
      <c r="H3487" s="64">
        <v>0.47779180248926467</v>
      </c>
      <c r="I3487" t="s">
        <v>548</v>
      </c>
      <c r="J3487" t="s">
        <v>548</v>
      </c>
      <c r="K3487" s="64"/>
      <c r="L3487" s="104">
        <f t="shared" si="54"/>
        <v>0.47779180248926467</v>
      </c>
    </row>
    <row r="3488" spans="1:12" x14ac:dyDescent="0.25">
      <c r="A3488" t="s">
        <v>436</v>
      </c>
      <c r="B3488" t="s">
        <v>239</v>
      </c>
      <c r="C3488" s="65" t="s">
        <v>486</v>
      </c>
      <c r="D3488" s="67" t="s">
        <v>553</v>
      </c>
      <c r="E3488" s="64">
        <v>0.8</v>
      </c>
      <c r="F3488" s="64">
        <v>0.50230020574034928</v>
      </c>
      <c r="G3488" s="103">
        <v>1.2</v>
      </c>
      <c r="H3488" s="64">
        <v>0.47779180248926467</v>
      </c>
      <c r="I3488" t="s">
        <v>548</v>
      </c>
      <c r="J3488" t="s">
        <v>548</v>
      </c>
      <c r="K3488" s="64"/>
      <c r="L3488" s="104">
        <f t="shared" si="54"/>
        <v>0.47779180248926467</v>
      </c>
    </row>
    <row r="3489" spans="1:12" x14ac:dyDescent="0.25">
      <c r="A3489" t="s">
        <v>436</v>
      </c>
      <c r="B3489" t="s">
        <v>329</v>
      </c>
      <c r="C3489" s="65" t="s">
        <v>486</v>
      </c>
      <c r="D3489" s="67" t="s">
        <v>553</v>
      </c>
      <c r="E3489" s="64">
        <v>0.8</v>
      </c>
      <c r="F3489" s="64">
        <v>0.50230020574034928</v>
      </c>
      <c r="G3489" s="103">
        <v>1.2</v>
      </c>
      <c r="H3489" s="64">
        <v>0.47779180248926467</v>
      </c>
      <c r="I3489" t="s">
        <v>548</v>
      </c>
      <c r="J3489" t="s">
        <v>548</v>
      </c>
      <c r="K3489" s="64"/>
      <c r="L3489" s="104">
        <f t="shared" si="54"/>
        <v>0.47779180248926467</v>
      </c>
    </row>
    <row r="3490" spans="1:12" x14ac:dyDescent="0.25">
      <c r="A3490" t="s">
        <v>436</v>
      </c>
      <c r="B3490" t="s">
        <v>330</v>
      </c>
      <c r="C3490" s="65" t="s">
        <v>486</v>
      </c>
      <c r="D3490" s="67" t="s">
        <v>553</v>
      </c>
      <c r="E3490" s="64">
        <v>0.8</v>
      </c>
      <c r="F3490" s="64">
        <v>0.50230020574034928</v>
      </c>
      <c r="G3490" s="103">
        <v>1.2</v>
      </c>
      <c r="H3490" s="64">
        <v>0.47779180248926467</v>
      </c>
      <c r="I3490" t="s">
        <v>548</v>
      </c>
      <c r="J3490" t="s">
        <v>548</v>
      </c>
      <c r="K3490" s="64"/>
      <c r="L3490" s="104">
        <f t="shared" si="54"/>
        <v>0.47779180248926467</v>
      </c>
    </row>
    <row r="3491" spans="1:12" x14ac:dyDescent="0.25">
      <c r="A3491" t="s">
        <v>436</v>
      </c>
      <c r="B3491" t="s">
        <v>331</v>
      </c>
      <c r="C3491" s="65" t="s">
        <v>486</v>
      </c>
      <c r="D3491" s="67" t="s">
        <v>553</v>
      </c>
      <c r="E3491" s="64">
        <v>0.8</v>
      </c>
      <c r="F3491" s="64">
        <v>0.50230020574034995</v>
      </c>
      <c r="G3491" s="103">
        <v>1.2</v>
      </c>
      <c r="H3491" s="64">
        <v>0.47779180248926401</v>
      </c>
      <c r="I3491" t="s">
        <v>548</v>
      </c>
      <c r="J3491" t="s">
        <v>548</v>
      </c>
      <c r="K3491" s="64"/>
      <c r="L3491" s="104">
        <f t="shared" si="54"/>
        <v>0.47779180248926401</v>
      </c>
    </row>
    <row r="3492" spans="1:12" x14ac:dyDescent="0.25">
      <c r="A3492" t="s">
        <v>436</v>
      </c>
      <c r="B3492" t="s">
        <v>332</v>
      </c>
      <c r="C3492" s="65" t="s">
        <v>486</v>
      </c>
      <c r="D3492" s="67" t="s">
        <v>553</v>
      </c>
      <c r="E3492" s="64">
        <v>0.8</v>
      </c>
      <c r="F3492" s="64">
        <v>0.50230020574034928</v>
      </c>
      <c r="G3492" s="103">
        <v>1.2</v>
      </c>
      <c r="H3492" s="64">
        <v>0.47779180248926467</v>
      </c>
      <c r="I3492" t="s">
        <v>548</v>
      </c>
      <c r="J3492" t="s">
        <v>548</v>
      </c>
      <c r="K3492" s="64"/>
      <c r="L3492" s="104">
        <f t="shared" si="54"/>
        <v>0.47779180248926467</v>
      </c>
    </row>
    <row r="3493" spans="1:12" x14ac:dyDescent="0.25">
      <c r="A3493" t="s">
        <v>436</v>
      </c>
      <c r="B3493" t="s">
        <v>243</v>
      </c>
      <c r="C3493" s="65" t="s">
        <v>486</v>
      </c>
      <c r="D3493" s="67" t="s">
        <v>553</v>
      </c>
      <c r="E3493" s="64">
        <v>0.8</v>
      </c>
      <c r="F3493" s="64">
        <v>0.50230020574034995</v>
      </c>
      <c r="G3493" s="103">
        <v>1.2</v>
      </c>
      <c r="H3493" s="64">
        <v>0.47779180248926401</v>
      </c>
      <c r="I3493" t="s">
        <v>548</v>
      </c>
      <c r="J3493" t="s">
        <v>548</v>
      </c>
      <c r="K3493" s="64"/>
      <c r="L3493" s="104">
        <f t="shared" si="54"/>
        <v>0.47779180248926401</v>
      </c>
    </row>
    <row r="3494" spans="1:12" x14ac:dyDescent="0.25">
      <c r="A3494" t="s">
        <v>436</v>
      </c>
      <c r="B3494" t="s">
        <v>333</v>
      </c>
      <c r="C3494" s="65" t="s">
        <v>486</v>
      </c>
      <c r="D3494" s="67" t="s">
        <v>553</v>
      </c>
      <c r="E3494" s="64">
        <v>0.8</v>
      </c>
      <c r="F3494" s="64">
        <v>0.50230020574034995</v>
      </c>
      <c r="G3494" s="103">
        <v>1.2</v>
      </c>
      <c r="H3494" s="64">
        <v>0.47779180248926401</v>
      </c>
      <c r="I3494" t="s">
        <v>548</v>
      </c>
      <c r="J3494" t="s">
        <v>548</v>
      </c>
      <c r="K3494" s="64"/>
      <c r="L3494" s="104">
        <f t="shared" si="54"/>
        <v>0.47779180248926401</v>
      </c>
    </row>
    <row r="3495" spans="1:12" x14ac:dyDescent="0.25">
      <c r="A3495" t="s">
        <v>436</v>
      </c>
      <c r="B3495" t="s">
        <v>334</v>
      </c>
      <c r="C3495" s="65" t="s">
        <v>486</v>
      </c>
      <c r="D3495" s="67" t="s">
        <v>553</v>
      </c>
      <c r="E3495" s="64">
        <v>0.8</v>
      </c>
      <c r="F3495" s="64">
        <v>0.50230020574034928</v>
      </c>
      <c r="G3495" s="103">
        <v>1.2</v>
      </c>
      <c r="H3495" s="64">
        <v>0.47779180248926467</v>
      </c>
      <c r="I3495" t="s">
        <v>548</v>
      </c>
      <c r="J3495" t="s">
        <v>548</v>
      </c>
      <c r="K3495" s="64"/>
      <c r="L3495" s="104">
        <f t="shared" si="54"/>
        <v>0.47779180248926467</v>
      </c>
    </row>
    <row r="3496" spans="1:12" x14ac:dyDescent="0.25">
      <c r="A3496" t="s">
        <v>436</v>
      </c>
      <c r="B3496" t="s">
        <v>94</v>
      </c>
      <c r="C3496" s="65" t="s">
        <v>486</v>
      </c>
      <c r="D3496" s="67" t="s">
        <v>553</v>
      </c>
      <c r="E3496" s="64">
        <v>0.8</v>
      </c>
      <c r="F3496" s="64">
        <v>0.50230020574034928</v>
      </c>
      <c r="G3496" s="103">
        <v>1.2</v>
      </c>
      <c r="H3496" s="64">
        <v>0.47779180248926467</v>
      </c>
      <c r="I3496" t="s">
        <v>548</v>
      </c>
      <c r="J3496" t="s">
        <v>548</v>
      </c>
      <c r="K3496" s="64"/>
      <c r="L3496" s="104">
        <f t="shared" si="54"/>
        <v>0.47779180248926467</v>
      </c>
    </row>
    <row r="3497" spans="1:12" x14ac:dyDescent="0.25">
      <c r="A3497" t="s">
        <v>436</v>
      </c>
      <c r="B3497" t="s">
        <v>335</v>
      </c>
      <c r="C3497" s="65" t="s">
        <v>486</v>
      </c>
      <c r="D3497" s="67" t="s">
        <v>553</v>
      </c>
      <c r="E3497" s="64">
        <v>0.8</v>
      </c>
      <c r="F3497" s="64">
        <v>0.50230020574034928</v>
      </c>
      <c r="G3497" s="103">
        <v>1.2</v>
      </c>
      <c r="H3497" s="64">
        <v>0.47779180248926467</v>
      </c>
      <c r="I3497" t="s">
        <v>548</v>
      </c>
      <c r="J3497" t="s">
        <v>548</v>
      </c>
      <c r="K3497" s="64"/>
      <c r="L3497" s="104">
        <f t="shared" si="54"/>
        <v>0.47779180248926467</v>
      </c>
    </row>
    <row r="3498" spans="1:12" x14ac:dyDescent="0.25">
      <c r="A3498" t="s">
        <v>436</v>
      </c>
      <c r="B3498" t="s">
        <v>100</v>
      </c>
      <c r="C3498" s="65" t="s">
        <v>486</v>
      </c>
      <c r="D3498" s="67" t="s">
        <v>553</v>
      </c>
      <c r="E3498" s="64">
        <v>0.8</v>
      </c>
      <c r="F3498" s="64">
        <v>0.50230020574034995</v>
      </c>
      <c r="G3498" s="103">
        <v>1.2</v>
      </c>
      <c r="H3498" s="64">
        <v>0.47779180248926401</v>
      </c>
      <c r="I3498" t="s">
        <v>548</v>
      </c>
      <c r="J3498" t="s">
        <v>548</v>
      </c>
      <c r="K3498" s="64"/>
      <c r="L3498" s="104">
        <f t="shared" si="54"/>
        <v>0.47779180248926401</v>
      </c>
    </row>
    <row r="3499" spans="1:12" x14ac:dyDescent="0.25">
      <c r="A3499" t="s">
        <v>437</v>
      </c>
      <c r="B3499" t="s">
        <v>327</v>
      </c>
      <c r="C3499" s="65" t="s">
        <v>485</v>
      </c>
      <c r="D3499" s="67" t="s">
        <v>553</v>
      </c>
      <c r="E3499" s="64">
        <v>0.72382911242764469</v>
      </c>
      <c r="F3499" s="64">
        <v>0</v>
      </c>
      <c r="G3499" s="103" t="s">
        <v>548</v>
      </c>
      <c r="H3499" s="64">
        <v>0.72382911242764469</v>
      </c>
      <c r="I3499">
        <v>17</v>
      </c>
      <c r="J3499">
        <v>3</v>
      </c>
      <c r="K3499" s="64">
        <v>0.53669398978601601</v>
      </c>
      <c r="L3499" s="104">
        <f t="shared" si="54"/>
        <v>0.53669398978601601</v>
      </c>
    </row>
    <row r="3500" spans="1:12" x14ac:dyDescent="0.25">
      <c r="A3500" t="s">
        <v>437</v>
      </c>
      <c r="B3500" t="s">
        <v>328</v>
      </c>
      <c r="C3500" s="65" t="s">
        <v>485</v>
      </c>
      <c r="D3500" s="67" t="s">
        <v>553</v>
      </c>
      <c r="E3500" s="64">
        <v>0.72382911242764458</v>
      </c>
      <c r="F3500" s="64">
        <v>0</v>
      </c>
      <c r="G3500" s="103" t="s">
        <v>548</v>
      </c>
      <c r="H3500" s="64">
        <v>0.72382911242764458</v>
      </c>
      <c r="I3500">
        <v>17</v>
      </c>
      <c r="J3500">
        <v>3</v>
      </c>
      <c r="K3500" s="64">
        <v>0.34806576776160825</v>
      </c>
      <c r="L3500" s="104">
        <f t="shared" si="54"/>
        <v>0.34806576776160825</v>
      </c>
    </row>
    <row r="3501" spans="1:12" x14ac:dyDescent="0.25">
      <c r="A3501" t="s">
        <v>437</v>
      </c>
      <c r="B3501" t="s">
        <v>239</v>
      </c>
      <c r="C3501" s="65" t="s">
        <v>485</v>
      </c>
      <c r="D3501" s="67" t="s">
        <v>553</v>
      </c>
      <c r="E3501" s="64">
        <v>0.72382911242764458</v>
      </c>
      <c r="F3501" s="64">
        <v>0</v>
      </c>
      <c r="G3501" s="103" t="s">
        <v>548</v>
      </c>
      <c r="H3501" s="64">
        <v>0.72382911242764458</v>
      </c>
      <c r="I3501">
        <v>17</v>
      </c>
      <c r="J3501">
        <v>3</v>
      </c>
      <c r="K3501" s="64">
        <v>0.48991020912560879</v>
      </c>
      <c r="L3501" s="104">
        <f t="shared" si="54"/>
        <v>0.48991020912560879</v>
      </c>
    </row>
    <row r="3502" spans="1:12" x14ac:dyDescent="0.25">
      <c r="A3502" t="s">
        <v>437</v>
      </c>
      <c r="B3502" t="s">
        <v>329</v>
      </c>
      <c r="C3502" s="65" t="s">
        <v>485</v>
      </c>
      <c r="D3502" s="67" t="s">
        <v>553</v>
      </c>
      <c r="E3502" s="64">
        <v>0.72382911242764458</v>
      </c>
      <c r="F3502" s="64">
        <v>0</v>
      </c>
      <c r="G3502" s="103" t="s">
        <v>548</v>
      </c>
      <c r="H3502" s="64">
        <v>0.72382911242764458</v>
      </c>
      <c r="I3502">
        <v>17</v>
      </c>
      <c r="J3502">
        <v>3</v>
      </c>
      <c r="K3502" s="64">
        <v>0.34806576776160825</v>
      </c>
      <c r="L3502" s="104">
        <f t="shared" si="54"/>
        <v>0.34806576776160825</v>
      </c>
    </row>
    <row r="3503" spans="1:12" x14ac:dyDescent="0.25">
      <c r="A3503" t="s">
        <v>437</v>
      </c>
      <c r="B3503" t="s">
        <v>330</v>
      </c>
      <c r="C3503" s="65" t="s">
        <v>485</v>
      </c>
      <c r="D3503" s="67" t="s">
        <v>553</v>
      </c>
      <c r="E3503" s="64">
        <v>0.72382911242764469</v>
      </c>
      <c r="F3503" s="64">
        <v>0</v>
      </c>
      <c r="G3503" s="103" t="s">
        <v>548</v>
      </c>
      <c r="H3503" s="64">
        <v>0.72382911242764469</v>
      </c>
      <c r="I3503">
        <v>17</v>
      </c>
      <c r="J3503">
        <v>3</v>
      </c>
      <c r="K3503" s="64">
        <v>0.38352687810260855</v>
      </c>
      <c r="L3503" s="104">
        <f t="shared" si="54"/>
        <v>0.38352687810260855</v>
      </c>
    </row>
    <row r="3504" spans="1:12" x14ac:dyDescent="0.25">
      <c r="A3504" t="s">
        <v>437</v>
      </c>
      <c r="B3504" t="s">
        <v>331</v>
      </c>
      <c r="C3504" s="65" t="s">
        <v>485</v>
      </c>
      <c r="D3504" s="67" t="s">
        <v>553</v>
      </c>
      <c r="E3504" s="64">
        <v>0.72382911242764469</v>
      </c>
      <c r="F3504" s="64">
        <v>0</v>
      </c>
      <c r="G3504" s="103" t="s">
        <v>548</v>
      </c>
      <c r="H3504" s="64">
        <v>0.72382911242764469</v>
      </c>
      <c r="I3504">
        <v>17</v>
      </c>
      <c r="J3504">
        <v>3</v>
      </c>
      <c r="K3504" s="64">
        <v>0.38352687810260855</v>
      </c>
      <c r="L3504" s="104">
        <f t="shared" si="54"/>
        <v>0.38352687810260855</v>
      </c>
    </row>
    <row r="3505" spans="1:12" x14ac:dyDescent="0.25">
      <c r="A3505" t="s">
        <v>437</v>
      </c>
      <c r="B3505" t="s">
        <v>332</v>
      </c>
      <c r="C3505" s="65" t="s">
        <v>485</v>
      </c>
      <c r="D3505" s="67" t="s">
        <v>553</v>
      </c>
      <c r="E3505" s="64">
        <v>0.72382911242764458</v>
      </c>
      <c r="F3505" s="64">
        <v>0</v>
      </c>
      <c r="G3505" s="103" t="s">
        <v>548</v>
      </c>
      <c r="H3505" s="64">
        <v>0.72382911242764458</v>
      </c>
      <c r="I3505">
        <v>17</v>
      </c>
      <c r="J3505">
        <v>3</v>
      </c>
      <c r="K3505" s="64">
        <v>0.48991020912560879</v>
      </c>
      <c r="L3505" s="104">
        <f t="shared" si="54"/>
        <v>0.48991020912560879</v>
      </c>
    </row>
    <row r="3506" spans="1:12" x14ac:dyDescent="0.25">
      <c r="A3506" t="s">
        <v>437</v>
      </c>
      <c r="B3506" t="s">
        <v>243</v>
      </c>
      <c r="C3506" s="65" t="s">
        <v>485</v>
      </c>
      <c r="D3506" s="67" t="s">
        <v>553</v>
      </c>
      <c r="E3506" s="64">
        <v>0.72382911242764458</v>
      </c>
      <c r="F3506" s="64">
        <v>0</v>
      </c>
      <c r="G3506" s="103" t="s">
        <v>548</v>
      </c>
      <c r="H3506" s="64">
        <v>0.72382911242764458</v>
      </c>
      <c r="I3506">
        <v>17</v>
      </c>
      <c r="J3506">
        <v>3</v>
      </c>
      <c r="K3506" s="64">
        <v>0.48991020912560879</v>
      </c>
      <c r="L3506" s="104">
        <f t="shared" si="54"/>
        <v>0.48991020912560879</v>
      </c>
    </row>
    <row r="3507" spans="1:12" x14ac:dyDescent="0.25">
      <c r="A3507" t="s">
        <v>437</v>
      </c>
      <c r="B3507" t="s">
        <v>333</v>
      </c>
      <c r="C3507" s="65" t="s">
        <v>485</v>
      </c>
      <c r="D3507" s="67" t="s">
        <v>553</v>
      </c>
      <c r="E3507" s="64">
        <v>0.72382911242764469</v>
      </c>
      <c r="F3507" s="64">
        <v>0</v>
      </c>
      <c r="G3507" s="103" t="s">
        <v>548</v>
      </c>
      <c r="H3507" s="64">
        <v>0.72382911242764469</v>
      </c>
      <c r="I3507">
        <v>17</v>
      </c>
      <c r="J3507">
        <v>3</v>
      </c>
      <c r="K3507" s="64">
        <v>0.38352687810260855</v>
      </c>
      <c r="L3507" s="104">
        <f t="shared" si="54"/>
        <v>0.38352687810260855</v>
      </c>
    </row>
    <row r="3508" spans="1:12" x14ac:dyDescent="0.25">
      <c r="A3508" t="s">
        <v>437</v>
      </c>
      <c r="B3508" t="s">
        <v>334</v>
      </c>
      <c r="C3508" s="65" t="s">
        <v>485</v>
      </c>
      <c r="D3508" s="67" t="s">
        <v>553</v>
      </c>
      <c r="E3508" s="64">
        <v>0.72382911242764458</v>
      </c>
      <c r="F3508" s="64">
        <v>0</v>
      </c>
      <c r="G3508" s="103" t="s">
        <v>548</v>
      </c>
      <c r="H3508" s="64">
        <v>0.72382911242764458</v>
      </c>
      <c r="I3508">
        <v>17</v>
      </c>
      <c r="J3508">
        <v>3</v>
      </c>
      <c r="K3508" s="64">
        <v>0.48991020912560879</v>
      </c>
      <c r="L3508" s="104">
        <f t="shared" si="54"/>
        <v>0.48991020912560879</v>
      </c>
    </row>
    <row r="3509" spans="1:12" x14ac:dyDescent="0.25">
      <c r="A3509" t="s">
        <v>437</v>
      </c>
      <c r="B3509" t="s">
        <v>94</v>
      </c>
      <c r="C3509" s="65" t="s">
        <v>485</v>
      </c>
      <c r="D3509" s="67" t="s">
        <v>553</v>
      </c>
      <c r="E3509" s="64">
        <v>0.72382911242764458</v>
      </c>
      <c r="F3509" s="64">
        <v>0</v>
      </c>
      <c r="G3509" s="103" t="s">
        <v>548</v>
      </c>
      <c r="H3509" s="64">
        <v>0.72382911242764458</v>
      </c>
      <c r="I3509">
        <v>17</v>
      </c>
      <c r="J3509">
        <v>3</v>
      </c>
      <c r="K3509" s="64">
        <v>0.48991020912560879</v>
      </c>
      <c r="L3509" s="104">
        <f t="shared" si="54"/>
        <v>0.48991020912560879</v>
      </c>
    </row>
    <row r="3510" spans="1:12" x14ac:dyDescent="0.25">
      <c r="A3510" t="s">
        <v>437</v>
      </c>
      <c r="B3510" t="s">
        <v>335</v>
      </c>
      <c r="C3510" s="65" t="s">
        <v>485</v>
      </c>
      <c r="D3510" s="67" t="s">
        <v>553</v>
      </c>
      <c r="E3510" s="64">
        <v>0.72382911242764458</v>
      </c>
      <c r="F3510" s="64">
        <v>0</v>
      </c>
      <c r="G3510" s="103" t="s">
        <v>548</v>
      </c>
      <c r="H3510" s="64">
        <v>0.72382911242764458</v>
      </c>
      <c r="I3510">
        <v>17</v>
      </c>
      <c r="J3510">
        <v>3</v>
      </c>
      <c r="K3510" s="64">
        <v>0.34806576776160825</v>
      </c>
      <c r="L3510" s="104">
        <f t="shared" si="54"/>
        <v>0.34806576776160825</v>
      </c>
    </row>
    <row r="3511" spans="1:12" x14ac:dyDescent="0.25">
      <c r="A3511" t="s">
        <v>437</v>
      </c>
      <c r="B3511" t="s">
        <v>100</v>
      </c>
      <c r="C3511" s="65" t="s">
        <v>485</v>
      </c>
      <c r="D3511" s="67" t="s">
        <v>553</v>
      </c>
      <c r="E3511" s="64">
        <v>0.72382911242764458</v>
      </c>
      <c r="F3511" s="64">
        <v>0</v>
      </c>
      <c r="G3511" s="103" t="s">
        <v>548</v>
      </c>
      <c r="H3511" s="64">
        <v>0.72382911242764458</v>
      </c>
      <c r="I3511">
        <v>17</v>
      </c>
      <c r="J3511">
        <v>3</v>
      </c>
      <c r="K3511" s="64">
        <v>0.48991020912560879</v>
      </c>
      <c r="L3511" s="104">
        <f t="shared" si="54"/>
        <v>0.48991020912560879</v>
      </c>
    </row>
    <row r="3512" spans="1:12" x14ac:dyDescent="0.25">
      <c r="A3512" t="s">
        <v>437</v>
      </c>
      <c r="B3512" t="s">
        <v>327</v>
      </c>
      <c r="C3512" s="65" t="s">
        <v>486</v>
      </c>
      <c r="D3512" s="67" t="s">
        <v>553</v>
      </c>
      <c r="E3512" s="64">
        <v>0.72382911242764469</v>
      </c>
      <c r="F3512" s="64">
        <v>0</v>
      </c>
      <c r="G3512" s="103" t="s">
        <v>548</v>
      </c>
      <c r="H3512" s="64">
        <v>0.72382911242764469</v>
      </c>
      <c r="I3512">
        <v>17</v>
      </c>
      <c r="J3512">
        <v>3</v>
      </c>
      <c r="K3512" s="64">
        <v>0.54838993495111787</v>
      </c>
      <c r="L3512" s="104">
        <f t="shared" si="54"/>
        <v>0.54838993495111787</v>
      </c>
    </row>
    <row r="3513" spans="1:12" x14ac:dyDescent="0.25">
      <c r="A3513" t="s">
        <v>437</v>
      </c>
      <c r="B3513" t="s">
        <v>328</v>
      </c>
      <c r="C3513" s="65" t="s">
        <v>486</v>
      </c>
      <c r="D3513" s="67" t="s">
        <v>553</v>
      </c>
      <c r="E3513" s="64">
        <v>0.72382911242764458</v>
      </c>
      <c r="F3513" s="64">
        <v>0</v>
      </c>
      <c r="G3513" s="103" t="s">
        <v>548</v>
      </c>
      <c r="H3513" s="64">
        <v>0.72382911242764458</v>
      </c>
      <c r="I3513">
        <v>17</v>
      </c>
      <c r="J3513">
        <v>3</v>
      </c>
      <c r="K3513" s="64">
        <v>0.34806576776160825</v>
      </c>
      <c r="L3513" s="104">
        <f t="shared" si="54"/>
        <v>0.34806576776160825</v>
      </c>
    </row>
    <row r="3514" spans="1:12" x14ac:dyDescent="0.25">
      <c r="A3514" t="s">
        <v>437</v>
      </c>
      <c r="B3514" t="s">
        <v>239</v>
      </c>
      <c r="C3514" s="65" t="s">
        <v>486</v>
      </c>
      <c r="D3514" s="67" t="s">
        <v>553</v>
      </c>
      <c r="E3514" s="64">
        <v>0.72382911242764458</v>
      </c>
      <c r="F3514" s="64">
        <v>0</v>
      </c>
      <c r="G3514" s="103" t="s">
        <v>548</v>
      </c>
      <c r="H3514" s="64">
        <v>0.72382911242764458</v>
      </c>
      <c r="I3514">
        <v>17</v>
      </c>
      <c r="J3514">
        <v>3</v>
      </c>
      <c r="K3514" s="64">
        <v>0.48991020912560879</v>
      </c>
      <c r="L3514" s="104">
        <f t="shared" si="54"/>
        <v>0.48991020912560879</v>
      </c>
    </row>
    <row r="3515" spans="1:12" x14ac:dyDescent="0.25">
      <c r="A3515" t="s">
        <v>437</v>
      </c>
      <c r="B3515" t="s">
        <v>329</v>
      </c>
      <c r="C3515" s="65" t="s">
        <v>486</v>
      </c>
      <c r="D3515" s="67" t="s">
        <v>553</v>
      </c>
      <c r="E3515" s="64">
        <v>0.72382911242764458</v>
      </c>
      <c r="F3515" s="64">
        <v>0</v>
      </c>
      <c r="G3515" s="103" t="s">
        <v>548</v>
      </c>
      <c r="H3515" s="64">
        <v>0.72382911242764458</v>
      </c>
      <c r="I3515">
        <v>17</v>
      </c>
      <c r="J3515">
        <v>3</v>
      </c>
      <c r="K3515" s="64">
        <v>0.34806576776160825</v>
      </c>
      <c r="L3515" s="104">
        <f t="shared" si="54"/>
        <v>0.34806576776160825</v>
      </c>
    </row>
    <row r="3516" spans="1:12" x14ac:dyDescent="0.25">
      <c r="A3516" t="s">
        <v>437</v>
      </c>
      <c r="B3516" t="s">
        <v>330</v>
      </c>
      <c r="C3516" s="65" t="s">
        <v>486</v>
      </c>
      <c r="D3516" s="67" t="s">
        <v>553</v>
      </c>
      <c r="E3516" s="64">
        <v>0.72382911242764469</v>
      </c>
      <c r="F3516" s="64">
        <v>0</v>
      </c>
      <c r="G3516" s="103" t="s">
        <v>548</v>
      </c>
      <c r="H3516" s="64">
        <v>0.72382911242764469</v>
      </c>
      <c r="I3516">
        <v>17</v>
      </c>
      <c r="J3516">
        <v>3</v>
      </c>
      <c r="K3516" s="64">
        <v>0.38881493841661741</v>
      </c>
      <c r="L3516" s="104">
        <f t="shared" si="54"/>
        <v>0.38881493841661741</v>
      </c>
    </row>
    <row r="3517" spans="1:12" x14ac:dyDescent="0.25">
      <c r="A3517" t="s">
        <v>437</v>
      </c>
      <c r="B3517" t="s">
        <v>331</v>
      </c>
      <c r="C3517" s="65" t="s">
        <v>486</v>
      </c>
      <c r="D3517" s="67" t="s">
        <v>553</v>
      </c>
      <c r="E3517" s="64">
        <v>0.72382911242764469</v>
      </c>
      <c r="F3517" s="64">
        <v>0</v>
      </c>
      <c r="G3517" s="103" t="s">
        <v>548</v>
      </c>
      <c r="H3517" s="64">
        <v>0.72382911242764469</v>
      </c>
      <c r="I3517">
        <v>17</v>
      </c>
      <c r="J3517">
        <v>3</v>
      </c>
      <c r="K3517" s="64">
        <v>0.38881493841661741</v>
      </c>
      <c r="L3517" s="104">
        <f t="shared" si="54"/>
        <v>0.38881493841661741</v>
      </c>
    </row>
    <row r="3518" spans="1:12" x14ac:dyDescent="0.25">
      <c r="A3518" t="s">
        <v>437</v>
      </c>
      <c r="B3518" t="s">
        <v>332</v>
      </c>
      <c r="C3518" s="65" t="s">
        <v>486</v>
      </c>
      <c r="D3518" s="67" t="s">
        <v>553</v>
      </c>
      <c r="E3518" s="64">
        <v>0.72382911242764458</v>
      </c>
      <c r="F3518" s="64">
        <v>0</v>
      </c>
      <c r="G3518" s="103" t="s">
        <v>548</v>
      </c>
      <c r="H3518" s="64">
        <v>0.72382911242764458</v>
      </c>
      <c r="I3518">
        <v>17</v>
      </c>
      <c r="J3518">
        <v>3</v>
      </c>
      <c r="K3518" s="64">
        <v>0.48991020912560879</v>
      </c>
      <c r="L3518" s="104">
        <f t="shared" si="54"/>
        <v>0.48991020912560879</v>
      </c>
    </row>
    <row r="3519" spans="1:12" x14ac:dyDescent="0.25">
      <c r="A3519" t="s">
        <v>437</v>
      </c>
      <c r="B3519" t="s">
        <v>243</v>
      </c>
      <c r="C3519" s="65" t="s">
        <v>486</v>
      </c>
      <c r="D3519" s="67" t="s">
        <v>553</v>
      </c>
      <c r="E3519" s="64">
        <v>0.72382911242764458</v>
      </c>
      <c r="F3519" s="64">
        <v>0</v>
      </c>
      <c r="G3519" s="103" t="s">
        <v>548</v>
      </c>
      <c r="H3519" s="64">
        <v>0.72382911242764458</v>
      </c>
      <c r="I3519">
        <v>17</v>
      </c>
      <c r="J3519">
        <v>3</v>
      </c>
      <c r="K3519" s="64">
        <v>0.48991020912560879</v>
      </c>
      <c r="L3519" s="104">
        <f t="shared" si="54"/>
        <v>0.48991020912560879</v>
      </c>
    </row>
    <row r="3520" spans="1:12" x14ac:dyDescent="0.25">
      <c r="A3520" t="s">
        <v>437</v>
      </c>
      <c r="B3520" t="s">
        <v>333</v>
      </c>
      <c r="C3520" s="65" t="s">
        <v>486</v>
      </c>
      <c r="D3520" s="67" t="s">
        <v>553</v>
      </c>
      <c r="E3520" s="64">
        <v>0.72382911242764469</v>
      </c>
      <c r="F3520" s="64">
        <v>0</v>
      </c>
      <c r="G3520" s="103" t="s">
        <v>548</v>
      </c>
      <c r="H3520" s="64">
        <v>0.72382911242764469</v>
      </c>
      <c r="I3520">
        <v>17</v>
      </c>
      <c r="J3520">
        <v>3</v>
      </c>
      <c r="K3520" s="64">
        <v>0.38881493841661741</v>
      </c>
      <c r="L3520" s="104">
        <f t="shared" si="54"/>
        <v>0.38881493841661741</v>
      </c>
    </row>
    <row r="3521" spans="1:12" x14ac:dyDescent="0.25">
      <c r="A3521" t="s">
        <v>437</v>
      </c>
      <c r="B3521" t="s">
        <v>334</v>
      </c>
      <c r="C3521" s="65" t="s">
        <v>486</v>
      </c>
      <c r="D3521" s="67" t="s">
        <v>553</v>
      </c>
      <c r="E3521" s="64">
        <v>0.72382911242764458</v>
      </c>
      <c r="F3521" s="64">
        <v>0</v>
      </c>
      <c r="G3521" s="103" t="s">
        <v>548</v>
      </c>
      <c r="H3521" s="64">
        <v>0.72382911242764458</v>
      </c>
      <c r="I3521">
        <v>17</v>
      </c>
      <c r="J3521">
        <v>3</v>
      </c>
      <c r="K3521" s="64">
        <v>0.48991020912560879</v>
      </c>
      <c r="L3521" s="104">
        <f t="shared" si="54"/>
        <v>0.48991020912560879</v>
      </c>
    </row>
    <row r="3522" spans="1:12" x14ac:dyDescent="0.25">
      <c r="A3522" t="s">
        <v>437</v>
      </c>
      <c r="B3522" t="s">
        <v>94</v>
      </c>
      <c r="C3522" s="65" t="s">
        <v>486</v>
      </c>
      <c r="D3522" s="67" t="s">
        <v>553</v>
      </c>
      <c r="E3522" s="64">
        <v>0.72382911242764458</v>
      </c>
      <c r="F3522" s="64">
        <v>0</v>
      </c>
      <c r="G3522" s="103" t="s">
        <v>548</v>
      </c>
      <c r="H3522" s="64">
        <v>0.72382911242764458</v>
      </c>
      <c r="I3522">
        <v>17</v>
      </c>
      <c r="J3522">
        <v>3</v>
      </c>
      <c r="K3522" s="64">
        <v>0.48991020912560879</v>
      </c>
      <c r="L3522" s="104">
        <f t="shared" si="54"/>
        <v>0.48991020912560879</v>
      </c>
    </row>
    <row r="3523" spans="1:12" x14ac:dyDescent="0.25">
      <c r="A3523" t="s">
        <v>437</v>
      </c>
      <c r="B3523" t="s">
        <v>335</v>
      </c>
      <c r="C3523" s="65" t="s">
        <v>486</v>
      </c>
      <c r="D3523" s="67" t="s">
        <v>553</v>
      </c>
      <c r="E3523" s="64">
        <v>0.72382911242764458</v>
      </c>
      <c r="F3523" s="64">
        <v>0</v>
      </c>
      <c r="G3523" s="103" t="s">
        <v>548</v>
      </c>
      <c r="H3523" s="64">
        <v>0.72382911242764458</v>
      </c>
      <c r="I3523">
        <v>17</v>
      </c>
      <c r="J3523">
        <v>3</v>
      </c>
      <c r="K3523" s="64">
        <v>0.34806576776160825</v>
      </c>
      <c r="L3523" s="104">
        <f t="shared" ref="L3523:L3586" si="55">IF(K3523&lt;&gt;"",K3523,H3523)</f>
        <v>0.34806576776160825</v>
      </c>
    </row>
    <row r="3524" spans="1:12" x14ac:dyDescent="0.25">
      <c r="A3524" t="s">
        <v>437</v>
      </c>
      <c r="B3524" t="s">
        <v>100</v>
      </c>
      <c r="C3524" s="65" t="s">
        <v>486</v>
      </c>
      <c r="D3524" s="67" t="s">
        <v>553</v>
      </c>
      <c r="E3524" s="64">
        <v>0.72382911242764458</v>
      </c>
      <c r="F3524" s="64">
        <v>0</v>
      </c>
      <c r="G3524" s="103" t="s">
        <v>548</v>
      </c>
      <c r="H3524" s="64">
        <v>0.72382911242764458</v>
      </c>
      <c r="I3524">
        <v>17</v>
      </c>
      <c r="J3524">
        <v>3</v>
      </c>
      <c r="K3524" s="64">
        <v>0.48991020912560879</v>
      </c>
      <c r="L3524" s="104">
        <f t="shared" si="55"/>
        <v>0.48991020912560879</v>
      </c>
    </row>
    <row r="3525" spans="1:12" x14ac:dyDescent="0.25">
      <c r="A3525" t="s">
        <v>322</v>
      </c>
      <c r="B3525" t="s">
        <v>327</v>
      </c>
      <c r="C3525" s="65" t="s">
        <v>485</v>
      </c>
      <c r="D3525" s="67" t="s">
        <v>553</v>
      </c>
      <c r="E3525" s="64">
        <v>0.6861952438729223</v>
      </c>
      <c r="F3525" s="64">
        <v>0.20368032918455881</v>
      </c>
      <c r="G3525" s="103" t="s">
        <v>548</v>
      </c>
      <c r="H3525" s="64">
        <v>0.54643077071600687</v>
      </c>
      <c r="I3525" t="s">
        <v>548</v>
      </c>
      <c r="J3525" t="s">
        <v>548</v>
      </c>
      <c r="K3525" s="64"/>
      <c r="L3525" s="104">
        <f t="shared" si="55"/>
        <v>0.54643077071600687</v>
      </c>
    </row>
    <row r="3526" spans="1:12" x14ac:dyDescent="0.25">
      <c r="A3526" t="s">
        <v>322</v>
      </c>
      <c r="B3526" t="s">
        <v>328</v>
      </c>
      <c r="C3526" s="65" t="s">
        <v>485</v>
      </c>
      <c r="D3526" s="67" t="s">
        <v>553</v>
      </c>
      <c r="E3526" s="64">
        <v>0.6861952438729223</v>
      </c>
      <c r="F3526" s="64">
        <v>0.20368032918455881</v>
      </c>
      <c r="G3526" s="103" t="s">
        <v>548</v>
      </c>
      <c r="H3526" s="64">
        <v>0.54643077071600687</v>
      </c>
      <c r="I3526" t="s">
        <v>548</v>
      </c>
      <c r="J3526" t="s">
        <v>548</v>
      </c>
      <c r="K3526" s="64"/>
      <c r="L3526" s="104">
        <f t="shared" si="55"/>
        <v>0.54643077071600687</v>
      </c>
    </row>
    <row r="3527" spans="1:12" x14ac:dyDescent="0.25">
      <c r="A3527" t="s">
        <v>322</v>
      </c>
      <c r="B3527" t="s">
        <v>239</v>
      </c>
      <c r="C3527" s="65" t="s">
        <v>485</v>
      </c>
      <c r="D3527" s="67" t="s">
        <v>553</v>
      </c>
      <c r="E3527" s="64">
        <v>0.67066489322995959</v>
      </c>
      <c r="F3527" s="64">
        <v>0.20368032918455803</v>
      </c>
      <c r="G3527" s="103" t="s">
        <v>548</v>
      </c>
      <c r="H3527" s="64">
        <v>0.53406364700435494</v>
      </c>
      <c r="I3527" t="s">
        <v>548</v>
      </c>
      <c r="J3527" t="s">
        <v>548</v>
      </c>
      <c r="K3527" s="64"/>
      <c r="L3527" s="104">
        <f t="shared" si="55"/>
        <v>0.53406364700435494</v>
      </c>
    </row>
    <row r="3528" spans="1:12" x14ac:dyDescent="0.25">
      <c r="A3528" t="s">
        <v>322</v>
      </c>
      <c r="B3528" t="s">
        <v>329</v>
      </c>
      <c r="C3528" s="65" t="s">
        <v>485</v>
      </c>
      <c r="D3528" s="67" t="s">
        <v>553</v>
      </c>
      <c r="E3528" s="64">
        <v>0.6861952438729223</v>
      </c>
      <c r="F3528" s="64">
        <v>0.20368032918455881</v>
      </c>
      <c r="G3528" s="103" t="s">
        <v>548</v>
      </c>
      <c r="H3528" s="64">
        <v>0.54643077071600687</v>
      </c>
      <c r="I3528" t="s">
        <v>548</v>
      </c>
      <c r="J3528" t="s">
        <v>548</v>
      </c>
      <c r="K3528" s="64"/>
      <c r="L3528" s="104">
        <f t="shared" si="55"/>
        <v>0.54643077071600687</v>
      </c>
    </row>
    <row r="3529" spans="1:12" x14ac:dyDescent="0.25">
      <c r="A3529" t="s">
        <v>322</v>
      </c>
      <c r="B3529" t="s">
        <v>330</v>
      </c>
      <c r="C3529" s="65" t="s">
        <v>485</v>
      </c>
      <c r="D3529" s="67" t="s">
        <v>553</v>
      </c>
      <c r="E3529" s="64">
        <v>0.6861952438729223</v>
      </c>
      <c r="F3529" s="64">
        <v>0.20368032918455881</v>
      </c>
      <c r="G3529" s="103" t="s">
        <v>548</v>
      </c>
      <c r="H3529" s="64">
        <v>0.54643077071600687</v>
      </c>
      <c r="I3529" t="s">
        <v>548</v>
      </c>
      <c r="J3529" t="s">
        <v>548</v>
      </c>
      <c r="K3529" s="64"/>
      <c r="L3529" s="104">
        <f t="shared" si="55"/>
        <v>0.54643077071600687</v>
      </c>
    </row>
    <row r="3530" spans="1:12" x14ac:dyDescent="0.25">
      <c r="A3530" t="s">
        <v>322</v>
      </c>
      <c r="B3530" t="s">
        <v>331</v>
      </c>
      <c r="C3530" s="65" t="s">
        <v>485</v>
      </c>
      <c r="D3530" s="67" t="s">
        <v>553</v>
      </c>
      <c r="E3530" s="64">
        <v>0.6861952438729223</v>
      </c>
      <c r="F3530" s="64">
        <v>0.20368032918455881</v>
      </c>
      <c r="G3530" s="103" t="s">
        <v>548</v>
      </c>
      <c r="H3530" s="64">
        <v>0.54643077071600687</v>
      </c>
      <c r="I3530" t="s">
        <v>548</v>
      </c>
      <c r="J3530" t="s">
        <v>548</v>
      </c>
      <c r="K3530" s="64"/>
      <c r="L3530" s="104">
        <f t="shared" si="55"/>
        <v>0.54643077071600687</v>
      </c>
    </row>
    <row r="3531" spans="1:12" x14ac:dyDescent="0.25">
      <c r="A3531" t="s">
        <v>322</v>
      </c>
      <c r="B3531" t="s">
        <v>332</v>
      </c>
      <c r="C3531" s="65" t="s">
        <v>485</v>
      </c>
      <c r="D3531" s="67" t="s">
        <v>553</v>
      </c>
      <c r="E3531" s="64">
        <v>0.6861952438729223</v>
      </c>
      <c r="F3531" s="64">
        <v>0.20368032918455881</v>
      </c>
      <c r="G3531" s="103" t="s">
        <v>548</v>
      </c>
      <c r="H3531" s="64">
        <v>0.54643077071600687</v>
      </c>
      <c r="I3531" t="s">
        <v>548</v>
      </c>
      <c r="J3531" t="s">
        <v>548</v>
      </c>
      <c r="K3531" s="64"/>
      <c r="L3531" s="104">
        <f t="shared" si="55"/>
        <v>0.54643077071600687</v>
      </c>
    </row>
    <row r="3532" spans="1:12" x14ac:dyDescent="0.25">
      <c r="A3532" t="s">
        <v>322</v>
      </c>
      <c r="B3532" t="s">
        <v>243</v>
      </c>
      <c r="C3532" s="65" t="s">
        <v>485</v>
      </c>
      <c r="D3532" s="67" t="s">
        <v>553</v>
      </c>
      <c r="E3532" s="64">
        <v>0.67066489322995959</v>
      </c>
      <c r="F3532" s="64">
        <v>0.20368032918455803</v>
      </c>
      <c r="G3532" s="103" t="s">
        <v>548</v>
      </c>
      <c r="H3532" s="64">
        <v>0.53406364700435494</v>
      </c>
      <c r="I3532" t="s">
        <v>548</v>
      </c>
      <c r="J3532" t="s">
        <v>548</v>
      </c>
      <c r="K3532" s="64"/>
      <c r="L3532" s="104">
        <f t="shared" si="55"/>
        <v>0.53406364700435494</v>
      </c>
    </row>
    <row r="3533" spans="1:12" x14ac:dyDescent="0.25">
      <c r="A3533" t="s">
        <v>322</v>
      </c>
      <c r="B3533" t="s">
        <v>333</v>
      </c>
      <c r="C3533" s="65" t="s">
        <v>485</v>
      </c>
      <c r="D3533" s="67" t="s">
        <v>553</v>
      </c>
      <c r="E3533" s="64">
        <v>0.6861952438729223</v>
      </c>
      <c r="F3533" s="64">
        <v>0.20368032918455881</v>
      </c>
      <c r="G3533" s="103" t="s">
        <v>548</v>
      </c>
      <c r="H3533" s="64">
        <v>0.54643077071600687</v>
      </c>
      <c r="I3533" t="s">
        <v>548</v>
      </c>
      <c r="J3533" t="s">
        <v>548</v>
      </c>
      <c r="K3533" s="64"/>
      <c r="L3533" s="104">
        <f t="shared" si="55"/>
        <v>0.54643077071600687</v>
      </c>
    </row>
    <row r="3534" spans="1:12" x14ac:dyDescent="0.25">
      <c r="A3534" t="s">
        <v>322</v>
      </c>
      <c r="B3534" t="s">
        <v>334</v>
      </c>
      <c r="C3534" s="65" t="s">
        <v>485</v>
      </c>
      <c r="D3534" s="67" t="s">
        <v>553</v>
      </c>
      <c r="E3534" s="64">
        <v>0.6861952438729223</v>
      </c>
      <c r="F3534" s="64">
        <v>0.20368032918455881</v>
      </c>
      <c r="G3534" s="103" t="s">
        <v>548</v>
      </c>
      <c r="H3534" s="64">
        <v>0.54643077071600687</v>
      </c>
      <c r="I3534" t="s">
        <v>548</v>
      </c>
      <c r="J3534" t="s">
        <v>548</v>
      </c>
      <c r="K3534" s="64"/>
      <c r="L3534" s="104">
        <f t="shared" si="55"/>
        <v>0.54643077071600687</v>
      </c>
    </row>
    <row r="3535" spans="1:12" x14ac:dyDescent="0.25">
      <c r="A3535" t="s">
        <v>322</v>
      </c>
      <c r="B3535" t="s">
        <v>94</v>
      </c>
      <c r="C3535" s="65" t="s">
        <v>485</v>
      </c>
      <c r="D3535" s="67" t="s">
        <v>553</v>
      </c>
      <c r="E3535" s="64">
        <v>0.67066489322995959</v>
      </c>
      <c r="F3535" s="64">
        <v>0.20368032918455803</v>
      </c>
      <c r="G3535" s="103" t="s">
        <v>548</v>
      </c>
      <c r="H3535" s="64">
        <v>0.53406364700435494</v>
      </c>
      <c r="I3535" t="s">
        <v>548</v>
      </c>
      <c r="J3535" t="s">
        <v>548</v>
      </c>
      <c r="K3535" s="64"/>
      <c r="L3535" s="104">
        <f t="shared" si="55"/>
        <v>0.53406364700435494</v>
      </c>
    </row>
    <row r="3536" spans="1:12" x14ac:dyDescent="0.25">
      <c r="A3536" t="s">
        <v>322</v>
      </c>
      <c r="B3536" t="s">
        <v>335</v>
      </c>
      <c r="C3536" s="65" t="s">
        <v>485</v>
      </c>
      <c r="D3536" s="67" t="s">
        <v>553</v>
      </c>
      <c r="E3536" s="64">
        <v>0.6861952438729223</v>
      </c>
      <c r="F3536" s="64">
        <v>0.20368032918455881</v>
      </c>
      <c r="G3536" s="103" t="s">
        <v>548</v>
      </c>
      <c r="H3536" s="64">
        <v>0.54643077071600687</v>
      </c>
      <c r="I3536" t="s">
        <v>548</v>
      </c>
      <c r="J3536" t="s">
        <v>548</v>
      </c>
      <c r="K3536" s="64"/>
      <c r="L3536" s="104">
        <f t="shared" si="55"/>
        <v>0.54643077071600687</v>
      </c>
    </row>
    <row r="3537" spans="1:12" x14ac:dyDescent="0.25">
      <c r="A3537" t="s">
        <v>322</v>
      </c>
      <c r="B3537" t="s">
        <v>100</v>
      </c>
      <c r="C3537" s="65" t="s">
        <v>485</v>
      </c>
      <c r="D3537" s="67" t="s">
        <v>553</v>
      </c>
      <c r="E3537" s="64">
        <v>0.67066489322995959</v>
      </c>
      <c r="F3537" s="64">
        <v>0.20368032918455803</v>
      </c>
      <c r="G3537" s="103" t="s">
        <v>548</v>
      </c>
      <c r="H3537" s="64">
        <v>0.53406364700435494</v>
      </c>
      <c r="I3537" t="s">
        <v>548</v>
      </c>
      <c r="J3537" t="s">
        <v>548</v>
      </c>
      <c r="K3537" s="64"/>
      <c r="L3537" s="104">
        <f t="shared" si="55"/>
        <v>0.53406364700435494</v>
      </c>
    </row>
    <row r="3538" spans="1:12" x14ac:dyDescent="0.25">
      <c r="A3538" t="s">
        <v>322</v>
      </c>
      <c r="B3538" t="s">
        <v>327</v>
      </c>
      <c r="C3538" s="65" t="s">
        <v>486</v>
      </c>
      <c r="D3538" s="67" t="s">
        <v>553</v>
      </c>
      <c r="E3538" s="64">
        <v>0.45</v>
      </c>
      <c r="F3538" s="64">
        <v>0.20368032918455881</v>
      </c>
      <c r="G3538" s="103" t="s">
        <v>548</v>
      </c>
      <c r="H3538" s="64">
        <v>0.35834385186694856</v>
      </c>
      <c r="I3538" t="s">
        <v>548</v>
      </c>
      <c r="J3538" t="s">
        <v>548</v>
      </c>
      <c r="K3538" s="64"/>
      <c r="L3538" s="104">
        <f t="shared" si="55"/>
        <v>0.35834385186694856</v>
      </c>
    </row>
    <row r="3539" spans="1:12" x14ac:dyDescent="0.25">
      <c r="A3539" t="s">
        <v>322</v>
      </c>
      <c r="B3539" t="s">
        <v>328</v>
      </c>
      <c r="C3539" s="65" t="s">
        <v>486</v>
      </c>
      <c r="D3539" s="67" t="s">
        <v>553</v>
      </c>
      <c r="E3539" s="64">
        <v>0.9</v>
      </c>
      <c r="F3539" s="64">
        <v>0.20368032918455881</v>
      </c>
      <c r="G3539" s="103" t="s">
        <v>548</v>
      </c>
      <c r="H3539" s="64">
        <v>0.71668770373389712</v>
      </c>
      <c r="I3539" t="s">
        <v>548</v>
      </c>
      <c r="J3539" t="s">
        <v>548</v>
      </c>
      <c r="K3539" s="64"/>
      <c r="L3539" s="104">
        <f t="shared" si="55"/>
        <v>0.71668770373389712</v>
      </c>
    </row>
    <row r="3540" spans="1:12" x14ac:dyDescent="0.25">
      <c r="A3540" t="s">
        <v>322</v>
      </c>
      <c r="B3540" t="s">
        <v>239</v>
      </c>
      <c r="C3540" s="65" t="s">
        <v>486</v>
      </c>
      <c r="D3540" s="67" t="s">
        <v>553</v>
      </c>
      <c r="E3540" s="64">
        <v>0.67066489322995959</v>
      </c>
      <c r="F3540" s="64">
        <v>0.20368032918455803</v>
      </c>
      <c r="G3540" s="103" t="s">
        <v>548</v>
      </c>
      <c r="H3540" s="64">
        <v>0.53406364700435494</v>
      </c>
      <c r="I3540" t="s">
        <v>548</v>
      </c>
      <c r="J3540" t="s">
        <v>548</v>
      </c>
      <c r="K3540" s="64"/>
      <c r="L3540" s="104">
        <f t="shared" si="55"/>
        <v>0.53406364700435494</v>
      </c>
    </row>
    <row r="3541" spans="1:12" x14ac:dyDescent="0.25">
      <c r="A3541" t="s">
        <v>322</v>
      </c>
      <c r="B3541" t="s">
        <v>329</v>
      </c>
      <c r="C3541" s="65" t="s">
        <v>486</v>
      </c>
      <c r="D3541" s="67" t="s">
        <v>553</v>
      </c>
      <c r="E3541" s="64">
        <v>0.9</v>
      </c>
      <c r="F3541" s="64">
        <v>0.20368032918455881</v>
      </c>
      <c r="G3541" s="103" t="s">
        <v>548</v>
      </c>
      <c r="H3541" s="64">
        <v>0.71668770373389712</v>
      </c>
      <c r="I3541" t="s">
        <v>548</v>
      </c>
      <c r="J3541" t="s">
        <v>548</v>
      </c>
      <c r="K3541" s="64"/>
      <c r="L3541" s="104">
        <f t="shared" si="55"/>
        <v>0.71668770373389712</v>
      </c>
    </row>
    <row r="3542" spans="1:12" x14ac:dyDescent="0.25">
      <c r="A3542" t="s">
        <v>322</v>
      </c>
      <c r="B3542" t="s">
        <v>330</v>
      </c>
      <c r="C3542" s="65" t="s">
        <v>486</v>
      </c>
      <c r="D3542" s="67" t="s">
        <v>553</v>
      </c>
      <c r="E3542" s="64">
        <v>0.45</v>
      </c>
      <c r="F3542" s="64">
        <v>0.20368032918455881</v>
      </c>
      <c r="G3542" s="103" t="s">
        <v>548</v>
      </c>
      <c r="H3542" s="64">
        <v>0.35834385186694856</v>
      </c>
      <c r="I3542" t="s">
        <v>548</v>
      </c>
      <c r="J3542" t="s">
        <v>548</v>
      </c>
      <c r="K3542" s="64"/>
      <c r="L3542" s="104">
        <f t="shared" si="55"/>
        <v>0.35834385186694856</v>
      </c>
    </row>
    <row r="3543" spans="1:12" x14ac:dyDescent="0.25">
      <c r="A3543" t="s">
        <v>322</v>
      </c>
      <c r="B3543" t="s">
        <v>331</v>
      </c>
      <c r="C3543" s="65" t="s">
        <v>486</v>
      </c>
      <c r="D3543" s="67" t="s">
        <v>553</v>
      </c>
      <c r="E3543" s="64">
        <v>0.45</v>
      </c>
      <c r="F3543" s="64">
        <v>0.20368032918455881</v>
      </c>
      <c r="G3543" s="103" t="s">
        <v>548</v>
      </c>
      <c r="H3543" s="64">
        <v>0.35834385186694856</v>
      </c>
      <c r="I3543" t="s">
        <v>548</v>
      </c>
      <c r="J3543" t="s">
        <v>548</v>
      </c>
      <c r="K3543" s="64"/>
      <c r="L3543" s="104">
        <f t="shared" si="55"/>
        <v>0.35834385186694856</v>
      </c>
    </row>
    <row r="3544" spans="1:12" x14ac:dyDescent="0.25">
      <c r="A3544" t="s">
        <v>322</v>
      </c>
      <c r="B3544" t="s">
        <v>332</v>
      </c>
      <c r="C3544" s="65" t="s">
        <v>486</v>
      </c>
      <c r="D3544" s="67" t="s">
        <v>553</v>
      </c>
      <c r="E3544" s="64">
        <v>0.9</v>
      </c>
      <c r="F3544" s="64">
        <v>0.20368032918455881</v>
      </c>
      <c r="G3544" s="103" t="s">
        <v>548</v>
      </c>
      <c r="H3544" s="64">
        <v>0.71668770373389712</v>
      </c>
      <c r="I3544" t="s">
        <v>548</v>
      </c>
      <c r="J3544" t="s">
        <v>548</v>
      </c>
      <c r="K3544" s="64"/>
      <c r="L3544" s="104">
        <f t="shared" si="55"/>
        <v>0.71668770373389712</v>
      </c>
    </row>
    <row r="3545" spans="1:12" x14ac:dyDescent="0.25">
      <c r="A3545" t="s">
        <v>322</v>
      </c>
      <c r="B3545" t="s">
        <v>243</v>
      </c>
      <c r="C3545" s="65" t="s">
        <v>486</v>
      </c>
      <c r="D3545" s="67" t="s">
        <v>553</v>
      </c>
      <c r="E3545" s="64">
        <v>0.67066489322995959</v>
      </c>
      <c r="F3545" s="64">
        <v>0.20368032918455803</v>
      </c>
      <c r="G3545" s="103" t="s">
        <v>548</v>
      </c>
      <c r="H3545" s="64">
        <v>0.53406364700435494</v>
      </c>
      <c r="I3545" t="s">
        <v>548</v>
      </c>
      <c r="J3545" t="s">
        <v>548</v>
      </c>
      <c r="K3545" s="64"/>
      <c r="L3545" s="104">
        <f t="shared" si="55"/>
        <v>0.53406364700435494</v>
      </c>
    </row>
    <row r="3546" spans="1:12" x14ac:dyDescent="0.25">
      <c r="A3546" t="s">
        <v>322</v>
      </c>
      <c r="B3546" t="s">
        <v>333</v>
      </c>
      <c r="C3546" s="65" t="s">
        <v>486</v>
      </c>
      <c r="D3546" s="67" t="s">
        <v>553</v>
      </c>
      <c r="E3546" s="64">
        <v>0.45</v>
      </c>
      <c r="F3546" s="64">
        <v>0.20368032918455881</v>
      </c>
      <c r="G3546" s="103" t="s">
        <v>548</v>
      </c>
      <c r="H3546" s="64">
        <v>0.35834385186694856</v>
      </c>
      <c r="I3546" t="s">
        <v>548</v>
      </c>
      <c r="J3546" t="s">
        <v>548</v>
      </c>
      <c r="K3546" s="64"/>
      <c r="L3546" s="104">
        <f t="shared" si="55"/>
        <v>0.35834385186694856</v>
      </c>
    </row>
    <row r="3547" spans="1:12" x14ac:dyDescent="0.25">
      <c r="A3547" t="s">
        <v>322</v>
      </c>
      <c r="B3547" t="s">
        <v>334</v>
      </c>
      <c r="C3547" s="65" t="s">
        <v>486</v>
      </c>
      <c r="D3547" s="67" t="s">
        <v>553</v>
      </c>
      <c r="E3547" s="64">
        <v>0.9</v>
      </c>
      <c r="F3547" s="64">
        <v>0.20368032918455881</v>
      </c>
      <c r="G3547" s="103" t="s">
        <v>548</v>
      </c>
      <c r="H3547" s="64">
        <v>0.71668770373389712</v>
      </c>
      <c r="I3547" t="s">
        <v>548</v>
      </c>
      <c r="J3547" t="s">
        <v>548</v>
      </c>
      <c r="K3547" s="64"/>
      <c r="L3547" s="104">
        <f t="shared" si="55"/>
        <v>0.71668770373389712</v>
      </c>
    </row>
    <row r="3548" spans="1:12" x14ac:dyDescent="0.25">
      <c r="A3548" t="s">
        <v>322</v>
      </c>
      <c r="B3548" t="s">
        <v>94</v>
      </c>
      <c r="C3548" s="65" t="s">
        <v>486</v>
      </c>
      <c r="D3548" s="67" t="s">
        <v>553</v>
      </c>
      <c r="E3548" s="64">
        <v>0.67066489322995959</v>
      </c>
      <c r="F3548" s="64">
        <v>0.20368032918455803</v>
      </c>
      <c r="G3548" s="103" t="s">
        <v>548</v>
      </c>
      <c r="H3548" s="64">
        <v>0.53406364700435494</v>
      </c>
      <c r="I3548" t="s">
        <v>548</v>
      </c>
      <c r="J3548" t="s">
        <v>548</v>
      </c>
      <c r="K3548" s="64"/>
      <c r="L3548" s="104">
        <f t="shared" si="55"/>
        <v>0.53406364700435494</v>
      </c>
    </row>
    <row r="3549" spans="1:12" x14ac:dyDescent="0.25">
      <c r="A3549" t="s">
        <v>322</v>
      </c>
      <c r="B3549" t="s">
        <v>335</v>
      </c>
      <c r="C3549" s="65" t="s">
        <v>486</v>
      </c>
      <c r="D3549" s="67" t="s">
        <v>553</v>
      </c>
      <c r="E3549" s="64">
        <v>0.9</v>
      </c>
      <c r="F3549" s="64">
        <v>0.20368032918455881</v>
      </c>
      <c r="G3549" s="103" t="s">
        <v>548</v>
      </c>
      <c r="H3549" s="64">
        <v>0.71668770373389712</v>
      </c>
      <c r="I3549" t="s">
        <v>548</v>
      </c>
      <c r="J3549" t="s">
        <v>548</v>
      </c>
      <c r="K3549" s="64"/>
      <c r="L3549" s="104">
        <f t="shared" si="55"/>
        <v>0.71668770373389712</v>
      </c>
    </row>
    <row r="3550" spans="1:12" x14ac:dyDescent="0.25">
      <c r="A3550" t="s">
        <v>322</v>
      </c>
      <c r="B3550" t="s">
        <v>100</v>
      </c>
      <c r="C3550" s="65" t="s">
        <v>486</v>
      </c>
      <c r="D3550" s="67" t="s">
        <v>553</v>
      </c>
      <c r="E3550" s="64">
        <v>0.67066489322995959</v>
      </c>
      <c r="F3550" s="64">
        <v>0.20368032918455803</v>
      </c>
      <c r="G3550" s="103" t="s">
        <v>548</v>
      </c>
      <c r="H3550" s="64">
        <v>0.53406364700435494</v>
      </c>
      <c r="I3550" t="s">
        <v>548</v>
      </c>
      <c r="J3550" t="s">
        <v>548</v>
      </c>
      <c r="K3550" s="64"/>
      <c r="L3550" s="104">
        <f t="shared" si="55"/>
        <v>0.53406364700435494</v>
      </c>
    </row>
    <row r="3551" spans="1:12" x14ac:dyDescent="0.25">
      <c r="A3551" t="s">
        <v>438</v>
      </c>
      <c r="B3551" t="s">
        <v>327</v>
      </c>
      <c r="C3551" s="65" t="s">
        <v>485</v>
      </c>
      <c r="D3551" s="67" t="s">
        <v>553</v>
      </c>
      <c r="E3551" s="64">
        <v>7.5000000000000011E-2</v>
      </c>
      <c r="F3551" s="64">
        <v>0.40276024688841916</v>
      </c>
      <c r="G3551" s="103">
        <v>1.2</v>
      </c>
      <c r="H3551" s="64">
        <v>5.3751577780042283E-2</v>
      </c>
      <c r="I3551" t="s">
        <v>548</v>
      </c>
      <c r="J3551" t="s">
        <v>548</v>
      </c>
      <c r="K3551" s="64"/>
      <c r="L3551" s="104">
        <f t="shared" si="55"/>
        <v>5.3751577780042283E-2</v>
      </c>
    </row>
    <row r="3552" spans="1:12" x14ac:dyDescent="0.25">
      <c r="A3552" t="s">
        <v>438</v>
      </c>
      <c r="B3552" t="s">
        <v>328</v>
      </c>
      <c r="C3552" s="65" t="s">
        <v>485</v>
      </c>
      <c r="D3552" s="67" t="s">
        <v>553</v>
      </c>
      <c r="E3552" s="64">
        <v>2.0000000000000004E-2</v>
      </c>
      <c r="F3552" s="64">
        <v>0.70138012344420964</v>
      </c>
      <c r="G3552" s="103">
        <v>1.2</v>
      </c>
      <c r="H3552" s="64">
        <v>7.1668770373389699E-3</v>
      </c>
      <c r="I3552" t="s">
        <v>548</v>
      </c>
      <c r="J3552" t="s">
        <v>548</v>
      </c>
      <c r="K3552" s="64"/>
      <c r="L3552" s="104">
        <f t="shared" si="55"/>
        <v>7.1668770373389699E-3</v>
      </c>
    </row>
    <row r="3553" spans="1:12" x14ac:dyDescent="0.25">
      <c r="A3553" t="s">
        <v>438</v>
      </c>
      <c r="B3553" t="s">
        <v>239</v>
      </c>
      <c r="C3553" s="65" t="s">
        <v>485</v>
      </c>
      <c r="D3553" s="67" t="s">
        <v>553</v>
      </c>
      <c r="E3553" s="64">
        <v>0.10000000000000002</v>
      </c>
      <c r="F3553" s="64">
        <v>0.40276024688841922</v>
      </c>
      <c r="G3553" s="103">
        <v>1.2</v>
      </c>
      <c r="H3553" s="64">
        <v>7.1668770373389701E-2</v>
      </c>
      <c r="I3553" t="s">
        <v>548</v>
      </c>
      <c r="J3553" t="s">
        <v>548</v>
      </c>
      <c r="K3553" s="64"/>
      <c r="L3553" s="104">
        <f t="shared" si="55"/>
        <v>7.1668770373389701E-2</v>
      </c>
    </row>
    <row r="3554" spans="1:12" x14ac:dyDescent="0.25">
      <c r="A3554" t="s">
        <v>438</v>
      </c>
      <c r="B3554" t="s">
        <v>329</v>
      </c>
      <c r="C3554" s="65" t="s">
        <v>485</v>
      </c>
      <c r="D3554" s="67" t="s">
        <v>553</v>
      </c>
      <c r="E3554" s="64">
        <v>1.4074074074074079E-2</v>
      </c>
      <c r="F3554" s="64">
        <v>0.70138012344420975</v>
      </c>
      <c r="G3554" s="103">
        <v>1.2</v>
      </c>
      <c r="H3554" s="64">
        <v>5.0433579151644599E-3</v>
      </c>
      <c r="I3554" t="s">
        <v>548</v>
      </c>
      <c r="J3554" t="s">
        <v>548</v>
      </c>
      <c r="K3554" s="64"/>
      <c r="L3554" s="104">
        <f t="shared" si="55"/>
        <v>5.0433579151644599E-3</v>
      </c>
    </row>
    <row r="3555" spans="1:12" x14ac:dyDescent="0.25">
      <c r="A3555" t="s">
        <v>438</v>
      </c>
      <c r="B3555" t="s">
        <v>330</v>
      </c>
      <c r="C3555" s="65" t="s">
        <v>485</v>
      </c>
      <c r="D3555" s="67" t="s">
        <v>553</v>
      </c>
      <c r="E3555" s="64">
        <v>7.5000000000000011E-2</v>
      </c>
      <c r="F3555" s="64">
        <v>0.40276024688841916</v>
      </c>
      <c r="G3555" s="103">
        <v>1.2</v>
      </c>
      <c r="H3555" s="64">
        <v>5.3751577780042283E-2</v>
      </c>
      <c r="I3555" t="s">
        <v>548</v>
      </c>
      <c r="J3555" t="s">
        <v>548</v>
      </c>
      <c r="K3555" s="64"/>
      <c r="L3555" s="104">
        <f t="shared" si="55"/>
        <v>5.3751577780042283E-2</v>
      </c>
    </row>
    <row r="3556" spans="1:12" x14ac:dyDescent="0.25">
      <c r="A3556" t="s">
        <v>438</v>
      </c>
      <c r="B3556" t="s">
        <v>331</v>
      </c>
      <c r="C3556" s="65" t="s">
        <v>485</v>
      </c>
      <c r="D3556" s="67" t="s">
        <v>553</v>
      </c>
      <c r="E3556" s="64">
        <v>7.5000000000000011E-2</v>
      </c>
      <c r="F3556" s="64">
        <v>0.40276024688841916</v>
      </c>
      <c r="G3556" s="103">
        <v>1.2</v>
      </c>
      <c r="H3556" s="64">
        <v>5.3751577780042283E-2</v>
      </c>
      <c r="I3556" t="s">
        <v>548</v>
      </c>
      <c r="J3556" t="s">
        <v>548</v>
      </c>
      <c r="K3556" s="64"/>
      <c r="L3556" s="104">
        <f t="shared" si="55"/>
        <v>5.3751577780042283E-2</v>
      </c>
    </row>
    <row r="3557" spans="1:12" x14ac:dyDescent="0.25">
      <c r="A3557" t="s">
        <v>438</v>
      </c>
      <c r="B3557" t="s">
        <v>332</v>
      </c>
      <c r="C3557" s="65" t="s">
        <v>485</v>
      </c>
      <c r="D3557" s="67" t="s">
        <v>553</v>
      </c>
      <c r="E3557" s="64">
        <v>2.0000000000000004E-2</v>
      </c>
      <c r="F3557" s="64">
        <v>0.70138012344420964</v>
      </c>
      <c r="G3557" s="103">
        <v>1.2</v>
      </c>
      <c r="H3557" s="64">
        <v>7.1668770373389699E-3</v>
      </c>
      <c r="I3557" t="s">
        <v>548</v>
      </c>
      <c r="J3557" t="s">
        <v>548</v>
      </c>
      <c r="K3557" s="64"/>
      <c r="L3557" s="104">
        <f t="shared" si="55"/>
        <v>7.1668770373389699E-3</v>
      </c>
    </row>
    <row r="3558" spans="1:12" x14ac:dyDescent="0.25">
      <c r="A3558" t="s">
        <v>438</v>
      </c>
      <c r="B3558" t="s">
        <v>243</v>
      </c>
      <c r="C3558" s="65" t="s">
        <v>485</v>
      </c>
      <c r="D3558" s="67" t="s">
        <v>553</v>
      </c>
      <c r="E3558" s="64">
        <v>0.10606562034612023</v>
      </c>
      <c r="F3558" s="64">
        <v>0.46093779783884253</v>
      </c>
      <c r="G3558" s="103">
        <v>1.2</v>
      </c>
      <c r="H3558" s="64">
        <v>6.8611160252842612E-2</v>
      </c>
      <c r="I3558" t="s">
        <v>548</v>
      </c>
      <c r="J3558" t="s">
        <v>548</v>
      </c>
      <c r="K3558" s="64"/>
      <c r="L3558" s="104">
        <f t="shared" si="55"/>
        <v>6.8611160252842612E-2</v>
      </c>
    </row>
    <row r="3559" spans="1:12" x14ac:dyDescent="0.25">
      <c r="A3559" t="s">
        <v>438</v>
      </c>
      <c r="B3559" t="s">
        <v>333</v>
      </c>
      <c r="C3559" s="65" t="s">
        <v>485</v>
      </c>
      <c r="D3559" s="67" t="s">
        <v>553</v>
      </c>
      <c r="E3559" s="64">
        <v>9.0000000000000011E-2</v>
      </c>
      <c r="F3559" s="64">
        <v>0.72317937443278224</v>
      </c>
      <c r="G3559" s="103">
        <v>1.2</v>
      </c>
      <c r="H3559" s="64">
        <v>2.989662756125952E-2</v>
      </c>
      <c r="I3559" t="s">
        <v>548</v>
      </c>
      <c r="J3559" t="s">
        <v>548</v>
      </c>
      <c r="K3559" s="64"/>
      <c r="L3559" s="104">
        <f t="shared" si="55"/>
        <v>2.989662756125952E-2</v>
      </c>
    </row>
    <row r="3560" spans="1:12" x14ac:dyDescent="0.25">
      <c r="A3560" t="s">
        <v>438</v>
      </c>
      <c r="B3560" t="s">
        <v>334</v>
      </c>
      <c r="C3560" s="65" t="s">
        <v>485</v>
      </c>
      <c r="D3560" s="67" t="s">
        <v>553</v>
      </c>
      <c r="E3560" s="64">
        <v>1.4074074074074079E-2</v>
      </c>
      <c r="F3560" s="64">
        <v>0.70138012344420975</v>
      </c>
      <c r="G3560" s="103">
        <v>1.2</v>
      </c>
      <c r="H3560" s="64">
        <v>5.0433579151644599E-3</v>
      </c>
      <c r="I3560" t="s">
        <v>548</v>
      </c>
      <c r="J3560" t="s">
        <v>548</v>
      </c>
      <c r="K3560" s="64"/>
      <c r="L3560" s="104">
        <f t="shared" si="55"/>
        <v>5.0433579151644599E-3</v>
      </c>
    </row>
    <row r="3561" spans="1:12" x14ac:dyDescent="0.25">
      <c r="A3561" t="s">
        <v>438</v>
      </c>
      <c r="B3561" t="s">
        <v>94</v>
      </c>
      <c r="C3561" s="65" t="s">
        <v>485</v>
      </c>
      <c r="D3561" s="67" t="s">
        <v>553</v>
      </c>
      <c r="E3561" s="64">
        <v>6.0000000000000012E-2</v>
      </c>
      <c r="F3561" s="64">
        <v>0.40276024688841916</v>
      </c>
      <c r="G3561" s="103">
        <v>1.2</v>
      </c>
      <c r="H3561" s="64">
        <v>4.3001262224033825E-2</v>
      </c>
      <c r="I3561" t="s">
        <v>548</v>
      </c>
      <c r="J3561" t="s">
        <v>548</v>
      </c>
      <c r="K3561" s="64"/>
      <c r="L3561" s="104">
        <f t="shared" si="55"/>
        <v>4.3001262224033825E-2</v>
      </c>
    </row>
    <row r="3562" spans="1:12" x14ac:dyDescent="0.25">
      <c r="A3562" t="s">
        <v>438</v>
      </c>
      <c r="B3562" t="s">
        <v>335</v>
      </c>
      <c r="C3562" s="65" t="s">
        <v>485</v>
      </c>
      <c r="D3562" s="67" t="s">
        <v>553</v>
      </c>
      <c r="E3562" s="64">
        <v>2.0000000000000004E-2</v>
      </c>
      <c r="F3562" s="64">
        <v>0.70138012344420964</v>
      </c>
      <c r="G3562" s="103">
        <v>1.2</v>
      </c>
      <c r="H3562" s="64">
        <v>7.1668770373389699E-3</v>
      </c>
      <c r="I3562" t="s">
        <v>548</v>
      </c>
      <c r="J3562" t="s">
        <v>548</v>
      </c>
      <c r="K3562" s="64"/>
      <c r="L3562" s="104">
        <f t="shared" si="55"/>
        <v>7.1668770373389699E-3</v>
      </c>
    </row>
    <row r="3563" spans="1:12" x14ac:dyDescent="0.25">
      <c r="A3563" t="s">
        <v>438</v>
      </c>
      <c r="B3563" t="s">
        <v>100</v>
      </c>
      <c r="C3563" s="65" t="s">
        <v>485</v>
      </c>
      <c r="D3563" s="67" t="s">
        <v>553</v>
      </c>
      <c r="E3563" s="64">
        <v>6.0000000000000012E-2</v>
      </c>
      <c r="F3563" s="64">
        <v>0.40276024688841916</v>
      </c>
      <c r="G3563" s="103">
        <v>1.2</v>
      </c>
      <c r="H3563" s="64">
        <v>4.3001262224033825E-2</v>
      </c>
      <c r="I3563" t="s">
        <v>548</v>
      </c>
      <c r="J3563" t="s">
        <v>548</v>
      </c>
      <c r="K3563" s="64"/>
      <c r="L3563" s="104">
        <f t="shared" si="55"/>
        <v>4.3001262224033825E-2</v>
      </c>
    </row>
    <row r="3564" spans="1:12" x14ac:dyDescent="0.25">
      <c r="A3564" t="s">
        <v>438</v>
      </c>
      <c r="B3564" t="s">
        <v>327</v>
      </c>
      <c r="C3564" s="65" t="s">
        <v>486</v>
      </c>
      <c r="D3564" s="67" t="s">
        <v>553</v>
      </c>
      <c r="E3564" s="64">
        <v>5.9662813488599205E-2</v>
      </c>
      <c r="F3564" s="64">
        <v>0.40276024688841916</v>
      </c>
      <c r="G3564" s="103">
        <v>1.2</v>
      </c>
      <c r="H3564" s="64">
        <v>4.2759604797447941E-2</v>
      </c>
      <c r="I3564" t="s">
        <v>548</v>
      </c>
      <c r="J3564" t="s">
        <v>548</v>
      </c>
      <c r="K3564" s="64"/>
      <c r="L3564" s="104">
        <f t="shared" si="55"/>
        <v>4.2759604797447941E-2</v>
      </c>
    </row>
    <row r="3565" spans="1:12" x14ac:dyDescent="0.25">
      <c r="A3565" t="s">
        <v>438</v>
      </c>
      <c r="B3565" t="s">
        <v>328</v>
      </c>
      <c r="C3565" s="65" t="s">
        <v>486</v>
      </c>
      <c r="D3565" s="67" t="s">
        <v>553</v>
      </c>
      <c r="E3565" s="64">
        <v>5.9662813488599205E-2</v>
      </c>
      <c r="F3565" s="64">
        <v>0.40276024688841916</v>
      </c>
      <c r="G3565" s="103">
        <v>1.2</v>
      </c>
      <c r="H3565" s="64">
        <v>4.2759604797447941E-2</v>
      </c>
      <c r="I3565" t="s">
        <v>548</v>
      </c>
      <c r="J3565" t="s">
        <v>548</v>
      </c>
      <c r="K3565" s="64"/>
      <c r="L3565" s="104">
        <f t="shared" si="55"/>
        <v>4.2759604797447941E-2</v>
      </c>
    </row>
    <row r="3566" spans="1:12" x14ac:dyDescent="0.25">
      <c r="A3566" t="s">
        <v>438</v>
      </c>
      <c r="B3566" t="s">
        <v>239</v>
      </c>
      <c r="C3566" s="65" t="s">
        <v>486</v>
      </c>
      <c r="D3566" s="67" t="s">
        <v>553</v>
      </c>
      <c r="E3566" s="64">
        <v>5.9662813488599205E-2</v>
      </c>
      <c r="F3566" s="64">
        <v>0.40276024688841922</v>
      </c>
      <c r="G3566" s="103">
        <v>1.2</v>
      </c>
      <c r="H3566" s="64">
        <v>4.2759604797447934E-2</v>
      </c>
      <c r="I3566" t="s">
        <v>548</v>
      </c>
      <c r="J3566" t="s">
        <v>548</v>
      </c>
      <c r="K3566" s="64"/>
      <c r="L3566" s="104">
        <f t="shared" si="55"/>
        <v>4.2759604797447934E-2</v>
      </c>
    </row>
    <row r="3567" spans="1:12" x14ac:dyDescent="0.25">
      <c r="A3567" t="s">
        <v>438</v>
      </c>
      <c r="B3567" t="s">
        <v>329</v>
      </c>
      <c r="C3567" s="65" t="s">
        <v>486</v>
      </c>
      <c r="D3567" s="67" t="s">
        <v>553</v>
      </c>
      <c r="E3567" s="64">
        <v>5.9662813488599205E-2</v>
      </c>
      <c r="F3567" s="64">
        <v>0.40276024688841922</v>
      </c>
      <c r="G3567" s="103">
        <v>1.2</v>
      </c>
      <c r="H3567" s="64">
        <v>4.2759604797447934E-2</v>
      </c>
      <c r="I3567" t="s">
        <v>548</v>
      </c>
      <c r="J3567" t="s">
        <v>548</v>
      </c>
      <c r="K3567" s="64"/>
      <c r="L3567" s="104">
        <f t="shared" si="55"/>
        <v>4.2759604797447934E-2</v>
      </c>
    </row>
    <row r="3568" spans="1:12" x14ac:dyDescent="0.25">
      <c r="A3568" t="s">
        <v>438</v>
      </c>
      <c r="B3568" t="s">
        <v>330</v>
      </c>
      <c r="C3568" s="65" t="s">
        <v>486</v>
      </c>
      <c r="D3568" s="67" t="s">
        <v>553</v>
      </c>
      <c r="E3568" s="64">
        <v>5.9662813488599205E-2</v>
      </c>
      <c r="F3568" s="64">
        <v>0.40276024688841916</v>
      </c>
      <c r="G3568" s="103">
        <v>1.2</v>
      </c>
      <c r="H3568" s="64">
        <v>4.2759604797447941E-2</v>
      </c>
      <c r="I3568" t="s">
        <v>548</v>
      </c>
      <c r="J3568" t="s">
        <v>548</v>
      </c>
      <c r="K3568" s="64"/>
      <c r="L3568" s="104">
        <f t="shared" si="55"/>
        <v>4.2759604797447941E-2</v>
      </c>
    </row>
    <row r="3569" spans="1:12" x14ac:dyDescent="0.25">
      <c r="A3569" t="s">
        <v>438</v>
      </c>
      <c r="B3569" t="s">
        <v>331</v>
      </c>
      <c r="C3569" s="65" t="s">
        <v>486</v>
      </c>
      <c r="D3569" s="67" t="s">
        <v>553</v>
      </c>
      <c r="E3569" s="64">
        <v>5.9662813488599205E-2</v>
      </c>
      <c r="F3569" s="64">
        <v>0.72317937443278224</v>
      </c>
      <c r="G3569" s="103">
        <v>1.2</v>
      </c>
      <c r="H3569" s="64">
        <v>1.981907682361712E-2</v>
      </c>
      <c r="I3569" t="s">
        <v>548</v>
      </c>
      <c r="J3569" t="s">
        <v>548</v>
      </c>
      <c r="K3569" s="64"/>
      <c r="L3569" s="104">
        <f t="shared" si="55"/>
        <v>1.981907682361712E-2</v>
      </c>
    </row>
    <row r="3570" spans="1:12" x14ac:dyDescent="0.25">
      <c r="A3570" t="s">
        <v>438</v>
      </c>
      <c r="B3570" t="s">
        <v>332</v>
      </c>
      <c r="C3570" s="65" t="s">
        <v>486</v>
      </c>
      <c r="D3570" s="67" t="s">
        <v>553</v>
      </c>
      <c r="E3570" s="64">
        <v>5.9662813488599205E-2</v>
      </c>
      <c r="F3570" s="64">
        <v>0.40276024688841916</v>
      </c>
      <c r="G3570" s="103">
        <v>1.2</v>
      </c>
      <c r="H3570" s="64">
        <v>4.2759604797447941E-2</v>
      </c>
      <c r="I3570" t="s">
        <v>548</v>
      </c>
      <c r="J3570" t="s">
        <v>548</v>
      </c>
      <c r="K3570" s="64"/>
      <c r="L3570" s="104">
        <f t="shared" si="55"/>
        <v>4.2759604797447941E-2</v>
      </c>
    </row>
    <row r="3571" spans="1:12" x14ac:dyDescent="0.25">
      <c r="A3571" t="s">
        <v>438</v>
      </c>
      <c r="B3571" t="s">
        <v>243</v>
      </c>
      <c r="C3571" s="65" t="s">
        <v>486</v>
      </c>
      <c r="D3571" s="67" t="s">
        <v>553</v>
      </c>
      <c r="E3571" s="64">
        <v>0.10606562034612023</v>
      </c>
      <c r="F3571" s="64">
        <v>0.46093779783884253</v>
      </c>
      <c r="G3571" s="103">
        <v>1.2</v>
      </c>
      <c r="H3571" s="64">
        <v>6.8611160252842612E-2</v>
      </c>
      <c r="I3571" t="s">
        <v>548</v>
      </c>
      <c r="J3571" t="s">
        <v>548</v>
      </c>
      <c r="K3571" s="64"/>
      <c r="L3571" s="104">
        <f t="shared" si="55"/>
        <v>6.8611160252842612E-2</v>
      </c>
    </row>
    <row r="3572" spans="1:12" x14ac:dyDescent="0.25">
      <c r="A3572" t="s">
        <v>438</v>
      </c>
      <c r="B3572" t="s">
        <v>333</v>
      </c>
      <c r="C3572" s="65" t="s">
        <v>486</v>
      </c>
      <c r="D3572" s="67" t="s">
        <v>553</v>
      </c>
      <c r="E3572" s="64">
        <v>5.9662813488599205E-2</v>
      </c>
      <c r="F3572" s="64">
        <v>0.72317937443278224</v>
      </c>
      <c r="G3572" s="103">
        <v>1.2</v>
      </c>
      <c r="H3572" s="64">
        <v>1.981907682361712E-2</v>
      </c>
      <c r="I3572" t="s">
        <v>548</v>
      </c>
      <c r="J3572" t="s">
        <v>548</v>
      </c>
      <c r="K3572" s="64"/>
      <c r="L3572" s="104">
        <f t="shared" si="55"/>
        <v>1.981907682361712E-2</v>
      </c>
    </row>
    <row r="3573" spans="1:12" x14ac:dyDescent="0.25">
      <c r="A3573" t="s">
        <v>438</v>
      </c>
      <c r="B3573" t="s">
        <v>334</v>
      </c>
      <c r="C3573" s="65" t="s">
        <v>486</v>
      </c>
      <c r="D3573" s="67" t="s">
        <v>553</v>
      </c>
      <c r="E3573" s="64">
        <v>5.9662813488599205E-2</v>
      </c>
      <c r="F3573" s="64">
        <v>0.40276024688841922</v>
      </c>
      <c r="G3573" s="103">
        <v>1.2</v>
      </c>
      <c r="H3573" s="64">
        <v>4.2759604797447934E-2</v>
      </c>
      <c r="I3573" t="s">
        <v>548</v>
      </c>
      <c r="J3573" t="s">
        <v>548</v>
      </c>
      <c r="K3573" s="64"/>
      <c r="L3573" s="104">
        <f t="shared" si="55"/>
        <v>4.2759604797447934E-2</v>
      </c>
    </row>
    <row r="3574" spans="1:12" x14ac:dyDescent="0.25">
      <c r="A3574" t="s">
        <v>438</v>
      </c>
      <c r="B3574" t="s">
        <v>94</v>
      </c>
      <c r="C3574" s="65" t="s">
        <v>486</v>
      </c>
      <c r="D3574" s="67" t="s">
        <v>553</v>
      </c>
      <c r="E3574" s="64">
        <v>5.9662813488599205E-2</v>
      </c>
      <c r="F3574" s="64">
        <v>0.40276024688841916</v>
      </c>
      <c r="G3574" s="103">
        <v>1.2</v>
      </c>
      <c r="H3574" s="64">
        <v>4.2759604797447941E-2</v>
      </c>
      <c r="I3574" t="s">
        <v>548</v>
      </c>
      <c r="J3574" t="s">
        <v>548</v>
      </c>
      <c r="K3574" s="64"/>
      <c r="L3574" s="104">
        <f t="shared" si="55"/>
        <v>4.2759604797447941E-2</v>
      </c>
    </row>
    <row r="3575" spans="1:12" x14ac:dyDescent="0.25">
      <c r="A3575" t="s">
        <v>438</v>
      </c>
      <c r="B3575" t="s">
        <v>335</v>
      </c>
      <c r="C3575" s="65" t="s">
        <v>486</v>
      </c>
      <c r="D3575" s="67" t="s">
        <v>553</v>
      </c>
      <c r="E3575" s="64">
        <v>5.9662813488599205E-2</v>
      </c>
      <c r="F3575" s="64">
        <v>0.40276024688841916</v>
      </c>
      <c r="G3575" s="103">
        <v>1.2</v>
      </c>
      <c r="H3575" s="64">
        <v>4.2759604797447941E-2</v>
      </c>
      <c r="I3575" t="s">
        <v>548</v>
      </c>
      <c r="J3575" t="s">
        <v>548</v>
      </c>
      <c r="K3575" s="64"/>
      <c r="L3575" s="104">
        <f t="shared" si="55"/>
        <v>4.2759604797447941E-2</v>
      </c>
    </row>
    <row r="3576" spans="1:12" x14ac:dyDescent="0.25">
      <c r="A3576" t="s">
        <v>438</v>
      </c>
      <c r="B3576" t="s">
        <v>100</v>
      </c>
      <c r="C3576" s="65" t="s">
        <v>486</v>
      </c>
      <c r="D3576" s="67" t="s">
        <v>553</v>
      </c>
      <c r="E3576" s="64">
        <v>5.9662813488599205E-2</v>
      </c>
      <c r="F3576" s="64">
        <v>0.40276024688841916</v>
      </c>
      <c r="G3576" s="103">
        <v>1.2</v>
      </c>
      <c r="H3576" s="64">
        <v>4.2759604797447941E-2</v>
      </c>
      <c r="I3576" t="s">
        <v>548</v>
      </c>
      <c r="J3576" t="s">
        <v>548</v>
      </c>
      <c r="K3576" s="64"/>
      <c r="L3576" s="104">
        <f t="shared" si="55"/>
        <v>4.2759604797447941E-2</v>
      </c>
    </row>
    <row r="3577" spans="1:12" x14ac:dyDescent="0.25">
      <c r="A3577" t="s">
        <v>439</v>
      </c>
      <c r="B3577" t="s">
        <v>327</v>
      </c>
      <c r="C3577" s="65" t="s">
        <v>485</v>
      </c>
      <c r="D3577" s="67" t="s">
        <v>553</v>
      </c>
      <c r="E3577" s="64">
        <v>0.13500000000000004</v>
      </c>
      <c r="F3577" s="64">
        <v>5.0080410078112925E-2</v>
      </c>
      <c r="G3577" s="103" t="s">
        <v>548</v>
      </c>
      <c r="H3577" s="64">
        <v>0.12823914463945479</v>
      </c>
      <c r="I3577" t="s">
        <v>548</v>
      </c>
      <c r="J3577" t="s">
        <v>548</v>
      </c>
      <c r="K3577" s="64"/>
      <c r="L3577" s="104">
        <f t="shared" si="55"/>
        <v>0.12823914463945479</v>
      </c>
    </row>
    <row r="3578" spans="1:12" x14ac:dyDescent="0.25">
      <c r="A3578" t="s">
        <v>439</v>
      </c>
      <c r="B3578" t="s">
        <v>328</v>
      </c>
      <c r="C3578" s="65" t="s">
        <v>485</v>
      </c>
      <c r="D3578" s="67" t="s">
        <v>553</v>
      </c>
      <c r="E3578" s="64">
        <v>0.27000000000000007</v>
      </c>
      <c r="F3578" s="64">
        <v>0.75002116054687185</v>
      </c>
      <c r="G3578" s="103" t="s">
        <v>548</v>
      </c>
      <c r="H3578" s="64">
        <v>6.7494286652344623E-2</v>
      </c>
      <c r="I3578" t="s">
        <v>548</v>
      </c>
      <c r="J3578" t="s">
        <v>548</v>
      </c>
      <c r="K3578" s="64"/>
      <c r="L3578" s="104">
        <f t="shared" si="55"/>
        <v>6.7494286652344623E-2</v>
      </c>
    </row>
    <row r="3579" spans="1:12" x14ac:dyDescent="0.25">
      <c r="A3579" t="s">
        <v>439</v>
      </c>
      <c r="B3579" t="s">
        <v>239</v>
      </c>
      <c r="C3579" s="65" t="s">
        <v>485</v>
      </c>
      <c r="D3579" s="67" t="s">
        <v>553</v>
      </c>
      <c r="E3579" s="64">
        <v>0.21000000000000002</v>
      </c>
      <c r="F3579" s="64">
        <v>5.0080410078112925E-2</v>
      </c>
      <c r="G3579" s="103" t="s">
        <v>548</v>
      </c>
      <c r="H3579" s="64">
        <v>0.1994831138835963</v>
      </c>
      <c r="I3579" t="s">
        <v>548</v>
      </c>
      <c r="J3579" t="s">
        <v>548</v>
      </c>
      <c r="K3579" s="64"/>
      <c r="L3579" s="104">
        <f t="shared" si="55"/>
        <v>0.1994831138835963</v>
      </c>
    </row>
    <row r="3580" spans="1:12" x14ac:dyDescent="0.25">
      <c r="A3580" t="s">
        <v>439</v>
      </c>
      <c r="B3580" t="s">
        <v>329</v>
      </c>
      <c r="C3580" s="65" t="s">
        <v>485</v>
      </c>
      <c r="D3580" s="67" t="s">
        <v>553</v>
      </c>
      <c r="E3580" s="64">
        <v>0.21000000000000002</v>
      </c>
      <c r="F3580" s="64">
        <v>0.75002116054687173</v>
      </c>
      <c r="G3580" s="103" t="s">
        <v>548</v>
      </c>
      <c r="H3580" s="64">
        <v>5.2495556285156939E-2</v>
      </c>
      <c r="I3580" t="s">
        <v>548</v>
      </c>
      <c r="J3580" t="s">
        <v>548</v>
      </c>
      <c r="K3580" s="64"/>
      <c r="L3580" s="104">
        <f t="shared" si="55"/>
        <v>5.2495556285156939E-2</v>
      </c>
    </row>
    <row r="3581" spans="1:12" x14ac:dyDescent="0.25">
      <c r="A3581" t="s">
        <v>439</v>
      </c>
      <c r="B3581" t="s">
        <v>330</v>
      </c>
      <c r="C3581" s="65" t="s">
        <v>485</v>
      </c>
      <c r="D3581" s="67" t="s">
        <v>553</v>
      </c>
      <c r="E3581" s="64">
        <v>0.13500000000000004</v>
      </c>
      <c r="F3581" s="64">
        <v>5.0080410078112925E-2</v>
      </c>
      <c r="G3581" s="103" t="s">
        <v>548</v>
      </c>
      <c r="H3581" s="64">
        <v>0.12823914463945479</v>
      </c>
      <c r="I3581" t="s">
        <v>548</v>
      </c>
      <c r="J3581" t="s">
        <v>548</v>
      </c>
      <c r="K3581" s="64"/>
      <c r="L3581" s="104">
        <f t="shared" si="55"/>
        <v>0.12823914463945479</v>
      </c>
    </row>
    <row r="3582" spans="1:12" x14ac:dyDescent="0.25">
      <c r="A3582" t="s">
        <v>439</v>
      </c>
      <c r="B3582" t="s">
        <v>331</v>
      </c>
      <c r="C3582" s="65" t="s">
        <v>485</v>
      </c>
      <c r="D3582" s="67" t="s">
        <v>553</v>
      </c>
      <c r="E3582" s="64">
        <v>0.12600000000000003</v>
      </c>
      <c r="F3582" s="64">
        <v>5.0080410078112925E-2</v>
      </c>
      <c r="G3582" s="103" t="s">
        <v>548</v>
      </c>
      <c r="H3582" s="64">
        <v>0.11968986833015779</v>
      </c>
      <c r="I3582" t="s">
        <v>548</v>
      </c>
      <c r="J3582" t="s">
        <v>548</v>
      </c>
      <c r="K3582" s="64"/>
      <c r="L3582" s="104">
        <f t="shared" si="55"/>
        <v>0.11968986833015779</v>
      </c>
    </row>
    <row r="3583" spans="1:12" x14ac:dyDescent="0.25">
      <c r="A3583" t="s">
        <v>439</v>
      </c>
      <c r="B3583" t="s">
        <v>332</v>
      </c>
      <c r="C3583" s="65" t="s">
        <v>485</v>
      </c>
      <c r="D3583" s="67" t="s">
        <v>553</v>
      </c>
      <c r="E3583" s="64">
        <v>0.27000000000000007</v>
      </c>
      <c r="F3583" s="64">
        <v>0.55003808898436923</v>
      </c>
      <c r="G3583" s="103" t="s">
        <v>548</v>
      </c>
      <c r="H3583" s="64">
        <v>0.12148971597422034</v>
      </c>
      <c r="I3583" t="s">
        <v>548</v>
      </c>
      <c r="J3583" t="s">
        <v>548</v>
      </c>
      <c r="K3583" s="64"/>
      <c r="L3583" s="104">
        <f t="shared" si="55"/>
        <v>0.12148971597422034</v>
      </c>
    </row>
    <row r="3584" spans="1:12" x14ac:dyDescent="0.25">
      <c r="A3584" t="s">
        <v>439</v>
      </c>
      <c r="B3584" t="s">
        <v>243</v>
      </c>
      <c r="C3584" s="65" t="s">
        <v>485</v>
      </c>
      <c r="D3584" s="67" t="s">
        <v>553</v>
      </c>
      <c r="E3584" s="64">
        <v>0.3634615384615385</v>
      </c>
      <c r="F3584" s="64">
        <v>0.33452235166943944</v>
      </c>
      <c r="G3584" s="103" t="s">
        <v>548</v>
      </c>
      <c r="H3584" s="64">
        <v>0.24187552987399222</v>
      </c>
      <c r="I3584" t="s">
        <v>548</v>
      </c>
      <c r="J3584" t="s">
        <v>548</v>
      </c>
      <c r="K3584" s="64"/>
      <c r="L3584" s="104">
        <f t="shared" si="55"/>
        <v>0.24187552987399222</v>
      </c>
    </row>
    <row r="3585" spans="1:12" x14ac:dyDescent="0.25">
      <c r="A3585" t="s">
        <v>439</v>
      </c>
      <c r="B3585" t="s">
        <v>333</v>
      </c>
      <c r="C3585" s="65" t="s">
        <v>485</v>
      </c>
      <c r="D3585" s="67" t="s">
        <v>553</v>
      </c>
      <c r="E3585" s="64">
        <v>0.13500000000000004</v>
      </c>
      <c r="F3585" s="64">
        <v>0.75002116054687185</v>
      </c>
      <c r="G3585" s="103" t="s">
        <v>548</v>
      </c>
      <c r="H3585" s="64">
        <v>3.3747143326172312E-2</v>
      </c>
      <c r="I3585" t="s">
        <v>548</v>
      </c>
      <c r="J3585" t="s">
        <v>548</v>
      </c>
      <c r="K3585" s="64"/>
      <c r="L3585" s="104">
        <f t="shared" si="55"/>
        <v>3.3747143326172312E-2</v>
      </c>
    </row>
    <row r="3586" spans="1:12" x14ac:dyDescent="0.25">
      <c r="A3586" t="s">
        <v>439</v>
      </c>
      <c r="B3586" t="s">
        <v>334</v>
      </c>
      <c r="C3586" s="65" t="s">
        <v>485</v>
      </c>
      <c r="D3586" s="67" t="s">
        <v>553</v>
      </c>
      <c r="E3586" s="64">
        <v>0.27000000000000007</v>
      </c>
      <c r="F3586" s="64">
        <v>0.75002116054687185</v>
      </c>
      <c r="G3586" s="103" t="s">
        <v>548</v>
      </c>
      <c r="H3586" s="64">
        <v>6.7494286652344623E-2</v>
      </c>
      <c r="I3586" t="s">
        <v>548</v>
      </c>
      <c r="J3586" t="s">
        <v>548</v>
      </c>
      <c r="K3586" s="64"/>
      <c r="L3586" s="104">
        <f t="shared" si="55"/>
        <v>6.7494286652344623E-2</v>
      </c>
    </row>
    <row r="3587" spans="1:12" x14ac:dyDescent="0.25">
      <c r="A3587" t="s">
        <v>439</v>
      </c>
      <c r="B3587" t="s">
        <v>94</v>
      </c>
      <c r="C3587" s="65" t="s">
        <v>485</v>
      </c>
      <c r="D3587" s="67" t="s">
        <v>553</v>
      </c>
      <c r="E3587" s="64">
        <v>0.12600000000000003</v>
      </c>
      <c r="F3587" s="64">
        <v>5.0080410078112925E-2</v>
      </c>
      <c r="G3587" s="103" t="s">
        <v>548</v>
      </c>
      <c r="H3587" s="64">
        <v>0.11968986833015779</v>
      </c>
      <c r="I3587" t="s">
        <v>548</v>
      </c>
      <c r="J3587" t="s">
        <v>548</v>
      </c>
      <c r="K3587" s="64"/>
      <c r="L3587" s="104">
        <f t="shared" ref="L3587:L3650" si="56">IF(K3587&lt;&gt;"",K3587,H3587)</f>
        <v>0.11968986833015779</v>
      </c>
    </row>
    <row r="3588" spans="1:12" x14ac:dyDescent="0.25">
      <c r="A3588" t="s">
        <v>439</v>
      </c>
      <c r="B3588" t="s">
        <v>335</v>
      </c>
      <c r="C3588" s="65" t="s">
        <v>485</v>
      </c>
      <c r="D3588" s="67" t="s">
        <v>553</v>
      </c>
      <c r="E3588" s="64">
        <v>0.27000000000000007</v>
      </c>
      <c r="F3588" s="64">
        <v>0.75002116054687185</v>
      </c>
      <c r="G3588" s="103" t="s">
        <v>548</v>
      </c>
      <c r="H3588" s="64">
        <v>6.7494286652344623E-2</v>
      </c>
      <c r="I3588" t="s">
        <v>548</v>
      </c>
      <c r="J3588" t="s">
        <v>548</v>
      </c>
      <c r="K3588" s="64"/>
      <c r="L3588" s="104">
        <f t="shared" si="56"/>
        <v>6.7494286652344623E-2</v>
      </c>
    </row>
    <row r="3589" spans="1:12" x14ac:dyDescent="0.25">
      <c r="A3589" t="s">
        <v>439</v>
      </c>
      <c r="B3589" t="s">
        <v>100</v>
      </c>
      <c r="C3589" s="65" t="s">
        <v>485</v>
      </c>
      <c r="D3589" s="67" t="s">
        <v>553</v>
      </c>
      <c r="E3589" s="64">
        <v>0.21000000000000002</v>
      </c>
      <c r="F3589" s="64">
        <v>5.0080410078112925E-2</v>
      </c>
      <c r="G3589" s="103" t="s">
        <v>548</v>
      </c>
      <c r="H3589" s="64">
        <v>0.1994831138835963</v>
      </c>
      <c r="I3589" t="s">
        <v>548</v>
      </c>
      <c r="J3589" t="s">
        <v>548</v>
      </c>
      <c r="K3589" s="64"/>
      <c r="L3589" s="104">
        <f t="shared" si="56"/>
        <v>0.1994831138835963</v>
      </c>
    </row>
    <row r="3590" spans="1:12" x14ac:dyDescent="0.25">
      <c r="A3590" t="s">
        <v>439</v>
      </c>
      <c r="B3590" t="s">
        <v>327</v>
      </c>
      <c r="C3590" s="65" t="s">
        <v>486</v>
      </c>
      <c r="D3590" s="67" t="s">
        <v>553</v>
      </c>
      <c r="E3590" s="64">
        <v>0.33750000000000002</v>
      </c>
      <c r="F3590" s="64">
        <v>5.0080410078112925E-2</v>
      </c>
      <c r="G3590" s="103" t="s">
        <v>548</v>
      </c>
      <c r="H3590" s="64">
        <v>0.3205978615986369</v>
      </c>
      <c r="I3590" t="s">
        <v>548</v>
      </c>
      <c r="J3590" t="s">
        <v>548</v>
      </c>
      <c r="K3590" s="64"/>
      <c r="L3590" s="104">
        <f t="shared" si="56"/>
        <v>0.3205978615986369</v>
      </c>
    </row>
    <row r="3591" spans="1:12" x14ac:dyDescent="0.25">
      <c r="A3591" t="s">
        <v>439</v>
      </c>
      <c r="B3591" t="s">
        <v>328</v>
      </c>
      <c r="C3591" s="65" t="s">
        <v>486</v>
      </c>
      <c r="D3591" s="67" t="s">
        <v>553</v>
      </c>
      <c r="E3591" s="64">
        <v>0.67500000000000004</v>
      </c>
      <c r="F3591" s="64">
        <v>0.75002116054687185</v>
      </c>
      <c r="G3591" s="103" t="s">
        <v>548</v>
      </c>
      <c r="H3591" s="64">
        <v>0.16873571663086151</v>
      </c>
      <c r="I3591" t="s">
        <v>548</v>
      </c>
      <c r="J3591" t="s">
        <v>548</v>
      </c>
      <c r="K3591" s="64"/>
      <c r="L3591" s="104">
        <f t="shared" si="56"/>
        <v>0.16873571663086151</v>
      </c>
    </row>
    <row r="3592" spans="1:12" x14ac:dyDescent="0.25">
      <c r="A3592" t="s">
        <v>439</v>
      </c>
      <c r="B3592" t="s">
        <v>239</v>
      </c>
      <c r="C3592" s="65" t="s">
        <v>486</v>
      </c>
      <c r="D3592" s="67" t="s">
        <v>553</v>
      </c>
      <c r="E3592" s="64">
        <v>0.52500000000000002</v>
      </c>
      <c r="F3592" s="64">
        <v>5.0080410078112925E-2</v>
      </c>
      <c r="G3592" s="103" t="s">
        <v>548</v>
      </c>
      <c r="H3592" s="64">
        <v>0.49870778470899074</v>
      </c>
      <c r="I3592" t="s">
        <v>548</v>
      </c>
      <c r="J3592" t="s">
        <v>548</v>
      </c>
      <c r="K3592" s="64"/>
      <c r="L3592" s="104">
        <f t="shared" si="56"/>
        <v>0.49870778470899074</v>
      </c>
    </row>
    <row r="3593" spans="1:12" x14ac:dyDescent="0.25">
      <c r="A3593" t="s">
        <v>439</v>
      </c>
      <c r="B3593" t="s">
        <v>329</v>
      </c>
      <c r="C3593" s="65" t="s">
        <v>486</v>
      </c>
      <c r="D3593" s="67" t="s">
        <v>553</v>
      </c>
      <c r="E3593" s="64">
        <v>0.52500000000000002</v>
      </c>
      <c r="F3593" s="64">
        <v>0.75002116054687173</v>
      </c>
      <c r="G3593" s="103" t="s">
        <v>548</v>
      </c>
      <c r="H3593" s="64">
        <v>0.13123889071289235</v>
      </c>
      <c r="I3593" t="s">
        <v>548</v>
      </c>
      <c r="J3593" t="s">
        <v>548</v>
      </c>
      <c r="K3593" s="64"/>
      <c r="L3593" s="104">
        <f t="shared" si="56"/>
        <v>0.13123889071289235</v>
      </c>
    </row>
    <row r="3594" spans="1:12" x14ac:dyDescent="0.25">
      <c r="A3594" t="s">
        <v>439</v>
      </c>
      <c r="B3594" t="s">
        <v>330</v>
      </c>
      <c r="C3594" s="65" t="s">
        <v>486</v>
      </c>
      <c r="D3594" s="67" t="s">
        <v>553</v>
      </c>
      <c r="E3594" s="64">
        <v>0.33750000000000002</v>
      </c>
      <c r="F3594" s="64">
        <v>5.0080410078112925E-2</v>
      </c>
      <c r="G3594" s="103" t="s">
        <v>548</v>
      </c>
      <c r="H3594" s="64">
        <v>0.3205978615986369</v>
      </c>
      <c r="I3594" t="s">
        <v>548</v>
      </c>
      <c r="J3594" t="s">
        <v>548</v>
      </c>
      <c r="K3594" s="64"/>
      <c r="L3594" s="104">
        <f t="shared" si="56"/>
        <v>0.3205978615986369</v>
      </c>
    </row>
    <row r="3595" spans="1:12" x14ac:dyDescent="0.25">
      <c r="A3595" t="s">
        <v>439</v>
      </c>
      <c r="B3595" t="s">
        <v>331</v>
      </c>
      <c r="C3595" s="65" t="s">
        <v>486</v>
      </c>
      <c r="D3595" s="67" t="s">
        <v>553</v>
      </c>
      <c r="E3595" s="64">
        <v>0.315</v>
      </c>
      <c r="F3595" s="64">
        <v>5.0080410078112925E-2</v>
      </c>
      <c r="G3595" s="103" t="s">
        <v>548</v>
      </c>
      <c r="H3595" s="64">
        <v>0.29922467082539445</v>
      </c>
      <c r="I3595" t="s">
        <v>548</v>
      </c>
      <c r="J3595" t="s">
        <v>548</v>
      </c>
      <c r="K3595" s="64"/>
      <c r="L3595" s="104">
        <f t="shared" si="56"/>
        <v>0.29922467082539445</v>
      </c>
    </row>
    <row r="3596" spans="1:12" x14ac:dyDescent="0.25">
      <c r="A3596" t="s">
        <v>439</v>
      </c>
      <c r="B3596" t="s">
        <v>332</v>
      </c>
      <c r="C3596" s="65" t="s">
        <v>486</v>
      </c>
      <c r="D3596" s="67" t="s">
        <v>553</v>
      </c>
      <c r="E3596" s="64">
        <v>0.67500000000000004</v>
      </c>
      <c r="F3596" s="64">
        <v>0.75002116054687185</v>
      </c>
      <c r="G3596" s="103" t="s">
        <v>548</v>
      </c>
      <c r="H3596" s="64">
        <v>0.16873571663086151</v>
      </c>
      <c r="I3596" t="s">
        <v>548</v>
      </c>
      <c r="J3596" t="s">
        <v>548</v>
      </c>
      <c r="K3596" s="64"/>
      <c r="L3596" s="104">
        <f t="shared" si="56"/>
        <v>0.16873571663086151</v>
      </c>
    </row>
    <row r="3597" spans="1:12" x14ac:dyDescent="0.25">
      <c r="A3597" t="s">
        <v>439</v>
      </c>
      <c r="B3597" t="s">
        <v>243</v>
      </c>
      <c r="C3597" s="65" t="s">
        <v>486</v>
      </c>
      <c r="D3597" s="67" t="s">
        <v>553</v>
      </c>
      <c r="E3597" s="64">
        <v>0.3634615384615385</v>
      </c>
      <c r="F3597" s="64">
        <v>0.33452235166943944</v>
      </c>
      <c r="G3597" s="103" t="s">
        <v>548</v>
      </c>
      <c r="H3597" s="64">
        <v>0.24187552987399222</v>
      </c>
      <c r="I3597" t="s">
        <v>548</v>
      </c>
      <c r="J3597" t="s">
        <v>548</v>
      </c>
      <c r="K3597" s="64"/>
      <c r="L3597" s="104">
        <f t="shared" si="56"/>
        <v>0.24187552987399222</v>
      </c>
    </row>
    <row r="3598" spans="1:12" x14ac:dyDescent="0.25">
      <c r="A3598" t="s">
        <v>439</v>
      </c>
      <c r="B3598" t="s">
        <v>333</v>
      </c>
      <c r="C3598" s="65" t="s">
        <v>486</v>
      </c>
      <c r="D3598" s="67" t="s">
        <v>553</v>
      </c>
      <c r="E3598" s="64">
        <v>0.33750000000000002</v>
      </c>
      <c r="F3598" s="64">
        <v>0.75002116054687185</v>
      </c>
      <c r="G3598" s="103" t="s">
        <v>548</v>
      </c>
      <c r="H3598" s="64">
        <v>8.4367858315430755E-2</v>
      </c>
      <c r="I3598" t="s">
        <v>548</v>
      </c>
      <c r="J3598" t="s">
        <v>548</v>
      </c>
      <c r="K3598" s="64"/>
      <c r="L3598" s="104">
        <f t="shared" si="56"/>
        <v>8.4367858315430755E-2</v>
      </c>
    </row>
    <row r="3599" spans="1:12" x14ac:dyDescent="0.25">
      <c r="A3599" t="s">
        <v>439</v>
      </c>
      <c r="B3599" t="s">
        <v>334</v>
      </c>
      <c r="C3599" s="65" t="s">
        <v>486</v>
      </c>
      <c r="D3599" s="67" t="s">
        <v>553</v>
      </c>
      <c r="E3599" s="64">
        <v>0.67500000000000004</v>
      </c>
      <c r="F3599" s="64">
        <v>0.75002116054687185</v>
      </c>
      <c r="G3599" s="103" t="s">
        <v>548</v>
      </c>
      <c r="H3599" s="64">
        <v>0.16873571663086151</v>
      </c>
      <c r="I3599" t="s">
        <v>548</v>
      </c>
      <c r="J3599" t="s">
        <v>548</v>
      </c>
      <c r="K3599" s="64"/>
      <c r="L3599" s="104">
        <f t="shared" si="56"/>
        <v>0.16873571663086151</v>
      </c>
    </row>
    <row r="3600" spans="1:12" x14ac:dyDescent="0.25">
      <c r="A3600" t="s">
        <v>439</v>
      </c>
      <c r="B3600" t="s">
        <v>94</v>
      </c>
      <c r="C3600" s="65" t="s">
        <v>486</v>
      </c>
      <c r="D3600" s="67" t="s">
        <v>553</v>
      </c>
      <c r="E3600" s="64">
        <v>0.315</v>
      </c>
      <c r="F3600" s="64">
        <v>5.0080410078112925E-2</v>
      </c>
      <c r="G3600" s="103" t="s">
        <v>548</v>
      </c>
      <c r="H3600" s="64">
        <v>0.29922467082539445</v>
      </c>
      <c r="I3600" t="s">
        <v>548</v>
      </c>
      <c r="J3600" t="s">
        <v>548</v>
      </c>
      <c r="K3600" s="64"/>
      <c r="L3600" s="104">
        <f t="shared" si="56"/>
        <v>0.29922467082539445</v>
      </c>
    </row>
    <row r="3601" spans="1:12" x14ac:dyDescent="0.25">
      <c r="A3601" t="s">
        <v>439</v>
      </c>
      <c r="B3601" t="s">
        <v>335</v>
      </c>
      <c r="C3601" s="65" t="s">
        <v>486</v>
      </c>
      <c r="D3601" s="67" t="s">
        <v>553</v>
      </c>
      <c r="E3601" s="64">
        <v>0.67500000000000004</v>
      </c>
      <c r="F3601" s="64">
        <v>0.75002116054687185</v>
      </c>
      <c r="G3601" s="103" t="s">
        <v>548</v>
      </c>
      <c r="H3601" s="64">
        <v>0.16873571663086151</v>
      </c>
      <c r="I3601" t="s">
        <v>548</v>
      </c>
      <c r="J3601" t="s">
        <v>548</v>
      </c>
      <c r="K3601" s="64"/>
      <c r="L3601" s="104">
        <f t="shared" si="56"/>
        <v>0.16873571663086151</v>
      </c>
    </row>
    <row r="3602" spans="1:12" x14ac:dyDescent="0.25">
      <c r="A3602" t="s">
        <v>439</v>
      </c>
      <c r="B3602" t="s">
        <v>100</v>
      </c>
      <c r="C3602" s="65" t="s">
        <v>486</v>
      </c>
      <c r="D3602" s="67" t="s">
        <v>553</v>
      </c>
      <c r="E3602" s="64">
        <v>0.52500000000000002</v>
      </c>
      <c r="F3602" s="64">
        <v>5.0080410078112925E-2</v>
      </c>
      <c r="G3602" s="103" t="s">
        <v>548</v>
      </c>
      <c r="H3602" s="64">
        <v>0.49870778470899074</v>
      </c>
      <c r="I3602" t="s">
        <v>548</v>
      </c>
      <c r="J3602" t="s">
        <v>548</v>
      </c>
      <c r="K3602" s="64"/>
      <c r="L3602" s="104">
        <f t="shared" si="56"/>
        <v>0.49870778470899074</v>
      </c>
    </row>
    <row r="3603" spans="1:12" x14ac:dyDescent="0.25">
      <c r="A3603" t="s">
        <v>440</v>
      </c>
      <c r="B3603" t="s">
        <v>327</v>
      </c>
      <c r="C3603" s="65" t="s">
        <v>485</v>
      </c>
      <c r="D3603" s="67" t="s">
        <v>553</v>
      </c>
      <c r="E3603" s="64">
        <v>9.999999999999998E-4</v>
      </c>
      <c r="F3603" s="64">
        <v>0.37</v>
      </c>
      <c r="G3603" s="103" t="s">
        <v>548</v>
      </c>
      <c r="H3603" s="64">
        <v>6.2999999999999992E-4</v>
      </c>
      <c r="I3603">
        <v>11</v>
      </c>
      <c r="J3603">
        <v>1</v>
      </c>
      <c r="K3603" s="64">
        <v>6.2999999999999992E-4</v>
      </c>
      <c r="L3603" s="104">
        <f t="shared" si="56"/>
        <v>6.2999999999999992E-4</v>
      </c>
    </row>
    <row r="3604" spans="1:12" x14ac:dyDescent="0.25">
      <c r="A3604" t="s">
        <v>440</v>
      </c>
      <c r="B3604" t="s">
        <v>328</v>
      </c>
      <c r="C3604" s="65" t="s">
        <v>485</v>
      </c>
      <c r="D3604" s="67" t="s">
        <v>553</v>
      </c>
      <c r="E3604" s="64">
        <v>1.9999999999999996E-3</v>
      </c>
      <c r="F3604" s="64">
        <v>0.37</v>
      </c>
      <c r="G3604" s="103" t="s">
        <v>548</v>
      </c>
      <c r="H3604" s="64">
        <v>1.2599999999999998E-3</v>
      </c>
      <c r="I3604">
        <v>11</v>
      </c>
      <c r="J3604">
        <v>1</v>
      </c>
      <c r="K3604" s="64">
        <v>1.2599999999999998E-3</v>
      </c>
      <c r="L3604" s="104">
        <f t="shared" si="56"/>
        <v>1.2599999999999998E-3</v>
      </c>
    </row>
    <row r="3605" spans="1:12" x14ac:dyDescent="0.25">
      <c r="A3605" t="s">
        <v>440</v>
      </c>
      <c r="B3605" t="s">
        <v>239</v>
      </c>
      <c r="C3605" s="65" t="s">
        <v>485</v>
      </c>
      <c r="D3605" s="67" t="s">
        <v>553</v>
      </c>
      <c r="E3605" s="64">
        <v>1.5555555555555555E-3</v>
      </c>
      <c r="F3605" s="64">
        <v>0.37</v>
      </c>
      <c r="G3605" s="103" t="s">
        <v>548</v>
      </c>
      <c r="H3605" s="64">
        <v>9.7999999999999997E-4</v>
      </c>
      <c r="I3605">
        <v>11</v>
      </c>
      <c r="J3605">
        <v>1</v>
      </c>
      <c r="K3605" s="64">
        <v>9.7999999999999997E-4</v>
      </c>
      <c r="L3605" s="104">
        <f t="shared" si="56"/>
        <v>9.7999999999999997E-4</v>
      </c>
    </row>
    <row r="3606" spans="1:12" x14ac:dyDescent="0.25">
      <c r="A3606" t="s">
        <v>440</v>
      </c>
      <c r="B3606" t="s">
        <v>329</v>
      </c>
      <c r="C3606" s="65" t="s">
        <v>485</v>
      </c>
      <c r="D3606" s="67" t="s">
        <v>553</v>
      </c>
      <c r="E3606" s="64">
        <v>1.5555555555555555E-3</v>
      </c>
      <c r="F3606" s="64">
        <v>0.37</v>
      </c>
      <c r="G3606" s="103" t="s">
        <v>548</v>
      </c>
      <c r="H3606" s="64">
        <v>9.7999999999999997E-4</v>
      </c>
      <c r="I3606">
        <v>11</v>
      </c>
      <c r="J3606">
        <v>1</v>
      </c>
      <c r="K3606" s="64">
        <v>9.7999999999999997E-4</v>
      </c>
      <c r="L3606" s="104">
        <f t="shared" si="56"/>
        <v>9.7999999999999997E-4</v>
      </c>
    </row>
    <row r="3607" spans="1:12" x14ac:dyDescent="0.25">
      <c r="A3607" t="s">
        <v>440</v>
      </c>
      <c r="B3607" t="s">
        <v>330</v>
      </c>
      <c r="C3607" s="65" t="s">
        <v>485</v>
      </c>
      <c r="D3607" s="67" t="s">
        <v>553</v>
      </c>
      <c r="E3607" s="64">
        <v>9.999999999999998E-4</v>
      </c>
      <c r="F3607" s="64">
        <v>0.37</v>
      </c>
      <c r="G3607" s="103" t="s">
        <v>548</v>
      </c>
      <c r="H3607" s="64">
        <v>6.2999999999999992E-4</v>
      </c>
      <c r="I3607">
        <v>11</v>
      </c>
      <c r="J3607">
        <v>1</v>
      </c>
      <c r="K3607" s="64">
        <v>6.2999999999999992E-4</v>
      </c>
      <c r="L3607" s="104">
        <f t="shared" si="56"/>
        <v>6.2999999999999992E-4</v>
      </c>
    </row>
    <row r="3608" spans="1:12" x14ac:dyDescent="0.25">
      <c r="A3608" t="s">
        <v>440</v>
      </c>
      <c r="B3608" t="s">
        <v>331</v>
      </c>
      <c r="C3608" s="65" t="s">
        <v>485</v>
      </c>
      <c r="D3608" s="67" t="s">
        <v>553</v>
      </c>
      <c r="E3608" s="64">
        <v>9.999999999999998E-4</v>
      </c>
      <c r="F3608" s="64">
        <v>0.37</v>
      </c>
      <c r="G3608" s="103" t="s">
        <v>548</v>
      </c>
      <c r="H3608" s="64">
        <v>6.2999999999999992E-4</v>
      </c>
      <c r="I3608">
        <v>11</v>
      </c>
      <c r="J3608">
        <v>1</v>
      </c>
      <c r="K3608" s="64">
        <v>6.2999999999999992E-4</v>
      </c>
      <c r="L3608" s="104">
        <f t="shared" si="56"/>
        <v>6.2999999999999992E-4</v>
      </c>
    </row>
    <row r="3609" spans="1:12" x14ac:dyDescent="0.25">
      <c r="A3609" t="s">
        <v>440</v>
      </c>
      <c r="B3609" t="s">
        <v>332</v>
      </c>
      <c r="C3609" s="65" t="s">
        <v>485</v>
      </c>
      <c r="D3609" s="67" t="s">
        <v>553</v>
      </c>
      <c r="E3609" s="64">
        <v>1.9999999999999996E-3</v>
      </c>
      <c r="F3609" s="64">
        <v>0.37</v>
      </c>
      <c r="G3609" s="103" t="s">
        <v>548</v>
      </c>
      <c r="H3609" s="64">
        <v>1.2599999999999998E-3</v>
      </c>
      <c r="I3609">
        <v>11</v>
      </c>
      <c r="J3609">
        <v>1</v>
      </c>
      <c r="K3609" s="64">
        <v>1.2599999999999998E-3</v>
      </c>
      <c r="L3609" s="104">
        <f t="shared" si="56"/>
        <v>1.2599999999999998E-3</v>
      </c>
    </row>
    <row r="3610" spans="1:12" x14ac:dyDescent="0.25">
      <c r="A3610" t="s">
        <v>440</v>
      </c>
      <c r="B3610" t="s">
        <v>243</v>
      </c>
      <c r="C3610" s="65" t="s">
        <v>485</v>
      </c>
      <c r="D3610" s="67" t="s">
        <v>553</v>
      </c>
      <c r="E3610" s="64">
        <v>5.3027967064338379E-3</v>
      </c>
      <c r="F3610" s="64">
        <v>0.37</v>
      </c>
      <c r="G3610" s="103" t="s">
        <v>548</v>
      </c>
      <c r="H3610" s="64">
        <v>3.3407619250533181E-3</v>
      </c>
      <c r="I3610">
        <v>11</v>
      </c>
      <c r="J3610">
        <v>1</v>
      </c>
      <c r="K3610" s="64">
        <v>3.3407619250533181E-3</v>
      </c>
      <c r="L3610" s="104">
        <f t="shared" si="56"/>
        <v>3.3407619250533181E-3</v>
      </c>
    </row>
    <row r="3611" spans="1:12" x14ac:dyDescent="0.25">
      <c r="A3611" t="s">
        <v>440</v>
      </c>
      <c r="B3611" t="s">
        <v>333</v>
      </c>
      <c r="C3611" s="65" t="s">
        <v>485</v>
      </c>
      <c r="D3611" s="67" t="s">
        <v>553</v>
      </c>
      <c r="E3611" s="64">
        <v>9.999999999999998E-4</v>
      </c>
      <c r="F3611" s="64">
        <v>0.37</v>
      </c>
      <c r="G3611" s="103" t="s">
        <v>548</v>
      </c>
      <c r="H3611" s="64">
        <v>6.2999999999999992E-4</v>
      </c>
      <c r="I3611">
        <v>11</v>
      </c>
      <c r="J3611">
        <v>1</v>
      </c>
      <c r="K3611" s="64">
        <v>6.2999999999999992E-4</v>
      </c>
      <c r="L3611" s="104">
        <f t="shared" si="56"/>
        <v>6.2999999999999992E-4</v>
      </c>
    </row>
    <row r="3612" spans="1:12" x14ac:dyDescent="0.25">
      <c r="A3612" t="s">
        <v>440</v>
      </c>
      <c r="B3612" t="s">
        <v>334</v>
      </c>
      <c r="C3612" s="65" t="s">
        <v>485</v>
      </c>
      <c r="D3612" s="67" t="s">
        <v>553</v>
      </c>
      <c r="E3612" s="64">
        <v>1.5555555555555555E-3</v>
      </c>
      <c r="F3612" s="64">
        <v>0.37</v>
      </c>
      <c r="G3612" s="103" t="s">
        <v>548</v>
      </c>
      <c r="H3612" s="64">
        <v>9.7999999999999997E-4</v>
      </c>
      <c r="I3612">
        <v>11</v>
      </c>
      <c r="J3612">
        <v>1</v>
      </c>
      <c r="K3612" s="64">
        <v>9.7999999999999997E-4</v>
      </c>
      <c r="L3612" s="104">
        <f t="shared" si="56"/>
        <v>9.7999999999999997E-4</v>
      </c>
    </row>
    <row r="3613" spans="1:12" x14ac:dyDescent="0.25">
      <c r="A3613" t="s">
        <v>440</v>
      </c>
      <c r="B3613" t="s">
        <v>94</v>
      </c>
      <c r="C3613" s="65" t="s">
        <v>485</v>
      </c>
      <c r="D3613" s="67" t="s">
        <v>553</v>
      </c>
      <c r="E3613" s="64">
        <v>9.3333333333333322E-4</v>
      </c>
      <c r="F3613" s="64">
        <v>0.37</v>
      </c>
      <c r="G3613" s="103" t="s">
        <v>548</v>
      </c>
      <c r="H3613" s="64">
        <v>5.8799999999999998E-4</v>
      </c>
      <c r="I3613">
        <v>11</v>
      </c>
      <c r="J3613">
        <v>1</v>
      </c>
      <c r="K3613" s="64">
        <v>5.8799999999999998E-4</v>
      </c>
      <c r="L3613" s="104">
        <f t="shared" si="56"/>
        <v>5.8799999999999998E-4</v>
      </c>
    </row>
    <row r="3614" spans="1:12" x14ac:dyDescent="0.25">
      <c r="A3614" t="s">
        <v>440</v>
      </c>
      <c r="B3614" t="s">
        <v>335</v>
      </c>
      <c r="C3614" s="65" t="s">
        <v>485</v>
      </c>
      <c r="D3614" s="67" t="s">
        <v>553</v>
      </c>
      <c r="E3614" s="64">
        <v>1.9999999999999996E-3</v>
      </c>
      <c r="F3614" s="64">
        <v>0.37</v>
      </c>
      <c r="G3614" s="103" t="s">
        <v>548</v>
      </c>
      <c r="H3614" s="64">
        <v>1.2599999999999998E-3</v>
      </c>
      <c r="I3614">
        <v>11</v>
      </c>
      <c r="J3614">
        <v>1</v>
      </c>
      <c r="K3614" s="64">
        <v>1.2599999999999998E-3</v>
      </c>
      <c r="L3614" s="104">
        <f t="shared" si="56"/>
        <v>1.2599999999999998E-3</v>
      </c>
    </row>
    <row r="3615" spans="1:12" x14ac:dyDescent="0.25">
      <c r="A3615" t="s">
        <v>440</v>
      </c>
      <c r="B3615" t="s">
        <v>100</v>
      </c>
      <c r="C3615" s="65" t="s">
        <v>485</v>
      </c>
      <c r="D3615" s="67" t="s">
        <v>553</v>
      </c>
      <c r="E3615" s="64">
        <v>9.3333333333333322E-4</v>
      </c>
      <c r="F3615" s="64">
        <v>0.37</v>
      </c>
      <c r="G3615" s="103" t="s">
        <v>548</v>
      </c>
      <c r="H3615" s="64">
        <v>5.8799999999999998E-4</v>
      </c>
      <c r="I3615">
        <v>11</v>
      </c>
      <c r="J3615">
        <v>1</v>
      </c>
      <c r="K3615" s="64">
        <v>5.8799999999999998E-4</v>
      </c>
      <c r="L3615" s="104">
        <f t="shared" si="56"/>
        <v>5.8799999999999998E-4</v>
      </c>
    </row>
    <row r="3616" spans="1:12" x14ac:dyDescent="0.25">
      <c r="A3616" t="s">
        <v>440</v>
      </c>
      <c r="B3616" t="s">
        <v>327</v>
      </c>
      <c r="C3616" s="65" t="s">
        <v>486</v>
      </c>
      <c r="D3616" s="67" t="s">
        <v>553</v>
      </c>
      <c r="E3616" s="64">
        <v>5.000000000000001E-3</v>
      </c>
      <c r="F3616" s="64">
        <v>0.37</v>
      </c>
      <c r="G3616" s="103" t="s">
        <v>548</v>
      </c>
      <c r="H3616" s="64">
        <v>3.1500000000000005E-3</v>
      </c>
      <c r="I3616">
        <v>11</v>
      </c>
      <c r="J3616">
        <v>1</v>
      </c>
      <c r="K3616" s="64">
        <v>3.1500000000000005E-3</v>
      </c>
      <c r="L3616" s="104">
        <f t="shared" si="56"/>
        <v>3.1500000000000005E-3</v>
      </c>
    </row>
    <row r="3617" spans="1:12" x14ac:dyDescent="0.25">
      <c r="A3617" t="s">
        <v>440</v>
      </c>
      <c r="B3617" t="s">
        <v>328</v>
      </c>
      <c r="C3617" s="65" t="s">
        <v>486</v>
      </c>
      <c r="D3617" s="67" t="s">
        <v>553</v>
      </c>
      <c r="E3617" s="64">
        <v>1.0000000000000002E-2</v>
      </c>
      <c r="F3617" s="64">
        <v>0.37</v>
      </c>
      <c r="G3617" s="103" t="s">
        <v>548</v>
      </c>
      <c r="H3617" s="64">
        <v>6.3000000000000009E-3</v>
      </c>
      <c r="I3617">
        <v>11</v>
      </c>
      <c r="J3617">
        <v>1</v>
      </c>
      <c r="K3617" s="64">
        <v>6.3000000000000009E-3</v>
      </c>
      <c r="L3617" s="104">
        <f t="shared" si="56"/>
        <v>6.3000000000000009E-3</v>
      </c>
    </row>
    <row r="3618" spans="1:12" x14ac:dyDescent="0.25">
      <c r="A3618" t="s">
        <v>440</v>
      </c>
      <c r="B3618" t="s">
        <v>239</v>
      </c>
      <c r="C3618" s="65" t="s">
        <v>486</v>
      </c>
      <c r="D3618" s="67" t="s">
        <v>553</v>
      </c>
      <c r="E3618" s="64">
        <v>7.7777777777777793E-3</v>
      </c>
      <c r="F3618" s="64">
        <v>0.37</v>
      </c>
      <c r="G3618" s="103" t="s">
        <v>548</v>
      </c>
      <c r="H3618" s="64">
        <v>4.9000000000000007E-3</v>
      </c>
      <c r="I3618">
        <v>11</v>
      </c>
      <c r="J3618">
        <v>1</v>
      </c>
      <c r="K3618" s="64">
        <v>4.9000000000000007E-3</v>
      </c>
      <c r="L3618" s="104">
        <f t="shared" si="56"/>
        <v>4.9000000000000007E-3</v>
      </c>
    </row>
    <row r="3619" spans="1:12" x14ac:dyDescent="0.25">
      <c r="A3619" t="s">
        <v>440</v>
      </c>
      <c r="B3619" t="s">
        <v>329</v>
      </c>
      <c r="C3619" s="65" t="s">
        <v>486</v>
      </c>
      <c r="D3619" s="67" t="s">
        <v>553</v>
      </c>
      <c r="E3619" s="64">
        <v>7.7777777777777793E-3</v>
      </c>
      <c r="F3619" s="64">
        <v>0.37</v>
      </c>
      <c r="G3619" s="103" t="s">
        <v>548</v>
      </c>
      <c r="H3619" s="64">
        <v>4.9000000000000007E-3</v>
      </c>
      <c r="I3619">
        <v>11</v>
      </c>
      <c r="J3619">
        <v>1</v>
      </c>
      <c r="K3619" s="64">
        <v>4.9000000000000007E-3</v>
      </c>
      <c r="L3619" s="104">
        <f t="shared" si="56"/>
        <v>4.9000000000000007E-3</v>
      </c>
    </row>
    <row r="3620" spans="1:12" x14ac:dyDescent="0.25">
      <c r="A3620" t="s">
        <v>440</v>
      </c>
      <c r="B3620" t="s">
        <v>330</v>
      </c>
      <c r="C3620" s="65" t="s">
        <v>486</v>
      </c>
      <c r="D3620" s="67" t="s">
        <v>553</v>
      </c>
      <c r="E3620" s="64">
        <v>5.000000000000001E-3</v>
      </c>
      <c r="F3620" s="64">
        <v>0.37</v>
      </c>
      <c r="G3620" s="103" t="s">
        <v>548</v>
      </c>
      <c r="H3620" s="64">
        <v>3.1500000000000005E-3</v>
      </c>
      <c r="I3620">
        <v>11</v>
      </c>
      <c r="J3620">
        <v>1</v>
      </c>
      <c r="K3620" s="64">
        <v>3.1500000000000005E-3</v>
      </c>
      <c r="L3620" s="104">
        <f t="shared" si="56"/>
        <v>3.1500000000000005E-3</v>
      </c>
    </row>
    <row r="3621" spans="1:12" x14ac:dyDescent="0.25">
      <c r="A3621" t="s">
        <v>440</v>
      </c>
      <c r="B3621" t="s">
        <v>331</v>
      </c>
      <c r="C3621" s="65" t="s">
        <v>486</v>
      </c>
      <c r="D3621" s="67" t="s">
        <v>553</v>
      </c>
      <c r="E3621" s="64">
        <v>5.000000000000001E-3</v>
      </c>
      <c r="F3621" s="64">
        <v>0.37</v>
      </c>
      <c r="G3621" s="103" t="s">
        <v>548</v>
      </c>
      <c r="H3621" s="64">
        <v>3.1500000000000005E-3</v>
      </c>
      <c r="I3621">
        <v>11</v>
      </c>
      <c r="J3621">
        <v>1</v>
      </c>
      <c r="K3621" s="64">
        <v>3.1500000000000005E-3</v>
      </c>
      <c r="L3621" s="104">
        <f t="shared" si="56"/>
        <v>3.1500000000000005E-3</v>
      </c>
    </row>
    <row r="3622" spans="1:12" x14ac:dyDescent="0.25">
      <c r="A3622" t="s">
        <v>440</v>
      </c>
      <c r="B3622" t="s">
        <v>332</v>
      </c>
      <c r="C3622" s="65" t="s">
        <v>486</v>
      </c>
      <c r="D3622" s="67" t="s">
        <v>553</v>
      </c>
      <c r="E3622" s="64">
        <v>1.0000000000000002E-2</v>
      </c>
      <c r="F3622" s="64">
        <v>0.37</v>
      </c>
      <c r="G3622" s="103" t="s">
        <v>548</v>
      </c>
      <c r="H3622" s="64">
        <v>6.3000000000000009E-3</v>
      </c>
      <c r="I3622">
        <v>11</v>
      </c>
      <c r="J3622">
        <v>1</v>
      </c>
      <c r="K3622" s="64">
        <v>6.3000000000000009E-3</v>
      </c>
      <c r="L3622" s="104">
        <f t="shared" si="56"/>
        <v>6.3000000000000009E-3</v>
      </c>
    </row>
    <row r="3623" spans="1:12" x14ac:dyDescent="0.25">
      <c r="A3623" t="s">
        <v>440</v>
      </c>
      <c r="B3623" t="s">
        <v>243</v>
      </c>
      <c r="C3623" s="65" t="s">
        <v>486</v>
      </c>
      <c r="D3623" s="67" t="s">
        <v>553</v>
      </c>
      <c r="E3623" s="64">
        <v>5.3027967064338379E-3</v>
      </c>
      <c r="F3623" s="64">
        <v>0.37</v>
      </c>
      <c r="G3623" s="103" t="s">
        <v>548</v>
      </c>
      <c r="H3623" s="64">
        <v>3.3407619250533181E-3</v>
      </c>
      <c r="I3623">
        <v>11</v>
      </c>
      <c r="J3623">
        <v>1</v>
      </c>
      <c r="K3623" s="64">
        <v>3.3407619250533181E-3</v>
      </c>
      <c r="L3623" s="104">
        <f t="shared" si="56"/>
        <v>3.3407619250533181E-3</v>
      </c>
    </row>
    <row r="3624" spans="1:12" x14ac:dyDescent="0.25">
      <c r="A3624" t="s">
        <v>440</v>
      </c>
      <c r="B3624" t="s">
        <v>333</v>
      </c>
      <c r="C3624" s="65" t="s">
        <v>486</v>
      </c>
      <c r="D3624" s="67" t="s">
        <v>553</v>
      </c>
      <c r="E3624" s="64">
        <v>5.000000000000001E-3</v>
      </c>
      <c r="F3624" s="64">
        <v>0.37</v>
      </c>
      <c r="G3624" s="103" t="s">
        <v>548</v>
      </c>
      <c r="H3624" s="64">
        <v>3.1500000000000005E-3</v>
      </c>
      <c r="I3624">
        <v>11</v>
      </c>
      <c r="J3624">
        <v>1</v>
      </c>
      <c r="K3624" s="64">
        <v>3.1500000000000005E-3</v>
      </c>
      <c r="L3624" s="104">
        <f t="shared" si="56"/>
        <v>3.1500000000000005E-3</v>
      </c>
    </row>
    <row r="3625" spans="1:12" x14ac:dyDescent="0.25">
      <c r="A3625" t="s">
        <v>440</v>
      </c>
      <c r="B3625" t="s">
        <v>334</v>
      </c>
      <c r="C3625" s="65" t="s">
        <v>486</v>
      </c>
      <c r="D3625" s="67" t="s">
        <v>553</v>
      </c>
      <c r="E3625" s="64">
        <v>7.7777777777777793E-3</v>
      </c>
      <c r="F3625" s="64">
        <v>0.37</v>
      </c>
      <c r="G3625" s="103" t="s">
        <v>548</v>
      </c>
      <c r="H3625" s="64">
        <v>4.9000000000000007E-3</v>
      </c>
      <c r="I3625">
        <v>11</v>
      </c>
      <c r="J3625">
        <v>1</v>
      </c>
      <c r="K3625" s="64">
        <v>4.9000000000000007E-3</v>
      </c>
      <c r="L3625" s="104">
        <f t="shared" si="56"/>
        <v>4.9000000000000007E-3</v>
      </c>
    </row>
    <row r="3626" spans="1:12" x14ac:dyDescent="0.25">
      <c r="A3626" t="s">
        <v>440</v>
      </c>
      <c r="B3626" t="s">
        <v>94</v>
      </c>
      <c r="C3626" s="65" t="s">
        <v>486</v>
      </c>
      <c r="D3626" s="67" t="s">
        <v>553</v>
      </c>
      <c r="E3626" s="64">
        <v>4.6666666666666679E-3</v>
      </c>
      <c r="F3626" s="64">
        <v>0.37</v>
      </c>
      <c r="G3626" s="103" t="s">
        <v>548</v>
      </c>
      <c r="H3626" s="64">
        <v>2.9400000000000008E-3</v>
      </c>
      <c r="I3626">
        <v>11</v>
      </c>
      <c r="J3626">
        <v>1</v>
      </c>
      <c r="K3626" s="64">
        <v>2.9400000000000008E-3</v>
      </c>
      <c r="L3626" s="104">
        <f t="shared" si="56"/>
        <v>2.9400000000000008E-3</v>
      </c>
    </row>
    <row r="3627" spans="1:12" x14ac:dyDescent="0.25">
      <c r="A3627" t="s">
        <v>440</v>
      </c>
      <c r="B3627" t="s">
        <v>335</v>
      </c>
      <c r="C3627" s="65" t="s">
        <v>486</v>
      </c>
      <c r="D3627" s="67" t="s">
        <v>553</v>
      </c>
      <c r="E3627" s="64">
        <v>1.0000000000000002E-2</v>
      </c>
      <c r="F3627" s="64">
        <v>0.37</v>
      </c>
      <c r="G3627" s="103" t="s">
        <v>548</v>
      </c>
      <c r="H3627" s="64">
        <v>6.3000000000000009E-3</v>
      </c>
      <c r="I3627">
        <v>11</v>
      </c>
      <c r="J3627">
        <v>1</v>
      </c>
      <c r="K3627" s="64">
        <v>6.3000000000000009E-3</v>
      </c>
      <c r="L3627" s="104">
        <f t="shared" si="56"/>
        <v>6.3000000000000009E-3</v>
      </c>
    </row>
    <row r="3628" spans="1:12" x14ac:dyDescent="0.25">
      <c r="A3628" t="s">
        <v>440</v>
      </c>
      <c r="B3628" t="s">
        <v>100</v>
      </c>
      <c r="C3628" s="65" t="s">
        <v>486</v>
      </c>
      <c r="D3628" s="67" t="s">
        <v>553</v>
      </c>
      <c r="E3628" s="64">
        <v>4.6666666666666679E-3</v>
      </c>
      <c r="F3628" s="64">
        <v>0.37</v>
      </c>
      <c r="G3628" s="103" t="s">
        <v>548</v>
      </c>
      <c r="H3628" s="64">
        <v>2.9400000000000008E-3</v>
      </c>
      <c r="I3628">
        <v>11</v>
      </c>
      <c r="J3628">
        <v>1</v>
      </c>
      <c r="K3628" s="64">
        <v>2.9400000000000008E-3</v>
      </c>
      <c r="L3628" s="104">
        <f t="shared" si="56"/>
        <v>2.9400000000000008E-3</v>
      </c>
    </row>
    <row r="3629" spans="1:12" x14ac:dyDescent="0.25">
      <c r="A3629" t="s">
        <v>441</v>
      </c>
      <c r="B3629" t="s">
        <v>327</v>
      </c>
      <c r="C3629" s="65" t="s">
        <v>485</v>
      </c>
      <c r="D3629" s="67" t="s">
        <v>548</v>
      </c>
      <c r="E3629" s="64" t="s">
        <v>548</v>
      </c>
      <c r="F3629" s="64" t="s">
        <v>548</v>
      </c>
      <c r="G3629" s="103" t="s">
        <v>548</v>
      </c>
      <c r="H3629" s="64">
        <v>0</v>
      </c>
      <c r="I3629" t="s">
        <v>548</v>
      </c>
      <c r="J3629" t="s">
        <v>548</v>
      </c>
      <c r="K3629" s="64"/>
      <c r="L3629" s="104">
        <f t="shared" si="56"/>
        <v>0</v>
      </c>
    </row>
    <row r="3630" spans="1:12" x14ac:dyDescent="0.25">
      <c r="A3630" t="s">
        <v>441</v>
      </c>
      <c r="B3630" t="s">
        <v>328</v>
      </c>
      <c r="C3630" s="65" t="s">
        <v>485</v>
      </c>
      <c r="D3630" s="67" t="s">
        <v>548</v>
      </c>
      <c r="E3630" s="64" t="s">
        <v>548</v>
      </c>
      <c r="F3630" s="64" t="s">
        <v>548</v>
      </c>
      <c r="G3630" s="103" t="s">
        <v>548</v>
      </c>
      <c r="H3630" s="64">
        <v>0</v>
      </c>
      <c r="I3630" t="s">
        <v>548</v>
      </c>
      <c r="J3630" t="s">
        <v>548</v>
      </c>
      <c r="K3630" s="64"/>
      <c r="L3630" s="104">
        <f t="shared" si="56"/>
        <v>0</v>
      </c>
    </row>
    <row r="3631" spans="1:12" x14ac:dyDescent="0.25">
      <c r="A3631" t="s">
        <v>441</v>
      </c>
      <c r="B3631" t="s">
        <v>239</v>
      </c>
      <c r="C3631" s="65" t="s">
        <v>485</v>
      </c>
      <c r="D3631" s="67" t="s">
        <v>548</v>
      </c>
      <c r="E3631" s="64" t="s">
        <v>548</v>
      </c>
      <c r="F3631" s="64" t="s">
        <v>548</v>
      </c>
      <c r="G3631" s="103" t="s">
        <v>548</v>
      </c>
      <c r="H3631" s="64">
        <v>0</v>
      </c>
      <c r="I3631" t="s">
        <v>548</v>
      </c>
      <c r="J3631" t="s">
        <v>548</v>
      </c>
      <c r="K3631" s="64"/>
      <c r="L3631" s="104">
        <f t="shared" si="56"/>
        <v>0</v>
      </c>
    </row>
    <row r="3632" spans="1:12" x14ac:dyDescent="0.25">
      <c r="A3632" t="s">
        <v>441</v>
      </c>
      <c r="B3632" t="s">
        <v>329</v>
      </c>
      <c r="C3632" s="65" t="s">
        <v>485</v>
      </c>
      <c r="D3632" s="67" t="s">
        <v>548</v>
      </c>
      <c r="E3632" s="64" t="s">
        <v>548</v>
      </c>
      <c r="F3632" s="64" t="s">
        <v>548</v>
      </c>
      <c r="G3632" s="103" t="s">
        <v>548</v>
      </c>
      <c r="H3632" s="64">
        <v>0</v>
      </c>
      <c r="I3632" t="s">
        <v>548</v>
      </c>
      <c r="J3632" t="s">
        <v>548</v>
      </c>
      <c r="K3632" s="64"/>
      <c r="L3632" s="104">
        <f t="shared" si="56"/>
        <v>0</v>
      </c>
    </row>
    <row r="3633" spans="1:12" x14ac:dyDescent="0.25">
      <c r="A3633" t="s">
        <v>441</v>
      </c>
      <c r="B3633" t="s">
        <v>330</v>
      </c>
      <c r="C3633" s="65" t="s">
        <v>485</v>
      </c>
      <c r="D3633" s="67" t="s">
        <v>548</v>
      </c>
      <c r="E3633" s="64" t="s">
        <v>548</v>
      </c>
      <c r="F3633" s="64" t="s">
        <v>548</v>
      </c>
      <c r="G3633" s="103" t="s">
        <v>548</v>
      </c>
      <c r="H3633" s="64">
        <v>0</v>
      </c>
      <c r="I3633" t="s">
        <v>548</v>
      </c>
      <c r="J3633" t="s">
        <v>548</v>
      </c>
      <c r="K3633" s="64"/>
      <c r="L3633" s="104">
        <f t="shared" si="56"/>
        <v>0</v>
      </c>
    </row>
    <row r="3634" spans="1:12" x14ac:dyDescent="0.25">
      <c r="A3634" t="s">
        <v>441</v>
      </c>
      <c r="B3634" t="s">
        <v>331</v>
      </c>
      <c r="C3634" s="65" t="s">
        <v>485</v>
      </c>
      <c r="D3634" s="67" t="s">
        <v>548</v>
      </c>
      <c r="E3634" s="64" t="s">
        <v>548</v>
      </c>
      <c r="F3634" s="64" t="s">
        <v>548</v>
      </c>
      <c r="G3634" s="103" t="s">
        <v>548</v>
      </c>
      <c r="H3634" s="64">
        <v>0</v>
      </c>
      <c r="I3634" t="s">
        <v>548</v>
      </c>
      <c r="J3634" t="s">
        <v>548</v>
      </c>
      <c r="K3634" s="64"/>
      <c r="L3634" s="104">
        <f t="shared" si="56"/>
        <v>0</v>
      </c>
    </row>
    <row r="3635" spans="1:12" x14ac:dyDescent="0.25">
      <c r="A3635" t="s">
        <v>441</v>
      </c>
      <c r="B3635" t="s">
        <v>332</v>
      </c>
      <c r="C3635" s="65" t="s">
        <v>485</v>
      </c>
      <c r="D3635" s="67" t="s">
        <v>553</v>
      </c>
      <c r="E3635" s="64">
        <v>0.5</v>
      </c>
      <c r="F3635" s="64">
        <v>0.1747723478707397</v>
      </c>
      <c r="G3635" s="103" t="s">
        <v>548</v>
      </c>
      <c r="H3635" s="64">
        <v>0.41261382606463015</v>
      </c>
      <c r="I3635" t="s">
        <v>548</v>
      </c>
      <c r="J3635" t="s">
        <v>548</v>
      </c>
      <c r="K3635" s="64"/>
      <c r="L3635" s="104">
        <f t="shared" si="56"/>
        <v>0.41261382606463015</v>
      </c>
    </row>
    <row r="3636" spans="1:12" x14ac:dyDescent="0.25">
      <c r="A3636" t="s">
        <v>441</v>
      </c>
      <c r="B3636" t="s">
        <v>243</v>
      </c>
      <c r="C3636" s="65" t="s">
        <v>485</v>
      </c>
      <c r="D3636" s="67" t="s">
        <v>548</v>
      </c>
      <c r="E3636" s="64" t="s">
        <v>548</v>
      </c>
      <c r="F3636" s="64" t="s">
        <v>548</v>
      </c>
      <c r="G3636" s="103" t="s">
        <v>548</v>
      </c>
      <c r="H3636" s="64">
        <v>0</v>
      </c>
      <c r="I3636" t="s">
        <v>548</v>
      </c>
      <c r="J3636" t="s">
        <v>548</v>
      </c>
      <c r="K3636" s="64"/>
      <c r="L3636" s="104">
        <f t="shared" si="56"/>
        <v>0</v>
      </c>
    </row>
    <row r="3637" spans="1:12" x14ac:dyDescent="0.25">
      <c r="A3637" t="s">
        <v>441</v>
      </c>
      <c r="B3637" t="s">
        <v>333</v>
      </c>
      <c r="C3637" s="65" t="s">
        <v>485</v>
      </c>
      <c r="D3637" s="67" t="s">
        <v>548</v>
      </c>
      <c r="E3637" s="64" t="s">
        <v>548</v>
      </c>
      <c r="F3637" s="64" t="s">
        <v>548</v>
      </c>
      <c r="G3637" s="103" t="s">
        <v>548</v>
      </c>
      <c r="H3637" s="64">
        <v>0</v>
      </c>
      <c r="I3637" t="s">
        <v>548</v>
      </c>
      <c r="J3637" t="s">
        <v>548</v>
      </c>
      <c r="K3637" s="64"/>
      <c r="L3637" s="104">
        <f t="shared" si="56"/>
        <v>0</v>
      </c>
    </row>
    <row r="3638" spans="1:12" x14ac:dyDescent="0.25">
      <c r="A3638" t="s">
        <v>441</v>
      </c>
      <c r="B3638" t="s">
        <v>334</v>
      </c>
      <c r="C3638" s="65" t="s">
        <v>485</v>
      </c>
      <c r="D3638" s="67" t="s">
        <v>548</v>
      </c>
      <c r="E3638" s="64" t="s">
        <v>548</v>
      </c>
      <c r="F3638" s="64" t="s">
        <v>548</v>
      </c>
      <c r="G3638" s="103" t="s">
        <v>548</v>
      </c>
      <c r="H3638" s="64">
        <v>0</v>
      </c>
      <c r="I3638" t="s">
        <v>548</v>
      </c>
      <c r="J3638" t="s">
        <v>548</v>
      </c>
      <c r="K3638" s="64"/>
      <c r="L3638" s="104">
        <f t="shared" si="56"/>
        <v>0</v>
      </c>
    </row>
    <row r="3639" spans="1:12" x14ac:dyDescent="0.25">
      <c r="A3639" t="s">
        <v>441</v>
      </c>
      <c r="B3639" t="s">
        <v>94</v>
      </c>
      <c r="C3639" s="65" t="s">
        <v>485</v>
      </c>
      <c r="D3639" s="67" t="s">
        <v>548</v>
      </c>
      <c r="E3639" s="64" t="s">
        <v>548</v>
      </c>
      <c r="F3639" s="64" t="s">
        <v>548</v>
      </c>
      <c r="G3639" s="103" t="s">
        <v>548</v>
      </c>
      <c r="H3639" s="64">
        <v>0</v>
      </c>
      <c r="I3639" t="s">
        <v>548</v>
      </c>
      <c r="J3639" t="s">
        <v>548</v>
      </c>
      <c r="K3639" s="64"/>
      <c r="L3639" s="104">
        <f t="shared" si="56"/>
        <v>0</v>
      </c>
    </row>
    <row r="3640" spans="1:12" x14ac:dyDescent="0.25">
      <c r="A3640" t="s">
        <v>441</v>
      </c>
      <c r="B3640" t="s">
        <v>335</v>
      </c>
      <c r="C3640" s="65" t="s">
        <v>485</v>
      </c>
      <c r="D3640" s="67" t="s">
        <v>548</v>
      </c>
      <c r="E3640" s="64" t="s">
        <v>548</v>
      </c>
      <c r="F3640" s="64" t="s">
        <v>548</v>
      </c>
      <c r="G3640" s="103" t="s">
        <v>548</v>
      </c>
      <c r="H3640" s="64">
        <v>0</v>
      </c>
      <c r="I3640" t="s">
        <v>548</v>
      </c>
      <c r="J3640" t="s">
        <v>548</v>
      </c>
      <c r="K3640" s="64"/>
      <c r="L3640" s="104">
        <f t="shared" si="56"/>
        <v>0</v>
      </c>
    </row>
    <row r="3641" spans="1:12" x14ac:dyDescent="0.25">
      <c r="A3641" t="s">
        <v>441</v>
      </c>
      <c r="B3641" t="s">
        <v>100</v>
      </c>
      <c r="C3641" s="65" t="s">
        <v>485</v>
      </c>
      <c r="D3641" s="67" t="s">
        <v>548</v>
      </c>
      <c r="E3641" s="64" t="s">
        <v>548</v>
      </c>
      <c r="F3641" s="64" t="s">
        <v>548</v>
      </c>
      <c r="G3641" s="103" t="s">
        <v>548</v>
      </c>
      <c r="H3641" s="64">
        <v>0</v>
      </c>
      <c r="I3641" t="s">
        <v>548</v>
      </c>
      <c r="J3641" t="s">
        <v>548</v>
      </c>
      <c r="K3641" s="64"/>
      <c r="L3641" s="104">
        <f t="shared" si="56"/>
        <v>0</v>
      </c>
    </row>
    <row r="3642" spans="1:12" x14ac:dyDescent="0.25">
      <c r="A3642" t="s">
        <v>441</v>
      </c>
      <c r="B3642" t="s">
        <v>327</v>
      </c>
      <c r="C3642" s="65" t="s">
        <v>486</v>
      </c>
      <c r="D3642" s="67" t="s">
        <v>548</v>
      </c>
      <c r="E3642" s="64" t="s">
        <v>548</v>
      </c>
      <c r="F3642" s="64" t="s">
        <v>548</v>
      </c>
      <c r="G3642" s="103" t="s">
        <v>548</v>
      </c>
      <c r="H3642" s="64">
        <v>0</v>
      </c>
      <c r="I3642" t="s">
        <v>548</v>
      </c>
      <c r="J3642" t="s">
        <v>548</v>
      </c>
      <c r="K3642" s="64"/>
      <c r="L3642" s="104">
        <f t="shared" si="56"/>
        <v>0</v>
      </c>
    </row>
    <row r="3643" spans="1:12" x14ac:dyDescent="0.25">
      <c r="A3643" t="s">
        <v>441</v>
      </c>
      <c r="B3643" t="s">
        <v>328</v>
      </c>
      <c r="C3643" s="65" t="s">
        <v>486</v>
      </c>
      <c r="D3643" s="67" t="s">
        <v>548</v>
      </c>
      <c r="E3643" s="64" t="s">
        <v>548</v>
      </c>
      <c r="F3643" s="64" t="s">
        <v>548</v>
      </c>
      <c r="G3643" s="103" t="s">
        <v>548</v>
      </c>
      <c r="H3643" s="64">
        <v>0</v>
      </c>
      <c r="I3643" t="s">
        <v>548</v>
      </c>
      <c r="J3643" t="s">
        <v>548</v>
      </c>
      <c r="K3643" s="64"/>
      <c r="L3643" s="104">
        <f t="shared" si="56"/>
        <v>0</v>
      </c>
    </row>
    <row r="3644" spans="1:12" x14ac:dyDescent="0.25">
      <c r="A3644" t="s">
        <v>441</v>
      </c>
      <c r="B3644" t="s">
        <v>239</v>
      </c>
      <c r="C3644" s="65" t="s">
        <v>486</v>
      </c>
      <c r="D3644" s="67" t="s">
        <v>548</v>
      </c>
      <c r="E3644" s="64" t="s">
        <v>548</v>
      </c>
      <c r="F3644" s="64" t="s">
        <v>548</v>
      </c>
      <c r="G3644" s="103" t="s">
        <v>548</v>
      </c>
      <c r="H3644" s="64">
        <v>0</v>
      </c>
      <c r="I3644" t="s">
        <v>548</v>
      </c>
      <c r="J3644" t="s">
        <v>548</v>
      </c>
      <c r="K3644" s="64"/>
      <c r="L3644" s="104">
        <f t="shared" si="56"/>
        <v>0</v>
      </c>
    </row>
    <row r="3645" spans="1:12" x14ac:dyDescent="0.25">
      <c r="A3645" t="s">
        <v>441</v>
      </c>
      <c r="B3645" t="s">
        <v>329</v>
      </c>
      <c r="C3645" s="65" t="s">
        <v>486</v>
      </c>
      <c r="D3645" s="67" t="s">
        <v>548</v>
      </c>
      <c r="E3645" s="64" t="s">
        <v>548</v>
      </c>
      <c r="F3645" s="64" t="s">
        <v>548</v>
      </c>
      <c r="G3645" s="103" t="s">
        <v>548</v>
      </c>
      <c r="H3645" s="64">
        <v>0</v>
      </c>
      <c r="I3645" t="s">
        <v>548</v>
      </c>
      <c r="J3645" t="s">
        <v>548</v>
      </c>
      <c r="K3645" s="64"/>
      <c r="L3645" s="104">
        <f t="shared" si="56"/>
        <v>0</v>
      </c>
    </row>
    <row r="3646" spans="1:12" x14ac:dyDescent="0.25">
      <c r="A3646" t="s">
        <v>441</v>
      </c>
      <c r="B3646" t="s">
        <v>330</v>
      </c>
      <c r="C3646" s="65" t="s">
        <v>486</v>
      </c>
      <c r="D3646" s="67" t="s">
        <v>548</v>
      </c>
      <c r="E3646" s="64" t="s">
        <v>548</v>
      </c>
      <c r="F3646" s="64" t="s">
        <v>548</v>
      </c>
      <c r="G3646" s="103" t="s">
        <v>548</v>
      </c>
      <c r="H3646" s="64">
        <v>0</v>
      </c>
      <c r="I3646" t="s">
        <v>548</v>
      </c>
      <c r="J3646" t="s">
        <v>548</v>
      </c>
      <c r="K3646" s="64"/>
      <c r="L3646" s="104">
        <f t="shared" si="56"/>
        <v>0</v>
      </c>
    </row>
    <row r="3647" spans="1:12" x14ac:dyDescent="0.25">
      <c r="A3647" t="s">
        <v>441</v>
      </c>
      <c r="B3647" t="s">
        <v>331</v>
      </c>
      <c r="C3647" s="65" t="s">
        <v>486</v>
      </c>
      <c r="D3647" s="67" t="s">
        <v>548</v>
      </c>
      <c r="E3647" s="64" t="s">
        <v>548</v>
      </c>
      <c r="F3647" s="64" t="s">
        <v>548</v>
      </c>
      <c r="G3647" s="103" t="s">
        <v>548</v>
      </c>
      <c r="H3647" s="64">
        <v>0</v>
      </c>
      <c r="I3647" t="s">
        <v>548</v>
      </c>
      <c r="J3647" t="s">
        <v>548</v>
      </c>
      <c r="K3647" s="64"/>
      <c r="L3647" s="104">
        <f t="shared" si="56"/>
        <v>0</v>
      </c>
    </row>
    <row r="3648" spans="1:12" x14ac:dyDescent="0.25">
      <c r="A3648" t="s">
        <v>441</v>
      </c>
      <c r="B3648" t="s">
        <v>332</v>
      </c>
      <c r="C3648" s="65" t="s">
        <v>486</v>
      </c>
      <c r="D3648" s="67" t="s">
        <v>553</v>
      </c>
      <c r="E3648" s="64">
        <v>0.5</v>
      </c>
      <c r="F3648" s="64">
        <v>0.1747723478707397</v>
      </c>
      <c r="G3648" s="103" t="s">
        <v>548</v>
      </c>
      <c r="H3648" s="64">
        <v>0.41261382606463015</v>
      </c>
      <c r="I3648" t="s">
        <v>548</v>
      </c>
      <c r="J3648" t="s">
        <v>548</v>
      </c>
      <c r="K3648" s="64"/>
      <c r="L3648" s="104">
        <f t="shared" si="56"/>
        <v>0.41261382606463015</v>
      </c>
    </row>
    <row r="3649" spans="1:12" x14ac:dyDescent="0.25">
      <c r="A3649" t="s">
        <v>441</v>
      </c>
      <c r="B3649" t="s">
        <v>243</v>
      </c>
      <c r="C3649" s="65" t="s">
        <v>486</v>
      </c>
      <c r="D3649" s="67" t="s">
        <v>548</v>
      </c>
      <c r="E3649" s="64" t="s">
        <v>548</v>
      </c>
      <c r="F3649" s="64" t="s">
        <v>548</v>
      </c>
      <c r="G3649" s="103" t="s">
        <v>548</v>
      </c>
      <c r="H3649" s="64">
        <v>0</v>
      </c>
      <c r="I3649" t="s">
        <v>548</v>
      </c>
      <c r="J3649" t="s">
        <v>548</v>
      </c>
      <c r="K3649" s="64"/>
      <c r="L3649" s="104">
        <f t="shared" si="56"/>
        <v>0</v>
      </c>
    </row>
    <row r="3650" spans="1:12" x14ac:dyDescent="0.25">
      <c r="A3650" t="s">
        <v>441</v>
      </c>
      <c r="B3650" t="s">
        <v>333</v>
      </c>
      <c r="C3650" s="65" t="s">
        <v>486</v>
      </c>
      <c r="D3650" s="67" t="s">
        <v>548</v>
      </c>
      <c r="E3650" s="64" t="s">
        <v>548</v>
      </c>
      <c r="F3650" s="64" t="s">
        <v>548</v>
      </c>
      <c r="G3650" s="103" t="s">
        <v>548</v>
      </c>
      <c r="H3650" s="64">
        <v>0</v>
      </c>
      <c r="I3650" t="s">
        <v>548</v>
      </c>
      <c r="J3650" t="s">
        <v>548</v>
      </c>
      <c r="K3650" s="64"/>
      <c r="L3650" s="104">
        <f t="shared" si="56"/>
        <v>0</v>
      </c>
    </row>
    <row r="3651" spans="1:12" x14ac:dyDescent="0.25">
      <c r="A3651" t="s">
        <v>441</v>
      </c>
      <c r="B3651" t="s">
        <v>334</v>
      </c>
      <c r="C3651" s="65" t="s">
        <v>486</v>
      </c>
      <c r="D3651" s="67" t="s">
        <v>548</v>
      </c>
      <c r="E3651" s="64" t="s">
        <v>548</v>
      </c>
      <c r="F3651" s="64" t="s">
        <v>548</v>
      </c>
      <c r="G3651" s="103" t="s">
        <v>548</v>
      </c>
      <c r="H3651" s="64">
        <v>0</v>
      </c>
      <c r="I3651" t="s">
        <v>548</v>
      </c>
      <c r="J3651" t="s">
        <v>548</v>
      </c>
      <c r="K3651" s="64"/>
      <c r="L3651" s="104">
        <f t="shared" ref="L3651:L3740" si="57">IF(K3651&lt;&gt;"",K3651,H3651)</f>
        <v>0</v>
      </c>
    </row>
    <row r="3652" spans="1:12" x14ac:dyDescent="0.25">
      <c r="A3652" t="s">
        <v>441</v>
      </c>
      <c r="B3652" t="s">
        <v>94</v>
      </c>
      <c r="C3652" s="65" t="s">
        <v>486</v>
      </c>
      <c r="D3652" s="67" t="s">
        <v>548</v>
      </c>
      <c r="E3652" s="64" t="s">
        <v>548</v>
      </c>
      <c r="F3652" s="64" t="s">
        <v>548</v>
      </c>
      <c r="G3652" s="103" t="s">
        <v>548</v>
      </c>
      <c r="H3652" s="64">
        <v>0</v>
      </c>
      <c r="I3652" t="s">
        <v>548</v>
      </c>
      <c r="J3652" t="s">
        <v>548</v>
      </c>
      <c r="K3652" s="64"/>
      <c r="L3652" s="104">
        <f t="shared" si="57"/>
        <v>0</v>
      </c>
    </row>
    <row r="3653" spans="1:12" x14ac:dyDescent="0.25">
      <c r="A3653" t="s">
        <v>441</v>
      </c>
      <c r="B3653" t="s">
        <v>335</v>
      </c>
      <c r="C3653" s="65" t="s">
        <v>486</v>
      </c>
      <c r="D3653" s="67" t="s">
        <v>548</v>
      </c>
      <c r="E3653" s="64" t="s">
        <v>548</v>
      </c>
      <c r="F3653" s="64" t="s">
        <v>548</v>
      </c>
      <c r="G3653" s="103" t="s">
        <v>548</v>
      </c>
      <c r="H3653" s="64">
        <v>0</v>
      </c>
      <c r="I3653" t="s">
        <v>548</v>
      </c>
      <c r="J3653" t="s">
        <v>548</v>
      </c>
      <c r="K3653" s="64"/>
      <c r="L3653" s="104">
        <f t="shared" si="57"/>
        <v>0</v>
      </c>
    </row>
    <row r="3654" spans="1:12" x14ac:dyDescent="0.25">
      <c r="A3654" t="s">
        <v>441</v>
      </c>
      <c r="B3654" t="s">
        <v>100</v>
      </c>
      <c r="C3654" s="65" t="s">
        <v>486</v>
      </c>
      <c r="D3654" s="67" t="s">
        <v>548</v>
      </c>
      <c r="E3654" s="64" t="s">
        <v>548</v>
      </c>
      <c r="F3654" s="64" t="s">
        <v>548</v>
      </c>
      <c r="G3654" s="103" t="s">
        <v>548</v>
      </c>
      <c r="H3654" s="64">
        <v>0</v>
      </c>
      <c r="I3654" t="s">
        <v>548</v>
      </c>
      <c r="J3654" t="s">
        <v>548</v>
      </c>
      <c r="K3654" s="64"/>
      <c r="L3654" s="104">
        <f t="shared" si="57"/>
        <v>0</v>
      </c>
    </row>
    <row r="3655" spans="1:12" x14ac:dyDescent="0.25">
      <c r="A3655" t="s">
        <v>442</v>
      </c>
      <c r="B3655" t="s">
        <v>327</v>
      </c>
      <c r="C3655" s="65" t="s">
        <v>485</v>
      </c>
      <c r="D3655" s="67" t="s">
        <v>553</v>
      </c>
      <c r="E3655" s="64">
        <v>1</v>
      </c>
      <c r="F3655" s="64">
        <v>0.50905108459358117</v>
      </c>
      <c r="G3655" s="103" t="s">
        <v>548</v>
      </c>
      <c r="H3655" s="64">
        <v>0.49094891540641883</v>
      </c>
      <c r="I3655">
        <v>15</v>
      </c>
      <c r="J3655">
        <v>0</v>
      </c>
      <c r="K3655" s="64">
        <v>0</v>
      </c>
      <c r="L3655" s="104">
        <f t="shared" si="57"/>
        <v>0</v>
      </c>
    </row>
    <row r="3656" spans="1:12" x14ac:dyDescent="0.25">
      <c r="A3656" t="s">
        <v>442</v>
      </c>
      <c r="B3656" t="s">
        <v>328</v>
      </c>
      <c r="C3656" s="65" t="s">
        <v>485</v>
      </c>
      <c r="D3656" s="67" t="s">
        <v>553</v>
      </c>
      <c r="E3656" s="64">
        <v>1</v>
      </c>
      <c r="F3656" s="64">
        <v>0.50905108459358117</v>
      </c>
      <c r="G3656" s="103" t="s">
        <v>548</v>
      </c>
      <c r="H3656" s="64">
        <v>0.49094891540641883</v>
      </c>
      <c r="I3656">
        <v>15</v>
      </c>
      <c r="J3656">
        <v>0</v>
      </c>
      <c r="K3656" s="64">
        <v>0</v>
      </c>
      <c r="L3656" s="104">
        <f t="shared" si="57"/>
        <v>0</v>
      </c>
    </row>
    <row r="3657" spans="1:12" x14ac:dyDescent="0.25">
      <c r="A3657" t="s">
        <v>442</v>
      </c>
      <c r="B3657" t="s">
        <v>239</v>
      </c>
      <c r="C3657" s="65" t="s">
        <v>485</v>
      </c>
      <c r="D3657" s="67" t="s">
        <v>553</v>
      </c>
      <c r="E3657" s="64">
        <v>1</v>
      </c>
      <c r="F3657" s="64">
        <v>0.50905108459358117</v>
      </c>
      <c r="G3657" s="103" t="s">
        <v>548</v>
      </c>
      <c r="H3657" s="64">
        <v>0.49094891540641883</v>
      </c>
      <c r="I3657">
        <v>15</v>
      </c>
      <c r="J3657">
        <v>0</v>
      </c>
      <c r="K3657" s="64">
        <v>0</v>
      </c>
      <c r="L3657" s="104">
        <f t="shared" si="57"/>
        <v>0</v>
      </c>
    </row>
    <row r="3658" spans="1:12" x14ac:dyDescent="0.25">
      <c r="A3658" t="s">
        <v>442</v>
      </c>
      <c r="B3658" t="s">
        <v>329</v>
      </c>
      <c r="C3658" s="65" t="s">
        <v>485</v>
      </c>
      <c r="D3658" s="67" t="s">
        <v>553</v>
      </c>
      <c r="E3658" s="64">
        <v>1</v>
      </c>
      <c r="F3658" s="64">
        <v>0.50905108459358117</v>
      </c>
      <c r="G3658" s="103" t="s">
        <v>548</v>
      </c>
      <c r="H3658" s="64">
        <v>0.49094891540641883</v>
      </c>
      <c r="I3658">
        <v>15</v>
      </c>
      <c r="J3658">
        <v>0</v>
      </c>
      <c r="K3658" s="64">
        <v>0</v>
      </c>
      <c r="L3658" s="104">
        <f t="shared" si="57"/>
        <v>0</v>
      </c>
    </row>
    <row r="3659" spans="1:12" x14ac:dyDescent="0.25">
      <c r="A3659" t="s">
        <v>442</v>
      </c>
      <c r="B3659" t="s">
        <v>330</v>
      </c>
      <c r="C3659" s="65" t="s">
        <v>485</v>
      </c>
      <c r="D3659" s="67" t="s">
        <v>553</v>
      </c>
      <c r="E3659" s="64">
        <v>1</v>
      </c>
      <c r="F3659" s="64">
        <v>0.50905108459358117</v>
      </c>
      <c r="G3659" s="103" t="s">
        <v>548</v>
      </c>
      <c r="H3659" s="64">
        <v>0.49094891540641883</v>
      </c>
      <c r="I3659">
        <v>15</v>
      </c>
      <c r="J3659">
        <v>0</v>
      </c>
      <c r="K3659" s="64">
        <v>0</v>
      </c>
      <c r="L3659" s="104">
        <f t="shared" si="57"/>
        <v>0</v>
      </c>
    </row>
    <row r="3660" spans="1:12" x14ac:dyDescent="0.25">
      <c r="A3660" t="s">
        <v>442</v>
      </c>
      <c r="B3660" t="s">
        <v>331</v>
      </c>
      <c r="C3660" s="65" t="s">
        <v>485</v>
      </c>
      <c r="D3660" s="67" t="s">
        <v>553</v>
      </c>
      <c r="E3660" s="64">
        <v>1</v>
      </c>
      <c r="F3660" s="64">
        <v>0.50905108459358117</v>
      </c>
      <c r="G3660" s="103" t="s">
        <v>548</v>
      </c>
      <c r="H3660" s="64">
        <v>0.49094891540641883</v>
      </c>
      <c r="I3660">
        <v>15</v>
      </c>
      <c r="J3660">
        <v>0</v>
      </c>
      <c r="K3660" s="64">
        <v>0</v>
      </c>
      <c r="L3660" s="104">
        <f t="shared" si="57"/>
        <v>0</v>
      </c>
    </row>
    <row r="3661" spans="1:12" x14ac:dyDescent="0.25">
      <c r="A3661" t="s">
        <v>442</v>
      </c>
      <c r="B3661" t="s">
        <v>332</v>
      </c>
      <c r="C3661" s="65" t="s">
        <v>485</v>
      </c>
      <c r="D3661" s="67" t="s">
        <v>553</v>
      </c>
      <c r="E3661" s="64">
        <v>1</v>
      </c>
      <c r="F3661" s="64">
        <v>0.50905108459358117</v>
      </c>
      <c r="G3661" s="103" t="s">
        <v>548</v>
      </c>
      <c r="H3661" s="64">
        <v>0.49094891540641883</v>
      </c>
      <c r="I3661">
        <v>15</v>
      </c>
      <c r="J3661">
        <v>0</v>
      </c>
      <c r="K3661" s="64">
        <v>0</v>
      </c>
      <c r="L3661" s="104">
        <f t="shared" si="57"/>
        <v>0</v>
      </c>
    </row>
    <row r="3662" spans="1:12" x14ac:dyDescent="0.25">
      <c r="A3662" t="s">
        <v>442</v>
      </c>
      <c r="B3662" t="s">
        <v>243</v>
      </c>
      <c r="C3662" s="65" t="s">
        <v>485</v>
      </c>
      <c r="D3662" s="67" t="s">
        <v>553</v>
      </c>
      <c r="E3662" s="64">
        <v>1</v>
      </c>
      <c r="F3662" s="64">
        <v>0.50905108459358006</v>
      </c>
      <c r="G3662" s="103" t="s">
        <v>548</v>
      </c>
      <c r="H3662" s="64">
        <v>0.49094891540641994</v>
      </c>
      <c r="I3662">
        <v>15</v>
      </c>
      <c r="J3662">
        <v>0</v>
      </c>
      <c r="K3662" s="64">
        <v>0</v>
      </c>
      <c r="L3662" s="104">
        <f t="shared" si="57"/>
        <v>0</v>
      </c>
    </row>
    <row r="3663" spans="1:12" x14ac:dyDescent="0.25">
      <c r="A3663" t="s">
        <v>442</v>
      </c>
      <c r="B3663" t="s">
        <v>333</v>
      </c>
      <c r="C3663" s="65" t="s">
        <v>485</v>
      </c>
      <c r="D3663" s="67" t="s">
        <v>553</v>
      </c>
      <c r="E3663" s="64">
        <v>1</v>
      </c>
      <c r="F3663" s="64">
        <v>0.50905108459358006</v>
      </c>
      <c r="G3663" s="103" t="s">
        <v>548</v>
      </c>
      <c r="H3663" s="64">
        <v>0.49094891540641994</v>
      </c>
      <c r="I3663">
        <v>15</v>
      </c>
      <c r="J3663">
        <v>0</v>
      </c>
      <c r="K3663" s="64">
        <v>0</v>
      </c>
      <c r="L3663" s="104">
        <f t="shared" si="57"/>
        <v>0</v>
      </c>
    </row>
    <row r="3664" spans="1:12" x14ac:dyDescent="0.25">
      <c r="A3664" t="s">
        <v>442</v>
      </c>
      <c r="B3664" t="s">
        <v>334</v>
      </c>
      <c r="C3664" s="65" t="s">
        <v>485</v>
      </c>
      <c r="D3664" s="67" t="s">
        <v>553</v>
      </c>
      <c r="E3664" s="64">
        <v>1</v>
      </c>
      <c r="F3664" s="64">
        <v>0.50905108459358117</v>
      </c>
      <c r="G3664" s="103" t="s">
        <v>548</v>
      </c>
      <c r="H3664" s="64">
        <v>0.49094891540641883</v>
      </c>
      <c r="I3664">
        <v>15</v>
      </c>
      <c r="J3664">
        <v>0</v>
      </c>
      <c r="K3664" s="64">
        <v>0</v>
      </c>
      <c r="L3664" s="104">
        <f t="shared" si="57"/>
        <v>0</v>
      </c>
    </row>
    <row r="3665" spans="1:12" x14ac:dyDescent="0.25">
      <c r="A3665" t="s">
        <v>442</v>
      </c>
      <c r="B3665" t="s">
        <v>94</v>
      </c>
      <c r="C3665" s="65" t="s">
        <v>485</v>
      </c>
      <c r="D3665" s="67" t="s">
        <v>553</v>
      </c>
      <c r="E3665" s="64">
        <v>1</v>
      </c>
      <c r="F3665" s="64">
        <v>0.50905108459358117</v>
      </c>
      <c r="G3665" s="103" t="s">
        <v>548</v>
      </c>
      <c r="H3665" s="64">
        <v>0.49094891540641883</v>
      </c>
      <c r="I3665">
        <v>15</v>
      </c>
      <c r="J3665">
        <v>0</v>
      </c>
      <c r="K3665" s="64">
        <v>0</v>
      </c>
      <c r="L3665" s="104">
        <f t="shared" si="57"/>
        <v>0</v>
      </c>
    </row>
    <row r="3666" spans="1:12" x14ac:dyDescent="0.25">
      <c r="A3666" t="s">
        <v>442</v>
      </c>
      <c r="B3666" t="s">
        <v>335</v>
      </c>
      <c r="C3666" s="65" t="s">
        <v>485</v>
      </c>
      <c r="D3666" s="67" t="s">
        <v>553</v>
      </c>
      <c r="E3666" s="64">
        <v>1</v>
      </c>
      <c r="F3666" s="64">
        <v>0.50905108459358117</v>
      </c>
      <c r="G3666" s="103" t="s">
        <v>548</v>
      </c>
      <c r="H3666" s="64">
        <v>0.49094891540641883</v>
      </c>
      <c r="I3666">
        <v>15</v>
      </c>
      <c r="J3666">
        <v>0</v>
      </c>
      <c r="K3666" s="64">
        <v>0</v>
      </c>
      <c r="L3666" s="104">
        <f t="shared" si="57"/>
        <v>0</v>
      </c>
    </row>
    <row r="3667" spans="1:12" x14ac:dyDescent="0.25">
      <c r="A3667" t="s">
        <v>442</v>
      </c>
      <c r="B3667" t="s">
        <v>100</v>
      </c>
      <c r="C3667" s="65" t="s">
        <v>485</v>
      </c>
      <c r="D3667" s="67" t="s">
        <v>553</v>
      </c>
      <c r="E3667" s="64">
        <v>1</v>
      </c>
      <c r="F3667" s="64">
        <v>0.50905108459358117</v>
      </c>
      <c r="G3667" s="103" t="s">
        <v>548</v>
      </c>
      <c r="H3667" s="64">
        <v>0.49094891540641883</v>
      </c>
      <c r="I3667">
        <v>15</v>
      </c>
      <c r="J3667">
        <v>0</v>
      </c>
      <c r="K3667" s="64">
        <v>0</v>
      </c>
      <c r="L3667" s="104">
        <f t="shared" si="57"/>
        <v>0</v>
      </c>
    </row>
    <row r="3668" spans="1:12" x14ac:dyDescent="0.25">
      <c r="A3668" t="s">
        <v>442</v>
      </c>
      <c r="B3668" t="s">
        <v>327</v>
      </c>
      <c r="C3668" s="65" t="s">
        <v>486</v>
      </c>
      <c r="D3668" s="67" t="s">
        <v>553</v>
      </c>
      <c r="E3668" s="64">
        <v>1</v>
      </c>
      <c r="F3668" s="64">
        <v>0.50905108459358117</v>
      </c>
      <c r="G3668" s="103" t="s">
        <v>548</v>
      </c>
      <c r="H3668" s="69">
        <v>0.49094891540641883</v>
      </c>
      <c r="I3668">
        <v>15</v>
      </c>
      <c r="J3668">
        <v>0</v>
      </c>
      <c r="K3668" s="64">
        <v>0</v>
      </c>
      <c r="L3668" s="104">
        <f t="shared" si="57"/>
        <v>0</v>
      </c>
    </row>
    <row r="3669" spans="1:12" x14ac:dyDescent="0.25">
      <c r="A3669" t="s">
        <v>442</v>
      </c>
      <c r="B3669" t="s">
        <v>328</v>
      </c>
      <c r="C3669" s="65" t="s">
        <v>486</v>
      </c>
      <c r="D3669" s="67" t="s">
        <v>553</v>
      </c>
      <c r="E3669" s="64">
        <v>1</v>
      </c>
      <c r="F3669" s="64">
        <v>0.50905108459358117</v>
      </c>
      <c r="G3669" s="103" t="s">
        <v>548</v>
      </c>
      <c r="H3669" s="69">
        <v>0.49094891540641883</v>
      </c>
      <c r="I3669">
        <v>15</v>
      </c>
      <c r="J3669">
        <v>0</v>
      </c>
      <c r="K3669" s="64">
        <v>0</v>
      </c>
      <c r="L3669" s="104">
        <f t="shared" si="57"/>
        <v>0</v>
      </c>
    </row>
    <row r="3670" spans="1:12" x14ac:dyDescent="0.25">
      <c r="A3670" t="s">
        <v>442</v>
      </c>
      <c r="B3670" t="s">
        <v>239</v>
      </c>
      <c r="C3670" s="65" t="s">
        <v>486</v>
      </c>
      <c r="D3670" s="67" t="s">
        <v>553</v>
      </c>
      <c r="E3670" s="64">
        <v>1</v>
      </c>
      <c r="F3670" s="64">
        <v>0.50905108459358117</v>
      </c>
      <c r="G3670" s="103" t="s">
        <v>548</v>
      </c>
      <c r="H3670" s="69">
        <v>0.49094891540641883</v>
      </c>
      <c r="I3670">
        <v>15</v>
      </c>
      <c r="J3670">
        <v>0</v>
      </c>
      <c r="K3670" s="64">
        <v>0</v>
      </c>
      <c r="L3670" s="104">
        <f t="shared" si="57"/>
        <v>0</v>
      </c>
    </row>
    <row r="3671" spans="1:12" x14ac:dyDescent="0.25">
      <c r="A3671" t="s">
        <v>442</v>
      </c>
      <c r="B3671" t="s">
        <v>329</v>
      </c>
      <c r="C3671" s="65" t="s">
        <v>486</v>
      </c>
      <c r="D3671" s="67" t="s">
        <v>553</v>
      </c>
      <c r="E3671" s="64">
        <v>1</v>
      </c>
      <c r="F3671" s="64">
        <v>0.50905108459358117</v>
      </c>
      <c r="G3671" s="103" t="s">
        <v>548</v>
      </c>
      <c r="H3671" s="69">
        <v>0.49094891540641883</v>
      </c>
      <c r="I3671">
        <v>15</v>
      </c>
      <c r="J3671">
        <v>0</v>
      </c>
      <c r="K3671" s="64">
        <v>0</v>
      </c>
      <c r="L3671" s="104">
        <f t="shared" si="57"/>
        <v>0</v>
      </c>
    </row>
    <row r="3672" spans="1:12" x14ac:dyDescent="0.25">
      <c r="A3672" t="s">
        <v>442</v>
      </c>
      <c r="B3672" t="s">
        <v>330</v>
      </c>
      <c r="C3672" s="65" t="s">
        <v>486</v>
      </c>
      <c r="D3672" s="67" t="s">
        <v>553</v>
      </c>
      <c r="E3672" s="64">
        <v>1</v>
      </c>
      <c r="F3672" s="64">
        <v>0.50905108459358117</v>
      </c>
      <c r="G3672" s="103" t="s">
        <v>548</v>
      </c>
      <c r="H3672" s="69">
        <v>0.49094891540641883</v>
      </c>
      <c r="I3672">
        <v>15</v>
      </c>
      <c r="J3672">
        <v>0</v>
      </c>
      <c r="K3672" s="64">
        <v>0</v>
      </c>
      <c r="L3672" s="104">
        <f t="shared" si="57"/>
        <v>0</v>
      </c>
    </row>
    <row r="3673" spans="1:12" x14ac:dyDescent="0.25">
      <c r="A3673" t="s">
        <v>442</v>
      </c>
      <c r="B3673" t="s">
        <v>331</v>
      </c>
      <c r="C3673" s="65" t="s">
        <v>486</v>
      </c>
      <c r="D3673" s="67" t="s">
        <v>553</v>
      </c>
      <c r="E3673" s="64">
        <v>1</v>
      </c>
      <c r="F3673" s="64">
        <v>0.50905108459358117</v>
      </c>
      <c r="G3673" s="103" t="s">
        <v>548</v>
      </c>
      <c r="H3673" s="69">
        <v>0.49094891540641883</v>
      </c>
      <c r="I3673">
        <v>15</v>
      </c>
      <c r="J3673">
        <v>0</v>
      </c>
      <c r="K3673" s="64">
        <v>0</v>
      </c>
      <c r="L3673" s="104">
        <f t="shared" si="57"/>
        <v>0</v>
      </c>
    </row>
    <row r="3674" spans="1:12" x14ac:dyDescent="0.25">
      <c r="A3674" t="s">
        <v>442</v>
      </c>
      <c r="B3674" t="s">
        <v>332</v>
      </c>
      <c r="C3674" s="65" t="s">
        <v>486</v>
      </c>
      <c r="D3674" s="67" t="s">
        <v>553</v>
      </c>
      <c r="E3674" s="64">
        <v>1</v>
      </c>
      <c r="F3674" s="64">
        <v>0.50905108459358117</v>
      </c>
      <c r="G3674" s="103" t="s">
        <v>548</v>
      </c>
      <c r="H3674" s="69">
        <v>0.49094891540641883</v>
      </c>
      <c r="I3674">
        <v>15</v>
      </c>
      <c r="J3674">
        <v>0</v>
      </c>
      <c r="K3674" s="64">
        <v>0</v>
      </c>
      <c r="L3674" s="104">
        <f t="shared" si="57"/>
        <v>0</v>
      </c>
    </row>
    <row r="3675" spans="1:12" x14ac:dyDescent="0.25">
      <c r="A3675" t="s">
        <v>442</v>
      </c>
      <c r="B3675" t="s">
        <v>243</v>
      </c>
      <c r="C3675" s="65" t="s">
        <v>486</v>
      </c>
      <c r="D3675" s="67" t="s">
        <v>553</v>
      </c>
      <c r="E3675" s="64">
        <v>1</v>
      </c>
      <c r="F3675" s="64">
        <v>0.50905108459358006</v>
      </c>
      <c r="G3675" s="103" t="s">
        <v>548</v>
      </c>
      <c r="H3675" s="69">
        <v>0.49094891540641994</v>
      </c>
      <c r="I3675">
        <v>15</v>
      </c>
      <c r="J3675">
        <v>0</v>
      </c>
      <c r="K3675" s="64">
        <v>0</v>
      </c>
      <c r="L3675" s="104">
        <f t="shared" si="57"/>
        <v>0</v>
      </c>
    </row>
    <row r="3676" spans="1:12" x14ac:dyDescent="0.25">
      <c r="A3676" t="s">
        <v>442</v>
      </c>
      <c r="B3676" t="s">
        <v>333</v>
      </c>
      <c r="C3676" s="65" t="s">
        <v>486</v>
      </c>
      <c r="D3676" s="67" t="s">
        <v>553</v>
      </c>
      <c r="E3676" s="64">
        <v>1</v>
      </c>
      <c r="F3676" s="64">
        <v>0.50905108459358006</v>
      </c>
      <c r="G3676" s="103" t="s">
        <v>548</v>
      </c>
      <c r="H3676" s="69">
        <v>0.49094891540641994</v>
      </c>
      <c r="I3676">
        <v>15</v>
      </c>
      <c r="J3676">
        <v>0</v>
      </c>
      <c r="K3676" s="64">
        <v>0</v>
      </c>
      <c r="L3676" s="104">
        <f t="shared" si="57"/>
        <v>0</v>
      </c>
    </row>
    <row r="3677" spans="1:12" x14ac:dyDescent="0.25">
      <c r="A3677" t="s">
        <v>442</v>
      </c>
      <c r="B3677" t="s">
        <v>334</v>
      </c>
      <c r="C3677" s="65" t="s">
        <v>486</v>
      </c>
      <c r="D3677" s="67" t="s">
        <v>553</v>
      </c>
      <c r="E3677" s="64">
        <v>1</v>
      </c>
      <c r="F3677" s="64">
        <v>0.50905108459358117</v>
      </c>
      <c r="G3677" s="103" t="s">
        <v>548</v>
      </c>
      <c r="H3677" s="69">
        <v>0.49094891540641883</v>
      </c>
      <c r="I3677">
        <v>15</v>
      </c>
      <c r="J3677">
        <v>0</v>
      </c>
      <c r="K3677" s="64">
        <v>0</v>
      </c>
      <c r="L3677" s="104">
        <f t="shared" si="57"/>
        <v>0</v>
      </c>
    </row>
    <row r="3678" spans="1:12" x14ac:dyDescent="0.25">
      <c r="A3678" t="s">
        <v>442</v>
      </c>
      <c r="B3678" t="s">
        <v>94</v>
      </c>
      <c r="C3678" s="65" t="s">
        <v>486</v>
      </c>
      <c r="D3678" s="67" t="s">
        <v>553</v>
      </c>
      <c r="E3678" s="64">
        <v>1</v>
      </c>
      <c r="F3678" s="64">
        <v>0.50905108459358117</v>
      </c>
      <c r="G3678" s="103" t="s">
        <v>548</v>
      </c>
      <c r="H3678" s="69">
        <v>0.49094891540641883</v>
      </c>
      <c r="I3678">
        <v>15</v>
      </c>
      <c r="J3678">
        <v>0</v>
      </c>
      <c r="K3678" s="64">
        <v>0</v>
      </c>
      <c r="L3678" s="104">
        <f t="shared" si="57"/>
        <v>0</v>
      </c>
    </row>
    <row r="3679" spans="1:12" x14ac:dyDescent="0.25">
      <c r="A3679" t="s">
        <v>442</v>
      </c>
      <c r="B3679" t="s">
        <v>335</v>
      </c>
      <c r="C3679" s="65" t="s">
        <v>486</v>
      </c>
      <c r="D3679" s="67" t="s">
        <v>553</v>
      </c>
      <c r="E3679" s="64">
        <v>1</v>
      </c>
      <c r="F3679" s="64">
        <v>0.50905108459358117</v>
      </c>
      <c r="G3679" s="103" t="s">
        <v>548</v>
      </c>
      <c r="H3679" s="69">
        <v>0.49094891540641883</v>
      </c>
      <c r="I3679">
        <v>15</v>
      </c>
      <c r="J3679">
        <v>0</v>
      </c>
      <c r="K3679" s="64">
        <v>0</v>
      </c>
      <c r="L3679" s="104">
        <f t="shared" si="57"/>
        <v>0</v>
      </c>
    </row>
    <row r="3680" spans="1:12" x14ac:dyDescent="0.25">
      <c r="A3680" t="s">
        <v>442</v>
      </c>
      <c r="B3680" t="s">
        <v>100</v>
      </c>
      <c r="C3680" s="65" t="s">
        <v>486</v>
      </c>
      <c r="D3680" s="67" t="s">
        <v>553</v>
      </c>
      <c r="E3680" s="64">
        <v>1</v>
      </c>
      <c r="F3680" s="64">
        <v>0.50905108459358117</v>
      </c>
      <c r="G3680" s="103" t="s">
        <v>548</v>
      </c>
      <c r="H3680" s="69">
        <v>0.49094891540641883</v>
      </c>
      <c r="I3680">
        <v>15</v>
      </c>
      <c r="J3680">
        <v>0</v>
      </c>
      <c r="K3680" s="64">
        <v>0</v>
      </c>
      <c r="L3680" s="104">
        <f t="shared" si="57"/>
        <v>0</v>
      </c>
    </row>
    <row r="3681" spans="1:12" x14ac:dyDescent="0.25">
      <c r="A3681" t="s">
        <v>540</v>
      </c>
      <c r="B3681" t="s">
        <v>327</v>
      </c>
      <c r="C3681" s="65" t="s">
        <v>485</v>
      </c>
      <c r="D3681" s="67" t="s">
        <v>553</v>
      </c>
      <c r="E3681" s="64">
        <v>1</v>
      </c>
      <c r="F3681" s="64">
        <v>5.4370390906663554E-2</v>
      </c>
      <c r="G3681" s="103" t="s">
        <v>548</v>
      </c>
      <c r="H3681" s="64">
        <v>0.94562960909333649</v>
      </c>
      <c r="I3681">
        <v>15</v>
      </c>
      <c r="J3681">
        <v>0</v>
      </c>
      <c r="K3681" s="64">
        <v>0</v>
      </c>
      <c r="L3681" s="104">
        <f t="shared" si="57"/>
        <v>0</v>
      </c>
    </row>
    <row r="3682" spans="1:12" x14ac:dyDescent="0.25">
      <c r="A3682" t="s">
        <v>540</v>
      </c>
      <c r="B3682" t="s">
        <v>328</v>
      </c>
      <c r="C3682" s="65" t="s">
        <v>485</v>
      </c>
      <c r="D3682" s="67" t="s">
        <v>553</v>
      </c>
      <c r="E3682" s="64">
        <v>1</v>
      </c>
      <c r="F3682" s="64">
        <v>5.4370390906663624E-2</v>
      </c>
      <c r="G3682" s="103" t="s">
        <v>548</v>
      </c>
      <c r="H3682" s="64">
        <v>0.94562960909333638</v>
      </c>
      <c r="I3682">
        <v>15</v>
      </c>
      <c r="J3682">
        <v>0</v>
      </c>
      <c r="K3682" s="64">
        <v>0</v>
      </c>
      <c r="L3682" s="104">
        <f t="shared" si="57"/>
        <v>0</v>
      </c>
    </row>
    <row r="3683" spans="1:12" x14ac:dyDescent="0.25">
      <c r="A3683" t="s">
        <v>540</v>
      </c>
      <c r="B3683" t="s">
        <v>239</v>
      </c>
      <c r="C3683" s="65" t="s">
        <v>485</v>
      </c>
      <c r="D3683" s="67" t="s">
        <v>553</v>
      </c>
      <c r="E3683" s="64">
        <v>1</v>
      </c>
      <c r="F3683" s="64">
        <v>5.4370390906663624E-2</v>
      </c>
      <c r="G3683" s="103" t="s">
        <v>548</v>
      </c>
      <c r="H3683" s="64">
        <v>0.94562960909333638</v>
      </c>
      <c r="I3683">
        <v>15</v>
      </c>
      <c r="J3683">
        <v>0</v>
      </c>
      <c r="K3683" s="64">
        <v>0</v>
      </c>
      <c r="L3683" s="104">
        <f t="shared" si="57"/>
        <v>0</v>
      </c>
    </row>
    <row r="3684" spans="1:12" x14ac:dyDescent="0.25">
      <c r="A3684" t="s">
        <v>540</v>
      </c>
      <c r="B3684" t="s">
        <v>329</v>
      </c>
      <c r="C3684" s="65" t="s">
        <v>485</v>
      </c>
      <c r="D3684" s="67" t="s">
        <v>553</v>
      </c>
      <c r="E3684" s="64">
        <v>1</v>
      </c>
      <c r="F3684" s="64">
        <v>5.4370390906663624E-2</v>
      </c>
      <c r="G3684" s="103" t="s">
        <v>548</v>
      </c>
      <c r="H3684" s="64">
        <v>0.94562960909333638</v>
      </c>
      <c r="I3684">
        <v>15</v>
      </c>
      <c r="J3684">
        <v>0</v>
      </c>
      <c r="K3684" s="64">
        <v>0</v>
      </c>
      <c r="L3684" s="104">
        <f t="shared" si="57"/>
        <v>0</v>
      </c>
    </row>
    <row r="3685" spans="1:12" x14ac:dyDescent="0.25">
      <c r="A3685" t="s">
        <v>540</v>
      </c>
      <c r="B3685" t="s">
        <v>330</v>
      </c>
      <c r="C3685" s="65" t="s">
        <v>485</v>
      </c>
      <c r="D3685" s="67" t="s">
        <v>553</v>
      </c>
      <c r="E3685" s="64">
        <v>1</v>
      </c>
      <c r="F3685" s="64">
        <v>5.4370390906663624E-2</v>
      </c>
      <c r="G3685" s="103" t="s">
        <v>548</v>
      </c>
      <c r="H3685" s="64">
        <v>0.94562960909333638</v>
      </c>
      <c r="I3685">
        <v>15</v>
      </c>
      <c r="J3685">
        <v>0</v>
      </c>
      <c r="K3685" s="64">
        <v>0</v>
      </c>
      <c r="L3685" s="104">
        <f t="shared" si="57"/>
        <v>0</v>
      </c>
    </row>
    <row r="3686" spans="1:12" x14ac:dyDescent="0.25">
      <c r="A3686" t="s">
        <v>540</v>
      </c>
      <c r="B3686" t="s">
        <v>331</v>
      </c>
      <c r="C3686" s="65" t="s">
        <v>485</v>
      </c>
      <c r="D3686" s="67" t="s">
        <v>553</v>
      </c>
      <c r="E3686" s="64">
        <v>1</v>
      </c>
      <c r="F3686" s="64">
        <v>5.4370390906663554E-2</v>
      </c>
      <c r="G3686" s="103" t="s">
        <v>548</v>
      </c>
      <c r="H3686" s="64">
        <v>0.94562960909333649</v>
      </c>
      <c r="I3686">
        <v>15</v>
      </c>
      <c r="J3686">
        <v>0</v>
      </c>
      <c r="K3686" s="64">
        <v>0</v>
      </c>
      <c r="L3686" s="104">
        <f t="shared" si="57"/>
        <v>0</v>
      </c>
    </row>
    <row r="3687" spans="1:12" x14ac:dyDescent="0.25">
      <c r="A3687" t="s">
        <v>540</v>
      </c>
      <c r="B3687" t="s">
        <v>332</v>
      </c>
      <c r="C3687" s="65" t="s">
        <v>485</v>
      </c>
      <c r="D3687" s="67" t="s">
        <v>553</v>
      </c>
      <c r="E3687" s="64">
        <v>1</v>
      </c>
      <c r="F3687" s="64">
        <v>5.4370390906663624E-2</v>
      </c>
      <c r="G3687" s="103" t="s">
        <v>548</v>
      </c>
      <c r="H3687" s="64">
        <v>0.94562960909333638</v>
      </c>
      <c r="I3687">
        <v>15</v>
      </c>
      <c r="J3687">
        <v>0</v>
      </c>
      <c r="K3687" s="64">
        <v>0</v>
      </c>
      <c r="L3687" s="104">
        <f t="shared" si="57"/>
        <v>0</v>
      </c>
    </row>
    <row r="3688" spans="1:12" x14ac:dyDescent="0.25">
      <c r="A3688" t="s">
        <v>540</v>
      </c>
      <c r="B3688" t="s">
        <v>243</v>
      </c>
      <c r="C3688" s="65" t="s">
        <v>485</v>
      </c>
      <c r="D3688" s="67" t="s">
        <v>553</v>
      </c>
      <c r="E3688" s="64">
        <v>1</v>
      </c>
      <c r="F3688" s="64">
        <v>5.4370390906663554E-2</v>
      </c>
      <c r="G3688" s="103" t="s">
        <v>548</v>
      </c>
      <c r="H3688" s="64">
        <v>0.94562960909333649</v>
      </c>
      <c r="I3688">
        <v>15</v>
      </c>
      <c r="J3688">
        <v>0</v>
      </c>
      <c r="K3688" s="64">
        <v>0</v>
      </c>
      <c r="L3688" s="104">
        <f t="shared" si="57"/>
        <v>0</v>
      </c>
    </row>
    <row r="3689" spans="1:12" x14ac:dyDescent="0.25">
      <c r="A3689" t="s">
        <v>540</v>
      </c>
      <c r="B3689" t="s">
        <v>333</v>
      </c>
      <c r="C3689" s="65" t="s">
        <v>485</v>
      </c>
      <c r="D3689" s="67" t="s">
        <v>553</v>
      </c>
      <c r="E3689" s="64">
        <v>1</v>
      </c>
      <c r="F3689" s="64">
        <v>5.4370390906663554E-2</v>
      </c>
      <c r="G3689" s="103" t="s">
        <v>548</v>
      </c>
      <c r="H3689" s="64">
        <v>0.94562960909333649</v>
      </c>
      <c r="I3689">
        <v>15</v>
      </c>
      <c r="J3689">
        <v>0</v>
      </c>
      <c r="K3689" s="64">
        <v>0</v>
      </c>
      <c r="L3689" s="104">
        <f t="shared" si="57"/>
        <v>0</v>
      </c>
    </row>
    <row r="3690" spans="1:12" x14ac:dyDescent="0.25">
      <c r="A3690" t="s">
        <v>540</v>
      </c>
      <c r="B3690" t="s">
        <v>334</v>
      </c>
      <c r="C3690" s="65" t="s">
        <v>485</v>
      </c>
      <c r="D3690" s="67" t="s">
        <v>553</v>
      </c>
      <c r="E3690" s="64">
        <v>1</v>
      </c>
      <c r="F3690" s="64">
        <v>5.4370390906663624E-2</v>
      </c>
      <c r="G3690" s="103" t="s">
        <v>548</v>
      </c>
      <c r="H3690" s="64">
        <v>0.94562960909333638</v>
      </c>
      <c r="I3690">
        <v>15</v>
      </c>
      <c r="J3690">
        <v>0</v>
      </c>
      <c r="K3690" s="64">
        <v>0</v>
      </c>
      <c r="L3690" s="104">
        <f t="shared" si="57"/>
        <v>0</v>
      </c>
    </row>
    <row r="3691" spans="1:12" x14ac:dyDescent="0.25">
      <c r="A3691" t="s">
        <v>540</v>
      </c>
      <c r="B3691" t="s">
        <v>94</v>
      </c>
      <c r="C3691" s="65" t="s">
        <v>485</v>
      </c>
      <c r="D3691" s="67" t="s">
        <v>553</v>
      </c>
      <c r="E3691" s="64">
        <v>1</v>
      </c>
      <c r="F3691" s="64">
        <v>5.4370390906663624E-2</v>
      </c>
      <c r="G3691" s="103" t="s">
        <v>548</v>
      </c>
      <c r="H3691" s="64">
        <v>0.94562960909333638</v>
      </c>
      <c r="I3691">
        <v>15</v>
      </c>
      <c r="J3691">
        <v>0</v>
      </c>
      <c r="K3691" s="64">
        <v>0</v>
      </c>
      <c r="L3691" s="104">
        <f t="shared" si="57"/>
        <v>0</v>
      </c>
    </row>
    <row r="3692" spans="1:12" x14ac:dyDescent="0.25">
      <c r="A3692" t="s">
        <v>540</v>
      </c>
      <c r="B3692" t="s">
        <v>335</v>
      </c>
      <c r="C3692" s="65" t="s">
        <v>485</v>
      </c>
      <c r="D3692" s="67" t="s">
        <v>553</v>
      </c>
      <c r="E3692" s="64">
        <v>1</v>
      </c>
      <c r="F3692" s="64">
        <v>5.4370390906663624E-2</v>
      </c>
      <c r="G3692" s="103" t="s">
        <v>548</v>
      </c>
      <c r="H3692" s="64">
        <v>0.94562960909333638</v>
      </c>
      <c r="I3692">
        <v>15</v>
      </c>
      <c r="J3692">
        <v>0</v>
      </c>
      <c r="K3692" s="64">
        <v>0</v>
      </c>
      <c r="L3692" s="104">
        <f t="shared" si="57"/>
        <v>0</v>
      </c>
    </row>
    <row r="3693" spans="1:12" x14ac:dyDescent="0.25">
      <c r="A3693" t="s">
        <v>540</v>
      </c>
      <c r="B3693" t="s">
        <v>100</v>
      </c>
      <c r="C3693" s="65" t="s">
        <v>485</v>
      </c>
      <c r="D3693" s="67" t="s">
        <v>553</v>
      </c>
      <c r="E3693" s="64">
        <v>1</v>
      </c>
      <c r="F3693" s="64">
        <v>5.4370390906663554E-2</v>
      </c>
      <c r="G3693" s="103" t="s">
        <v>548</v>
      </c>
      <c r="H3693" s="64">
        <v>0.94562960909333649</v>
      </c>
      <c r="I3693">
        <v>15</v>
      </c>
      <c r="J3693">
        <v>0</v>
      </c>
      <c r="K3693" s="64">
        <v>0</v>
      </c>
      <c r="L3693" s="104">
        <f t="shared" si="57"/>
        <v>0</v>
      </c>
    </row>
    <row r="3694" spans="1:12" x14ac:dyDescent="0.25">
      <c r="A3694" t="s">
        <v>540</v>
      </c>
      <c r="B3694" t="s">
        <v>327</v>
      </c>
      <c r="C3694" s="65" t="s">
        <v>486</v>
      </c>
      <c r="D3694" s="67" t="s">
        <v>553</v>
      </c>
      <c r="E3694" s="64">
        <v>1</v>
      </c>
      <c r="F3694" s="64">
        <v>5.4370390906663554E-2</v>
      </c>
      <c r="G3694" s="103" t="s">
        <v>548</v>
      </c>
      <c r="H3694" s="69">
        <v>0.94562960909333649</v>
      </c>
      <c r="I3694">
        <v>15</v>
      </c>
      <c r="J3694">
        <v>0</v>
      </c>
      <c r="K3694" s="64">
        <v>0</v>
      </c>
      <c r="L3694" s="104">
        <f t="shared" si="57"/>
        <v>0</v>
      </c>
    </row>
    <row r="3695" spans="1:12" x14ac:dyDescent="0.25">
      <c r="A3695" t="s">
        <v>540</v>
      </c>
      <c r="B3695" t="s">
        <v>328</v>
      </c>
      <c r="C3695" s="65" t="s">
        <v>486</v>
      </c>
      <c r="D3695" s="67" t="s">
        <v>553</v>
      </c>
      <c r="E3695" s="64">
        <v>1</v>
      </c>
      <c r="F3695" s="64">
        <v>5.4370390906663624E-2</v>
      </c>
      <c r="G3695" s="103" t="s">
        <v>548</v>
      </c>
      <c r="H3695" s="69">
        <v>0.94562960909333638</v>
      </c>
      <c r="I3695">
        <v>15</v>
      </c>
      <c r="J3695">
        <v>0</v>
      </c>
      <c r="K3695" s="64">
        <v>0</v>
      </c>
      <c r="L3695" s="104">
        <f t="shared" si="57"/>
        <v>0</v>
      </c>
    </row>
    <row r="3696" spans="1:12" x14ac:dyDescent="0.25">
      <c r="A3696" t="s">
        <v>540</v>
      </c>
      <c r="B3696" t="s">
        <v>239</v>
      </c>
      <c r="C3696" s="65" t="s">
        <v>486</v>
      </c>
      <c r="D3696" s="67" t="s">
        <v>553</v>
      </c>
      <c r="E3696" s="64">
        <v>1</v>
      </c>
      <c r="F3696" s="64">
        <v>5.4370390906663624E-2</v>
      </c>
      <c r="G3696" s="103" t="s">
        <v>548</v>
      </c>
      <c r="H3696" s="69">
        <v>0.94562960909333638</v>
      </c>
      <c r="I3696">
        <v>15</v>
      </c>
      <c r="J3696">
        <v>0</v>
      </c>
      <c r="K3696" s="64">
        <v>0</v>
      </c>
      <c r="L3696" s="104">
        <f t="shared" si="57"/>
        <v>0</v>
      </c>
    </row>
    <row r="3697" spans="1:12" x14ac:dyDescent="0.25">
      <c r="A3697" t="s">
        <v>540</v>
      </c>
      <c r="B3697" t="s">
        <v>329</v>
      </c>
      <c r="C3697" s="65" t="s">
        <v>486</v>
      </c>
      <c r="D3697" s="67" t="s">
        <v>553</v>
      </c>
      <c r="E3697" s="64">
        <v>1</v>
      </c>
      <c r="F3697" s="64">
        <v>5.4370390906663624E-2</v>
      </c>
      <c r="G3697" s="103" t="s">
        <v>548</v>
      </c>
      <c r="H3697" s="69">
        <v>0.94562960909333638</v>
      </c>
      <c r="I3697">
        <v>15</v>
      </c>
      <c r="J3697">
        <v>0</v>
      </c>
      <c r="K3697" s="64">
        <v>0</v>
      </c>
      <c r="L3697" s="104">
        <f t="shared" si="57"/>
        <v>0</v>
      </c>
    </row>
    <row r="3698" spans="1:12" x14ac:dyDescent="0.25">
      <c r="A3698" t="s">
        <v>540</v>
      </c>
      <c r="B3698" t="s">
        <v>330</v>
      </c>
      <c r="C3698" s="65" t="s">
        <v>486</v>
      </c>
      <c r="D3698" s="67" t="s">
        <v>553</v>
      </c>
      <c r="E3698" s="64">
        <v>1</v>
      </c>
      <c r="F3698" s="64">
        <v>5.4370390906663624E-2</v>
      </c>
      <c r="G3698" s="103" t="s">
        <v>548</v>
      </c>
      <c r="H3698" s="69">
        <v>0.94562960909333638</v>
      </c>
      <c r="I3698">
        <v>15</v>
      </c>
      <c r="J3698">
        <v>0</v>
      </c>
      <c r="K3698" s="64">
        <v>0</v>
      </c>
      <c r="L3698" s="104">
        <f t="shared" si="57"/>
        <v>0</v>
      </c>
    </row>
    <row r="3699" spans="1:12" x14ac:dyDescent="0.25">
      <c r="A3699" t="s">
        <v>540</v>
      </c>
      <c r="B3699" t="s">
        <v>331</v>
      </c>
      <c r="C3699" s="65" t="s">
        <v>486</v>
      </c>
      <c r="D3699" s="67" t="s">
        <v>553</v>
      </c>
      <c r="E3699" s="64">
        <v>1</v>
      </c>
      <c r="F3699" s="64">
        <v>5.4370390906663554E-2</v>
      </c>
      <c r="G3699" s="103" t="s">
        <v>548</v>
      </c>
      <c r="H3699" s="69">
        <v>0.94562960909333649</v>
      </c>
      <c r="I3699">
        <v>15</v>
      </c>
      <c r="J3699">
        <v>0</v>
      </c>
      <c r="K3699" s="64">
        <v>0</v>
      </c>
      <c r="L3699" s="104">
        <f t="shared" si="57"/>
        <v>0</v>
      </c>
    </row>
    <row r="3700" spans="1:12" x14ac:dyDescent="0.25">
      <c r="A3700" t="s">
        <v>540</v>
      </c>
      <c r="B3700" t="s">
        <v>332</v>
      </c>
      <c r="C3700" s="65" t="s">
        <v>486</v>
      </c>
      <c r="D3700" s="67" t="s">
        <v>553</v>
      </c>
      <c r="E3700" s="64">
        <v>1</v>
      </c>
      <c r="F3700" s="64">
        <v>5.4370390906663624E-2</v>
      </c>
      <c r="G3700" s="103" t="s">
        <v>548</v>
      </c>
      <c r="H3700" s="69">
        <v>0.94562960909333638</v>
      </c>
      <c r="I3700">
        <v>15</v>
      </c>
      <c r="J3700">
        <v>0</v>
      </c>
      <c r="K3700" s="64">
        <v>0</v>
      </c>
      <c r="L3700" s="104">
        <f t="shared" si="57"/>
        <v>0</v>
      </c>
    </row>
    <row r="3701" spans="1:12" x14ac:dyDescent="0.25">
      <c r="A3701" t="s">
        <v>540</v>
      </c>
      <c r="B3701" t="s">
        <v>243</v>
      </c>
      <c r="C3701" s="65" t="s">
        <v>486</v>
      </c>
      <c r="D3701" s="67" t="s">
        <v>553</v>
      </c>
      <c r="E3701" s="64">
        <v>1</v>
      </c>
      <c r="F3701" s="64">
        <v>5.4370390906663554E-2</v>
      </c>
      <c r="G3701" s="103" t="s">
        <v>548</v>
      </c>
      <c r="H3701" s="69">
        <v>0.94562960909333649</v>
      </c>
      <c r="I3701">
        <v>15</v>
      </c>
      <c r="J3701">
        <v>0</v>
      </c>
      <c r="K3701" s="64">
        <v>0</v>
      </c>
      <c r="L3701" s="104">
        <f t="shared" si="57"/>
        <v>0</v>
      </c>
    </row>
    <row r="3702" spans="1:12" x14ac:dyDescent="0.25">
      <c r="A3702" t="s">
        <v>540</v>
      </c>
      <c r="B3702" t="s">
        <v>333</v>
      </c>
      <c r="C3702" s="65" t="s">
        <v>486</v>
      </c>
      <c r="D3702" s="67" t="s">
        <v>553</v>
      </c>
      <c r="E3702" s="64">
        <v>1</v>
      </c>
      <c r="F3702" s="64">
        <v>5.4370390906663554E-2</v>
      </c>
      <c r="G3702" s="103" t="s">
        <v>548</v>
      </c>
      <c r="H3702" s="69">
        <v>0.94562960909333649</v>
      </c>
      <c r="I3702">
        <v>15</v>
      </c>
      <c r="J3702">
        <v>0</v>
      </c>
      <c r="K3702" s="64">
        <v>0</v>
      </c>
      <c r="L3702" s="104">
        <f t="shared" si="57"/>
        <v>0</v>
      </c>
    </row>
    <row r="3703" spans="1:12" x14ac:dyDescent="0.25">
      <c r="A3703" t="s">
        <v>540</v>
      </c>
      <c r="B3703" t="s">
        <v>334</v>
      </c>
      <c r="C3703" s="65" t="s">
        <v>486</v>
      </c>
      <c r="D3703" s="67" t="s">
        <v>553</v>
      </c>
      <c r="E3703" s="64">
        <v>1</v>
      </c>
      <c r="F3703" s="64">
        <v>5.4370390906663624E-2</v>
      </c>
      <c r="G3703" s="103" t="s">
        <v>548</v>
      </c>
      <c r="H3703" s="69">
        <v>0.94562960909333638</v>
      </c>
      <c r="I3703">
        <v>15</v>
      </c>
      <c r="J3703">
        <v>0</v>
      </c>
      <c r="K3703" s="64">
        <v>0</v>
      </c>
      <c r="L3703" s="104">
        <f t="shared" si="57"/>
        <v>0</v>
      </c>
    </row>
    <row r="3704" spans="1:12" x14ac:dyDescent="0.25">
      <c r="A3704" t="s">
        <v>540</v>
      </c>
      <c r="B3704" t="s">
        <v>94</v>
      </c>
      <c r="C3704" s="65" t="s">
        <v>486</v>
      </c>
      <c r="D3704" s="67" t="s">
        <v>553</v>
      </c>
      <c r="E3704" s="64">
        <v>1</v>
      </c>
      <c r="F3704" s="64">
        <v>5.4370390906663624E-2</v>
      </c>
      <c r="G3704" s="103" t="s">
        <v>548</v>
      </c>
      <c r="H3704" s="69">
        <v>0.94562960909333638</v>
      </c>
      <c r="I3704">
        <v>15</v>
      </c>
      <c r="J3704">
        <v>0</v>
      </c>
      <c r="K3704" s="64">
        <v>0</v>
      </c>
      <c r="L3704" s="104">
        <f t="shared" si="57"/>
        <v>0</v>
      </c>
    </row>
    <row r="3705" spans="1:12" x14ac:dyDescent="0.25">
      <c r="A3705" t="s">
        <v>540</v>
      </c>
      <c r="B3705" t="s">
        <v>335</v>
      </c>
      <c r="C3705" s="65" t="s">
        <v>486</v>
      </c>
      <c r="D3705" s="67" t="s">
        <v>553</v>
      </c>
      <c r="E3705" s="64">
        <v>1</v>
      </c>
      <c r="F3705" s="64">
        <v>5.4370390906663624E-2</v>
      </c>
      <c r="G3705" s="103" t="s">
        <v>548</v>
      </c>
      <c r="H3705" s="69">
        <v>0.94562960909333638</v>
      </c>
      <c r="I3705">
        <v>15</v>
      </c>
      <c r="J3705">
        <v>0</v>
      </c>
      <c r="K3705" s="64">
        <v>0</v>
      </c>
      <c r="L3705" s="104">
        <f t="shared" si="57"/>
        <v>0</v>
      </c>
    </row>
    <row r="3706" spans="1:12" x14ac:dyDescent="0.25">
      <c r="A3706" t="s">
        <v>540</v>
      </c>
      <c r="B3706" t="s">
        <v>100</v>
      </c>
      <c r="C3706" s="65" t="s">
        <v>486</v>
      </c>
      <c r="D3706" s="67" t="s">
        <v>553</v>
      </c>
      <c r="E3706" s="64">
        <v>1</v>
      </c>
      <c r="F3706" s="64">
        <v>5.4370390906663554E-2</v>
      </c>
      <c r="G3706" s="103" t="s">
        <v>548</v>
      </c>
      <c r="H3706" s="69">
        <v>0.94562960909333649</v>
      </c>
      <c r="I3706">
        <v>15</v>
      </c>
      <c r="J3706">
        <v>0</v>
      </c>
      <c r="K3706" s="64">
        <v>0</v>
      </c>
      <c r="L3706" s="104">
        <f t="shared" si="57"/>
        <v>0</v>
      </c>
    </row>
    <row r="3707" spans="1:12" x14ac:dyDescent="0.25">
      <c r="A3707" t="s">
        <v>443</v>
      </c>
      <c r="B3707" t="s">
        <v>327</v>
      </c>
      <c r="C3707" s="65" t="s">
        <v>485</v>
      </c>
      <c r="D3707" s="67" t="s">
        <v>548</v>
      </c>
      <c r="E3707" s="64" t="s">
        <v>548</v>
      </c>
      <c r="F3707" s="64" t="s">
        <v>548</v>
      </c>
      <c r="G3707" s="103">
        <v>1.2</v>
      </c>
      <c r="H3707" s="64">
        <v>0</v>
      </c>
      <c r="I3707" t="s">
        <v>548</v>
      </c>
      <c r="J3707" t="s">
        <v>548</v>
      </c>
      <c r="K3707" s="64"/>
      <c r="L3707" s="104">
        <f t="shared" si="57"/>
        <v>0</v>
      </c>
    </row>
    <row r="3708" spans="1:12" x14ac:dyDescent="0.25">
      <c r="A3708" t="s">
        <v>443</v>
      </c>
      <c r="B3708" t="s">
        <v>328</v>
      </c>
      <c r="C3708" s="65" t="s">
        <v>485</v>
      </c>
      <c r="D3708" s="67" t="s">
        <v>548</v>
      </c>
      <c r="E3708" s="64" t="s">
        <v>548</v>
      </c>
      <c r="F3708" s="64" t="s">
        <v>548</v>
      </c>
      <c r="G3708" s="103">
        <v>1.2</v>
      </c>
      <c r="H3708" s="64">
        <v>0</v>
      </c>
      <c r="I3708" t="s">
        <v>548</v>
      </c>
      <c r="J3708" t="s">
        <v>548</v>
      </c>
      <c r="K3708" s="64"/>
      <c r="L3708" s="104">
        <f t="shared" si="57"/>
        <v>0</v>
      </c>
    </row>
    <row r="3709" spans="1:12" x14ac:dyDescent="0.25">
      <c r="A3709" t="s">
        <v>443</v>
      </c>
      <c r="B3709" t="s">
        <v>239</v>
      </c>
      <c r="C3709" s="65" t="s">
        <v>485</v>
      </c>
      <c r="D3709" s="67" t="s">
        <v>548</v>
      </c>
      <c r="E3709" s="64" t="s">
        <v>548</v>
      </c>
      <c r="F3709" s="64" t="s">
        <v>548</v>
      </c>
      <c r="G3709" s="103">
        <v>1.2</v>
      </c>
      <c r="H3709" s="64">
        <v>0</v>
      </c>
      <c r="I3709" t="s">
        <v>548</v>
      </c>
      <c r="J3709" t="s">
        <v>548</v>
      </c>
      <c r="K3709" s="64"/>
      <c r="L3709" s="104">
        <f t="shared" si="57"/>
        <v>0</v>
      </c>
    </row>
    <row r="3710" spans="1:12" x14ac:dyDescent="0.25">
      <c r="A3710" t="s">
        <v>443</v>
      </c>
      <c r="B3710" t="s">
        <v>329</v>
      </c>
      <c r="C3710" s="65" t="s">
        <v>485</v>
      </c>
      <c r="D3710" s="67" t="s">
        <v>553</v>
      </c>
      <c r="E3710" s="64">
        <v>0.75</v>
      </c>
      <c r="F3710" s="64">
        <v>0.50230020574034928</v>
      </c>
      <c r="G3710" s="103">
        <v>1.2</v>
      </c>
      <c r="H3710" s="64">
        <v>0.4479298148336856</v>
      </c>
      <c r="I3710" t="s">
        <v>548</v>
      </c>
      <c r="J3710" t="s">
        <v>548</v>
      </c>
      <c r="K3710" s="64"/>
      <c r="L3710" s="104">
        <f t="shared" si="57"/>
        <v>0.4479298148336856</v>
      </c>
    </row>
    <row r="3711" spans="1:12" x14ac:dyDescent="0.25">
      <c r="A3711" t="s">
        <v>443</v>
      </c>
      <c r="B3711" t="s">
        <v>330</v>
      </c>
      <c r="C3711" s="65" t="s">
        <v>485</v>
      </c>
      <c r="D3711" s="67" t="s">
        <v>548</v>
      </c>
      <c r="E3711" s="64" t="s">
        <v>548</v>
      </c>
      <c r="F3711" s="64" t="s">
        <v>548</v>
      </c>
      <c r="G3711" s="103">
        <v>1.2</v>
      </c>
      <c r="H3711" s="64">
        <v>0</v>
      </c>
      <c r="I3711" t="s">
        <v>548</v>
      </c>
      <c r="J3711" t="s">
        <v>548</v>
      </c>
      <c r="K3711" s="64"/>
      <c r="L3711" s="104">
        <f t="shared" si="57"/>
        <v>0</v>
      </c>
    </row>
    <row r="3712" spans="1:12" x14ac:dyDescent="0.25">
      <c r="A3712" t="s">
        <v>443</v>
      </c>
      <c r="B3712" t="s">
        <v>331</v>
      </c>
      <c r="C3712" s="65" t="s">
        <v>485</v>
      </c>
      <c r="D3712" s="67" t="s">
        <v>548</v>
      </c>
      <c r="E3712" s="64" t="s">
        <v>548</v>
      </c>
      <c r="F3712" s="64" t="s">
        <v>548</v>
      </c>
      <c r="G3712" s="103">
        <v>1.2</v>
      </c>
      <c r="H3712" s="64">
        <v>0</v>
      </c>
      <c r="I3712" t="s">
        <v>548</v>
      </c>
      <c r="J3712" t="s">
        <v>548</v>
      </c>
      <c r="K3712" s="64"/>
      <c r="L3712" s="104">
        <f t="shared" si="57"/>
        <v>0</v>
      </c>
    </row>
    <row r="3713" spans="1:12" x14ac:dyDescent="0.25">
      <c r="A3713" t="s">
        <v>443</v>
      </c>
      <c r="B3713" t="s">
        <v>332</v>
      </c>
      <c r="C3713" s="65" t="s">
        <v>485</v>
      </c>
      <c r="D3713" s="67" t="s">
        <v>548</v>
      </c>
      <c r="E3713" s="64" t="s">
        <v>548</v>
      </c>
      <c r="F3713" s="64" t="s">
        <v>548</v>
      </c>
      <c r="G3713" s="103">
        <v>1.2</v>
      </c>
      <c r="H3713" s="64">
        <v>0</v>
      </c>
      <c r="I3713" t="s">
        <v>548</v>
      </c>
      <c r="J3713" t="s">
        <v>548</v>
      </c>
      <c r="K3713" s="64"/>
      <c r="L3713" s="104">
        <f t="shared" si="57"/>
        <v>0</v>
      </c>
    </row>
    <row r="3714" spans="1:12" x14ac:dyDescent="0.25">
      <c r="A3714" t="s">
        <v>443</v>
      </c>
      <c r="B3714" t="s">
        <v>243</v>
      </c>
      <c r="C3714" s="65" t="s">
        <v>485</v>
      </c>
      <c r="D3714" s="67" t="s">
        <v>548</v>
      </c>
      <c r="E3714" s="64" t="s">
        <v>548</v>
      </c>
      <c r="F3714" s="64" t="s">
        <v>548</v>
      </c>
      <c r="G3714" s="103">
        <v>1.2</v>
      </c>
      <c r="H3714" s="64">
        <v>0</v>
      </c>
      <c r="I3714" t="s">
        <v>548</v>
      </c>
      <c r="J3714" t="s">
        <v>548</v>
      </c>
      <c r="K3714" s="64"/>
      <c r="L3714" s="104">
        <f t="shared" si="57"/>
        <v>0</v>
      </c>
    </row>
    <row r="3715" spans="1:12" x14ac:dyDescent="0.25">
      <c r="A3715" t="s">
        <v>443</v>
      </c>
      <c r="B3715" t="s">
        <v>333</v>
      </c>
      <c r="C3715" s="65" t="s">
        <v>485</v>
      </c>
      <c r="D3715" s="67" t="s">
        <v>553</v>
      </c>
      <c r="E3715" s="64">
        <v>0.75</v>
      </c>
      <c r="F3715" s="64">
        <v>0.50230020574034928</v>
      </c>
      <c r="G3715" s="103">
        <v>1.2</v>
      </c>
      <c r="H3715" s="64">
        <v>0.4479298148336856</v>
      </c>
      <c r="I3715" t="s">
        <v>548</v>
      </c>
      <c r="J3715" t="s">
        <v>548</v>
      </c>
      <c r="K3715" s="64"/>
      <c r="L3715" s="104">
        <f t="shared" si="57"/>
        <v>0.4479298148336856</v>
      </c>
    </row>
    <row r="3716" spans="1:12" x14ac:dyDescent="0.25">
      <c r="A3716" t="s">
        <v>443</v>
      </c>
      <c r="B3716" t="s">
        <v>334</v>
      </c>
      <c r="C3716" s="65" t="s">
        <v>485</v>
      </c>
      <c r="D3716" s="67" t="s">
        <v>548</v>
      </c>
      <c r="E3716" s="64" t="s">
        <v>548</v>
      </c>
      <c r="F3716" s="64" t="s">
        <v>548</v>
      </c>
      <c r="G3716" s="103">
        <v>1.2</v>
      </c>
      <c r="H3716" s="64">
        <v>0</v>
      </c>
      <c r="I3716" t="s">
        <v>548</v>
      </c>
      <c r="J3716" t="s">
        <v>548</v>
      </c>
      <c r="K3716" s="64"/>
      <c r="L3716" s="104">
        <f t="shared" si="57"/>
        <v>0</v>
      </c>
    </row>
    <row r="3717" spans="1:12" x14ac:dyDescent="0.25">
      <c r="A3717" t="s">
        <v>443</v>
      </c>
      <c r="B3717" t="s">
        <v>94</v>
      </c>
      <c r="C3717" s="65" t="s">
        <v>485</v>
      </c>
      <c r="D3717" s="67" t="s">
        <v>553</v>
      </c>
      <c r="E3717" s="64">
        <v>0.75</v>
      </c>
      <c r="F3717" s="64">
        <v>0.50230020574034928</v>
      </c>
      <c r="G3717" s="103">
        <v>1.2</v>
      </c>
      <c r="H3717" s="64">
        <v>0.4479298148336856</v>
      </c>
      <c r="I3717" t="s">
        <v>548</v>
      </c>
      <c r="J3717" t="s">
        <v>548</v>
      </c>
      <c r="K3717" s="64"/>
      <c r="L3717" s="104">
        <f t="shared" si="57"/>
        <v>0.4479298148336856</v>
      </c>
    </row>
    <row r="3718" spans="1:12" x14ac:dyDescent="0.25">
      <c r="A3718" t="s">
        <v>443</v>
      </c>
      <c r="B3718" t="s">
        <v>335</v>
      </c>
      <c r="C3718" s="65" t="s">
        <v>485</v>
      </c>
      <c r="D3718" s="67" t="s">
        <v>548</v>
      </c>
      <c r="E3718" s="64" t="s">
        <v>548</v>
      </c>
      <c r="F3718" s="64" t="s">
        <v>548</v>
      </c>
      <c r="G3718" s="103">
        <v>1.2</v>
      </c>
      <c r="H3718" s="64">
        <v>0</v>
      </c>
      <c r="I3718" t="s">
        <v>548</v>
      </c>
      <c r="J3718" t="s">
        <v>548</v>
      </c>
      <c r="K3718" s="64"/>
      <c r="L3718" s="104">
        <f t="shared" si="57"/>
        <v>0</v>
      </c>
    </row>
    <row r="3719" spans="1:12" x14ac:dyDescent="0.25">
      <c r="A3719" t="s">
        <v>443</v>
      </c>
      <c r="B3719" t="s">
        <v>100</v>
      </c>
      <c r="C3719" s="65" t="s">
        <v>485</v>
      </c>
      <c r="D3719" s="67" t="s">
        <v>548</v>
      </c>
      <c r="E3719" s="64" t="s">
        <v>548</v>
      </c>
      <c r="F3719" s="64" t="s">
        <v>548</v>
      </c>
      <c r="G3719" s="103">
        <v>1.2</v>
      </c>
      <c r="H3719" s="64">
        <v>0</v>
      </c>
      <c r="I3719" t="s">
        <v>548</v>
      </c>
      <c r="J3719" t="s">
        <v>548</v>
      </c>
      <c r="K3719" s="64"/>
      <c r="L3719" s="104">
        <f t="shared" si="57"/>
        <v>0</v>
      </c>
    </row>
    <row r="3720" spans="1:12" x14ac:dyDescent="0.25">
      <c r="A3720" t="s">
        <v>443</v>
      </c>
      <c r="B3720" t="s">
        <v>327</v>
      </c>
      <c r="C3720" s="65" t="s">
        <v>486</v>
      </c>
      <c r="D3720" s="67" t="s">
        <v>548</v>
      </c>
      <c r="E3720" s="64" t="s">
        <v>548</v>
      </c>
      <c r="F3720" s="64" t="s">
        <v>548</v>
      </c>
      <c r="G3720" s="103">
        <v>1.2</v>
      </c>
      <c r="H3720" s="64">
        <v>0</v>
      </c>
      <c r="I3720" t="s">
        <v>548</v>
      </c>
      <c r="J3720" t="s">
        <v>548</v>
      </c>
      <c r="K3720" s="64"/>
      <c r="L3720" s="104">
        <f t="shared" si="57"/>
        <v>0</v>
      </c>
    </row>
    <row r="3721" spans="1:12" x14ac:dyDescent="0.25">
      <c r="A3721" t="s">
        <v>443</v>
      </c>
      <c r="B3721" t="s">
        <v>328</v>
      </c>
      <c r="C3721" s="65" t="s">
        <v>486</v>
      </c>
      <c r="D3721" s="67" t="s">
        <v>548</v>
      </c>
      <c r="E3721" s="64" t="s">
        <v>548</v>
      </c>
      <c r="F3721" s="64" t="s">
        <v>548</v>
      </c>
      <c r="G3721" s="103">
        <v>1.2</v>
      </c>
      <c r="H3721" s="64">
        <v>0</v>
      </c>
      <c r="I3721" t="s">
        <v>548</v>
      </c>
      <c r="J3721" t="s">
        <v>548</v>
      </c>
      <c r="K3721" s="64"/>
      <c r="L3721" s="104">
        <f t="shared" si="57"/>
        <v>0</v>
      </c>
    </row>
    <row r="3722" spans="1:12" x14ac:dyDescent="0.25">
      <c r="A3722" t="s">
        <v>443</v>
      </c>
      <c r="B3722" t="s">
        <v>239</v>
      </c>
      <c r="C3722" s="65" t="s">
        <v>486</v>
      </c>
      <c r="D3722" s="67" t="s">
        <v>548</v>
      </c>
      <c r="E3722" s="64" t="s">
        <v>548</v>
      </c>
      <c r="F3722" s="64" t="s">
        <v>548</v>
      </c>
      <c r="G3722" s="103">
        <v>1.2</v>
      </c>
      <c r="H3722" s="64">
        <v>0</v>
      </c>
      <c r="I3722" t="s">
        <v>548</v>
      </c>
      <c r="J3722" t="s">
        <v>548</v>
      </c>
      <c r="K3722" s="64"/>
      <c r="L3722" s="104">
        <f t="shared" si="57"/>
        <v>0</v>
      </c>
    </row>
    <row r="3723" spans="1:12" x14ac:dyDescent="0.25">
      <c r="A3723" t="s">
        <v>443</v>
      </c>
      <c r="B3723" t="s">
        <v>329</v>
      </c>
      <c r="C3723" s="65" t="s">
        <v>486</v>
      </c>
      <c r="D3723" s="67" t="s">
        <v>553</v>
      </c>
      <c r="E3723" s="64">
        <v>0.75</v>
      </c>
      <c r="F3723" s="64">
        <v>0.50230020574034928</v>
      </c>
      <c r="G3723" s="103">
        <v>1.2</v>
      </c>
      <c r="H3723" s="64">
        <v>0</v>
      </c>
      <c r="I3723" t="s">
        <v>548</v>
      </c>
      <c r="J3723" t="s">
        <v>548</v>
      </c>
      <c r="K3723" s="64"/>
      <c r="L3723" s="104">
        <f t="shared" si="57"/>
        <v>0</v>
      </c>
    </row>
    <row r="3724" spans="1:12" x14ac:dyDescent="0.25">
      <c r="A3724" t="s">
        <v>443</v>
      </c>
      <c r="B3724" t="s">
        <v>330</v>
      </c>
      <c r="C3724" s="65" t="s">
        <v>486</v>
      </c>
      <c r="D3724" s="67" t="s">
        <v>548</v>
      </c>
      <c r="E3724" s="64" t="s">
        <v>548</v>
      </c>
      <c r="F3724" s="64" t="s">
        <v>548</v>
      </c>
      <c r="G3724" s="103">
        <v>1.2</v>
      </c>
      <c r="H3724" s="64">
        <v>0</v>
      </c>
      <c r="I3724" t="s">
        <v>548</v>
      </c>
      <c r="J3724" t="s">
        <v>548</v>
      </c>
      <c r="K3724" s="64"/>
      <c r="L3724" s="104">
        <f t="shared" si="57"/>
        <v>0</v>
      </c>
    </row>
    <row r="3725" spans="1:12" x14ac:dyDescent="0.25">
      <c r="A3725" t="s">
        <v>443</v>
      </c>
      <c r="B3725" t="s">
        <v>331</v>
      </c>
      <c r="C3725" s="65" t="s">
        <v>486</v>
      </c>
      <c r="D3725" s="67" t="s">
        <v>548</v>
      </c>
      <c r="E3725" s="64" t="s">
        <v>548</v>
      </c>
      <c r="F3725" s="64" t="s">
        <v>548</v>
      </c>
      <c r="G3725" s="103">
        <v>1.2</v>
      </c>
      <c r="H3725" s="64">
        <v>0</v>
      </c>
      <c r="I3725" t="s">
        <v>548</v>
      </c>
      <c r="J3725" t="s">
        <v>548</v>
      </c>
      <c r="K3725" s="64"/>
      <c r="L3725" s="104">
        <f t="shared" si="57"/>
        <v>0</v>
      </c>
    </row>
    <row r="3726" spans="1:12" x14ac:dyDescent="0.25">
      <c r="A3726" t="s">
        <v>443</v>
      </c>
      <c r="B3726" t="s">
        <v>332</v>
      </c>
      <c r="C3726" s="65" t="s">
        <v>486</v>
      </c>
      <c r="D3726" s="67" t="s">
        <v>548</v>
      </c>
      <c r="E3726" s="64" t="s">
        <v>548</v>
      </c>
      <c r="F3726" s="64" t="s">
        <v>548</v>
      </c>
      <c r="G3726" s="103">
        <v>1.2</v>
      </c>
      <c r="H3726" s="64">
        <v>0</v>
      </c>
      <c r="I3726" t="s">
        <v>548</v>
      </c>
      <c r="J3726" t="s">
        <v>548</v>
      </c>
      <c r="K3726" s="64"/>
      <c r="L3726" s="104">
        <f t="shared" si="57"/>
        <v>0</v>
      </c>
    </row>
    <row r="3727" spans="1:12" x14ac:dyDescent="0.25">
      <c r="A3727" t="s">
        <v>443</v>
      </c>
      <c r="B3727" t="s">
        <v>243</v>
      </c>
      <c r="C3727" s="65" t="s">
        <v>486</v>
      </c>
      <c r="D3727" s="67" t="s">
        <v>548</v>
      </c>
      <c r="E3727" s="64" t="s">
        <v>548</v>
      </c>
      <c r="F3727" s="64" t="s">
        <v>548</v>
      </c>
      <c r="G3727" s="103">
        <v>1.2</v>
      </c>
      <c r="H3727" s="64">
        <v>0</v>
      </c>
      <c r="I3727" t="s">
        <v>548</v>
      </c>
      <c r="J3727" t="s">
        <v>548</v>
      </c>
      <c r="K3727" s="64"/>
      <c r="L3727" s="104">
        <f t="shared" si="57"/>
        <v>0</v>
      </c>
    </row>
    <row r="3728" spans="1:12" x14ac:dyDescent="0.25">
      <c r="A3728" t="s">
        <v>443</v>
      </c>
      <c r="B3728" t="s">
        <v>333</v>
      </c>
      <c r="C3728" s="65" t="s">
        <v>486</v>
      </c>
      <c r="D3728" s="67" t="s">
        <v>553</v>
      </c>
      <c r="E3728" s="64">
        <v>0.75</v>
      </c>
      <c r="F3728" s="64">
        <v>0.50230020574034928</v>
      </c>
      <c r="G3728" s="103">
        <v>1.2</v>
      </c>
      <c r="H3728" s="64">
        <v>0</v>
      </c>
      <c r="I3728" t="s">
        <v>548</v>
      </c>
      <c r="J3728" t="s">
        <v>548</v>
      </c>
      <c r="K3728" s="64"/>
      <c r="L3728" s="104">
        <f t="shared" si="57"/>
        <v>0</v>
      </c>
    </row>
    <row r="3729" spans="1:12" x14ac:dyDescent="0.25">
      <c r="A3729" t="s">
        <v>443</v>
      </c>
      <c r="B3729" t="s">
        <v>334</v>
      </c>
      <c r="C3729" s="65" t="s">
        <v>486</v>
      </c>
      <c r="D3729" s="67" t="s">
        <v>548</v>
      </c>
      <c r="E3729" s="64" t="s">
        <v>548</v>
      </c>
      <c r="F3729" s="64" t="s">
        <v>548</v>
      </c>
      <c r="G3729" s="103">
        <v>1.2</v>
      </c>
      <c r="H3729" s="64">
        <v>0</v>
      </c>
      <c r="I3729" t="s">
        <v>548</v>
      </c>
      <c r="J3729" t="s">
        <v>548</v>
      </c>
      <c r="K3729" s="64"/>
      <c r="L3729" s="104">
        <f t="shared" si="57"/>
        <v>0</v>
      </c>
    </row>
    <row r="3730" spans="1:12" x14ac:dyDescent="0.25">
      <c r="A3730" t="s">
        <v>443</v>
      </c>
      <c r="B3730" t="s">
        <v>94</v>
      </c>
      <c r="C3730" s="65" t="s">
        <v>486</v>
      </c>
      <c r="D3730" s="67" t="s">
        <v>553</v>
      </c>
      <c r="E3730" s="64">
        <v>0.75</v>
      </c>
      <c r="F3730" s="64">
        <v>0.50230020574034928</v>
      </c>
      <c r="G3730" s="103">
        <v>1.2</v>
      </c>
      <c r="H3730" s="64">
        <v>0</v>
      </c>
      <c r="I3730" t="s">
        <v>548</v>
      </c>
      <c r="J3730" t="s">
        <v>548</v>
      </c>
      <c r="K3730" s="64"/>
      <c r="L3730" s="104">
        <f t="shared" si="57"/>
        <v>0</v>
      </c>
    </row>
    <row r="3731" spans="1:12" x14ac:dyDescent="0.25">
      <c r="A3731" t="s">
        <v>443</v>
      </c>
      <c r="B3731" t="s">
        <v>335</v>
      </c>
      <c r="C3731" s="65" t="s">
        <v>486</v>
      </c>
      <c r="D3731" s="67" t="s">
        <v>548</v>
      </c>
      <c r="E3731" s="64" t="s">
        <v>548</v>
      </c>
      <c r="F3731" s="64" t="s">
        <v>548</v>
      </c>
      <c r="G3731" s="103">
        <v>1.2</v>
      </c>
      <c r="H3731" s="64">
        <v>0</v>
      </c>
      <c r="I3731" t="s">
        <v>548</v>
      </c>
      <c r="J3731" t="s">
        <v>548</v>
      </c>
      <c r="K3731" s="64"/>
      <c r="L3731" s="104">
        <f t="shared" si="57"/>
        <v>0</v>
      </c>
    </row>
    <row r="3732" spans="1:12" x14ac:dyDescent="0.25">
      <c r="A3732" t="s">
        <v>443</v>
      </c>
      <c r="B3732" t="s">
        <v>100</v>
      </c>
      <c r="C3732" s="65" t="s">
        <v>486</v>
      </c>
      <c r="D3732" s="67" t="s">
        <v>548</v>
      </c>
      <c r="E3732" s="64" t="s">
        <v>548</v>
      </c>
      <c r="F3732" s="64" t="s">
        <v>548</v>
      </c>
      <c r="G3732" s="103">
        <v>1.2</v>
      </c>
      <c r="H3732" s="64">
        <v>0</v>
      </c>
      <c r="I3732" t="s">
        <v>548</v>
      </c>
      <c r="J3732" t="s">
        <v>548</v>
      </c>
      <c r="K3732" s="64"/>
      <c r="L3732" s="104">
        <f t="shared" si="57"/>
        <v>0</v>
      </c>
    </row>
    <row r="3733" spans="1:12" x14ac:dyDescent="0.25">
      <c r="A3733" t="s">
        <v>444</v>
      </c>
      <c r="B3733" t="s">
        <v>327</v>
      </c>
      <c r="C3733" s="65" t="s">
        <v>485</v>
      </c>
      <c r="D3733" s="67" t="s">
        <v>553</v>
      </c>
      <c r="E3733" s="64">
        <v>0.06</v>
      </c>
      <c r="F3733" s="64">
        <v>0.10414037033262868</v>
      </c>
      <c r="G3733" s="103" t="s">
        <v>548</v>
      </c>
      <c r="H3733" s="64">
        <v>5.3751577780042276E-2</v>
      </c>
      <c r="I3733" t="s">
        <v>548</v>
      </c>
      <c r="J3733" t="s">
        <v>548</v>
      </c>
      <c r="K3733" s="64"/>
      <c r="L3733" s="104">
        <f t="shared" si="57"/>
        <v>5.3751577780042276E-2</v>
      </c>
    </row>
    <row r="3734" spans="1:12" x14ac:dyDescent="0.25">
      <c r="A3734" t="s">
        <v>444</v>
      </c>
      <c r="B3734" t="s">
        <v>328</v>
      </c>
      <c r="C3734" s="65" t="s">
        <v>485</v>
      </c>
      <c r="D3734" s="67" t="s">
        <v>553</v>
      </c>
      <c r="E3734" s="64">
        <v>0.12</v>
      </c>
      <c r="F3734" s="64">
        <v>0.10414037033262868</v>
      </c>
      <c r="G3734" s="103" t="s">
        <v>548</v>
      </c>
      <c r="H3734" s="64">
        <v>0.10750315556008455</v>
      </c>
      <c r="I3734" t="s">
        <v>548</v>
      </c>
      <c r="J3734" t="s">
        <v>548</v>
      </c>
      <c r="K3734" s="64"/>
      <c r="L3734" s="104">
        <f t="shared" si="57"/>
        <v>0.10750315556008455</v>
      </c>
    </row>
    <row r="3735" spans="1:12" x14ac:dyDescent="0.25">
      <c r="A3735" t="s">
        <v>444</v>
      </c>
      <c r="B3735" t="s">
        <v>239</v>
      </c>
      <c r="C3735" s="65" t="s">
        <v>485</v>
      </c>
      <c r="D3735" s="67" t="s">
        <v>553</v>
      </c>
      <c r="E3735" s="64">
        <v>9.3333333333333338E-2</v>
      </c>
      <c r="F3735" s="64">
        <v>0.10414037033262868</v>
      </c>
      <c r="G3735" s="103" t="s">
        <v>548</v>
      </c>
      <c r="H3735" s="64">
        <v>8.3613565435621331E-2</v>
      </c>
      <c r="I3735" t="s">
        <v>548</v>
      </c>
      <c r="J3735" t="s">
        <v>548</v>
      </c>
      <c r="K3735" s="64"/>
      <c r="L3735" s="104">
        <f t="shared" si="57"/>
        <v>8.3613565435621331E-2</v>
      </c>
    </row>
    <row r="3736" spans="1:12" x14ac:dyDescent="0.25">
      <c r="A3736" t="s">
        <v>444</v>
      </c>
      <c r="B3736" t="s">
        <v>329</v>
      </c>
      <c r="C3736" s="65" t="s">
        <v>485</v>
      </c>
      <c r="D3736" s="67" t="s">
        <v>553</v>
      </c>
      <c r="E3736" s="64">
        <v>9.3333333333333338E-2</v>
      </c>
      <c r="F3736" s="64">
        <v>0.10414037033262868</v>
      </c>
      <c r="G3736" s="103" t="s">
        <v>548</v>
      </c>
      <c r="H3736" s="64">
        <v>8.3613565435621331E-2</v>
      </c>
      <c r="I3736" t="s">
        <v>548</v>
      </c>
      <c r="J3736" t="s">
        <v>548</v>
      </c>
      <c r="K3736" s="64"/>
      <c r="L3736" s="104">
        <f t="shared" si="57"/>
        <v>8.3613565435621331E-2</v>
      </c>
    </row>
    <row r="3737" spans="1:12" x14ac:dyDescent="0.25">
      <c r="A3737" t="s">
        <v>444</v>
      </c>
      <c r="B3737" t="s">
        <v>330</v>
      </c>
      <c r="C3737" s="65" t="s">
        <v>485</v>
      </c>
      <c r="D3737" s="67" t="s">
        <v>553</v>
      </c>
      <c r="E3737" s="64">
        <v>0.06</v>
      </c>
      <c r="F3737" s="64">
        <v>0.10414037033262868</v>
      </c>
      <c r="G3737" s="103" t="s">
        <v>548</v>
      </c>
      <c r="H3737" s="64">
        <v>5.3751577780042276E-2</v>
      </c>
      <c r="I3737" t="s">
        <v>548</v>
      </c>
      <c r="J3737" t="s">
        <v>548</v>
      </c>
      <c r="K3737" s="64"/>
      <c r="L3737" s="104">
        <f t="shared" si="57"/>
        <v>5.3751577780042276E-2</v>
      </c>
    </row>
    <row r="3738" spans="1:12" x14ac:dyDescent="0.25">
      <c r="A3738" t="s">
        <v>444</v>
      </c>
      <c r="B3738" t="s">
        <v>331</v>
      </c>
      <c r="C3738" s="65" t="s">
        <v>485</v>
      </c>
      <c r="D3738" s="67" t="s">
        <v>553</v>
      </c>
      <c r="E3738" s="64">
        <v>5.6000000000000008E-2</v>
      </c>
      <c r="F3738" s="64">
        <v>0.10414037033262868</v>
      </c>
      <c r="G3738" s="103" t="s">
        <v>548</v>
      </c>
      <c r="H3738" s="64">
        <v>5.0168139261372799E-2</v>
      </c>
      <c r="I3738" t="s">
        <v>548</v>
      </c>
      <c r="J3738" t="s">
        <v>548</v>
      </c>
      <c r="K3738" s="64"/>
      <c r="L3738" s="104">
        <f t="shared" si="57"/>
        <v>5.0168139261372799E-2</v>
      </c>
    </row>
    <row r="3739" spans="1:12" x14ac:dyDescent="0.25">
      <c r="A3739" t="s">
        <v>444</v>
      </c>
      <c r="B3739" t="s">
        <v>332</v>
      </c>
      <c r="C3739" s="65" t="s">
        <v>485</v>
      </c>
      <c r="D3739" s="67" t="s">
        <v>553</v>
      </c>
      <c r="E3739" s="64">
        <v>0.12</v>
      </c>
      <c r="F3739" s="64">
        <v>0.10414037033262868</v>
      </c>
      <c r="G3739" s="103" t="s">
        <v>548</v>
      </c>
      <c r="H3739" s="64">
        <v>0.10750315556008455</v>
      </c>
      <c r="I3739" t="s">
        <v>548</v>
      </c>
      <c r="J3739" t="s">
        <v>548</v>
      </c>
      <c r="K3739" s="64"/>
      <c r="L3739" s="104">
        <f t="shared" si="57"/>
        <v>0.10750315556008455</v>
      </c>
    </row>
    <row r="3740" spans="1:12" x14ac:dyDescent="0.25">
      <c r="A3740" t="s">
        <v>444</v>
      </c>
      <c r="B3740" t="s">
        <v>243</v>
      </c>
      <c r="C3740" s="65" t="s">
        <v>485</v>
      </c>
      <c r="D3740" s="67" t="s">
        <v>553</v>
      </c>
      <c r="E3740" s="64">
        <v>0.16145833333333323</v>
      </c>
      <c r="F3740" s="64">
        <v>0.10414037033262898</v>
      </c>
      <c r="G3740" s="103" t="s">
        <v>548</v>
      </c>
      <c r="H3740" s="64">
        <v>0.14464400270671085</v>
      </c>
      <c r="I3740" t="s">
        <v>548</v>
      </c>
      <c r="J3740" t="s">
        <v>548</v>
      </c>
      <c r="K3740" s="64"/>
      <c r="L3740" s="104">
        <f t="shared" si="57"/>
        <v>0.14464400270671085</v>
      </c>
    </row>
    <row r="3741" spans="1:12" x14ac:dyDescent="0.25">
      <c r="A3741" t="s">
        <v>444</v>
      </c>
      <c r="B3741" t="s">
        <v>333</v>
      </c>
      <c r="C3741" s="65" t="s">
        <v>485</v>
      </c>
      <c r="D3741" s="67" t="s">
        <v>553</v>
      </c>
      <c r="E3741" s="64">
        <v>0.06</v>
      </c>
      <c r="F3741" s="64">
        <v>0.10414037033262868</v>
      </c>
      <c r="G3741" s="103" t="s">
        <v>548</v>
      </c>
      <c r="H3741" s="64">
        <v>5.3751577780042276E-2</v>
      </c>
      <c r="I3741" t="s">
        <v>548</v>
      </c>
      <c r="J3741" t="s">
        <v>548</v>
      </c>
      <c r="K3741" s="64"/>
      <c r="L3741" s="104">
        <f t="shared" ref="L3741:L3804" si="58">IF(K3741&lt;&gt;"",K3741,H3741)</f>
        <v>5.3751577780042276E-2</v>
      </c>
    </row>
    <row r="3742" spans="1:12" x14ac:dyDescent="0.25">
      <c r="A3742" t="s">
        <v>444</v>
      </c>
      <c r="B3742" t="s">
        <v>334</v>
      </c>
      <c r="C3742" s="65" t="s">
        <v>485</v>
      </c>
      <c r="D3742" s="67" t="s">
        <v>553</v>
      </c>
      <c r="E3742" s="64">
        <v>0.12</v>
      </c>
      <c r="F3742" s="64">
        <v>0.10414037033262868</v>
      </c>
      <c r="G3742" s="103" t="s">
        <v>548</v>
      </c>
      <c r="H3742" s="64">
        <v>0.10750315556008455</v>
      </c>
      <c r="I3742" t="s">
        <v>548</v>
      </c>
      <c r="J3742" t="s">
        <v>548</v>
      </c>
      <c r="K3742" s="64"/>
      <c r="L3742" s="104">
        <f t="shared" si="58"/>
        <v>0.10750315556008455</v>
      </c>
    </row>
    <row r="3743" spans="1:12" x14ac:dyDescent="0.25">
      <c r="A3743" t="s">
        <v>444</v>
      </c>
      <c r="B3743" t="s">
        <v>94</v>
      </c>
      <c r="C3743" s="65" t="s">
        <v>485</v>
      </c>
      <c r="D3743" s="67" t="s">
        <v>553</v>
      </c>
      <c r="E3743" s="64">
        <v>5.6000000000000008E-2</v>
      </c>
      <c r="F3743" s="64">
        <v>0.10414037033262868</v>
      </c>
      <c r="G3743" s="103" t="s">
        <v>548</v>
      </c>
      <c r="H3743" s="64">
        <v>5.0168139261372799E-2</v>
      </c>
      <c r="I3743" t="s">
        <v>548</v>
      </c>
      <c r="J3743" t="s">
        <v>548</v>
      </c>
      <c r="K3743" s="64"/>
      <c r="L3743" s="104">
        <f t="shared" si="58"/>
        <v>5.0168139261372799E-2</v>
      </c>
    </row>
    <row r="3744" spans="1:12" x14ac:dyDescent="0.25">
      <c r="A3744" t="s">
        <v>444</v>
      </c>
      <c r="B3744" t="s">
        <v>335</v>
      </c>
      <c r="C3744" s="65" t="s">
        <v>485</v>
      </c>
      <c r="D3744" s="67" t="s">
        <v>553</v>
      </c>
      <c r="E3744" s="64">
        <v>0.12</v>
      </c>
      <c r="F3744" s="64">
        <v>0.10414037033262868</v>
      </c>
      <c r="G3744" s="103" t="s">
        <v>548</v>
      </c>
      <c r="H3744" s="64">
        <v>0.10750315556008455</v>
      </c>
      <c r="I3744" t="s">
        <v>548</v>
      </c>
      <c r="J3744" t="s">
        <v>548</v>
      </c>
      <c r="K3744" s="64"/>
      <c r="L3744" s="104">
        <f t="shared" si="58"/>
        <v>0.10750315556008455</v>
      </c>
    </row>
    <row r="3745" spans="1:12" x14ac:dyDescent="0.25">
      <c r="A3745" t="s">
        <v>444</v>
      </c>
      <c r="B3745" t="s">
        <v>100</v>
      </c>
      <c r="C3745" s="65" t="s">
        <v>485</v>
      </c>
      <c r="D3745" s="67" t="s">
        <v>553</v>
      </c>
      <c r="E3745" s="64">
        <v>5.6000000000000008E-2</v>
      </c>
      <c r="F3745" s="64">
        <v>0.10414037033262868</v>
      </c>
      <c r="G3745" s="103" t="s">
        <v>548</v>
      </c>
      <c r="H3745" s="64">
        <v>5.0168139261372799E-2</v>
      </c>
      <c r="I3745" t="s">
        <v>548</v>
      </c>
      <c r="J3745" t="s">
        <v>548</v>
      </c>
      <c r="K3745" s="64"/>
      <c r="L3745" s="104">
        <f t="shared" si="58"/>
        <v>5.0168139261372799E-2</v>
      </c>
    </row>
    <row r="3746" spans="1:12" x14ac:dyDescent="0.25">
      <c r="A3746" t="s">
        <v>444</v>
      </c>
      <c r="B3746" t="s">
        <v>327</v>
      </c>
      <c r="C3746" s="65" t="s">
        <v>486</v>
      </c>
      <c r="D3746" s="67" t="s">
        <v>553</v>
      </c>
      <c r="E3746" s="64">
        <v>0.15</v>
      </c>
      <c r="F3746" s="64">
        <v>0.10414037033262868</v>
      </c>
      <c r="G3746" s="103" t="s">
        <v>548</v>
      </c>
      <c r="H3746" s="64">
        <v>0.1343789444501057</v>
      </c>
      <c r="I3746" t="s">
        <v>548</v>
      </c>
      <c r="J3746" t="s">
        <v>548</v>
      </c>
      <c r="K3746" s="64"/>
      <c r="L3746" s="104">
        <f t="shared" si="58"/>
        <v>0.1343789444501057</v>
      </c>
    </row>
    <row r="3747" spans="1:12" x14ac:dyDescent="0.25">
      <c r="A3747" t="s">
        <v>444</v>
      </c>
      <c r="B3747" t="s">
        <v>328</v>
      </c>
      <c r="C3747" s="65" t="s">
        <v>486</v>
      </c>
      <c r="D3747" s="67" t="s">
        <v>553</v>
      </c>
      <c r="E3747" s="64">
        <v>0.3</v>
      </c>
      <c r="F3747" s="64">
        <v>0.10414037033262868</v>
      </c>
      <c r="G3747" s="103" t="s">
        <v>548</v>
      </c>
      <c r="H3747" s="64">
        <v>0.26875788890021141</v>
      </c>
      <c r="I3747" t="s">
        <v>548</v>
      </c>
      <c r="J3747" t="s">
        <v>548</v>
      </c>
      <c r="K3747" s="64"/>
      <c r="L3747" s="104">
        <f t="shared" si="58"/>
        <v>0.26875788890021141</v>
      </c>
    </row>
    <row r="3748" spans="1:12" x14ac:dyDescent="0.25">
      <c r="A3748" t="s">
        <v>444</v>
      </c>
      <c r="B3748" t="s">
        <v>239</v>
      </c>
      <c r="C3748" s="65" t="s">
        <v>486</v>
      </c>
      <c r="D3748" s="67" t="s">
        <v>553</v>
      </c>
      <c r="E3748" s="64">
        <v>0.23333333333333331</v>
      </c>
      <c r="F3748" s="64">
        <v>0.10414037033262868</v>
      </c>
      <c r="G3748" s="103" t="s">
        <v>548</v>
      </c>
      <c r="H3748" s="64">
        <v>0.20903391358905329</v>
      </c>
      <c r="I3748" t="s">
        <v>548</v>
      </c>
      <c r="J3748" t="s">
        <v>548</v>
      </c>
      <c r="K3748" s="64"/>
      <c r="L3748" s="104">
        <f t="shared" si="58"/>
        <v>0.20903391358905329</v>
      </c>
    </row>
    <row r="3749" spans="1:12" x14ac:dyDescent="0.25">
      <c r="A3749" t="s">
        <v>444</v>
      </c>
      <c r="B3749" t="s">
        <v>329</v>
      </c>
      <c r="C3749" s="65" t="s">
        <v>486</v>
      </c>
      <c r="D3749" s="67" t="s">
        <v>553</v>
      </c>
      <c r="E3749" s="64">
        <v>0.23333333333333331</v>
      </c>
      <c r="F3749" s="64">
        <v>0.10414037033262868</v>
      </c>
      <c r="G3749" s="103" t="s">
        <v>548</v>
      </c>
      <c r="H3749" s="64">
        <v>0.20903391358905329</v>
      </c>
      <c r="I3749" t="s">
        <v>548</v>
      </c>
      <c r="J3749" t="s">
        <v>548</v>
      </c>
      <c r="K3749" s="64"/>
      <c r="L3749" s="104">
        <f t="shared" si="58"/>
        <v>0.20903391358905329</v>
      </c>
    </row>
    <row r="3750" spans="1:12" x14ac:dyDescent="0.25">
      <c r="A3750" t="s">
        <v>444</v>
      </c>
      <c r="B3750" t="s">
        <v>330</v>
      </c>
      <c r="C3750" s="65" t="s">
        <v>486</v>
      </c>
      <c r="D3750" s="67" t="s">
        <v>553</v>
      </c>
      <c r="E3750" s="64">
        <v>0.15</v>
      </c>
      <c r="F3750" s="64">
        <v>0.10414037033262868</v>
      </c>
      <c r="G3750" s="103" t="s">
        <v>548</v>
      </c>
      <c r="H3750" s="64">
        <v>0.1343789444501057</v>
      </c>
      <c r="I3750" t="s">
        <v>548</v>
      </c>
      <c r="J3750" t="s">
        <v>548</v>
      </c>
      <c r="K3750" s="64"/>
      <c r="L3750" s="104">
        <f t="shared" si="58"/>
        <v>0.1343789444501057</v>
      </c>
    </row>
    <row r="3751" spans="1:12" x14ac:dyDescent="0.25">
      <c r="A3751" t="s">
        <v>444</v>
      </c>
      <c r="B3751" t="s">
        <v>331</v>
      </c>
      <c r="C3751" s="65" t="s">
        <v>486</v>
      </c>
      <c r="D3751" s="67" t="s">
        <v>553</v>
      </c>
      <c r="E3751" s="64">
        <v>0.13999999999999999</v>
      </c>
      <c r="F3751" s="64">
        <v>0.10414037033262868</v>
      </c>
      <c r="G3751" s="103" t="s">
        <v>548</v>
      </c>
      <c r="H3751" s="64">
        <v>0.12542034815343198</v>
      </c>
      <c r="I3751" t="s">
        <v>548</v>
      </c>
      <c r="J3751" t="s">
        <v>548</v>
      </c>
      <c r="K3751" s="64"/>
      <c r="L3751" s="104">
        <f t="shared" si="58"/>
        <v>0.12542034815343198</v>
      </c>
    </row>
    <row r="3752" spans="1:12" x14ac:dyDescent="0.25">
      <c r="A3752" t="s">
        <v>444</v>
      </c>
      <c r="B3752" t="s">
        <v>332</v>
      </c>
      <c r="C3752" s="65" t="s">
        <v>486</v>
      </c>
      <c r="D3752" s="67" t="s">
        <v>553</v>
      </c>
      <c r="E3752" s="64">
        <v>0.3</v>
      </c>
      <c r="F3752" s="64">
        <v>0.10414037033262868</v>
      </c>
      <c r="G3752" s="103" t="s">
        <v>548</v>
      </c>
      <c r="H3752" s="64">
        <v>0.26875788890021141</v>
      </c>
      <c r="I3752" t="s">
        <v>548</v>
      </c>
      <c r="J3752" t="s">
        <v>548</v>
      </c>
      <c r="K3752" s="64"/>
      <c r="L3752" s="104">
        <f t="shared" si="58"/>
        <v>0.26875788890021141</v>
      </c>
    </row>
    <row r="3753" spans="1:12" x14ac:dyDescent="0.25">
      <c r="A3753" t="s">
        <v>444</v>
      </c>
      <c r="B3753" t="s">
        <v>243</v>
      </c>
      <c r="C3753" s="65" t="s">
        <v>486</v>
      </c>
      <c r="D3753" s="67" t="s">
        <v>553</v>
      </c>
      <c r="E3753" s="64">
        <v>0.16145833333333323</v>
      </c>
      <c r="F3753" s="64">
        <v>0.10414037033262898</v>
      </c>
      <c r="G3753" s="103" t="s">
        <v>548</v>
      </c>
      <c r="H3753" s="64">
        <v>0.14464400270671085</v>
      </c>
      <c r="I3753" t="s">
        <v>548</v>
      </c>
      <c r="J3753" t="s">
        <v>548</v>
      </c>
      <c r="K3753" s="64"/>
      <c r="L3753" s="104">
        <f t="shared" si="58"/>
        <v>0.14464400270671085</v>
      </c>
    </row>
    <row r="3754" spans="1:12" x14ac:dyDescent="0.25">
      <c r="A3754" t="s">
        <v>444</v>
      </c>
      <c r="B3754" t="s">
        <v>333</v>
      </c>
      <c r="C3754" s="65" t="s">
        <v>486</v>
      </c>
      <c r="D3754" s="67" t="s">
        <v>553</v>
      </c>
      <c r="E3754" s="64">
        <v>0.15</v>
      </c>
      <c r="F3754" s="64">
        <v>0.10414037033262868</v>
      </c>
      <c r="G3754" s="103" t="s">
        <v>548</v>
      </c>
      <c r="H3754" s="64">
        <v>0.1343789444501057</v>
      </c>
      <c r="I3754" t="s">
        <v>548</v>
      </c>
      <c r="J3754" t="s">
        <v>548</v>
      </c>
      <c r="K3754" s="64"/>
      <c r="L3754" s="104">
        <f t="shared" si="58"/>
        <v>0.1343789444501057</v>
      </c>
    </row>
    <row r="3755" spans="1:12" x14ac:dyDescent="0.25">
      <c r="A3755" t="s">
        <v>444</v>
      </c>
      <c r="B3755" t="s">
        <v>334</v>
      </c>
      <c r="C3755" s="65" t="s">
        <v>486</v>
      </c>
      <c r="D3755" s="67" t="s">
        <v>553</v>
      </c>
      <c r="E3755" s="64">
        <v>0.3</v>
      </c>
      <c r="F3755" s="64">
        <v>0.10414037033262868</v>
      </c>
      <c r="G3755" s="103" t="s">
        <v>548</v>
      </c>
      <c r="H3755" s="64">
        <v>0.26875788890021141</v>
      </c>
      <c r="I3755" t="s">
        <v>548</v>
      </c>
      <c r="J3755" t="s">
        <v>548</v>
      </c>
      <c r="K3755" s="64"/>
      <c r="L3755" s="104">
        <f t="shared" si="58"/>
        <v>0.26875788890021141</v>
      </c>
    </row>
    <row r="3756" spans="1:12" x14ac:dyDescent="0.25">
      <c r="A3756" t="s">
        <v>444</v>
      </c>
      <c r="B3756" t="s">
        <v>94</v>
      </c>
      <c r="C3756" s="65" t="s">
        <v>486</v>
      </c>
      <c r="D3756" s="67" t="s">
        <v>553</v>
      </c>
      <c r="E3756" s="64">
        <v>0.13999999999999999</v>
      </c>
      <c r="F3756" s="64">
        <v>0.10414037033262868</v>
      </c>
      <c r="G3756" s="103" t="s">
        <v>548</v>
      </c>
      <c r="H3756" s="64">
        <v>0.12542034815343198</v>
      </c>
      <c r="I3756" t="s">
        <v>548</v>
      </c>
      <c r="J3756" t="s">
        <v>548</v>
      </c>
      <c r="K3756" s="64"/>
      <c r="L3756" s="104">
        <f t="shared" si="58"/>
        <v>0.12542034815343198</v>
      </c>
    </row>
    <row r="3757" spans="1:12" x14ac:dyDescent="0.25">
      <c r="A3757" t="s">
        <v>444</v>
      </c>
      <c r="B3757" t="s">
        <v>335</v>
      </c>
      <c r="C3757" s="65" t="s">
        <v>486</v>
      </c>
      <c r="D3757" s="67" t="s">
        <v>553</v>
      </c>
      <c r="E3757" s="64">
        <v>0.3</v>
      </c>
      <c r="F3757" s="64">
        <v>0.10414037033262868</v>
      </c>
      <c r="G3757" s="103" t="s">
        <v>548</v>
      </c>
      <c r="H3757" s="64">
        <v>0.26875788890021141</v>
      </c>
      <c r="I3757" t="s">
        <v>548</v>
      </c>
      <c r="J3757" t="s">
        <v>548</v>
      </c>
      <c r="K3757" s="64"/>
      <c r="L3757" s="104">
        <f t="shared" si="58"/>
        <v>0.26875788890021141</v>
      </c>
    </row>
    <row r="3758" spans="1:12" x14ac:dyDescent="0.25">
      <c r="A3758" t="s">
        <v>444</v>
      </c>
      <c r="B3758" t="s">
        <v>100</v>
      </c>
      <c r="C3758" s="65" t="s">
        <v>486</v>
      </c>
      <c r="D3758" s="67" t="s">
        <v>553</v>
      </c>
      <c r="E3758" s="64">
        <v>0.13999999999999999</v>
      </c>
      <c r="F3758" s="64">
        <v>0.10414037033262868</v>
      </c>
      <c r="G3758" s="103" t="s">
        <v>548</v>
      </c>
      <c r="H3758" s="64">
        <v>0.12542034815343198</v>
      </c>
      <c r="I3758" t="s">
        <v>548</v>
      </c>
      <c r="J3758" t="s">
        <v>548</v>
      </c>
      <c r="K3758" s="64"/>
      <c r="L3758" s="104">
        <f t="shared" si="58"/>
        <v>0.12542034815343198</v>
      </c>
    </row>
    <row r="3759" spans="1:12" x14ac:dyDescent="0.25">
      <c r="A3759" t="s">
        <v>445</v>
      </c>
      <c r="B3759" t="s">
        <v>327</v>
      </c>
      <c r="C3759" s="65" t="s">
        <v>485</v>
      </c>
      <c r="D3759" s="67" t="s">
        <v>553</v>
      </c>
      <c r="E3759" s="64">
        <v>0.48021220300940309</v>
      </c>
      <c r="F3759" s="64">
        <v>0.45378022708870819</v>
      </c>
      <c r="G3759" s="103">
        <v>1.2</v>
      </c>
      <c r="H3759" s="64">
        <v>0.31476168057243276</v>
      </c>
      <c r="I3759">
        <v>12</v>
      </c>
      <c r="J3759">
        <v>2</v>
      </c>
      <c r="K3759" s="64">
        <v>0</v>
      </c>
      <c r="L3759" s="104">
        <f t="shared" si="58"/>
        <v>0</v>
      </c>
    </row>
    <row r="3760" spans="1:12" x14ac:dyDescent="0.25">
      <c r="A3760" t="s">
        <v>445</v>
      </c>
      <c r="B3760" t="s">
        <v>328</v>
      </c>
      <c r="C3760" s="65" t="s">
        <v>485</v>
      </c>
      <c r="D3760" s="67" t="s">
        <v>553</v>
      </c>
      <c r="E3760" s="64">
        <v>0.48021220300940309</v>
      </c>
      <c r="F3760" s="64">
        <v>0.21342220331281103</v>
      </c>
      <c r="G3760" s="103">
        <v>1.2</v>
      </c>
      <c r="H3760" s="64">
        <v>0.45326910790252484</v>
      </c>
      <c r="I3760">
        <v>12</v>
      </c>
      <c r="J3760">
        <v>2</v>
      </c>
      <c r="K3760" s="64">
        <v>0</v>
      </c>
      <c r="L3760" s="104">
        <f t="shared" si="58"/>
        <v>0</v>
      </c>
    </row>
    <row r="3761" spans="1:12" x14ac:dyDescent="0.25">
      <c r="A3761" t="s">
        <v>445</v>
      </c>
      <c r="B3761" t="s">
        <v>239</v>
      </c>
      <c r="C3761" s="65" t="s">
        <v>485</v>
      </c>
      <c r="D3761" s="67" t="s">
        <v>553</v>
      </c>
      <c r="E3761" s="64">
        <v>0.48021220300940309</v>
      </c>
      <c r="F3761" s="64">
        <v>0.45378022708870819</v>
      </c>
      <c r="G3761" s="103">
        <v>1.2</v>
      </c>
      <c r="H3761" s="64">
        <v>0.31476168057243276</v>
      </c>
      <c r="I3761">
        <v>12</v>
      </c>
      <c r="J3761">
        <v>2</v>
      </c>
      <c r="K3761" s="64">
        <v>0</v>
      </c>
      <c r="L3761" s="104">
        <f t="shared" si="58"/>
        <v>0</v>
      </c>
    </row>
    <row r="3762" spans="1:12" x14ac:dyDescent="0.25">
      <c r="A3762" t="s">
        <v>445</v>
      </c>
      <c r="B3762" t="s">
        <v>329</v>
      </c>
      <c r="C3762" s="65" t="s">
        <v>485</v>
      </c>
      <c r="D3762" s="67" t="s">
        <v>553</v>
      </c>
      <c r="E3762" s="64">
        <v>0.48021220300940309</v>
      </c>
      <c r="F3762" s="64">
        <v>0.21342220331281103</v>
      </c>
      <c r="G3762" s="103">
        <v>1.2</v>
      </c>
      <c r="H3762" s="64">
        <v>0.45326910790252484</v>
      </c>
      <c r="I3762">
        <v>12</v>
      </c>
      <c r="J3762">
        <v>2</v>
      </c>
      <c r="K3762" s="64">
        <v>0</v>
      </c>
      <c r="L3762" s="104">
        <f t="shared" si="58"/>
        <v>0</v>
      </c>
    </row>
    <row r="3763" spans="1:12" x14ac:dyDescent="0.25">
      <c r="A3763" t="s">
        <v>445</v>
      </c>
      <c r="B3763" t="s">
        <v>330</v>
      </c>
      <c r="C3763" s="65" t="s">
        <v>485</v>
      </c>
      <c r="D3763" s="67" t="s">
        <v>553</v>
      </c>
      <c r="E3763" s="64">
        <v>0.48021220300940309</v>
      </c>
      <c r="F3763" s="64">
        <v>0.45378022708870819</v>
      </c>
      <c r="G3763" s="103">
        <v>1.2</v>
      </c>
      <c r="H3763" s="64">
        <v>0.31476168057243276</v>
      </c>
      <c r="I3763">
        <v>12</v>
      </c>
      <c r="J3763">
        <v>2</v>
      </c>
      <c r="K3763" s="64">
        <v>0</v>
      </c>
      <c r="L3763" s="104">
        <f t="shared" si="58"/>
        <v>0</v>
      </c>
    </row>
    <row r="3764" spans="1:12" x14ac:dyDescent="0.25">
      <c r="A3764" t="s">
        <v>445</v>
      </c>
      <c r="B3764" t="s">
        <v>331</v>
      </c>
      <c r="C3764" s="65" t="s">
        <v>485</v>
      </c>
      <c r="D3764" s="67" t="s">
        <v>553</v>
      </c>
      <c r="E3764" s="64">
        <v>0.48021220300940309</v>
      </c>
      <c r="F3764" s="64">
        <v>0.45378022708870819</v>
      </c>
      <c r="G3764" s="103">
        <v>1.2</v>
      </c>
      <c r="H3764" s="64">
        <v>0.31476168057243276</v>
      </c>
      <c r="I3764">
        <v>12</v>
      </c>
      <c r="J3764">
        <v>2</v>
      </c>
      <c r="K3764" s="64">
        <v>0</v>
      </c>
      <c r="L3764" s="104">
        <f t="shared" si="58"/>
        <v>0</v>
      </c>
    </row>
    <row r="3765" spans="1:12" x14ac:dyDescent="0.25">
      <c r="A3765" t="s">
        <v>445</v>
      </c>
      <c r="B3765" t="s">
        <v>332</v>
      </c>
      <c r="C3765" s="65" t="s">
        <v>485</v>
      </c>
      <c r="D3765" s="67" t="s">
        <v>553</v>
      </c>
      <c r="E3765" s="64">
        <v>0.48021220300940309</v>
      </c>
      <c r="F3765" s="64">
        <v>0.21342220331281103</v>
      </c>
      <c r="G3765" s="103">
        <v>1.2</v>
      </c>
      <c r="H3765" s="64">
        <v>0.45326910790252484</v>
      </c>
      <c r="I3765">
        <v>12</v>
      </c>
      <c r="J3765">
        <v>2</v>
      </c>
      <c r="K3765" s="64">
        <v>0</v>
      </c>
      <c r="L3765" s="104">
        <f t="shared" si="58"/>
        <v>0</v>
      </c>
    </row>
    <row r="3766" spans="1:12" x14ac:dyDescent="0.25">
      <c r="A3766" t="s">
        <v>445</v>
      </c>
      <c r="B3766" t="s">
        <v>243</v>
      </c>
      <c r="C3766" s="65" t="s">
        <v>485</v>
      </c>
      <c r="D3766" s="67" t="s">
        <v>553</v>
      </c>
      <c r="E3766" s="64">
        <v>0.48021220300940309</v>
      </c>
      <c r="F3766" s="64">
        <v>0.61018103081760544</v>
      </c>
      <c r="G3766" s="103">
        <v>1.2</v>
      </c>
      <c r="H3766" s="64">
        <v>0.22463499115911878</v>
      </c>
      <c r="I3766">
        <v>12</v>
      </c>
      <c r="J3766">
        <v>2</v>
      </c>
      <c r="K3766" s="64">
        <v>0</v>
      </c>
      <c r="L3766" s="104">
        <f t="shared" si="58"/>
        <v>0</v>
      </c>
    </row>
    <row r="3767" spans="1:12" x14ac:dyDescent="0.25">
      <c r="A3767" t="s">
        <v>445</v>
      </c>
      <c r="B3767" t="s">
        <v>333</v>
      </c>
      <c r="C3767" s="65" t="s">
        <v>485</v>
      </c>
      <c r="D3767" s="67" t="s">
        <v>553</v>
      </c>
      <c r="E3767" s="64">
        <v>0.48021220300940309</v>
      </c>
      <c r="F3767" s="64">
        <v>0.21342220331281103</v>
      </c>
      <c r="G3767" s="103">
        <v>1.2</v>
      </c>
      <c r="H3767" s="64">
        <v>0.45326910790252484</v>
      </c>
      <c r="I3767">
        <v>12</v>
      </c>
      <c r="J3767">
        <v>2</v>
      </c>
      <c r="K3767" s="64">
        <v>0</v>
      </c>
      <c r="L3767" s="104">
        <f t="shared" si="58"/>
        <v>0</v>
      </c>
    </row>
    <row r="3768" spans="1:12" x14ac:dyDescent="0.25">
      <c r="A3768" t="s">
        <v>445</v>
      </c>
      <c r="B3768" t="s">
        <v>334</v>
      </c>
      <c r="C3768" s="65" t="s">
        <v>485</v>
      </c>
      <c r="D3768" s="67" t="s">
        <v>553</v>
      </c>
      <c r="E3768" s="64">
        <v>0.48021220300940309</v>
      </c>
      <c r="F3768" s="64">
        <v>0.21342220331281103</v>
      </c>
      <c r="G3768" s="103">
        <v>1.2</v>
      </c>
      <c r="H3768" s="64">
        <v>0.45326910790252484</v>
      </c>
      <c r="I3768">
        <v>12</v>
      </c>
      <c r="J3768">
        <v>2</v>
      </c>
      <c r="K3768" s="64">
        <v>0</v>
      </c>
      <c r="L3768" s="104">
        <f t="shared" si="58"/>
        <v>0</v>
      </c>
    </row>
    <row r="3769" spans="1:12" x14ac:dyDescent="0.25">
      <c r="A3769" t="s">
        <v>445</v>
      </c>
      <c r="B3769" t="s">
        <v>94</v>
      </c>
      <c r="C3769" s="65" t="s">
        <v>485</v>
      </c>
      <c r="D3769" s="67" t="s">
        <v>553</v>
      </c>
      <c r="E3769" s="64">
        <v>0.48021220300940309</v>
      </c>
      <c r="F3769" s="64">
        <v>0.45378022708870824</v>
      </c>
      <c r="G3769" s="103">
        <v>1.2</v>
      </c>
      <c r="H3769" s="64">
        <v>0.3147616805724327</v>
      </c>
      <c r="I3769">
        <v>12</v>
      </c>
      <c r="J3769">
        <v>2</v>
      </c>
      <c r="K3769" s="64">
        <v>0</v>
      </c>
      <c r="L3769" s="104">
        <f t="shared" si="58"/>
        <v>0</v>
      </c>
    </row>
    <row r="3770" spans="1:12" x14ac:dyDescent="0.25">
      <c r="A3770" t="s">
        <v>445</v>
      </c>
      <c r="B3770" t="s">
        <v>335</v>
      </c>
      <c r="C3770" s="65" t="s">
        <v>485</v>
      </c>
      <c r="D3770" s="67" t="s">
        <v>553</v>
      </c>
      <c r="E3770" s="64">
        <v>0.48021220300940309</v>
      </c>
      <c r="F3770" s="64">
        <v>0.21342220331281103</v>
      </c>
      <c r="G3770" s="103">
        <v>1.2</v>
      </c>
      <c r="H3770" s="64">
        <v>0.45326910790252484</v>
      </c>
      <c r="I3770">
        <v>12</v>
      </c>
      <c r="J3770">
        <v>2</v>
      </c>
      <c r="K3770" s="64">
        <v>0</v>
      </c>
      <c r="L3770" s="104">
        <f t="shared" si="58"/>
        <v>0</v>
      </c>
    </row>
    <row r="3771" spans="1:12" x14ac:dyDescent="0.25">
      <c r="A3771" t="s">
        <v>445</v>
      </c>
      <c r="B3771" t="s">
        <v>100</v>
      </c>
      <c r="C3771" s="65" t="s">
        <v>485</v>
      </c>
      <c r="D3771" s="67" t="s">
        <v>553</v>
      </c>
      <c r="E3771" s="64">
        <v>0.48021220300940309</v>
      </c>
      <c r="F3771" s="64">
        <v>0.45378022708870819</v>
      </c>
      <c r="G3771" s="103">
        <v>1.2</v>
      </c>
      <c r="H3771" s="64">
        <v>0.31476168057243276</v>
      </c>
      <c r="I3771">
        <v>12</v>
      </c>
      <c r="J3771">
        <v>2</v>
      </c>
      <c r="K3771" s="64">
        <v>0</v>
      </c>
      <c r="L3771" s="104">
        <f t="shared" si="58"/>
        <v>0</v>
      </c>
    </row>
    <row r="3772" spans="1:12" x14ac:dyDescent="0.25">
      <c r="A3772" t="s">
        <v>445</v>
      </c>
      <c r="B3772" t="s">
        <v>327</v>
      </c>
      <c r="C3772" s="65" t="s">
        <v>486</v>
      </c>
      <c r="D3772" s="67" t="s">
        <v>553</v>
      </c>
      <c r="E3772" s="64">
        <v>0.48021220300940309</v>
      </c>
      <c r="F3772" s="64">
        <v>0.45378022708870819</v>
      </c>
      <c r="G3772" s="103">
        <v>1.2</v>
      </c>
      <c r="H3772" s="64">
        <v>0.31476168057243276</v>
      </c>
      <c r="I3772">
        <v>12</v>
      </c>
      <c r="J3772">
        <v>2</v>
      </c>
      <c r="K3772" s="64">
        <v>0</v>
      </c>
      <c r="L3772" s="104">
        <f t="shared" si="58"/>
        <v>0</v>
      </c>
    </row>
    <row r="3773" spans="1:12" x14ac:dyDescent="0.25">
      <c r="A3773" t="s">
        <v>445</v>
      </c>
      <c r="B3773" t="s">
        <v>328</v>
      </c>
      <c r="C3773" s="65" t="s">
        <v>486</v>
      </c>
      <c r="D3773" s="67" t="s">
        <v>553</v>
      </c>
      <c r="E3773" s="64">
        <v>0.48021220300940309</v>
      </c>
      <c r="F3773" s="64">
        <v>0.21342220331281103</v>
      </c>
      <c r="G3773" s="103">
        <v>1.2</v>
      </c>
      <c r="H3773" s="64">
        <v>0.45326910790252484</v>
      </c>
      <c r="I3773">
        <v>12</v>
      </c>
      <c r="J3773">
        <v>2</v>
      </c>
      <c r="K3773" s="64">
        <v>0</v>
      </c>
      <c r="L3773" s="104">
        <f t="shared" si="58"/>
        <v>0</v>
      </c>
    </row>
    <row r="3774" spans="1:12" x14ac:dyDescent="0.25">
      <c r="A3774" t="s">
        <v>445</v>
      </c>
      <c r="B3774" t="s">
        <v>239</v>
      </c>
      <c r="C3774" s="65" t="s">
        <v>486</v>
      </c>
      <c r="D3774" s="67" t="s">
        <v>553</v>
      </c>
      <c r="E3774" s="64">
        <v>0.48021220300940309</v>
      </c>
      <c r="F3774" s="64">
        <v>0.45378022708870819</v>
      </c>
      <c r="G3774" s="103">
        <v>1.2</v>
      </c>
      <c r="H3774" s="64">
        <v>0.31476168057243276</v>
      </c>
      <c r="I3774">
        <v>12</v>
      </c>
      <c r="J3774">
        <v>2</v>
      </c>
      <c r="K3774" s="64">
        <v>0</v>
      </c>
      <c r="L3774" s="104">
        <f t="shared" si="58"/>
        <v>0</v>
      </c>
    </row>
    <row r="3775" spans="1:12" x14ac:dyDescent="0.25">
      <c r="A3775" t="s">
        <v>445</v>
      </c>
      <c r="B3775" t="s">
        <v>329</v>
      </c>
      <c r="C3775" s="65" t="s">
        <v>486</v>
      </c>
      <c r="D3775" s="67" t="s">
        <v>553</v>
      </c>
      <c r="E3775" s="64">
        <v>0.48021220300940309</v>
      </c>
      <c r="F3775" s="64">
        <v>0.21342220331281103</v>
      </c>
      <c r="G3775" s="103">
        <v>1.2</v>
      </c>
      <c r="H3775" s="64">
        <v>0.45326910790252484</v>
      </c>
      <c r="I3775">
        <v>12</v>
      </c>
      <c r="J3775">
        <v>2</v>
      </c>
      <c r="K3775" s="64">
        <v>0</v>
      </c>
      <c r="L3775" s="104">
        <f t="shared" si="58"/>
        <v>0</v>
      </c>
    </row>
    <row r="3776" spans="1:12" x14ac:dyDescent="0.25">
      <c r="A3776" t="s">
        <v>445</v>
      </c>
      <c r="B3776" t="s">
        <v>330</v>
      </c>
      <c r="C3776" s="65" t="s">
        <v>486</v>
      </c>
      <c r="D3776" s="67" t="s">
        <v>553</v>
      </c>
      <c r="E3776" s="64">
        <v>0.48021220300940309</v>
      </c>
      <c r="F3776" s="64">
        <v>0.45378022708870819</v>
      </c>
      <c r="G3776" s="103">
        <v>1.2</v>
      </c>
      <c r="H3776" s="64">
        <v>0.31476168057243276</v>
      </c>
      <c r="I3776">
        <v>12</v>
      </c>
      <c r="J3776">
        <v>2</v>
      </c>
      <c r="K3776" s="64">
        <v>0</v>
      </c>
      <c r="L3776" s="104">
        <f t="shared" si="58"/>
        <v>0</v>
      </c>
    </row>
    <row r="3777" spans="1:12" x14ac:dyDescent="0.25">
      <c r="A3777" t="s">
        <v>445</v>
      </c>
      <c r="B3777" t="s">
        <v>331</v>
      </c>
      <c r="C3777" s="65" t="s">
        <v>486</v>
      </c>
      <c r="D3777" s="67" t="s">
        <v>553</v>
      </c>
      <c r="E3777" s="64">
        <v>0.48021220300940309</v>
      </c>
      <c r="F3777" s="64">
        <v>0.45378022708870819</v>
      </c>
      <c r="G3777" s="103">
        <v>1.2</v>
      </c>
      <c r="H3777" s="64">
        <v>0.31476168057243276</v>
      </c>
      <c r="I3777">
        <v>12</v>
      </c>
      <c r="J3777">
        <v>2</v>
      </c>
      <c r="K3777" s="64">
        <v>0</v>
      </c>
      <c r="L3777" s="104">
        <f t="shared" si="58"/>
        <v>0</v>
      </c>
    </row>
    <row r="3778" spans="1:12" x14ac:dyDescent="0.25">
      <c r="A3778" t="s">
        <v>445</v>
      </c>
      <c r="B3778" t="s">
        <v>332</v>
      </c>
      <c r="C3778" s="65" t="s">
        <v>486</v>
      </c>
      <c r="D3778" s="67" t="s">
        <v>553</v>
      </c>
      <c r="E3778" s="64">
        <v>0.48021220300940309</v>
      </c>
      <c r="F3778" s="64">
        <v>0.21342220331281103</v>
      </c>
      <c r="G3778" s="103">
        <v>1.2</v>
      </c>
      <c r="H3778" s="64">
        <v>0.45326910790252484</v>
      </c>
      <c r="I3778">
        <v>12</v>
      </c>
      <c r="J3778">
        <v>2</v>
      </c>
      <c r="K3778" s="64">
        <v>0</v>
      </c>
      <c r="L3778" s="104">
        <f t="shared" si="58"/>
        <v>0</v>
      </c>
    </row>
    <row r="3779" spans="1:12" x14ac:dyDescent="0.25">
      <c r="A3779" t="s">
        <v>445</v>
      </c>
      <c r="B3779" t="s">
        <v>243</v>
      </c>
      <c r="C3779" s="65" t="s">
        <v>486</v>
      </c>
      <c r="D3779" s="67" t="s">
        <v>553</v>
      </c>
      <c r="E3779" s="64">
        <v>0.48021220300940309</v>
      </c>
      <c r="F3779" s="64">
        <v>0.61018103081760544</v>
      </c>
      <c r="G3779" s="103">
        <v>1.2</v>
      </c>
      <c r="H3779" s="64">
        <v>0.22463499115911878</v>
      </c>
      <c r="I3779">
        <v>12</v>
      </c>
      <c r="J3779">
        <v>2</v>
      </c>
      <c r="K3779" s="64">
        <v>0</v>
      </c>
      <c r="L3779" s="104">
        <f t="shared" si="58"/>
        <v>0</v>
      </c>
    </row>
    <row r="3780" spans="1:12" x14ac:dyDescent="0.25">
      <c r="A3780" t="s">
        <v>445</v>
      </c>
      <c r="B3780" t="s">
        <v>333</v>
      </c>
      <c r="C3780" s="65" t="s">
        <v>486</v>
      </c>
      <c r="D3780" s="67" t="s">
        <v>553</v>
      </c>
      <c r="E3780" s="64">
        <v>0.48021220300940309</v>
      </c>
      <c r="F3780" s="64">
        <v>0.21342220331281103</v>
      </c>
      <c r="G3780" s="103">
        <v>1.2</v>
      </c>
      <c r="H3780" s="64">
        <v>0.45326910790252484</v>
      </c>
      <c r="I3780">
        <v>12</v>
      </c>
      <c r="J3780">
        <v>2</v>
      </c>
      <c r="K3780" s="64">
        <v>0</v>
      </c>
      <c r="L3780" s="104">
        <f t="shared" si="58"/>
        <v>0</v>
      </c>
    </row>
    <row r="3781" spans="1:12" x14ac:dyDescent="0.25">
      <c r="A3781" t="s">
        <v>445</v>
      </c>
      <c r="B3781" t="s">
        <v>334</v>
      </c>
      <c r="C3781" s="65" t="s">
        <v>486</v>
      </c>
      <c r="D3781" s="67" t="s">
        <v>553</v>
      </c>
      <c r="E3781" s="64">
        <v>0.48021220300940309</v>
      </c>
      <c r="F3781" s="64">
        <v>0.21342220331281103</v>
      </c>
      <c r="G3781" s="103">
        <v>1.2</v>
      </c>
      <c r="H3781" s="64">
        <v>0.45326910790252484</v>
      </c>
      <c r="I3781">
        <v>12</v>
      </c>
      <c r="J3781">
        <v>2</v>
      </c>
      <c r="K3781" s="64">
        <v>0</v>
      </c>
      <c r="L3781" s="104">
        <f t="shared" si="58"/>
        <v>0</v>
      </c>
    </row>
    <row r="3782" spans="1:12" x14ac:dyDescent="0.25">
      <c r="A3782" t="s">
        <v>445</v>
      </c>
      <c r="B3782" t="s">
        <v>94</v>
      </c>
      <c r="C3782" s="65" t="s">
        <v>486</v>
      </c>
      <c r="D3782" s="67" t="s">
        <v>553</v>
      </c>
      <c r="E3782" s="64">
        <v>0.48021220300940309</v>
      </c>
      <c r="F3782" s="64">
        <v>0.45378022708870824</v>
      </c>
      <c r="G3782" s="103">
        <v>1.2</v>
      </c>
      <c r="H3782" s="64">
        <v>0.3147616805724327</v>
      </c>
      <c r="I3782">
        <v>12</v>
      </c>
      <c r="J3782">
        <v>2</v>
      </c>
      <c r="K3782" s="64">
        <v>0</v>
      </c>
      <c r="L3782" s="104">
        <f t="shared" si="58"/>
        <v>0</v>
      </c>
    </row>
    <row r="3783" spans="1:12" x14ac:dyDescent="0.25">
      <c r="A3783" t="s">
        <v>445</v>
      </c>
      <c r="B3783" t="s">
        <v>335</v>
      </c>
      <c r="C3783" s="65" t="s">
        <v>486</v>
      </c>
      <c r="D3783" s="67" t="s">
        <v>553</v>
      </c>
      <c r="E3783" s="64">
        <v>0.48021220300940309</v>
      </c>
      <c r="F3783" s="64">
        <v>0.21342220331281103</v>
      </c>
      <c r="G3783" s="103">
        <v>1.2</v>
      </c>
      <c r="H3783" s="64">
        <v>0.45326910790252484</v>
      </c>
      <c r="I3783">
        <v>12</v>
      </c>
      <c r="J3783">
        <v>2</v>
      </c>
      <c r="K3783" s="64">
        <v>0</v>
      </c>
      <c r="L3783" s="104">
        <f t="shared" si="58"/>
        <v>0</v>
      </c>
    </row>
    <row r="3784" spans="1:12" x14ac:dyDescent="0.25">
      <c r="A3784" t="s">
        <v>445</v>
      </c>
      <c r="B3784" t="s">
        <v>100</v>
      </c>
      <c r="C3784" s="65" t="s">
        <v>486</v>
      </c>
      <c r="D3784" s="67" t="s">
        <v>553</v>
      </c>
      <c r="E3784" s="64">
        <v>0.48021220300940309</v>
      </c>
      <c r="F3784" s="64">
        <v>0.45378022708870819</v>
      </c>
      <c r="G3784" s="103">
        <v>1.2</v>
      </c>
      <c r="H3784" s="64">
        <v>0.31476168057243276</v>
      </c>
      <c r="I3784">
        <v>12</v>
      </c>
      <c r="J3784">
        <v>2</v>
      </c>
      <c r="K3784" s="64">
        <v>0</v>
      </c>
      <c r="L3784" s="104">
        <f t="shared" si="58"/>
        <v>0</v>
      </c>
    </row>
    <row r="3785" spans="1:12" x14ac:dyDescent="0.25">
      <c r="A3785" t="s">
        <v>153</v>
      </c>
      <c r="B3785" t="s">
        <v>327</v>
      </c>
      <c r="C3785" s="65" t="s">
        <v>485</v>
      </c>
      <c r="D3785" s="67" t="s">
        <v>553</v>
      </c>
      <c r="E3785" s="64">
        <v>0.5</v>
      </c>
      <c r="F3785" s="64">
        <v>2.5040205039056448E-2</v>
      </c>
      <c r="G3785" s="103">
        <v>1.2</v>
      </c>
      <c r="H3785" s="64">
        <v>0.58497587697656606</v>
      </c>
      <c r="I3785" t="s">
        <v>548</v>
      </c>
      <c r="J3785" t="s">
        <v>548</v>
      </c>
      <c r="K3785" s="64"/>
      <c r="L3785" s="104">
        <f t="shared" si="58"/>
        <v>0.58497587697656606</v>
      </c>
    </row>
    <row r="3786" spans="1:12" x14ac:dyDescent="0.25">
      <c r="A3786" t="s">
        <v>153</v>
      </c>
      <c r="B3786" t="s">
        <v>328</v>
      </c>
      <c r="C3786" s="65" t="s">
        <v>485</v>
      </c>
      <c r="D3786" s="67" t="s">
        <v>553</v>
      </c>
      <c r="E3786" s="64">
        <v>0.5</v>
      </c>
      <c r="F3786" s="64">
        <v>0.37501058027343603</v>
      </c>
      <c r="G3786" s="103">
        <v>1.2</v>
      </c>
      <c r="H3786" s="64">
        <v>0.37499365183593836</v>
      </c>
      <c r="I3786" t="s">
        <v>548</v>
      </c>
      <c r="J3786" t="s">
        <v>548</v>
      </c>
      <c r="K3786" s="64"/>
      <c r="L3786" s="104">
        <f t="shared" si="58"/>
        <v>0.37499365183593836</v>
      </c>
    </row>
    <row r="3787" spans="1:12" x14ac:dyDescent="0.25">
      <c r="A3787" t="s">
        <v>153</v>
      </c>
      <c r="B3787" t="s">
        <v>239</v>
      </c>
      <c r="C3787" s="65" t="s">
        <v>485</v>
      </c>
      <c r="D3787" s="67" t="s">
        <v>553</v>
      </c>
      <c r="E3787" s="64">
        <v>0.5</v>
      </c>
      <c r="F3787" s="64">
        <v>2.5040205039056448E-2</v>
      </c>
      <c r="G3787" s="103">
        <v>1.2</v>
      </c>
      <c r="H3787" s="64">
        <v>0.58497587697656606</v>
      </c>
      <c r="I3787" t="s">
        <v>548</v>
      </c>
      <c r="J3787" t="s">
        <v>548</v>
      </c>
      <c r="K3787" s="64"/>
      <c r="L3787" s="104">
        <f t="shared" si="58"/>
        <v>0.58497587697656606</v>
      </c>
    </row>
    <row r="3788" spans="1:12" x14ac:dyDescent="0.25">
      <c r="A3788" t="s">
        <v>153</v>
      </c>
      <c r="B3788" t="s">
        <v>329</v>
      </c>
      <c r="C3788" s="65" t="s">
        <v>485</v>
      </c>
      <c r="D3788" s="67" t="s">
        <v>553</v>
      </c>
      <c r="E3788" s="64">
        <v>0.5</v>
      </c>
      <c r="F3788" s="64">
        <v>0.37501058027343603</v>
      </c>
      <c r="G3788" s="103">
        <v>1.2</v>
      </c>
      <c r="H3788" s="64">
        <v>0.37499365183593836</v>
      </c>
      <c r="I3788" t="s">
        <v>548</v>
      </c>
      <c r="J3788" t="s">
        <v>548</v>
      </c>
      <c r="K3788" s="64"/>
      <c r="L3788" s="104">
        <f t="shared" si="58"/>
        <v>0.37499365183593836</v>
      </c>
    </row>
    <row r="3789" spans="1:12" x14ac:dyDescent="0.25">
      <c r="A3789" t="s">
        <v>153</v>
      </c>
      <c r="B3789" t="s">
        <v>330</v>
      </c>
      <c r="C3789" s="65" t="s">
        <v>485</v>
      </c>
      <c r="D3789" s="67" t="s">
        <v>553</v>
      </c>
      <c r="E3789" s="64">
        <v>0.5</v>
      </c>
      <c r="F3789" s="64">
        <v>2.5040205039056448E-2</v>
      </c>
      <c r="G3789" s="103">
        <v>1.2</v>
      </c>
      <c r="H3789" s="64">
        <v>0.58497587697656606</v>
      </c>
      <c r="I3789" t="s">
        <v>548</v>
      </c>
      <c r="J3789" t="s">
        <v>548</v>
      </c>
      <c r="K3789" s="64"/>
      <c r="L3789" s="104">
        <f t="shared" si="58"/>
        <v>0.58497587697656606</v>
      </c>
    </row>
    <row r="3790" spans="1:12" x14ac:dyDescent="0.25">
      <c r="A3790" t="s">
        <v>153</v>
      </c>
      <c r="B3790" t="s">
        <v>331</v>
      </c>
      <c r="C3790" s="65" t="s">
        <v>485</v>
      </c>
      <c r="D3790" s="67" t="s">
        <v>553</v>
      </c>
      <c r="E3790" s="64">
        <v>0.5</v>
      </c>
      <c r="F3790" s="64">
        <v>2.5040205039056448E-2</v>
      </c>
      <c r="G3790" s="103">
        <v>1.2</v>
      </c>
      <c r="H3790" s="64">
        <v>0.58497587697656606</v>
      </c>
      <c r="I3790" t="s">
        <v>548</v>
      </c>
      <c r="J3790" t="s">
        <v>548</v>
      </c>
      <c r="K3790" s="64"/>
      <c r="L3790" s="104">
        <f t="shared" si="58"/>
        <v>0.58497587697656606</v>
      </c>
    </row>
    <row r="3791" spans="1:12" x14ac:dyDescent="0.25">
      <c r="A3791" t="s">
        <v>153</v>
      </c>
      <c r="B3791" t="s">
        <v>332</v>
      </c>
      <c r="C3791" s="65" t="s">
        <v>485</v>
      </c>
      <c r="D3791" s="67" t="s">
        <v>553</v>
      </c>
      <c r="E3791" s="64">
        <v>0.5</v>
      </c>
      <c r="F3791" s="64">
        <v>0.27501904449218451</v>
      </c>
      <c r="G3791" s="103">
        <v>1.2</v>
      </c>
      <c r="H3791" s="64">
        <v>0.43498857330468926</v>
      </c>
      <c r="I3791" t="s">
        <v>548</v>
      </c>
      <c r="J3791" t="s">
        <v>548</v>
      </c>
      <c r="K3791" s="64"/>
      <c r="L3791" s="104">
        <f t="shared" si="58"/>
        <v>0.43498857330468926</v>
      </c>
    </row>
    <row r="3792" spans="1:12" x14ac:dyDescent="0.25">
      <c r="A3792" t="s">
        <v>153</v>
      </c>
      <c r="B3792" t="s">
        <v>243</v>
      </c>
      <c r="C3792" s="65" t="s">
        <v>485</v>
      </c>
      <c r="D3792" s="67" t="s">
        <v>553</v>
      </c>
      <c r="E3792" s="64">
        <v>0.5</v>
      </c>
      <c r="F3792" s="64">
        <v>0.1672611758347195</v>
      </c>
      <c r="G3792" s="103">
        <v>1.2</v>
      </c>
      <c r="H3792" s="64">
        <v>0.49964329449916822</v>
      </c>
      <c r="I3792" t="s">
        <v>548</v>
      </c>
      <c r="J3792" t="s">
        <v>548</v>
      </c>
      <c r="K3792" s="64"/>
      <c r="L3792" s="104">
        <f t="shared" si="58"/>
        <v>0.49964329449916822</v>
      </c>
    </row>
    <row r="3793" spans="1:12" x14ac:dyDescent="0.25">
      <c r="A3793" t="s">
        <v>153</v>
      </c>
      <c r="B3793" t="s">
        <v>333</v>
      </c>
      <c r="C3793" s="65" t="s">
        <v>485</v>
      </c>
      <c r="D3793" s="67" t="s">
        <v>553</v>
      </c>
      <c r="E3793" s="64">
        <v>0.5</v>
      </c>
      <c r="F3793" s="64">
        <v>0.37501058027343603</v>
      </c>
      <c r="G3793" s="103">
        <v>1.2</v>
      </c>
      <c r="H3793" s="64">
        <v>0.37499365183593836</v>
      </c>
      <c r="I3793" t="s">
        <v>548</v>
      </c>
      <c r="J3793" t="s">
        <v>548</v>
      </c>
      <c r="K3793" s="64"/>
      <c r="L3793" s="104">
        <f t="shared" si="58"/>
        <v>0.37499365183593836</v>
      </c>
    </row>
    <row r="3794" spans="1:12" x14ac:dyDescent="0.25">
      <c r="A3794" t="s">
        <v>153</v>
      </c>
      <c r="B3794" t="s">
        <v>334</v>
      </c>
      <c r="C3794" s="65" t="s">
        <v>485</v>
      </c>
      <c r="D3794" s="67" t="s">
        <v>553</v>
      </c>
      <c r="E3794" s="64">
        <v>0.5</v>
      </c>
      <c r="F3794" s="64">
        <v>0.37501058027343603</v>
      </c>
      <c r="G3794" s="103">
        <v>1.2</v>
      </c>
      <c r="H3794" s="64">
        <v>0.37499365183593836</v>
      </c>
      <c r="I3794" t="s">
        <v>548</v>
      </c>
      <c r="J3794" t="s">
        <v>548</v>
      </c>
      <c r="K3794" s="64"/>
      <c r="L3794" s="104">
        <f t="shared" si="58"/>
        <v>0.37499365183593836</v>
      </c>
    </row>
    <row r="3795" spans="1:12" x14ac:dyDescent="0.25">
      <c r="A3795" t="s">
        <v>153</v>
      </c>
      <c r="B3795" t="s">
        <v>94</v>
      </c>
      <c r="C3795" s="65" t="s">
        <v>485</v>
      </c>
      <c r="D3795" s="67" t="s">
        <v>553</v>
      </c>
      <c r="E3795" s="64">
        <v>0.5</v>
      </c>
      <c r="F3795" s="64">
        <v>2.5040205039056448E-2</v>
      </c>
      <c r="G3795" s="103">
        <v>1.2</v>
      </c>
      <c r="H3795" s="64">
        <v>0.58497587697656606</v>
      </c>
      <c r="I3795" t="s">
        <v>548</v>
      </c>
      <c r="J3795" t="s">
        <v>548</v>
      </c>
      <c r="K3795" s="64"/>
      <c r="L3795" s="104">
        <f t="shared" si="58"/>
        <v>0.58497587697656606</v>
      </c>
    </row>
    <row r="3796" spans="1:12" x14ac:dyDescent="0.25">
      <c r="A3796" t="s">
        <v>153</v>
      </c>
      <c r="B3796" t="s">
        <v>335</v>
      </c>
      <c r="C3796" s="65" t="s">
        <v>485</v>
      </c>
      <c r="D3796" s="67" t="s">
        <v>553</v>
      </c>
      <c r="E3796" s="64">
        <v>0.5</v>
      </c>
      <c r="F3796" s="64">
        <v>0.37501058027343603</v>
      </c>
      <c r="G3796" s="103">
        <v>1.2</v>
      </c>
      <c r="H3796" s="64">
        <v>0.37499365183593836</v>
      </c>
      <c r="I3796" t="s">
        <v>548</v>
      </c>
      <c r="J3796" t="s">
        <v>548</v>
      </c>
      <c r="K3796" s="64"/>
      <c r="L3796" s="104">
        <f t="shared" si="58"/>
        <v>0.37499365183593836</v>
      </c>
    </row>
    <row r="3797" spans="1:12" x14ac:dyDescent="0.25">
      <c r="A3797" t="s">
        <v>153</v>
      </c>
      <c r="B3797" t="s">
        <v>100</v>
      </c>
      <c r="C3797" s="65" t="s">
        <v>485</v>
      </c>
      <c r="D3797" s="67" t="s">
        <v>553</v>
      </c>
      <c r="E3797" s="64">
        <v>0.5</v>
      </c>
      <c r="F3797" s="64">
        <v>2.5040205039056448E-2</v>
      </c>
      <c r="G3797" s="103">
        <v>1.2</v>
      </c>
      <c r="H3797" s="64">
        <v>0.58497587697656606</v>
      </c>
      <c r="I3797" t="s">
        <v>548</v>
      </c>
      <c r="J3797" t="s">
        <v>548</v>
      </c>
      <c r="K3797" s="64"/>
      <c r="L3797" s="104">
        <f t="shared" si="58"/>
        <v>0.58497587697656606</v>
      </c>
    </row>
    <row r="3798" spans="1:12" x14ac:dyDescent="0.25">
      <c r="A3798" t="s">
        <v>153</v>
      </c>
      <c r="B3798" t="s">
        <v>327</v>
      </c>
      <c r="C3798" s="65" t="s">
        <v>486</v>
      </c>
      <c r="D3798" s="67" t="s">
        <v>553</v>
      </c>
      <c r="E3798" s="64">
        <v>0.5</v>
      </c>
      <c r="F3798" s="64">
        <v>2.5040205039056448E-2</v>
      </c>
      <c r="G3798" s="103">
        <v>1.2</v>
      </c>
      <c r="H3798" s="64">
        <v>0.58497587697656606</v>
      </c>
      <c r="I3798" t="s">
        <v>548</v>
      </c>
      <c r="J3798" t="s">
        <v>548</v>
      </c>
      <c r="K3798" s="64"/>
      <c r="L3798" s="104">
        <f t="shared" si="58"/>
        <v>0.58497587697656606</v>
      </c>
    </row>
    <row r="3799" spans="1:12" x14ac:dyDescent="0.25">
      <c r="A3799" t="s">
        <v>153</v>
      </c>
      <c r="B3799" t="s">
        <v>328</v>
      </c>
      <c r="C3799" s="65" t="s">
        <v>486</v>
      </c>
      <c r="D3799" s="67" t="s">
        <v>553</v>
      </c>
      <c r="E3799" s="64">
        <v>0.5</v>
      </c>
      <c r="F3799" s="64">
        <v>0.37501058027343603</v>
      </c>
      <c r="G3799" s="103">
        <v>1.2</v>
      </c>
      <c r="H3799" s="64">
        <v>0.37499365183593836</v>
      </c>
      <c r="I3799" t="s">
        <v>548</v>
      </c>
      <c r="J3799" t="s">
        <v>548</v>
      </c>
      <c r="K3799" s="64"/>
      <c r="L3799" s="104">
        <f t="shared" si="58"/>
        <v>0.37499365183593836</v>
      </c>
    </row>
    <row r="3800" spans="1:12" x14ac:dyDescent="0.25">
      <c r="A3800" t="s">
        <v>153</v>
      </c>
      <c r="B3800" t="s">
        <v>239</v>
      </c>
      <c r="C3800" s="65" t="s">
        <v>486</v>
      </c>
      <c r="D3800" s="67" t="s">
        <v>553</v>
      </c>
      <c r="E3800" s="64">
        <v>0.5</v>
      </c>
      <c r="F3800" s="64">
        <v>2.5040205039056448E-2</v>
      </c>
      <c r="G3800" s="103">
        <v>1.2</v>
      </c>
      <c r="H3800" s="64">
        <v>0.58497587697656606</v>
      </c>
      <c r="I3800" t="s">
        <v>548</v>
      </c>
      <c r="J3800" t="s">
        <v>548</v>
      </c>
      <c r="K3800" s="64"/>
      <c r="L3800" s="104">
        <f t="shared" si="58"/>
        <v>0.58497587697656606</v>
      </c>
    </row>
    <row r="3801" spans="1:12" x14ac:dyDescent="0.25">
      <c r="A3801" t="s">
        <v>153</v>
      </c>
      <c r="B3801" t="s">
        <v>329</v>
      </c>
      <c r="C3801" s="65" t="s">
        <v>486</v>
      </c>
      <c r="D3801" s="67" t="s">
        <v>553</v>
      </c>
      <c r="E3801" s="64">
        <v>0.5</v>
      </c>
      <c r="F3801" s="64">
        <v>0.37501058027343603</v>
      </c>
      <c r="G3801" s="103">
        <v>1.2</v>
      </c>
      <c r="H3801" s="64">
        <v>0.37499365183593836</v>
      </c>
      <c r="I3801" t="s">
        <v>548</v>
      </c>
      <c r="J3801" t="s">
        <v>548</v>
      </c>
      <c r="K3801" s="64"/>
      <c r="L3801" s="104">
        <f t="shared" si="58"/>
        <v>0.37499365183593836</v>
      </c>
    </row>
    <row r="3802" spans="1:12" x14ac:dyDescent="0.25">
      <c r="A3802" t="s">
        <v>153</v>
      </c>
      <c r="B3802" t="s">
        <v>330</v>
      </c>
      <c r="C3802" s="65" t="s">
        <v>486</v>
      </c>
      <c r="D3802" s="67" t="s">
        <v>553</v>
      </c>
      <c r="E3802" s="64">
        <v>0.5</v>
      </c>
      <c r="F3802" s="64">
        <v>2.5040205039056448E-2</v>
      </c>
      <c r="G3802" s="103">
        <v>1.2</v>
      </c>
      <c r="H3802" s="64">
        <v>0.58497587697656606</v>
      </c>
      <c r="I3802" t="s">
        <v>548</v>
      </c>
      <c r="J3802" t="s">
        <v>548</v>
      </c>
      <c r="K3802" s="64"/>
      <c r="L3802" s="104">
        <f t="shared" si="58"/>
        <v>0.58497587697656606</v>
      </c>
    </row>
    <row r="3803" spans="1:12" x14ac:dyDescent="0.25">
      <c r="A3803" t="s">
        <v>153</v>
      </c>
      <c r="B3803" t="s">
        <v>331</v>
      </c>
      <c r="C3803" s="65" t="s">
        <v>486</v>
      </c>
      <c r="D3803" s="67" t="s">
        <v>553</v>
      </c>
      <c r="E3803" s="64">
        <v>0.5</v>
      </c>
      <c r="F3803" s="64">
        <v>2.5040205039056448E-2</v>
      </c>
      <c r="G3803" s="103">
        <v>1.2</v>
      </c>
      <c r="H3803" s="64">
        <v>0.58497587697656606</v>
      </c>
      <c r="I3803" t="s">
        <v>548</v>
      </c>
      <c r="J3803" t="s">
        <v>548</v>
      </c>
      <c r="K3803" s="64"/>
      <c r="L3803" s="104">
        <f t="shared" si="58"/>
        <v>0.58497587697656606</v>
      </c>
    </row>
    <row r="3804" spans="1:12" x14ac:dyDescent="0.25">
      <c r="A3804" t="s">
        <v>153</v>
      </c>
      <c r="B3804" t="s">
        <v>332</v>
      </c>
      <c r="C3804" s="65" t="s">
        <v>486</v>
      </c>
      <c r="D3804" s="67" t="s">
        <v>553</v>
      </c>
      <c r="E3804" s="64">
        <v>0.5</v>
      </c>
      <c r="F3804" s="64">
        <v>0.37501058027343603</v>
      </c>
      <c r="G3804" s="103">
        <v>1.2</v>
      </c>
      <c r="H3804" s="64">
        <v>0.37499365183593836</v>
      </c>
      <c r="I3804" t="s">
        <v>548</v>
      </c>
      <c r="J3804" t="s">
        <v>548</v>
      </c>
      <c r="K3804" s="64"/>
      <c r="L3804" s="104">
        <f t="shared" si="58"/>
        <v>0.37499365183593836</v>
      </c>
    </row>
    <row r="3805" spans="1:12" x14ac:dyDescent="0.25">
      <c r="A3805" t="s">
        <v>153</v>
      </c>
      <c r="B3805" t="s">
        <v>243</v>
      </c>
      <c r="C3805" s="65" t="s">
        <v>486</v>
      </c>
      <c r="D3805" s="67" t="s">
        <v>553</v>
      </c>
      <c r="E3805" s="64">
        <v>0.5</v>
      </c>
      <c r="F3805" s="64">
        <v>0.1672611758347195</v>
      </c>
      <c r="G3805" s="103">
        <v>1.2</v>
      </c>
      <c r="H3805" s="64">
        <v>0.49964329449916822</v>
      </c>
      <c r="I3805" t="s">
        <v>548</v>
      </c>
      <c r="J3805" t="s">
        <v>548</v>
      </c>
      <c r="K3805" s="64"/>
      <c r="L3805" s="104">
        <f t="shared" ref="L3805:L3868" si="59">IF(K3805&lt;&gt;"",K3805,H3805)</f>
        <v>0.49964329449916822</v>
      </c>
    </row>
    <row r="3806" spans="1:12" x14ac:dyDescent="0.25">
      <c r="A3806" t="s">
        <v>153</v>
      </c>
      <c r="B3806" t="s">
        <v>333</v>
      </c>
      <c r="C3806" s="65" t="s">
        <v>486</v>
      </c>
      <c r="D3806" s="67" t="s">
        <v>553</v>
      </c>
      <c r="E3806" s="64">
        <v>0.5</v>
      </c>
      <c r="F3806" s="64">
        <v>0.37501058027343603</v>
      </c>
      <c r="G3806" s="103">
        <v>1.2</v>
      </c>
      <c r="H3806" s="64">
        <v>0.37499365183593836</v>
      </c>
      <c r="I3806" t="s">
        <v>548</v>
      </c>
      <c r="J3806" t="s">
        <v>548</v>
      </c>
      <c r="K3806" s="64"/>
      <c r="L3806" s="104">
        <f t="shared" si="59"/>
        <v>0.37499365183593836</v>
      </c>
    </row>
    <row r="3807" spans="1:12" x14ac:dyDescent="0.25">
      <c r="A3807" t="s">
        <v>153</v>
      </c>
      <c r="B3807" t="s">
        <v>334</v>
      </c>
      <c r="C3807" s="65" t="s">
        <v>486</v>
      </c>
      <c r="D3807" s="67" t="s">
        <v>553</v>
      </c>
      <c r="E3807" s="64">
        <v>0.5</v>
      </c>
      <c r="F3807" s="64">
        <v>0.37501058027343603</v>
      </c>
      <c r="G3807" s="103">
        <v>1.2</v>
      </c>
      <c r="H3807" s="64">
        <v>0.37499365183593836</v>
      </c>
      <c r="I3807" t="s">
        <v>548</v>
      </c>
      <c r="J3807" t="s">
        <v>548</v>
      </c>
      <c r="K3807" s="64"/>
      <c r="L3807" s="104">
        <f t="shared" si="59"/>
        <v>0.37499365183593836</v>
      </c>
    </row>
    <row r="3808" spans="1:12" x14ac:dyDescent="0.25">
      <c r="A3808" t="s">
        <v>153</v>
      </c>
      <c r="B3808" t="s">
        <v>94</v>
      </c>
      <c r="C3808" s="65" t="s">
        <v>486</v>
      </c>
      <c r="D3808" s="67" t="s">
        <v>553</v>
      </c>
      <c r="E3808" s="64">
        <v>0.5</v>
      </c>
      <c r="F3808" s="64">
        <v>2.5040205039056448E-2</v>
      </c>
      <c r="G3808" s="103">
        <v>1.2</v>
      </c>
      <c r="H3808" s="64">
        <v>0.58497587697656606</v>
      </c>
      <c r="I3808" t="s">
        <v>548</v>
      </c>
      <c r="J3808" t="s">
        <v>548</v>
      </c>
      <c r="K3808" s="64"/>
      <c r="L3808" s="104">
        <f t="shared" si="59"/>
        <v>0.58497587697656606</v>
      </c>
    </row>
    <row r="3809" spans="1:12" x14ac:dyDescent="0.25">
      <c r="A3809" t="s">
        <v>153</v>
      </c>
      <c r="B3809" t="s">
        <v>335</v>
      </c>
      <c r="C3809" s="65" t="s">
        <v>486</v>
      </c>
      <c r="D3809" s="67" t="s">
        <v>553</v>
      </c>
      <c r="E3809" s="64">
        <v>0.5</v>
      </c>
      <c r="F3809" s="64">
        <v>0.37501058027343603</v>
      </c>
      <c r="G3809" s="103">
        <v>1.2</v>
      </c>
      <c r="H3809" s="64">
        <v>0.37499365183593836</v>
      </c>
      <c r="I3809" t="s">
        <v>548</v>
      </c>
      <c r="J3809" t="s">
        <v>548</v>
      </c>
      <c r="K3809" s="64"/>
      <c r="L3809" s="104">
        <f t="shared" si="59"/>
        <v>0.37499365183593836</v>
      </c>
    </row>
    <row r="3810" spans="1:12" x14ac:dyDescent="0.25">
      <c r="A3810" t="s">
        <v>153</v>
      </c>
      <c r="B3810" t="s">
        <v>100</v>
      </c>
      <c r="C3810" s="65" t="s">
        <v>486</v>
      </c>
      <c r="D3810" s="67" t="s">
        <v>553</v>
      </c>
      <c r="E3810" s="64">
        <v>0.5</v>
      </c>
      <c r="F3810" s="64">
        <v>2.5040205039056448E-2</v>
      </c>
      <c r="G3810" s="103">
        <v>1.2</v>
      </c>
      <c r="H3810" s="64">
        <v>0.58497587697656606</v>
      </c>
      <c r="I3810" t="s">
        <v>548</v>
      </c>
      <c r="J3810" t="s">
        <v>548</v>
      </c>
      <c r="K3810" s="64"/>
      <c r="L3810" s="104">
        <f t="shared" si="59"/>
        <v>0.58497587697656606</v>
      </c>
    </row>
    <row r="3811" spans="1:12" x14ac:dyDescent="0.25">
      <c r="A3811" t="s">
        <v>446</v>
      </c>
      <c r="B3811" t="s">
        <v>327</v>
      </c>
      <c r="C3811" s="65" t="s">
        <v>485</v>
      </c>
      <c r="D3811" s="67" t="s">
        <v>553</v>
      </c>
      <c r="E3811" s="64">
        <v>0.48021220300940309</v>
      </c>
      <c r="F3811" s="64">
        <v>0.45378022708870819</v>
      </c>
      <c r="G3811" s="103">
        <v>1.2</v>
      </c>
      <c r="H3811" s="64">
        <v>0.31476168057243276</v>
      </c>
      <c r="I3811">
        <v>12</v>
      </c>
      <c r="J3811">
        <v>1</v>
      </c>
      <c r="K3811" s="64">
        <v>0.31476168057243276</v>
      </c>
      <c r="L3811" s="104">
        <f t="shared" si="59"/>
        <v>0.31476168057243276</v>
      </c>
    </row>
    <row r="3812" spans="1:12" x14ac:dyDescent="0.25">
      <c r="A3812" t="s">
        <v>446</v>
      </c>
      <c r="B3812" t="s">
        <v>328</v>
      </c>
      <c r="C3812" s="65" t="s">
        <v>485</v>
      </c>
      <c r="D3812" s="67" t="s">
        <v>553</v>
      </c>
      <c r="E3812" s="64">
        <v>0.48021220300940309</v>
      </c>
      <c r="F3812" s="64">
        <v>0.21342220331281103</v>
      </c>
      <c r="G3812" s="103">
        <v>1.2</v>
      </c>
      <c r="H3812" s="64">
        <v>0.45326910790252484</v>
      </c>
      <c r="I3812">
        <v>12</v>
      </c>
      <c r="J3812">
        <v>1</v>
      </c>
      <c r="K3812" s="64">
        <v>0.45326910790252484</v>
      </c>
      <c r="L3812" s="104">
        <f t="shared" si="59"/>
        <v>0.45326910790252484</v>
      </c>
    </row>
    <row r="3813" spans="1:12" x14ac:dyDescent="0.25">
      <c r="A3813" t="s">
        <v>446</v>
      </c>
      <c r="B3813" t="s">
        <v>239</v>
      </c>
      <c r="C3813" s="65" t="s">
        <v>485</v>
      </c>
      <c r="D3813" s="67" t="s">
        <v>553</v>
      </c>
      <c r="E3813" s="64">
        <v>0.48021220300940309</v>
      </c>
      <c r="F3813" s="64">
        <v>0.45378022708870819</v>
      </c>
      <c r="G3813" s="103">
        <v>1.2</v>
      </c>
      <c r="H3813" s="64">
        <v>0.31476168057243276</v>
      </c>
      <c r="I3813">
        <v>12</v>
      </c>
      <c r="J3813">
        <v>1</v>
      </c>
      <c r="K3813" s="64">
        <v>0.31476168057243276</v>
      </c>
      <c r="L3813" s="104">
        <f t="shared" si="59"/>
        <v>0.31476168057243276</v>
      </c>
    </row>
    <row r="3814" spans="1:12" x14ac:dyDescent="0.25">
      <c r="A3814" t="s">
        <v>446</v>
      </c>
      <c r="B3814" t="s">
        <v>329</v>
      </c>
      <c r="C3814" s="65" t="s">
        <v>485</v>
      </c>
      <c r="D3814" s="67" t="s">
        <v>553</v>
      </c>
      <c r="E3814" s="64">
        <v>0.48021220300940309</v>
      </c>
      <c r="F3814" s="64">
        <v>0.21342220331281103</v>
      </c>
      <c r="G3814" s="103">
        <v>1.2</v>
      </c>
      <c r="H3814" s="64">
        <v>0.45326910790252484</v>
      </c>
      <c r="I3814">
        <v>12</v>
      </c>
      <c r="J3814">
        <v>1</v>
      </c>
      <c r="K3814" s="64">
        <v>0.45326910790252484</v>
      </c>
      <c r="L3814" s="104">
        <f t="shared" si="59"/>
        <v>0.45326910790252484</v>
      </c>
    </row>
    <row r="3815" spans="1:12" x14ac:dyDescent="0.25">
      <c r="A3815" t="s">
        <v>446</v>
      </c>
      <c r="B3815" t="s">
        <v>330</v>
      </c>
      <c r="C3815" s="65" t="s">
        <v>485</v>
      </c>
      <c r="D3815" s="67" t="s">
        <v>553</v>
      </c>
      <c r="E3815" s="64">
        <v>0.48021220300940309</v>
      </c>
      <c r="F3815" s="64">
        <v>0.45378022708870819</v>
      </c>
      <c r="G3815" s="103">
        <v>1.2</v>
      </c>
      <c r="H3815" s="64">
        <v>0.31476168057243276</v>
      </c>
      <c r="I3815">
        <v>12</v>
      </c>
      <c r="J3815">
        <v>1</v>
      </c>
      <c r="K3815" s="64">
        <v>0.31476168057243276</v>
      </c>
      <c r="L3815" s="104">
        <f t="shared" si="59"/>
        <v>0.31476168057243276</v>
      </c>
    </row>
    <row r="3816" spans="1:12" x14ac:dyDescent="0.25">
      <c r="A3816" t="s">
        <v>446</v>
      </c>
      <c r="B3816" t="s">
        <v>331</v>
      </c>
      <c r="C3816" s="65" t="s">
        <v>485</v>
      </c>
      <c r="D3816" s="67" t="s">
        <v>553</v>
      </c>
      <c r="E3816" s="64">
        <v>0.48021220300940309</v>
      </c>
      <c r="F3816" s="64">
        <v>0.45378022708870819</v>
      </c>
      <c r="G3816" s="103">
        <v>1.2</v>
      </c>
      <c r="H3816" s="64">
        <v>0.31476168057243276</v>
      </c>
      <c r="I3816">
        <v>12</v>
      </c>
      <c r="J3816">
        <v>1</v>
      </c>
      <c r="K3816" s="64">
        <v>0.31476168057243276</v>
      </c>
      <c r="L3816" s="104">
        <f t="shared" si="59"/>
        <v>0.31476168057243276</v>
      </c>
    </row>
    <row r="3817" spans="1:12" x14ac:dyDescent="0.25">
      <c r="A3817" t="s">
        <v>446</v>
      </c>
      <c r="B3817" t="s">
        <v>332</v>
      </c>
      <c r="C3817" s="65" t="s">
        <v>485</v>
      </c>
      <c r="D3817" s="67" t="s">
        <v>553</v>
      </c>
      <c r="E3817" s="64">
        <v>0.48021220300940309</v>
      </c>
      <c r="F3817" s="64">
        <v>0.21342220331281103</v>
      </c>
      <c r="G3817" s="103">
        <v>1.2</v>
      </c>
      <c r="H3817" s="64">
        <v>0.45326910790252484</v>
      </c>
      <c r="I3817">
        <v>12</v>
      </c>
      <c r="J3817">
        <v>1</v>
      </c>
      <c r="K3817" s="64">
        <v>0.45326910790252484</v>
      </c>
      <c r="L3817" s="104">
        <f t="shared" si="59"/>
        <v>0.45326910790252484</v>
      </c>
    </row>
    <row r="3818" spans="1:12" x14ac:dyDescent="0.25">
      <c r="A3818" t="s">
        <v>446</v>
      </c>
      <c r="B3818" t="s">
        <v>243</v>
      </c>
      <c r="C3818" s="65" t="s">
        <v>485</v>
      </c>
      <c r="D3818" s="67" t="s">
        <v>553</v>
      </c>
      <c r="E3818" s="64">
        <v>0.48021220300940309</v>
      </c>
      <c r="F3818" s="64">
        <v>0.61018103081760544</v>
      </c>
      <c r="G3818" s="103">
        <v>1.2</v>
      </c>
      <c r="H3818" s="64">
        <v>0.22463499115911878</v>
      </c>
      <c r="I3818">
        <v>12</v>
      </c>
      <c r="J3818">
        <v>1</v>
      </c>
      <c r="K3818" s="64">
        <v>0.22463499115911878</v>
      </c>
      <c r="L3818" s="104">
        <f t="shared" si="59"/>
        <v>0.22463499115911878</v>
      </c>
    </row>
    <row r="3819" spans="1:12" x14ac:dyDescent="0.25">
      <c r="A3819" t="s">
        <v>446</v>
      </c>
      <c r="B3819" t="s">
        <v>333</v>
      </c>
      <c r="C3819" s="65" t="s">
        <v>485</v>
      </c>
      <c r="D3819" s="67" t="s">
        <v>553</v>
      </c>
      <c r="E3819" s="64">
        <v>0.48021220300940309</v>
      </c>
      <c r="F3819" s="64">
        <v>0.21342220331281103</v>
      </c>
      <c r="G3819" s="103">
        <v>1.2</v>
      </c>
      <c r="H3819" s="64">
        <v>0.45326910790252484</v>
      </c>
      <c r="I3819">
        <v>12</v>
      </c>
      <c r="J3819">
        <v>1</v>
      </c>
      <c r="K3819" s="64">
        <v>0.45326910790252484</v>
      </c>
      <c r="L3819" s="104">
        <f t="shared" si="59"/>
        <v>0.45326910790252484</v>
      </c>
    </row>
    <row r="3820" spans="1:12" x14ac:dyDescent="0.25">
      <c r="A3820" t="s">
        <v>446</v>
      </c>
      <c r="B3820" t="s">
        <v>334</v>
      </c>
      <c r="C3820" s="65" t="s">
        <v>485</v>
      </c>
      <c r="D3820" s="67" t="s">
        <v>553</v>
      </c>
      <c r="E3820" s="64">
        <v>0.48021220300940309</v>
      </c>
      <c r="F3820" s="64">
        <v>0.21342220331281103</v>
      </c>
      <c r="G3820" s="103">
        <v>1.2</v>
      </c>
      <c r="H3820" s="64">
        <v>0.45326910790252484</v>
      </c>
      <c r="I3820">
        <v>12</v>
      </c>
      <c r="J3820">
        <v>1</v>
      </c>
      <c r="K3820" s="64">
        <v>0.45326910790252484</v>
      </c>
      <c r="L3820" s="104">
        <f t="shared" si="59"/>
        <v>0.45326910790252484</v>
      </c>
    </row>
    <row r="3821" spans="1:12" x14ac:dyDescent="0.25">
      <c r="A3821" t="s">
        <v>446</v>
      </c>
      <c r="B3821" t="s">
        <v>94</v>
      </c>
      <c r="C3821" s="65" t="s">
        <v>485</v>
      </c>
      <c r="D3821" s="67" t="s">
        <v>553</v>
      </c>
      <c r="E3821" s="64">
        <v>0.48021220300940309</v>
      </c>
      <c r="F3821" s="64">
        <v>0.45378022708870824</v>
      </c>
      <c r="G3821" s="103">
        <v>1.2</v>
      </c>
      <c r="H3821" s="64">
        <v>0.3147616805724327</v>
      </c>
      <c r="I3821">
        <v>12</v>
      </c>
      <c r="J3821">
        <v>1</v>
      </c>
      <c r="K3821" s="64">
        <v>0.3147616805724327</v>
      </c>
      <c r="L3821" s="104">
        <f t="shared" si="59"/>
        <v>0.3147616805724327</v>
      </c>
    </row>
    <row r="3822" spans="1:12" x14ac:dyDescent="0.25">
      <c r="A3822" t="s">
        <v>446</v>
      </c>
      <c r="B3822" t="s">
        <v>335</v>
      </c>
      <c r="C3822" s="65" t="s">
        <v>485</v>
      </c>
      <c r="D3822" s="67" t="s">
        <v>553</v>
      </c>
      <c r="E3822" s="64">
        <v>0.48021220300940309</v>
      </c>
      <c r="F3822" s="64">
        <v>0.21342220331281103</v>
      </c>
      <c r="G3822" s="103">
        <v>1.2</v>
      </c>
      <c r="H3822" s="64">
        <v>0.45326910790252484</v>
      </c>
      <c r="I3822">
        <v>12</v>
      </c>
      <c r="J3822">
        <v>1</v>
      </c>
      <c r="K3822" s="64">
        <v>0.45326910790252484</v>
      </c>
      <c r="L3822" s="104">
        <f t="shared" si="59"/>
        <v>0.45326910790252484</v>
      </c>
    </row>
    <row r="3823" spans="1:12" x14ac:dyDescent="0.25">
      <c r="A3823" t="s">
        <v>446</v>
      </c>
      <c r="B3823" t="s">
        <v>100</v>
      </c>
      <c r="C3823" s="65" t="s">
        <v>485</v>
      </c>
      <c r="D3823" s="67" t="s">
        <v>553</v>
      </c>
      <c r="E3823" s="64">
        <v>0.48021220300940309</v>
      </c>
      <c r="F3823" s="64">
        <v>0.45378022708870819</v>
      </c>
      <c r="G3823" s="103">
        <v>1.2</v>
      </c>
      <c r="H3823" s="64">
        <v>0.31476168057243276</v>
      </c>
      <c r="I3823">
        <v>12</v>
      </c>
      <c r="J3823">
        <v>1</v>
      </c>
      <c r="K3823" s="64">
        <v>0.31476168057243276</v>
      </c>
      <c r="L3823" s="104">
        <f t="shared" si="59"/>
        <v>0.31476168057243276</v>
      </c>
    </row>
    <row r="3824" spans="1:12" x14ac:dyDescent="0.25">
      <c r="A3824" t="s">
        <v>446</v>
      </c>
      <c r="B3824" t="s">
        <v>327</v>
      </c>
      <c r="C3824" s="65" t="s">
        <v>486</v>
      </c>
      <c r="D3824" s="67" t="s">
        <v>553</v>
      </c>
      <c r="E3824" s="64">
        <v>0.48021220300940309</v>
      </c>
      <c r="F3824" s="64">
        <v>0.45378022708870819</v>
      </c>
      <c r="G3824" s="103">
        <v>1.2</v>
      </c>
      <c r="H3824" s="64">
        <v>0.31476168057243276</v>
      </c>
      <c r="I3824">
        <v>12</v>
      </c>
      <c r="J3824">
        <v>1</v>
      </c>
      <c r="K3824" s="64">
        <v>0.31476168057243276</v>
      </c>
      <c r="L3824" s="104">
        <f t="shared" si="59"/>
        <v>0.31476168057243276</v>
      </c>
    </row>
    <row r="3825" spans="1:12" x14ac:dyDescent="0.25">
      <c r="A3825" t="s">
        <v>446</v>
      </c>
      <c r="B3825" t="s">
        <v>328</v>
      </c>
      <c r="C3825" s="65" t="s">
        <v>486</v>
      </c>
      <c r="D3825" s="67" t="s">
        <v>553</v>
      </c>
      <c r="E3825" s="64">
        <v>0.48021220300940309</v>
      </c>
      <c r="F3825" s="64">
        <v>0.21342220331281103</v>
      </c>
      <c r="G3825" s="103">
        <v>1.2</v>
      </c>
      <c r="H3825" s="64">
        <v>0.45326910790252484</v>
      </c>
      <c r="I3825">
        <v>12</v>
      </c>
      <c r="J3825">
        <v>1</v>
      </c>
      <c r="K3825" s="64">
        <v>0.45326910790252484</v>
      </c>
      <c r="L3825" s="104">
        <f t="shared" si="59"/>
        <v>0.45326910790252484</v>
      </c>
    </row>
    <row r="3826" spans="1:12" x14ac:dyDescent="0.25">
      <c r="A3826" t="s">
        <v>446</v>
      </c>
      <c r="B3826" t="s">
        <v>239</v>
      </c>
      <c r="C3826" s="65" t="s">
        <v>486</v>
      </c>
      <c r="D3826" s="67" t="s">
        <v>553</v>
      </c>
      <c r="E3826" s="64">
        <v>0.48021220300940309</v>
      </c>
      <c r="F3826" s="64">
        <v>0.45378022708870819</v>
      </c>
      <c r="G3826" s="103">
        <v>1.2</v>
      </c>
      <c r="H3826" s="64">
        <v>0.31476168057243276</v>
      </c>
      <c r="I3826">
        <v>12</v>
      </c>
      <c r="J3826">
        <v>1</v>
      </c>
      <c r="K3826" s="64">
        <v>0.31476168057243276</v>
      </c>
      <c r="L3826" s="104">
        <f t="shared" si="59"/>
        <v>0.31476168057243276</v>
      </c>
    </row>
    <row r="3827" spans="1:12" x14ac:dyDescent="0.25">
      <c r="A3827" t="s">
        <v>446</v>
      </c>
      <c r="B3827" t="s">
        <v>329</v>
      </c>
      <c r="C3827" s="65" t="s">
        <v>486</v>
      </c>
      <c r="D3827" s="67" t="s">
        <v>553</v>
      </c>
      <c r="E3827" s="64">
        <v>0.48021220300940309</v>
      </c>
      <c r="F3827" s="64">
        <v>0.21342220331281103</v>
      </c>
      <c r="G3827" s="103">
        <v>1.2</v>
      </c>
      <c r="H3827" s="64">
        <v>0.45326910790252484</v>
      </c>
      <c r="I3827">
        <v>12</v>
      </c>
      <c r="J3827">
        <v>1</v>
      </c>
      <c r="K3827" s="64">
        <v>0.45326910790252484</v>
      </c>
      <c r="L3827" s="104">
        <f t="shared" si="59"/>
        <v>0.45326910790252484</v>
      </c>
    </row>
    <row r="3828" spans="1:12" x14ac:dyDescent="0.25">
      <c r="A3828" t="s">
        <v>446</v>
      </c>
      <c r="B3828" t="s">
        <v>330</v>
      </c>
      <c r="C3828" s="65" t="s">
        <v>486</v>
      </c>
      <c r="D3828" s="67" t="s">
        <v>553</v>
      </c>
      <c r="E3828" s="64">
        <v>0.48021220300940309</v>
      </c>
      <c r="F3828" s="64">
        <v>0.45378022708870819</v>
      </c>
      <c r="G3828" s="103">
        <v>1.2</v>
      </c>
      <c r="H3828" s="64">
        <v>0.31476168057243276</v>
      </c>
      <c r="I3828">
        <v>12</v>
      </c>
      <c r="J3828">
        <v>1</v>
      </c>
      <c r="K3828" s="64">
        <v>0.31476168057243276</v>
      </c>
      <c r="L3828" s="104">
        <f t="shared" si="59"/>
        <v>0.31476168057243276</v>
      </c>
    </row>
    <row r="3829" spans="1:12" x14ac:dyDescent="0.25">
      <c r="A3829" t="s">
        <v>446</v>
      </c>
      <c r="B3829" t="s">
        <v>331</v>
      </c>
      <c r="C3829" s="65" t="s">
        <v>486</v>
      </c>
      <c r="D3829" s="67" t="s">
        <v>553</v>
      </c>
      <c r="E3829" s="64">
        <v>0.48021220300940309</v>
      </c>
      <c r="F3829" s="64">
        <v>0.45378022708870819</v>
      </c>
      <c r="G3829" s="103">
        <v>1.2</v>
      </c>
      <c r="H3829" s="64">
        <v>0.31476168057243276</v>
      </c>
      <c r="I3829">
        <v>12</v>
      </c>
      <c r="J3829">
        <v>1</v>
      </c>
      <c r="K3829" s="64">
        <v>0.31476168057243276</v>
      </c>
      <c r="L3829" s="104">
        <f t="shared" si="59"/>
        <v>0.31476168057243276</v>
      </c>
    </row>
    <row r="3830" spans="1:12" x14ac:dyDescent="0.25">
      <c r="A3830" t="s">
        <v>446</v>
      </c>
      <c r="B3830" t="s">
        <v>332</v>
      </c>
      <c r="C3830" s="65" t="s">
        <v>486</v>
      </c>
      <c r="D3830" s="67" t="s">
        <v>553</v>
      </c>
      <c r="E3830" s="64">
        <v>0.48021220300940309</v>
      </c>
      <c r="F3830" s="64">
        <v>0.21342220331281103</v>
      </c>
      <c r="G3830" s="103">
        <v>1.2</v>
      </c>
      <c r="H3830" s="64">
        <v>0.45326910790252484</v>
      </c>
      <c r="I3830">
        <v>12</v>
      </c>
      <c r="J3830">
        <v>1</v>
      </c>
      <c r="K3830" s="64">
        <v>0.45326910790252484</v>
      </c>
      <c r="L3830" s="104">
        <f t="shared" si="59"/>
        <v>0.45326910790252484</v>
      </c>
    </row>
    <row r="3831" spans="1:12" x14ac:dyDescent="0.25">
      <c r="A3831" t="s">
        <v>446</v>
      </c>
      <c r="B3831" t="s">
        <v>243</v>
      </c>
      <c r="C3831" s="65" t="s">
        <v>486</v>
      </c>
      <c r="D3831" s="67" t="s">
        <v>553</v>
      </c>
      <c r="E3831" s="64">
        <v>0.48021220300940309</v>
      </c>
      <c r="F3831" s="64">
        <v>0.61018103081760544</v>
      </c>
      <c r="G3831" s="103">
        <v>1.2</v>
      </c>
      <c r="H3831" s="64">
        <v>0.22463499115911878</v>
      </c>
      <c r="I3831">
        <v>12</v>
      </c>
      <c r="J3831">
        <v>1</v>
      </c>
      <c r="K3831" s="64">
        <v>0.22463499115911878</v>
      </c>
      <c r="L3831" s="104">
        <f t="shared" si="59"/>
        <v>0.22463499115911878</v>
      </c>
    </row>
    <row r="3832" spans="1:12" x14ac:dyDescent="0.25">
      <c r="A3832" t="s">
        <v>446</v>
      </c>
      <c r="B3832" t="s">
        <v>333</v>
      </c>
      <c r="C3832" s="65" t="s">
        <v>486</v>
      </c>
      <c r="D3832" s="67" t="s">
        <v>553</v>
      </c>
      <c r="E3832" s="64">
        <v>0.48021220300940309</v>
      </c>
      <c r="F3832" s="64">
        <v>0.21342220331281103</v>
      </c>
      <c r="G3832" s="103">
        <v>1.2</v>
      </c>
      <c r="H3832" s="64">
        <v>0.45326910790252484</v>
      </c>
      <c r="I3832">
        <v>12</v>
      </c>
      <c r="J3832">
        <v>1</v>
      </c>
      <c r="K3832" s="64">
        <v>0.45326910790252484</v>
      </c>
      <c r="L3832" s="104">
        <f t="shared" si="59"/>
        <v>0.45326910790252484</v>
      </c>
    </row>
    <row r="3833" spans="1:12" x14ac:dyDescent="0.25">
      <c r="A3833" t="s">
        <v>446</v>
      </c>
      <c r="B3833" t="s">
        <v>334</v>
      </c>
      <c r="C3833" s="65" t="s">
        <v>486</v>
      </c>
      <c r="D3833" s="67" t="s">
        <v>553</v>
      </c>
      <c r="E3833" s="64">
        <v>0.48021220300940309</v>
      </c>
      <c r="F3833" s="64">
        <v>0.21342220331281103</v>
      </c>
      <c r="G3833" s="103">
        <v>1.2</v>
      </c>
      <c r="H3833" s="64">
        <v>0.45326910790252484</v>
      </c>
      <c r="I3833">
        <v>12</v>
      </c>
      <c r="J3833">
        <v>1</v>
      </c>
      <c r="K3833" s="64">
        <v>0.45326910790252484</v>
      </c>
      <c r="L3833" s="104">
        <f t="shared" si="59"/>
        <v>0.45326910790252484</v>
      </c>
    </row>
    <row r="3834" spans="1:12" x14ac:dyDescent="0.25">
      <c r="A3834" t="s">
        <v>446</v>
      </c>
      <c r="B3834" t="s">
        <v>94</v>
      </c>
      <c r="C3834" s="65" t="s">
        <v>486</v>
      </c>
      <c r="D3834" s="67" t="s">
        <v>553</v>
      </c>
      <c r="E3834" s="64">
        <v>0.48021220300940309</v>
      </c>
      <c r="F3834" s="64">
        <v>0.45378022708870824</v>
      </c>
      <c r="G3834" s="103">
        <v>1.2</v>
      </c>
      <c r="H3834" s="64">
        <v>0.3147616805724327</v>
      </c>
      <c r="I3834">
        <v>12</v>
      </c>
      <c r="J3834">
        <v>1</v>
      </c>
      <c r="K3834" s="64">
        <v>0.3147616805724327</v>
      </c>
      <c r="L3834" s="104">
        <f t="shared" si="59"/>
        <v>0.3147616805724327</v>
      </c>
    </row>
    <row r="3835" spans="1:12" x14ac:dyDescent="0.25">
      <c r="A3835" t="s">
        <v>446</v>
      </c>
      <c r="B3835" t="s">
        <v>335</v>
      </c>
      <c r="C3835" s="65" t="s">
        <v>486</v>
      </c>
      <c r="D3835" s="67" t="s">
        <v>553</v>
      </c>
      <c r="E3835" s="64">
        <v>0.48021220300940309</v>
      </c>
      <c r="F3835" s="64">
        <v>0.21342220331281103</v>
      </c>
      <c r="G3835" s="103">
        <v>1.2</v>
      </c>
      <c r="H3835" s="64">
        <v>0.45326910790252484</v>
      </c>
      <c r="I3835">
        <v>12</v>
      </c>
      <c r="J3835">
        <v>1</v>
      </c>
      <c r="K3835" s="64">
        <v>0.45326910790252484</v>
      </c>
      <c r="L3835" s="104">
        <f t="shared" si="59"/>
        <v>0.45326910790252484</v>
      </c>
    </row>
    <row r="3836" spans="1:12" x14ac:dyDescent="0.25">
      <c r="A3836" t="s">
        <v>446</v>
      </c>
      <c r="B3836" t="s">
        <v>100</v>
      </c>
      <c r="C3836" s="65" t="s">
        <v>486</v>
      </c>
      <c r="D3836" s="67" t="s">
        <v>553</v>
      </c>
      <c r="E3836" s="64">
        <v>0.48021220300940309</v>
      </c>
      <c r="F3836" s="64">
        <v>0.45378022708870819</v>
      </c>
      <c r="G3836" s="103">
        <v>1.2</v>
      </c>
      <c r="H3836" s="64">
        <v>0.31476168057243276</v>
      </c>
      <c r="I3836">
        <v>12</v>
      </c>
      <c r="J3836">
        <v>1</v>
      </c>
      <c r="K3836" s="64">
        <v>0.31476168057243276</v>
      </c>
      <c r="L3836" s="104">
        <f t="shared" si="59"/>
        <v>0.31476168057243276</v>
      </c>
    </row>
    <row r="3837" spans="1:12" x14ac:dyDescent="0.25">
      <c r="A3837" t="s">
        <v>447</v>
      </c>
      <c r="B3837" t="s">
        <v>327</v>
      </c>
      <c r="C3837" s="65" t="s">
        <v>485</v>
      </c>
      <c r="D3837" s="67" t="s">
        <v>553</v>
      </c>
      <c r="E3837" s="64">
        <v>0.5</v>
      </c>
      <c r="F3837" s="64">
        <v>0</v>
      </c>
      <c r="G3837" s="103" t="s">
        <v>548</v>
      </c>
      <c r="H3837" s="64">
        <v>0.5</v>
      </c>
      <c r="I3837" t="s">
        <v>548</v>
      </c>
      <c r="J3837" t="s">
        <v>548</v>
      </c>
      <c r="K3837" s="64"/>
      <c r="L3837" s="104">
        <f t="shared" si="59"/>
        <v>0.5</v>
      </c>
    </row>
    <row r="3838" spans="1:12" x14ac:dyDescent="0.25">
      <c r="A3838" t="s">
        <v>447</v>
      </c>
      <c r="B3838" t="s">
        <v>328</v>
      </c>
      <c r="C3838" s="65" t="s">
        <v>485</v>
      </c>
      <c r="D3838" s="67" t="s">
        <v>553</v>
      </c>
      <c r="E3838" s="64">
        <v>0.66669999999999996</v>
      </c>
      <c r="F3838" s="64">
        <v>0</v>
      </c>
      <c r="G3838" s="103" t="s">
        <v>548</v>
      </c>
      <c r="H3838" s="64">
        <v>0.66669999999999996</v>
      </c>
      <c r="I3838" t="s">
        <v>548</v>
      </c>
      <c r="J3838" t="s">
        <v>548</v>
      </c>
      <c r="K3838" s="64"/>
      <c r="L3838" s="104">
        <f t="shared" si="59"/>
        <v>0.66669999999999996</v>
      </c>
    </row>
    <row r="3839" spans="1:12" x14ac:dyDescent="0.25">
      <c r="A3839" t="s">
        <v>447</v>
      </c>
      <c r="B3839" t="s">
        <v>239</v>
      </c>
      <c r="C3839" s="65" t="s">
        <v>485</v>
      </c>
      <c r="D3839" s="67" t="s">
        <v>553</v>
      </c>
      <c r="E3839" s="64">
        <v>0.33329999999999999</v>
      </c>
      <c r="F3839" s="64">
        <v>0</v>
      </c>
      <c r="G3839" s="103" t="s">
        <v>548</v>
      </c>
      <c r="H3839" s="64">
        <v>0.33329999999999999</v>
      </c>
      <c r="I3839" t="s">
        <v>548</v>
      </c>
      <c r="J3839" t="s">
        <v>548</v>
      </c>
      <c r="K3839" s="64"/>
      <c r="L3839" s="104">
        <f t="shared" si="59"/>
        <v>0.33329999999999999</v>
      </c>
    </row>
    <row r="3840" spans="1:12" x14ac:dyDescent="0.25">
      <c r="A3840" t="s">
        <v>447</v>
      </c>
      <c r="B3840" t="s">
        <v>329</v>
      </c>
      <c r="C3840" s="65" t="s">
        <v>485</v>
      </c>
      <c r="D3840" s="67" t="s">
        <v>553</v>
      </c>
      <c r="E3840" s="64">
        <v>0.2</v>
      </c>
      <c r="F3840" s="64">
        <v>0</v>
      </c>
      <c r="G3840" s="103" t="s">
        <v>548</v>
      </c>
      <c r="H3840" s="64">
        <v>0.2</v>
      </c>
      <c r="I3840" t="s">
        <v>548</v>
      </c>
      <c r="J3840" t="s">
        <v>548</v>
      </c>
      <c r="K3840" s="64"/>
      <c r="L3840" s="104">
        <f t="shared" si="59"/>
        <v>0.2</v>
      </c>
    </row>
    <row r="3841" spans="1:12" x14ac:dyDescent="0.25">
      <c r="A3841" t="s">
        <v>447</v>
      </c>
      <c r="B3841" t="s">
        <v>330</v>
      </c>
      <c r="C3841" s="65" t="s">
        <v>485</v>
      </c>
      <c r="D3841" s="67" t="s">
        <v>553</v>
      </c>
      <c r="E3841" s="64">
        <v>0.66669999999999996</v>
      </c>
      <c r="F3841" s="64">
        <v>0</v>
      </c>
      <c r="G3841" s="103" t="s">
        <v>548</v>
      </c>
      <c r="H3841" s="64">
        <v>0.66669999999999996</v>
      </c>
      <c r="I3841" t="s">
        <v>548</v>
      </c>
      <c r="J3841" t="s">
        <v>548</v>
      </c>
      <c r="K3841" s="64"/>
      <c r="L3841" s="104">
        <f t="shared" si="59"/>
        <v>0.66669999999999996</v>
      </c>
    </row>
    <row r="3842" spans="1:12" x14ac:dyDescent="0.25">
      <c r="A3842" t="s">
        <v>447</v>
      </c>
      <c r="B3842" t="s">
        <v>331</v>
      </c>
      <c r="C3842" s="65" t="s">
        <v>485</v>
      </c>
      <c r="D3842" s="67" t="s">
        <v>553</v>
      </c>
      <c r="E3842" s="64">
        <v>0.33329999999999999</v>
      </c>
      <c r="F3842" s="64">
        <v>0</v>
      </c>
      <c r="G3842" s="103" t="s">
        <v>548</v>
      </c>
      <c r="H3842" s="64">
        <v>0.33329999999999999</v>
      </c>
      <c r="I3842" t="s">
        <v>548</v>
      </c>
      <c r="J3842" t="s">
        <v>548</v>
      </c>
      <c r="K3842" s="64"/>
      <c r="L3842" s="104">
        <f t="shared" si="59"/>
        <v>0.33329999999999999</v>
      </c>
    </row>
    <row r="3843" spans="1:12" x14ac:dyDescent="0.25">
      <c r="A3843" t="s">
        <v>447</v>
      </c>
      <c r="B3843" t="s">
        <v>332</v>
      </c>
      <c r="C3843" s="65" t="s">
        <v>485</v>
      </c>
      <c r="D3843" s="67" t="s">
        <v>553</v>
      </c>
      <c r="E3843" s="64">
        <v>0.33329999999999999</v>
      </c>
      <c r="F3843" s="64">
        <v>0</v>
      </c>
      <c r="G3843" s="103" t="s">
        <v>548</v>
      </c>
      <c r="H3843" s="64">
        <v>0.33329999999999999</v>
      </c>
      <c r="I3843" t="s">
        <v>548</v>
      </c>
      <c r="J3843" t="s">
        <v>548</v>
      </c>
      <c r="K3843" s="64"/>
      <c r="L3843" s="104">
        <f t="shared" si="59"/>
        <v>0.33329999999999999</v>
      </c>
    </row>
    <row r="3844" spans="1:12" x14ac:dyDescent="0.25">
      <c r="A3844" t="s">
        <v>447</v>
      </c>
      <c r="B3844" t="s">
        <v>243</v>
      </c>
      <c r="C3844" s="65" t="s">
        <v>485</v>
      </c>
      <c r="D3844" s="67" t="s">
        <v>553</v>
      </c>
      <c r="E3844" s="64">
        <v>0.5</v>
      </c>
      <c r="F3844" s="64">
        <v>0</v>
      </c>
      <c r="G3844" s="103" t="s">
        <v>548</v>
      </c>
      <c r="H3844" s="64">
        <v>0.5</v>
      </c>
      <c r="I3844" t="s">
        <v>548</v>
      </c>
      <c r="J3844" t="s">
        <v>548</v>
      </c>
      <c r="K3844" s="64"/>
      <c r="L3844" s="104">
        <f t="shared" si="59"/>
        <v>0.5</v>
      </c>
    </row>
    <row r="3845" spans="1:12" x14ac:dyDescent="0.25">
      <c r="A3845" t="s">
        <v>447</v>
      </c>
      <c r="B3845" t="s">
        <v>333</v>
      </c>
      <c r="C3845" s="65" t="s">
        <v>485</v>
      </c>
      <c r="D3845" s="67" t="s">
        <v>553</v>
      </c>
      <c r="E3845" s="64">
        <v>0.33329999999999999</v>
      </c>
      <c r="F3845" s="64">
        <v>0</v>
      </c>
      <c r="G3845" s="103" t="s">
        <v>548</v>
      </c>
      <c r="H3845" s="64">
        <v>0.33329999999999999</v>
      </c>
      <c r="I3845" t="s">
        <v>548</v>
      </c>
      <c r="J3845" t="s">
        <v>548</v>
      </c>
      <c r="K3845" s="64"/>
      <c r="L3845" s="104">
        <f t="shared" si="59"/>
        <v>0.33329999999999999</v>
      </c>
    </row>
    <row r="3846" spans="1:12" x14ac:dyDescent="0.25">
      <c r="A3846" t="s">
        <v>447</v>
      </c>
      <c r="B3846" t="s">
        <v>334</v>
      </c>
      <c r="C3846" s="65" t="s">
        <v>485</v>
      </c>
      <c r="D3846" s="67" t="s">
        <v>548</v>
      </c>
      <c r="E3846" s="64" t="s">
        <v>548</v>
      </c>
      <c r="F3846" s="64" t="s">
        <v>548</v>
      </c>
      <c r="G3846" s="103" t="s">
        <v>548</v>
      </c>
      <c r="H3846" s="64">
        <v>0</v>
      </c>
      <c r="I3846" t="s">
        <v>548</v>
      </c>
      <c r="J3846" t="s">
        <v>548</v>
      </c>
      <c r="K3846" s="64"/>
      <c r="L3846" s="104">
        <f t="shared" si="59"/>
        <v>0</v>
      </c>
    </row>
    <row r="3847" spans="1:12" x14ac:dyDescent="0.25">
      <c r="A3847" t="s">
        <v>447</v>
      </c>
      <c r="B3847" t="s">
        <v>94</v>
      </c>
      <c r="C3847" s="65" t="s">
        <v>485</v>
      </c>
      <c r="D3847" s="67" t="s">
        <v>553</v>
      </c>
      <c r="E3847" s="64">
        <v>0.2</v>
      </c>
      <c r="F3847" s="64">
        <v>0</v>
      </c>
      <c r="G3847" s="103" t="s">
        <v>548</v>
      </c>
      <c r="H3847" s="64">
        <v>0.2</v>
      </c>
      <c r="I3847" t="s">
        <v>548</v>
      </c>
      <c r="J3847" t="s">
        <v>548</v>
      </c>
      <c r="K3847" s="64"/>
      <c r="L3847" s="104">
        <f t="shared" si="59"/>
        <v>0.2</v>
      </c>
    </row>
    <row r="3848" spans="1:12" x14ac:dyDescent="0.25">
      <c r="A3848" t="s">
        <v>447</v>
      </c>
      <c r="B3848" t="s">
        <v>335</v>
      </c>
      <c r="C3848" s="65" t="s">
        <v>485</v>
      </c>
      <c r="D3848" s="67" t="s">
        <v>553</v>
      </c>
      <c r="E3848" s="64">
        <v>0.33329999999999999</v>
      </c>
      <c r="F3848" s="64">
        <v>0</v>
      </c>
      <c r="G3848" s="103" t="s">
        <v>548</v>
      </c>
      <c r="H3848" s="64">
        <v>0.33329999999999999</v>
      </c>
      <c r="I3848" t="s">
        <v>548</v>
      </c>
      <c r="J3848" t="s">
        <v>548</v>
      </c>
      <c r="K3848" s="64"/>
      <c r="L3848" s="104">
        <f t="shared" si="59"/>
        <v>0.33329999999999999</v>
      </c>
    </row>
    <row r="3849" spans="1:12" x14ac:dyDescent="0.25">
      <c r="A3849" t="s">
        <v>447</v>
      </c>
      <c r="B3849" t="s">
        <v>100</v>
      </c>
      <c r="C3849" s="65" t="s">
        <v>485</v>
      </c>
      <c r="D3849" s="67" t="s">
        <v>548</v>
      </c>
      <c r="E3849" s="64" t="s">
        <v>548</v>
      </c>
      <c r="F3849" s="64" t="s">
        <v>548</v>
      </c>
      <c r="G3849" s="103" t="s">
        <v>548</v>
      </c>
      <c r="H3849" s="64">
        <v>0</v>
      </c>
      <c r="I3849" t="s">
        <v>548</v>
      </c>
      <c r="J3849" t="s">
        <v>548</v>
      </c>
      <c r="K3849" s="64"/>
      <c r="L3849" s="104">
        <f t="shared" si="59"/>
        <v>0</v>
      </c>
    </row>
    <row r="3850" spans="1:12" x14ac:dyDescent="0.25">
      <c r="A3850" t="s">
        <v>447</v>
      </c>
      <c r="B3850" t="s">
        <v>327</v>
      </c>
      <c r="C3850" s="65" t="s">
        <v>486</v>
      </c>
      <c r="D3850" s="67" t="s">
        <v>553</v>
      </c>
      <c r="E3850" s="64">
        <v>0.5</v>
      </c>
      <c r="F3850" s="64">
        <v>0</v>
      </c>
      <c r="G3850" s="103" t="s">
        <v>548</v>
      </c>
      <c r="H3850" s="64">
        <v>0.5</v>
      </c>
      <c r="I3850" t="s">
        <v>548</v>
      </c>
      <c r="J3850" t="s">
        <v>548</v>
      </c>
      <c r="K3850" s="64"/>
      <c r="L3850" s="104">
        <f t="shared" si="59"/>
        <v>0.5</v>
      </c>
    </row>
    <row r="3851" spans="1:12" x14ac:dyDescent="0.25">
      <c r="A3851" t="s">
        <v>447</v>
      </c>
      <c r="B3851" t="s">
        <v>328</v>
      </c>
      <c r="C3851" s="65" t="s">
        <v>486</v>
      </c>
      <c r="D3851" s="67" t="s">
        <v>553</v>
      </c>
      <c r="E3851" s="64">
        <v>0.66669999999999996</v>
      </c>
      <c r="F3851" s="64">
        <v>0</v>
      </c>
      <c r="G3851" s="103" t="s">
        <v>548</v>
      </c>
      <c r="H3851" s="64">
        <v>0.66669999999999996</v>
      </c>
      <c r="I3851" t="s">
        <v>548</v>
      </c>
      <c r="J3851" t="s">
        <v>548</v>
      </c>
      <c r="K3851" s="64"/>
      <c r="L3851" s="104">
        <f t="shared" si="59"/>
        <v>0.66669999999999996</v>
      </c>
    </row>
    <row r="3852" spans="1:12" x14ac:dyDescent="0.25">
      <c r="A3852" t="s">
        <v>447</v>
      </c>
      <c r="B3852" t="s">
        <v>239</v>
      </c>
      <c r="C3852" s="65" t="s">
        <v>486</v>
      </c>
      <c r="D3852" s="67" t="s">
        <v>553</v>
      </c>
      <c r="E3852" s="64">
        <v>0.33329999999999999</v>
      </c>
      <c r="F3852" s="64">
        <v>0</v>
      </c>
      <c r="G3852" s="103" t="s">
        <v>548</v>
      </c>
      <c r="H3852" s="64">
        <v>0.33329999999999999</v>
      </c>
      <c r="I3852" t="s">
        <v>548</v>
      </c>
      <c r="J3852" t="s">
        <v>548</v>
      </c>
      <c r="K3852" s="64"/>
      <c r="L3852" s="104">
        <f t="shared" si="59"/>
        <v>0.33329999999999999</v>
      </c>
    </row>
    <row r="3853" spans="1:12" x14ac:dyDescent="0.25">
      <c r="A3853" t="s">
        <v>447</v>
      </c>
      <c r="B3853" t="s">
        <v>329</v>
      </c>
      <c r="C3853" s="65" t="s">
        <v>486</v>
      </c>
      <c r="D3853" s="67" t="s">
        <v>553</v>
      </c>
      <c r="E3853" s="64">
        <v>0.2</v>
      </c>
      <c r="F3853" s="64">
        <v>0</v>
      </c>
      <c r="G3853" s="103" t="s">
        <v>548</v>
      </c>
      <c r="H3853" s="64">
        <v>0.2</v>
      </c>
      <c r="I3853" t="s">
        <v>548</v>
      </c>
      <c r="J3853" t="s">
        <v>548</v>
      </c>
      <c r="K3853" s="64"/>
      <c r="L3853" s="104">
        <f t="shared" si="59"/>
        <v>0.2</v>
      </c>
    </row>
    <row r="3854" spans="1:12" x14ac:dyDescent="0.25">
      <c r="A3854" t="s">
        <v>447</v>
      </c>
      <c r="B3854" t="s">
        <v>330</v>
      </c>
      <c r="C3854" s="65" t="s">
        <v>486</v>
      </c>
      <c r="D3854" s="67" t="s">
        <v>553</v>
      </c>
      <c r="E3854" s="64">
        <v>0.66669999999999996</v>
      </c>
      <c r="F3854" s="64">
        <v>0</v>
      </c>
      <c r="G3854" s="103" t="s">
        <v>548</v>
      </c>
      <c r="H3854" s="64">
        <v>0.66669999999999996</v>
      </c>
      <c r="I3854" t="s">
        <v>548</v>
      </c>
      <c r="J3854" t="s">
        <v>548</v>
      </c>
      <c r="K3854" s="64"/>
      <c r="L3854" s="104">
        <f t="shared" si="59"/>
        <v>0.66669999999999996</v>
      </c>
    </row>
    <row r="3855" spans="1:12" x14ac:dyDescent="0.25">
      <c r="A3855" t="s">
        <v>447</v>
      </c>
      <c r="B3855" t="s">
        <v>331</v>
      </c>
      <c r="C3855" s="65" t="s">
        <v>486</v>
      </c>
      <c r="D3855" s="67" t="s">
        <v>553</v>
      </c>
      <c r="E3855" s="64">
        <v>0.33329999999999999</v>
      </c>
      <c r="F3855" s="64">
        <v>0</v>
      </c>
      <c r="G3855" s="103" t="s">
        <v>548</v>
      </c>
      <c r="H3855" s="64">
        <v>0.33329999999999999</v>
      </c>
      <c r="I3855" t="s">
        <v>548</v>
      </c>
      <c r="J3855" t="s">
        <v>548</v>
      </c>
      <c r="K3855" s="64"/>
      <c r="L3855" s="104">
        <f t="shared" si="59"/>
        <v>0.33329999999999999</v>
      </c>
    </row>
    <row r="3856" spans="1:12" x14ac:dyDescent="0.25">
      <c r="A3856" t="s">
        <v>447</v>
      </c>
      <c r="B3856" t="s">
        <v>332</v>
      </c>
      <c r="C3856" s="65" t="s">
        <v>486</v>
      </c>
      <c r="D3856" s="67" t="s">
        <v>553</v>
      </c>
      <c r="E3856" s="64">
        <v>0.33329999999999999</v>
      </c>
      <c r="F3856" s="64">
        <v>0</v>
      </c>
      <c r="G3856" s="103" t="s">
        <v>548</v>
      </c>
      <c r="H3856" s="64">
        <v>0.33329999999999999</v>
      </c>
      <c r="I3856" t="s">
        <v>548</v>
      </c>
      <c r="J3856" t="s">
        <v>548</v>
      </c>
      <c r="K3856" s="64"/>
      <c r="L3856" s="104">
        <f t="shared" si="59"/>
        <v>0.33329999999999999</v>
      </c>
    </row>
    <row r="3857" spans="1:12" x14ac:dyDescent="0.25">
      <c r="A3857" t="s">
        <v>447</v>
      </c>
      <c r="B3857" t="s">
        <v>243</v>
      </c>
      <c r="C3857" s="65" t="s">
        <v>486</v>
      </c>
      <c r="D3857" s="67" t="s">
        <v>553</v>
      </c>
      <c r="E3857" s="64">
        <v>0.5</v>
      </c>
      <c r="F3857" s="64">
        <v>0</v>
      </c>
      <c r="G3857" s="103" t="s">
        <v>548</v>
      </c>
      <c r="H3857" s="64">
        <v>0.5</v>
      </c>
      <c r="I3857" t="s">
        <v>548</v>
      </c>
      <c r="J3857" t="s">
        <v>548</v>
      </c>
      <c r="K3857" s="64"/>
      <c r="L3857" s="104">
        <f t="shared" si="59"/>
        <v>0.5</v>
      </c>
    </row>
    <row r="3858" spans="1:12" x14ac:dyDescent="0.25">
      <c r="A3858" t="s">
        <v>447</v>
      </c>
      <c r="B3858" t="s">
        <v>333</v>
      </c>
      <c r="C3858" s="65" t="s">
        <v>486</v>
      </c>
      <c r="D3858" s="67" t="s">
        <v>553</v>
      </c>
      <c r="E3858" s="64">
        <v>0.33329999999999999</v>
      </c>
      <c r="F3858" s="64">
        <v>0</v>
      </c>
      <c r="G3858" s="103" t="s">
        <v>548</v>
      </c>
      <c r="H3858" s="64">
        <v>0.33329999999999999</v>
      </c>
      <c r="I3858" t="s">
        <v>548</v>
      </c>
      <c r="J3858" t="s">
        <v>548</v>
      </c>
      <c r="K3858" s="64"/>
      <c r="L3858" s="104">
        <f t="shared" si="59"/>
        <v>0.33329999999999999</v>
      </c>
    </row>
    <row r="3859" spans="1:12" x14ac:dyDescent="0.25">
      <c r="A3859" t="s">
        <v>447</v>
      </c>
      <c r="B3859" t="s">
        <v>334</v>
      </c>
      <c r="C3859" s="65" t="s">
        <v>486</v>
      </c>
      <c r="D3859" s="67" t="s">
        <v>548</v>
      </c>
      <c r="E3859" s="64" t="s">
        <v>548</v>
      </c>
      <c r="F3859" s="64" t="s">
        <v>548</v>
      </c>
      <c r="G3859" s="103" t="s">
        <v>548</v>
      </c>
      <c r="H3859" s="64">
        <v>0</v>
      </c>
      <c r="I3859" t="s">
        <v>548</v>
      </c>
      <c r="J3859" t="s">
        <v>548</v>
      </c>
      <c r="K3859" s="64"/>
      <c r="L3859" s="104">
        <f t="shared" si="59"/>
        <v>0</v>
      </c>
    </row>
    <row r="3860" spans="1:12" x14ac:dyDescent="0.25">
      <c r="A3860" t="s">
        <v>447</v>
      </c>
      <c r="B3860" t="s">
        <v>94</v>
      </c>
      <c r="C3860" s="65" t="s">
        <v>486</v>
      </c>
      <c r="D3860" s="67" t="s">
        <v>553</v>
      </c>
      <c r="E3860" s="64">
        <v>0.2</v>
      </c>
      <c r="F3860" s="64">
        <v>0</v>
      </c>
      <c r="G3860" s="103" t="s">
        <v>548</v>
      </c>
      <c r="H3860" s="64">
        <v>0.2</v>
      </c>
      <c r="I3860" t="s">
        <v>548</v>
      </c>
      <c r="J3860" t="s">
        <v>548</v>
      </c>
      <c r="K3860" s="64"/>
      <c r="L3860" s="104">
        <f t="shared" si="59"/>
        <v>0.2</v>
      </c>
    </row>
    <row r="3861" spans="1:12" x14ac:dyDescent="0.25">
      <c r="A3861" t="s">
        <v>447</v>
      </c>
      <c r="B3861" t="s">
        <v>335</v>
      </c>
      <c r="C3861" s="65" t="s">
        <v>486</v>
      </c>
      <c r="D3861" s="67" t="s">
        <v>553</v>
      </c>
      <c r="E3861" s="64">
        <v>0.33329999999999999</v>
      </c>
      <c r="F3861" s="64">
        <v>0</v>
      </c>
      <c r="G3861" s="103" t="s">
        <v>548</v>
      </c>
      <c r="H3861" s="64">
        <v>0.33329999999999999</v>
      </c>
      <c r="I3861" t="s">
        <v>548</v>
      </c>
      <c r="J3861" t="s">
        <v>548</v>
      </c>
      <c r="K3861" s="64"/>
      <c r="L3861" s="104">
        <f t="shared" si="59"/>
        <v>0.33329999999999999</v>
      </c>
    </row>
    <row r="3862" spans="1:12" x14ac:dyDescent="0.25">
      <c r="A3862" t="s">
        <v>447</v>
      </c>
      <c r="B3862" t="s">
        <v>100</v>
      </c>
      <c r="C3862" s="65" t="s">
        <v>486</v>
      </c>
      <c r="D3862" s="67" t="s">
        <v>548</v>
      </c>
      <c r="E3862" s="64" t="s">
        <v>548</v>
      </c>
      <c r="F3862" s="64" t="s">
        <v>548</v>
      </c>
      <c r="G3862" s="103" t="s">
        <v>548</v>
      </c>
      <c r="H3862" s="64">
        <v>0</v>
      </c>
      <c r="I3862" t="s">
        <v>548</v>
      </c>
      <c r="J3862" t="s">
        <v>548</v>
      </c>
      <c r="K3862" s="64"/>
      <c r="L3862" s="104">
        <f t="shared" si="59"/>
        <v>0</v>
      </c>
    </row>
    <row r="3863" spans="1:12" x14ac:dyDescent="0.25">
      <c r="A3863" t="s">
        <v>448</v>
      </c>
      <c r="B3863" t="s">
        <v>327</v>
      </c>
      <c r="C3863" s="65" t="s">
        <v>485</v>
      </c>
      <c r="D3863" s="67" t="s">
        <v>548</v>
      </c>
      <c r="E3863" s="64" t="s">
        <v>548</v>
      </c>
      <c r="F3863" s="64" t="s">
        <v>548</v>
      </c>
      <c r="G3863" s="103">
        <v>1.2</v>
      </c>
      <c r="H3863" s="64">
        <v>0</v>
      </c>
      <c r="I3863" t="s">
        <v>548</v>
      </c>
      <c r="J3863" t="s">
        <v>548</v>
      </c>
      <c r="K3863" s="64"/>
      <c r="L3863" s="104">
        <f t="shared" si="59"/>
        <v>0</v>
      </c>
    </row>
    <row r="3864" spans="1:12" x14ac:dyDescent="0.25">
      <c r="A3864" t="s">
        <v>448</v>
      </c>
      <c r="B3864" t="s">
        <v>328</v>
      </c>
      <c r="C3864" s="65" t="s">
        <v>485</v>
      </c>
      <c r="D3864" s="67" t="s">
        <v>548</v>
      </c>
      <c r="E3864" s="64" t="s">
        <v>548</v>
      </c>
      <c r="F3864" s="64" t="s">
        <v>548</v>
      </c>
      <c r="G3864" s="103">
        <v>1.2</v>
      </c>
      <c r="H3864" s="64">
        <v>0</v>
      </c>
      <c r="I3864" t="s">
        <v>548</v>
      </c>
      <c r="J3864" t="s">
        <v>548</v>
      </c>
      <c r="K3864" s="64"/>
      <c r="L3864" s="104">
        <f t="shared" si="59"/>
        <v>0</v>
      </c>
    </row>
    <row r="3865" spans="1:12" x14ac:dyDescent="0.25">
      <c r="A3865" t="s">
        <v>448</v>
      </c>
      <c r="B3865" t="s">
        <v>239</v>
      </c>
      <c r="C3865" s="65" t="s">
        <v>485</v>
      </c>
      <c r="D3865" s="67" t="s">
        <v>548</v>
      </c>
      <c r="E3865" s="64" t="s">
        <v>548</v>
      </c>
      <c r="F3865" s="64" t="s">
        <v>548</v>
      </c>
      <c r="G3865" s="103">
        <v>1.2</v>
      </c>
      <c r="H3865" s="64">
        <v>0</v>
      </c>
      <c r="I3865" t="s">
        <v>548</v>
      </c>
      <c r="J3865" t="s">
        <v>548</v>
      </c>
      <c r="K3865" s="64"/>
      <c r="L3865" s="104">
        <f t="shared" si="59"/>
        <v>0</v>
      </c>
    </row>
    <row r="3866" spans="1:12" x14ac:dyDescent="0.25">
      <c r="A3866" t="s">
        <v>448</v>
      </c>
      <c r="B3866" t="s">
        <v>329</v>
      </c>
      <c r="C3866" s="65" t="s">
        <v>485</v>
      </c>
      <c r="D3866" s="67" t="s">
        <v>553</v>
      </c>
      <c r="E3866" s="64">
        <v>0.23333333333333336</v>
      </c>
      <c r="F3866" s="64">
        <v>0.05</v>
      </c>
      <c r="G3866" s="103">
        <v>1.2</v>
      </c>
      <c r="H3866" s="64">
        <v>0.26600000000000001</v>
      </c>
      <c r="I3866" t="s">
        <v>548</v>
      </c>
      <c r="J3866" t="s">
        <v>548</v>
      </c>
      <c r="K3866" s="64"/>
      <c r="L3866" s="104">
        <f t="shared" si="59"/>
        <v>0.26600000000000001</v>
      </c>
    </row>
    <row r="3867" spans="1:12" x14ac:dyDescent="0.25">
      <c r="A3867" t="s">
        <v>448</v>
      </c>
      <c r="B3867" t="s">
        <v>330</v>
      </c>
      <c r="C3867" s="65" t="s">
        <v>485</v>
      </c>
      <c r="D3867" s="67" t="s">
        <v>548</v>
      </c>
      <c r="E3867" s="64" t="s">
        <v>548</v>
      </c>
      <c r="F3867" s="64" t="s">
        <v>548</v>
      </c>
      <c r="G3867" s="103">
        <v>1.2</v>
      </c>
      <c r="H3867" s="64">
        <v>0</v>
      </c>
      <c r="I3867" t="s">
        <v>548</v>
      </c>
      <c r="J3867" t="s">
        <v>548</v>
      </c>
      <c r="K3867" s="64"/>
      <c r="L3867" s="104">
        <f t="shared" si="59"/>
        <v>0</v>
      </c>
    </row>
    <row r="3868" spans="1:12" x14ac:dyDescent="0.25">
      <c r="A3868" t="s">
        <v>448</v>
      </c>
      <c r="B3868" t="s">
        <v>331</v>
      </c>
      <c r="C3868" s="65" t="s">
        <v>485</v>
      </c>
      <c r="D3868" s="67" t="s">
        <v>548</v>
      </c>
      <c r="E3868" s="64" t="s">
        <v>548</v>
      </c>
      <c r="F3868" s="64" t="s">
        <v>548</v>
      </c>
      <c r="G3868" s="103">
        <v>1.2</v>
      </c>
      <c r="H3868" s="64">
        <v>0</v>
      </c>
      <c r="I3868" t="s">
        <v>548</v>
      </c>
      <c r="J3868" t="s">
        <v>548</v>
      </c>
      <c r="K3868" s="64"/>
      <c r="L3868" s="104">
        <f t="shared" si="59"/>
        <v>0</v>
      </c>
    </row>
    <row r="3869" spans="1:12" x14ac:dyDescent="0.25">
      <c r="A3869" t="s">
        <v>448</v>
      </c>
      <c r="B3869" t="s">
        <v>332</v>
      </c>
      <c r="C3869" s="65" t="s">
        <v>485</v>
      </c>
      <c r="D3869" s="67" t="s">
        <v>548</v>
      </c>
      <c r="E3869" s="64" t="s">
        <v>548</v>
      </c>
      <c r="F3869" s="64" t="s">
        <v>548</v>
      </c>
      <c r="G3869" s="103">
        <v>1.2</v>
      </c>
      <c r="H3869" s="64">
        <v>0</v>
      </c>
      <c r="I3869" t="s">
        <v>548</v>
      </c>
      <c r="J3869" t="s">
        <v>548</v>
      </c>
      <c r="K3869" s="64"/>
      <c r="L3869" s="104">
        <f t="shared" ref="L3869:L3932" si="60">IF(K3869&lt;&gt;"",K3869,H3869)</f>
        <v>0</v>
      </c>
    </row>
    <row r="3870" spans="1:12" x14ac:dyDescent="0.25">
      <c r="A3870" t="s">
        <v>448</v>
      </c>
      <c r="B3870" t="s">
        <v>243</v>
      </c>
      <c r="C3870" s="65" t="s">
        <v>485</v>
      </c>
      <c r="D3870" s="67" t="s">
        <v>548</v>
      </c>
      <c r="E3870" s="64" t="s">
        <v>548</v>
      </c>
      <c r="F3870" s="64" t="s">
        <v>548</v>
      </c>
      <c r="G3870" s="103">
        <v>1.2</v>
      </c>
      <c r="H3870" s="64">
        <v>0</v>
      </c>
      <c r="I3870" t="s">
        <v>548</v>
      </c>
      <c r="J3870" t="s">
        <v>548</v>
      </c>
      <c r="K3870" s="64"/>
      <c r="L3870" s="104">
        <f t="shared" si="60"/>
        <v>0</v>
      </c>
    </row>
    <row r="3871" spans="1:12" x14ac:dyDescent="0.25">
      <c r="A3871" t="s">
        <v>448</v>
      </c>
      <c r="B3871" t="s">
        <v>333</v>
      </c>
      <c r="C3871" s="65" t="s">
        <v>485</v>
      </c>
      <c r="D3871" s="67" t="s">
        <v>553</v>
      </c>
      <c r="E3871" s="64">
        <v>0.15000000000000002</v>
      </c>
      <c r="F3871" s="64">
        <v>0.05</v>
      </c>
      <c r="G3871" s="103">
        <v>1.2</v>
      </c>
      <c r="H3871" s="64">
        <v>0.17100000000000001</v>
      </c>
      <c r="I3871" t="s">
        <v>548</v>
      </c>
      <c r="J3871" t="s">
        <v>548</v>
      </c>
      <c r="K3871" s="64"/>
      <c r="L3871" s="104">
        <f t="shared" si="60"/>
        <v>0.17100000000000001</v>
      </c>
    </row>
    <row r="3872" spans="1:12" x14ac:dyDescent="0.25">
      <c r="A3872" t="s">
        <v>448</v>
      </c>
      <c r="B3872" t="s">
        <v>334</v>
      </c>
      <c r="C3872" s="65" t="s">
        <v>485</v>
      </c>
      <c r="D3872" s="67" t="s">
        <v>548</v>
      </c>
      <c r="E3872" s="64" t="s">
        <v>548</v>
      </c>
      <c r="F3872" s="64" t="s">
        <v>548</v>
      </c>
      <c r="G3872" s="103">
        <v>1.2</v>
      </c>
      <c r="H3872" s="64">
        <v>0</v>
      </c>
      <c r="I3872" t="s">
        <v>548</v>
      </c>
      <c r="J3872" t="s">
        <v>548</v>
      </c>
      <c r="K3872" s="64"/>
      <c r="L3872" s="104">
        <f t="shared" si="60"/>
        <v>0</v>
      </c>
    </row>
    <row r="3873" spans="1:12" x14ac:dyDescent="0.25">
      <c r="A3873" t="s">
        <v>448</v>
      </c>
      <c r="B3873" t="s">
        <v>94</v>
      </c>
      <c r="C3873" s="65" t="s">
        <v>485</v>
      </c>
      <c r="D3873" s="67" t="s">
        <v>553</v>
      </c>
      <c r="E3873" s="64">
        <v>0.14000000000000001</v>
      </c>
      <c r="F3873" s="64">
        <v>0.05</v>
      </c>
      <c r="G3873" s="103">
        <v>1.2</v>
      </c>
      <c r="H3873" s="64">
        <v>0.15959999999999999</v>
      </c>
      <c r="I3873" t="s">
        <v>548</v>
      </c>
      <c r="J3873" t="s">
        <v>548</v>
      </c>
      <c r="K3873" s="64"/>
      <c r="L3873" s="104">
        <f t="shared" si="60"/>
        <v>0.15959999999999999</v>
      </c>
    </row>
    <row r="3874" spans="1:12" x14ac:dyDescent="0.25">
      <c r="A3874" t="s">
        <v>448</v>
      </c>
      <c r="B3874" t="s">
        <v>335</v>
      </c>
      <c r="C3874" s="65" t="s">
        <v>485</v>
      </c>
      <c r="D3874" s="67" t="s">
        <v>548</v>
      </c>
      <c r="E3874" s="64" t="s">
        <v>548</v>
      </c>
      <c r="F3874" s="64" t="s">
        <v>548</v>
      </c>
      <c r="G3874" s="103">
        <v>1.2</v>
      </c>
      <c r="H3874" s="64">
        <v>0</v>
      </c>
      <c r="I3874" t="s">
        <v>548</v>
      </c>
      <c r="J3874" t="s">
        <v>548</v>
      </c>
      <c r="K3874" s="64"/>
      <c r="L3874" s="104">
        <f t="shared" si="60"/>
        <v>0</v>
      </c>
    </row>
    <row r="3875" spans="1:12" x14ac:dyDescent="0.25">
      <c r="A3875" t="s">
        <v>448</v>
      </c>
      <c r="B3875" t="s">
        <v>100</v>
      </c>
      <c r="C3875" s="65" t="s">
        <v>485</v>
      </c>
      <c r="D3875" s="67" t="s">
        <v>548</v>
      </c>
      <c r="E3875" s="64" t="s">
        <v>548</v>
      </c>
      <c r="F3875" s="64" t="s">
        <v>548</v>
      </c>
      <c r="G3875" s="103">
        <v>1.2</v>
      </c>
      <c r="H3875" s="64">
        <v>0</v>
      </c>
      <c r="I3875" t="s">
        <v>548</v>
      </c>
      <c r="J3875" t="s">
        <v>548</v>
      </c>
      <c r="K3875" s="64"/>
      <c r="L3875" s="104">
        <f t="shared" si="60"/>
        <v>0</v>
      </c>
    </row>
    <row r="3876" spans="1:12" x14ac:dyDescent="0.25">
      <c r="A3876" t="s">
        <v>448</v>
      </c>
      <c r="B3876" t="s">
        <v>327</v>
      </c>
      <c r="C3876" s="65" t="s">
        <v>486</v>
      </c>
      <c r="D3876" s="67" t="s">
        <v>548</v>
      </c>
      <c r="E3876" s="64" t="s">
        <v>548</v>
      </c>
      <c r="F3876" s="64" t="s">
        <v>548</v>
      </c>
      <c r="G3876" s="103">
        <v>1.2</v>
      </c>
      <c r="H3876" s="64">
        <v>0</v>
      </c>
      <c r="I3876" t="s">
        <v>548</v>
      </c>
      <c r="J3876" t="s">
        <v>548</v>
      </c>
      <c r="K3876" s="64"/>
      <c r="L3876" s="104">
        <f t="shared" si="60"/>
        <v>0</v>
      </c>
    </row>
    <row r="3877" spans="1:12" x14ac:dyDescent="0.25">
      <c r="A3877" t="s">
        <v>448</v>
      </c>
      <c r="B3877" t="s">
        <v>328</v>
      </c>
      <c r="C3877" s="65" t="s">
        <v>486</v>
      </c>
      <c r="D3877" s="67" t="s">
        <v>548</v>
      </c>
      <c r="E3877" s="64" t="s">
        <v>548</v>
      </c>
      <c r="F3877" s="64" t="s">
        <v>548</v>
      </c>
      <c r="G3877" s="103">
        <v>1.2</v>
      </c>
      <c r="H3877" s="64">
        <v>0</v>
      </c>
      <c r="I3877" t="s">
        <v>548</v>
      </c>
      <c r="J3877" t="s">
        <v>548</v>
      </c>
      <c r="K3877" s="64"/>
      <c r="L3877" s="104">
        <f t="shared" si="60"/>
        <v>0</v>
      </c>
    </row>
    <row r="3878" spans="1:12" x14ac:dyDescent="0.25">
      <c r="A3878" t="s">
        <v>448</v>
      </c>
      <c r="B3878" t="s">
        <v>239</v>
      </c>
      <c r="C3878" s="65" t="s">
        <v>486</v>
      </c>
      <c r="D3878" s="67" t="s">
        <v>548</v>
      </c>
      <c r="E3878" s="64" t="s">
        <v>548</v>
      </c>
      <c r="F3878" s="64" t="s">
        <v>548</v>
      </c>
      <c r="G3878" s="103">
        <v>1.2</v>
      </c>
      <c r="H3878" s="64">
        <v>0</v>
      </c>
      <c r="I3878" t="s">
        <v>548</v>
      </c>
      <c r="J3878" t="s">
        <v>548</v>
      </c>
      <c r="K3878" s="64"/>
      <c r="L3878" s="104">
        <f t="shared" si="60"/>
        <v>0</v>
      </c>
    </row>
    <row r="3879" spans="1:12" x14ac:dyDescent="0.25">
      <c r="A3879" t="s">
        <v>448</v>
      </c>
      <c r="B3879" t="s">
        <v>329</v>
      </c>
      <c r="C3879" s="65" t="s">
        <v>486</v>
      </c>
      <c r="D3879" s="67" t="s">
        <v>553</v>
      </c>
      <c r="E3879" s="64">
        <v>0.5</v>
      </c>
      <c r="F3879" s="64">
        <v>0.05</v>
      </c>
      <c r="G3879" s="103">
        <v>1.2</v>
      </c>
      <c r="H3879" s="64">
        <v>0.56999999999999995</v>
      </c>
      <c r="I3879" t="s">
        <v>548</v>
      </c>
      <c r="J3879" t="s">
        <v>548</v>
      </c>
      <c r="K3879" s="64"/>
      <c r="L3879" s="104">
        <f t="shared" si="60"/>
        <v>0.56999999999999995</v>
      </c>
    </row>
    <row r="3880" spans="1:12" x14ac:dyDescent="0.25">
      <c r="A3880" t="s">
        <v>448</v>
      </c>
      <c r="B3880" t="s">
        <v>330</v>
      </c>
      <c r="C3880" s="65" t="s">
        <v>486</v>
      </c>
      <c r="D3880" s="67" t="s">
        <v>548</v>
      </c>
      <c r="E3880" s="64" t="s">
        <v>548</v>
      </c>
      <c r="F3880" s="64" t="s">
        <v>548</v>
      </c>
      <c r="G3880" s="103">
        <v>1.2</v>
      </c>
      <c r="H3880" s="64">
        <v>0</v>
      </c>
      <c r="I3880" t="s">
        <v>548</v>
      </c>
      <c r="J3880" t="s">
        <v>548</v>
      </c>
      <c r="K3880" s="64"/>
      <c r="L3880" s="104">
        <f t="shared" si="60"/>
        <v>0</v>
      </c>
    </row>
    <row r="3881" spans="1:12" x14ac:dyDescent="0.25">
      <c r="A3881" t="s">
        <v>448</v>
      </c>
      <c r="B3881" t="s">
        <v>331</v>
      </c>
      <c r="C3881" s="65" t="s">
        <v>486</v>
      </c>
      <c r="D3881" s="67" t="s">
        <v>548</v>
      </c>
      <c r="E3881" s="64" t="s">
        <v>548</v>
      </c>
      <c r="F3881" s="64" t="s">
        <v>548</v>
      </c>
      <c r="G3881" s="103">
        <v>1.2</v>
      </c>
      <c r="H3881" s="64">
        <v>0</v>
      </c>
      <c r="I3881" t="s">
        <v>548</v>
      </c>
      <c r="J3881" t="s">
        <v>548</v>
      </c>
      <c r="K3881" s="64"/>
      <c r="L3881" s="104">
        <f t="shared" si="60"/>
        <v>0</v>
      </c>
    </row>
    <row r="3882" spans="1:12" x14ac:dyDescent="0.25">
      <c r="A3882" t="s">
        <v>448</v>
      </c>
      <c r="B3882" t="s">
        <v>332</v>
      </c>
      <c r="C3882" s="65" t="s">
        <v>486</v>
      </c>
      <c r="D3882" s="67" t="s">
        <v>548</v>
      </c>
      <c r="E3882" s="64" t="s">
        <v>548</v>
      </c>
      <c r="F3882" s="64" t="s">
        <v>548</v>
      </c>
      <c r="G3882" s="103">
        <v>1.2</v>
      </c>
      <c r="H3882" s="64">
        <v>0</v>
      </c>
      <c r="I3882" t="s">
        <v>548</v>
      </c>
      <c r="J3882" t="s">
        <v>548</v>
      </c>
      <c r="K3882" s="64"/>
      <c r="L3882" s="104">
        <f t="shared" si="60"/>
        <v>0</v>
      </c>
    </row>
    <row r="3883" spans="1:12" x14ac:dyDescent="0.25">
      <c r="A3883" t="s">
        <v>448</v>
      </c>
      <c r="B3883" t="s">
        <v>243</v>
      </c>
      <c r="C3883" s="65" t="s">
        <v>486</v>
      </c>
      <c r="D3883" s="67" t="s">
        <v>548</v>
      </c>
      <c r="E3883" s="64" t="s">
        <v>548</v>
      </c>
      <c r="F3883" s="64" t="s">
        <v>548</v>
      </c>
      <c r="G3883" s="103">
        <v>1.2</v>
      </c>
      <c r="H3883" s="64">
        <v>0</v>
      </c>
      <c r="I3883" t="s">
        <v>548</v>
      </c>
      <c r="J3883" t="s">
        <v>548</v>
      </c>
      <c r="K3883" s="64"/>
      <c r="L3883" s="104">
        <f t="shared" si="60"/>
        <v>0</v>
      </c>
    </row>
    <row r="3884" spans="1:12" x14ac:dyDescent="0.25">
      <c r="A3884" t="s">
        <v>448</v>
      </c>
      <c r="B3884" t="s">
        <v>333</v>
      </c>
      <c r="C3884" s="65" t="s">
        <v>486</v>
      </c>
      <c r="D3884" s="67" t="s">
        <v>553</v>
      </c>
      <c r="E3884" s="64">
        <v>0.375</v>
      </c>
      <c r="F3884" s="64">
        <v>0.05</v>
      </c>
      <c r="G3884" s="103">
        <v>1.2</v>
      </c>
      <c r="H3884" s="64">
        <v>0.42749999999999994</v>
      </c>
      <c r="I3884" t="s">
        <v>548</v>
      </c>
      <c r="J3884" t="s">
        <v>548</v>
      </c>
      <c r="K3884" s="64"/>
      <c r="L3884" s="104">
        <f t="shared" si="60"/>
        <v>0.42749999999999994</v>
      </c>
    </row>
    <row r="3885" spans="1:12" x14ac:dyDescent="0.25">
      <c r="A3885" t="s">
        <v>448</v>
      </c>
      <c r="B3885" t="s">
        <v>334</v>
      </c>
      <c r="C3885" s="65" t="s">
        <v>486</v>
      </c>
      <c r="D3885" s="67" t="s">
        <v>548</v>
      </c>
      <c r="E3885" s="64" t="s">
        <v>548</v>
      </c>
      <c r="F3885" s="64" t="s">
        <v>548</v>
      </c>
      <c r="G3885" s="103">
        <v>1.2</v>
      </c>
      <c r="H3885" s="64">
        <v>0</v>
      </c>
      <c r="I3885" t="s">
        <v>548</v>
      </c>
      <c r="J3885" t="s">
        <v>548</v>
      </c>
      <c r="K3885" s="64"/>
      <c r="L3885" s="104">
        <f t="shared" si="60"/>
        <v>0</v>
      </c>
    </row>
    <row r="3886" spans="1:12" x14ac:dyDescent="0.25">
      <c r="A3886" t="s">
        <v>448</v>
      </c>
      <c r="B3886" t="s">
        <v>94</v>
      </c>
      <c r="C3886" s="65" t="s">
        <v>486</v>
      </c>
      <c r="D3886" s="67" t="s">
        <v>553</v>
      </c>
      <c r="E3886" s="64">
        <v>0.35</v>
      </c>
      <c r="F3886" s="64">
        <v>0.05</v>
      </c>
      <c r="G3886" s="103">
        <v>1.2</v>
      </c>
      <c r="H3886" s="64">
        <v>0.39899999999999997</v>
      </c>
      <c r="I3886" t="s">
        <v>548</v>
      </c>
      <c r="J3886" t="s">
        <v>548</v>
      </c>
      <c r="K3886" s="64"/>
      <c r="L3886" s="104">
        <f t="shared" si="60"/>
        <v>0.39899999999999997</v>
      </c>
    </row>
    <row r="3887" spans="1:12" x14ac:dyDescent="0.25">
      <c r="A3887" t="s">
        <v>448</v>
      </c>
      <c r="B3887" t="s">
        <v>335</v>
      </c>
      <c r="C3887" s="65" t="s">
        <v>486</v>
      </c>
      <c r="D3887" s="67" t="s">
        <v>548</v>
      </c>
      <c r="E3887" s="64" t="s">
        <v>548</v>
      </c>
      <c r="F3887" s="64" t="s">
        <v>548</v>
      </c>
      <c r="G3887" s="103">
        <v>1.2</v>
      </c>
      <c r="H3887" s="64">
        <v>0</v>
      </c>
      <c r="I3887" t="s">
        <v>548</v>
      </c>
      <c r="J3887" t="s">
        <v>548</v>
      </c>
      <c r="K3887" s="64"/>
      <c r="L3887" s="104">
        <f t="shared" si="60"/>
        <v>0</v>
      </c>
    </row>
    <row r="3888" spans="1:12" x14ac:dyDescent="0.25">
      <c r="A3888" t="s">
        <v>448</v>
      </c>
      <c r="B3888" t="s">
        <v>100</v>
      </c>
      <c r="C3888" s="65" t="s">
        <v>486</v>
      </c>
      <c r="D3888" s="67" t="s">
        <v>548</v>
      </c>
      <c r="E3888" s="64" t="s">
        <v>548</v>
      </c>
      <c r="F3888" s="64" t="s">
        <v>548</v>
      </c>
      <c r="G3888" s="103">
        <v>1.2</v>
      </c>
      <c r="H3888" s="64">
        <v>0</v>
      </c>
      <c r="I3888" t="s">
        <v>548</v>
      </c>
      <c r="J3888" t="s">
        <v>548</v>
      </c>
      <c r="K3888" s="64"/>
      <c r="L3888" s="104">
        <f t="shared" si="60"/>
        <v>0</v>
      </c>
    </row>
    <row r="3889" spans="1:12" x14ac:dyDescent="0.25">
      <c r="A3889" t="s">
        <v>449</v>
      </c>
      <c r="B3889" t="s">
        <v>327</v>
      </c>
      <c r="C3889" s="65" t="s">
        <v>485</v>
      </c>
      <c r="D3889" s="67" t="s">
        <v>548</v>
      </c>
      <c r="E3889" s="64" t="s">
        <v>548</v>
      </c>
      <c r="F3889" s="64" t="s">
        <v>548</v>
      </c>
      <c r="G3889" s="103" t="s">
        <v>548</v>
      </c>
      <c r="H3889" s="64">
        <v>0</v>
      </c>
      <c r="I3889" t="s">
        <v>548</v>
      </c>
      <c r="J3889" t="s">
        <v>548</v>
      </c>
      <c r="K3889" s="64"/>
      <c r="L3889" s="104">
        <f t="shared" si="60"/>
        <v>0</v>
      </c>
    </row>
    <row r="3890" spans="1:12" x14ac:dyDescent="0.25">
      <c r="A3890" t="s">
        <v>449</v>
      </c>
      <c r="B3890" t="s">
        <v>328</v>
      </c>
      <c r="C3890" s="65" t="s">
        <v>485</v>
      </c>
      <c r="D3890" s="67" t="s">
        <v>548</v>
      </c>
      <c r="E3890" s="64" t="s">
        <v>548</v>
      </c>
      <c r="F3890" s="64" t="s">
        <v>548</v>
      </c>
      <c r="G3890" s="103" t="s">
        <v>548</v>
      </c>
      <c r="H3890" s="64">
        <v>0</v>
      </c>
      <c r="I3890" t="s">
        <v>548</v>
      </c>
      <c r="J3890" t="s">
        <v>548</v>
      </c>
      <c r="K3890" s="64"/>
      <c r="L3890" s="104">
        <f t="shared" si="60"/>
        <v>0</v>
      </c>
    </row>
    <row r="3891" spans="1:12" x14ac:dyDescent="0.25">
      <c r="A3891" t="s">
        <v>449</v>
      </c>
      <c r="B3891" t="s">
        <v>239</v>
      </c>
      <c r="C3891" s="65" t="s">
        <v>485</v>
      </c>
      <c r="D3891" s="67" t="s">
        <v>548</v>
      </c>
      <c r="E3891" s="64" t="s">
        <v>548</v>
      </c>
      <c r="F3891" s="64" t="s">
        <v>548</v>
      </c>
      <c r="G3891" s="103" t="s">
        <v>548</v>
      </c>
      <c r="H3891" s="64">
        <v>0</v>
      </c>
      <c r="I3891" t="s">
        <v>548</v>
      </c>
      <c r="J3891" t="s">
        <v>548</v>
      </c>
      <c r="K3891" s="64"/>
      <c r="L3891" s="104">
        <f t="shared" si="60"/>
        <v>0</v>
      </c>
    </row>
    <row r="3892" spans="1:12" x14ac:dyDescent="0.25">
      <c r="A3892" t="s">
        <v>449</v>
      </c>
      <c r="B3892" t="s">
        <v>329</v>
      </c>
      <c r="C3892" s="65" t="s">
        <v>485</v>
      </c>
      <c r="D3892" s="67" t="s">
        <v>548</v>
      </c>
      <c r="E3892" s="64" t="s">
        <v>548</v>
      </c>
      <c r="F3892" s="64" t="s">
        <v>548</v>
      </c>
      <c r="G3892" s="103" t="s">
        <v>548</v>
      </c>
      <c r="H3892" s="64">
        <v>0</v>
      </c>
      <c r="I3892" t="s">
        <v>548</v>
      </c>
      <c r="J3892" t="s">
        <v>548</v>
      </c>
      <c r="K3892" s="64"/>
      <c r="L3892" s="104">
        <f t="shared" si="60"/>
        <v>0</v>
      </c>
    </row>
    <row r="3893" spans="1:12" x14ac:dyDescent="0.25">
      <c r="A3893" t="s">
        <v>449</v>
      </c>
      <c r="B3893" t="s">
        <v>330</v>
      </c>
      <c r="C3893" s="65" t="s">
        <v>485</v>
      </c>
      <c r="D3893" s="67" t="s">
        <v>548</v>
      </c>
      <c r="E3893" s="64" t="s">
        <v>548</v>
      </c>
      <c r="F3893" s="64" t="s">
        <v>548</v>
      </c>
      <c r="G3893" s="103" t="s">
        <v>548</v>
      </c>
      <c r="H3893" s="64">
        <v>0</v>
      </c>
      <c r="I3893" t="s">
        <v>548</v>
      </c>
      <c r="J3893" t="s">
        <v>548</v>
      </c>
      <c r="K3893" s="64"/>
      <c r="L3893" s="104">
        <f t="shared" si="60"/>
        <v>0</v>
      </c>
    </row>
    <row r="3894" spans="1:12" x14ac:dyDescent="0.25">
      <c r="A3894" t="s">
        <v>449</v>
      </c>
      <c r="B3894" t="s">
        <v>331</v>
      </c>
      <c r="C3894" s="65" t="s">
        <v>485</v>
      </c>
      <c r="D3894" s="67" t="s">
        <v>548</v>
      </c>
      <c r="E3894" s="64" t="s">
        <v>548</v>
      </c>
      <c r="F3894" s="64" t="s">
        <v>548</v>
      </c>
      <c r="G3894" s="103" t="s">
        <v>548</v>
      </c>
      <c r="H3894" s="64">
        <v>0</v>
      </c>
      <c r="I3894" t="s">
        <v>548</v>
      </c>
      <c r="J3894" t="s">
        <v>548</v>
      </c>
      <c r="K3894" s="64"/>
      <c r="L3894" s="104">
        <f t="shared" si="60"/>
        <v>0</v>
      </c>
    </row>
    <row r="3895" spans="1:12" x14ac:dyDescent="0.25">
      <c r="A3895" t="s">
        <v>449</v>
      </c>
      <c r="B3895" t="s">
        <v>332</v>
      </c>
      <c r="C3895" s="65" t="s">
        <v>485</v>
      </c>
      <c r="D3895" s="67" t="s">
        <v>548</v>
      </c>
      <c r="E3895" s="64" t="s">
        <v>548</v>
      </c>
      <c r="F3895" s="64" t="s">
        <v>548</v>
      </c>
      <c r="G3895" s="103" t="s">
        <v>548</v>
      </c>
      <c r="H3895" s="64">
        <v>0</v>
      </c>
      <c r="I3895" t="s">
        <v>548</v>
      </c>
      <c r="J3895" t="s">
        <v>548</v>
      </c>
      <c r="K3895" s="64"/>
      <c r="L3895" s="104">
        <f t="shared" si="60"/>
        <v>0</v>
      </c>
    </row>
    <row r="3896" spans="1:12" x14ac:dyDescent="0.25">
      <c r="A3896" t="s">
        <v>449</v>
      </c>
      <c r="B3896" t="s">
        <v>243</v>
      </c>
      <c r="C3896" s="65" t="s">
        <v>485</v>
      </c>
      <c r="D3896" s="67" t="s">
        <v>548</v>
      </c>
      <c r="E3896" s="64" t="s">
        <v>548</v>
      </c>
      <c r="F3896" s="64" t="s">
        <v>548</v>
      </c>
      <c r="G3896" s="103" t="s">
        <v>548</v>
      </c>
      <c r="H3896" s="64">
        <v>0</v>
      </c>
      <c r="I3896" t="s">
        <v>548</v>
      </c>
      <c r="J3896" t="s">
        <v>548</v>
      </c>
      <c r="K3896" s="64"/>
      <c r="L3896" s="104">
        <f t="shared" si="60"/>
        <v>0</v>
      </c>
    </row>
    <row r="3897" spans="1:12" x14ac:dyDescent="0.25">
      <c r="A3897" t="s">
        <v>449</v>
      </c>
      <c r="B3897" t="s">
        <v>333</v>
      </c>
      <c r="C3897" s="65" t="s">
        <v>485</v>
      </c>
      <c r="D3897" s="67" t="s">
        <v>548</v>
      </c>
      <c r="E3897" s="64" t="s">
        <v>548</v>
      </c>
      <c r="F3897" s="64" t="s">
        <v>548</v>
      </c>
      <c r="G3897" s="103" t="s">
        <v>548</v>
      </c>
      <c r="H3897" s="64">
        <v>0</v>
      </c>
      <c r="I3897" t="s">
        <v>548</v>
      </c>
      <c r="J3897" t="s">
        <v>548</v>
      </c>
      <c r="K3897" s="64"/>
      <c r="L3897" s="104">
        <f t="shared" si="60"/>
        <v>0</v>
      </c>
    </row>
    <row r="3898" spans="1:12" x14ac:dyDescent="0.25">
      <c r="A3898" t="s">
        <v>449</v>
      </c>
      <c r="B3898" t="s">
        <v>334</v>
      </c>
      <c r="C3898" s="65" t="s">
        <v>485</v>
      </c>
      <c r="D3898" s="67" t="s">
        <v>548</v>
      </c>
      <c r="E3898" s="64" t="s">
        <v>548</v>
      </c>
      <c r="F3898" s="64" t="s">
        <v>548</v>
      </c>
      <c r="G3898" s="103" t="s">
        <v>548</v>
      </c>
      <c r="H3898" s="64">
        <v>0</v>
      </c>
      <c r="I3898" t="s">
        <v>548</v>
      </c>
      <c r="J3898" t="s">
        <v>548</v>
      </c>
      <c r="K3898" s="64"/>
      <c r="L3898" s="104">
        <f t="shared" si="60"/>
        <v>0</v>
      </c>
    </row>
    <row r="3899" spans="1:12" x14ac:dyDescent="0.25">
      <c r="A3899" t="s">
        <v>449</v>
      </c>
      <c r="B3899" t="s">
        <v>94</v>
      </c>
      <c r="C3899" s="65" t="s">
        <v>485</v>
      </c>
      <c r="D3899" s="67" t="s">
        <v>548</v>
      </c>
      <c r="E3899" s="64" t="s">
        <v>548</v>
      </c>
      <c r="F3899" s="64" t="s">
        <v>548</v>
      </c>
      <c r="G3899" s="103" t="s">
        <v>548</v>
      </c>
      <c r="H3899" s="64">
        <v>0</v>
      </c>
      <c r="I3899" t="s">
        <v>548</v>
      </c>
      <c r="J3899" t="s">
        <v>548</v>
      </c>
      <c r="K3899" s="64"/>
      <c r="L3899" s="104">
        <f t="shared" si="60"/>
        <v>0</v>
      </c>
    </row>
    <row r="3900" spans="1:12" x14ac:dyDescent="0.25">
      <c r="A3900" t="s">
        <v>449</v>
      </c>
      <c r="B3900" t="s">
        <v>335</v>
      </c>
      <c r="C3900" s="65" t="s">
        <v>485</v>
      </c>
      <c r="D3900" s="67" t="s">
        <v>548</v>
      </c>
      <c r="E3900" s="64" t="s">
        <v>548</v>
      </c>
      <c r="F3900" s="64" t="s">
        <v>548</v>
      </c>
      <c r="G3900" s="103" t="s">
        <v>548</v>
      </c>
      <c r="H3900" s="64">
        <v>0</v>
      </c>
      <c r="I3900" t="s">
        <v>548</v>
      </c>
      <c r="J3900" t="s">
        <v>548</v>
      </c>
      <c r="K3900" s="64"/>
      <c r="L3900" s="104">
        <f t="shared" si="60"/>
        <v>0</v>
      </c>
    </row>
    <row r="3901" spans="1:12" x14ac:dyDescent="0.25">
      <c r="A3901" t="s">
        <v>449</v>
      </c>
      <c r="B3901" t="s">
        <v>100</v>
      </c>
      <c r="C3901" s="65" t="s">
        <v>485</v>
      </c>
      <c r="D3901" s="67" t="s">
        <v>553</v>
      </c>
      <c r="E3901" s="64">
        <v>0.32966116955743402</v>
      </c>
      <c r="F3901" s="64">
        <v>0.25345030861052398</v>
      </c>
      <c r="G3901" s="103" t="s">
        <v>548</v>
      </c>
      <c r="H3901" s="64">
        <v>0.24610844439619609</v>
      </c>
      <c r="I3901" t="s">
        <v>548</v>
      </c>
      <c r="J3901" t="s">
        <v>548</v>
      </c>
      <c r="K3901" s="64"/>
      <c r="L3901" s="104">
        <f t="shared" si="60"/>
        <v>0.24610844439619609</v>
      </c>
    </row>
    <row r="3902" spans="1:12" x14ac:dyDescent="0.25">
      <c r="A3902" t="s">
        <v>449</v>
      </c>
      <c r="B3902" t="s">
        <v>327</v>
      </c>
      <c r="C3902" s="65" t="s">
        <v>486</v>
      </c>
      <c r="D3902" s="67" t="s">
        <v>548</v>
      </c>
      <c r="E3902" s="64" t="s">
        <v>548</v>
      </c>
      <c r="F3902" s="64" t="s">
        <v>548</v>
      </c>
      <c r="G3902" s="103" t="s">
        <v>548</v>
      </c>
      <c r="H3902" s="64">
        <v>0</v>
      </c>
      <c r="I3902" t="s">
        <v>548</v>
      </c>
      <c r="J3902" t="s">
        <v>548</v>
      </c>
      <c r="K3902" s="64"/>
      <c r="L3902" s="104">
        <f t="shared" si="60"/>
        <v>0</v>
      </c>
    </row>
    <row r="3903" spans="1:12" x14ac:dyDescent="0.25">
      <c r="A3903" t="s">
        <v>449</v>
      </c>
      <c r="B3903" t="s">
        <v>328</v>
      </c>
      <c r="C3903" s="65" t="s">
        <v>486</v>
      </c>
      <c r="D3903" s="67" t="s">
        <v>548</v>
      </c>
      <c r="E3903" s="64" t="s">
        <v>548</v>
      </c>
      <c r="F3903" s="64" t="s">
        <v>548</v>
      </c>
      <c r="G3903" s="103" t="s">
        <v>548</v>
      </c>
      <c r="H3903" s="64">
        <v>0</v>
      </c>
      <c r="I3903" t="s">
        <v>548</v>
      </c>
      <c r="J3903" t="s">
        <v>548</v>
      </c>
      <c r="K3903" s="64"/>
      <c r="L3903" s="104">
        <f t="shared" si="60"/>
        <v>0</v>
      </c>
    </row>
    <row r="3904" spans="1:12" x14ac:dyDescent="0.25">
      <c r="A3904" t="s">
        <v>449</v>
      </c>
      <c r="B3904" t="s">
        <v>239</v>
      </c>
      <c r="C3904" s="65" t="s">
        <v>486</v>
      </c>
      <c r="D3904" s="67" t="s">
        <v>548</v>
      </c>
      <c r="E3904" s="64" t="s">
        <v>548</v>
      </c>
      <c r="F3904" s="64" t="s">
        <v>548</v>
      </c>
      <c r="G3904" s="103" t="s">
        <v>548</v>
      </c>
      <c r="H3904" s="64">
        <v>0</v>
      </c>
      <c r="I3904" t="s">
        <v>548</v>
      </c>
      <c r="J3904" t="s">
        <v>548</v>
      </c>
      <c r="K3904" s="64"/>
      <c r="L3904" s="104">
        <f t="shared" si="60"/>
        <v>0</v>
      </c>
    </row>
    <row r="3905" spans="1:12" x14ac:dyDescent="0.25">
      <c r="A3905" t="s">
        <v>449</v>
      </c>
      <c r="B3905" t="s">
        <v>329</v>
      </c>
      <c r="C3905" s="65" t="s">
        <v>486</v>
      </c>
      <c r="D3905" s="67" t="s">
        <v>548</v>
      </c>
      <c r="E3905" s="64" t="s">
        <v>548</v>
      </c>
      <c r="F3905" s="64" t="s">
        <v>548</v>
      </c>
      <c r="G3905" s="103" t="s">
        <v>548</v>
      </c>
      <c r="H3905" s="64">
        <v>0</v>
      </c>
      <c r="I3905" t="s">
        <v>548</v>
      </c>
      <c r="J3905" t="s">
        <v>548</v>
      </c>
      <c r="K3905" s="64"/>
      <c r="L3905" s="104">
        <f t="shared" si="60"/>
        <v>0</v>
      </c>
    </row>
    <row r="3906" spans="1:12" x14ac:dyDescent="0.25">
      <c r="A3906" t="s">
        <v>449</v>
      </c>
      <c r="B3906" t="s">
        <v>330</v>
      </c>
      <c r="C3906" s="65" t="s">
        <v>486</v>
      </c>
      <c r="D3906" s="67" t="s">
        <v>548</v>
      </c>
      <c r="E3906" s="64" t="s">
        <v>548</v>
      </c>
      <c r="F3906" s="64" t="s">
        <v>548</v>
      </c>
      <c r="G3906" s="103" t="s">
        <v>548</v>
      </c>
      <c r="H3906" s="64">
        <v>0</v>
      </c>
      <c r="I3906" t="s">
        <v>548</v>
      </c>
      <c r="J3906" t="s">
        <v>548</v>
      </c>
      <c r="K3906" s="64"/>
      <c r="L3906" s="104">
        <f t="shared" si="60"/>
        <v>0</v>
      </c>
    </row>
    <row r="3907" spans="1:12" x14ac:dyDescent="0.25">
      <c r="A3907" t="s">
        <v>449</v>
      </c>
      <c r="B3907" t="s">
        <v>331</v>
      </c>
      <c r="C3907" s="65" t="s">
        <v>486</v>
      </c>
      <c r="D3907" s="67" t="s">
        <v>548</v>
      </c>
      <c r="E3907" s="64" t="s">
        <v>548</v>
      </c>
      <c r="F3907" s="64" t="s">
        <v>548</v>
      </c>
      <c r="G3907" s="103" t="s">
        <v>548</v>
      </c>
      <c r="H3907" s="64">
        <v>0</v>
      </c>
      <c r="I3907" t="s">
        <v>548</v>
      </c>
      <c r="J3907" t="s">
        <v>548</v>
      </c>
      <c r="K3907" s="64"/>
      <c r="L3907" s="104">
        <f t="shared" si="60"/>
        <v>0</v>
      </c>
    </row>
    <row r="3908" spans="1:12" x14ac:dyDescent="0.25">
      <c r="A3908" t="s">
        <v>449</v>
      </c>
      <c r="B3908" t="s">
        <v>332</v>
      </c>
      <c r="C3908" s="65" t="s">
        <v>486</v>
      </c>
      <c r="D3908" s="67" t="s">
        <v>548</v>
      </c>
      <c r="E3908" s="64" t="s">
        <v>548</v>
      </c>
      <c r="F3908" s="64" t="s">
        <v>548</v>
      </c>
      <c r="G3908" s="103" t="s">
        <v>548</v>
      </c>
      <c r="H3908" s="64">
        <v>0</v>
      </c>
      <c r="I3908" t="s">
        <v>548</v>
      </c>
      <c r="J3908" t="s">
        <v>548</v>
      </c>
      <c r="K3908" s="64"/>
      <c r="L3908" s="104">
        <f t="shared" si="60"/>
        <v>0</v>
      </c>
    </row>
    <row r="3909" spans="1:12" x14ac:dyDescent="0.25">
      <c r="A3909" t="s">
        <v>449</v>
      </c>
      <c r="B3909" t="s">
        <v>243</v>
      </c>
      <c r="C3909" s="65" t="s">
        <v>486</v>
      </c>
      <c r="D3909" s="67" t="s">
        <v>548</v>
      </c>
      <c r="E3909" s="64" t="s">
        <v>548</v>
      </c>
      <c r="F3909" s="64" t="s">
        <v>548</v>
      </c>
      <c r="G3909" s="103" t="s">
        <v>548</v>
      </c>
      <c r="H3909" s="64">
        <v>0</v>
      </c>
      <c r="I3909" t="s">
        <v>548</v>
      </c>
      <c r="J3909" t="s">
        <v>548</v>
      </c>
      <c r="K3909" s="64"/>
      <c r="L3909" s="104">
        <f t="shared" si="60"/>
        <v>0</v>
      </c>
    </row>
    <row r="3910" spans="1:12" x14ac:dyDescent="0.25">
      <c r="A3910" t="s">
        <v>449</v>
      </c>
      <c r="B3910" t="s">
        <v>333</v>
      </c>
      <c r="C3910" s="65" t="s">
        <v>486</v>
      </c>
      <c r="D3910" s="67" t="s">
        <v>548</v>
      </c>
      <c r="E3910" s="64" t="s">
        <v>548</v>
      </c>
      <c r="F3910" s="64" t="s">
        <v>548</v>
      </c>
      <c r="G3910" s="103" t="s">
        <v>548</v>
      </c>
      <c r="H3910" s="64">
        <v>0</v>
      </c>
      <c r="I3910" t="s">
        <v>548</v>
      </c>
      <c r="J3910" t="s">
        <v>548</v>
      </c>
      <c r="K3910" s="64"/>
      <c r="L3910" s="104">
        <f t="shared" si="60"/>
        <v>0</v>
      </c>
    </row>
    <row r="3911" spans="1:12" x14ac:dyDescent="0.25">
      <c r="A3911" t="s">
        <v>449</v>
      </c>
      <c r="B3911" t="s">
        <v>334</v>
      </c>
      <c r="C3911" s="65" t="s">
        <v>486</v>
      </c>
      <c r="D3911" s="67" t="s">
        <v>548</v>
      </c>
      <c r="E3911" s="64" t="s">
        <v>548</v>
      </c>
      <c r="F3911" s="64" t="s">
        <v>548</v>
      </c>
      <c r="G3911" s="103" t="s">
        <v>548</v>
      </c>
      <c r="H3911" s="64">
        <v>0</v>
      </c>
      <c r="I3911" t="s">
        <v>548</v>
      </c>
      <c r="J3911" t="s">
        <v>548</v>
      </c>
      <c r="K3911" s="64"/>
      <c r="L3911" s="104">
        <f t="shared" si="60"/>
        <v>0</v>
      </c>
    </row>
    <row r="3912" spans="1:12" x14ac:dyDescent="0.25">
      <c r="A3912" t="s">
        <v>449</v>
      </c>
      <c r="B3912" t="s">
        <v>94</v>
      </c>
      <c r="C3912" s="65" t="s">
        <v>486</v>
      </c>
      <c r="D3912" s="67" t="s">
        <v>548</v>
      </c>
      <c r="E3912" s="64" t="s">
        <v>548</v>
      </c>
      <c r="F3912" s="64" t="s">
        <v>548</v>
      </c>
      <c r="G3912" s="103" t="s">
        <v>548</v>
      </c>
      <c r="H3912" s="64">
        <v>0</v>
      </c>
      <c r="I3912" t="s">
        <v>548</v>
      </c>
      <c r="J3912" t="s">
        <v>548</v>
      </c>
      <c r="K3912" s="64"/>
      <c r="L3912" s="104">
        <f t="shared" si="60"/>
        <v>0</v>
      </c>
    </row>
    <row r="3913" spans="1:12" x14ac:dyDescent="0.25">
      <c r="A3913" t="s">
        <v>449</v>
      </c>
      <c r="B3913" t="s">
        <v>335</v>
      </c>
      <c r="C3913" s="65" t="s">
        <v>486</v>
      </c>
      <c r="D3913" s="67" t="s">
        <v>548</v>
      </c>
      <c r="E3913" s="64" t="s">
        <v>548</v>
      </c>
      <c r="F3913" s="64" t="s">
        <v>548</v>
      </c>
      <c r="G3913" s="103" t="s">
        <v>548</v>
      </c>
      <c r="H3913" s="64">
        <v>0</v>
      </c>
      <c r="I3913" t="s">
        <v>548</v>
      </c>
      <c r="J3913" t="s">
        <v>548</v>
      </c>
      <c r="K3913" s="64"/>
      <c r="L3913" s="104">
        <f t="shared" si="60"/>
        <v>0</v>
      </c>
    </row>
    <row r="3914" spans="1:12" x14ac:dyDescent="0.25">
      <c r="A3914" t="s">
        <v>449</v>
      </c>
      <c r="B3914" t="s">
        <v>100</v>
      </c>
      <c r="C3914" s="65" t="s">
        <v>486</v>
      </c>
      <c r="D3914" s="67" t="s">
        <v>553</v>
      </c>
      <c r="E3914" s="64">
        <v>0.22166666666666668</v>
      </c>
      <c r="F3914" s="64">
        <v>0.25345030861052398</v>
      </c>
      <c r="G3914" s="103" t="s">
        <v>548</v>
      </c>
      <c r="H3914" s="64">
        <v>0.16548518159133385</v>
      </c>
      <c r="I3914" t="s">
        <v>548</v>
      </c>
      <c r="J3914" t="s">
        <v>548</v>
      </c>
      <c r="K3914" s="64"/>
      <c r="L3914" s="104">
        <f t="shared" si="60"/>
        <v>0.16548518159133385</v>
      </c>
    </row>
    <row r="3915" spans="1:12" x14ac:dyDescent="0.25">
      <c r="A3915" t="s">
        <v>450</v>
      </c>
      <c r="B3915" t="s">
        <v>327</v>
      </c>
      <c r="C3915" s="65" t="s">
        <v>485</v>
      </c>
      <c r="D3915" s="67" t="s">
        <v>548</v>
      </c>
      <c r="E3915" s="64" t="s">
        <v>548</v>
      </c>
      <c r="F3915" s="64" t="s">
        <v>548</v>
      </c>
      <c r="G3915" s="103" t="s">
        <v>548</v>
      </c>
      <c r="H3915" s="64">
        <v>0</v>
      </c>
      <c r="I3915" t="s">
        <v>548</v>
      </c>
      <c r="J3915" t="s">
        <v>548</v>
      </c>
      <c r="K3915" s="64"/>
      <c r="L3915" s="104">
        <f t="shared" si="60"/>
        <v>0</v>
      </c>
    </row>
    <row r="3916" spans="1:12" x14ac:dyDescent="0.25">
      <c r="A3916" t="s">
        <v>450</v>
      </c>
      <c r="B3916" t="s">
        <v>328</v>
      </c>
      <c r="C3916" s="65" t="s">
        <v>485</v>
      </c>
      <c r="D3916" s="67" t="s">
        <v>553</v>
      </c>
      <c r="E3916" s="64">
        <v>0.75</v>
      </c>
      <c r="F3916" s="64">
        <v>0.25345030861052398</v>
      </c>
      <c r="G3916" s="103" t="s">
        <v>548</v>
      </c>
      <c r="H3916" s="64">
        <v>0.55991226854210696</v>
      </c>
      <c r="I3916" t="s">
        <v>548</v>
      </c>
      <c r="J3916" t="s">
        <v>548</v>
      </c>
      <c r="K3916" s="64"/>
      <c r="L3916" s="104">
        <f t="shared" si="60"/>
        <v>0.55991226854210696</v>
      </c>
    </row>
    <row r="3917" spans="1:12" x14ac:dyDescent="0.25">
      <c r="A3917" t="s">
        <v>450</v>
      </c>
      <c r="B3917" t="s">
        <v>239</v>
      </c>
      <c r="C3917" s="65" t="s">
        <v>485</v>
      </c>
      <c r="D3917" s="67" t="s">
        <v>548</v>
      </c>
      <c r="E3917" s="64" t="s">
        <v>548</v>
      </c>
      <c r="F3917" s="64" t="s">
        <v>548</v>
      </c>
      <c r="G3917" s="103" t="s">
        <v>548</v>
      </c>
      <c r="H3917" s="64">
        <v>0</v>
      </c>
      <c r="I3917" t="s">
        <v>548</v>
      </c>
      <c r="J3917" t="s">
        <v>548</v>
      </c>
      <c r="K3917" s="64"/>
      <c r="L3917" s="104">
        <f t="shared" si="60"/>
        <v>0</v>
      </c>
    </row>
    <row r="3918" spans="1:12" x14ac:dyDescent="0.25">
      <c r="A3918" t="s">
        <v>450</v>
      </c>
      <c r="B3918" t="s">
        <v>329</v>
      </c>
      <c r="C3918" s="65" t="s">
        <v>485</v>
      </c>
      <c r="D3918" s="67" t="s">
        <v>548</v>
      </c>
      <c r="E3918" s="64" t="s">
        <v>548</v>
      </c>
      <c r="F3918" s="64" t="s">
        <v>548</v>
      </c>
      <c r="G3918" s="103" t="s">
        <v>548</v>
      </c>
      <c r="H3918" s="64">
        <v>0</v>
      </c>
      <c r="I3918" t="s">
        <v>548</v>
      </c>
      <c r="J3918" t="s">
        <v>548</v>
      </c>
      <c r="K3918" s="64"/>
      <c r="L3918" s="104">
        <f t="shared" si="60"/>
        <v>0</v>
      </c>
    </row>
    <row r="3919" spans="1:12" x14ac:dyDescent="0.25">
      <c r="A3919" t="s">
        <v>450</v>
      </c>
      <c r="B3919" t="s">
        <v>330</v>
      </c>
      <c r="C3919" s="65" t="s">
        <v>485</v>
      </c>
      <c r="D3919" s="67" t="s">
        <v>553</v>
      </c>
      <c r="E3919" s="64">
        <v>0.75</v>
      </c>
      <c r="F3919" s="64">
        <v>0.25345030861052398</v>
      </c>
      <c r="G3919" s="103" t="s">
        <v>548</v>
      </c>
      <c r="H3919" s="64">
        <v>0.55991226854210696</v>
      </c>
      <c r="I3919" t="s">
        <v>548</v>
      </c>
      <c r="J3919" t="s">
        <v>548</v>
      </c>
      <c r="K3919" s="64"/>
      <c r="L3919" s="104">
        <f t="shared" si="60"/>
        <v>0.55991226854210696</v>
      </c>
    </row>
    <row r="3920" spans="1:12" x14ac:dyDescent="0.25">
      <c r="A3920" t="s">
        <v>450</v>
      </c>
      <c r="B3920" t="s">
        <v>331</v>
      </c>
      <c r="C3920" s="65" t="s">
        <v>485</v>
      </c>
      <c r="D3920" s="67" t="s">
        <v>553</v>
      </c>
      <c r="E3920" s="64">
        <v>0.20625000000000016</v>
      </c>
      <c r="F3920" s="64">
        <v>0.25345030861052414</v>
      </c>
      <c r="G3920" s="103" t="s">
        <v>548</v>
      </c>
      <c r="H3920" s="64">
        <v>0.15397587384907949</v>
      </c>
      <c r="I3920" t="s">
        <v>548</v>
      </c>
      <c r="J3920" t="s">
        <v>548</v>
      </c>
      <c r="K3920" s="64"/>
      <c r="L3920" s="104">
        <f t="shared" si="60"/>
        <v>0.15397587384907949</v>
      </c>
    </row>
    <row r="3921" spans="1:12" x14ac:dyDescent="0.25">
      <c r="A3921" t="s">
        <v>450</v>
      </c>
      <c r="B3921" t="s">
        <v>332</v>
      </c>
      <c r="C3921" s="65" t="s">
        <v>485</v>
      </c>
      <c r="D3921" s="67" t="s">
        <v>548</v>
      </c>
      <c r="E3921" s="64" t="s">
        <v>548</v>
      </c>
      <c r="F3921" s="64" t="s">
        <v>548</v>
      </c>
      <c r="G3921" s="103" t="s">
        <v>548</v>
      </c>
      <c r="H3921" s="64">
        <v>0</v>
      </c>
      <c r="I3921" t="s">
        <v>548</v>
      </c>
      <c r="J3921" t="s">
        <v>548</v>
      </c>
      <c r="K3921" s="64"/>
      <c r="L3921" s="104">
        <f t="shared" si="60"/>
        <v>0</v>
      </c>
    </row>
    <row r="3922" spans="1:12" x14ac:dyDescent="0.25">
      <c r="A3922" t="s">
        <v>450</v>
      </c>
      <c r="B3922" t="s">
        <v>243</v>
      </c>
      <c r="C3922" s="65" t="s">
        <v>485</v>
      </c>
      <c r="D3922" s="67" t="s">
        <v>548</v>
      </c>
      <c r="E3922" s="64" t="s">
        <v>548</v>
      </c>
      <c r="F3922" s="64" t="s">
        <v>548</v>
      </c>
      <c r="G3922" s="103" t="s">
        <v>548</v>
      </c>
      <c r="H3922" s="64">
        <v>0</v>
      </c>
      <c r="I3922" t="s">
        <v>548</v>
      </c>
      <c r="J3922" t="s">
        <v>548</v>
      </c>
      <c r="K3922" s="64"/>
      <c r="L3922" s="104">
        <f t="shared" si="60"/>
        <v>0</v>
      </c>
    </row>
    <row r="3923" spans="1:12" x14ac:dyDescent="0.25">
      <c r="A3923" t="s">
        <v>450</v>
      </c>
      <c r="B3923" t="s">
        <v>333</v>
      </c>
      <c r="C3923" s="65" t="s">
        <v>485</v>
      </c>
      <c r="D3923" s="67" t="s">
        <v>553</v>
      </c>
      <c r="E3923" s="64">
        <v>0.20625000000000016</v>
      </c>
      <c r="F3923" s="64">
        <v>0.25345030861052414</v>
      </c>
      <c r="G3923" s="103" t="s">
        <v>548</v>
      </c>
      <c r="H3923" s="64">
        <v>0.15397587384907949</v>
      </c>
      <c r="I3923" t="s">
        <v>548</v>
      </c>
      <c r="J3923" t="s">
        <v>548</v>
      </c>
      <c r="K3923" s="64"/>
      <c r="L3923" s="104">
        <f t="shared" si="60"/>
        <v>0.15397587384907949</v>
      </c>
    </row>
    <row r="3924" spans="1:12" x14ac:dyDescent="0.25">
      <c r="A3924" t="s">
        <v>450</v>
      </c>
      <c r="B3924" t="s">
        <v>334</v>
      </c>
      <c r="C3924" s="65" t="s">
        <v>485</v>
      </c>
      <c r="D3924" s="67" t="s">
        <v>548</v>
      </c>
      <c r="E3924" s="64" t="s">
        <v>548</v>
      </c>
      <c r="F3924" s="64" t="s">
        <v>548</v>
      </c>
      <c r="G3924" s="103" t="s">
        <v>548</v>
      </c>
      <c r="H3924" s="64">
        <v>0</v>
      </c>
      <c r="I3924" t="s">
        <v>548</v>
      </c>
      <c r="J3924" t="s">
        <v>548</v>
      </c>
      <c r="K3924" s="64"/>
      <c r="L3924" s="104">
        <f t="shared" si="60"/>
        <v>0</v>
      </c>
    </row>
    <row r="3925" spans="1:12" x14ac:dyDescent="0.25">
      <c r="A3925" t="s">
        <v>450</v>
      </c>
      <c r="B3925" t="s">
        <v>94</v>
      </c>
      <c r="C3925" s="65" t="s">
        <v>485</v>
      </c>
      <c r="D3925" s="67" t="s">
        <v>548</v>
      </c>
      <c r="E3925" s="64" t="s">
        <v>548</v>
      </c>
      <c r="F3925" s="64" t="s">
        <v>548</v>
      </c>
      <c r="G3925" s="103" t="s">
        <v>548</v>
      </c>
      <c r="H3925" s="64">
        <v>0</v>
      </c>
      <c r="I3925" t="s">
        <v>548</v>
      </c>
      <c r="J3925" t="s">
        <v>548</v>
      </c>
      <c r="K3925" s="64"/>
      <c r="L3925" s="104">
        <f t="shared" si="60"/>
        <v>0</v>
      </c>
    </row>
    <row r="3926" spans="1:12" x14ac:dyDescent="0.25">
      <c r="A3926" t="s">
        <v>450</v>
      </c>
      <c r="B3926" t="s">
        <v>335</v>
      </c>
      <c r="C3926" s="65" t="s">
        <v>485</v>
      </c>
      <c r="D3926" s="67" t="s">
        <v>548</v>
      </c>
      <c r="E3926" s="64" t="s">
        <v>548</v>
      </c>
      <c r="F3926" s="64" t="s">
        <v>548</v>
      </c>
      <c r="G3926" s="103" t="s">
        <v>548</v>
      </c>
      <c r="H3926" s="64">
        <v>0</v>
      </c>
      <c r="I3926" t="s">
        <v>548</v>
      </c>
      <c r="J3926" t="s">
        <v>548</v>
      </c>
      <c r="K3926" s="64"/>
      <c r="L3926" s="104">
        <f t="shared" si="60"/>
        <v>0</v>
      </c>
    </row>
    <row r="3927" spans="1:12" x14ac:dyDescent="0.25">
      <c r="A3927" t="s">
        <v>450</v>
      </c>
      <c r="B3927" t="s">
        <v>100</v>
      </c>
      <c r="C3927" s="65" t="s">
        <v>485</v>
      </c>
      <c r="D3927" s="67" t="s">
        <v>548</v>
      </c>
      <c r="E3927" s="64" t="s">
        <v>548</v>
      </c>
      <c r="F3927" s="64" t="s">
        <v>548</v>
      </c>
      <c r="G3927" s="103" t="s">
        <v>548</v>
      </c>
      <c r="H3927" s="64">
        <v>0</v>
      </c>
      <c r="I3927" t="s">
        <v>548</v>
      </c>
      <c r="J3927" t="s">
        <v>548</v>
      </c>
      <c r="K3927" s="64"/>
      <c r="L3927" s="104">
        <f t="shared" si="60"/>
        <v>0</v>
      </c>
    </row>
    <row r="3928" spans="1:12" x14ac:dyDescent="0.25">
      <c r="A3928" t="s">
        <v>450</v>
      </c>
      <c r="B3928" t="s">
        <v>327</v>
      </c>
      <c r="C3928" s="65" t="s">
        <v>486</v>
      </c>
      <c r="D3928" s="67" t="s">
        <v>548</v>
      </c>
      <c r="E3928" s="64" t="s">
        <v>548</v>
      </c>
      <c r="F3928" s="64" t="s">
        <v>548</v>
      </c>
      <c r="G3928" s="103" t="s">
        <v>548</v>
      </c>
      <c r="H3928" s="64">
        <v>0</v>
      </c>
      <c r="I3928" t="s">
        <v>548</v>
      </c>
      <c r="J3928" t="s">
        <v>548</v>
      </c>
      <c r="K3928" s="64"/>
      <c r="L3928" s="104">
        <f t="shared" si="60"/>
        <v>0</v>
      </c>
    </row>
    <row r="3929" spans="1:12" x14ac:dyDescent="0.25">
      <c r="A3929" t="s">
        <v>450</v>
      </c>
      <c r="B3929" t="s">
        <v>328</v>
      </c>
      <c r="C3929" s="65" t="s">
        <v>486</v>
      </c>
      <c r="D3929" s="67" t="s">
        <v>553</v>
      </c>
      <c r="E3929" s="64">
        <v>5.6250000000000001E-2</v>
      </c>
      <c r="F3929" s="64">
        <v>0.25345030861052398</v>
      </c>
      <c r="G3929" s="103" t="s">
        <v>548</v>
      </c>
      <c r="H3929" s="64">
        <v>4.199342014065803E-2</v>
      </c>
      <c r="I3929" t="s">
        <v>548</v>
      </c>
      <c r="J3929" t="s">
        <v>548</v>
      </c>
      <c r="K3929" s="64"/>
      <c r="L3929" s="104">
        <f t="shared" si="60"/>
        <v>4.199342014065803E-2</v>
      </c>
    </row>
    <row r="3930" spans="1:12" x14ac:dyDescent="0.25">
      <c r="A3930" t="s">
        <v>450</v>
      </c>
      <c r="B3930" t="s">
        <v>239</v>
      </c>
      <c r="C3930" s="65" t="s">
        <v>486</v>
      </c>
      <c r="D3930" s="67" t="s">
        <v>548</v>
      </c>
      <c r="E3930" s="64" t="s">
        <v>548</v>
      </c>
      <c r="F3930" s="64" t="s">
        <v>548</v>
      </c>
      <c r="G3930" s="103" t="s">
        <v>548</v>
      </c>
      <c r="H3930" s="64">
        <v>0</v>
      </c>
      <c r="I3930" t="s">
        <v>548</v>
      </c>
      <c r="J3930" t="s">
        <v>548</v>
      </c>
      <c r="K3930" s="64"/>
      <c r="L3930" s="104">
        <f t="shared" si="60"/>
        <v>0</v>
      </c>
    </row>
    <row r="3931" spans="1:12" x14ac:dyDescent="0.25">
      <c r="A3931" t="s">
        <v>450</v>
      </c>
      <c r="B3931" t="s">
        <v>329</v>
      </c>
      <c r="C3931" s="65" t="s">
        <v>486</v>
      </c>
      <c r="D3931" s="67" t="s">
        <v>548</v>
      </c>
      <c r="E3931" s="64" t="s">
        <v>548</v>
      </c>
      <c r="F3931" s="64" t="s">
        <v>548</v>
      </c>
      <c r="G3931" s="103" t="s">
        <v>548</v>
      </c>
      <c r="H3931" s="64">
        <v>0</v>
      </c>
      <c r="I3931" t="s">
        <v>548</v>
      </c>
      <c r="J3931" t="s">
        <v>548</v>
      </c>
      <c r="K3931" s="64"/>
      <c r="L3931" s="104">
        <f t="shared" si="60"/>
        <v>0</v>
      </c>
    </row>
    <row r="3932" spans="1:12" x14ac:dyDescent="0.25">
      <c r="A3932" t="s">
        <v>450</v>
      </c>
      <c r="B3932" t="s">
        <v>330</v>
      </c>
      <c r="C3932" s="65" t="s">
        <v>486</v>
      </c>
      <c r="D3932" s="67" t="s">
        <v>553</v>
      </c>
      <c r="E3932" s="64">
        <v>5.6250000000000001E-2</v>
      </c>
      <c r="F3932" s="64">
        <v>0.25345030861052398</v>
      </c>
      <c r="G3932" s="103" t="s">
        <v>548</v>
      </c>
      <c r="H3932" s="64">
        <v>4.199342014065803E-2</v>
      </c>
      <c r="I3932" t="s">
        <v>548</v>
      </c>
      <c r="J3932" t="s">
        <v>548</v>
      </c>
      <c r="K3932" s="64"/>
      <c r="L3932" s="104">
        <f t="shared" si="60"/>
        <v>4.199342014065803E-2</v>
      </c>
    </row>
    <row r="3933" spans="1:12" x14ac:dyDescent="0.25">
      <c r="A3933" t="s">
        <v>450</v>
      </c>
      <c r="B3933" t="s">
        <v>331</v>
      </c>
      <c r="C3933" s="65" t="s">
        <v>486</v>
      </c>
      <c r="D3933" s="67" t="s">
        <v>553</v>
      </c>
      <c r="E3933" s="64">
        <v>0.20625000000000016</v>
      </c>
      <c r="F3933" s="64">
        <v>0.25345030861052414</v>
      </c>
      <c r="G3933" s="103" t="s">
        <v>548</v>
      </c>
      <c r="H3933" s="64">
        <v>0.15397587384907949</v>
      </c>
      <c r="I3933" t="s">
        <v>548</v>
      </c>
      <c r="J3933" t="s">
        <v>548</v>
      </c>
      <c r="K3933" s="64"/>
      <c r="L3933" s="104">
        <f t="shared" ref="L3933:L3996" si="61">IF(K3933&lt;&gt;"",K3933,H3933)</f>
        <v>0.15397587384907949</v>
      </c>
    </row>
    <row r="3934" spans="1:12" x14ac:dyDescent="0.25">
      <c r="A3934" t="s">
        <v>450</v>
      </c>
      <c r="B3934" t="s">
        <v>332</v>
      </c>
      <c r="C3934" s="65" t="s">
        <v>486</v>
      </c>
      <c r="D3934" s="67" t="s">
        <v>548</v>
      </c>
      <c r="E3934" s="64" t="s">
        <v>548</v>
      </c>
      <c r="F3934" s="64" t="s">
        <v>548</v>
      </c>
      <c r="G3934" s="103" t="s">
        <v>548</v>
      </c>
      <c r="H3934" s="64">
        <v>0</v>
      </c>
      <c r="I3934" t="s">
        <v>548</v>
      </c>
      <c r="J3934" t="s">
        <v>548</v>
      </c>
      <c r="K3934" s="64"/>
      <c r="L3934" s="104">
        <f t="shared" si="61"/>
        <v>0</v>
      </c>
    </row>
    <row r="3935" spans="1:12" x14ac:dyDescent="0.25">
      <c r="A3935" t="s">
        <v>450</v>
      </c>
      <c r="B3935" t="s">
        <v>243</v>
      </c>
      <c r="C3935" s="65" t="s">
        <v>486</v>
      </c>
      <c r="D3935" s="67" t="s">
        <v>548</v>
      </c>
      <c r="E3935" s="64" t="s">
        <v>548</v>
      </c>
      <c r="F3935" s="64" t="s">
        <v>548</v>
      </c>
      <c r="G3935" s="103" t="s">
        <v>548</v>
      </c>
      <c r="H3935" s="64">
        <v>0</v>
      </c>
      <c r="I3935" t="s">
        <v>548</v>
      </c>
      <c r="J3935" t="s">
        <v>548</v>
      </c>
      <c r="K3935" s="64"/>
      <c r="L3935" s="104">
        <f t="shared" si="61"/>
        <v>0</v>
      </c>
    </row>
    <row r="3936" spans="1:12" x14ac:dyDescent="0.25">
      <c r="A3936" t="s">
        <v>450</v>
      </c>
      <c r="B3936" t="s">
        <v>333</v>
      </c>
      <c r="C3936" s="65" t="s">
        <v>486</v>
      </c>
      <c r="D3936" s="67" t="s">
        <v>553</v>
      </c>
      <c r="E3936" s="64">
        <v>0.20625000000000016</v>
      </c>
      <c r="F3936" s="64">
        <v>0.25345030861052414</v>
      </c>
      <c r="G3936" s="103" t="s">
        <v>548</v>
      </c>
      <c r="H3936" s="64">
        <v>0.15397587384907949</v>
      </c>
      <c r="I3936" t="s">
        <v>548</v>
      </c>
      <c r="J3936" t="s">
        <v>548</v>
      </c>
      <c r="K3936" s="64"/>
      <c r="L3936" s="104">
        <f t="shared" si="61"/>
        <v>0.15397587384907949</v>
      </c>
    </row>
    <row r="3937" spans="1:12" x14ac:dyDescent="0.25">
      <c r="A3937" t="s">
        <v>450</v>
      </c>
      <c r="B3937" t="s">
        <v>334</v>
      </c>
      <c r="C3937" s="65" t="s">
        <v>486</v>
      </c>
      <c r="D3937" s="67" t="s">
        <v>548</v>
      </c>
      <c r="E3937" s="64" t="s">
        <v>548</v>
      </c>
      <c r="F3937" s="64" t="s">
        <v>548</v>
      </c>
      <c r="G3937" s="103" t="s">
        <v>548</v>
      </c>
      <c r="H3937" s="64">
        <v>0</v>
      </c>
      <c r="I3937" t="s">
        <v>548</v>
      </c>
      <c r="J3937" t="s">
        <v>548</v>
      </c>
      <c r="K3937" s="64"/>
      <c r="L3937" s="104">
        <f t="shared" si="61"/>
        <v>0</v>
      </c>
    </row>
    <row r="3938" spans="1:12" x14ac:dyDescent="0.25">
      <c r="A3938" t="s">
        <v>450</v>
      </c>
      <c r="B3938" t="s">
        <v>94</v>
      </c>
      <c r="C3938" s="65" t="s">
        <v>486</v>
      </c>
      <c r="D3938" s="67" t="s">
        <v>548</v>
      </c>
      <c r="E3938" s="64" t="s">
        <v>548</v>
      </c>
      <c r="F3938" s="64" t="s">
        <v>548</v>
      </c>
      <c r="G3938" s="103" t="s">
        <v>548</v>
      </c>
      <c r="H3938" s="64">
        <v>0</v>
      </c>
      <c r="I3938" t="s">
        <v>548</v>
      </c>
      <c r="J3938" t="s">
        <v>548</v>
      </c>
      <c r="K3938" s="64"/>
      <c r="L3938" s="104">
        <f t="shared" si="61"/>
        <v>0</v>
      </c>
    </row>
    <row r="3939" spans="1:12" x14ac:dyDescent="0.25">
      <c r="A3939" t="s">
        <v>450</v>
      </c>
      <c r="B3939" t="s">
        <v>335</v>
      </c>
      <c r="C3939" s="65" t="s">
        <v>486</v>
      </c>
      <c r="D3939" s="67" t="s">
        <v>548</v>
      </c>
      <c r="E3939" s="64" t="s">
        <v>548</v>
      </c>
      <c r="F3939" s="64" t="s">
        <v>548</v>
      </c>
      <c r="G3939" s="103" t="s">
        <v>548</v>
      </c>
      <c r="H3939" s="64">
        <v>0</v>
      </c>
      <c r="I3939" t="s">
        <v>548</v>
      </c>
      <c r="J3939" t="s">
        <v>548</v>
      </c>
      <c r="K3939" s="64"/>
      <c r="L3939" s="104">
        <f t="shared" si="61"/>
        <v>0</v>
      </c>
    </row>
    <row r="3940" spans="1:12" x14ac:dyDescent="0.25">
      <c r="A3940" t="s">
        <v>450</v>
      </c>
      <c r="B3940" t="s">
        <v>100</v>
      </c>
      <c r="C3940" s="65" t="s">
        <v>486</v>
      </c>
      <c r="D3940" s="67" t="s">
        <v>548</v>
      </c>
      <c r="E3940" s="64" t="s">
        <v>548</v>
      </c>
      <c r="F3940" s="64" t="s">
        <v>548</v>
      </c>
      <c r="G3940" s="103" t="s">
        <v>548</v>
      </c>
      <c r="H3940" s="64">
        <v>0</v>
      </c>
      <c r="I3940" t="s">
        <v>548</v>
      </c>
      <c r="J3940" t="s">
        <v>548</v>
      </c>
      <c r="K3940" s="64"/>
      <c r="L3940" s="104">
        <f t="shared" si="61"/>
        <v>0</v>
      </c>
    </row>
    <row r="3941" spans="1:12" x14ac:dyDescent="0.25">
      <c r="A3941" t="s">
        <v>451</v>
      </c>
      <c r="B3941" t="s">
        <v>327</v>
      </c>
      <c r="C3941" s="65" t="s">
        <v>485</v>
      </c>
      <c r="D3941" s="67" t="s">
        <v>548</v>
      </c>
      <c r="E3941" s="64" t="s">
        <v>548</v>
      </c>
      <c r="F3941" s="64" t="s">
        <v>548</v>
      </c>
      <c r="G3941" s="103">
        <v>1.2</v>
      </c>
      <c r="H3941" s="64">
        <v>0</v>
      </c>
      <c r="I3941" t="s">
        <v>548</v>
      </c>
      <c r="J3941" t="s">
        <v>548</v>
      </c>
      <c r="K3941" s="64"/>
      <c r="L3941" s="104">
        <f t="shared" si="61"/>
        <v>0</v>
      </c>
    </row>
    <row r="3942" spans="1:12" x14ac:dyDescent="0.25">
      <c r="A3942" t="s">
        <v>451</v>
      </c>
      <c r="B3942" t="s">
        <v>328</v>
      </c>
      <c r="C3942" s="65" t="s">
        <v>485</v>
      </c>
      <c r="D3942" s="67" t="s">
        <v>553</v>
      </c>
      <c r="E3942" s="64">
        <v>0.19000000000000006</v>
      </c>
      <c r="F3942" s="64">
        <v>0.25345030861052387</v>
      </c>
      <c r="G3942" s="103">
        <v>1.2</v>
      </c>
      <c r="H3942" s="64">
        <v>0.17021332963680061</v>
      </c>
      <c r="I3942" t="s">
        <v>548</v>
      </c>
      <c r="J3942" t="s">
        <v>548</v>
      </c>
      <c r="K3942" s="64"/>
      <c r="L3942" s="104">
        <f t="shared" si="61"/>
        <v>0.17021332963680061</v>
      </c>
    </row>
    <row r="3943" spans="1:12" x14ac:dyDescent="0.25">
      <c r="A3943" t="s">
        <v>451</v>
      </c>
      <c r="B3943" t="s">
        <v>239</v>
      </c>
      <c r="C3943" s="65" t="s">
        <v>485</v>
      </c>
      <c r="D3943" s="67" t="s">
        <v>548</v>
      </c>
      <c r="E3943" s="64" t="s">
        <v>548</v>
      </c>
      <c r="F3943" s="64" t="s">
        <v>548</v>
      </c>
      <c r="G3943" s="103">
        <v>1.2</v>
      </c>
      <c r="H3943" s="64">
        <v>0</v>
      </c>
      <c r="I3943" t="s">
        <v>548</v>
      </c>
      <c r="J3943" t="s">
        <v>548</v>
      </c>
      <c r="K3943" s="64"/>
      <c r="L3943" s="104">
        <f t="shared" si="61"/>
        <v>0</v>
      </c>
    </row>
    <row r="3944" spans="1:12" x14ac:dyDescent="0.25">
      <c r="A3944" t="s">
        <v>451</v>
      </c>
      <c r="B3944" t="s">
        <v>329</v>
      </c>
      <c r="C3944" s="65" t="s">
        <v>485</v>
      </c>
      <c r="D3944" s="67" t="s">
        <v>548</v>
      </c>
      <c r="E3944" s="64" t="s">
        <v>548</v>
      </c>
      <c r="F3944" s="64" t="s">
        <v>548</v>
      </c>
      <c r="G3944" s="103">
        <v>1.2</v>
      </c>
      <c r="H3944" s="64">
        <v>0</v>
      </c>
      <c r="I3944" t="s">
        <v>548</v>
      </c>
      <c r="J3944" t="s">
        <v>548</v>
      </c>
      <c r="K3944" s="64"/>
      <c r="L3944" s="104">
        <f t="shared" si="61"/>
        <v>0</v>
      </c>
    </row>
    <row r="3945" spans="1:12" x14ac:dyDescent="0.25">
      <c r="A3945" t="s">
        <v>451</v>
      </c>
      <c r="B3945" t="s">
        <v>330</v>
      </c>
      <c r="C3945" s="65" t="s">
        <v>485</v>
      </c>
      <c r="D3945" s="67" t="s">
        <v>553</v>
      </c>
      <c r="E3945" s="64">
        <v>0.14250000000000002</v>
      </c>
      <c r="F3945" s="64">
        <v>0.25345030861052398</v>
      </c>
      <c r="G3945" s="103">
        <v>1.2</v>
      </c>
      <c r="H3945" s="64">
        <v>0.12765999722760041</v>
      </c>
      <c r="I3945" t="s">
        <v>548</v>
      </c>
      <c r="J3945" t="s">
        <v>548</v>
      </c>
      <c r="K3945" s="64"/>
      <c r="L3945" s="104">
        <f t="shared" si="61"/>
        <v>0.12765999722760041</v>
      </c>
    </row>
    <row r="3946" spans="1:12" x14ac:dyDescent="0.25">
      <c r="A3946" t="s">
        <v>451</v>
      </c>
      <c r="B3946" t="s">
        <v>331</v>
      </c>
      <c r="C3946" s="65" t="s">
        <v>485</v>
      </c>
      <c r="D3946" s="67" t="s">
        <v>553</v>
      </c>
      <c r="E3946" s="64">
        <v>0.14250000000000002</v>
      </c>
      <c r="F3946" s="64">
        <v>0.25345030861052398</v>
      </c>
      <c r="G3946" s="103">
        <v>1.2</v>
      </c>
      <c r="H3946" s="64">
        <v>0.12765999722760041</v>
      </c>
      <c r="I3946" t="s">
        <v>548</v>
      </c>
      <c r="J3946" t="s">
        <v>548</v>
      </c>
      <c r="K3946" s="64"/>
      <c r="L3946" s="104">
        <f t="shared" si="61"/>
        <v>0.12765999722760041</v>
      </c>
    </row>
    <row r="3947" spans="1:12" x14ac:dyDescent="0.25">
      <c r="A3947" t="s">
        <v>451</v>
      </c>
      <c r="B3947" t="s">
        <v>332</v>
      </c>
      <c r="C3947" s="65" t="s">
        <v>485</v>
      </c>
      <c r="D3947" s="67" t="s">
        <v>548</v>
      </c>
      <c r="E3947" s="64" t="s">
        <v>548</v>
      </c>
      <c r="F3947" s="64" t="s">
        <v>548</v>
      </c>
      <c r="G3947" s="103">
        <v>1.2</v>
      </c>
      <c r="H3947" s="64">
        <v>0</v>
      </c>
      <c r="I3947" t="s">
        <v>548</v>
      </c>
      <c r="J3947" t="s">
        <v>548</v>
      </c>
      <c r="K3947" s="64"/>
      <c r="L3947" s="104">
        <f t="shared" si="61"/>
        <v>0</v>
      </c>
    </row>
    <row r="3948" spans="1:12" x14ac:dyDescent="0.25">
      <c r="A3948" t="s">
        <v>451</v>
      </c>
      <c r="B3948" t="s">
        <v>243</v>
      </c>
      <c r="C3948" s="65" t="s">
        <v>485</v>
      </c>
      <c r="D3948" s="67" t="s">
        <v>548</v>
      </c>
      <c r="E3948" s="64" t="s">
        <v>548</v>
      </c>
      <c r="F3948" s="64" t="s">
        <v>548</v>
      </c>
      <c r="G3948" s="103">
        <v>1.2</v>
      </c>
      <c r="H3948" s="64">
        <v>0</v>
      </c>
      <c r="I3948" t="s">
        <v>548</v>
      </c>
      <c r="J3948" t="s">
        <v>548</v>
      </c>
      <c r="K3948" s="64"/>
      <c r="L3948" s="104">
        <f t="shared" si="61"/>
        <v>0</v>
      </c>
    </row>
    <row r="3949" spans="1:12" x14ac:dyDescent="0.25">
      <c r="A3949" t="s">
        <v>451</v>
      </c>
      <c r="B3949" t="s">
        <v>333</v>
      </c>
      <c r="C3949" s="65" t="s">
        <v>485</v>
      </c>
      <c r="D3949" s="67" t="s">
        <v>548</v>
      </c>
      <c r="E3949" s="64" t="s">
        <v>548</v>
      </c>
      <c r="F3949" s="64" t="s">
        <v>548</v>
      </c>
      <c r="G3949" s="103">
        <v>1.2</v>
      </c>
      <c r="H3949" s="64">
        <v>0</v>
      </c>
      <c r="I3949" t="s">
        <v>548</v>
      </c>
      <c r="J3949" t="s">
        <v>548</v>
      </c>
      <c r="K3949" s="64"/>
      <c r="L3949" s="104">
        <f t="shared" si="61"/>
        <v>0</v>
      </c>
    </row>
    <row r="3950" spans="1:12" x14ac:dyDescent="0.25">
      <c r="A3950" t="s">
        <v>451</v>
      </c>
      <c r="B3950" t="s">
        <v>334</v>
      </c>
      <c r="C3950" s="65" t="s">
        <v>485</v>
      </c>
      <c r="D3950" s="67" t="s">
        <v>548</v>
      </c>
      <c r="E3950" s="64" t="s">
        <v>548</v>
      </c>
      <c r="F3950" s="64" t="s">
        <v>548</v>
      </c>
      <c r="G3950" s="103">
        <v>1.2</v>
      </c>
      <c r="H3950" s="64">
        <v>0</v>
      </c>
      <c r="I3950" t="s">
        <v>548</v>
      </c>
      <c r="J3950" t="s">
        <v>548</v>
      </c>
      <c r="K3950" s="64"/>
      <c r="L3950" s="104">
        <f t="shared" si="61"/>
        <v>0</v>
      </c>
    </row>
    <row r="3951" spans="1:12" x14ac:dyDescent="0.25">
      <c r="A3951" t="s">
        <v>451</v>
      </c>
      <c r="B3951" t="s">
        <v>94</v>
      </c>
      <c r="C3951" s="65" t="s">
        <v>485</v>
      </c>
      <c r="D3951" s="67" t="s">
        <v>548</v>
      </c>
      <c r="E3951" s="64" t="s">
        <v>548</v>
      </c>
      <c r="F3951" s="64" t="s">
        <v>548</v>
      </c>
      <c r="G3951" s="103">
        <v>1.2</v>
      </c>
      <c r="H3951" s="64">
        <v>0</v>
      </c>
      <c r="I3951" t="s">
        <v>548</v>
      </c>
      <c r="J3951" t="s">
        <v>548</v>
      </c>
      <c r="K3951" s="64"/>
      <c r="L3951" s="104">
        <f t="shared" si="61"/>
        <v>0</v>
      </c>
    </row>
    <row r="3952" spans="1:12" x14ac:dyDescent="0.25">
      <c r="A3952" t="s">
        <v>451</v>
      </c>
      <c r="B3952" t="s">
        <v>335</v>
      </c>
      <c r="C3952" s="65" t="s">
        <v>485</v>
      </c>
      <c r="D3952" s="67" t="s">
        <v>548</v>
      </c>
      <c r="E3952" s="64" t="s">
        <v>548</v>
      </c>
      <c r="F3952" s="64" t="s">
        <v>548</v>
      </c>
      <c r="G3952" s="103">
        <v>1.2</v>
      </c>
      <c r="H3952" s="64">
        <v>0</v>
      </c>
      <c r="I3952" t="s">
        <v>548</v>
      </c>
      <c r="J3952" t="s">
        <v>548</v>
      </c>
      <c r="K3952" s="64"/>
      <c r="L3952" s="104">
        <f t="shared" si="61"/>
        <v>0</v>
      </c>
    </row>
    <row r="3953" spans="1:12" x14ac:dyDescent="0.25">
      <c r="A3953" t="s">
        <v>451</v>
      </c>
      <c r="B3953" t="s">
        <v>100</v>
      </c>
      <c r="C3953" s="65" t="s">
        <v>485</v>
      </c>
      <c r="D3953" s="67" t="s">
        <v>548</v>
      </c>
      <c r="E3953" s="64" t="s">
        <v>548</v>
      </c>
      <c r="F3953" s="64" t="s">
        <v>548</v>
      </c>
      <c r="G3953" s="103">
        <v>1.2</v>
      </c>
      <c r="H3953" s="64">
        <v>0</v>
      </c>
      <c r="I3953" t="s">
        <v>548</v>
      </c>
      <c r="J3953" t="s">
        <v>548</v>
      </c>
      <c r="K3953" s="64"/>
      <c r="L3953" s="104">
        <f t="shared" si="61"/>
        <v>0</v>
      </c>
    </row>
    <row r="3954" spans="1:12" x14ac:dyDescent="0.25">
      <c r="A3954" t="s">
        <v>451</v>
      </c>
      <c r="B3954" t="s">
        <v>327</v>
      </c>
      <c r="C3954" s="65" t="s">
        <v>486</v>
      </c>
      <c r="D3954" s="67" t="s">
        <v>548</v>
      </c>
      <c r="E3954" s="64" t="s">
        <v>548</v>
      </c>
      <c r="F3954" s="64" t="s">
        <v>548</v>
      </c>
      <c r="G3954" s="103">
        <v>1.2</v>
      </c>
      <c r="H3954" s="64">
        <v>0</v>
      </c>
      <c r="I3954" t="s">
        <v>548</v>
      </c>
      <c r="J3954" t="s">
        <v>548</v>
      </c>
      <c r="K3954" s="64"/>
      <c r="L3954" s="104">
        <f t="shared" si="61"/>
        <v>0</v>
      </c>
    </row>
    <row r="3955" spans="1:12" x14ac:dyDescent="0.25">
      <c r="A3955" t="s">
        <v>451</v>
      </c>
      <c r="B3955" t="s">
        <v>328</v>
      </c>
      <c r="C3955" s="65" t="s">
        <v>486</v>
      </c>
      <c r="D3955" s="67" t="s">
        <v>553</v>
      </c>
      <c r="E3955" s="64">
        <v>0.19000000000000006</v>
      </c>
      <c r="F3955" s="64">
        <v>0.25345030861052387</v>
      </c>
      <c r="G3955" s="103">
        <v>1.2</v>
      </c>
      <c r="H3955" s="64">
        <v>0.17021332963680061</v>
      </c>
      <c r="I3955" t="s">
        <v>548</v>
      </c>
      <c r="J3955" t="s">
        <v>548</v>
      </c>
      <c r="K3955" s="64"/>
      <c r="L3955" s="104">
        <f t="shared" si="61"/>
        <v>0.17021332963680061</v>
      </c>
    </row>
    <row r="3956" spans="1:12" x14ac:dyDescent="0.25">
      <c r="A3956" t="s">
        <v>451</v>
      </c>
      <c r="B3956" t="s">
        <v>239</v>
      </c>
      <c r="C3956" s="65" t="s">
        <v>486</v>
      </c>
      <c r="D3956" s="67" t="s">
        <v>548</v>
      </c>
      <c r="E3956" s="64" t="s">
        <v>548</v>
      </c>
      <c r="F3956" s="64" t="s">
        <v>548</v>
      </c>
      <c r="G3956" s="103">
        <v>1.2</v>
      </c>
      <c r="H3956" s="64">
        <v>0</v>
      </c>
      <c r="I3956" t="s">
        <v>548</v>
      </c>
      <c r="J3956" t="s">
        <v>548</v>
      </c>
      <c r="K3956" s="64"/>
      <c r="L3956" s="104">
        <f t="shared" si="61"/>
        <v>0</v>
      </c>
    </row>
    <row r="3957" spans="1:12" x14ac:dyDescent="0.25">
      <c r="A3957" t="s">
        <v>451</v>
      </c>
      <c r="B3957" t="s">
        <v>329</v>
      </c>
      <c r="C3957" s="65" t="s">
        <v>486</v>
      </c>
      <c r="D3957" s="67" t="s">
        <v>548</v>
      </c>
      <c r="E3957" s="64" t="s">
        <v>548</v>
      </c>
      <c r="F3957" s="64" t="s">
        <v>548</v>
      </c>
      <c r="G3957" s="103">
        <v>1.2</v>
      </c>
      <c r="H3957" s="64">
        <v>0</v>
      </c>
      <c r="I3957" t="s">
        <v>548</v>
      </c>
      <c r="J3957" t="s">
        <v>548</v>
      </c>
      <c r="K3957" s="64"/>
      <c r="L3957" s="104">
        <f t="shared" si="61"/>
        <v>0</v>
      </c>
    </row>
    <row r="3958" spans="1:12" x14ac:dyDescent="0.25">
      <c r="A3958" t="s">
        <v>451</v>
      </c>
      <c r="B3958" t="s">
        <v>330</v>
      </c>
      <c r="C3958" s="65" t="s">
        <v>486</v>
      </c>
      <c r="D3958" s="67" t="s">
        <v>553</v>
      </c>
      <c r="E3958" s="64">
        <v>0.21375</v>
      </c>
      <c r="F3958" s="64">
        <v>0.25345030861052398</v>
      </c>
      <c r="G3958" s="103">
        <v>1.2</v>
      </c>
      <c r="H3958" s="64">
        <v>0.19148999584140058</v>
      </c>
      <c r="I3958" t="s">
        <v>548</v>
      </c>
      <c r="J3958" t="s">
        <v>548</v>
      </c>
      <c r="K3958" s="64"/>
      <c r="L3958" s="104">
        <f t="shared" si="61"/>
        <v>0.19148999584140058</v>
      </c>
    </row>
    <row r="3959" spans="1:12" x14ac:dyDescent="0.25">
      <c r="A3959" t="s">
        <v>451</v>
      </c>
      <c r="B3959" t="s">
        <v>331</v>
      </c>
      <c r="C3959" s="65" t="s">
        <v>486</v>
      </c>
      <c r="D3959" s="67" t="s">
        <v>553</v>
      </c>
      <c r="E3959" s="64">
        <v>0.21375</v>
      </c>
      <c r="F3959" s="64">
        <v>0.25345030861052398</v>
      </c>
      <c r="G3959" s="103">
        <v>1.2</v>
      </c>
      <c r="H3959" s="64">
        <v>0.19148999584140058</v>
      </c>
      <c r="I3959" t="s">
        <v>548</v>
      </c>
      <c r="J3959" t="s">
        <v>548</v>
      </c>
      <c r="K3959" s="64"/>
      <c r="L3959" s="104">
        <f t="shared" si="61"/>
        <v>0.19148999584140058</v>
      </c>
    </row>
    <row r="3960" spans="1:12" x14ac:dyDescent="0.25">
      <c r="A3960" t="s">
        <v>451</v>
      </c>
      <c r="B3960" t="s">
        <v>332</v>
      </c>
      <c r="C3960" s="65" t="s">
        <v>486</v>
      </c>
      <c r="D3960" s="67" t="s">
        <v>548</v>
      </c>
      <c r="E3960" s="64" t="s">
        <v>548</v>
      </c>
      <c r="F3960" s="64" t="s">
        <v>548</v>
      </c>
      <c r="G3960" s="103">
        <v>1.2</v>
      </c>
      <c r="H3960" s="64">
        <v>0</v>
      </c>
      <c r="I3960" t="s">
        <v>548</v>
      </c>
      <c r="J3960" t="s">
        <v>548</v>
      </c>
      <c r="K3960" s="64"/>
      <c r="L3960" s="104">
        <f t="shared" si="61"/>
        <v>0</v>
      </c>
    </row>
    <row r="3961" spans="1:12" x14ac:dyDescent="0.25">
      <c r="A3961" t="s">
        <v>451</v>
      </c>
      <c r="B3961" t="s">
        <v>243</v>
      </c>
      <c r="C3961" s="65" t="s">
        <v>486</v>
      </c>
      <c r="D3961" s="67" t="s">
        <v>548</v>
      </c>
      <c r="E3961" s="64" t="s">
        <v>548</v>
      </c>
      <c r="F3961" s="64" t="s">
        <v>548</v>
      </c>
      <c r="G3961" s="103">
        <v>1.2</v>
      </c>
      <c r="H3961" s="64">
        <v>0</v>
      </c>
      <c r="I3961" t="s">
        <v>548</v>
      </c>
      <c r="J3961" t="s">
        <v>548</v>
      </c>
      <c r="K3961" s="64"/>
      <c r="L3961" s="104">
        <f t="shared" si="61"/>
        <v>0</v>
      </c>
    </row>
    <row r="3962" spans="1:12" x14ac:dyDescent="0.25">
      <c r="A3962" t="s">
        <v>451</v>
      </c>
      <c r="B3962" t="s">
        <v>333</v>
      </c>
      <c r="C3962" s="65" t="s">
        <v>486</v>
      </c>
      <c r="D3962" s="67" t="s">
        <v>548</v>
      </c>
      <c r="E3962" s="64" t="s">
        <v>548</v>
      </c>
      <c r="F3962" s="64" t="s">
        <v>548</v>
      </c>
      <c r="G3962" s="103">
        <v>1.2</v>
      </c>
      <c r="H3962" s="64">
        <v>0</v>
      </c>
      <c r="I3962" t="s">
        <v>548</v>
      </c>
      <c r="J3962" t="s">
        <v>548</v>
      </c>
      <c r="K3962" s="64"/>
      <c r="L3962" s="104">
        <f t="shared" si="61"/>
        <v>0</v>
      </c>
    </row>
    <row r="3963" spans="1:12" x14ac:dyDescent="0.25">
      <c r="A3963" t="s">
        <v>451</v>
      </c>
      <c r="B3963" t="s">
        <v>334</v>
      </c>
      <c r="C3963" s="65" t="s">
        <v>486</v>
      </c>
      <c r="D3963" s="67" t="s">
        <v>548</v>
      </c>
      <c r="E3963" s="64" t="s">
        <v>548</v>
      </c>
      <c r="F3963" s="64" t="s">
        <v>548</v>
      </c>
      <c r="G3963" s="103">
        <v>1.2</v>
      </c>
      <c r="H3963" s="64">
        <v>0</v>
      </c>
      <c r="I3963" t="s">
        <v>548</v>
      </c>
      <c r="J3963" t="s">
        <v>548</v>
      </c>
      <c r="K3963" s="64"/>
      <c r="L3963" s="104">
        <f t="shared" si="61"/>
        <v>0</v>
      </c>
    </row>
    <row r="3964" spans="1:12" x14ac:dyDescent="0.25">
      <c r="A3964" t="s">
        <v>451</v>
      </c>
      <c r="B3964" t="s">
        <v>94</v>
      </c>
      <c r="C3964" s="65" t="s">
        <v>486</v>
      </c>
      <c r="D3964" s="67" t="s">
        <v>548</v>
      </c>
      <c r="E3964" s="64" t="s">
        <v>548</v>
      </c>
      <c r="F3964" s="64" t="s">
        <v>548</v>
      </c>
      <c r="G3964" s="103">
        <v>1.2</v>
      </c>
      <c r="H3964" s="64">
        <v>0</v>
      </c>
      <c r="I3964" t="s">
        <v>548</v>
      </c>
      <c r="J3964" t="s">
        <v>548</v>
      </c>
      <c r="K3964" s="64"/>
      <c r="L3964" s="104">
        <f t="shared" si="61"/>
        <v>0</v>
      </c>
    </row>
    <row r="3965" spans="1:12" x14ac:dyDescent="0.25">
      <c r="A3965" t="s">
        <v>451</v>
      </c>
      <c r="B3965" t="s">
        <v>335</v>
      </c>
      <c r="C3965" s="65" t="s">
        <v>486</v>
      </c>
      <c r="D3965" s="67" t="s">
        <v>548</v>
      </c>
      <c r="E3965" s="64" t="s">
        <v>548</v>
      </c>
      <c r="F3965" s="64" t="s">
        <v>548</v>
      </c>
      <c r="G3965" s="103">
        <v>1.2</v>
      </c>
      <c r="H3965" s="64">
        <v>0</v>
      </c>
      <c r="I3965" t="s">
        <v>548</v>
      </c>
      <c r="J3965" t="s">
        <v>548</v>
      </c>
      <c r="K3965" s="64"/>
      <c r="L3965" s="104">
        <f t="shared" si="61"/>
        <v>0</v>
      </c>
    </row>
    <row r="3966" spans="1:12" x14ac:dyDescent="0.25">
      <c r="A3966" t="s">
        <v>451</v>
      </c>
      <c r="B3966" t="s">
        <v>100</v>
      </c>
      <c r="C3966" s="65" t="s">
        <v>486</v>
      </c>
      <c r="D3966" s="67" t="s">
        <v>548</v>
      </c>
      <c r="E3966" s="64" t="s">
        <v>548</v>
      </c>
      <c r="F3966" s="64" t="s">
        <v>548</v>
      </c>
      <c r="G3966" s="103">
        <v>1.2</v>
      </c>
      <c r="H3966" s="64">
        <v>0</v>
      </c>
      <c r="I3966" t="s">
        <v>548</v>
      </c>
      <c r="J3966" t="s">
        <v>548</v>
      </c>
      <c r="K3966" s="64"/>
      <c r="L3966" s="104">
        <f t="shared" si="61"/>
        <v>0</v>
      </c>
    </row>
    <row r="3967" spans="1:12" x14ac:dyDescent="0.25">
      <c r="A3967" t="s">
        <v>452</v>
      </c>
      <c r="B3967" t="s">
        <v>327</v>
      </c>
      <c r="C3967" s="65" t="s">
        <v>485</v>
      </c>
      <c r="D3967" s="67" t="s">
        <v>553</v>
      </c>
      <c r="E3967" s="64">
        <v>0.1125</v>
      </c>
      <c r="F3967" s="64">
        <v>0.30322028803648904</v>
      </c>
      <c r="G3967" s="103" t="s">
        <v>548</v>
      </c>
      <c r="H3967" s="64">
        <v>7.8387717595894982E-2</v>
      </c>
      <c r="I3967" t="s">
        <v>548</v>
      </c>
      <c r="J3967" t="s">
        <v>548</v>
      </c>
      <c r="K3967" s="64"/>
      <c r="L3967" s="104">
        <f t="shared" si="61"/>
        <v>7.8387717595894982E-2</v>
      </c>
    </row>
    <row r="3968" spans="1:12" x14ac:dyDescent="0.25">
      <c r="A3968" t="s">
        <v>452</v>
      </c>
      <c r="B3968" t="s">
        <v>328</v>
      </c>
      <c r="C3968" s="65" t="s">
        <v>485</v>
      </c>
      <c r="D3968" s="67" t="s">
        <v>553</v>
      </c>
      <c r="E3968" s="64">
        <v>0.22500000000000001</v>
      </c>
      <c r="F3968" s="64">
        <v>0.30322028803648904</v>
      </c>
      <c r="G3968" s="103" t="s">
        <v>548</v>
      </c>
      <c r="H3968" s="64">
        <v>0.15677543519178996</v>
      </c>
      <c r="I3968" t="s">
        <v>548</v>
      </c>
      <c r="J3968" t="s">
        <v>548</v>
      </c>
      <c r="K3968" s="64"/>
      <c r="L3968" s="104">
        <f t="shared" si="61"/>
        <v>0.15677543519178996</v>
      </c>
    </row>
    <row r="3969" spans="1:12" x14ac:dyDescent="0.25">
      <c r="A3969" t="s">
        <v>452</v>
      </c>
      <c r="B3969" t="s">
        <v>239</v>
      </c>
      <c r="C3969" s="65" t="s">
        <v>485</v>
      </c>
      <c r="D3969" s="67" t="s">
        <v>553</v>
      </c>
      <c r="E3969" s="64">
        <v>0.17500000000000002</v>
      </c>
      <c r="F3969" s="64">
        <v>0.30322028803648904</v>
      </c>
      <c r="G3969" s="103" t="s">
        <v>548</v>
      </c>
      <c r="H3969" s="64">
        <v>0.12193644959361442</v>
      </c>
      <c r="I3969" t="s">
        <v>548</v>
      </c>
      <c r="J3969" t="s">
        <v>548</v>
      </c>
      <c r="K3969" s="64"/>
      <c r="L3969" s="104">
        <f t="shared" si="61"/>
        <v>0.12193644959361442</v>
      </c>
    </row>
    <row r="3970" spans="1:12" x14ac:dyDescent="0.25">
      <c r="A3970" t="s">
        <v>452</v>
      </c>
      <c r="B3970" t="s">
        <v>329</v>
      </c>
      <c r="C3970" s="65" t="s">
        <v>485</v>
      </c>
      <c r="D3970" s="67" t="s">
        <v>553</v>
      </c>
      <c r="E3970" s="64">
        <v>0.17500000000000002</v>
      </c>
      <c r="F3970" s="64">
        <v>0.30322028803648904</v>
      </c>
      <c r="G3970" s="103" t="s">
        <v>548</v>
      </c>
      <c r="H3970" s="64">
        <v>0.12193644959361442</v>
      </c>
      <c r="I3970" t="s">
        <v>548</v>
      </c>
      <c r="J3970" t="s">
        <v>548</v>
      </c>
      <c r="K3970" s="64"/>
      <c r="L3970" s="104">
        <f t="shared" si="61"/>
        <v>0.12193644959361442</v>
      </c>
    </row>
    <row r="3971" spans="1:12" x14ac:dyDescent="0.25">
      <c r="A3971" t="s">
        <v>452</v>
      </c>
      <c r="B3971" t="s">
        <v>330</v>
      </c>
      <c r="C3971" s="65" t="s">
        <v>485</v>
      </c>
      <c r="D3971" s="67" t="s">
        <v>553</v>
      </c>
      <c r="E3971" s="64">
        <v>0.1125</v>
      </c>
      <c r="F3971" s="64">
        <v>0.30322028803648904</v>
      </c>
      <c r="G3971" s="103" t="s">
        <v>548</v>
      </c>
      <c r="H3971" s="64">
        <v>7.8387717595894982E-2</v>
      </c>
      <c r="I3971" t="s">
        <v>548</v>
      </c>
      <c r="J3971" t="s">
        <v>548</v>
      </c>
      <c r="K3971" s="64"/>
      <c r="L3971" s="104">
        <f t="shared" si="61"/>
        <v>7.8387717595894982E-2</v>
      </c>
    </row>
    <row r="3972" spans="1:12" x14ac:dyDescent="0.25">
      <c r="A3972" t="s">
        <v>452</v>
      </c>
      <c r="B3972" t="s">
        <v>331</v>
      </c>
      <c r="C3972" s="65" t="s">
        <v>485</v>
      </c>
      <c r="D3972" s="67" t="s">
        <v>553</v>
      </c>
      <c r="E3972" s="64">
        <v>8.8666607952131091E-2</v>
      </c>
      <c r="F3972" s="64">
        <v>0.30322028803648898</v>
      </c>
      <c r="G3972" s="103" t="s">
        <v>548</v>
      </c>
      <c r="H3972" s="64">
        <v>6.178109354966746E-2</v>
      </c>
      <c r="I3972" t="s">
        <v>548</v>
      </c>
      <c r="J3972" t="s">
        <v>548</v>
      </c>
      <c r="K3972" s="64"/>
      <c r="L3972" s="104">
        <f t="shared" si="61"/>
        <v>6.178109354966746E-2</v>
      </c>
    </row>
    <row r="3973" spans="1:12" x14ac:dyDescent="0.25">
      <c r="A3973" t="s">
        <v>452</v>
      </c>
      <c r="B3973" t="s">
        <v>332</v>
      </c>
      <c r="C3973" s="65" t="s">
        <v>485</v>
      </c>
      <c r="D3973" s="67" t="s">
        <v>553</v>
      </c>
      <c r="E3973" s="64">
        <v>0.22500000000000001</v>
      </c>
      <c r="F3973" s="64">
        <v>0.30322028803648904</v>
      </c>
      <c r="G3973" s="103" t="s">
        <v>548</v>
      </c>
      <c r="H3973" s="64">
        <v>0.15677543519178996</v>
      </c>
      <c r="I3973" t="s">
        <v>548</v>
      </c>
      <c r="J3973" t="s">
        <v>548</v>
      </c>
      <c r="K3973" s="64"/>
      <c r="L3973" s="104">
        <f t="shared" si="61"/>
        <v>0.15677543519178996</v>
      </c>
    </row>
    <row r="3974" spans="1:12" x14ac:dyDescent="0.25">
      <c r="A3974" t="s">
        <v>452</v>
      </c>
      <c r="B3974" t="s">
        <v>243</v>
      </c>
      <c r="C3974" s="65" t="s">
        <v>485</v>
      </c>
      <c r="D3974" s="67" t="s">
        <v>553</v>
      </c>
      <c r="E3974" s="64">
        <v>0.16120159103636783</v>
      </c>
      <c r="F3974" s="64">
        <v>0.20368032918455861</v>
      </c>
      <c r="G3974" s="103" t="s">
        <v>548</v>
      </c>
      <c r="H3974" s="64">
        <v>0.12836799790900585</v>
      </c>
      <c r="I3974" t="s">
        <v>548</v>
      </c>
      <c r="J3974" t="s">
        <v>548</v>
      </c>
      <c r="K3974" s="64"/>
      <c r="L3974" s="104">
        <f t="shared" si="61"/>
        <v>0.12836799790900585</v>
      </c>
    </row>
    <row r="3975" spans="1:12" x14ac:dyDescent="0.25">
      <c r="A3975" t="s">
        <v>452</v>
      </c>
      <c r="B3975" t="s">
        <v>333</v>
      </c>
      <c r="C3975" s="65" t="s">
        <v>485</v>
      </c>
      <c r="D3975" s="67" t="s">
        <v>553</v>
      </c>
      <c r="E3975" s="64">
        <v>0.1125</v>
      </c>
      <c r="F3975" s="64">
        <v>0.30322028803648904</v>
      </c>
      <c r="G3975" s="103" t="s">
        <v>548</v>
      </c>
      <c r="H3975" s="64">
        <v>7.8387717595894982E-2</v>
      </c>
      <c r="I3975" t="s">
        <v>548</v>
      </c>
      <c r="J3975" t="s">
        <v>548</v>
      </c>
      <c r="K3975" s="64"/>
      <c r="L3975" s="104">
        <f t="shared" si="61"/>
        <v>7.8387717595894982E-2</v>
      </c>
    </row>
    <row r="3976" spans="1:12" x14ac:dyDescent="0.25">
      <c r="A3976" t="s">
        <v>452</v>
      </c>
      <c r="B3976" t="s">
        <v>334</v>
      </c>
      <c r="C3976" s="65" t="s">
        <v>485</v>
      </c>
      <c r="D3976" s="67" t="s">
        <v>553</v>
      </c>
      <c r="E3976" s="64">
        <v>0.17500000000000002</v>
      </c>
      <c r="F3976" s="64">
        <v>0.30322028803648904</v>
      </c>
      <c r="G3976" s="103" t="s">
        <v>548</v>
      </c>
      <c r="H3976" s="64">
        <v>0.12193644959361442</v>
      </c>
      <c r="I3976" t="s">
        <v>548</v>
      </c>
      <c r="J3976" t="s">
        <v>548</v>
      </c>
      <c r="K3976" s="64"/>
      <c r="L3976" s="104">
        <f t="shared" si="61"/>
        <v>0.12193644959361442</v>
      </c>
    </row>
    <row r="3977" spans="1:12" x14ac:dyDescent="0.25">
      <c r="A3977" t="s">
        <v>452</v>
      </c>
      <c r="B3977" t="s">
        <v>94</v>
      </c>
      <c r="C3977" s="65" t="s">
        <v>485</v>
      </c>
      <c r="D3977" s="67" t="s">
        <v>553</v>
      </c>
      <c r="E3977" s="64">
        <v>0.10500000000000001</v>
      </c>
      <c r="F3977" s="64">
        <v>0.30322028803648904</v>
      </c>
      <c r="G3977" s="103" t="s">
        <v>548</v>
      </c>
      <c r="H3977" s="64">
        <v>7.316186975616866E-2</v>
      </c>
      <c r="I3977" t="s">
        <v>548</v>
      </c>
      <c r="J3977" t="s">
        <v>548</v>
      </c>
      <c r="K3977" s="64"/>
      <c r="L3977" s="104">
        <f t="shared" si="61"/>
        <v>7.316186975616866E-2</v>
      </c>
    </row>
    <row r="3978" spans="1:12" x14ac:dyDescent="0.25">
      <c r="A3978" t="s">
        <v>452</v>
      </c>
      <c r="B3978" t="s">
        <v>335</v>
      </c>
      <c r="C3978" s="65" t="s">
        <v>485</v>
      </c>
      <c r="D3978" s="67" t="s">
        <v>553</v>
      </c>
      <c r="E3978" s="64">
        <v>0.22500000000000001</v>
      </c>
      <c r="F3978" s="64">
        <v>0.30322028803648904</v>
      </c>
      <c r="G3978" s="103" t="s">
        <v>548</v>
      </c>
      <c r="H3978" s="64">
        <v>0.15677543519178996</v>
      </c>
      <c r="I3978" t="s">
        <v>548</v>
      </c>
      <c r="J3978" t="s">
        <v>548</v>
      </c>
      <c r="K3978" s="64"/>
      <c r="L3978" s="104">
        <f t="shared" si="61"/>
        <v>0.15677543519178996</v>
      </c>
    </row>
    <row r="3979" spans="1:12" x14ac:dyDescent="0.25">
      <c r="A3979" t="s">
        <v>452</v>
      </c>
      <c r="B3979" t="s">
        <v>100</v>
      </c>
      <c r="C3979" s="65" t="s">
        <v>485</v>
      </c>
      <c r="D3979" s="67" t="s">
        <v>553</v>
      </c>
      <c r="E3979" s="64">
        <v>0.10500000000000001</v>
      </c>
      <c r="F3979" s="64">
        <v>0.30322028803648904</v>
      </c>
      <c r="G3979" s="103" t="s">
        <v>548</v>
      </c>
      <c r="H3979" s="64">
        <v>7.316186975616866E-2</v>
      </c>
      <c r="I3979" t="s">
        <v>548</v>
      </c>
      <c r="J3979" t="s">
        <v>548</v>
      </c>
      <c r="K3979" s="64"/>
      <c r="L3979" s="104">
        <f t="shared" si="61"/>
        <v>7.316186975616866E-2</v>
      </c>
    </row>
    <row r="3980" spans="1:12" x14ac:dyDescent="0.25">
      <c r="A3980" t="s">
        <v>452</v>
      </c>
      <c r="B3980" t="s">
        <v>327</v>
      </c>
      <c r="C3980" s="65" t="s">
        <v>486</v>
      </c>
      <c r="D3980" s="67" t="s">
        <v>553</v>
      </c>
      <c r="E3980" s="64">
        <v>0.15418355643034767</v>
      </c>
      <c r="F3980" s="64">
        <v>4.600411480698563E-3</v>
      </c>
      <c r="G3980" s="103" t="s">
        <v>548</v>
      </c>
      <c r="H3980" s="64">
        <v>0.15347424862721057</v>
      </c>
      <c r="I3980" t="s">
        <v>548</v>
      </c>
      <c r="J3980" t="s">
        <v>548</v>
      </c>
      <c r="K3980" s="64"/>
      <c r="L3980" s="104">
        <f t="shared" si="61"/>
        <v>0.15347424862721057</v>
      </c>
    </row>
    <row r="3981" spans="1:12" x14ac:dyDescent="0.25">
      <c r="A3981" t="s">
        <v>452</v>
      </c>
      <c r="B3981" t="s">
        <v>328</v>
      </c>
      <c r="C3981" s="65" t="s">
        <v>486</v>
      </c>
      <c r="D3981" s="67" t="s">
        <v>553</v>
      </c>
      <c r="E3981" s="64">
        <v>0.15418355643034767</v>
      </c>
      <c r="F3981" s="64">
        <v>4.600411480698563E-3</v>
      </c>
      <c r="G3981" s="103" t="s">
        <v>548</v>
      </c>
      <c r="H3981" s="64">
        <v>0.15347424862721057</v>
      </c>
      <c r="I3981" t="s">
        <v>548</v>
      </c>
      <c r="J3981" t="s">
        <v>548</v>
      </c>
      <c r="K3981" s="64"/>
      <c r="L3981" s="104">
        <f t="shared" si="61"/>
        <v>0.15347424862721057</v>
      </c>
    </row>
    <row r="3982" spans="1:12" x14ac:dyDescent="0.25">
      <c r="A3982" t="s">
        <v>452</v>
      </c>
      <c r="B3982" t="s">
        <v>239</v>
      </c>
      <c r="C3982" s="65" t="s">
        <v>486</v>
      </c>
      <c r="D3982" s="67" t="s">
        <v>553</v>
      </c>
      <c r="E3982" s="64">
        <v>0.15418355643034767</v>
      </c>
      <c r="F3982" s="64">
        <v>4.600411480698563E-3</v>
      </c>
      <c r="G3982" s="103" t="s">
        <v>548</v>
      </c>
      <c r="H3982" s="64">
        <v>0.15347424862721057</v>
      </c>
      <c r="I3982" t="s">
        <v>548</v>
      </c>
      <c r="J3982" t="s">
        <v>548</v>
      </c>
      <c r="K3982" s="64"/>
      <c r="L3982" s="104">
        <f t="shared" si="61"/>
        <v>0.15347424862721057</v>
      </c>
    </row>
    <row r="3983" spans="1:12" x14ac:dyDescent="0.25">
      <c r="A3983" t="s">
        <v>452</v>
      </c>
      <c r="B3983" t="s">
        <v>329</v>
      </c>
      <c r="C3983" s="65" t="s">
        <v>486</v>
      </c>
      <c r="D3983" s="67" t="s">
        <v>553</v>
      </c>
      <c r="E3983" s="64">
        <v>0.15418355643034767</v>
      </c>
      <c r="F3983" s="64">
        <v>4.600411480698563E-3</v>
      </c>
      <c r="G3983" s="103" t="s">
        <v>548</v>
      </c>
      <c r="H3983" s="64">
        <v>0.15347424862721057</v>
      </c>
      <c r="I3983" t="s">
        <v>548</v>
      </c>
      <c r="J3983" t="s">
        <v>548</v>
      </c>
      <c r="K3983" s="64"/>
      <c r="L3983" s="104">
        <f t="shared" si="61"/>
        <v>0.15347424862721057</v>
      </c>
    </row>
    <row r="3984" spans="1:12" x14ac:dyDescent="0.25">
      <c r="A3984" t="s">
        <v>452</v>
      </c>
      <c r="B3984" t="s">
        <v>330</v>
      </c>
      <c r="C3984" s="65" t="s">
        <v>486</v>
      </c>
      <c r="D3984" s="67" t="s">
        <v>553</v>
      </c>
      <c r="E3984" s="64">
        <v>0.15418355643034767</v>
      </c>
      <c r="F3984" s="64">
        <v>4.600411480698563E-3</v>
      </c>
      <c r="G3984" s="103" t="s">
        <v>548</v>
      </c>
      <c r="H3984" s="64">
        <v>0.15347424862721057</v>
      </c>
      <c r="I3984" t="s">
        <v>548</v>
      </c>
      <c r="J3984" t="s">
        <v>548</v>
      </c>
      <c r="K3984" s="64"/>
      <c r="L3984" s="104">
        <f t="shared" si="61"/>
        <v>0.15347424862721057</v>
      </c>
    </row>
    <row r="3985" spans="1:12" x14ac:dyDescent="0.25">
      <c r="A3985" t="s">
        <v>452</v>
      </c>
      <c r="B3985" t="s">
        <v>331</v>
      </c>
      <c r="C3985" s="65" t="s">
        <v>486</v>
      </c>
      <c r="D3985" s="67" t="s">
        <v>553</v>
      </c>
      <c r="E3985" s="64">
        <v>0.15418355643034767</v>
      </c>
      <c r="F3985" s="64">
        <v>4.600411480698563E-3</v>
      </c>
      <c r="G3985" s="103" t="s">
        <v>548</v>
      </c>
      <c r="H3985" s="64">
        <v>0.15347424862721057</v>
      </c>
      <c r="I3985" t="s">
        <v>548</v>
      </c>
      <c r="J3985" t="s">
        <v>548</v>
      </c>
      <c r="K3985" s="64"/>
      <c r="L3985" s="104">
        <f t="shared" si="61"/>
        <v>0.15347424862721057</v>
      </c>
    </row>
    <row r="3986" spans="1:12" x14ac:dyDescent="0.25">
      <c r="A3986" t="s">
        <v>452</v>
      </c>
      <c r="B3986" t="s">
        <v>332</v>
      </c>
      <c r="C3986" s="65" t="s">
        <v>486</v>
      </c>
      <c r="D3986" s="67" t="s">
        <v>553</v>
      </c>
      <c r="E3986" s="64">
        <v>0.15418355643034767</v>
      </c>
      <c r="F3986" s="64">
        <v>4.600411480698563E-3</v>
      </c>
      <c r="G3986" s="103" t="s">
        <v>548</v>
      </c>
      <c r="H3986" s="64">
        <v>0.15347424862721057</v>
      </c>
      <c r="I3986" t="s">
        <v>548</v>
      </c>
      <c r="J3986" t="s">
        <v>548</v>
      </c>
      <c r="K3986" s="64"/>
      <c r="L3986" s="104">
        <f t="shared" si="61"/>
        <v>0.15347424862721057</v>
      </c>
    </row>
    <row r="3987" spans="1:12" x14ac:dyDescent="0.25">
      <c r="A3987" t="s">
        <v>452</v>
      </c>
      <c r="B3987" t="s">
        <v>243</v>
      </c>
      <c r="C3987" s="65" t="s">
        <v>486</v>
      </c>
      <c r="D3987" s="67" t="s">
        <v>553</v>
      </c>
      <c r="E3987" s="64">
        <v>0.16120159103636783</v>
      </c>
      <c r="F3987" s="64">
        <v>0.20368032918455861</v>
      </c>
      <c r="G3987" s="103" t="s">
        <v>548</v>
      </c>
      <c r="H3987" s="64">
        <v>0.12836799790900585</v>
      </c>
      <c r="I3987" t="s">
        <v>548</v>
      </c>
      <c r="J3987" t="s">
        <v>548</v>
      </c>
      <c r="K3987" s="64"/>
      <c r="L3987" s="104">
        <f t="shared" si="61"/>
        <v>0.12836799790900585</v>
      </c>
    </row>
    <row r="3988" spans="1:12" x14ac:dyDescent="0.25">
      <c r="A3988" t="s">
        <v>452</v>
      </c>
      <c r="B3988" t="s">
        <v>333</v>
      </c>
      <c r="C3988" s="65" t="s">
        <v>486</v>
      </c>
      <c r="D3988" s="67" t="s">
        <v>553</v>
      </c>
      <c r="E3988" s="64">
        <v>0.15418355643034767</v>
      </c>
      <c r="F3988" s="64">
        <v>4.600411480698563E-3</v>
      </c>
      <c r="G3988" s="103" t="s">
        <v>548</v>
      </c>
      <c r="H3988" s="64">
        <v>0.15347424862721057</v>
      </c>
      <c r="I3988" t="s">
        <v>548</v>
      </c>
      <c r="J3988" t="s">
        <v>548</v>
      </c>
      <c r="K3988" s="64"/>
      <c r="L3988" s="104">
        <f t="shared" si="61"/>
        <v>0.15347424862721057</v>
      </c>
    </row>
    <row r="3989" spans="1:12" x14ac:dyDescent="0.25">
      <c r="A3989" t="s">
        <v>452</v>
      </c>
      <c r="B3989" t="s">
        <v>334</v>
      </c>
      <c r="C3989" s="65" t="s">
        <v>486</v>
      </c>
      <c r="D3989" s="67" t="s">
        <v>553</v>
      </c>
      <c r="E3989" s="64">
        <v>0.15418355643034767</v>
      </c>
      <c r="F3989" s="64">
        <v>4.600411480698563E-3</v>
      </c>
      <c r="G3989" s="103" t="s">
        <v>548</v>
      </c>
      <c r="H3989" s="64">
        <v>0.15347424862721057</v>
      </c>
      <c r="I3989" t="s">
        <v>548</v>
      </c>
      <c r="J3989" t="s">
        <v>548</v>
      </c>
      <c r="K3989" s="64"/>
      <c r="L3989" s="104">
        <f t="shared" si="61"/>
        <v>0.15347424862721057</v>
      </c>
    </row>
    <row r="3990" spans="1:12" x14ac:dyDescent="0.25">
      <c r="A3990" t="s">
        <v>452</v>
      </c>
      <c r="B3990" t="s">
        <v>94</v>
      </c>
      <c r="C3990" s="65" t="s">
        <v>486</v>
      </c>
      <c r="D3990" s="67" t="s">
        <v>553</v>
      </c>
      <c r="E3990" s="64">
        <v>0.15418355643034767</v>
      </c>
      <c r="F3990" s="64">
        <v>4.600411480698563E-3</v>
      </c>
      <c r="G3990" s="103" t="s">
        <v>548</v>
      </c>
      <c r="H3990" s="64">
        <v>0.15347424862721057</v>
      </c>
      <c r="I3990" t="s">
        <v>548</v>
      </c>
      <c r="J3990" t="s">
        <v>548</v>
      </c>
      <c r="K3990" s="64"/>
      <c r="L3990" s="104">
        <f t="shared" si="61"/>
        <v>0.15347424862721057</v>
      </c>
    </row>
    <row r="3991" spans="1:12" x14ac:dyDescent="0.25">
      <c r="A3991" t="s">
        <v>452</v>
      </c>
      <c r="B3991" t="s">
        <v>335</v>
      </c>
      <c r="C3991" s="65" t="s">
        <v>486</v>
      </c>
      <c r="D3991" s="67" t="s">
        <v>553</v>
      </c>
      <c r="E3991" s="64">
        <v>0.15418355643034767</v>
      </c>
      <c r="F3991" s="64">
        <v>4.600411480698563E-3</v>
      </c>
      <c r="G3991" s="103" t="s">
        <v>548</v>
      </c>
      <c r="H3991" s="64">
        <v>0.15347424862721057</v>
      </c>
      <c r="I3991" t="s">
        <v>548</v>
      </c>
      <c r="J3991" t="s">
        <v>548</v>
      </c>
      <c r="K3991" s="64"/>
      <c r="L3991" s="104">
        <f t="shared" si="61"/>
        <v>0.15347424862721057</v>
      </c>
    </row>
    <row r="3992" spans="1:12" x14ac:dyDescent="0.25">
      <c r="A3992" t="s">
        <v>452</v>
      </c>
      <c r="B3992" t="s">
        <v>100</v>
      </c>
      <c r="C3992" s="65" t="s">
        <v>486</v>
      </c>
      <c r="D3992" s="67" t="s">
        <v>553</v>
      </c>
      <c r="E3992" s="64">
        <v>0.15418355643034767</v>
      </c>
      <c r="F3992" s="64">
        <v>4.600411480698563E-3</v>
      </c>
      <c r="G3992" s="103" t="s">
        <v>548</v>
      </c>
      <c r="H3992" s="64">
        <v>0.15347424862721057</v>
      </c>
      <c r="I3992" t="s">
        <v>548</v>
      </c>
      <c r="J3992" t="s">
        <v>548</v>
      </c>
      <c r="K3992" s="64"/>
      <c r="L3992" s="104">
        <f t="shared" si="61"/>
        <v>0.15347424862721057</v>
      </c>
    </row>
    <row r="3993" spans="1:12" x14ac:dyDescent="0.25">
      <c r="A3993" t="s">
        <v>453</v>
      </c>
      <c r="B3993" t="s">
        <v>327</v>
      </c>
      <c r="C3993" s="65" t="s">
        <v>485</v>
      </c>
      <c r="D3993" s="67" t="s">
        <v>553</v>
      </c>
      <c r="E3993" s="64">
        <v>0.2495</v>
      </c>
      <c r="F3993" s="64">
        <v>0.10000534620123636</v>
      </c>
      <c r="G3993" s="103" t="s">
        <v>548</v>
      </c>
      <c r="H3993" s="64">
        <v>0.22454866612279153</v>
      </c>
      <c r="I3993" t="s">
        <v>548</v>
      </c>
      <c r="J3993" t="s">
        <v>548</v>
      </c>
      <c r="K3993" s="64"/>
      <c r="L3993" s="104">
        <f t="shared" si="61"/>
        <v>0.22454866612279153</v>
      </c>
    </row>
    <row r="3994" spans="1:12" x14ac:dyDescent="0.25">
      <c r="A3994" t="s">
        <v>453</v>
      </c>
      <c r="B3994" t="s">
        <v>328</v>
      </c>
      <c r="C3994" s="65" t="s">
        <v>485</v>
      </c>
      <c r="D3994" s="67" t="s">
        <v>553</v>
      </c>
      <c r="E3994" s="64">
        <v>0.4</v>
      </c>
      <c r="F3994" s="64">
        <v>0.10000534620123636</v>
      </c>
      <c r="G3994" s="103" t="s">
        <v>548</v>
      </c>
      <c r="H3994" s="64">
        <v>0.35999786151950547</v>
      </c>
      <c r="I3994" t="s">
        <v>548</v>
      </c>
      <c r="J3994" t="s">
        <v>548</v>
      </c>
      <c r="K3994" s="64"/>
      <c r="L3994" s="104">
        <f t="shared" si="61"/>
        <v>0.35999786151950547</v>
      </c>
    </row>
    <row r="3995" spans="1:12" x14ac:dyDescent="0.25">
      <c r="A3995" t="s">
        <v>453</v>
      </c>
      <c r="B3995" t="s">
        <v>239</v>
      </c>
      <c r="C3995" s="65" t="s">
        <v>485</v>
      </c>
      <c r="D3995" s="67" t="s">
        <v>553</v>
      </c>
      <c r="E3995" s="64">
        <v>0.2495</v>
      </c>
      <c r="F3995" s="64">
        <v>0.10000534620123636</v>
      </c>
      <c r="G3995" s="103" t="s">
        <v>548</v>
      </c>
      <c r="H3995" s="64">
        <v>0.22454866612279153</v>
      </c>
      <c r="I3995" t="s">
        <v>548</v>
      </c>
      <c r="J3995" t="s">
        <v>548</v>
      </c>
      <c r="K3995" s="64"/>
      <c r="L3995" s="104">
        <f t="shared" si="61"/>
        <v>0.22454866612279153</v>
      </c>
    </row>
    <row r="3996" spans="1:12" x14ac:dyDescent="0.25">
      <c r="A3996" t="s">
        <v>453</v>
      </c>
      <c r="B3996" t="s">
        <v>329</v>
      </c>
      <c r="C3996" s="65" t="s">
        <v>485</v>
      </c>
      <c r="D3996" s="67" t="s">
        <v>553</v>
      </c>
      <c r="E3996" s="64">
        <v>0.4</v>
      </c>
      <c r="F3996" s="64">
        <v>0.10000534620123636</v>
      </c>
      <c r="G3996" s="103" t="s">
        <v>548</v>
      </c>
      <c r="H3996" s="64">
        <v>0.35999786151950547</v>
      </c>
      <c r="I3996" t="s">
        <v>548</v>
      </c>
      <c r="J3996" t="s">
        <v>548</v>
      </c>
      <c r="K3996" s="64"/>
      <c r="L3996" s="104">
        <f t="shared" si="61"/>
        <v>0.35999786151950547</v>
      </c>
    </row>
    <row r="3997" spans="1:12" x14ac:dyDescent="0.25">
      <c r="A3997" t="s">
        <v>453</v>
      </c>
      <c r="B3997" t="s">
        <v>330</v>
      </c>
      <c r="C3997" s="65" t="s">
        <v>485</v>
      </c>
      <c r="D3997" s="67" t="s">
        <v>553</v>
      </c>
      <c r="E3997" s="64">
        <v>0.4</v>
      </c>
      <c r="F3997" s="64">
        <v>0.10000534620123636</v>
      </c>
      <c r="G3997" s="103" t="s">
        <v>548</v>
      </c>
      <c r="H3997" s="64">
        <v>0.35999786151950547</v>
      </c>
      <c r="I3997" t="s">
        <v>548</v>
      </c>
      <c r="J3997" t="s">
        <v>548</v>
      </c>
      <c r="K3997" s="64"/>
      <c r="L3997" s="104">
        <f t="shared" ref="L3997:L4060" si="62">IF(K3997&lt;&gt;"",K3997,H3997)</f>
        <v>0.35999786151950547</v>
      </c>
    </row>
    <row r="3998" spans="1:12" x14ac:dyDescent="0.25">
      <c r="A3998" t="s">
        <v>453</v>
      </c>
      <c r="B3998" t="s">
        <v>331</v>
      </c>
      <c r="C3998" s="65" t="s">
        <v>485</v>
      </c>
      <c r="D3998" s="67" t="s">
        <v>553</v>
      </c>
      <c r="E3998" s="64">
        <v>0.2495</v>
      </c>
      <c r="F3998" s="64">
        <v>0.10000534620123636</v>
      </c>
      <c r="G3998" s="103" t="s">
        <v>548</v>
      </c>
      <c r="H3998" s="64">
        <v>0.22454866612279153</v>
      </c>
      <c r="I3998" t="s">
        <v>548</v>
      </c>
      <c r="J3998" t="s">
        <v>548</v>
      </c>
      <c r="K3998" s="64"/>
      <c r="L3998" s="104">
        <f t="shared" si="62"/>
        <v>0.22454866612279153</v>
      </c>
    </row>
    <row r="3999" spans="1:12" x14ac:dyDescent="0.25">
      <c r="A3999" t="s">
        <v>453</v>
      </c>
      <c r="B3999" t="s">
        <v>332</v>
      </c>
      <c r="C3999" s="65" t="s">
        <v>485</v>
      </c>
      <c r="D3999" s="67" t="s">
        <v>553</v>
      </c>
      <c r="E3999" s="64">
        <v>0.4</v>
      </c>
      <c r="F3999" s="64">
        <v>0.10000534620123636</v>
      </c>
      <c r="G3999" s="103" t="s">
        <v>548</v>
      </c>
      <c r="H3999" s="64">
        <v>0.35999786151950547</v>
      </c>
      <c r="I3999" t="s">
        <v>548</v>
      </c>
      <c r="J3999" t="s">
        <v>548</v>
      </c>
      <c r="K3999" s="64"/>
      <c r="L3999" s="104">
        <f t="shared" si="62"/>
        <v>0.35999786151950547</v>
      </c>
    </row>
    <row r="4000" spans="1:12" x14ac:dyDescent="0.25">
      <c r="A4000" t="s">
        <v>453</v>
      </c>
      <c r="B4000" t="s">
        <v>243</v>
      </c>
      <c r="C4000" s="65" t="s">
        <v>485</v>
      </c>
      <c r="D4000" s="67" t="s">
        <v>553</v>
      </c>
      <c r="E4000" s="64">
        <v>0.2495</v>
      </c>
      <c r="F4000" s="64">
        <v>0.1000053462012362</v>
      </c>
      <c r="G4000" s="103" t="s">
        <v>548</v>
      </c>
      <c r="H4000" s="64">
        <v>0.22454866612279156</v>
      </c>
      <c r="I4000" t="s">
        <v>548</v>
      </c>
      <c r="J4000" t="s">
        <v>548</v>
      </c>
      <c r="K4000" s="64"/>
      <c r="L4000" s="104">
        <f t="shared" si="62"/>
        <v>0.22454866612279156</v>
      </c>
    </row>
    <row r="4001" spans="1:12" x14ac:dyDescent="0.25">
      <c r="A4001" t="s">
        <v>453</v>
      </c>
      <c r="B4001" t="s">
        <v>333</v>
      </c>
      <c r="C4001" s="65" t="s">
        <v>485</v>
      </c>
      <c r="D4001" s="67" t="s">
        <v>553</v>
      </c>
      <c r="E4001" s="64">
        <v>0.4</v>
      </c>
      <c r="F4001" s="64">
        <v>0.10000534620123636</v>
      </c>
      <c r="G4001" s="103" t="s">
        <v>548</v>
      </c>
      <c r="H4001" s="64">
        <v>0.35999786151950547</v>
      </c>
      <c r="I4001" t="s">
        <v>548</v>
      </c>
      <c r="J4001" t="s">
        <v>548</v>
      </c>
      <c r="K4001" s="64"/>
      <c r="L4001" s="104">
        <f t="shared" si="62"/>
        <v>0.35999786151950547</v>
      </c>
    </row>
    <row r="4002" spans="1:12" x14ac:dyDescent="0.25">
      <c r="A4002" t="s">
        <v>453</v>
      </c>
      <c r="B4002" t="s">
        <v>334</v>
      </c>
      <c r="C4002" s="65" t="s">
        <v>485</v>
      </c>
      <c r="D4002" s="67" t="s">
        <v>553</v>
      </c>
      <c r="E4002" s="64">
        <v>0.1</v>
      </c>
      <c r="F4002" s="64">
        <v>0.10000534620123636</v>
      </c>
      <c r="G4002" s="103" t="s">
        <v>548</v>
      </c>
      <c r="H4002" s="64">
        <v>8.9999465379876367E-2</v>
      </c>
      <c r="I4002" t="s">
        <v>548</v>
      </c>
      <c r="J4002" t="s">
        <v>548</v>
      </c>
      <c r="K4002" s="64"/>
      <c r="L4002" s="104">
        <f t="shared" si="62"/>
        <v>8.9999465379876367E-2</v>
      </c>
    </row>
    <row r="4003" spans="1:12" x14ac:dyDescent="0.25">
      <c r="A4003" t="s">
        <v>453</v>
      </c>
      <c r="B4003" t="s">
        <v>94</v>
      </c>
      <c r="C4003" s="65" t="s">
        <v>485</v>
      </c>
      <c r="D4003" s="67" t="s">
        <v>553</v>
      </c>
      <c r="E4003" s="64">
        <v>0.4</v>
      </c>
      <c r="F4003" s="64">
        <v>0.10000534620123636</v>
      </c>
      <c r="G4003" s="103" t="s">
        <v>548</v>
      </c>
      <c r="H4003" s="64">
        <v>0.35999786151950547</v>
      </c>
      <c r="I4003" t="s">
        <v>548</v>
      </c>
      <c r="J4003" t="s">
        <v>548</v>
      </c>
      <c r="K4003" s="64"/>
      <c r="L4003" s="104">
        <f t="shared" si="62"/>
        <v>0.35999786151950547</v>
      </c>
    </row>
    <row r="4004" spans="1:12" x14ac:dyDescent="0.25">
      <c r="A4004" t="s">
        <v>453</v>
      </c>
      <c r="B4004" t="s">
        <v>335</v>
      </c>
      <c r="C4004" s="65" t="s">
        <v>485</v>
      </c>
      <c r="D4004" s="67" t="s">
        <v>553</v>
      </c>
      <c r="E4004" s="64">
        <v>0.2495</v>
      </c>
      <c r="F4004" s="64">
        <v>0.10000534620123636</v>
      </c>
      <c r="G4004" s="103" t="s">
        <v>548</v>
      </c>
      <c r="H4004" s="64">
        <v>0.22454866612279153</v>
      </c>
      <c r="I4004" t="s">
        <v>548</v>
      </c>
      <c r="J4004" t="s">
        <v>548</v>
      </c>
      <c r="K4004" s="64"/>
      <c r="L4004" s="104">
        <f t="shared" si="62"/>
        <v>0.22454866612279153</v>
      </c>
    </row>
    <row r="4005" spans="1:12" x14ac:dyDescent="0.25">
      <c r="A4005" t="s">
        <v>453</v>
      </c>
      <c r="B4005" t="s">
        <v>100</v>
      </c>
      <c r="C4005" s="65" t="s">
        <v>485</v>
      </c>
      <c r="D4005" s="67" t="s">
        <v>553</v>
      </c>
      <c r="E4005" s="64">
        <v>0.4</v>
      </c>
      <c r="F4005" s="64">
        <v>0.10000534620123636</v>
      </c>
      <c r="G4005" s="103" t="s">
        <v>548</v>
      </c>
      <c r="H4005" s="64">
        <v>0.35999786151950547</v>
      </c>
      <c r="I4005" t="s">
        <v>548</v>
      </c>
      <c r="J4005" t="s">
        <v>548</v>
      </c>
      <c r="K4005" s="64"/>
      <c r="L4005" s="104">
        <f t="shared" si="62"/>
        <v>0.35999786151950547</v>
      </c>
    </row>
    <row r="4006" spans="1:12" x14ac:dyDescent="0.25">
      <c r="A4006" t="s">
        <v>453</v>
      </c>
      <c r="B4006" t="s">
        <v>327</v>
      </c>
      <c r="C4006" s="65" t="s">
        <v>486</v>
      </c>
      <c r="D4006" s="67" t="s">
        <v>553</v>
      </c>
      <c r="E4006" s="64">
        <v>0.2495</v>
      </c>
      <c r="F4006" s="64">
        <v>0.10000534620123636</v>
      </c>
      <c r="G4006" s="103" t="s">
        <v>548</v>
      </c>
      <c r="H4006" s="64">
        <v>0.22454866612279153</v>
      </c>
      <c r="I4006" t="s">
        <v>548</v>
      </c>
      <c r="J4006" t="s">
        <v>548</v>
      </c>
      <c r="K4006" s="64"/>
      <c r="L4006" s="104">
        <f t="shared" si="62"/>
        <v>0.22454866612279153</v>
      </c>
    </row>
    <row r="4007" spans="1:12" x14ac:dyDescent="0.25">
      <c r="A4007" t="s">
        <v>453</v>
      </c>
      <c r="B4007" t="s">
        <v>328</v>
      </c>
      <c r="C4007" s="65" t="s">
        <v>486</v>
      </c>
      <c r="D4007" s="67" t="s">
        <v>553</v>
      </c>
      <c r="E4007" s="64">
        <v>0.4</v>
      </c>
      <c r="F4007" s="64">
        <v>0.10000534620123636</v>
      </c>
      <c r="G4007" s="103" t="s">
        <v>548</v>
      </c>
      <c r="H4007" s="64">
        <v>0.35999786151950547</v>
      </c>
      <c r="I4007" t="s">
        <v>548</v>
      </c>
      <c r="J4007" t="s">
        <v>548</v>
      </c>
      <c r="K4007" s="64"/>
      <c r="L4007" s="104">
        <f t="shared" si="62"/>
        <v>0.35999786151950547</v>
      </c>
    </row>
    <row r="4008" spans="1:12" x14ac:dyDescent="0.25">
      <c r="A4008" t="s">
        <v>453</v>
      </c>
      <c r="B4008" t="s">
        <v>239</v>
      </c>
      <c r="C4008" s="65" t="s">
        <v>486</v>
      </c>
      <c r="D4008" s="67" t="s">
        <v>553</v>
      </c>
      <c r="E4008" s="64">
        <v>0.2495</v>
      </c>
      <c r="F4008" s="64">
        <v>0.10000534620123636</v>
      </c>
      <c r="G4008" s="103" t="s">
        <v>548</v>
      </c>
      <c r="H4008" s="64">
        <v>0.22454866612279153</v>
      </c>
      <c r="I4008" t="s">
        <v>548</v>
      </c>
      <c r="J4008" t="s">
        <v>548</v>
      </c>
      <c r="K4008" s="64"/>
      <c r="L4008" s="104">
        <f t="shared" si="62"/>
        <v>0.22454866612279153</v>
      </c>
    </row>
    <row r="4009" spans="1:12" x14ac:dyDescent="0.25">
      <c r="A4009" t="s">
        <v>453</v>
      </c>
      <c r="B4009" t="s">
        <v>329</v>
      </c>
      <c r="C4009" s="65" t="s">
        <v>486</v>
      </c>
      <c r="D4009" s="67" t="s">
        <v>553</v>
      </c>
      <c r="E4009" s="64">
        <v>0.4</v>
      </c>
      <c r="F4009" s="64">
        <v>0.10000534620123636</v>
      </c>
      <c r="G4009" s="103" t="s">
        <v>548</v>
      </c>
      <c r="H4009" s="64">
        <v>0.35999786151950547</v>
      </c>
      <c r="I4009" t="s">
        <v>548</v>
      </c>
      <c r="J4009" t="s">
        <v>548</v>
      </c>
      <c r="K4009" s="64"/>
      <c r="L4009" s="104">
        <f t="shared" si="62"/>
        <v>0.35999786151950547</v>
      </c>
    </row>
    <row r="4010" spans="1:12" x14ac:dyDescent="0.25">
      <c r="A4010" t="s">
        <v>453</v>
      </c>
      <c r="B4010" t="s">
        <v>330</v>
      </c>
      <c r="C4010" s="65" t="s">
        <v>486</v>
      </c>
      <c r="D4010" s="67" t="s">
        <v>553</v>
      </c>
      <c r="E4010" s="64">
        <v>0.4</v>
      </c>
      <c r="F4010" s="64">
        <v>0.10000534620123636</v>
      </c>
      <c r="G4010" s="103" t="s">
        <v>548</v>
      </c>
      <c r="H4010" s="64">
        <v>0.35999786151950547</v>
      </c>
      <c r="I4010" t="s">
        <v>548</v>
      </c>
      <c r="J4010" t="s">
        <v>548</v>
      </c>
      <c r="K4010" s="64"/>
      <c r="L4010" s="104">
        <f t="shared" si="62"/>
        <v>0.35999786151950547</v>
      </c>
    </row>
    <row r="4011" spans="1:12" x14ac:dyDescent="0.25">
      <c r="A4011" t="s">
        <v>453</v>
      </c>
      <c r="B4011" t="s">
        <v>331</v>
      </c>
      <c r="C4011" s="65" t="s">
        <v>486</v>
      </c>
      <c r="D4011" s="67" t="s">
        <v>553</v>
      </c>
      <c r="E4011" s="64">
        <v>0.2495</v>
      </c>
      <c r="F4011" s="64">
        <v>0.10000534620123636</v>
      </c>
      <c r="G4011" s="103" t="s">
        <v>548</v>
      </c>
      <c r="H4011" s="64">
        <v>0.22454866612279153</v>
      </c>
      <c r="I4011" t="s">
        <v>548</v>
      </c>
      <c r="J4011" t="s">
        <v>548</v>
      </c>
      <c r="K4011" s="64"/>
      <c r="L4011" s="104">
        <f t="shared" si="62"/>
        <v>0.22454866612279153</v>
      </c>
    </row>
    <row r="4012" spans="1:12" x14ac:dyDescent="0.25">
      <c r="A4012" t="s">
        <v>453</v>
      </c>
      <c r="B4012" t="s">
        <v>332</v>
      </c>
      <c r="C4012" s="65" t="s">
        <v>486</v>
      </c>
      <c r="D4012" s="67" t="s">
        <v>553</v>
      </c>
      <c r="E4012" s="64">
        <v>0.4</v>
      </c>
      <c r="F4012" s="64">
        <v>0.10000534620123636</v>
      </c>
      <c r="G4012" s="103" t="s">
        <v>548</v>
      </c>
      <c r="H4012" s="64">
        <v>0.35999786151950547</v>
      </c>
      <c r="I4012" t="s">
        <v>548</v>
      </c>
      <c r="J4012" t="s">
        <v>548</v>
      </c>
      <c r="K4012" s="64"/>
      <c r="L4012" s="104">
        <f t="shared" si="62"/>
        <v>0.35999786151950547</v>
      </c>
    </row>
    <row r="4013" spans="1:12" x14ac:dyDescent="0.25">
      <c r="A4013" t="s">
        <v>453</v>
      </c>
      <c r="B4013" t="s">
        <v>243</v>
      </c>
      <c r="C4013" s="65" t="s">
        <v>486</v>
      </c>
      <c r="D4013" s="67" t="s">
        <v>553</v>
      </c>
      <c r="E4013" s="64">
        <v>0.2495</v>
      </c>
      <c r="F4013" s="64">
        <v>0.1000053462012362</v>
      </c>
      <c r="G4013" s="103" t="s">
        <v>548</v>
      </c>
      <c r="H4013" s="64">
        <v>0.22454866612279156</v>
      </c>
      <c r="I4013" t="s">
        <v>548</v>
      </c>
      <c r="J4013" t="s">
        <v>548</v>
      </c>
      <c r="K4013" s="64"/>
      <c r="L4013" s="104">
        <f t="shared" si="62"/>
        <v>0.22454866612279156</v>
      </c>
    </row>
    <row r="4014" spans="1:12" x14ac:dyDescent="0.25">
      <c r="A4014" t="s">
        <v>453</v>
      </c>
      <c r="B4014" t="s">
        <v>333</v>
      </c>
      <c r="C4014" s="65" t="s">
        <v>486</v>
      </c>
      <c r="D4014" s="67" t="s">
        <v>553</v>
      </c>
      <c r="E4014" s="64">
        <v>0.4</v>
      </c>
      <c r="F4014" s="64">
        <v>0.10000534620123636</v>
      </c>
      <c r="G4014" s="103" t="s">
        <v>548</v>
      </c>
      <c r="H4014" s="64">
        <v>0.35999786151950547</v>
      </c>
      <c r="I4014" t="s">
        <v>548</v>
      </c>
      <c r="J4014" t="s">
        <v>548</v>
      </c>
      <c r="K4014" s="64"/>
      <c r="L4014" s="104">
        <f t="shared" si="62"/>
        <v>0.35999786151950547</v>
      </c>
    </row>
    <row r="4015" spans="1:12" x14ac:dyDescent="0.25">
      <c r="A4015" t="s">
        <v>453</v>
      </c>
      <c r="B4015" t="s">
        <v>334</v>
      </c>
      <c r="C4015" s="65" t="s">
        <v>486</v>
      </c>
      <c r="D4015" s="67" t="s">
        <v>553</v>
      </c>
      <c r="E4015" s="64">
        <v>0.1</v>
      </c>
      <c r="F4015" s="64">
        <v>0.10000534620123636</v>
      </c>
      <c r="G4015" s="103" t="s">
        <v>548</v>
      </c>
      <c r="H4015" s="64">
        <v>8.9999465379876367E-2</v>
      </c>
      <c r="I4015" t="s">
        <v>548</v>
      </c>
      <c r="J4015" t="s">
        <v>548</v>
      </c>
      <c r="K4015" s="64"/>
      <c r="L4015" s="104">
        <f t="shared" si="62"/>
        <v>8.9999465379876367E-2</v>
      </c>
    </row>
    <row r="4016" spans="1:12" x14ac:dyDescent="0.25">
      <c r="A4016" t="s">
        <v>453</v>
      </c>
      <c r="B4016" t="s">
        <v>94</v>
      </c>
      <c r="C4016" s="65" t="s">
        <v>486</v>
      </c>
      <c r="D4016" s="67" t="s">
        <v>553</v>
      </c>
      <c r="E4016" s="64">
        <v>0.4</v>
      </c>
      <c r="F4016" s="64">
        <v>0.10000534620123636</v>
      </c>
      <c r="G4016" s="103" t="s">
        <v>548</v>
      </c>
      <c r="H4016" s="64">
        <v>0.35999786151950547</v>
      </c>
      <c r="I4016" t="s">
        <v>548</v>
      </c>
      <c r="J4016" t="s">
        <v>548</v>
      </c>
      <c r="K4016" s="64"/>
      <c r="L4016" s="104">
        <f t="shared" si="62"/>
        <v>0.35999786151950547</v>
      </c>
    </row>
    <row r="4017" spans="1:12" x14ac:dyDescent="0.25">
      <c r="A4017" t="s">
        <v>453</v>
      </c>
      <c r="B4017" t="s">
        <v>335</v>
      </c>
      <c r="C4017" s="65" t="s">
        <v>486</v>
      </c>
      <c r="D4017" s="67" t="s">
        <v>553</v>
      </c>
      <c r="E4017" s="64">
        <v>0.2495</v>
      </c>
      <c r="F4017" s="64">
        <v>0.10000534620123636</v>
      </c>
      <c r="G4017" s="103" t="s">
        <v>548</v>
      </c>
      <c r="H4017" s="64">
        <v>0.22454866612279153</v>
      </c>
      <c r="I4017" t="s">
        <v>548</v>
      </c>
      <c r="J4017" t="s">
        <v>548</v>
      </c>
      <c r="K4017" s="64"/>
      <c r="L4017" s="104">
        <f t="shared" si="62"/>
        <v>0.22454866612279153</v>
      </c>
    </row>
    <row r="4018" spans="1:12" x14ac:dyDescent="0.25">
      <c r="A4018" t="s">
        <v>453</v>
      </c>
      <c r="B4018" t="s">
        <v>100</v>
      </c>
      <c r="C4018" s="65" t="s">
        <v>486</v>
      </c>
      <c r="D4018" s="67" t="s">
        <v>553</v>
      </c>
      <c r="E4018" s="64">
        <v>0.4</v>
      </c>
      <c r="F4018" s="64">
        <v>0.10000534620123636</v>
      </c>
      <c r="G4018" s="103" t="s">
        <v>548</v>
      </c>
      <c r="H4018" s="64">
        <v>0.35999786151950547</v>
      </c>
      <c r="I4018" t="s">
        <v>548</v>
      </c>
      <c r="J4018" t="s">
        <v>548</v>
      </c>
      <c r="K4018" s="64"/>
      <c r="L4018" s="104">
        <f t="shared" si="62"/>
        <v>0.35999786151950547</v>
      </c>
    </row>
    <row r="4019" spans="1:12" x14ac:dyDescent="0.25">
      <c r="A4019" t="s">
        <v>454</v>
      </c>
      <c r="B4019" t="s">
        <v>327</v>
      </c>
      <c r="C4019" s="65" t="s">
        <v>485</v>
      </c>
      <c r="D4019" s="67" t="s">
        <v>553</v>
      </c>
      <c r="E4019" s="64">
        <v>0.2</v>
      </c>
      <c r="F4019" s="64">
        <v>0.24565387598727151</v>
      </c>
      <c r="G4019" s="103" t="s">
        <v>548</v>
      </c>
      <c r="H4019" s="64">
        <v>0.15086922480254572</v>
      </c>
      <c r="I4019" t="s">
        <v>548</v>
      </c>
      <c r="J4019" t="s">
        <v>548</v>
      </c>
      <c r="K4019" s="64"/>
      <c r="L4019" s="104">
        <f t="shared" si="62"/>
        <v>0.15086922480254572</v>
      </c>
    </row>
    <row r="4020" spans="1:12" x14ac:dyDescent="0.25">
      <c r="A4020" t="s">
        <v>454</v>
      </c>
      <c r="B4020" t="s">
        <v>328</v>
      </c>
      <c r="C4020" s="65" t="s">
        <v>485</v>
      </c>
      <c r="D4020" s="67" t="s">
        <v>553</v>
      </c>
      <c r="E4020" s="64">
        <v>0.5</v>
      </c>
      <c r="F4020" s="64">
        <v>0.24565387598727151</v>
      </c>
      <c r="G4020" s="103" t="s">
        <v>548</v>
      </c>
      <c r="H4020" s="64">
        <v>0.37717306200636425</v>
      </c>
      <c r="I4020" t="s">
        <v>548</v>
      </c>
      <c r="J4020" t="s">
        <v>548</v>
      </c>
      <c r="K4020" s="64"/>
      <c r="L4020" s="104">
        <f t="shared" si="62"/>
        <v>0.37717306200636425</v>
      </c>
    </row>
    <row r="4021" spans="1:12" x14ac:dyDescent="0.25">
      <c r="A4021" t="s">
        <v>454</v>
      </c>
      <c r="B4021" t="s">
        <v>239</v>
      </c>
      <c r="C4021" s="65" t="s">
        <v>485</v>
      </c>
      <c r="D4021" s="67" t="s">
        <v>553</v>
      </c>
      <c r="E4021" s="64">
        <v>0.1</v>
      </c>
      <c r="F4021" s="64">
        <v>0.24565387598727151</v>
      </c>
      <c r="G4021" s="103" t="s">
        <v>548</v>
      </c>
      <c r="H4021" s="64">
        <v>7.543461240127286E-2</v>
      </c>
      <c r="I4021" t="s">
        <v>548</v>
      </c>
      <c r="J4021" t="s">
        <v>548</v>
      </c>
      <c r="K4021" s="64"/>
      <c r="L4021" s="104">
        <f t="shared" si="62"/>
        <v>7.543461240127286E-2</v>
      </c>
    </row>
    <row r="4022" spans="1:12" x14ac:dyDescent="0.25">
      <c r="A4022" t="s">
        <v>454</v>
      </c>
      <c r="B4022" t="s">
        <v>329</v>
      </c>
      <c r="C4022" s="65" t="s">
        <v>485</v>
      </c>
      <c r="D4022" s="67" t="s">
        <v>553</v>
      </c>
      <c r="E4022" s="64">
        <v>0.5</v>
      </c>
      <c r="F4022" s="64">
        <v>0.24565387598727151</v>
      </c>
      <c r="G4022" s="103" t="s">
        <v>548</v>
      </c>
      <c r="H4022" s="64">
        <v>0.37717306200636425</v>
      </c>
      <c r="I4022" t="s">
        <v>548</v>
      </c>
      <c r="J4022" t="s">
        <v>548</v>
      </c>
      <c r="K4022" s="64"/>
      <c r="L4022" s="104">
        <f t="shared" si="62"/>
        <v>0.37717306200636425</v>
      </c>
    </row>
    <row r="4023" spans="1:12" x14ac:dyDescent="0.25">
      <c r="A4023" t="s">
        <v>454</v>
      </c>
      <c r="B4023" t="s">
        <v>330</v>
      </c>
      <c r="C4023" s="65" t="s">
        <v>485</v>
      </c>
      <c r="D4023" s="67" t="s">
        <v>553</v>
      </c>
      <c r="E4023" s="64">
        <v>0.5</v>
      </c>
      <c r="F4023" s="64">
        <v>0.24565387598727151</v>
      </c>
      <c r="G4023" s="103" t="s">
        <v>548</v>
      </c>
      <c r="H4023" s="64">
        <v>0.37717306200636425</v>
      </c>
      <c r="I4023" t="s">
        <v>548</v>
      </c>
      <c r="J4023" t="s">
        <v>548</v>
      </c>
      <c r="K4023" s="64"/>
      <c r="L4023" s="104">
        <f t="shared" si="62"/>
        <v>0.37717306200636425</v>
      </c>
    </row>
    <row r="4024" spans="1:12" x14ac:dyDescent="0.25">
      <c r="A4024" t="s">
        <v>454</v>
      </c>
      <c r="B4024" t="s">
        <v>331</v>
      </c>
      <c r="C4024" s="65" t="s">
        <v>485</v>
      </c>
      <c r="D4024" s="67" t="s">
        <v>553</v>
      </c>
      <c r="E4024" s="64">
        <v>0.2</v>
      </c>
      <c r="F4024" s="64">
        <v>0.24565387598727151</v>
      </c>
      <c r="G4024" s="103" t="s">
        <v>548</v>
      </c>
      <c r="H4024" s="64">
        <v>0.15086922480254572</v>
      </c>
      <c r="I4024" t="s">
        <v>548</v>
      </c>
      <c r="J4024" t="s">
        <v>548</v>
      </c>
      <c r="K4024" s="64"/>
      <c r="L4024" s="104">
        <f t="shared" si="62"/>
        <v>0.15086922480254572</v>
      </c>
    </row>
    <row r="4025" spans="1:12" x14ac:dyDescent="0.25">
      <c r="A4025" t="s">
        <v>454</v>
      </c>
      <c r="B4025" t="s">
        <v>332</v>
      </c>
      <c r="C4025" s="65" t="s">
        <v>485</v>
      </c>
      <c r="D4025" s="67" t="s">
        <v>553</v>
      </c>
      <c r="E4025" s="64">
        <v>0.2</v>
      </c>
      <c r="F4025" s="64">
        <v>0.24565387598727151</v>
      </c>
      <c r="G4025" s="103" t="s">
        <v>548</v>
      </c>
      <c r="H4025" s="64">
        <v>0.15086922480254572</v>
      </c>
      <c r="I4025" t="s">
        <v>548</v>
      </c>
      <c r="J4025" t="s">
        <v>548</v>
      </c>
      <c r="K4025" s="64"/>
      <c r="L4025" s="104">
        <f t="shared" si="62"/>
        <v>0.15086922480254572</v>
      </c>
    </row>
    <row r="4026" spans="1:12" x14ac:dyDescent="0.25">
      <c r="A4026" t="s">
        <v>454</v>
      </c>
      <c r="B4026" t="s">
        <v>243</v>
      </c>
      <c r="C4026" s="65" t="s">
        <v>485</v>
      </c>
      <c r="D4026" s="67" t="s">
        <v>553</v>
      </c>
      <c r="E4026" s="64">
        <v>0.2</v>
      </c>
      <c r="F4026" s="64">
        <v>0.24565387598727201</v>
      </c>
      <c r="G4026" s="103" t="s">
        <v>548</v>
      </c>
      <c r="H4026" s="64">
        <v>0.15086922480254561</v>
      </c>
      <c r="I4026" t="s">
        <v>548</v>
      </c>
      <c r="J4026" t="s">
        <v>548</v>
      </c>
      <c r="K4026" s="64"/>
      <c r="L4026" s="104">
        <f t="shared" si="62"/>
        <v>0.15086922480254561</v>
      </c>
    </row>
    <row r="4027" spans="1:12" x14ac:dyDescent="0.25">
      <c r="A4027" t="s">
        <v>454</v>
      </c>
      <c r="B4027" t="s">
        <v>333</v>
      </c>
      <c r="C4027" s="65" t="s">
        <v>485</v>
      </c>
      <c r="D4027" s="67" t="s">
        <v>553</v>
      </c>
      <c r="E4027" s="64">
        <v>0.4</v>
      </c>
      <c r="F4027" s="64">
        <v>0.24565387598727151</v>
      </c>
      <c r="G4027" s="103" t="s">
        <v>548</v>
      </c>
      <c r="H4027" s="64">
        <v>0.30173844960509144</v>
      </c>
      <c r="I4027" t="s">
        <v>548</v>
      </c>
      <c r="J4027" t="s">
        <v>548</v>
      </c>
      <c r="K4027" s="64"/>
      <c r="L4027" s="104">
        <f t="shared" si="62"/>
        <v>0.30173844960509144</v>
      </c>
    </row>
    <row r="4028" spans="1:12" x14ac:dyDescent="0.25">
      <c r="A4028" t="s">
        <v>454</v>
      </c>
      <c r="B4028" t="s">
        <v>334</v>
      </c>
      <c r="C4028" s="65" t="s">
        <v>485</v>
      </c>
      <c r="D4028" s="67" t="s">
        <v>553</v>
      </c>
      <c r="E4028" s="64">
        <v>0.1</v>
      </c>
      <c r="F4028" s="64">
        <v>0.24565387598727151</v>
      </c>
      <c r="G4028" s="103" t="s">
        <v>548</v>
      </c>
      <c r="H4028" s="64">
        <v>7.543461240127286E-2</v>
      </c>
      <c r="I4028" t="s">
        <v>548</v>
      </c>
      <c r="J4028" t="s">
        <v>548</v>
      </c>
      <c r="K4028" s="64"/>
      <c r="L4028" s="104">
        <f t="shared" si="62"/>
        <v>7.543461240127286E-2</v>
      </c>
    </row>
    <row r="4029" spans="1:12" x14ac:dyDescent="0.25">
      <c r="A4029" t="s">
        <v>454</v>
      </c>
      <c r="B4029" t="s">
        <v>94</v>
      </c>
      <c r="C4029" s="65" t="s">
        <v>485</v>
      </c>
      <c r="D4029" s="67" t="s">
        <v>553</v>
      </c>
      <c r="E4029" s="64">
        <v>0.1</v>
      </c>
      <c r="F4029" s="64">
        <v>0.24565387598727151</v>
      </c>
      <c r="G4029" s="103" t="s">
        <v>548</v>
      </c>
      <c r="H4029" s="64">
        <v>7.543461240127286E-2</v>
      </c>
      <c r="I4029" t="s">
        <v>548</v>
      </c>
      <c r="J4029" t="s">
        <v>548</v>
      </c>
      <c r="K4029" s="64"/>
      <c r="L4029" s="104">
        <f t="shared" si="62"/>
        <v>7.543461240127286E-2</v>
      </c>
    </row>
    <row r="4030" spans="1:12" x14ac:dyDescent="0.25">
      <c r="A4030" t="s">
        <v>454</v>
      </c>
      <c r="B4030" t="s">
        <v>335</v>
      </c>
      <c r="C4030" s="65" t="s">
        <v>485</v>
      </c>
      <c r="D4030" s="67" t="s">
        <v>553</v>
      </c>
      <c r="E4030" s="64">
        <v>0.5</v>
      </c>
      <c r="F4030" s="64">
        <v>0.24565387598727151</v>
      </c>
      <c r="G4030" s="103" t="s">
        <v>548</v>
      </c>
      <c r="H4030" s="64">
        <v>0.37717306200636425</v>
      </c>
      <c r="I4030" t="s">
        <v>548</v>
      </c>
      <c r="J4030" t="s">
        <v>548</v>
      </c>
      <c r="K4030" s="64"/>
      <c r="L4030" s="104">
        <f t="shared" si="62"/>
        <v>0.37717306200636425</v>
      </c>
    </row>
    <row r="4031" spans="1:12" x14ac:dyDescent="0.25">
      <c r="A4031" t="s">
        <v>454</v>
      </c>
      <c r="B4031" t="s">
        <v>100</v>
      </c>
      <c r="C4031" s="65" t="s">
        <v>485</v>
      </c>
      <c r="D4031" s="67" t="s">
        <v>553</v>
      </c>
      <c r="E4031" s="64">
        <v>0.5</v>
      </c>
      <c r="F4031" s="64">
        <v>0.24565387598727151</v>
      </c>
      <c r="G4031" s="103" t="s">
        <v>548</v>
      </c>
      <c r="H4031" s="64">
        <v>0.37717306200636425</v>
      </c>
      <c r="I4031" t="s">
        <v>548</v>
      </c>
      <c r="J4031" t="s">
        <v>548</v>
      </c>
      <c r="K4031" s="64"/>
      <c r="L4031" s="104">
        <f t="shared" si="62"/>
        <v>0.37717306200636425</v>
      </c>
    </row>
    <row r="4032" spans="1:12" x14ac:dyDescent="0.25">
      <c r="A4032" t="s">
        <v>454</v>
      </c>
      <c r="B4032" t="s">
        <v>327</v>
      </c>
      <c r="C4032" s="65" t="s">
        <v>486</v>
      </c>
      <c r="D4032" s="67" t="s">
        <v>553</v>
      </c>
      <c r="E4032" s="64">
        <v>0.2</v>
      </c>
      <c r="F4032" s="64">
        <v>0.24565387598727151</v>
      </c>
      <c r="G4032" s="103" t="s">
        <v>548</v>
      </c>
      <c r="H4032" s="64">
        <v>0.15086922480254572</v>
      </c>
      <c r="I4032" t="s">
        <v>548</v>
      </c>
      <c r="J4032" t="s">
        <v>548</v>
      </c>
      <c r="K4032" s="64"/>
      <c r="L4032" s="104">
        <f t="shared" si="62"/>
        <v>0.15086922480254572</v>
      </c>
    </row>
    <row r="4033" spans="1:12" x14ac:dyDescent="0.25">
      <c r="A4033" t="s">
        <v>454</v>
      </c>
      <c r="B4033" t="s">
        <v>328</v>
      </c>
      <c r="C4033" s="65" t="s">
        <v>486</v>
      </c>
      <c r="D4033" s="67" t="s">
        <v>553</v>
      </c>
      <c r="E4033" s="64">
        <v>0.5</v>
      </c>
      <c r="F4033" s="64">
        <v>0.24565387598727151</v>
      </c>
      <c r="G4033" s="103" t="s">
        <v>548</v>
      </c>
      <c r="H4033" s="64">
        <v>0.37717306200636425</v>
      </c>
      <c r="I4033" t="s">
        <v>548</v>
      </c>
      <c r="J4033" t="s">
        <v>548</v>
      </c>
      <c r="K4033" s="64"/>
      <c r="L4033" s="104">
        <f t="shared" si="62"/>
        <v>0.37717306200636425</v>
      </c>
    </row>
    <row r="4034" spans="1:12" x14ac:dyDescent="0.25">
      <c r="A4034" t="s">
        <v>454</v>
      </c>
      <c r="B4034" t="s">
        <v>239</v>
      </c>
      <c r="C4034" s="65" t="s">
        <v>486</v>
      </c>
      <c r="D4034" s="67" t="s">
        <v>553</v>
      </c>
      <c r="E4034" s="64">
        <v>0.1</v>
      </c>
      <c r="F4034" s="64">
        <v>0.24565387598727151</v>
      </c>
      <c r="G4034" s="103" t="s">
        <v>548</v>
      </c>
      <c r="H4034" s="64">
        <v>7.543461240127286E-2</v>
      </c>
      <c r="I4034" t="s">
        <v>548</v>
      </c>
      <c r="J4034" t="s">
        <v>548</v>
      </c>
      <c r="K4034" s="64"/>
      <c r="L4034" s="104">
        <f t="shared" si="62"/>
        <v>7.543461240127286E-2</v>
      </c>
    </row>
    <row r="4035" spans="1:12" x14ac:dyDescent="0.25">
      <c r="A4035" t="s">
        <v>454</v>
      </c>
      <c r="B4035" t="s">
        <v>329</v>
      </c>
      <c r="C4035" s="65" t="s">
        <v>486</v>
      </c>
      <c r="D4035" s="67" t="s">
        <v>553</v>
      </c>
      <c r="E4035" s="64">
        <v>0.5</v>
      </c>
      <c r="F4035" s="64">
        <v>0.24565387598727151</v>
      </c>
      <c r="G4035" s="103" t="s">
        <v>548</v>
      </c>
      <c r="H4035" s="64">
        <v>0.37717306200636425</v>
      </c>
      <c r="I4035" t="s">
        <v>548</v>
      </c>
      <c r="J4035" t="s">
        <v>548</v>
      </c>
      <c r="K4035" s="64"/>
      <c r="L4035" s="104">
        <f t="shared" si="62"/>
        <v>0.37717306200636425</v>
      </c>
    </row>
    <row r="4036" spans="1:12" x14ac:dyDescent="0.25">
      <c r="A4036" t="s">
        <v>454</v>
      </c>
      <c r="B4036" t="s">
        <v>330</v>
      </c>
      <c r="C4036" s="65" t="s">
        <v>486</v>
      </c>
      <c r="D4036" s="67" t="s">
        <v>553</v>
      </c>
      <c r="E4036" s="64">
        <v>0.5</v>
      </c>
      <c r="F4036" s="64">
        <v>0.24565387598727151</v>
      </c>
      <c r="G4036" s="103" t="s">
        <v>548</v>
      </c>
      <c r="H4036" s="64">
        <v>0.37717306200636425</v>
      </c>
      <c r="I4036" t="s">
        <v>548</v>
      </c>
      <c r="J4036" t="s">
        <v>548</v>
      </c>
      <c r="K4036" s="64"/>
      <c r="L4036" s="104">
        <f t="shared" si="62"/>
        <v>0.37717306200636425</v>
      </c>
    </row>
    <row r="4037" spans="1:12" x14ac:dyDescent="0.25">
      <c r="A4037" t="s">
        <v>454</v>
      </c>
      <c r="B4037" t="s">
        <v>331</v>
      </c>
      <c r="C4037" s="65" t="s">
        <v>486</v>
      </c>
      <c r="D4037" s="67" t="s">
        <v>553</v>
      </c>
      <c r="E4037" s="64">
        <v>0.2</v>
      </c>
      <c r="F4037" s="64">
        <v>0.24565387598727151</v>
      </c>
      <c r="G4037" s="103" t="s">
        <v>548</v>
      </c>
      <c r="H4037" s="64">
        <v>0.15086922480254572</v>
      </c>
      <c r="I4037" t="s">
        <v>548</v>
      </c>
      <c r="J4037" t="s">
        <v>548</v>
      </c>
      <c r="K4037" s="64"/>
      <c r="L4037" s="104">
        <f t="shared" si="62"/>
        <v>0.15086922480254572</v>
      </c>
    </row>
    <row r="4038" spans="1:12" x14ac:dyDescent="0.25">
      <c r="A4038" t="s">
        <v>454</v>
      </c>
      <c r="B4038" t="s">
        <v>332</v>
      </c>
      <c r="C4038" s="65" t="s">
        <v>486</v>
      </c>
      <c r="D4038" s="67" t="s">
        <v>553</v>
      </c>
      <c r="E4038" s="64">
        <v>0.2</v>
      </c>
      <c r="F4038" s="64">
        <v>0.24565387598727151</v>
      </c>
      <c r="G4038" s="103" t="s">
        <v>548</v>
      </c>
      <c r="H4038" s="64">
        <v>0.15086922480254572</v>
      </c>
      <c r="I4038" t="s">
        <v>548</v>
      </c>
      <c r="J4038" t="s">
        <v>548</v>
      </c>
      <c r="K4038" s="64"/>
      <c r="L4038" s="104">
        <f t="shared" si="62"/>
        <v>0.15086922480254572</v>
      </c>
    </row>
    <row r="4039" spans="1:12" x14ac:dyDescent="0.25">
      <c r="A4039" t="s">
        <v>454</v>
      </c>
      <c r="B4039" t="s">
        <v>243</v>
      </c>
      <c r="C4039" s="65" t="s">
        <v>486</v>
      </c>
      <c r="D4039" s="67" t="s">
        <v>553</v>
      </c>
      <c r="E4039" s="64">
        <v>0.2</v>
      </c>
      <c r="F4039" s="64">
        <v>0.24565387598727201</v>
      </c>
      <c r="G4039" s="103" t="s">
        <v>548</v>
      </c>
      <c r="H4039" s="64">
        <v>0.15086922480254561</v>
      </c>
      <c r="I4039" t="s">
        <v>548</v>
      </c>
      <c r="J4039" t="s">
        <v>548</v>
      </c>
      <c r="K4039" s="64"/>
      <c r="L4039" s="104">
        <f t="shared" si="62"/>
        <v>0.15086922480254561</v>
      </c>
    </row>
    <row r="4040" spans="1:12" x14ac:dyDescent="0.25">
      <c r="A4040" t="s">
        <v>454</v>
      </c>
      <c r="B4040" t="s">
        <v>333</v>
      </c>
      <c r="C4040" s="65" t="s">
        <v>486</v>
      </c>
      <c r="D4040" s="67" t="s">
        <v>553</v>
      </c>
      <c r="E4040" s="64">
        <v>0.4</v>
      </c>
      <c r="F4040" s="64">
        <v>0.24565387598727151</v>
      </c>
      <c r="G4040" s="103" t="s">
        <v>548</v>
      </c>
      <c r="H4040" s="64">
        <v>0.30173844960509144</v>
      </c>
      <c r="I4040" t="s">
        <v>548</v>
      </c>
      <c r="J4040" t="s">
        <v>548</v>
      </c>
      <c r="K4040" s="64"/>
      <c r="L4040" s="104">
        <f t="shared" si="62"/>
        <v>0.30173844960509144</v>
      </c>
    </row>
    <row r="4041" spans="1:12" x14ac:dyDescent="0.25">
      <c r="A4041" t="s">
        <v>454</v>
      </c>
      <c r="B4041" t="s">
        <v>334</v>
      </c>
      <c r="C4041" s="65" t="s">
        <v>486</v>
      </c>
      <c r="D4041" s="67" t="s">
        <v>553</v>
      </c>
      <c r="E4041" s="64">
        <v>0.1</v>
      </c>
      <c r="F4041" s="64">
        <v>0.24565387598727151</v>
      </c>
      <c r="G4041" s="103" t="s">
        <v>548</v>
      </c>
      <c r="H4041" s="64">
        <v>7.543461240127286E-2</v>
      </c>
      <c r="I4041" t="s">
        <v>548</v>
      </c>
      <c r="J4041" t="s">
        <v>548</v>
      </c>
      <c r="K4041" s="64"/>
      <c r="L4041" s="104">
        <f t="shared" si="62"/>
        <v>7.543461240127286E-2</v>
      </c>
    </row>
    <row r="4042" spans="1:12" x14ac:dyDescent="0.25">
      <c r="A4042" t="s">
        <v>454</v>
      </c>
      <c r="B4042" t="s">
        <v>94</v>
      </c>
      <c r="C4042" s="65" t="s">
        <v>486</v>
      </c>
      <c r="D4042" s="67" t="s">
        <v>553</v>
      </c>
      <c r="E4042" s="64">
        <v>0.1</v>
      </c>
      <c r="F4042" s="64">
        <v>0.24565387598727151</v>
      </c>
      <c r="G4042" s="103" t="s">
        <v>548</v>
      </c>
      <c r="H4042" s="64">
        <v>7.543461240127286E-2</v>
      </c>
      <c r="I4042" t="s">
        <v>548</v>
      </c>
      <c r="J4042" t="s">
        <v>548</v>
      </c>
      <c r="K4042" s="64"/>
      <c r="L4042" s="104">
        <f t="shared" si="62"/>
        <v>7.543461240127286E-2</v>
      </c>
    </row>
    <row r="4043" spans="1:12" x14ac:dyDescent="0.25">
      <c r="A4043" t="s">
        <v>454</v>
      </c>
      <c r="B4043" t="s">
        <v>335</v>
      </c>
      <c r="C4043" s="65" t="s">
        <v>486</v>
      </c>
      <c r="D4043" s="67" t="s">
        <v>553</v>
      </c>
      <c r="E4043" s="64">
        <v>0.5</v>
      </c>
      <c r="F4043" s="64">
        <v>0.24565387598727151</v>
      </c>
      <c r="G4043" s="103" t="s">
        <v>548</v>
      </c>
      <c r="H4043" s="64">
        <v>0.37717306200636425</v>
      </c>
      <c r="I4043" t="s">
        <v>548</v>
      </c>
      <c r="J4043" t="s">
        <v>548</v>
      </c>
      <c r="K4043" s="64"/>
      <c r="L4043" s="104">
        <f t="shared" si="62"/>
        <v>0.37717306200636425</v>
      </c>
    </row>
    <row r="4044" spans="1:12" x14ac:dyDescent="0.25">
      <c r="A4044" t="s">
        <v>454</v>
      </c>
      <c r="B4044" t="s">
        <v>100</v>
      </c>
      <c r="C4044" s="65" t="s">
        <v>486</v>
      </c>
      <c r="D4044" s="67" t="s">
        <v>553</v>
      </c>
      <c r="E4044" s="64">
        <v>0.5</v>
      </c>
      <c r="F4044" s="64">
        <v>0.24565387598727151</v>
      </c>
      <c r="G4044" s="103" t="s">
        <v>548</v>
      </c>
      <c r="H4044" s="64">
        <v>0.37717306200636425</v>
      </c>
      <c r="I4044" t="s">
        <v>548</v>
      </c>
      <c r="J4044" t="s">
        <v>548</v>
      </c>
      <c r="K4044" s="64"/>
      <c r="L4044" s="104">
        <f t="shared" si="62"/>
        <v>0.37717306200636425</v>
      </c>
    </row>
    <row r="4045" spans="1:12" x14ac:dyDescent="0.25">
      <c r="A4045" t="s">
        <v>455</v>
      </c>
      <c r="B4045" t="s">
        <v>327</v>
      </c>
      <c r="C4045" s="65" t="s">
        <v>485</v>
      </c>
      <c r="D4045" s="67" t="s">
        <v>553</v>
      </c>
      <c r="E4045" s="64">
        <v>9.6296296296296352E-2</v>
      </c>
      <c r="F4045" s="64">
        <v>0.50230020574034995</v>
      </c>
      <c r="G4045" s="103" t="s">
        <v>548</v>
      </c>
      <c r="H4045" s="64">
        <v>4.7926646854632993E-2</v>
      </c>
      <c r="I4045" t="s">
        <v>548</v>
      </c>
      <c r="J4045" t="s">
        <v>548</v>
      </c>
      <c r="K4045" s="64"/>
      <c r="L4045" s="104">
        <f t="shared" si="62"/>
        <v>4.7926646854632993E-2</v>
      </c>
    </row>
    <row r="4046" spans="1:12" x14ac:dyDescent="0.25">
      <c r="A4046" t="s">
        <v>455</v>
      </c>
      <c r="B4046" t="s">
        <v>328</v>
      </c>
      <c r="C4046" s="65" t="s">
        <v>485</v>
      </c>
      <c r="D4046" s="67" t="s">
        <v>553</v>
      </c>
      <c r="E4046" s="64">
        <v>2.5000000000000001E-2</v>
      </c>
      <c r="F4046" s="64">
        <v>0.50230020574034928</v>
      </c>
      <c r="G4046" s="103" t="s">
        <v>548</v>
      </c>
      <c r="H4046" s="64">
        <v>1.2442494856491269E-2</v>
      </c>
      <c r="I4046" t="s">
        <v>548</v>
      </c>
      <c r="J4046" t="s">
        <v>548</v>
      </c>
      <c r="K4046" s="64"/>
      <c r="L4046" s="104">
        <f t="shared" si="62"/>
        <v>1.2442494856491269E-2</v>
      </c>
    </row>
    <row r="4047" spans="1:12" x14ac:dyDescent="0.25">
      <c r="A4047" t="s">
        <v>455</v>
      </c>
      <c r="B4047" t="s">
        <v>239</v>
      </c>
      <c r="C4047" s="65" t="s">
        <v>485</v>
      </c>
      <c r="D4047" s="67" t="s">
        <v>553</v>
      </c>
      <c r="E4047" s="64">
        <v>0.20000000000000004</v>
      </c>
      <c r="F4047" s="64">
        <v>0.50230020574034928</v>
      </c>
      <c r="G4047" s="103" t="s">
        <v>548</v>
      </c>
      <c r="H4047" s="64">
        <v>9.9539958851930163E-2</v>
      </c>
      <c r="I4047" t="s">
        <v>548</v>
      </c>
      <c r="J4047" t="s">
        <v>548</v>
      </c>
      <c r="K4047" s="64"/>
      <c r="L4047" s="104">
        <f t="shared" si="62"/>
        <v>9.9539958851930163E-2</v>
      </c>
    </row>
    <row r="4048" spans="1:12" x14ac:dyDescent="0.25">
      <c r="A4048" t="s">
        <v>455</v>
      </c>
      <c r="B4048" t="s">
        <v>329</v>
      </c>
      <c r="C4048" s="65" t="s">
        <v>485</v>
      </c>
      <c r="D4048" s="67" t="s">
        <v>553</v>
      </c>
      <c r="E4048" s="64">
        <v>2.5000000000000001E-2</v>
      </c>
      <c r="F4048" s="64">
        <v>0.50230020574034928</v>
      </c>
      <c r="G4048" s="103" t="s">
        <v>548</v>
      </c>
      <c r="H4048" s="64">
        <v>1.2442494856491269E-2</v>
      </c>
      <c r="I4048" t="s">
        <v>548</v>
      </c>
      <c r="J4048" t="s">
        <v>548</v>
      </c>
      <c r="K4048" s="64"/>
      <c r="L4048" s="104">
        <f t="shared" si="62"/>
        <v>1.2442494856491269E-2</v>
      </c>
    </row>
    <row r="4049" spans="1:12" x14ac:dyDescent="0.25">
      <c r="A4049" t="s">
        <v>455</v>
      </c>
      <c r="B4049" t="s">
        <v>330</v>
      </c>
      <c r="C4049" s="65" t="s">
        <v>485</v>
      </c>
      <c r="D4049" s="67" t="s">
        <v>553</v>
      </c>
      <c r="E4049" s="64">
        <v>2.5000000000000001E-2</v>
      </c>
      <c r="F4049" s="64">
        <v>0.50230020574034928</v>
      </c>
      <c r="G4049" s="103" t="s">
        <v>548</v>
      </c>
      <c r="H4049" s="64">
        <v>1.2442494856491269E-2</v>
      </c>
      <c r="I4049" t="s">
        <v>548</v>
      </c>
      <c r="J4049" t="s">
        <v>548</v>
      </c>
      <c r="K4049" s="64"/>
      <c r="L4049" s="104">
        <f t="shared" si="62"/>
        <v>1.2442494856491269E-2</v>
      </c>
    </row>
    <row r="4050" spans="1:12" x14ac:dyDescent="0.25">
      <c r="A4050" t="s">
        <v>455</v>
      </c>
      <c r="B4050" t="s">
        <v>331</v>
      </c>
      <c r="C4050" s="65" t="s">
        <v>485</v>
      </c>
      <c r="D4050" s="67" t="s">
        <v>553</v>
      </c>
      <c r="E4050" s="64">
        <v>9.6296296296296352E-2</v>
      </c>
      <c r="F4050" s="64">
        <v>0.50230020574034995</v>
      </c>
      <c r="G4050" s="103" t="s">
        <v>548</v>
      </c>
      <c r="H4050" s="64">
        <v>4.7926646854632993E-2</v>
      </c>
      <c r="I4050" t="s">
        <v>548</v>
      </c>
      <c r="J4050" t="s">
        <v>548</v>
      </c>
      <c r="K4050" s="64"/>
      <c r="L4050" s="104">
        <f t="shared" si="62"/>
        <v>4.7926646854632993E-2</v>
      </c>
    </row>
    <row r="4051" spans="1:12" x14ac:dyDescent="0.25">
      <c r="A4051" t="s">
        <v>455</v>
      </c>
      <c r="B4051" t="s">
        <v>332</v>
      </c>
      <c r="C4051" s="65" t="s">
        <v>485</v>
      </c>
      <c r="D4051" s="67" t="s">
        <v>553</v>
      </c>
      <c r="E4051" s="64">
        <v>2.5000000000000001E-2</v>
      </c>
      <c r="F4051" s="64">
        <v>0.50230020574034928</v>
      </c>
      <c r="G4051" s="103" t="s">
        <v>548</v>
      </c>
      <c r="H4051" s="64">
        <v>1.2442494856491269E-2</v>
      </c>
      <c r="I4051" t="s">
        <v>548</v>
      </c>
      <c r="J4051" t="s">
        <v>548</v>
      </c>
      <c r="K4051" s="64"/>
      <c r="L4051" s="104">
        <f t="shared" si="62"/>
        <v>1.2442494856491269E-2</v>
      </c>
    </row>
    <row r="4052" spans="1:12" x14ac:dyDescent="0.25">
      <c r="A4052" t="s">
        <v>455</v>
      </c>
      <c r="B4052" t="s">
        <v>243</v>
      </c>
      <c r="C4052" s="65" t="s">
        <v>485</v>
      </c>
      <c r="D4052" s="67" t="s">
        <v>553</v>
      </c>
      <c r="E4052" s="64">
        <v>9.6296296296296352E-2</v>
      </c>
      <c r="F4052" s="64">
        <v>0.50230020574034995</v>
      </c>
      <c r="G4052" s="103" t="s">
        <v>548</v>
      </c>
      <c r="H4052" s="64">
        <v>4.7926646854632993E-2</v>
      </c>
      <c r="I4052" t="s">
        <v>548</v>
      </c>
      <c r="J4052" t="s">
        <v>548</v>
      </c>
      <c r="K4052" s="64"/>
      <c r="L4052" s="104">
        <f t="shared" si="62"/>
        <v>4.7926646854632993E-2</v>
      </c>
    </row>
    <row r="4053" spans="1:12" x14ac:dyDescent="0.25">
      <c r="A4053" t="s">
        <v>455</v>
      </c>
      <c r="B4053" t="s">
        <v>333</v>
      </c>
      <c r="C4053" s="65" t="s">
        <v>485</v>
      </c>
      <c r="D4053" s="67" t="s">
        <v>553</v>
      </c>
      <c r="E4053" s="64">
        <v>9.6296296296296352E-2</v>
      </c>
      <c r="F4053" s="64">
        <v>0.50230020574034995</v>
      </c>
      <c r="G4053" s="103" t="s">
        <v>548</v>
      </c>
      <c r="H4053" s="64">
        <v>4.7926646854632993E-2</v>
      </c>
      <c r="I4053" t="s">
        <v>548</v>
      </c>
      <c r="J4053" t="s">
        <v>548</v>
      </c>
      <c r="K4053" s="64"/>
      <c r="L4053" s="104">
        <f t="shared" si="62"/>
        <v>4.7926646854632993E-2</v>
      </c>
    </row>
    <row r="4054" spans="1:12" x14ac:dyDescent="0.25">
      <c r="A4054" t="s">
        <v>455</v>
      </c>
      <c r="B4054" t="s">
        <v>334</v>
      </c>
      <c r="C4054" s="65" t="s">
        <v>485</v>
      </c>
      <c r="D4054" s="67" t="s">
        <v>553</v>
      </c>
      <c r="E4054" s="64">
        <v>2.5000000000000005E-2</v>
      </c>
      <c r="F4054" s="64">
        <v>0.50230020574034928</v>
      </c>
      <c r="G4054" s="103" t="s">
        <v>548</v>
      </c>
      <c r="H4054" s="64">
        <v>1.244249485649127E-2</v>
      </c>
      <c r="I4054" t="s">
        <v>548</v>
      </c>
      <c r="J4054" t="s">
        <v>548</v>
      </c>
      <c r="K4054" s="64"/>
      <c r="L4054" s="104">
        <f t="shared" si="62"/>
        <v>1.244249485649127E-2</v>
      </c>
    </row>
    <row r="4055" spans="1:12" x14ac:dyDescent="0.25">
      <c r="A4055" t="s">
        <v>455</v>
      </c>
      <c r="B4055" t="s">
        <v>94</v>
      </c>
      <c r="C4055" s="65" t="s">
        <v>485</v>
      </c>
      <c r="D4055" s="67" t="s">
        <v>553</v>
      </c>
      <c r="E4055" s="64">
        <v>2.5000000000000001E-2</v>
      </c>
      <c r="F4055" s="64">
        <v>0.50230020574034928</v>
      </c>
      <c r="G4055" s="103" t="s">
        <v>548</v>
      </c>
      <c r="H4055" s="64">
        <v>1.2442494856491269E-2</v>
      </c>
      <c r="I4055" t="s">
        <v>548</v>
      </c>
      <c r="J4055" t="s">
        <v>548</v>
      </c>
      <c r="K4055" s="64"/>
      <c r="L4055" s="104">
        <f t="shared" si="62"/>
        <v>1.2442494856491269E-2</v>
      </c>
    </row>
    <row r="4056" spans="1:12" x14ac:dyDescent="0.25">
      <c r="A4056" t="s">
        <v>455</v>
      </c>
      <c r="B4056" t="s">
        <v>335</v>
      </c>
      <c r="C4056" s="65" t="s">
        <v>485</v>
      </c>
      <c r="D4056" s="67" t="s">
        <v>553</v>
      </c>
      <c r="E4056" s="64">
        <v>2.5000000000000001E-2</v>
      </c>
      <c r="F4056" s="64">
        <v>0.50230020574034928</v>
      </c>
      <c r="G4056" s="103" t="s">
        <v>548</v>
      </c>
      <c r="H4056" s="64">
        <v>1.2442494856491269E-2</v>
      </c>
      <c r="I4056" t="s">
        <v>548</v>
      </c>
      <c r="J4056" t="s">
        <v>548</v>
      </c>
      <c r="K4056" s="64"/>
      <c r="L4056" s="104">
        <f t="shared" si="62"/>
        <v>1.2442494856491269E-2</v>
      </c>
    </row>
    <row r="4057" spans="1:12" x14ac:dyDescent="0.25">
      <c r="A4057" t="s">
        <v>455</v>
      </c>
      <c r="B4057" t="s">
        <v>100</v>
      </c>
      <c r="C4057" s="65" t="s">
        <v>485</v>
      </c>
      <c r="D4057" s="67" t="s">
        <v>553</v>
      </c>
      <c r="E4057" s="64">
        <v>9.6296296296296352E-2</v>
      </c>
      <c r="F4057" s="64">
        <v>0.50230020574034995</v>
      </c>
      <c r="G4057" s="103" t="s">
        <v>548</v>
      </c>
      <c r="H4057" s="64">
        <v>4.7926646854632993E-2</v>
      </c>
      <c r="I4057" t="s">
        <v>548</v>
      </c>
      <c r="J4057" t="s">
        <v>548</v>
      </c>
      <c r="K4057" s="64"/>
      <c r="L4057" s="104">
        <f t="shared" si="62"/>
        <v>4.7926646854632993E-2</v>
      </c>
    </row>
    <row r="4058" spans="1:12" x14ac:dyDescent="0.25">
      <c r="A4058" t="s">
        <v>455</v>
      </c>
      <c r="B4058" t="s">
        <v>327</v>
      </c>
      <c r="C4058" s="65" t="s">
        <v>486</v>
      </c>
      <c r="D4058" s="67" t="s">
        <v>553</v>
      </c>
      <c r="E4058" s="64">
        <v>9.6296296296296352E-2</v>
      </c>
      <c r="F4058" s="64">
        <v>0.50230020574034995</v>
      </c>
      <c r="G4058" s="103" t="s">
        <v>548</v>
      </c>
      <c r="H4058" s="64">
        <v>4.7926646854632993E-2</v>
      </c>
      <c r="I4058" t="s">
        <v>548</v>
      </c>
      <c r="J4058" t="s">
        <v>548</v>
      </c>
      <c r="K4058" s="64"/>
      <c r="L4058" s="104">
        <f t="shared" si="62"/>
        <v>4.7926646854632993E-2</v>
      </c>
    </row>
    <row r="4059" spans="1:12" x14ac:dyDescent="0.25">
      <c r="A4059" t="s">
        <v>455</v>
      </c>
      <c r="B4059" t="s">
        <v>328</v>
      </c>
      <c r="C4059" s="65" t="s">
        <v>486</v>
      </c>
      <c r="D4059" s="67" t="s">
        <v>553</v>
      </c>
      <c r="E4059" s="64">
        <v>0.10000000000000002</v>
      </c>
      <c r="F4059" s="64">
        <v>0.50230020574034928</v>
      </c>
      <c r="G4059" s="103" t="s">
        <v>548</v>
      </c>
      <c r="H4059" s="64">
        <v>4.9769979425965082E-2</v>
      </c>
      <c r="I4059" t="s">
        <v>548</v>
      </c>
      <c r="J4059" t="s">
        <v>548</v>
      </c>
      <c r="K4059" s="64"/>
      <c r="L4059" s="104">
        <f t="shared" si="62"/>
        <v>4.9769979425965082E-2</v>
      </c>
    </row>
    <row r="4060" spans="1:12" x14ac:dyDescent="0.25">
      <c r="A4060" t="s">
        <v>455</v>
      </c>
      <c r="B4060" t="s">
        <v>239</v>
      </c>
      <c r="C4060" s="65" t="s">
        <v>486</v>
      </c>
      <c r="D4060" s="67" t="s">
        <v>553</v>
      </c>
      <c r="E4060" s="64">
        <v>0.2</v>
      </c>
      <c r="F4060" s="64">
        <v>0.50230020574034928</v>
      </c>
      <c r="G4060" s="103" t="s">
        <v>548</v>
      </c>
      <c r="H4060" s="64">
        <v>9.9539958851930149E-2</v>
      </c>
      <c r="I4060" t="s">
        <v>548</v>
      </c>
      <c r="J4060" t="s">
        <v>548</v>
      </c>
      <c r="K4060" s="64"/>
      <c r="L4060" s="104">
        <f t="shared" si="62"/>
        <v>9.9539958851930149E-2</v>
      </c>
    </row>
    <row r="4061" spans="1:12" x14ac:dyDescent="0.25">
      <c r="A4061" t="s">
        <v>455</v>
      </c>
      <c r="B4061" t="s">
        <v>329</v>
      </c>
      <c r="C4061" s="65" t="s">
        <v>486</v>
      </c>
      <c r="D4061" s="67" t="s">
        <v>553</v>
      </c>
      <c r="E4061" s="64">
        <v>0.10000000000000002</v>
      </c>
      <c r="F4061" s="64">
        <v>0.50230020574034928</v>
      </c>
      <c r="G4061" s="103" t="s">
        <v>548</v>
      </c>
      <c r="H4061" s="64">
        <v>4.9769979425965082E-2</v>
      </c>
      <c r="I4061" t="s">
        <v>548</v>
      </c>
      <c r="J4061" t="s">
        <v>548</v>
      </c>
      <c r="K4061" s="64"/>
      <c r="L4061" s="104">
        <f t="shared" ref="L4061:L4124" si="63">IF(K4061&lt;&gt;"",K4061,H4061)</f>
        <v>4.9769979425965082E-2</v>
      </c>
    </row>
    <row r="4062" spans="1:12" x14ac:dyDescent="0.25">
      <c r="A4062" t="s">
        <v>455</v>
      </c>
      <c r="B4062" t="s">
        <v>330</v>
      </c>
      <c r="C4062" s="65" t="s">
        <v>486</v>
      </c>
      <c r="D4062" s="67" t="s">
        <v>553</v>
      </c>
      <c r="E4062" s="64">
        <v>0.10000000000000002</v>
      </c>
      <c r="F4062" s="64">
        <v>0.50230020574034928</v>
      </c>
      <c r="G4062" s="103" t="s">
        <v>548</v>
      </c>
      <c r="H4062" s="64">
        <v>4.9769979425965082E-2</v>
      </c>
      <c r="I4062" t="s">
        <v>548</v>
      </c>
      <c r="J4062" t="s">
        <v>548</v>
      </c>
      <c r="K4062" s="64"/>
      <c r="L4062" s="104">
        <f t="shared" si="63"/>
        <v>4.9769979425965082E-2</v>
      </c>
    </row>
    <row r="4063" spans="1:12" x14ac:dyDescent="0.25">
      <c r="A4063" t="s">
        <v>455</v>
      </c>
      <c r="B4063" t="s">
        <v>331</v>
      </c>
      <c r="C4063" s="65" t="s">
        <v>486</v>
      </c>
      <c r="D4063" s="67" t="s">
        <v>553</v>
      </c>
      <c r="E4063" s="64">
        <v>9.6296296296296352E-2</v>
      </c>
      <c r="F4063" s="64">
        <v>0.50230020574034995</v>
      </c>
      <c r="G4063" s="103" t="s">
        <v>548</v>
      </c>
      <c r="H4063" s="64">
        <v>4.7926646854632993E-2</v>
      </c>
      <c r="I4063" t="s">
        <v>548</v>
      </c>
      <c r="J4063" t="s">
        <v>548</v>
      </c>
      <c r="K4063" s="64"/>
      <c r="L4063" s="104">
        <f t="shared" si="63"/>
        <v>4.7926646854632993E-2</v>
      </c>
    </row>
    <row r="4064" spans="1:12" x14ac:dyDescent="0.25">
      <c r="A4064" t="s">
        <v>455</v>
      </c>
      <c r="B4064" t="s">
        <v>332</v>
      </c>
      <c r="C4064" s="65" t="s">
        <v>486</v>
      </c>
      <c r="D4064" s="67" t="s">
        <v>553</v>
      </c>
      <c r="E4064" s="64">
        <v>0.10000000000000002</v>
      </c>
      <c r="F4064" s="64">
        <v>0.50230020574034928</v>
      </c>
      <c r="G4064" s="103" t="s">
        <v>548</v>
      </c>
      <c r="H4064" s="64">
        <v>4.9769979425965082E-2</v>
      </c>
      <c r="I4064" t="s">
        <v>548</v>
      </c>
      <c r="J4064" t="s">
        <v>548</v>
      </c>
      <c r="K4064" s="64"/>
      <c r="L4064" s="104">
        <f t="shared" si="63"/>
        <v>4.9769979425965082E-2</v>
      </c>
    </row>
    <row r="4065" spans="1:12" x14ac:dyDescent="0.25">
      <c r="A4065" t="s">
        <v>455</v>
      </c>
      <c r="B4065" t="s">
        <v>243</v>
      </c>
      <c r="C4065" s="65" t="s">
        <v>486</v>
      </c>
      <c r="D4065" s="67" t="s">
        <v>553</v>
      </c>
      <c r="E4065" s="64">
        <v>9.6296296296296352E-2</v>
      </c>
      <c r="F4065" s="64">
        <v>0.50230020574034995</v>
      </c>
      <c r="G4065" s="103" t="s">
        <v>548</v>
      </c>
      <c r="H4065" s="64">
        <v>4.7926646854632993E-2</v>
      </c>
      <c r="I4065" t="s">
        <v>548</v>
      </c>
      <c r="J4065" t="s">
        <v>548</v>
      </c>
      <c r="K4065" s="64"/>
      <c r="L4065" s="104">
        <f t="shared" si="63"/>
        <v>4.7926646854632993E-2</v>
      </c>
    </row>
    <row r="4066" spans="1:12" x14ac:dyDescent="0.25">
      <c r="A4066" t="s">
        <v>455</v>
      </c>
      <c r="B4066" t="s">
        <v>333</v>
      </c>
      <c r="C4066" s="65" t="s">
        <v>486</v>
      </c>
      <c r="D4066" s="67" t="s">
        <v>553</v>
      </c>
      <c r="E4066" s="64">
        <v>9.6296296296296352E-2</v>
      </c>
      <c r="F4066" s="64">
        <v>0.50230020574034995</v>
      </c>
      <c r="G4066" s="103" t="s">
        <v>548</v>
      </c>
      <c r="H4066" s="64">
        <v>4.7926646854632993E-2</v>
      </c>
      <c r="I4066" t="s">
        <v>548</v>
      </c>
      <c r="J4066" t="s">
        <v>548</v>
      </c>
      <c r="K4066" s="64"/>
      <c r="L4066" s="104">
        <f t="shared" si="63"/>
        <v>4.7926646854632993E-2</v>
      </c>
    </row>
    <row r="4067" spans="1:12" x14ac:dyDescent="0.25">
      <c r="A4067" t="s">
        <v>455</v>
      </c>
      <c r="B4067" t="s">
        <v>334</v>
      </c>
      <c r="C4067" s="65" t="s">
        <v>486</v>
      </c>
      <c r="D4067" s="67" t="s">
        <v>553</v>
      </c>
      <c r="E4067" s="64">
        <v>0.10000000000000002</v>
      </c>
      <c r="F4067" s="64">
        <v>0.50230020574034928</v>
      </c>
      <c r="G4067" s="103" t="s">
        <v>548</v>
      </c>
      <c r="H4067" s="64">
        <v>4.9769979425965082E-2</v>
      </c>
      <c r="I4067" t="s">
        <v>548</v>
      </c>
      <c r="J4067" t="s">
        <v>548</v>
      </c>
      <c r="K4067" s="64"/>
      <c r="L4067" s="104">
        <f t="shared" si="63"/>
        <v>4.9769979425965082E-2</v>
      </c>
    </row>
    <row r="4068" spans="1:12" x14ac:dyDescent="0.25">
      <c r="A4068" t="s">
        <v>455</v>
      </c>
      <c r="B4068" t="s">
        <v>94</v>
      </c>
      <c r="C4068" s="65" t="s">
        <v>486</v>
      </c>
      <c r="D4068" s="67" t="s">
        <v>553</v>
      </c>
      <c r="E4068" s="64">
        <v>0.10000000000000002</v>
      </c>
      <c r="F4068" s="64">
        <v>0.50230020574034928</v>
      </c>
      <c r="G4068" s="103" t="s">
        <v>548</v>
      </c>
      <c r="H4068" s="64">
        <v>4.9769979425965082E-2</v>
      </c>
      <c r="I4068" t="s">
        <v>548</v>
      </c>
      <c r="J4068" t="s">
        <v>548</v>
      </c>
      <c r="K4068" s="64"/>
      <c r="L4068" s="104">
        <f t="shared" si="63"/>
        <v>4.9769979425965082E-2</v>
      </c>
    </row>
    <row r="4069" spans="1:12" x14ac:dyDescent="0.25">
      <c r="A4069" t="s">
        <v>455</v>
      </c>
      <c r="B4069" t="s">
        <v>335</v>
      </c>
      <c r="C4069" s="65" t="s">
        <v>486</v>
      </c>
      <c r="D4069" s="67" t="s">
        <v>553</v>
      </c>
      <c r="E4069" s="64">
        <v>0.10000000000000002</v>
      </c>
      <c r="F4069" s="64">
        <v>0.50230020574034928</v>
      </c>
      <c r="G4069" s="103" t="s">
        <v>548</v>
      </c>
      <c r="H4069" s="64">
        <v>4.9769979425965082E-2</v>
      </c>
      <c r="I4069" t="s">
        <v>548</v>
      </c>
      <c r="J4069" t="s">
        <v>548</v>
      </c>
      <c r="K4069" s="64"/>
      <c r="L4069" s="104">
        <f t="shared" si="63"/>
        <v>4.9769979425965082E-2</v>
      </c>
    </row>
    <row r="4070" spans="1:12" x14ac:dyDescent="0.25">
      <c r="A4070" t="s">
        <v>455</v>
      </c>
      <c r="B4070" t="s">
        <v>100</v>
      </c>
      <c r="C4070" s="65" t="s">
        <v>486</v>
      </c>
      <c r="D4070" s="67" t="s">
        <v>553</v>
      </c>
      <c r="E4070" s="64">
        <v>9.6296296296296352E-2</v>
      </c>
      <c r="F4070" s="64">
        <v>0.50230020574034995</v>
      </c>
      <c r="G4070" s="103" t="s">
        <v>548</v>
      </c>
      <c r="H4070" s="64">
        <v>4.7926646854632993E-2</v>
      </c>
      <c r="I4070" t="s">
        <v>548</v>
      </c>
      <c r="J4070" t="s">
        <v>548</v>
      </c>
      <c r="K4070" s="64"/>
      <c r="L4070" s="104">
        <f t="shared" si="63"/>
        <v>4.7926646854632993E-2</v>
      </c>
    </row>
    <row r="4071" spans="1:12" x14ac:dyDescent="0.25">
      <c r="A4071" t="s">
        <v>456</v>
      </c>
      <c r="B4071" t="s">
        <v>327</v>
      </c>
      <c r="C4071" s="65" t="s">
        <v>485</v>
      </c>
      <c r="D4071" s="67" t="s">
        <v>548</v>
      </c>
      <c r="E4071" s="64" t="s">
        <v>548</v>
      </c>
      <c r="F4071" s="64" t="s">
        <v>548</v>
      </c>
      <c r="G4071" s="103" t="s">
        <v>548</v>
      </c>
      <c r="H4071" s="64">
        <v>0</v>
      </c>
      <c r="I4071" t="s">
        <v>548</v>
      </c>
      <c r="J4071" t="s">
        <v>548</v>
      </c>
      <c r="K4071" s="64"/>
      <c r="L4071" s="104">
        <f t="shared" si="63"/>
        <v>0</v>
      </c>
    </row>
    <row r="4072" spans="1:12" x14ac:dyDescent="0.25">
      <c r="A4072" t="s">
        <v>456</v>
      </c>
      <c r="B4072" t="s">
        <v>328</v>
      </c>
      <c r="C4072" s="65" t="s">
        <v>485</v>
      </c>
      <c r="D4072" s="67" t="s">
        <v>553</v>
      </c>
      <c r="E4072" s="64">
        <v>2.5000000000000001E-2</v>
      </c>
      <c r="F4072" s="64">
        <v>0.50230020574034928</v>
      </c>
      <c r="G4072" s="103" t="s">
        <v>548</v>
      </c>
      <c r="H4072" s="64">
        <v>1.2442494856491269E-2</v>
      </c>
      <c r="I4072" t="s">
        <v>548</v>
      </c>
      <c r="J4072" t="s">
        <v>548</v>
      </c>
      <c r="K4072" s="64"/>
      <c r="L4072" s="104">
        <f t="shared" si="63"/>
        <v>1.2442494856491269E-2</v>
      </c>
    </row>
    <row r="4073" spans="1:12" x14ac:dyDescent="0.25">
      <c r="A4073" t="s">
        <v>456</v>
      </c>
      <c r="B4073" t="s">
        <v>239</v>
      </c>
      <c r="C4073" s="65" t="s">
        <v>485</v>
      </c>
      <c r="D4073" s="67" t="s">
        <v>548</v>
      </c>
      <c r="E4073" s="64" t="s">
        <v>548</v>
      </c>
      <c r="F4073" s="64" t="s">
        <v>548</v>
      </c>
      <c r="G4073" s="103" t="s">
        <v>548</v>
      </c>
      <c r="H4073" s="64">
        <v>0</v>
      </c>
      <c r="I4073" t="s">
        <v>548</v>
      </c>
      <c r="J4073" t="s">
        <v>548</v>
      </c>
      <c r="K4073" s="64"/>
      <c r="L4073" s="104">
        <f t="shared" si="63"/>
        <v>0</v>
      </c>
    </row>
    <row r="4074" spans="1:12" x14ac:dyDescent="0.25">
      <c r="A4074" t="s">
        <v>456</v>
      </c>
      <c r="B4074" t="s">
        <v>329</v>
      </c>
      <c r="C4074" s="65" t="s">
        <v>485</v>
      </c>
      <c r="D4074" s="67" t="s">
        <v>553</v>
      </c>
      <c r="E4074" s="64">
        <v>2.5000000000000001E-2</v>
      </c>
      <c r="F4074" s="64">
        <v>0.50230020574034928</v>
      </c>
      <c r="G4074" s="103" t="s">
        <v>548</v>
      </c>
      <c r="H4074" s="64">
        <v>1.2442494856491269E-2</v>
      </c>
      <c r="I4074" t="s">
        <v>548</v>
      </c>
      <c r="J4074" t="s">
        <v>548</v>
      </c>
      <c r="K4074" s="64"/>
      <c r="L4074" s="104">
        <f t="shared" si="63"/>
        <v>1.2442494856491269E-2</v>
      </c>
    </row>
    <row r="4075" spans="1:12" x14ac:dyDescent="0.25">
      <c r="A4075" t="s">
        <v>456</v>
      </c>
      <c r="B4075" t="s">
        <v>330</v>
      </c>
      <c r="C4075" s="65" t="s">
        <v>485</v>
      </c>
      <c r="D4075" s="67" t="s">
        <v>553</v>
      </c>
      <c r="E4075" s="64">
        <v>2.5000000000000001E-2</v>
      </c>
      <c r="F4075" s="64">
        <v>0.50230020574034928</v>
      </c>
      <c r="G4075" s="103" t="s">
        <v>548</v>
      </c>
      <c r="H4075" s="64">
        <v>1.2442494856491269E-2</v>
      </c>
      <c r="I4075" t="s">
        <v>548</v>
      </c>
      <c r="J4075" t="s">
        <v>548</v>
      </c>
      <c r="K4075" s="64"/>
      <c r="L4075" s="104">
        <f t="shared" si="63"/>
        <v>1.2442494856491269E-2</v>
      </c>
    </row>
    <row r="4076" spans="1:12" x14ac:dyDescent="0.25">
      <c r="A4076" t="s">
        <v>456</v>
      </c>
      <c r="B4076" t="s">
        <v>331</v>
      </c>
      <c r="C4076" s="65" t="s">
        <v>485</v>
      </c>
      <c r="D4076" s="67" t="s">
        <v>553</v>
      </c>
      <c r="E4076" s="64">
        <v>9.6296296296296352E-2</v>
      </c>
      <c r="F4076" s="64">
        <v>0.50230020574034995</v>
      </c>
      <c r="G4076" s="103" t="s">
        <v>548</v>
      </c>
      <c r="H4076" s="64">
        <v>4.7926646854632993E-2</v>
      </c>
      <c r="I4076" t="s">
        <v>548</v>
      </c>
      <c r="J4076" t="s">
        <v>548</v>
      </c>
      <c r="K4076" s="64"/>
      <c r="L4076" s="104">
        <f t="shared" si="63"/>
        <v>4.7926646854632993E-2</v>
      </c>
    </row>
    <row r="4077" spans="1:12" x14ac:dyDescent="0.25">
      <c r="A4077" t="s">
        <v>456</v>
      </c>
      <c r="B4077" t="s">
        <v>332</v>
      </c>
      <c r="C4077" s="65" t="s">
        <v>485</v>
      </c>
      <c r="D4077" s="67" t="s">
        <v>553</v>
      </c>
      <c r="E4077" s="64">
        <v>2.5000000000000001E-2</v>
      </c>
      <c r="F4077" s="64">
        <v>0.50230020574034928</v>
      </c>
      <c r="G4077" s="103" t="s">
        <v>548</v>
      </c>
      <c r="H4077" s="64">
        <v>1.2442494856491269E-2</v>
      </c>
      <c r="I4077" t="s">
        <v>548</v>
      </c>
      <c r="J4077" t="s">
        <v>548</v>
      </c>
      <c r="K4077" s="64"/>
      <c r="L4077" s="104">
        <f t="shared" si="63"/>
        <v>1.2442494856491269E-2</v>
      </c>
    </row>
    <row r="4078" spans="1:12" x14ac:dyDescent="0.25">
      <c r="A4078" t="s">
        <v>456</v>
      </c>
      <c r="B4078" t="s">
        <v>243</v>
      </c>
      <c r="C4078" s="65" t="s">
        <v>485</v>
      </c>
      <c r="D4078" s="67" t="s">
        <v>548</v>
      </c>
      <c r="E4078" s="64" t="s">
        <v>548</v>
      </c>
      <c r="F4078" s="64" t="s">
        <v>548</v>
      </c>
      <c r="G4078" s="103" t="s">
        <v>548</v>
      </c>
      <c r="H4078" s="64">
        <v>0</v>
      </c>
      <c r="I4078" t="s">
        <v>548</v>
      </c>
      <c r="J4078" t="s">
        <v>548</v>
      </c>
      <c r="K4078" s="64"/>
      <c r="L4078" s="104">
        <f t="shared" si="63"/>
        <v>0</v>
      </c>
    </row>
    <row r="4079" spans="1:12" x14ac:dyDescent="0.25">
      <c r="A4079" t="s">
        <v>456</v>
      </c>
      <c r="B4079" t="s">
        <v>333</v>
      </c>
      <c r="C4079" s="65" t="s">
        <v>485</v>
      </c>
      <c r="D4079" s="67" t="s">
        <v>553</v>
      </c>
      <c r="E4079" s="64">
        <v>9.6296296296296352E-2</v>
      </c>
      <c r="F4079" s="64">
        <v>0.50230020574034995</v>
      </c>
      <c r="G4079" s="103" t="s">
        <v>548</v>
      </c>
      <c r="H4079" s="64">
        <v>4.7926646854632993E-2</v>
      </c>
      <c r="I4079" t="s">
        <v>548</v>
      </c>
      <c r="J4079" t="s">
        <v>548</v>
      </c>
      <c r="K4079" s="64"/>
      <c r="L4079" s="104">
        <f t="shared" si="63"/>
        <v>4.7926646854632993E-2</v>
      </c>
    </row>
    <row r="4080" spans="1:12" x14ac:dyDescent="0.25">
      <c r="A4080" t="s">
        <v>456</v>
      </c>
      <c r="B4080" t="s">
        <v>334</v>
      </c>
      <c r="C4080" s="65" t="s">
        <v>485</v>
      </c>
      <c r="D4080" s="67" t="s">
        <v>548</v>
      </c>
      <c r="E4080" s="64" t="s">
        <v>548</v>
      </c>
      <c r="F4080" s="64" t="s">
        <v>548</v>
      </c>
      <c r="G4080" s="103" t="s">
        <v>548</v>
      </c>
      <c r="H4080" s="64">
        <v>0</v>
      </c>
      <c r="I4080" t="s">
        <v>548</v>
      </c>
      <c r="J4080" t="s">
        <v>548</v>
      </c>
      <c r="K4080" s="64"/>
      <c r="L4080" s="104">
        <f t="shared" si="63"/>
        <v>0</v>
      </c>
    </row>
    <row r="4081" spans="1:12" x14ac:dyDescent="0.25">
      <c r="A4081" t="s">
        <v>456</v>
      </c>
      <c r="B4081" t="s">
        <v>94</v>
      </c>
      <c r="C4081" s="65" t="s">
        <v>485</v>
      </c>
      <c r="D4081" s="67" t="s">
        <v>548</v>
      </c>
      <c r="E4081" s="64" t="s">
        <v>548</v>
      </c>
      <c r="F4081" s="64" t="s">
        <v>548</v>
      </c>
      <c r="G4081" s="103" t="s">
        <v>548</v>
      </c>
      <c r="H4081" s="64">
        <v>0</v>
      </c>
      <c r="I4081" t="s">
        <v>548</v>
      </c>
      <c r="J4081" t="s">
        <v>548</v>
      </c>
      <c r="K4081" s="64"/>
      <c r="L4081" s="104">
        <f t="shared" si="63"/>
        <v>0</v>
      </c>
    </row>
    <row r="4082" spans="1:12" x14ac:dyDescent="0.25">
      <c r="A4082" t="s">
        <v>456</v>
      </c>
      <c r="B4082" t="s">
        <v>335</v>
      </c>
      <c r="C4082" s="65" t="s">
        <v>485</v>
      </c>
      <c r="D4082" s="67" t="s">
        <v>548</v>
      </c>
      <c r="E4082" s="64" t="s">
        <v>548</v>
      </c>
      <c r="F4082" s="64" t="s">
        <v>548</v>
      </c>
      <c r="G4082" s="103" t="s">
        <v>548</v>
      </c>
      <c r="H4082" s="64">
        <v>0</v>
      </c>
      <c r="I4082" t="s">
        <v>548</v>
      </c>
      <c r="J4082" t="s">
        <v>548</v>
      </c>
      <c r="K4082" s="64"/>
      <c r="L4082" s="104">
        <f t="shared" si="63"/>
        <v>0</v>
      </c>
    </row>
    <row r="4083" spans="1:12" x14ac:dyDescent="0.25">
      <c r="A4083" t="s">
        <v>456</v>
      </c>
      <c r="B4083" t="s">
        <v>100</v>
      </c>
      <c r="C4083" s="65" t="s">
        <v>485</v>
      </c>
      <c r="D4083" s="67" t="s">
        <v>548</v>
      </c>
      <c r="E4083" s="64" t="s">
        <v>548</v>
      </c>
      <c r="F4083" s="64" t="s">
        <v>548</v>
      </c>
      <c r="G4083" s="103" t="s">
        <v>548</v>
      </c>
      <c r="H4083" s="64">
        <v>0</v>
      </c>
      <c r="I4083" t="s">
        <v>548</v>
      </c>
      <c r="J4083" t="s">
        <v>548</v>
      </c>
      <c r="K4083" s="64"/>
      <c r="L4083" s="104">
        <f t="shared" si="63"/>
        <v>0</v>
      </c>
    </row>
    <row r="4084" spans="1:12" x14ac:dyDescent="0.25">
      <c r="A4084" t="s">
        <v>456</v>
      </c>
      <c r="B4084" t="s">
        <v>327</v>
      </c>
      <c r="C4084" s="65" t="s">
        <v>486</v>
      </c>
      <c r="D4084" s="67" t="s">
        <v>548</v>
      </c>
      <c r="E4084" s="64" t="s">
        <v>548</v>
      </c>
      <c r="F4084" s="64" t="s">
        <v>548</v>
      </c>
      <c r="G4084" s="103" t="s">
        <v>548</v>
      </c>
      <c r="H4084" s="64">
        <v>0</v>
      </c>
      <c r="I4084" t="s">
        <v>548</v>
      </c>
      <c r="J4084" t="s">
        <v>548</v>
      </c>
      <c r="K4084" s="64"/>
      <c r="L4084" s="104">
        <f t="shared" si="63"/>
        <v>0</v>
      </c>
    </row>
    <row r="4085" spans="1:12" x14ac:dyDescent="0.25">
      <c r="A4085" t="s">
        <v>456</v>
      </c>
      <c r="B4085" t="s">
        <v>328</v>
      </c>
      <c r="C4085" s="65" t="s">
        <v>486</v>
      </c>
      <c r="D4085" s="67" t="s">
        <v>553</v>
      </c>
      <c r="E4085" s="64">
        <v>0.10000000000000002</v>
      </c>
      <c r="F4085" s="64">
        <v>0.50230020574034928</v>
      </c>
      <c r="G4085" s="103" t="s">
        <v>548</v>
      </c>
      <c r="H4085" s="64">
        <v>4.9769979425965082E-2</v>
      </c>
      <c r="I4085" t="s">
        <v>548</v>
      </c>
      <c r="J4085" t="s">
        <v>548</v>
      </c>
      <c r="K4085" s="64"/>
      <c r="L4085" s="104">
        <f t="shared" si="63"/>
        <v>4.9769979425965082E-2</v>
      </c>
    </row>
    <row r="4086" spans="1:12" x14ac:dyDescent="0.25">
      <c r="A4086" t="s">
        <v>456</v>
      </c>
      <c r="B4086" t="s">
        <v>239</v>
      </c>
      <c r="C4086" s="65" t="s">
        <v>486</v>
      </c>
      <c r="D4086" s="67" t="s">
        <v>548</v>
      </c>
      <c r="E4086" s="64" t="s">
        <v>548</v>
      </c>
      <c r="F4086" s="64" t="s">
        <v>548</v>
      </c>
      <c r="G4086" s="103" t="s">
        <v>548</v>
      </c>
      <c r="H4086" s="64">
        <v>0</v>
      </c>
      <c r="I4086" t="s">
        <v>548</v>
      </c>
      <c r="J4086" t="s">
        <v>548</v>
      </c>
      <c r="K4086" s="64"/>
      <c r="L4086" s="104">
        <f t="shared" si="63"/>
        <v>0</v>
      </c>
    </row>
    <row r="4087" spans="1:12" x14ac:dyDescent="0.25">
      <c r="A4087" t="s">
        <v>456</v>
      </c>
      <c r="B4087" t="s">
        <v>329</v>
      </c>
      <c r="C4087" s="65" t="s">
        <v>486</v>
      </c>
      <c r="D4087" s="67" t="s">
        <v>553</v>
      </c>
      <c r="E4087" s="64">
        <v>0.10000000000000002</v>
      </c>
      <c r="F4087" s="64">
        <v>0.50230020574034928</v>
      </c>
      <c r="G4087" s="103" t="s">
        <v>548</v>
      </c>
      <c r="H4087" s="64">
        <v>4.9769979425965082E-2</v>
      </c>
      <c r="I4087" t="s">
        <v>548</v>
      </c>
      <c r="J4087" t="s">
        <v>548</v>
      </c>
      <c r="K4087" s="64"/>
      <c r="L4087" s="104">
        <f t="shared" si="63"/>
        <v>4.9769979425965082E-2</v>
      </c>
    </row>
    <row r="4088" spans="1:12" x14ac:dyDescent="0.25">
      <c r="A4088" t="s">
        <v>456</v>
      </c>
      <c r="B4088" t="s">
        <v>330</v>
      </c>
      <c r="C4088" s="65" t="s">
        <v>486</v>
      </c>
      <c r="D4088" s="67" t="s">
        <v>553</v>
      </c>
      <c r="E4088" s="64">
        <v>0.10000000000000002</v>
      </c>
      <c r="F4088" s="64">
        <v>0.50230020574034928</v>
      </c>
      <c r="G4088" s="103" t="s">
        <v>548</v>
      </c>
      <c r="H4088" s="64">
        <v>4.9769979425965082E-2</v>
      </c>
      <c r="I4088" t="s">
        <v>548</v>
      </c>
      <c r="J4088" t="s">
        <v>548</v>
      </c>
      <c r="K4088" s="64"/>
      <c r="L4088" s="104">
        <f t="shared" si="63"/>
        <v>4.9769979425965082E-2</v>
      </c>
    </row>
    <row r="4089" spans="1:12" x14ac:dyDescent="0.25">
      <c r="A4089" t="s">
        <v>456</v>
      </c>
      <c r="B4089" t="s">
        <v>331</v>
      </c>
      <c r="C4089" s="65" t="s">
        <v>486</v>
      </c>
      <c r="D4089" s="67" t="s">
        <v>553</v>
      </c>
      <c r="E4089" s="64">
        <v>9.6296296296296352E-2</v>
      </c>
      <c r="F4089" s="64">
        <v>0.50230020574034995</v>
      </c>
      <c r="G4089" s="103" t="s">
        <v>548</v>
      </c>
      <c r="H4089" s="64">
        <v>4.7926646854632993E-2</v>
      </c>
      <c r="I4089" t="s">
        <v>548</v>
      </c>
      <c r="J4089" t="s">
        <v>548</v>
      </c>
      <c r="K4089" s="64"/>
      <c r="L4089" s="104">
        <f t="shared" si="63"/>
        <v>4.7926646854632993E-2</v>
      </c>
    </row>
    <row r="4090" spans="1:12" x14ac:dyDescent="0.25">
      <c r="A4090" t="s">
        <v>456</v>
      </c>
      <c r="B4090" t="s">
        <v>332</v>
      </c>
      <c r="C4090" s="65" t="s">
        <v>486</v>
      </c>
      <c r="D4090" s="67" t="s">
        <v>553</v>
      </c>
      <c r="E4090" s="64">
        <v>0.10000000000000002</v>
      </c>
      <c r="F4090" s="64">
        <v>0.50230020574034928</v>
      </c>
      <c r="G4090" s="103" t="s">
        <v>548</v>
      </c>
      <c r="H4090" s="64">
        <v>4.9769979425965082E-2</v>
      </c>
      <c r="I4090" t="s">
        <v>548</v>
      </c>
      <c r="J4090" t="s">
        <v>548</v>
      </c>
      <c r="K4090" s="64"/>
      <c r="L4090" s="104">
        <f t="shared" si="63"/>
        <v>4.9769979425965082E-2</v>
      </c>
    </row>
    <row r="4091" spans="1:12" x14ac:dyDescent="0.25">
      <c r="A4091" t="s">
        <v>456</v>
      </c>
      <c r="B4091" t="s">
        <v>243</v>
      </c>
      <c r="C4091" s="65" t="s">
        <v>486</v>
      </c>
      <c r="D4091" s="67" t="s">
        <v>548</v>
      </c>
      <c r="E4091" s="64" t="s">
        <v>548</v>
      </c>
      <c r="F4091" s="64" t="s">
        <v>548</v>
      </c>
      <c r="G4091" s="103" t="s">
        <v>548</v>
      </c>
      <c r="H4091" s="64">
        <v>0</v>
      </c>
      <c r="I4091" t="s">
        <v>548</v>
      </c>
      <c r="J4091" t="s">
        <v>548</v>
      </c>
      <c r="K4091" s="64"/>
      <c r="L4091" s="104">
        <f t="shared" si="63"/>
        <v>0</v>
      </c>
    </row>
    <row r="4092" spans="1:12" x14ac:dyDescent="0.25">
      <c r="A4092" t="s">
        <v>456</v>
      </c>
      <c r="B4092" t="s">
        <v>333</v>
      </c>
      <c r="C4092" s="65" t="s">
        <v>486</v>
      </c>
      <c r="D4092" s="67" t="s">
        <v>553</v>
      </c>
      <c r="E4092" s="64">
        <v>9.6296296296296352E-2</v>
      </c>
      <c r="F4092" s="64">
        <v>0.50230020574034995</v>
      </c>
      <c r="G4092" s="103" t="s">
        <v>548</v>
      </c>
      <c r="H4092" s="64">
        <v>4.7926646854632993E-2</v>
      </c>
      <c r="I4092" t="s">
        <v>548</v>
      </c>
      <c r="J4092" t="s">
        <v>548</v>
      </c>
      <c r="K4092" s="64"/>
      <c r="L4092" s="104">
        <f t="shared" si="63"/>
        <v>4.7926646854632993E-2</v>
      </c>
    </row>
    <row r="4093" spans="1:12" x14ac:dyDescent="0.25">
      <c r="A4093" t="s">
        <v>456</v>
      </c>
      <c r="B4093" t="s">
        <v>334</v>
      </c>
      <c r="C4093" s="65" t="s">
        <v>486</v>
      </c>
      <c r="D4093" s="67" t="s">
        <v>548</v>
      </c>
      <c r="E4093" s="64" t="s">
        <v>548</v>
      </c>
      <c r="F4093" s="64" t="s">
        <v>548</v>
      </c>
      <c r="G4093" s="103" t="s">
        <v>548</v>
      </c>
      <c r="H4093" s="64">
        <v>0</v>
      </c>
      <c r="I4093" t="s">
        <v>548</v>
      </c>
      <c r="J4093" t="s">
        <v>548</v>
      </c>
      <c r="K4093" s="64"/>
      <c r="L4093" s="104">
        <f t="shared" si="63"/>
        <v>0</v>
      </c>
    </row>
    <row r="4094" spans="1:12" x14ac:dyDescent="0.25">
      <c r="A4094" t="s">
        <v>456</v>
      </c>
      <c r="B4094" t="s">
        <v>94</v>
      </c>
      <c r="C4094" s="65" t="s">
        <v>486</v>
      </c>
      <c r="D4094" s="67" t="s">
        <v>548</v>
      </c>
      <c r="E4094" s="64" t="s">
        <v>548</v>
      </c>
      <c r="F4094" s="64" t="s">
        <v>548</v>
      </c>
      <c r="G4094" s="103" t="s">
        <v>548</v>
      </c>
      <c r="H4094" s="64">
        <v>0</v>
      </c>
      <c r="I4094" t="s">
        <v>548</v>
      </c>
      <c r="J4094" t="s">
        <v>548</v>
      </c>
      <c r="K4094" s="64"/>
      <c r="L4094" s="104">
        <f t="shared" si="63"/>
        <v>0</v>
      </c>
    </row>
    <row r="4095" spans="1:12" x14ac:dyDescent="0.25">
      <c r="A4095" t="s">
        <v>456</v>
      </c>
      <c r="B4095" t="s">
        <v>335</v>
      </c>
      <c r="C4095" s="65" t="s">
        <v>486</v>
      </c>
      <c r="D4095" s="67" t="s">
        <v>548</v>
      </c>
      <c r="E4095" s="64" t="s">
        <v>548</v>
      </c>
      <c r="F4095" s="64" t="s">
        <v>548</v>
      </c>
      <c r="G4095" s="103" t="s">
        <v>548</v>
      </c>
      <c r="H4095" s="64">
        <v>0</v>
      </c>
      <c r="I4095" t="s">
        <v>548</v>
      </c>
      <c r="J4095" t="s">
        <v>548</v>
      </c>
      <c r="K4095" s="64"/>
      <c r="L4095" s="104">
        <f t="shared" si="63"/>
        <v>0</v>
      </c>
    </row>
    <row r="4096" spans="1:12" x14ac:dyDescent="0.25">
      <c r="A4096" t="s">
        <v>456</v>
      </c>
      <c r="B4096" t="s">
        <v>100</v>
      </c>
      <c r="C4096" s="65" t="s">
        <v>486</v>
      </c>
      <c r="D4096" s="67" t="s">
        <v>548</v>
      </c>
      <c r="E4096" s="64" t="s">
        <v>548</v>
      </c>
      <c r="F4096" s="64" t="s">
        <v>548</v>
      </c>
      <c r="G4096" s="103" t="s">
        <v>548</v>
      </c>
      <c r="H4096" s="64">
        <v>0</v>
      </c>
      <c r="I4096" t="s">
        <v>548</v>
      </c>
      <c r="J4096" t="s">
        <v>548</v>
      </c>
      <c r="K4096" s="64"/>
      <c r="L4096" s="104">
        <f t="shared" si="63"/>
        <v>0</v>
      </c>
    </row>
    <row r="4097" spans="1:12" x14ac:dyDescent="0.25">
      <c r="A4097" t="s">
        <v>394</v>
      </c>
      <c r="B4097" t="s">
        <v>327</v>
      </c>
      <c r="C4097" s="65" t="s">
        <v>485</v>
      </c>
      <c r="D4097" s="67" t="s">
        <v>553</v>
      </c>
      <c r="E4097" s="64">
        <v>0.13999999999999996</v>
      </c>
      <c r="F4097" s="64">
        <v>0.25345030861052398</v>
      </c>
      <c r="G4097" s="103" t="s">
        <v>548</v>
      </c>
      <c r="H4097" s="64">
        <v>0.10451695679452661</v>
      </c>
      <c r="I4097" t="s">
        <v>548</v>
      </c>
      <c r="J4097" t="s">
        <v>548</v>
      </c>
      <c r="K4097" s="64"/>
      <c r="L4097" s="104">
        <f t="shared" si="63"/>
        <v>0.10451695679452661</v>
      </c>
    </row>
    <row r="4098" spans="1:12" x14ac:dyDescent="0.25">
      <c r="A4098" t="s">
        <v>394</v>
      </c>
      <c r="B4098" t="s">
        <v>328</v>
      </c>
      <c r="C4098" s="65" t="s">
        <v>485</v>
      </c>
      <c r="D4098" s="67" t="s">
        <v>553</v>
      </c>
      <c r="E4098" s="64">
        <v>0.13999999999999996</v>
      </c>
      <c r="F4098" s="64">
        <v>0.25345030861052398</v>
      </c>
      <c r="G4098" s="103" t="s">
        <v>548</v>
      </c>
      <c r="H4098" s="64">
        <v>0.10451695679452661</v>
      </c>
      <c r="I4098" t="s">
        <v>548</v>
      </c>
      <c r="J4098" t="s">
        <v>548</v>
      </c>
      <c r="K4098" s="64"/>
      <c r="L4098" s="104">
        <f t="shared" si="63"/>
        <v>0.10451695679452661</v>
      </c>
    </row>
    <row r="4099" spans="1:12" x14ac:dyDescent="0.25">
      <c r="A4099" t="s">
        <v>394</v>
      </c>
      <c r="B4099" t="s">
        <v>239</v>
      </c>
      <c r="C4099" s="65" t="s">
        <v>485</v>
      </c>
      <c r="D4099" s="67" t="s">
        <v>548</v>
      </c>
      <c r="E4099" s="64" t="s">
        <v>548</v>
      </c>
      <c r="F4099" s="64" t="s">
        <v>548</v>
      </c>
      <c r="G4099" s="103" t="s">
        <v>548</v>
      </c>
      <c r="H4099" s="64">
        <v>0</v>
      </c>
      <c r="I4099" t="s">
        <v>548</v>
      </c>
      <c r="J4099" t="s">
        <v>548</v>
      </c>
      <c r="K4099" s="64"/>
      <c r="L4099" s="104">
        <f t="shared" si="63"/>
        <v>0</v>
      </c>
    </row>
    <row r="4100" spans="1:12" x14ac:dyDescent="0.25">
      <c r="A4100" t="s">
        <v>394</v>
      </c>
      <c r="B4100" t="s">
        <v>329</v>
      </c>
      <c r="C4100" s="65" t="s">
        <v>485</v>
      </c>
      <c r="D4100" s="67" t="s">
        <v>553</v>
      </c>
      <c r="E4100" s="64">
        <v>0.13999999999999996</v>
      </c>
      <c r="F4100" s="64">
        <v>0.25345030861052398</v>
      </c>
      <c r="G4100" s="103" t="s">
        <v>548</v>
      </c>
      <c r="H4100" s="64">
        <v>0.10451695679452661</v>
      </c>
      <c r="I4100" t="s">
        <v>548</v>
      </c>
      <c r="J4100" t="s">
        <v>548</v>
      </c>
      <c r="K4100" s="64"/>
      <c r="L4100" s="104">
        <f t="shared" si="63"/>
        <v>0.10451695679452661</v>
      </c>
    </row>
    <row r="4101" spans="1:12" x14ac:dyDescent="0.25">
      <c r="A4101" t="s">
        <v>394</v>
      </c>
      <c r="B4101" t="s">
        <v>330</v>
      </c>
      <c r="C4101" s="65" t="s">
        <v>485</v>
      </c>
      <c r="D4101" s="67" t="s">
        <v>553</v>
      </c>
      <c r="E4101" s="64">
        <v>0.13999999999999996</v>
      </c>
      <c r="F4101" s="64">
        <v>0.25345030861052398</v>
      </c>
      <c r="G4101" s="103" t="s">
        <v>548</v>
      </c>
      <c r="H4101" s="64">
        <v>0.10451695679452661</v>
      </c>
      <c r="I4101" t="s">
        <v>548</v>
      </c>
      <c r="J4101" t="s">
        <v>548</v>
      </c>
      <c r="K4101" s="64"/>
      <c r="L4101" s="104">
        <f t="shared" si="63"/>
        <v>0.10451695679452661</v>
      </c>
    </row>
    <row r="4102" spans="1:12" x14ac:dyDescent="0.25">
      <c r="A4102" t="s">
        <v>394</v>
      </c>
      <c r="B4102" t="s">
        <v>331</v>
      </c>
      <c r="C4102" s="65" t="s">
        <v>485</v>
      </c>
      <c r="D4102" s="67" t="s">
        <v>553</v>
      </c>
      <c r="E4102" s="64">
        <v>0.13999999999999996</v>
      </c>
      <c r="F4102" s="64">
        <v>0.25345030861052398</v>
      </c>
      <c r="G4102" s="103" t="s">
        <v>548</v>
      </c>
      <c r="H4102" s="64">
        <v>0.10451695679452661</v>
      </c>
      <c r="I4102" t="s">
        <v>548</v>
      </c>
      <c r="J4102" t="s">
        <v>548</v>
      </c>
      <c r="K4102" s="64"/>
      <c r="L4102" s="104">
        <f t="shared" si="63"/>
        <v>0.10451695679452661</v>
      </c>
    </row>
    <row r="4103" spans="1:12" x14ac:dyDescent="0.25">
      <c r="A4103" t="s">
        <v>394</v>
      </c>
      <c r="B4103" t="s">
        <v>332</v>
      </c>
      <c r="C4103" s="65" t="s">
        <v>485</v>
      </c>
      <c r="D4103" s="67" t="s">
        <v>553</v>
      </c>
      <c r="E4103" s="64">
        <v>0.13999999999999996</v>
      </c>
      <c r="F4103" s="64">
        <v>0.25345030861052398</v>
      </c>
      <c r="G4103" s="103" t="s">
        <v>548</v>
      </c>
      <c r="H4103" s="64">
        <v>0.10451695679452661</v>
      </c>
      <c r="I4103" t="s">
        <v>548</v>
      </c>
      <c r="J4103" t="s">
        <v>548</v>
      </c>
      <c r="K4103" s="64"/>
      <c r="L4103" s="104">
        <f t="shared" si="63"/>
        <v>0.10451695679452661</v>
      </c>
    </row>
    <row r="4104" spans="1:12" x14ac:dyDescent="0.25">
      <c r="A4104" t="s">
        <v>394</v>
      </c>
      <c r="B4104" t="s">
        <v>243</v>
      </c>
      <c r="C4104" s="65" t="s">
        <v>485</v>
      </c>
      <c r="D4104" s="67" t="s">
        <v>548</v>
      </c>
      <c r="E4104" s="64" t="s">
        <v>548</v>
      </c>
      <c r="F4104" s="64" t="s">
        <v>548</v>
      </c>
      <c r="G4104" s="103" t="s">
        <v>548</v>
      </c>
      <c r="H4104" s="64">
        <v>0</v>
      </c>
      <c r="I4104" t="s">
        <v>548</v>
      </c>
      <c r="J4104" t="s">
        <v>548</v>
      </c>
      <c r="K4104" s="64"/>
      <c r="L4104" s="104">
        <f t="shared" si="63"/>
        <v>0</v>
      </c>
    </row>
    <row r="4105" spans="1:12" x14ac:dyDescent="0.25">
      <c r="A4105" t="s">
        <v>394</v>
      </c>
      <c r="B4105" t="s">
        <v>333</v>
      </c>
      <c r="C4105" s="65" t="s">
        <v>485</v>
      </c>
      <c r="D4105" s="67" t="s">
        <v>553</v>
      </c>
      <c r="E4105" s="64">
        <v>0.13999999999999996</v>
      </c>
      <c r="F4105" s="64">
        <v>0.25345030861052398</v>
      </c>
      <c r="G4105" s="103" t="s">
        <v>548</v>
      </c>
      <c r="H4105" s="64">
        <v>0.10451695679452661</v>
      </c>
      <c r="I4105" t="s">
        <v>548</v>
      </c>
      <c r="J4105" t="s">
        <v>548</v>
      </c>
      <c r="K4105" s="64"/>
      <c r="L4105" s="104">
        <f t="shared" si="63"/>
        <v>0.10451695679452661</v>
      </c>
    </row>
    <row r="4106" spans="1:12" x14ac:dyDescent="0.25">
      <c r="A4106" t="s">
        <v>394</v>
      </c>
      <c r="B4106" t="s">
        <v>334</v>
      </c>
      <c r="C4106" s="65" t="s">
        <v>485</v>
      </c>
      <c r="D4106" s="67" t="s">
        <v>553</v>
      </c>
      <c r="E4106" s="64">
        <v>2.9999999999999992E-2</v>
      </c>
      <c r="F4106" s="64">
        <v>0.25345030861052398</v>
      </c>
      <c r="G4106" s="103" t="s">
        <v>548</v>
      </c>
      <c r="H4106" s="64">
        <v>2.2396490741684275E-2</v>
      </c>
      <c r="I4106" t="s">
        <v>548</v>
      </c>
      <c r="J4106" t="s">
        <v>548</v>
      </c>
      <c r="K4106" s="64"/>
      <c r="L4106" s="104">
        <f t="shared" si="63"/>
        <v>2.2396490741684275E-2</v>
      </c>
    </row>
    <row r="4107" spans="1:12" x14ac:dyDescent="0.25">
      <c r="A4107" t="s">
        <v>394</v>
      </c>
      <c r="B4107" t="s">
        <v>94</v>
      </c>
      <c r="C4107" s="65" t="s">
        <v>485</v>
      </c>
      <c r="D4107" s="67" t="s">
        <v>553</v>
      </c>
      <c r="E4107" s="64">
        <v>2.9999999999999992E-2</v>
      </c>
      <c r="F4107" s="64">
        <v>0.25345030861052398</v>
      </c>
      <c r="G4107" s="103" t="s">
        <v>548</v>
      </c>
      <c r="H4107" s="64">
        <v>2.2396490741684275E-2</v>
      </c>
      <c r="I4107" t="s">
        <v>548</v>
      </c>
      <c r="J4107" t="s">
        <v>548</v>
      </c>
      <c r="K4107" s="64"/>
      <c r="L4107" s="104">
        <f t="shared" si="63"/>
        <v>2.2396490741684275E-2</v>
      </c>
    </row>
    <row r="4108" spans="1:12" x14ac:dyDescent="0.25">
      <c r="A4108" t="s">
        <v>394</v>
      </c>
      <c r="B4108" t="s">
        <v>335</v>
      </c>
      <c r="C4108" s="65" t="s">
        <v>485</v>
      </c>
      <c r="D4108" s="67" t="s">
        <v>553</v>
      </c>
      <c r="E4108" s="64">
        <v>0.13999999999999996</v>
      </c>
      <c r="F4108" s="64">
        <v>0.25345030861052398</v>
      </c>
      <c r="G4108" s="103" t="s">
        <v>548</v>
      </c>
      <c r="H4108" s="64">
        <v>0.10451695679452661</v>
      </c>
      <c r="I4108" t="s">
        <v>548</v>
      </c>
      <c r="J4108" t="s">
        <v>548</v>
      </c>
      <c r="K4108" s="64"/>
      <c r="L4108" s="104">
        <f t="shared" si="63"/>
        <v>0.10451695679452661</v>
      </c>
    </row>
    <row r="4109" spans="1:12" x14ac:dyDescent="0.25">
      <c r="A4109" t="s">
        <v>394</v>
      </c>
      <c r="B4109" t="s">
        <v>100</v>
      </c>
      <c r="C4109" s="65" t="s">
        <v>485</v>
      </c>
      <c r="D4109" s="67" t="s">
        <v>553</v>
      </c>
      <c r="E4109" s="64">
        <v>2.9999999999999992E-2</v>
      </c>
      <c r="F4109" s="64">
        <v>0.25345030861052398</v>
      </c>
      <c r="G4109" s="103" t="s">
        <v>548</v>
      </c>
      <c r="H4109" s="64">
        <v>2.2396490741684275E-2</v>
      </c>
      <c r="I4109" t="s">
        <v>548</v>
      </c>
      <c r="J4109" t="s">
        <v>548</v>
      </c>
      <c r="K4109" s="64"/>
      <c r="L4109" s="104">
        <f t="shared" si="63"/>
        <v>2.2396490741684275E-2</v>
      </c>
    </row>
    <row r="4110" spans="1:12" x14ac:dyDescent="0.25">
      <c r="A4110" t="s">
        <v>394</v>
      </c>
      <c r="B4110" t="s">
        <v>327</v>
      </c>
      <c r="C4110" s="65" t="s">
        <v>486</v>
      </c>
      <c r="D4110" s="67" t="s">
        <v>553</v>
      </c>
      <c r="E4110" s="64">
        <v>0.14955555555555552</v>
      </c>
      <c r="F4110" s="64">
        <v>0.25345030861052398</v>
      </c>
      <c r="G4110" s="103" t="s">
        <v>548</v>
      </c>
      <c r="H4110" s="64">
        <v>0.11165065384558161</v>
      </c>
      <c r="I4110" t="s">
        <v>548</v>
      </c>
      <c r="J4110" t="s">
        <v>548</v>
      </c>
      <c r="K4110" s="64"/>
      <c r="L4110" s="104">
        <f t="shared" si="63"/>
        <v>0.11165065384558161</v>
      </c>
    </row>
    <row r="4111" spans="1:12" x14ac:dyDescent="0.25">
      <c r="A4111" t="s">
        <v>394</v>
      </c>
      <c r="B4111" t="s">
        <v>328</v>
      </c>
      <c r="C4111" s="65" t="s">
        <v>486</v>
      </c>
      <c r="D4111" s="67" t="s">
        <v>553</v>
      </c>
      <c r="E4111" s="64">
        <v>0.14955555555555552</v>
      </c>
      <c r="F4111" s="64">
        <v>0.25345030861052398</v>
      </c>
      <c r="G4111" s="103" t="s">
        <v>548</v>
      </c>
      <c r="H4111" s="64">
        <v>0.11165065384558161</v>
      </c>
      <c r="I4111" t="s">
        <v>548</v>
      </c>
      <c r="J4111" t="s">
        <v>548</v>
      </c>
      <c r="K4111" s="64"/>
      <c r="L4111" s="104">
        <f t="shared" si="63"/>
        <v>0.11165065384558161</v>
      </c>
    </row>
    <row r="4112" spans="1:12" x14ac:dyDescent="0.25">
      <c r="A4112" t="s">
        <v>394</v>
      </c>
      <c r="B4112" t="s">
        <v>239</v>
      </c>
      <c r="C4112" s="65" t="s">
        <v>486</v>
      </c>
      <c r="D4112" s="67" t="s">
        <v>548</v>
      </c>
      <c r="E4112" s="64" t="s">
        <v>548</v>
      </c>
      <c r="F4112" s="64" t="s">
        <v>548</v>
      </c>
      <c r="G4112" s="103" t="s">
        <v>548</v>
      </c>
      <c r="H4112" s="64">
        <v>0</v>
      </c>
      <c r="I4112" t="s">
        <v>548</v>
      </c>
      <c r="J4112" t="s">
        <v>548</v>
      </c>
      <c r="K4112" s="64"/>
      <c r="L4112" s="104">
        <f t="shared" si="63"/>
        <v>0</v>
      </c>
    </row>
    <row r="4113" spans="1:12" x14ac:dyDescent="0.25">
      <c r="A4113" t="s">
        <v>394</v>
      </c>
      <c r="B4113" t="s">
        <v>329</v>
      </c>
      <c r="C4113" s="65" t="s">
        <v>486</v>
      </c>
      <c r="D4113" s="67" t="s">
        <v>553</v>
      </c>
      <c r="E4113" s="64">
        <v>0.14955555555555552</v>
      </c>
      <c r="F4113" s="64">
        <v>0.25345030861052398</v>
      </c>
      <c r="G4113" s="103" t="s">
        <v>548</v>
      </c>
      <c r="H4113" s="64">
        <v>0.11165065384558161</v>
      </c>
      <c r="I4113" t="s">
        <v>548</v>
      </c>
      <c r="J4113" t="s">
        <v>548</v>
      </c>
      <c r="K4113" s="64"/>
      <c r="L4113" s="104">
        <f t="shared" si="63"/>
        <v>0.11165065384558161</v>
      </c>
    </row>
    <row r="4114" spans="1:12" x14ac:dyDescent="0.25">
      <c r="A4114" t="s">
        <v>394</v>
      </c>
      <c r="B4114" t="s">
        <v>330</v>
      </c>
      <c r="C4114" s="65" t="s">
        <v>486</v>
      </c>
      <c r="D4114" s="67" t="s">
        <v>553</v>
      </c>
      <c r="E4114" s="64">
        <v>0.14955555555555552</v>
      </c>
      <c r="F4114" s="64">
        <v>0.25345030861052398</v>
      </c>
      <c r="G4114" s="103" t="s">
        <v>548</v>
      </c>
      <c r="H4114" s="64">
        <v>0.11165065384558161</v>
      </c>
      <c r="I4114" t="s">
        <v>548</v>
      </c>
      <c r="J4114" t="s">
        <v>548</v>
      </c>
      <c r="K4114" s="64"/>
      <c r="L4114" s="104">
        <f t="shared" si="63"/>
        <v>0.11165065384558161</v>
      </c>
    </row>
    <row r="4115" spans="1:12" x14ac:dyDescent="0.25">
      <c r="A4115" t="s">
        <v>394</v>
      </c>
      <c r="B4115" t="s">
        <v>331</v>
      </c>
      <c r="C4115" s="65" t="s">
        <v>486</v>
      </c>
      <c r="D4115" s="67" t="s">
        <v>553</v>
      </c>
      <c r="E4115" s="64">
        <v>0.14955555555555552</v>
      </c>
      <c r="F4115" s="64">
        <v>0.25345030861052398</v>
      </c>
      <c r="G4115" s="103" t="s">
        <v>548</v>
      </c>
      <c r="H4115" s="64">
        <v>0.11165065384558161</v>
      </c>
      <c r="I4115" t="s">
        <v>548</v>
      </c>
      <c r="J4115" t="s">
        <v>548</v>
      </c>
      <c r="K4115" s="64"/>
      <c r="L4115" s="104">
        <f t="shared" si="63"/>
        <v>0.11165065384558161</v>
      </c>
    </row>
    <row r="4116" spans="1:12" x14ac:dyDescent="0.25">
      <c r="A4116" t="s">
        <v>394</v>
      </c>
      <c r="B4116" t="s">
        <v>332</v>
      </c>
      <c r="C4116" s="65" t="s">
        <v>486</v>
      </c>
      <c r="D4116" s="67" t="s">
        <v>553</v>
      </c>
      <c r="E4116" s="64">
        <v>0.14955555555555552</v>
      </c>
      <c r="F4116" s="64">
        <v>0.25345030861052398</v>
      </c>
      <c r="G4116" s="103" t="s">
        <v>548</v>
      </c>
      <c r="H4116" s="64">
        <v>0.11165065384558161</v>
      </c>
      <c r="I4116" t="s">
        <v>548</v>
      </c>
      <c r="J4116" t="s">
        <v>548</v>
      </c>
      <c r="K4116" s="64"/>
      <c r="L4116" s="104">
        <f t="shared" si="63"/>
        <v>0.11165065384558161</v>
      </c>
    </row>
    <row r="4117" spans="1:12" x14ac:dyDescent="0.25">
      <c r="A4117" t="s">
        <v>394</v>
      </c>
      <c r="B4117" t="s">
        <v>243</v>
      </c>
      <c r="C4117" s="65" t="s">
        <v>486</v>
      </c>
      <c r="D4117" s="67" t="s">
        <v>548</v>
      </c>
      <c r="E4117" s="64" t="s">
        <v>548</v>
      </c>
      <c r="F4117" s="64" t="s">
        <v>548</v>
      </c>
      <c r="G4117" s="103" t="s">
        <v>548</v>
      </c>
      <c r="H4117" s="64">
        <v>0</v>
      </c>
      <c r="I4117" t="s">
        <v>548</v>
      </c>
      <c r="J4117" t="s">
        <v>548</v>
      </c>
      <c r="K4117" s="64"/>
      <c r="L4117" s="104">
        <f t="shared" si="63"/>
        <v>0</v>
      </c>
    </row>
    <row r="4118" spans="1:12" x14ac:dyDescent="0.25">
      <c r="A4118" t="s">
        <v>394</v>
      </c>
      <c r="B4118" t="s">
        <v>333</v>
      </c>
      <c r="C4118" s="65" t="s">
        <v>486</v>
      </c>
      <c r="D4118" s="67" t="s">
        <v>553</v>
      </c>
      <c r="E4118" s="64">
        <v>0.14955555555555552</v>
      </c>
      <c r="F4118" s="64">
        <v>0.25345030861052398</v>
      </c>
      <c r="G4118" s="103" t="s">
        <v>548</v>
      </c>
      <c r="H4118" s="64">
        <v>0.11165065384558161</v>
      </c>
      <c r="I4118" t="s">
        <v>548</v>
      </c>
      <c r="J4118" t="s">
        <v>548</v>
      </c>
      <c r="K4118" s="64"/>
      <c r="L4118" s="104">
        <f t="shared" si="63"/>
        <v>0.11165065384558161</v>
      </c>
    </row>
    <row r="4119" spans="1:12" x14ac:dyDescent="0.25">
      <c r="A4119" t="s">
        <v>394</v>
      </c>
      <c r="B4119" t="s">
        <v>334</v>
      </c>
      <c r="C4119" s="65" t="s">
        <v>486</v>
      </c>
      <c r="D4119" s="67" t="s">
        <v>553</v>
      </c>
      <c r="E4119" s="64">
        <v>0.14955555555555552</v>
      </c>
      <c r="F4119" s="64">
        <v>0.25345030861052398</v>
      </c>
      <c r="G4119" s="103" t="s">
        <v>548</v>
      </c>
      <c r="H4119" s="64">
        <v>0.11165065384558161</v>
      </c>
      <c r="I4119" t="s">
        <v>548</v>
      </c>
      <c r="J4119" t="s">
        <v>548</v>
      </c>
      <c r="K4119" s="64"/>
      <c r="L4119" s="104">
        <f t="shared" si="63"/>
        <v>0.11165065384558161</v>
      </c>
    </row>
    <row r="4120" spans="1:12" x14ac:dyDescent="0.25">
      <c r="A4120" t="s">
        <v>394</v>
      </c>
      <c r="B4120" t="s">
        <v>94</v>
      </c>
      <c r="C4120" s="65" t="s">
        <v>486</v>
      </c>
      <c r="D4120" s="67" t="s">
        <v>553</v>
      </c>
      <c r="E4120" s="64">
        <v>0.14955555555555552</v>
      </c>
      <c r="F4120" s="64">
        <v>0.25345030861052398</v>
      </c>
      <c r="G4120" s="103" t="s">
        <v>548</v>
      </c>
      <c r="H4120" s="64">
        <v>0.11165065384558161</v>
      </c>
      <c r="I4120" t="s">
        <v>548</v>
      </c>
      <c r="J4120" t="s">
        <v>548</v>
      </c>
      <c r="K4120" s="64"/>
      <c r="L4120" s="104">
        <f t="shared" si="63"/>
        <v>0.11165065384558161</v>
      </c>
    </row>
    <row r="4121" spans="1:12" x14ac:dyDescent="0.25">
      <c r="A4121" t="s">
        <v>394</v>
      </c>
      <c r="B4121" t="s">
        <v>335</v>
      </c>
      <c r="C4121" s="65" t="s">
        <v>486</v>
      </c>
      <c r="D4121" s="67" t="s">
        <v>553</v>
      </c>
      <c r="E4121" s="64">
        <v>0.14955555555555552</v>
      </c>
      <c r="F4121" s="64">
        <v>0.25345030861052398</v>
      </c>
      <c r="G4121" s="103" t="s">
        <v>548</v>
      </c>
      <c r="H4121" s="64">
        <v>0.11165065384558161</v>
      </c>
      <c r="I4121" t="s">
        <v>548</v>
      </c>
      <c r="J4121" t="s">
        <v>548</v>
      </c>
      <c r="K4121" s="64"/>
      <c r="L4121" s="104">
        <f t="shared" si="63"/>
        <v>0.11165065384558161</v>
      </c>
    </row>
    <row r="4122" spans="1:12" x14ac:dyDescent="0.25">
      <c r="A4122" t="s">
        <v>394</v>
      </c>
      <c r="B4122" t="s">
        <v>100</v>
      </c>
      <c r="C4122" s="65" t="s">
        <v>486</v>
      </c>
      <c r="D4122" s="67" t="s">
        <v>553</v>
      </c>
      <c r="E4122" s="64">
        <v>0.14955555555555552</v>
      </c>
      <c r="F4122" s="64">
        <v>0.25345030861052398</v>
      </c>
      <c r="G4122" s="103" t="s">
        <v>548</v>
      </c>
      <c r="H4122" s="64">
        <v>0.11165065384558161</v>
      </c>
      <c r="I4122" t="s">
        <v>548</v>
      </c>
      <c r="J4122" t="s">
        <v>548</v>
      </c>
      <c r="K4122" s="64"/>
      <c r="L4122" s="104">
        <f t="shared" si="63"/>
        <v>0.11165065384558161</v>
      </c>
    </row>
    <row r="4123" spans="1:12" x14ac:dyDescent="0.25">
      <c r="A4123" t="s">
        <v>459</v>
      </c>
      <c r="B4123" t="s">
        <v>327</v>
      </c>
      <c r="C4123" s="65" t="s">
        <v>485</v>
      </c>
      <c r="D4123" s="67" t="s">
        <v>553</v>
      </c>
      <c r="E4123" s="64">
        <v>7.4999999999999983E-2</v>
      </c>
      <c r="F4123" s="64">
        <v>0.26010908536132504</v>
      </c>
      <c r="G4123" s="103" t="s">
        <v>548</v>
      </c>
      <c r="H4123" s="64">
        <v>5.5491818597900609E-2</v>
      </c>
      <c r="I4123" t="s">
        <v>548</v>
      </c>
      <c r="J4123" t="s">
        <v>548</v>
      </c>
      <c r="K4123" s="64"/>
      <c r="L4123" s="104">
        <f t="shared" si="63"/>
        <v>5.5491818597900609E-2</v>
      </c>
    </row>
    <row r="4124" spans="1:12" x14ac:dyDescent="0.25">
      <c r="A4124" t="s">
        <v>459</v>
      </c>
      <c r="B4124" t="s">
        <v>328</v>
      </c>
      <c r="C4124" s="65" t="s">
        <v>485</v>
      </c>
      <c r="D4124" s="67" t="s">
        <v>553</v>
      </c>
      <c r="E4124" s="64">
        <v>9.9999999999999978E-2</v>
      </c>
      <c r="F4124" s="64">
        <v>0.26010908536132504</v>
      </c>
      <c r="G4124" s="103" t="s">
        <v>548</v>
      </c>
      <c r="H4124" s="64">
        <v>7.3989091463867479E-2</v>
      </c>
      <c r="I4124" t="s">
        <v>548</v>
      </c>
      <c r="J4124" t="s">
        <v>548</v>
      </c>
      <c r="K4124" s="64"/>
      <c r="L4124" s="104">
        <f t="shared" si="63"/>
        <v>7.3989091463867479E-2</v>
      </c>
    </row>
    <row r="4125" spans="1:12" x14ac:dyDescent="0.25">
      <c r="A4125" t="s">
        <v>459</v>
      </c>
      <c r="B4125" t="s">
        <v>239</v>
      </c>
      <c r="C4125" s="65" t="s">
        <v>485</v>
      </c>
      <c r="D4125" s="67" t="s">
        <v>553</v>
      </c>
      <c r="E4125" s="64">
        <v>0.31420595786979799</v>
      </c>
      <c r="F4125" s="64">
        <v>0.25616300048325208</v>
      </c>
      <c r="G4125" s="103" t="s">
        <v>548</v>
      </c>
      <c r="H4125" s="64">
        <v>0.23371801693215627</v>
      </c>
      <c r="I4125" t="s">
        <v>548</v>
      </c>
      <c r="J4125" t="s">
        <v>548</v>
      </c>
      <c r="K4125" s="64"/>
      <c r="L4125" s="104">
        <f t="shared" ref="L4125:L4188" si="64">IF(K4125&lt;&gt;"",K4125,H4125)</f>
        <v>0.23371801693215627</v>
      </c>
    </row>
    <row r="4126" spans="1:12" x14ac:dyDescent="0.25">
      <c r="A4126" t="s">
        <v>459</v>
      </c>
      <c r="B4126" t="s">
        <v>329</v>
      </c>
      <c r="C4126" s="65" t="s">
        <v>485</v>
      </c>
      <c r="D4126" s="67" t="s">
        <v>553</v>
      </c>
      <c r="E4126" s="64">
        <v>9.9999999999999978E-2</v>
      </c>
      <c r="F4126" s="64">
        <v>0.26010908536132504</v>
      </c>
      <c r="G4126" s="103" t="s">
        <v>548</v>
      </c>
      <c r="H4126" s="64">
        <v>7.3989091463867479E-2</v>
      </c>
      <c r="I4126" t="s">
        <v>548</v>
      </c>
      <c r="J4126" t="s">
        <v>548</v>
      </c>
      <c r="K4126" s="64"/>
      <c r="L4126" s="104">
        <f t="shared" si="64"/>
        <v>7.3989091463867479E-2</v>
      </c>
    </row>
    <row r="4127" spans="1:12" x14ac:dyDescent="0.25">
      <c r="A4127" t="s">
        <v>459</v>
      </c>
      <c r="B4127" t="s">
        <v>330</v>
      </c>
      <c r="C4127" s="65" t="s">
        <v>485</v>
      </c>
      <c r="D4127" s="67" t="s">
        <v>553</v>
      </c>
      <c r="E4127" s="64">
        <v>7.4999999999999983E-2</v>
      </c>
      <c r="F4127" s="64">
        <v>0.26010908536132504</v>
      </c>
      <c r="G4127" s="103" t="s">
        <v>548</v>
      </c>
      <c r="H4127" s="64">
        <v>5.5491818597900609E-2</v>
      </c>
      <c r="I4127" t="s">
        <v>548</v>
      </c>
      <c r="J4127" t="s">
        <v>548</v>
      </c>
      <c r="K4127" s="64"/>
      <c r="L4127" s="104">
        <f t="shared" si="64"/>
        <v>5.5491818597900609E-2</v>
      </c>
    </row>
    <row r="4128" spans="1:12" x14ac:dyDescent="0.25">
      <c r="A4128" t="s">
        <v>459</v>
      </c>
      <c r="B4128" t="s">
        <v>331</v>
      </c>
      <c r="C4128" s="65" t="s">
        <v>485</v>
      </c>
      <c r="D4128" s="67" t="s">
        <v>553</v>
      </c>
      <c r="E4128" s="64">
        <v>7.4999999999999983E-2</v>
      </c>
      <c r="F4128" s="64">
        <v>0.26010908536132504</v>
      </c>
      <c r="G4128" s="103" t="s">
        <v>548</v>
      </c>
      <c r="H4128" s="64">
        <v>5.5491818597900609E-2</v>
      </c>
      <c r="I4128" t="s">
        <v>548</v>
      </c>
      <c r="J4128" t="s">
        <v>548</v>
      </c>
      <c r="K4128" s="64"/>
      <c r="L4128" s="104">
        <f t="shared" si="64"/>
        <v>5.5491818597900609E-2</v>
      </c>
    </row>
    <row r="4129" spans="1:12" x14ac:dyDescent="0.25">
      <c r="A4129" t="s">
        <v>459</v>
      </c>
      <c r="B4129" t="s">
        <v>332</v>
      </c>
      <c r="C4129" s="65" t="s">
        <v>485</v>
      </c>
      <c r="D4129" s="67" t="s">
        <v>553</v>
      </c>
      <c r="E4129" s="64">
        <v>9.9999999999999978E-2</v>
      </c>
      <c r="F4129" s="64">
        <v>0.26010908536132504</v>
      </c>
      <c r="G4129" s="103" t="s">
        <v>548</v>
      </c>
      <c r="H4129" s="64">
        <v>7.3989091463867479E-2</v>
      </c>
      <c r="I4129" t="s">
        <v>548</v>
      </c>
      <c r="J4129" t="s">
        <v>548</v>
      </c>
      <c r="K4129" s="64"/>
      <c r="L4129" s="104">
        <f t="shared" si="64"/>
        <v>7.3989091463867479E-2</v>
      </c>
    </row>
    <row r="4130" spans="1:12" x14ac:dyDescent="0.25">
      <c r="A4130" t="s">
        <v>459</v>
      </c>
      <c r="B4130" t="s">
        <v>243</v>
      </c>
      <c r="C4130" s="65" t="s">
        <v>485</v>
      </c>
      <c r="D4130" s="67" t="s">
        <v>553</v>
      </c>
      <c r="E4130" s="64">
        <v>0.31420595786979799</v>
      </c>
      <c r="F4130" s="64">
        <v>0.25616300048325208</v>
      </c>
      <c r="G4130" s="103" t="s">
        <v>548</v>
      </c>
      <c r="H4130" s="64">
        <v>0.23371801693215627</v>
      </c>
      <c r="I4130" t="s">
        <v>548</v>
      </c>
      <c r="J4130" t="s">
        <v>548</v>
      </c>
      <c r="K4130" s="64"/>
      <c r="L4130" s="104">
        <f t="shared" si="64"/>
        <v>0.23371801693215627</v>
      </c>
    </row>
    <row r="4131" spans="1:12" x14ac:dyDescent="0.25">
      <c r="A4131" t="s">
        <v>459</v>
      </c>
      <c r="B4131" t="s">
        <v>333</v>
      </c>
      <c r="C4131" s="65" t="s">
        <v>485</v>
      </c>
      <c r="D4131" s="67" t="s">
        <v>553</v>
      </c>
      <c r="E4131" s="64">
        <v>7.4999999999999983E-2</v>
      </c>
      <c r="F4131" s="64">
        <v>0.26010908536132504</v>
      </c>
      <c r="G4131" s="103" t="s">
        <v>548</v>
      </c>
      <c r="H4131" s="64">
        <v>5.5491818597900609E-2</v>
      </c>
      <c r="I4131" t="s">
        <v>548</v>
      </c>
      <c r="J4131" t="s">
        <v>548</v>
      </c>
      <c r="K4131" s="64"/>
      <c r="L4131" s="104">
        <f t="shared" si="64"/>
        <v>5.5491818597900609E-2</v>
      </c>
    </row>
    <row r="4132" spans="1:12" x14ac:dyDescent="0.25">
      <c r="A4132" t="s">
        <v>459</v>
      </c>
      <c r="B4132" t="s">
        <v>334</v>
      </c>
      <c r="C4132" s="65" t="s">
        <v>485</v>
      </c>
      <c r="D4132" s="67" t="s">
        <v>553</v>
      </c>
      <c r="E4132" s="64">
        <v>9.9999999999999978E-2</v>
      </c>
      <c r="F4132" s="64">
        <v>0.26010908536132504</v>
      </c>
      <c r="G4132" s="103" t="s">
        <v>548</v>
      </c>
      <c r="H4132" s="64">
        <v>7.3989091463867479E-2</v>
      </c>
      <c r="I4132" t="s">
        <v>548</v>
      </c>
      <c r="J4132" t="s">
        <v>548</v>
      </c>
      <c r="K4132" s="64"/>
      <c r="L4132" s="104">
        <f t="shared" si="64"/>
        <v>7.3989091463867479E-2</v>
      </c>
    </row>
    <row r="4133" spans="1:12" x14ac:dyDescent="0.25">
      <c r="A4133" t="s">
        <v>459</v>
      </c>
      <c r="B4133" t="s">
        <v>94</v>
      </c>
      <c r="C4133" s="65" t="s">
        <v>485</v>
      </c>
      <c r="D4133" s="67" t="s">
        <v>553</v>
      </c>
      <c r="E4133" s="64">
        <v>9.9999999999999978E-2</v>
      </c>
      <c r="F4133" s="64">
        <v>0.26010908536132504</v>
      </c>
      <c r="G4133" s="103" t="s">
        <v>548</v>
      </c>
      <c r="H4133" s="64">
        <v>7.3989091463867479E-2</v>
      </c>
      <c r="I4133" t="s">
        <v>548</v>
      </c>
      <c r="J4133" t="s">
        <v>548</v>
      </c>
      <c r="K4133" s="64"/>
      <c r="L4133" s="104">
        <f t="shared" si="64"/>
        <v>7.3989091463867479E-2</v>
      </c>
    </row>
    <row r="4134" spans="1:12" x14ac:dyDescent="0.25">
      <c r="A4134" t="s">
        <v>459</v>
      </c>
      <c r="B4134" t="s">
        <v>335</v>
      </c>
      <c r="C4134" s="65" t="s">
        <v>485</v>
      </c>
      <c r="D4134" s="67" t="s">
        <v>553</v>
      </c>
      <c r="E4134" s="64">
        <v>9.9999999999999978E-2</v>
      </c>
      <c r="F4134" s="64">
        <v>0.26010908536132504</v>
      </c>
      <c r="G4134" s="103" t="s">
        <v>548</v>
      </c>
      <c r="H4134" s="64">
        <v>7.3989091463867479E-2</v>
      </c>
      <c r="I4134" t="s">
        <v>548</v>
      </c>
      <c r="J4134" t="s">
        <v>548</v>
      </c>
      <c r="K4134" s="64"/>
      <c r="L4134" s="104">
        <f t="shared" si="64"/>
        <v>7.3989091463867479E-2</v>
      </c>
    </row>
    <row r="4135" spans="1:12" x14ac:dyDescent="0.25">
      <c r="A4135" t="s">
        <v>459</v>
      </c>
      <c r="B4135" t="s">
        <v>100</v>
      </c>
      <c r="C4135" s="65" t="s">
        <v>485</v>
      </c>
      <c r="D4135" s="67" t="s">
        <v>553</v>
      </c>
      <c r="E4135" s="64">
        <v>9.9999999999999978E-2</v>
      </c>
      <c r="F4135" s="64">
        <v>0.26010908536132504</v>
      </c>
      <c r="G4135" s="103" t="s">
        <v>548</v>
      </c>
      <c r="H4135" s="64">
        <v>7.3989091463867479E-2</v>
      </c>
      <c r="I4135" t="s">
        <v>548</v>
      </c>
      <c r="J4135" t="s">
        <v>548</v>
      </c>
      <c r="K4135" s="64"/>
      <c r="L4135" s="104">
        <f t="shared" si="64"/>
        <v>7.3989091463867479E-2</v>
      </c>
    </row>
    <row r="4136" spans="1:12" x14ac:dyDescent="0.25">
      <c r="A4136" t="s">
        <v>459</v>
      </c>
      <c r="B4136" t="s">
        <v>327</v>
      </c>
      <c r="C4136" s="65" t="s">
        <v>486</v>
      </c>
      <c r="D4136" s="67" t="s">
        <v>553</v>
      </c>
      <c r="E4136" s="64">
        <v>0.375</v>
      </c>
      <c r="F4136" s="64">
        <v>0.26010908536132504</v>
      </c>
      <c r="G4136" s="103" t="s">
        <v>548</v>
      </c>
      <c r="H4136" s="64">
        <v>0.27745909298950311</v>
      </c>
      <c r="I4136" t="s">
        <v>548</v>
      </c>
      <c r="J4136" t="s">
        <v>548</v>
      </c>
      <c r="K4136" s="64"/>
      <c r="L4136" s="104">
        <f t="shared" si="64"/>
        <v>0.27745909298950311</v>
      </c>
    </row>
    <row r="4137" spans="1:12" x14ac:dyDescent="0.25">
      <c r="A4137" t="s">
        <v>459</v>
      </c>
      <c r="B4137" t="s">
        <v>328</v>
      </c>
      <c r="C4137" s="65" t="s">
        <v>486</v>
      </c>
      <c r="D4137" s="67" t="s">
        <v>553</v>
      </c>
      <c r="E4137" s="64">
        <v>0.5</v>
      </c>
      <c r="F4137" s="64">
        <v>0.26010908536132504</v>
      </c>
      <c r="G4137" s="103" t="s">
        <v>548</v>
      </c>
      <c r="H4137" s="64">
        <v>0.36994545731933748</v>
      </c>
      <c r="I4137" t="s">
        <v>548</v>
      </c>
      <c r="J4137" t="s">
        <v>548</v>
      </c>
      <c r="K4137" s="64"/>
      <c r="L4137" s="104">
        <f t="shared" si="64"/>
        <v>0.36994545731933748</v>
      </c>
    </row>
    <row r="4138" spans="1:12" x14ac:dyDescent="0.25">
      <c r="A4138" t="s">
        <v>459</v>
      </c>
      <c r="B4138" t="s">
        <v>239</v>
      </c>
      <c r="C4138" s="65" t="s">
        <v>486</v>
      </c>
      <c r="D4138" s="67" t="s">
        <v>553</v>
      </c>
      <c r="E4138" s="64">
        <v>0.31420595786979799</v>
      </c>
      <c r="F4138" s="64">
        <v>0.25616300048325208</v>
      </c>
      <c r="G4138" s="103" t="s">
        <v>548</v>
      </c>
      <c r="H4138" s="64">
        <v>0.23371801693215627</v>
      </c>
      <c r="I4138" t="s">
        <v>548</v>
      </c>
      <c r="J4138" t="s">
        <v>548</v>
      </c>
      <c r="K4138" s="64"/>
      <c r="L4138" s="104">
        <f t="shared" si="64"/>
        <v>0.23371801693215627</v>
      </c>
    </row>
    <row r="4139" spans="1:12" x14ac:dyDescent="0.25">
      <c r="A4139" t="s">
        <v>459</v>
      </c>
      <c r="B4139" t="s">
        <v>329</v>
      </c>
      <c r="C4139" s="65" t="s">
        <v>486</v>
      </c>
      <c r="D4139" s="67" t="s">
        <v>553</v>
      </c>
      <c r="E4139" s="64">
        <v>0.5</v>
      </c>
      <c r="F4139" s="64">
        <v>0.26010908536132504</v>
      </c>
      <c r="G4139" s="103" t="s">
        <v>548</v>
      </c>
      <c r="H4139" s="64">
        <v>0.36994545731933748</v>
      </c>
      <c r="I4139" t="s">
        <v>548</v>
      </c>
      <c r="J4139" t="s">
        <v>548</v>
      </c>
      <c r="K4139" s="64"/>
      <c r="L4139" s="104">
        <f t="shared" si="64"/>
        <v>0.36994545731933748</v>
      </c>
    </row>
    <row r="4140" spans="1:12" x14ac:dyDescent="0.25">
      <c r="A4140" t="s">
        <v>459</v>
      </c>
      <c r="B4140" t="s">
        <v>330</v>
      </c>
      <c r="C4140" s="65" t="s">
        <v>486</v>
      </c>
      <c r="D4140" s="67" t="s">
        <v>553</v>
      </c>
      <c r="E4140" s="64">
        <v>0.375</v>
      </c>
      <c r="F4140" s="64">
        <v>0.26010908536132504</v>
      </c>
      <c r="G4140" s="103" t="s">
        <v>548</v>
      </c>
      <c r="H4140" s="64">
        <v>0.27745909298950311</v>
      </c>
      <c r="I4140" t="s">
        <v>548</v>
      </c>
      <c r="J4140" t="s">
        <v>548</v>
      </c>
      <c r="K4140" s="64"/>
      <c r="L4140" s="104">
        <f t="shared" si="64"/>
        <v>0.27745909298950311</v>
      </c>
    </row>
    <row r="4141" spans="1:12" x14ac:dyDescent="0.25">
      <c r="A4141" t="s">
        <v>459</v>
      </c>
      <c r="B4141" t="s">
        <v>331</v>
      </c>
      <c r="C4141" s="65" t="s">
        <v>486</v>
      </c>
      <c r="D4141" s="67" t="s">
        <v>553</v>
      </c>
      <c r="E4141" s="64">
        <v>0.375</v>
      </c>
      <c r="F4141" s="64">
        <v>0.26010908536132504</v>
      </c>
      <c r="G4141" s="103" t="s">
        <v>548</v>
      </c>
      <c r="H4141" s="64">
        <v>0.27745909298950311</v>
      </c>
      <c r="I4141" t="s">
        <v>548</v>
      </c>
      <c r="J4141" t="s">
        <v>548</v>
      </c>
      <c r="K4141" s="64"/>
      <c r="L4141" s="104">
        <f t="shared" si="64"/>
        <v>0.27745909298950311</v>
      </c>
    </row>
    <row r="4142" spans="1:12" x14ac:dyDescent="0.25">
      <c r="A4142" t="s">
        <v>459</v>
      </c>
      <c r="B4142" t="s">
        <v>332</v>
      </c>
      <c r="C4142" s="65" t="s">
        <v>486</v>
      </c>
      <c r="D4142" s="67" t="s">
        <v>553</v>
      </c>
      <c r="E4142" s="64">
        <v>0.5</v>
      </c>
      <c r="F4142" s="64">
        <v>0.26010908536132504</v>
      </c>
      <c r="G4142" s="103" t="s">
        <v>548</v>
      </c>
      <c r="H4142" s="64">
        <v>0.36994545731933748</v>
      </c>
      <c r="I4142" t="s">
        <v>548</v>
      </c>
      <c r="J4142" t="s">
        <v>548</v>
      </c>
      <c r="K4142" s="64"/>
      <c r="L4142" s="104">
        <f t="shared" si="64"/>
        <v>0.36994545731933748</v>
      </c>
    </row>
    <row r="4143" spans="1:12" x14ac:dyDescent="0.25">
      <c r="A4143" t="s">
        <v>459</v>
      </c>
      <c r="B4143" t="s">
        <v>243</v>
      </c>
      <c r="C4143" s="65" t="s">
        <v>486</v>
      </c>
      <c r="D4143" s="67" t="s">
        <v>553</v>
      </c>
      <c r="E4143" s="64">
        <v>0.31420595786979799</v>
      </c>
      <c r="F4143" s="64">
        <v>0.25616300048325208</v>
      </c>
      <c r="G4143" s="103" t="s">
        <v>548</v>
      </c>
      <c r="H4143" s="64">
        <v>0.23371801693215627</v>
      </c>
      <c r="I4143" t="s">
        <v>548</v>
      </c>
      <c r="J4143" t="s">
        <v>548</v>
      </c>
      <c r="K4143" s="64"/>
      <c r="L4143" s="104">
        <f t="shared" si="64"/>
        <v>0.23371801693215627</v>
      </c>
    </row>
    <row r="4144" spans="1:12" x14ac:dyDescent="0.25">
      <c r="A4144" t="s">
        <v>459</v>
      </c>
      <c r="B4144" t="s">
        <v>333</v>
      </c>
      <c r="C4144" s="65" t="s">
        <v>486</v>
      </c>
      <c r="D4144" s="67" t="s">
        <v>553</v>
      </c>
      <c r="E4144" s="64">
        <v>0.375</v>
      </c>
      <c r="F4144" s="64">
        <v>0.26010908536132504</v>
      </c>
      <c r="G4144" s="103" t="s">
        <v>548</v>
      </c>
      <c r="H4144" s="64">
        <v>0.27745909298950311</v>
      </c>
      <c r="I4144" t="s">
        <v>548</v>
      </c>
      <c r="J4144" t="s">
        <v>548</v>
      </c>
      <c r="K4144" s="64"/>
      <c r="L4144" s="104">
        <f t="shared" si="64"/>
        <v>0.27745909298950311</v>
      </c>
    </row>
    <row r="4145" spans="1:12" x14ac:dyDescent="0.25">
      <c r="A4145" t="s">
        <v>459</v>
      </c>
      <c r="B4145" t="s">
        <v>334</v>
      </c>
      <c r="C4145" s="65" t="s">
        <v>486</v>
      </c>
      <c r="D4145" s="67" t="s">
        <v>553</v>
      </c>
      <c r="E4145" s="64">
        <v>0.5</v>
      </c>
      <c r="F4145" s="64">
        <v>0.26010908536132504</v>
      </c>
      <c r="G4145" s="103" t="s">
        <v>548</v>
      </c>
      <c r="H4145" s="64">
        <v>0.36994545731933748</v>
      </c>
      <c r="I4145" t="s">
        <v>548</v>
      </c>
      <c r="J4145" t="s">
        <v>548</v>
      </c>
      <c r="K4145" s="64"/>
      <c r="L4145" s="104">
        <f t="shared" si="64"/>
        <v>0.36994545731933748</v>
      </c>
    </row>
    <row r="4146" spans="1:12" x14ac:dyDescent="0.25">
      <c r="A4146" t="s">
        <v>459</v>
      </c>
      <c r="B4146" t="s">
        <v>94</v>
      </c>
      <c r="C4146" s="65" t="s">
        <v>486</v>
      </c>
      <c r="D4146" s="67" t="s">
        <v>553</v>
      </c>
      <c r="E4146" s="64">
        <v>0.5</v>
      </c>
      <c r="F4146" s="64">
        <v>0.26010908536132504</v>
      </c>
      <c r="G4146" s="103" t="s">
        <v>548</v>
      </c>
      <c r="H4146" s="64">
        <v>0.36994545731933748</v>
      </c>
      <c r="I4146" t="s">
        <v>548</v>
      </c>
      <c r="J4146" t="s">
        <v>548</v>
      </c>
      <c r="K4146" s="64"/>
      <c r="L4146" s="104">
        <f t="shared" si="64"/>
        <v>0.36994545731933748</v>
      </c>
    </row>
    <row r="4147" spans="1:12" x14ac:dyDescent="0.25">
      <c r="A4147" t="s">
        <v>459</v>
      </c>
      <c r="B4147" t="s">
        <v>335</v>
      </c>
      <c r="C4147" s="65" t="s">
        <v>486</v>
      </c>
      <c r="D4147" s="67" t="s">
        <v>553</v>
      </c>
      <c r="E4147" s="64">
        <v>0.5</v>
      </c>
      <c r="F4147" s="64">
        <v>0.26010908536132504</v>
      </c>
      <c r="G4147" s="103" t="s">
        <v>548</v>
      </c>
      <c r="H4147" s="64">
        <v>0.36994545731933748</v>
      </c>
      <c r="I4147" t="s">
        <v>548</v>
      </c>
      <c r="J4147" t="s">
        <v>548</v>
      </c>
      <c r="K4147" s="64"/>
      <c r="L4147" s="104">
        <f t="shared" si="64"/>
        <v>0.36994545731933748</v>
      </c>
    </row>
    <row r="4148" spans="1:12" x14ac:dyDescent="0.25">
      <c r="A4148" t="s">
        <v>459</v>
      </c>
      <c r="B4148" t="s">
        <v>100</v>
      </c>
      <c r="C4148" s="65" t="s">
        <v>486</v>
      </c>
      <c r="D4148" s="67" t="s">
        <v>553</v>
      </c>
      <c r="E4148" s="64">
        <v>0.5</v>
      </c>
      <c r="F4148" s="64">
        <v>0.26010908536132504</v>
      </c>
      <c r="G4148" s="103" t="s">
        <v>548</v>
      </c>
      <c r="H4148" s="64">
        <v>0.36994545731933748</v>
      </c>
      <c r="I4148" t="s">
        <v>548</v>
      </c>
      <c r="J4148" t="s">
        <v>548</v>
      </c>
      <c r="K4148" s="64"/>
      <c r="L4148" s="104">
        <f t="shared" si="64"/>
        <v>0.36994545731933748</v>
      </c>
    </row>
    <row r="4149" spans="1:12" x14ac:dyDescent="0.25">
      <c r="A4149" t="s">
        <v>305</v>
      </c>
      <c r="B4149" t="s">
        <v>327</v>
      </c>
      <c r="C4149" s="65" t="s">
        <v>485</v>
      </c>
      <c r="D4149" s="67" t="s">
        <v>548</v>
      </c>
      <c r="E4149" s="64" t="s">
        <v>548</v>
      </c>
      <c r="F4149" s="64" t="s">
        <v>548</v>
      </c>
      <c r="G4149" s="103" t="s">
        <v>548</v>
      </c>
      <c r="H4149" s="64">
        <v>0</v>
      </c>
      <c r="I4149" t="s">
        <v>548</v>
      </c>
      <c r="J4149" t="s">
        <v>548</v>
      </c>
      <c r="K4149" s="64"/>
      <c r="L4149" s="104">
        <f t="shared" si="64"/>
        <v>0</v>
      </c>
    </row>
    <row r="4150" spans="1:12" x14ac:dyDescent="0.25">
      <c r="A4150" t="s">
        <v>305</v>
      </c>
      <c r="B4150" t="s">
        <v>328</v>
      </c>
      <c r="C4150" s="65" t="s">
        <v>485</v>
      </c>
      <c r="D4150" s="67" t="s">
        <v>553</v>
      </c>
      <c r="E4150" s="64">
        <v>0.75</v>
      </c>
      <c r="F4150" s="64">
        <v>0.70138012344420975</v>
      </c>
      <c r="G4150" s="103" t="s">
        <v>548</v>
      </c>
      <c r="H4150" s="64">
        <v>0.22396490741684269</v>
      </c>
      <c r="I4150" t="s">
        <v>548</v>
      </c>
      <c r="J4150" t="s">
        <v>548</v>
      </c>
      <c r="K4150" s="64"/>
      <c r="L4150" s="104">
        <f t="shared" si="64"/>
        <v>0.22396490741684269</v>
      </c>
    </row>
    <row r="4151" spans="1:12" x14ac:dyDescent="0.25">
      <c r="A4151" t="s">
        <v>305</v>
      </c>
      <c r="B4151" t="s">
        <v>239</v>
      </c>
      <c r="C4151" s="65" t="s">
        <v>485</v>
      </c>
      <c r="D4151" s="67" t="s">
        <v>548</v>
      </c>
      <c r="E4151" s="64" t="s">
        <v>548</v>
      </c>
      <c r="F4151" s="64" t="s">
        <v>548</v>
      </c>
      <c r="G4151" s="103" t="s">
        <v>548</v>
      </c>
      <c r="H4151" s="64">
        <v>0</v>
      </c>
      <c r="I4151" t="s">
        <v>548</v>
      </c>
      <c r="J4151" t="s">
        <v>548</v>
      </c>
      <c r="K4151" s="64"/>
      <c r="L4151" s="104">
        <f t="shared" si="64"/>
        <v>0</v>
      </c>
    </row>
    <row r="4152" spans="1:12" x14ac:dyDescent="0.25">
      <c r="A4152" t="s">
        <v>305</v>
      </c>
      <c r="B4152" t="s">
        <v>329</v>
      </c>
      <c r="C4152" s="65" t="s">
        <v>485</v>
      </c>
      <c r="D4152" s="67" t="s">
        <v>553</v>
      </c>
      <c r="E4152" s="64">
        <v>0.75</v>
      </c>
      <c r="F4152" s="64">
        <v>0.70138012344420964</v>
      </c>
      <c r="G4152" s="103" t="s">
        <v>548</v>
      </c>
      <c r="H4152" s="64">
        <v>0.22396490741684277</v>
      </c>
      <c r="I4152" t="s">
        <v>548</v>
      </c>
      <c r="J4152" t="s">
        <v>548</v>
      </c>
      <c r="K4152" s="64"/>
      <c r="L4152" s="104">
        <f t="shared" si="64"/>
        <v>0.22396490741684277</v>
      </c>
    </row>
    <row r="4153" spans="1:12" x14ac:dyDescent="0.25">
      <c r="A4153" t="s">
        <v>305</v>
      </c>
      <c r="B4153" t="s">
        <v>330</v>
      </c>
      <c r="C4153" s="65" t="s">
        <v>485</v>
      </c>
      <c r="D4153" s="67" t="s">
        <v>553</v>
      </c>
      <c r="E4153" s="64">
        <v>0.75</v>
      </c>
      <c r="F4153" s="64">
        <v>0.70138012344420964</v>
      </c>
      <c r="G4153" s="103" t="s">
        <v>548</v>
      </c>
      <c r="H4153" s="64">
        <v>0.22396490741684277</v>
      </c>
      <c r="I4153" t="s">
        <v>548</v>
      </c>
      <c r="J4153" t="s">
        <v>548</v>
      </c>
      <c r="K4153" s="64"/>
      <c r="L4153" s="104">
        <f t="shared" si="64"/>
        <v>0.22396490741684277</v>
      </c>
    </row>
    <row r="4154" spans="1:12" x14ac:dyDescent="0.25">
      <c r="A4154" t="s">
        <v>305</v>
      </c>
      <c r="B4154" t="s">
        <v>331</v>
      </c>
      <c r="C4154" s="65" t="s">
        <v>485</v>
      </c>
      <c r="D4154" s="67" t="s">
        <v>553</v>
      </c>
      <c r="E4154" s="64">
        <v>0.75</v>
      </c>
      <c r="F4154" s="64">
        <v>0.70138012344420975</v>
      </c>
      <c r="G4154" s="103" t="s">
        <v>548</v>
      </c>
      <c r="H4154" s="64">
        <v>0.22396490741684269</v>
      </c>
      <c r="I4154" t="s">
        <v>548</v>
      </c>
      <c r="J4154" t="s">
        <v>548</v>
      </c>
      <c r="K4154" s="64"/>
      <c r="L4154" s="104">
        <f t="shared" si="64"/>
        <v>0.22396490741684269</v>
      </c>
    </row>
    <row r="4155" spans="1:12" x14ac:dyDescent="0.25">
      <c r="A4155" t="s">
        <v>305</v>
      </c>
      <c r="B4155" t="s">
        <v>332</v>
      </c>
      <c r="C4155" s="65" t="s">
        <v>485</v>
      </c>
      <c r="D4155" s="67" t="s">
        <v>553</v>
      </c>
      <c r="E4155" s="64">
        <v>0.75</v>
      </c>
      <c r="F4155" s="64">
        <v>0.70138012344420964</v>
      </c>
      <c r="G4155" s="103" t="s">
        <v>548</v>
      </c>
      <c r="H4155" s="64">
        <v>0.22396490741684277</v>
      </c>
      <c r="I4155" t="s">
        <v>548</v>
      </c>
      <c r="J4155" t="s">
        <v>548</v>
      </c>
      <c r="K4155" s="64"/>
      <c r="L4155" s="104">
        <f t="shared" si="64"/>
        <v>0.22396490741684277</v>
      </c>
    </row>
    <row r="4156" spans="1:12" x14ac:dyDescent="0.25">
      <c r="A4156" t="s">
        <v>305</v>
      </c>
      <c r="B4156" t="s">
        <v>243</v>
      </c>
      <c r="C4156" s="65" t="s">
        <v>485</v>
      </c>
      <c r="D4156" s="67" t="s">
        <v>548</v>
      </c>
      <c r="E4156" s="64" t="s">
        <v>548</v>
      </c>
      <c r="F4156" s="64" t="s">
        <v>548</v>
      </c>
      <c r="G4156" s="103" t="s">
        <v>548</v>
      </c>
      <c r="H4156" s="64">
        <v>0</v>
      </c>
      <c r="I4156" t="s">
        <v>548</v>
      </c>
      <c r="J4156" t="s">
        <v>548</v>
      </c>
      <c r="K4156" s="64"/>
      <c r="L4156" s="104">
        <f t="shared" si="64"/>
        <v>0</v>
      </c>
    </row>
    <row r="4157" spans="1:12" x14ac:dyDescent="0.25">
      <c r="A4157" t="s">
        <v>305</v>
      </c>
      <c r="B4157" t="s">
        <v>333</v>
      </c>
      <c r="C4157" s="65" t="s">
        <v>485</v>
      </c>
      <c r="D4157" s="67" t="s">
        <v>553</v>
      </c>
      <c r="E4157" s="64">
        <v>0.75</v>
      </c>
      <c r="F4157" s="64">
        <v>0.70138012344420964</v>
      </c>
      <c r="G4157" s="103" t="s">
        <v>548</v>
      </c>
      <c r="H4157" s="64">
        <v>0.22396490741684277</v>
      </c>
      <c r="I4157" t="s">
        <v>548</v>
      </c>
      <c r="J4157" t="s">
        <v>548</v>
      </c>
      <c r="K4157" s="64"/>
      <c r="L4157" s="104">
        <f t="shared" si="64"/>
        <v>0.22396490741684277</v>
      </c>
    </row>
    <row r="4158" spans="1:12" x14ac:dyDescent="0.25">
      <c r="A4158" t="s">
        <v>305</v>
      </c>
      <c r="B4158" t="s">
        <v>334</v>
      </c>
      <c r="C4158" s="65" t="s">
        <v>485</v>
      </c>
      <c r="D4158" s="67" t="s">
        <v>548</v>
      </c>
      <c r="E4158" s="64" t="s">
        <v>548</v>
      </c>
      <c r="F4158" s="64" t="s">
        <v>548</v>
      </c>
      <c r="G4158" s="103" t="s">
        <v>548</v>
      </c>
      <c r="H4158" s="64">
        <v>0</v>
      </c>
      <c r="I4158" t="s">
        <v>548</v>
      </c>
      <c r="J4158" t="s">
        <v>548</v>
      </c>
      <c r="K4158" s="64"/>
      <c r="L4158" s="104">
        <f t="shared" si="64"/>
        <v>0</v>
      </c>
    </row>
    <row r="4159" spans="1:12" x14ac:dyDescent="0.25">
      <c r="A4159" t="s">
        <v>305</v>
      </c>
      <c r="B4159" t="s">
        <v>94</v>
      </c>
      <c r="C4159" s="65" t="s">
        <v>485</v>
      </c>
      <c r="D4159" s="67" t="s">
        <v>553</v>
      </c>
      <c r="E4159" s="64">
        <v>0.75</v>
      </c>
      <c r="F4159" s="64">
        <v>0.70138012344420964</v>
      </c>
      <c r="G4159" s="103" t="s">
        <v>548</v>
      </c>
      <c r="H4159" s="64">
        <v>0.22396490741684277</v>
      </c>
      <c r="I4159" t="s">
        <v>548</v>
      </c>
      <c r="J4159" t="s">
        <v>548</v>
      </c>
      <c r="K4159" s="64"/>
      <c r="L4159" s="104">
        <f t="shared" si="64"/>
        <v>0.22396490741684277</v>
      </c>
    </row>
    <row r="4160" spans="1:12" x14ac:dyDescent="0.25">
      <c r="A4160" t="s">
        <v>305</v>
      </c>
      <c r="B4160" t="s">
        <v>335</v>
      </c>
      <c r="C4160" s="65" t="s">
        <v>485</v>
      </c>
      <c r="D4160" s="67" t="s">
        <v>553</v>
      </c>
      <c r="E4160" s="64">
        <v>0.75</v>
      </c>
      <c r="F4160" s="64">
        <v>0.70138012344420975</v>
      </c>
      <c r="G4160" s="103" t="s">
        <v>548</v>
      </c>
      <c r="H4160" s="64">
        <v>0.22396490741684269</v>
      </c>
      <c r="I4160" t="s">
        <v>548</v>
      </c>
      <c r="J4160" t="s">
        <v>548</v>
      </c>
      <c r="K4160" s="64"/>
      <c r="L4160" s="104">
        <f t="shared" si="64"/>
        <v>0.22396490741684269</v>
      </c>
    </row>
    <row r="4161" spans="1:12" x14ac:dyDescent="0.25">
      <c r="A4161" t="s">
        <v>305</v>
      </c>
      <c r="B4161" t="s">
        <v>100</v>
      </c>
      <c r="C4161" s="65" t="s">
        <v>485</v>
      </c>
      <c r="D4161" s="67" t="s">
        <v>548</v>
      </c>
      <c r="E4161" s="64" t="s">
        <v>548</v>
      </c>
      <c r="F4161" s="64" t="s">
        <v>548</v>
      </c>
      <c r="G4161" s="103" t="s">
        <v>548</v>
      </c>
      <c r="H4161" s="64">
        <v>0</v>
      </c>
      <c r="I4161" t="s">
        <v>548</v>
      </c>
      <c r="J4161" t="s">
        <v>548</v>
      </c>
      <c r="K4161" s="64"/>
      <c r="L4161" s="104">
        <f t="shared" si="64"/>
        <v>0</v>
      </c>
    </row>
    <row r="4162" spans="1:12" x14ac:dyDescent="0.25">
      <c r="A4162" t="s">
        <v>305</v>
      </c>
      <c r="B4162" t="s">
        <v>327</v>
      </c>
      <c r="C4162" s="65" t="s">
        <v>486</v>
      </c>
      <c r="D4162" s="67" t="s">
        <v>548</v>
      </c>
      <c r="E4162" s="64" t="s">
        <v>548</v>
      </c>
      <c r="F4162" s="64" t="s">
        <v>548</v>
      </c>
      <c r="G4162" s="103" t="s">
        <v>548</v>
      </c>
      <c r="H4162" s="64">
        <v>0</v>
      </c>
      <c r="I4162" t="s">
        <v>548</v>
      </c>
      <c r="J4162" t="s">
        <v>548</v>
      </c>
      <c r="K4162" s="64"/>
      <c r="L4162" s="104">
        <f t="shared" si="64"/>
        <v>0</v>
      </c>
    </row>
    <row r="4163" spans="1:12" x14ac:dyDescent="0.25">
      <c r="A4163" t="s">
        <v>305</v>
      </c>
      <c r="B4163" t="s">
        <v>328</v>
      </c>
      <c r="C4163" s="65" t="s">
        <v>486</v>
      </c>
      <c r="D4163" s="67" t="s">
        <v>553</v>
      </c>
      <c r="E4163" s="64">
        <v>0.75</v>
      </c>
      <c r="F4163" s="64">
        <v>0.70138012344420975</v>
      </c>
      <c r="G4163" s="103" t="s">
        <v>548</v>
      </c>
      <c r="H4163" s="64">
        <v>0.22396490741684269</v>
      </c>
      <c r="I4163" t="s">
        <v>548</v>
      </c>
      <c r="J4163" t="s">
        <v>548</v>
      </c>
      <c r="K4163" s="64"/>
      <c r="L4163" s="104">
        <f t="shared" si="64"/>
        <v>0.22396490741684269</v>
      </c>
    </row>
    <row r="4164" spans="1:12" x14ac:dyDescent="0.25">
      <c r="A4164" t="s">
        <v>305</v>
      </c>
      <c r="B4164" t="s">
        <v>239</v>
      </c>
      <c r="C4164" s="65" t="s">
        <v>486</v>
      </c>
      <c r="D4164" s="67" t="s">
        <v>548</v>
      </c>
      <c r="E4164" s="64" t="s">
        <v>548</v>
      </c>
      <c r="F4164" s="64" t="s">
        <v>548</v>
      </c>
      <c r="G4164" s="103" t="s">
        <v>548</v>
      </c>
      <c r="H4164" s="64">
        <v>0</v>
      </c>
      <c r="I4164" t="s">
        <v>548</v>
      </c>
      <c r="J4164" t="s">
        <v>548</v>
      </c>
      <c r="K4164" s="64"/>
      <c r="L4164" s="104">
        <f t="shared" si="64"/>
        <v>0</v>
      </c>
    </row>
    <row r="4165" spans="1:12" x14ac:dyDescent="0.25">
      <c r="A4165" t="s">
        <v>305</v>
      </c>
      <c r="B4165" t="s">
        <v>329</v>
      </c>
      <c r="C4165" s="65" t="s">
        <v>486</v>
      </c>
      <c r="D4165" s="67" t="s">
        <v>553</v>
      </c>
      <c r="E4165" s="64">
        <v>0.75</v>
      </c>
      <c r="F4165" s="64">
        <v>0.70138012344420964</v>
      </c>
      <c r="G4165" s="103" t="s">
        <v>548</v>
      </c>
      <c r="H4165" s="64">
        <v>0.22396490741684277</v>
      </c>
      <c r="I4165" t="s">
        <v>548</v>
      </c>
      <c r="J4165" t="s">
        <v>548</v>
      </c>
      <c r="K4165" s="64"/>
      <c r="L4165" s="104">
        <f t="shared" si="64"/>
        <v>0.22396490741684277</v>
      </c>
    </row>
    <row r="4166" spans="1:12" x14ac:dyDescent="0.25">
      <c r="A4166" t="s">
        <v>305</v>
      </c>
      <c r="B4166" t="s">
        <v>330</v>
      </c>
      <c r="C4166" s="65" t="s">
        <v>486</v>
      </c>
      <c r="D4166" s="67" t="s">
        <v>553</v>
      </c>
      <c r="E4166" s="64">
        <v>0.75</v>
      </c>
      <c r="F4166" s="64">
        <v>0.70138012344420964</v>
      </c>
      <c r="G4166" s="103" t="s">
        <v>548</v>
      </c>
      <c r="H4166" s="64">
        <v>0.22396490741684277</v>
      </c>
      <c r="I4166" t="s">
        <v>548</v>
      </c>
      <c r="J4166" t="s">
        <v>548</v>
      </c>
      <c r="K4166" s="64"/>
      <c r="L4166" s="104">
        <f t="shared" si="64"/>
        <v>0.22396490741684277</v>
      </c>
    </row>
    <row r="4167" spans="1:12" x14ac:dyDescent="0.25">
      <c r="A4167" t="s">
        <v>305</v>
      </c>
      <c r="B4167" t="s">
        <v>331</v>
      </c>
      <c r="C4167" s="65" t="s">
        <v>486</v>
      </c>
      <c r="D4167" s="67" t="s">
        <v>553</v>
      </c>
      <c r="E4167" s="64">
        <v>0.75</v>
      </c>
      <c r="F4167" s="64">
        <v>0.70138012344420975</v>
      </c>
      <c r="G4167" s="103" t="s">
        <v>548</v>
      </c>
      <c r="H4167" s="64">
        <v>0.22396490741684269</v>
      </c>
      <c r="I4167" t="s">
        <v>548</v>
      </c>
      <c r="J4167" t="s">
        <v>548</v>
      </c>
      <c r="K4167" s="64"/>
      <c r="L4167" s="104">
        <f t="shared" si="64"/>
        <v>0.22396490741684269</v>
      </c>
    </row>
    <row r="4168" spans="1:12" x14ac:dyDescent="0.25">
      <c r="A4168" t="s">
        <v>305</v>
      </c>
      <c r="B4168" t="s">
        <v>332</v>
      </c>
      <c r="C4168" s="65" t="s">
        <v>486</v>
      </c>
      <c r="D4168" s="67" t="s">
        <v>553</v>
      </c>
      <c r="E4168" s="64">
        <v>0.75</v>
      </c>
      <c r="F4168" s="64">
        <v>0.70138012344420964</v>
      </c>
      <c r="G4168" s="103" t="s">
        <v>548</v>
      </c>
      <c r="H4168" s="64">
        <v>0.22396490741684277</v>
      </c>
      <c r="I4168" t="s">
        <v>548</v>
      </c>
      <c r="J4168" t="s">
        <v>548</v>
      </c>
      <c r="K4168" s="64"/>
      <c r="L4168" s="104">
        <f t="shared" si="64"/>
        <v>0.22396490741684277</v>
      </c>
    </row>
    <row r="4169" spans="1:12" x14ac:dyDescent="0.25">
      <c r="A4169" t="s">
        <v>305</v>
      </c>
      <c r="B4169" t="s">
        <v>243</v>
      </c>
      <c r="C4169" s="65" t="s">
        <v>486</v>
      </c>
      <c r="D4169" s="67" t="s">
        <v>548</v>
      </c>
      <c r="E4169" s="64" t="s">
        <v>548</v>
      </c>
      <c r="F4169" s="64" t="s">
        <v>548</v>
      </c>
      <c r="G4169" s="103" t="s">
        <v>548</v>
      </c>
      <c r="H4169" s="64">
        <v>0</v>
      </c>
      <c r="I4169" t="s">
        <v>548</v>
      </c>
      <c r="J4169" t="s">
        <v>548</v>
      </c>
      <c r="K4169" s="64"/>
      <c r="L4169" s="104">
        <f t="shared" si="64"/>
        <v>0</v>
      </c>
    </row>
    <row r="4170" spans="1:12" x14ac:dyDescent="0.25">
      <c r="A4170" t="s">
        <v>305</v>
      </c>
      <c r="B4170" t="s">
        <v>333</v>
      </c>
      <c r="C4170" s="65" t="s">
        <v>486</v>
      </c>
      <c r="D4170" s="67" t="s">
        <v>553</v>
      </c>
      <c r="E4170" s="64">
        <v>0.75</v>
      </c>
      <c r="F4170" s="64">
        <v>0.70138012344420964</v>
      </c>
      <c r="G4170" s="103" t="s">
        <v>548</v>
      </c>
      <c r="H4170" s="64">
        <v>0.22396490741684277</v>
      </c>
      <c r="I4170" t="s">
        <v>548</v>
      </c>
      <c r="J4170" t="s">
        <v>548</v>
      </c>
      <c r="K4170" s="64"/>
      <c r="L4170" s="104">
        <f t="shared" si="64"/>
        <v>0.22396490741684277</v>
      </c>
    </row>
    <row r="4171" spans="1:12" x14ac:dyDescent="0.25">
      <c r="A4171" t="s">
        <v>305</v>
      </c>
      <c r="B4171" t="s">
        <v>334</v>
      </c>
      <c r="C4171" s="65" t="s">
        <v>486</v>
      </c>
      <c r="D4171" s="67" t="s">
        <v>548</v>
      </c>
      <c r="E4171" s="64" t="s">
        <v>548</v>
      </c>
      <c r="F4171" s="64" t="s">
        <v>548</v>
      </c>
      <c r="G4171" s="103" t="s">
        <v>548</v>
      </c>
      <c r="H4171" s="64">
        <v>0</v>
      </c>
      <c r="I4171" t="s">
        <v>548</v>
      </c>
      <c r="J4171" t="s">
        <v>548</v>
      </c>
      <c r="K4171" s="64"/>
      <c r="L4171" s="104">
        <f t="shared" si="64"/>
        <v>0</v>
      </c>
    </row>
    <row r="4172" spans="1:12" x14ac:dyDescent="0.25">
      <c r="A4172" t="s">
        <v>305</v>
      </c>
      <c r="B4172" t="s">
        <v>94</v>
      </c>
      <c r="C4172" s="65" t="s">
        <v>486</v>
      </c>
      <c r="D4172" s="67" t="s">
        <v>553</v>
      </c>
      <c r="E4172" s="64">
        <v>0.75</v>
      </c>
      <c r="F4172" s="64">
        <v>0.70138012344420964</v>
      </c>
      <c r="G4172" s="103" t="s">
        <v>548</v>
      </c>
      <c r="H4172" s="64">
        <v>0.22396490741684277</v>
      </c>
      <c r="I4172" t="s">
        <v>548</v>
      </c>
      <c r="J4172" t="s">
        <v>548</v>
      </c>
      <c r="K4172" s="64"/>
      <c r="L4172" s="104">
        <f t="shared" si="64"/>
        <v>0.22396490741684277</v>
      </c>
    </row>
    <row r="4173" spans="1:12" x14ac:dyDescent="0.25">
      <c r="A4173" t="s">
        <v>305</v>
      </c>
      <c r="B4173" t="s">
        <v>335</v>
      </c>
      <c r="C4173" s="65" t="s">
        <v>486</v>
      </c>
      <c r="D4173" s="67" t="s">
        <v>553</v>
      </c>
      <c r="E4173" s="64">
        <v>0.75</v>
      </c>
      <c r="F4173" s="64">
        <v>0.70138012344420975</v>
      </c>
      <c r="G4173" s="103" t="s">
        <v>548</v>
      </c>
      <c r="H4173" s="64">
        <v>0.22396490741684269</v>
      </c>
      <c r="I4173" t="s">
        <v>548</v>
      </c>
      <c r="J4173" t="s">
        <v>548</v>
      </c>
      <c r="K4173" s="64"/>
      <c r="L4173" s="104">
        <f t="shared" si="64"/>
        <v>0.22396490741684269</v>
      </c>
    </row>
    <row r="4174" spans="1:12" x14ac:dyDescent="0.25">
      <c r="A4174" t="s">
        <v>305</v>
      </c>
      <c r="B4174" t="s">
        <v>100</v>
      </c>
      <c r="C4174" s="65" t="s">
        <v>486</v>
      </c>
      <c r="D4174" s="67" t="s">
        <v>548</v>
      </c>
      <c r="E4174" s="64" t="s">
        <v>548</v>
      </c>
      <c r="F4174" s="64" t="s">
        <v>548</v>
      </c>
      <c r="G4174" s="103" t="s">
        <v>548</v>
      </c>
      <c r="H4174" s="64">
        <v>0</v>
      </c>
      <c r="I4174" t="s">
        <v>548</v>
      </c>
      <c r="J4174" t="s">
        <v>548</v>
      </c>
      <c r="K4174" s="64"/>
      <c r="L4174" s="104">
        <f t="shared" si="64"/>
        <v>0</v>
      </c>
    </row>
    <row r="4175" spans="1:12" x14ac:dyDescent="0.25">
      <c r="A4175" t="s">
        <v>460</v>
      </c>
      <c r="B4175" t="s">
        <v>327</v>
      </c>
      <c r="C4175" s="65" t="s">
        <v>485</v>
      </c>
      <c r="D4175" s="67" t="s">
        <v>553</v>
      </c>
      <c r="E4175" s="64">
        <v>0.4900000000000001</v>
      </c>
      <c r="F4175" s="64">
        <v>0.10414037033262868</v>
      </c>
      <c r="G4175" s="103" t="s">
        <v>548</v>
      </c>
      <c r="H4175" s="64">
        <v>0.43897121853701204</v>
      </c>
      <c r="I4175" t="s">
        <v>548</v>
      </c>
      <c r="J4175" t="s">
        <v>548</v>
      </c>
      <c r="K4175" s="64"/>
      <c r="L4175" s="104">
        <f t="shared" si="64"/>
        <v>0.43897121853701204</v>
      </c>
    </row>
    <row r="4176" spans="1:12" x14ac:dyDescent="0.25">
      <c r="A4176" t="s">
        <v>460</v>
      </c>
      <c r="B4176" t="s">
        <v>328</v>
      </c>
      <c r="C4176" s="65" t="s">
        <v>485</v>
      </c>
      <c r="D4176" s="67" t="s">
        <v>553</v>
      </c>
      <c r="E4176" s="64">
        <v>0.49000000000000016</v>
      </c>
      <c r="F4176" s="64">
        <v>0.10414037033262868</v>
      </c>
      <c r="G4176" s="103" t="s">
        <v>548</v>
      </c>
      <c r="H4176" s="64">
        <v>0.4389712185370121</v>
      </c>
      <c r="I4176" t="s">
        <v>548</v>
      </c>
      <c r="J4176" t="s">
        <v>548</v>
      </c>
      <c r="K4176" s="64"/>
      <c r="L4176" s="104">
        <f t="shared" si="64"/>
        <v>0.4389712185370121</v>
      </c>
    </row>
    <row r="4177" spans="1:12" x14ac:dyDescent="0.25">
      <c r="A4177" t="s">
        <v>460</v>
      </c>
      <c r="B4177" t="s">
        <v>239</v>
      </c>
      <c r="C4177" s="65" t="s">
        <v>485</v>
      </c>
      <c r="D4177" s="67" t="s">
        <v>553</v>
      </c>
      <c r="E4177" s="64">
        <v>0.4900000000000001</v>
      </c>
      <c r="F4177" s="64">
        <v>0.10414037033262868</v>
      </c>
      <c r="G4177" s="103" t="s">
        <v>548</v>
      </c>
      <c r="H4177" s="64">
        <v>0.43897121853701204</v>
      </c>
      <c r="I4177" t="s">
        <v>548</v>
      </c>
      <c r="J4177" t="s">
        <v>548</v>
      </c>
      <c r="K4177" s="64"/>
      <c r="L4177" s="104">
        <f t="shared" si="64"/>
        <v>0.43897121853701204</v>
      </c>
    </row>
    <row r="4178" spans="1:12" x14ac:dyDescent="0.25">
      <c r="A4178" t="s">
        <v>460</v>
      </c>
      <c r="B4178" t="s">
        <v>329</v>
      </c>
      <c r="C4178" s="65" t="s">
        <v>485</v>
      </c>
      <c r="D4178" s="67" t="s">
        <v>553</v>
      </c>
      <c r="E4178" s="64">
        <v>0.4900000000000001</v>
      </c>
      <c r="F4178" s="64">
        <v>0.10414037033262868</v>
      </c>
      <c r="G4178" s="103" t="s">
        <v>548</v>
      </c>
      <c r="H4178" s="64">
        <v>0.43897121853701204</v>
      </c>
      <c r="I4178" t="s">
        <v>548</v>
      </c>
      <c r="J4178" t="s">
        <v>548</v>
      </c>
      <c r="K4178" s="64"/>
      <c r="L4178" s="104">
        <f t="shared" si="64"/>
        <v>0.43897121853701204</v>
      </c>
    </row>
    <row r="4179" spans="1:12" x14ac:dyDescent="0.25">
      <c r="A4179" t="s">
        <v>460</v>
      </c>
      <c r="B4179" t="s">
        <v>330</v>
      </c>
      <c r="C4179" s="65" t="s">
        <v>485</v>
      </c>
      <c r="D4179" s="67" t="s">
        <v>553</v>
      </c>
      <c r="E4179" s="64">
        <v>0.4900000000000001</v>
      </c>
      <c r="F4179" s="64">
        <v>0.10414037033262868</v>
      </c>
      <c r="G4179" s="103" t="s">
        <v>548</v>
      </c>
      <c r="H4179" s="64">
        <v>0.43897121853701204</v>
      </c>
      <c r="I4179" t="s">
        <v>548</v>
      </c>
      <c r="J4179" t="s">
        <v>548</v>
      </c>
      <c r="K4179" s="64"/>
      <c r="L4179" s="104">
        <f t="shared" si="64"/>
        <v>0.43897121853701204</v>
      </c>
    </row>
    <row r="4180" spans="1:12" x14ac:dyDescent="0.25">
      <c r="A4180" t="s">
        <v>460</v>
      </c>
      <c r="B4180" t="s">
        <v>331</v>
      </c>
      <c r="C4180" s="65" t="s">
        <v>485</v>
      </c>
      <c r="D4180" s="67" t="s">
        <v>553</v>
      </c>
      <c r="E4180" s="64">
        <v>0.49000000000000016</v>
      </c>
      <c r="F4180" s="64">
        <v>0.10414037033262868</v>
      </c>
      <c r="G4180" s="103" t="s">
        <v>548</v>
      </c>
      <c r="H4180" s="64">
        <v>0.4389712185370121</v>
      </c>
      <c r="I4180" t="s">
        <v>548</v>
      </c>
      <c r="J4180" t="s">
        <v>548</v>
      </c>
      <c r="K4180" s="64"/>
      <c r="L4180" s="104">
        <f t="shared" si="64"/>
        <v>0.4389712185370121</v>
      </c>
    </row>
    <row r="4181" spans="1:12" x14ac:dyDescent="0.25">
      <c r="A4181" t="s">
        <v>460</v>
      </c>
      <c r="B4181" t="s">
        <v>332</v>
      </c>
      <c r="C4181" s="65" t="s">
        <v>485</v>
      </c>
      <c r="D4181" s="67" t="s">
        <v>553</v>
      </c>
      <c r="E4181" s="64">
        <v>0.4900000000000001</v>
      </c>
      <c r="F4181" s="64">
        <v>0.10414037033262868</v>
      </c>
      <c r="G4181" s="103" t="s">
        <v>548</v>
      </c>
      <c r="H4181" s="64">
        <v>0.43897121853701204</v>
      </c>
      <c r="I4181" t="s">
        <v>548</v>
      </c>
      <c r="J4181" t="s">
        <v>548</v>
      </c>
      <c r="K4181" s="64"/>
      <c r="L4181" s="104">
        <f t="shared" si="64"/>
        <v>0.43897121853701204</v>
      </c>
    </row>
    <row r="4182" spans="1:12" x14ac:dyDescent="0.25">
      <c r="A4182" t="s">
        <v>460</v>
      </c>
      <c r="B4182" t="s">
        <v>243</v>
      </c>
      <c r="C4182" s="65" t="s">
        <v>485</v>
      </c>
      <c r="D4182" s="67" t="s">
        <v>553</v>
      </c>
      <c r="E4182" s="64">
        <v>0.49000000000000016</v>
      </c>
      <c r="F4182" s="64">
        <v>0.10414037033262868</v>
      </c>
      <c r="G4182" s="103" t="s">
        <v>548</v>
      </c>
      <c r="H4182" s="64">
        <v>0.4389712185370121</v>
      </c>
      <c r="I4182" t="s">
        <v>548</v>
      </c>
      <c r="J4182" t="s">
        <v>548</v>
      </c>
      <c r="K4182" s="64"/>
      <c r="L4182" s="104">
        <f t="shared" si="64"/>
        <v>0.4389712185370121</v>
      </c>
    </row>
    <row r="4183" spans="1:12" x14ac:dyDescent="0.25">
      <c r="A4183" t="s">
        <v>460</v>
      </c>
      <c r="B4183" t="s">
        <v>333</v>
      </c>
      <c r="C4183" s="65" t="s">
        <v>485</v>
      </c>
      <c r="D4183" s="67" t="s">
        <v>553</v>
      </c>
      <c r="E4183" s="64">
        <v>0.4900000000000001</v>
      </c>
      <c r="F4183" s="64">
        <v>0.10414037033262868</v>
      </c>
      <c r="G4183" s="103" t="s">
        <v>548</v>
      </c>
      <c r="H4183" s="64">
        <v>0.43897121853701204</v>
      </c>
      <c r="I4183" t="s">
        <v>548</v>
      </c>
      <c r="J4183" t="s">
        <v>548</v>
      </c>
      <c r="K4183" s="64"/>
      <c r="L4183" s="104">
        <f t="shared" si="64"/>
        <v>0.43897121853701204</v>
      </c>
    </row>
    <row r="4184" spans="1:12" x14ac:dyDescent="0.25">
      <c r="A4184" t="s">
        <v>460</v>
      </c>
      <c r="B4184" t="s">
        <v>334</v>
      </c>
      <c r="C4184" s="65" t="s">
        <v>485</v>
      </c>
      <c r="D4184" s="67" t="s">
        <v>553</v>
      </c>
      <c r="E4184" s="64">
        <v>0.49000000000000016</v>
      </c>
      <c r="F4184" s="64">
        <v>0.10414037033262868</v>
      </c>
      <c r="G4184" s="103" t="s">
        <v>548</v>
      </c>
      <c r="H4184" s="64">
        <v>0.4389712185370121</v>
      </c>
      <c r="I4184" t="s">
        <v>548</v>
      </c>
      <c r="J4184" t="s">
        <v>548</v>
      </c>
      <c r="K4184" s="64"/>
      <c r="L4184" s="104">
        <f t="shared" si="64"/>
        <v>0.4389712185370121</v>
      </c>
    </row>
    <row r="4185" spans="1:12" x14ac:dyDescent="0.25">
      <c r="A4185" t="s">
        <v>460</v>
      </c>
      <c r="B4185" t="s">
        <v>94</v>
      </c>
      <c r="C4185" s="65" t="s">
        <v>485</v>
      </c>
      <c r="D4185" s="67" t="s">
        <v>553</v>
      </c>
      <c r="E4185" s="64">
        <v>0.4900000000000001</v>
      </c>
      <c r="F4185" s="64">
        <v>0.10414037033262868</v>
      </c>
      <c r="G4185" s="103" t="s">
        <v>548</v>
      </c>
      <c r="H4185" s="64">
        <v>0.43897121853701204</v>
      </c>
      <c r="I4185" t="s">
        <v>548</v>
      </c>
      <c r="J4185" t="s">
        <v>548</v>
      </c>
      <c r="K4185" s="64"/>
      <c r="L4185" s="104">
        <f t="shared" si="64"/>
        <v>0.43897121853701204</v>
      </c>
    </row>
    <row r="4186" spans="1:12" x14ac:dyDescent="0.25">
      <c r="A4186" t="s">
        <v>460</v>
      </c>
      <c r="B4186" t="s">
        <v>335</v>
      </c>
      <c r="C4186" s="65" t="s">
        <v>485</v>
      </c>
      <c r="D4186" s="67" t="s">
        <v>553</v>
      </c>
      <c r="E4186" s="64">
        <v>0.49000000000000016</v>
      </c>
      <c r="F4186" s="64">
        <v>0.10414037033262868</v>
      </c>
      <c r="G4186" s="103" t="s">
        <v>548</v>
      </c>
      <c r="H4186" s="64">
        <v>0.4389712185370121</v>
      </c>
      <c r="I4186" t="s">
        <v>548</v>
      </c>
      <c r="J4186" t="s">
        <v>548</v>
      </c>
      <c r="K4186" s="64"/>
      <c r="L4186" s="104">
        <f t="shared" si="64"/>
        <v>0.4389712185370121</v>
      </c>
    </row>
    <row r="4187" spans="1:12" x14ac:dyDescent="0.25">
      <c r="A4187" t="s">
        <v>460</v>
      </c>
      <c r="B4187" t="s">
        <v>100</v>
      </c>
      <c r="C4187" s="65" t="s">
        <v>485</v>
      </c>
      <c r="D4187" s="67" t="s">
        <v>553</v>
      </c>
      <c r="E4187" s="64">
        <v>0.49000000000000016</v>
      </c>
      <c r="F4187" s="64">
        <v>0.10414037033262868</v>
      </c>
      <c r="G4187" s="103" t="s">
        <v>548</v>
      </c>
      <c r="H4187" s="64">
        <v>0.4389712185370121</v>
      </c>
      <c r="I4187" t="s">
        <v>548</v>
      </c>
      <c r="J4187" t="s">
        <v>548</v>
      </c>
      <c r="K4187" s="64"/>
      <c r="L4187" s="104">
        <f t="shared" si="64"/>
        <v>0.4389712185370121</v>
      </c>
    </row>
    <row r="4188" spans="1:12" x14ac:dyDescent="0.25">
      <c r="A4188" t="s">
        <v>460</v>
      </c>
      <c r="B4188" t="s">
        <v>327</v>
      </c>
      <c r="C4188" s="65" t="s">
        <v>486</v>
      </c>
      <c r="D4188" s="67" t="s">
        <v>553</v>
      </c>
      <c r="E4188" s="64">
        <v>0.49</v>
      </c>
      <c r="F4188" s="64">
        <v>0.10414037033262868</v>
      </c>
      <c r="G4188" s="103" t="s">
        <v>548</v>
      </c>
      <c r="H4188" s="64">
        <v>0.43897121853701193</v>
      </c>
      <c r="I4188" t="s">
        <v>548</v>
      </c>
      <c r="J4188" t="s">
        <v>548</v>
      </c>
      <c r="K4188" s="64"/>
      <c r="L4188" s="104">
        <f t="shared" si="64"/>
        <v>0.43897121853701193</v>
      </c>
    </row>
    <row r="4189" spans="1:12" x14ac:dyDescent="0.25">
      <c r="A4189" t="s">
        <v>460</v>
      </c>
      <c r="B4189" t="s">
        <v>328</v>
      </c>
      <c r="C4189" s="65" t="s">
        <v>486</v>
      </c>
      <c r="D4189" s="67" t="s">
        <v>553</v>
      </c>
      <c r="E4189" s="64">
        <v>0.49000000000000016</v>
      </c>
      <c r="F4189" s="64">
        <v>0.10414037033262868</v>
      </c>
      <c r="G4189" s="103" t="s">
        <v>548</v>
      </c>
      <c r="H4189" s="64">
        <v>0.4389712185370121</v>
      </c>
      <c r="I4189" t="s">
        <v>548</v>
      </c>
      <c r="J4189" t="s">
        <v>548</v>
      </c>
      <c r="K4189" s="64"/>
      <c r="L4189" s="104">
        <f t="shared" ref="L4189:L4252" si="65">IF(K4189&lt;&gt;"",K4189,H4189)</f>
        <v>0.4389712185370121</v>
      </c>
    </row>
    <row r="4190" spans="1:12" x14ac:dyDescent="0.25">
      <c r="A4190" t="s">
        <v>460</v>
      </c>
      <c r="B4190" t="s">
        <v>239</v>
      </c>
      <c r="C4190" s="65" t="s">
        <v>486</v>
      </c>
      <c r="D4190" s="67" t="s">
        <v>553</v>
      </c>
      <c r="E4190" s="64">
        <v>0.49</v>
      </c>
      <c r="F4190" s="64">
        <v>0.10414037033262868</v>
      </c>
      <c r="G4190" s="103" t="s">
        <v>548</v>
      </c>
      <c r="H4190" s="64">
        <v>0.43897121853701193</v>
      </c>
      <c r="I4190" t="s">
        <v>548</v>
      </c>
      <c r="J4190" t="s">
        <v>548</v>
      </c>
      <c r="K4190" s="64"/>
      <c r="L4190" s="104">
        <f t="shared" si="65"/>
        <v>0.43897121853701193</v>
      </c>
    </row>
    <row r="4191" spans="1:12" x14ac:dyDescent="0.25">
      <c r="A4191" t="s">
        <v>460</v>
      </c>
      <c r="B4191" t="s">
        <v>329</v>
      </c>
      <c r="C4191" s="65" t="s">
        <v>486</v>
      </c>
      <c r="D4191" s="67" t="s">
        <v>553</v>
      </c>
      <c r="E4191" s="64">
        <v>0.49</v>
      </c>
      <c r="F4191" s="64">
        <v>0.10414037033262868</v>
      </c>
      <c r="G4191" s="103" t="s">
        <v>548</v>
      </c>
      <c r="H4191" s="64">
        <v>0.43897121853701193</v>
      </c>
      <c r="I4191" t="s">
        <v>548</v>
      </c>
      <c r="J4191" t="s">
        <v>548</v>
      </c>
      <c r="K4191" s="64"/>
      <c r="L4191" s="104">
        <f t="shared" si="65"/>
        <v>0.43897121853701193</v>
      </c>
    </row>
    <row r="4192" spans="1:12" x14ac:dyDescent="0.25">
      <c r="A4192" t="s">
        <v>460</v>
      </c>
      <c r="B4192" t="s">
        <v>330</v>
      </c>
      <c r="C4192" s="65" t="s">
        <v>486</v>
      </c>
      <c r="D4192" s="67" t="s">
        <v>553</v>
      </c>
      <c r="E4192" s="64">
        <v>0.49</v>
      </c>
      <c r="F4192" s="64">
        <v>0.10414037033262868</v>
      </c>
      <c r="G4192" s="103" t="s">
        <v>548</v>
      </c>
      <c r="H4192" s="64">
        <v>0.43897121853701193</v>
      </c>
      <c r="I4192" t="s">
        <v>548</v>
      </c>
      <c r="J4192" t="s">
        <v>548</v>
      </c>
      <c r="K4192" s="64"/>
      <c r="L4192" s="104">
        <f t="shared" si="65"/>
        <v>0.43897121853701193</v>
      </c>
    </row>
    <row r="4193" spans="1:12" x14ac:dyDescent="0.25">
      <c r="A4193" t="s">
        <v>460</v>
      </c>
      <c r="B4193" t="s">
        <v>331</v>
      </c>
      <c r="C4193" s="65" t="s">
        <v>486</v>
      </c>
      <c r="D4193" s="67" t="s">
        <v>553</v>
      </c>
      <c r="E4193" s="64">
        <v>0.49000000000000016</v>
      </c>
      <c r="F4193" s="64">
        <v>0.10414037033262868</v>
      </c>
      <c r="G4193" s="103" t="s">
        <v>548</v>
      </c>
      <c r="H4193" s="64">
        <v>0.4389712185370121</v>
      </c>
      <c r="I4193" t="s">
        <v>548</v>
      </c>
      <c r="J4193" t="s">
        <v>548</v>
      </c>
      <c r="K4193" s="64"/>
      <c r="L4193" s="104">
        <f t="shared" si="65"/>
        <v>0.4389712185370121</v>
      </c>
    </row>
    <row r="4194" spans="1:12" x14ac:dyDescent="0.25">
      <c r="A4194" t="s">
        <v>460</v>
      </c>
      <c r="B4194" t="s">
        <v>332</v>
      </c>
      <c r="C4194" s="65" t="s">
        <v>486</v>
      </c>
      <c r="D4194" s="67" t="s">
        <v>553</v>
      </c>
      <c r="E4194" s="64">
        <v>0.49</v>
      </c>
      <c r="F4194" s="64">
        <v>0.10414037033262868</v>
      </c>
      <c r="G4194" s="103" t="s">
        <v>548</v>
      </c>
      <c r="H4194" s="64">
        <v>0.43897121853701193</v>
      </c>
      <c r="I4194" t="s">
        <v>548</v>
      </c>
      <c r="J4194" t="s">
        <v>548</v>
      </c>
      <c r="K4194" s="64"/>
      <c r="L4194" s="104">
        <f t="shared" si="65"/>
        <v>0.43897121853701193</v>
      </c>
    </row>
    <row r="4195" spans="1:12" x14ac:dyDescent="0.25">
      <c r="A4195" t="s">
        <v>460</v>
      </c>
      <c r="B4195" t="s">
        <v>243</v>
      </c>
      <c r="C4195" s="65" t="s">
        <v>486</v>
      </c>
      <c r="D4195" s="67" t="s">
        <v>553</v>
      </c>
      <c r="E4195" s="64">
        <v>0.49000000000000016</v>
      </c>
      <c r="F4195" s="64">
        <v>0.10414037033262868</v>
      </c>
      <c r="G4195" s="103" t="s">
        <v>548</v>
      </c>
      <c r="H4195" s="64">
        <v>0.4389712185370121</v>
      </c>
      <c r="I4195" t="s">
        <v>548</v>
      </c>
      <c r="J4195" t="s">
        <v>548</v>
      </c>
      <c r="K4195" s="64"/>
      <c r="L4195" s="104">
        <f t="shared" si="65"/>
        <v>0.4389712185370121</v>
      </c>
    </row>
    <row r="4196" spans="1:12" x14ac:dyDescent="0.25">
      <c r="A4196" t="s">
        <v>460</v>
      </c>
      <c r="B4196" t="s">
        <v>333</v>
      </c>
      <c r="C4196" s="65" t="s">
        <v>486</v>
      </c>
      <c r="D4196" s="67" t="s">
        <v>553</v>
      </c>
      <c r="E4196" s="64">
        <v>0.49</v>
      </c>
      <c r="F4196" s="64">
        <v>0.10414037033262868</v>
      </c>
      <c r="G4196" s="103" t="s">
        <v>548</v>
      </c>
      <c r="H4196" s="64">
        <v>0.43897121853701193</v>
      </c>
      <c r="I4196" t="s">
        <v>548</v>
      </c>
      <c r="J4196" t="s">
        <v>548</v>
      </c>
      <c r="K4196" s="64"/>
      <c r="L4196" s="104">
        <f t="shared" si="65"/>
        <v>0.43897121853701193</v>
      </c>
    </row>
    <row r="4197" spans="1:12" x14ac:dyDescent="0.25">
      <c r="A4197" t="s">
        <v>460</v>
      </c>
      <c r="B4197" t="s">
        <v>334</v>
      </c>
      <c r="C4197" s="65" t="s">
        <v>486</v>
      </c>
      <c r="D4197" s="67" t="s">
        <v>553</v>
      </c>
      <c r="E4197" s="64">
        <v>0.49000000000000016</v>
      </c>
      <c r="F4197" s="64">
        <v>0.10414037033262868</v>
      </c>
      <c r="G4197" s="103" t="s">
        <v>548</v>
      </c>
      <c r="H4197" s="64">
        <v>0.4389712185370121</v>
      </c>
      <c r="I4197" t="s">
        <v>548</v>
      </c>
      <c r="J4197" t="s">
        <v>548</v>
      </c>
      <c r="K4197" s="64"/>
      <c r="L4197" s="104">
        <f t="shared" si="65"/>
        <v>0.4389712185370121</v>
      </c>
    </row>
    <row r="4198" spans="1:12" x14ac:dyDescent="0.25">
      <c r="A4198" t="s">
        <v>460</v>
      </c>
      <c r="B4198" t="s">
        <v>94</v>
      </c>
      <c r="C4198" s="65" t="s">
        <v>486</v>
      </c>
      <c r="D4198" s="67" t="s">
        <v>553</v>
      </c>
      <c r="E4198" s="64">
        <v>0.49</v>
      </c>
      <c r="F4198" s="64">
        <v>0.10414037033262868</v>
      </c>
      <c r="G4198" s="103" t="s">
        <v>548</v>
      </c>
      <c r="H4198" s="64">
        <v>0.43897121853701193</v>
      </c>
      <c r="I4198" t="s">
        <v>548</v>
      </c>
      <c r="J4198" t="s">
        <v>548</v>
      </c>
      <c r="K4198" s="64"/>
      <c r="L4198" s="104">
        <f t="shared" si="65"/>
        <v>0.43897121853701193</v>
      </c>
    </row>
    <row r="4199" spans="1:12" x14ac:dyDescent="0.25">
      <c r="A4199" t="s">
        <v>460</v>
      </c>
      <c r="B4199" t="s">
        <v>335</v>
      </c>
      <c r="C4199" s="65" t="s">
        <v>486</v>
      </c>
      <c r="D4199" s="67" t="s">
        <v>553</v>
      </c>
      <c r="E4199" s="64">
        <v>0.49000000000000016</v>
      </c>
      <c r="F4199" s="64">
        <v>0.10414037033262868</v>
      </c>
      <c r="G4199" s="103" t="s">
        <v>548</v>
      </c>
      <c r="H4199" s="64">
        <v>0.4389712185370121</v>
      </c>
      <c r="I4199" t="s">
        <v>548</v>
      </c>
      <c r="J4199" t="s">
        <v>548</v>
      </c>
      <c r="K4199" s="64"/>
      <c r="L4199" s="104">
        <f t="shared" si="65"/>
        <v>0.4389712185370121</v>
      </c>
    </row>
    <row r="4200" spans="1:12" x14ac:dyDescent="0.25">
      <c r="A4200" t="s">
        <v>460</v>
      </c>
      <c r="B4200" t="s">
        <v>100</v>
      </c>
      <c r="C4200" s="65" t="s">
        <v>486</v>
      </c>
      <c r="D4200" s="67" t="s">
        <v>553</v>
      </c>
      <c r="E4200" s="64">
        <v>0.49000000000000016</v>
      </c>
      <c r="F4200" s="64">
        <v>0.10414037033262868</v>
      </c>
      <c r="G4200" s="103" t="s">
        <v>548</v>
      </c>
      <c r="H4200" s="64">
        <v>0.4389712185370121</v>
      </c>
      <c r="I4200" t="s">
        <v>548</v>
      </c>
      <c r="J4200" t="s">
        <v>548</v>
      </c>
      <c r="K4200" s="64"/>
      <c r="L4200" s="104">
        <f t="shared" si="65"/>
        <v>0.4389712185370121</v>
      </c>
    </row>
    <row r="4201" spans="1:12" x14ac:dyDescent="0.25">
      <c r="A4201" t="s">
        <v>461</v>
      </c>
      <c r="B4201" t="s">
        <v>327</v>
      </c>
      <c r="C4201" s="65" t="s">
        <v>485</v>
      </c>
      <c r="D4201" s="67" t="s">
        <v>553</v>
      </c>
      <c r="E4201" s="64">
        <v>0.41999999999999993</v>
      </c>
      <c r="F4201" s="64">
        <v>0.78071028923081465</v>
      </c>
      <c r="G4201" s="103" t="s">
        <v>548</v>
      </c>
      <c r="H4201" s="64">
        <v>9.2101678523057839E-2</v>
      </c>
      <c r="I4201" t="s">
        <v>548</v>
      </c>
      <c r="J4201" t="s">
        <v>548</v>
      </c>
      <c r="K4201" s="64"/>
      <c r="L4201" s="104">
        <f t="shared" si="65"/>
        <v>9.2101678523057839E-2</v>
      </c>
    </row>
    <row r="4202" spans="1:12" x14ac:dyDescent="0.25">
      <c r="A4202" t="s">
        <v>461</v>
      </c>
      <c r="B4202" t="s">
        <v>328</v>
      </c>
      <c r="C4202" s="65" t="s">
        <v>485</v>
      </c>
      <c r="D4202" s="67" t="s">
        <v>553</v>
      </c>
      <c r="E4202" s="64">
        <v>0.41999999999999993</v>
      </c>
      <c r="F4202" s="64">
        <v>0.78071028923081465</v>
      </c>
      <c r="G4202" s="103" t="s">
        <v>548</v>
      </c>
      <c r="H4202" s="64">
        <v>9.2101678523057839E-2</v>
      </c>
      <c r="I4202" t="s">
        <v>548</v>
      </c>
      <c r="J4202" t="s">
        <v>548</v>
      </c>
      <c r="K4202" s="64"/>
      <c r="L4202" s="104">
        <f t="shared" si="65"/>
        <v>9.2101678523057839E-2</v>
      </c>
    </row>
    <row r="4203" spans="1:12" x14ac:dyDescent="0.25">
      <c r="A4203" t="s">
        <v>461</v>
      </c>
      <c r="B4203" t="s">
        <v>239</v>
      </c>
      <c r="C4203" s="65" t="s">
        <v>485</v>
      </c>
      <c r="D4203" s="67" t="s">
        <v>553</v>
      </c>
      <c r="E4203" s="64">
        <v>0.41999999999999993</v>
      </c>
      <c r="F4203" s="64">
        <v>0.67468009940835127</v>
      </c>
      <c r="G4203" s="103" t="s">
        <v>548</v>
      </c>
      <c r="H4203" s="64">
        <v>0.13663435824849243</v>
      </c>
      <c r="I4203" t="s">
        <v>548</v>
      </c>
      <c r="J4203" t="s">
        <v>548</v>
      </c>
      <c r="K4203" s="64"/>
      <c r="L4203" s="104">
        <f t="shared" si="65"/>
        <v>0.13663435824849243</v>
      </c>
    </row>
    <row r="4204" spans="1:12" x14ac:dyDescent="0.25">
      <c r="A4204" t="s">
        <v>461</v>
      </c>
      <c r="B4204" t="s">
        <v>329</v>
      </c>
      <c r="C4204" s="65" t="s">
        <v>485</v>
      </c>
      <c r="D4204" s="67" t="s">
        <v>553</v>
      </c>
      <c r="E4204" s="64">
        <v>0.41999999999999993</v>
      </c>
      <c r="F4204" s="64">
        <v>0.78071028923081465</v>
      </c>
      <c r="G4204" s="103" t="s">
        <v>548</v>
      </c>
      <c r="H4204" s="64">
        <v>9.2101678523057839E-2</v>
      </c>
      <c r="I4204" t="s">
        <v>548</v>
      </c>
      <c r="J4204" t="s">
        <v>548</v>
      </c>
      <c r="K4204" s="64"/>
      <c r="L4204" s="104">
        <f t="shared" si="65"/>
        <v>9.2101678523057839E-2</v>
      </c>
    </row>
    <row r="4205" spans="1:12" x14ac:dyDescent="0.25">
      <c r="A4205" t="s">
        <v>461</v>
      </c>
      <c r="B4205" t="s">
        <v>330</v>
      </c>
      <c r="C4205" s="65" t="s">
        <v>485</v>
      </c>
      <c r="D4205" s="67" t="s">
        <v>553</v>
      </c>
      <c r="E4205" s="64">
        <v>0.41999999999999993</v>
      </c>
      <c r="F4205" s="64">
        <v>0.78071028923081465</v>
      </c>
      <c r="G4205" s="103" t="s">
        <v>548</v>
      </c>
      <c r="H4205" s="64">
        <v>9.2101678523057839E-2</v>
      </c>
      <c r="I4205" t="s">
        <v>548</v>
      </c>
      <c r="J4205" t="s">
        <v>548</v>
      </c>
      <c r="K4205" s="64"/>
      <c r="L4205" s="104">
        <f t="shared" si="65"/>
        <v>9.2101678523057839E-2</v>
      </c>
    </row>
    <row r="4206" spans="1:12" x14ac:dyDescent="0.25">
      <c r="A4206" t="s">
        <v>461</v>
      </c>
      <c r="B4206" t="s">
        <v>331</v>
      </c>
      <c r="C4206" s="65" t="s">
        <v>485</v>
      </c>
      <c r="D4206" s="67" t="s">
        <v>548</v>
      </c>
      <c r="E4206" s="64" t="s">
        <v>548</v>
      </c>
      <c r="F4206" s="64" t="s">
        <v>548</v>
      </c>
      <c r="G4206" s="103" t="s">
        <v>548</v>
      </c>
      <c r="H4206" s="64">
        <v>0</v>
      </c>
      <c r="I4206" t="s">
        <v>548</v>
      </c>
      <c r="J4206" t="s">
        <v>548</v>
      </c>
      <c r="K4206" s="64"/>
      <c r="L4206" s="104">
        <f t="shared" si="65"/>
        <v>0</v>
      </c>
    </row>
    <row r="4207" spans="1:12" x14ac:dyDescent="0.25">
      <c r="A4207" t="s">
        <v>461</v>
      </c>
      <c r="B4207" t="s">
        <v>332</v>
      </c>
      <c r="C4207" s="65" t="s">
        <v>485</v>
      </c>
      <c r="D4207" s="67" t="s">
        <v>553</v>
      </c>
      <c r="E4207" s="64">
        <v>0.41999999999999993</v>
      </c>
      <c r="F4207" s="64">
        <v>0.78071028923081465</v>
      </c>
      <c r="G4207" s="103" t="s">
        <v>548</v>
      </c>
      <c r="H4207" s="64">
        <v>9.2101678523057839E-2</v>
      </c>
      <c r="I4207" t="s">
        <v>548</v>
      </c>
      <c r="J4207" t="s">
        <v>548</v>
      </c>
      <c r="K4207" s="64"/>
      <c r="L4207" s="104">
        <f t="shared" si="65"/>
        <v>9.2101678523057839E-2</v>
      </c>
    </row>
    <row r="4208" spans="1:12" x14ac:dyDescent="0.25">
      <c r="A4208" t="s">
        <v>461</v>
      </c>
      <c r="B4208" t="s">
        <v>243</v>
      </c>
      <c r="C4208" s="65" t="s">
        <v>485</v>
      </c>
      <c r="D4208" s="67" t="s">
        <v>548</v>
      </c>
      <c r="E4208" s="64" t="s">
        <v>548</v>
      </c>
      <c r="F4208" s="64" t="s">
        <v>548</v>
      </c>
      <c r="G4208" s="103" t="s">
        <v>548</v>
      </c>
      <c r="H4208" s="64">
        <v>0</v>
      </c>
      <c r="I4208" t="s">
        <v>548</v>
      </c>
      <c r="J4208" t="s">
        <v>548</v>
      </c>
      <c r="K4208" s="64"/>
      <c r="L4208" s="104">
        <f t="shared" si="65"/>
        <v>0</v>
      </c>
    </row>
    <row r="4209" spans="1:12" x14ac:dyDescent="0.25">
      <c r="A4209" t="s">
        <v>461</v>
      </c>
      <c r="B4209" t="s">
        <v>333</v>
      </c>
      <c r="C4209" s="65" t="s">
        <v>485</v>
      </c>
      <c r="D4209" s="67" t="s">
        <v>548</v>
      </c>
      <c r="E4209" s="64" t="s">
        <v>548</v>
      </c>
      <c r="F4209" s="64" t="s">
        <v>548</v>
      </c>
      <c r="G4209" s="103" t="s">
        <v>548</v>
      </c>
      <c r="H4209" s="64">
        <v>0</v>
      </c>
      <c r="I4209" t="s">
        <v>548</v>
      </c>
      <c r="J4209" t="s">
        <v>548</v>
      </c>
      <c r="K4209" s="64"/>
      <c r="L4209" s="104">
        <f t="shared" si="65"/>
        <v>0</v>
      </c>
    </row>
    <row r="4210" spans="1:12" x14ac:dyDescent="0.25">
      <c r="A4210" t="s">
        <v>461</v>
      </c>
      <c r="B4210" t="s">
        <v>334</v>
      </c>
      <c r="C4210" s="65" t="s">
        <v>485</v>
      </c>
      <c r="D4210" s="67" t="s">
        <v>553</v>
      </c>
      <c r="E4210" s="64">
        <v>0.41999999999999993</v>
      </c>
      <c r="F4210" s="64">
        <v>0.78071028923081465</v>
      </c>
      <c r="G4210" s="103" t="s">
        <v>548</v>
      </c>
      <c r="H4210" s="64">
        <v>9.2101678523057839E-2</v>
      </c>
      <c r="I4210" t="s">
        <v>548</v>
      </c>
      <c r="J4210" t="s">
        <v>548</v>
      </c>
      <c r="K4210" s="64"/>
      <c r="L4210" s="104">
        <f t="shared" si="65"/>
        <v>9.2101678523057839E-2</v>
      </c>
    </row>
    <row r="4211" spans="1:12" x14ac:dyDescent="0.25">
      <c r="A4211" t="s">
        <v>461</v>
      </c>
      <c r="B4211" t="s">
        <v>94</v>
      </c>
      <c r="C4211" s="65" t="s">
        <v>485</v>
      </c>
      <c r="D4211" s="67" t="s">
        <v>553</v>
      </c>
      <c r="E4211" s="64">
        <v>0.41999999999999993</v>
      </c>
      <c r="F4211" s="64">
        <v>0.67468009940835127</v>
      </c>
      <c r="G4211" s="103" t="s">
        <v>548</v>
      </c>
      <c r="H4211" s="64">
        <v>0.13663435824849243</v>
      </c>
      <c r="I4211" t="s">
        <v>548</v>
      </c>
      <c r="J4211" t="s">
        <v>548</v>
      </c>
      <c r="K4211" s="64"/>
      <c r="L4211" s="104">
        <f t="shared" si="65"/>
        <v>0.13663435824849243</v>
      </c>
    </row>
    <row r="4212" spans="1:12" x14ac:dyDescent="0.25">
      <c r="A4212" t="s">
        <v>461</v>
      </c>
      <c r="B4212" t="s">
        <v>335</v>
      </c>
      <c r="C4212" s="65" t="s">
        <v>485</v>
      </c>
      <c r="D4212" s="67" t="s">
        <v>553</v>
      </c>
      <c r="E4212" s="64">
        <v>0.41999999999999993</v>
      </c>
      <c r="F4212" s="64">
        <v>0.78071028923081465</v>
      </c>
      <c r="G4212" s="103" t="s">
        <v>548</v>
      </c>
      <c r="H4212" s="64">
        <v>9.2101678523057839E-2</v>
      </c>
      <c r="I4212" t="s">
        <v>548</v>
      </c>
      <c r="J4212" t="s">
        <v>548</v>
      </c>
      <c r="K4212" s="64"/>
      <c r="L4212" s="104">
        <f t="shared" si="65"/>
        <v>9.2101678523057839E-2</v>
      </c>
    </row>
    <row r="4213" spans="1:12" x14ac:dyDescent="0.25">
      <c r="A4213" t="s">
        <v>461</v>
      </c>
      <c r="B4213" t="s">
        <v>100</v>
      </c>
      <c r="C4213" s="65" t="s">
        <v>485</v>
      </c>
      <c r="D4213" s="67" t="s">
        <v>548</v>
      </c>
      <c r="E4213" s="64" t="s">
        <v>548</v>
      </c>
      <c r="F4213" s="64" t="s">
        <v>548</v>
      </c>
      <c r="G4213" s="103" t="s">
        <v>548</v>
      </c>
      <c r="H4213" s="64">
        <v>0</v>
      </c>
      <c r="I4213" t="s">
        <v>548</v>
      </c>
      <c r="J4213" t="s">
        <v>548</v>
      </c>
      <c r="K4213" s="64"/>
      <c r="L4213" s="104">
        <f t="shared" si="65"/>
        <v>0</v>
      </c>
    </row>
    <row r="4214" spans="1:12" x14ac:dyDescent="0.25">
      <c r="A4214" t="s">
        <v>461</v>
      </c>
      <c r="B4214" t="s">
        <v>327</v>
      </c>
      <c r="C4214" s="65" t="s">
        <v>486</v>
      </c>
      <c r="D4214" s="67" t="s">
        <v>548</v>
      </c>
      <c r="E4214" s="64" t="s">
        <v>548</v>
      </c>
      <c r="F4214" s="64" t="s">
        <v>548</v>
      </c>
      <c r="G4214" s="103" t="s">
        <v>548</v>
      </c>
      <c r="H4214" s="64">
        <v>0</v>
      </c>
      <c r="I4214" t="s">
        <v>548</v>
      </c>
      <c r="J4214" t="s">
        <v>548</v>
      </c>
      <c r="K4214" s="64"/>
      <c r="L4214" s="104">
        <f t="shared" si="65"/>
        <v>0</v>
      </c>
    </row>
    <row r="4215" spans="1:12" x14ac:dyDescent="0.25">
      <c r="A4215" t="s">
        <v>461</v>
      </c>
      <c r="B4215" t="s">
        <v>328</v>
      </c>
      <c r="C4215" s="65" t="s">
        <v>486</v>
      </c>
      <c r="D4215" s="67" t="s">
        <v>548</v>
      </c>
      <c r="E4215" s="64" t="s">
        <v>548</v>
      </c>
      <c r="F4215" s="64" t="s">
        <v>548</v>
      </c>
      <c r="G4215" s="103" t="s">
        <v>548</v>
      </c>
      <c r="H4215" s="64">
        <v>0</v>
      </c>
      <c r="I4215" t="s">
        <v>548</v>
      </c>
      <c r="J4215" t="s">
        <v>548</v>
      </c>
      <c r="K4215" s="64"/>
      <c r="L4215" s="104">
        <f t="shared" si="65"/>
        <v>0</v>
      </c>
    </row>
    <row r="4216" spans="1:12" x14ac:dyDescent="0.25">
      <c r="A4216" t="s">
        <v>461</v>
      </c>
      <c r="B4216" t="s">
        <v>239</v>
      </c>
      <c r="C4216" s="65" t="s">
        <v>486</v>
      </c>
      <c r="D4216" s="67" t="s">
        <v>548</v>
      </c>
      <c r="E4216" s="64" t="s">
        <v>548</v>
      </c>
      <c r="F4216" s="64" t="s">
        <v>548</v>
      </c>
      <c r="G4216" s="103" t="s">
        <v>548</v>
      </c>
      <c r="H4216" s="64">
        <v>0</v>
      </c>
      <c r="I4216" t="s">
        <v>548</v>
      </c>
      <c r="J4216" t="s">
        <v>548</v>
      </c>
      <c r="K4216" s="64"/>
      <c r="L4216" s="104">
        <f t="shared" si="65"/>
        <v>0</v>
      </c>
    </row>
    <row r="4217" spans="1:12" x14ac:dyDescent="0.25">
      <c r="A4217" t="s">
        <v>461</v>
      </c>
      <c r="B4217" t="s">
        <v>329</v>
      </c>
      <c r="C4217" s="65" t="s">
        <v>486</v>
      </c>
      <c r="D4217" s="67" t="s">
        <v>548</v>
      </c>
      <c r="E4217" s="64" t="s">
        <v>548</v>
      </c>
      <c r="F4217" s="64" t="s">
        <v>548</v>
      </c>
      <c r="G4217" s="103" t="s">
        <v>548</v>
      </c>
      <c r="H4217" s="64">
        <v>0</v>
      </c>
      <c r="I4217" t="s">
        <v>548</v>
      </c>
      <c r="J4217" t="s">
        <v>548</v>
      </c>
      <c r="K4217" s="64"/>
      <c r="L4217" s="104">
        <f t="shared" si="65"/>
        <v>0</v>
      </c>
    </row>
    <row r="4218" spans="1:12" x14ac:dyDescent="0.25">
      <c r="A4218" t="s">
        <v>461</v>
      </c>
      <c r="B4218" t="s">
        <v>330</v>
      </c>
      <c r="C4218" s="65" t="s">
        <v>486</v>
      </c>
      <c r="D4218" s="67" t="s">
        <v>548</v>
      </c>
      <c r="E4218" s="64" t="s">
        <v>548</v>
      </c>
      <c r="F4218" s="64" t="s">
        <v>548</v>
      </c>
      <c r="G4218" s="103" t="s">
        <v>548</v>
      </c>
      <c r="H4218" s="64">
        <v>0</v>
      </c>
      <c r="I4218" t="s">
        <v>548</v>
      </c>
      <c r="J4218" t="s">
        <v>548</v>
      </c>
      <c r="K4218" s="64"/>
      <c r="L4218" s="104">
        <f t="shared" si="65"/>
        <v>0</v>
      </c>
    </row>
    <row r="4219" spans="1:12" x14ac:dyDescent="0.25">
      <c r="A4219" t="s">
        <v>461</v>
      </c>
      <c r="B4219" t="s">
        <v>331</v>
      </c>
      <c r="C4219" s="65" t="s">
        <v>486</v>
      </c>
      <c r="D4219" s="67" t="s">
        <v>548</v>
      </c>
      <c r="E4219" s="64" t="s">
        <v>548</v>
      </c>
      <c r="F4219" s="64" t="s">
        <v>548</v>
      </c>
      <c r="G4219" s="103" t="s">
        <v>548</v>
      </c>
      <c r="H4219" s="64">
        <v>0</v>
      </c>
      <c r="I4219" t="s">
        <v>548</v>
      </c>
      <c r="J4219" t="s">
        <v>548</v>
      </c>
      <c r="K4219" s="64"/>
      <c r="L4219" s="104">
        <f t="shared" si="65"/>
        <v>0</v>
      </c>
    </row>
    <row r="4220" spans="1:12" x14ac:dyDescent="0.25">
      <c r="A4220" t="s">
        <v>461</v>
      </c>
      <c r="B4220" t="s">
        <v>332</v>
      </c>
      <c r="C4220" s="65" t="s">
        <v>486</v>
      </c>
      <c r="D4220" s="67" t="s">
        <v>548</v>
      </c>
      <c r="E4220" s="64" t="s">
        <v>548</v>
      </c>
      <c r="F4220" s="64" t="s">
        <v>548</v>
      </c>
      <c r="G4220" s="103" t="s">
        <v>548</v>
      </c>
      <c r="H4220" s="64">
        <v>0</v>
      </c>
      <c r="I4220" t="s">
        <v>548</v>
      </c>
      <c r="J4220" t="s">
        <v>548</v>
      </c>
      <c r="K4220" s="64"/>
      <c r="L4220" s="104">
        <f t="shared" si="65"/>
        <v>0</v>
      </c>
    </row>
    <row r="4221" spans="1:12" x14ac:dyDescent="0.25">
      <c r="A4221" t="s">
        <v>461</v>
      </c>
      <c r="B4221" t="s">
        <v>243</v>
      </c>
      <c r="C4221" s="65" t="s">
        <v>486</v>
      </c>
      <c r="D4221" s="67" t="s">
        <v>548</v>
      </c>
      <c r="E4221" s="64" t="s">
        <v>548</v>
      </c>
      <c r="F4221" s="64" t="s">
        <v>548</v>
      </c>
      <c r="G4221" s="103" t="s">
        <v>548</v>
      </c>
      <c r="H4221" s="64">
        <v>0</v>
      </c>
      <c r="I4221" t="s">
        <v>548</v>
      </c>
      <c r="J4221" t="s">
        <v>548</v>
      </c>
      <c r="K4221" s="64"/>
      <c r="L4221" s="104">
        <f t="shared" si="65"/>
        <v>0</v>
      </c>
    </row>
    <row r="4222" spans="1:12" x14ac:dyDescent="0.25">
      <c r="A4222" t="s">
        <v>461</v>
      </c>
      <c r="B4222" t="s">
        <v>333</v>
      </c>
      <c r="C4222" s="65" t="s">
        <v>486</v>
      </c>
      <c r="D4222" s="67" t="s">
        <v>548</v>
      </c>
      <c r="E4222" s="64" t="s">
        <v>548</v>
      </c>
      <c r="F4222" s="64" t="s">
        <v>548</v>
      </c>
      <c r="G4222" s="103" t="s">
        <v>548</v>
      </c>
      <c r="H4222" s="64">
        <v>0</v>
      </c>
      <c r="I4222" t="s">
        <v>548</v>
      </c>
      <c r="J4222" t="s">
        <v>548</v>
      </c>
      <c r="K4222" s="64"/>
      <c r="L4222" s="104">
        <f t="shared" si="65"/>
        <v>0</v>
      </c>
    </row>
    <row r="4223" spans="1:12" x14ac:dyDescent="0.25">
      <c r="A4223" t="s">
        <v>461</v>
      </c>
      <c r="B4223" t="s">
        <v>334</v>
      </c>
      <c r="C4223" s="65" t="s">
        <v>486</v>
      </c>
      <c r="D4223" s="67" t="s">
        <v>548</v>
      </c>
      <c r="E4223" s="64" t="s">
        <v>548</v>
      </c>
      <c r="F4223" s="64" t="s">
        <v>548</v>
      </c>
      <c r="G4223" s="103" t="s">
        <v>548</v>
      </c>
      <c r="H4223" s="64">
        <v>0</v>
      </c>
      <c r="I4223" t="s">
        <v>548</v>
      </c>
      <c r="J4223" t="s">
        <v>548</v>
      </c>
      <c r="K4223" s="64"/>
      <c r="L4223" s="104">
        <f t="shared" si="65"/>
        <v>0</v>
      </c>
    </row>
    <row r="4224" spans="1:12" x14ac:dyDescent="0.25">
      <c r="A4224" t="s">
        <v>461</v>
      </c>
      <c r="B4224" t="s">
        <v>94</v>
      </c>
      <c r="C4224" s="65" t="s">
        <v>486</v>
      </c>
      <c r="D4224" s="67" t="s">
        <v>548</v>
      </c>
      <c r="E4224" s="64" t="s">
        <v>548</v>
      </c>
      <c r="F4224" s="64" t="s">
        <v>548</v>
      </c>
      <c r="G4224" s="103" t="s">
        <v>548</v>
      </c>
      <c r="H4224" s="64">
        <v>0</v>
      </c>
      <c r="I4224" t="s">
        <v>548</v>
      </c>
      <c r="J4224" t="s">
        <v>548</v>
      </c>
      <c r="K4224" s="64"/>
      <c r="L4224" s="104">
        <f t="shared" si="65"/>
        <v>0</v>
      </c>
    </row>
    <row r="4225" spans="1:12" x14ac:dyDescent="0.25">
      <c r="A4225" t="s">
        <v>461</v>
      </c>
      <c r="B4225" t="s">
        <v>335</v>
      </c>
      <c r="C4225" s="65" t="s">
        <v>486</v>
      </c>
      <c r="D4225" s="67" t="s">
        <v>548</v>
      </c>
      <c r="E4225" s="64" t="s">
        <v>548</v>
      </c>
      <c r="F4225" s="64" t="s">
        <v>548</v>
      </c>
      <c r="G4225" s="103" t="s">
        <v>548</v>
      </c>
      <c r="H4225" s="64">
        <v>0</v>
      </c>
      <c r="I4225" t="s">
        <v>548</v>
      </c>
      <c r="J4225" t="s">
        <v>548</v>
      </c>
      <c r="K4225" s="64"/>
      <c r="L4225" s="104">
        <f t="shared" si="65"/>
        <v>0</v>
      </c>
    </row>
    <row r="4226" spans="1:12" x14ac:dyDescent="0.25">
      <c r="A4226" t="s">
        <v>461</v>
      </c>
      <c r="B4226" t="s">
        <v>100</v>
      </c>
      <c r="C4226" s="65" t="s">
        <v>486</v>
      </c>
      <c r="D4226" s="67" t="s">
        <v>548</v>
      </c>
      <c r="E4226" s="64" t="s">
        <v>548</v>
      </c>
      <c r="F4226" s="64" t="s">
        <v>548</v>
      </c>
      <c r="G4226" s="103" t="s">
        <v>548</v>
      </c>
      <c r="H4226" s="64">
        <v>0</v>
      </c>
      <c r="I4226" t="s">
        <v>548</v>
      </c>
      <c r="J4226" t="s">
        <v>548</v>
      </c>
      <c r="K4226" s="64"/>
      <c r="L4226" s="104">
        <f t="shared" si="65"/>
        <v>0</v>
      </c>
    </row>
    <row r="4227" spans="1:12" x14ac:dyDescent="0.25">
      <c r="A4227" t="s">
        <v>462</v>
      </c>
      <c r="B4227" t="s">
        <v>327</v>
      </c>
      <c r="C4227" s="65" t="s">
        <v>485</v>
      </c>
      <c r="D4227" s="67" t="s">
        <v>553</v>
      </c>
      <c r="E4227" s="64">
        <v>0.75</v>
      </c>
      <c r="F4227" s="64">
        <v>0.25345030861052381</v>
      </c>
      <c r="G4227" s="103" t="s">
        <v>548</v>
      </c>
      <c r="H4227" s="64">
        <v>0.55991226854210718</v>
      </c>
      <c r="I4227" t="s">
        <v>548</v>
      </c>
      <c r="J4227" t="s">
        <v>548</v>
      </c>
      <c r="K4227" s="64"/>
      <c r="L4227" s="104">
        <f t="shared" si="65"/>
        <v>0.55991226854210718</v>
      </c>
    </row>
    <row r="4228" spans="1:12" x14ac:dyDescent="0.25">
      <c r="A4228" t="s">
        <v>462</v>
      </c>
      <c r="B4228" t="s">
        <v>328</v>
      </c>
      <c r="C4228" s="65" t="s">
        <v>485</v>
      </c>
      <c r="D4228" s="67" t="s">
        <v>553</v>
      </c>
      <c r="E4228" s="64">
        <v>0.75</v>
      </c>
      <c r="F4228" s="64">
        <v>0.25345030861052398</v>
      </c>
      <c r="G4228" s="103" t="s">
        <v>548</v>
      </c>
      <c r="H4228" s="64">
        <v>0.55991226854210696</v>
      </c>
      <c r="I4228" t="s">
        <v>548</v>
      </c>
      <c r="J4228" t="s">
        <v>548</v>
      </c>
      <c r="K4228" s="64"/>
      <c r="L4228" s="104">
        <f t="shared" si="65"/>
        <v>0.55991226854210696</v>
      </c>
    </row>
    <row r="4229" spans="1:12" x14ac:dyDescent="0.25">
      <c r="A4229" t="s">
        <v>462</v>
      </c>
      <c r="B4229" t="s">
        <v>239</v>
      </c>
      <c r="C4229" s="65" t="s">
        <v>485</v>
      </c>
      <c r="D4229" s="67" t="s">
        <v>553</v>
      </c>
      <c r="E4229" s="64">
        <v>0.75</v>
      </c>
      <c r="F4229" s="64">
        <v>0.25345030861052398</v>
      </c>
      <c r="G4229" s="103" t="s">
        <v>548</v>
      </c>
      <c r="H4229" s="64">
        <v>0.55991226854210696</v>
      </c>
      <c r="I4229" t="s">
        <v>548</v>
      </c>
      <c r="J4229" t="s">
        <v>548</v>
      </c>
      <c r="K4229" s="64"/>
      <c r="L4229" s="104">
        <f t="shared" si="65"/>
        <v>0.55991226854210696</v>
      </c>
    </row>
    <row r="4230" spans="1:12" x14ac:dyDescent="0.25">
      <c r="A4230" t="s">
        <v>462</v>
      </c>
      <c r="B4230" t="s">
        <v>329</v>
      </c>
      <c r="C4230" s="65" t="s">
        <v>485</v>
      </c>
      <c r="D4230" s="67" t="s">
        <v>553</v>
      </c>
      <c r="E4230" s="64">
        <v>0.75</v>
      </c>
      <c r="F4230" s="64">
        <v>0.25345030861052398</v>
      </c>
      <c r="G4230" s="103" t="s">
        <v>548</v>
      </c>
      <c r="H4230" s="64">
        <v>0.55991226854210696</v>
      </c>
      <c r="I4230" t="s">
        <v>548</v>
      </c>
      <c r="J4230" t="s">
        <v>548</v>
      </c>
      <c r="K4230" s="64"/>
      <c r="L4230" s="104">
        <f t="shared" si="65"/>
        <v>0.55991226854210696</v>
      </c>
    </row>
    <row r="4231" spans="1:12" x14ac:dyDescent="0.25">
      <c r="A4231" t="s">
        <v>462</v>
      </c>
      <c r="B4231" t="s">
        <v>330</v>
      </c>
      <c r="C4231" s="65" t="s">
        <v>485</v>
      </c>
      <c r="D4231" s="67" t="s">
        <v>553</v>
      </c>
      <c r="E4231" s="64">
        <v>0.75</v>
      </c>
      <c r="F4231" s="64">
        <v>0.25345030861052398</v>
      </c>
      <c r="G4231" s="103" t="s">
        <v>548</v>
      </c>
      <c r="H4231" s="64">
        <v>0.55991226854210696</v>
      </c>
      <c r="I4231" t="s">
        <v>548</v>
      </c>
      <c r="J4231" t="s">
        <v>548</v>
      </c>
      <c r="K4231" s="64"/>
      <c r="L4231" s="104">
        <f t="shared" si="65"/>
        <v>0.55991226854210696</v>
      </c>
    </row>
    <row r="4232" spans="1:12" x14ac:dyDescent="0.25">
      <c r="A4232" t="s">
        <v>462</v>
      </c>
      <c r="B4232" t="s">
        <v>331</v>
      </c>
      <c r="C4232" s="65" t="s">
        <v>485</v>
      </c>
      <c r="D4232" s="67" t="s">
        <v>548</v>
      </c>
      <c r="E4232" s="64" t="s">
        <v>548</v>
      </c>
      <c r="F4232" s="64" t="s">
        <v>548</v>
      </c>
      <c r="G4232" s="103" t="s">
        <v>548</v>
      </c>
      <c r="H4232" s="64">
        <v>0</v>
      </c>
      <c r="I4232" t="s">
        <v>548</v>
      </c>
      <c r="J4232" t="s">
        <v>548</v>
      </c>
      <c r="K4232" s="64"/>
      <c r="L4232" s="104">
        <f t="shared" si="65"/>
        <v>0</v>
      </c>
    </row>
    <row r="4233" spans="1:12" x14ac:dyDescent="0.25">
      <c r="A4233" t="s">
        <v>462</v>
      </c>
      <c r="B4233" t="s">
        <v>332</v>
      </c>
      <c r="C4233" s="65" t="s">
        <v>485</v>
      </c>
      <c r="D4233" s="67" t="s">
        <v>553</v>
      </c>
      <c r="E4233" s="64">
        <v>0.75</v>
      </c>
      <c r="F4233" s="64">
        <v>0.25345030861052398</v>
      </c>
      <c r="G4233" s="103" t="s">
        <v>548</v>
      </c>
      <c r="H4233" s="64">
        <v>0.55991226854210696</v>
      </c>
      <c r="I4233" t="s">
        <v>548</v>
      </c>
      <c r="J4233" t="s">
        <v>548</v>
      </c>
      <c r="K4233" s="64"/>
      <c r="L4233" s="104">
        <f t="shared" si="65"/>
        <v>0.55991226854210696</v>
      </c>
    </row>
    <row r="4234" spans="1:12" x14ac:dyDescent="0.25">
      <c r="A4234" t="s">
        <v>462</v>
      </c>
      <c r="B4234" t="s">
        <v>243</v>
      </c>
      <c r="C4234" s="65" t="s">
        <v>485</v>
      </c>
      <c r="D4234" s="67" t="s">
        <v>548</v>
      </c>
      <c r="E4234" s="64" t="s">
        <v>548</v>
      </c>
      <c r="F4234" s="64" t="s">
        <v>548</v>
      </c>
      <c r="G4234" s="103" t="s">
        <v>548</v>
      </c>
      <c r="H4234" s="64">
        <v>0</v>
      </c>
      <c r="I4234" t="s">
        <v>548</v>
      </c>
      <c r="J4234" t="s">
        <v>548</v>
      </c>
      <c r="K4234" s="64"/>
      <c r="L4234" s="104">
        <f t="shared" si="65"/>
        <v>0</v>
      </c>
    </row>
    <row r="4235" spans="1:12" x14ac:dyDescent="0.25">
      <c r="A4235" t="s">
        <v>462</v>
      </c>
      <c r="B4235" t="s">
        <v>333</v>
      </c>
      <c r="C4235" s="65" t="s">
        <v>485</v>
      </c>
      <c r="D4235" s="67" t="s">
        <v>548</v>
      </c>
      <c r="E4235" s="64" t="s">
        <v>548</v>
      </c>
      <c r="F4235" s="64" t="s">
        <v>548</v>
      </c>
      <c r="G4235" s="103" t="s">
        <v>548</v>
      </c>
      <c r="H4235" s="64">
        <v>0</v>
      </c>
      <c r="I4235" t="s">
        <v>548</v>
      </c>
      <c r="J4235" t="s">
        <v>548</v>
      </c>
      <c r="K4235" s="64"/>
      <c r="L4235" s="104">
        <f t="shared" si="65"/>
        <v>0</v>
      </c>
    </row>
    <row r="4236" spans="1:12" x14ac:dyDescent="0.25">
      <c r="A4236" t="s">
        <v>462</v>
      </c>
      <c r="B4236" t="s">
        <v>334</v>
      </c>
      <c r="C4236" s="65" t="s">
        <v>485</v>
      </c>
      <c r="D4236" s="67" t="s">
        <v>553</v>
      </c>
      <c r="E4236" s="64">
        <v>0.75</v>
      </c>
      <c r="F4236" s="64">
        <v>0.25345030861052398</v>
      </c>
      <c r="G4236" s="103" t="s">
        <v>548</v>
      </c>
      <c r="H4236" s="64">
        <v>0.55991226854210696</v>
      </c>
      <c r="I4236" t="s">
        <v>548</v>
      </c>
      <c r="J4236" t="s">
        <v>548</v>
      </c>
      <c r="K4236" s="64"/>
      <c r="L4236" s="104">
        <f t="shared" si="65"/>
        <v>0.55991226854210696</v>
      </c>
    </row>
    <row r="4237" spans="1:12" x14ac:dyDescent="0.25">
      <c r="A4237" t="s">
        <v>462</v>
      </c>
      <c r="B4237" t="s">
        <v>94</v>
      </c>
      <c r="C4237" s="65" t="s">
        <v>485</v>
      </c>
      <c r="D4237" s="67" t="s">
        <v>553</v>
      </c>
      <c r="E4237" s="64">
        <v>0.75</v>
      </c>
      <c r="F4237" s="64">
        <v>0.25345030861052398</v>
      </c>
      <c r="G4237" s="103" t="s">
        <v>548</v>
      </c>
      <c r="H4237" s="64">
        <v>0.55991226854210696</v>
      </c>
      <c r="I4237" t="s">
        <v>548</v>
      </c>
      <c r="J4237" t="s">
        <v>548</v>
      </c>
      <c r="K4237" s="64"/>
      <c r="L4237" s="104">
        <f t="shared" si="65"/>
        <v>0.55991226854210696</v>
      </c>
    </row>
    <row r="4238" spans="1:12" x14ac:dyDescent="0.25">
      <c r="A4238" t="s">
        <v>462</v>
      </c>
      <c r="B4238" t="s">
        <v>335</v>
      </c>
      <c r="C4238" s="65" t="s">
        <v>485</v>
      </c>
      <c r="D4238" s="67" t="s">
        <v>553</v>
      </c>
      <c r="E4238" s="64">
        <v>0.75</v>
      </c>
      <c r="F4238" s="64">
        <v>0.25345030861052398</v>
      </c>
      <c r="G4238" s="103" t="s">
        <v>548</v>
      </c>
      <c r="H4238" s="64">
        <v>0.55991226854210696</v>
      </c>
      <c r="I4238" t="s">
        <v>548</v>
      </c>
      <c r="J4238" t="s">
        <v>548</v>
      </c>
      <c r="K4238" s="64"/>
      <c r="L4238" s="104">
        <f t="shared" si="65"/>
        <v>0.55991226854210696</v>
      </c>
    </row>
    <row r="4239" spans="1:12" x14ac:dyDescent="0.25">
      <c r="A4239" t="s">
        <v>462</v>
      </c>
      <c r="B4239" t="s">
        <v>100</v>
      </c>
      <c r="C4239" s="65" t="s">
        <v>485</v>
      </c>
      <c r="D4239" s="67" t="s">
        <v>548</v>
      </c>
      <c r="E4239" s="64" t="s">
        <v>548</v>
      </c>
      <c r="F4239" s="64" t="s">
        <v>548</v>
      </c>
      <c r="G4239" s="103" t="s">
        <v>548</v>
      </c>
      <c r="H4239" s="64">
        <v>0</v>
      </c>
      <c r="I4239" t="s">
        <v>548</v>
      </c>
      <c r="J4239" t="s">
        <v>548</v>
      </c>
      <c r="K4239" s="64"/>
      <c r="L4239" s="104">
        <f t="shared" si="65"/>
        <v>0</v>
      </c>
    </row>
    <row r="4240" spans="1:12" x14ac:dyDescent="0.25">
      <c r="A4240" t="s">
        <v>462</v>
      </c>
      <c r="B4240" t="s">
        <v>327</v>
      </c>
      <c r="C4240" s="65" t="s">
        <v>486</v>
      </c>
      <c r="D4240" s="67" t="s">
        <v>553</v>
      </c>
      <c r="E4240" s="64">
        <v>0.75</v>
      </c>
      <c r="F4240" s="64">
        <v>0.25345030861052381</v>
      </c>
      <c r="G4240" s="103" t="s">
        <v>548</v>
      </c>
      <c r="H4240" s="64">
        <v>0.55991226854210718</v>
      </c>
      <c r="I4240" t="s">
        <v>548</v>
      </c>
      <c r="J4240" t="s">
        <v>548</v>
      </c>
      <c r="K4240" s="64"/>
      <c r="L4240" s="104">
        <f t="shared" si="65"/>
        <v>0.55991226854210718</v>
      </c>
    </row>
    <row r="4241" spans="1:12" x14ac:dyDescent="0.25">
      <c r="A4241" t="s">
        <v>462</v>
      </c>
      <c r="B4241" t="s">
        <v>328</v>
      </c>
      <c r="C4241" s="65" t="s">
        <v>486</v>
      </c>
      <c r="D4241" s="67" t="s">
        <v>553</v>
      </c>
      <c r="E4241" s="64">
        <v>0.75</v>
      </c>
      <c r="F4241" s="64">
        <v>0.25345030861052398</v>
      </c>
      <c r="G4241" s="103" t="s">
        <v>548</v>
      </c>
      <c r="H4241" s="64">
        <v>0.55991226854210696</v>
      </c>
      <c r="I4241" t="s">
        <v>548</v>
      </c>
      <c r="J4241" t="s">
        <v>548</v>
      </c>
      <c r="K4241" s="64"/>
      <c r="L4241" s="104">
        <f t="shared" si="65"/>
        <v>0.55991226854210696</v>
      </c>
    </row>
    <row r="4242" spans="1:12" x14ac:dyDescent="0.25">
      <c r="A4242" t="s">
        <v>462</v>
      </c>
      <c r="B4242" t="s">
        <v>239</v>
      </c>
      <c r="C4242" s="65" t="s">
        <v>486</v>
      </c>
      <c r="D4242" s="67" t="s">
        <v>553</v>
      </c>
      <c r="E4242" s="64">
        <v>0.75</v>
      </c>
      <c r="F4242" s="64">
        <v>0.25345030861052398</v>
      </c>
      <c r="G4242" s="103" t="s">
        <v>548</v>
      </c>
      <c r="H4242" s="64">
        <v>0.55991226854210696</v>
      </c>
      <c r="I4242" t="s">
        <v>548</v>
      </c>
      <c r="J4242" t="s">
        <v>548</v>
      </c>
      <c r="K4242" s="64"/>
      <c r="L4242" s="104">
        <f t="shared" si="65"/>
        <v>0.55991226854210696</v>
      </c>
    </row>
    <row r="4243" spans="1:12" x14ac:dyDescent="0.25">
      <c r="A4243" t="s">
        <v>462</v>
      </c>
      <c r="B4243" t="s">
        <v>329</v>
      </c>
      <c r="C4243" s="65" t="s">
        <v>486</v>
      </c>
      <c r="D4243" s="67" t="s">
        <v>553</v>
      </c>
      <c r="E4243" s="64">
        <v>0.75</v>
      </c>
      <c r="F4243" s="64">
        <v>0.25345030861052398</v>
      </c>
      <c r="G4243" s="103" t="s">
        <v>548</v>
      </c>
      <c r="H4243" s="64">
        <v>0.55991226854210696</v>
      </c>
      <c r="I4243" t="s">
        <v>548</v>
      </c>
      <c r="J4243" t="s">
        <v>548</v>
      </c>
      <c r="K4243" s="64"/>
      <c r="L4243" s="104">
        <f t="shared" si="65"/>
        <v>0.55991226854210696</v>
      </c>
    </row>
    <row r="4244" spans="1:12" x14ac:dyDescent="0.25">
      <c r="A4244" t="s">
        <v>462</v>
      </c>
      <c r="B4244" t="s">
        <v>330</v>
      </c>
      <c r="C4244" s="65" t="s">
        <v>486</v>
      </c>
      <c r="D4244" s="67" t="s">
        <v>553</v>
      </c>
      <c r="E4244" s="64">
        <v>0.75</v>
      </c>
      <c r="F4244" s="64">
        <v>0.25345030861052398</v>
      </c>
      <c r="G4244" s="103" t="s">
        <v>548</v>
      </c>
      <c r="H4244" s="64">
        <v>0.55991226854210696</v>
      </c>
      <c r="I4244" t="s">
        <v>548</v>
      </c>
      <c r="J4244" t="s">
        <v>548</v>
      </c>
      <c r="K4244" s="64"/>
      <c r="L4244" s="104">
        <f t="shared" si="65"/>
        <v>0.55991226854210696</v>
      </c>
    </row>
    <row r="4245" spans="1:12" x14ac:dyDescent="0.25">
      <c r="A4245" t="s">
        <v>462</v>
      </c>
      <c r="B4245" t="s">
        <v>331</v>
      </c>
      <c r="C4245" s="65" t="s">
        <v>486</v>
      </c>
      <c r="D4245" s="67" t="s">
        <v>548</v>
      </c>
      <c r="E4245" s="64" t="s">
        <v>548</v>
      </c>
      <c r="F4245" s="64" t="s">
        <v>548</v>
      </c>
      <c r="G4245" s="103" t="s">
        <v>548</v>
      </c>
      <c r="H4245" s="64">
        <v>0</v>
      </c>
      <c r="I4245" t="s">
        <v>548</v>
      </c>
      <c r="J4245" t="s">
        <v>548</v>
      </c>
      <c r="K4245" s="64"/>
      <c r="L4245" s="104">
        <f t="shared" si="65"/>
        <v>0</v>
      </c>
    </row>
    <row r="4246" spans="1:12" x14ac:dyDescent="0.25">
      <c r="A4246" t="s">
        <v>462</v>
      </c>
      <c r="B4246" t="s">
        <v>332</v>
      </c>
      <c r="C4246" s="65" t="s">
        <v>486</v>
      </c>
      <c r="D4246" s="67" t="s">
        <v>553</v>
      </c>
      <c r="E4246" s="64">
        <v>0.75</v>
      </c>
      <c r="F4246" s="64">
        <v>0.25345030861052398</v>
      </c>
      <c r="G4246" s="103" t="s">
        <v>548</v>
      </c>
      <c r="H4246" s="64">
        <v>0.55991226854210696</v>
      </c>
      <c r="I4246" t="s">
        <v>548</v>
      </c>
      <c r="J4246" t="s">
        <v>548</v>
      </c>
      <c r="K4246" s="64"/>
      <c r="L4246" s="104">
        <f t="shared" si="65"/>
        <v>0.55991226854210696</v>
      </c>
    </row>
    <row r="4247" spans="1:12" x14ac:dyDescent="0.25">
      <c r="A4247" t="s">
        <v>462</v>
      </c>
      <c r="B4247" t="s">
        <v>243</v>
      </c>
      <c r="C4247" s="65" t="s">
        <v>486</v>
      </c>
      <c r="D4247" s="67" t="s">
        <v>548</v>
      </c>
      <c r="E4247" s="64" t="s">
        <v>548</v>
      </c>
      <c r="F4247" s="64" t="s">
        <v>548</v>
      </c>
      <c r="G4247" s="103" t="s">
        <v>548</v>
      </c>
      <c r="H4247" s="64">
        <v>0</v>
      </c>
      <c r="I4247" t="s">
        <v>548</v>
      </c>
      <c r="J4247" t="s">
        <v>548</v>
      </c>
      <c r="K4247" s="64"/>
      <c r="L4247" s="104">
        <f t="shared" si="65"/>
        <v>0</v>
      </c>
    </row>
    <row r="4248" spans="1:12" x14ac:dyDescent="0.25">
      <c r="A4248" t="s">
        <v>462</v>
      </c>
      <c r="B4248" t="s">
        <v>333</v>
      </c>
      <c r="C4248" s="65" t="s">
        <v>486</v>
      </c>
      <c r="D4248" s="67" t="s">
        <v>548</v>
      </c>
      <c r="E4248" s="64" t="s">
        <v>548</v>
      </c>
      <c r="F4248" s="64" t="s">
        <v>548</v>
      </c>
      <c r="G4248" s="103" t="s">
        <v>548</v>
      </c>
      <c r="H4248" s="64">
        <v>0</v>
      </c>
      <c r="I4248" t="s">
        <v>548</v>
      </c>
      <c r="J4248" t="s">
        <v>548</v>
      </c>
      <c r="K4248" s="64"/>
      <c r="L4248" s="104">
        <f t="shared" si="65"/>
        <v>0</v>
      </c>
    </row>
    <row r="4249" spans="1:12" x14ac:dyDescent="0.25">
      <c r="A4249" t="s">
        <v>462</v>
      </c>
      <c r="B4249" t="s">
        <v>334</v>
      </c>
      <c r="C4249" s="65" t="s">
        <v>486</v>
      </c>
      <c r="D4249" s="67" t="s">
        <v>553</v>
      </c>
      <c r="E4249" s="64">
        <v>0.75</v>
      </c>
      <c r="F4249" s="64">
        <v>0.25345030861052398</v>
      </c>
      <c r="G4249" s="103" t="s">
        <v>548</v>
      </c>
      <c r="H4249" s="64">
        <v>0.55991226854210696</v>
      </c>
      <c r="I4249" t="s">
        <v>548</v>
      </c>
      <c r="J4249" t="s">
        <v>548</v>
      </c>
      <c r="K4249" s="64"/>
      <c r="L4249" s="104">
        <f t="shared" si="65"/>
        <v>0.55991226854210696</v>
      </c>
    </row>
    <row r="4250" spans="1:12" x14ac:dyDescent="0.25">
      <c r="A4250" t="s">
        <v>462</v>
      </c>
      <c r="B4250" t="s">
        <v>94</v>
      </c>
      <c r="C4250" s="65" t="s">
        <v>486</v>
      </c>
      <c r="D4250" s="67" t="s">
        <v>553</v>
      </c>
      <c r="E4250" s="64">
        <v>0.75</v>
      </c>
      <c r="F4250" s="64">
        <v>0.25345030861052398</v>
      </c>
      <c r="G4250" s="103" t="s">
        <v>548</v>
      </c>
      <c r="H4250" s="64">
        <v>0.55991226854210696</v>
      </c>
      <c r="I4250" t="s">
        <v>548</v>
      </c>
      <c r="J4250" t="s">
        <v>548</v>
      </c>
      <c r="K4250" s="64"/>
      <c r="L4250" s="104">
        <f t="shared" si="65"/>
        <v>0.55991226854210696</v>
      </c>
    </row>
    <row r="4251" spans="1:12" x14ac:dyDescent="0.25">
      <c r="A4251" t="s">
        <v>462</v>
      </c>
      <c r="B4251" t="s">
        <v>335</v>
      </c>
      <c r="C4251" s="65" t="s">
        <v>486</v>
      </c>
      <c r="D4251" s="67" t="s">
        <v>553</v>
      </c>
      <c r="E4251" s="64">
        <v>0.75</v>
      </c>
      <c r="F4251" s="64">
        <v>0.25345030861052398</v>
      </c>
      <c r="G4251" s="103" t="s">
        <v>548</v>
      </c>
      <c r="H4251" s="64">
        <v>0.55991226854210696</v>
      </c>
      <c r="I4251" t="s">
        <v>548</v>
      </c>
      <c r="J4251" t="s">
        <v>548</v>
      </c>
      <c r="K4251" s="64"/>
      <c r="L4251" s="104">
        <f t="shared" si="65"/>
        <v>0.55991226854210696</v>
      </c>
    </row>
    <row r="4252" spans="1:12" x14ac:dyDescent="0.25">
      <c r="A4252" t="s">
        <v>462</v>
      </c>
      <c r="B4252" t="s">
        <v>100</v>
      </c>
      <c r="C4252" s="65" t="s">
        <v>486</v>
      </c>
      <c r="D4252" s="67" t="s">
        <v>548</v>
      </c>
      <c r="E4252" s="64" t="s">
        <v>548</v>
      </c>
      <c r="F4252" s="64" t="s">
        <v>548</v>
      </c>
      <c r="G4252" s="103" t="s">
        <v>548</v>
      </c>
      <c r="H4252" s="64">
        <v>0</v>
      </c>
      <c r="I4252" t="s">
        <v>548</v>
      </c>
      <c r="J4252" t="s">
        <v>548</v>
      </c>
      <c r="K4252" s="64"/>
      <c r="L4252" s="104">
        <f t="shared" si="65"/>
        <v>0</v>
      </c>
    </row>
    <row r="4253" spans="1:12" x14ac:dyDescent="0.25">
      <c r="A4253" t="s">
        <v>463</v>
      </c>
      <c r="B4253" t="s">
        <v>327</v>
      </c>
      <c r="C4253" s="65" t="s">
        <v>485</v>
      </c>
      <c r="D4253" s="67" t="s">
        <v>553</v>
      </c>
      <c r="E4253" s="64">
        <v>0.94999999999999973</v>
      </c>
      <c r="F4253" s="64">
        <v>0.55361450594057737</v>
      </c>
      <c r="G4253" s="103" t="s">
        <v>548</v>
      </c>
      <c r="H4253" s="64">
        <v>0.42406621935645139</v>
      </c>
      <c r="I4253" t="s">
        <v>548</v>
      </c>
      <c r="J4253" t="s">
        <v>548</v>
      </c>
      <c r="K4253" s="64"/>
      <c r="L4253" s="104">
        <f t="shared" ref="L4253:L4316" si="66">IF(K4253&lt;&gt;"",K4253,H4253)</f>
        <v>0.42406621935645139</v>
      </c>
    </row>
    <row r="4254" spans="1:12" x14ac:dyDescent="0.25">
      <c r="A4254" t="s">
        <v>463</v>
      </c>
      <c r="B4254" t="s">
        <v>328</v>
      </c>
      <c r="C4254" s="65" t="s">
        <v>485</v>
      </c>
      <c r="D4254" s="67" t="s">
        <v>553</v>
      </c>
      <c r="E4254" s="64">
        <v>0.94999999999999951</v>
      </c>
      <c r="F4254" s="64">
        <v>0.33042175891086611</v>
      </c>
      <c r="G4254" s="103" t="s">
        <v>548</v>
      </c>
      <c r="H4254" s="64">
        <v>0.63609932903467692</v>
      </c>
      <c r="I4254" t="s">
        <v>548</v>
      </c>
      <c r="J4254" t="s">
        <v>548</v>
      </c>
      <c r="K4254" s="64"/>
      <c r="L4254" s="104">
        <f t="shared" si="66"/>
        <v>0.63609932903467692</v>
      </c>
    </row>
    <row r="4255" spans="1:12" x14ac:dyDescent="0.25">
      <c r="A4255" t="s">
        <v>463</v>
      </c>
      <c r="B4255" t="s">
        <v>239</v>
      </c>
      <c r="C4255" s="65" t="s">
        <v>485</v>
      </c>
      <c r="D4255" s="67" t="s">
        <v>553</v>
      </c>
      <c r="E4255" s="64">
        <v>1</v>
      </c>
      <c r="F4255" s="64">
        <v>0.33042175891086611</v>
      </c>
      <c r="G4255" s="103" t="s">
        <v>548</v>
      </c>
      <c r="H4255" s="64">
        <v>0.66957824108913389</v>
      </c>
      <c r="I4255" t="s">
        <v>548</v>
      </c>
      <c r="J4255" t="s">
        <v>548</v>
      </c>
      <c r="K4255" s="64"/>
      <c r="L4255" s="104">
        <f t="shared" si="66"/>
        <v>0.66957824108913389</v>
      </c>
    </row>
    <row r="4256" spans="1:12" x14ac:dyDescent="0.25">
      <c r="A4256" t="s">
        <v>463</v>
      </c>
      <c r="B4256" t="s">
        <v>329</v>
      </c>
      <c r="C4256" s="65" t="s">
        <v>485</v>
      </c>
      <c r="D4256" s="67" t="s">
        <v>553</v>
      </c>
      <c r="E4256" s="64">
        <v>0.94999999999999951</v>
      </c>
      <c r="F4256" s="64">
        <v>0.33042175891086611</v>
      </c>
      <c r="G4256" s="103" t="s">
        <v>548</v>
      </c>
      <c r="H4256" s="64">
        <v>0.63609932903467692</v>
      </c>
      <c r="I4256" t="s">
        <v>548</v>
      </c>
      <c r="J4256" t="s">
        <v>548</v>
      </c>
      <c r="K4256" s="64"/>
      <c r="L4256" s="104">
        <f t="shared" si="66"/>
        <v>0.63609932903467692</v>
      </c>
    </row>
    <row r="4257" spans="1:12" x14ac:dyDescent="0.25">
      <c r="A4257" t="s">
        <v>463</v>
      </c>
      <c r="B4257" t="s">
        <v>330</v>
      </c>
      <c r="C4257" s="65" t="s">
        <v>485</v>
      </c>
      <c r="D4257" s="67" t="s">
        <v>553</v>
      </c>
      <c r="E4257" s="64">
        <v>0.94999999999999951</v>
      </c>
      <c r="F4257" s="64">
        <v>0.33042175891086611</v>
      </c>
      <c r="G4257" s="103" t="s">
        <v>548</v>
      </c>
      <c r="H4257" s="64">
        <v>0.63609932903467692</v>
      </c>
      <c r="I4257" t="s">
        <v>548</v>
      </c>
      <c r="J4257" t="s">
        <v>548</v>
      </c>
      <c r="K4257" s="64"/>
      <c r="L4257" s="104">
        <f t="shared" si="66"/>
        <v>0.63609932903467692</v>
      </c>
    </row>
    <row r="4258" spans="1:12" x14ac:dyDescent="0.25">
      <c r="A4258" t="s">
        <v>463</v>
      </c>
      <c r="B4258" t="s">
        <v>331</v>
      </c>
      <c r="C4258" s="65" t="s">
        <v>485</v>
      </c>
      <c r="D4258" s="67" t="s">
        <v>548</v>
      </c>
      <c r="E4258" s="64" t="s">
        <v>548</v>
      </c>
      <c r="F4258" s="64" t="s">
        <v>548</v>
      </c>
      <c r="G4258" s="103" t="s">
        <v>548</v>
      </c>
      <c r="H4258" s="64">
        <v>0</v>
      </c>
      <c r="I4258" t="s">
        <v>548</v>
      </c>
      <c r="J4258" t="s">
        <v>548</v>
      </c>
      <c r="K4258" s="64"/>
      <c r="L4258" s="104">
        <f t="shared" si="66"/>
        <v>0</v>
      </c>
    </row>
    <row r="4259" spans="1:12" x14ac:dyDescent="0.25">
      <c r="A4259" t="s">
        <v>463</v>
      </c>
      <c r="B4259" t="s">
        <v>332</v>
      </c>
      <c r="C4259" s="65" t="s">
        <v>485</v>
      </c>
      <c r="D4259" s="67" t="s">
        <v>553</v>
      </c>
      <c r="E4259" s="64">
        <v>0.94999999999999951</v>
      </c>
      <c r="F4259" s="64">
        <v>0.33042175891086611</v>
      </c>
      <c r="G4259" s="103" t="s">
        <v>548</v>
      </c>
      <c r="H4259" s="64">
        <v>0.63609932903467692</v>
      </c>
      <c r="I4259" t="s">
        <v>548</v>
      </c>
      <c r="J4259" t="s">
        <v>548</v>
      </c>
      <c r="K4259" s="64"/>
      <c r="L4259" s="104">
        <f t="shared" si="66"/>
        <v>0.63609932903467692</v>
      </c>
    </row>
    <row r="4260" spans="1:12" x14ac:dyDescent="0.25">
      <c r="A4260" t="s">
        <v>463</v>
      </c>
      <c r="B4260" t="s">
        <v>243</v>
      </c>
      <c r="C4260" s="65" t="s">
        <v>485</v>
      </c>
      <c r="D4260" s="67" t="s">
        <v>548</v>
      </c>
      <c r="E4260" s="64" t="s">
        <v>548</v>
      </c>
      <c r="F4260" s="64" t="s">
        <v>548</v>
      </c>
      <c r="G4260" s="103" t="s">
        <v>548</v>
      </c>
      <c r="H4260" s="64">
        <v>0</v>
      </c>
      <c r="I4260" t="s">
        <v>548</v>
      </c>
      <c r="J4260" t="s">
        <v>548</v>
      </c>
      <c r="K4260" s="64"/>
      <c r="L4260" s="104">
        <f t="shared" si="66"/>
        <v>0</v>
      </c>
    </row>
    <row r="4261" spans="1:12" x14ac:dyDescent="0.25">
      <c r="A4261" t="s">
        <v>463</v>
      </c>
      <c r="B4261" t="s">
        <v>333</v>
      </c>
      <c r="C4261" s="65" t="s">
        <v>485</v>
      </c>
      <c r="D4261" s="67" t="s">
        <v>548</v>
      </c>
      <c r="E4261" s="64" t="s">
        <v>548</v>
      </c>
      <c r="F4261" s="64" t="s">
        <v>548</v>
      </c>
      <c r="G4261" s="103" t="s">
        <v>548</v>
      </c>
      <c r="H4261" s="64">
        <v>0</v>
      </c>
      <c r="I4261" t="s">
        <v>548</v>
      </c>
      <c r="J4261" t="s">
        <v>548</v>
      </c>
      <c r="K4261" s="64"/>
      <c r="L4261" s="104">
        <f t="shared" si="66"/>
        <v>0</v>
      </c>
    </row>
    <row r="4262" spans="1:12" x14ac:dyDescent="0.25">
      <c r="A4262" t="s">
        <v>463</v>
      </c>
      <c r="B4262" t="s">
        <v>334</v>
      </c>
      <c r="C4262" s="65" t="s">
        <v>485</v>
      </c>
      <c r="D4262" s="67" t="s">
        <v>553</v>
      </c>
      <c r="E4262" s="64">
        <v>0.94999999999999951</v>
      </c>
      <c r="F4262" s="64">
        <v>0.33042175891086611</v>
      </c>
      <c r="G4262" s="103" t="s">
        <v>548</v>
      </c>
      <c r="H4262" s="64">
        <v>0.63609932903467692</v>
      </c>
      <c r="I4262" t="s">
        <v>548</v>
      </c>
      <c r="J4262" t="s">
        <v>548</v>
      </c>
      <c r="K4262" s="64"/>
      <c r="L4262" s="104">
        <f t="shared" si="66"/>
        <v>0.63609932903467692</v>
      </c>
    </row>
    <row r="4263" spans="1:12" x14ac:dyDescent="0.25">
      <c r="A4263" t="s">
        <v>463</v>
      </c>
      <c r="B4263" t="s">
        <v>94</v>
      </c>
      <c r="C4263" s="65" t="s">
        <v>485</v>
      </c>
      <c r="D4263" s="67" t="s">
        <v>553</v>
      </c>
      <c r="E4263" s="64">
        <v>0.94999999999999951</v>
      </c>
      <c r="F4263" s="64">
        <v>0.33042175891086611</v>
      </c>
      <c r="G4263" s="103" t="s">
        <v>548</v>
      </c>
      <c r="H4263" s="64">
        <v>0.63609932903467692</v>
      </c>
      <c r="I4263" t="s">
        <v>548</v>
      </c>
      <c r="J4263" t="s">
        <v>548</v>
      </c>
      <c r="K4263" s="64"/>
      <c r="L4263" s="104">
        <f t="shared" si="66"/>
        <v>0.63609932903467692</v>
      </c>
    </row>
    <row r="4264" spans="1:12" x14ac:dyDescent="0.25">
      <c r="A4264" t="s">
        <v>463</v>
      </c>
      <c r="B4264" t="s">
        <v>335</v>
      </c>
      <c r="C4264" s="65" t="s">
        <v>485</v>
      </c>
      <c r="D4264" s="67" t="s">
        <v>553</v>
      </c>
      <c r="E4264" s="64">
        <v>0.94999999999999951</v>
      </c>
      <c r="F4264" s="64">
        <v>0.33042175891086611</v>
      </c>
      <c r="G4264" s="103" t="s">
        <v>548</v>
      </c>
      <c r="H4264" s="64">
        <v>0.63609932903467692</v>
      </c>
      <c r="I4264" t="s">
        <v>548</v>
      </c>
      <c r="J4264" t="s">
        <v>548</v>
      </c>
      <c r="K4264" s="64"/>
      <c r="L4264" s="104">
        <f t="shared" si="66"/>
        <v>0.63609932903467692</v>
      </c>
    </row>
    <row r="4265" spans="1:12" x14ac:dyDescent="0.25">
      <c r="A4265" t="s">
        <v>463</v>
      </c>
      <c r="B4265" t="s">
        <v>100</v>
      </c>
      <c r="C4265" s="65" t="s">
        <v>485</v>
      </c>
      <c r="D4265" s="67" t="s">
        <v>548</v>
      </c>
      <c r="E4265" s="64" t="s">
        <v>548</v>
      </c>
      <c r="F4265" s="64" t="s">
        <v>548</v>
      </c>
      <c r="G4265" s="103" t="s">
        <v>548</v>
      </c>
      <c r="H4265" s="64">
        <v>0</v>
      </c>
      <c r="I4265" t="s">
        <v>548</v>
      </c>
      <c r="J4265" t="s">
        <v>548</v>
      </c>
      <c r="K4265" s="64"/>
      <c r="L4265" s="104">
        <f t="shared" si="66"/>
        <v>0</v>
      </c>
    </row>
    <row r="4266" spans="1:12" x14ac:dyDescent="0.25">
      <c r="A4266" t="s">
        <v>463</v>
      </c>
      <c r="B4266" t="s">
        <v>327</v>
      </c>
      <c r="C4266" s="65" t="s">
        <v>486</v>
      </c>
      <c r="D4266" s="67" t="s">
        <v>553</v>
      </c>
      <c r="E4266" s="64">
        <v>0.94999999999999973</v>
      </c>
      <c r="F4266" s="64">
        <v>0.55361450594057737</v>
      </c>
      <c r="G4266" s="103" t="s">
        <v>548</v>
      </c>
      <c r="H4266" s="64">
        <v>0.42406621935645139</v>
      </c>
      <c r="I4266" t="s">
        <v>548</v>
      </c>
      <c r="J4266" t="s">
        <v>548</v>
      </c>
      <c r="K4266" s="64"/>
      <c r="L4266" s="104">
        <f t="shared" si="66"/>
        <v>0.42406621935645139</v>
      </c>
    </row>
    <row r="4267" spans="1:12" x14ac:dyDescent="0.25">
      <c r="A4267" t="s">
        <v>463</v>
      </c>
      <c r="B4267" t="s">
        <v>328</v>
      </c>
      <c r="C4267" s="65" t="s">
        <v>486</v>
      </c>
      <c r="D4267" s="67" t="s">
        <v>553</v>
      </c>
      <c r="E4267" s="64">
        <v>0.94999999999999951</v>
      </c>
      <c r="F4267" s="64">
        <v>1</v>
      </c>
      <c r="G4267" s="103" t="s">
        <v>548</v>
      </c>
      <c r="H4267" s="64">
        <v>0</v>
      </c>
      <c r="I4267" t="s">
        <v>548</v>
      </c>
      <c r="J4267" t="s">
        <v>548</v>
      </c>
      <c r="K4267" s="64"/>
      <c r="L4267" s="104">
        <f t="shared" si="66"/>
        <v>0</v>
      </c>
    </row>
    <row r="4268" spans="1:12" x14ac:dyDescent="0.25">
      <c r="A4268" t="s">
        <v>463</v>
      </c>
      <c r="B4268" t="s">
        <v>239</v>
      </c>
      <c r="C4268" s="65" t="s">
        <v>486</v>
      </c>
      <c r="D4268" s="67" t="s">
        <v>553</v>
      </c>
      <c r="E4268" s="64">
        <v>1</v>
      </c>
      <c r="F4268" s="64">
        <v>1</v>
      </c>
      <c r="G4268" s="103" t="s">
        <v>548</v>
      </c>
      <c r="H4268" s="64">
        <v>0</v>
      </c>
      <c r="I4268" t="s">
        <v>548</v>
      </c>
      <c r="J4268" t="s">
        <v>548</v>
      </c>
      <c r="K4268" s="64"/>
      <c r="L4268" s="104">
        <f t="shared" si="66"/>
        <v>0</v>
      </c>
    </row>
    <row r="4269" spans="1:12" x14ac:dyDescent="0.25">
      <c r="A4269" t="s">
        <v>463</v>
      </c>
      <c r="B4269" t="s">
        <v>329</v>
      </c>
      <c r="C4269" s="65" t="s">
        <v>486</v>
      </c>
      <c r="D4269" s="67" t="s">
        <v>553</v>
      </c>
      <c r="E4269" s="64">
        <v>0.94999999999999951</v>
      </c>
      <c r="F4269" s="64">
        <v>1</v>
      </c>
      <c r="G4269" s="103" t="s">
        <v>548</v>
      </c>
      <c r="H4269" s="64">
        <v>0</v>
      </c>
      <c r="I4269" t="s">
        <v>548</v>
      </c>
      <c r="J4269" t="s">
        <v>548</v>
      </c>
      <c r="K4269" s="64"/>
      <c r="L4269" s="104">
        <f t="shared" si="66"/>
        <v>0</v>
      </c>
    </row>
    <row r="4270" spans="1:12" x14ac:dyDescent="0.25">
      <c r="A4270" t="s">
        <v>463</v>
      </c>
      <c r="B4270" t="s">
        <v>330</v>
      </c>
      <c r="C4270" s="65" t="s">
        <v>486</v>
      </c>
      <c r="D4270" s="67" t="s">
        <v>553</v>
      </c>
      <c r="E4270" s="64">
        <v>0.94999999999999951</v>
      </c>
      <c r="F4270" s="64">
        <v>1</v>
      </c>
      <c r="G4270" s="103" t="s">
        <v>548</v>
      </c>
      <c r="H4270" s="64">
        <v>0</v>
      </c>
      <c r="I4270" t="s">
        <v>548</v>
      </c>
      <c r="J4270" t="s">
        <v>548</v>
      </c>
      <c r="K4270" s="64"/>
      <c r="L4270" s="104">
        <f t="shared" si="66"/>
        <v>0</v>
      </c>
    </row>
    <row r="4271" spans="1:12" x14ac:dyDescent="0.25">
      <c r="A4271" t="s">
        <v>463</v>
      </c>
      <c r="B4271" t="s">
        <v>331</v>
      </c>
      <c r="C4271" s="65" t="s">
        <v>486</v>
      </c>
      <c r="D4271" s="67" t="s">
        <v>548</v>
      </c>
      <c r="E4271" s="64" t="s">
        <v>548</v>
      </c>
      <c r="F4271" s="64" t="s">
        <v>548</v>
      </c>
      <c r="G4271" s="103" t="s">
        <v>548</v>
      </c>
      <c r="H4271" s="64">
        <v>0</v>
      </c>
      <c r="I4271" t="s">
        <v>548</v>
      </c>
      <c r="J4271" t="s">
        <v>548</v>
      </c>
      <c r="K4271" s="64"/>
      <c r="L4271" s="104">
        <f t="shared" si="66"/>
        <v>0</v>
      </c>
    </row>
    <row r="4272" spans="1:12" x14ac:dyDescent="0.25">
      <c r="A4272" t="s">
        <v>463</v>
      </c>
      <c r="B4272" t="s">
        <v>332</v>
      </c>
      <c r="C4272" s="65" t="s">
        <v>486</v>
      </c>
      <c r="D4272" s="67" t="s">
        <v>553</v>
      </c>
      <c r="E4272" s="64">
        <v>0.94999999999999951</v>
      </c>
      <c r="F4272" s="64">
        <v>1</v>
      </c>
      <c r="G4272" s="103" t="s">
        <v>548</v>
      </c>
      <c r="H4272" s="64">
        <v>0</v>
      </c>
      <c r="I4272" t="s">
        <v>548</v>
      </c>
      <c r="J4272" t="s">
        <v>548</v>
      </c>
      <c r="K4272" s="64"/>
      <c r="L4272" s="104">
        <f t="shared" si="66"/>
        <v>0</v>
      </c>
    </row>
    <row r="4273" spans="1:12" x14ac:dyDescent="0.25">
      <c r="A4273" t="s">
        <v>463</v>
      </c>
      <c r="B4273" t="s">
        <v>243</v>
      </c>
      <c r="C4273" s="65" t="s">
        <v>486</v>
      </c>
      <c r="D4273" s="67" t="s">
        <v>548</v>
      </c>
      <c r="E4273" s="64" t="s">
        <v>548</v>
      </c>
      <c r="F4273" s="64" t="s">
        <v>548</v>
      </c>
      <c r="G4273" s="103" t="s">
        <v>548</v>
      </c>
      <c r="H4273" s="64">
        <v>0</v>
      </c>
      <c r="I4273" t="s">
        <v>548</v>
      </c>
      <c r="J4273" t="s">
        <v>548</v>
      </c>
      <c r="K4273" s="64"/>
      <c r="L4273" s="104">
        <f t="shared" si="66"/>
        <v>0</v>
      </c>
    </row>
    <row r="4274" spans="1:12" x14ac:dyDescent="0.25">
      <c r="A4274" t="s">
        <v>463</v>
      </c>
      <c r="B4274" t="s">
        <v>333</v>
      </c>
      <c r="C4274" s="65" t="s">
        <v>486</v>
      </c>
      <c r="D4274" s="67" t="s">
        <v>548</v>
      </c>
      <c r="E4274" s="64" t="s">
        <v>548</v>
      </c>
      <c r="F4274" s="64" t="s">
        <v>548</v>
      </c>
      <c r="G4274" s="103" t="s">
        <v>548</v>
      </c>
      <c r="H4274" s="64">
        <v>0</v>
      </c>
      <c r="I4274" t="s">
        <v>548</v>
      </c>
      <c r="J4274" t="s">
        <v>548</v>
      </c>
      <c r="K4274" s="64"/>
      <c r="L4274" s="104">
        <f t="shared" si="66"/>
        <v>0</v>
      </c>
    </row>
    <row r="4275" spans="1:12" x14ac:dyDescent="0.25">
      <c r="A4275" t="s">
        <v>463</v>
      </c>
      <c r="B4275" t="s">
        <v>334</v>
      </c>
      <c r="C4275" s="65" t="s">
        <v>486</v>
      </c>
      <c r="D4275" s="67" t="s">
        <v>553</v>
      </c>
      <c r="E4275" s="64">
        <v>0.94999999999999951</v>
      </c>
      <c r="F4275" s="64">
        <v>1</v>
      </c>
      <c r="G4275" s="103" t="s">
        <v>548</v>
      </c>
      <c r="H4275" s="64">
        <v>0</v>
      </c>
      <c r="I4275" t="s">
        <v>548</v>
      </c>
      <c r="J4275" t="s">
        <v>548</v>
      </c>
      <c r="K4275" s="64"/>
      <c r="L4275" s="104">
        <f t="shared" si="66"/>
        <v>0</v>
      </c>
    </row>
    <row r="4276" spans="1:12" x14ac:dyDescent="0.25">
      <c r="A4276" t="s">
        <v>463</v>
      </c>
      <c r="B4276" t="s">
        <v>94</v>
      </c>
      <c r="C4276" s="65" t="s">
        <v>486</v>
      </c>
      <c r="D4276" s="67" t="s">
        <v>553</v>
      </c>
      <c r="E4276" s="64">
        <v>0.94999999999999951</v>
      </c>
      <c r="F4276" s="64">
        <v>1</v>
      </c>
      <c r="G4276" s="103" t="s">
        <v>548</v>
      </c>
      <c r="H4276" s="64">
        <v>0</v>
      </c>
      <c r="I4276" t="s">
        <v>548</v>
      </c>
      <c r="J4276" t="s">
        <v>548</v>
      </c>
      <c r="K4276" s="64"/>
      <c r="L4276" s="104">
        <f t="shared" si="66"/>
        <v>0</v>
      </c>
    </row>
    <row r="4277" spans="1:12" x14ac:dyDescent="0.25">
      <c r="A4277" t="s">
        <v>463</v>
      </c>
      <c r="B4277" t="s">
        <v>335</v>
      </c>
      <c r="C4277" s="65" t="s">
        <v>486</v>
      </c>
      <c r="D4277" s="67" t="s">
        <v>553</v>
      </c>
      <c r="E4277" s="64">
        <v>0.94999999999999951</v>
      </c>
      <c r="F4277" s="64">
        <v>1</v>
      </c>
      <c r="G4277" s="103" t="s">
        <v>548</v>
      </c>
      <c r="H4277" s="64">
        <v>0</v>
      </c>
      <c r="I4277" t="s">
        <v>548</v>
      </c>
      <c r="J4277" t="s">
        <v>548</v>
      </c>
      <c r="K4277" s="64"/>
      <c r="L4277" s="104">
        <f t="shared" si="66"/>
        <v>0</v>
      </c>
    </row>
    <row r="4278" spans="1:12" x14ac:dyDescent="0.25">
      <c r="A4278" t="s">
        <v>463</v>
      </c>
      <c r="B4278" t="s">
        <v>100</v>
      </c>
      <c r="C4278" s="65" t="s">
        <v>486</v>
      </c>
      <c r="D4278" s="67" t="s">
        <v>548</v>
      </c>
      <c r="E4278" s="64" t="s">
        <v>548</v>
      </c>
      <c r="F4278" s="64" t="s">
        <v>548</v>
      </c>
      <c r="G4278" s="103" t="s">
        <v>548</v>
      </c>
      <c r="H4278" s="64">
        <v>0</v>
      </c>
      <c r="I4278" t="s">
        <v>548</v>
      </c>
      <c r="J4278" t="s">
        <v>548</v>
      </c>
      <c r="K4278" s="64"/>
      <c r="L4278" s="104">
        <f t="shared" si="66"/>
        <v>0</v>
      </c>
    </row>
    <row r="4279" spans="1:12" x14ac:dyDescent="0.25">
      <c r="A4279" t="s">
        <v>464</v>
      </c>
      <c r="B4279" t="s">
        <v>327</v>
      </c>
      <c r="C4279" s="65" t="s">
        <v>485</v>
      </c>
      <c r="D4279" s="67" t="s">
        <v>553</v>
      </c>
      <c r="E4279" s="64">
        <v>0.94999999999999973</v>
      </c>
      <c r="F4279" s="64">
        <v>0.55361450594057737</v>
      </c>
      <c r="G4279" s="103" t="s">
        <v>548</v>
      </c>
      <c r="H4279" s="64">
        <v>0.42406621935645139</v>
      </c>
      <c r="I4279" t="s">
        <v>548</v>
      </c>
      <c r="J4279" t="s">
        <v>548</v>
      </c>
      <c r="K4279" s="64"/>
      <c r="L4279" s="104">
        <f t="shared" si="66"/>
        <v>0.42406621935645139</v>
      </c>
    </row>
    <row r="4280" spans="1:12" x14ac:dyDescent="0.25">
      <c r="A4280" t="s">
        <v>464</v>
      </c>
      <c r="B4280" t="s">
        <v>328</v>
      </c>
      <c r="C4280" s="65" t="s">
        <v>485</v>
      </c>
      <c r="D4280" s="67" t="s">
        <v>553</v>
      </c>
      <c r="E4280" s="64">
        <v>0.94999999999999951</v>
      </c>
      <c r="F4280" s="64">
        <v>0.33042175891086611</v>
      </c>
      <c r="G4280" s="103" t="s">
        <v>548</v>
      </c>
      <c r="H4280" s="64">
        <v>0.63609932903467692</v>
      </c>
      <c r="I4280" t="s">
        <v>548</v>
      </c>
      <c r="J4280" t="s">
        <v>548</v>
      </c>
      <c r="K4280" s="64"/>
      <c r="L4280" s="104">
        <f t="shared" si="66"/>
        <v>0.63609932903467692</v>
      </c>
    </row>
    <row r="4281" spans="1:12" x14ac:dyDescent="0.25">
      <c r="A4281" t="s">
        <v>464</v>
      </c>
      <c r="B4281" t="s">
        <v>239</v>
      </c>
      <c r="C4281" s="65" t="s">
        <v>485</v>
      </c>
      <c r="D4281" s="67" t="s">
        <v>553</v>
      </c>
      <c r="E4281" s="64">
        <v>1</v>
      </c>
      <c r="F4281" s="64">
        <v>0.33042175891086611</v>
      </c>
      <c r="G4281" s="103" t="s">
        <v>548</v>
      </c>
      <c r="H4281" s="64">
        <v>0.66957824108913389</v>
      </c>
      <c r="I4281" t="s">
        <v>548</v>
      </c>
      <c r="J4281" t="s">
        <v>548</v>
      </c>
      <c r="K4281" s="64"/>
      <c r="L4281" s="104">
        <f t="shared" si="66"/>
        <v>0.66957824108913389</v>
      </c>
    </row>
    <row r="4282" spans="1:12" x14ac:dyDescent="0.25">
      <c r="A4282" t="s">
        <v>464</v>
      </c>
      <c r="B4282" t="s">
        <v>329</v>
      </c>
      <c r="C4282" s="65" t="s">
        <v>485</v>
      </c>
      <c r="D4282" s="67" t="s">
        <v>553</v>
      </c>
      <c r="E4282" s="64">
        <v>0.94999999999999951</v>
      </c>
      <c r="F4282" s="64">
        <v>0.33042175891086611</v>
      </c>
      <c r="G4282" s="103" t="s">
        <v>548</v>
      </c>
      <c r="H4282" s="64">
        <v>0.63609932903467692</v>
      </c>
      <c r="I4282" t="s">
        <v>548</v>
      </c>
      <c r="J4282" t="s">
        <v>548</v>
      </c>
      <c r="K4282" s="64"/>
      <c r="L4282" s="104">
        <f t="shared" si="66"/>
        <v>0.63609932903467692</v>
      </c>
    </row>
    <row r="4283" spans="1:12" x14ac:dyDescent="0.25">
      <c r="A4283" t="s">
        <v>464</v>
      </c>
      <c r="B4283" t="s">
        <v>330</v>
      </c>
      <c r="C4283" s="65" t="s">
        <v>485</v>
      </c>
      <c r="D4283" s="67" t="s">
        <v>553</v>
      </c>
      <c r="E4283" s="64">
        <v>0.94999999999999951</v>
      </c>
      <c r="F4283" s="64">
        <v>0.33042175891086611</v>
      </c>
      <c r="G4283" s="103" t="s">
        <v>548</v>
      </c>
      <c r="H4283" s="64">
        <v>0.63609932903467692</v>
      </c>
      <c r="I4283" t="s">
        <v>548</v>
      </c>
      <c r="J4283" t="s">
        <v>548</v>
      </c>
      <c r="K4283" s="64"/>
      <c r="L4283" s="104">
        <f t="shared" si="66"/>
        <v>0.63609932903467692</v>
      </c>
    </row>
    <row r="4284" spans="1:12" x14ac:dyDescent="0.25">
      <c r="A4284" t="s">
        <v>464</v>
      </c>
      <c r="B4284" t="s">
        <v>331</v>
      </c>
      <c r="C4284" s="65" t="s">
        <v>485</v>
      </c>
      <c r="D4284" s="67" t="s">
        <v>548</v>
      </c>
      <c r="E4284" s="64" t="s">
        <v>548</v>
      </c>
      <c r="F4284" s="64" t="s">
        <v>548</v>
      </c>
      <c r="G4284" s="103" t="s">
        <v>548</v>
      </c>
      <c r="H4284" s="64">
        <v>0</v>
      </c>
      <c r="I4284" t="s">
        <v>548</v>
      </c>
      <c r="J4284" t="s">
        <v>548</v>
      </c>
      <c r="K4284" s="64"/>
      <c r="L4284" s="104">
        <f t="shared" si="66"/>
        <v>0</v>
      </c>
    </row>
    <row r="4285" spans="1:12" x14ac:dyDescent="0.25">
      <c r="A4285" t="s">
        <v>464</v>
      </c>
      <c r="B4285" t="s">
        <v>332</v>
      </c>
      <c r="C4285" s="65" t="s">
        <v>485</v>
      </c>
      <c r="D4285" s="67" t="s">
        <v>553</v>
      </c>
      <c r="E4285" s="64">
        <v>0.94999999999999951</v>
      </c>
      <c r="F4285" s="64">
        <v>0.33042175891086611</v>
      </c>
      <c r="G4285" s="103" t="s">
        <v>548</v>
      </c>
      <c r="H4285" s="64">
        <v>0.63609932903467692</v>
      </c>
      <c r="I4285" t="s">
        <v>548</v>
      </c>
      <c r="J4285" t="s">
        <v>548</v>
      </c>
      <c r="K4285" s="64"/>
      <c r="L4285" s="104">
        <f t="shared" si="66"/>
        <v>0.63609932903467692</v>
      </c>
    </row>
    <row r="4286" spans="1:12" x14ac:dyDescent="0.25">
      <c r="A4286" t="s">
        <v>464</v>
      </c>
      <c r="B4286" t="s">
        <v>243</v>
      </c>
      <c r="C4286" s="65" t="s">
        <v>485</v>
      </c>
      <c r="D4286" s="67" t="s">
        <v>548</v>
      </c>
      <c r="E4286" s="64" t="s">
        <v>548</v>
      </c>
      <c r="F4286" s="64" t="s">
        <v>548</v>
      </c>
      <c r="G4286" s="103" t="s">
        <v>548</v>
      </c>
      <c r="H4286" s="64">
        <v>0</v>
      </c>
      <c r="I4286" t="s">
        <v>548</v>
      </c>
      <c r="J4286" t="s">
        <v>548</v>
      </c>
      <c r="K4286" s="64"/>
      <c r="L4286" s="104">
        <f t="shared" si="66"/>
        <v>0</v>
      </c>
    </row>
    <row r="4287" spans="1:12" x14ac:dyDescent="0.25">
      <c r="A4287" t="s">
        <v>464</v>
      </c>
      <c r="B4287" t="s">
        <v>333</v>
      </c>
      <c r="C4287" s="65" t="s">
        <v>485</v>
      </c>
      <c r="D4287" s="67" t="s">
        <v>548</v>
      </c>
      <c r="E4287" s="64" t="s">
        <v>548</v>
      </c>
      <c r="F4287" s="64" t="s">
        <v>548</v>
      </c>
      <c r="G4287" s="103" t="s">
        <v>548</v>
      </c>
      <c r="H4287" s="64">
        <v>0</v>
      </c>
      <c r="I4287" t="s">
        <v>548</v>
      </c>
      <c r="J4287" t="s">
        <v>548</v>
      </c>
      <c r="K4287" s="64"/>
      <c r="L4287" s="104">
        <f t="shared" si="66"/>
        <v>0</v>
      </c>
    </row>
    <row r="4288" spans="1:12" x14ac:dyDescent="0.25">
      <c r="A4288" t="s">
        <v>464</v>
      </c>
      <c r="B4288" t="s">
        <v>334</v>
      </c>
      <c r="C4288" s="65" t="s">
        <v>485</v>
      </c>
      <c r="D4288" s="67" t="s">
        <v>553</v>
      </c>
      <c r="E4288" s="64">
        <v>0.94999999999999951</v>
      </c>
      <c r="F4288" s="64">
        <v>0.33042175891086611</v>
      </c>
      <c r="G4288" s="103" t="s">
        <v>548</v>
      </c>
      <c r="H4288" s="64">
        <v>0.63609932903467692</v>
      </c>
      <c r="I4288" t="s">
        <v>548</v>
      </c>
      <c r="J4288" t="s">
        <v>548</v>
      </c>
      <c r="K4288" s="64"/>
      <c r="L4288" s="104">
        <f t="shared" si="66"/>
        <v>0.63609932903467692</v>
      </c>
    </row>
    <row r="4289" spans="1:12" x14ac:dyDescent="0.25">
      <c r="A4289" t="s">
        <v>464</v>
      </c>
      <c r="B4289" t="s">
        <v>94</v>
      </c>
      <c r="C4289" s="65" t="s">
        <v>485</v>
      </c>
      <c r="D4289" s="67" t="s">
        <v>553</v>
      </c>
      <c r="E4289" s="64">
        <v>0.94999999999999951</v>
      </c>
      <c r="F4289" s="64">
        <v>0.33042175891086611</v>
      </c>
      <c r="G4289" s="103" t="s">
        <v>548</v>
      </c>
      <c r="H4289" s="64">
        <v>0.63609932903467692</v>
      </c>
      <c r="I4289" t="s">
        <v>548</v>
      </c>
      <c r="J4289" t="s">
        <v>548</v>
      </c>
      <c r="K4289" s="64"/>
      <c r="L4289" s="104">
        <f t="shared" si="66"/>
        <v>0.63609932903467692</v>
      </c>
    </row>
    <row r="4290" spans="1:12" x14ac:dyDescent="0.25">
      <c r="A4290" t="s">
        <v>464</v>
      </c>
      <c r="B4290" t="s">
        <v>335</v>
      </c>
      <c r="C4290" s="65" t="s">
        <v>485</v>
      </c>
      <c r="D4290" s="67" t="s">
        <v>553</v>
      </c>
      <c r="E4290" s="64">
        <v>0.94999999999999951</v>
      </c>
      <c r="F4290" s="64">
        <v>0.33042175891086611</v>
      </c>
      <c r="G4290" s="103" t="s">
        <v>548</v>
      </c>
      <c r="H4290" s="64">
        <v>0.63609932903467692</v>
      </c>
      <c r="I4290" t="s">
        <v>548</v>
      </c>
      <c r="J4290" t="s">
        <v>548</v>
      </c>
      <c r="K4290" s="64"/>
      <c r="L4290" s="104">
        <f t="shared" si="66"/>
        <v>0.63609932903467692</v>
      </c>
    </row>
    <row r="4291" spans="1:12" x14ac:dyDescent="0.25">
      <c r="A4291" t="s">
        <v>464</v>
      </c>
      <c r="B4291" t="s">
        <v>100</v>
      </c>
      <c r="C4291" s="65" t="s">
        <v>485</v>
      </c>
      <c r="D4291" s="67" t="s">
        <v>548</v>
      </c>
      <c r="E4291" s="64" t="s">
        <v>548</v>
      </c>
      <c r="F4291" s="64" t="s">
        <v>548</v>
      </c>
      <c r="G4291" s="103" t="s">
        <v>548</v>
      </c>
      <c r="H4291" s="64">
        <v>0</v>
      </c>
      <c r="I4291" t="s">
        <v>548</v>
      </c>
      <c r="J4291" t="s">
        <v>548</v>
      </c>
      <c r="K4291" s="64"/>
      <c r="L4291" s="104">
        <f t="shared" si="66"/>
        <v>0</v>
      </c>
    </row>
    <row r="4292" spans="1:12" x14ac:dyDescent="0.25">
      <c r="A4292" t="s">
        <v>464</v>
      </c>
      <c r="B4292" t="s">
        <v>327</v>
      </c>
      <c r="C4292" s="65" t="s">
        <v>486</v>
      </c>
      <c r="D4292" s="67" t="s">
        <v>553</v>
      </c>
      <c r="E4292" s="64">
        <v>0.94999999999999973</v>
      </c>
      <c r="F4292" s="64">
        <v>0.55361450594057737</v>
      </c>
      <c r="G4292" s="103" t="s">
        <v>548</v>
      </c>
      <c r="H4292" s="64">
        <v>0.42406621935645139</v>
      </c>
      <c r="I4292" t="s">
        <v>548</v>
      </c>
      <c r="J4292" t="s">
        <v>548</v>
      </c>
      <c r="K4292" s="64"/>
      <c r="L4292" s="104">
        <f t="shared" si="66"/>
        <v>0.42406621935645139</v>
      </c>
    </row>
    <row r="4293" spans="1:12" x14ac:dyDescent="0.25">
      <c r="A4293" t="s">
        <v>464</v>
      </c>
      <c r="B4293" t="s">
        <v>328</v>
      </c>
      <c r="C4293" s="65" t="s">
        <v>486</v>
      </c>
      <c r="D4293" s="67" t="s">
        <v>553</v>
      </c>
      <c r="E4293" s="64">
        <v>0.94999999999999951</v>
      </c>
      <c r="F4293" s="64">
        <v>1</v>
      </c>
      <c r="G4293" s="103" t="s">
        <v>548</v>
      </c>
      <c r="H4293" s="64">
        <v>0</v>
      </c>
      <c r="I4293" t="s">
        <v>548</v>
      </c>
      <c r="J4293" t="s">
        <v>548</v>
      </c>
      <c r="K4293" s="64"/>
      <c r="L4293" s="104">
        <f t="shared" si="66"/>
        <v>0</v>
      </c>
    </row>
    <row r="4294" spans="1:12" x14ac:dyDescent="0.25">
      <c r="A4294" t="s">
        <v>464</v>
      </c>
      <c r="B4294" t="s">
        <v>239</v>
      </c>
      <c r="C4294" s="65" t="s">
        <v>486</v>
      </c>
      <c r="D4294" s="67" t="s">
        <v>553</v>
      </c>
      <c r="E4294" s="64">
        <v>1</v>
      </c>
      <c r="F4294" s="64">
        <v>1</v>
      </c>
      <c r="G4294" s="103" t="s">
        <v>548</v>
      </c>
      <c r="H4294" s="64">
        <v>0</v>
      </c>
      <c r="I4294" t="s">
        <v>548</v>
      </c>
      <c r="J4294" t="s">
        <v>548</v>
      </c>
      <c r="K4294" s="64"/>
      <c r="L4294" s="104">
        <f t="shared" si="66"/>
        <v>0</v>
      </c>
    </row>
    <row r="4295" spans="1:12" x14ac:dyDescent="0.25">
      <c r="A4295" t="s">
        <v>464</v>
      </c>
      <c r="B4295" t="s">
        <v>329</v>
      </c>
      <c r="C4295" s="65" t="s">
        <v>486</v>
      </c>
      <c r="D4295" s="67" t="s">
        <v>553</v>
      </c>
      <c r="E4295" s="64">
        <v>0.94999999999999951</v>
      </c>
      <c r="F4295" s="64">
        <v>1</v>
      </c>
      <c r="G4295" s="103" t="s">
        <v>548</v>
      </c>
      <c r="H4295" s="64">
        <v>0</v>
      </c>
      <c r="I4295" t="s">
        <v>548</v>
      </c>
      <c r="J4295" t="s">
        <v>548</v>
      </c>
      <c r="K4295" s="64"/>
      <c r="L4295" s="104">
        <f t="shared" si="66"/>
        <v>0</v>
      </c>
    </row>
    <row r="4296" spans="1:12" x14ac:dyDescent="0.25">
      <c r="A4296" t="s">
        <v>464</v>
      </c>
      <c r="B4296" t="s">
        <v>330</v>
      </c>
      <c r="C4296" s="65" t="s">
        <v>486</v>
      </c>
      <c r="D4296" s="67" t="s">
        <v>553</v>
      </c>
      <c r="E4296" s="64">
        <v>0.94999999999999951</v>
      </c>
      <c r="F4296" s="64">
        <v>1</v>
      </c>
      <c r="G4296" s="103" t="s">
        <v>548</v>
      </c>
      <c r="H4296" s="64">
        <v>0</v>
      </c>
      <c r="I4296" t="s">
        <v>548</v>
      </c>
      <c r="J4296" t="s">
        <v>548</v>
      </c>
      <c r="K4296" s="64"/>
      <c r="L4296" s="104">
        <f t="shared" si="66"/>
        <v>0</v>
      </c>
    </row>
    <row r="4297" spans="1:12" x14ac:dyDescent="0.25">
      <c r="A4297" t="s">
        <v>464</v>
      </c>
      <c r="B4297" t="s">
        <v>331</v>
      </c>
      <c r="C4297" s="65" t="s">
        <v>486</v>
      </c>
      <c r="D4297" s="67" t="s">
        <v>548</v>
      </c>
      <c r="E4297" s="64" t="s">
        <v>548</v>
      </c>
      <c r="F4297" s="64" t="s">
        <v>548</v>
      </c>
      <c r="G4297" s="103" t="s">
        <v>548</v>
      </c>
      <c r="H4297" s="64">
        <v>0</v>
      </c>
      <c r="I4297" t="s">
        <v>548</v>
      </c>
      <c r="J4297" t="s">
        <v>548</v>
      </c>
      <c r="K4297" s="64"/>
      <c r="L4297" s="104">
        <f t="shared" si="66"/>
        <v>0</v>
      </c>
    </row>
    <row r="4298" spans="1:12" x14ac:dyDescent="0.25">
      <c r="A4298" t="s">
        <v>464</v>
      </c>
      <c r="B4298" t="s">
        <v>332</v>
      </c>
      <c r="C4298" s="65" t="s">
        <v>486</v>
      </c>
      <c r="D4298" s="67" t="s">
        <v>553</v>
      </c>
      <c r="E4298" s="64">
        <v>0.94999999999999951</v>
      </c>
      <c r="F4298" s="64">
        <v>1</v>
      </c>
      <c r="G4298" s="103" t="s">
        <v>548</v>
      </c>
      <c r="H4298" s="64">
        <v>0</v>
      </c>
      <c r="I4298" t="s">
        <v>548</v>
      </c>
      <c r="J4298" t="s">
        <v>548</v>
      </c>
      <c r="K4298" s="64"/>
      <c r="L4298" s="104">
        <f t="shared" si="66"/>
        <v>0</v>
      </c>
    </row>
    <row r="4299" spans="1:12" x14ac:dyDescent="0.25">
      <c r="A4299" t="s">
        <v>464</v>
      </c>
      <c r="B4299" t="s">
        <v>243</v>
      </c>
      <c r="C4299" s="65" t="s">
        <v>486</v>
      </c>
      <c r="D4299" s="67" t="s">
        <v>548</v>
      </c>
      <c r="E4299" s="64" t="s">
        <v>548</v>
      </c>
      <c r="F4299" s="64" t="s">
        <v>548</v>
      </c>
      <c r="G4299" s="103" t="s">
        <v>548</v>
      </c>
      <c r="H4299" s="64">
        <v>0</v>
      </c>
      <c r="I4299" t="s">
        <v>548</v>
      </c>
      <c r="J4299" t="s">
        <v>548</v>
      </c>
      <c r="K4299" s="64"/>
      <c r="L4299" s="104">
        <f t="shared" si="66"/>
        <v>0</v>
      </c>
    </row>
    <row r="4300" spans="1:12" x14ac:dyDescent="0.25">
      <c r="A4300" t="s">
        <v>464</v>
      </c>
      <c r="B4300" t="s">
        <v>333</v>
      </c>
      <c r="C4300" s="65" t="s">
        <v>486</v>
      </c>
      <c r="D4300" s="67" t="s">
        <v>548</v>
      </c>
      <c r="E4300" s="64" t="s">
        <v>548</v>
      </c>
      <c r="F4300" s="64" t="s">
        <v>548</v>
      </c>
      <c r="G4300" s="103" t="s">
        <v>548</v>
      </c>
      <c r="H4300" s="64">
        <v>0</v>
      </c>
      <c r="I4300" t="s">
        <v>548</v>
      </c>
      <c r="J4300" t="s">
        <v>548</v>
      </c>
      <c r="K4300" s="64"/>
      <c r="L4300" s="104">
        <f t="shared" si="66"/>
        <v>0</v>
      </c>
    </row>
    <row r="4301" spans="1:12" x14ac:dyDescent="0.25">
      <c r="A4301" t="s">
        <v>464</v>
      </c>
      <c r="B4301" t="s">
        <v>334</v>
      </c>
      <c r="C4301" s="65" t="s">
        <v>486</v>
      </c>
      <c r="D4301" s="67" t="s">
        <v>553</v>
      </c>
      <c r="E4301" s="64">
        <v>0.94999999999999951</v>
      </c>
      <c r="F4301" s="64">
        <v>1</v>
      </c>
      <c r="G4301" s="103" t="s">
        <v>548</v>
      </c>
      <c r="H4301" s="64">
        <v>0</v>
      </c>
      <c r="I4301" t="s">
        <v>548</v>
      </c>
      <c r="J4301" t="s">
        <v>548</v>
      </c>
      <c r="K4301" s="64"/>
      <c r="L4301" s="104">
        <f t="shared" si="66"/>
        <v>0</v>
      </c>
    </row>
    <row r="4302" spans="1:12" x14ac:dyDescent="0.25">
      <c r="A4302" t="s">
        <v>464</v>
      </c>
      <c r="B4302" t="s">
        <v>94</v>
      </c>
      <c r="C4302" s="65" t="s">
        <v>486</v>
      </c>
      <c r="D4302" s="67" t="s">
        <v>553</v>
      </c>
      <c r="E4302" s="64">
        <v>0.94999999999999951</v>
      </c>
      <c r="F4302" s="64">
        <v>1</v>
      </c>
      <c r="G4302" s="103" t="s">
        <v>548</v>
      </c>
      <c r="H4302" s="64">
        <v>0</v>
      </c>
      <c r="I4302" t="s">
        <v>548</v>
      </c>
      <c r="J4302" t="s">
        <v>548</v>
      </c>
      <c r="K4302" s="64"/>
      <c r="L4302" s="104">
        <f t="shared" si="66"/>
        <v>0</v>
      </c>
    </row>
    <row r="4303" spans="1:12" x14ac:dyDescent="0.25">
      <c r="A4303" t="s">
        <v>464</v>
      </c>
      <c r="B4303" t="s">
        <v>335</v>
      </c>
      <c r="C4303" s="65" t="s">
        <v>486</v>
      </c>
      <c r="D4303" s="67" t="s">
        <v>553</v>
      </c>
      <c r="E4303" s="64">
        <v>0.94999999999999951</v>
      </c>
      <c r="F4303" s="64">
        <v>1</v>
      </c>
      <c r="G4303" s="103" t="s">
        <v>548</v>
      </c>
      <c r="H4303" s="64">
        <v>0</v>
      </c>
      <c r="I4303" t="s">
        <v>548</v>
      </c>
      <c r="J4303" t="s">
        <v>548</v>
      </c>
      <c r="K4303" s="64"/>
      <c r="L4303" s="104">
        <f t="shared" si="66"/>
        <v>0</v>
      </c>
    </row>
    <row r="4304" spans="1:12" x14ac:dyDescent="0.25">
      <c r="A4304" t="s">
        <v>464</v>
      </c>
      <c r="B4304" t="s">
        <v>100</v>
      </c>
      <c r="C4304" s="65" t="s">
        <v>486</v>
      </c>
      <c r="D4304" s="67" t="s">
        <v>548</v>
      </c>
      <c r="E4304" s="64" t="s">
        <v>548</v>
      </c>
      <c r="F4304" s="64" t="s">
        <v>548</v>
      </c>
      <c r="G4304" s="103" t="s">
        <v>548</v>
      </c>
      <c r="H4304" s="64">
        <v>0</v>
      </c>
      <c r="I4304" t="s">
        <v>548</v>
      </c>
      <c r="J4304" t="s">
        <v>548</v>
      </c>
      <c r="K4304" s="64"/>
      <c r="L4304" s="104">
        <f t="shared" si="66"/>
        <v>0</v>
      </c>
    </row>
    <row r="4305" spans="1:12" x14ac:dyDescent="0.25">
      <c r="A4305" t="s">
        <v>492</v>
      </c>
      <c r="B4305" t="s">
        <v>327</v>
      </c>
      <c r="C4305" s="65" t="s">
        <v>485</v>
      </c>
      <c r="D4305" s="67" t="s">
        <v>548</v>
      </c>
      <c r="E4305" s="64" t="s">
        <v>548</v>
      </c>
      <c r="F4305" s="64" t="s">
        <v>548</v>
      </c>
      <c r="G4305" s="103" t="s">
        <v>548</v>
      </c>
      <c r="H4305" s="64">
        <v>0</v>
      </c>
      <c r="I4305" t="s">
        <v>548</v>
      </c>
      <c r="J4305" t="s">
        <v>548</v>
      </c>
      <c r="K4305" s="64"/>
      <c r="L4305" s="104">
        <f t="shared" si="66"/>
        <v>0</v>
      </c>
    </row>
    <row r="4306" spans="1:12" x14ac:dyDescent="0.25">
      <c r="A4306" t="s">
        <v>492</v>
      </c>
      <c r="B4306" t="s">
        <v>328</v>
      </c>
      <c r="C4306" s="65" t="s">
        <v>485</v>
      </c>
      <c r="D4306" s="67" t="s">
        <v>553</v>
      </c>
      <c r="E4306" s="64">
        <v>0.54999999999999993</v>
      </c>
      <c r="F4306" s="64">
        <v>0.50230020574034928</v>
      </c>
      <c r="G4306" s="103" t="s">
        <v>548</v>
      </c>
      <c r="H4306" s="64">
        <v>0.27373488684280789</v>
      </c>
      <c r="I4306" t="s">
        <v>548</v>
      </c>
      <c r="J4306" t="s">
        <v>548</v>
      </c>
      <c r="K4306" s="64"/>
      <c r="L4306" s="104">
        <f t="shared" si="66"/>
        <v>0.27373488684280789</v>
      </c>
    </row>
    <row r="4307" spans="1:12" x14ac:dyDescent="0.25">
      <c r="A4307" t="s">
        <v>492</v>
      </c>
      <c r="B4307" t="s">
        <v>239</v>
      </c>
      <c r="C4307" s="65" t="s">
        <v>485</v>
      </c>
      <c r="D4307" s="67" t="s">
        <v>548</v>
      </c>
      <c r="E4307" s="64" t="s">
        <v>548</v>
      </c>
      <c r="F4307" s="64" t="s">
        <v>548</v>
      </c>
      <c r="G4307" s="103" t="s">
        <v>548</v>
      </c>
      <c r="H4307" s="64">
        <v>0</v>
      </c>
      <c r="I4307" t="s">
        <v>548</v>
      </c>
      <c r="J4307" t="s">
        <v>548</v>
      </c>
      <c r="K4307" s="64"/>
      <c r="L4307" s="104">
        <f t="shared" si="66"/>
        <v>0</v>
      </c>
    </row>
    <row r="4308" spans="1:12" x14ac:dyDescent="0.25">
      <c r="A4308" t="s">
        <v>492</v>
      </c>
      <c r="B4308" t="s">
        <v>329</v>
      </c>
      <c r="C4308" s="65" t="s">
        <v>485</v>
      </c>
      <c r="D4308" s="67" t="s">
        <v>553</v>
      </c>
      <c r="E4308" s="64">
        <v>0.54999999999999993</v>
      </c>
      <c r="F4308" s="64">
        <v>0.51889019888233767</v>
      </c>
      <c r="G4308" s="103" t="s">
        <v>548</v>
      </c>
      <c r="H4308" s="64">
        <v>0.26461039061471425</v>
      </c>
      <c r="I4308" t="s">
        <v>548</v>
      </c>
      <c r="J4308" t="s">
        <v>548</v>
      </c>
      <c r="K4308" s="64"/>
      <c r="L4308" s="104">
        <f t="shared" si="66"/>
        <v>0.26461039061471425</v>
      </c>
    </row>
    <row r="4309" spans="1:12" x14ac:dyDescent="0.25">
      <c r="A4309" t="s">
        <v>492</v>
      </c>
      <c r="B4309" t="s">
        <v>330</v>
      </c>
      <c r="C4309" s="65" t="s">
        <v>485</v>
      </c>
      <c r="D4309" s="67" t="s">
        <v>553</v>
      </c>
      <c r="E4309" s="64">
        <v>0.54999999999999993</v>
      </c>
      <c r="F4309" s="64">
        <v>0.55207018516631434</v>
      </c>
      <c r="G4309" s="103" t="s">
        <v>548</v>
      </c>
      <c r="H4309" s="64">
        <v>0.24636139815852709</v>
      </c>
      <c r="I4309" t="s">
        <v>548</v>
      </c>
      <c r="J4309" t="s">
        <v>548</v>
      </c>
      <c r="K4309" s="64"/>
      <c r="L4309" s="104">
        <f t="shared" si="66"/>
        <v>0.24636139815852709</v>
      </c>
    </row>
    <row r="4310" spans="1:12" x14ac:dyDescent="0.25">
      <c r="A4310" t="s">
        <v>492</v>
      </c>
      <c r="B4310" t="s">
        <v>331</v>
      </c>
      <c r="C4310" s="65" t="s">
        <v>485</v>
      </c>
      <c r="D4310" s="67" t="s">
        <v>548</v>
      </c>
      <c r="E4310" s="64" t="s">
        <v>548</v>
      </c>
      <c r="F4310" s="64" t="s">
        <v>548</v>
      </c>
      <c r="G4310" s="103" t="s">
        <v>548</v>
      </c>
      <c r="H4310" s="64">
        <v>0</v>
      </c>
      <c r="I4310" t="s">
        <v>548</v>
      </c>
      <c r="J4310" t="s">
        <v>548</v>
      </c>
      <c r="K4310" s="64"/>
      <c r="L4310" s="104">
        <f t="shared" si="66"/>
        <v>0</v>
      </c>
    </row>
    <row r="4311" spans="1:12" x14ac:dyDescent="0.25">
      <c r="A4311" t="s">
        <v>492</v>
      </c>
      <c r="B4311" t="s">
        <v>332</v>
      </c>
      <c r="C4311" s="65" t="s">
        <v>485</v>
      </c>
      <c r="D4311" s="67" t="s">
        <v>553</v>
      </c>
      <c r="E4311" s="64">
        <v>0.54999999999999993</v>
      </c>
      <c r="F4311" s="64">
        <v>0.50230020574034928</v>
      </c>
      <c r="G4311" s="103" t="s">
        <v>548</v>
      </c>
      <c r="H4311" s="64">
        <v>0.27373488684280789</v>
      </c>
      <c r="I4311" t="s">
        <v>548</v>
      </c>
      <c r="J4311" t="s">
        <v>548</v>
      </c>
      <c r="K4311" s="64"/>
      <c r="L4311" s="104">
        <f t="shared" si="66"/>
        <v>0.27373488684280789</v>
      </c>
    </row>
    <row r="4312" spans="1:12" x14ac:dyDescent="0.25">
      <c r="A4312" t="s">
        <v>492</v>
      </c>
      <c r="B4312" t="s">
        <v>243</v>
      </c>
      <c r="C4312" s="65" t="s">
        <v>485</v>
      </c>
      <c r="D4312" s="67" t="s">
        <v>548</v>
      </c>
      <c r="E4312" s="64" t="s">
        <v>548</v>
      </c>
      <c r="F4312" s="64" t="s">
        <v>548</v>
      </c>
      <c r="G4312" s="103" t="s">
        <v>548</v>
      </c>
      <c r="H4312" s="64">
        <v>0</v>
      </c>
      <c r="I4312" t="s">
        <v>548</v>
      </c>
      <c r="J4312" t="s">
        <v>548</v>
      </c>
      <c r="K4312" s="64"/>
      <c r="L4312" s="104">
        <f t="shared" si="66"/>
        <v>0</v>
      </c>
    </row>
    <row r="4313" spans="1:12" x14ac:dyDescent="0.25">
      <c r="A4313" t="s">
        <v>492</v>
      </c>
      <c r="B4313" t="s">
        <v>333</v>
      </c>
      <c r="C4313" s="65" t="s">
        <v>485</v>
      </c>
      <c r="D4313" s="67" t="s">
        <v>548</v>
      </c>
      <c r="E4313" s="64" t="s">
        <v>548</v>
      </c>
      <c r="F4313" s="64" t="s">
        <v>548</v>
      </c>
      <c r="G4313" s="103" t="s">
        <v>548</v>
      </c>
      <c r="H4313" s="64">
        <v>0</v>
      </c>
      <c r="I4313" t="s">
        <v>548</v>
      </c>
      <c r="J4313" t="s">
        <v>548</v>
      </c>
      <c r="K4313" s="64"/>
      <c r="L4313" s="104">
        <f t="shared" si="66"/>
        <v>0</v>
      </c>
    </row>
    <row r="4314" spans="1:12" x14ac:dyDescent="0.25">
      <c r="A4314" t="s">
        <v>492</v>
      </c>
      <c r="B4314" t="s">
        <v>334</v>
      </c>
      <c r="C4314" s="65" t="s">
        <v>485</v>
      </c>
      <c r="D4314" s="67" t="s">
        <v>548</v>
      </c>
      <c r="E4314" s="64" t="s">
        <v>548</v>
      </c>
      <c r="F4314" s="64" t="s">
        <v>548</v>
      </c>
      <c r="G4314" s="103" t="s">
        <v>548</v>
      </c>
      <c r="H4314" s="64">
        <v>0</v>
      </c>
      <c r="I4314" t="s">
        <v>548</v>
      </c>
      <c r="J4314" t="s">
        <v>548</v>
      </c>
      <c r="K4314" s="64"/>
      <c r="L4314" s="104">
        <f t="shared" si="66"/>
        <v>0</v>
      </c>
    </row>
    <row r="4315" spans="1:12" x14ac:dyDescent="0.25">
      <c r="A4315" t="s">
        <v>492</v>
      </c>
      <c r="B4315" t="s">
        <v>94</v>
      </c>
      <c r="C4315" s="65" t="s">
        <v>485</v>
      </c>
      <c r="D4315" s="67" t="s">
        <v>548</v>
      </c>
      <c r="E4315" s="64" t="s">
        <v>548</v>
      </c>
      <c r="F4315" s="64" t="s">
        <v>548</v>
      </c>
      <c r="G4315" s="103" t="s">
        <v>548</v>
      </c>
      <c r="H4315" s="64">
        <v>0</v>
      </c>
      <c r="I4315" t="s">
        <v>548</v>
      </c>
      <c r="J4315" t="s">
        <v>548</v>
      </c>
      <c r="K4315" s="64"/>
      <c r="L4315" s="104">
        <f t="shared" si="66"/>
        <v>0</v>
      </c>
    </row>
    <row r="4316" spans="1:12" x14ac:dyDescent="0.25">
      <c r="A4316" t="s">
        <v>492</v>
      </c>
      <c r="B4316" t="s">
        <v>335</v>
      </c>
      <c r="C4316" s="65" t="s">
        <v>485</v>
      </c>
      <c r="D4316" s="67" t="s">
        <v>553</v>
      </c>
      <c r="E4316" s="64">
        <v>0.54999999999999993</v>
      </c>
      <c r="F4316" s="64">
        <v>0.50230020574034928</v>
      </c>
      <c r="G4316" s="103" t="s">
        <v>548</v>
      </c>
      <c r="H4316" s="64">
        <v>0.27373488684280789</v>
      </c>
      <c r="I4316" t="s">
        <v>548</v>
      </c>
      <c r="J4316" t="s">
        <v>548</v>
      </c>
      <c r="K4316" s="64"/>
      <c r="L4316" s="104">
        <f t="shared" si="66"/>
        <v>0.27373488684280789</v>
      </c>
    </row>
    <row r="4317" spans="1:12" x14ac:dyDescent="0.25">
      <c r="A4317" t="s">
        <v>492</v>
      </c>
      <c r="B4317" t="s">
        <v>100</v>
      </c>
      <c r="C4317" s="65" t="s">
        <v>485</v>
      </c>
      <c r="D4317" s="67" t="s">
        <v>548</v>
      </c>
      <c r="E4317" s="64" t="s">
        <v>548</v>
      </c>
      <c r="F4317" s="64" t="s">
        <v>548</v>
      </c>
      <c r="G4317" s="103" t="s">
        <v>548</v>
      </c>
      <c r="H4317" s="64">
        <v>0</v>
      </c>
      <c r="I4317" t="s">
        <v>548</v>
      </c>
      <c r="J4317" t="s">
        <v>548</v>
      </c>
      <c r="K4317" s="64"/>
      <c r="L4317" s="104">
        <f t="shared" ref="L4317:L4380" si="67">IF(K4317&lt;&gt;"",K4317,H4317)</f>
        <v>0</v>
      </c>
    </row>
    <row r="4318" spans="1:12" x14ac:dyDescent="0.25">
      <c r="A4318" t="s">
        <v>492</v>
      </c>
      <c r="B4318" t="s">
        <v>327</v>
      </c>
      <c r="C4318" s="65" t="s">
        <v>486</v>
      </c>
      <c r="D4318" s="67" t="s">
        <v>548</v>
      </c>
      <c r="E4318" s="64" t="s">
        <v>548</v>
      </c>
      <c r="F4318" s="64" t="s">
        <v>548</v>
      </c>
      <c r="G4318" s="103" t="s">
        <v>548</v>
      </c>
      <c r="H4318" s="64">
        <v>0</v>
      </c>
      <c r="I4318" t="s">
        <v>548</v>
      </c>
      <c r="J4318" t="s">
        <v>548</v>
      </c>
      <c r="K4318" s="64"/>
      <c r="L4318" s="104">
        <f t="shared" si="67"/>
        <v>0</v>
      </c>
    </row>
    <row r="4319" spans="1:12" x14ac:dyDescent="0.25">
      <c r="A4319" t="s">
        <v>492</v>
      </c>
      <c r="B4319" t="s">
        <v>328</v>
      </c>
      <c r="C4319" s="65" t="s">
        <v>486</v>
      </c>
      <c r="D4319" s="67" t="s">
        <v>553</v>
      </c>
      <c r="E4319" s="64">
        <v>0.54999999999999993</v>
      </c>
      <c r="F4319" s="64">
        <v>0.50230020574034928</v>
      </c>
      <c r="G4319" s="103" t="s">
        <v>548</v>
      </c>
      <c r="H4319" s="64">
        <v>0.27373488684280789</v>
      </c>
      <c r="I4319" t="s">
        <v>548</v>
      </c>
      <c r="J4319" t="s">
        <v>548</v>
      </c>
      <c r="K4319" s="64"/>
      <c r="L4319" s="104">
        <f t="shared" si="67"/>
        <v>0.27373488684280789</v>
      </c>
    </row>
    <row r="4320" spans="1:12" x14ac:dyDescent="0.25">
      <c r="A4320" t="s">
        <v>492</v>
      </c>
      <c r="B4320" t="s">
        <v>239</v>
      </c>
      <c r="C4320" s="65" t="s">
        <v>486</v>
      </c>
      <c r="D4320" s="67" t="s">
        <v>548</v>
      </c>
      <c r="E4320" s="64" t="s">
        <v>548</v>
      </c>
      <c r="F4320" s="64" t="s">
        <v>548</v>
      </c>
      <c r="G4320" s="103" t="s">
        <v>548</v>
      </c>
      <c r="H4320" s="64">
        <v>0</v>
      </c>
      <c r="I4320" t="s">
        <v>548</v>
      </c>
      <c r="J4320" t="s">
        <v>548</v>
      </c>
      <c r="K4320" s="64"/>
      <c r="L4320" s="104">
        <f t="shared" si="67"/>
        <v>0</v>
      </c>
    </row>
    <row r="4321" spans="1:12" x14ac:dyDescent="0.25">
      <c r="A4321" t="s">
        <v>492</v>
      </c>
      <c r="B4321" t="s">
        <v>329</v>
      </c>
      <c r="C4321" s="65" t="s">
        <v>486</v>
      </c>
      <c r="D4321" s="67" t="s">
        <v>553</v>
      </c>
      <c r="E4321" s="64">
        <v>0.54999999999999993</v>
      </c>
      <c r="F4321" s="64">
        <v>0.51889019888233767</v>
      </c>
      <c r="G4321" s="103" t="s">
        <v>548</v>
      </c>
      <c r="H4321" s="64">
        <v>0.26461039061471425</v>
      </c>
      <c r="I4321" t="s">
        <v>548</v>
      </c>
      <c r="J4321" t="s">
        <v>548</v>
      </c>
      <c r="K4321" s="64"/>
      <c r="L4321" s="104">
        <f t="shared" si="67"/>
        <v>0.26461039061471425</v>
      </c>
    </row>
    <row r="4322" spans="1:12" x14ac:dyDescent="0.25">
      <c r="A4322" t="s">
        <v>492</v>
      </c>
      <c r="B4322" t="s">
        <v>330</v>
      </c>
      <c r="C4322" s="65" t="s">
        <v>486</v>
      </c>
      <c r="D4322" s="67" t="s">
        <v>553</v>
      </c>
      <c r="E4322" s="64">
        <v>0.54999999999999993</v>
      </c>
      <c r="F4322" s="64">
        <v>0.55207018516631434</v>
      </c>
      <c r="G4322" s="103" t="s">
        <v>548</v>
      </c>
      <c r="H4322" s="64">
        <v>0.24636139815852709</v>
      </c>
      <c r="I4322" t="s">
        <v>548</v>
      </c>
      <c r="J4322" t="s">
        <v>548</v>
      </c>
      <c r="K4322" s="64"/>
      <c r="L4322" s="104">
        <f t="shared" si="67"/>
        <v>0.24636139815852709</v>
      </c>
    </row>
    <row r="4323" spans="1:12" x14ac:dyDescent="0.25">
      <c r="A4323" t="s">
        <v>492</v>
      </c>
      <c r="B4323" t="s">
        <v>331</v>
      </c>
      <c r="C4323" s="65" t="s">
        <v>486</v>
      </c>
      <c r="D4323" s="67" t="s">
        <v>548</v>
      </c>
      <c r="E4323" s="64" t="s">
        <v>548</v>
      </c>
      <c r="F4323" s="64" t="s">
        <v>548</v>
      </c>
      <c r="G4323" s="103" t="s">
        <v>548</v>
      </c>
      <c r="H4323" s="64">
        <v>0</v>
      </c>
      <c r="I4323" t="s">
        <v>548</v>
      </c>
      <c r="J4323" t="s">
        <v>548</v>
      </c>
      <c r="K4323" s="64"/>
      <c r="L4323" s="104">
        <f t="shared" si="67"/>
        <v>0</v>
      </c>
    </row>
    <row r="4324" spans="1:12" x14ac:dyDescent="0.25">
      <c r="A4324" t="s">
        <v>492</v>
      </c>
      <c r="B4324" t="s">
        <v>332</v>
      </c>
      <c r="C4324" s="65" t="s">
        <v>486</v>
      </c>
      <c r="D4324" s="67" t="s">
        <v>553</v>
      </c>
      <c r="E4324" s="64">
        <v>0.54999999999999993</v>
      </c>
      <c r="F4324" s="64">
        <v>0.50230020574034928</v>
      </c>
      <c r="G4324" s="103" t="s">
        <v>548</v>
      </c>
      <c r="H4324" s="64">
        <v>0.27373488684280789</v>
      </c>
      <c r="I4324" t="s">
        <v>548</v>
      </c>
      <c r="J4324" t="s">
        <v>548</v>
      </c>
      <c r="K4324" s="64"/>
      <c r="L4324" s="104">
        <f t="shared" si="67"/>
        <v>0.27373488684280789</v>
      </c>
    </row>
    <row r="4325" spans="1:12" x14ac:dyDescent="0.25">
      <c r="A4325" t="s">
        <v>492</v>
      </c>
      <c r="B4325" t="s">
        <v>243</v>
      </c>
      <c r="C4325" s="65" t="s">
        <v>486</v>
      </c>
      <c r="D4325" s="67" t="s">
        <v>548</v>
      </c>
      <c r="E4325" s="64" t="s">
        <v>548</v>
      </c>
      <c r="F4325" s="64" t="s">
        <v>548</v>
      </c>
      <c r="G4325" s="103" t="s">
        <v>548</v>
      </c>
      <c r="H4325" s="64">
        <v>0</v>
      </c>
      <c r="I4325" t="s">
        <v>548</v>
      </c>
      <c r="J4325" t="s">
        <v>548</v>
      </c>
      <c r="K4325" s="64"/>
      <c r="L4325" s="104">
        <f t="shared" si="67"/>
        <v>0</v>
      </c>
    </row>
    <row r="4326" spans="1:12" x14ac:dyDescent="0.25">
      <c r="A4326" t="s">
        <v>492</v>
      </c>
      <c r="B4326" t="s">
        <v>333</v>
      </c>
      <c r="C4326" s="65" t="s">
        <v>486</v>
      </c>
      <c r="D4326" s="67" t="s">
        <v>548</v>
      </c>
      <c r="E4326" s="64" t="s">
        <v>548</v>
      </c>
      <c r="F4326" s="64" t="s">
        <v>548</v>
      </c>
      <c r="G4326" s="103" t="s">
        <v>548</v>
      </c>
      <c r="H4326" s="64">
        <v>0</v>
      </c>
      <c r="I4326" t="s">
        <v>548</v>
      </c>
      <c r="J4326" t="s">
        <v>548</v>
      </c>
      <c r="K4326" s="64"/>
      <c r="L4326" s="104">
        <f t="shared" si="67"/>
        <v>0</v>
      </c>
    </row>
    <row r="4327" spans="1:12" x14ac:dyDescent="0.25">
      <c r="A4327" t="s">
        <v>492</v>
      </c>
      <c r="B4327" t="s">
        <v>334</v>
      </c>
      <c r="C4327" s="65" t="s">
        <v>486</v>
      </c>
      <c r="D4327" s="67" t="s">
        <v>548</v>
      </c>
      <c r="E4327" s="64" t="s">
        <v>548</v>
      </c>
      <c r="F4327" s="64" t="s">
        <v>548</v>
      </c>
      <c r="G4327" s="103" t="s">
        <v>548</v>
      </c>
      <c r="H4327" s="64">
        <v>0</v>
      </c>
      <c r="I4327" t="s">
        <v>548</v>
      </c>
      <c r="J4327" t="s">
        <v>548</v>
      </c>
      <c r="K4327" s="64"/>
      <c r="L4327" s="104">
        <f t="shared" si="67"/>
        <v>0</v>
      </c>
    </row>
    <row r="4328" spans="1:12" x14ac:dyDescent="0.25">
      <c r="A4328" t="s">
        <v>492</v>
      </c>
      <c r="B4328" t="s">
        <v>94</v>
      </c>
      <c r="C4328" s="65" t="s">
        <v>486</v>
      </c>
      <c r="D4328" s="67" t="s">
        <v>548</v>
      </c>
      <c r="E4328" s="64" t="s">
        <v>548</v>
      </c>
      <c r="F4328" s="64" t="s">
        <v>548</v>
      </c>
      <c r="G4328" s="103" t="s">
        <v>548</v>
      </c>
      <c r="H4328" s="64">
        <v>0</v>
      </c>
      <c r="I4328" t="s">
        <v>548</v>
      </c>
      <c r="J4328" t="s">
        <v>548</v>
      </c>
      <c r="K4328" s="64"/>
      <c r="L4328" s="104">
        <f t="shared" si="67"/>
        <v>0</v>
      </c>
    </row>
    <row r="4329" spans="1:12" x14ac:dyDescent="0.25">
      <c r="A4329" t="s">
        <v>492</v>
      </c>
      <c r="B4329" t="s">
        <v>335</v>
      </c>
      <c r="C4329" s="65" t="s">
        <v>486</v>
      </c>
      <c r="D4329" s="67" t="s">
        <v>553</v>
      </c>
      <c r="E4329" s="64">
        <v>0.54999999999999993</v>
      </c>
      <c r="F4329" s="64">
        <v>0.50230020574034928</v>
      </c>
      <c r="G4329" s="103" t="s">
        <v>548</v>
      </c>
      <c r="H4329" s="64">
        <v>0.27373488684280789</v>
      </c>
      <c r="I4329" t="s">
        <v>548</v>
      </c>
      <c r="J4329" t="s">
        <v>548</v>
      </c>
      <c r="K4329" s="64"/>
      <c r="L4329" s="104">
        <f t="shared" si="67"/>
        <v>0.27373488684280789</v>
      </c>
    </row>
    <row r="4330" spans="1:12" x14ac:dyDescent="0.25">
      <c r="A4330" t="s">
        <v>492</v>
      </c>
      <c r="B4330" t="s">
        <v>100</v>
      </c>
      <c r="C4330" s="65" t="s">
        <v>486</v>
      </c>
      <c r="D4330" s="67" t="s">
        <v>548</v>
      </c>
      <c r="E4330" s="64" t="s">
        <v>548</v>
      </c>
      <c r="F4330" s="64" t="s">
        <v>548</v>
      </c>
      <c r="G4330" s="103" t="s">
        <v>548</v>
      </c>
      <c r="H4330" s="64">
        <v>0</v>
      </c>
      <c r="I4330" t="s">
        <v>548</v>
      </c>
      <c r="J4330" t="s">
        <v>548</v>
      </c>
      <c r="K4330" s="64"/>
      <c r="L4330" s="104">
        <f t="shared" si="67"/>
        <v>0</v>
      </c>
    </row>
    <row r="4331" spans="1:12" x14ac:dyDescent="0.25">
      <c r="A4331" t="s">
        <v>193</v>
      </c>
      <c r="B4331" t="s">
        <v>327</v>
      </c>
      <c r="C4331" s="65" t="s">
        <v>485</v>
      </c>
      <c r="D4331" s="67" t="s">
        <v>553</v>
      </c>
      <c r="E4331" s="64">
        <v>0.94999999999999973</v>
      </c>
      <c r="F4331" s="64">
        <v>0.55361450594057737</v>
      </c>
      <c r="G4331" s="103" t="s">
        <v>548</v>
      </c>
      <c r="H4331" s="64">
        <v>0.42406621935645139</v>
      </c>
      <c r="I4331" t="s">
        <v>548</v>
      </c>
      <c r="J4331" t="s">
        <v>548</v>
      </c>
      <c r="K4331" s="64"/>
      <c r="L4331" s="104">
        <f t="shared" si="67"/>
        <v>0.42406621935645139</v>
      </c>
    </row>
    <row r="4332" spans="1:12" x14ac:dyDescent="0.25">
      <c r="A4332" t="s">
        <v>193</v>
      </c>
      <c r="B4332" t="s">
        <v>328</v>
      </c>
      <c r="C4332" s="65" t="s">
        <v>485</v>
      </c>
      <c r="D4332" s="67" t="s">
        <v>553</v>
      </c>
      <c r="E4332" s="64">
        <v>0.94999999999999951</v>
      </c>
      <c r="F4332" s="64">
        <v>0.33042175891086611</v>
      </c>
      <c r="G4332" s="103" t="s">
        <v>548</v>
      </c>
      <c r="H4332" s="64">
        <v>0.63609932903467692</v>
      </c>
      <c r="I4332" t="s">
        <v>548</v>
      </c>
      <c r="J4332" t="s">
        <v>548</v>
      </c>
      <c r="K4332" s="64"/>
      <c r="L4332" s="104">
        <f t="shared" si="67"/>
        <v>0.63609932903467692</v>
      </c>
    </row>
    <row r="4333" spans="1:12" x14ac:dyDescent="0.25">
      <c r="A4333" t="s">
        <v>193</v>
      </c>
      <c r="B4333" t="s">
        <v>239</v>
      </c>
      <c r="C4333" s="65" t="s">
        <v>485</v>
      </c>
      <c r="D4333" s="67" t="s">
        <v>553</v>
      </c>
      <c r="E4333" s="64">
        <v>1</v>
      </c>
      <c r="F4333" s="64">
        <v>0.33042175891086611</v>
      </c>
      <c r="G4333" s="103" t="s">
        <v>548</v>
      </c>
      <c r="H4333" s="64">
        <v>0.66957824108913389</v>
      </c>
      <c r="I4333" t="s">
        <v>548</v>
      </c>
      <c r="J4333" t="s">
        <v>548</v>
      </c>
      <c r="K4333" s="64"/>
      <c r="L4333" s="104">
        <f t="shared" si="67"/>
        <v>0.66957824108913389</v>
      </c>
    </row>
    <row r="4334" spans="1:12" x14ac:dyDescent="0.25">
      <c r="A4334" t="s">
        <v>193</v>
      </c>
      <c r="B4334" t="s">
        <v>329</v>
      </c>
      <c r="C4334" s="65" t="s">
        <v>485</v>
      </c>
      <c r="D4334" s="67" t="s">
        <v>553</v>
      </c>
      <c r="E4334" s="64">
        <v>0.94999999999999951</v>
      </c>
      <c r="F4334" s="64">
        <v>0.33042175891086611</v>
      </c>
      <c r="G4334" s="103" t="s">
        <v>548</v>
      </c>
      <c r="H4334" s="64">
        <v>0.63609932903467692</v>
      </c>
      <c r="I4334" t="s">
        <v>548</v>
      </c>
      <c r="J4334" t="s">
        <v>548</v>
      </c>
      <c r="K4334" s="64"/>
      <c r="L4334" s="104">
        <f t="shared" si="67"/>
        <v>0.63609932903467692</v>
      </c>
    </row>
    <row r="4335" spans="1:12" x14ac:dyDescent="0.25">
      <c r="A4335" t="s">
        <v>193</v>
      </c>
      <c r="B4335" t="s">
        <v>330</v>
      </c>
      <c r="C4335" s="65" t="s">
        <v>485</v>
      </c>
      <c r="D4335" s="67" t="s">
        <v>553</v>
      </c>
      <c r="E4335" s="64">
        <v>0.94999999999999951</v>
      </c>
      <c r="F4335" s="64">
        <v>0.33042175891086611</v>
      </c>
      <c r="G4335" s="103" t="s">
        <v>548</v>
      </c>
      <c r="H4335" s="64">
        <v>0.63609932903467692</v>
      </c>
      <c r="I4335" t="s">
        <v>548</v>
      </c>
      <c r="J4335" t="s">
        <v>548</v>
      </c>
      <c r="K4335" s="64"/>
      <c r="L4335" s="104">
        <f t="shared" si="67"/>
        <v>0.63609932903467692</v>
      </c>
    </row>
    <row r="4336" spans="1:12" x14ac:dyDescent="0.25">
      <c r="A4336" t="s">
        <v>193</v>
      </c>
      <c r="B4336" t="s">
        <v>331</v>
      </c>
      <c r="C4336" s="65" t="s">
        <v>485</v>
      </c>
      <c r="D4336" s="67" t="s">
        <v>548</v>
      </c>
      <c r="E4336" s="64" t="s">
        <v>548</v>
      </c>
      <c r="F4336" s="64" t="s">
        <v>548</v>
      </c>
      <c r="G4336" s="103" t="s">
        <v>548</v>
      </c>
      <c r="H4336" s="64">
        <v>0</v>
      </c>
      <c r="I4336" t="s">
        <v>548</v>
      </c>
      <c r="J4336" t="s">
        <v>548</v>
      </c>
      <c r="K4336" s="64"/>
      <c r="L4336" s="104">
        <f t="shared" si="67"/>
        <v>0</v>
      </c>
    </row>
    <row r="4337" spans="1:12" x14ac:dyDescent="0.25">
      <c r="A4337" t="s">
        <v>193</v>
      </c>
      <c r="B4337" t="s">
        <v>332</v>
      </c>
      <c r="C4337" s="65" t="s">
        <v>485</v>
      </c>
      <c r="D4337" s="67" t="s">
        <v>553</v>
      </c>
      <c r="E4337" s="64">
        <v>0.94999999999999951</v>
      </c>
      <c r="F4337" s="64">
        <v>0.33042175891086611</v>
      </c>
      <c r="G4337" s="103" t="s">
        <v>548</v>
      </c>
      <c r="H4337" s="64">
        <v>0.63609932903467692</v>
      </c>
      <c r="I4337" t="s">
        <v>548</v>
      </c>
      <c r="J4337" t="s">
        <v>548</v>
      </c>
      <c r="K4337" s="64"/>
      <c r="L4337" s="104">
        <f t="shared" si="67"/>
        <v>0.63609932903467692</v>
      </c>
    </row>
    <row r="4338" spans="1:12" x14ac:dyDescent="0.25">
      <c r="A4338" t="s">
        <v>193</v>
      </c>
      <c r="B4338" t="s">
        <v>243</v>
      </c>
      <c r="C4338" s="65" t="s">
        <v>485</v>
      </c>
      <c r="D4338" s="67" t="s">
        <v>548</v>
      </c>
      <c r="E4338" s="64" t="s">
        <v>548</v>
      </c>
      <c r="F4338" s="64" t="s">
        <v>548</v>
      </c>
      <c r="G4338" s="103" t="s">
        <v>548</v>
      </c>
      <c r="H4338" s="64">
        <v>0</v>
      </c>
      <c r="I4338" t="s">
        <v>548</v>
      </c>
      <c r="J4338" t="s">
        <v>548</v>
      </c>
      <c r="K4338" s="64"/>
      <c r="L4338" s="104">
        <f t="shared" si="67"/>
        <v>0</v>
      </c>
    </row>
    <row r="4339" spans="1:12" x14ac:dyDescent="0.25">
      <c r="A4339" t="s">
        <v>193</v>
      </c>
      <c r="B4339" t="s">
        <v>333</v>
      </c>
      <c r="C4339" s="65" t="s">
        <v>485</v>
      </c>
      <c r="D4339" s="67" t="s">
        <v>548</v>
      </c>
      <c r="E4339" s="64" t="s">
        <v>548</v>
      </c>
      <c r="F4339" s="64" t="s">
        <v>548</v>
      </c>
      <c r="G4339" s="103" t="s">
        <v>548</v>
      </c>
      <c r="H4339" s="64">
        <v>0</v>
      </c>
      <c r="I4339" t="s">
        <v>548</v>
      </c>
      <c r="J4339" t="s">
        <v>548</v>
      </c>
      <c r="K4339" s="64"/>
      <c r="L4339" s="104">
        <f t="shared" si="67"/>
        <v>0</v>
      </c>
    </row>
    <row r="4340" spans="1:12" x14ac:dyDescent="0.25">
      <c r="A4340" t="s">
        <v>193</v>
      </c>
      <c r="B4340" t="s">
        <v>334</v>
      </c>
      <c r="C4340" s="65" t="s">
        <v>485</v>
      </c>
      <c r="D4340" s="67" t="s">
        <v>553</v>
      </c>
      <c r="E4340" s="64">
        <v>0.94999999999999951</v>
      </c>
      <c r="F4340" s="64">
        <v>0.33042175891086611</v>
      </c>
      <c r="G4340" s="103" t="s">
        <v>548</v>
      </c>
      <c r="H4340" s="64">
        <v>0.63609932903467692</v>
      </c>
      <c r="I4340" t="s">
        <v>548</v>
      </c>
      <c r="J4340" t="s">
        <v>548</v>
      </c>
      <c r="K4340" s="64"/>
      <c r="L4340" s="104">
        <f t="shared" si="67"/>
        <v>0.63609932903467692</v>
      </c>
    </row>
    <row r="4341" spans="1:12" x14ac:dyDescent="0.25">
      <c r="A4341" t="s">
        <v>193</v>
      </c>
      <c r="B4341" t="s">
        <v>94</v>
      </c>
      <c r="C4341" s="65" t="s">
        <v>485</v>
      </c>
      <c r="D4341" s="67" t="s">
        <v>553</v>
      </c>
      <c r="E4341" s="64">
        <v>0.94999999999999951</v>
      </c>
      <c r="F4341" s="64">
        <v>0.33042175891086611</v>
      </c>
      <c r="G4341" s="103" t="s">
        <v>548</v>
      </c>
      <c r="H4341" s="64">
        <v>0.63609932903467692</v>
      </c>
      <c r="I4341" t="s">
        <v>548</v>
      </c>
      <c r="J4341" t="s">
        <v>548</v>
      </c>
      <c r="K4341" s="64"/>
      <c r="L4341" s="104">
        <f t="shared" si="67"/>
        <v>0.63609932903467692</v>
      </c>
    </row>
    <row r="4342" spans="1:12" x14ac:dyDescent="0.25">
      <c r="A4342" t="s">
        <v>193</v>
      </c>
      <c r="B4342" t="s">
        <v>335</v>
      </c>
      <c r="C4342" s="65" t="s">
        <v>485</v>
      </c>
      <c r="D4342" s="67" t="s">
        <v>553</v>
      </c>
      <c r="E4342" s="64">
        <v>0.94999999999999951</v>
      </c>
      <c r="F4342" s="64">
        <v>0.33042175891086611</v>
      </c>
      <c r="G4342" s="103" t="s">
        <v>548</v>
      </c>
      <c r="H4342" s="64">
        <v>0.63609932903467692</v>
      </c>
      <c r="I4342" t="s">
        <v>548</v>
      </c>
      <c r="J4342" t="s">
        <v>548</v>
      </c>
      <c r="K4342" s="64"/>
      <c r="L4342" s="104">
        <f t="shared" si="67"/>
        <v>0.63609932903467692</v>
      </c>
    </row>
    <row r="4343" spans="1:12" x14ac:dyDescent="0.25">
      <c r="A4343" t="s">
        <v>193</v>
      </c>
      <c r="B4343" t="s">
        <v>100</v>
      </c>
      <c r="C4343" s="65" t="s">
        <v>485</v>
      </c>
      <c r="D4343" s="67" t="s">
        <v>548</v>
      </c>
      <c r="E4343" s="64" t="s">
        <v>548</v>
      </c>
      <c r="F4343" s="64" t="s">
        <v>548</v>
      </c>
      <c r="G4343" s="103" t="s">
        <v>548</v>
      </c>
      <c r="H4343" s="64">
        <v>0</v>
      </c>
      <c r="I4343" t="s">
        <v>548</v>
      </c>
      <c r="J4343" t="s">
        <v>548</v>
      </c>
      <c r="K4343" s="64"/>
      <c r="L4343" s="104">
        <f t="shared" si="67"/>
        <v>0</v>
      </c>
    </row>
    <row r="4344" spans="1:12" x14ac:dyDescent="0.25">
      <c r="A4344" t="s">
        <v>193</v>
      </c>
      <c r="B4344" t="s">
        <v>327</v>
      </c>
      <c r="C4344" s="65" t="s">
        <v>486</v>
      </c>
      <c r="D4344" s="67" t="s">
        <v>553</v>
      </c>
      <c r="E4344" s="64">
        <v>0.94999999999999973</v>
      </c>
      <c r="F4344" s="64">
        <v>0.55361450594057737</v>
      </c>
      <c r="G4344" s="103" t="s">
        <v>548</v>
      </c>
      <c r="H4344" s="64">
        <v>0.42406621935645139</v>
      </c>
      <c r="I4344" t="s">
        <v>548</v>
      </c>
      <c r="J4344" t="s">
        <v>548</v>
      </c>
      <c r="K4344" s="64"/>
      <c r="L4344" s="104">
        <f t="shared" si="67"/>
        <v>0.42406621935645139</v>
      </c>
    </row>
    <row r="4345" spans="1:12" x14ac:dyDescent="0.25">
      <c r="A4345" t="s">
        <v>193</v>
      </c>
      <c r="B4345" t="s">
        <v>328</v>
      </c>
      <c r="C4345" s="65" t="s">
        <v>486</v>
      </c>
      <c r="D4345" s="67" t="s">
        <v>553</v>
      </c>
      <c r="E4345" s="64">
        <v>0.94999999999999951</v>
      </c>
      <c r="F4345" s="64">
        <v>1</v>
      </c>
      <c r="G4345" s="103" t="s">
        <v>548</v>
      </c>
      <c r="H4345" s="64">
        <v>0</v>
      </c>
      <c r="I4345" t="s">
        <v>548</v>
      </c>
      <c r="J4345" t="s">
        <v>548</v>
      </c>
      <c r="K4345" s="64"/>
      <c r="L4345" s="104">
        <f t="shared" si="67"/>
        <v>0</v>
      </c>
    </row>
    <row r="4346" spans="1:12" x14ac:dyDescent="0.25">
      <c r="A4346" t="s">
        <v>193</v>
      </c>
      <c r="B4346" t="s">
        <v>239</v>
      </c>
      <c r="C4346" s="65" t="s">
        <v>486</v>
      </c>
      <c r="D4346" s="67" t="s">
        <v>553</v>
      </c>
      <c r="E4346" s="64">
        <v>1</v>
      </c>
      <c r="F4346" s="64">
        <v>1</v>
      </c>
      <c r="G4346" s="103" t="s">
        <v>548</v>
      </c>
      <c r="H4346" s="64">
        <v>0</v>
      </c>
      <c r="I4346" t="s">
        <v>548</v>
      </c>
      <c r="J4346" t="s">
        <v>548</v>
      </c>
      <c r="K4346" s="64"/>
      <c r="L4346" s="104">
        <f t="shared" si="67"/>
        <v>0</v>
      </c>
    </row>
    <row r="4347" spans="1:12" x14ac:dyDescent="0.25">
      <c r="A4347" t="s">
        <v>193</v>
      </c>
      <c r="B4347" t="s">
        <v>329</v>
      </c>
      <c r="C4347" s="65" t="s">
        <v>486</v>
      </c>
      <c r="D4347" s="67" t="s">
        <v>553</v>
      </c>
      <c r="E4347" s="64">
        <v>0.94999999999999951</v>
      </c>
      <c r="F4347" s="64">
        <v>1</v>
      </c>
      <c r="G4347" s="103" t="s">
        <v>548</v>
      </c>
      <c r="H4347" s="64">
        <v>0</v>
      </c>
      <c r="I4347" t="s">
        <v>548</v>
      </c>
      <c r="J4347" t="s">
        <v>548</v>
      </c>
      <c r="K4347" s="64"/>
      <c r="L4347" s="104">
        <f t="shared" si="67"/>
        <v>0</v>
      </c>
    </row>
    <row r="4348" spans="1:12" x14ac:dyDescent="0.25">
      <c r="A4348" t="s">
        <v>193</v>
      </c>
      <c r="B4348" t="s">
        <v>330</v>
      </c>
      <c r="C4348" s="65" t="s">
        <v>486</v>
      </c>
      <c r="D4348" s="67" t="s">
        <v>553</v>
      </c>
      <c r="E4348" s="64">
        <v>0.94999999999999951</v>
      </c>
      <c r="F4348" s="64">
        <v>1</v>
      </c>
      <c r="G4348" s="103" t="s">
        <v>548</v>
      </c>
      <c r="H4348" s="64">
        <v>0</v>
      </c>
      <c r="I4348" t="s">
        <v>548</v>
      </c>
      <c r="J4348" t="s">
        <v>548</v>
      </c>
      <c r="K4348" s="64"/>
      <c r="L4348" s="104">
        <f t="shared" si="67"/>
        <v>0</v>
      </c>
    </row>
    <row r="4349" spans="1:12" x14ac:dyDescent="0.25">
      <c r="A4349" t="s">
        <v>193</v>
      </c>
      <c r="B4349" t="s">
        <v>331</v>
      </c>
      <c r="C4349" s="65" t="s">
        <v>486</v>
      </c>
      <c r="D4349" s="67" t="s">
        <v>548</v>
      </c>
      <c r="E4349" s="64" t="s">
        <v>548</v>
      </c>
      <c r="F4349" s="64" t="s">
        <v>548</v>
      </c>
      <c r="G4349" s="103" t="s">
        <v>548</v>
      </c>
      <c r="H4349" s="64">
        <v>0</v>
      </c>
      <c r="I4349" t="s">
        <v>548</v>
      </c>
      <c r="J4349" t="s">
        <v>548</v>
      </c>
      <c r="K4349" s="64"/>
      <c r="L4349" s="104">
        <f t="shared" si="67"/>
        <v>0</v>
      </c>
    </row>
    <row r="4350" spans="1:12" x14ac:dyDescent="0.25">
      <c r="A4350" t="s">
        <v>193</v>
      </c>
      <c r="B4350" t="s">
        <v>332</v>
      </c>
      <c r="C4350" s="65" t="s">
        <v>486</v>
      </c>
      <c r="D4350" s="67" t="s">
        <v>553</v>
      </c>
      <c r="E4350" s="64">
        <v>0.94999999999999951</v>
      </c>
      <c r="F4350" s="64">
        <v>1</v>
      </c>
      <c r="G4350" s="103" t="s">
        <v>548</v>
      </c>
      <c r="H4350" s="64">
        <v>0</v>
      </c>
      <c r="I4350" t="s">
        <v>548</v>
      </c>
      <c r="J4350" t="s">
        <v>548</v>
      </c>
      <c r="K4350" s="64"/>
      <c r="L4350" s="104">
        <f t="shared" si="67"/>
        <v>0</v>
      </c>
    </row>
    <row r="4351" spans="1:12" x14ac:dyDescent="0.25">
      <c r="A4351" t="s">
        <v>193</v>
      </c>
      <c r="B4351" t="s">
        <v>243</v>
      </c>
      <c r="C4351" s="65" t="s">
        <v>486</v>
      </c>
      <c r="D4351" s="67" t="s">
        <v>548</v>
      </c>
      <c r="E4351" s="64" t="s">
        <v>548</v>
      </c>
      <c r="F4351" s="64" t="s">
        <v>548</v>
      </c>
      <c r="G4351" s="103" t="s">
        <v>548</v>
      </c>
      <c r="H4351" s="64">
        <v>0</v>
      </c>
      <c r="I4351" t="s">
        <v>548</v>
      </c>
      <c r="J4351" t="s">
        <v>548</v>
      </c>
      <c r="K4351" s="64"/>
      <c r="L4351" s="104">
        <f t="shared" si="67"/>
        <v>0</v>
      </c>
    </row>
    <row r="4352" spans="1:12" x14ac:dyDescent="0.25">
      <c r="A4352" t="s">
        <v>193</v>
      </c>
      <c r="B4352" t="s">
        <v>333</v>
      </c>
      <c r="C4352" s="65" t="s">
        <v>486</v>
      </c>
      <c r="D4352" s="67" t="s">
        <v>548</v>
      </c>
      <c r="E4352" s="64" t="s">
        <v>548</v>
      </c>
      <c r="F4352" s="64" t="s">
        <v>548</v>
      </c>
      <c r="G4352" s="103" t="s">
        <v>548</v>
      </c>
      <c r="H4352" s="64">
        <v>0</v>
      </c>
      <c r="I4352" t="s">
        <v>548</v>
      </c>
      <c r="J4352" t="s">
        <v>548</v>
      </c>
      <c r="K4352" s="64"/>
      <c r="L4352" s="104">
        <f t="shared" si="67"/>
        <v>0</v>
      </c>
    </row>
    <row r="4353" spans="1:12" x14ac:dyDescent="0.25">
      <c r="A4353" t="s">
        <v>193</v>
      </c>
      <c r="B4353" t="s">
        <v>334</v>
      </c>
      <c r="C4353" s="65" t="s">
        <v>486</v>
      </c>
      <c r="D4353" s="67" t="s">
        <v>553</v>
      </c>
      <c r="E4353" s="64">
        <v>0.94999999999999951</v>
      </c>
      <c r="F4353" s="64">
        <v>1</v>
      </c>
      <c r="G4353" s="103" t="s">
        <v>548</v>
      </c>
      <c r="H4353" s="64">
        <v>0</v>
      </c>
      <c r="I4353" t="s">
        <v>548</v>
      </c>
      <c r="J4353" t="s">
        <v>548</v>
      </c>
      <c r="K4353" s="64"/>
      <c r="L4353" s="104">
        <f t="shared" si="67"/>
        <v>0</v>
      </c>
    </row>
    <row r="4354" spans="1:12" x14ac:dyDescent="0.25">
      <c r="A4354" t="s">
        <v>193</v>
      </c>
      <c r="B4354" t="s">
        <v>94</v>
      </c>
      <c r="C4354" s="65" t="s">
        <v>486</v>
      </c>
      <c r="D4354" s="67" t="s">
        <v>553</v>
      </c>
      <c r="E4354" s="64">
        <v>0.94999999999999951</v>
      </c>
      <c r="F4354" s="64">
        <v>1</v>
      </c>
      <c r="G4354" s="103" t="s">
        <v>548</v>
      </c>
      <c r="H4354" s="64">
        <v>0</v>
      </c>
      <c r="I4354" t="s">
        <v>548</v>
      </c>
      <c r="J4354" t="s">
        <v>548</v>
      </c>
      <c r="K4354" s="64"/>
      <c r="L4354" s="104">
        <f t="shared" si="67"/>
        <v>0</v>
      </c>
    </row>
    <row r="4355" spans="1:12" x14ac:dyDescent="0.25">
      <c r="A4355" t="s">
        <v>193</v>
      </c>
      <c r="B4355" t="s">
        <v>335</v>
      </c>
      <c r="C4355" s="65" t="s">
        <v>486</v>
      </c>
      <c r="D4355" s="67" t="s">
        <v>553</v>
      </c>
      <c r="E4355" s="64">
        <v>0.94999999999999951</v>
      </c>
      <c r="F4355" s="64">
        <v>1</v>
      </c>
      <c r="G4355" s="103" t="s">
        <v>548</v>
      </c>
      <c r="H4355" s="64">
        <v>0</v>
      </c>
      <c r="I4355" t="s">
        <v>548</v>
      </c>
      <c r="J4355" t="s">
        <v>548</v>
      </c>
      <c r="K4355" s="64"/>
      <c r="L4355" s="104">
        <f t="shared" si="67"/>
        <v>0</v>
      </c>
    </row>
    <row r="4356" spans="1:12" x14ac:dyDescent="0.25">
      <c r="A4356" t="s">
        <v>193</v>
      </c>
      <c r="B4356" t="s">
        <v>100</v>
      </c>
      <c r="C4356" s="65" t="s">
        <v>486</v>
      </c>
      <c r="D4356" s="67" t="s">
        <v>548</v>
      </c>
      <c r="E4356" s="64" t="s">
        <v>548</v>
      </c>
      <c r="F4356" s="64" t="s">
        <v>548</v>
      </c>
      <c r="G4356" s="103" t="s">
        <v>548</v>
      </c>
      <c r="H4356" s="64">
        <v>0</v>
      </c>
      <c r="I4356" t="s">
        <v>548</v>
      </c>
      <c r="J4356" t="s">
        <v>548</v>
      </c>
      <c r="K4356" s="64"/>
      <c r="L4356" s="104">
        <f t="shared" si="67"/>
        <v>0</v>
      </c>
    </row>
    <row r="4357" spans="1:12" x14ac:dyDescent="0.25">
      <c r="A4357" t="s">
        <v>288</v>
      </c>
      <c r="B4357" t="s">
        <v>327</v>
      </c>
      <c r="C4357" s="65" t="s">
        <v>485</v>
      </c>
      <c r="D4357" s="67" t="s">
        <v>553</v>
      </c>
      <c r="E4357" s="64">
        <v>0.20625000000000016</v>
      </c>
      <c r="F4357" s="64">
        <v>0.25345030861052414</v>
      </c>
      <c r="G4357" s="103" t="s">
        <v>548</v>
      </c>
      <c r="H4357" s="64">
        <v>0.15397587384907949</v>
      </c>
      <c r="I4357" t="s">
        <v>548</v>
      </c>
      <c r="J4357" t="s">
        <v>548</v>
      </c>
      <c r="K4357" s="64"/>
      <c r="L4357" s="104">
        <f t="shared" si="67"/>
        <v>0.15397587384907949</v>
      </c>
    </row>
    <row r="4358" spans="1:12" x14ac:dyDescent="0.25">
      <c r="A4358" t="s">
        <v>288</v>
      </c>
      <c r="B4358" t="s">
        <v>328</v>
      </c>
      <c r="C4358" s="65" t="s">
        <v>485</v>
      </c>
      <c r="D4358" s="67" t="s">
        <v>553</v>
      </c>
      <c r="E4358" s="64">
        <v>0.18958333333333344</v>
      </c>
      <c r="F4358" s="64">
        <v>0.25345030861052398</v>
      </c>
      <c r="G4358" s="103" t="s">
        <v>548</v>
      </c>
      <c r="H4358" s="64">
        <v>0.14153337899258825</v>
      </c>
      <c r="I4358" t="s">
        <v>548</v>
      </c>
      <c r="J4358" t="s">
        <v>548</v>
      </c>
      <c r="K4358" s="64"/>
      <c r="L4358" s="104">
        <f t="shared" si="67"/>
        <v>0.14153337899258825</v>
      </c>
    </row>
    <row r="4359" spans="1:12" x14ac:dyDescent="0.25">
      <c r="A4359" t="s">
        <v>288</v>
      </c>
      <c r="B4359" t="s">
        <v>239</v>
      </c>
      <c r="C4359" s="65" t="s">
        <v>485</v>
      </c>
      <c r="D4359" s="67" t="s">
        <v>553</v>
      </c>
      <c r="E4359" s="64">
        <v>1</v>
      </c>
      <c r="F4359" s="64">
        <v>0.25345030861052398</v>
      </c>
      <c r="G4359" s="103" t="s">
        <v>548</v>
      </c>
      <c r="H4359" s="64">
        <v>0.74654969138947602</v>
      </c>
      <c r="I4359" t="s">
        <v>548</v>
      </c>
      <c r="J4359" t="s">
        <v>548</v>
      </c>
      <c r="K4359" s="64"/>
      <c r="L4359" s="104">
        <f t="shared" si="67"/>
        <v>0.74654969138947602</v>
      </c>
    </row>
    <row r="4360" spans="1:12" x14ac:dyDescent="0.25">
      <c r="A4360" t="s">
        <v>288</v>
      </c>
      <c r="B4360" t="s">
        <v>329</v>
      </c>
      <c r="C4360" s="65" t="s">
        <v>485</v>
      </c>
      <c r="D4360" s="67" t="s">
        <v>553</v>
      </c>
      <c r="E4360" s="64">
        <v>0.18958333333333344</v>
      </c>
      <c r="F4360" s="64">
        <v>0.25345030861052398</v>
      </c>
      <c r="G4360" s="103" t="s">
        <v>548</v>
      </c>
      <c r="H4360" s="64">
        <v>0.14153337899258825</v>
      </c>
      <c r="I4360" t="s">
        <v>548</v>
      </c>
      <c r="J4360" t="s">
        <v>548</v>
      </c>
      <c r="K4360" s="64"/>
      <c r="L4360" s="104">
        <f t="shared" si="67"/>
        <v>0.14153337899258825</v>
      </c>
    </row>
    <row r="4361" spans="1:12" x14ac:dyDescent="0.25">
      <c r="A4361" t="s">
        <v>288</v>
      </c>
      <c r="B4361" t="s">
        <v>330</v>
      </c>
      <c r="C4361" s="65" t="s">
        <v>485</v>
      </c>
      <c r="D4361" s="67" t="s">
        <v>553</v>
      </c>
      <c r="E4361" s="64">
        <v>0.18958333333333344</v>
      </c>
      <c r="F4361" s="64">
        <v>0.25345030861052398</v>
      </c>
      <c r="G4361" s="103" t="s">
        <v>548</v>
      </c>
      <c r="H4361" s="64">
        <v>0.14153337899258825</v>
      </c>
      <c r="I4361" t="s">
        <v>548</v>
      </c>
      <c r="J4361" t="s">
        <v>548</v>
      </c>
      <c r="K4361" s="64"/>
      <c r="L4361" s="104">
        <f t="shared" si="67"/>
        <v>0.14153337899258825</v>
      </c>
    </row>
    <row r="4362" spans="1:12" x14ac:dyDescent="0.25">
      <c r="A4362" t="s">
        <v>288</v>
      </c>
      <c r="B4362" t="s">
        <v>331</v>
      </c>
      <c r="C4362" s="65" t="s">
        <v>485</v>
      </c>
      <c r="D4362" s="67" t="s">
        <v>548</v>
      </c>
      <c r="E4362" s="64" t="s">
        <v>548</v>
      </c>
      <c r="F4362" s="64" t="s">
        <v>548</v>
      </c>
      <c r="G4362" s="103" t="s">
        <v>548</v>
      </c>
      <c r="H4362" s="64">
        <v>0</v>
      </c>
      <c r="I4362" t="s">
        <v>548</v>
      </c>
      <c r="J4362" t="s">
        <v>548</v>
      </c>
      <c r="K4362" s="64"/>
      <c r="L4362" s="104">
        <f t="shared" si="67"/>
        <v>0</v>
      </c>
    </row>
    <row r="4363" spans="1:12" x14ac:dyDescent="0.25">
      <c r="A4363" t="s">
        <v>288</v>
      </c>
      <c r="B4363" t="s">
        <v>332</v>
      </c>
      <c r="C4363" s="65" t="s">
        <v>485</v>
      </c>
      <c r="D4363" s="67" t="s">
        <v>553</v>
      </c>
      <c r="E4363" s="64">
        <v>0.18958333333333344</v>
      </c>
      <c r="F4363" s="64">
        <v>0.25345030861052398</v>
      </c>
      <c r="G4363" s="103" t="s">
        <v>548</v>
      </c>
      <c r="H4363" s="64">
        <v>0.14153337899258825</v>
      </c>
      <c r="I4363" t="s">
        <v>548</v>
      </c>
      <c r="J4363" t="s">
        <v>548</v>
      </c>
      <c r="K4363" s="64"/>
      <c r="L4363" s="104">
        <f t="shared" si="67"/>
        <v>0.14153337899258825</v>
      </c>
    </row>
    <row r="4364" spans="1:12" x14ac:dyDescent="0.25">
      <c r="A4364" t="s">
        <v>288</v>
      </c>
      <c r="B4364" t="s">
        <v>243</v>
      </c>
      <c r="C4364" s="65" t="s">
        <v>485</v>
      </c>
      <c r="D4364" s="67" t="s">
        <v>548</v>
      </c>
      <c r="E4364" s="64" t="s">
        <v>548</v>
      </c>
      <c r="F4364" s="64" t="s">
        <v>548</v>
      </c>
      <c r="G4364" s="103" t="s">
        <v>548</v>
      </c>
      <c r="H4364" s="64">
        <v>0</v>
      </c>
      <c r="I4364" t="s">
        <v>548</v>
      </c>
      <c r="J4364" t="s">
        <v>548</v>
      </c>
      <c r="K4364" s="64"/>
      <c r="L4364" s="104">
        <f t="shared" si="67"/>
        <v>0</v>
      </c>
    </row>
    <row r="4365" spans="1:12" x14ac:dyDescent="0.25">
      <c r="A4365" t="s">
        <v>288</v>
      </c>
      <c r="B4365" t="s">
        <v>333</v>
      </c>
      <c r="C4365" s="65" t="s">
        <v>485</v>
      </c>
      <c r="D4365" s="67" t="s">
        <v>548</v>
      </c>
      <c r="E4365" s="64" t="s">
        <v>548</v>
      </c>
      <c r="F4365" s="64" t="s">
        <v>548</v>
      </c>
      <c r="G4365" s="103" t="s">
        <v>548</v>
      </c>
      <c r="H4365" s="64">
        <v>0</v>
      </c>
      <c r="I4365" t="s">
        <v>548</v>
      </c>
      <c r="J4365" t="s">
        <v>548</v>
      </c>
      <c r="K4365" s="64"/>
      <c r="L4365" s="104">
        <f t="shared" si="67"/>
        <v>0</v>
      </c>
    </row>
    <row r="4366" spans="1:12" x14ac:dyDescent="0.25">
      <c r="A4366" t="s">
        <v>288</v>
      </c>
      <c r="B4366" t="s">
        <v>334</v>
      </c>
      <c r="C4366" s="65" t="s">
        <v>485</v>
      </c>
      <c r="D4366" s="67" t="s">
        <v>553</v>
      </c>
      <c r="E4366" s="64">
        <v>0.18958333333333344</v>
      </c>
      <c r="F4366" s="64">
        <v>0.25345030861052398</v>
      </c>
      <c r="G4366" s="103" t="s">
        <v>548</v>
      </c>
      <c r="H4366" s="64">
        <v>0.14153337899258825</v>
      </c>
      <c r="I4366" t="s">
        <v>548</v>
      </c>
      <c r="J4366" t="s">
        <v>548</v>
      </c>
      <c r="K4366" s="64"/>
      <c r="L4366" s="104">
        <f t="shared" si="67"/>
        <v>0.14153337899258825</v>
      </c>
    </row>
    <row r="4367" spans="1:12" x14ac:dyDescent="0.25">
      <c r="A4367" t="s">
        <v>288</v>
      </c>
      <c r="B4367" t="s">
        <v>94</v>
      </c>
      <c r="C4367" s="65" t="s">
        <v>485</v>
      </c>
      <c r="D4367" s="67" t="s">
        <v>553</v>
      </c>
      <c r="E4367" s="64">
        <v>0.18958333333333344</v>
      </c>
      <c r="F4367" s="64">
        <v>0.25345030861052398</v>
      </c>
      <c r="G4367" s="103" t="s">
        <v>548</v>
      </c>
      <c r="H4367" s="64">
        <v>0.14153337899258825</v>
      </c>
      <c r="I4367" t="s">
        <v>548</v>
      </c>
      <c r="J4367" t="s">
        <v>548</v>
      </c>
      <c r="K4367" s="64"/>
      <c r="L4367" s="104">
        <f t="shared" si="67"/>
        <v>0.14153337899258825</v>
      </c>
    </row>
    <row r="4368" spans="1:12" x14ac:dyDescent="0.25">
      <c r="A4368" t="s">
        <v>288</v>
      </c>
      <c r="B4368" t="s">
        <v>335</v>
      </c>
      <c r="C4368" s="65" t="s">
        <v>485</v>
      </c>
      <c r="D4368" s="67" t="s">
        <v>553</v>
      </c>
      <c r="E4368" s="64">
        <v>0.18958333333333344</v>
      </c>
      <c r="F4368" s="64">
        <v>0.25345030861052398</v>
      </c>
      <c r="G4368" s="103" t="s">
        <v>548</v>
      </c>
      <c r="H4368" s="64">
        <v>0.14153337899258825</v>
      </c>
      <c r="I4368" t="s">
        <v>548</v>
      </c>
      <c r="J4368" t="s">
        <v>548</v>
      </c>
      <c r="K4368" s="64"/>
      <c r="L4368" s="104">
        <f t="shared" si="67"/>
        <v>0.14153337899258825</v>
      </c>
    </row>
    <row r="4369" spans="1:12" x14ac:dyDescent="0.25">
      <c r="A4369" t="s">
        <v>288</v>
      </c>
      <c r="B4369" t="s">
        <v>100</v>
      </c>
      <c r="C4369" s="65" t="s">
        <v>485</v>
      </c>
      <c r="D4369" s="67" t="s">
        <v>548</v>
      </c>
      <c r="E4369" s="64" t="s">
        <v>548</v>
      </c>
      <c r="F4369" s="64" t="s">
        <v>548</v>
      </c>
      <c r="G4369" s="103" t="s">
        <v>548</v>
      </c>
      <c r="H4369" s="64">
        <v>0</v>
      </c>
      <c r="I4369" t="s">
        <v>548</v>
      </c>
      <c r="J4369" t="s">
        <v>548</v>
      </c>
      <c r="K4369" s="64"/>
      <c r="L4369" s="104">
        <f t="shared" si="67"/>
        <v>0</v>
      </c>
    </row>
    <row r="4370" spans="1:12" x14ac:dyDescent="0.25">
      <c r="A4370" t="s">
        <v>288</v>
      </c>
      <c r="B4370" t="s">
        <v>327</v>
      </c>
      <c r="C4370" s="65" t="s">
        <v>486</v>
      </c>
      <c r="D4370" s="67" t="s">
        <v>553</v>
      </c>
      <c r="E4370" s="64">
        <v>0.20625000000000016</v>
      </c>
      <c r="F4370" s="64">
        <v>0.25345030861052414</v>
      </c>
      <c r="G4370" s="103" t="s">
        <v>548</v>
      </c>
      <c r="H4370" s="64">
        <v>0.15397587384907949</v>
      </c>
      <c r="I4370" t="s">
        <v>548</v>
      </c>
      <c r="J4370" t="s">
        <v>548</v>
      </c>
      <c r="K4370" s="64"/>
      <c r="L4370" s="104">
        <f t="shared" si="67"/>
        <v>0.15397587384907949</v>
      </c>
    </row>
    <row r="4371" spans="1:12" x14ac:dyDescent="0.25">
      <c r="A4371" t="s">
        <v>288</v>
      </c>
      <c r="B4371" t="s">
        <v>328</v>
      </c>
      <c r="C4371" s="65" t="s">
        <v>486</v>
      </c>
      <c r="D4371" s="67" t="s">
        <v>553</v>
      </c>
      <c r="E4371" s="64">
        <v>5.6250000000000001E-2</v>
      </c>
      <c r="F4371" s="64">
        <v>0.25345030861052398</v>
      </c>
      <c r="G4371" s="103" t="s">
        <v>548</v>
      </c>
      <c r="H4371" s="64">
        <v>4.199342014065803E-2</v>
      </c>
      <c r="I4371" t="s">
        <v>548</v>
      </c>
      <c r="J4371" t="s">
        <v>548</v>
      </c>
      <c r="K4371" s="64"/>
      <c r="L4371" s="104">
        <f t="shared" si="67"/>
        <v>4.199342014065803E-2</v>
      </c>
    </row>
    <row r="4372" spans="1:12" x14ac:dyDescent="0.25">
      <c r="A4372" t="s">
        <v>288</v>
      </c>
      <c r="B4372" t="s">
        <v>239</v>
      </c>
      <c r="C4372" s="65" t="s">
        <v>486</v>
      </c>
      <c r="D4372" s="67" t="s">
        <v>553</v>
      </c>
      <c r="E4372" s="64">
        <v>0.50625000000000009</v>
      </c>
      <c r="F4372" s="64">
        <v>0.25345030861052398</v>
      </c>
      <c r="G4372" s="103" t="s">
        <v>548</v>
      </c>
      <c r="H4372" s="64">
        <v>0.37794078126592229</v>
      </c>
      <c r="I4372" t="s">
        <v>548</v>
      </c>
      <c r="J4372" t="s">
        <v>548</v>
      </c>
      <c r="K4372" s="64"/>
      <c r="L4372" s="104">
        <f t="shared" si="67"/>
        <v>0.37794078126592229</v>
      </c>
    </row>
    <row r="4373" spans="1:12" x14ac:dyDescent="0.25">
      <c r="A4373" t="s">
        <v>288</v>
      </c>
      <c r="B4373" t="s">
        <v>329</v>
      </c>
      <c r="C4373" s="65" t="s">
        <v>486</v>
      </c>
      <c r="D4373" s="67" t="s">
        <v>553</v>
      </c>
      <c r="E4373" s="64">
        <v>5.6250000000000001E-2</v>
      </c>
      <c r="F4373" s="64">
        <v>0.25345030861052398</v>
      </c>
      <c r="G4373" s="103" t="s">
        <v>548</v>
      </c>
      <c r="H4373" s="64">
        <v>4.199342014065803E-2</v>
      </c>
      <c r="I4373" t="s">
        <v>548</v>
      </c>
      <c r="J4373" t="s">
        <v>548</v>
      </c>
      <c r="K4373" s="64"/>
      <c r="L4373" s="104">
        <f t="shared" si="67"/>
        <v>4.199342014065803E-2</v>
      </c>
    </row>
    <row r="4374" spans="1:12" x14ac:dyDescent="0.25">
      <c r="A4374" t="s">
        <v>288</v>
      </c>
      <c r="B4374" t="s">
        <v>330</v>
      </c>
      <c r="C4374" s="65" t="s">
        <v>486</v>
      </c>
      <c r="D4374" s="67" t="s">
        <v>553</v>
      </c>
      <c r="E4374" s="64">
        <v>5.6250000000000001E-2</v>
      </c>
      <c r="F4374" s="64">
        <v>0.25345030861052398</v>
      </c>
      <c r="G4374" s="103" t="s">
        <v>548</v>
      </c>
      <c r="H4374" s="64">
        <v>4.199342014065803E-2</v>
      </c>
      <c r="I4374" t="s">
        <v>548</v>
      </c>
      <c r="J4374" t="s">
        <v>548</v>
      </c>
      <c r="K4374" s="64"/>
      <c r="L4374" s="104">
        <f t="shared" si="67"/>
        <v>4.199342014065803E-2</v>
      </c>
    </row>
    <row r="4375" spans="1:12" x14ac:dyDescent="0.25">
      <c r="A4375" t="s">
        <v>288</v>
      </c>
      <c r="B4375" t="s">
        <v>331</v>
      </c>
      <c r="C4375" s="65" t="s">
        <v>486</v>
      </c>
      <c r="D4375" s="67" t="s">
        <v>548</v>
      </c>
      <c r="E4375" s="64" t="s">
        <v>548</v>
      </c>
      <c r="F4375" s="64" t="s">
        <v>548</v>
      </c>
      <c r="G4375" s="103" t="s">
        <v>548</v>
      </c>
      <c r="H4375" s="64">
        <v>0</v>
      </c>
      <c r="I4375" t="s">
        <v>548</v>
      </c>
      <c r="J4375" t="s">
        <v>548</v>
      </c>
      <c r="K4375" s="64"/>
      <c r="L4375" s="104">
        <f t="shared" si="67"/>
        <v>0</v>
      </c>
    </row>
    <row r="4376" spans="1:12" x14ac:dyDescent="0.25">
      <c r="A4376" t="s">
        <v>288</v>
      </c>
      <c r="B4376" t="s">
        <v>332</v>
      </c>
      <c r="C4376" s="65" t="s">
        <v>486</v>
      </c>
      <c r="D4376" s="67" t="s">
        <v>553</v>
      </c>
      <c r="E4376" s="64">
        <v>5.6250000000000001E-2</v>
      </c>
      <c r="F4376" s="64">
        <v>0.25345030861052398</v>
      </c>
      <c r="G4376" s="103" t="s">
        <v>548</v>
      </c>
      <c r="H4376" s="64">
        <v>4.199342014065803E-2</v>
      </c>
      <c r="I4376" t="s">
        <v>548</v>
      </c>
      <c r="J4376" t="s">
        <v>548</v>
      </c>
      <c r="K4376" s="64"/>
      <c r="L4376" s="104">
        <f t="shared" si="67"/>
        <v>4.199342014065803E-2</v>
      </c>
    </row>
    <row r="4377" spans="1:12" x14ac:dyDescent="0.25">
      <c r="A4377" t="s">
        <v>288</v>
      </c>
      <c r="B4377" t="s">
        <v>243</v>
      </c>
      <c r="C4377" s="65" t="s">
        <v>486</v>
      </c>
      <c r="D4377" s="67" t="s">
        <v>548</v>
      </c>
      <c r="E4377" s="64" t="s">
        <v>548</v>
      </c>
      <c r="F4377" s="64" t="s">
        <v>548</v>
      </c>
      <c r="G4377" s="103" t="s">
        <v>548</v>
      </c>
      <c r="H4377" s="64">
        <v>0</v>
      </c>
      <c r="I4377" t="s">
        <v>548</v>
      </c>
      <c r="J4377" t="s">
        <v>548</v>
      </c>
      <c r="K4377" s="64"/>
      <c r="L4377" s="104">
        <f t="shared" si="67"/>
        <v>0</v>
      </c>
    </row>
    <row r="4378" spans="1:12" x14ac:dyDescent="0.25">
      <c r="A4378" t="s">
        <v>288</v>
      </c>
      <c r="B4378" t="s">
        <v>333</v>
      </c>
      <c r="C4378" s="65" t="s">
        <v>486</v>
      </c>
      <c r="D4378" s="67" t="s">
        <v>548</v>
      </c>
      <c r="E4378" s="64" t="s">
        <v>548</v>
      </c>
      <c r="F4378" s="64" t="s">
        <v>548</v>
      </c>
      <c r="G4378" s="103" t="s">
        <v>548</v>
      </c>
      <c r="H4378" s="64">
        <v>0</v>
      </c>
      <c r="I4378" t="s">
        <v>548</v>
      </c>
      <c r="J4378" t="s">
        <v>548</v>
      </c>
      <c r="K4378" s="64"/>
      <c r="L4378" s="104">
        <f t="shared" si="67"/>
        <v>0</v>
      </c>
    </row>
    <row r="4379" spans="1:12" x14ac:dyDescent="0.25">
      <c r="A4379" t="s">
        <v>288</v>
      </c>
      <c r="B4379" t="s">
        <v>334</v>
      </c>
      <c r="C4379" s="65" t="s">
        <v>486</v>
      </c>
      <c r="D4379" s="67" t="s">
        <v>553</v>
      </c>
      <c r="E4379" s="64">
        <v>0.50625000000000009</v>
      </c>
      <c r="F4379" s="64">
        <v>0.25345030861052398</v>
      </c>
      <c r="G4379" s="103" t="s">
        <v>548</v>
      </c>
      <c r="H4379" s="64">
        <v>0.37794078126592229</v>
      </c>
      <c r="I4379" t="s">
        <v>548</v>
      </c>
      <c r="J4379" t="s">
        <v>548</v>
      </c>
      <c r="K4379" s="64"/>
      <c r="L4379" s="104">
        <f t="shared" si="67"/>
        <v>0.37794078126592229</v>
      </c>
    </row>
    <row r="4380" spans="1:12" x14ac:dyDescent="0.25">
      <c r="A4380" t="s">
        <v>288</v>
      </c>
      <c r="B4380" t="s">
        <v>94</v>
      </c>
      <c r="C4380" s="65" t="s">
        <v>486</v>
      </c>
      <c r="D4380" s="67" t="s">
        <v>553</v>
      </c>
      <c r="E4380" s="64">
        <v>5.6250000000000001E-2</v>
      </c>
      <c r="F4380" s="64">
        <v>0.25345030861052398</v>
      </c>
      <c r="G4380" s="103" t="s">
        <v>548</v>
      </c>
      <c r="H4380" s="64">
        <v>4.199342014065803E-2</v>
      </c>
      <c r="I4380" t="s">
        <v>548</v>
      </c>
      <c r="J4380" t="s">
        <v>548</v>
      </c>
      <c r="K4380" s="64"/>
      <c r="L4380" s="104">
        <f t="shared" si="67"/>
        <v>4.199342014065803E-2</v>
      </c>
    </row>
    <row r="4381" spans="1:12" x14ac:dyDescent="0.25">
      <c r="A4381" t="s">
        <v>288</v>
      </c>
      <c r="B4381" t="s">
        <v>335</v>
      </c>
      <c r="C4381" s="65" t="s">
        <v>486</v>
      </c>
      <c r="D4381" s="67" t="s">
        <v>553</v>
      </c>
      <c r="E4381" s="64">
        <v>5.6250000000000001E-2</v>
      </c>
      <c r="F4381" s="64">
        <v>0.25345030861052398</v>
      </c>
      <c r="G4381" s="103" t="s">
        <v>548</v>
      </c>
      <c r="H4381" s="64">
        <v>4.199342014065803E-2</v>
      </c>
      <c r="I4381" t="s">
        <v>548</v>
      </c>
      <c r="J4381" t="s">
        <v>548</v>
      </c>
      <c r="K4381" s="64"/>
      <c r="L4381" s="104">
        <f t="shared" ref="L4381:L4444" si="68">IF(K4381&lt;&gt;"",K4381,H4381)</f>
        <v>4.199342014065803E-2</v>
      </c>
    </row>
    <row r="4382" spans="1:12" x14ac:dyDescent="0.25">
      <c r="A4382" t="s">
        <v>288</v>
      </c>
      <c r="B4382" t="s">
        <v>100</v>
      </c>
      <c r="C4382" s="65" t="s">
        <v>486</v>
      </c>
      <c r="D4382" s="67" t="s">
        <v>548</v>
      </c>
      <c r="E4382" s="64" t="s">
        <v>548</v>
      </c>
      <c r="F4382" s="64" t="s">
        <v>548</v>
      </c>
      <c r="G4382" s="103" t="s">
        <v>548</v>
      </c>
      <c r="H4382" s="64">
        <v>0</v>
      </c>
      <c r="I4382" t="s">
        <v>548</v>
      </c>
      <c r="J4382" t="s">
        <v>548</v>
      </c>
      <c r="K4382" s="64"/>
      <c r="L4382" s="104">
        <f t="shared" si="68"/>
        <v>0</v>
      </c>
    </row>
    <row r="4383" spans="1:12" x14ac:dyDescent="0.25">
      <c r="A4383" t="s">
        <v>190</v>
      </c>
      <c r="B4383" t="s">
        <v>327</v>
      </c>
      <c r="C4383" s="65" t="s">
        <v>485</v>
      </c>
      <c r="D4383" s="67" t="s">
        <v>548</v>
      </c>
      <c r="E4383" s="64" t="s">
        <v>548</v>
      </c>
      <c r="F4383" s="64" t="s">
        <v>548</v>
      </c>
      <c r="G4383" s="103" t="s">
        <v>548</v>
      </c>
      <c r="H4383" s="64">
        <v>0</v>
      </c>
      <c r="I4383" t="s">
        <v>548</v>
      </c>
      <c r="J4383" t="s">
        <v>548</v>
      </c>
      <c r="K4383" s="64"/>
      <c r="L4383" s="104">
        <f t="shared" si="68"/>
        <v>0</v>
      </c>
    </row>
    <row r="4384" spans="1:12" x14ac:dyDescent="0.25">
      <c r="A4384" t="s">
        <v>190</v>
      </c>
      <c r="B4384" t="s">
        <v>328</v>
      </c>
      <c r="C4384" s="65" t="s">
        <v>485</v>
      </c>
      <c r="D4384" s="67" t="s">
        <v>548</v>
      </c>
      <c r="E4384" s="64" t="s">
        <v>548</v>
      </c>
      <c r="F4384" s="64" t="s">
        <v>548</v>
      </c>
      <c r="G4384" s="103" t="s">
        <v>548</v>
      </c>
      <c r="H4384" s="64">
        <v>0</v>
      </c>
      <c r="I4384" t="s">
        <v>548</v>
      </c>
      <c r="J4384" t="s">
        <v>548</v>
      </c>
      <c r="K4384" s="64"/>
      <c r="L4384" s="104">
        <f t="shared" si="68"/>
        <v>0</v>
      </c>
    </row>
    <row r="4385" spans="1:12" x14ac:dyDescent="0.25">
      <c r="A4385" t="s">
        <v>190</v>
      </c>
      <c r="B4385" t="s">
        <v>226</v>
      </c>
      <c r="C4385" s="65" t="s">
        <v>485</v>
      </c>
      <c r="D4385" s="67" t="e">
        <v>#N/A</v>
      </c>
      <c r="E4385" s="64" t="e">
        <v>#N/A</v>
      </c>
      <c r="F4385" s="64" t="e">
        <v>#N/A</v>
      </c>
      <c r="G4385" s="103" t="s">
        <v>548</v>
      </c>
      <c r="H4385" s="64" t="e">
        <v>#N/A</v>
      </c>
      <c r="I4385" t="s">
        <v>548</v>
      </c>
      <c r="J4385" t="s">
        <v>548</v>
      </c>
      <c r="K4385" s="64"/>
      <c r="L4385" s="104" t="e">
        <f t="shared" si="68"/>
        <v>#N/A</v>
      </c>
    </row>
    <row r="4386" spans="1:12" x14ac:dyDescent="0.25">
      <c r="A4386" t="s">
        <v>190</v>
      </c>
      <c r="B4386" t="s">
        <v>239</v>
      </c>
      <c r="C4386" s="65" t="s">
        <v>485</v>
      </c>
      <c r="D4386" s="67" t="s">
        <v>553</v>
      </c>
      <c r="E4386" s="64">
        <v>1</v>
      </c>
      <c r="F4386" s="64">
        <v>0.23851931478273436</v>
      </c>
      <c r="G4386" s="103" t="s">
        <v>548</v>
      </c>
      <c r="H4386" s="64">
        <v>0.76148068521726564</v>
      </c>
      <c r="I4386" t="s">
        <v>548</v>
      </c>
      <c r="J4386" t="s">
        <v>548</v>
      </c>
      <c r="K4386" s="64"/>
      <c r="L4386" s="104">
        <f t="shared" si="68"/>
        <v>0.76148068521726564</v>
      </c>
    </row>
    <row r="4387" spans="1:12" x14ac:dyDescent="0.25">
      <c r="A4387" t="s">
        <v>190</v>
      </c>
      <c r="B4387" t="s">
        <v>329</v>
      </c>
      <c r="C4387" s="65" t="s">
        <v>485</v>
      </c>
      <c r="D4387" s="67" t="s">
        <v>548</v>
      </c>
      <c r="E4387" s="64" t="s">
        <v>548</v>
      </c>
      <c r="F4387" s="64" t="s">
        <v>548</v>
      </c>
      <c r="G4387" s="103" t="s">
        <v>548</v>
      </c>
      <c r="H4387" s="64">
        <v>0</v>
      </c>
      <c r="I4387" t="s">
        <v>548</v>
      </c>
      <c r="J4387" t="s">
        <v>548</v>
      </c>
      <c r="K4387" s="64"/>
      <c r="L4387" s="104">
        <f t="shared" si="68"/>
        <v>0</v>
      </c>
    </row>
    <row r="4388" spans="1:12" x14ac:dyDescent="0.25">
      <c r="A4388" t="s">
        <v>190</v>
      </c>
      <c r="B4388" t="s">
        <v>330</v>
      </c>
      <c r="C4388" s="65" t="s">
        <v>485</v>
      </c>
      <c r="D4388" s="67" t="s">
        <v>548</v>
      </c>
      <c r="E4388" s="64" t="s">
        <v>548</v>
      </c>
      <c r="F4388" s="64" t="s">
        <v>548</v>
      </c>
      <c r="G4388" s="103" t="s">
        <v>548</v>
      </c>
      <c r="H4388" s="64">
        <v>0</v>
      </c>
      <c r="I4388" t="s">
        <v>548</v>
      </c>
      <c r="J4388" t="s">
        <v>548</v>
      </c>
      <c r="K4388" s="64"/>
      <c r="L4388" s="104">
        <f t="shared" si="68"/>
        <v>0</v>
      </c>
    </row>
    <row r="4389" spans="1:12" x14ac:dyDescent="0.25">
      <c r="A4389" t="s">
        <v>190</v>
      </c>
      <c r="B4389" t="s">
        <v>331</v>
      </c>
      <c r="C4389" s="65" t="s">
        <v>485</v>
      </c>
      <c r="D4389" s="67" t="s">
        <v>548</v>
      </c>
      <c r="E4389" s="64" t="s">
        <v>548</v>
      </c>
      <c r="F4389" s="64" t="s">
        <v>548</v>
      </c>
      <c r="G4389" s="103" t="s">
        <v>548</v>
      </c>
      <c r="H4389" s="64">
        <v>0</v>
      </c>
      <c r="I4389" t="s">
        <v>548</v>
      </c>
      <c r="J4389" t="s">
        <v>548</v>
      </c>
      <c r="K4389" s="64"/>
      <c r="L4389" s="104">
        <f t="shared" si="68"/>
        <v>0</v>
      </c>
    </row>
    <row r="4390" spans="1:12" x14ac:dyDescent="0.25">
      <c r="A4390" t="s">
        <v>190</v>
      </c>
      <c r="B4390" t="s">
        <v>332</v>
      </c>
      <c r="C4390" s="65" t="s">
        <v>485</v>
      </c>
      <c r="D4390" s="67" t="s">
        <v>548</v>
      </c>
      <c r="E4390" s="64" t="s">
        <v>548</v>
      </c>
      <c r="F4390" s="64" t="s">
        <v>548</v>
      </c>
      <c r="G4390" s="103" t="s">
        <v>548</v>
      </c>
      <c r="H4390" s="64">
        <v>0</v>
      </c>
      <c r="I4390" t="s">
        <v>548</v>
      </c>
      <c r="J4390" t="s">
        <v>548</v>
      </c>
      <c r="K4390" s="64"/>
      <c r="L4390" s="104">
        <f t="shared" si="68"/>
        <v>0</v>
      </c>
    </row>
    <row r="4391" spans="1:12" x14ac:dyDescent="0.25">
      <c r="A4391" t="s">
        <v>190</v>
      </c>
      <c r="B4391" t="s">
        <v>243</v>
      </c>
      <c r="C4391" s="65" t="s">
        <v>485</v>
      </c>
      <c r="D4391" s="67" t="s">
        <v>548</v>
      </c>
      <c r="E4391" s="64" t="s">
        <v>548</v>
      </c>
      <c r="F4391" s="64" t="s">
        <v>548</v>
      </c>
      <c r="G4391" s="103" t="s">
        <v>548</v>
      </c>
      <c r="H4391" s="64">
        <v>0</v>
      </c>
      <c r="I4391" t="s">
        <v>548</v>
      </c>
      <c r="J4391" t="s">
        <v>548</v>
      </c>
      <c r="K4391" s="64"/>
      <c r="L4391" s="104">
        <f t="shared" si="68"/>
        <v>0</v>
      </c>
    </row>
    <row r="4392" spans="1:12" x14ac:dyDescent="0.25">
      <c r="A4392" t="s">
        <v>190</v>
      </c>
      <c r="B4392" t="s">
        <v>333</v>
      </c>
      <c r="C4392" s="65" t="s">
        <v>485</v>
      </c>
      <c r="D4392" s="67" t="s">
        <v>548</v>
      </c>
      <c r="E4392" s="64" t="s">
        <v>548</v>
      </c>
      <c r="F4392" s="64" t="s">
        <v>548</v>
      </c>
      <c r="G4392" s="103" t="s">
        <v>548</v>
      </c>
      <c r="H4392" s="64">
        <v>0</v>
      </c>
      <c r="I4392" t="s">
        <v>548</v>
      </c>
      <c r="J4392" t="s">
        <v>548</v>
      </c>
      <c r="K4392" s="64"/>
      <c r="L4392" s="104">
        <f t="shared" si="68"/>
        <v>0</v>
      </c>
    </row>
    <row r="4393" spans="1:12" x14ac:dyDescent="0.25">
      <c r="A4393" t="s">
        <v>190</v>
      </c>
      <c r="B4393" t="s">
        <v>334</v>
      </c>
      <c r="C4393" s="65" t="s">
        <v>485</v>
      </c>
      <c r="D4393" s="67" t="s">
        <v>548</v>
      </c>
      <c r="E4393" s="64" t="s">
        <v>548</v>
      </c>
      <c r="F4393" s="64" t="s">
        <v>548</v>
      </c>
      <c r="G4393" s="103" t="s">
        <v>548</v>
      </c>
      <c r="H4393" s="64">
        <v>0</v>
      </c>
      <c r="I4393" t="s">
        <v>548</v>
      </c>
      <c r="J4393" t="s">
        <v>548</v>
      </c>
      <c r="K4393" s="64"/>
      <c r="L4393" s="104">
        <f t="shared" si="68"/>
        <v>0</v>
      </c>
    </row>
    <row r="4394" spans="1:12" x14ac:dyDescent="0.25">
      <c r="A4394" t="s">
        <v>190</v>
      </c>
      <c r="B4394" t="s">
        <v>94</v>
      </c>
      <c r="C4394" s="65" t="s">
        <v>485</v>
      </c>
      <c r="D4394" s="67" t="s">
        <v>553</v>
      </c>
      <c r="E4394" s="64">
        <v>0.47499999999999992</v>
      </c>
      <c r="F4394" s="64">
        <v>0.23851931478273436</v>
      </c>
      <c r="G4394" s="103" t="s">
        <v>548</v>
      </c>
      <c r="H4394" s="64">
        <v>0.36170332547820111</v>
      </c>
      <c r="I4394" t="s">
        <v>548</v>
      </c>
      <c r="J4394" t="s">
        <v>548</v>
      </c>
      <c r="K4394" s="64"/>
      <c r="L4394" s="104">
        <f t="shared" si="68"/>
        <v>0.36170332547820111</v>
      </c>
    </row>
    <row r="4395" spans="1:12" x14ac:dyDescent="0.25">
      <c r="A4395" t="s">
        <v>190</v>
      </c>
      <c r="B4395" t="s">
        <v>335</v>
      </c>
      <c r="C4395" s="65" t="s">
        <v>485</v>
      </c>
      <c r="D4395" s="67" t="s">
        <v>548</v>
      </c>
      <c r="E4395" s="64" t="s">
        <v>548</v>
      </c>
      <c r="F4395" s="64" t="s">
        <v>548</v>
      </c>
      <c r="G4395" s="103" t="s">
        <v>548</v>
      </c>
      <c r="H4395" s="64">
        <v>0</v>
      </c>
      <c r="I4395" t="s">
        <v>548</v>
      </c>
      <c r="J4395" t="s">
        <v>548</v>
      </c>
      <c r="K4395" s="64"/>
      <c r="L4395" s="104">
        <f t="shared" si="68"/>
        <v>0</v>
      </c>
    </row>
    <row r="4396" spans="1:12" x14ac:dyDescent="0.25">
      <c r="A4396" t="s">
        <v>190</v>
      </c>
      <c r="B4396" t="s">
        <v>100</v>
      </c>
      <c r="C4396" s="65" t="s">
        <v>485</v>
      </c>
      <c r="D4396" s="67" t="s">
        <v>548</v>
      </c>
      <c r="E4396" s="64" t="s">
        <v>548</v>
      </c>
      <c r="F4396" s="64" t="s">
        <v>548</v>
      </c>
      <c r="G4396" s="103" t="s">
        <v>548</v>
      </c>
      <c r="H4396" s="64">
        <v>0</v>
      </c>
      <c r="I4396" t="s">
        <v>548</v>
      </c>
      <c r="J4396" t="s">
        <v>548</v>
      </c>
      <c r="K4396" s="64"/>
      <c r="L4396" s="104">
        <f t="shared" si="68"/>
        <v>0</v>
      </c>
    </row>
    <row r="4397" spans="1:12" x14ac:dyDescent="0.25">
      <c r="A4397" t="s">
        <v>190</v>
      </c>
      <c r="B4397" t="s">
        <v>327</v>
      </c>
      <c r="C4397" s="65" t="s">
        <v>486</v>
      </c>
      <c r="D4397" s="67" t="s">
        <v>548</v>
      </c>
      <c r="E4397" s="64" t="s">
        <v>548</v>
      </c>
      <c r="F4397" s="64" t="s">
        <v>548</v>
      </c>
      <c r="G4397" s="103" t="s">
        <v>548</v>
      </c>
      <c r="H4397" s="64">
        <v>0</v>
      </c>
      <c r="I4397" t="s">
        <v>548</v>
      </c>
      <c r="J4397" t="s">
        <v>548</v>
      </c>
      <c r="K4397" s="64"/>
      <c r="L4397" s="104">
        <f t="shared" si="68"/>
        <v>0</v>
      </c>
    </row>
    <row r="4398" spans="1:12" x14ac:dyDescent="0.25">
      <c r="A4398" t="s">
        <v>190</v>
      </c>
      <c r="B4398" t="s">
        <v>328</v>
      </c>
      <c r="C4398" s="65" t="s">
        <v>486</v>
      </c>
      <c r="D4398" s="67" t="s">
        <v>548</v>
      </c>
      <c r="E4398" s="64" t="s">
        <v>548</v>
      </c>
      <c r="F4398" s="64" t="s">
        <v>548</v>
      </c>
      <c r="G4398" s="103" t="s">
        <v>548</v>
      </c>
      <c r="H4398" s="64">
        <v>0</v>
      </c>
      <c r="I4398" t="s">
        <v>548</v>
      </c>
      <c r="J4398" t="s">
        <v>548</v>
      </c>
      <c r="K4398" s="64"/>
      <c r="L4398" s="104">
        <f t="shared" si="68"/>
        <v>0</v>
      </c>
    </row>
    <row r="4399" spans="1:12" x14ac:dyDescent="0.25">
      <c r="A4399" t="s">
        <v>190</v>
      </c>
      <c r="B4399" t="s">
        <v>226</v>
      </c>
      <c r="C4399" s="65" t="s">
        <v>486</v>
      </c>
      <c r="D4399" s="67" t="e">
        <v>#N/A</v>
      </c>
      <c r="E4399" s="64" t="e">
        <v>#N/A</v>
      </c>
      <c r="F4399" s="64" t="e">
        <v>#N/A</v>
      </c>
      <c r="G4399" s="103" t="s">
        <v>548</v>
      </c>
      <c r="H4399" s="64" t="e">
        <v>#N/A</v>
      </c>
      <c r="I4399" t="s">
        <v>548</v>
      </c>
      <c r="J4399" t="s">
        <v>548</v>
      </c>
      <c r="K4399" s="64"/>
      <c r="L4399" s="104" t="e">
        <f t="shared" si="68"/>
        <v>#N/A</v>
      </c>
    </row>
    <row r="4400" spans="1:12" x14ac:dyDescent="0.25">
      <c r="A4400" t="s">
        <v>190</v>
      </c>
      <c r="B4400" t="s">
        <v>239</v>
      </c>
      <c r="C4400" s="65" t="s">
        <v>486</v>
      </c>
      <c r="D4400" s="67" t="s">
        <v>553</v>
      </c>
      <c r="E4400" s="64">
        <v>1</v>
      </c>
      <c r="F4400" s="64">
        <v>0.23851931478273436</v>
      </c>
      <c r="G4400" s="103" t="s">
        <v>548</v>
      </c>
      <c r="H4400" s="64">
        <v>0.76148068521726564</v>
      </c>
      <c r="I4400" t="s">
        <v>548</v>
      </c>
      <c r="J4400" t="s">
        <v>548</v>
      </c>
      <c r="K4400" s="64"/>
      <c r="L4400" s="104">
        <f t="shared" si="68"/>
        <v>0.76148068521726564</v>
      </c>
    </row>
    <row r="4401" spans="1:12" x14ac:dyDescent="0.25">
      <c r="A4401" t="s">
        <v>190</v>
      </c>
      <c r="B4401" t="s">
        <v>329</v>
      </c>
      <c r="C4401" s="65" t="s">
        <v>486</v>
      </c>
      <c r="D4401" s="67" t="s">
        <v>548</v>
      </c>
      <c r="E4401" s="64" t="s">
        <v>548</v>
      </c>
      <c r="F4401" s="64" t="s">
        <v>548</v>
      </c>
      <c r="G4401" s="103" t="s">
        <v>548</v>
      </c>
      <c r="H4401" s="64">
        <v>0</v>
      </c>
      <c r="I4401" t="s">
        <v>548</v>
      </c>
      <c r="J4401" t="s">
        <v>548</v>
      </c>
      <c r="K4401" s="64"/>
      <c r="L4401" s="104">
        <f t="shared" si="68"/>
        <v>0</v>
      </c>
    </row>
    <row r="4402" spans="1:12" x14ac:dyDescent="0.25">
      <c r="A4402" t="s">
        <v>190</v>
      </c>
      <c r="B4402" t="s">
        <v>330</v>
      </c>
      <c r="C4402" s="65" t="s">
        <v>486</v>
      </c>
      <c r="D4402" s="67" t="s">
        <v>548</v>
      </c>
      <c r="E4402" s="64" t="s">
        <v>548</v>
      </c>
      <c r="F4402" s="64" t="s">
        <v>548</v>
      </c>
      <c r="G4402" s="103" t="s">
        <v>548</v>
      </c>
      <c r="H4402" s="64">
        <v>0</v>
      </c>
      <c r="I4402" t="s">
        <v>548</v>
      </c>
      <c r="J4402" t="s">
        <v>548</v>
      </c>
      <c r="K4402" s="64"/>
      <c r="L4402" s="104">
        <f t="shared" si="68"/>
        <v>0</v>
      </c>
    </row>
    <row r="4403" spans="1:12" x14ac:dyDescent="0.25">
      <c r="A4403" t="s">
        <v>190</v>
      </c>
      <c r="B4403" t="s">
        <v>331</v>
      </c>
      <c r="C4403" s="65" t="s">
        <v>486</v>
      </c>
      <c r="D4403" s="67" t="s">
        <v>548</v>
      </c>
      <c r="E4403" s="64" t="s">
        <v>548</v>
      </c>
      <c r="F4403" s="64" t="s">
        <v>548</v>
      </c>
      <c r="G4403" s="103" t="s">
        <v>548</v>
      </c>
      <c r="H4403" s="64">
        <v>0</v>
      </c>
      <c r="I4403" t="s">
        <v>548</v>
      </c>
      <c r="J4403" t="s">
        <v>548</v>
      </c>
      <c r="K4403" s="64"/>
      <c r="L4403" s="104">
        <f t="shared" si="68"/>
        <v>0</v>
      </c>
    </row>
    <row r="4404" spans="1:12" x14ac:dyDescent="0.25">
      <c r="A4404" t="s">
        <v>190</v>
      </c>
      <c r="B4404" t="s">
        <v>332</v>
      </c>
      <c r="C4404" s="65" t="s">
        <v>486</v>
      </c>
      <c r="D4404" s="67" t="s">
        <v>548</v>
      </c>
      <c r="E4404" s="64" t="s">
        <v>548</v>
      </c>
      <c r="F4404" s="64" t="s">
        <v>548</v>
      </c>
      <c r="G4404" s="103" t="s">
        <v>548</v>
      </c>
      <c r="H4404" s="64">
        <v>0</v>
      </c>
      <c r="I4404" t="s">
        <v>548</v>
      </c>
      <c r="J4404" t="s">
        <v>548</v>
      </c>
      <c r="K4404" s="64"/>
      <c r="L4404" s="104">
        <f t="shared" si="68"/>
        <v>0</v>
      </c>
    </row>
    <row r="4405" spans="1:12" x14ac:dyDescent="0.25">
      <c r="A4405" t="s">
        <v>190</v>
      </c>
      <c r="B4405" t="s">
        <v>243</v>
      </c>
      <c r="C4405" s="65" t="s">
        <v>486</v>
      </c>
      <c r="D4405" s="67" t="s">
        <v>548</v>
      </c>
      <c r="E4405" s="64" t="s">
        <v>548</v>
      </c>
      <c r="F4405" s="64" t="s">
        <v>548</v>
      </c>
      <c r="G4405" s="103" t="s">
        <v>548</v>
      </c>
      <c r="H4405" s="64">
        <v>0</v>
      </c>
      <c r="I4405" t="s">
        <v>548</v>
      </c>
      <c r="J4405" t="s">
        <v>548</v>
      </c>
      <c r="K4405" s="64"/>
      <c r="L4405" s="104">
        <f t="shared" si="68"/>
        <v>0</v>
      </c>
    </row>
    <row r="4406" spans="1:12" x14ac:dyDescent="0.25">
      <c r="A4406" t="s">
        <v>190</v>
      </c>
      <c r="B4406" t="s">
        <v>333</v>
      </c>
      <c r="C4406" s="65" t="s">
        <v>486</v>
      </c>
      <c r="D4406" s="67" t="s">
        <v>548</v>
      </c>
      <c r="E4406" s="64" t="s">
        <v>548</v>
      </c>
      <c r="F4406" s="64" t="s">
        <v>548</v>
      </c>
      <c r="G4406" s="103" t="s">
        <v>548</v>
      </c>
      <c r="H4406" s="64">
        <v>0</v>
      </c>
      <c r="I4406" t="s">
        <v>548</v>
      </c>
      <c r="J4406" t="s">
        <v>548</v>
      </c>
      <c r="K4406" s="64"/>
      <c r="L4406" s="104">
        <f t="shared" si="68"/>
        <v>0</v>
      </c>
    </row>
    <row r="4407" spans="1:12" x14ac:dyDescent="0.25">
      <c r="A4407" t="s">
        <v>190</v>
      </c>
      <c r="B4407" t="s">
        <v>334</v>
      </c>
      <c r="C4407" s="65" t="s">
        <v>486</v>
      </c>
      <c r="D4407" s="67" t="s">
        <v>548</v>
      </c>
      <c r="E4407" s="64" t="s">
        <v>548</v>
      </c>
      <c r="F4407" s="64" t="s">
        <v>548</v>
      </c>
      <c r="G4407" s="103" t="s">
        <v>548</v>
      </c>
      <c r="H4407" s="64">
        <v>0</v>
      </c>
      <c r="I4407" t="s">
        <v>548</v>
      </c>
      <c r="J4407" t="s">
        <v>548</v>
      </c>
      <c r="K4407" s="64"/>
      <c r="L4407" s="104">
        <f t="shared" si="68"/>
        <v>0</v>
      </c>
    </row>
    <row r="4408" spans="1:12" x14ac:dyDescent="0.25">
      <c r="A4408" t="s">
        <v>190</v>
      </c>
      <c r="B4408" t="s">
        <v>94</v>
      </c>
      <c r="C4408" s="65" t="s">
        <v>486</v>
      </c>
      <c r="D4408" s="67" t="s">
        <v>553</v>
      </c>
      <c r="E4408" s="64">
        <v>0.47499999999999992</v>
      </c>
      <c r="F4408" s="64">
        <v>0.23851931478273436</v>
      </c>
      <c r="G4408" s="103" t="s">
        <v>548</v>
      </c>
      <c r="H4408" s="64">
        <v>0.36170332547820111</v>
      </c>
      <c r="I4408" t="s">
        <v>548</v>
      </c>
      <c r="J4408" t="s">
        <v>548</v>
      </c>
      <c r="K4408" s="64"/>
      <c r="L4408" s="104">
        <f t="shared" si="68"/>
        <v>0.36170332547820111</v>
      </c>
    </row>
    <row r="4409" spans="1:12" x14ac:dyDescent="0.25">
      <c r="A4409" t="s">
        <v>190</v>
      </c>
      <c r="B4409" t="s">
        <v>335</v>
      </c>
      <c r="C4409" s="65" t="s">
        <v>486</v>
      </c>
      <c r="D4409" s="67" t="s">
        <v>548</v>
      </c>
      <c r="E4409" s="64" t="s">
        <v>548</v>
      </c>
      <c r="F4409" s="64" t="s">
        <v>548</v>
      </c>
      <c r="G4409" s="103" t="s">
        <v>548</v>
      </c>
      <c r="H4409" s="64">
        <v>0</v>
      </c>
      <c r="I4409" t="s">
        <v>548</v>
      </c>
      <c r="J4409" t="s">
        <v>548</v>
      </c>
      <c r="K4409" s="64"/>
      <c r="L4409" s="104">
        <f t="shared" si="68"/>
        <v>0</v>
      </c>
    </row>
    <row r="4410" spans="1:12" x14ac:dyDescent="0.25">
      <c r="A4410" t="s">
        <v>190</v>
      </c>
      <c r="B4410" t="s">
        <v>100</v>
      </c>
      <c r="C4410" s="65" t="s">
        <v>486</v>
      </c>
      <c r="D4410" s="67" t="s">
        <v>548</v>
      </c>
      <c r="E4410" s="64" t="s">
        <v>548</v>
      </c>
      <c r="F4410" s="64" t="s">
        <v>548</v>
      </c>
      <c r="G4410" s="103" t="s">
        <v>548</v>
      </c>
      <c r="H4410" s="64">
        <v>0</v>
      </c>
      <c r="I4410" t="s">
        <v>548</v>
      </c>
      <c r="J4410" t="s">
        <v>548</v>
      </c>
      <c r="K4410" s="64"/>
      <c r="L4410" s="104">
        <f t="shared" si="68"/>
        <v>0</v>
      </c>
    </row>
    <row r="4411" spans="1:12" x14ac:dyDescent="0.25">
      <c r="A4411" t="s">
        <v>306</v>
      </c>
      <c r="B4411" t="s">
        <v>327</v>
      </c>
      <c r="C4411" s="65" t="s">
        <v>485</v>
      </c>
      <c r="D4411" s="67" t="s">
        <v>548</v>
      </c>
      <c r="E4411" s="64" t="s">
        <v>548</v>
      </c>
      <c r="F4411" s="64" t="s">
        <v>548</v>
      </c>
      <c r="G4411" s="103" t="s">
        <v>548</v>
      </c>
      <c r="H4411" s="64">
        <v>0</v>
      </c>
      <c r="I4411" t="s">
        <v>548</v>
      </c>
      <c r="J4411" t="s">
        <v>548</v>
      </c>
      <c r="K4411" s="64"/>
      <c r="L4411" s="104">
        <f t="shared" si="68"/>
        <v>0</v>
      </c>
    </row>
    <row r="4412" spans="1:12" x14ac:dyDescent="0.25">
      <c r="A4412" t="s">
        <v>306</v>
      </c>
      <c r="B4412" t="s">
        <v>328</v>
      </c>
      <c r="C4412" s="65" t="s">
        <v>485</v>
      </c>
      <c r="D4412" s="67" t="s">
        <v>548</v>
      </c>
      <c r="E4412" s="64" t="s">
        <v>548</v>
      </c>
      <c r="F4412" s="64" t="s">
        <v>548</v>
      </c>
      <c r="G4412" s="103" t="s">
        <v>548</v>
      </c>
      <c r="H4412" s="64">
        <v>0</v>
      </c>
      <c r="I4412" t="s">
        <v>548</v>
      </c>
      <c r="J4412" t="s">
        <v>548</v>
      </c>
      <c r="K4412" s="64"/>
      <c r="L4412" s="104">
        <f t="shared" si="68"/>
        <v>0</v>
      </c>
    </row>
    <row r="4413" spans="1:12" x14ac:dyDescent="0.25">
      <c r="A4413" t="s">
        <v>306</v>
      </c>
      <c r="B4413" t="s">
        <v>239</v>
      </c>
      <c r="C4413" s="65" t="s">
        <v>485</v>
      </c>
      <c r="D4413" s="67" t="s">
        <v>553</v>
      </c>
      <c r="E4413" s="64">
        <v>0.5</v>
      </c>
      <c r="F4413" s="64">
        <v>0.15391034975859375</v>
      </c>
      <c r="G4413" s="103" t="s">
        <v>548</v>
      </c>
      <c r="H4413" s="64">
        <v>0.42304482512070313</v>
      </c>
      <c r="I4413" t="s">
        <v>548</v>
      </c>
      <c r="J4413" t="s">
        <v>548</v>
      </c>
      <c r="K4413" s="64"/>
      <c r="L4413" s="104">
        <f t="shared" si="68"/>
        <v>0.42304482512070313</v>
      </c>
    </row>
    <row r="4414" spans="1:12" x14ac:dyDescent="0.25">
      <c r="A4414" t="s">
        <v>306</v>
      </c>
      <c r="B4414" t="s">
        <v>329</v>
      </c>
      <c r="C4414" s="65" t="s">
        <v>485</v>
      </c>
      <c r="D4414" s="67" t="s">
        <v>548</v>
      </c>
      <c r="E4414" s="64" t="s">
        <v>548</v>
      </c>
      <c r="F4414" s="64" t="s">
        <v>548</v>
      </c>
      <c r="G4414" s="103" t="s">
        <v>548</v>
      </c>
      <c r="H4414" s="64">
        <v>0</v>
      </c>
      <c r="I4414" t="s">
        <v>548</v>
      </c>
      <c r="J4414" t="s">
        <v>548</v>
      </c>
      <c r="K4414" s="64"/>
      <c r="L4414" s="104">
        <f t="shared" si="68"/>
        <v>0</v>
      </c>
    </row>
    <row r="4415" spans="1:12" x14ac:dyDescent="0.25">
      <c r="A4415" t="s">
        <v>306</v>
      </c>
      <c r="B4415" t="s">
        <v>330</v>
      </c>
      <c r="C4415" s="65" t="s">
        <v>485</v>
      </c>
      <c r="D4415" s="67" t="s">
        <v>548</v>
      </c>
      <c r="E4415" s="64" t="s">
        <v>548</v>
      </c>
      <c r="F4415" s="64" t="s">
        <v>548</v>
      </c>
      <c r="G4415" s="103" t="s">
        <v>548</v>
      </c>
      <c r="H4415" s="64">
        <v>0</v>
      </c>
      <c r="I4415" t="s">
        <v>548</v>
      </c>
      <c r="J4415" t="s">
        <v>548</v>
      </c>
      <c r="K4415" s="64"/>
      <c r="L4415" s="104">
        <f t="shared" si="68"/>
        <v>0</v>
      </c>
    </row>
    <row r="4416" spans="1:12" x14ac:dyDescent="0.25">
      <c r="A4416" t="s">
        <v>306</v>
      </c>
      <c r="B4416" t="s">
        <v>331</v>
      </c>
      <c r="C4416" s="65" t="s">
        <v>485</v>
      </c>
      <c r="D4416" s="67" t="s">
        <v>548</v>
      </c>
      <c r="E4416" s="64" t="s">
        <v>548</v>
      </c>
      <c r="F4416" s="64" t="s">
        <v>548</v>
      </c>
      <c r="G4416" s="103" t="s">
        <v>548</v>
      </c>
      <c r="H4416" s="64">
        <v>0</v>
      </c>
      <c r="I4416" t="s">
        <v>548</v>
      </c>
      <c r="J4416" t="s">
        <v>548</v>
      </c>
      <c r="K4416" s="64"/>
      <c r="L4416" s="104">
        <f t="shared" si="68"/>
        <v>0</v>
      </c>
    </row>
    <row r="4417" spans="1:12" x14ac:dyDescent="0.25">
      <c r="A4417" t="s">
        <v>306</v>
      </c>
      <c r="B4417" t="s">
        <v>332</v>
      </c>
      <c r="C4417" s="65" t="s">
        <v>485</v>
      </c>
      <c r="D4417" s="67" t="s">
        <v>548</v>
      </c>
      <c r="E4417" s="64" t="s">
        <v>548</v>
      </c>
      <c r="F4417" s="64" t="s">
        <v>548</v>
      </c>
      <c r="G4417" s="103" t="s">
        <v>548</v>
      </c>
      <c r="H4417" s="64">
        <v>0</v>
      </c>
      <c r="I4417" t="s">
        <v>548</v>
      </c>
      <c r="J4417" t="s">
        <v>548</v>
      </c>
      <c r="K4417" s="64"/>
      <c r="L4417" s="104">
        <f t="shared" si="68"/>
        <v>0</v>
      </c>
    </row>
    <row r="4418" spans="1:12" x14ac:dyDescent="0.25">
      <c r="A4418" t="s">
        <v>306</v>
      </c>
      <c r="B4418" t="s">
        <v>243</v>
      </c>
      <c r="C4418" s="65" t="s">
        <v>485</v>
      </c>
      <c r="D4418" s="67" t="s">
        <v>548</v>
      </c>
      <c r="E4418" s="64" t="s">
        <v>548</v>
      </c>
      <c r="F4418" s="64" t="s">
        <v>548</v>
      </c>
      <c r="G4418" s="103" t="s">
        <v>548</v>
      </c>
      <c r="H4418" s="64">
        <v>0</v>
      </c>
      <c r="I4418" t="s">
        <v>548</v>
      </c>
      <c r="J4418" t="s">
        <v>548</v>
      </c>
      <c r="K4418" s="64"/>
      <c r="L4418" s="104">
        <f t="shared" si="68"/>
        <v>0</v>
      </c>
    </row>
    <row r="4419" spans="1:12" x14ac:dyDescent="0.25">
      <c r="A4419" t="s">
        <v>306</v>
      </c>
      <c r="B4419" t="s">
        <v>333</v>
      </c>
      <c r="C4419" s="65" t="s">
        <v>485</v>
      </c>
      <c r="D4419" s="67" t="s">
        <v>548</v>
      </c>
      <c r="E4419" s="64" t="s">
        <v>548</v>
      </c>
      <c r="F4419" s="64" t="s">
        <v>548</v>
      </c>
      <c r="G4419" s="103" t="s">
        <v>548</v>
      </c>
      <c r="H4419" s="64">
        <v>0</v>
      </c>
      <c r="I4419" t="s">
        <v>548</v>
      </c>
      <c r="J4419" t="s">
        <v>548</v>
      </c>
      <c r="K4419" s="64"/>
      <c r="L4419" s="104">
        <f t="shared" si="68"/>
        <v>0</v>
      </c>
    </row>
    <row r="4420" spans="1:12" x14ac:dyDescent="0.25">
      <c r="A4420" t="s">
        <v>306</v>
      </c>
      <c r="B4420" t="s">
        <v>334</v>
      </c>
      <c r="C4420" s="65" t="s">
        <v>485</v>
      </c>
      <c r="D4420" s="67" t="s">
        <v>548</v>
      </c>
      <c r="E4420" s="64" t="s">
        <v>548</v>
      </c>
      <c r="F4420" s="64" t="s">
        <v>548</v>
      </c>
      <c r="G4420" s="103" t="s">
        <v>548</v>
      </c>
      <c r="H4420" s="64">
        <v>0</v>
      </c>
      <c r="I4420" t="s">
        <v>548</v>
      </c>
      <c r="J4420" t="s">
        <v>548</v>
      </c>
      <c r="K4420" s="64"/>
      <c r="L4420" s="104">
        <f t="shared" si="68"/>
        <v>0</v>
      </c>
    </row>
    <row r="4421" spans="1:12" x14ac:dyDescent="0.25">
      <c r="A4421" t="s">
        <v>306</v>
      </c>
      <c r="B4421" t="s">
        <v>94</v>
      </c>
      <c r="C4421" s="65" t="s">
        <v>485</v>
      </c>
      <c r="D4421" s="67" t="s">
        <v>553</v>
      </c>
      <c r="E4421" s="64">
        <v>0.4</v>
      </c>
      <c r="F4421" s="64">
        <v>0.15391034975859375</v>
      </c>
      <c r="G4421" s="103" t="s">
        <v>548</v>
      </c>
      <c r="H4421" s="64">
        <v>0.33843586009656251</v>
      </c>
      <c r="I4421" t="s">
        <v>548</v>
      </c>
      <c r="J4421" t="s">
        <v>548</v>
      </c>
      <c r="K4421" s="64"/>
      <c r="L4421" s="104">
        <f t="shared" si="68"/>
        <v>0.33843586009656251</v>
      </c>
    </row>
    <row r="4422" spans="1:12" x14ac:dyDescent="0.25">
      <c r="A4422" t="s">
        <v>306</v>
      </c>
      <c r="B4422" t="s">
        <v>335</v>
      </c>
      <c r="C4422" s="65" t="s">
        <v>485</v>
      </c>
      <c r="D4422" s="67" t="s">
        <v>548</v>
      </c>
      <c r="E4422" s="64" t="s">
        <v>548</v>
      </c>
      <c r="F4422" s="64" t="s">
        <v>548</v>
      </c>
      <c r="G4422" s="103" t="s">
        <v>548</v>
      </c>
      <c r="H4422" s="64">
        <v>0</v>
      </c>
      <c r="I4422" t="s">
        <v>548</v>
      </c>
      <c r="J4422" t="s">
        <v>548</v>
      </c>
      <c r="K4422" s="64"/>
      <c r="L4422" s="104">
        <f t="shared" si="68"/>
        <v>0</v>
      </c>
    </row>
    <row r="4423" spans="1:12" x14ac:dyDescent="0.25">
      <c r="A4423" t="s">
        <v>306</v>
      </c>
      <c r="B4423" t="s">
        <v>100</v>
      </c>
      <c r="C4423" s="65" t="s">
        <v>485</v>
      </c>
      <c r="D4423" s="67" t="s">
        <v>548</v>
      </c>
      <c r="E4423" s="64" t="s">
        <v>548</v>
      </c>
      <c r="F4423" s="64" t="s">
        <v>548</v>
      </c>
      <c r="G4423" s="103" t="s">
        <v>548</v>
      </c>
      <c r="H4423" s="64">
        <v>0</v>
      </c>
      <c r="I4423" t="s">
        <v>548</v>
      </c>
      <c r="J4423" t="s">
        <v>548</v>
      </c>
      <c r="K4423" s="64"/>
      <c r="L4423" s="104">
        <f t="shared" si="68"/>
        <v>0</v>
      </c>
    </row>
    <row r="4424" spans="1:12" x14ac:dyDescent="0.25">
      <c r="A4424" t="s">
        <v>306</v>
      </c>
      <c r="B4424" t="s">
        <v>327</v>
      </c>
      <c r="C4424" s="65" t="s">
        <v>486</v>
      </c>
      <c r="D4424" s="67" t="s">
        <v>548</v>
      </c>
      <c r="E4424" s="64" t="s">
        <v>548</v>
      </c>
      <c r="F4424" s="64" t="s">
        <v>548</v>
      </c>
      <c r="G4424" s="103" t="s">
        <v>548</v>
      </c>
      <c r="H4424" s="64">
        <v>0</v>
      </c>
      <c r="I4424" t="s">
        <v>548</v>
      </c>
      <c r="J4424" t="s">
        <v>548</v>
      </c>
      <c r="K4424" s="64"/>
      <c r="L4424" s="104">
        <f t="shared" si="68"/>
        <v>0</v>
      </c>
    </row>
    <row r="4425" spans="1:12" x14ac:dyDescent="0.25">
      <c r="A4425" t="s">
        <v>306</v>
      </c>
      <c r="B4425" t="s">
        <v>328</v>
      </c>
      <c r="C4425" s="65" t="s">
        <v>486</v>
      </c>
      <c r="D4425" s="67" t="s">
        <v>548</v>
      </c>
      <c r="E4425" s="64" t="s">
        <v>548</v>
      </c>
      <c r="F4425" s="64" t="s">
        <v>548</v>
      </c>
      <c r="G4425" s="103" t="s">
        <v>548</v>
      </c>
      <c r="H4425" s="64">
        <v>0</v>
      </c>
      <c r="I4425" t="s">
        <v>548</v>
      </c>
      <c r="J4425" t="s">
        <v>548</v>
      </c>
      <c r="K4425" s="64"/>
      <c r="L4425" s="104">
        <f t="shared" si="68"/>
        <v>0</v>
      </c>
    </row>
    <row r="4426" spans="1:12" x14ac:dyDescent="0.25">
      <c r="A4426" t="s">
        <v>306</v>
      </c>
      <c r="B4426" t="s">
        <v>239</v>
      </c>
      <c r="C4426" s="65" t="s">
        <v>486</v>
      </c>
      <c r="D4426" s="67" t="s">
        <v>553</v>
      </c>
      <c r="E4426" s="64">
        <v>0.4</v>
      </c>
      <c r="F4426" s="64">
        <v>0.15391034975859375</v>
      </c>
      <c r="G4426" s="103" t="s">
        <v>548</v>
      </c>
      <c r="H4426" s="64">
        <v>0.33843586009656251</v>
      </c>
      <c r="I4426" t="s">
        <v>548</v>
      </c>
      <c r="J4426" t="s">
        <v>548</v>
      </c>
      <c r="K4426" s="64"/>
      <c r="L4426" s="104">
        <f t="shared" si="68"/>
        <v>0.33843586009656251</v>
      </c>
    </row>
    <row r="4427" spans="1:12" x14ac:dyDescent="0.25">
      <c r="A4427" t="s">
        <v>306</v>
      </c>
      <c r="B4427" t="s">
        <v>329</v>
      </c>
      <c r="C4427" s="65" t="s">
        <v>486</v>
      </c>
      <c r="D4427" s="67" t="s">
        <v>548</v>
      </c>
      <c r="E4427" s="64" t="s">
        <v>548</v>
      </c>
      <c r="F4427" s="64" t="s">
        <v>548</v>
      </c>
      <c r="G4427" s="103" t="s">
        <v>548</v>
      </c>
      <c r="H4427" s="64">
        <v>0</v>
      </c>
      <c r="I4427" t="s">
        <v>548</v>
      </c>
      <c r="J4427" t="s">
        <v>548</v>
      </c>
      <c r="K4427" s="64"/>
      <c r="L4427" s="104">
        <f t="shared" si="68"/>
        <v>0</v>
      </c>
    </row>
    <row r="4428" spans="1:12" x14ac:dyDescent="0.25">
      <c r="A4428" t="s">
        <v>306</v>
      </c>
      <c r="B4428" t="s">
        <v>330</v>
      </c>
      <c r="C4428" s="65" t="s">
        <v>486</v>
      </c>
      <c r="D4428" s="67" t="s">
        <v>548</v>
      </c>
      <c r="E4428" s="64" t="s">
        <v>548</v>
      </c>
      <c r="F4428" s="64" t="s">
        <v>548</v>
      </c>
      <c r="G4428" s="103" t="s">
        <v>548</v>
      </c>
      <c r="H4428" s="64">
        <v>0</v>
      </c>
      <c r="I4428" t="s">
        <v>548</v>
      </c>
      <c r="J4428" t="s">
        <v>548</v>
      </c>
      <c r="K4428" s="64"/>
      <c r="L4428" s="104">
        <f t="shared" si="68"/>
        <v>0</v>
      </c>
    </row>
    <row r="4429" spans="1:12" x14ac:dyDescent="0.25">
      <c r="A4429" t="s">
        <v>306</v>
      </c>
      <c r="B4429" t="s">
        <v>331</v>
      </c>
      <c r="C4429" s="65" t="s">
        <v>486</v>
      </c>
      <c r="D4429" s="67" t="s">
        <v>548</v>
      </c>
      <c r="E4429" s="64" t="s">
        <v>548</v>
      </c>
      <c r="F4429" s="64" t="s">
        <v>548</v>
      </c>
      <c r="G4429" s="103" t="s">
        <v>548</v>
      </c>
      <c r="H4429" s="64">
        <v>0</v>
      </c>
      <c r="I4429" t="s">
        <v>548</v>
      </c>
      <c r="J4429" t="s">
        <v>548</v>
      </c>
      <c r="K4429" s="64"/>
      <c r="L4429" s="104">
        <f t="shared" si="68"/>
        <v>0</v>
      </c>
    </row>
    <row r="4430" spans="1:12" x14ac:dyDescent="0.25">
      <c r="A4430" t="s">
        <v>306</v>
      </c>
      <c r="B4430" t="s">
        <v>332</v>
      </c>
      <c r="C4430" s="65" t="s">
        <v>486</v>
      </c>
      <c r="D4430" s="67" t="s">
        <v>548</v>
      </c>
      <c r="E4430" s="64" t="s">
        <v>548</v>
      </c>
      <c r="F4430" s="64" t="s">
        <v>548</v>
      </c>
      <c r="G4430" s="103" t="s">
        <v>548</v>
      </c>
      <c r="H4430" s="64">
        <v>0</v>
      </c>
      <c r="I4430" t="s">
        <v>548</v>
      </c>
      <c r="J4430" t="s">
        <v>548</v>
      </c>
      <c r="K4430" s="64"/>
      <c r="L4430" s="104">
        <f t="shared" si="68"/>
        <v>0</v>
      </c>
    </row>
    <row r="4431" spans="1:12" x14ac:dyDescent="0.25">
      <c r="A4431" t="s">
        <v>306</v>
      </c>
      <c r="B4431" t="s">
        <v>243</v>
      </c>
      <c r="C4431" s="65" t="s">
        <v>486</v>
      </c>
      <c r="D4431" s="67" t="s">
        <v>548</v>
      </c>
      <c r="E4431" s="64" t="s">
        <v>548</v>
      </c>
      <c r="F4431" s="64" t="s">
        <v>548</v>
      </c>
      <c r="G4431" s="103" t="s">
        <v>548</v>
      </c>
      <c r="H4431" s="64">
        <v>0</v>
      </c>
      <c r="I4431" t="s">
        <v>548</v>
      </c>
      <c r="J4431" t="s">
        <v>548</v>
      </c>
      <c r="K4431" s="64"/>
      <c r="L4431" s="104">
        <f t="shared" si="68"/>
        <v>0</v>
      </c>
    </row>
    <row r="4432" spans="1:12" x14ac:dyDescent="0.25">
      <c r="A4432" t="s">
        <v>306</v>
      </c>
      <c r="B4432" t="s">
        <v>333</v>
      </c>
      <c r="C4432" s="65" t="s">
        <v>486</v>
      </c>
      <c r="D4432" s="67" t="s">
        <v>548</v>
      </c>
      <c r="E4432" s="64" t="s">
        <v>548</v>
      </c>
      <c r="F4432" s="64" t="s">
        <v>548</v>
      </c>
      <c r="G4432" s="103" t="s">
        <v>548</v>
      </c>
      <c r="H4432" s="64">
        <v>0</v>
      </c>
      <c r="I4432" t="s">
        <v>548</v>
      </c>
      <c r="J4432" t="s">
        <v>548</v>
      </c>
      <c r="K4432" s="64"/>
      <c r="L4432" s="104">
        <f t="shared" si="68"/>
        <v>0</v>
      </c>
    </row>
    <row r="4433" spans="1:12" x14ac:dyDescent="0.25">
      <c r="A4433" t="s">
        <v>306</v>
      </c>
      <c r="B4433" t="s">
        <v>334</v>
      </c>
      <c r="C4433" s="65" t="s">
        <v>486</v>
      </c>
      <c r="D4433" s="67" t="s">
        <v>548</v>
      </c>
      <c r="E4433" s="64" t="s">
        <v>548</v>
      </c>
      <c r="F4433" s="64" t="s">
        <v>548</v>
      </c>
      <c r="G4433" s="103" t="s">
        <v>548</v>
      </c>
      <c r="H4433" s="64">
        <v>0</v>
      </c>
      <c r="I4433" t="s">
        <v>548</v>
      </c>
      <c r="J4433" t="s">
        <v>548</v>
      </c>
      <c r="K4433" s="64"/>
      <c r="L4433" s="104">
        <f t="shared" si="68"/>
        <v>0</v>
      </c>
    </row>
    <row r="4434" spans="1:12" x14ac:dyDescent="0.25">
      <c r="A4434" t="s">
        <v>306</v>
      </c>
      <c r="B4434" t="s">
        <v>94</v>
      </c>
      <c r="C4434" s="65" t="s">
        <v>486</v>
      </c>
      <c r="D4434" s="67" t="s">
        <v>553</v>
      </c>
      <c r="E4434" s="64">
        <v>0.4</v>
      </c>
      <c r="F4434" s="64">
        <v>0.15391034975859375</v>
      </c>
      <c r="G4434" s="103" t="s">
        <v>548</v>
      </c>
      <c r="H4434" s="64">
        <v>0.33843586009656251</v>
      </c>
      <c r="I4434" t="s">
        <v>548</v>
      </c>
      <c r="J4434" t="s">
        <v>548</v>
      </c>
      <c r="K4434" s="64"/>
      <c r="L4434" s="104">
        <f t="shared" si="68"/>
        <v>0.33843586009656251</v>
      </c>
    </row>
    <row r="4435" spans="1:12" x14ac:dyDescent="0.25">
      <c r="A4435" t="s">
        <v>306</v>
      </c>
      <c r="B4435" t="s">
        <v>335</v>
      </c>
      <c r="C4435" s="65" t="s">
        <v>486</v>
      </c>
      <c r="D4435" s="67" t="s">
        <v>548</v>
      </c>
      <c r="E4435" s="64" t="s">
        <v>548</v>
      </c>
      <c r="F4435" s="64" t="s">
        <v>548</v>
      </c>
      <c r="G4435" s="103" t="s">
        <v>548</v>
      </c>
      <c r="H4435" s="64">
        <v>0</v>
      </c>
      <c r="I4435" t="s">
        <v>548</v>
      </c>
      <c r="J4435" t="s">
        <v>548</v>
      </c>
      <c r="K4435" s="64"/>
      <c r="L4435" s="104">
        <f t="shared" si="68"/>
        <v>0</v>
      </c>
    </row>
    <row r="4436" spans="1:12" x14ac:dyDescent="0.25">
      <c r="A4436" t="s">
        <v>306</v>
      </c>
      <c r="B4436" t="s">
        <v>100</v>
      </c>
      <c r="C4436" s="65" t="s">
        <v>486</v>
      </c>
      <c r="D4436" s="67" t="s">
        <v>548</v>
      </c>
      <c r="E4436" s="64" t="s">
        <v>548</v>
      </c>
      <c r="F4436" s="64" t="s">
        <v>548</v>
      </c>
      <c r="G4436" s="103" t="s">
        <v>548</v>
      </c>
      <c r="H4436" s="64">
        <v>0</v>
      </c>
      <c r="I4436" t="s">
        <v>548</v>
      </c>
      <c r="J4436" t="s">
        <v>548</v>
      </c>
      <c r="K4436" s="64"/>
      <c r="L4436" s="104">
        <f t="shared" si="68"/>
        <v>0</v>
      </c>
    </row>
    <row r="4437" spans="1:12" x14ac:dyDescent="0.25">
      <c r="A4437" t="s">
        <v>465</v>
      </c>
      <c r="B4437" t="s">
        <v>327</v>
      </c>
      <c r="C4437" s="65" t="s">
        <v>485</v>
      </c>
      <c r="D4437" s="67" t="s">
        <v>553</v>
      </c>
      <c r="E4437" s="64">
        <v>9.9999999999999936E-2</v>
      </c>
      <c r="F4437" s="64">
        <v>7.0960384048651917E-2</v>
      </c>
      <c r="G4437" s="103" t="s">
        <v>548</v>
      </c>
      <c r="H4437" s="64">
        <v>9.2903961595134754E-2</v>
      </c>
      <c r="I4437" t="s">
        <v>548</v>
      </c>
      <c r="J4437" t="s">
        <v>548</v>
      </c>
      <c r="K4437" s="64"/>
      <c r="L4437" s="104">
        <f t="shared" si="68"/>
        <v>9.2903961595134754E-2</v>
      </c>
    </row>
    <row r="4438" spans="1:12" x14ac:dyDescent="0.25">
      <c r="A4438" t="s">
        <v>465</v>
      </c>
      <c r="B4438" t="s">
        <v>328</v>
      </c>
      <c r="C4438" s="65" t="s">
        <v>485</v>
      </c>
      <c r="D4438" s="67" t="s">
        <v>553</v>
      </c>
      <c r="E4438" s="64">
        <v>9.44444444444444E-2</v>
      </c>
      <c r="F4438" s="64">
        <v>5.4370390906663624E-2</v>
      </c>
      <c r="G4438" s="103" t="s">
        <v>548</v>
      </c>
      <c r="H4438" s="64">
        <v>8.930946308103728E-2</v>
      </c>
      <c r="I4438" t="s">
        <v>548</v>
      </c>
      <c r="J4438" t="s">
        <v>548</v>
      </c>
      <c r="K4438" s="64"/>
      <c r="L4438" s="104">
        <f t="shared" si="68"/>
        <v>8.930946308103728E-2</v>
      </c>
    </row>
    <row r="4439" spans="1:12" x14ac:dyDescent="0.25">
      <c r="A4439" t="s">
        <v>465</v>
      </c>
      <c r="B4439" t="s">
        <v>239</v>
      </c>
      <c r="C4439" s="65" t="s">
        <v>485</v>
      </c>
      <c r="D4439" s="67" t="s">
        <v>553</v>
      </c>
      <c r="E4439" s="64">
        <v>9.44444444444444E-2</v>
      </c>
      <c r="F4439" s="64">
        <v>0.10414037033262868</v>
      </c>
      <c r="G4439" s="103" t="s">
        <v>548</v>
      </c>
      <c r="H4439" s="64">
        <v>8.4608965024140587E-2</v>
      </c>
      <c r="I4439" t="s">
        <v>548</v>
      </c>
      <c r="J4439" t="s">
        <v>548</v>
      </c>
      <c r="K4439" s="64"/>
      <c r="L4439" s="104">
        <f t="shared" si="68"/>
        <v>8.4608965024140587E-2</v>
      </c>
    </row>
    <row r="4440" spans="1:12" x14ac:dyDescent="0.25">
      <c r="A4440" t="s">
        <v>465</v>
      </c>
      <c r="B4440" t="s">
        <v>329</v>
      </c>
      <c r="C4440" s="65" t="s">
        <v>485</v>
      </c>
      <c r="D4440" s="67" t="s">
        <v>553</v>
      </c>
      <c r="E4440" s="64">
        <v>9.44444444444444E-2</v>
      </c>
      <c r="F4440" s="64">
        <v>5.4370390906663624E-2</v>
      </c>
      <c r="G4440" s="103" t="s">
        <v>548</v>
      </c>
      <c r="H4440" s="64">
        <v>8.930946308103728E-2</v>
      </c>
      <c r="I4440" t="s">
        <v>548</v>
      </c>
      <c r="J4440" t="s">
        <v>548</v>
      </c>
      <c r="K4440" s="64"/>
      <c r="L4440" s="104">
        <f t="shared" si="68"/>
        <v>8.930946308103728E-2</v>
      </c>
    </row>
    <row r="4441" spans="1:12" x14ac:dyDescent="0.25">
      <c r="A4441" t="s">
        <v>465</v>
      </c>
      <c r="B4441" t="s">
        <v>330</v>
      </c>
      <c r="C4441" s="65" t="s">
        <v>485</v>
      </c>
      <c r="D4441" s="67" t="s">
        <v>553</v>
      </c>
      <c r="E4441" s="64">
        <v>9.44444444444444E-2</v>
      </c>
      <c r="F4441" s="64">
        <v>5.4370390906663624E-2</v>
      </c>
      <c r="G4441" s="103" t="s">
        <v>548</v>
      </c>
      <c r="H4441" s="64">
        <v>8.930946308103728E-2</v>
      </c>
      <c r="I4441" t="s">
        <v>548</v>
      </c>
      <c r="J4441" t="s">
        <v>548</v>
      </c>
      <c r="K4441" s="64"/>
      <c r="L4441" s="104">
        <f t="shared" si="68"/>
        <v>8.930946308103728E-2</v>
      </c>
    </row>
    <row r="4442" spans="1:12" x14ac:dyDescent="0.25">
      <c r="A4442" t="s">
        <v>465</v>
      </c>
      <c r="B4442" t="s">
        <v>331</v>
      </c>
      <c r="C4442" s="65" t="s">
        <v>485</v>
      </c>
      <c r="D4442" s="67" t="s">
        <v>553</v>
      </c>
      <c r="E4442" s="64">
        <v>9.9999999999999936E-2</v>
      </c>
      <c r="F4442" s="64">
        <v>7.0960384048651917E-2</v>
      </c>
      <c r="G4442" s="103" t="s">
        <v>548</v>
      </c>
      <c r="H4442" s="64">
        <v>9.2903961595134754E-2</v>
      </c>
      <c r="I4442" t="s">
        <v>548</v>
      </c>
      <c r="J4442" t="s">
        <v>548</v>
      </c>
      <c r="K4442" s="64"/>
      <c r="L4442" s="104">
        <f t="shared" si="68"/>
        <v>9.2903961595134754E-2</v>
      </c>
    </row>
    <row r="4443" spans="1:12" x14ac:dyDescent="0.25">
      <c r="A4443" t="s">
        <v>465</v>
      </c>
      <c r="B4443" t="s">
        <v>332</v>
      </c>
      <c r="C4443" s="65" t="s">
        <v>485</v>
      </c>
      <c r="D4443" s="67" t="s">
        <v>553</v>
      </c>
      <c r="E4443" s="64">
        <v>9.44444444444444E-2</v>
      </c>
      <c r="F4443" s="64">
        <v>5.4370390906663624E-2</v>
      </c>
      <c r="G4443" s="103" t="s">
        <v>548</v>
      </c>
      <c r="H4443" s="64">
        <v>8.930946308103728E-2</v>
      </c>
      <c r="I4443" t="s">
        <v>548</v>
      </c>
      <c r="J4443" t="s">
        <v>548</v>
      </c>
      <c r="K4443" s="64"/>
      <c r="L4443" s="104">
        <f t="shared" si="68"/>
        <v>8.930946308103728E-2</v>
      </c>
    </row>
    <row r="4444" spans="1:12" x14ac:dyDescent="0.25">
      <c r="A4444" t="s">
        <v>465</v>
      </c>
      <c r="B4444" t="s">
        <v>243</v>
      </c>
      <c r="C4444" s="65" t="s">
        <v>485</v>
      </c>
      <c r="D4444" s="67" t="s">
        <v>553</v>
      </c>
      <c r="E4444" s="64">
        <v>9.9999999999999936E-2</v>
      </c>
      <c r="F4444" s="64">
        <v>7.0960384048651917E-2</v>
      </c>
      <c r="G4444" s="103" t="s">
        <v>548</v>
      </c>
      <c r="H4444" s="64">
        <v>9.2903961595134754E-2</v>
      </c>
      <c r="I4444" t="s">
        <v>548</v>
      </c>
      <c r="J4444" t="s">
        <v>548</v>
      </c>
      <c r="K4444" s="64"/>
      <c r="L4444" s="104">
        <f t="shared" si="68"/>
        <v>9.2903961595134754E-2</v>
      </c>
    </row>
    <row r="4445" spans="1:12" x14ac:dyDescent="0.25">
      <c r="A4445" t="s">
        <v>465</v>
      </c>
      <c r="B4445" t="s">
        <v>333</v>
      </c>
      <c r="C4445" s="65" t="s">
        <v>485</v>
      </c>
      <c r="D4445" s="67" t="s">
        <v>553</v>
      </c>
      <c r="E4445" s="64">
        <v>9.9999999999999936E-2</v>
      </c>
      <c r="F4445" s="64">
        <v>7.0960384048651917E-2</v>
      </c>
      <c r="G4445" s="103" t="s">
        <v>548</v>
      </c>
      <c r="H4445" s="64">
        <v>9.2903961595134754E-2</v>
      </c>
      <c r="I4445" t="s">
        <v>548</v>
      </c>
      <c r="J4445" t="s">
        <v>548</v>
      </c>
      <c r="K4445" s="64"/>
      <c r="L4445" s="104">
        <f t="shared" ref="L4445:L4508" si="69">IF(K4445&lt;&gt;"",K4445,H4445)</f>
        <v>9.2903961595134754E-2</v>
      </c>
    </row>
    <row r="4446" spans="1:12" x14ac:dyDescent="0.25">
      <c r="A4446" t="s">
        <v>465</v>
      </c>
      <c r="B4446" t="s">
        <v>334</v>
      </c>
      <c r="C4446" s="65" t="s">
        <v>485</v>
      </c>
      <c r="D4446" s="67" t="s">
        <v>553</v>
      </c>
      <c r="E4446" s="64">
        <v>9.44444444444444E-2</v>
      </c>
      <c r="F4446" s="64">
        <v>0.10414037033262868</v>
      </c>
      <c r="G4446" s="103" t="s">
        <v>548</v>
      </c>
      <c r="H4446" s="64">
        <v>8.4608965024140587E-2</v>
      </c>
      <c r="I4446" t="s">
        <v>548</v>
      </c>
      <c r="J4446" t="s">
        <v>548</v>
      </c>
      <c r="K4446" s="64"/>
      <c r="L4446" s="104">
        <f t="shared" si="69"/>
        <v>8.4608965024140587E-2</v>
      </c>
    </row>
    <row r="4447" spans="1:12" x14ac:dyDescent="0.25">
      <c r="A4447" t="s">
        <v>465</v>
      </c>
      <c r="B4447" t="s">
        <v>94</v>
      </c>
      <c r="C4447" s="65" t="s">
        <v>485</v>
      </c>
      <c r="D4447" s="67" t="s">
        <v>553</v>
      </c>
      <c r="E4447" s="64">
        <v>9.44444444444444E-2</v>
      </c>
      <c r="F4447" s="64">
        <v>5.4370390906663624E-2</v>
      </c>
      <c r="G4447" s="103" t="s">
        <v>548</v>
      </c>
      <c r="H4447" s="64">
        <v>8.930946308103728E-2</v>
      </c>
      <c r="I4447" t="s">
        <v>548</v>
      </c>
      <c r="J4447" t="s">
        <v>548</v>
      </c>
      <c r="K4447" s="64"/>
      <c r="L4447" s="104">
        <f t="shared" si="69"/>
        <v>8.930946308103728E-2</v>
      </c>
    </row>
    <row r="4448" spans="1:12" x14ac:dyDescent="0.25">
      <c r="A4448" t="s">
        <v>465</v>
      </c>
      <c r="B4448" t="s">
        <v>335</v>
      </c>
      <c r="C4448" s="65" t="s">
        <v>485</v>
      </c>
      <c r="D4448" s="67" t="s">
        <v>553</v>
      </c>
      <c r="E4448" s="64">
        <v>9.44444444444444E-2</v>
      </c>
      <c r="F4448" s="64">
        <v>5.4370390906663624E-2</v>
      </c>
      <c r="G4448" s="103" t="s">
        <v>548</v>
      </c>
      <c r="H4448" s="64">
        <v>8.930946308103728E-2</v>
      </c>
      <c r="I4448" t="s">
        <v>548</v>
      </c>
      <c r="J4448" t="s">
        <v>548</v>
      </c>
      <c r="K4448" s="64"/>
      <c r="L4448" s="104">
        <f t="shared" si="69"/>
        <v>8.930946308103728E-2</v>
      </c>
    </row>
    <row r="4449" spans="1:12" x14ac:dyDescent="0.25">
      <c r="A4449" t="s">
        <v>465</v>
      </c>
      <c r="B4449" t="s">
        <v>100</v>
      </c>
      <c r="C4449" s="65" t="s">
        <v>485</v>
      </c>
      <c r="D4449" s="67" t="s">
        <v>553</v>
      </c>
      <c r="E4449" s="64">
        <v>9.9999999999999936E-2</v>
      </c>
      <c r="F4449" s="64">
        <v>7.0960384048651917E-2</v>
      </c>
      <c r="G4449" s="103" t="s">
        <v>548</v>
      </c>
      <c r="H4449" s="64">
        <v>9.2903961595134754E-2</v>
      </c>
      <c r="I4449" t="s">
        <v>548</v>
      </c>
      <c r="J4449" t="s">
        <v>548</v>
      </c>
      <c r="K4449" s="64"/>
      <c r="L4449" s="104">
        <f t="shared" si="69"/>
        <v>9.2903961595134754E-2</v>
      </c>
    </row>
    <row r="4450" spans="1:12" x14ac:dyDescent="0.25">
      <c r="A4450" t="s">
        <v>465</v>
      </c>
      <c r="B4450" t="s">
        <v>327</v>
      </c>
      <c r="C4450" s="65" t="s">
        <v>486</v>
      </c>
      <c r="D4450" s="67" t="s">
        <v>553</v>
      </c>
      <c r="E4450" s="64">
        <v>9.9999999999999936E-2</v>
      </c>
      <c r="F4450" s="64">
        <v>7.0960384048651917E-2</v>
      </c>
      <c r="G4450" s="103" t="s">
        <v>548</v>
      </c>
      <c r="H4450" s="64">
        <v>9.2903961595134754E-2</v>
      </c>
      <c r="I4450" t="s">
        <v>548</v>
      </c>
      <c r="J4450" t="s">
        <v>548</v>
      </c>
      <c r="K4450" s="64"/>
      <c r="L4450" s="104">
        <f t="shared" si="69"/>
        <v>9.2903961595134754E-2</v>
      </c>
    </row>
    <row r="4451" spans="1:12" x14ac:dyDescent="0.25">
      <c r="A4451" t="s">
        <v>465</v>
      </c>
      <c r="B4451" t="s">
        <v>328</v>
      </c>
      <c r="C4451" s="65" t="s">
        <v>486</v>
      </c>
      <c r="D4451" s="67" t="s">
        <v>553</v>
      </c>
      <c r="E4451" s="64">
        <v>0.05</v>
      </c>
      <c r="F4451" s="64">
        <v>5.4370390906663624E-2</v>
      </c>
      <c r="G4451" s="103" t="s">
        <v>548</v>
      </c>
      <c r="H4451" s="64">
        <v>4.7281480454666819E-2</v>
      </c>
      <c r="I4451" t="s">
        <v>548</v>
      </c>
      <c r="J4451" t="s">
        <v>548</v>
      </c>
      <c r="K4451" s="64"/>
      <c r="L4451" s="104">
        <f t="shared" si="69"/>
        <v>4.7281480454666819E-2</v>
      </c>
    </row>
    <row r="4452" spans="1:12" x14ac:dyDescent="0.25">
      <c r="A4452" t="s">
        <v>465</v>
      </c>
      <c r="B4452" t="s">
        <v>239</v>
      </c>
      <c r="C4452" s="65" t="s">
        <v>486</v>
      </c>
      <c r="D4452" s="67" t="s">
        <v>553</v>
      </c>
      <c r="E4452" s="64">
        <v>0.2</v>
      </c>
      <c r="F4452" s="64">
        <v>0.10414037033262868</v>
      </c>
      <c r="G4452" s="103" t="s">
        <v>548</v>
      </c>
      <c r="H4452" s="64">
        <v>0.17917192593347428</v>
      </c>
      <c r="I4452" t="s">
        <v>548</v>
      </c>
      <c r="J4452" t="s">
        <v>548</v>
      </c>
      <c r="K4452" s="64"/>
      <c r="L4452" s="104">
        <f t="shared" si="69"/>
        <v>0.17917192593347428</v>
      </c>
    </row>
    <row r="4453" spans="1:12" x14ac:dyDescent="0.25">
      <c r="A4453" t="s">
        <v>465</v>
      </c>
      <c r="B4453" t="s">
        <v>329</v>
      </c>
      <c r="C4453" s="65" t="s">
        <v>486</v>
      </c>
      <c r="D4453" s="67" t="s">
        <v>553</v>
      </c>
      <c r="E4453" s="64">
        <v>0.05</v>
      </c>
      <c r="F4453" s="64">
        <v>5.4370390906663624E-2</v>
      </c>
      <c r="G4453" s="103" t="s">
        <v>548</v>
      </c>
      <c r="H4453" s="64">
        <v>4.7281480454666819E-2</v>
      </c>
      <c r="I4453" t="s">
        <v>548</v>
      </c>
      <c r="J4453" t="s">
        <v>548</v>
      </c>
      <c r="K4453" s="64"/>
      <c r="L4453" s="104">
        <f t="shared" si="69"/>
        <v>4.7281480454666819E-2</v>
      </c>
    </row>
    <row r="4454" spans="1:12" x14ac:dyDescent="0.25">
      <c r="A4454" t="s">
        <v>465</v>
      </c>
      <c r="B4454" t="s">
        <v>330</v>
      </c>
      <c r="C4454" s="65" t="s">
        <v>486</v>
      </c>
      <c r="D4454" s="67" t="s">
        <v>553</v>
      </c>
      <c r="E4454" s="64">
        <v>0.05</v>
      </c>
      <c r="F4454" s="64">
        <v>5.4370390906663624E-2</v>
      </c>
      <c r="G4454" s="103" t="s">
        <v>548</v>
      </c>
      <c r="H4454" s="64">
        <v>4.7281480454666819E-2</v>
      </c>
      <c r="I4454" t="s">
        <v>548</v>
      </c>
      <c r="J4454" t="s">
        <v>548</v>
      </c>
      <c r="K4454" s="64"/>
      <c r="L4454" s="104">
        <f t="shared" si="69"/>
        <v>4.7281480454666819E-2</v>
      </c>
    </row>
    <row r="4455" spans="1:12" x14ac:dyDescent="0.25">
      <c r="A4455" t="s">
        <v>465</v>
      </c>
      <c r="B4455" t="s">
        <v>331</v>
      </c>
      <c r="C4455" s="65" t="s">
        <v>486</v>
      </c>
      <c r="D4455" s="67" t="s">
        <v>553</v>
      </c>
      <c r="E4455" s="64">
        <v>9.9999999999999936E-2</v>
      </c>
      <c r="F4455" s="64">
        <v>7.0960384048651917E-2</v>
      </c>
      <c r="G4455" s="103" t="s">
        <v>548</v>
      </c>
      <c r="H4455" s="64">
        <v>9.2903961595134754E-2</v>
      </c>
      <c r="I4455" t="s">
        <v>548</v>
      </c>
      <c r="J4455" t="s">
        <v>548</v>
      </c>
      <c r="K4455" s="64"/>
      <c r="L4455" s="104">
        <f t="shared" si="69"/>
        <v>9.2903961595134754E-2</v>
      </c>
    </row>
    <row r="4456" spans="1:12" x14ac:dyDescent="0.25">
      <c r="A4456" t="s">
        <v>465</v>
      </c>
      <c r="B4456" t="s">
        <v>332</v>
      </c>
      <c r="C4456" s="65" t="s">
        <v>486</v>
      </c>
      <c r="D4456" s="67" t="s">
        <v>553</v>
      </c>
      <c r="E4456" s="64">
        <v>0.05</v>
      </c>
      <c r="F4456" s="64">
        <v>5.4370390906663624E-2</v>
      </c>
      <c r="G4456" s="103" t="s">
        <v>548</v>
      </c>
      <c r="H4456" s="64">
        <v>4.7281480454666819E-2</v>
      </c>
      <c r="I4456" t="s">
        <v>548</v>
      </c>
      <c r="J4456" t="s">
        <v>548</v>
      </c>
      <c r="K4456" s="64"/>
      <c r="L4456" s="104">
        <f t="shared" si="69"/>
        <v>4.7281480454666819E-2</v>
      </c>
    </row>
    <row r="4457" spans="1:12" x14ac:dyDescent="0.25">
      <c r="A4457" t="s">
        <v>465</v>
      </c>
      <c r="B4457" t="s">
        <v>243</v>
      </c>
      <c r="C4457" s="65" t="s">
        <v>486</v>
      </c>
      <c r="D4457" s="67" t="s">
        <v>553</v>
      </c>
      <c r="E4457" s="64">
        <v>9.9999999999999936E-2</v>
      </c>
      <c r="F4457" s="64">
        <v>7.0960384048651917E-2</v>
      </c>
      <c r="G4457" s="103" t="s">
        <v>548</v>
      </c>
      <c r="H4457" s="64">
        <v>9.2903961595134754E-2</v>
      </c>
      <c r="I4457" t="s">
        <v>548</v>
      </c>
      <c r="J4457" t="s">
        <v>548</v>
      </c>
      <c r="K4457" s="64"/>
      <c r="L4457" s="104">
        <f t="shared" si="69"/>
        <v>9.2903961595134754E-2</v>
      </c>
    </row>
    <row r="4458" spans="1:12" x14ac:dyDescent="0.25">
      <c r="A4458" t="s">
        <v>465</v>
      </c>
      <c r="B4458" t="s">
        <v>333</v>
      </c>
      <c r="C4458" s="65" t="s">
        <v>486</v>
      </c>
      <c r="D4458" s="67" t="s">
        <v>553</v>
      </c>
      <c r="E4458" s="64">
        <v>9.9999999999999936E-2</v>
      </c>
      <c r="F4458" s="64">
        <v>7.0960384048651917E-2</v>
      </c>
      <c r="G4458" s="103" t="s">
        <v>548</v>
      </c>
      <c r="H4458" s="64">
        <v>9.2903961595134754E-2</v>
      </c>
      <c r="I4458" t="s">
        <v>548</v>
      </c>
      <c r="J4458" t="s">
        <v>548</v>
      </c>
      <c r="K4458" s="64"/>
      <c r="L4458" s="104">
        <f t="shared" si="69"/>
        <v>9.2903961595134754E-2</v>
      </c>
    </row>
    <row r="4459" spans="1:12" x14ac:dyDescent="0.25">
      <c r="A4459" t="s">
        <v>465</v>
      </c>
      <c r="B4459" t="s">
        <v>334</v>
      </c>
      <c r="C4459" s="65" t="s">
        <v>486</v>
      </c>
      <c r="D4459" s="67" t="s">
        <v>553</v>
      </c>
      <c r="E4459" s="64">
        <v>0.2</v>
      </c>
      <c r="F4459" s="64">
        <v>0.10414037033262868</v>
      </c>
      <c r="G4459" s="103" t="s">
        <v>548</v>
      </c>
      <c r="H4459" s="64">
        <v>0.17917192593347428</v>
      </c>
      <c r="I4459" t="s">
        <v>548</v>
      </c>
      <c r="J4459" t="s">
        <v>548</v>
      </c>
      <c r="K4459" s="64"/>
      <c r="L4459" s="104">
        <f t="shared" si="69"/>
        <v>0.17917192593347428</v>
      </c>
    </row>
    <row r="4460" spans="1:12" x14ac:dyDescent="0.25">
      <c r="A4460" t="s">
        <v>465</v>
      </c>
      <c r="B4460" t="s">
        <v>94</v>
      </c>
      <c r="C4460" s="65" t="s">
        <v>486</v>
      </c>
      <c r="D4460" s="67" t="s">
        <v>553</v>
      </c>
      <c r="E4460" s="64">
        <v>0.05</v>
      </c>
      <c r="F4460" s="64">
        <v>5.4370390906663624E-2</v>
      </c>
      <c r="G4460" s="103" t="s">
        <v>548</v>
      </c>
      <c r="H4460" s="64">
        <v>4.7281480454666819E-2</v>
      </c>
      <c r="I4460" t="s">
        <v>548</v>
      </c>
      <c r="J4460" t="s">
        <v>548</v>
      </c>
      <c r="K4460" s="64"/>
      <c r="L4460" s="104">
        <f t="shared" si="69"/>
        <v>4.7281480454666819E-2</v>
      </c>
    </row>
    <row r="4461" spans="1:12" x14ac:dyDescent="0.25">
      <c r="A4461" t="s">
        <v>465</v>
      </c>
      <c r="B4461" t="s">
        <v>335</v>
      </c>
      <c r="C4461" s="65" t="s">
        <v>486</v>
      </c>
      <c r="D4461" s="67" t="s">
        <v>553</v>
      </c>
      <c r="E4461" s="64">
        <v>0.05</v>
      </c>
      <c r="F4461" s="64">
        <v>5.4370390906663624E-2</v>
      </c>
      <c r="G4461" s="103" t="s">
        <v>548</v>
      </c>
      <c r="H4461" s="64">
        <v>4.7281480454666819E-2</v>
      </c>
      <c r="I4461" t="s">
        <v>548</v>
      </c>
      <c r="J4461" t="s">
        <v>548</v>
      </c>
      <c r="K4461" s="64"/>
      <c r="L4461" s="104">
        <f t="shared" si="69"/>
        <v>4.7281480454666819E-2</v>
      </c>
    </row>
    <row r="4462" spans="1:12" x14ac:dyDescent="0.25">
      <c r="A4462" t="s">
        <v>465</v>
      </c>
      <c r="B4462" t="s">
        <v>100</v>
      </c>
      <c r="C4462" s="65" t="s">
        <v>486</v>
      </c>
      <c r="D4462" s="67" t="s">
        <v>553</v>
      </c>
      <c r="E4462" s="64">
        <v>9.9999999999999936E-2</v>
      </c>
      <c r="F4462" s="64">
        <v>7.0960384048651917E-2</v>
      </c>
      <c r="G4462" s="103" t="s">
        <v>548</v>
      </c>
      <c r="H4462" s="64">
        <v>9.2903961595134754E-2</v>
      </c>
      <c r="I4462" t="s">
        <v>548</v>
      </c>
      <c r="J4462" t="s">
        <v>548</v>
      </c>
      <c r="K4462" s="64"/>
      <c r="L4462" s="104">
        <f t="shared" si="69"/>
        <v>9.2903961595134754E-2</v>
      </c>
    </row>
    <row r="4463" spans="1:12" x14ac:dyDescent="0.25">
      <c r="A4463" t="s">
        <v>457</v>
      </c>
      <c r="B4463" t="s">
        <v>327</v>
      </c>
      <c r="C4463" s="65" t="s">
        <v>485</v>
      </c>
      <c r="D4463" s="67" t="s">
        <v>553</v>
      </c>
      <c r="E4463" s="64">
        <v>0.23</v>
      </c>
      <c r="F4463" s="64">
        <v>0.25345030861052414</v>
      </c>
      <c r="G4463" s="103" t="s">
        <v>548</v>
      </c>
      <c r="H4463" s="64">
        <v>0.17170642901957944</v>
      </c>
      <c r="I4463" t="s">
        <v>548</v>
      </c>
      <c r="J4463" t="s">
        <v>548</v>
      </c>
      <c r="K4463" s="64"/>
      <c r="L4463" s="104">
        <f t="shared" si="69"/>
        <v>0.17170642901957944</v>
      </c>
    </row>
    <row r="4464" spans="1:12" x14ac:dyDescent="0.25">
      <c r="A4464" t="s">
        <v>457</v>
      </c>
      <c r="B4464" t="s">
        <v>328</v>
      </c>
      <c r="C4464" s="65" t="s">
        <v>485</v>
      </c>
      <c r="D4464" s="67" t="s">
        <v>553</v>
      </c>
      <c r="E4464" s="64">
        <v>0.23</v>
      </c>
      <c r="F4464" s="64">
        <v>0.25345030861052398</v>
      </c>
      <c r="G4464" s="103" t="s">
        <v>548</v>
      </c>
      <c r="H4464" s="64">
        <v>0.1717064290195795</v>
      </c>
      <c r="I4464" t="s">
        <v>548</v>
      </c>
      <c r="J4464" t="s">
        <v>548</v>
      </c>
      <c r="K4464" s="64"/>
      <c r="L4464" s="104">
        <f t="shared" si="69"/>
        <v>0.1717064290195795</v>
      </c>
    </row>
    <row r="4465" spans="1:12" x14ac:dyDescent="0.25">
      <c r="A4465" t="s">
        <v>457</v>
      </c>
      <c r="B4465" t="s">
        <v>239</v>
      </c>
      <c r="C4465" s="65" t="s">
        <v>485</v>
      </c>
      <c r="D4465" s="67" t="s">
        <v>553</v>
      </c>
      <c r="E4465" s="64">
        <v>0.23</v>
      </c>
      <c r="F4465" s="64">
        <v>0.25345030861052398</v>
      </c>
      <c r="G4465" s="103" t="s">
        <v>548</v>
      </c>
      <c r="H4465" s="64">
        <v>0.1717064290195795</v>
      </c>
      <c r="I4465" t="s">
        <v>548</v>
      </c>
      <c r="J4465" t="s">
        <v>548</v>
      </c>
      <c r="K4465" s="64"/>
      <c r="L4465" s="104">
        <f t="shared" si="69"/>
        <v>0.1717064290195795</v>
      </c>
    </row>
    <row r="4466" spans="1:12" x14ac:dyDescent="0.25">
      <c r="A4466" t="s">
        <v>457</v>
      </c>
      <c r="B4466" t="s">
        <v>329</v>
      </c>
      <c r="C4466" s="65" t="s">
        <v>485</v>
      </c>
      <c r="D4466" s="67" t="s">
        <v>553</v>
      </c>
      <c r="E4466" s="64">
        <v>0.23</v>
      </c>
      <c r="F4466" s="64">
        <v>0.25345030861052398</v>
      </c>
      <c r="G4466" s="103" t="s">
        <v>548</v>
      </c>
      <c r="H4466" s="64">
        <v>0.1717064290195795</v>
      </c>
      <c r="I4466" t="s">
        <v>548</v>
      </c>
      <c r="J4466" t="s">
        <v>548</v>
      </c>
      <c r="K4466" s="64"/>
      <c r="L4466" s="104">
        <f t="shared" si="69"/>
        <v>0.1717064290195795</v>
      </c>
    </row>
    <row r="4467" spans="1:12" x14ac:dyDescent="0.25">
      <c r="A4467" t="s">
        <v>457</v>
      </c>
      <c r="B4467" t="s">
        <v>330</v>
      </c>
      <c r="C4467" s="65" t="s">
        <v>485</v>
      </c>
      <c r="D4467" s="67" t="s">
        <v>553</v>
      </c>
      <c r="E4467" s="64">
        <v>0.23</v>
      </c>
      <c r="F4467" s="64">
        <v>0.25345030861052398</v>
      </c>
      <c r="G4467" s="103" t="s">
        <v>548</v>
      </c>
      <c r="H4467" s="64">
        <v>0.1717064290195795</v>
      </c>
      <c r="I4467" t="s">
        <v>548</v>
      </c>
      <c r="J4467" t="s">
        <v>548</v>
      </c>
      <c r="K4467" s="64"/>
      <c r="L4467" s="104">
        <f t="shared" si="69"/>
        <v>0.1717064290195795</v>
      </c>
    </row>
    <row r="4468" spans="1:12" x14ac:dyDescent="0.25">
      <c r="A4468" t="s">
        <v>457</v>
      </c>
      <c r="B4468" t="s">
        <v>331</v>
      </c>
      <c r="C4468" s="65" t="s">
        <v>485</v>
      </c>
      <c r="D4468" s="67" t="s">
        <v>548</v>
      </c>
      <c r="E4468" s="64" t="s">
        <v>548</v>
      </c>
      <c r="F4468" s="64" t="s">
        <v>548</v>
      </c>
      <c r="G4468" s="103" t="s">
        <v>548</v>
      </c>
      <c r="H4468" s="64">
        <v>0</v>
      </c>
      <c r="I4468" t="s">
        <v>548</v>
      </c>
      <c r="J4468" t="s">
        <v>548</v>
      </c>
      <c r="K4468" s="64"/>
      <c r="L4468" s="104">
        <f t="shared" si="69"/>
        <v>0</v>
      </c>
    </row>
    <row r="4469" spans="1:12" x14ac:dyDescent="0.25">
      <c r="A4469" t="s">
        <v>457</v>
      </c>
      <c r="B4469" t="s">
        <v>332</v>
      </c>
      <c r="C4469" s="65" t="s">
        <v>485</v>
      </c>
      <c r="D4469" s="67" t="s">
        <v>553</v>
      </c>
      <c r="E4469" s="64">
        <v>0.23</v>
      </c>
      <c r="F4469" s="64">
        <v>0.25345030861052398</v>
      </c>
      <c r="G4469" s="103" t="s">
        <v>548</v>
      </c>
      <c r="H4469" s="64">
        <v>0.1717064290195795</v>
      </c>
      <c r="I4469" t="s">
        <v>548</v>
      </c>
      <c r="J4469" t="s">
        <v>548</v>
      </c>
      <c r="K4469" s="64"/>
      <c r="L4469" s="104">
        <f t="shared" si="69"/>
        <v>0.1717064290195795</v>
      </c>
    </row>
    <row r="4470" spans="1:12" x14ac:dyDescent="0.25">
      <c r="A4470" t="s">
        <v>457</v>
      </c>
      <c r="B4470" t="s">
        <v>243</v>
      </c>
      <c r="C4470" s="65" t="s">
        <v>485</v>
      </c>
      <c r="D4470" s="67" t="s">
        <v>548</v>
      </c>
      <c r="E4470" s="64" t="s">
        <v>548</v>
      </c>
      <c r="F4470" s="64" t="s">
        <v>548</v>
      </c>
      <c r="G4470" s="103" t="s">
        <v>548</v>
      </c>
      <c r="H4470" s="64">
        <v>0</v>
      </c>
      <c r="I4470" t="s">
        <v>548</v>
      </c>
      <c r="J4470" t="s">
        <v>548</v>
      </c>
      <c r="K4470" s="64"/>
      <c r="L4470" s="104">
        <f t="shared" si="69"/>
        <v>0</v>
      </c>
    </row>
    <row r="4471" spans="1:12" x14ac:dyDescent="0.25">
      <c r="A4471" t="s">
        <v>457</v>
      </c>
      <c r="B4471" t="s">
        <v>333</v>
      </c>
      <c r="C4471" s="65" t="s">
        <v>485</v>
      </c>
      <c r="D4471" s="67" t="s">
        <v>548</v>
      </c>
      <c r="E4471" s="64" t="s">
        <v>548</v>
      </c>
      <c r="F4471" s="64" t="s">
        <v>548</v>
      </c>
      <c r="G4471" s="103" t="s">
        <v>548</v>
      </c>
      <c r="H4471" s="64">
        <v>0</v>
      </c>
      <c r="I4471" t="s">
        <v>548</v>
      </c>
      <c r="J4471" t="s">
        <v>548</v>
      </c>
      <c r="K4471" s="64"/>
      <c r="L4471" s="104">
        <f t="shared" si="69"/>
        <v>0</v>
      </c>
    </row>
    <row r="4472" spans="1:12" x14ac:dyDescent="0.25">
      <c r="A4472" t="s">
        <v>457</v>
      </c>
      <c r="B4472" t="s">
        <v>334</v>
      </c>
      <c r="C4472" s="65" t="s">
        <v>485</v>
      </c>
      <c r="D4472" s="67" t="s">
        <v>553</v>
      </c>
      <c r="E4472" s="64">
        <v>0.23</v>
      </c>
      <c r="F4472" s="64">
        <v>0.25345030861052398</v>
      </c>
      <c r="G4472" s="103" t="s">
        <v>548</v>
      </c>
      <c r="H4472" s="64">
        <v>0.1717064290195795</v>
      </c>
      <c r="I4472" t="s">
        <v>548</v>
      </c>
      <c r="J4472" t="s">
        <v>548</v>
      </c>
      <c r="K4472" s="64"/>
      <c r="L4472" s="104">
        <f t="shared" si="69"/>
        <v>0.1717064290195795</v>
      </c>
    </row>
    <row r="4473" spans="1:12" x14ac:dyDescent="0.25">
      <c r="A4473" t="s">
        <v>457</v>
      </c>
      <c r="B4473" t="s">
        <v>94</v>
      </c>
      <c r="C4473" s="65" t="s">
        <v>485</v>
      </c>
      <c r="D4473" s="67" t="s">
        <v>553</v>
      </c>
      <c r="E4473" s="64">
        <v>0.23</v>
      </c>
      <c r="F4473" s="64">
        <v>0.25345030861052398</v>
      </c>
      <c r="G4473" s="103" t="s">
        <v>548</v>
      </c>
      <c r="H4473" s="64">
        <v>0.1717064290195795</v>
      </c>
      <c r="I4473" t="s">
        <v>548</v>
      </c>
      <c r="J4473" t="s">
        <v>548</v>
      </c>
      <c r="K4473" s="64"/>
      <c r="L4473" s="104">
        <f t="shared" si="69"/>
        <v>0.1717064290195795</v>
      </c>
    </row>
    <row r="4474" spans="1:12" x14ac:dyDescent="0.25">
      <c r="A4474" t="s">
        <v>457</v>
      </c>
      <c r="B4474" t="s">
        <v>335</v>
      </c>
      <c r="C4474" s="65" t="s">
        <v>485</v>
      </c>
      <c r="D4474" s="67" t="s">
        <v>553</v>
      </c>
      <c r="E4474" s="64">
        <v>0.23</v>
      </c>
      <c r="F4474" s="64">
        <v>0.25345030861052398</v>
      </c>
      <c r="G4474" s="103" t="s">
        <v>548</v>
      </c>
      <c r="H4474" s="64">
        <v>0.1717064290195795</v>
      </c>
      <c r="I4474" t="s">
        <v>548</v>
      </c>
      <c r="J4474" t="s">
        <v>548</v>
      </c>
      <c r="K4474" s="64"/>
      <c r="L4474" s="104">
        <f t="shared" si="69"/>
        <v>0.1717064290195795</v>
      </c>
    </row>
    <row r="4475" spans="1:12" x14ac:dyDescent="0.25">
      <c r="A4475" t="s">
        <v>457</v>
      </c>
      <c r="B4475" t="s">
        <v>100</v>
      </c>
      <c r="C4475" s="65" t="s">
        <v>485</v>
      </c>
      <c r="D4475" s="67" t="s">
        <v>548</v>
      </c>
      <c r="E4475" s="64" t="s">
        <v>548</v>
      </c>
      <c r="F4475" s="64" t="s">
        <v>548</v>
      </c>
      <c r="G4475" s="103" t="s">
        <v>548</v>
      </c>
      <c r="H4475" s="64">
        <v>0</v>
      </c>
      <c r="I4475" t="s">
        <v>548</v>
      </c>
      <c r="J4475" t="s">
        <v>548</v>
      </c>
      <c r="K4475" s="64"/>
      <c r="L4475" s="104">
        <f t="shared" si="69"/>
        <v>0</v>
      </c>
    </row>
    <row r="4476" spans="1:12" x14ac:dyDescent="0.25">
      <c r="A4476" t="s">
        <v>457</v>
      </c>
      <c r="B4476" t="s">
        <v>327</v>
      </c>
      <c r="C4476" s="65" t="s">
        <v>486</v>
      </c>
      <c r="D4476" s="67" t="s">
        <v>553</v>
      </c>
      <c r="E4476" s="64">
        <v>0.92</v>
      </c>
      <c r="F4476" s="64">
        <v>0.25345030861052414</v>
      </c>
      <c r="G4476" s="103" t="s">
        <v>548</v>
      </c>
      <c r="H4476" s="64">
        <v>0.68682571607831777</v>
      </c>
      <c r="I4476" t="s">
        <v>548</v>
      </c>
      <c r="J4476" t="s">
        <v>548</v>
      </c>
      <c r="K4476" s="64"/>
      <c r="L4476" s="104">
        <f t="shared" si="69"/>
        <v>0.68682571607831777</v>
      </c>
    </row>
    <row r="4477" spans="1:12" x14ac:dyDescent="0.25">
      <c r="A4477" t="s">
        <v>457</v>
      </c>
      <c r="B4477" t="s">
        <v>328</v>
      </c>
      <c r="C4477" s="65" t="s">
        <v>486</v>
      </c>
      <c r="D4477" s="67" t="s">
        <v>553</v>
      </c>
      <c r="E4477" s="64">
        <v>0.92</v>
      </c>
      <c r="F4477" s="64">
        <v>0.25345030861052398</v>
      </c>
      <c r="G4477" s="103" t="s">
        <v>548</v>
      </c>
      <c r="H4477" s="64">
        <v>0.68682571607831799</v>
      </c>
      <c r="I4477" t="s">
        <v>548</v>
      </c>
      <c r="J4477" t="s">
        <v>548</v>
      </c>
      <c r="K4477" s="64"/>
      <c r="L4477" s="104">
        <f t="shared" si="69"/>
        <v>0.68682571607831799</v>
      </c>
    </row>
    <row r="4478" spans="1:12" x14ac:dyDescent="0.25">
      <c r="A4478" t="s">
        <v>457</v>
      </c>
      <c r="B4478" t="s">
        <v>239</v>
      </c>
      <c r="C4478" s="65" t="s">
        <v>486</v>
      </c>
      <c r="D4478" s="67" t="s">
        <v>553</v>
      </c>
      <c r="E4478" s="64">
        <v>0.92</v>
      </c>
      <c r="F4478" s="64">
        <v>0.25345030861052398</v>
      </c>
      <c r="G4478" s="103" t="s">
        <v>548</v>
      </c>
      <c r="H4478" s="64">
        <v>0.68682571607831799</v>
      </c>
      <c r="I4478" t="s">
        <v>548</v>
      </c>
      <c r="J4478" t="s">
        <v>548</v>
      </c>
      <c r="K4478" s="64"/>
      <c r="L4478" s="104">
        <f t="shared" si="69"/>
        <v>0.68682571607831799</v>
      </c>
    </row>
    <row r="4479" spans="1:12" x14ac:dyDescent="0.25">
      <c r="A4479" t="s">
        <v>457</v>
      </c>
      <c r="B4479" t="s">
        <v>329</v>
      </c>
      <c r="C4479" s="65" t="s">
        <v>486</v>
      </c>
      <c r="D4479" s="67" t="s">
        <v>553</v>
      </c>
      <c r="E4479" s="64">
        <v>0.92</v>
      </c>
      <c r="F4479" s="64">
        <v>0.25345030861052398</v>
      </c>
      <c r="G4479" s="103" t="s">
        <v>548</v>
      </c>
      <c r="H4479" s="64">
        <v>0.68682571607831799</v>
      </c>
      <c r="I4479" t="s">
        <v>548</v>
      </c>
      <c r="J4479" t="s">
        <v>548</v>
      </c>
      <c r="K4479" s="64"/>
      <c r="L4479" s="104">
        <f t="shared" si="69"/>
        <v>0.68682571607831799</v>
      </c>
    </row>
    <row r="4480" spans="1:12" x14ac:dyDescent="0.25">
      <c r="A4480" t="s">
        <v>457</v>
      </c>
      <c r="B4480" t="s">
        <v>330</v>
      </c>
      <c r="C4480" s="65" t="s">
        <v>486</v>
      </c>
      <c r="D4480" s="67" t="s">
        <v>553</v>
      </c>
      <c r="E4480" s="64">
        <v>0.92</v>
      </c>
      <c r="F4480" s="64">
        <v>0.25345030861052398</v>
      </c>
      <c r="G4480" s="103" t="s">
        <v>548</v>
      </c>
      <c r="H4480" s="64">
        <v>0.68682571607831799</v>
      </c>
      <c r="I4480" t="s">
        <v>548</v>
      </c>
      <c r="J4480" t="s">
        <v>548</v>
      </c>
      <c r="K4480" s="64"/>
      <c r="L4480" s="104">
        <f t="shared" si="69"/>
        <v>0.68682571607831799</v>
      </c>
    </row>
    <row r="4481" spans="1:12" x14ac:dyDescent="0.25">
      <c r="A4481" t="s">
        <v>457</v>
      </c>
      <c r="B4481" t="s">
        <v>331</v>
      </c>
      <c r="C4481" s="65" t="s">
        <v>486</v>
      </c>
      <c r="D4481" s="67" t="s">
        <v>548</v>
      </c>
      <c r="E4481" s="64" t="s">
        <v>548</v>
      </c>
      <c r="F4481" s="64" t="s">
        <v>548</v>
      </c>
      <c r="G4481" s="103" t="s">
        <v>548</v>
      </c>
      <c r="H4481" s="64">
        <v>0</v>
      </c>
      <c r="I4481" t="s">
        <v>548</v>
      </c>
      <c r="J4481" t="s">
        <v>548</v>
      </c>
      <c r="K4481" s="64"/>
      <c r="L4481" s="104">
        <f t="shared" si="69"/>
        <v>0</v>
      </c>
    </row>
    <row r="4482" spans="1:12" x14ac:dyDescent="0.25">
      <c r="A4482" t="s">
        <v>457</v>
      </c>
      <c r="B4482" t="s">
        <v>332</v>
      </c>
      <c r="C4482" s="65" t="s">
        <v>486</v>
      </c>
      <c r="D4482" s="67" t="s">
        <v>553</v>
      </c>
      <c r="E4482" s="64">
        <v>0.92</v>
      </c>
      <c r="F4482" s="64">
        <v>0.25345030861052398</v>
      </c>
      <c r="G4482" s="103" t="s">
        <v>548</v>
      </c>
      <c r="H4482" s="64">
        <v>0.68682571607831799</v>
      </c>
      <c r="I4482" t="s">
        <v>548</v>
      </c>
      <c r="J4482" t="s">
        <v>548</v>
      </c>
      <c r="K4482" s="64"/>
      <c r="L4482" s="104">
        <f t="shared" si="69"/>
        <v>0.68682571607831799</v>
      </c>
    </row>
    <row r="4483" spans="1:12" x14ac:dyDescent="0.25">
      <c r="A4483" t="s">
        <v>457</v>
      </c>
      <c r="B4483" t="s">
        <v>243</v>
      </c>
      <c r="C4483" s="65" t="s">
        <v>486</v>
      </c>
      <c r="D4483" s="67" t="s">
        <v>548</v>
      </c>
      <c r="E4483" s="64" t="s">
        <v>548</v>
      </c>
      <c r="F4483" s="64" t="s">
        <v>548</v>
      </c>
      <c r="G4483" s="103" t="s">
        <v>548</v>
      </c>
      <c r="H4483" s="64">
        <v>0</v>
      </c>
      <c r="I4483" t="s">
        <v>548</v>
      </c>
      <c r="J4483" t="s">
        <v>548</v>
      </c>
      <c r="K4483" s="64"/>
      <c r="L4483" s="104">
        <f t="shared" si="69"/>
        <v>0</v>
      </c>
    </row>
    <row r="4484" spans="1:12" x14ac:dyDescent="0.25">
      <c r="A4484" t="s">
        <v>457</v>
      </c>
      <c r="B4484" t="s">
        <v>333</v>
      </c>
      <c r="C4484" s="65" t="s">
        <v>486</v>
      </c>
      <c r="D4484" s="67" t="s">
        <v>548</v>
      </c>
      <c r="E4484" s="64" t="s">
        <v>548</v>
      </c>
      <c r="F4484" s="64" t="s">
        <v>548</v>
      </c>
      <c r="G4484" s="103" t="s">
        <v>548</v>
      </c>
      <c r="H4484" s="64">
        <v>0</v>
      </c>
      <c r="I4484" t="s">
        <v>548</v>
      </c>
      <c r="J4484" t="s">
        <v>548</v>
      </c>
      <c r="K4484" s="64"/>
      <c r="L4484" s="104">
        <f t="shared" si="69"/>
        <v>0</v>
      </c>
    </row>
    <row r="4485" spans="1:12" x14ac:dyDescent="0.25">
      <c r="A4485" t="s">
        <v>457</v>
      </c>
      <c r="B4485" t="s">
        <v>334</v>
      </c>
      <c r="C4485" s="65" t="s">
        <v>486</v>
      </c>
      <c r="D4485" s="67" t="s">
        <v>553</v>
      </c>
      <c r="E4485" s="64">
        <v>0.92</v>
      </c>
      <c r="F4485" s="64">
        <v>0.25345030861052398</v>
      </c>
      <c r="G4485" s="103" t="s">
        <v>548</v>
      </c>
      <c r="H4485" s="64">
        <v>0.68682571607831799</v>
      </c>
      <c r="I4485" t="s">
        <v>548</v>
      </c>
      <c r="J4485" t="s">
        <v>548</v>
      </c>
      <c r="K4485" s="64"/>
      <c r="L4485" s="104">
        <f t="shared" si="69"/>
        <v>0.68682571607831799</v>
      </c>
    </row>
    <row r="4486" spans="1:12" x14ac:dyDescent="0.25">
      <c r="A4486" t="s">
        <v>457</v>
      </c>
      <c r="B4486" t="s">
        <v>94</v>
      </c>
      <c r="C4486" s="65" t="s">
        <v>486</v>
      </c>
      <c r="D4486" s="67" t="s">
        <v>553</v>
      </c>
      <c r="E4486" s="64">
        <v>0.92</v>
      </c>
      <c r="F4486" s="64">
        <v>0.25345030861052398</v>
      </c>
      <c r="G4486" s="103" t="s">
        <v>548</v>
      </c>
      <c r="H4486" s="64">
        <v>0.68682571607831799</v>
      </c>
      <c r="I4486" t="s">
        <v>548</v>
      </c>
      <c r="J4486" t="s">
        <v>548</v>
      </c>
      <c r="K4486" s="64"/>
      <c r="L4486" s="104">
        <f t="shared" si="69"/>
        <v>0.68682571607831799</v>
      </c>
    </row>
    <row r="4487" spans="1:12" x14ac:dyDescent="0.25">
      <c r="A4487" t="s">
        <v>457</v>
      </c>
      <c r="B4487" t="s">
        <v>335</v>
      </c>
      <c r="C4487" s="65" t="s">
        <v>486</v>
      </c>
      <c r="D4487" s="67" t="s">
        <v>553</v>
      </c>
      <c r="E4487" s="64">
        <v>0.92</v>
      </c>
      <c r="F4487" s="64">
        <v>0.25345030861052398</v>
      </c>
      <c r="G4487" s="103" t="s">
        <v>548</v>
      </c>
      <c r="H4487" s="64">
        <v>0.68682571607831799</v>
      </c>
      <c r="I4487" t="s">
        <v>548</v>
      </c>
      <c r="J4487" t="s">
        <v>548</v>
      </c>
      <c r="K4487" s="64"/>
      <c r="L4487" s="104">
        <f t="shared" si="69"/>
        <v>0.68682571607831799</v>
      </c>
    </row>
    <row r="4488" spans="1:12" x14ac:dyDescent="0.25">
      <c r="A4488" t="s">
        <v>457</v>
      </c>
      <c r="B4488" t="s">
        <v>100</v>
      </c>
      <c r="C4488" s="65" t="s">
        <v>486</v>
      </c>
      <c r="D4488" s="67" t="s">
        <v>548</v>
      </c>
      <c r="E4488" s="64" t="s">
        <v>548</v>
      </c>
      <c r="F4488" s="64" t="s">
        <v>548</v>
      </c>
      <c r="G4488" s="103" t="s">
        <v>548</v>
      </c>
      <c r="H4488" s="64">
        <v>0</v>
      </c>
      <c r="I4488" t="s">
        <v>548</v>
      </c>
      <c r="J4488" t="s">
        <v>548</v>
      </c>
      <c r="K4488" s="64"/>
      <c r="L4488" s="104">
        <f t="shared" si="69"/>
        <v>0</v>
      </c>
    </row>
    <row r="4489" spans="1:12" x14ac:dyDescent="0.25">
      <c r="A4489" t="s">
        <v>458</v>
      </c>
      <c r="B4489" t="s">
        <v>327</v>
      </c>
      <c r="C4489" s="65" t="s">
        <v>485</v>
      </c>
      <c r="D4489" s="67" t="s">
        <v>553</v>
      </c>
      <c r="E4489" s="64">
        <v>0.23</v>
      </c>
      <c r="F4489" s="64">
        <v>0.25345030861052414</v>
      </c>
      <c r="G4489" s="103" t="s">
        <v>548</v>
      </c>
      <c r="H4489" s="64">
        <v>0.17170642901957944</v>
      </c>
      <c r="I4489" t="s">
        <v>548</v>
      </c>
      <c r="J4489" t="s">
        <v>548</v>
      </c>
      <c r="K4489" s="64"/>
      <c r="L4489" s="104">
        <f t="shared" si="69"/>
        <v>0.17170642901957944</v>
      </c>
    </row>
    <row r="4490" spans="1:12" x14ac:dyDescent="0.25">
      <c r="A4490" t="s">
        <v>458</v>
      </c>
      <c r="B4490" t="s">
        <v>328</v>
      </c>
      <c r="C4490" s="65" t="s">
        <v>485</v>
      </c>
      <c r="D4490" s="67" t="s">
        <v>553</v>
      </c>
      <c r="E4490" s="64">
        <v>0.23</v>
      </c>
      <c r="F4490" s="64">
        <v>0.25345030861052398</v>
      </c>
      <c r="G4490" s="103" t="s">
        <v>548</v>
      </c>
      <c r="H4490" s="64">
        <v>0.1717064290195795</v>
      </c>
      <c r="I4490" t="s">
        <v>548</v>
      </c>
      <c r="J4490" t="s">
        <v>548</v>
      </c>
      <c r="K4490" s="64"/>
      <c r="L4490" s="104">
        <f t="shared" si="69"/>
        <v>0.1717064290195795</v>
      </c>
    </row>
    <row r="4491" spans="1:12" x14ac:dyDescent="0.25">
      <c r="A4491" t="s">
        <v>458</v>
      </c>
      <c r="B4491" t="s">
        <v>239</v>
      </c>
      <c r="C4491" s="65" t="s">
        <v>485</v>
      </c>
      <c r="D4491" s="67" t="s">
        <v>553</v>
      </c>
      <c r="E4491" s="64">
        <v>0.23</v>
      </c>
      <c r="F4491" s="64">
        <v>0.25345030861052398</v>
      </c>
      <c r="G4491" s="103" t="s">
        <v>548</v>
      </c>
      <c r="H4491" s="64">
        <v>0.1717064290195795</v>
      </c>
      <c r="I4491" t="s">
        <v>548</v>
      </c>
      <c r="J4491" t="s">
        <v>548</v>
      </c>
      <c r="K4491" s="64"/>
      <c r="L4491" s="104">
        <f t="shared" si="69"/>
        <v>0.1717064290195795</v>
      </c>
    </row>
    <row r="4492" spans="1:12" x14ac:dyDescent="0.25">
      <c r="A4492" t="s">
        <v>458</v>
      </c>
      <c r="B4492" t="s">
        <v>329</v>
      </c>
      <c r="C4492" s="65" t="s">
        <v>485</v>
      </c>
      <c r="D4492" s="67" t="s">
        <v>553</v>
      </c>
      <c r="E4492" s="64">
        <v>0.23</v>
      </c>
      <c r="F4492" s="64">
        <v>0.25345030861052398</v>
      </c>
      <c r="G4492" s="103" t="s">
        <v>548</v>
      </c>
      <c r="H4492" s="64">
        <v>0.1717064290195795</v>
      </c>
      <c r="I4492" t="s">
        <v>548</v>
      </c>
      <c r="J4492" t="s">
        <v>548</v>
      </c>
      <c r="K4492" s="64"/>
      <c r="L4492" s="104">
        <f t="shared" si="69"/>
        <v>0.1717064290195795</v>
      </c>
    </row>
    <row r="4493" spans="1:12" x14ac:dyDescent="0.25">
      <c r="A4493" t="s">
        <v>458</v>
      </c>
      <c r="B4493" t="s">
        <v>330</v>
      </c>
      <c r="C4493" s="65" t="s">
        <v>485</v>
      </c>
      <c r="D4493" s="67" t="s">
        <v>553</v>
      </c>
      <c r="E4493" s="64">
        <v>0.23</v>
      </c>
      <c r="F4493" s="64">
        <v>0.25345030861052398</v>
      </c>
      <c r="G4493" s="103" t="s">
        <v>548</v>
      </c>
      <c r="H4493" s="64">
        <v>0.1717064290195795</v>
      </c>
      <c r="I4493" t="s">
        <v>548</v>
      </c>
      <c r="J4493" t="s">
        <v>548</v>
      </c>
      <c r="K4493" s="64"/>
      <c r="L4493" s="104">
        <f t="shared" si="69"/>
        <v>0.1717064290195795</v>
      </c>
    </row>
    <row r="4494" spans="1:12" x14ac:dyDescent="0.25">
      <c r="A4494" t="s">
        <v>458</v>
      </c>
      <c r="B4494" t="s">
        <v>331</v>
      </c>
      <c r="C4494" s="65" t="s">
        <v>485</v>
      </c>
      <c r="D4494" s="67" t="s">
        <v>548</v>
      </c>
      <c r="E4494" s="64" t="s">
        <v>548</v>
      </c>
      <c r="F4494" s="64" t="s">
        <v>548</v>
      </c>
      <c r="G4494" s="103" t="s">
        <v>548</v>
      </c>
      <c r="H4494" s="64">
        <v>0</v>
      </c>
      <c r="I4494" t="s">
        <v>548</v>
      </c>
      <c r="J4494" t="s">
        <v>548</v>
      </c>
      <c r="K4494" s="64"/>
      <c r="L4494" s="104">
        <f t="shared" si="69"/>
        <v>0</v>
      </c>
    </row>
    <row r="4495" spans="1:12" x14ac:dyDescent="0.25">
      <c r="A4495" t="s">
        <v>458</v>
      </c>
      <c r="B4495" t="s">
        <v>332</v>
      </c>
      <c r="C4495" s="65" t="s">
        <v>485</v>
      </c>
      <c r="D4495" s="67" t="s">
        <v>553</v>
      </c>
      <c r="E4495" s="64">
        <v>0.23</v>
      </c>
      <c r="F4495" s="64">
        <v>0.25345030861052398</v>
      </c>
      <c r="G4495" s="103" t="s">
        <v>548</v>
      </c>
      <c r="H4495" s="64">
        <v>0.1717064290195795</v>
      </c>
      <c r="I4495" t="s">
        <v>548</v>
      </c>
      <c r="J4495" t="s">
        <v>548</v>
      </c>
      <c r="K4495" s="64"/>
      <c r="L4495" s="104">
        <f t="shared" si="69"/>
        <v>0.1717064290195795</v>
      </c>
    </row>
    <row r="4496" spans="1:12" x14ac:dyDescent="0.25">
      <c r="A4496" t="s">
        <v>458</v>
      </c>
      <c r="B4496" t="s">
        <v>243</v>
      </c>
      <c r="C4496" s="65" t="s">
        <v>485</v>
      </c>
      <c r="D4496" s="67" t="s">
        <v>548</v>
      </c>
      <c r="E4496" s="64" t="s">
        <v>548</v>
      </c>
      <c r="F4496" s="64" t="s">
        <v>548</v>
      </c>
      <c r="G4496" s="103" t="s">
        <v>548</v>
      </c>
      <c r="H4496" s="64">
        <v>0</v>
      </c>
      <c r="I4496" t="s">
        <v>548</v>
      </c>
      <c r="J4496" t="s">
        <v>548</v>
      </c>
      <c r="K4496" s="64"/>
      <c r="L4496" s="104">
        <f t="shared" si="69"/>
        <v>0</v>
      </c>
    </row>
    <row r="4497" spans="1:12" x14ac:dyDescent="0.25">
      <c r="A4497" t="s">
        <v>458</v>
      </c>
      <c r="B4497" t="s">
        <v>333</v>
      </c>
      <c r="C4497" s="65" t="s">
        <v>485</v>
      </c>
      <c r="D4497" s="67" t="s">
        <v>548</v>
      </c>
      <c r="E4497" s="64" t="s">
        <v>548</v>
      </c>
      <c r="F4497" s="64" t="s">
        <v>548</v>
      </c>
      <c r="G4497" s="103" t="s">
        <v>548</v>
      </c>
      <c r="H4497" s="64">
        <v>0</v>
      </c>
      <c r="I4497" t="s">
        <v>548</v>
      </c>
      <c r="J4497" t="s">
        <v>548</v>
      </c>
      <c r="K4497" s="64"/>
      <c r="L4497" s="104">
        <f t="shared" si="69"/>
        <v>0</v>
      </c>
    </row>
    <row r="4498" spans="1:12" x14ac:dyDescent="0.25">
      <c r="A4498" t="s">
        <v>458</v>
      </c>
      <c r="B4498" t="s">
        <v>334</v>
      </c>
      <c r="C4498" s="65" t="s">
        <v>485</v>
      </c>
      <c r="D4498" s="67" t="s">
        <v>553</v>
      </c>
      <c r="E4498" s="64">
        <v>0.23</v>
      </c>
      <c r="F4498" s="64">
        <v>0.25345030861052398</v>
      </c>
      <c r="G4498" s="103" t="s">
        <v>548</v>
      </c>
      <c r="H4498" s="64">
        <v>0.1717064290195795</v>
      </c>
      <c r="I4498" t="s">
        <v>548</v>
      </c>
      <c r="J4498" t="s">
        <v>548</v>
      </c>
      <c r="K4498" s="64"/>
      <c r="L4498" s="104">
        <f t="shared" si="69"/>
        <v>0.1717064290195795</v>
      </c>
    </row>
    <row r="4499" spans="1:12" x14ac:dyDescent="0.25">
      <c r="A4499" t="s">
        <v>458</v>
      </c>
      <c r="B4499" t="s">
        <v>94</v>
      </c>
      <c r="C4499" s="65" t="s">
        <v>485</v>
      </c>
      <c r="D4499" s="67" t="s">
        <v>553</v>
      </c>
      <c r="E4499" s="64">
        <v>0.23</v>
      </c>
      <c r="F4499" s="64">
        <v>0.25345030861052398</v>
      </c>
      <c r="G4499" s="103" t="s">
        <v>548</v>
      </c>
      <c r="H4499" s="64">
        <v>0.1717064290195795</v>
      </c>
      <c r="I4499" t="s">
        <v>548</v>
      </c>
      <c r="J4499" t="s">
        <v>548</v>
      </c>
      <c r="K4499" s="64"/>
      <c r="L4499" s="104">
        <f t="shared" si="69"/>
        <v>0.1717064290195795</v>
      </c>
    </row>
    <row r="4500" spans="1:12" x14ac:dyDescent="0.25">
      <c r="A4500" t="s">
        <v>458</v>
      </c>
      <c r="B4500" t="s">
        <v>335</v>
      </c>
      <c r="C4500" s="65" t="s">
        <v>485</v>
      </c>
      <c r="D4500" s="67" t="s">
        <v>553</v>
      </c>
      <c r="E4500" s="64">
        <v>0.23</v>
      </c>
      <c r="F4500" s="64">
        <v>0.25345030861052398</v>
      </c>
      <c r="G4500" s="103" t="s">
        <v>548</v>
      </c>
      <c r="H4500" s="64">
        <v>0.1717064290195795</v>
      </c>
      <c r="I4500" t="s">
        <v>548</v>
      </c>
      <c r="J4500" t="s">
        <v>548</v>
      </c>
      <c r="K4500" s="64"/>
      <c r="L4500" s="104">
        <f t="shared" si="69"/>
        <v>0.1717064290195795</v>
      </c>
    </row>
    <row r="4501" spans="1:12" x14ac:dyDescent="0.25">
      <c r="A4501" t="s">
        <v>458</v>
      </c>
      <c r="B4501" t="s">
        <v>100</v>
      </c>
      <c r="C4501" s="65" t="s">
        <v>485</v>
      </c>
      <c r="D4501" s="67" t="s">
        <v>548</v>
      </c>
      <c r="E4501" s="64" t="s">
        <v>548</v>
      </c>
      <c r="F4501" s="64" t="s">
        <v>548</v>
      </c>
      <c r="G4501" s="103" t="s">
        <v>548</v>
      </c>
      <c r="H4501" s="64">
        <v>0</v>
      </c>
      <c r="I4501" t="s">
        <v>548</v>
      </c>
      <c r="J4501" t="s">
        <v>548</v>
      </c>
      <c r="K4501" s="64"/>
      <c r="L4501" s="104">
        <f t="shared" si="69"/>
        <v>0</v>
      </c>
    </row>
    <row r="4502" spans="1:12" x14ac:dyDescent="0.25">
      <c r="A4502" t="s">
        <v>458</v>
      </c>
      <c r="B4502" t="s">
        <v>327</v>
      </c>
      <c r="C4502" s="65" t="s">
        <v>486</v>
      </c>
      <c r="D4502" s="67" t="s">
        <v>553</v>
      </c>
      <c r="E4502" s="64">
        <v>0.92</v>
      </c>
      <c r="F4502" s="64">
        <v>0.25345030861052414</v>
      </c>
      <c r="G4502" s="103" t="s">
        <v>548</v>
      </c>
      <c r="H4502" s="64">
        <v>0.68682571607831777</v>
      </c>
      <c r="I4502" t="s">
        <v>548</v>
      </c>
      <c r="J4502" t="s">
        <v>548</v>
      </c>
      <c r="K4502" s="64"/>
      <c r="L4502" s="104">
        <f t="shared" si="69"/>
        <v>0.68682571607831777</v>
      </c>
    </row>
    <row r="4503" spans="1:12" x14ac:dyDescent="0.25">
      <c r="A4503" t="s">
        <v>458</v>
      </c>
      <c r="B4503" t="s">
        <v>328</v>
      </c>
      <c r="C4503" s="65" t="s">
        <v>486</v>
      </c>
      <c r="D4503" s="67" t="s">
        <v>553</v>
      </c>
      <c r="E4503" s="64">
        <v>0.92</v>
      </c>
      <c r="F4503" s="64">
        <v>0.25345030861052398</v>
      </c>
      <c r="G4503" s="103" t="s">
        <v>548</v>
      </c>
      <c r="H4503" s="64">
        <v>0.68682571607831799</v>
      </c>
      <c r="I4503" t="s">
        <v>548</v>
      </c>
      <c r="J4503" t="s">
        <v>548</v>
      </c>
      <c r="K4503" s="64"/>
      <c r="L4503" s="104">
        <f t="shared" si="69"/>
        <v>0.68682571607831799</v>
      </c>
    </row>
    <row r="4504" spans="1:12" x14ac:dyDescent="0.25">
      <c r="A4504" t="s">
        <v>458</v>
      </c>
      <c r="B4504" t="s">
        <v>239</v>
      </c>
      <c r="C4504" s="65" t="s">
        <v>486</v>
      </c>
      <c r="D4504" s="67" t="s">
        <v>553</v>
      </c>
      <c r="E4504" s="64">
        <v>0.92</v>
      </c>
      <c r="F4504" s="64">
        <v>0.25345030861052398</v>
      </c>
      <c r="G4504" s="103" t="s">
        <v>548</v>
      </c>
      <c r="H4504" s="64">
        <v>0.68682571607831799</v>
      </c>
      <c r="I4504" t="s">
        <v>548</v>
      </c>
      <c r="J4504" t="s">
        <v>548</v>
      </c>
      <c r="K4504" s="64"/>
      <c r="L4504" s="104">
        <f t="shared" si="69"/>
        <v>0.68682571607831799</v>
      </c>
    </row>
    <row r="4505" spans="1:12" x14ac:dyDescent="0.25">
      <c r="A4505" t="s">
        <v>458</v>
      </c>
      <c r="B4505" t="s">
        <v>329</v>
      </c>
      <c r="C4505" s="65" t="s">
        <v>486</v>
      </c>
      <c r="D4505" s="67" t="s">
        <v>553</v>
      </c>
      <c r="E4505" s="64">
        <v>0.92</v>
      </c>
      <c r="F4505" s="64">
        <v>0.25345030861052398</v>
      </c>
      <c r="G4505" s="103" t="s">
        <v>548</v>
      </c>
      <c r="H4505" s="64">
        <v>0.68682571607831799</v>
      </c>
      <c r="I4505" t="s">
        <v>548</v>
      </c>
      <c r="J4505" t="s">
        <v>548</v>
      </c>
      <c r="K4505" s="64"/>
      <c r="L4505" s="104">
        <f t="shared" si="69"/>
        <v>0.68682571607831799</v>
      </c>
    </row>
    <row r="4506" spans="1:12" x14ac:dyDescent="0.25">
      <c r="A4506" t="s">
        <v>458</v>
      </c>
      <c r="B4506" t="s">
        <v>330</v>
      </c>
      <c r="C4506" s="65" t="s">
        <v>486</v>
      </c>
      <c r="D4506" s="67" t="s">
        <v>553</v>
      </c>
      <c r="E4506" s="64">
        <v>0.92</v>
      </c>
      <c r="F4506" s="64">
        <v>0.25345030861052398</v>
      </c>
      <c r="G4506" s="103" t="s">
        <v>548</v>
      </c>
      <c r="H4506" s="64">
        <v>0.68682571607831799</v>
      </c>
      <c r="I4506" t="s">
        <v>548</v>
      </c>
      <c r="J4506" t="s">
        <v>548</v>
      </c>
      <c r="K4506" s="64"/>
      <c r="L4506" s="104">
        <f t="shared" si="69"/>
        <v>0.68682571607831799</v>
      </c>
    </row>
    <row r="4507" spans="1:12" x14ac:dyDescent="0.25">
      <c r="A4507" t="s">
        <v>458</v>
      </c>
      <c r="B4507" t="s">
        <v>331</v>
      </c>
      <c r="C4507" s="65" t="s">
        <v>486</v>
      </c>
      <c r="D4507" s="67" t="s">
        <v>548</v>
      </c>
      <c r="E4507" s="64" t="s">
        <v>548</v>
      </c>
      <c r="F4507" s="64" t="s">
        <v>548</v>
      </c>
      <c r="G4507" s="103" t="s">
        <v>548</v>
      </c>
      <c r="H4507" s="64">
        <v>0</v>
      </c>
      <c r="I4507" t="s">
        <v>548</v>
      </c>
      <c r="J4507" t="s">
        <v>548</v>
      </c>
      <c r="K4507" s="64"/>
      <c r="L4507" s="104">
        <f t="shared" si="69"/>
        <v>0</v>
      </c>
    </row>
    <row r="4508" spans="1:12" x14ac:dyDescent="0.25">
      <c r="A4508" t="s">
        <v>458</v>
      </c>
      <c r="B4508" t="s">
        <v>332</v>
      </c>
      <c r="C4508" s="65" t="s">
        <v>486</v>
      </c>
      <c r="D4508" s="67" t="s">
        <v>553</v>
      </c>
      <c r="E4508" s="64">
        <v>0.92</v>
      </c>
      <c r="F4508" s="64">
        <v>0.25345030861052398</v>
      </c>
      <c r="G4508" s="103" t="s">
        <v>548</v>
      </c>
      <c r="H4508" s="64">
        <v>0.68682571607831799</v>
      </c>
      <c r="I4508" t="s">
        <v>548</v>
      </c>
      <c r="J4508" t="s">
        <v>548</v>
      </c>
      <c r="K4508" s="64"/>
      <c r="L4508" s="104">
        <f t="shared" si="69"/>
        <v>0.68682571607831799</v>
      </c>
    </row>
    <row r="4509" spans="1:12" x14ac:dyDescent="0.25">
      <c r="A4509" t="s">
        <v>458</v>
      </c>
      <c r="B4509" t="s">
        <v>243</v>
      </c>
      <c r="C4509" s="65" t="s">
        <v>486</v>
      </c>
      <c r="D4509" s="67" t="s">
        <v>548</v>
      </c>
      <c r="E4509" s="64" t="s">
        <v>548</v>
      </c>
      <c r="F4509" s="64" t="s">
        <v>548</v>
      </c>
      <c r="G4509" s="103" t="s">
        <v>548</v>
      </c>
      <c r="H4509" s="64">
        <v>0</v>
      </c>
      <c r="I4509" t="s">
        <v>548</v>
      </c>
      <c r="J4509" t="s">
        <v>548</v>
      </c>
      <c r="K4509" s="64"/>
      <c r="L4509" s="104">
        <f t="shared" ref="L4509:L4572" si="70">IF(K4509&lt;&gt;"",K4509,H4509)</f>
        <v>0</v>
      </c>
    </row>
    <row r="4510" spans="1:12" x14ac:dyDescent="0.25">
      <c r="A4510" t="s">
        <v>458</v>
      </c>
      <c r="B4510" t="s">
        <v>333</v>
      </c>
      <c r="C4510" s="65" t="s">
        <v>486</v>
      </c>
      <c r="D4510" s="67" t="s">
        <v>548</v>
      </c>
      <c r="E4510" s="64" t="s">
        <v>548</v>
      </c>
      <c r="F4510" s="64" t="s">
        <v>548</v>
      </c>
      <c r="G4510" s="103" t="s">
        <v>548</v>
      </c>
      <c r="H4510" s="64">
        <v>0</v>
      </c>
      <c r="I4510" t="s">
        <v>548</v>
      </c>
      <c r="J4510" t="s">
        <v>548</v>
      </c>
      <c r="K4510" s="64"/>
      <c r="L4510" s="104">
        <f t="shared" si="70"/>
        <v>0</v>
      </c>
    </row>
    <row r="4511" spans="1:12" x14ac:dyDescent="0.25">
      <c r="A4511" t="s">
        <v>458</v>
      </c>
      <c r="B4511" t="s">
        <v>334</v>
      </c>
      <c r="C4511" s="65" t="s">
        <v>486</v>
      </c>
      <c r="D4511" s="67" t="s">
        <v>553</v>
      </c>
      <c r="E4511" s="64">
        <v>0.92</v>
      </c>
      <c r="F4511" s="64">
        <v>0.25345030861052398</v>
      </c>
      <c r="G4511" s="103" t="s">
        <v>548</v>
      </c>
      <c r="H4511" s="64">
        <v>0.68682571607831799</v>
      </c>
      <c r="I4511" t="s">
        <v>548</v>
      </c>
      <c r="J4511" t="s">
        <v>548</v>
      </c>
      <c r="K4511" s="64"/>
      <c r="L4511" s="104">
        <f t="shared" si="70"/>
        <v>0.68682571607831799</v>
      </c>
    </row>
    <row r="4512" spans="1:12" x14ac:dyDescent="0.25">
      <c r="A4512" t="s">
        <v>458</v>
      </c>
      <c r="B4512" t="s">
        <v>94</v>
      </c>
      <c r="C4512" s="65" t="s">
        <v>486</v>
      </c>
      <c r="D4512" s="67" t="s">
        <v>553</v>
      </c>
      <c r="E4512" s="64">
        <v>0.92</v>
      </c>
      <c r="F4512" s="64">
        <v>0.25345030861052398</v>
      </c>
      <c r="G4512" s="103" t="s">
        <v>548</v>
      </c>
      <c r="H4512" s="64">
        <v>0.68682571607831799</v>
      </c>
      <c r="I4512" t="s">
        <v>548</v>
      </c>
      <c r="J4512" t="s">
        <v>548</v>
      </c>
      <c r="K4512" s="64"/>
      <c r="L4512" s="104">
        <f t="shared" si="70"/>
        <v>0.68682571607831799</v>
      </c>
    </row>
    <row r="4513" spans="1:12" x14ac:dyDescent="0.25">
      <c r="A4513" t="s">
        <v>458</v>
      </c>
      <c r="B4513" t="s">
        <v>335</v>
      </c>
      <c r="C4513" s="65" t="s">
        <v>486</v>
      </c>
      <c r="D4513" s="67" t="s">
        <v>553</v>
      </c>
      <c r="E4513" s="64">
        <v>0.92</v>
      </c>
      <c r="F4513" s="64">
        <v>0.25345030861052398</v>
      </c>
      <c r="G4513" s="103" t="s">
        <v>548</v>
      </c>
      <c r="H4513" s="64">
        <v>0.68682571607831799</v>
      </c>
      <c r="I4513" t="s">
        <v>548</v>
      </c>
      <c r="J4513" t="s">
        <v>548</v>
      </c>
      <c r="K4513" s="64"/>
      <c r="L4513" s="104">
        <f t="shared" si="70"/>
        <v>0.68682571607831799</v>
      </c>
    </row>
    <row r="4514" spans="1:12" x14ac:dyDescent="0.25">
      <c r="A4514" t="s">
        <v>458</v>
      </c>
      <c r="B4514" t="s">
        <v>100</v>
      </c>
      <c r="C4514" s="65" t="s">
        <v>486</v>
      </c>
      <c r="D4514" s="67" t="s">
        <v>548</v>
      </c>
      <c r="E4514" s="64" t="s">
        <v>548</v>
      </c>
      <c r="F4514" s="64" t="s">
        <v>548</v>
      </c>
      <c r="G4514" s="103" t="s">
        <v>548</v>
      </c>
      <c r="H4514" s="64">
        <v>0</v>
      </c>
      <c r="I4514" t="s">
        <v>548</v>
      </c>
      <c r="J4514" t="s">
        <v>548</v>
      </c>
      <c r="K4514" s="64"/>
      <c r="L4514" s="104">
        <f t="shared" si="70"/>
        <v>0</v>
      </c>
    </row>
    <row r="4515" spans="1:12" x14ac:dyDescent="0.25">
      <c r="A4515" t="s">
        <v>466</v>
      </c>
      <c r="B4515" t="s">
        <v>327</v>
      </c>
      <c r="C4515" s="65" t="s">
        <v>485</v>
      </c>
      <c r="D4515" s="67" t="s">
        <v>548</v>
      </c>
      <c r="E4515" s="64" t="s">
        <v>548</v>
      </c>
      <c r="F4515" s="64" t="s">
        <v>548</v>
      </c>
      <c r="G4515" s="103" t="s">
        <v>548</v>
      </c>
      <c r="H4515" s="64">
        <v>0</v>
      </c>
      <c r="I4515" t="s">
        <v>548</v>
      </c>
      <c r="J4515" t="s">
        <v>548</v>
      </c>
      <c r="K4515" s="64"/>
      <c r="L4515" s="104">
        <f t="shared" si="70"/>
        <v>0</v>
      </c>
    </row>
    <row r="4516" spans="1:12" x14ac:dyDescent="0.25">
      <c r="A4516" t="s">
        <v>466</v>
      </c>
      <c r="B4516" t="s">
        <v>328</v>
      </c>
      <c r="C4516" s="65" t="s">
        <v>485</v>
      </c>
      <c r="D4516" s="67" t="s">
        <v>548</v>
      </c>
      <c r="E4516" s="64" t="s">
        <v>548</v>
      </c>
      <c r="F4516" s="64" t="s">
        <v>548</v>
      </c>
      <c r="G4516" s="103" t="s">
        <v>548</v>
      </c>
      <c r="H4516" s="64">
        <v>0</v>
      </c>
      <c r="I4516" t="s">
        <v>548</v>
      </c>
      <c r="J4516" t="s">
        <v>548</v>
      </c>
      <c r="K4516" s="64"/>
      <c r="L4516" s="104">
        <f t="shared" si="70"/>
        <v>0</v>
      </c>
    </row>
    <row r="4517" spans="1:12" x14ac:dyDescent="0.25">
      <c r="A4517" t="s">
        <v>466</v>
      </c>
      <c r="B4517" t="s">
        <v>239</v>
      </c>
      <c r="C4517" s="65" t="s">
        <v>485</v>
      </c>
      <c r="D4517" s="67" t="s">
        <v>553</v>
      </c>
      <c r="E4517" s="64">
        <v>1</v>
      </c>
      <c r="F4517" s="64">
        <v>0.49999517885185096</v>
      </c>
      <c r="G4517" s="103" t="s">
        <v>548</v>
      </c>
      <c r="H4517" s="64">
        <v>0.50000482114814904</v>
      </c>
      <c r="I4517" t="s">
        <v>548</v>
      </c>
      <c r="J4517" t="s">
        <v>548</v>
      </c>
      <c r="K4517" s="64"/>
      <c r="L4517" s="104">
        <f t="shared" si="70"/>
        <v>0.50000482114814904</v>
      </c>
    </row>
    <row r="4518" spans="1:12" x14ac:dyDescent="0.25">
      <c r="A4518" t="s">
        <v>466</v>
      </c>
      <c r="B4518" t="s">
        <v>329</v>
      </c>
      <c r="C4518" s="65" t="s">
        <v>485</v>
      </c>
      <c r="D4518" s="67" t="s">
        <v>548</v>
      </c>
      <c r="E4518" s="64" t="s">
        <v>548</v>
      </c>
      <c r="F4518" s="64" t="s">
        <v>548</v>
      </c>
      <c r="G4518" s="103" t="s">
        <v>548</v>
      </c>
      <c r="H4518" s="64">
        <v>0</v>
      </c>
      <c r="I4518" t="s">
        <v>548</v>
      </c>
      <c r="J4518" t="s">
        <v>548</v>
      </c>
      <c r="K4518" s="64"/>
      <c r="L4518" s="104">
        <f t="shared" si="70"/>
        <v>0</v>
      </c>
    </row>
    <row r="4519" spans="1:12" x14ac:dyDescent="0.25">
      <c r="A4519" t="s">
        <v>466</v>
      </c>
      <c r="B4519" t="s">
        <v>330</v>
      </c>
      <c r="C4519" s="65" t="s">
        <v>485</v>
      </c>
      <c r="D4519" s="67" t="s">
        <v>548</v>
      </c>
      <c r="E4519" s="64" t="s">
        <v>548</v>
      </c>
      <c r="F4519" s="64" t="s">
        <v>548</v>
      </c>
      <c r="G4519" s="103" t="s">
        <v>548</v>
      </c>
      <c r="H4519" s="64">
        <v>0</v>
      </c>
      <c r="I4519" t="s">
        <v>548</v>
      </c>
      <c r="J4519" t="s">
        <v>548</v>
      </c>
      <c r="K4519" s="64"/>
      <c r="L4519" s="104">
        <f t="shared" si="70"/>
        <v>0</v>
      </c>
    </row>
    <row r="4520" spans="1:12" x14ac:dyDescent="0.25">
      <c r="A4520" t="s">
        <v>466</v>
      </c>
      <c r="B4520" t="s">
        <v>331</v>
      </c>
      <c r="C4520" s="65" t="s">
        <v>485</v>
      </c>
      <c r="D4520" s="67" t="s">
        <v>548</v>
      </c>
      <c r="E4520" s="64" t="s">
        <v>548</v>
      </c>
      <c r="F4520" s="64" t="s">
        <v>548</v>
      </c>
      <c r="G4520" s="103" t="s">
        <v>548</v>
      </c>
      <c r="H4520" s="64">
        <v>0</v>
      </c>
      <c r="I4520" t="s">
        <v>548</v>
      </c>
      <c r="J4520" t="s">
        <v>548</v>
      </c>
      <c r="K4520" s="64"/>
      <c r="L4520" s="104">
        <f t="shared" si="70"/>
        <v>0</v>
      </c>
    </row>
    <row r="4521" spans="1:12" x14ac:dyDescent="0.25">
      <c r="A4521" t="s">
        <v>466</v>
      </c>
      <c r="B4521" t="s">
        <v>332</v>
      </c>
      <c r="C4521" s="65" t="s">
        <v>485</v>
      </c>
      <c r="D4521" s="67" t="s">
        <v>548</v>
      </c>
      <c r="E4521" s="64" t="s">
        <v>548</v>
      </c>
      <c r="F4521" s="64" t="s">
        <v>548</v>
      </c>
      <c r="G4521" s="103" t="s">
        <v>548</v>
      </c>
      <c r="H4521" s="64">
        <v>0</v>
      </c>
      <c r="I4521" t="s">
        <v>548</v>
      </c>
      <c r="J4521" t="s">
        <v>548</v>
      </c>
      <c r="K4521" s="64"/>
      <c r="L4521" s="104">
        <f t="shared" si="70"/>
        <v>0</v>
      </c>
    </row>
    <row r="4522" spans="1:12" x14ac:dyDescent="0.25">
      <c r="A4522" t="s">
        <v>466</v>
      </c>
      <c r="B4522" t="s">
        <v>243</v>
      </c>
      <c r="C4522" s="65" t="s">
        <v>485</v>
      </c>
      <c r="D4522" s="67" t="s">
        <v>548</v>
      </c>
      <c r="E4522" s="64" t="s">
        <v>548</v>
      </c>
      <c r="F4522" s="64" t="s">
        <v>548</v>
      </c>
      <c r="G4522" s="103" t="s">
        <v>548</v>
      </c>
      <c r="H4522" s="64">
        <v>0</v>
      </c>
      <c r="I4522" t="s">
        <v>548</v>
      </c>
      <c r="J4522" t="s">
        <v>548</v>
      </c>
      <c r="K4522" s="64"/>
      <c r="L4522" s="104">
        <f t="shared" si="70"/>
        <v>0</v>
      </c>
    </row>
    <row r="4523" spans="1:12" x14ac:dyDescent="0.25">
      <c r="A4523" t="s">
        <v>466</v>
      </c>
      <c r="B4523" t="s">
        <v>333</v>
      </c>
      <c r="C4523" s="65" t="s">
        <v>485</v>
      </c>
      <c r="D4523" s="67" t="s">
        <v>548</v>
      </c>
      <c r="E4523" s="64" t="s">
        <v>548</v>
      </c>
      <c r="F4523" s="64" t="s">
        <v>548</v>
      </c>
      <c r="G4523" s="103" t="s">
        <v>548</v>
      </c>
      <c r="H4523" s="64">
        <v>0</v>
      </c>
      <c r="I4523" t="s">
        <v>548</v>
      </c>
      <c r="J4523" t="s">
        <v>548</v>
      </c>
      <c r="K4523" s="64"/>
      <c r="L4523" s="104">
        <f t="shared" si="70"/>
        <v>0</v>
      </c>
    </row>
    <row r="4524" spans="1:12" x14ac:dyDescent="0.25">
      <c r="A4524" t="s">
        <v>466</v>
      </c>
      <c r="B4524" t="s">
        <v>334</v>
      </c>
      <c r="C4524" s="65" t="s">
        <v>485</v>
      </c>
      <c r="D4524" s="67" t="s">
        <v>548</v>
      </c>
      <c r="E4524" s="64" t="s">
        <v>548</v>
      </c>
      <c r="F4524" s="64" t="s">
        <v>548</v>
      </c>
      <c r="G4524" s="103" t="s">
        <v>548</v>
      </c>
      <c r="H4524" s="64">
        <v>0</v>
      </c>
      <c r="I4524" t="s">
        <v>548</v>
      </c>
      <c r="J4524" t="s">
        <v>548</v>
      </c>
      <c r="K4524" s="64"/>
      <c r="L4524" s="104">
        <f t="shared" si="70"/>
        <v>0</v>
      </c>
    </row>
    <row r="4525" spans="1:12" x14ac:dyDescent="0.25">
      <c r="A4525" t="s">
        <v>466</v>
      </c>
      <c r="B4525" t="s">
        <v>94</v>
      </c>
      <c r="C4525" s="65" t="s">
        <v>485</v>
      </c>
      <c r="D4525" s="67" t="s">
        <v>548</v>
      </c>
      <c r="E4525" s="64" t="s">
        <v>548</v>
      </c>
      <c r="F4525" s="64" t="s">
        <v>548</v>
      </c>
      <c r="G4525" s="103" t="s">
        <v>548</v>
      </c>
      <c r="H4525" s="64">
        <v>0</v>
      </c>
      <c r="I4525" t="s">
        <v>548</v>
      </c>
      <c r="J4525" t="s">
        <v>548</v>
      </c>
      <c r="K4525" s="64"/>
      <c r="L4525" s="104">
        <f t="shared" si="70"/>
        <v>0</v>
      </c>
    </row>
    <row r="4526" spans="1:12" x14ac:dyDescent="0.25">
      <c r="A4526" t="s">
        <v>466</v>
      </c>
      <c r="B4526" t="s">
        <v>335</v>
      </c>
      <c r="C4526" s="65" t="s">
        <v>485</v>
      </c>
      <c r="D4526" s="67" t="s">
        <v>548</v>
      </c>
      <c r="E4526" s="64" t="s">
        <v>548</v>
      </c>
      <c r="F4526" s="64" t="s">
        <v>548</v>
      </c>
      <c r="G4526" s="103" t="s">
        <v>548</v>
      </c>
      <c r="H4526" s="64">
        <v>0</v>
      </c>
      <c r="I4526" t="s">
        <v>548</v>
      </c>
      <c r="J4526" t="s">
        <v>548</v>
      </c>
      <c r="K4526" s="64"/>
      <c r="L4526" s="104">
        <f t="shared" si="70"/>
        <v>0</v>
      </c>
    </row>
    <row r="4527" spans="1:12" x14ac:dyDescent="0.25">
      <c r="A4527" t="s">
        <v>466</v>
      </c>
      <c r="B4527" t="s">
        <v>100</v>
      </c>
      <c r="C4527" s="65" t="s">
        <v>485</v>
      </c>
      <c r="D4527" s="67" t="s">
        <v>548</v>
      </c>
      <c r="E4527" s="64" t="s">
        <v>548</v>
      </c>
      <c r="F4527" s="64" t="s">
        <v>548</v>
      </c>
      <c r="G4527" s="103" t="s">
        <v>548</v>
      </c>
      <c r="H4527" s="64">
        <v>0</v>
      </c>
      <c r="I4527" t="s">
        <v>548</v>
      </c>
      <c r="J4527" t="s">
        <v>548</v>
      </c>
      <c r="K4527" s="64"/>
      <c r="L4527" s="104">
        <f t="shared" si="70"/>
        <v>0</v>
      </c>
    </row>
    <row r="4528" spans="1:12" x14ac:dyDescent="0.25">
      <c r="A4528" t="s">
        <v>466</v>
      </c>
      <c r="B4528" t="s">
        <v>327</v>
      </c>
      <c r="C4528" s="65" t="s">
        <v>486</v>
      </c>
      <c r="D4528" s="67" t="s">
        <v>548</v>
      </c>
      <c r="E4528" s="64" t="s">
        <v>548</v>
      </c>
      <c r="F4528" s="64" t="s">
        <v>548</v>
      </c>
      <c r="G4528" s="103" t="s">
        <v>548</v>
      </c>
      <c r="H4528" s="64">
        <v>0</v>
      </c>
      <c r="I4528" t="s">
        <v>548</v>
      </c>
      <c r="J4528" t="s">
        <v>548</v>
      </c>
      <c r="K4528" s="64"/>
      <c r="L4528" s="104">
        <f t="shared" si="70"/>
        <v>0</v>
      </c>
    </row>
    <row r="4529" spans="1:12" x14ac:dyDescent="0.25">
      <c r="A4529" t="s">
        <v>466</v>
      </c>
      <c r="B4529" t="s">
        <v>328</v>
      </c>
      <c r="C4529" s="65" t="s">
        <v>486</v>
      </c>
      <c r="D4529" s="67" t="s">
        <v>548</v>
      </c>
      <c r="E4529" s="64" t="s">
        <v>548</v>
      </c>
      <c r="F4529" s="64" t="s">
        <v>548</v>
      </c>
      <c r="G4529" s="103" t="s">
        <v>548</v>
      </c>
      <c r="H4529" s="64">
        <v>0</v>
      </c>
      <c r="I4529" t="s">
        <v>548</v>
      </c>
      <c r="J4529" t="s">
        <v>548</v>
      </c>
      <c r="K4529" s="64"/>
      <c r="L4529" s="104">
        <f t="shared" si="70"/>
        <v>0</v>
      </c>
    </row>
    <row r="4530" spans="1:12" x14ac:dyDescent="0.25">
      <c r="A4530" t="s">
        <v>466</v>
      </c>
      <c r="B4530" t="s">
        <v>239</v>
      </c>
      <c r="C4530" s="65" t="s">
        <v>486</v>
      </c>
      <c r="D4530" s="67" t="s">
        <v>553</v>
      </c>
      <c r="E4530" s="64">
        <v>1</v>
      </c>
      <c r="F4530" s="64">
        <v>0.49999517885185096</v>
      </c>
      <c r="G4530" s="103" t="s">
        <v>548</v>
      </c>
      <c r="H4530" s="64">
        <v>0.50000482114814904</v>
      </c>
      <c r="I4530" t="s">
        <v>548</v>
      </c>
      <c r="J4530" t="s">
        <v>548</v>
      </c>
      <c r="K4530" s="64"/>
      <c r="L4530" s="104">
        <f t="shared" si="70"/>
        <v>0.50000482114814904</v>
      </c>
    </row>
    <row r="4531" spans="1:12" x14ac:dyDescent="0.25">
      <c r="A4531" t="s">
        <v>466</v>
      </c>
      <c r="B4531" t="s">
        <v>329</v>
      </c>
      <c r="C4531" s="65" t="s">
        <v>486</v>
      </c>
      <c r="D4531" s="67" t="s">
        <v>548</v>
      </c>
      <c r="E4531" s="64" t="s">
        <v>548</v>
      </c>
      <c r="F4531" s="64" t="s">
        <v>548</v>
      </c>
      <c r="G4531" s="103" t="s">
        <v>548</v>
      </c>
      <c r="H4531" s="64">
        <v>0</v>
      </c>
      <c r="I4531" t="s">
        <v>548</v>
      </c>
      <c r="J4531" t="s">
        <v>548</v>
      </c>
      <c r="K4531" s="64"/>
      <c r="L4531" s="104">
        <f t="shared" si="70"/>
        <v>0</v>
      </c>
    </row>
    <row r="4532" spans="1:12" x14ac:dyDescent="0.25">
      <c r="A4532" t="s">
        <v>466</v>
      </c>
      <c r="B4532" t="s">
        <v>330</v>
      </c>
      <c r="C4532" s="65" t="s">
        <v>486</v>
      </c>
      <c r="D4532" s="67" t="s">
        <v>548</v>
      </c>
      <c r="E4532" s="64" t="s">
        <v>548</v>
      </c>
      <c r="F4532" s="64" t="s">
        <v>548</v>
      </c>
      <c r="G4532" s="103" t="s">
        <v>548</v>
      </c>
      <c r="H4532" s="64">
        <v>0</v>
      </c>
      <c r="I4532" t="s">
        <v>548</v>
      </c>
      <c r="J4532" t="s">
        <v>548</v>
      </c>
      <c r="K4532" s="64"/>
      <c r="L4532" s="104">
        <f t="shared" si="70"/>
        <v>0</v>
      </c>
    </row>
    <row r="4533" spans="1:12" x14ac:dyDescent="0.25">
      <c r="A4533" t="s">
        <v>466</v>
      </c>
      <c r="B4533" t="s">
        <v>331</v>
      </c>
      <c r="C4533" s="65" t="s">
        <v>486</v>
      </c>
      <c r="D4533" s="67" t="s">
        <v>548</v>
      </c>
      <c r="E4533" s="64" t="s">
        <v>548</v>
      </c>
      <c r="F4533" s="64" t="s">
        <v>548</v>
      </c>
      <c r="G4533" s="103" t="s">
        <v>548</v>
      </c>
      <c r="H4533" s="64">
        <v>0</v>
      </c>
      <c r="I4533" t="s">
        <v>548</v>
      </c>
      <c r="J4533" t="s">
        <v>548</v>
      </c>
      <c r="K4533" s="64"/>
      <c r="L4533" s="104">
        <f t="shared" si="70"/>
        <v>0</v>
      </c>
    </row>
    <row r="4534" spans="1:12" x14ac:dyDescent="0.25">
      <c r="A4534" t="s">
        <v>466</v>
      </c>
      <c r="B4534" t="s">
        <v>332</v>
      </c>
      <c r="C4534" s="65" t="s">
        <v>486</v>
      </c>
      <c r="D4534" s="67" t="s">
        <v>548</v>
      </c>
      <c r="E4534" s="64" t="s">
        <v>548</v>
      </c>
      <c r="F4534" s="64" t="s">
        <v>548</v>
      </c>
      <c r="G4534" s="103" t="s">
        <v>548</v>
      </c>
      <c r="H4534" s="64">
        <v>0</v>
      </c>
      <c r="I4534" t="s">
        <v>548</v>
      </c>
      <c r="J4534" t="s">
        <v>548</v>
      </c>
      <c r="K4534" s="64"/>
      <c r="L4534" s="104">
        <f t="shared" si="70"/>
        <v>0</v>
      </c>
    </row>
    <row r="4535" spans="1:12" x14ac:dyDescent="0.25">
      <c r="A4535" t="s">
        <v>466</v>
      </c>
      <c r="B4535" t="s">
        <v>243</v>
      </c>
      <c r="C4535" s="65" t="s">
        <v>486</v>
      </c>
      <c r="D4535" s="67" t="s">
        <v>548</v>
      </c>
      <c r="E4535" s="64" t="s">
        <v>548</v>
      </c>
      <c r="F4535" s="64" t="s">
        <v>548</v>
      </c>
      <c r="G4535" s="103" t="s">
        <v>548</v>
      </c>
      <c r="H4535" s="64">
        <v>0</v>
      </c>
      <c r="I4535" t="s">
        <v>548</v>
      </c>
      <c r="J4535" t="s">
        <v>548</v>
      </c>
      <c r="K4535" s="64"/>
      <c r="L4535" s="104">
        <f t="shared" si="70"/>
        <v>0</v>
      </c>
    </row>
    <row r="4536" spans="1:12" x14ac:dyDescent="0.25">
      <c r="A4536" t="s">
        <v>466</v>
      </c>
      <c r="B4536" t="s">
        <v>333</v>
      </c>
      <c r="C4536" s="65" t="s">
        <v>486</v>
      </c>
      <c r="D4536" s="67" t="s">
        <v>548</v>
      </c>
      <c r="E4536" s="64" t="s">
        <v>548</v>
      </c>
      <c r="F4536" s="64" t="s">
        <v>548</v>
      </c>
      <c r="G4536" s="103" t="s">
        <v>548</v>
      </c>
      <c r="H4536" s="64">
        <v>0</v>
      </c>
      <c r="I4536" t="s">
        <v>548</v>
      </c>
      <c r="J4536" t="s">
        <v>548</v>
      </c>
      <c r="K4536" s="64"/>
      <c r="L4536" s="104">
        <f t="shared" si="70"/>
        <v>0</v>
      </c>
    </row>
    <row r="4537" spans="1:12" x14ac:dyDescent="0.25">
      <c r="A4537" t="s">
        <v>466</v>
      </c>
      <c r="B4537" t="s">
        <v>334</v>
      </c>
      <c r="C4537" s="65" t="s">
        <v>486</v>
      </c>
      <c r="D4537" s="67" t="s">
        <v>548</v>
      </c>
      <c r="E4537" s="64" t="s">
        <v>548</v>
      </c>
      <c r="F4537" s="64" t="s">
        <v>548</v>
      </c>
      <c r="G4537" s="103" t="s">
        <v>548</v>
      </c>
      <c r="H4537" s="64">
        <v>0</v>
      </c>
      <c r="I4537" t="s">
        <v>548</v>
      </c>
      <c r="J4537" t="s">
        <v>548</v>
      </c>
      <c r="K4537" s="64"/>
      <c r="L4537" s="104">
        <f t="shared" si="70"/>
        <v>0</v>
      </c>
    </row>
    <row r="4538" spans="1:12" x14ac:dyDescent="0.25">
      <c r="A4538" t="s">
        <v>466</v>
      </c>
      <c r="B4538" t="s">
        <v>94</v>
      </c>
      <c r="C4538" s="65" t="s">
        <v>486</v>
      </c>
      <c r="D4538" s="67" t="s">
        <v>548</v>
      </c>
      <c r="E4538" s="64" t="s">
        <v>548</v>
      </c>
      <c r="F4538" s="64" t="s">
        <v>548</v>
      </c>
      <c r="G4538" s="103" t="s">
        <v>548</v>
      </c>
      <c r="H4538" s="64">
        <v>0</v>
      </c>
      <c r="I4538" t="s">
        <v>548</v>
      </c>
      <c r="J4538" t="s">
        <v>548</v>
      </c>
      <c r="K4538" s="64"/>
      <c r="L4538" s="104">
        <f t="shared" si="70"/>
        <v>0</v>
      </c>
    </row>
    <row r="4539" spans="1:12" x14ac:dyDescent="0.25">
      <c r="A4539" t="s">
        <v>466</v>
      </c>
      <c r="B4539" t="s">
        <v>335</v>
      </c>
      <c r="C4539" s="65" t="s">
        <v>486</v>
      </c>
      <c r="D4539" s="67" t="s">
        <v>548</v>
      </c>
      <c r="E4539" s="64" t="s">
        <v>548</v>
      </c>
      <c r="F4539" s="64" t="s">
        <v>548</v>
      </c>
      <c r="G4539" s="103" t="s">
        <v>548</v>
      </c>
      <c r="H4539" s="64">
        <v>0</v>
      </c>
      <c r="I4539" t="s">
        <v>548</v>
      </c>
      <c r="J4539" t="s">
        <v>548</v>
      </c>
      <c r="K4539" s="64"/>
      <c r="L4539" s="104">
        <f t="shared" si="70"/>
        <v>0</v>
      </c>
    </row>
    <row r="4540" spans="1:12" x14ac:dyDescent="0.25">
      <c r="A4540" t="s">
        <v>466</v>
      </c>
      <c r="B4540" t="s">
        <v>100</v>
      </c>
      <c r="C4540" s="65" t="s">
        <v>486</v>
      </c>
      <c r="D4540" s="67" t="s">
        <v>548</v>
      </c>
      <c r="E4540" s="64" t="s">
        <v>548</v>
      </c>
      <c r="F4540" s="64" t="s">
        <v>548</v>
      </c>
      <c r="G4540" s="103" t="s">
        <v>548</v>
      </c>
      <c r="H4540" s="64">
        <v>0</v>
      </c>
      <c r="I4540" t="s">
        <v>548</v>
      </c>
      <c r="J4540" t="s">
        <v>548</v>
      </c>
      <c r="K4540" s="64"/>
      <c r="L4540" s="104">
        <f t="shared" si="70"/>
        <v>0</v>
      </c>
    </row>
    <row r="4541" spans="1:12" x14ac:dyDescent="0.25">
      <c r="A4541" t="s">
        <v>467</v>
      </c>
      <c r="B4541" t="s">
        <v>327</v>
      </c>
      <c r="C4541" s="65" t="s">
        <v>485</v>
      </c>
      <c r="D4541" s="67" t="s">
        <v>553</v>
      </c>
      <c r="E4541" s="64">
        <v>0.18888888888888877</v>
      </c>
      <c r="F4541" s="64">
        <v>0.80092008229613953</v>
      </c>
      <c r="G4541" s="103" t="s">
        <v>548</v>
      </c>
      <c r="H4541" s="64">
        <v>3.7603984455173621E-2</v>
      </c>
      <c r="I4541" t="s">
        <v>548</v>
      </c>
      <c r="J4541" t="s">
        <v>548</v>
      </c>
      <c r="K4541" s="64"/>
      <c r="L4541" s="104">
        <f t="shared" si="70"/>
        <v>3.7603984455173621E-2</v>
      </c>
    </row>
    <row r="4542" spans="1:12" x14ac:dyDescent="0.25">
      <c r="A4542" t="s">
        <v>467</v>
      </c>
      <c r="B4542" t="s">
        <v>328</v>
      </c>
      <c r="C4542" s="65" t="s">
        <v>485</v>
      </c>
      <c r="D4542" s="67" t="s">
        <v>553</v>
      </c>
      <c r="E4542" s="64">
        <v>0.18888888888888875</v>
      </c>
      <c r="F4542" s="64">
        <v>0.80092008229613965</v>
      </c>
      <c r="G4542" s="103" t="s">
        <v>548</v>
      </c>
      <c r="H4542" s="64">
        <v>3.7603984455173593E-2</v>
      </c>
      <c r="I4542" t="s">
        <v>548</v>
      </c>
      <c r="J4542" t="s">
        <v>548</v>
      </c>
      <c r="K4542" s="64"/>
      <c r="L4542" s="104">
        <f t="shared" si="70"/>
        <v>3.7603984455173593E-2</v>
      </c>
    </row>
    <row r="4543" spans="1:12" x14ac:dyDescent="0.25">
      <c r="A4543" t="s">
        <v>467</v>
      </c>
      <c r="B4543" t="s">
        <v>239</v>
      </c>
      <c r="C4543" s="65" t="s">
        <v>485</v>
      </c>
      <c r="D4543" s="67" t="s">
        <v>553</v>
      </c>
      <c r="E4543" s="64">
        <v>1</v>
      </c>
      <c r="F4543" s="64">
        <v>0.80092008229613965</v>
      </c>
      <c r="G4543" s="103" t="s">
        <v>548</v>
      </c>
      <c r="H4543" s="64">
        <v>0.19907991770386035</v>
      </c>
      <c r="I4543" t="s">
        <v>548</v>
      </c>
      <c r="J4543" t="s">
        <v>548</v>
      </c>
      <c r="K4543" s="64"/>
      <c r="L4543" s="104">
        <f t="shared" si="70"/>
        <v>0.19907991770386035</v>
      </c>
    </row>
    <row r="4544" spans="1:12" x14ac:dyDescent="0.25">
      <c r="A4544" t="s">
        <v>467</v>
      </c>
      <c r="B4544" t="s">
        <v>329</v>
      </c>
      <c r="C4544" s="65" t="s">
        <v>485</v>
      </c>
      <c r="D4544" s="67" t="s">
        <v>553</v>
      </c>
      <c r="E4544" s="64">
        <v>0.18888888888888875</v>
      </c>
      <c r="F4544" s="64">
        <v>0.80092008229613965</v>
      </c>
      <c r="G4544" s="103" t="s">
        <v>548</v>
      </c>
      <c r="H4544" s="64">
        <v>3.7603984455173593E-2</v>
      </c>
      <c r="I4544" t="s">
        <v>548</v>
      </c>
      <c r="J4544" t="s">
        <v>548</v>
      </c>
      <c r="K4544" s="64"/>
      <c r="L4544" s="104">
        <f t="shared" si="70"/>
        <v>3.7603984455173593E-2</v>
      </c>
    </row>
    <row r="4545" spans="1:12" x14ac:dyDescent="0.25">
      <c r="A4545" t="s">
        <v>467</v>
      </c>
      <c r="B4545" t="s">
        <v>330</v>
      </c>
      <c r="C4545" s="65" t="s">
        <v>485</v>
      </c>
      <c r="D4545" s="67" t="s">
        <v>553</v>
      </c>
      <c r="E4545" s="64">
        <v>0.18888888888888875</v>
      </c>
      <c r="F4545" s="64">
        <v>0.80092008229613965</v>
      </c>
      <c r="G4545" s="103" t="s">
        <v>548</v>
      </c>
      <c r="H4545" s="64">
        <v>3.7603984455173593E-2</v>
      </c>
      <c r="I4545" t="s">
        <v>548</v>
      </c>
      <c r="J4545" t="s">
        <v>548</v>
      </c>
      <c r="K4545" s="64"/>
      <c r="L4545" s="104">
        <f t="shared" si="70"/>
        <v>3.7603984455173593E-2</v>
      </c>
    </row>
    <row r="4546" spans="1:12" x14ac:dyDescent="0.25">
      <c r="A4546" t="s">
        <v>467</v>
      </c>
      <c r="B4546" t="s">
        <v>331</v>
      </c>
      <c r="C4546" s="65" t="s">
        <v>485</v>
      </c>
      <c r="D4546" s="67" t="s">
        <v>548</v>
      </c>
      <c r="E4546" s="64" t="s">
        <v>548</v>
      </c>
      <c r="F4546" s="64" t="s">
        <v>548</v>
      </c>
      <c r="G4546" s="103" t="s">
        <v>548</v>
      </c>
      <c r="H4546" s="64">
        <v>0</v>
      </c>
      <c r="I4546" t="s">
        <v>548</v>
      </c>
      <c r="J4546" t="s">
        <v>548</v>
      </c>
      <c r="K4546" s="64"/>
      <c r="L4546" s="104">
        <f t="shared" si="70"/>
        <v>0</v>
      </c>
    </row>
    <row r="4547" spans="1:12" x14ac:dyDescent="0.25">
      <c r="A4547" t="s">
        <v>467</v>
      </c>
      <c r="B4547" t="s">
        <v>332</v>
      </c>
      <c r="C4547" s="65" t="s">
        <v>485</v>
      </c>
      <c r="D4547" s="67" t="s">
        <v>553</v>
      </c>
      <c r="E4547" s="64">
        <v>0.18888888888888875</v>
      </c>
      <c r="F4547" s="64">
        <v>0.80092008229613965</v>
      </c>
      <c r="G4547" s="103" t="s">
        <v>548</v>
      </c>
      <c r="H4547" s="64">
        <v>3.7603984455173593E-2</v>
      </c>
      <c r="I4547" t="s">
        <v>548</v>
      </c>
      <c r="J4547" t="s">
        <v>548</v>
      </c>
      <c r="K4547" s="64"/>
      <c r="L4547" s="104">
        <f t="shared" si="70"/>
        <v>3.7603984455173593E-2</v>
      </c>
    </row>
    <row r="4548" spans="1:12" x14ac:dyDescent="0.25">
      <c r="A4548" t="s">
        <v>467</v>
      </c>
      <c r="B4548" t="s">
        <v>243</v>
      </c>
      <c r="C4548" s="65" t="s">
        <v>485</v>
      </c>
      <c r="D4548" s="67" t="s">
        <v>548</v>
      </c>
      <c r="E4548" s="64" t="s">
        <v>548</v>
      </c>
      <c r="F4548" s="64" t="s">
        <v>548</v>
      </c>
      <c r="G4548" s="103" t="s">
        <v>548</v>
      </c>
      <c r="H4548" s="64">
        <v>0</v>
      </c>
      <c r="I4548" t="s">
        <v>548</v>
      </c>
      <c r="J4548" t="s">
        <v>548</v>
      </c>
      <c r="K4548" s="64"/>
      <c r="L4548" s="104">
        <f t="shared" si="70"/>
        <v>0</v>
      </c>
    </row>
    <row r="4549" spans="1:12" x14ac:dyDescent="0.25">
      <c r="A4549" t="s">
        <v>467</v>
      </c>
      <c r="B4549" t="s">
        <v>333</v>
      </c>
      <c r="C4549" s="65" t="s">
        <v>485</v>
      </c>
      <c r="D4549" s="67" t="s">
        <v>548</v>
      </c>
      <c r="E4549" s="64" t="s">
        <v>548</v>
      </c>
      <c r="F4549" s="64" t="s">
        <v>548</v>
      </c>
      <c r="G4549" s="103" t="s">
        <v>548</v>
      </c>
      <c r="H4549" s="64">
        <v>0</v>
      </c>
      <c r="I4549" t="s">
        <v>548</v>
      </c>
      <c r="J4549" t="s">
        <v>548</v>
      </c>
      <c r="K4549" s="64"/>
      <c r="L4549" s="104">
        <f t="shared" si="70"/>
        <v>0</v>
      </c>
    </row>
    <row r="4550" spans="1:12" x14ac:dyDescent="0.25">
      <c r="A4550" t="s">
        <v>467</v>
      </c>
      <c r="B4550" t="s">
        <v>334</v>
      </c>
      <c r="C4550" s="65" t="s">
        <v>485</v>
      </c>
      <c r="D4550" s="67" t="s">
        <v>553</v>
      </c>
      <c r="E4550" s="64">
        <v>0.18888888888888875</v>
      </c>
      <c r="F4550" s="64">
        <v>0.80092008229613965</v>
      </c>
      <c r="G4550" s="103" t="s">
        <v>548</v>
      </c>
      <c r="H4550" s="64">
        <v>3.7603984455173593E-2</v>
      </c>
      <c r="I4550" t="s">
        <v>548</v>
      </c>
      <c r="J4550" t="s">
        <v>548</v>
      </c>
      <c r="K4550" s="64"/>
      <c r="L4550" s="104">
        <f t="shared" si="70"/>
        <v>3.7603984455173593E-2</v>
      </c>
    </row>
    <row r="4551" spans="1:12" x14ac:dyDescent="0.25">
      <c r="A4551" t="s">
        <v>467</v>
      </c>
      <c r="B4551" t="s">
        <v>94</v>
      </c>
      <c r="C4551" s="65" t="s">
        <v>485</v>
      </c>
      <c r="D4551" s="67" t="s">
        <v>553</v>
      </c>
      <c r="E4551" s="64">
        <v>0.18888888888888875</v>
      </c>
      <c r="F4551" s="64">
        <v>0.80092008229613965</v>
      </c>
      <c r="G4551" s="103" t="s">
        <v>548</v>
      </c>
      <c r="H4551" s="64">
        <v>3.7603984455173593E-2</v>
      </c>
      <c r="I4551" t="s">
        <v>548</v>
      </c>
      <c r="J4551" t="s">
        <v>548</v>
      </c>
      <c r="K4551" s="64"/>
      <c r="L4551" s="104">
        <f t="shared" si="70"/>
        <v>3.7603984455173593E-2</v>
      </c>
    </row>
    <row r="4552" spans="1:12" x14ac:dyDescent="0.25">
      <c r="A4552" t="s">
        <v>467</v>
      </c>
      <c r="B4552" t="s">
        <v>335</v>
      </c>
      <c r="C4552" s="65" t="s">
        <v>485</v>
      </c>
      <c r="D4552" s="67" t="s">
        <v>553</v>
      </c>
      <c r="E4552" s="64">
        <v>0.18888888888888875</v>
      </c>
      <c r="F4552" s="64">
        <v>0.80092008229613965</v>
      </c>
      <c r="G4552" s="103" t="s">
        <v>548</v>
      </c>
      <c r="H4552" s="64">
        <v>3.7603984455173593E-2</v>
      </c>
      <c r="I4552" t="s">
        <v>548</v>
      </c>
      <c r="J4552" t="s">
        <v>548</v>
      </c>
      <c r="K4552" s="64"/>
      <c r="L4552" s="104">
        <f t="shared" si="70"/>
        <v>3.7603984455173593E-2</v>
      </c>
    </row>
    <row r="4553" spans="1:12" x14ac:dyDescent="0.25">
      <c r="A4553" t="s">
        <v>467</v>
      </c>
      <c r="B4553" t="s">
        <v>100</v>
      </c>
      <c r="C4553" s="65" t="s">
        <v>485</v>
      </c>
      <c r="D4553" s="67" t="s">
        <v>548</v>
      </c>
      <c r="E4553" s="64" t="s">
        <v>548</v>
      </c>
      <c r="F4553" s="64" t="s">
        <v>548</v>
      </c>
      <c r="G4553" s="103" t="s">
        <v>548</v>
      </c>
      <c r="H4553" s="64">
        <v>0</v>
      </c>
      <c r="I4553" t="s">
        <v>548</v>
      </c>
      <c r="J4553" t="s">
        <v>548</v>
      </c>
      <c r="K4553" s="64"/>
      <c r="L4553" s="104">
        <f t="shared" si="70"/>
        <v>0</v>
      </c>
    </row>
    <row r="4554" spans="1:12" x14ac:dyDescent="0.25">
      <c r="A4554" t="s">
        <v>467</v>
      </c>
      <c r="B4554" t="s">
        <v>327</v>
      </c>
      <c r="C4554" s="65" t="s">
        <v>486</v>
      </c>
      <c r="D4554" s="67" t="s">
        <v>553</v>
      </c>
      <c r="E4554" s="64">
        <v>0.18888888888888877</v>
      </c>
      <c r="F4554" s="64">
        <v>0.80092008229613953</v>
      </c>
      <c r="G4554" s="103" t="s">
        <v>548</v>
      </c>
      <c r="H4554" s="64">
        <v>3.7603984455173621E-2</v>
      </c>
      <c r="I4554" t="s">
        <v>548</v>
      </c>
      <c r="J4554" t="s">
        <v>548</v>
      </c>
      <c r="K4554" s="64"/>
      <c r="L4554" s="104">
        <f t="shared" si="70"/>
        <v>3.7603984455173621E-2</v>
      </c>
    </row>
    <row r="4555" spans="1:12" x14ac:dyDescent="0.25">
      <c r="A4555" t="s">
        <v>467</v>
      </c>
      <c r="B4555" t="s">
        <v>328</v>
      </c>
      <c r="C4555" s="65" t="s">
        <v>486</v>
      </c>
      <c r="D4555" s="67" t="s">
        <v>553</v>
      </c>
      <c r="E4555" s="64">
        <v>0.18888888888888875</v>
      </c>
      <c r="F4555" s="64">
        <v>0.80092008229613965</v>
      </c>
      <c r="G4555" s="103" t="s">
        <v>548</v>
      </c>
      <c r="H4555" s="64">
        <v>3.7603984455173593E-2</v>
      </c>
      <c r="I4555" t="s">
        <v>548</v>
      </c>
      <c r="J4555" t="s">
        <v>548</v>
      </c>
      <c r="K4555" s="64"/>
      <c r="L4555" s="104">
        <f t="shared" si="70"/>
        <v>3.7603984455173593E-2</v>
      </c>
    </row>
    <row r="4556" spans="1:12" x14ac:dyDescent="0.25">
      <c r="A4556" t="s">
        <v>467</v>
      </c>
      <c r="B4556" t="s">
        <v>239</v>
      </c>
      <c r="C4556" s="65" t="s">
        <v>486</v>
      </c>
      <c r="D4556" s="67" t="s">
        <v>553</v>
      </c>
      <c r="E4556" s="64">
        <v>1</v>
      </c>
      <c r="F4556" s="64">
        <v>0.80092008229613965</v>
      </c>
      <c r="G4556" s="103" t="s">
        <v>548</v>
      </c>
      <c r="H4556" s="64">
        <v>0.19907991770386035</v>
      </c>
      <c r="I4556" t="s">
        <v>548</v>
      </c>
      <c r="J4556" t="s">
        <v>548</v>
      </c>
      <c r="K4556" s="64"/>
      <c r="L4556" s="104">
        <f t="shared" si="70"/>
        <v>0.19907991770386035</v>
      </c>
    </row>
    <row r="4557" spans="1:12" x14ac:dyDescent="0.25">
      <c r="A4557" t="s">
        <v>467</v>
      </c>
      <c r="B4557" t="s">
        <v>329</v>
      </c>
      <c r="C4557" s="65" t="s">
        <v>486</v>
      </c>
      <c r="D4557" s="67" t="s">
        <v>553</v>
      </c>
      <c r="E4557" s="64">
        <v>0.18888888888888875</v>
      </c>
      <c r="F4557" s="64">
        <v>0.80092008229613965</v>
      </c>
      <c r="G4557" s="103" t="s">
        <v>548</v>
      </c>
      <c r="H4557" s="64">
        <v>3.7603984455173593E-2</v>
      </c>
      <c r="I4557" t="s">
        <v>548</v>
      </c>
      <c r="J4557" t="s">
        <v>548</v>
      </c>
      <c r="K4557" s="64"/>
      <c r="L4557" s="104">
        <f t="shared" si="70"/>
        <v>3.7603984455173593E-2</v>
      </c>
    </row>
    <row r="4558" spans="1:12" x14ac:dyDescent="0.25">
      <c r="A4558" t="s">
        <v>467</v>
      </c>
      <c r="B4558" t="s">
        <v>330</v>
      </c>
      <c r="C4558" s="65" t="s">
        <v>486</v>
      </c>
      <c r="D4558" s="67" t="s">
        <v>553</v>
      </c>
      <c r="E4558" s="64">
        <v>0.18888888888888875</v>
      </c>
      <c r="F4558" s="64">
        <v>0.80092008229613965</v>
      </c>
      <c r="G4558" s="103" t="s">
        <v>548</v>
      </c>
      <c r="H4558" s="64">
        <v>3.7603984455173593E-2</v>
      </c>
      <c r="I4558" t="s">
        <v>548</v>
      </c>
      <c r="J4558" t="s">
        <v>548</v>
      </c>
      <c r="K4558" s="64"/>
      <c r="L4558" s="104">
        <f t="shared" si="70"/>
        <v>3.7603984455173593E-2</v>
      </c>
    </row>
    <row r="4559" spans="1:12" x14ac:dyDescent="0.25">
      <c r="A4559" t="s">
        <v>467</v>
      </c>
      <c r="B4559" t="s">
        <v>331</v>
      </c>
      <c r="C4559" s="65" t="s">
        <v>486</v>
      </c>
      <c r="D4559" s="67" t="s">
        <v>548</v>
      </c>
      <c r="E4559" s="64" t="s">
        <v>548</v>
      </c>
      <c r="F4559" s="64" t="s">
        <v>548</v>
      </c>
      <c r="G4559" s="103" t="s">
        <v>548</v>
      </c>
      <c r="H4559" s="64">
        <v>0</v>
      </c>
      <c r="I4559" t="s">
        <v>548</v>
      </c>
      <c r="J4559" t="s">
        <v>548</v>
      </c>
      <c r="K4559" s="64"/>
      <c r="L4559" s="104">
        <f t="shared" si="70"/>
        <v>0</v>
      </c>
    </row>
    <row r="4560" spans="1:12" x14ac:dyDescent="0.25">
      <c r="A4560" t="s">
        <v>467</v>
      </c>
      <c r="B4560" t="s">
        <v>332</v>
      </c>
      <c r="C4560" s="65" t="s">
        <v>486</v>
      </c>
      <c r="D4560" s="67" t="s">
        <v>553</v>
      </c>
      <c r="E4560" s="64">
        <v>0.18888888888888875</v>
      </c>
      <c r="F4560" s="64">
        <v>0.80092008229613965</v>
      </c>
      <c r="G4560" s="103" t="s">
        <v>548</v>
      </c>
      <c r="H4560" s="64">
        <v>3.7603984455173593E-2</v>
      </c>
      <c r="I4560" t="s">
        <v>548</v>
      </c>
      <c r="J4560" t="s">
        <v>548</v>
      </c>
      <c r="K4560" s="64"/>
      <c r="L4560" s="104">
        <f t="shared" si="70"/>
        <v>3.7603984455173593E-2</v>
      </c>
    </row>
    <row r="4561" spans="1:12" x14ac:dyDescent="0.25">
      <c r="A4561" t="s">
        <v>467</v>
      </c>
      <c r="B4561" t="s">
        <v>243</v>
      </c>
      <c r="C4561" s="65" t="s">
        <v>486</v>
      </c>
      <c r="D4561" s="67" t="s">
        <v>548</v>
      </c>
      <c r="E4561" s="64" t="s">
        <v>548</v>
      </c>
      <c r="F4561" s="64" t="s">
        <v>548</v>
      </c>
      <c r="G4561" s="103" t="s">
        <v>548</v>
      </c>
      <c r="H4561" s="64">
        <v>0</v>
      </c>
      <c r="I4561" t="s">
        <v>548</v>
      </c>
      <c r="J4561" t="s">
        <v>548</v>
      </c>
      <c r="K4561" s="64"/>
      <c r="L4561" s="104">
        <f t="shared" si="70"/>
        <v>0</v>
      </c>
    </row>
    <row r="4562" spans="1:12" x14ac:dyDescent="0.25">
      <c r="A4562" t="s">
        <v>467</v>
      </c>
      <c r="B4562" t="s">
        <v>333</v>
      </c>
      <c r="C4562" s="65" t="s">
        <v>486</v>
      </c>
      <c r="D4562" s="67" t="s">
        <v>548</v>
      </c>
      <c r="E4562" s="64" t="s">
        <v>548</v>
      </c>
      <c r="F4562" s="64" t="s">
        <v>548</v>
      </c>
      <c r="G4562" s="103" t="s">
        <v>548</v>
      </c>
      <c r="H4562" s="64">
        <v>0</v>
      </c>
      <c r="I4562" t="s">
        <v>548</v>
      </c>
      <c r="J4562" t="s">
        <v>548</v>
      </c>
      <c r="K4562" s="64"/>
      <c r="L4562" s="104">
        <f t="shared" si="70"/>
        <v>0</v>
      </c>
    </row>
    <row r="4563" spans="1:12" x14ac:dyDescent="0.25">
      <c r="A4563" t="s">
        <v>467</v>
      </c>
      <c r="B4563" t="s">
        <v>334</v>
      </c>
      <c r="C4563" s="65" t="s">
        <v>486</v>
      </c>
      <c r="D4563" s="67" t="s">
        <v>553</v>
      </c>
      <c r="E4563" s="64">
        <v>0.18888888888888875</v>
      </c>
      <c r="F4563" s="64">
        <v>0.80092008229613965</v>
      </c>
      <c r="G4563" s="103" t="s">
        <v>548</v>
      </c>
      <c r="H4563" s="64">
        <v>3.7603984455173593E-2</v>
      </c>
      <c r="I4563" t="s">
        <v>548</v>
      </c>
      <c r="J4563" t="s">
        <v>548</v>
      </c>
      <c r="K4563" s="64"/>
      <c r="L4563" s="104">
        <f t="shared" si="70"/>
        <v>3.7603984455173593E-2</v>
      </c>
    </row>
    <row r="4564" spans="1:12" x14ac:dyDescent="0.25">
      <c r="A4564" t="s">
        <v>467</v>
      </c>
      <c r="B4564" t="s">
        <v>94</v>
      </c>
      <c r="C4564" s="65" t="s">
        <v>486</v>
      </c>
      <c r="D4564" s="67" t="s">
        <v>553</v>
      </c>
      <c r="E4564" s="64">
        <v>0.18888888888888875</v>
      </c>
      <c r="F4564" s="64">
        <v>0.80092008229613965</v>
      </c>
      <c r="G4564" s="103" t="s">
        <v>548</v>
      </c>
      <c r="H4564" s="64">
        <v>3.7603984455173593E-2</v>
      </c>
      <c r="I4564" t="s">
        <v>548</v>
      </c>
      <c r="J4564" t="s">
        <v>548</v>
      </c>
      <c r="K4564" s="64"/>
      <c r="L4564" s="104">
        <f t="shared" si="70"/>
        <v>3.7603984455173593E-2</v>
      </c>
    </row>
    <row r="4565" spans="1:12" x14ac:dyDescent="0.25">
      <c r="A4565" t="s">
        <v>467</v>
      </c>
      <c r="B4565" t="s">
        <v>335</v>
      </c>
      <c r="C4565" s="65" t="s">
        <v>486</v>
      </c>
      <c r="D4565" s="67" t="s">
        <v>553</v>
      </c>
      <c r="E4565" s="64">
        <v>0.18888888888888875</v>
      </c>
      <c r="F4565" s="64">
        <v>0.80092008229613965</v>
      </c>
      <c r="G4565" s="103" t="s">
        <v>548</v>
      </c>
      <c r="H4565" s="64">
        <v>3.7603984455173593E-2</v>
      </c>
      <c r="I4565" t="s">
        <v>548</v>
      </c>
      <c r="J4565" t="s">
        <v>548</v>
      </c>
      <c r="K4565" s="64"/>
      <c r="L4565" s="104">
        <f t="shared" si="70"/>
        <v>3.7603984455173593E-2</v>
      </c>
    </row>
    <row r="4566" spans="1:12" x14ac:dyDescent="0.25">
      <c r="A4566" t="s">
        <v>467</v>
      </c>
      <c r="B4566" t="s">
        <v>100</v>
      </c>
      <c r="C4566" s="65" t="s">
        <v>486</v>
      </c>
      <c r="D4566" s="67" t="s">
        <v>548</v>
      </c>
      <c r="E4566" s="64" t="s">
        <v>548</v>
      </c>
      <c r="F4566" s="64" t="s">
        <v>548</v>
      </c>
      <c r="G4566" s="103" t="s">
        <v>548</v>
      </c>
      <c r="H4566" s="64">
        <v>0</v>
      </c>
      <c r="I4566" t="s">
        <v>548</v>
      </c>
      <c r="J4566" t="s">
        <v>548</v>
      </c>
      <c r="K4566" s="64"/>
      <c r="L4566" s="104">
        <f t="shared" si="70"/>
        <v>0</v>
      </c>
    </row>
    <row r="4567" spans="1:12" x14ac:dyDescent="0.25">
      <c r="A4567" t="s">
        <v>468</v>
      </c>
      <c r="B4567" t="s">
        <v>327</v>
      </c>
      <c r="C4567" s="65" t="s">
        <v>485</v>
      </c>
      <c r="D4567" s="67" t="s">
        <v>548</v>
      </c>
      <c r="E4567" s="64" t="s">
        <v>548</v>
      </c>
      <c r="F4567" s="64" t="s">
        <v>548</v>
      </c>
      <c r="G4567" s="103" t="s">
        <v>548</v>
      </c>
      <c r="H4567" s="64">
        <v>0</v>
      </c>
      <c r="I4567" t="s">
        <v>548</v>
      </c>
      <c r="J4567" t="s">
        <v>548</v>
      </c>
      <c r="K4567" s="64"/>
      <c r="L4567" s="104">
        <f t="shared" si="70"/>
        <v>0</v>
      </c>
    </row>
    <row r="4568" spans="1:12" x14ac:dyDescent="0.25">
      <c r="A4568" t="s">
        <v>468</v>
      </c>
      <c r="B4568" t="s">
        <v>328</v>
      </c>
      <c r="C4568" s="65" t="s">
        <v>485</v>
      </c>
      <c r="D4568" s="67" t="s">
        <v>553</v>
      </c>
      <c r="E4568" s="64">
        <v>0.75</v>
      </c>
      <c r="F4568" s="64">
        <v>0.20368032918455881</v>
      </c>
      <c r="G4568" s="103" t="s">
        <v>548</v>
      </c>
      <c r="H4568" s="64">
        <v>0.59723975311158095</v>
      </c>
      <c r="I4568" t="s">
        <v>548</v>
      </c>
      <c r="J4568" t="s">
        <v>548</v>
      </c>
      <c r="K4568" s="64"/>
      <c r="L4568" s="104">
        <f t="shared" si="70"/>
        <v>0.59723975311158095</v>
      </c>
    </row>
    <row r="4569" spans="1:12" x14ac:dyDescent="0.25">
      <c r="A4569" t="s">
        <v>468</v>
      </c>
      <c r="B4569" t="s">
        <v>239</v>
      </c>
      <c r="C4569" s="65" t="s">
        <v>485</v>
      </c>
      <c r="D4569" s="67" t="s">
        <v>548</v>
      </c>
      <c r="E4569" s="64" t="s">
        <v>548</v>
      </c>
      <c r="F4569" s="64" t="s">
        <v>548</v>
      </c>
      <c r="G4569" s="103" t="s">
        <v>548</v>
      </c>
      <c r="H4569" s="64">
        <v>0</v>
      </c>
      <c r="I4569" t="s">
        <v>548</v>
      </c>
      <c r="J4569" t="s">
        <v>548</v>
      </c>
      <c r="K4569" s="64"/>
      <c r="L4569" s="104">
        <f t="shared" si="70"/>
        <v>0</v>
      </c>
    </row>
    <row r="4570" spans="1:12" x14ac:dyDescent="0.25">
      <c r="A4570" t="s">
        <v>468</v>
      </c>
      <c r="B4570" t="s">
        <v>329</v>
      </c>
      <c r="C4570" s="65" t="s">
        <v>485</v>
      </c>
      <c r="D4570" s="67" t="s">
        <v>553</v>
      </c>
      <c r="E4570" s="64">
        <v>0.75</v>
      </c>
      <c r="F4570" s="64">
        <v>0.20368032918455881</v>
      </c>
      <c r="G4570" s="103" t="s">
        <v>548</v>
      </c>
      <c r="H4570" s="64">
        <v>0.59723975311158095</v>
      </c>
      <c r="I4570" t="s">
        <v>548</v>
      </c>
      <c r="J4570" t="s">
        <v>548</v>
      </c>
      <c r="K4570" s="64"/>
      <c r="L4570" s="104">
        <f t="shared" si="70"/>
        <v>0.59723975311158095</v>
      </c>
    </row>
    <row r="4571" spans="1:12" x14ac:dyDescent="0.25">
      <c r="A4571" t="s">
        <v>468</v>
      </c>
      <c r="B4571" t="s">
        <v>330</v>
      </c>
      <c r="C4571" s="65" t="s">
        <v>485</v>
      </c>
      <c r="D4571" s="67" t="s">
        <v>553</v>
      </c>
      <c r="E4571" s="64">
        <v>0.75</v>
      </c>
      <c r="F4571" s="64">
        <v>0.20368032918455881</v>
      </c>
      <c r="G4571" s="103" t="s">
        <v>548</v>
      </c>
      <c r="H4571" s="64">
        <v>0.59723975311158095</v>
      </c>
      <c r="I4571" t="s">
        <v>548</v>
      </c>
      <c r="J4571" t="s">
        <v>548</v>
      </c>
      <c r="K4571" s="64"/>
      <c r="L4571" s="104">
        <f t="shared" si="70"/>
        <v>0.59723975311158095</v>
      </c>
    </row>
    <row r="4572" spans="1:12" x14ac:dyDescent="0.25">
      <c r="A4572" t="s">
        <v>468</v>
      </c>
      <c r="B4572" t="s">
        <v>331</v>
      </c>
      <c r="C4572" s="65" t="s">
        <v>485</v>
      </c>
      <c r="D4572" s="67" t="s">
        <v>553</v>
      </c>
      <c r="E4572" s="64">
        <v>0.75</v>
      </c>
      <c r="F4572" s="64">
        <v>0.20368032918455881</v>
      </c>
      <c r="G4572" s="103" t="s">
        <v>548</v>
      </c>
      <c r="H4572" s="64">
        <v>0.59723975311158095</v>
      </c>
      <c r="I4572" t="s">
        <v>548</v>
      </c>
      <c r="J4572" t="s">
        <v>548</v>
      </c>
      <c r="K4572" s="64"/>
      <c r="L4572" s="104">
        <f t="shared" si="70"/>
        <v>0.59723975311158095</v>
      </c>
    </row>
    <row r="4573" spans="1:12" x14ac:dyDescent="0.25">
      <c r="A4573" t="s">
        <v>468</v>
      </c>
      <c r="B4573" t="s">
        <v>332</v>
      </c>
      <c r="C4573" s="65" t="s">
        <v>485</v>
      </c>
      <c r="D4573" s="67" t="s">
        <v>548</v>
      </c>
      <c r="E4573" s="64" t="s">
        <v>548</v>
      </c>
      <c r="F4573" s="64" t="s">
        <v>548</v>
      </c>
      <c r="G4573" s="103" t="s">
        <v>548</v>
      </c>
      <c r="H4573" s="64">
        <v>0</v>
      </c>
      <c r="I4573" t="s">
        <v>548</v>
      </c>
      <c r="J4573" t="s">
        <v>548</v>
      </c>
      <c r="K4573" s="64"/>
      <c r="L4573" s="104">
        <f t="shared" ref="L4573:L4636" si="71">IF(K4573&lt;&gt;"",K4573,H4573)</f>
        <v>0</v>
      </c>
    </row>
    <row r="4574" spans="1:12" x14ac:dyDescent="0.25">
      <c r="A4574" t="s">
        <v>468</v>
      </c>
      <c r="B4574" t="s">
        <v>243</v>
      </c>
      <c r="C4574" s="65" t="s">
        <v>485</v>
      </c>
      <c r="D4574" s="67" t="s">
        <v>548</v>
      </c>
      <c r="E4574" s="64" t="s">
        <v>548</v>
      </c>
      <c r="F4574" s="64" t="s">
        <v>548</v>
      </c>
      <c r="G4574" s="103" t="s">
        <v>548</v>
      </c>
      <c r="H4574" s="64">
        <v>0</v>
      </c>
      <c r="I4574" t="s">
        <v>548</v>
      </c>
      <c r="J4574" t="s">
        <v>548</v>
      </c>
      <c r="K4574" s="64"/>
      <c r="L4574" s="104">
        <f t="shared" si="71"/>
        <v>0</v>
      </c>
    </row>
    <row r="4575" spans="1:12" x14ac:dyDescent="0.25">
      <c r="A4575" t="s">
        <v>468</v>
      </c>
      <c r="B4575" t="s">
        <v>333</v>
      </c>
      <c r="C4575" s="65" t="s">
        <v>485</v>
      </c>
      <c r="D4575" s="67" t="s">
        <v>553</v>
      </c>
      <c r="E4575" s="64">
        <v>0.75</v>
      </c>
      <c r="F4575" s="64">
        <v>0.20368032918455881</v>
      </c>
      <c r="G4575" s="103" t="s">
        <v>548</v>
      </c>
      <c r="H4575" s="64">
        <v>0.59723975311158095</v>
      </c>
      <c r="I4575" t="s">
        <v>548</v>
      </c>
      <c r="J4575" t="s">
        <v>548</v>
      </c>
      <c r="K4575" s="64"/>
      <c r="L4575" s="104">
        <f t="shared" si="71"/>
        <v>0.59723975311158095</v>
      </c>
    </row>
    <row r="4576" spans="1:12" x14ac:dyDescent="0.25">
      <c r="A4576" t="s">
        <v>468</v>
      </c>
      <c r="B4576" t="s">
        <v>334</v>
      </c>
      <c r="C4576" s="65" t="s">
        <v>485</v>
      </c>
      <c r="D4576" s="67" t="s">
        <v>548</v>
      </c>
      <c r="E4576" s="64" t="s">
        <v>548</v>
      </c>
      <c r="F4576" s="64" t="s">
        <v>548</v>
      </c>
      <c r="G4576" s="103" t="s">
        <v>548</v>
      </c>
      <c r="H4576" s="64">
        <v>0</v>
      </c>
      <c r="I4576" t="s">
        <v>548</v>
      </c>
      <c r="J4576" t="s">
        <v>548</v>
      </c>
      <c r="K4576" s="64"/>
      <c r="L4576" s="104">
        <f t="shared" si="71"/>
        <v>0</v>
      </c>
    </row>
    <row r="4577" spans="1:12" x14ac:dyDescent="0.25">
      <c r="A4577" t="s">
        <v>468</v>
      </c>
      <c r="B4577" t="s">
        <v>94</v>
      </c>
      <c r="C4577" s="65" t="s">
        <v>485</v>
      </c>
      <c r="D4577" s="67" t="s">
        <v>553</v>
      </c>
      <c r="E4577" s="64">
        <v>0.75</v>
      </c>
      <c r="F4577" s="64">
        <v>0.20368032918455881</v>
      </c>
      <c r="G4577" s="103" t="s">
        <v>548</v>
      </c>
      <c r="H4577" s="64">
        <v>0.59723975311158095</v>
      </c>
      <c r="I4577" t="s">
        <v>548</v>
      </c>
      <c r="J4577" t="s">
        <v>548</v>
      </c>
      <c r="K4577" s="64"/>
      <c r="L4577" s="104">
        <f t="shared" si="71"/>
        <v>0.59723975311158095</v>
      </c>
    </row>
    <row r="4578" spans="1:12" x14ac:dyDescent="0.25">
      <c r="A4578" t="s">
        <v>468</v>
      </c>
      <c r="B4578" t="s">
        <v>335</v>
      </c>
      <c r="C4578" s="65" t="s">
        <v>485</v>
      </c>
      <c r="D4578" s="67" t="s">
        <v>548</v>
      </c>
      <c r="E4578" s="64" t="s">
        <v>548</v>
      </c>
      <c r="F4578" s="64" t="s">
        <v>548</v>
      </c>
      <c r="G4578" s="103" t="s">
        <v>548</v>
      </c>
      <c r="H4578" s="64">
        <v>0</v>
      </c>
      <c r="I4578" t="s">
        <v>548</v>
      </c>
      <c r="J4578" t="s">
        <v>548</v>
      </c>
      <c r="K4578" s="64"/>
      <c r="L4578" s="104">
        <f t="shared" si="71"/>
        <v>0</v>
      </c>
    </row>
    <row r="4579" spans="1:12" x14ac:dyDescent="0.25">
      <c r="A4579" t="s">
        <v>468</v>
      </c>
      <c r="B4579" t="s">
        <v>100</v>
      </c>
      <c r="C4579" s="65" t="s">
        <v>485</v>
      </c>
      <c r="D4579" s="67" t="s">
        <v>548</v>
      </c>
      <c r="E4579" s="64" t="s">
        <v>548</v>
      </c>
      <c r="F4579" s="64" t="s">
        <v>548</v>
      </c>
      <c r="G4579" s="103" t="s">
        <v>548</v>
      </c>
      <c r="H4579" s="64">
        <v>0</v>
      </c>
      <c r="I4579" t="s">
        <v>548</v>
      </c>
      <c r="J4579" t="s">
        <v>548</v>
      </c>
      <c r="K4579" s="64"/>
      <c r="L4579" s="104">
        <f t="shared" si="71"/>
        <v>0</v>
      </c>
    </row>
    <row r="4580" spans="1:12" x14ac:dyDescent="0.25">
      <c r="A4580" t="s">
        <v>468</v>
      </c>
      <c r="B4580" t="s">
        <v>327</v>
      </c>
      <c r="C4580" s="65" t="s">
        <v>486</v>
      </c>
      <c r="D4580" s="67" t="s">
        <v>548</v>
      </c>
      <c r="E4580" s="64" t="s">
        <v>548</v>
      </c>
      <c r="F4580" s="64" t="s">
        <v>548</v>
      </c>
      <c r="G4580" s="103" t="s">
        <v>548</v>
      </c>
      <c r="H4580" s="64">
        <v>0</v>
      </c>
      <c r="I4580" t="s">
        <v>548</v>
      </c>
      <c r="J4580" t="s">
        <v>548</v>
      </c>
      <c r="K4580" s="64"/>
      <c r="L4580" s="104">
        <f t="shared" si="71"/>
        <v>0</v>
      </c>
    </row>
    <row r="4581" spans="1:12" x14ac:dyDescent="0.25">
      <c r="A4581" t="s">
        <v>468</v>
      </c>
      <c r="B4581" t="s">
        <v>328</v>
      </c>
      <c r="C4581" s="65" t="s">
        <v>486</v>
      </c>
      <c r="D4581" s="67" t="s">
        <v>553</v>
      </c>
      <c r="E4581" s="64">
        <v>0.75</v>
      </c>
      <c r="F4581" s="64">
        <v>0.20368032918455881</v>
      </c>
      <c r="G4581" s="103" t="s">
        <v>548</v>
      </c>
      <c r="H4581" s="64">
        <v>0.59723975311158095</v>
      </c>
      <c r="I4581" t="s">
        <v>548</v>
      </c>
      <c r="J4581" t="s">
        <v>548</v>
      </c>
      <c r="K4581" s="64"/>
      <c r="L4581" s="104">
        <f t="shared" si="71"/>
        <v>0.59723975311158095</v>
      </c>
    </row>
    <row r="4582" spans="1:12" x14ac:dyDescent="0.25">
      <c r="A4582" t="s">
        <v>468</v>
      </c>
      <c r="B4582" t="s">
        <v>239</v>
      </c>
      <c r="C4582" s="65" t="s">
        <v>486</v>
      </c>
      <c r="D4582" s="67" t="s">
        <v>548</v>
      </c>
      <c r="E4582" s="64" t="s">
        <v>548</v>
      </c>
      <c r="F4582" s="64" t="s">
        <v>548</v>
      </c>
      <c r="G4582" s="103" t="s">
        <v>548</v>
      </c>
      <c r="H4582" s="64">
        <v>0</v>
      </c>
      <c r="I4582" t="s">
        <v>548</v>
      </c>
      <c r="J4582" t="s">
        <v>548</v>
      </c>
      <c r="K4582" s="64"/>
      <c r="L4582" s="104">
        <f t="shared" si="71"/>
        <v>0</v>
      </c>
    </row>
    <row r="4583" spans="1:12" x14ac:dyDescent="0.25">
      <c r="A4583" t="s">
        <v>468</v>
      </c>
      <c r="B4583" t="s">
        <v>329</v>
      </c>
      <c r="C4583" s="65" t="s">
        <v>486</v>
      </c>
      <c r="D4583" s="67" t="s">
        <v>553</v>
      </c>
      <c r="E4583" s="64">
        <v>0.75</v>
      </c>
      <c r="F4583" s="64">
        <v>0.20368032918455881</v>
      </c>
      <c r="G4583" s="103" t="s">
        <v>548</v>
      </c>
      <c r="H4583" s="64">
        <v>0.59723975311158095</v>
      </c>
      <c r="I4583" t="s">
        <v>548</v>
      </c>
      <c r="J4583" t="s">
        <v>548</v>
      </c>
      <c r="K4583" s="64"/>
      <c r="L4583" s="104">
        <f t="shared" si="71"/>
        <v>0.59723975311158095</v>
      </c>
    </row>
    <row r="4584" spans="1:12" x14ac:dyDescent="0.25">
      <c r="A4584" t="s">
        <v>468</v>
      </c>
      <c r="B4584" t="s">
        <v>330</v>
      </c>
      <c r="C4584" s="65" t="s">
        <v>486</v>
      </c>
      <c r="D4584" s="67" t="s">
        <v>553</v>
      </c>
      <c r="E4584" s="64">
        <v>0.75</v>
      </c>
      <c r="F4584" s="64">
        <v>0.20368032918455881</v>
      </c>
      <c r="G4584" s="103" t="s">
        <v>548</v>
      </c>
      <c r="H4584" s="64">
        <v>0.59723975311158095</v>
      </c>
      <c r="I4584" t="s">
        <v>548</v>
      </c>
      <c r="J4584" t="s">
        <v>548</v>
      </c>
      <c r="K4584" s="64"/>
      <c r="L4584" s="104">
        <f t="shared" si="71"/>
        <v>0.59723975311158095</v>
      </c>
    </row>
    <row r="4585" spans="1:12" x14ac:dyDescent="0.25">
      <c r="A4585" t="s">
        <v>468</v>
      </c>
      <c r="B4585" t="s">
        <v>331</v>
      </c>
      <c r="C4585" s="65" t="s">
        <v>486</v>
      </c>
      <c r="D4585" s="67" t="s">
        <v>553</v>
      </c>
      <c r="E4585" s="64">
        <v>0.75</v>
      </c>
      <c r="F4585" s="64">
        <v>0.20368032918455881</v>
      </c>
      <c r="G4585" s="103" t="s">
        <v>548</v>
      </c>
      <c r="H4585" s="64">
        <v>0.59723975311158095</v>
      </c>
      <c r="I4585" t="s">
        <v>548</v>
      </c>
      <c r="J4585" t="s">
        <v>548</v>
      </c>
      <c r="K4585" s="64"/>
      <c r="L4585" s="104">
        <f t="shared" si="71"/>
        <v>0.59723975311158095</v>
      </c>
    </row>
    <row r="4586" spans="1:12" x14ac:dyDescent="0.25">
      <c r="A4586" t="s">
        <v>468</v>
      </c>
      <c r="B4586" t="s">
        <v>332</v>
      </c>
      <c r="C4586" s="65" t="s">
        <v>486</v>
      </c>
      <c r="D4586" s="67" t="s">
        <v>548</v>
      </c>
      <c r="E4586" s="64" t="s">
        <v>548</v>
      </c>
      <c r="F4586" s="64" t="s">
        <v>548</v>
      </c>
      <c r="G4586" s="103" t="s">
        <v>548</v>
      </c>
      <c r="H4586" s="64">
        <v>0</v>
      </c>
      <c r="I4586" t="s">
        <v>548</v>
      </c>
      <c r="J4586" t="s">
        <v>548</v>
      </c>
      <c r="K4586" s="64"/>
      <c r="L4586" s="104">
        <f t="shared" si="71"/>
        <v>0</v>
      </c>
    </row>
    <row r="4587" spans="1:12" x14ac:dyDescent="0.25">
      <c r="A4587" t="s">
        <v>468</v>
      </c>
      <c r="B4587" t="s">
        <v>243</v>
      </c>
      <c r="C4587" s="65" t="s">
        <v>486</v>
      </c>
      <c r="D4587" s="67" t="s">
        <v>548</v>
      </c>
      <c r="E4587" s="64" t="s">
        <v>548</v>
      </c>
      <c r="F4587" s="64" t="s">
        <v>548</v>
      </c>
      <c r="G4587" s="103" t="s">
        <v>548</v>
      </c>
      <c r="H4587" s="64">
        <v>0</v>
      </c>
      <c r="I4587" t="s">
        <v>548</v>
      </c>
      <c r="J4587" t="s">
        <v>548</v>
      </c>
      <c r="K4587" s="64"/>
      <c r="L4587" s="104">
        <f t="shared" si="71"/>
        <v>0</v>
      </c>
    </row>
    <row r="4588" spans="1:12" x14ac:dyDescent="0.25">
      <c r="A4588" t="s">
        <v>468</v>
      </c>
      <c r="B4588" t="s">
        <v>333</v>
      </c>
      <c r="C4588" s="65" t="s">
        <v>486</v>
      </c>
      <c r="D4588" s="67" t="s">
        <v>553</v>
      </c>
      <c r="E4588" s="64">
        <v>0.75</v>
      </c>
      <c r="F4588" s="64">
        <v>0.20368032918455881</v>
      </c>
      <c r="G4588" s="103" t="s">
        <v>548</v>
      </c>
      <c r="H4588" s="64">
        <v>0.59723975311158095</v>
      </c>
      <c r="I4588" t="s">
        <v>548</v>
      </c>
      <c r="J4588" t="s">
        <v>548</v>
      </c>
      <c r="K4588" s="64"/>
      <c r="L4588" s="104">
        <f t="shared" si="71"/>
        <v>0.59723975311158095</v>
      </c>
    </row>
    <row r="4589" spans="1:12" x14ac:dyDescent="0.25">
      <c r="A4589" t="s">
        <v>468</v>
      </c>
      <c r="B4589" t="s">
        <v>334</v>
      </c>
      <c r="C4589" s="65" t="s">
        <v>486</v>
      </c>
      <c r="D4589" s="67" t="s">
        <v>548</v>
      </c>
      <c r="E4589" s="64" t="s">
        <v>548</v>
      </c>
      <c r="F4589" s="64" t="s">
        <v>548</v>
      </c>
      <c r="G4589" s="103" t="s">
        <v>548</v>
      </c>
      <c r="H4589" s="64">
        <v>0</v>
      </c>
      <c r="I4589" t="s">
        <v>548</v>
      </c>
      <c r="J4589" t="s">
        <v>548</v>
      </c>
      <c r="K4589" s="64"/>
      <c r="L4589" s="104">
        <f t="shared" si="71"/>
        <v>0</v>
      </c>
    </row>
    <row r="4590" spans="1:12" x14ac:dyDescent="0.25">
      <c r="A4590" t="s">
        <v>468</v>
      </c>
      <c r="B4590" t="s">
        <v>94</v>
      </c>
      <c r="C4590" s="65" t="s">
        <v>486</v>
      </c>
      <c r="D4590" s="67" t="s">
        <v>553</v>
      </c>
      <c r="E4590" s="64">
        <v>0.75</v>
      </c>
      <c r="F4590" s="64">
        <v>0.20368032918455881</v>
      </c>
      <c r="G4590" s="103" t="s">
        <v>548</v>
      </c>
      <c r="H4590" s="64">
        <v>0.59723975311158095</v>
      </c>
      <c r="I4590" t="s">
        <v>548</v>
      </c>
      <c r="J4590" t="s">
        <v>548</v>
      </c>
      <c r="K4590" s="64"/>
      <c r="L4590" s="104">
        <f t="shared" si="71"/>
        <v>0.59723975311158095</v>
      </c>
    </row>
    <row r="4591" spans="1:12" x14ac:dyDescent="0.25">
      <c r="A4591" t="s">
        <v>468</v>
      </c>
      <c r="B4591" t="s">
        <v>335</v>
      </c>
      <c r="C4591" s="65" t="s">
        <v>486</v>
      </c>
      <c r="D4591" s="67" t="s">
        <v>548</v>
      </c>
      <c r="E4591" s="64" t="s">
        <v>548</v>
      </c>
      <c r="F4591" s="64" t="s">
        <v>548</v>
      </c>
      <c r="G4591" s="103" t="s">
        <v>548</v>
      </c>
      <c r="H4591" s="64">
        <v>0</v>
      </c>
      <c r="I4591" t="s">
        <v>548</v>
      </c>
      <c r="J4591" t="s">
        <v>548</v>
      </c>
      <c r="K4591" s="64"/>
      <c r="L4591" s="104">
        <f t="shared" si="71"/>
        <v>0</v>
      </c>
    </row>
    <row r="4592" spans="1:12" x14ac:dyDescent="0.25">
      <c r="A4592" t="s">
        <v>468</v>
      </c>
      <c r="B4592" t="s">
        <v>100</v>
      </c>
      <c r="C4592" s="65" t="s">
        <v>486</v>
      </c>
      <c r="D4592" s="67" t="s">
        <v>548</v>
      </c>
      <c r="E4592" s="64" t="s">
        <v>548</v>
      </c>
      <c r="F4592" s="64" t="s">
        <v>548</v>
      </c>
      <c r="G4592" s="103" t="s">
        <v>548</v>
      </c>
      <c r="H4592" s="64">
        <v>0</v>
      </c>
      <c r="I4592" t="s">
        <v>548</v>
      </c>
      <c r="J4592" t="s">
        <v>548</v>
      </c>
      <c r="K4592" s="64"/>
      <c r="L4592" s="104">
        <f t="shared" si="71"/>
        <v>0</v>
      </c>
    </row>
    <row r="4593" spans="1:12" x14ac:dyDescent="0.25">
      <c r="A4593" t="s">
        <v>469</v>
      </c>
      <c r="B4593" t="s">
        <v>327</v>
      </c>
      <c r="C4593" s="65" t="s">
        <v>485</v>
      </c>
      <c r="D4593" s="67" t="s">
        <v>553</v>
      </c>
      <c r="E4593" s="64">
        <v>0.2</v>
      </c>
      <c r="F4593" s="64">
        <v>6.4324386791856702E-2</v>
      </c>
      <c r="G4593" s="103" t="s">
        <v>548</v>
      </c>
      <c r="H4593" s="64">
        <v>0.18713512264162868</v>
      </c>
      <c r="I4593">
        <v>17</v>
      </c>
      <c r="J4593">
        <v>1</v>
      </c>
      <c r="K4593" s="64">
        <v>0.18713512264162868</v>
      </c>
      <c r="L4593" s="104">
        <f t="shared" si="71"/>
        <v>0.18713512264162868</v>
      </c>
    </row>
    <row r="4594" spans="1:12" x14ac:dyDescent="0.25">
      <c r="A4594" t="s">
        <v>469</v>
      </c>
      <c r="B4594" t="s">
        <v>328</v>
      </c>
      <c r="C4594" s="65" t="s">
        <v>485</v>
      </c>
      <c r="D4594" s="67" t="s">
        <v>553</v>
      </c>
      <c r="E4594" s="64">
        <v>0.25</v>
      </c>
      <c r="F4594" s="64">
        <v>6.4324386791856702E-2</v>
      </c>
      <c r="G4594" s="103" t="s">
        <v>548</v>
      </c>
      <c r="H4594" s="64">
        <v>0.23391890330203582</v>
      </c>
      <c r="I4594">
        <v>17</v>
      </c>
      <c r="J4594">
        <v>1</v>
      </c>
      <c r="K4594" s="64">
        <v>0.23391890330203582</v>
      </c>
      <c r="L4594" s="104">
        <f t="shared" si="71"/>
        <v>0.23391890330203582</v>
      </c>
    </row>
    <row r="4595" spans="1:12" x14ac:dyDescent="0.25">
      <c r="A4595" t="s">
        <v>469</v>
      </c>
      <c r="B4595" t="s">
        <v>239</v>
      </c>
      <c r="C4595" s="65" t="s">
        <v>485</v>
      </c>
      <c r="D4595" s="67" t="s">
        <v>553</v>
      </c>
      <c r="E4595" s="64">
        <v>0.25</v>
      </c>
      <c r="F4595" s="64">
        <v>6.4324386791856758E-2</v>
      </c>
      <c r="G4595" s="103" t="s">
        <v>548</v>
      </c>
      <c r="H4595" s="64">
        <v>0.2339189033020358</v>
      </c>
      <c r="I4595">
        <v>17</v>
      </c>
      <c r="J4595">
        <v>1</v>
      </c>
      <c r="K4595" s="64">
        <v>0.2339189033020358</v>
      </c>
      <c r="L4595" s="104">
        <f t="shared" si="71"/>
        <v>0.2339189033020358</v>
      </c>
    </row>
    <row r="4596" spans="1:12" x14ac:dyDescent="0.25">
      <c r="A4596" t="s">
        <v>469</v>
      </c>
      <c r="B4596" t="s">
        <v>329</v>
      </c>
      <c r="C4596" s="65" t="s">
        <v>485</v>
      </c>
      <c r="D4596" s="67" t="s">
        <v>553</v>
      </c>
      <c r="E4596" s="64">
        <v>0.25</v>
      </c>
      <c r="F4596" s="64">
        <v>6.4324386791856702E-2</v>
      </c>
      <c r="G4596" s="103" t="s">
        <v>548</v>
      </c>
      <c r="H4596" s="64">
        <v>0.23391890330203582</v>
      </c>
      <c r="I4596">
        <v>17</v>
      </c>
      <c r="J4596">
        <v>1</v>
      </c>
      <c r="K4596" s="64">
        <v>0.23391890330203582</v>
      </c>
      <c r="L4596" s="104">
        <f t="shared" si="71"/>
        <v>0.23391890330203582</v>
      </c>
    </row>
    <row r="4597" spans="1:12" x14ac:dyDescent="0.25">
      <c r="A4597" t="s">
        <v>469</v>
      </c>
      <c r="B4597" t="s">
        <v>330</v>
      </c>
      <c r="C4597" s="65" t="s">
        <v>485</v>
      </c>
      <c r="D4597" s="67" t="s">
        <v>553</v>
      </c>
      <c r="E4597" s="64">
        <v>0.25</v>
      </c>
      <c r="F4597" s="64">
        <v>6.4324386791856702E-2</v>
      </c>
      <c r="G4597" s="103" t="s">
        <v>548</v>
      </c>
      <c r="H4597" s="64">
        <v>0.23391890330203582</v>
      </c>
      <c r="I4597">
        <v>17</v>
      </c>
      <c r="J4597">
        <v>1</v>
      </c>
      <c r="K4597" s="64">
        <v>0.23391890330203582</v>
      </c>
      <c r="L4597" s="104">
        <f t="shared" si="71"/>
        <v>0.23391890330203582</v>
      </c>
    </row>
    <row r="4598" spans="1:12" x14ac:dyDescent="0.25">
      <c r="A4598" t="s">
        <v>469</v>
      </c>
      <c r="B4598" t="s">
        <v>331</v>
      </c>
      <c r="C4598" s="65" t="s">
        <v>485</v>
      </c>
      <c r="D4598" s="67" t="s">
        <v>553</v>
      </c>
      <c r="E4598" s="64">
        <v>0.25</v>
      </c>
      <c r="F4598" s="64">
        <v>6.4324386791856702E-2</v>
      </c>
      <c r="G4598" s="103" t="s">
        <v>548</v>
      </c>
      <c r="H4598" s="64">
        <v>0.23391890330203582</v>
      </c>
      <c r="I4598">
        <v>17</v>
      </c>
      <c r="J4598">
        <v>1</v>
      </c>
      <c r="K4598" s="64">
        <v>0.23391890330203582</v>
      </c>
      <c r="L4598" s="104">
        <f t="shared" si="71"/>
        <v>0.23391890330203582</v>
      </c>
    </row>
    <row r="4599" spans="1:12" x14ac:dyDescent="0.25">
      <c r="A4599" t="s">
        <v>469</v>
      </c>
      <c r="B4599" t="s">
        <v>332</v>
      </c>
      <c r="C4599" s="65" t="s">
        <v>485</v>
      </c>
      <c r="D4599" s="67" t="s">
        <v>553</v>
      </c>
      <c r="E4599" s="64">
        <v>0.25</v>
      </c>
      <c r="F4599" s="64">
        <v>6.4324386791856702E-2</v>
      </c>
      <c r="G4599" s="103" t="s">
        <v>548</v>
      </c>
      <c r="H4599" s="64">
        <v>0.23391890330203582</v>
      </c>
      <c r="I4599">
        <v>17</v>
      </c>
      <c r="J4599">
        <v>1</v>
      </c>
      <c r="K4599" s="64">
        <v>0.23391890330203582</v>
      </c>
      <c r="L4599" s="104">
        <f t="shared" si="71"/>
        <v>0.23391890330203582</v>
      </c>
    </row>
    <row r="4600" spans="1:12" x14ac:dyDescent="0.25">
      <c r="A4600" t="s">
        <v>469</v>
      </c>
      <c r="B4600" t="s">
        <v>243</v>
      </c>
      <c r="C4600" s="65" t="s">
        <v>485</v>
      </c>
      <c r="D4600" s="67" t="s">
        <v>553</v>
      </c>
      <c r="E4600" s="64">
        <v>0.25</v>
      </c>
      <c r="F4600" s="64">
        <v>6.4324386791856758E-2</v>
      </c>
      <c r="G4600" s="103" t="s">
        <v>548</v>
      </c>
      <c r="H4600" s="64">
        <v>0.2339189033020358</v>
      </c>
      <c r="I4600">
        <v>17</v>
      </c>
      <c r="J4600">
        <v>1</v>
      </c>
      <c r="K4600" s="64">
        <v>0.2339189033020358</v>
      </c>
      <c r="L4600" s="104">
        <f t="shared" si="71"/>
        <v>0.2339189033020358</v>
      </c>
    </row>
    <row r="4601" spans="1:12" x14ac:dyDescent="0.25">
      <c r="A4601" t="s">
        <v>469</v>
      </c>
      <c r="B4601" t="s">
        <v>333</v>
      </c>
      <c r="C4601" s="65" t="s">
        <v>485</v>
      </c>
      <c r="D4601" s="67" t="s">
        <v>553</v>
      </c>
      <c r="E4601" s="64">
        <v>0.25</v>
      </c>
      <c r="F4601" s="64">
        <v>6.4324386791856702E-2</v>
      </c>
      <c r="G4601" s="103" t="s">
        <v>548</v>
      </c>
      <c r="H4601" s="64">
        <v>0.23391890330203582</v>
      </c>
      <c r="I4601">
        <v>17</v>
      </c>
      <c r="J4601">
        <v>1</v>
      </c>
      <c r="K4601" s="64">
        <v>0.23391890330203582</v>
      </c>
      <c r="L4601" s="104">
        <f t="shared" si="71"/>
        <v>0.23391890330203582</v>
      </c>
    </row>
    <row r="4602" spans="1:12" x14ac:dyDescent="0.25">
      <c r="A4602" t="s">
        <v>469</v>
      </c>
      <c r="B4602" t="s">
        <v>334</v>
      </c>
      <c r="C4602" s="65" t="s">
        <v>485</v>
      </c>
      <c r="D4602" s="67" t="s">
        <v>553</v>
      </c>
      <c r="E4602" s="64">
        <v>0.25</v>
      </c>
      <c r="F4602" s="64">
        <v>6.4324386791856702E-2</v>
      </c>
      <c r="G4602" s="103" t="s">
        <v>548</v>
      </c>
      <c r="H4602" s="64">
        <v>0.23391890330203582</v>
      </c>
      <c r="I4602">
        <v>17</v>
      </c>
      <c r="J4602">
        <v>1</v>
      </c>
      <c r="K4602" s="64">
        <v>0.23391890330203582</v>
      </c>
      <c r="L4602" s="104">
        <f t="shared" si="71"/>
        <v>0.23391890330203582</v>
      </c>
    </row>
    <row r="4603" spans="1:12" x14ac:dyDescent="0.25">
      <c r="A4603" t="s">
        <v>469</v>
      </c>
      <c r="B4603" t="s">
        <v>94</v>
      </c>
      <c r="C4603" s="65" t="s">
        <v>485</v>
      </c>
      <c r="D4603" s="67" t="s">
        <v>553</v>
      </c>
      <c r="E4603" s="64">
        <v>0.25</v>
      </c>
      <c r="F4603" s="64">
        <v>6.4324386791856758E-2</v>
      </c>
      <c r="G4603" s="103" t="s">
        <v>548</v>
      </c>
      <c r="H4603" s="64">
        <v>0.2339189033020358</v>
      </c>
      <c r="I4603">
        <v>17</v>
      </c>
      <c r="J4603">
        <v>1</v>
      </c>
      <c r="K4603" s="64">
        <v>0.2339189033020358</v>
      </c>
      <c r="L4603" s="104">
        <f t="shared" si="71"/>
        <v>0.2339189033020358</v>
      </c>
    </row>
    <row r="4604" spans="1:12" x14ac:dyDescent="0.25">
      <c r="A4604" t="s">
        <v>469</v>
      </c>
      <c r="B4604" t="s">
        <v>335</v>
      </c>
      <c r="C4604" s="65" t="s">
        <v>485</v>
      </c>
      <c r="D4604" s="67" t="s">
        <v>553</v>
      </c>
      <c r="E4604" s="64">
        <v>0.25</v>
      </c>
      <c r="F4604" s="64">
        <v>6.4324386791856702E-2</v>
      </c>
      <c r="G4604" s="103" t="s">
        <v>548</v>
      </c>
      <c r="H4604" s="64">
        <v>0.23391890330203582</v>
      </c>
      <c r="I4604">
        <v>17</v>
      </c>
      <c r="J4604">
        <v>1</v>
      </c>
      <c r="K4604" s="64">
        <v>0.23391890330203582</v>
      </c>
      <c r="L4604" s="104">
        <f t="shared" si="71"/>
        <v>0.23391890330203582</v>
      </c>
    </row>
    <row r="4605" spans="1:12" x14ac:dyDescent="0.25">
      <c r="A4605" t="s">
        <v>469</v>
      </c>
      <c r="B4605" t="s">
        <v>100</v>
      </c>
      <c r="C4605" s="65" t="s">
        <v>485</v>
      </c>
      <c r="D4605" s="67" t="s">
        <v>553</v>
      </c>
      <c r="E4605" s="64">
        <v>0.25</v>
      </c>
      <c r="F4605" s="64">
        <v>6.4324386791856758E-2</v>
      </c>
      <c r="G4605" s="103" t="s">
        <v>548</v>
      </c>
      <c r="H4605" s="64">
        <v>0.2339189033020358</v>
      </c>
      <c r="I4605">
        <v>17</v>
      </c>
      <c r="J4605">
        <v>1</v>
      </c>
      <c r="K4605" s="64">
        <v>0.2339189033020358</v>
      </c>
      <c r="L4605" s="104">
        <f t="shared" si="71"/>
        <v>0.2339189033020358</v>
      </c>
    </row>
    <row r="4606" spans="1:12" x14ac:dyDescent="0.25">
      <c r="A4606" t="s">
        <v>469</v>
      </c>
      <c r="B4606" t="s">
        <v>327</v>
      </c>
      <c r="C4606" s="65" t="s">
        <v>486</v>
      </c>
      <c r="D4606" s="67" t="s">
        <v>553</v>
      </c>
      <c r="E4606" s="64">
        <v>0.1875</v>
      </c>
      <c r="F4606" s="64">
        <v>6.4324386791856702E-2</v>
      </c>
      <c r="G4606" s="103" t="s">
        <v>548</v>
      </c>
      <c r="H4606" s="64">
        <v>0.17543917747652688</v>
      </c>
      <c r="I4606">
        <v>17</v>
      </c>
      <c r="J4606">
        <v>1</v>
      </c>
      <c r="K4606" s="64">
        <v>0.17543917747652688</v>
      </c>
      <c r="L4606" s="104">
        <f t="shared" si="71"/>
        <v>0.17543917747652688</v>
      </c>
    </row>
    <row r="4607" spans="1:12" x14ac:dyDescent="0.25">
      <c r="A4607" t="s">
        <v>469</v>
      </c>
      <c r="B4607" t="s">
        <v>328</v>
      </c>
      <c r="C4607" s="65" t="s">
        <v>486</v>
      </c>
      <c r="D4607" s="67" t="s">
        <v>553</v>
      </c>
      <c r="E4607" s="64">
        <v>0.25</v>
      </c>
      <c r="F4607" s="64">
        <v>6.4324386791856702E-2</v>
      </c>
      <c r="G4607" s="103" t="s">
        <v>548</v>
      </c>
      <c r="H4607" s="64">
        <v>0.23391890330203582</v>
      </c>
      <c r="I4607">
        <v>17</v>
      </c>
      <c r="J4607">
        <v>1</v>
      </c>
      <c r="K4607" s="64">
        <v>0.23391890330203582</v>
      </c>
      <c r="L4607" s="104">
        <f t="shared" si="71"/>
        <v>0.23391890330203582</v>
      </c>
    </row>
    <row r="4608" spans="1:12" x14ac:dyDescent="0.25">
      <c r="A4608" t="s">
        <v>469</v>
      </c>
      <c r="B4608" t="s">
        <v>239</v>
      </c>
      <c r="C4608" s="65" t="s">
        <v>486</v>
      </c>
      <c r="D4608" s="67" t="s">
        <v>553</v>
      </c>
      <c r="E4608" s="64">
        <v>0.25</v>
      </c>
      <c r="F4608" s="64">
        <v>6.4324386791856758E-2</v>
      </c>
      <c r="G4608" s="103" t="s">
        <v>548</v>
      </c>
      <c r="H4608" s="64">
        <v>0.2339189033020358</v>
      </c>
      <c r="I4608">
        <v>17</v>
      </c>
      <c r="J4608">
        <v>1</v>
      </c>
      <c r="K4608" s="64">
        <v>0.2339189033020358</v>
      </c>
      <c r="L4608" s="104">
        <f t="shared" si="71"/>
        <v>0.2339189033020358</v>
      </c>
    </row>
    <row r="4609" spans="1:12" x14ac:dyDescent="0.25">
      <c r="A4609" t="s">
        <v>469</v>
      </c>
      <c r="B4609" t="s">
        <v>329</v>
      </c>
      <c r="C4609" s="65" t="s">
        <v>486</v>
      </c>
      <c r="D4609" s="67" t="s">
        <v>553</v>
      </c>
      <c r="E4609" s="64">
        <v>0.25</v>
      </c>
      <c r="F4609" s="64">
        <v>6.4324386791856702E-2</v>
      </c>
      <c r="G4609" s="103" t="s">
        <v>548</v>
      </c>
      <c r="H4609" s="64">
        <v>0.23391890330203582</v>
      </c>
      <c r="I4609">
        <v>17</v>
      </c>
      <c r="J4609">
        <v>1</v>
      </c>
      <c r="K4609" s="64">
        <v>0.23391890330203582</v>
      </c>
      <c r="L4609" s="104">
        <f t="shared" si="71"/>
        <v>0.23391890330203582</v>
      </c>
    </row>
    <row r="4610" spans="1:12" x14ac:dyDescent="0.25">
      <c r="A4610" t="s">
        <v>469</v>
      </c>
      <c r="B4610" t="s">
        <v>330</v>
      </c>
      <c r="C4610" s="65" t="s">
        <v>486</v>
      </c>
      <c r="D4610" s="67" t="s">
        <v>553</v>
      </c>
      <c r="E4610" s="64">
        <v>0.1875</v>
      </c>
      <c r="F4610" s="64">
        <v>6.4324386791856702E-2</v>
      </c>
      <c r="G4610" s="103" t="s">
        <v>548</v>
      </c>
      <c r="H4610" s="64">
        <v>0.17543917747652688</v>
      </c>
      <c r="I4610">
        <v>17</v>
      </c>
      <c r="J4610">
        <v>1</v>
      </c>
      <c r="K4610" s="64">
        <v>0.17543917747652688</v>
      </c>
      <c r="L4610" s="104">
        <f t="shared" si="71"/>
        <v>0.17543917747652688</v>
      </c>
    </row>
    <row r="4611" spans="1:12" x14ac:dyDescent="0.25">
      <c r="A4611" t="s">
        <v>469</v>
      </c>
      <c r="B4611" t="s">
        <v>331</v>
      </c>
      <c r="C4611" s="65" t="s">
        <v>486</v>
      </c>
      <c r="D4611" s="67" t="s">
        <v>553</v>
      </c>
      <c r="E4611" s="64">
        <v>0.1875</v>
      </c>
      <c r="F4611" s="64">
        <v>6.4324386791856702E-2</v>
      </c>
      <c r="G4611" s="103" t="s">
        <v>548</v>
      </c>
      <c r="H4611" s="64">
        <v>0.17543917747652688</v>
      </c>
      <c r="I4611">
        <v>17</v>
      </c>
      <c r="J4611">
        <v>1</v>
      </c>
      <c r="K4611" s="64">
        <v>0.17543917747652688</v>
      </c>
      <c r="L4611" s="104">
        <f t="shared" si="71"/>
        <v>0.17543917747652688</v>
      </c>
    </row>
    <row r="4612" spans="1:12" x14ac:dyDescent="0.25">
      <c r="A4612" t="s">
        <v>469</v>
      </c>
      <c r="B4612" t="s">
        <v>332</v>
      </c>
      <c r="C4612" s="65" t="s">
        <v>486</v>
      </c>
      <c r="D4612" s="67" t="s">
        <v>553</v>
      </c>
      <c r="E4612" s="64">
        <v>0.25</v>
      </c>
      <c r="F4612" s="64">
        <v>6.4324386791856702E-2</v>
      </c>
      <c r="G4612" s="103" t="s">
        <v>548</v>
      </c>
      <c r="H4612" s="64">
        <v>0.23391890330203582</v>
      </c>
      <c r="I4612">
        <v>17</v>
      </c>
      <c r="J4612">
        <v>1</v>
      </c>
      <c r="K4612" s="64">
        <v>0.23391890330203582</v>
      </c>
      <c r="L4612" s="104">
        <f t="shared" si="71"/>
        <v>0.23391890330203582</v>
      </c>
    </row>
    <row r="4613" spans="1:12" x14ac:dyDescent="0.25">
      <c r="A4613" t="s">
        <v>469</v>
      </c>
      <c r="B4613" t="s">
        <v>243</v>
      </c>
      <c r="C4613" s="65" t="s">
        <v>486</v>
      </c>
      <c r="D4613" s="67" t="s">
        <v>553</v>
      </c>
      <c r="E4613" s="64">
        <v>0.25</v>
      </c>
      <c r="F4613" s="64">
        <v>6.4324386791856758E-2</v>
      </c>
      <c r="G4613" s="103" t="s">
        <v>548</v>
      </c>
      <c r="H4613" s="64">
        <v>0.2339189033020358</v>
      </c>
      <c r="I4613">
        <v>17</v>
      </c>
      <c r="J4613">
        <v>1</v>
      </c>
      <c r="K4613" s="64">
        <v>0.2339189033020358</v>
      </c>
      <c r="L4613" s="104">
        <f t="shared" si="71"/>
        <v>0.2339189033020358</v>
      </c>
    </row>
    <row r="4614" spans="1:12" x14ac:dyDescent="0.25">
      <c r="A4614" t="s">
        <v>469</v>
      </c>
      <c r="B4614" t="s">
        <v>333</v>
      </c>
      <c r="C4614" s="65" t="s">
        <v>486</v>
      </c>
      <c r="D4614" s="67" t="s">
        <v>553</v>
      </c>
      <c r="E4614" s="64">
        <v>0.1875</v>
      </c>
      <c r="F4614" s="64">
        <v>6.4324386791856702E-2</v>
      </c>
      <c r="G4614" s="103" t="s">
        <v>548</v>
      </c>
      <c r="H4614" s="64">
        <v>0.17543917747652688</v>
      </c>
      <c r="I4614">
        <v>17</v>
      </c>
      <c r="J4614">
        <v>1</v>
      </c>
      <c r="K4614" s="64">
        <v>0.17543917747652688</v>
      </c>
      <c r="L4614" s="104">
        <f t="shared" si="71"/>
        <v>0.17543917747652688</v>
      </c>
    </row>
    <row r="4615" spans="1:12" x14ac:dyDescent="0.25">
      <c r="A4615" t="s">
        <v>469</v>
      </c>
      <c r="B4615" t="s">
        <v>334</v>
      </c>
      <c r="C4615" s="65" t="s">
        <v>486</v>
      </c>
      <c r="D4615" s="67" t="s">
        <v>553</v>
      </c>
      <c r="E4615" s="64">
        <v>0.25</v>
      </c>
      <c r="F4615" s="64">
        <v>6.4324386791856702E-2</v>
      </c>
      <c r="G4615" s="103" t="s">
        <v>548</v>
      </c>
      <c r="H4615" s="64">
        <v>0.23391890330203582</v>
      </c>
      <c r="I4615">
        <v>17</v>
      </c>
      <c r="J4615">
        <v>1</v>
      </c>
      <c r="K4615" s="64">
        <v>0.23391890330203582</v>
      </c>
      <c r="L4615" s="104">
        <f t="shared" si="71"/>
        <v>0.23391890330203582</v>
      </c>
    </row>
    <row r="4616" spans="1:12" x14ac:dyDescent="0.25">
      <c r="A4616" t="s">
        <v>469</v>
      </c>
      <c r="B4616" t="s">
        <v>94</v>
      </c>
      <c r="C4616" s="65" t="s">
        <v>486</v>
      </c>
      <c r="D4616" s="67" t="s">
        <v>553</v>
      </c>
      <c r="E4616" s="64">
        <v>0.25</v>
      </c>
      <c r="F4616" s="64">
        <v>6.4324386791856758E-2</v>
      </c>
      <c r="G4616" s="103" t="s">
        <v>548</v>
      </c>
      <c r="H4616" s="64">
        <v>0.2339189033020358</v>
      </c>
      <c r="I4616">
        <v>17</v>
      </c>
      <c r="J4616">
        <v>1</v>
      </c>
      <c r="K4616" s="64">
        <v>0.2339189033020358</v>
      </c>
      <c r="L4616" s="104">
        <f t="shared" si="71"/>
        <v>0.2339189033020358</v>
      </c>
    </row>
    <row r="4617" spans="1:12" x14ac:dyDescent="0.25">
      <c r="A4617" t="s">
        <v>469</v>
      </c>
      <c r="B4617" t="s">
        <v>335</v>
      </c>
      <c r="C4617" s="65" t="s">
        <v>486</v>
      </c>
      <c r="D4617" s="67" t="s">
        <v>553</v>
      </c>
      <c r="E4617" s="64">
        <v>0.25</v>
      </c>
      <c r="F4617" s="64">
        <v>6.4324386791856702E-2</v>
      </c>
      <c r="G4617" s="103" t="s">
        <v>548</v>
      </c>
      <c r="H4617" s="64">
        <v>0.23391890330203582</v>
      </c>
      <c r="I4617">
        <v>17</v>
      </c>
      <c r="J4617">
        <v>1</v>
      </c>
      <c r="K4617" s="64">
        <v>0.23391890330203582</v>
      </c>
      <c r="L4617" s="104">
        <f t="shared" si="71"/>
        <v>0.23391890330203582</v>
      </c>
    </row>
    <row r="4618" spans="1:12" x14ac:dyDescent="0.25">
      <c r="A4618" t="s">
        <v>469</v>
      </c>
      <c r="B4618" t="s">
        <v>100</v>
      </c>
      <c r="C4618" s="65" t="s">
        <v>486</v>
      </c>
      <c r="D4618" s="67" t="s">
        <v>553</v>
      </c>
      <c r="E4618" s="64">
        <v>0.25</v>
      </c>
      <c r="F4618" s="64">
        <v>6.4324386791856758E-2</v>
      </c>
      <c r="G4618" s="103" t="s">
        <v>548</v>
      </c>
      <c r="H4618" s="64">
        <v>0.2339189033020358</v>
      </c>
      <c r="I4618">
        <v>17</v>
      </c>
      <c r="J4618">
        <v>1</v>
      </c>
      <c r="K4618" s="64">
        <v>0.2339189033020358</v>
      </c>
      <c r="L4618" s="104">
        <f t="shared" si="71"/>
        <v>0.2339189033020358</v>
      </c>
    </row>
    <row r="4619" spans="1:12" x14ac:dyDescent="0.25">
      <c r="A4619" t="s">
        <v>470</v>
      </c>
      <c r="B4619" t="s">
        <v>327</v>
      </c>
      <c r="C4619" s="65" t="s">
        <v>485</v>
      </c>
      <c r="D4619" s="67" t="s">
        <v>548</v>
      </c>
      <c r="E4619" s="64" t="s">
        <v>548</v>
      </c>
      <c r="F4619" s="64" t="s">
        <v>548</v>
      </c>
      <c r="G4619" s="103" t="s">
        <v>548</v>
      </c>
      <c r="H4619" s="64">
        <v>0</v>
      </c>
      <c r="I4619">
        <v>17</v>
      </c>
      <c r="J4619">
        <v>2</v>
      </c>
      <c r="K4619" s="64">
        <v>0</v>
      </c>
      <c r="L4619" s="104">
        <f t="shared" si="71"/>
        <v>0</v>
      </c>
    </row>
    <row r="4620" spans="1:12" x14ac:dyDescent="0.25">
      <c r="A4620" t="s">
        <v>470</v>
      </c>
      <c r="B4620" t="s">
        <v>328</v>
      </c>
      <c r="C4620" s="65" t="s">
        <v>485</v>
      </c>
      <c r="D4620" s="67" t="s">
        <v>553</v>
      </c>
      <c r="E4620" s="64">
        <v>0.19000000000000006</v>
      </c>
      <c r="F4620" s="64">
        <v>0.25345030861052387</v>
      </c>
      <c r="G4620" s="103" t="s">
        <v>548</v>
      </c>
      <c r="H4620" s="64">
        <v>0.14184444136400051</v>
      </c>
      <c r="I4620">
        <v>17</v>
      </c>
      <c r="J4620">
        <v>2</v>
      </c>
      <c r="K4620" s="64">
        <v>0.14184444136400051</v>
      </c>
      <c r="L4620" s="104">
        <f t="shared" si="71"/>
        <v>0.14184444136400051</v>
      </c>
    </row>
    <row r="4621" spans="1:12" x14ac:dyDescent="0.25">
      <c r="A4621" t="s">
        <v>470</v>
      </c>
      <c r="B4621" t="s">
        <v>239</v>
      </c>
      <c r="C4621" s="65" t="s">
        <v>485</v>
      </c>
      <c r="D4621" s="67" t="s">
        <v>548</v>
      </c>
      <c r="E4621" s="64" t="s">
        <v>548</v>
      </c>
      <c r="F4621" s="64" t="s">
        <v>548</v>
      </c>
      <c r="G4621" s="103" t="s">
        <v>548</v>
      </c>
      <c r="H4621" s="64">
        <v>0</v>
      </c>
      <c r="I4621">
        <v>17</v>
      </c>
      <c r="J4621">
        <v>2</v>
      </c>
      <c r="K4621" s="64">
        <v>0</v>
      </c>
      <c r="L4621" s="104">
        <f t="shared" si="71"/>
        <v>0</v>
      </c>
    </row>
    <row r="4622" spans="1:12" x14ac:dyDescent="0.25">
      <c r="A4622" t="s">
        <v>470</v>
      </c>
      <c r="B4622" t="s">
        <v>329</v>
      </c>
      <c r="C4622" s="65" t="s">
        <v>485</v>
      </c>
      <c r="D4622" s="67" t="s">
        <v>553</v>
      </c>
      <c r="E4622" s="64">
        <v>0.19000000000000006</v>
      </c>
      <c r="F4622" s="64">
        <v>0.25345030861052387</v>
      </c>
      <c r="G4622" s="103" t="s">
        <v>548</v>
      </c>
      <c r="H4622" s="64">
        <v>0.14184444136400051</v>
      </c>
      <c r="I4622">
        <v>17</v>
      </c>
      <c r="J4622">
        <v>2</v>
      </c>
      <c r="K4622" s="64">
        <v>0.14184444136400051</v>
      </c>
      <c r="L4622" s="104">
        <f t="shared" si="71"/>
        <v>0.14184444136400051</v>
      </c>
    </row>
    <row r="4623" spans="1:12" x14ac:dyDescent="0.25">
      <c r="A4623" t="s">
        <v>470</v>
      </c>
      <c r="B4623" t="s">
        <v>330</v>
      </c>
      <c r="C4623" s="65" t="s">
        <v>485</v>
      </c>
      <c r="D4623" s="67" t="s">
        <v>553</v>
      </c>
      <c r="E4623" s="64">
        <v>0.14250000000000002</v>
      </c>
      <c r="F4623" s="64">
        <v>0.25345030861052398</v>
      </c>
      <c r="G4623" s="103" t="s">
        <v>548</v>
      </c>
      <c r="H4623" s="64">
        <v>0.10638333102300035</v>
      </c>
      <c r="I4623">
        <v>17</v>
      </c>
      <c r="J4623">
        <v>2</v>
      </c>
      <c r="K4623" s="64">
        <v>0.10638333102300035</v>
      </c>
      <c r="L4623" s="104">
        <f t="shared" si="71"/>
        <v>0.10638333102300035</v>
      </c>
    </row>
    <row r="4624" spans="1:12" x14ac:dyDescent="0.25">
      <c r="A4624" t="s">
        <v>470</v>
      </c>
      <c r="B4624" t="s">
        <v>331</v>
      </c>
      <c r="C4624" s="65" t="s">
        <v>485</v>
      </c>
      <c r="D4624" s="67" t="s">
        <v>553</v>
      </c>
      <c r="E4624" s="64">
        <v>0.14250000000000002</v>
      </c>
      <c r="F4624" s="64">
        <v>0.25345030861052398</v>
      </c>
      <c r="G4624" s="103" t="s">
        <v>548</v>
      </c>
      <c r="H4624" s="64">
        <v>0.10638333102300035</v>
      </c>
      <c r="I4624">
        <v>17</v>
      </c>
      <c r="J4624">
        <v>2</v>
      </c>
      <c r="K4624" s="64">
        <v>0.10638333102300035</v>
      </c>
      <c r="L4624" s="104">
        <f t="shared" si="71"/>
        <v>0.10638333102300035</v>
      </c>
    </row>
    <row r="4625" spans="1:12" x14ac:dyDescent="0.25">
      <c r="A4625" t="s">
        <v>470</v>
      </c>
      <c r="B4625" t="s">
        <v>332</v>
      </c>
      <c r="C4625" s="65" t="s">
        <v>485</v>
      </c>
      <c r="D4625" s="67" t="s">
        <v>548</v>
      </c>
      <c r="E4625" s="64" t="s">
        <v>548</v>
      </c>
      <c r="F4625" s="64" t="s">
        <v>548</v>
      </c>
      <c r="G4625" s="103" t="s">
        <v>548</v>
      </c>
      <c r="H4625" s="64">
        <v>0</v>
      </c>
      <c r="I4625">
        <v>17</v>
      </c>
      <c r="J4625">
        <v>2</v>
      </c>
      <c r="K4625" s="64">
        <v>0</v>
      </c>
      <c r="L4625" s="104">
        <f t="shared" si="71"/>
        <v>0</v>
      </c>
    </row>
    <row r="4626" spans="1:12" x14ac:dyDescent="0.25">
      <c r="A4626" t="s">
        <v>470</v>
      </c>
      <c r="B4626" t="s">
        <v>243</v>
      </c>
      <c r="C4626" s="65" t="s">
        <v>485</v>
      </c>
      <c r="D4626" s="67" t="s">
        <v>548</v>
      </c>
      <c r="E4626" s="64" t="s">
        <v>548</v>
      </c>
      <c r="F4626" s="64" t="s">
        <v>548</v>
      </c>
      <c r="G4626" s="103" t="s">
        <v>548</v>
      </c>
      <c r="H4626" s="64">
        <v>0</v>
      </c>
      <c r="I4626">
        <v>17</v>
      </c>
      <c r="J4626">
        <v>2</v>
      </c>
      <c r="K4626" s="64">
        <v>0</v>
      </c>
      <c r="L4626" s="104">
        <f t="shared" si="71"/>
        <v>0</v>
      </c>
    </row>
    <row r="4627" spans="1:12" x14ac:dyDescent="0.25">
      <c r="A4627" t="s">
        <v>470</v>
      </c>
      <c r="B4627" t="s">
        <v>333</v>
      </c>
      <c r="C4627" s="65" t="s">
        <v>485</v>
      </c>
      <c r="D4627" s="67" t="s">
        <v>553</v>
      </c>
      <c r="E4627" s="64">
        <v>0.14250000000000002</v>
      </c>
      <c r="F4627" s="64">
        <v>0.25345030861052398</v>
      </c>
      <c r="G4627" s="103" t="s">
        <v>548</v>
      </c>
      <c r="H4627" s="64">
        <v>0.10638333102300035</v>
      </c>
      <c r="I4627">
        <v>17</v>
      </c>
      <c r="J4627">
        <v>2</v>
      </c>
      <c r="K4627" s="64">
        <v>0.10638333102300035</v>
      </c>
      <c r="L4627" s="104">
        <f t="shared" si="71"/>
        <v>0.10638333102300035</v>
      </c>
    </row>
    <row r="4628" spans="1:12" x14ac:dyDescent="0.25">
      <c r="A4628" t="s">
        <v>470</v>
      </c>
      <c r="B4628" t="s">
        <v>334</v>
      </c>
      <c r="C4628" s="65" t="s">
        <v>485</v>
      </c>
      <c r="D4628" s="67" t="s">
        <v>548</v>
      </c>
      <c r="E4628" s="64" t="s">
        <v>548</v>
      </c>
      <c r="F4628" s="64" t="s">
        <v>548</v>
      </c>
      <c r="G4628" s="103" t="s">
        <v>548</v>
      </c>
      <c r="H4628" s="64">
        <v>0</v>
      </c>
      <c r="I4628">
        <v>17</v>
      </c>
      <c r="J4628">
        <v>2</v>
      </c>
      <c r="K4628" s="64">
        <v>0</v>
      </c>
      <c r="L4628" s="104">
        <f t="shared" si="71"/>
        <v>0</v>
      </c>
    </row>
    <row r="4629" spans="1:12" x14ac:dyDescent="0.25">
      <c r="A4629" t="s">
        <v>470</v>
      </c>
      <c r="B4629" t="s">
        <v>94</v>
      </c>
      <c r="C4629" s="65" t="s">
        <v>485</v>
      </c>
      <c r="D4629" s="67" t="s">
        <v>548</v>
      </c>
      <c r="E4629" s="64" t="s">
        <v>548</v>
      </c>
      <c r="F4629" s="64" t="s">
        <v>548</v>
      </c>
      <c r="G4629" s="103" t="s">
        <v>548</v>
      </c>
      <c r="H4629" s="64">
        <v>0</v>
      </c>
      <c r="I4629">
        <v>17</v>
      </c>
      <c r="J4629">
        <v>2</v>
      </c>
      <c r="K4629" s="64">
        <v>0</v>
      </c>
      <c r="L4629" s="104">
        <f t="shared" si="71"/>
        <v>0</v>
      </c>
    </row>
    <row r="4630" spans="1:12" x14ac:dyDescent="0.25">
      <c r="A4630" t="s">
        <v>470</v>
      </c>
      <c r="B4630" t="s">
        <v>335</v>
      </c>
      <c r="C4630" s="65" t="s">
        <v>485</v>
      </c>
      <c r="D4630" s="67" t="s">
        <v>553</v>
      </c>
      <c r="E4630" s="64">
        <v>0.19000000000000006</v>
      </c>
      <c r="F4630" s="64">
        <v>0.25345030861052387</v>
      </c>
      <c r="G4630" s="103" t="s">
        <v>548</v>
      </c>
      <c r="H4630" s="64">
        <v>0.14184444136400051</v>
      </c>
      <c r="I4630">
        <v>17</v>
      </c>
      <c r="J4630">
        <v>2</v>
      </c>
      <c r="K4630" s="64">
        <v>0.14184444136400051</v>
      </c>
      <c r="L4630" s="104">
        <f t="shared" si="71"/>
        <v>0.14184444136400051</v>
      </c>
    </row>
    <row r="4631" spans="1:12" x14ac:dyDescent="0.25">
      <c r="A4631" t="s">
        <v>470</v>
      </c>
      <c r="B4631" t="s">
        <v>100</v>
      </c>
      <c r="C4631" s="65" t="s">
        <v>485</v>
      </c>
      <c r="D4631" s="67" t="s">
        <v>548</v>
      </c>
      <c r="E4631" s="64" t="s">
        <v>548</v>
      </c>
      <c r="F4631" s="64" t="s">
        <v>548</v>
      </c>
      <c r="G4631" s="103" t="s">
        <v>548</v>
      </c>
      <c r="H4631" s="64">
        <v>0</v>
      </c>
      <c r="I4631">
        <v>17</v>
      </c>
      <c r="J4631">
        <v>2</v>
      </c>
      <c r="K4631" s="64">
        <v>0</v>
      </c>
      <c r="L4631" s="104">
        <f t="shared" si="71"/>
        <v>0</v>
      </c>
    </row>
    <row r="4632" spans="1:12" x14ac:dyDescent="0.25">
      <c r="A4632" t="s">
        <v>470</v>
      </c>
      <c r="B4632" t="s">
        <v>327</v>
      </c>
      <c r="C4632" s="65" t="s">
        <v>486</v>
      </c>
      <c r="D4632" s="67" t="s">
        <v>548</v>
      </c>
      <c r="E4632" s="64" t="s">
        <v>548</v>
      </c>
      <c r="F4632" s="64" t="s">
        <v>548</v>
      </c>
      <c r="G4632" s="103" t="s">
        <v>548</v>
      </c>
      <c r="H4632" s="64">
        <v>0</v>
      </c>
      <c r="I4632">
        <v>17</v>
      </c>
      <c r="J4632">
        <v>2</v>
      </c>
      <c r="K4632" s="64">
        <v>0</v>
      </c>
      <c r="L4632" s="104">
        <f t="shared" si="71"/>
        <v>0</v>
      </c>
    </row>
    <row r="4633" spans="1:12" x14ac:dyDescent="0.25">
      <c r="A4633" t="s">
        <v>470</v>
      </c>
      <c r="B4633" t="s">
        <v>328</v>
      </c>
      <c r="C4633" s="65" t="s">
        <v>486</v>
      </c>
      <c r="D4633" s="67" t="s">
        <v>553</v>
      </c>
      <c r="E4633" s="64">
        <v>0.19000000000000006</v>
      </c>
      <c r="F4633" s="64">
        <v>0.25345030861052387</v>
      </c>
      <c r="G4633" s="103" t="s">
        <v>548</v>
      </c>
      <c r="H4633" s="64">
        <v>0.14184444136400051</v>
      </c>
      <c r="I4633">
        <v>17</v>
      </c>
      <c r="J4633">
        <v>2</v>
      </c>
      <c r="K4633" s="64">
        <v>0.14184444136400051</v>
      </c>
      <c r="L4633" s="104">
        <f t="shared" si="71"/>
        <v>0.14184444136400051</v>
      </c>
    </row>
    <row r="4634" spans="1:12" x14ac:dyDescent="0.25">
      <c r="A4634" t="s">
        <v>470</v>
      </c>
      <c r="B4634" t="s">
        <v>239</v>
      </c>
      <c r="C4634" s="65" t="s">
        <v>486</v>
      </c>
      <c r="D4634" s="67" t="s">
        <v>548</v>
      </c>
      <c r="E4634" s="64" t="s">
        <v>548</v>
      </c>
      <c r="F4634" s="64" t="s">
        <v>548</v>
      </c>
      <c r="G4634" s="103" t="s">
        <v>548</v>
      </c>
      <c r="H4634" s="64">
        <v>0</v>
      </c>
      <c r="I4634">
        <v>17</v>
      </c>
      <c r="J4634">
        <v>2</v>
      </c>
      <c r="K4634" s="64">
        <v>0</v>
      </c>
      <c r="L4634" s="104">
        <f t="shared" si="71"/>
        <v>0</v>
      </c>
    </row>
    <row r="4635" spans="1:12" x14ac:dyDescent="0.25">
      <c r="A4635" t="s">
        <v>470</v>
      </c>
      <c r="B4635" t="s">
        <v>329</v>
      </c>
      <c r="C4635" s="65" t="s">
        <v>486</v>
      </c>
      <c r="D4635" s="67" t="s">
        <v>553</v>
      </c>
      <c r="E4635" s="64">
        <v>0.19000000000000006</v>
      </c>
      <c r="F4635" s="64">
        <v>0.25345030861052387</v>
      </c>
      <c r="G4635" s="103" t="s">
        <v>548</v>
      </c>
      <c r="H4635" s="64">
        <v>0.14184444136400051</v>
      </c>
      <c r="I4635">
        <v>17</v>
      </c>
      <c r="J4635">
        <v>2</v>
      </c>
      <c r="K4635" s="64">
        <v>0.14184444136400051</v>
      </c>
      <c r="L4635" s="104">
        <f t="shared" si="71"/>
        <v>0.14184444136400051</v>
      </c>
    </row>
    <row r="4636" spans="1:12" x14ac:dyDescent="0.25">
      <c r="A4636" t="s">
        <v>470</v>
      </c>
      <c r="B4636" t="s">
        <v>330</v>
      </c>
      <c r="C4636" s="65" t="s">
        <v>486</v>
      </c>
      <c r="D4636" s="67" t="s">
        <v>553</v>
      </c>
      <c r="E4636" s="64">
        <v>0.21375</v>
      </c>
      <c r="F4636" s="64">
        <v>0.25345030861052398</v>
      </c>
      <c r="G4636" s="103" t="s">
        <v>548</v>
      </c>
      <c r="H4636" s="64">
        <v>0.1595749965345005</v>
      </c>
      <c r="I4636">
        <v>17</v>
      </c>
      <c r="J4636">
        <v>2</v>
      </c>
      <c r="K4636" s="64">
        <v>0.1595749965345005</v>
      </c>
      <c r="L4636" s="104">
        <f t="shared" si="71"/>
        <v>0.1595749965345005</v>
      </c>
    </row>
    <row r="4637" spans="1:12" x14ac:dyDescent="0.25">
      <c r="A4637" t="s">
        <v>470</v>
      </c>
      <c r="B4637" t="s">
        <v>331</v>
      </c>
      <c r="C4637" s="65" t="s">
        <v>486</v>
      </c>
      <c r="D4637" s="67" t="s">
        <v>553</v>
      </c>
      <c r="E4637" s="64">
        <v>0.21375</v>
      </c>
      <c r="F4637" s="64">
        <v>0.25345030861052398</v>
      </c>
      <c r="G4637" s="103" t="s">
        <v>548</v>
      </c>
      <c r="H4637" s="64">
        <v>0.1595749965345005</v>
      </c>
      <c r="I4637">
        <v>17</v>
      </c>
      <c r="J4637">
        <v>2</v>
      </c>
      <c r="K4637" s="64">
        <v>0.1595749965345005</v>
      </c>
      <c r="L4637" s="104">
        <f t="shared" ref="L4637:L4670" si="72">IF(K4637&lt;&gt;"",K4637,H4637)</f>
        <v>0.1595749965345005</v>
      </c>
    </row>
    <row r="4638" spans="1:12" x14ac:dyDescent="0.25">
      <c r="A4638" t="s">
        <v>470</v>
      </c>
      <c r="B4638" t="s">
        <v>332</v>
      </c>
      <c r="C4638" s="65" t="s">
        <v>486</v>
      </c>
      <c r="D4638" s="67" t="s">
        <v>548</v>
      </c>
      <c r="E4638" s="64" t="s">
        <v>548</v>
      </c>
      <c r="F4638" s="64" t="s">
        <v>548</v>
      </c>
      <c r="G4638" s="103" t="s">
        <v>548</v>
      </c>
      <c r="H4638" s="64">
        <v>0</v>
      </c>
      <c r="I4638">
        <v>17</v>
      </c>
      <c r="J4638">
        <v>2</v>
      </c>
      <c r="K4638" s="64">
        <v>0</v>
      </c>
      <c r="L4638" s="104">
        <f t="shared" si="72"/>
        <v>0</v>
      </c>
    </row>
    <row r="4639" spans="1:12" x14ac:dyDescent="0.25">
      <c r="A4639" t="s">
        <v>470</v>
      </c>
      <c r="B4639" t="s">
        <v>243</v>
      </c>
      <c r="C4639" s="65" t="s">
        <v>486</v>
      </c>
      <c r="D4639" s="67" t="s">
        <v>548</v>
      </c>
      <c r="E4639" s="64" t="s">
        <v>548</v>
      </c>
      <c r="F4639" s="64" t="s">
        <v>548</v>
      </c>
      <c r="G4639" s="103" t="s">
        <v>548</v>
      </c>
      <c r="H4639" s="64">
        <v>0</v>
      </c>
      <c r="I4639">
        <v>17</v>
      </c>
      <c r="J4639">
        <v>2</v>
      </c>
      <c r="K4639" s="64">
        <v>0</v>
      </c>
      <c r="L4639" s="104">
        <f t="shared" si="72"/>
        <v>0</v>
      </c>
    </row>
    <row r="4640" spans="1:12" x14ac:dyDescent="0.25">
      <c r="A4640" t="s">
        <v>470</v>
      </c>
      <c r="B4640" t="s">
        <v>333</v>
      </c>
      <c r="C4640" s="65" t="s">
        <v>486</v>
      </c>
      <c r="D4640" s="67" t="s">
        <v>553</v>
      </c>
      <c r="E4640" s="64">
        <v>0.21375</v>
      </c>
      <c r="F4640" s="64">
        <v>0.25345030861052398</v>
      </c>
      <c r="G4640" s="103" t="s">
        <v>548</v>
      </c>
      <c r="H4640" s="64">
        <v>0.1595749965345005</v>
      </c>
      <c r="I4640">
        <v>17</v>
      </c>
      <c r="J4640">
        <v>2</v>
      </c>
      <c r="K4640" s="64">
        <v>0.1595749965345005</v>
      </c>
      <c r="L4640" s="104">
        <f t="shared" si="72"/>
        <v>0.1595749965345005</v>
      </c>
    </row>
    <row r="4641" spans="1:12" x14ac:dyDescent="0.25">
      <c r="A4641" t="s">
        <v>470</v>
      </c>
      <c r="B4641" t="s">
        <v>334</v>
      </c>
      <c r="C4641" s="65" t="s">
        <v>486</v>
      </c>
      <c r="D4641" s="67" t="s">
        <v>548</v>
      </c>
      <c r="E4641" s="64" t="s">
        <v>548</v>
      </c>
      <c r="F4641" s="64" t="s">
        <v>548</v>
      </c>
      <c r="G4641" s="103" t="s">
        <v>548</v>
      </c>
      <c r="H4641" s="64">
        <v>0</v>
      </c>
      <c r="I4641">
        <v>17</v>
      </c>
      <c r="J4641">
        <v>2</v>
      </c>
      <c r="K4641" s="64">
        <v>0</v>
      </c>
      <c r="L4641" s="104">
        <f t="shared" si="72"/>
        <v>0</v>
      </c>
    </row>
    <row r="4642" spans="1:12" x14ac:dyDescent="0.25">
      <c r="A4642" t="s">
        <v>470</v>
      </c>
      <c r="B4642" t="s">
        <v>94</v>
      </c>
      <c r="C4642" s="65" t="s">
        <v>486</v>
      </c>
      <c r="D4642" s="67" t="s">
        <v>548</v>
      </c>
      <c r="E4642" s="64" t="s">
        <v>548</v>
      </c>
      <c r="F4642" s="64" t="s">
        <v>548</v>
      </c>
      <c r="G4642" s="103" t="s">
        <v>548</v>
      </c>
      <c r="H4642" s="64">
        <v>0</v>
      </c>
      <c r="I4642">
        <v>17</v>
      </c>
      <c r="J4642">
        <v>2</v>
      </c>
      <c r="K4642" s="64">
        <v>0</v>
      </c>
      <c r="L4642" s="104">
        <f t="shared" si="72"/>
        <v>0</v>
      </c>
    </row>
    <row r="4643" spans="1:12" x14ac:dyDescent="0.25">
      <c r="A4643" t="s">
        <v>470</v>
      </c>
      <c r="B4643" t="s">
        <v>335</v>
      </c>
      <c r="C4643" s="65" t="s">
        <v>486</v>
      </c>
      <c r="D4643" s="67" t="s">
        <v>553</v>
      </c>
      <c r="E4643" s="64">
        <v>0.19000000000000006</v>
      </c>
      <c r="F4643" s="64">
        <v>0.25345030861052387</v>
      </c>
      <c r="G4643" s="103" t="s">
        <v>548</v>
      </c>
      <c r="H4643" s="64">
        <v>0.14184444136400051</v>
      </c>
      <c r="I4643">
        <v>17</v>
      </c>
      <c r="J4643">
        <v>2</v>
      </c>
      <c r="K4643" s="64">
        <v>0.14184444136400051</v>
      </c>
      <c r="L4643" s="104">
        <f t="shared" si="72"/>
        <v>0.14184444136400051</v>
      </c>
    </row>
    <row r="4644" spans="1:12" x14ac:dyDescent="0.25">
      <c r="A4644" t="s">
        <v>470</v>
      </c>
      <c r="B4644" t="s">
        <v>100</v>
      </c>
      <c r="C4644" s="65" t="s">
        <v>486</v>
      </c>
      <c r="D4644" s="67" t="s">
        <v>548</v>
      </c>
      <c r="E4644" s="64" t="s">
        <v>548</v>
      </c>
      <c r="F4644" s="64" t="s">
        <v>548</v>
      </c>
      <c r="G4644" s="103" t="s">
        <v>548</v>
      </c>
      <c r="H4644" s="64">
        <v>0</v>
      </c>
      <c r="I4644">
        <v>17</v>
      </c>
      <c r="J4644">
        <v>2</v>
      </c>
      <c r="K4644" s="64">
        <v>0</v>
      </c>
      <c r="L4644" s="104">
        <f t="shared" si="72"/>
        <v>0</v>
      </c>
    </row>
    <row r="4645" spans="1:12" x14ac:dyDescent="0.25">
      <c r="A4645" t="s">
        <v>395</v>
      </c>
      <c r="B4645" t="s">
        <v>327</v>
      </c>
      <c r="C4645" s="65" t="s">
        <v>485</v>
      </c>
      <c r="D4645" s="67" t="s">
        <v>553</v>
      </c>
      <c r="E4645" s="64">
        <v>0.55227272727272725</v>
      </c>
      <c r="F4645" s="64">
        <v>0.6018401645922794</v>
      </c>
      <c r="G4645" s="103" t="s">
        <v>548</v>
      </c>
      <c r="H4645" s="64">
        <v>0.21989281819108206</v>
      </c>
      <c r="I4645" t="s">
        <v>548</v>
      </c>
      <c r="J4645" t="s">
        <v>548</v>
      </c>
      <c r="K4645" s="64"/>
      <c r="L4645" s="104">
        <f t="shared" si="72"/>
        <v>0.21989281819108206</v>
      </c>
    </row>
    <row r="4646" spans="1:12" x14ac:dyDescent="0.25">
      <c r="A4646" t="s">
        <v>395</v>
      </c>
      <c r="B4646" t="s">
        <v>328</v>
      </c>
      <c r="C4646" s="65" t="s">
        <v>485</v>
      </c>
      <c r="D4646" s="67" t="s">
        <v>553</v>
      </c>
      <c r="E4646" s="64">
        <v>0.55227272727272725</v>
      </c>
      <c r="F4646" s="64">
        <v>0.6018401645922794</v>
      </c>
      <c r="G4646" s="103" t="s">
        <v>548</v>
      </c>
      <c r="H4646" s="64">
        <v>0.21989281819108206</v>
      </c>
      <c r="I4646" t="s">
        <v>548</v>
      </c>
      <c r="J4646" t="s">
        <v>548</v>
      </c>
      <c r="K4646" s="64"/>
      <c r="L4646" s="104">
        <f t="shared" si="72"/>
        <v>0.21989281819108206</v>
      </c>
    </row>
    <row r="4647" spans="1:12" x14ac:dyDescent="0.25">
      <c r="A4647" t="s">
        <v>395</v>
      </c>
      <c r="B4647" t="s">
        <v>239</v>
      </c>
      <c r="C4647" s="65" t="s">
        <v>485</v>
      </c>
      <c r="D4647" s="67" t="s">
        <v>553</v>
      </c>
      <c r="E4647" s="64">
        <v>0.55227272727272725</v>
      </c>
      <c r="F4647" s="64">
        <v>0.6018401645922794</v>
      </c>
      <c r="G4647" s="103" t="s">
        <v>548</v>
      </c>
      <c r="H4647" s="64">
        <v>0.21989281819108206</v>
      </c>
      <c r="I4647" t="s">
        <v>548</v>
      </c>
      <c r="J4647" t="s">
        <v>548</v>
      </c>
      <c r="K4647" s="64"/>
      <c r="L4647" s="104">
        <f t="shared" si="72"/>
        <v>0.21989281819108206</v>
      </c>
    </row>
    <row r="4648" spans="1:12" x14ac:dyDescent="0.25">
      <c r="A4648" t="s">
        <v>395</v>
      </c>
      <c r="B4648" t="s">
        <v>329</v>
      </c>
      <c r="C4648" s="65" t="s">
        <v>485</v>
      </c>
      <c r="D4648" s="67" t="s">
        <v>553</v>
      </c>
      <c r="E4648" s="64">
        <v>0.55227272727272725</v>
      </c>
      <c r="F4648" s="64">
        <v>0.6018401645922794</v>
      </c>
      <c r="G4648" s="103" t="s">
        <v>548</v>
      </c>
      <c r="H4648" s="64">
        <v>0.21989281819108206</v>
      </c>
      <c r="I4648" t="s">
        <v>548</v>
      </c>
      <c r="J4648" t="s">
        <v>548</v>
      </c>
      <c r="K4648" s="64"/>
      <c r="L4648" s="104">
        <f t="shared" si="72"/>
        <v>0.21989281819108206</v>
      </c>
    </row>
    <row r="4649" spans="1:12" x14ac:dyDescent="0.25">
      <c r="A4649" t="s">
        <v>395</v>
      </c>
      <c r="B4649" t="s">
        <v>330</v>
      </c>
      <c r="C4649" s="65" t="s">
        <v>485</v>
      </c>
      <c r="D4649" s="67" t="s">
        <v>553</v>
      </c>
      <c r="E4649" s="64">
        <v>0.55227272727272725</v>
      </c>
      <c r="F4649" s="64">
        <v>0.6018401645922794</v>
      </c>
      <c r="G4649" s="103" t="s">
        <v>548</v>
      </c>
      <c r="H4649" s="64">
        <v>0.21989281819108206</v>
      </c>
      <c r="I4649" t="s">
        <v>548</v>
      </c>
      <c r="J4649" t="s">
        <v>548</v>
      </c>
      <c r="K4649" s="64"/>
      <c r="L4649" s="104">
        <f t="shared" si="72"/>
        <v>0.21989281819108206</v>
      </c>
    </row>
    <row r="4650" spans="1:12" x14ac:dyDescent="0.25">
      <c r="A4650" t="s">
        <v>395</v>
      </c>
      <c r="B4650" t="s">
        <v>331</v>
      </c>
      <c r="C4650" s="65" t="s">
        <v>485</v>
      </c>
      <c r="D4650" s="67" t="s">
        <v>553</v>
      </c>
      <c r="E4650" s="64">
        <v>0.55227272727272725</v>
      </c>
      <c r="F4650" s="64">
        <v>0.6018401645922794</v>
      </c>
      <c r="G4650" s="103" t="s">
        <v>548</v>
      </c>
      <c r="H4650" s="64">
        <v>0.21989281819108206</v>
      </c>
      <c r="I4650" t="s">
        <v>548</v>
      </c>
      <c r="J4650" t="s">
        <v>548</v>
      </c>
      <c r="K4650" s="64"/>
      <c r="L4650" s="104">
        <f t="shared" si="72"/>
        <v>0.21989281819108206</v>
      </c>
    </row>
    <row r="4651" spans="1:12" x14ac:dyDescent="0.25">
      <c r="A4651" t="s">
        <v>395</v>
      </c>
      <c r="B4651" t="s">
        <v>332</v>
      </c>
      <c r="C4651" s="65" t="s">
        <v>485</v>
      </c>
      <c r="D4651" s="67" t="s">
        <v>553</v>
      </c>
      <c r="E4651" s="64">
        <v>0.55227272727272725</v>
      </c>
      <c r="F4651" s="64">
        <v>0.60184016459227929</v>
      </c>
      <c r="G4651" s="103" t="s">
        <v>548</v>
      </c>
      <c r="H4651" s="64">
        <v>0.21989281819108211</v>
      </c>
      <c r="I4651" t="s">
        <v>548</v>
      </c>
      <c r="J4651" t="s">
        <v>548</v>
      </c>
      <c r="K4651" s="64"/>
      <c r="L4651" s="104">
        <f t="shared" si="72"/>
        <v>0.21989281819108211</v>
      </c>
    </row>
    <row r="4652" spans="1:12" x14ac:dyDescent="0.25">
      <c r="A4652" t="s">
        <v>395</v>
      </c>
      <c r="B4652" t="s">
        <v>243</v>
      </c>
      <c r="C4652" s="65" t="s">
        <v>485</v>
      </c>
      <c r="D4652" s="67" t="s">
        <v>553</v>
      </c>
      <c r="E4652" s="64">
        <v>0.55227272727272725</v>
      </c>
      <c r="F4652" s="64">
        <v>0.60184016459227874</v>
      </c>
      <c r="G4652" s="103" t="s">
        <v>548</v>
      </c>
      <c r="H4652" s="64">
        <v>0.21989281819108242</v>
      </c>
      <c r="I4652" t="s">
        <v>548</v>
      </c>
      <c r="J4652" t="s">
        <v>548</v>
      </c>
      <c r="K4652" s="64"/>
      <c r="L4652" s="104">
        <f t="shared" si="72"/>
        <v>0.21989281819108242</v>
      </c>
    </row>
    <row r="4653" spans="1:12" x14ac:dyDescent="0.25">
      <c r="A4653" t="s">
        <v>395</v>
      </c>
      <c r="B4653" t="s">
        <v>333</v>
      </c>
      <c r="C4653" s="65" t="s">
        <v>485</v>
      </c>
      <c r="D4653" s="67" t="s">
        <v>553</v>
      </c>
      <c r="E4653" s="64">
        <v>0.55227272727272725</v>
      </c>
      <c r="F4653" s="64">
        <v>0.6018401645922794</v>
      </c>
      <c r="G4653" s="103" t="s">
        <v>548</v>
      </c>
      <c r="H4653" s="64">
        <v>0.21989281819108206</v>
      </c>
      <c r="I4653" t="s">
        <v>548</v>
      </c>
      <c r="J4653" t="s">
        <v>548</v>
      </c>
      <c r="K4653" s="64"/>
      <c r="L4653" s="104">
        <f t="shared" si="72"/>
        <v>0.21989281819108206</v>
      </c>
    </row>
    <row r="4654" spans="1:12" x14ac:dyDescent="0.25">
      <c r="A4654" t="s">
        <v>395</v>
      </c>
      <c r="B4654" t="s">
        <v>334</v>
      </c>
      <c r="C4654" s="65" t="s">
        <v>485</v>
      </c>
      <c r="D4654" s="67" t="s">
        <v>553</v>
      </c>
      <c r="E4654" s="64">
        <v>0.55227272727272725</v>
      </c>
      <c r="F4654" s="64">
        <v>0.6018401645922794</v>
      </c>
      <c r="G4654" s="103" t="s">
        <v>548</v>
      </c>
      <c r="H4654" s="64">
        <v>0.21989281819108206</v>
      </c>
      <c r="I4654" t="s">
        <v>548</v>
      </c>
      <c r="J4654" t="s">
        <v>548</v>
      </c>
      <c r="K4654" s="64"/>
      <c r="L4654" s="104">
        <f t="shared" si="72"/>
        <v>0.21989281819108206</v>
      </c>
    </row>
    <row r="4655" spans="1:12" x14ac:dyDescent="0.25">
      <c r="A4655" t="s">
        <v>395</v>
      </c>
      <c r="B4655" t="s">
        <v>94</v>
      </c>
      <c r="C4655" s="65" t="s">
        <v>485</v>
      </c>
      <c r="D4655" s="67" t="s">
        <v>553</v>
      </c>
      <c r="E4655" s="64">
        <v>0.55227272727272725</v>
      </c>
      <c r="F4655" s="64">
        <v>0.6018401645922794</v>
      </c>
      <c r="G4655" s="103" t="s">
        <v>548</v>
      </c>
      <c r="H4655" s="64">
        <v>0.21989281819108206</v>
      </c>
      <c r="I4655" t="s">
        <v>548</v>
      </c>
      <c r="J4655" t="s">
        <v>548</v>
      </c>
      <c r="K4655" s="64"/>
      <c r="L4655" s="104">
        <f t="shared" si="72"/>
        <v>0.21989281819108206</v>
      </c>
    </row>
    <row r="4656" spans="1:12" x14ac:dyDescent="0.25">
      <c r="A4656" t="s">
        <v>395</v>
      </c>
      <c r="B4656" t="s">
        <v>335</v>
      </c>
      <c r="C4656" s="65" t="s">
        <v>485</v>
      </c>
      <c r="D4656" s="67" t="s">
        <v>553</v>
      </c>
      <c r="E4656" s="64">
        <v>0.55227272727272725</v>
      </c>
      <c r="F4656" s="64">
        <v>0.6018401645922794</v>
      </c>
      <c r="G4656" s="103" t="s">
        <v>548</v>
      </c>
      <c r="H4656" s="64">
        <v>0.21989281819108206</v>
      </c>
      <c r="I4656" t="s">
        <v>548</v>
      </c>
      <c r="J4656" t="s">
        <v>548</v>
      </c>
      <c r="K4656" s="64"/>
      <c r="L4656" s="104">
        <f t="shared" si="72"/>
        <v>0.21989281819108206</v>
      </c>
    </row>
    <row r="4657" spans="1:12" x14ac:dyDescent="0.25">
      <c r="A4657" t="s">
        <v>395</v>
      </c>
      <c r="B4657" t="s">
        <v>100</v>
      </c>
      <c r="C4657" s="65" t="s">
        <v>485</v>
      </c>
      <c r="D4657" s="67" t="s">
        <v>553</v>
      </c>
      <c r="E4657" s="64">
        <v>0.55227272727272725</v>
      </c>
      <c r="F4657" s="64">
        <v>0.6018401645922794</v>
      </c>
      <c r="G4657" s="103" t="s">
        <v>548</v>
      </c>
      <c r="H4657" s="64">
        <v>0.21989281819108206</v>
      </c>
      <c r="I4657" t="s">
        <v>548</v>
      </c>
      <c r="J4657" t="s">
        <v>548</v>
      </c>
      <c r="K4657" s="64"/>
      <c r="L4657" s="104">
        <f t="shared" si="72"/>
        <v>0.21989281819108206</v>
      </c>
    </row>
    <row r="4658" spans="1:12" x14ac:dyDescent="0.25">
      <c r="A4658" t="s">
        <v>395</v>
      </c>
      <c r="B4658" t="s">
        <v>327</v>
      </c>
      <c r="C4658" s="65" t="s">
        <v>486</v>
      </c>
      <c r="D4658" s="67" t="s">
        <v>548</v>
      </c>
      <c r="E4658" s="64" t="s">
        <v>548</v>
      </c>
      <c r="F4658" s="64" t="s">
        <v>548</v>
      </c>
      <c r="G4658" s="103" t="s">
        <v>548</v>
      </c>
      <c r="H4658" s="64">
        <v>0</v>
      </c>
      <c r="I4658" t="s">
        <v>548</v>
      </c>
      <c r="J4658" t="s">
        <v>548</v>
      </c>
      <c r="K4658" s="64"/>
      <c r="L4658" s="104">
        <f t="shared" si="72"/>
        <v>0</v>
      </c>
    </row>
    <row r="4659" spans="1:12" x14ac:dyDescent="0.25">
      <c r="A4659" t="s">
        <v>395</v>
      </c>
      <c r="B4659" t="s">
        <v>328</v>
      </c>
      <c r="C4659" s="65" t="s">
        <v>486</v>
      </c>
      <c r="D4659" s="67" t="s">
        <v>548</v>
      </c>
      <c r="E4659" s="64" t="s">
        <v>548</v>
      </c>
      <c r="F4659" s="64" t="s">
        <v>548</v>
      </c>
      <c r="G4659" s="103" t="s">
        <v>548</v>
      </c>
      <c r="H4659" s="64">
        <v>0</v>
      </c>
      <c r="I4659" t="s">
        <v>548</v>
      </c>
      <c r="J4659" t="s">
        <v>548</v>
      </c>
      <c r="K4659" s="64"/>
      <c r="L4659" s="104">
        <f t="shared" si="72"/>
        <v>0</v>
      </c>
    </row>
    <row r="4660" spans="1:12" x14ac:dyDescent="0.25">
      <c r="A4660" t="s">
        <v>395</v>
      </c>
      <c r="B4660" t="s">
        <v>239</v>
      </c>
      <c r="C4660" s="65" t="s">
        <v>486</v>
      </c>
      <c r="D4660" s="67" t="s">
        <v>548</v>
      </c>
      <c r="E4660" s="64" t="s">
        <v>548</v>
      </c>
      <c r="F4660" s="64" t="s">
        <v>548</v>
      </c>
      <c r="G4660" s="103" t="s">
        <v>548</v>
      </c>
      <c r="H4660" s="64">
        <v>0</v>
      </c>
      <c r="I4660" t="s">
        <v>548</v>
      </c>
      <c r="J4660" t="s">
        <v>548</v>
      </c>
      <c r="K4660" s="64"/>
      <c r="L4660" s="104">
        <f t="shared" si="72"/>
        <v>0</v>
      </c>
    </row>
    <row r="4661" spans="1:12" x14ac:dyDescent="0.25">
      <c r="A4661" t="s">
        <v>395</v>
      </c>
      <c r="B4661" t="s">
        <v>329</v>
      </c>
      <c r="C4661" s="65" t="s">
        <v>486</v>
      </c>
      <c r="D4661" s="67" t="s">
        <v>548</v>
      </c>
      <c r="E4661" s="64" t="s">
        <v>548</v>
      </c>
      <c r="F4661" s="64" t="s">
        <v>548</v>
      </c>
      <c r="G4661" s="103" t="s">
        <v>548</v>
      </c>
      <c r="H4661" s="64">
        <v>0</v>
      </c>
      <c r="I4661" t="s">
        <v>548</v>
      </c>
      <c r="J4661" t="s">
        <v>548</v>
      </c>
      <c r="K4661" s="64"/>
      <c r="L4661" s="104">
        <f t="shared" si="72"/>
        <v>0</v>
      </c>
    </row>
    <row r="4662" spans="1:12" x14ac:dyDescent="0.25">
      <c r="A4662" t="s">
        <v>395</v>
      </c>
      <c r="B4662" t="s">
        <v>330</v>
      </c>
      <c r="C4662" s="65" t="s">
        <v>486</v>
      </c>
      <c r="D4662" s="67" t="s">
        <v>548</v>
      </c>
      <c r="E4662" s="64" t="s">
        <v>548</v>
      </c>
      <c r="F4662" s="64" t="s">
        <v>548</v>
      </c>
      <c r="G4662" s="103" t="s">
        <v>548</v>
      </c>
      <c r="H4662" s="64">
        <v>0</v>
      </c>
      <c r="I4662" t="s">
        <v>548</v>
      </c>
      <c r="J4662" t="s">
        <v>548</v>
      </c>
      <c r="K4662" s="64"/>
      <c r="L4662" s="104">
        <f t="shared" si="72"/>
        <v>0</v>
      </c>
    </row>
    <row r="4663" spans="1:12" x14ac:dyDescent="0.25">
      <c r="A4663" t="s">
        <v>395</v>
      </c>
      <c r="B4663" t="s">
        <v>331</v>
      </c>
      <c r="C4663" s="65" t="s">
        <v>486</v>
      </c>
      <c r="D4663" s="67" t="s">
        <v>548</v>
      </c>
      <c r="E4663" s="64" t="s">
        <v>548</v>
      </c>
      <c r="F4663" s="64" t="s">
        <v>548</v>
      </c>
      <c r="G4663" s="103" t="s">
        <v>548</v>
      </c>
      <c r="H4663" s="64">
        <v>0</v>
      </c>
      <c r="I4663" t="s">
        <v>548</v>
      </c>
      <c r="J4663" t="s">
        <v>548</v>
      </c>
      <c r="K4663" s="64"/>
      <c r="L4663" s="104">
        <f t="shared" si="72"/>
        <v>0</v>
      </c>
    </row>
    <row r="4664" spans="1:12" x14ac:dyDescent="0.25">
      <c r="A4664" t="s">
        <v>395</v>
      </c>
      <c r="B4664" t="s">
        <v>332</v>
      </c>
      <c r="C4664" s="65" t="s">
        <v>486</v>
      </c>
      <c r="D4664" s="67" t="s">
        <v>548</v>
      </c>
      <c r="E4664" s="64" t="s">
        <v>548</v>
      </c>
      <c r="F4664" s="64" t="s">
        <v>548</v>
      </c>
      <c r="G4664" s="103" t="s">
        <v>548</v>
      </c>
      <c r="H4664" s="64">
        <v>0</v>
      </c>
      <c r="I4664" t="s">
        <v>548</v>
      </c>
      <c r="J4664" t="s">
        <v>548</v>
      </c>
      <c r="K4664" s="64"/>
      <c r="L4664" s="104">
        <f t="shared" si="72"/>
        <v>0</v>
      </c>
    </row>
    <row r="4665" spans="1:12" x14ac:dyDescent="0.25">
      <c r="A4665" t="s">
        <v>395</v>
      </c>
      <c r="B4665" t="s">
        <v>243</v>
      </c>
      <c r="C4665" s="65" t="s">
        <v>486</v>
      </c>
      <c r="D4665" s="67" t="s">
        <v>548</v>
      </c>
      <c r="E4665" s="64" t="s">
        <v>548</v>
      </c>
      <c r="F4665" s="64" t="s">
        <v>548</v>
      </c>
      <c r="G4665" s="103" t="s">
        <v>548</v>
      </c>
      <c r="H4665" s="64">
        <v>0</v>
      </c>
      <c r="I4665" t="s">
        <v>548</v>
      </c>
      <c r="J4665" t="s">
        <v>548</v>
      </c>
      <c r="K4665" s="64"/>
      <c r="L4665" s="104">
        <f t="shared" si="72"/>
        <v>0</v>
      </c>
    </row>
    <row r="4666" spans="1:12" x14ac:dyDescent="0.25">
      <c r="A4666" t="s">
        <v>395</v>
      </c>
      <c r="B4666" t="s">
        <v>333</v>
      </c>
      <c r="C4666" s="65" t="s">
        <v>486</v>
      </c>
      <c r="D4666" s="67" t="s">
        <v>548</v>
      </c>
      <c r="E4666" s="64" t="s">
        <v>548</v>
      </c>
      <c r="F4666" s="64" t="s">
        <v>548</v>
      </c>
      <c r="G4666" s="103" t="s">
        <v>548</v>
      </c>
      <c r="H4666" s="64">
        <v>0</v>
      </c>
      <c r="I4666" t="s">
        <v>548</v>
      </c>
      <c r="J4666" t="s">
        <v>548</v>
      </c>
      <c r="K4666" s="64"/>
      <c r="L4666" s="104">
        <f t="shared" si="72"/>
        <v>0</v>
      </c>
    </row>
    <row r="4667" spans="1:12" x14ac:dyDescent="0.25">
      <c r="A4667" t="s">
        <v>395</v>
      </c>
      <c r="B4667" t="s">
        <v>334</v>
      </c>
      <c r="C4667" s="65" t="s">
        <v>486</v>
      </c>
      <c r="D4667" s="67" t="s">
        <v>548</v>
      </c>
      <c r="E4667" s="64" t="s">
        <v>548</v>
      </c>
      <c r="F4667" s="64" t="s">
        <v>548</v>
      </c>
      <c r="G4667" s="103" t="s">
        <v>548</v>
      </c>
      <c r="H4667" s="64">
        <v>0</v>
      </c>
      <c r="I4667" t="s">
        <v>548</v>
      </c>
      <c r="J4667" t="s">
        <v>548</v>
      </c>
      <c r="K4667" s="64"/>
      <c r="L4667" s="104">
        <f t="shared" si="72"/>
        <v>0</v>
      </c>
    </row>
    <row r="4668" spans="1:12" x14ac:dyDescent="0.25">
      <c r="A4668" t="s">
        <v>395</v>
      </c>
      <c r="B4668" t="s">
        <v>94</v>
      </c>
      <c r="C4668" s="65" t="s">
        <v>486</v>
      </c>
      <c r="D4668" s="67" t="s">
        <v>548</v>
      </c>
      <c r="E4668" s="64" t="s">
        <v>548</v>
      </c>
      <c r="F4668" s="64" t="s">
        <v>548</v>
      </c>
      <c r="G4668" s="103" t="s">
        <v>548</v>
      </c>
      <c r="H4668" s="64">
        <v>0</v>
      </c>
      <c r="I4668" t="s">
        <v>548</v>
      </c>
      <c r="J4668" t="s">
        <v>548</v>
      </c>
      <c r="K4668" s="64"/>
      <c r="L4668" s="104">
        <f t="shared" si="72"/>
        <v>0</v>
      </c>
    </row>
    <row r="4669" spans="1:12" x14ac:dyDescent="0.25">
      <c r="A4669" t="s">
        <v>395</v>
      </c>
      <c r="B4669" t="s">
        <v>335</v>
      </c>
      <c r="C4669" s="65" t="s">
        <v>486</v>
      </c>
      <c r="D4669" s="67" t="s">
        <v>548</v>
      </c>
      <c r="E4669" s="64" t="s">
        <v>548</v>
      </c>
      <c r="F4669" s="64" t="s">
        <v>548</v>
      </c>
      <c r="G4669" s="103" t="s">
        <v>548</v>
      </c>
      <c r="H4669" s="64">
        <v>0</v>
      </c>
      <c r="I4669" t="s">
        <v>548</v>
      </c>
      <c r="J4669" t="s">
        <v>548</v>
      </c>
      <c r="K4669" s="64"/>
      <c r="L4669" s="104">
        <f t="shared" si="72"/>
        <v>0</v>
      </c>
    </row>
    <row r="4670" spans="1:12" x14ac:dyDescent="0.25">
      <c r="A4670" t="s">
        <v>395</v>
      </c>
      <c r="B4670" t="s">
        <v>100</v>
      </c>
      <c r="C4670" s="65" t="s">
        <v>486</v>
      </c>
      <c r="D4670" s="67" t="s">
        <v>548</v>
      </c>
      <c r="E4670" s="64" t="s">
        <v>548</v>
      </c>
      <c r="F4670" s="64" t="s">
        <v>548</v>
      </c>
      <c r="G4670" s="103" t="s">
        <v>548</v>
      </c>
      <c r="H4670" s="64">
        <v>0</v>
      </c>
      <c r="I4670" t="s">
        <v>548</v>
      </c>
      <c r="J4670" t="s">
        <v>548</v>
      </c>
      <c r="K4670" s="64"/>
      <c r="L4670" s="104">
        <f t="shared" si="72"/>
        <v>0</v>
      </c>
    </row>
    <row r="4671" spans="1:12" x14ac:dyDescent="0.25">
      <c r="D4671" s="67"/>
      <c r="E4671" s="64"/>
      <c r="F4671" s="64"/>
      <c r="G4671" s="64"/>
      <c r="H4671" s="64"/>
      <c r="K4671" s="64"/>
      <c r="L4671" s="104"/>
    </row>
    <row r="4672" spans="1:12" x14ac:dyDescent="0.25">
      <c r="D4672" s="67"/>
      <c r="E4672" s="64"/>
      <c r="F4672" s="64"/>
      <c r="G4672" s="64"/>
      <c r="H4672" s="64"/>
      <c r="K4672" s="64"/>
      <c r="L4672" s="104"/>
    </row>
    <row r="4673" spans="4:12" x14ac:dyDescent="0.25">
      <c r="D4673" s="67"/>
      <c r="E4673" s="64"/>
      <c r="F4673" s="64"/>
      <c r="G4673" s="64"/>
      <c r="H4673" s="64"/>
      <c r="K4673" s="64"/>
      <c r="L4673" s="104"/>
    </row>
    <row r="4674" spans="4:12" x14ac:dyDescent="0.25">
      <c r="D4674" s="67"/>
      <c r="E4674" s="64"/>
      <c r="F4674" s="64"/>
      <c r="G4674" s="64"/>
      <c r="H4674" s="64"/>
      <c r="K4674" s="64"/>
      <c r="L4674" s="104"/>
    </row>
    <row r="4675" spans="4:12" x14ac:dyDescent="0.25">
      <c r="D4675" s="67"/>
      <c r="E4675" s="64"/>
      <c r="F4675" s="64"/>
      <c r="G4675" s="64"/>
      <c r="H4675" s="64"/>
      <c r="K4675" s="64"/>
      <c r="L4675" s="104"/>
    </row>
    <row r="4676" spans="4:12" x14ac:dyDescent="0.25">
      <c r="D4676" s="67"/>
      <c r="E4676" s="64"/>
      <c r="F4676" s="64"/>
      <c r="G4676" s="64"/>
      <c r="H4676" s="64"/>
      <c r="K4676" s="64"/>
      <c r="L4676" s="104"/>
    </row>
    <row r="4677" spans="4:12" x14ac:dyDescent="0.25">
      <c r="D4677" s="67"/>
      <c r="E4677" s="64"/>
      <c r="F4677" s="64"/>
      <c r="G4677" s="64"/>
      <c r="H4677" s="64"/>
      <c r="K4677" s="64"/>
      <c r="L4677" s="104"/>
    </row>
    <row r="4678" spans="4:12" x14ac:dyDescent="0.25">
      <c r="D4678" s="67"/>
      <c r="E4678" s="64"/>
      <c r="F4678" s="64"/>
      <c r="G4678" s="64"/>
      <c r="H4678" s="64"/>
      <c r="K4678" s="64"/>
      <c r="L4678" s="104"/>
    </row>
    <row r="4679" spans="4:12" x14ac:dyDescent="0.25">
      <c r="D4679" s="67"/>
      <c r="E4679" s="64"/>
      <c r="F4679" s="64"/>
      <c r="G4679" s="64"/>
      <c r="H4679" s="64"/>
      <c r="K4679" s="64"/>
      <c r="L4679" s="104"/>
    </row>
    <row r="4680" spans="4:12" x14ac:dyDescent="0.25">
      <c r="D4680" s="67"/>
      <c r="E4680" s="64"/>
      <c r="F4680" s="64"/>
      <c r="G4680" s="64"/>
      <c r="H4680" s="64"/>
      <c r="K4680" s="64"/>
      <c r="L4680" s="104"/>
    </row>
    <row r="4681" spans="4:12" x14ac:dyDescent="0.25">
      <c r="D4681" s="67"/>
      <c r="E4681" s="64"/>
      <c r="F4681" s="64"/>
      <c r="G4681" s="64"/>
      <c r="H4681" s="64"/>
      <c r="K4681" s="64"/>
      <c r="L4681" s="104"/>
    </row>
    <row r="4682" spans="4:12" x14ac:dyDescent="0.25">
      <c r="D4682" s="67"/>
      <c r="E4682" s="64"/>
      <c r="F4682" s="64"/>
      <c r="G4682" s="64"/>
      <c r="H4682" s="64"/>
      <c r="K4682" s="64"/>
      <c r="L4682" s="104"/>
    </row>
    <row r="4683" spans="4:12" x14ac:dyDescent="0.25">
      <c r="D4683" s="67"/>
      <c r="E4683" s="64"/>
      <c r="F4683" s="64"/>
      <c r="G4683" s="64"/>
      <c r="H4683" s="64"/>
      <c r="K4683" s="64"/>
      <c r="L4683" s="104"/>
    </row>
    <row r="4684" spans="4:12" x14ac:dyDescent="0.25">
      <c r="D4684" s="67"/>
      <c r="E4684" s="64"/>
      <c r="F4684" s="64"/>
      <c r="G4684" s="64"/>
      <c r="H4684" s="64"/>
      <c r="K4684" s="64"/>
      <c r="L4684" s="104"/>
    </row>
    <row r="4685" spans="4:12" x14ac:dyDescent="0.25">
      <c r="D4685" s="67"/>
      <c r="E4685" s="64"/>
      <c r="F4685" s="64"/>
      <c r="G4685" s="64"/>
      <c r="H4685" s="64"/>
      <c r="K4685" s="64"/>
      <c r="L4685" s="104"/>
    </row>
    <row r="4686" spans="4:12" x14ac:dyDescent="0.25">
      <c r="D4686" s="67"/>
      <c r="E4686" s="64"/>
      <c r="F4686" s="64"/>
      <c r="G4686" s="64"/>
      <c r="H4686" s="64"/>
      <c r="K4686" s="64"/>
      <c r="L4686" s="104"/>
    </row>
    <row r="4687" spans="4:12" x14ac:dyDescent="0.25">
      <c r="D4687" s="67"/>
      <c r="E4687" s="64"/>
      <c r="F4687" s="64"/>
      <c r="G4687" s="64"/>
      <c r="H4687" s="64"/>
      <c r="K4687" s="64"/>
      <c r="L4687" s="104"/>
    </row>
    <row r="4688" spans="4:12" x14ac:dyDescent="0.25">
      <c r="D4688" s="67"/>
      <c r="E4688" s="64"/>
      <c r="F4688" s="64"/>
      <c r="G4688" s="64"/>
      <c r="H4688" s="64"/>
      <c r="K4688" s="64"/>
      <c r="L4688" s="104"/>
    </row>
    <row r="4689" spans="4:12" x14ac:dyDescent="0.25">
      <c r="D4689" s="67"/>
      <c r="E4689" s="64"/>
      <c r="F4689" s="64"/>
      <c r="G4689" s="64"/>
      <c r="H4689" s="64"/>
      <c r="K4689" s="64"/>
      <c r="L4689" s="104"/>
    </row>
    <row r="4690" spans="4:12" x14ac:dyDescent="0.25">
      <c r="D4690" s="67"/>
      <c r="E4690" s="64"/>
      <c r="F4690" s="64"/>
      <c r="G4690" s="64"/>
      <c r="H4690" s="64"/>
      <c r="K4690" s="64"/>
      <c r="L4690" s="104"/>
    </row>
    <row r="4691" spans="4:12" x14ac:dyDescent="0.25">
      <c r="D4691" s="67"/>
      <c r="E4691" s="64"/>
      <c r="F4691" s="64"/>
      <c r="G4691" s="64"/>
      <c r="H4691" s="64"/>
      <c r="K4691" s="64"/>
      <c r="L4691" s="104"/>
    </row>
    <row r="4692" spans="4:12" x14ac:dyDescent="0.25">
      <c r="D4692" s="67"/>
      <c r="E4692" s="64"/>
      <c r="F4692" s="64"/>
      <c r="G4692" s="64"/>
      <c r="H4692" s="64"/>
      <c r="K4692" s="64"/>
      <c r="L4692" s="104"/>
    </row>
    <row r="4693" spans="4:12" x14ac:dyDescent="0.25">
      <c r="D4693" s="67"/>
      <c r="E4693" s="64"/>
      <c r="F4693" s="64"/>
      <c r="G4693" s="64"/>
      <c r="H4693" s="64"/>
      <c r="K4693" s="64"/>
      <c r="L4693" s="104"/>
    </row>
    <row r="4694" spans="4:12" x14ac:dyDescent="0.25">
      <c r="D4694" s="67"/>
      <c r="E4694" s="64"/>
      <c r="F4694" s="64"/>
      <c r="G4694" s="64"/>
      <c r="H4694" s="64"/>
      <c r="K4694" s="64"/>
      <c r="L4694" s="104"/>
    </row>
    <row r="4695" spans="4:12" x14ac:dyDescent="0.25">
      <c r="D4695" s="67"/>
      <c r="E4695" s="64"/>
      <c r="F4695" s="64"/>
      <c r="G4695" s="64"/>
      <c r="H4695" s="64"/>
      <c r="K4695" s="64"/>
      <c r="L4695" s="104"/>
    </row>
    <row r="4696" spans="4:12" x14ac:dyDescent="0.25">
      <c r="D4696" s="67"/>
      <c r="E4696" s="64"/>
      <c r="F4696" s="64"/>
      <c r="G4696" s="64"/>
      <c r="H4696" s="64"/>
      <c r="K4696" s="64"/>
      <c r="L4696" s="104"/>
    </row>
    <row r="4697" spans="4:12" x14ac:dyDescent="0.25">
      <c r="D4697" s="67"/>
      <c r="E4697" s="64"/>
      <c r="F4697" s="64"/>
      <c r="G4697" s="64"/>
      <c r="H4697" s="64"/>
      <c r="K4697" s="64"/>
      <c r="L4697" s="104"/>
    </row>
    <row r="4698" spans="4:12" x14ac:dyDescent="0.25">
      <c r="D4698" s="67"/>
      <c r="E4698" s="64"/>
      <c r="F4698" s="64"/>
      <c r="G4698" s="64"/>
      <c r="H4698" s="64"/>
      <c r="K4698" s="64"/>
      <c r="L4698" s="104"/>
    </row>
    <row r="4699" spans="4:12" x14ac:dyDescent="0.25">
      <c r="D4699" s="67"/>
      <c r="E4699" s="64"/>
      <c r="F4699" s="64"/>
      <c r="G4699" s="64"/>
      <c r="H4699" s="64"/>
      <c r="K4699" s="64"/>
      <c r="L4699" s="104"/>
    </row>
    <row r="4700" spans="4:12" x14ac:dyDescent="0.25">
      <c r="D4700" s="67"/>
      <c r="E4700" s="64"/>
      <c r="F4700" s="64"/>
      <c r="G4700" s="64"/>
      <c r="H4700" s="64"/>
      <c r="K4700" s="64"/>
      <c r="L4700" s="104"/>
    </row>
    <row r="4701" spans="4:12" x14ac:dyDescent="0.25">
      <c r="D4701" s="67"/>
      <c r="E4701" s="64"/>
      <c r="F4701" s="64"/>
      <c r="G4701" s="64"/>
      <c r="H4701" s="64"/>
      <c r="K4701" s="64"/>
      <c r="L4701" s="104"/>
    </row>
    <row r="4702" spans="4:12" x14ac:dyDescent="0.25">
      <c r="D4702" s="67"/>
      <c r="E4702" s="64"/>
      <c r="F4702" s="64"/>
      <c r="G4702" s="64"/>
      <c r="H4702" s="64"/>
      <c r="K4702" s="64"/>
      <c r="L4702" s="104"/>
    </row>
    <row r="4703" spans="4:12" x14ac:dyDescent="0.25">
      <c r="D4703" s="67"/>
      <c r="E4703" s="64"/>
      <c r="F4703" s="64"/>
      <c r="G4703" s="64"/>
      <c r="H4703" s="64"/>
      <c r="K4703" s="64"/>
      <c r="L4703" s="104"/>
    </row>
    <row r="4704" spans="4:12" x14ac:dyDescent="0.25">
      <c r="D4704" s="67"/>
      <c r="E4704" s="64"/>
      <c r="F4704" s="64"/>
      <c r="G4704" s="64"/>
      <c r="H4704" s="64"/>
      <c r="K4704" s="64"/>
      <c r="L4704" s="104"/>
    </row>
    <row r="4705" spans="4:12" x14ac:dyDescent="0.25">
      <c r="D4705" s="67"/>
      <c r="E4705" s="64"/>
      <c r="F4705" s="64"/>
      <c r="G4705" s="64"/>
      <c r="H4705" s="64"/>
      <c r="K4705" s="64"/>
      <c r="L4705" s="104"/>
    </row>
    <row r="4706" spans="4:12" x14ac:dyDescent="0.25">
      <c r="D4706" s="67"/>
      <c r="E4706" s="64"/>
      <c r="F4706" s="64"/>
      <c r="G4706" s="64"/>
      <c r="H4706" s="64"/>
      <c r="K4706" s="64"/>
      <c r="L4706" s="104"/>
    </row>
    <row r="4707" spans="4:12" x14ac:dyDescent="0.25">
      <c r="D4707" s="67"/>
      <c r="E4707" s="64"/>
      <c r="F4707" s="64"/>
      <c r="G4707" s="64"/>
      <c r="H4707" s="64"/>
      <c r="K4707" s="64"/>
      <c r="L4707" s="104"/>
    </row>
    <row r="4708" spans="4:12" x14ac:dyDescent="0.25">
      <c r="D4708" s="67"/>
      <c r="E4708" s="64"/>
      <c r="F4708" s="64"/>
      <c r="G4708" s="64"/>
      <c r="H4708" s="64"/>
      <c r="K4708" s="64"/>
      <c r="L4708" s="104"/>
    </row>
    <row r="4709" spans="4:12" x14ac:dyDescent="0.25">
      <c r="D4709" s="67"/>
      <c r="E4709" s="64"/>
      <c r="F4709" s="64"/>
      <c r="G4709" s="64"/>
      <c r="H4709" s="64"/>
      <c r="K4709" s="64"/>
      <c r="L4709" s="104"/>
    </row>
    <row r="4710" spans="4:12" x14ac:dyDescent="0.25">
      <c r="D4710" s="67"/>
      <c r="E4710" s="64"/>
      <c r="F4710" s="64"/>
      <c r="G4710" s="64"/>
      <c r="H4710" s="64"/>
      <c r="K4710" s="64"/>
      <c r="L4710" s="104"/>
    </row>
    <row r="4711" spans="4:12" x14ac:dyDescent="0.25">
      <c r="D4711" s="67"/>
      <c r="E4711" s="64"/>
      <c r="F4711" s="64"/>
      <c r="G4711" s="64"/>
      <c r="H4711" s="64"/>
      <c r="K4711" s="64"/>
      <c r="L4711" s="104"/>
    </row>
    <row r="4712" spans="4:12" x14ac:dyDescent="0.25">
      <c r="D4712" s="67"/>
      <c r="E4712" s="64"/>
      <c r="F4712" s="64"/>
      <c r="G4712" s="64"/>
      <c r="H4712" s="64"/>
      <c r="K4712" s="64"/>
      <c r="L4712" s="104"/>
    </row>
    <row r="4713" spans="4:12" x14ac:dyDescent="0.25">
      <c r="D4713" s="67"/>
      <c r="E4713" s="64"/>
      <c r="F4713" s="64"/>
      <c r="G4713" s="64"/>
      <c r="H4713" s="64"/>
      <c r="K4713" s="64"/>
      <c r="L4713" s="104"/>
    </row>
    <row r="4714" spans="4:12" x14ac:dyDescent="0.25">
      <c r="D4714" s="67"/>
      <c r="E4714" s="64"/>
      <c r="F4714" s="64"/>
      <c r="G4714" s="64"/>
      <c r="H4714" s="64"/>
      <c r="K4714" s="64"/>
      <c r="L4714" s="104"/>
    </row>
    <row r="4715" spans="4:12" x14ac:dyDescent="0.25">
      <c r="D4715" s="67"/>
      <c r="E4715" s="64"/>
      <c r="F4715" s="64"/>
      <c r="G4715" s="64"/>
      <c r="H4715" s="64"/>
      <c r="K4715" s="64"/>
      <c r="L4715" s="104"/>
    </row>
    <row r="4716" spans="4:12" x14ac:dyDescent="0.25">
      <c r="D4716" s="67"/>
      <c r="E4716" s="64"/>
      <c r="F4716" s="64"/>
      <c r="G4716" s="64"/>
      <c r="H4716" s="64"/>
      <c r="K4716" s="64"/>
      <c r="L4716" s="104"/>
    </row>
    <row r="4717" spans="4:12" x14ac:dyDescent="0.25">
      <c r="D4717" s="67"/>
      <c r="E4717" s="64"/>
      <c r="F4717" s="64"/>
      <c r="G4717" s="64"/>
      <c r="H4717" s="64"/>
      <c r="K4717" s="64"/>
      <c r="L4717" s="104"/>
    </row>
    <row r="4718" spans="4:12" x14ac:dyDescent="0.25">
      <c r="D4718" s="67"/>
      <c r="E4718" s="64"/>
      <c r="F4718" s="64"/>
      <c r="G4718" s="64"/>
      <c r="H4718" s="64"/>
      <c r="K4718" s="64"/>
      <c r="L4718" s="104"/>
    </row>
    <row r="4719" spans="4:12" x14ac:dyDescent="0.25">
      <c r="D4719" s="67"/>
      <c r="E4719" s="64"/>
      <c r="F4719" s="64"/>
      <c r="G4719" s="64"/>
      <c r="H4719" s="64"/>
      <c r="K4719" s="64"/>
      <c r="L4719" s="104"/>
    </row>
    <row r="4720" spans="4:12" x14ac:dyDescent="0.25">
      <c r="D4720" s="67"/>
      <c r="E4720" s="64"/>
      <c r="F4720" s="64"/>
      <c r="G4720" s="64"/>
      <c r="H4720" s="64"/>
      <c r="K4720" s="64"/>
      <c r="L4720" s="104"/>
    </row>
    <row r="4721" spans="4:12" x14ac:dyDescent="0.25">
      <c r="D4721" s="67"/>
      <c r="E4721" s="64"/>
      <c r="F4721" s="64"/>
      <c r="G4721" s="64"/>
      <c r="H4721" s="64"/>
      <c r="K4721" s="64"/>
      <c r="L4721" s="104"/>
    </row>
    <row r="4722" spans="4:12" x14ac:dyDescent="0.25">
      <c r="D4722" s="67"/>
      <c r="E4722" s="64"/>
      <c r="F4722" s="64"/>
      <c r="G4722" s="64"/>
      <c r="H4722" s="64"/>
      <c r="K4722" s="64"/>
      <c r="L4722" s="104"/>
    </row>
    <row r="4723" spans="4:12" x14ac:dyDescent="0.25">
      <c r="D4723" s="67"/>
      <c r="E4723" s="64"/>
      <c r="F4723" s="64"/>
      <c r="G4723" s="64"/>
      <c r="H4723" s="64"/>
      <c r="K4723" s="64"/>
      <c r="L4723" s="104"/>
    </row>
    <row r="4724" spans="4:12" x14ac:dyDescent="0.25">
      <c r="D4724" s="67"/>
      <c r="E4724" s="64"/>
      <c r="F4724" s="64"/>
      <c r="G4724" s="64"/>
      <c r="H4724" s="64"/>
      <c r="K4724" s="64"/>
      <c r="L4724" s="104"/>
    </row>
    <row r="4725" spans="4:12" x14ac:dyDescent="0.25">
      <c r="D4725" s="67"/>
      <c r="E4725" s="64"/>
      <c r="F4725" s="64"/>
      <c r="G4725" s="64"/>
      <c r="H4725" s="64"/>
      <c r="K4725" s="64"/>
      <c r="L4725" s="104"/>
    </row>
    <row r="4726" spans="4:12" x14ac:dyDescent="0.25">
      <c r="D4726" s="67"/>
      <c r="E4726" s="64"/>
      <c r="F4726" s="64"/>
      <c r="G4726" s="64"/>
      <c r="H4726" s="64"/>
      <c r="K4726" s="64"/>
      <c r="L4726" s="104"/>
    </row>
    <row r="4727" spans="4:12" x14ac:dyDescent="0.25">
      <c r="D4727" s="67"/>
      <c r="E4727" s="64"/>
      <c r="F4727" s="64"/>
      <c r="G4727" s="64"/>
      <c r="H4727" s="64"/>
      <c r="K4727" s="64"/>
      <c r="L4727" s="104"/>
    </row>
    <row r="4728" spans="4:12" x14ac:dyDescent="0.25">
      <c r="D4728" s="67"/>
      <c r="E4728" s="64"/>
      <c r="F4728" s="64"/>
      <c r="G4728" s="64"/>
      <c r="H4728" s="64"/>
      <c r="K4728" s="64"/>
      <c r="L4728" s="104"/>
    </row>
    <row r="4729" spans="4:12" x14ac:dyDescent="0.25">
      <c r="D4729" s="67"/>
      <c r="E4729" s="64"/>
      <c r="F4729" s="64"/>
      <c r="G4729" s="64"/>
      <c r="H4729" s="64"/>
      <c r="K4729" s="64"/>
      <c r="L4729" s="104"/>
    </row>
    <row r="4730" spans="4:12" x14ac:dyDescent="0.25">
      <c r="D4730" s="67"/>
      <c r="E4730" s="64"/>
      <c r="F4730" s="64"/>
      <c r="G4730" s="64"/>
      <c r="H4730" s="64"/>
      <c r="K4730" s="64"/>
      <c r="L4730" s="104"/>
    </row>
    <row r="4731" spans="4:12" x14ac:dyDescent="0.25">
      <c r="D4731" s="67"/>
      <c r="E4731" s="64"/>
      <c r="F4731" s="64"/>
      <c r="G4731" s="64"/>
      <c r="H4731" s="64"/>
      <c r="K4731" s="64"/>
      <c r="L4731" s="104"/>
    </row>
    <row r="4732" spans="4:12" x14ac:dyDescent="0.25">
      <c r="D4732" s="67"/>
      <c r="E4732" s="64"/>
      <c r="F4732" s="64"/>
      <c r="G4732" s="64"/>
      <c r="H4732" s="64"/>
      <c r="K4732" s="64"/>
      <c r="L4732" s="104"/>
    </row>
    <row r="4733" spans="4:12" x14ac:dyDescent="0.25">
      <c r="D4733" s="67"/>
      <c r="E4733" s="64"/>
      <c r="F4733" s="64"/>
      <c r="G4733" s="64"/>
      <c r="H4733" s="64"/>
      <c r="K4733" s="64"/>
      <c r="L4733" s="104"/>
    </row>
    <row r="4734" spans="4:12" x14ac:dyDescent="0.25">
      <c r="D4734" s="67"/>
      <c r="E4734" s="64"/>
      <c r="F4734" s="64"/>
      <c r="G4734" s="64"/>
      <c r="H4734" s="64"/>
      <c r="K4734" s="64"/>
      <c r="L4734" s="104"/>
    </row>
    <row r="4735" spans="4:12" x14ac:dyDescent="0.25">
      <c r="D4735" s="67"/>
      <c r="E4735" s="64"/>
      <c r="F4735" s="64"/>
      <c r="G4735" s="64"/>
      <c r="H4735" s="64"/>
      <c r="K4735" s="64"/>
      <c r="L4735" s="104"/>
    </row>
    <row r="4736" spans="4:12" x14ac:dyDescent="0.25">
      <c r="D4736" s="67"/>
      <c r="E4736" s="64"/>
      <c r="F4736" s="64"/>
      <c r="G4736" s="64"/>
      <c r="H4736" s="64"/>
      <c r="K4736" s="64"/>
      <c r="L4736" s="104"/>
    </row>
    <row r="4737" spans="4:12" x14ac:dyDescent="0.25">
      <c r="D4737" s="67"/>
      <c r="E4737" s="64"/>
      <c r="F4737" s="64"/>
      <c r="G4737" s="64"/>
      <c r="H4737" s="64"/>
      <c r="K4737" s="64"/>
      <c r="L4737" s="104"/>
    </row>
    <row r="4738" spans="4:12" x14ac:dyDescent="0.25">
      <c r="D4738" s="67"/>
      <c r="E4738" s="64"/>
      <c r="F4738" s="64"/>
      <c r="G4738" s="64"/>
      <c r="H4738" s="64"/>
      <c r="K4738" s="64"/>
      <c r="L4738" s="104"/>
    </row>
    <row r="4739" spans="4:12" x14ac:dyDescent="0.25">
      <c r="D4739" s="67"/>
      <c r="E4739" s="64"/>
      <c r="F4739" s="64"/>
      <c r="G4739" s="64"/>
      <c r="H4739" s="64"/>
      <c r="K4739" s="64"/>
      <c r="L4739" s="104"/>
    </row>
    <row r="4740" spans="4:12" x14ac:dyDescent="0.25">
      <c r="D4740" s="67"/>
      <c r="E4740" s="64"/>
      <c r="F4740" s="64"/>
      <c r="G4740" s="64"/>
      <c r="H4740" s="64"/>
      <c r="K4740" s="64"/>
      <c r="L4740" s="104"/>
    </row>
    <row r="4741" spans="4:12" x14ac:dyDescent="0.25">
      <c r="D4741" s="67"/>
      <c r="E4741" s="64"/>
      <c r="F4741" s="64"/>
      <c r="G4741" s="64"/>
      <c r="H4741" s="64"/>
      <c r="K4741" s="64"/>
      <c r="L4741" s="104"/>
    </row>
    <row r="4742" spans="4:12" x14ac:dyDescent="0.25">
      <c r="D4742" s="67"/>
      <c r="E4742" s="64"/>
      <c r="F4742" s="64"/>
      <c r="G4742" s="64"/>
      <c r="H4742" s="64"/>
      <c r="K4742" s="64"/>
      <c r="L4742" s="104"/>
    </row>
    <row r="4743" spans="4:12" x14ac:dyDescent="0.25">
      <c r="D4743" s="67"/>
      <c r="E4743" s="64"/>
      <c r="F4743" s="64"/>
      <c r="G4743" s="64"/>
      <c r="H4743" s="64"/>
      <c r="K4743" s="64"/>
      <c r="L4743" s="104"/>
    </row>
    <row r="4744" spans="4:12" x14ac:dyDescent="0.25">
      <c r="D4744" s="67"/>
      <c r="E4744" s="64"/>
      <c r="F4744" s="64"/>
      <c r="G4744" s="64"/>
      <c r="H4744" s="64"/>
      <c r="K4744" s="64"/>
      <c r="L4744" s="104"/>
    </row>
    <row r="4745" spans="4:12" x14ac:dyDescent="0.25">
      <c r="D4745" s="67"/>
      <c r="E4745" s="64"/>
      <c r="F4745" s="64"/>
      <c r="G4745" s="64"/>
      <c r="H4745" s="64"/>
      <c r="K4745" s="64"/>
      <c r="L4745" s="104"/>
    </row>
    <row r="4746" spans="4:12" x14ac:dyDescent="0.25">
      <c r="D4746" s="67"/>
      <c r="E4746" s="64"/>
      <c r="F4746" s="64"/>
      <c r="G4746" s="64"/>
      <c r="H4746" s="64"/>
      <c r="K4746" s="64"/>
      <c r="L4746" s="104"/>
    </row>
    <row r="4747" spans="4:12" x14ac:dyDescent="0.25">
      <c r="D4747" s="67"/>
      <c r="E4747" s="64"/>
      <c r="F4747" s="64"/>
      <c r="G4747" s="64"/>
      <c r="H4747" s="64"/>
      <c r="K4747" s="64"/>
      <c r="L4747" s="104"/>
    </row>
    <row r="4748" spans="4:12" x14ac:dyDescent="0.25">
      <c r="D4748" s="67"/>
      <c r="E4748" s="64"/>
      <c r="F4748" s="64"/>
      <c r="G4748" s="64"/>
      <c r="H4748" s="64"/>
      <c r="K4748" s="64"/>
      <c r="L4748" s="104"/>
    </row>
    <row r="4749" spans="4:12" x14ac:dyDescent="0.25">
      <c r="D4749" s="67"/>
      <c r="E4749" s="64"/>
      <c r="F4749" s="64"/>
      <c r="G4749" s="64"/>
      <c r="H4749" s="64"/>
      <c r="K4749" s="64"/>
      <c r="L4749" s="104"/>
    </row>
    <row r="4750" spans="4:12" x14ac:dyDescent="0.25">
      <c r="D4750" s="67"/>
      <c r="E4750" s="64"/>
      <c r="F4750" s="64"/>
      <c r="G4750" s="64"/>
      <c r="H4750" s="64"/>
      <c r="K4750" s="64"/>
      <c r="L4750" s="104"/>
    </row>
    <row r="4751" spans="4:12" x14ac:dyDescent="0.25">
      <c r="D4751" s="67"/>
      <c r="E4751" s="64"/>
      <c r="F4751" s="64"/>
      <c r="G4751" s="64"/>
      <c r="H4751" s="64"/>
      <c r="K4751" s="64"/>
      <c r="L4751" s="104"/>
    </row>
    <row r="4752" spans="4:12" x14ac:dyDescent="0.25">
      <c r="D4752" s="67"/>
      <c r="E4752" s="64"/>
      <c r="F4752" s="64"/>
      <c r="G4752" s="64"/>
      <c r="H4752" s="64"/>
      <c r="K4752" s="64"/>
      <c r="L4752" s="104"/>
    </row>
    <row r="4753" spans="4:12" x14ac:dyDescent="0.25">
      <c r="D4753" s="67"/>
      <c r="E4753" s="64"/>
      <c r="F4753" s="64"/>
      <c r="G4753" s="64"/>
      <c r="H4753" s="64"/>
      <c r="K4753" s="64"/>
      <c r="L4753" s="104"/>
    </row>
    <row r="4754" spans="4:12" x14ac:dyDescent="0.25">
      <c r="D4754" s="67"/>
      <c r="E4754" s="64"/>
      <c r="F4754" s="64"/>
      <c r="G4754" s="64"/>
      <c r="H4754" s="64"/>
      <c r="K4754" s="64"/>
      <c r="L4754" s="104"/>
    </row>
    <row r="4755" spans="4:12" x14ac:dyDescent="0.25">
      <c r="D4755" s="67"/>
      <c r="E4755" s="64"/>
      <c r="F4755" s="64"/>
      <c r="G4755" s="64"/>
      <c r="H4755" s="64"/>
      <c r="K4755" s="64"/>
      <c r="L4755" s="104"/>
    </row>
    <row r="4756" spans="4:12" x14ac:dyDescent="0.25">
      <c r="D4756" s="67"/>
      <c r="E4756" s="64"/>
      <c r="F4756" s="64"/>
      <c r="G4756" s="64"/>
      <c r="H4756" s="64"/>
      <c r="K4756" s="64"/>
      <c r="L4756" s="104"/>
    </row>
    <row r="4757" spans="4:12" x14ac:dyDescent="0.25">
      <c r="D4757" s="67"/>
      <c r="E4757" s="64"/>
      <c r="F4757" s="64"/>
      <c r="G4757" s="64"/>
      <c r="H4757" s="64"/>
      <c r="K4757" s="64"/>
      <c r="L4757" s="104"/>
    </row>
    <row r="4758" spans="4:12" x14ac:dyDescent="0.25">
      <c r="D4758" s="67"/>
      <c r="E4758" s="64"/>
      <c r="F4758" s="64"/>
      <c r="G4758" s="64"/>
      <c r="H4758" s="64"/>
      <c r="K4758" s="64"/>
      <c r="L4758" s="104"/>
    </row>
    <row r="4759" spans="4:12" x14ac:dyDescent="0.25">
      <c r="D4759" s="67"/>
      <c r="E4759" s="64"/>
      <c r="F4759" s="64"/>
      <c r="G4759" s="64"/>
      <c r="H4759" s="64"/>
      <c r="K4759" s="64"/>
      <c r="L4759" s="104"/>
    </row>
    <row r="4760" spans="4:12" x14ac:dyDescent="0.25">
      <c r="D4760" s="67"/>
      <c r="E4760" s="64"/>
      <c r="F4760" s="64"/>
      <c r="G4760" s="64"/>
      <c r="H4760" s="64"/>
      <c r="K4760" s="64"/>
      <c r="L4760" s="104"/>
    </row>
    <row r="4761" spans="4:12" x14ac:dyDescent="0.25">
      <c r="D4761" s="67"/>
      <c r="E4761" s="64"/>
      <c r="F4761" s="64"/>
      <c r="G4761" s="64"/>
      <c r="H4761" s="64"/>
      <c r="K4761" s="64"/>
      <c r="L4761" s="104"/>
    </row>
    <row r="4762" spans="4:12" x14ac:dyDescent="0.25">
      <c r="D4762" s="67"/>
      <c r="E4762" s="64"/>
      <c r="F4762" s="64"/>
      <c r="G4762" s="64"/>
      <c r="H4762" s="64"/>
      <c r="K4762" s="64"/>
      <c r="L4762" s="104"/>
    </row>
    <row r="4763" spans="4:12" x14ac:dyDescent="0.25">
      <c r="D4763" s="67"/>
      <c r="E4763" s="64"/>
      <c r="F4763" s="64"/>
      <c r="G4763" s="64"/>
      <c r="H4763" s="64"/>
      <c r="K4763" s="64"/>
      <c r="L4763" s="104"/>
    </row>
    <row r="4764" spans="4:12" x14ac:dyDescent="0.25">
      <c r="D4764" s="67"/>
      <c r="E4764" s="64"/>
      <c r="F4764" s="64"/>
      <c r="G4764" s="64"/>
      <c r="H4764" s="64"/>
      <c r="K4764" s="64"/>
      <c r="L4764" s="104"/>
    </row>
    <row r="4765" spans="4:12" x14ac:dyDescent="0.25">
      <c r="D4765" s="67"/>
      <c r="E4765" s="64"/>
      <c r="F4765" s="64"/>
      <c r="G4765" s="64"/>
      <c r="H4765" s="64"/>
      <c r="K4765" s="64"/>
      <c r="L4765" s="104"/>
    </row>
    <row r="4766" spans="4:12" x14ac:dyDescent="0.25">
      <c r="D4766" s="67"/>
      <c r="E4766" s="64"/>
      <c r="F4766" s="64"/>
      <c r="G4766" s="64"/>
      <c r="H4766" s="64"/>
      <c r="K4766" s="64"/>
      <c r="L4766" s="104"/>
    </row>
    <row r="4767" spans="4:12" x14ac:dyDescent="0.25">
      <c r="D4767" s="67"/>
      <c r="E4767" s="64"/>
      <c r="F4767" s="64"/>
      <c r="G4767" s="64"/>
      <c r="H4767" s="64"/>
      <c r="K4767" s="64"/>
      <c r="L4767" s="104"/>
    </row>
    <row r="4768" spans="4:12" x14ac:dyDescent="0.25">
      <c r="D4768" s="67"/>
      <c r="E4768" s="64"/>
      <c r="F4768" s="64"/>
      <c r="G4768" s="64"/>
      <c r="H4768" s="64"/>
      <c r="K4768" s="64"/>
      <c r="L4768" s="104"/>
    </row>
    <row r="4769" spans="4:12" x14ac:dyDescent="0.25">
      <c r="D4769" s="67"/>
      <c r="E4769" s="64"/>
      <c r="F4769" s="64"/>
      <c r="G4769" s="64"/>
      <c r="H4769" s="64"/>
      <c r="K4769" s="64"/>
      <c r="L4769" s="104"/>
    </row>
    <row r="4770" spans="4:12" x14ac:dyDescent="0.25">
      <c r="D4770" s="67"/>
      <c r="E4770" s="64"/>
      <c r="F4770" s="64"/>
      <c r="G4770" s="64"/>
      <c r="H4770" s="64"/>
      <c r="K4770" s="64"/>
      <c r="L4770" s="104"/>
    </row>
    <row r="4771" spans="4:12" x14ac:dyDescent="0.25">
      <c r="D4771" s="67"/>
      <c r="E4771" s="64"/>
      <c r="F4771" s="64"/>
      <c r="G4771" s="64"/>
      <c r="H4771" s="64"/>
      <c r="K4771" s="64"/>
      <c r="L4771" s="104"/>
    </row>
    <row r="4772" spans="4:12" x14ac:dyDescent="0.25">
      <c r="D4772" s="67"/>
      <c r="E4772" s="64"/>
      <c r="F4772" s="64"/>
      <c r="G4772" s="64"/>
      <c r="H4772" s="64"/>
      <c r="K4772" s="64"/>
      <c r="L4772" s="104"/>
    </row>
    <row r="4773" spans="4:12" x14ac:dyDescent="0.25">
      <c r="D4773" s="67"/>
      <c r="E4773" s="64"/>
      <c r="F4773" s="64"/>
      <c r="G4773" s="64"/>
      <c r="H4773" s="64"/>
      <c r="K4773" s="64"/>
      <c r="L4773" s="104"/>
    </row>
    <row r="4774" spans="4:12" x14ac:dyDescent="0.25">
      <c r="D4774" s="67"/>
      <c r="E4774" s="64"/>
      <c r="F4774" s="64"/>
      <c r="G4774" s="64"/>
      <c r="H4774" s="64"/>
      <c r="K4774" s="64"/>
      <c r="L4774" s="104"/>
    </row>
    <row r="4775" spans="4:12" x14ac:dyDescent="0.25">
      <c r="D4775" s="67"/>
      <c r="E4775" s="64"/>
      <c r="F4775" s="64"/>
      <c r="G4775" s="64"/>
      <c r="H4775" s="64"/>
      <c r="K4775" s="64"/>
      <c r="L4775" s="104"/>
    </row>
    <row r="4776" spans="4:12" x14ac:dyDescent="0.25">
      <c r="D4776" s="67"/>
      <c r="E4776" s="64"/>
      <c r="F4776" s="64"/>
      <c r="G4776" s="64"/>
      <c r="H4776" s="64"/>
      <c r="K4776" s="64"/>
      <c r="L4776" s="104"/>
    </row>
    <row r="4777" spans="4:12" x14ac:dyDescent="0.25">
      <c r="D4777" s="67"/>
      <c r="E4777" s="64"/>
      <c r="F4777" s="64"/>
      <c r="G4777" s="64"/>
      <c r="H4777" s="64"/>
      <c r="K4777" s="64"/>
      <c r="L4777" s="104"/>
    </row>
    <row r="4778" spans="4:12" x14ac:dyDescent="0.25">
      <c r="D4778" s="67"/>
      <c r="E4778" s="64"/>
      <c r="F4778" s="64"/>
      <c r="G4778" s="64"/>
      <c r="H4778" s="64"/>
      <c r="K4778" s="64"/>
      <c r="L4778" s="104"/>
    </row>
    <row r="4779" spans="4:12" x14ac:dyDescent="0.25">
      <c r="D4779" s="67"/>
      <c r="E4779" s="64"/>
      <c r="F4779" s="64"/>
      <c r="G4779" s="64"/>
      <c r="H4779" s="64"/>
      <c r="K4779" s="64"/>
      <c r="L4779" s="104"/>
    </row>
    <row r="4780" spans="4:12" x14ac:dyDescent="0.25">
      <c r="D4780" s="67"/>
      <c r="E4780" s="64"/>
      <c r="F4780" s="64"/>
      <c r="G4780" s="64"/>
      <c r="H4780" s="64"/>
      <c r="K4780" s="64"/>
      <c r="L4780" s="104"/>
    </row>
    <row r="4781" spans="4:12" x14ac:dyDescent="0.25">
      <c r="D4781" s="67"/>
      <c r="E4781" s="64"/>
      <c r="F4781" s="64"/>
      <c r="G4781" s="64"/>
      <c r="H4781" s="64"/>
      <c r="K4781" s="64"/>
      <c r="L4781" s="104"/>
    </row>
    <row r="4782" spans="4:12" x14ac:dyDescent="0.25">
      <c r="D4782" s="67"/>
      <c r="E4782" s="64"/>
      <c r="F4782" s="64"/>
      <c r="G4782" s="64"/>
      <c r="H4782" s="64"/>
      <c r="K4782" s="64"/>
      <c r="L4782" s="104"/>
    </row>
    <row r="4783" spans="4:12" x14ac:dyDescent="0.25">
      <c r="D4783" s="67"/>
      <c r="E4783" s="64"/>
      <c r="F4783" s="64"/>
      <c r="G4783" s="64"/>
      <c r="H4783" s="64"/>
      <c r="K4783" s="64"/>
      <c r="L4783" s="104"/>
    </row>
    <row r="4784" spans="4:12" x14ac:dyDescent="0.25">
      <c r="D4784" s="67"/>
      <c r="E4784" s="64"/>
      <c r="F4784" s="64"/>
      <c r="G4784" s="64"/>
      <c r="H4784" s="64"/>
      <c r="K4784" s="64"/>
      <c r="L4784" s="104"/>
    </row>
    <row r="4785" spans="4:12" x14ac:dyDescent="0.25">
      <c r="D4785" s="67"/>
      <c r="E4785" s="64"/>
      <c r="F4785" s="64"/>
      <c r="G4785" s="64"/>
      <c r="H4785" s="64"/>
      <c r="K4785" s="64"/>
      <c r="L4785" s="104"/>
    </row>
    <row r="4786" spans="4:12" x14ac:dyDescent="0.25">
      <c r="D4786" s="67"/>
      <c r="E4786" s="64"/>
      <c r="F4786" s="64"/>
      <c r="G4786" s="64"/>
      <c r="H4786" s="64"/>
      <c r="K4786" s="64"/>
      <c r="L4786" s="104"/>
    </row>
    <row r="4787" spans="4:12" x14ac:dyDescent="0.25">
      <c r="D4787" s="67"/>
      <c r="E4787" s="64"/>
      <c r="F4787" s="64"/>
      <c r="G4787" s="64"/>
      <c r="H4787" s="64"/>
      <c r="K4787" s="64"/>
      <c r="L4787" s="104"/>
    </row>
    <row r="4788" spans="4:12" x14ac:dyDescent="0.25">
      <c r="D4788" s="67"/>
      <c r="E4788" s="64"/>
      <c r="F4788" s="64"/>
      <c r="G4788" s="64"/>
      <c r="H4788" s="64"/>
      <c r="K4788" s="64"/>
      <c r="L4788" s="104"/>
    </row>
    <row r="4789" spans="4:12" x14ac:dyDescent="0.25">
      <c r="D4789" s="67"/>
      <c r="E4789" s="64"/>
      <c r="F4789" s="64"/>
      <c r="G4789" s="64"/>
      <c r="H4789" s="64"/>
      <c r="K4789" s="64"/>
      <c r="L4789" s="104"/>
    </row>
    <row r="4790" spans="4:12" x14ac:dyDescent="0.25">
      <c r="D4790" s="67"/>
      <c r="E4790" s="64"/>
      <c r="F4790" s="64"/>
      <c r="G4790" s="64"/>
      <c r="H4790" s="64"/>
      <c r="K4790" s="64"/>
      <c r="L4790" s="104"/>
    </row>
    <row r="4791" spans="4:12" x14ac:dyDescent="0.25">
      <c r="D4791" s="67"/>
      <c r="E4791" s="64"/>
      <c r="F4791" s="64"/>
      <c r="G4791" s="64"/>
      <c r="H4791" s="64"/>
      <c r="K4791" s="64"/>
      <c r="L4791" s="104"/>
    </row>
    <row r="4792" spans="4:12" x14ac:dyDescent="0.25">
      <c r="D4792" s="67"/>
      <c r="E4792" s="64"/>
      <c r="F4792" s="64"/>
      <c r="G4792" s="64"/>
      <c r="H4792" s="64"/>
      <c r="K4792" s="64"/>
      <c r="L4792" s="104"/>
    </row>
    <row r="4793" spans="4:12" x14ac:dyDescent="0.25">
      <c r="D4793" s="67"/>
      <c r="E4793" s="64"/>
      <c r="F4793" s="64"/>
      <c r="G4793" s="64"/>
      <c r="H4793" s="64"/>
      <c r="K4793" s="64"/>
      <c r="L4793" s="104"/>
    </row>
    <row r="4794" spans="4:12" x14ac:dyDescent="0.25">
      <c r="D4794" s="67"/>
      <c r="E4794" s="64"/>
      <c r="F4794" s="64"/>
      <c r="G4794" s="64"/>
      <c r="H4794" s="64"/>
      <c r="K4794" s="64"/>
      <c r="L4794" s="104"/>
    </row>
    <row r="4795" spans="4:12" x14ac:dyDescent="0.25">
      <c r="D4795" s="67"/>
      <c r="E4795" s="64"/>
      <c r="F4795" s="64"/>
      <c r="G4795" s="64"/>
      <c r="H4795" s="64"/>
      <c r="K4795" s="64"/>
      <c r="L4795" s="104"/>
    </row>
    <row r="4796" spans="4:12" x14ac:dyDescent="0.25">
      <c r="D4796" s="67"/>
      <c r="E4796" s="64"/>
      <c r="F4796" s="64"/>
      <c r="G4796" s="64"/>
      <c r="H4796" s="64"/>
      <c r="K4796" s="64"/>
      <c r="L4796" s="104"/>
    </row>
    <row r="4797" spans="4:12" x14ac:dyDescent="0.25">
      <c r="D4797" s="67"/>
      <c r="E4797" s="64"/>
      <c r="F4797" s="64"/>
      <c r="G4797" s="64"/>
      <c r="H4797" s="64"/>
      <c r="K4797" s="64"/>
      <c r="L4797" s="104"/>
    </row>
    <row r="4798" spans="4:12" x14ac:dyDescent="0.25">
      <c r="D4798" s="67"/>
      <c r="E4798" s="64"/>
      <c r="F4798" s="64"/>
      <c r="G4798" s="64"/>
      <c r="H4798" s="64"/>
      <c r="K4798" s="64"/>
      <c r="L4798" s="104"/>
    </row>
    <row r="4799" spans="4:12" x14ac:dyDescent="0.25">
      <c r="D4799" s="67"/>
      <c r="E4799" s="64"/>
      <c r="F4799" s="64"/>
      <c r="G4799" s="64"/>
      <c r="H4799" s="64"/>
      <c r="K4799" s="64"/>
      <c r="L4799" s="104"/>
    </row>
    <row r="4800" spans="4:12" x14ac:dyDescent="0.25">
      <c r="D4800" s="67"/>
      <c r="E4800" s="64"/>
      <c r="F4800" s="64"/>
      <c r="G4800" s="64"/>
      <c r="H4800" s="64"/>
      <c r="K4800" s="64"/>
      <c r="L4800" s="104"/>
    </row>
    <row r="4801" spans="4:12" x14ac:dyDescent="0.25">
      <c r="D4801" s="67"/>
      <c r="E4801" s="64"/>
      <c r="F4801" s="64"/>
      <c r="G4801" s="64"/>
      <c r="H4801" s="64"/>
      <c r="K4801" s="64"/>
      <c r="L4801" s="104"/>
    </row>
    <row r="4802" spans="4:12" x14ac:dyDescent="0.25">
      <c r="D4802" s="67"/>
      <c r="E4802" s="64"/>
      <c r="F4802" s="64"/>
      <c r="G4802" s="64"/>
      <c r="H4802" s="64"/>
      <c r="K4802" s="64"/>
      <c r="L4802" s="104"/>
    </row>
    <row r="4803" spans="4:12" x14ac:dyDescent="0.25">
      <c r="D4803" s="67"/>
      <c r="E4803" s="64"/>
      <c r="F4803" s="64"/>
      <c r="G4803" s="64"/>
      <c r="H4803" s="64"/>
      <c r="K4803" s="64"/>
      <c r="L4803" s="104"/>
    </row>
    <row r="4804" spans="4:12" x14ac:dyDescent="0.25">
      <c r="D4804" s="67"/>
      <c r="E4804" s="64"/>
      <c r="F4804" s="64"/>
      <c r="G4804" s="64"/>
      <c r="H4804" s="64"/>
      <c r="K4804" s="64"/>
      <c r="L4804" s="104"/>
    </row>
    <row r="4805" spans="4:12" x14ac:dyDescent="0.25">
      <c r="D4805" s="67"/>
      <c r="E4805" s="64"/>
      <c r="F4805" s="64"/>
      <c r="G4805" s="64"/>
      <c r="H4805" s="64"/>
      <c r="K4805" s="64"/>
      <c r="L4805" s="104"/>
    </row>
    <row r="4806" spans="4:12" x14ac:dyDescent="0.25">
      <c r="D4806" s="67"/>
      <c r="E4806" s="64"/>
      <c r="F4806" s="64"/>
      <c r="G4806" s="64"/>
      <c r="H4806" s="64"/>
      <c r="K4806" s="64"/>
      <c r="L4806" s="104"/>
    </row>
    <row r="4807" spans="4:12" x14ac:dyDescent="0.25">
      <c r="D4807" s="67"/>
      <c r="E4807" s="64"/>
      <c r="F4807" s="64"/>
      <c r="G4807" s="64"/>
      <c r="H4807" s="64"/>
      <c r="K4807" s="64"/>
      <c r="L4807" s="104"/>
    </row>
    <row r="4808" spans="4:12" x14ac:dyDescent="0.25">
      <c r="D4808" s="67"/>
      <c r="E4808" s="64"/>
      <c r="F4808" s="64"/>
      <c r="G4808" s="64"/>
      <c r="H4808" s="64"/>
      <c r="K4808" s="64"/>
      <c r="L4808" s="104"/>
    </row>
    <row r="4809" spans="4:12" x14ac:dyDescent="0.25">
      <c r="D4809" s="67"/>
      <c r="E4809" s="64"/>
      <c r="F4809" s="64"/>
      <c r="G4809" s="64"/>
      <c r="H4809" s="64"/>
      <c r="K4809" s="64"/>
      <c r="L4809" s="104"/>
    </row>
    <row r="4810" spans="4:12" x14ac:dyDescent="0.25">
      <c r="D4810" s="67"/>
      <c r="E4810" s="64"/>
      <c r="F4810" s="64"/>
      <c r="G4810" s="64"/>
      <c r="H4810" s="64"/>
      <c r="K4810" s="64"/>
      <c r="L4810" s="104"/>
    </row>
    <row r="4811" spans="4:12" x14ac:dyDescent="0.25">
      <c r="D4811" s="67"/>
      <c r="E4811" s="64"/>
      <c r="F4811" s="64"/>
      <c r="G4811" s="64"/>
      <c r="H4811" s="64"/>
      <c r="K4811" s="64"/>
      <c r="L4811" s="104"/>
    </row>
    <row r="4812" spans="4:12" x14ac:dyDescent="0.25">
      <c r="D4812" s="67"/>
      <c r="E4812" s="64"/>
      <c r="F4812" s="64"/>
      <c r="G4812" s="64"/>
      <c r="H4812" s="64"/>
      <c r="K4812" s="64"/>
      <c r="L4812" s="104"/>
    </row>
    <row r="4813" spans="4:12" x14ac:dyDescent="0.25">
      <c r="D4813" s="67"/>
      <c r="E4813" s="64"/>
      <c r="F4813" s="64"/>
      <c r="G4813" s="64"/>
      <c r="H4813" s="64"/>
      <c r="K4813" s="64"/>
      <c r="L4813" s="104"/>
    </row>
    <row r="4814" spans="4:12" x14ac:dyDescent="0.25">
      <c r="D4814" s="67"/>
      <c r="E4814" s="64"/>
      <c r="F4814" s="64"/>
      <c r="G4814" s="64"/>
      <c r="H4814" s="64"/>
      <c r="K4814" s="64"/>
      <c r="L4814" s="104"/>
    </row>
    <row r="4815" spans="4:12" x14ac:dyDescent="0.25">
      <c r="D4815" s="67"/>
      <c r="E4815" s="64"/>
      <c r="F4815" s="64"/>
      <c r="G4815" s="64"/>
      <c r="H4815" s="64"/>
      <c r="K4815" s="64"/>
      <c r="L4815" s="104"/>
    </row>
    <row r="4816" spans="4:12" x14ac:dyDescent="0.25">
      <c r="D4816" s="67"/>
      <c r="E4816" s="64"/>
      <c r="F4816" s="64"/>
      <c r="G4816" s="64"/>
      <c r="H4816" s="64"/>
      <c r="K4816" s="64"/>
      <c r="L4816" s="104"/>
    </row>
    <row r="4817" spans="4:12" x14ac:dyDescent="0.25">
      <c r="D4817" s="67"/>
      <c r="E4817" s="64"/>
      <c r="F4817" s="64"/>
      <c r="G4817" s="64"/>
      <c r="H4817" s="64"/>
      <c r="K4817" s="64"/>
      <c r="L4817" s="104"/>
    </row>
    <row r="4818" spans="4:12" x14ac:dyDescent="0.25">
      <c r="D4818" s="67"/>
      <c r="E4818" s="64"/>
      <c r="F4818" s="64"/>
      <c r="G4818" s="64"/>
      <c r="H4818" s="64"/>
      <c r="K4818" s="64"/>
      <c r="L4818" s="104"/>
    </row>
    <row r="4819" spans="4:12" x14ac:dyDescent="0.25">
      <c r="D4819" s="67"/>
      <c r="E4819" s="64"/>
      <c r="F4819" s="64"/>
      <c r="G4819" s="64"/>
      <c r="H4819" s="64"/>
      <c r="K4819" s="64"/>
      <c r="L4819" s="104"/>
    </row>
    <row r="4820" spans="4:12" x14ac:dyDescent="0.25">
      <c r="D4820" s="67"/>
      <c r="E4820" s="64"/>
      <c r="F4820" s="64"/>
      <c r="G4820" s="64"/>
      <c r="H4820" s="64"/>
      <c r="K4820" s="64"/>
      <c r="L4820" s="104"/>
    </row>
    <row r="4821" spans="4:12" x14ac:dyDescent="0.25">
      <c r="D4821" s="67"/>
      <c r="E4821" s="64"/>
      <c r="F4821" s="64"/>
      <c r="G4821" s="64"/>
      <c r="H4821" s="64"/>
      <c r="K4821" s="64"/>
      <c r="L4821" s="104"/>
    </row>
    <row r="4822" spans="4:12" x14ac:dyDescent="0.25">
      <c r="D4822" s="67"/>
      <c r="E4822" s="64"/>
      <c r="F4822" s="64"/>
      <c r="G4822" s="64"/>
      <c r="H4822" s="64"/>
      <c r="K4822" s="64"/>
      <c r="L4822" s="104"/>
    </row>
    <row r="4823" spans="4:12" x14ac:dyDescent="0.25">
      <c r="D4823" s="67"/>
      <c r="E4823" s="64"/>
      <c r="F4823" s="64"/>
      <c r="G4823" s="64"/>
      <c r="H4823" s="64"/>
      <c r="K4823" s="64"/>
      <c r="L4823" s="104"/>
    </row>
    <row r="4824" spans="4:12" x14ac:dyDescent="0.25">
      <c r="D4824" s="67"/>
      <c r="E4824" s="64"/>
      <c r="F4824" s="64"/>
      <c r="G4824" s="64"/>
      <c r="H4824" s="64"/>
      <c r="K4824" s="64"/>
      <c r="L4824" s="104"/>
    </row>
    <row r="4825" spans="4:12" x14ac:dyDescent="0.25">
      <c r="D4825" s="67"/>
      <c r="E4825" s="64"/>
      <c r="F4825" s="64"/>
      <c r="G4825" s="64"/>
      <c r="H4825" s="64"/>
      <c r="K4825" s="64"/>
      <c r="L4825" s="104"/>
    </row>
    <row r="4826" spans="4:12" x14ac:dyDescent="0.25">
      <c r="D4826" s="67"/>
      <c r="E4826" s="64"/>
      <c r="F4826" s="64"/>
      <c r="G4826" s="64"/>
      <c r="H4826" s="64"/>
      <c r="K4826" s="64"/>
      <c r="L4826" s="104"/>
    </row>
    <row r="4827" spans="4:12" x14ac:dyDescent="0.25">
      <c r="D4827" s="67"/>
      <c r="E4827" s="64"/>
      <c r="F4827" s="64"/>
      <c r="G4827" s="64"/>
      <c r="H4827" s="64"/>
      <c r="K4827" s="64"/>
      <c r="L4827" s="104"/>
    </row>
    <row r="4828" spans="4:12" x14ac:dyDescent="0.25">
      <c r="D4828" s="67"/>
      <c r="E4828" s="64"/>
      <c r="F4828" s="64"/>
      <c r="G4828" s="64"/>
      <c r="H4828" s="64"/>
      <c r="K4828" s="64"/>
      <c r="L4828" s="104"/>
    </row>
    <row r="4829" spans="4:12" x14ac:dyDescent="0.25">
      <c r="D4829" s="67"/>
      <c r="E4829" s="64"/>
      <c r="F4829" s="64"/>
      <c r="G4829" s="64"/>
      <c r="H4829" s="64"/>
      <c r="K4829" s="64"/>
      <c r="L4829" s="104"/>
    </row>
    <row r="4830" spans="4:12" x14ac:dyDescent="0.25">
      <c r="D4830" s="67"/>
      <c r="E4830" s="64"/>
      <c r="F4830" s="64"/>
      <c r="G4830" s="64"/>
      <c r="H4830" s="64"/>
      <c r="K4830" s="64"/>
      <c r="L4830" s="104"/>
    </row>
    <row r="4831" spans="4:12" x14ac:dyDescent="0.25">
      <c r="D4831" s="67"/>
      <c r="E4831" s="64"/>
      <c r="F4831" s="64"/>
      <c r="G4831" s="64"/>
      <c r="H4831" s="64"/>
      <c r="K4831" s="64"/>
      <c r="L4831" s="104"/>
    </row>
    <row r="4832" spans="4:12" x14ac:dyDescent="0.25">
      <c r="D4832" s="67"/>
      <c r="E4832" s="64"/>
      <c r="F4832" s="64"/>
      <c r="G4832" s="64"/>
      <c r="H4832" s="64"/>
      <c r="K4832" s="64"/>
      <c r="L4832" s="104"/>
    </row>
    <row r="4833" spans="4:12" x14ac:dyDescent="0.25">
      <c r="D4833" s="67"/>
      <c r="E4833" s="64"/>
      <c r="F4833" s="64"/>
      <c r="G4833" s="64"/>
      <c r="H4833" s="64"/>
      <c r="K4833" s="64"/>
      <c r="L4833" s="104"/>
    </row>
    <row r="4834" spans="4:12" x14ac:dyDescent="0.25">
      <c r="D4834" s="67"/>
      <c r="E4834" s="64"/>
      <c r="F4834" s="64"/>
      <c r="G4834" s="64"/>
      <c r="H4834" s="64"/>
      <c r="K4834" s="64"/>
      <c r="L4834" s="104"/>
    </row>
    <row r="4835" spans="4:12" x14ac:dyDescent="0.25">
      <c r="D4835" s="67"/>
      <c r="E4835" s="64"/>
      <c r="F4835" s="64"/>
      <c r="G4835" s="64"/>
      <c r="H4835" s="64"/>
      <c r="K4835" s="64"/>
      <c r="L4835" s="104"/>
    </row>
    <row r="4836" spans="4:12" x14ac:dyDescent="0.25">
      <c r="D4836" s="67"/>
      <c r="E4836" s="64"/>
      <c r="F4836" s="64"/>
      <c r="G4836" s="64"/>
      <c r="H4836" s="64"/>
      <c r="K4836" s="64"/>
      <c r="L4836" s="104"/>
    </row>
    <row r="4837" spans="4:12" x14ac:dyDescent="0.25">
      <c r="D4837" s="67"/>
      <c r="E4837" s="64"/>
      <c r="F4837" s="64"/>
      <c r="G4837" s="64"/>
      <c r="H4837" s="64"/>
      <c r="K4837" s="64"/>
      <c r="L4837" s="104"/>
    </row>
    <row r="4838" spans="4:12" x14ac:dyDescent="0.25">
      <c r="D4838" s="67"/>
      <c r="E4838" s="64"/>
      <c r="F4838" s="64"/>
      <c r="G4838" s="64"/>
      <c r="H4838" s="64"/>
      <c r="K4838" s="64"/>
      <c r="L4838" s="104"/>
    </row>
    <row r="4839" spans="4:12" x14ac:dyDescent="0.25">
      <c r="D4839" s="67"/>
      <c r="E4839" s="64"/>
      <c r="F4839" s="64"/>
      <c r="G4839" s="64"/>
      <c r="H4839" s="64"/>
      <c r="K4839" s="64"/>
      <c r="L4839" s="104"/>
    </row>
    <row r="4840" spans="4:12" x14ac:dyDescent="0.25">
      <c r="D4840" s="67"/>
      <c r="E4840" s="64"/>
      <c r="F4840" s="64"/>
      <c r="G4840" s="64"/>
      <c r="H4840" s="64"/>
      <c r="K4840" s="64"/>
      <c r="L4840" s="104"/>
    </row>
    <row r="4841" spans="4:12" x14ac:dyDescent="0.25">
      <c r="D4841" s="67"/>
      <c r="E4841" s="64"/>
      <c r="F4841" s="64"/>
      <c r="G4841" s="64"/>
      <c r="H4841" s="64"/>
      <c r="K4841" s="64"/>
      <c r="L4841" s="104"/>
    </row>
    <row r="4842" spans="4:12" x14ac:dyDescent="0.25">
      <c r="D4842" s="67"/>
      <c r="E4842" s="64"/>
      <c r="F4842" s="64"/>
      <c r="G4842" s="64"/>
      <c r="H4842" s="64"/>
      <c r="K4842" s="64"/>
      <c r="L4842" s="104"/>
    </row>
    <row r="4843" spans="4:12" x14ac:dyDescent="0.25">
      <c r="D4843" s="67"/>
      <c r="E4843" s="64"/>
      <c r="F4843" s="64"/>
      <c r="G4843" s="64"/>
      <c r="H4843" s="64"/>
      <c r="K4843" s="64"/>
      <c r="L4843" s="104"/>
    </row>
    <row r="4844" spans="4:12" x14ac:dyDescent="0.25">
      <c r="D4844" s="67"/>
      <c r="E4844" s="64"/>
      <c r="F4844" s="64"/>
      <c r="G4844" s="64"/>
      <c r="H4844" s="64"/>
      <c r="K4844" s="64"/>
      <c r="L4844" s="104"/>
    </row>
    <row r="4845" spans="4:12" x14ac:dyDescent="0.25">
      <c r="D4845" s="67"/>
      <c r="E4845" s="64"/>
      <c r="F4845" s="64"/>
      <c r="G4845" s="64"/>
      <c r="H4845" s="64"/>
      <c r="K4845" s="64"/>
      <c r="L4845" s="104"/>
    </row>
    <row r="4846" spans="4:12" x14ac:dyDescent="0.25">
      <c r="D4846" s="67"/>
      <c r="E4846" s="64"/>
      <c r="F4846" s="64"/>
      <c r="G4846" s="64"/>
      <c r="H4846" s="64"/>
      <c r="K4846" s="64"/>
      <c r="L4846" s="104"/>
    </row>
    <row r="4847" spans="4:12" x14ac:dyDescent="0.25">
      <c r="D4847" s="67"/>
      <c r="E4847" s="64"/>
      <c r="F4847" s="64"/>
      <c r="G4847" s="64"/>
      <c r="H4847" s="64"/>
      <c r="K4847" s="64"/>
      <c r="L4847" s="104"/>
    </row>
    <row r="4848" spans="4:12" x14ac:dyDescent="0.25">
      <c r="D4848" s="67"/>
      <c r="E4848" s="64"/>
      <c r="F4848" s="64"/>
      <c r="G4848" s="64"/>
      <c r="H4848" s="64"/>
      <c r="K4848" s="64"/>
      <c r="L4848" s="104"/>
    </row>
    <row r="4849" spans="4:12" x14ac:dyDescent="0.25">
      <c r="D4849" s="67"/>
      <c r="E4849" s="64"/>
      <c r="F4849" s="64"/>
      <c r="G4849" s="64"/>
      <c r="H4849" s="64"/>
      <c r="K4849" s="64"/>
      <c r="L4849" s="104"/>
    </row>
    <row r="4850" spans="4:12" x14ac:dyDescent="0.25">
      <c r="D4850" s="67"/>
      <c r="E4850" s="64"/>
      <c r="F4850" s="64"/>
      <c r="G4850" s="64"/>
      <c r="H4850" s="64"/>
      <c r="K4850" s="64"/>
      <c r="L4850" s="104"/>
    </row>
    <row r="4851" spans="4:12" x14ac:dyDescent="0.25">
      <c r="D4851" s="67"/>
      <c r="E4851" s="64"/>
      <c r="F4851" s="64"/>
      <c r="G4851" s="64"/>
      <c r="H4851" s="64"/>
      <c r="K4851" s="64"/>
      <c r="L4851" s="104"/>
    </row>
    <row r="4852" spans="4:12" x14ac:dyDescent="0.25">
      <c r="D4852" s="67"/>
      <c r="E4852" s="64"/>
      <c r="F4852" s="64"/>
      <c r="G4852" s="64"/>
      <c r="H4852" s="64"/>
      <c r="K4852" s="64"/>
      <c r="L4852" s="104"/>
    </row>
    <row r="4853" spans="4:12" x14ac:dyDescent="0.25">
      <c r="D4853" s="67"/>
      <c r="E4853" s="64"/>
      <c r="F4853" s="64"/>
      <c r="G4853" s="64"/>
      <c r="H4853" s="64"/>
      <c r="K4853" s="64"/>
      <c r="L4853" s="104"/>
    </row>
    <row r="4854" spans="4:12" x14ac:dyDescent="0.25">
      <c r="D4854" s="67"/>
      <c r="E4854" s="64"/>
      <c r="F4854" s="64"/>
      <c r="G4854" s="64"/>
      <c r="H4854" s="64"/>
      <c r="K4854" s="64"/>
      <c r="L4854" s="104"/>
    </row>
    <row r="4855" spans="4:12" x14ac:dyDescent="0.25">
      <c r="D4855" s="67"/>
      <c r="E4855" s="64"/>
      <c r="F4855" s="64"/>
      <c r="G4855" s="64"/>
      <c r="H4855" s="64"/>
      <c r="K4855" s="64"/>
      <c r="L4855" s="104"/>
    </row>
    <row r="4856" spans="4:12" x14ac:dyDescent="0.25">
      <c r="D4856" s="67"/>
      <c r="E4856" s="64"/>
      <c r="F4856" s="64"/>
      <c r="G4856" s="64"/>
      <c r="H4856" s="64"/>
      <c r="K4856" s="64"/>
      <c r="L4856" s="104"/>
    </row>
    <row r="4857" spans="4:12" x14ac:dyDescent="0.25">
      <c r="D4857" s="67"/>
      <c r="E4857" s="64"/>
      <c r="F4857" s="64"/>
      <c r="G4857" s="64"/>
      <c r="H4857" s="64"/>
      <c r="K4857" s="64"/>
      <c r="L4857" s="104"/>
    </row>
    <row r="4858" spans="4:12" x14ac:dyDescent="0.25">
      <c r="D4858" s="67"/>
      <c r="E4858" s="64"/>
      <c r="F4858" s="64"/>
      <c r="G4858" s="64"/>
      <c r="H4858" s="64"/>
      <c r="K4858" s="64"/>
      <c r="L4858" s="104"/>
    </row>
    <row r="4859" spans="4:12" x14ac:dyDescent="0.25">
      <c r="D4859" s="67"/>
      <c r="E4859" s="64"/>
      <c r="F4859" s="64"/>
      <c r="G4859" s="64"/>
      <c r="H4859" s="64"/>
      <c r="K4859" s="64"/>
      <c r="L4859" s="104"/>
    </row>
    <row r="4860" spans="4:12" x14ac:dyDescent="0.25">
      <c r="D4860" s="67"/>
      <c r="E4860" s="64"/>
      <c r="F4860" s="64"/>
      <c r="G4860" s="64"/>
      <c r="H4860" s="64"/>
      <c r="K4860" s="64"/>
      <c r="L4860" s="104"/>
    </row>
    <row r="4861" spans="4:12" x14ac:dyDescent="0.25">
      <c r="D4861" s="67"/>
      <c r="E4861" s="64"/>
      <c r="F4861" s="64"/>
      <c r="G4861" s="64"/>
      <c r="H4861" s="64"/>
      <c r="K4861" s="64"/>
      <c r="L4861" s="104"/>
    </row>
    <row r="4862" spans="4:12" x14ac:dyDescent="0.25">
      <c r="D4862" s="67"/>
      <c r="E4862" s="64"/>
      <c r="F4862" s="64"/>
      <c r="G4862" s="64"/>
      <c r="H4862" s="64"/>
      <c r="K4862" s="64"/>
      <c r="L4862" s="104"/>
    </row>
    <row r="4863" spans="4:12" x14ac:dyDescent="0.25">
      <c r="D4863" s="67"/>
      <c r="E4863" s="64"/>
      <c r="F4863" s="64"/>
      <c r="G4863" s="64"/>
      <c r="H4863" s="64"/>
      <c r="K4863" s="64"/>
      <c r="L4863" s="104"/>
    </row>
    <row r="4864" spans="4:12" x14ac:dyDescent="0.25">
      <c r="D4864" s="67"/>
      <c r="E4864" s="64"/>
      <c r="F4864" s="64"/>
      <c r="G4864" s="64"/>
      <c r="H4864" s="64"/>
      <c r="K4864" s="64"/>
      <c r="L4864" s="104"/>
    </row>
    <row r="4865" spans="4:12" x14ac:dyDescent="0.25">
      <c r="D4865" s="67"/>
      <c r="E4865" s="64"/>
      <c r="F4865" s="64"/>
      <c r="G4865" s="64"/>
      <c r="H4865" s="64"/>
      <c r="K4865" s="64"/>
      <c r="L4865" s="104"/>
    </row>
    <row r="4866" spans="4:12" x14ac:dyDescent="0.25">
      <c r="D4866" s="67"/>
      <c r="E4866" s="64"/>
      <c r="F4866" s="64"/>
      <c r="G4866" s="64"/>
      <c r="H4866" s="64"/>
      <c r="K4866" s="64"/>
      <c r="L4866" s="104"/>
    </row>
    <row r="4867" spans="4:12" x14ac:dyDescent="0.25">
      <c r="D4867" s="67"/>
      <c r="E4867" s="64"/>
      <c r="F4867" s="64"/>
      <c r="G4867" s="64"/>
      <c r="H4867" s="64"/>
      <c r="K4867" s="64"/>
      <c r="L4867" s="104"/>
    </row>
    <row r="4868" spans="4:12" x14ac:dyDescent="0.25">
      <c r="D4868" s="67"/>
      <c r="E4868" s="64"/>
      <c r="F4868" s="64"/>
      <c r="G4868" s="64"/>
      <c r="H4868" s="64"/>
      <c r="K4868" s="64"/>
      <c r="L4868" s="104"/>
    </row>
    <row r="4869" spans="4:12" x14ac:dyDescent="0.25">
      <c r="D4869" s="67"/>
      <c r="E4869" s="64"/>
      <c r="F4869" s="64"/>
      <c r="G4869" s="64"/>
      <c r="H4869" s="64"/>
      <c r="K4869" s="64"/>
      <c r="L4869" s="104"/>
    </row>
    <row r="4870" spans="4:12" x14ac:dyDescent="0.25">
      <c r="D4870" s="67"/>
      <c r="E4870" s="64"/>
      <c r="F4870" s="64"/>
      <c r="G4870" s="64"/>
      <c r="H4870" s="64"/>
      <c r="K4870" s="64"/>
      <c r="L4870" s="104"/>
    </row>
    <row r="4871" spans="4:12" x14ac:dyDescent="0.25">
      <c r="D4871" s="67"/>
      <c r="E4871" s="64"/>
      <c r="F4871" s="64"/>
      <c r="G4871" s="64"/>
      <c r="H4871" s="64"/>
      <c r="K4871" s="64"/>
      <c r="L4871" s="104"/>
    </row>
    <row r="4872" spans="4:12" x14ac:dyDescent="0.25">
      <c r="D4872" s="67"/>
      <c r="E4872" s="64"/>
      <c r="F4872" s="64"/>
      <c r="G4872" s="64"/>
      <c r="H4872" s="64"/>
      <c r="K4872" s="64"/>
      <c r="L4872" s="104"/>
    </row>
    <row r="4873" spans="4:12" x14ac:dyDescent="0.25">
      <c r="D4873" s="67"/>
      <c r="E4873" s="64"/>
      <c r="F4873" s="64"/>
      <c r="G4873" s="64"/>
      <c r="H4873" s="64"/>
      <c r="K4873" s="64"/>
      <c r="L4873" s="104"/>
    </row>
    <row r="4874" spans="4:12" x14ac:dyDescent="0.25">
      <c r="D4874" s="67"/>
      <c r="E4874" s="64"/>
      <c r="F4874" s="64"/>
      <c r="G4874" s="64"/>
      <c r="H4874" s="64"/>
      <c r="K4874" s="64"/>
      <c r="L4874" s="104"/>
    </row>
    <row r="4875" spans="4:12" x14ac:dyDescent="0.25">
      <c r="D4875" s="67"/>
      <c r="E4875" s="64"/>
      <c r="F4875" s="64"/>
      <c r="G4875" s="64"/>
      <c r="H4875" s="64"/>
      <c r="K4875" s="64"/>
      <c r="L4875" s="104"/>
    </row>
    <row r="4876" spans="4:12" x14ac:dyDescent="0.25">
      <c r="D4876" s="67"/>
      <c r="E4876" s="64"/>
      <c r="F4876" s="64"/>
      <c r="G4876" s="64"/>
      <c r="H4876" s="64"/>
      <c r="K4876" s="64"/>
      <c r="L4876" s="104"/>
    </row>
    <row r="4877" spans="4:12" x14ac:dyDescent="0.25">
      <c r="D4877" s="67"/>
      <c r="E4877" s="64"/>
      <c r="F4877" s="64"/>
      <c r="G4877" s="64"/>
      <c r="H4877" s="64"/>
      <c r="K4877" s="64"/>
      <c r="L4877" s="104"/>
    </row>
    <row r="4878" spans="4:12" x14ac:dyDescent="0.25">
      <c r="D4878" s="67"/>
      <c r="E4878" s="64"/>
      <c r="F4878" s="64"/>
      <c r="G4878" s="64"/>
      <c r="H4878" s="64"/>
      <c r="K4878" s="64"/>
      <c r="L4878" s="104"/>
    </row>
    <row r="4879" spans="4:12" x14ac:dyDescent="0.25">
      <c r="D4879" s="67"/>
      <c r="E4879" s="64"/>
      <c r="F4879" s="64"/>
      <c r="G4879" s="64"/>
      <c r="H4879" s="64"/>
      <c r="K4879" s="64"/>
      <c r="L4879" s="104"/>
    </row>
    <row r="4880" spans="4:12" x14ac:dyDescent="0.25">
      <c r="D4880" s="67"/>
      <c r="E4880" s="64"/>
      <c r="F4880" s="64"/>
      <c r="G4880" s="64"/>
      <c r="H4880" s="64"/>
      <c r="K4880" s="64"/>
      <c r="L4880" s="104"/>
    </row>
    <row r="4881" spans="4:12" x14ac:dyDescent="0.25">
      <c r="D4881" s="67"/>
      <c r="E4881" s="64"/>
      <c r="F4881" s="64"/>
      <c r="G4881" s="64"/>
      <c r="H4881" s="64"/>
      <c r="K4881" s="64"/>
      <c r="L4881" s="104"/>
    </row>
    <row r="4882" spans="4:12" x14ac:dyDescent="0.25">
      <c r="D4882" s="67"/>
      <c r="E4882" s="64"/>
      <c r="F4882" s="64"/>
      <c r="G4882" s="64"/>
      <c r="H4882" s="64"/>
      <c r="K4882" s="64"/>
      <c r="L4882" s="104"/>
    </row>
    <row r="4883" spans="4:12" x14ac:dyDescent="0.25">
      <c r="D4883" s="67"/>
      <c r="E4883" s="64"/>
      <c r="F4883" s="64"/>
      <c r="G4883" s="64"/>
      <c r="H4883" s="64"/>
      <c r="K4883" s="64"/>
      <c r="L4883" s="104"/>
    </row>
    <row r="4884" spans="4:12" x14ac:dyDescent="0.25">
      <c r="D4884" s="67"/>
      <c r="E4884" s="64"/>
      <c r="F4884" s="64"/>
      <c r="G4884" s="64"/>
      <c r="H4884" s="64"/>
      <c r="K4884" s="64"/>
      <c r="L4884" s="104"/>
    </row>
    <row r="4885" spans="4:12" x14ac:dyDescent="0.25">
      <c r="D4885" s="67"/>
      <c r="E4885" s="64"/>
      <c r="F4885" s="64"/>
      <c r="G4885" s="64"/>
      <c r="H4885" s="64"/>
      <c r="K4885" s="64"/>
      <c r="L4885" s="104"/>
    </row>
    <row r="4886" spans="4:12" x14ac:dyDescent="0.25">
      <c r="D4886" s="67"/>
      <c r="E4886" s="64"/>
      <c r="F4886" s="64"/>
      <c r="G4886" s="64"/>
      <c r="H4886" s="64"/>
      <c r="K4886" s="64"/>
      <c r="L4886" s="104"/>
    </row>
    <row r="4887" spans="4:12" x14ac:dyDescent="0.25">
      <c r="D4887" s="67"/>
      <c r="E4887" s="64"/>
      <c r="F4887" s="64"/>
      <c r="G4887" s="64"/>
      <c r="H4887" s="64"/>
      <c r="K4887" s="64"/>
      <c r="L4887" s="104"/>
    </row>
    <row r="4888" spans="4:12" x14ac:dyDescent="0.25">
      <c r="D4888" s="67"/>
      <c r="E4888" s="64"/>
      <c r="F4888" s="64"/>
      <c r="G4888" s="64"/>
      <c r="H4888" s="64"/>
      <c r="K4888" s="64"/>
      <c r="L4888" s="104"/>
    </row>
    <row r="4889" spans="4:12" x14ac:dyDescent="0.25">
      <c r="D4889" s="67"/>
      <c r="E4889" s="64"/>
      <c r="F4889" s="64"/>
      <c r="G4889" s="64"/>
      <c r="H4889" s="64"/>
      <c r="K4889" s="64"/>
      <c r="L4889" s="104"/>
    </row>
    <row r="4890" spans="4:12" x14ac:dyDescent="0.25">
      <c r="D4890" s="67"/>
      <c r="E4890" s="64"/>
      <c r="F4890" s="64"/>
      <c r="G4890" s="64"/>
      <c r="H4890" s="64"/>
      <c r="K4890" s="64"/>
      <c r="L4890" s="104"/>
    </row>
    <row r="4891" spans="4:12" x14ac:dyDescent="0.25">
      <c r="D4891" s="67"/>
      <c r="E4891" s="64"/>
      <c r="F4891" s="64"/>
      <c r="G4891" s="64"/>
      <c r="H4891" s="64"/>
      <c r="K4891" s="64"/>
      <c r="L4891" s="104"/>
    </row>
    <row r="4892" spans="4:12" x14ac:dyDescent="0.25">
      <c r="D4892" s="67"/>
      <c r="E4892" s="64"/>
      <c r="F4892" s="64"/>
      <c r="G4892" s="64"/>
      <c r="H4892" s="64"/>
      <c r="K4892" s="64"/>
      <c r="L4892" s="104"/>
    </row>
    <row r="4893" spans="4:12" x14ac:dyDescent="0.25">
      <c r="D4893" s="67"/>
      <c r="E4893" s="64"/>
      <c r="F4893" s="64"/>
      <c r="G4893" s="64"/>
      <c r="H4893" s="64"/>
      <c r="K4893" s="64"/>
      <c r="L4893" s="104"/>
    </row>
    <row r="4894" spans="4:12" x14ac:dyDescent="0.25">
      <c r="D4894" s="67"/>
      <c r="E4894" s="64"/>
      <c r="F4894" s="64"/>
      <c r="G4894" s="64"/>
      <c r="H4894" s="64"/>
      <c r="K4894" s="64"/>
      <c r="L4894" s="104"/>
    </row>
    <row r="4895" spans="4:12" x14ac:dyDescent="0.25">
      <c r="D4895" s="67"/>
      <c r="E4895" s="64"/>
      <c r="F4895" s="64"/>
      <c r="G4895" s="64"/>
      <c r="H4895" s="64"/>
      <c r="K4895" s="64"/>
      <c r="L4895" s="104"/>
    </row>
    <row r="4896" spans="4:12" x14ac:dyDescent="0.25">
      <c r="D4896" s="67"/>
      <c r="E4896" s="64"/>
      <c r="F4896" s="64"/>
      <c r="G4896" s="64"/>
      <c r="H4896" s="64"/>
      <c r="K4896" s="64"/>
      <c r="L4896" s="104"/>
    </row>
    <row r="4897" spans="4:12" x14ac:dyDescent="0.25">
      <c r="D4897" s="67"/>
      <c r="E4897" s="64"/>
      <c r="F4897" s="64"/>
      <c r="G4897" s="64"/>
      <c r="H4897" s="64"/>
      <c r="K4897" s="64"/>
      <c r="L4897" s="104"/>
    </row>
    <row r="4898" spans="4:12" x14ac:dyDescent="0.25">
      <c r="D4898" s="67"/>
      <c r="E4898" s="64"/>
      <c r="F4898" s="64"/>
      <c r="G4898" s="64"/>
      <c r="H4898" s="64"/>
      <c r="K4898" s="64"/>
      <c r="L4898" s="104"/>
    </row>
    <row r="4899" spans="4:12" x14ac:dyDescent="0.25">
      <c r="D4899" s="67"/>
      <c r="E4899" s="64"/>
      <c r="F4899" s="64"/>
      <c r="G4899" s="64"/>
      <c r="H4899" s="64"/>
      <c r="K4899" s="64"/>
      <c r="L4899" s="104"/>
    </row>
    <row r="4900" spans="4:12" x14ac:dyDescent="0.25">
      <c r="D4900" s="67"/>
      <c r="E4900" s="64"/>
      <c r="F4900" s="64"/>
      <c r="G4900" s="64"/>
      <c r="H4900" s="64"/>
      <c r="K4900" s="64"/>
      <c r="L4900" s="104"/>
    </row>
    <row r="4901" spans="4:12" x14ac:dyDescent="0.25">
      <c r="D4901" s="67"/>
      <c r="E4901" s="64"/>
      <c r="F4901" s="64"/>
      <c r="G4901" s="64"/>
      <c r="H4901" s="64"/>
      <c r="K4901" s="64"/>
      <c r="L4901" s="104"/>
    </row>
    <row r="4902" spans="4:12" x14ac:dyDescent="0.25">
      <c r="D4902" s="67"/>
      <c r="E4902" s="64"/>
      <c r="F4902" s="64"/>
      <c r="G4902" s="64"/>
      <c r="H4902" s="64"/>
      <c r="K4902" s="64"/>
      <c r="L4902" s="104"/>
    </row>
    <row r="4903" spans="4:12" x14ac:dyDescent="0.25">
      <c r="D4903" s="67"/>
      <c r="E4903" s="64"/>
      <c r="F4903" s="64"/>
      <c r="G4903" s="64"/>
      <c r="H4903" s="64"/>
      <c r="K4903" s="64"/>
      <c r="L4903" s="104"/>
    </row>
    <row r="4904" spans="4:12" x14ac:dyDescent="0.25">
      <c r="D4904" s="67"/>
      <c r="E4904" s="64"/>
      <c r="F4904" s="64"/>
      <c r="G4904" s="64"/>
      <c r="H4904" s="64"/>
      <c r="K4904" s="64"/>
      <c r="L4904" s="104"/>
    </row>
    <row r="4905" spans="4:12" x14ac:dyDescent="0.25">
      <c r="D4905" s="67"/>
      <c r="E4905" s="64"/>
      <c r="F4905" s="64"/>
      <c r="G4905" s="64"/>
      <c r="H4905" s="64"/>
      <c r="K4905" s="64"/>
      <c r="L4905" s="104"/>
    </row>
    <row r="4906" spans="4:12" x14ac:dyDescent="0.25">
      <c r="D4906" s="67"/>
      <c r="E4906" s="64"/>
      <c r="F4906" s="64"/>
      <c r="G4906" s="64"/>
      <c r="H4906" s="64"/>
      <c r="K4906" s="64"/>
      <c r="L4906" s="104"/>
    </row>
    <row r="4907" spans="4:12" x14ac:dyDescent="0.25">
      <c r="D4907" s="67"/>
      <c r="E4907" s="64"/>
      <c r="F4907" s="64"/>
      <c r="G4907" s="64"/>
      <c r="H4907" s="64"/>
      <c r="K4907" s="64"/>
      <c r="L4907" s="104"/>
    </row>
    <row r="4908" spans="4:12" x14ac:dyDescent="0.25">
      <c r="D4908" s="67"/>
      <c r="E4908" s="64"/>
      <c r="F4908" s="64"/>
      <c r="G4908" s="64"/>
      <c r="H4908" s="64"/>
      <c r="K4908" s="64"/>
      <c r="L4908" s="104"/>
    </row>
    <row r="4909" spans="4:12" x14ac:dyDescent="0.25">
      <c r="D4909" s="67"/>
      <c r="E4909" s="64"/>
      <c r="F4909" s="64"/>
      <c r="G4909" s="64"/>
      <c r="H4909" s="64"/>
      <c r="K4909" s="64"/>
      <c r="L4909" s="104"/>
    </row>
    <row r="4910" spans="4:12" x14ac:dyDescent="0.25">
      <c r="D4910" s="67"/>
      <c r="E4910" s="64"/>
      <c r="F4910" s="64"/>
      <c r="G4910" s="64"/>
      <c r="H4910" s="64"/>
      <c r="K4910" s="64"/>
      <c r="L4910" s="104"/>
    </row>
    <row r="4911" spans="4:12" x14ac:dyDescent="0.25">
      <c r="D4911" s="67"/>
      <c r="E4911" s="64"/>
      <c r="F4911" s="64"/>
      <c r="G4911" s="64"/>
      <c r="H4911" s="64"/>
      <c r="K4911" s="64"/>
      <c r="L4911" s="104"/>
    </row>
    <row r="4912" spans="4:12" x14ac:dyDescent="0.25">
      <c r="D4912" s="67"/>
      <c r="E4912" s="64"/>
      <c r="F4912" s="64"/>
      <c r="G4912" s="64"/>
      <c r="H4912" s="64"/>
      <c r="K4912" s="64"/>
      <c r="L4912" s="104"/>
    </row>
    <row r="4913" spans="4:12" x14ac:dyDescent="0.25">
      <c r="D4913" s="67"/>
      <c r="E4913" s="64"/>
      <c r="F4913" s="64"/>
      <c r="G4913" s="64"/>
      <c r="H4913" s="64"/>
      <c r="K4913" s="64"/>
      <c r="L4913" s="104"/>
    </row>
    <row r="4914" spans="4:12" x14ac:dyDescent="0.25">
      <c r="D4914" s="67"/>
      <c r="E4914" s="64"/>
      <c r="F4914" s="64"/>
      <c r="G4914" s="64"/>
      <c r="H4914" s="64"/>
      <c r="K4914" s="64"/>
      <c r="L4914" s="104"/>
    </row>
    <row r="4915" spans="4:12" x14ac:dyDescent="0.25">
      <c r="D4915" s="67"/>
      <c r="E4915" s="64"/>
      <c r="F4915" s="64"/>
      <c r="G4915" s="64"/>
      <c r="H4915" s="64"/>
      <c r="K4915" s="64"/>
      <c r="L4915" s="104"/>
    </row>
    <row r="4916" spans="4:12" x14ac:dyDescent="0.25">
      <c r="D4916" s="67"/>
      <c r="E4916" s="64"/>
      <c r="F4916" s="64"/>
      <c r="G4916" s="64"/>
      <c r="H4916" s="64"/>
      <c r="K4916" s="64"/>
      <c r="L4916" s="104"/>
    </row>
    <row r="4917" spans="4:12" x14ac:dyDescent="0.25">
      <c r="D4917" s="67"/>
      <c r="E4917" s="64"/>
      <c r="F4917" s="64"/>
      <c r="G4917" s="64"/>
      <c r="H4917" s="64"/>
      <c r="K4917" s="64"/>
      <c r="L4917" s="104"/>
    </row>
    <row r="4918" spans="4:12" x14ac:dyDescent="0.25">
      <c r="D4918" s="67"/>
      <c r="E4918" s="64"/>
      <c r="F4918" s="64"/>
      <c r="G4918" s="64"/>
      <c r="H4918" s="64"/>
      <c r="K4918" s="64"/>
      <c r="L4918" s="104"/>
    </row>
    <row r="4919" spans="4:12" x14ac:dyDescent="0.25">
      <c r="D4919" s="67"/>
      <c r="E4919" s="64"/>
      <c r="F4919" s="64"/>
      <c r="G4919" s="64"/>
      <c r="H4919" s="64"/>
      <c r="K4919" s="64"/>
      <c r="L4919" s="104"/>
    </row>
    <row r="4920" spans="4:12" x14ac:dyDescent="0.25">
      <c r="D4920" s="67"/>
      <c r="E4920" s="64"/>
      <c r="F4920" s="64"/>
      <c r="G4920" s="64"/>
      <c r="H4920" s="64"/>
      <c r="K4920" s="64"/>
      <c r="L4920" s="104"/>
    </row>
    <row r="4921" spans="4:12" x14ac:dyDescent="0.25">
      <c r="D4921" s="67"/>
      <c r="E4921" s="64"/>
      <c r="F4921" s="64"/>
      <c r="G4921" s="64"/>
      <c r="H4921" s="64"/>
      <c r="K4921" s="64"/>
      <c r="L4921" s="104"/>
    </row>
    <row r="4922" spans="4:12" x14ac:dyDescent="0.25">
      <c r="D4922" s="67"/>
      <c r="E4922" s="64"/>
      <c r="F4922" s="64"/>
      <c r="G4922" s="64"/>
      <c r="H4922" s="64"/>
      <c r="K4922" s="64"/>
      <c r="L4922" s="104"/>
    </row>
    <row r="4923" spans="4:12" x14ac:dyDescent="0.25">
      <c r="D4923" s="67"/>
      <c r="E4923" s="64"/>
      <c r="F4923" s="64"/>
      <c r="G4923" s="64"/>
      <c r="H4923" s="64"/>
      <c r="K4923" s="64"/>
      <c r="L4923" s="104"/>
    </row>
    <row r="4924" spans="4:12" x14ac:dyDescent="0.25">
      <c r="D4924" s="67"/>
      <c r="E4924" s="64"/>
      <c r="F4924" s="64"/>
      <c r="G4924" s="64"/>
      <c r="H4924" s="64"/>
      <c r="K4924" s="64"/>
      <c r="L4924" s="104"/>
    </row>
    <row r="4925" spans="4:12" x14ac:dyDescent="0.25">
      <c r="D4925" s="67"/>
      <c r="E4925" s="64"/>
      <c r="F4925" s="64"/>
      <c r="G4925" s="64"/>
      <c r="H4925" s="64"/>
      <c r="K4925" s="64"/>
      <c r="L4925" s="104"/>
    </row>
    <row r="4926" spans="4:12" x14ac:dyDescent="0.25">
      <c r="D4926" s="67"/>
      <c r="E4926" s="64"/>
      <c r="F4926" s="64"/>
      <c r="G4926" s="64"/>
      <c r="H4926" s="64"/>
      <c r="K4926" s="64"/>
      <c r="L4926" s="104"/>
    </row>
    <row r="4927" spans="4:12" x14ac:dyDescent="0.25">
      <c r="D4927" s="67"/>
      <c r="E4927" s="64"/>
      <c r="F4927" s="64"/>
      <c r="G4927" s="64"/>
      <c r="H4927" s="64"/>
      <c r="K4927" s="64"/>
      <c r="L4927" s="104"/>
    </row>
    <row r="4928" spans="4:12" x14ac:dyDescent="0.25">
      <c r="D4928" s="67"/>
      <c r="E4928" s="64"/>
      <c r="F4928" s="64"/>
      <c r="G4928" s="64"/>
      <c r="H4928" s="64"/>
      <c r="K4928" s="64"/>
      <c r="L4928" s="104"/>
    </row>
    <row r="4929" spans="4:12" x14ac:dyDescent="0.25">
      <c r="D4929" s="67"/>
      <c r="E4929" s="64"/>
      <c r="F4929" s="64"/>
      <c r="G4929" s="64"/>
      <c r="H4929" s="64"/>
      <c r="K4929" s="64"/>
      <c r="L4929" s="104"/>
    </row>
    <row r="4930" spans="4:12" x14ac:dyDescent="0.25">
      <c r="D4930" s="67"/>
      <c r="E4930" s="64"/>
      <c r="F4930" s="64"/>
      <c r="G4930" s="64"/>
      <c r="H4930" s="64"/>
      <c r="K4930" s="64"/>
      <c r="L4930" s="104"/>
    </row>
    <row r="4931" spans="4:12" x14ac:dyDescent="0.25">
      <c r="D4931" s="67"/>
      <c r="E4931" s="64"/>
      <c r="F4931" s="64"/>
      <c r="G4931" s="64"/>
      <c r="H4931" s="64"/>
      <c r="K4931" s="64"/>
      <c r="L4931" s="104"/>
    </row>
    <row r="4932" spans="4:12" x14ac:dyDescent="0.25">
      <c r="D4932" s="67"/>
      <c r="E4932" s="64"/>
      <c r="F4932" s="64"/>
      <c r="G4932" s="64"/>
      <c r="H4932" s="64"/>
      <c r="K4932" s="64"/>
      <c r="L4932" s="104"/>
    </row>
    <row r="4933" spans="4:12" x14ac:dyDescent="0.25">
      <c r="D4933" s="67"/>
      <c r="E4933" s="64"/>
      <c r="F4933" s="64"/>
      <c r="G4933" s="64"/>
      <c r="H4933" s="64"/>
      <c r="K4933" s="64"/>
      <c r="L4933" s="104"/>
    </row>
    <row r="4934" spans="4:12" x14ac:dyDescent="0.25">
      <c r="D4934" s="67"/>
      <c r="E4934" s="64"/>
      <c r="F4934" s="64"/>
      <c r="G4934" s="64"/>
      <c r="H4934" s="64"/>
      <c r="K4934" s="64"/>
      <c r="L4934" s="104"/>
    </row>
    <row r="4935" spans="4:12" x14ac:dyDescent="0.25">
      <c r="D4935" s="67"/>
      <c r="E4935" s="64"/>
      <c r="F4935" s="64"/>
      <c r="G4935" s="64"/>
      <c r="H4935" s="64"/>
      <c r="K4935" s="64"/>
      <c r="L4935" s="104"/>
    </row>
    <row r="4936" spans="4:12" x14ac:dyDescent="0.25">
      <c r="D4936" s="67"/>
      <c r="E4936" s="64"/>
      <c r="F4936" s="64"/>
      <c r="G4936" s="64"/>
      <c r="H4936" s="64"/>
      <c r="K4936" s="64"/>
      <c r="L4936" s="104"/>
    </row>
    <row r="4937" spans="4:12" x14ac:dyDescent="0.25">
      <c r="D4937" s="67"/>
      <c r="E4937" s="64"/>
      <c r="F4937" s="64"/>
      <c r="G4937" s="64"/>
      <c r="H4937" s="64"/>
      <c r="K4937" s="64"/>
      <c r="L4937" s="104"/>
    </row>
    <row r="4938" spans="4:12" x14ac:dyDescent="0.25">
      <c r="D4938" s="67"/>
      <c r="E4938" s="64"/>
      <c r="F4938" s="64"/>
      <c r="G4938" s="64"/>
      <c r="H4938" s="64"/>
      <c r="K4938" s="64"/>
      <c r="L4938" s="104"/>
    </row>
    <row r="4939" spans="4:12" x14ac:dyDescent="0.25">
      <c r="D4939" s="67"/>
      <c r="E4939" s="64"/>
      <c r="F4939" s="64"/>
      <c r="G4939" s="64"/>
      <c r="H4939" s="64"/>
      <c r="K4939" s="64"/>
      <c r="L4939" s="104"/>
    </row>
    <row r="4940" spans="4:12" x14ac:dyDescent="0.25">
      <c r="D4940" s="67"/>
      <c r="E4940" s="64"/>
      <c r="F4940" s="64"/>
      <c r="G4940" s="64"/>
      <c r="H4940" s="64"/>
      <c r="K4940" s="64"/>
      <c r="L4940" s="104"/>
    </row>
    <row r="4941" spans="4:12" x14ac:dyDescent="0.25">
      <c r="D4941" s="67"/>
      <c r="E4941" s="64"/>
      <c r="F4941" s="64"/>
      <c r="G4941" s="64"/>
      <c r="H4941" s="64"/>
      <c r="K4941" s="64"/>
      <c r="L4941" s="104"/>
    </row>
    <row r="4942" spans="4:12" x14ac:dyDescent="0.25">
      <c r="D4942" s="67"/>
      <c r="E4942" s="64"/>
      <c r="F4942" s="64"/>
      <c r="G4942" s="64"/>
      <c r="H4942" s="64"/>
      <c r="K4942" s="64"/>
      <c r="L4942" s="104"/>
    </row>
    <row r="4943" spans="4:12" x14ac:dyDescent="0.25">
      <c r="D4943" s="67"/>
      <c r="E4943" s="64"/>
      <c r="F4943" s="64"/>
      <c r="G4943" s="64"/>
      <c r="H4943" s="64"/>
      <c r="K4943" s="64"/>
      <c r="L4943" s="104"/>
    </row>
    <row r="4944" spans="4:12" x14ac:dyDescent="0.25">
      <c r="D4944" s="67"/>
      <c r="E4944" s="64"/>
      <c r="F4944" s="64"/>
      <c r="G4944" s="64"/>
      <c r="H4944" s="64"/>
      <c r="K4944" s="64"/>
      <c r="L4944" s="104"/>
    </row>
    <row r="4945" spans="4:12" x14ac:dyDescent="0.25">
      <c r="D4945" s="67"/>
      <c r="E4945" s="64"/>
      <c r="F4945" s="64"/>
      <c r="G4945" s="64"/>
      <c r="H4945" s="64"/>
      <c r="K4945" s="64"/>
      <c r="L4945" s="104"/>
    </row>
    <row r="4946" spans="4:12" x14ac:dyDescent="0.25">
      <c r="D4946" s="67"/>
      <c r="E4946" s="64"/>
      <c r="F4946" s="64"/>
      <c r="G4946" s="64"/>
      <c r="H4946" s="64"/>
      <c r="K4946" s="64"/>
      <c r="L4946" s="104"/>
    </row>
    <row r="4947" spans="4:12" x14ac:dyDescent="0.25">
      <c r="D4947" s="67"/>
      <c r="E4947" s="64"/>
      <c r="F4947" s="64"/>
      <c r="G4947" s="64"/>
      <c r="H4947" s="64"/>
      <c r="K4947" s="64"/>
      <c r="L4947" s="104"/>
    </row>
    <row r="4948" spans="4:12" x14ac:dyDescent="0.25">
      <c r="D4948" s="67"/>
      <c r="E4948" s="64"/>
      <c r="F4948" s="64"/>
      <c r="G4948" s="64"/>
      <c r="H4948" s="64"/>
      <c r="K4948" s="64"/>
      <c r="L4948" s="104"/>
    </row>
    <row r="4949" spans="4:12" x14ac:dyDescent="0.25">
      <c r="D4949" s="67"/>
      <c r="E4949" s="64"/>
      <c r="F4949" s="64"/>
      <c r="G4949" s="64"/>
      <c r="H4949" s="64"/>
      <c r="K4949" s="64"/>
      <c r="L4949" s="104"/>
    </row>
    <row r="4950" spans="4:12" x14ac:dyDescent="0.25">
      <c r="D4950" s="67"/>
      <c r="E4950" s="64"/>
      <c r="F4950" s="64"/>
      <c r="G4950" s="64"/>
      <c r="H4950" s="64"/>
      <c r="K4950" s="64"/>
      <c r="L4950" s="104"/>
    </row>
    <row r="4951" spans="4:12" x14ac:dyDescent="0.25">
      <c r="D4951" s="67"/>
      <c r="E4951" s="64"/>
      <c r="F4951" s="64"/>
      <c r="G4951" s="64"/>
      <c r="H4951" s="64"/>
      <c r="K4951" s="64"/>
      <c r="L4951" s="104"/>
    </row>
    <row r="4952" spans="4:12" x14ac:dyDescent="0.25">
      <c r="D4952" s="67"/>
      <c r="E4952" s="64"/>
      <c r="F4952" s="64"/>
      <c r="G4952" s="64"/>
      <c r="H4952" s="64"/>
      <c r="K4952" s="64"/>
      <c r="L4952" s="104"/>
    </row>
    <row r="4953" spans="4:12" x14ac:dyDescent="0.25">
      <c r="D4953" s="67"/>
      <c r="E4953" s="64"/>
      <c r="F4953" s="64"/>
      <c r="G4953" s="64"/>
      <c r="H4953" s="64"/>
      <c r="K4953" s="64"/>
      <c r="L4953" s="104"/>
    </row>
    <row r="4954" spans="4:12" x14ac:dyDescent="0.25">
      <c r="D4954" s="67"/>
      <c r="E4954" s="64"/>
      <c r="F4954" s="64"/>
      <c r="G4954" s="64"/>
      <c r="H4954" s="64"/>
      <c r="K4954" s="64"/>
      <c r="L4954" s="104"/>
    </row>
    <row r="4955" spans="4:12" x14ac:dyDescent="0.25">
      <c r="D4955" s="67"/>
      <c r="E4955" s="64"/>
      <c r="F4955" s="64"/>
      <c r="G4955" s="64"/>
      <c r="H4955" s="64"/>
      <c r="K4955" s="64"/>
      <c r="L4955" s="104"/>
    </row>
    <row r="4956" spans="4:12" x14ac:dyDescent="0.25">
      <c r="D4956" s="67"/>
      <c r="E4956" s="64"/>
      <c r="F4956" s="64"/>
      <c r="G4956" s="64"/>
      <c r="H4956" s="64"/>
      <c r="K4956" s="64"/>
      <c r="L4956" s="104"/>
    </row>
    <row r="4957" spans="4:12" x14ac:dyDescent="0.25">
      <c r="D4957" s="67"/>
      <c r="E4957" s="64"/>
      <c r="F4957" s="64"/>
      <c r="G4957" s="64"/>
      <c r="H4957" s="64"/>
      <c r="K4957" s="64"/>
      <c r="L4957" s="104"/>
    </row>
    <row r="4958" spans="4:12" x14ac:dyDescent="0.25">
      <c r="D4958" s="67"/>
      <c r="E4958" s="64"/>
      <c r="F4958" s="64"/>
      <c r="G4958" s="64"/>
      <c r="H4958" s="64"/>
      <c r="K4958" s="64"/>
      <c r="L4958" s="104"/>
    </row>
    <row r="4959" spans="4:12" x14ac:dyDescent="0.25">
      <c r="D4959" s="67"/>
      <c r="E4959" s="64"/>
      <c r="F4959" s="64"/>
      <c r="G4959" s="64"/>
      <c r="H4959" s="64"/>
      <c r="K4959" s="64"/>
      <c r="L4959" s="104"/>
    </row>
    <row r="4960" spans="4:12" x14ac:dyDescent="0.25">
      <c r="D4960" s="67"/>
      <c r="E4960" s="64"/>
      <c r="F4960" s="64"/>
      <c r="G4960" s="64"/>
      <c r="H4960" s="64"/>
      <c r="K4960" s="64"/>
      <c r="L4960" s="104"/>
    </row>
    <row r="4961" spans="4:12" x14ac:dyDescent="0.25">
      <c r="D4961" s="67"/>
      <c r="E4961" s="64"/>
      <c r="F4961" s="64"/>
      <c r="G4961" s="64"/>
      <c r="H4961" s="64"/>
      <c r="K4961" s="64"/>
      <c r="L4961" s="104"/>
    </row>
    <row r="4962" spans="4:12" x14ac:dyDescent="0.25">
      <c r="D4962" s="67"/>
      <c r="E4962" s="64"/>
      <c r="F4962" s="64"/>
      <c r="G4962" s="64"/>
      <c r="H4962" s="64"/>
      <c r="K4962" s="64"/>
      <c r="L4962" s="104"/>
    </row>
    <row r="4963" spans="4:12" x14ac:dyDescent="0.25">
      <c r="D4963" s="67"/>
      <c r="E4963" s="64"/>
      <c r="F4963" s="64"/>
      <c r="G4963" s="64"/>
      <c r="H4963" s="64"/>
      <c r="K4963" s="64"/>
      <c r="L4963" s="104"/>
    </row>
    <row r="4964" spans="4:12" x14ac:dyDescent="0.25">
      <c r="D4964" s="67"/>
      <c r="E4964" s="64"/>
      <c r="F4964" s="64"/>
      <c r="G4964" s="64"/>
      <c r="H4964" s="64"/>
      <c r="K4964" s="64"/>
      <c r="L4964" s="104"/>
    </row>
    <row r="4965" spans="4:12" x14ac:dyDescent="0.25">
      <c r="D4965" s="67"/>
      <c r="E4965" s="64"/>
      <c r="F4965" s="64"/>
      <c r="G4965" s="64"/>
      <c r="H4965" s="64"/>
      <c r="K4965" s="64"/>
      <c r="L4965" s="104"/>
    </row>
    <row r="4966" spans="4:12" x14ac:dyDescent="0.25">
      <c r="D4966" s="67"/>
      <c r="E4966" s="64"/>
      <c r="F4966" s="64"/>
      <c r="G4966" s="64"/>
      <c r="H4966" s="64"/>
      <c r="K4966" s="64"/>
      <c r="L4966" s="104"/>
    </row>
    <row r="4967" spans="4:12" x14ac:dyDescent="0.25">
      <c r="D4967" s="67"/>
      <c r="E4967" s="64"/>
      <c r="F4967" s="64"/>
      <c r="G4967" s="64"/>
      <c r="H4967" s="64"/>
      <c r="K4967" s="64"/>
      <c r="L4967" s="104"/>
    </row>
    <row r="4968" spans="4:12" x14ac:dyDescent="0.25">
      <c r="D4968" s="67"/>
      <c r="E4968" s="64"/>
      <c r="F4968" s="64"/>
      <c r="G4968" s="64"/>
      <c r="H4968" s="64"/>
      <c r="K4968" s="64"/>
      <c r="L4968" s="104"/>
    </row>
    <row r="4969" spans="4:12" x14ac:dyDescent="0.25">
      <c r="D4969" s="67"/>
      <c r="E4969" s="64"/>
      <c r="F4969" s="64"/>
      <c r="G4969" s="64"/>
      <c r="H4969" s="64"/>
      <c r="K4969" s="64"/>
      <c r="L4969" s="104"/>
    </row>
    <row r="4970" spans="4:12" x14ac:dyDescent="0.25">
      <c r="D4970" s="67"/>
      <c r="E4970" s="64"/>
      <c r="F4970" s="64"/>
      <c r="G4970" s="64"/>
      <c r="H4970" s="64"/>
      <c r="K4970" s="64"/>
      <c r="L4970" s="104"/>
    </row>
    <row r="4971" spans="4:12" x14ac:dyDescent="0.25">
      <c r="D4971" s="67"/>
      <c r="E4971" s="64"/>
      <c r="F4971" s="64"/>
      <c r="G4971" s="64"/>
      <c r="H4971" s="64"/>
      <c r="K4971" s="64"/>
      <c r="L4971" s="104"/>
    </row>
    <row r="4972" spans="4:12" x14ac:dyDescent="0.25">
      <c r="D4972" s="67"/>
      <c r="E4972" s="64"/>
      <c r="F4972" s="64"/>
      <c r="G4972" s="64"/>
      <c r="H4972" s="64"/>
      <c r="K4972" s="64"/>
      <c r="L4972" s="104"/>
    </row>
    <row r="4973" spans="4:12" x14ac:dyDescent="0.25">
      <c r="D4973" s="67"/>
      <c r="E4973" s="64"/>
      <c r="F4973" s="64"/>
      <c r="G4973" s="64"/>
      <c r="H4973" s="64"/>
      <c r="K4973" s="64"/>
      <c r="L4973" s="104"/>
    </row>
    <row r="4974" spans="4:12" x14ac:dyDescent="0.25">
      <c r="D4974" s="67"/>
      <c r="E4974" s="64"/>
      <c r="F4974" s="64"/>
      <c r="G4974" s="64"/>
      <c r="H4974" s="64"/>
      <c r="K4974" s="64"/>
      <c r="L4974" s="104"/>
    </row>
    <row r="4975" spans="4:12" x14ac:dyDescent="0.25">
      <c r="D4975" s="67"/>
      <c r="E4975" s="64"/>
      <c r="F4975" s="64"/>
      <c r="G4975" s="64"/>
      <c r="H4975" s="64"/>
      <c r="K4975" s="64"/>
      <c r="L4975" s="104"/>
    </row>
    <row r="4976" spans="4:12" x14ac:dyDescent="0.25">
      <c r="D4976" s="67"/>
      <c r="E4976" s="64"/>
      <c r="F4976" s="64"/>
      <c r="G4976" s="64"/>
      <c r="H4976" s="64"/>
      <c r="K4976" s="64"/>
      <c r="L4976" s="104"/>
    </row>
    <row r="4977" spans="4:12" x14ac:dyDescent="0.25">
      <c r="D4977" s="67"/>
      <c r="E4977" s="64"/>
      <c r="F4977" s="64"/>
      <c r="G4977" s="64"/>
      <c r="H4977" s="64"/>
      <c r="K4977" s="64"/>
      <c r="L4977" s="104"/>
    </row>
    <row r="4978" spans="4:12" x14ac:dyDescent="0.25">
      <c r="D4978" s="67"/>
      <c r="E4978" s="64"/>
      <c r="F4978" s="64"/>
      <c r="G4978" s="64"/>
      <c r="H4978" s="64"/>
      <c r="K4978" s="64"/>
      <c r="L4978" s="104"/>
    </row>
    <row r="4979" spans="4:12" x14ac:dyDescent="0.25">
      <c r="D4979" s="67"/>
      <c r="E4979" s="64"/>
      <c r="F4979" s="64"/>
      <c r="G4979" s="64"/>
      <c r="H4979" s="64"/>
      <c r="K4979" s="64"/>
      <c r="L4979" s="104"/>
    </row>
    <row r="4980" spans="4:12" x14ac:dyDescent="0.25">
      <c r="D4980" s="67"/>
      <c r="E4980" s="64"/>
      <c r="F4980" s="64"/>
      <c r="G4980" s="64"/>
      <c r="H4980" s="64"/>
      <c r="K4980" s="64"/>
      <c r="L4980" s="104"/>
    </row>
    <row r="4981" spans="4:12" x14ac:dyDescent="0.25">
      <c r="D4981" s="67"/>
      <c r="E4981" s="64"/>
      <c r="F4981" s="64"/>
      <c r="G4981" s="64"/>
      <c r="H4981" s="64"/>
      <c r="K4981" s="64"/>
      <c r="L4981" s="104"/>
    </row>
    <row r="4982" spans="4:12" x14ac:dyDescent="0.25">
      <c r="D4982" s="67"/>
      <c r="E4982" s="64"/>
      <c r="F4982" s="64"/>
      <c r="G4982" s="64"/>
      <c r="H4982" s="64"/>
      <c r="K4982" s="64"/>
      <c r="L4982" s="104"/>
    </row>
    <row r="4983" spans="4:12" x14ac:dyDescent="0.25">
      <c r="D4983" s="67"/>
      <c r="E4983" s="64"/>
      <c r="F4983" s="64"/>
      <c r="G4983" s="64"/>
      <c r="H4983" s="64"/>
      <c r="K4983" s="64"/>
      <c r="L4983" s="104"/>
    </row>
    <row r="4984" spans="4:12" x14ac:dyDescent="0.25">
      <c r="D4984" s="67"/>
      <c r="E4984" s="64"/>
      <c r="F4984" s="64"/>
      <c r="G4984" s="64"/>
      <c r="H4984" s="64"/>
      <c r="K4984" s="64"/>
      <c r="L4984" s="104"/>
    </row>
    <row r="4985" spans="4:12" x14ac:dyDescent="0.25">
      <c r="D4985" s="67"/>
      <c r="E4985" s="64"/>
      <c r="F4985" s="64"/>
      <c r="G4985" s="64"/>
      <c r="H4985" s="64"/>
      <c r="K4985" s="64"/>
      <c r="L4985" s="104"/>
    </row>
    <row r="4986" spans="4:12" x14ac:dyDescent="0.25">
      <c r="D4986" s="67"/>
      <c r="E4986" s="64"/>
      <c r="F4986" s="64"/>
      <c r="G4986" s="64"/>
      <c r="H4986" s="64"/>
      <c r="K4986" s="64"/>
      <c r="L4986" s="104"/>
    </row>
    <row r="4987" spans="4:12" x14ac:dyDescent="0.25">
      <c r="D4987" s="67"/>
      <c r="E4987" s="64"/>
      <c r="F4987" s="64"/>
      <c r="G4987" s="64"/>
      <c r="H4987" s="64"/>
      <c r="K4987" s="64"/>
      <c r="L4987" s="104"/>
    </row>
    <row r="4988" spans="4:12" x14ac:dyDescent="0.25">
      <c r="D4988" s="67"/>
      <c r="E4988" s="64"/>
      <c r="F4988" s="64"/>
      <c r="G4988" s="64"/>
      <c r="H4988" s="64"/>
      <c r="K4988" s="64"/>
      <c r="L4988" s="104"/>
    </row>
    <row r="4989" spans="4:12" x14ac:dyDescent="0.25">
      <c r="D4989" s="67"/>
      <c r="E4989" s="64"/>
      <c r="F4989" s="64"/>
      <c r="G4989" s="64"/>
      <c r="H4989" s="64"/>
      <c r="K4989" s="64"/>
      <c r="L4989" s="104"/>
    </row>
    <row r="4990" spans="4:12" x14ac:dyDescent="0.25">
      <c r="D4990" s="67"/>
      <c r="E4990" s="64"/>
      <c r="F4990" s="64"/>
      <c r="G4990" s="64"/>
      <c r="H4990" s="64"/>
      <c r="K4990" s="64"/>
      <c r="L4990" s="104"/>
    </row>
    <row r="4991" spans="4:12" x14ac:dyDescent="0.25">
      <c r="D4991" s="67"/>
      <c r="E4991" s="64"/>
      <c r="F4991" s="64"/>
      <c r="G4991" s="64"/>
      <c r="H4991" s="64"/>
      <c r="K4991" s="64"/>
      <c r="L4991" s="104"/>
    </row>
    <row r="4992" spans="4:12" x14ac:dyDescent="0.25">
      <c r="D4992" s="67"/>
      <c r="E4992" s="64"/>
      <c r="F4992" s="64"/>
      <c r="G4992" s="64"/>
      <c r="H4992" s="64"/>
      <c r="K4992" s="64"/>
      <c r="L4992" s="104"/>
    </row>
    <row r="4993" spans="4:12" x14ac:dyDescent="0.25">
      <c r="D4993" s="67"/>
      <c r="E4993" s="64"/>
      <c r="F4993" s="64"/>
      <c r="G4993" s="64"/>
      <c r="H4993" s="64"/>
      <c r="K4993" s="64"/>
      <c r="L4993" s="104"/>
    </row>
    <row r="4994" spans="4:12" x14ac:dyDescent="0.25">
      <c r="D4994" s="67"/>
      <c r="E4994" s="64"/>
      <c r="F4994" s="64"/>
      <c r="G4994" s="64"/>
      <c r="H4994" s="64"/>
      <c r="K4994" s="64"/>
      <c r="L4994" s="104"/>
    </row>
    <row r="4995" spans="4:12" x14ac:dyDescent="0.25">
      <c r="D4995" s="67"/>
      <c r="E4995" s="64"/>
      <c r="F4995" s="64"/>
      <c r="G4995" s="64"/>
      <c r="H4995" s="64"/>
      <c r="K4995" s="64"/>
      <c r="L4995" s="104"/>
    </row>
    <row r="4996" spans="4:12" x14ac:dyDescent="0.25">
      <c r="D4996" s="67"/>
      <c r="E4996" s="64"/>
      <c r="F4996" s="64"/>
      <c r="G4996" s="64"/>
      <c r="H4996" s="64"/>
      <c r="K4996" s="64"/>
      <c r="L4996" s="104"/>
    </row>
    <row r="4997" spans="4:12" x14ac:dyDescent="0.25">
      <c r="D4997" s="67"/>
      <c r="E4997" s="64"/>
      <c r="F4997" s="64"/>
      <c r="G4997" s="64"/>
      <c r="H4997" s="64"/>
      <c r="K4997" s="64"/>
      <c r="L4997" s="104"/>
    </row>
    <row r="4998" spans="4:12" x14ac:dyDescent="0.25">
      <c r="D4998" s="67"/>
      <c r="E4998" s="64"/>
      <c r="F4998" s="64"/>
      <c r="G4998" s="64"/>
      <c r="H4998" s="64"/>
      <c r="K4998" s="64"/>
      <c r="L4998" s="104"/>
    </row>
    <row r="4999" spans="4:12" x14ac:dyDescent="0.25">
      <c r="D4999" s="67"/>
      <c r="E4999" s="64"/>
      <c r="F4999" s="64"/>
      <c r="G4999" s="64"/>
      <c r="H4999" s="64"/>
      <c r="K4999" s="64"/>
      <c r="L4999" s="104"/>
    </row>
    <row r="5000" spans="4:12" x14ac:dyDescent="0.25">
      <c r="D5000" s="67"/>
      <c r="E5000" s="64"/>
      <c r="F5000" s="64"/>
      <c r="G5000" s="64"/>
      <c r="H5000" s="64"/>
      <c r="K5000" s="64"/>
      <c r="L5000" s="104"/>
    </row>
    <row r="5001" spans="4:12" x14ac:dyDescent="0.25">
      <c r="D5001" s="67"/>
      <c r="E5001" s="64"/>
      <c r="F5001" s="64"/>
      <c r="G5001" s="64"/>
      <c r="H5001" s="64"/>
      <c r="K5001" s="64"/>
      <c r="L5001" s="104"/>
    </row>
    <row r="5002" spans="4:12" x14ac:dyDescent="0.25">
      <c r="D5002" s="67"/>
      <c r="E5002" s="64"/>
      <c r="F5002" s="64"/>
      <c r="G5002" s="64"/>
      <c r="H5002" s="64"/>
      <c r="K5002" s="64"/>
      <c r="L5002" s="104"/>
    </row>
    <row r="5003" spans="4:12" x14ac:dyDescent="0.25">
      <c r="D5003" s="67"/>
      <c r="E5003" s="64"/>
      <c r="F5003" s="64"/>
      <c r="G5003" s="64"/>
      <c r="H5003" s="64"/>
      <c r="K5003" s="64"/>
      <c r="L5003" s="104"/>
    </row>
    <row r="5004" spans="4:12" x14ac:dyDescent="0.25">
      <c r="D5004" s="67"/>
      <c r="E5004" s="64"/>
      <c r="F5004" s="64"/>
      <c r="G5004" s="64"/>
      <c r="H5004" s="64"/>
      <c r="K5004" s="64"/>
      <c r="L5004" s="104"/>
    </row>
    <row r="5005" spans="4:12" x14ac:dyDescent="0.25">
      <c r="D5005" s="67"/>
      <c r="E5005" s="64"/>
      <c r="F5005" s="64"/>
      <c r="G5005" s="64"/>
      <c r="H5005" s="64"/>
      <c r="K5005" s="64"/>
      <c r="L5005" s="104"/>
    </row>
    <row r="5006" spans="4:12" x14ac:dyDescent="0.25">
      <c r="D5006" s="67"/>
      <c r="E5006" s="64"/>
      <c r="F5006" s="64"/>
      <c r="G5006" s="64"/>
      <c r="H5006" s="64"/>
      <c r="K5006" s="64"/>
      <c r="L5006" s="104"/>
    </row>
    <row r="5007" spans="4:12" x14ac:dyDescent="0.25">
      <c r="D5007" s="67"/>
      <c r="E5007" s="64"/>
      <c r="F5007" s="64"/>
      <c r="G5007" s="64"/>
      <c r="H5007" s="64"/>
      <c r="K5007" s="64"/>
      <c r="L5007" s="104"/>
    </row>
    <row r="5008" spans="4:12" x14ac:dyDescent="0.25">
      <c r="D5008" s="67"/>
      <c r="E5008" s="64"/>
      <c r="F5008" s="64"/>
      <c r="G5008" s="64"/>
      <c r="H5008" s="64"/>
      <c r="K5008" s="64"/>
      <c r="L5008" s="104"/>
    </row>
    <row r="5009" spans="4:12" x14ac:dyDescent="0.25">
      <c r="D5009" s="67"/>
      <c r="E5009" s="64"/>
      <c r="F5009" s="64"/>
      <c r="G5009" s="64"/>
      <c r="H5009" s="64"/>
      <c r="K5009" s="64"/>
      <c r="L5009" s="104"/>
    </row>
    <row r="5010" spans="4:12" x14ac:dyDescent="0.25">
      <c r="D5010" s="67"/>
      <c r="E5010" s="64"/>
      <c r="F5010" s="64"/>
      <c r="G5010" s="64"/>
      <c r="H5010" s="64"/>
      <c r="K5010" s="64"/>
      <c r="L5010" s="104"/>
    </row>
    <row r="5011" spans="4:12" x14ac:dyDescent="0.25">
      <c r="D5011" s="67"/>
      <c r="E5011" s="64"/>
      <c r="F5011" s="64"/>
      <c r="G5011" s="64"/>
      <c r="H5011" s="64"/>
      <c r="K5011" s="64"/>
      <c r="L5011" s="104"/>
    </row>
    <row r="5012" spans="4:12" x14ac:dyDescent="0.25">
      <c r="D5012" s="67"/>
      <c r="E5012" s="64"/>
      <c r="F5012" s="64"/>
      <c r="G5012" s="64"/>
      <c r="H5012" s="64"/>
      <c r="K5012" s="64"/>
      <c r="L5012" s="104"/>
    </row>
    <row r="5013" spans="4:12" x14ac:dyDescent="0.25">
      <c r="D5013" s="67"/>
      <c r="E5013" s="64"/>
      <c r="F5013" s="64"/>
      <c r="G5013" s="64"/>
      <c r="H5013" s="64"/>
      <c r="K5013" s="64"/>
      <c r="L5013" s="104"/>
    </row>
    <row r="5014" spans="4:12" x14ac:dyDescent="0.25">
      <c r="D5014" s="67"/>
      <c r="E5014" s="64"/>
      <c r="F5014" s="64"/>
      <c r="G5014" s="64"/>
      <c r="H5014" s="64"/>
      <c r="K5014" s="64"/>
      <c r="L5014" s="104"/>
    </row>
    <row r="5015" spans="4:12" x14ac:dyDescent="0.25">
      <c r="D5015" s="67"/>
      <c r="E5015" s="64"/>
      <c r="F5015" s="64"/>
      <c r="G5015" s="64"/>
      <c r="H5015" s="64"/>
      <c r="K5015" s="64"/>
      <c r="L5015" s="104"/>
    </row>
    <row r="5016" spans="4:12" x14ac:dyDescent="0.25">
      <c r="D5016" s="67"/>
      <c r="E5016" s="64"/>
      <c r="F5016" s="64"/>
      <c r="G5016" s="64"/>
      <c r="H5016" s="64"/>
      <c r="K5016" s="64"/>
      <c r="L5016" s="104"/>
    </row>
    <row r="5017" spans="4:12" x14ac:dyDescent="0.25">
      <c r="D5017" s="67"/>
      <c r="E5017" s="64"/>
      <c r="F5017" s="64"/>
      <c r="G5017" s="64"/>
      <c r="H5017" s="64"/>
      <c r="K5017" s="64"/>
      <c r="L5017" s="104"/>
    </row>
    <row r="5018" spans="4:12" x14ac:dyDescent="0.25">
      <c r="D5018" s="67"/>
      <c r="E5018" s="64"/>
      <c r="F5018" s="64"/>
      <c r="G5018" s="64"/>
      <c r="H5018" s="64"/>
      <c r="K5018" s="64"/>
      <c r="L5018" s="104"/>
    </row>
    <row r="5019" spans="4:12" x14ac:dyDescent="0.25">
      <c r="D5019" s="67"/>
      <c r="E5019" s="64"/>
      <c r="F5019" s="64"/>
      <c r="G5019" s="64"/>
      <c r="H5019" s="64"/>
      <c r="K5019" s="64"/>
      <c r="L5019" s="104"/>
    </row>
    <row r="5020" spans="4:12" x14ac:dyDescent="0.25">
      <c r="D5020" s="67"/>
      <c r="E5020" s="64"/>
      <c r="F5020" s="64"/>
      <c r="G5020" s="64"/>
      <c r="H5020" s="64"/>
      <c r="K5020" s="64"/>
      <c r="L5020" s="104"/>
    </row>
    <row r="5021" spans="4:12" x14ac:dyDescent="0.25">
      <c r="D5021" s="67"/>
      <c r="E5021" s="64"/>
      <c r="F5021" s="64"/>
      <c r="G5021" s="64"/>
      <c r="H5021" s="64"/>
      <c r="K5021" s="64"/>
      <c r="L5021" s="104"/>
    </row>
    <row r="5022" spans="4:12" x14ac:dyDescent="0.25">
      <c r="D5022" s="67"/>
      <c r="E5022" s="64"/>
      <c r="F5022" s="64"/>
      <c r="G5022" s="64"/>
      <c r="H5022" s="64"/>
      <c r="K5022" s="64"/>
      <c r="L5022" s="104"/>
    </row>
    <row r="5023" spans="4:12" x14ac:dyDescent="0.25">
      <c r="D5023" s="67"/>
      <c r="E5023" s="64"/>
      <c r="F5023" s="64"/>
      <c r="G5023" s="64"/>
      <c r="H5023" s="64"/>
      <c r="K5023" s="64"/>
      <c r="L5023" s="104"/>
    </row>
    <row r="5024" spans="4:12" x14ac:dyDescent="0.25">
      <c r="D5024" s="67"/>
      <c r="E5024" s="64"/>
      <c r="F5024" s="64"/>
      <c r="G5024" s="64"/>
      <c r="H5024" s="64"/>
      <c r="K5024" s="64"/>
      <c r="L5024" s="104"/>
    </row>
    <row r="5025" spans="4:12" x14ac:dyDescent="0.25">
      <c r="D5025" s="67"/>
      <c r="E5025" s="64"/>
      <c r="F5025" s="64"/>
      <c r="G5025" s="64"/>
      <c r="H5025" s="64"/>
      <c r="K5025" s="64"/>
      <c r="L5025" s="104"/>
    </row>
    <row r="5026" spans="4:12" x14ac:dyDescent="0.25">
      <c r="D5026" s="67"/>
      <c r="E5026" s="64"/>
      <c r="F5026" s="64"/>
      <c r="G5026" s="64"/>
      <c r="H5026" s="64"/>
      <c r="K5026" s="64"/>
      <c r="L5026" s="104"/>
    </row>
    <row r="5027" spans="4:12" x14ac:dyDescent="0.25">
      <c r="D5027" s="67"/>
      <c r="E5027" s="64"/>
      <c r="F5027" s="64"/>
      <c r="G5027" s="64"/>
      <c r="H5027" s="64"/>
      <c r="K5027" s="64"/>
      <c r="L5027" s="104"/>
    </row>
    <row r="5028" spans="4:12" x14ac:dyDescent="0.25">
      <c r="D5028" s="67"/>
      <c r="E5028" s="64"/>
      <c r="F5028" s="64"/>
      <c r="G5028" s="64"/>
      <c r="H5028" s="64"/>
      <c r="K5028" s="64"/>
      <c r="L5028" s="104"/>
    </row>
    <row r="5029" spans="4:12" x14ac:dyDescent="0.25">
      <c r="D5029" s="67"/>
      <c r="E5029" s="64"/>
      <c r="F5029" s="64"/>
      <c r="G5029" s="64"/>
      <c r="H5029" s="64"/>
      <c r="K5029" s="64"/>
      <c r="L5029" s="104"/>
    </row>
    <row r="5030" spans="4:12" x14ac:dyDescent="0.25">
      <c r="D5030" s="67"/>
      <c r="E5030" s="64"/>
      <c r="F5030" s="64"/>
      <c r="G5030" s="64"/>
      <c r="H5030" s="64"/>
      <c r="K5030" s="64"/>
      <c r="L5030" s="104"/>
    </row>
    <row r="5031" spans="4:12" x14ac:dyDescent="0.25">
      <c r="D5031" s="67"/>
      <c r="E5031" s="64"/>
      <c r="F5031" s="64"/>
      <c r="G5031" s="64"/>
      <c r="H5031" s="64"/>
      <c r="K5031" s="64"/>
      <c r="L5031" s="104"/>
    </row>
    <row r="5032" spans="4:12" x14ac:dyDescent="0.25">
      <c r="D5032" s="67"/>
      <c r="E5032" s="64"/>
      <c r="F5032" s="64"/>
      <c r="G5032" s="64"/>
      <c r="H5032" s="64"/>
      <c r="K5032" s="64"/>
      <c r="L5032" s="104"/>
    </row>
    <row r="5033" spans="4:12" x14ac:dyDescent="0.25">
      <c r="D5033" s="67"/>
      <c r="E5033" s="64"/>
      <c r="F5033" s="64"/>
      <c r="G5033" s="64"/>
      <c r="H5033" s="64"/>
      <c r="K5033" s="64"/>
      <c r="L5033" s="104"/>
    </row>
    <row r="5034" spans="4:12" x14ac:dyDescent="0.25">
      <c r="D5034" s="67"/>
      <c r="E5034" s="64"/>
      <c r="F5034" s="64"/>
      <c r="G5034" s="64"/>
      <c r="H5034" s="64"/>
      <c r="K5034" s="64"/>
      <c r="L5034" s="104"/>
    </row>
    <row r="5035" spans="4:12" x14ac:dyDescent="0.25">
      <c r="D5035" s="67"/>
      <c r="E5035" s="64"/>
      <c r="F5035" s="64"/>
      <c r="G5035" s="64"/>
      <c r="H5035" s="64"/>
      <c r="K5035" s="64"/>
      <c r="L5035" s="104"/>
    </row>
    <row r="5036" spans="4:12" x14ac:dyDescent="0.25">
      <c r="D5036" s="67"/>
      <c r="E5036" s="64"/>
      <c r="F5036" s="64"/>
      <c r="G5036" s="64"/>
      <c r="H5036" s="64"/>
      <c r="K5036" s="64"/>
      <c r="L5036" s="104"/>
    </row>
    <row r="5037" spans="4:12" x14ac:dyDescent="0.25">
      <c r="D5037" s="67"/>
      <c r="E5037" s="64"/>
      <c r="F5037" s="64"/>
      <c r="G5037" s="64"/>
      <c r="H5037" s="64"/>
      <c r="K5037" s="64"/>
      <c r="L5037" s="104"/>
    </row>
    <row r="5038" spans="4:12" x14ac:dyDescent="0.25">
      <c r="D5038" s="67"/>
      <c r="E5038" s="64"/>
      <c r="F5038" s="64"/>
      <c r="G5038" s="64"/>
      <c r="H5038" s="64"/>
      <c r="K5038" s="64"/>
      <c r="L5038" s="104"/>
    </row>
    <row r="5039" spans="4:12" x14ac:dyDescent="0.25">
      <c r="D5039" s="67"/>
      <c r="E5039" s="64"/>
      <c r="F5039" s="64"/>
      <c r="G5039" s="64"/>
      <c r="H5039" s="64"/>
      <c r="K5039" s="64"/>
      <c r="L5039" s="104"/>
    </row>
    <row r="5040" spans="4:12" x14ac:dyDescent="0.25">
      <c r="D5040" s="67"/>
      <c r="E5040" s="64"/>
      <c r="F5040" s="64"/>
      <c r="G5040" s="64"/>
      <c r="H5040" s="64"/>
      <c r="K5040" s="64"/>
      <c r="L5040" s="104"/>
    </row>
    <row r="5041" spans="4:12" x14ac:dyDescent="0.25">
      <c r="D5041" s="67"/>
      <c r="E5041" s="64"/>
      <c r="F5041" s="64"/>
      <c r="G5041" s="64"/>
      <c r="H5041" s="64"/>
      <c r="K5041" s="64"/>
      <c r="L5041" s="104"/>
    </row>
    <row r="5042" spans="4:12" x14ac:dyDescent="0.25">
      <c r="D5042" s="67"/>
      <c r="E5042" s="64"/>
      <c r="F5042" s="64"/>
      <c r="G5042" s="64"/>
      <c r="H5042" s="64"/>
      <c r="K5042" s="64"/>
      <c r="L5042" s="104"/>
    </row>
    <row r="5043" spans="4:12" x14ac:dyDescent="0.25">
      <c r="D5043" s="67"/>
      <c r="E5043" s="64"/>
      <c r="F5043" s="64"/>
      <c r="G5043" s="64"/>
      <c r="H5043" s="64"/>
      <c r="K5043" s="64"/>
      <c r="L5043" s="104"/>
    </row>
    <row r="5044" spans="4:12" x14ac:dyDescent="0.25">
      <c r="D5044" s="67"/>
      <c r="E5044" s="64"/>
      <c r="F5044" s="64"/>
      <c r="G5044" s="64"/>
      <c r="H5044" s="64"/>
      <c r="K5044" s="64"/>
      <c r="L5044" s="104"/>
    </row>
    <row r="5045" spans="4:12" x14ac:dyDescent="0.25">
      <c r="D5045" s="67"/>
      <c r="E5045" s="64"/>
      <c r="F5045" s="64"/>
      <c r="G5045" s="64"/>
      <c r="H5045" s="64"/>
      <c r="K5045" s="64"/>
      <c r="L5045" s="104"/>
    </row>
    <row r="5046" spans="4:12" x14ac:dyDescent="0.25">
      <c r="D5046" s="67"/>
      <c r="E5046" s="64"/>
      <c r="F5046" s="64"/>
      <c r="G5046" s="64"/>
      <c r="H5046" s="64"/>
      <c r="K5046" s="64"/>
      <c r="L5046" s="104"/>
    </row>
    <row r="5047" spans="4:12" x14ac:dyDescent="0.25">
      <c r="D5047" s="67"/>
      <c r="E5047" s="64"/>
      <c r="F5047" s="64"/>
      <c r="G5047" s="64"/>
      <c r="H5047" s="64"/>
      <c r="K5047" s="64"/>
      <c r="L5047" s="104"/>
    </row>
    <row r="5048" spans="4:12" x14ac:dyDescent="0.25">
      <c r="D5048" s="67"/>
      <c r="E5048" s="64"/>
      <c r="F5048" s="64"/>
      <c r="G5048" s="64"/>
      <c r="H5048" s="64"/>
      <c r="K5048" s="64"/>
      <c r="L5048" s="104"/>
    </row>
    <row r="5049" spans="4:12" x14ac:dyDescent="0.25">
      <c r="D5049" s="67"/>
      <c r="E5049" s="64"/>
      <c r="F5049" s="64"/>
      <c r="G5049" s="64"/>
      <c r="H5049" s="64"/>
      <c r="K5049" s="64"/>
      <c r="L5049" s="104"/>
    </row>
    <row r="5050" spans="4:12" x14ac:dyDescent="0.25">
      <c r="D5050" s="67"/>
      <c r="E5050" s="64"/>
      <c r="F5050" s="64"/>
      <c r="G5050" s="64"/>
      <c r="H5050" s="64"/>
      <c r="K5050" s="64"/>
      <c r="L5050" s="104"/>
    </row>
    <row r="5051" spans="4:12" x14ac:dyDescent="0.25">
      <c r="D5051" s="67"/>
      <c r="E5051" s="64"/>
      <c r="F5051" s="64"/>
      <c r="G5051" s="64"/>
      <c r="H5051" s="64"/>
      <c r="K5051" s="64"/>
      <c r="L5051" s="104"/>
    </row>
    <row r="5052" spans="4:12" x14ac:dyDescent="0.25">
      <c r="D5052" s="67"/>
      <c r="E5052" s="64"/>
      <c r="F5052" s="64"/>
      <c r="G5052" s="64"/>
      <c r="H5052" s="64"/>
      <c r="K5052" s="64"/>
      <c r="L5052" s="104"/>
    </row>
    <row r="5053" spans="4:12" x14ac:dyDescent="0.25">
      <c r="D5053" s="67"/>
      <c r="E5053" s="64"/>
      <c r="F5053" s="64"/>
      <c r="G5053" s="64"/>
      <c r="H5053" s="64"/>
      <c r="K5053" s="64"/>
      <c r="L5053" s="104"/>
    </row>
    <row r="5054" spans="4:12" x14ac:dyDescent="0.25">
      <c r="D5054" s="67"/>
      <c r="E5054" s="64"/>
      <c r="F5054" s="64"/>
      <c r="G5054" s="64"/>
      <c r="H5054" s="64"/>
      <c r="K5054" s="64"/>
      <c r="L5054" s="104"/>
    </row>
    <row r="5055" spans="4:12" x14ac:dyDescent="0.25">
      <c r="D5055" s="67"/>
      <c r="E5055" s="64"/>
      <c r="F5055" s="64"/>
      <c r="G5055" s="64"/>
      <c r="H5055" s="64"/>
      <c r="K5055" s="64"/>
      <c r="L5055" s="104"/>
    </row>
    <row r="5056" spans="4:12" x14ac:dyDescent="0.25">
      <c r="D5056" s="67"/>
      <c r="E5056" s="64"/>
      <c r="F5056" s="64"/>
      <c r="G5056" s="64"/>
      <c r="H5056" s="64"/>
      <c r="K5056" s="64"/>
      <c r="L5056" s="104"/>
    </row>
    <row r="5057" spans="4:12" x14ac:dyDescent="0.25">
      <c r="D5057" s="67"/>
      <c r="E5057" s="64"/>
      <c r="F5057" s="64"/>
      <c r="G5057" s="64"/>
      <c r="H5057" s="64"/>
      <c r="K5057" s="64"/>
      <c r="L5057" s="104"/>
    </row>
    <row r="5058" spans="4:12" x14ac:dyDescent="0.25">
      <c r="D5058" s="67"/>
      <c r="E5058" s="64"/>
      <c r="F5058" s="64"/>
      <c r="G5058" s="64"/>
      <c r="H5058" s="64"/>
      <c r="K5058" s="64"/>
      <c r="L5058" s="104"/>
    </row>
    <row r="5059" spans="4:12" x14ac:dyDescent="0.25">
      <c r="D5059" s="67"/>
      <c r="E5059" s="64"/>
      <c r="F5059" s="64"/>
      <c r="G5059" s="64"/>
      <c r="H5059" s="64"/>
      <c r="K5059" s="64"/>
      <c r="L5059" s="104"/>
    </row>
    <row r="5060" spans="4:12" x14ac:dyDescent="0.25">
      <c r="D5060" s="67"/>
      <c r="E5060" s="64"/>
      <c r="F5060" s="64"/>
      <c r="G5060" s="64"/>
      <c r="H5060" s="64"/>
      <c r="K5060" s="64"/>
      <c r="L5060" s="104"/>
    </row>
    <row r="5061" spans="4:12" x14ac:dyDescent="0.25">
      <c r="D5061" s="67"/>
      <c r="E5061" s="64"/>
      <c r="F5061" s="64"/>
      <c r="G5061" s="64"/>
      <c r="H5061" s="64"/>
      <c r="K5061" s="64"/>
      <c r="L5061" s="104"/>
    </row>
    <row r="5062" spans="4:12" x14ac:dyDescent="0.25">
      <c r="D5062" s="67"/>
      <c r="E5062" s="64"/>
      <c r="F5062" s="64"/>
      <c r="G5062" s="64"/>
      <c r="H5062" s="64"/>
      <c r="K5062" s="64"/>
      <c r="L5062" s="104"/>
    </row>
    <row r="5063" spans="4:12" x14ac:dyDescent="0.25">
      <c r="D5063" s="67"/>
      <c r="E5063" s="64"/>
      <c r="F5063" s="64"/>
      <c r="G5063" s="64"/>
      <c r="H5063" s="64"/>
      <c r="K5063" s="64"/>
      <c r="L5063" s="104"/>
    </row>
    <row r="5064" spans="4:12" x14ac:dyDescent="0.25">
      <c r="D5064" s="67"/>
      <c r="E5064" s="64"/>
      <c r="F5064" s="64"/>
      <c r="G5064" s="64"/>
      <c r="H5064" s="64"/>
      <c r="K5064" s="64"/>
      <c r="L5064" s="104"/>
    </row>
    <row r="5065" spans="4:12" x14ac:dyDescent="0.25">
      <c r="D5065" s="67"/>
      <c r="E5065" s="64"/>
      <c r="F5065" s="64"/>
      <c r="G5065" s="64"/>
      <c r="H5065" s="64"/>
      <c r="K5065" s="64"/>
      <c r="L5065" s="104"/>
    </row>
    <row r="5066" spans="4:12" x14ac:dyDescent="0.25">
      <c r="D5066" s="67"/>
      <c r="E5066" s="64"/>
      <c r="F5066" s="64"/>
      <c r="G5066" s="64"/>
      <c r="H5066" s="64"/>
      <c r="K5066" s="64"/>
      <c r="L5066" s="104"/>
    </row>
    <row r="5067" spans="4:12" x14ac:dyDescent="0.25">
      <c r="D5067" s="67"/>
      <c r="E5067" s="64"/>
      <c r="F5067" s="64"/>
      <c r="G5067" s="64"/>
      <c r="H5067" s="64"/>
      <c r="K5067" s="64"/>
      <c r="L5067" s="104"/>
    </row>
    <row r="5068" spans="4:12" x14ac:dyDescent="0.25">
      <c r="D5068" s="67"/>
      <c r="E5068" s="64"/>
      <c r="F5068" s="64"/>
      <c r="G5068" s="64"/>
      <c r="H5068" s="64"/>
      <c r="K5068" s="64"/>
      <c r="L5068" s="104"/>
    </row>
    <row r="5069" spans="4:12" x14ac:dyDescent="0.25">
      <c r="D5069" s="67"/>
      <c r="E5069" s="64"/>
      <c r="F5069" s="64"/>
      <c r="G5069" s="64"/>
      <c r="H5069" s="64"/>
      <c r="K5069" s="64"/>
      <c r="L5069" s="104"/>
    </row>
    <row r="5070" spans="4:12" x14ac:dyDescent="0.25">
      <c r="D5070" s="67"/>
      <c r="E5070" s="64"/>
      <c r="F5070" s="64"/>
      <c r="G5070" s="64"/>
      <c r="H5070" s="64"/>
      <c r="K5070" s="64"/>
      <c r="L5070" s="104"/>
    </row>
    <row r="5071" spans="4:12" x14ac:dyDescent="0.25">
      <c r="D5071" s="67"/>
      <c r="E5071" s="64"/>
      <c r="F5071" s="64"/>
      <c r="G5071" s="64"/>
      <c r="H5071" s="64"/>
      <c r="K5071" s="64"/>
      <c r="L5071" s="104"/>
    </row>
    <row r="5072" spans="4:12" x14ac:dyDescent="0.25">
      <c r="D5072" s="67"/>
      <c r="E5072" s="64"/>
      <c r="F5072" s="64"/>
      <c r="G5072" s="64"/>
      <c r="H5072" s="64"/>
      <c r="K5072" s="64"/>
      <c r="L5072" s="104"/>
    </row>
    <row r="5073" spans="4:12" x14ac:dyDescent="0.25">
      <c r="D5073" s="67"/>
      <c r="E5073" s="64"/>
      <c r="F5073" s="64"/>
      <c r="G5073" s="64"/>
      <c r="H5073" s="64"/>
      <c r="K5073" s="64"/>
      <c r="L5073" s="104"/>
    </row>
    <row r="5074" spans="4:12" x14ac:dyDescent="0.25">
      <c r="D5074" s="67"/>
      <c r="E5074" s="64"/>
      <c r="F5074" s="64"/>
      <c r="G5074" s="64"/>
      <c r="H5074" s="64"/>
      <c r="K5074" s="64"/>
      <c r="L5074" s="104"/>
    </row>
    <row r="5075" spans="4:12" x14ac:dyDescent="0.25">
      <c r="D5075" s="67"/>
      <c r="E5075" s="64"/>
      <c r="F5075" s="64"/>
      <c r="G5075" s="64"/>
      <c r="H5075" s="64"/>
      <c r="K5075" s="64"/>
      <c r="L5075" s="104"/>
    </row>
    <row r="5076" spans="4:12" x14ac:dyDescent="0.25">
      <c r="D5076" s="67"/>
      <c r="E5076" s="64"/>
      <c r="F5076" s="64"/>
      <c r="G5076" s="64"/>
      <c r="H5076" s="64"/>
      <c r="K5076" s="64"/>
      <c r="L5076" s="104"/>
    </row>
    <row r="5077" spans="4:12" x14ac:dyDescent="0.25">
      <c r="D5077" s="67"/>
      <c r="E5077" s="64"/>
      <c r="F5077" s="64"/>
      <c r="G5077" s="64"/>
      <c r="H5077" s="64"/>
      <c r="K5077" s="64"/>
      <c r="L5077" s="104"/>
    </row>
    <row r="5078" spans="4:12" x14ac:dyDescent="0.25">
      <c r="D5078" s="67"/>
      <c r="E5078" s="64"/>
      <c r="F5078" s="64"/>
      <c r="G5078" s="64"/>
      <c r="H5078" s="64"/>
      <c r="K5078" s="64"/>
      <c r="L5078" s="104"/>
    </row>
    <row r="5079" spans="4:12" x14ac:dyDescent="0.25">
      <c r="D5079" s="67"/>
      <c r="E5079" s="64"/>
      <c r="F5079" s="64"/>
      <c r="G5079" s="64"/>
      <c r="H5079" s="64"/>
      <c r="K5079" s="64"/>
      <c r="L5079" s="104"/>
    </row>
    <row r="5080" spans="4:12" x14ac:dyDescent="0.25">
      <c r="D5080" s="67"/>
      <c r="E5080" s="64"/>
      <c r="F5080" s="64"/>
      <c r="G5080" s="64"/>
      <c r="H5080" s="64"/>
      <c r="K5080" s="64"/>
      <c r="L5080" s="104"/>
    </row>
    <row r="5081" spans="4:12" x14ac:dyDescent="0.25">
      <c r="D5081" s="67"/>
      <c r="E5081" s="64"/>
      <c r="F5081" s="64"/>
      <c r="G5081" s="64"/>
      <c r="H5081" s="64"/>
      <c r="K5081" s="64"/>
      <c r="L5081" s="104"/>
    </row>
    <row r="5082" spans="4:12" x14ac:dyDescent="0.25">
      <c r="D5082" s="67"/>
      <c r="E5082" s="64"/>
      <c r="F5082" s="64"/>
      <c r="G5082" s="64"/>
      <c r="H5082" s="64"/>
      <c r="K5082" s="64"/>
      <c r="L5082" s="104"/>
    </row>
    <row r="5083" spans="4:12" x14ac:dyDescent="0.25">
      <c r="D5083" s="67"/>
      <c r="E5083" s="64"/>
      <c r="F5083" s="64"/>
      <c r="G5083" s="64"/>
      <c r="H5083" s="64"/>
      <c r="K5083" s="64"/>
      <c r="L5083" s="104"/>
    </row>
    <row r="5084" spans="4:12" x14ac:dyDescent="0.25">
      <c r="D5084" s="67"/>
      <c r="E5084" s="64"/>
      <c r="F5084" s="64"/>
      <c r="G5084" s="64"/>
      <c r="H5084" s="64"/>
      <c r="K5084" s="64"/>
      <c r="L5084" s="104"/>
    </row>
    <row r="5085" spans="4:12" x14ac:dyDescent="0.25">
      <c r="D5085" s="67"/>
      <c r="E5085" s="64"/>
      <c r="F5085" s="64"/>
      <c r="G5085" s="64"/>
      <c r="H5085" s="64"/>
      <c r="K5085" s="64"/>
      <c r="L5085" s="104"/>
    </row>
    <row r="5086" spans="4:12" x14ac:dyDescent="0.25">
      <c r="D5086" s="67"/>
      <c r="E5086" s="64"/>
      <c r="F5086" s="64"/>
      <c r="G5086" s="64"/>
      <c r="H5086" s="64"/>
      <c r="K5086" s="64"/>
      <c r="L5086" s="104"/>
    </row>
    <row r="5087" spans="4:12" x14ac:dyDescent="0.25">
      <c r="D5087" s="67"/>
      <c r="E5087" s="64"/>
      <c r="F5087" s="64"/>
      <c r="G5087" s="64"/>
      <c r="H5087" s="64"/>
      <c r="K5087" s="64"/>
      <c r="L5087" s="104"/>
    </row>
    <row r="5088" spans="4:12" x14ac:dyDescent="0.25">
      <c r="D5088" s="67"/>
      <c r="E5088" s="64"/>
      <c r="F5088" s="64"/>
      <c r="G5088" s="64"/>
      <c r="H5088" s="64"/>
      <c r="K5088" s="64"/>
      <c r="L5088" s="104"/>
    </row>
    <row r="5089" spans="4:12" x14ac:dyDescent="0.25">
      <c r="D5089" s="67"/>
      <c r="E5089" s="64"/>
      <c r="F5089" s="64"/>
      <c r="G5089" s="64"/>
      <c r="H5089" s="64"/>
      <c r="K5089" s="64"/>
      <c r="L5089" s="104"/>
    </row>
    <row r="5090" spans="4:12" x14ac:dyDescent="0.25">
      <c r="D5090" s="67"/>
      <c r="E5090" s="64"/>
      <c r="F5090" s="64"/>
      <c r="G5090" s="64"/>
      <c r="H5090" s="64"/>
      <c r="K5090" s="64"/>
      <c r="L5090" s="104"/>
    </row>
    <row r="5091" spans="4:12" x14ac:dyDescent="0.25">
      <c r="D5091" s="67"/>
      <c r="E5091" s="64"/>
      <c r="F5091" s="64"/>
      <c r="G5091" s="64"/>
      <c r="H5091" s="64"/>
      <c r="K5091" s="64"/>
      <c r="L5091" s="104"/>
    </row>
    <row r="5092" spans="4:12" x14ac:dyDescent="0.25">
      <c r="D5092" s="67"/>
      <c r="E5092" s="64"/>
      <c r="F5092" s="64"/>
      <c r="G5092" s="64"/>
      <c r="H5092" s="64"/>
      <c r="K5092" s="64"/>
      <c r="L5092" s="104"/>
    </row>
    <row r="5093" spans="4:12" x14ac:dyDescent="0.25">
      <c r="D5093" s="67"/>
      <c r="E5093" s="64"/>
      <c r="F5093" s="64"/>
      <c r="G5093" s="64"/>
      <c r="H5093" s="64"/>
      <c r="K5093" s="64"/>
      <c r="L5093" s="104"/>
    </row>
    <row r="5094" spans="4:12" x14ac:dyDescent="0.25">
      <c r="D5094" s="67"/>
      <c r="E5094" s="64"/>
      <c r="F5094" s="64"/>
      <c r="G5094" s="64"/>
      <c r="H5094" s="64"/>
      <c r="K5094" s="64"/>
      <c r="L5094" s="104"/>
    </row>
    <row r="5095" spans="4:12" x14ac:dyDescent="0.25">
      <c r="D5095" s="67"/>
      <c r="E5095" s="64"/>
      <c r="F5095" s="64"/>
      <c r="G5095" s="64"/>
      <c r="H5095" s="64"/>
      <c r="K5095" s="64"/>
      <c r="L5095" s="104"/>
    </row>
    <row r="5096" spans="4:12" x14ac:dyDescent="0.25">
      <c r="D5096" s="67"/>
      <c r="E5096" s="64"/>
      <c r="F5096" s="64"/>
      <c r="G5096" s="64"/>
      <c r="H5096" s="64"/>
      <c r="K5096" s="64"/>
      <c r="L5096" s="104"/>
    </row>
    <row r="5097" spans="4:12" x14ac:dyDescent="0.25">
      <c r="D5097" s="67"/>
      <c r="E5097" s="64"/>
      <c r="F5097" s="64"/>
      <c r="G5097" s="64"/>
      <c r="H5097" s="64"/>
      <c r="K5097" s="64"/>
      <c r="L5097" s="104"/>
    </row>
    <row r="5098" spans="4:12" x14ac:dyDescent="0.25">
      <c r="D5098" s="67"/>
      <c r="E5098" s="64"/>
      <c r="F5098" s="64"/>
      <c r="G5098" s="64"/>
      <c r="H5098" s="64"/>
      <c r="K5098" s="64"/>
      <c r="L5098" s="104"/>
    </row>
    <row r="5099" spans="4:12" x14ac:dyDescent="0.25">
      <c r="D5099" s="67"/>
      <c r="E5099" s="64"/>
      <c r="F5099" s="64"/>
      <c r="G5099" s="64"/>
      <c r="H5099" s="64"/>
      <c r="K5099" s="64"/>
      <c r="L5099" s="104"/>
    </row>
    <row r="5100" spans="4:12" x14ac:dyDescent="0.25">
      <c r="D5100" s="67"/>
      <c r="E5100" s="64"/>
      <c r="F5100" s="64"/>
      <c r="G5100" s="64"/>
      <c r="H5100" s="64"/>
      <c r="K5100" s="64"/>
      <c r="L5100" s="104"/>
    </row>
    <row r="5101" spans="4:12" x14ac:dyDescent="0.25">
      <c r="D5101" s="67"/>
      <c r="E5101" s="64"/>
      <c r="F5101" s="64"/>
      <c r="G5101" s="64"/>
      <c r="H5101" s="64"/>
      <c r="K5101" s="64"/>
      <c r="L5101" s="104"/>
    </row>
    <row r="5102" spans="4:12" x14ac:dyDescent="0.25">
      <c r="D5102" s="67"/>
      <c r="E5102" s="64"/>
      <c r="F5102" s="64"/>
      <c r="G5102" s="64"/>
      <c r="H5102" s="64"/>
      <c r="K5102" s="64"/>
      <c r="L5102" s="104"/>
    </row>
    <row r="5103" spans="4:12" x14ac:dyDescent="0.25">
      <c r="D5103" s="67"/>
      <c r="E5103" s="64"/>
      <c r="F5103" s="64"/>
      <c r="G5103" s="64"/>
      <c r="H5103" s="64"/>
      <c r="K5103" s="64"/>
      <c r="L5103" s="104"/>
    </row>
    <row r="5104" spans="4:12" x14ac:dyDescent="0.25">
      <c r="D5104" s="67"/>
      <c r="E5104" s="64"/>
      <c r="F5104" s="64"/>
      <c r="G5104" s="64"/>
      <c r="H5104" s="64"/>
      <c r="K5104" s="64"/>
      <c r="L5104" s="104"/>
    </row>
    <row r="5105" spans="4:12" x14ac:dyDescent="0.25">
      <c r="D5105" s="67"/>
      <c r="E5105" s="64"/>
      <c r="F5105" s="64"/>
      <c r="G5105" s="64"/>
      <c r="H5105" s="64"/>
      <c r="K5105" s="64"/>
      <c r="L5105" s="104"/>
    </row>
    <row r="5106" spans="4:12" x14ac:dyDescent="0.25">
      <c r="D5106" s="67"/>
      <c r="E5106" s="64"/>
      <c r="F5106" s="64"/>
      <c r="G5106" s="64"/>
      <c r="H5106" s="64"/>
      <c r="K5106" s="64"/>
      <c r="L5106" s="104"/>
    </row>
    <row r="5107" spans="4:12" x14ac:dyDescent="0.25">
      <c r="D5107" s="67"/>
      <c r="E5107" s="64"/>
      <c r="F5107" s="64"/>
      <c r="G5107" s="64"/>
      <c r="H5107" s="64"/>
      <c r="K5107" s="64"/>
      <c r="L5107" s="104"/>
    </row>
    <row r="5108" spans="4:12" x14ac:dyDescent="0.25">
      <c r="D5108" s="67"/>
      <c r="E5108" s="64"/>
      <c r="F5108" s="64"/>
      <c r="G5108" s="64"/>
      <c r="H5108" s="64"/>
      <c r="K5108" s="64"/>
      <c r="L5108" s="104"/>
    </row>
    <row r="5109" spans="4:12" x14ac:dyDescent="0.25">
      <c r="D5109" s="67"/>
      <c r="E5109" s="64"/>
      <c r="F5109" s="64"/>
      <c r="G5109" s="64"/>
      <c r="H5109" s="64"/>
      <c r="K5109" s="64"/>
      <c r="L5109" s="104"/>
    </row>
    <row r="5110" spans="4:12" x14ac:dyDescent="0.25">
      <c r="D5110" s="67"/>
      <c r="E5110" s="64"/>
      <c r="F5110" s="64"/>
      <c r="G5110" s="64"/>
      <c r="H5110" s="64"/>
      <c r="K5110" s="64"/>
      <c r="L5110" s="104"/>
    </row>
    <row r="5111" spans="4:12" x14ac:dyDescent="0.25">
      <c r="D5111" s="67"/>
      <c r="E5111" s="64"/>
      <c r="F5111" s="64"/>
      <c r="G5111" s="64"/>
      <c r="H5111" s="64"/>
      <c r="K5111" s="64"/>
      <c r="L5111" s="104"/>
    </row>
    <row r="5112" spans="4:12" x14ac:dyDescent="0.25">
      <c r="D5112" s="67"/>
      <c r="E5112" s="64"/>
      <c r="F5112" s="64"/>
      <c r="G5112" s="64"/>
      <c r="H5112" s="64"/>
      <c r="K5112" s="64"/>
      <c r="L5112" s="104"/>
    </row>
    <row r="5113" spans="4:12" x14ac:dyDescent="0.25">
      <c r="D5113" s="67"/>
      <c r="E5113" s="64"/>
      <c r="F5113" s="64"/>
      <c r="G5113" s="64"/>
      <c r="H5113" s="64"/>
      <c r="K5113" s="64"/>
      <c r="L5113" s="104"/>
    </row>
    <row r="5114" spans="4:12" x14ac:dyDescent="0.25">
      <c r="D5114" s="67"/>
      <c r="E5114" s="64"/>
      <c r="F5114" s="64"/>
      <c r="G5114" s="64"/>
      <c r="H5114" s="64"/>
      <c r="K5114" s="64"/>
      <c r="L5114" s="104"/>
    </row>
    <row r="5115" spans="4:12" x14ac:dyDescent="0.25">
      <c r="D5115" s="67"/>
      <c r="E5115" s="64"/>
      <c r="F5115" s="64"/>
      <c r="G5115" s="64"/>
      <c r="H5115" s="64"/>
      <c r="K5115" s="64"/>
      <c r="L5115" s="104"/>
    </row>
    <row r="5116" spans="4:12" x14ac:dyDescent="0.25">
      <c r="D5116" s="67"/>
      <c r="E5116" s="64"/>
      <c r="F5116" s="64"/>
      <c r="G5116" s="64"/>
      <c r="H5116" s="64"/>
      <c r="K5116" s="64"/>
      <c r="L5116" s="104"/>
    </row>
    <row r="5117" spans="4:12" x14ac:dyDescent="0.25">
      <c r="D5117" s="67"/>
      <c r="E5117" s="64"/>
      <c r="F5117" s="64"/>
      <c r="G5117" s="64"/>
      <c r="H5117" s="64"/>
      <c r="K5117" s="64"/>
      <c r="L5117" s="104"/>
    </row>
    <row r="5118" spans="4:12" x14ac:dyDescent="0.25">
      <c r="D5118" s="67"/>
      <c r="E5118" s="64"/>
      <c r="F5118" s="64"/>
      <c r="G5118" s="64"/>
      <c r="H5118" s="64"/>
      <c r="K5118" s="64"/>
      <c r="L5118" s="104"/>
    </row>
    <row r="5119" spans="4:12" x14ac:dyDescent="0.25">
      <c r="D5119" s="67"/>
      <c r="E5119" s="64"/>
      <c r="F5119" s="64"/>
      <c r="G5119" s="64"/>
      <c r="H5119" s="64"/>
      <c r="K5119" s="64"/>
      <c r="L5119" s="104"/>
    </row>
    <row r="5120" spans="4:12" x14ac:dyDescent="0.25">
      <c r="D5120" s="67"/>
      <c r="E5120" s="64"/>
      <c r="F5120" s="64"/>
      <c r="G5120" s="64"/>
      <c r="H5120" s="64"/>
      <c r="K5120" s="64"/>
      <c r="L5120" s="104"/>
    </row>
    <row r="5121" spans="4:12" x14ac:dyDescent="0.25">
      <c r="D5121" s="67"/>
      <c r="E5121" s="64"/>
      <c r="F5121" s="64"/>
      <c r="G5121" s="64"/>
      <c r="H5121" s="64"/>
      <c r="K5121" s="64"/>
      <c r="L5121" s="104"/>
    </row>
    <row r="5122" spans="4:12" x14ac:dyDescent="0.25">
      <c r="D5122" s="67"/>
      <c r="E5122" s="64"/>
      <c r="F5122" s="64"/>
      <c r="G5122" s="64"/>
      <c r="H5122" s="64"/>
      <c r="K5122" s="64"/>
      <c r="L5122" s="104"/>
    </row>
    <row r="5123" spans="4:12" x14ac:dyDescent="0.25">
      <c r="D5123" s="67"/>
      <c r="E5123" s="64"/>
      <c r="F5123" s="64"/>
      <c r="G5123" s="64"/>
      <c r="H5123" s="64"/>
      <c r="K5123" s="64"/>
      <c r="L5123" s="104"/>
    </row>
    <row r="5124" spans="4:12" x14ac:dyDescent="0.25">
      <c r="D5124" s="67"/>
      <c r="E5124" s="64"/>
      <c r="F5124" s="64"/>
      <c r="G5124" s="64"/>
      <c r="H5124" s="64"/>
      <c r="K5124" s="64"/>
      <c r="L5124" s="104"/>
    </row>
    <row r="5125" spans="4:12" x14ac:dyDescent="0.25">
      <c r="D5125" s="67"/>
      <c r="E5125" s="64"/>
      <c r="F5125" s="64"/>
      <c r="G5125" s="64"/>
      <c r="H5125" s="64"/>
      <c r="K5125" s="64"/>
      <c r="L5125" s="104"/>
    </row>
    <row r="5126" spans="4:12" x14ac:dyDescent="0.25">
      <c r="D5126" s="67"/>
      <c r="E5126" s="64"/>
      <c r="F5126" s="64"/>
      <c r="G5126" s="64"/>
      <c r="H5126" s="64"/>
      <c r="K5126" s="64"/>
      <c r="L5126" s="104"/>
    </row>
    <row r="5127" spans="4:12" x14ac:dyDescent="0.25">
      <c r="D5127" s="67"/>
      <c r="E5127" s="64"/>
      <c r="F5127" s="64"/>
      <c r="G5127" s="64"/>
      <c r="H5127" s="64"/>
      <c r="K5127" s="64"/>
      <c r="L5127" s="104"/>
    </row>
    <row r="5128" spans="4:12" x14ac:dyDescent="0.25">
      <c r="D5128" s="67"/>
      <c r="E5128" s="64"/>
      <c r="F5128" s="64"/>
      <c r="G5128" s="64"/>
      <c r="H5128" s="64"/>
      <c r="K5128" s="64"/>
      <c r="L5128" s="104"/>
    </row>
    <row r="5129" spans="4:12" x14ac:dyDescent="0.25">
      <c r="D5129" s="67"/>
      <c r="E5129" s="64"/>
      <c r="F5129" s="64"/>
      <c r="G5129" s="64"/>
      <c r="H5129" s="64"/>
      <c r="K5129" s="64"/>
      <c r="L5129" s="104"/>
    </row>
    <row r="5130" spans="4:12" x14ac:dyDescent="0.25">
      <c r="D5130" s="67"/>
      <c r="E5130" s="64"/>
      <c r="F5130" s="64"/>
      <c r="G5130" s="64"/>
      <c r="H5130" s="64"/>
      <c r="K5130" s="64"/>
      <c r="L5130" s="104"/>
    </row>
    <row r="5131" spans="4:12" x14ac:dyDescent="0.25">
      <c r="D5131" s="67"/>
      <c r="E5131" s="64"/>
      <c r="F5131" s="64"/>
      <c r="G5131" s="64"/>
      <c r="H5131" s="64"/>
      <c r="K5131" s="64"/>
      <c r="L5131" s="104"/>
    </row>
    <row r="5132" spans="4:12" x14ac:dyDescent="0.25">
      <c r="D5132" s="67"/>
      <c r="E5132" s="64"/>
      <c r="F5132" s="64"/>
      <c r="G5132" s="64"/>
      <c r="H5132" s="64"/>
      <c r="K5132" s="64"/>
      <c r="L5132" s="104"/>
    </row>
    <row r="5133" spans="4:12" x14ac:dyDescent="0.25">
      <c r="D5133" s="67"/>
      <c r="E5133" s="64"/>
      <c r="F5133" s="64"/>
      <c r="G5133" s="64"/>
      <c r="H5133" s="64"/>
      <c r="K5133" s="64"/>
      <c r="L5133" s="104"/>
    </row>
    <row r="5134" spans="4:12" x14ac:dyDescent="0.25">
      <c r="D5134" s="67"/>
      <c r="E5134" s="64"/>
      <c r="F5134" s="64"/>
      <c r="G5134" s="64"/>
      <c r="H5134" s="64"/>
      <c r="K5134" s="64"/>
      <c r="L5134" s="104"/>
    </row>
    <row r="5135" spans="4:12" x14ac:dyDescent="0.25">
      <c r="D5135" s="67"/>
      <c r="E5135" s="64"/>
      <c r="F5135" s="64"/>
      <c r="G5135" s="64"/>
      <c r="H5135" s="64"/>
      <c r="K5135" s="64"/>
      <c r="L5135" s="104"/>
    </row>
    <row r="5136" spans="4:12" x14ac:dyDescent="0.25">
      <c r="D5136" s="67"/>
      <c r="E5136" s="64"/>
      <c r="F5136" s="64"/>
      <c r="G5136" s="64"/>
      <c r="H5136" s="64"/>
      <c r="K5136" s="64"/>
      <c r="L5136" s="104"/>
    </row>
    <row r="5137" spans="4:12" x14ac:dyDescent="0.25">
      <c r="D5137" s="67"/>
      <c r="E5137" s="64"/>
      <c r="F5137" s="64"/>
      <c r="G5137" s="64"/>
      <c r="H5137" s="64"/>
      <c r="K5137" s="64"/>
      <c r="L5137" s="104"/>
    </row>
    <row r="5138" spans="4:12" x14ac:dyDescent="0.25">
      <c r="D5138" s="67"/>
      <c r="E5138" s="64"/>
      <c r="F5138" s="64"/>
      <c r="G5138" s="64"/>
      <c r="H5138" s="64"/>
      <c r="K5138" s="64"/>
      <c r="L5138" s="104"/>
    </row>
    <row r="5139" spans="4:12" x14ac:dyDescent="0.25">
      <c r="D5139" s="67"/>
      <c r="E5139" s="64"/>
      <c r="F5139" s="64"/>
      <c r="G5139" s="64"/>
      <c r="H5139" s="64"/>
      <c r="K5139" s="64"/>
      <c r="L5139" s="104"/>
    </row>
    <row r="5140" spans="4:12" x14ac:dyDescent="0.25">
      <c r="D5140" s="67"/>
      <c r="E5140" s="64"/>
      <c r="F5140" s="64"/>
      <c r="G5140" s="64"/>
      <c r="H5140" s="64"/>
      <c r="K5140" s="64"/>
      <c r="L5140" s="104"/>
    </row>
    <row r="5141" spans="4:12" x14ac:dyDescent="0.25">
      <c r="D5141" s="67"/>
      <c r="E5141" s="64"/>
      <c r="F5141" s="64"/>
      <c r="G5141" s="64"/>
      <c r="H5141" s="64"/>
      <c r="K5141" s="64"/>
      <c r="L5141" s="104"/>
    </row>
    <row r="5142" spans="4:12" x14ac:dyDescent="0.25">
      <c r="D5142" s="67"/>
      <c r="E5142" s="64"/>
      <c r="F5142" s="64"/>
      <c r="G5142" s="64"/>
      <c r="H5142" s="64"/>
      <c r="K5142" s="64"/>
      <c r="L5142" s="104"/>
    </row>
    <row r="5143" spans="4:12" x14ac:dyDescent="0.25">
      <c r="D5143" s="67"/>
      <c r="E5143" s="64"/>
      <c r="F5143" s="64"/>
      <c r="G5143" s="64"/>
      <c r="H5143" s="64"/>
      <c r="K5143" s="64"/>
      <c r="L5143" s="104"/>
    </row>
    <row r="5144" spans="4:12" x14ac:dyDescent="0.25">
      <c r="D5144" s="67"/>
      <c r="E5144" s="64"/>
      <c r="F5144" s="64"/>
      <c r="G5144" s="64"/>
      <c r="H5144" s="64"/>
      <c r="K5144" s="64"/>
      <c r="L5144" s="104"/>
    </row>
    <row r="5145" spans="4:12" x14ac:dyDescent="0.25">
      <c r="D5145" s="67"/>
      <c r="E5145" s="64"/>
      <c r="F5145" s="64"/>
      <c r="G5145" s="64"/>
      <c r="H5145" s="64"/>
      <c r="K5145" s="64"/>
      <c r="L5145" s="104"/>
    </row>
    <row r="5146" spans="4:12" x14ac:dyDescent="0.25">
      <c r="D5146" s="67"/>
      <c r="E5146" s="64"/>
      <c r="F5146" s="64"/>
      <c r="G5146" s="64"/>
      <c r="H5146" s="64"/>
      <c r="K5146" s="64"/>
      <c r="L5146" s="104"/>
    </row>
    <row r="5147" spans="4:12" x14ac:dyDescent="0.25">
      <c r="D5147" s="67"/>
      <c r="E5147" s="64"/>
      <c r="F5147" s="64"/>
      <c r="G5147" s="64"/>
      <c r="H5147" s="64"/>
      <c r="K5147" s="64"/>
      <c r="L5147" s="104"/>
    </row>
    <row r="5148" spans="4:12" x14ac:dyDescent="0.25">
      <c r="D5148" s="67"/>
      <c r="E5148" s="64"/>
      <c r="F5148" s="64"/>
      <c r="G5148" s="64"/>
      <c r="H5148" s="64"/>
      <c r="K5148" s="64"/>
      <c r="L5148" s="104"/>
    </row>
    <row r="5149" spans="4:12" x14ac:dyDescent="0.25">
      <c r="D5149" s="67"/>
      <c r="E5149" s="64"/>
      <c r="F5149" s="64"/>
      <c r="G5149" s="64"/>
      <c r="H5149" s="64"/>
      <c r="K5149" s="64"/>
      <c r="L5149" s="104"/>
    </row>
    <row r="5150" spans="4:12" x14ac:dyDescent="0.25">
      <c r="D5150" s="67"/>
      <c r="E5150" s="64"/>
      <c r="F5150" s="64"/>
      <c r="G5150" s="64"/>
      <c r="H5150" s="64"/>
      <c r="K5150" s="64"/>
      <c r="L5150" s="104"/>
    </row>
    <row r="5151" spans="4:12" x14ac:dyDescent="0.25">
      <c r="D5151" s="67"/>
      <c r="E5151" s="64"/>
      <c r="F5151" s="64"/>
      <c r="G5151" s="64"/>
      <c r="H5151" s="64"/>
      <c r="K5151" s="64"/>
      <c r="L5151" s="104"/>
    </row>
    <row r="5152" spans="4:12" x14ac:dyDescent="0.25">
      <c r="D5152" s="67"/>
      <c r="E5152" s="64"/>
      <c r="F5152" s="64"/>
      <c r="G5152" s="64"/>
      <c r="H5152" s="64"/>
      <c r="K5152" s="64"/>
      <c r="L5152" s="104"/>
    </row>
    <row r="5153" spans="4:12" x14ac:dyDescent="0.25">
      <c r="D5153" s="67"/>
      <c r="E5153" s="64"/>
      <c r="F5153" s="64"/>
      <c r="G5153" s="64"/>
      <c r="H5153" s="64"/>
      <c r="K5153" s="64"/>
      <c r="L5153" s="104"/>
    </row>
    <row r="5154" spans="4:12" x14ac:dyDescent="0.25">
      <c r="D5154" s="67"/>
      <c r="E5154" s="64"/>
      <c r="F5154" s="64"/>
      <c r="G5154" s="64"/>
      <c r="H5154" s="64"/>
      <c r="K5154" s="64"/>
      <c r="L5154" s="104"/>
    </row>
    <row r="5155" spans="4:12" x14ac:dyDescent="0.25">
      <c r="D5155" s="67"/>
      <c r="E5155" s="64"/>
      <c r="F5155" s="64"/>
      <c r="G5155" s="64"/>
      <c r="H5155" s="64"/>
      <c r="K5155" s="64"/>
      <c r="L5155" s="104"/>
    </row>
    <row r="5156" spans="4:12" x14ac:dyDescent="0.25">
      <c r="D5156" s="67"/>
      <c r="E5156" s="64"/>
      <c r="F5156" s="64"/>
      <c r="G5156" s="64"/>
      <c r="H5156" s="64"/>
      <c r="K5156" s="64"/>
      <c r="L5156" s="104"/>
    </row>
    <row r="5157" spans="4:12" x14ac:dyDescent="0.25">
      <c r="D5157" s="67"/>
      <c r="E5157" s="64"/>
      <c r="F5157" s="64"/>
      <c r="G5157" s="64"/>
      <c r="H5157" s="64"/>
      <c r="K5157" s="64"/>
      <c r="L5157" s="104"/>
    </row>
    <row r="5158" spans="4:12" x14ac:dyDescent="0.25">
      <c r="D5158" s="67"/>
      <c r="E5158" s="64"/>
      <c r="F5158" s="64"/>
      <c r="G5158" s="64"/>
      <c r="H5158" s="64"/>
      <c r="K5158" s="64"/>
      <c r="L5158" s="104"/>
    </row>
    <row r="5159" spans="4:12" x14ac:dyDescent="0.25">
      <c r="D5159" s="67"/>
      <c r="E5159" s="64"/>
      <c r="F5159" s="64"/>
      <c r="G5159" s="64"/>
      <c r="H5159" s="64"/>
      <c r="K5159" s="64"/>
      <c r="L5159" s="104"/>
    </row>
    <row r="5160" spans="4:12" x14ac:dyDescent="0.25">
      <c r="D5160" s="67"/>
      <c r="E5160" s="64"/>
      <c r="F5160" s="64"/>
      <c r="G5160" s="64"/>
      <c r="H5160" s="64"/>
      <c r="K5160" s="64"/>
      <c r="L5160" s="104"/>
    </row>
    <row r="5161" spans="4:12" x14ac:dyDescent="0.25">
      <c r="D5161" s="67"/>
      <c r="E5161" s="64"/>
      <c r="F5161" s="64"/>
      <c r="G5161" s="64"/>
      <c r="H5161" s="64"/>
      <c r="K5161" s="64"/>
      <c r="L5161" s="104"/>
    </row>
    <row r="5162" spans="4:12" x14ac:dyDescent="0.25">
      <c r="D5162" s="67"/>
      <c r="E5162" s="64"/>
      <c r="F5162" s="64"/>
      <c r="G5162" s="64"/>
      <c r="H5162" s="64"/>
      <c r="K5162" s="64"/>
      <c r="L5162" s="104"/>
    </row>
    <row r="5163" spans="4:12" x14ac:dyDescent="0.25">
      <c r="D5163" s="67"/>
      <c r="E5163" s="64"/>
      <c r="F5163" s="64"/>
      <c r="G5163" s="64"/>
      <c r="H5163" s="64"/>
      <c r="K5163" s="64"/>
      <c r="L5163" s="104"/>
    </row>
    <row r="5164" spans="4:12" x14ac:dyDescent="0.25">
      <c r="D5164" s="67"/>
      <c r="E5164" s="64"/>
      <c r="F5164" s="64"/>
      <c r="G5164" s="64"/>
      <c r="H5164" s="64"/>
      <c r="K5164" s="64"/>
      <c r="L5164" s="104"/>
    </row>
    <row r="5165" spans="4:12" x14ac:dyDescent="0.25">
      <c r="D5165" s="67"/>
      <c r="E5165" s="64"/>
      <c r="F5165" s="64"/>
      <c r="G5165" s="64"/>
      <c r="H5165" s="64"/>
      <c r="K5165" s="64"/>
      <c r="L5165" s="104"/>
    </row>
    <row r="5166" spans="4:12" x14ac:dyDescent="0.25">
      <c r="D5166" s="67"/>
      <c r="E5166" s="64"/>
      <c r="F5166" s="64"/>
      <c r="G5166" s="64"/>
      <c r="H5166" s="64"/>
      <c r="K5166" s="64"/>
      <c r="L5166" s="104"/>
    </row>
    <row r="5167" spans="4:12" x14ac:dyDescent="0.25">
      <c r="D5167" s="67"/>
      <c r="E5167" s="64"/>
      <c r="F5167" s="64"/>
      <c r="G5167" s="64"/>
      <c r="H5167" s="64"/>
      <c r="K5167" s="64"/>
      <c r="L5167" s="104"/>
    </row>
    <row r="5168" spans="4:12" x14ac:dyDescent="0.25">
      <c r="D5168" s="67"/>
      <c r="E5168" s="64"/>
      <c r="F5168" s="64"/>
      <c r="G5168" s="64"/>
      <c r="H5168" s="64"/>
      <c r="K5168" s="64"/>
      <c r="L5168" s="104"/>
    </row>
    <row r="5169" spans="4:12" x14ac:dyDescent="0.25">
      <c r="D5169" s="67"/>
      <c r="E5169" s="64"/>
      <c r="F5169" s="64"/>
      <c r="G5169" s="64"/>
      <c r="H5169" s="64"/>
      <c r="K5169" s="64"/>
      <c r="L5169" s="104"/>
    </row>
    <row r="5170" spans="4:12" x14ac:dyDescent="0.25">
      <c r="D5170" s="67"/>
      <c r="E5170" s="64"/>
      <c r="F5170" s="64"/>
      <c r="G5170" s="64"/>
      <c r="H5170" s="64"/>
      <c r="K5170" s="64"/>
      <c r="L5170" s="104"/>
    </row>
    <row r="5171" spans="4:12" x14ac:dyDescent="0.25">
      <c r="D5171" s="67"/>
      <c r="E5171" s="64"/>
      <c r="F5171" s="64"/>
      <c r="G5171" s="64"/>
      <c r="H5171" s="64"/>
      <c r="K5171" s="64"/>
      <c r="L5171" s="104"/>
    </row>
    <row r="5172" spans="4:12" x14ac:dyDescent="0.25">
      <c r="D5172" s="67"/>
      <c r="E5172" s="64"/>
      <c r="F5172" s="64"/>
      <c r="G5172" s="64"/>
      <c r="H5172" s="64"/>
      <c r="K5172" s="64"/>
      <c r="L5172" s="104"/>
    </row>
    <row r="5173" spans="4:12" x14ac:dyDescent="0.25">
      <c r="D5173" s="67"/>
      <c r="E5173" s="64"/>
      <c r="F5173" s="64"/>
      <c r="G5173" s="64"/>
      <c r="H5173" s="64"/>
      <c r="K5173" s="64"/>
      <c r="L5173" s="104"/>
    </row>
    <row r="5174" spans="4:12" x14ac:dyDescent="0.25">
      <c r="D5174" s="67"/>
      <c r="E5174" s="64"/>
      <c r="F5174" s="64"/>
      <c r="G5174" s="64"/>
      <c r="H5174" s="64"/>
      <c r="K5174" s="64"/>
      <c r="L5174" s="104"/>
    </row>
    <row r="5175" spans="4:12" x14ac:dyDescent="0.25">
      <c r="D5175" s="67"/>
      <c r="E5175" s="64"/>
      <c r="F5175" s="64"/>
      <c r="G5175" s="64"/>
      <c r="H5175" s="64"/>
      <c r="K5175" s="64"/>
      <c r="L5175" s="104"/>
    </row>
    <row r="5176" spans="4:12" x14ac:dyDescent="0.25">
      <c r="D5176" s="67"/>
      <c r="E5176" s="64"/>
      <c r="F5176" s="64"/>
      <c r="G5176" s="64"/>
      <c r="H5176" s="64"/>
      <c r="K5176" s="64"/>
      <c r="L5176" s="104"/>
    </row>
    <row r="5177" spans="4:12" x14ac:dyDescent="0.25">
      <c r="D5177" s="67"/>
      <c r="E5177" s="64"/>
      <c r="F5177" s="64"/>
      <c r="G5177" s="64"/>
      <c r="H5177" s="64"/>
      <c r="K5177" s="64"/>
      <c r="L5177" s="104"/>
    </row>
    <row r="5178" spans="4:12" x14ac:dyDescent="0.25">
      <c r="D5178" s="67"/>
      <c r="E5178" s="64"/>
      <c r="F5178" s="64"/>
      <c r="G5178" s="64"/>
      <c r="H5178" s="64"/>
      <c r="K5178" s="64"/>
      <c r="L5178" s="104"/>
    </row>
    <row r="5179" spans="4:12" x14ac:dyDescent="0.25">
      <c r="D5179" s="67"/>
      <c r="E5179" s="64"/>
      <c r="F5179" s="64"/>
      <c r="G5179" s="64"/>
      <c r="H5179" s="64"/>
      <c r="K5179" s="64"/>
      <c r="L5179" s="104"/>
    </row>
    <row r="5180" spans="4:12" x14ac:dyDescent="0.25">
      <c r="D5180" s="67"/>
      <c r="E5180" s="64"/>
      <c r="F5180" s="64"/>
      <c r="G5180" s="64"/>
      <c r="H5180" s="64"/>
      <c r="K5180" s="64"/>
      <c r="L5180" s="104"/>
    </row>
    <row r="5181" spans="4:12" x14ac:dyDescent="0.25">
      <c r="D5181" s="67"/>
      <c r="E5181" s="64"/>
      <c r="F5181" s="64"/>
      <c r="G5181" s="64"/>
      <c r="H5181" s="64"/>
      <c r="K5181" s="64"/>
      <c r="L5181" s="104"/>
    </row>
    <row r="5182" spans="4:12" x14ac:dyDescent="0.25">
      <c r="D5182" s="67"/>
      <c r="E5182" s="64"/>
      <c r="F5182" s="64"/>
      <c r="G5182" s="64"/>
      <c r="H5182" s="64"/>
      <c r="K5182" s="64"/>
      <c r="L5182" s="104"/>
    </row>
    <row r="5183" spans="4:12" x14ac:dyDescent="0.25">
      <c r="D5183" s="67"/>
      <c r="E5183" s="64"/>
      <c r="F5183" s="64"/>
      <c r="G5183" s="64"/>
      <c r="H5183" s="64"/>
      <c r="K5183" s="64"/>
      <c r="L5183" s="104"/>
    </row>
    <row r="5184" spans="4:12" x14ac:dyDescent="0.25">
      <c r="D5184" s="67"/>
      <c r="E5184" s="64"/>
      <c r="F5184" s="64"/>
      <c r="G5184" s="64"/>
      <c r="H5184" s="64"/>
      <c r="K5184" s="64"/>
      <c r="L5184" s="104"/>
    </row>
    <row r="5185" spans="4:12" x14ac:dyDescent="0.25">
      <c r="D5185" s="67"/>
      <c r="E5185" s="64"/>
      <c r="F5185" s="64"/>
      <c r="G5185" s="64"/>
      <c r="H5185" s="64"/>
      <c r="K5185" s="64"/>
      <c r="L5185" s="104"/>
    </row>
    <row r="5186" spans="4:12" x14ac:dyDescent="0.25">
      <c r="D5186" s="67"/>
      <c r="E5186" s="64"/>
      <c r="F5186" s="64"/>
      <c r="G5186" s="64"/>
      <c r="H5186" s="64"/>
      <c r="K5186" s="64"/>
      <c r="L5186" s="104"/>
    </row>
    <row r="5187" spans="4:12" x14ac:dyDescent="0.25">
      <c r="D5187" s="67"/>
      <c r="E5187" s="64"/>
      <c r="F5187" s="64"/>
      <c r="G5187" s="64"/>
      <c r="H5187" s="64"/>
      <c r="K5187" s="64"/>
      <c r="L5187" s="104"/>
    </row>
    <row r="5188" spans="4:12" x14ac:dyDescent="0.25">
      <c r="D5188" s="67"/>
      <c r="E5188" s="64"/>
      <c r="F5188" s="64"/>
      <c r="G5188" s="64"/>
      <c r="H5188" s="64"/>
      <c r="K5188" s="64"/>
      <c r="L5188" s="104"/>
    </row>
    <row r="5189" spans="4:12" x14ac:dyDescent="0.25">
      <c r="D5189" s="67"/>
      <c r="E5189" s="64"/>
      <c r="F5189" s="64"/>
      <c r="G5189" s="64"/>
      <c r="H5189" s="64"/>
      <c r="K5189" s="64"/>
      <c r="L5189" s="104"/>
    </row>
    <row r="5190" spans="4:12" x14ac:dyDescent="0.25">
      <c r="D5190" s="67"/>
      <c r="E5190" s="64"/>
      <c r="F5190" s="64"/>
      <c r="G5190" s="64"/>
      <c r="H5190" s="64"/>
      <c r="K5190" s="64"/>
      <c r="L5190" s="104"/>
    </row>
    <row r="5191" spans="4:12" x14ac:dyDescent="0.25">
      <c r="D5191" s="67"/>
      <c r="E5191" s="64"/>
      <c r="F5191" s="64"/>
      <c r="G5191" s="64"/>
      <c r="H5191" s="64"/>
      <c r="K5191" s="64"/>
      <c r="L5191" s="104"/>
    </row>
    <row r="5192" spans="4:12" x14ac:dyDescent="0.25">
      <c r="D5192" s="67"/>
      <c r="E5192" s="64"/>
      <c r="F5192" s="64"/>
      <c r="G5192" s="64"/>
      <c r="H5192" s="64"/>
      <c r="K5192" s="64"/>
      <c r="L5192" s="104"/>
    </row>
    <row r="5193" spans="4:12" x14ac:dyDescent="0.25">
      <c r="D5193" s="67"/>
      <c r="E5193" s="64"/>
      <c r="F5193" s="64"/>
      <c r="G5193" s="64"/>
      <c r="H5193" s="64"/>
      <c r="K5193" s="64"/>
      <c r="L5193" s="104"/>
    </row>
    <row r="5194" spans="4:12" x14ac:dyDescent="0.25">
      <c r="D5194" s="67"/>
      <c r="E5194" s="64"/>
      <c r="F5194" s="64"/>
      <c r="G5194" s="64"/>
      <c r="H5194" s="64"/>
      <c r="K5194" s="64"/>
      <c r="L5194" s="104"/>
    </row>
    <row r="5195" spans="4:12" x14ac:dyDescent="0.25">
      <c r="D5195" s="67"/>
      <c r="E5195" s="64"/>
      <c r="F5195" s="64"/>
      <c r="G5195" s="64"/>
      <c r="H5195" s="64"/>
      <c r="K5195" s="64"/>
      <c r="L5195" s="104"/>
    </row>
    <row r="5196" spans="4:12" x14ac:dyDescent="0.25">
      <c r="D5196" s="67"/>
      <c r="E5196" s="64"/>
      <c r="F5196" s="64"/>
      <c r="G5196" s="64"/>
      <c r="H5196" s="64"/>
      <c r="K5196" s="64"/>
      <c r="L5196" s="104"/>
    </row>
    <row r="5197" spans="4:12" x14ac:dyDescent="0.25">
      <c r="D5197" s="67"/>
      <c r="E5197" s="64"/>
      <c r="F5197" s="64"/>
      <c r="G5197" s="64"/>
      <c r="H5197" s="64"/>
      <c r="K5197" s="64"/>
      <c r="L5197" s="104"/>
    </row>
    <row r="5198" spans="4:12" x14ac:dyDescent="0.25">
      <c r="D5198" s="67"/>
      <c r="E5198" s="64"/>
      <c r="F5198" s="64"/>
      <c r="G5198" s="64"/>
      <c r="H5198" s="64"/>
      <c r="K5198" s="64"/>
      <c r="L5198" s="104"/>
    </row>
    <row r="5199" spans="4:12" x14ac:dyDescent="0.25">
      <c r="D5199" s="67"/>
      <c r="E5199" s="64"/>
      <c r="F5199" s="64"/>
      <c r="G5199" s="64"/>
      <c r="H5199" s="64"/>
      <c r="K5199" s="64"/>
      <c r="L5199" s="104"/>
    </row>
    <row r="5200" spans="4:12" x14ac:dyDescent="0.25">
      <c r="D5200" s="67"/>
      <c r="E5200" s="64"/>
      <c r="F5200" s="64"/>
      <c r="G5200" s="64"/>
      <c r="H5200" s="64"/>
      <c r="K5200" s="64"/>
      <c r="L5200" s="104"/>
    </row>
    <row r="5201" spans="4:12" x14ac:dyDescent="0.25">
      <c r="D5201" s="67"/>
      <c r="E5201" s="64"/>
      <c r="F5201" s="64"/>
      <c r="G5201" s="64"/>
      <c r="H5201" s="64"/>
      <c r="K5201" s="64"/>
      <c r="L5201" s="104"/>
    </row>
    <row r="5202" spans="4:12" x14ac:dyDescent="0.25">
      <c r="D5202" s="67"/>
      <c r="E5202" s="64"/>
      <c r="F5202" s="64"/>
      <c r="G5202" s="64"/>
      <c r="H5202" s="64"/>
      <c r="K5202" s="64"/>
      <c r="L5202" s="104"/>
    </row>
    <row r="5203" spans="4:12" x14ac:dyDescent="0.25">
      <c r="D5203" s="67"/>
      <c r="E5203" s="64"/>
      <c r="F5203" s="64"/>
      <c r="G5203" s="64"/>
      <c r="H5203" s="64"/>
      <c r="K5203" s="64"/>
      <c r="L5203" s="104"/>
    </row>
    <row r="5204" spans="4:12" x14ac:dyDescent="0.25">
      <c r="D5204" s="67"/>
      <c r="E5204" s="64"/>
      <c r="F5204" s="64"/>
      <c r="G5204" s="64"/>
      <c r="H5204" s="64"/>
      <c r="K5204" s="64"/>
      <c r="L5204" s="104"/>
    </row>
    <row r="5205" spans="4:12" x14ac:dyDescent="0.25">
      <c r="D5205" s="67"/>
      <c r="E5205" s="64"/>
      <c r="F5205" s="64"/>
      <c r="G5205" s="64"/>
      <c r="H5205" s="64"/>
      <c r="K5205" s="64"/>
      <c r="L5205" s="104"/>
    </row>
    <row r="5206" spans="4:12" x14ac:dyDescent="0.25">
      <c r="D5206" s="67"/>
      <c r="E5206" s="64"/>
      <c r="F5206" s="64"/>
      <c r="G5206" s="64"/>
      <c r="H5206" s="64"/>
      <c r="K5206" s="64"/>
      <c r="L5206" s="104"/>
    </row>
    <row r="5207" spans="4:12" x14ac:dyDescent="0.25">
      <c r="D5207" s="67"/>
      <c r="E5207" s="64"/>
      <c r="F5207" s="64"/>
      <c r="G5207" s="64"/>
      <c r="H5207" s="64"/>
      <c r="K5207" s="64"/>
      <c r="L5207" s="104"/>
    </row>
    <row r="5208" spans="4:12" x14ac:dyDescent="0.25">
      <c r="D5208" s="67"/>
      <c r="E5208" s="64"/>
      <c r="F5208" s="64"/>
      <c r="G5208" s="64"/>
      <c r="H5208" s="64"/>
      <c r="K5208" s="64"/>
      <c r="L5208" s="104"/>
    </row>
    <row r="5209" spans="4:12" x14ac:dyDescent="0.25">
      <c r="D5209" s="67"/>
      <c r="E5209" s="64"/>
      <c r="F5209" s="64"/>
      <c r="G5209" s="64"/>
      <c r="H5209" s="64"/>
      <c r="K5209" s="64"/>
      <c r="L5209" s="104"/>
    </row>
    <row r="5210" spans="4:12" x14ac:dyDescent="0.25">
      <c r="D5210" s="67"/>
      <c r="E5210" s="64"/>
      <c r="F5210" s="64"/>
      <c r="G5210" s="64"/>
      <c r="H5210" s="64"/>
      <c r="K5210" s="64"/>
      <c r="L5210" s="104"/>
    </row>
    <row r="5211" spans="4:12" x14ac:dyDescent="0.25">
      <c r="D5211" s="67"/>
      <c r="E5211" s="64"/>
      <c r="F5211" s="64"/>
      <c r="G5211" s="64"/>
      <c r="H5211" s="64"/>
      <c r="K5211" s="64"/>
      <c r="L5211" s="104"/>
    </row>
    <row r="5212" spans="4:12" x14ac:dyDescent="0.25">
      <c r="D5212" s="67"/>
      <c r="E5212" s="64"/>
      <c r="F5212" s="64"/>
      <c r="G5212" s="64"/>
      <c r="H5212" s="64"/>
      <c r="K5212" s="64"/>
      <c r="L5212" s="104"/>
    </row>
    <row r="5213" spans="4:12" x14ac:dyDescent="0.25">
      <c r="D5213" s="67"/>
      <c r="E5213" s="64"/>
      <c r="F5213" s="64"/>
      <c r="G5213" s="64"/>
      <c r="H5213" s="64"/>
      <c r="K5213" s="64"/>
      <c r="L5213" s="104"/>
    </row>
    <row r="5214" spans="4:12" x14ac:dyDescent="0.25">
      <c r="D5214" s="67"/>
      <c r="E5214" s="64"/>
      <c r="F5214" s="64"/>
      <c r="G5214" s="64"/>
      <c r="H5214" s="64"/>
      <c r="K5214" s="64"/>
      <c r="L5214" s="104"/>
    </row>
    <row r="5215" spans="4:12" x14ac:dyDescent="0.25">
      <c r="D5215" s="67"/>
      <c r="E5215" s="64"/>
      <c r="F5215" s="64"/>
      <c r="G5215" s="64"/>
      <c r="H5215" s="64"/>
      <c r="K5215" s="64"/>
      <c r="L5215" s="104"/>
    </row>
    <row r="5216" spans="4:12" x14ac:dyDescent="0.25">
      <c r="D5216" s="67"/>
      <c r="E5216" s="64"/>
      <c r="F5216" s="64"/>
      <c r="G5216" s="64"/>
      <c r="H5216" s="64"/>
      <c r="K5216" s="64"/>
      <c r="L5216" s="104"/>
    </row>
    <row r="5217" spans="4:12" x14ac:dyDescent="0.25">
      <c r="D5217" s="67"/>
      <c r="E5217" s="64"/>
      <c r="F5217" s="64"/>
      <c r="G5217" s="64"/>
      <c r="H5217" s="64"/>
      <c r="K5217" s="64"/>
      <c r="L5217" s="104"/>
    </row>
    <row r="5218" spans="4:12" x14ac:dyDescent="0.25">
      <c r="D5218" s="67"/>
      <c r="E5218" s="64"/>
      <c r="F5218" s="64"/>
      <c r="G5218" s="64"/>
      <c r="H5218" s="64"/>
      <c r="K5218" s="64"/>
      <c r="L5218" s="104"/>
    </row>
    <row r="5219" spans="4:12" x14ac:dyDescent="0.25">
      <c r="D5219" s="67"/>
      <c r="E5219" s="64"/>
      <c r="F5219" s="64"/>
      <c r="G5219" s="64"/>
      <c r="H5219" s="64"/>
      <c r="K5219" s="64"/>
      <c r="L5219" s="104"/>
    </row>
    <row r="5220" spans="4:12" x14ac:dyDescent="0.25">
      <c r="D5220" s="67"/>
      <c r="E5220" s="64"/>
      <c r="F5220" s="64"/>
      <c r="G5220" s="64"/>
      <c r="H5220" s="64"/>
      <c r="K5220" s="64"/>
      <c r="L5220" s="104"/>
    </row>
    <row r="5221" spans="4:12" x14ac:dyDescent="0.25">
      <c r="D5221" s="67"/>
      <c r="E5221" s="64"/>
      <c r="F5221" s="64"/>
      <c r="G5221" s="64"/>
      <c r="H5221" s="64"/>
      <c r="K5221" s="64"/>
      <c r="L5221" s="104"/>
    </row>
    <row r="5222" spans="4:12" x14ac:dyDescent="0.25">
      <c r="D5222" s="67"/>
      <c r="E5222" s="64"/>
      <c r="F5222" s="64"/>
      <c r="G5222" s="64"/>
      <c r="H5222" s="64"/>
      <c r="K5222" s="64"/>
      <c r="L5222" s="104"/>
    </row>
    <row r="5223" spans="4:12" x14ac:dyDescent="0.25">
      <c r="D5223" s="67"/>
      <c r="E5223" s="64"/>
      <c r="F5223" s="64"/>
      <c r="G5223" s="64"/>
      <c r="H5223" s="64"/>
      <c r="K5223" s="64"/>
      <c r="L5223" s="104"/>
    </row>
    <row r="5224" spans="4:12" x14ac:dyDescent="0.25">
      <c r="D5224" s="67"/>
      <c r="E5224" s="64"/>
      <c r="F5224" s="64"/>
      <c r="G5224" s="64"/>
      <c r="H5224" s="64"/>
      <c r="K5224" s="64"/>
      <c r="L5224" s="104"/>
    </row>
    <row r="5225" spans="4:12" x14ac:dyDescent="0.25">
      <c r="D5225" s="67"/>
      <c r="E5225" s="64"/>
      <c r="F5225" s="64"/>
      <c r="G5225" s="64"/>
      <c r="H5225" s="64"/>
      <c r="K5225" s="64"/>
      <c r="L5225" s="104"/>
    </row>
    <row r="5226" spans="4:12" x14ac:dyDescent="0.25">
      <c r="D5226" s="67"/>
      <c r="E5226" s="64"/>
      <c r="F5226" s="64"/>
      <c r="G5226" s="64"/>
      <c r="H5226" s="64"/>
      <c r="K5226" s="64"/>
      <c r="L5226" s="104"/>
    </row>
    <row r="5227" spans="4:12" x14ac:dyDescent="0.25">
      <c r="D5227" s="67"/>
      <c r="E5227" s="64"/>
      <c r="F5227" s="64"/>
      <c r="G5227" s="64"/>
      <c r="H5227" s="64"/>
      <c r="K5227" s="64"/>
      <c r="L5227" s="104"/>
    </row>
    <row r="5228" spans="4:12" x14ac:dyDescent="0.25">
      <c r="D5228" s="67"/>
      <c r="E5228" s="64"/>
      <c r="F5228" s="64"/>
      <c r="G5228" s="64"/>
      <c r="H5228" s="64"/>
      <c r="K5228" s="64"/>
      <c r="L5228" s="104"/>
    </row>
    <row r="5229" spans="4:12" x14ac:dyDescent="0.25">
      <c r="D5229" s="67"/>
      <c r="E5229" s="64"/>
      <c r="F5229" s="64"/>
      <c r="G5229" s="64"/>
      <c r="H5229" s="64"/>
      <c r="K5229" s="64"/>
      <c r="L5229" s="104"/>
    </row>
    <row r="5230" spans="4:12" x14ac:dyDescent="0.25">
      <c r="D5230" s="67"/>
      <c r="E5230" s="64"/>
      <c r="F5230" s="64"/>
      <c r="G5230" s="64"/>
      <c r="H5230" s="64"/>
      <c r="K5230" s="64"/>
      <c r="L5230" s="104"/>
    </row>
    <row r="5231" spans="4:12" x14ac:dyDescent="0.25">
      <c r="D5231" s="67"/>
      <c r="E5231" s="64"/>
      <c r="F5231" s="64"/>
      <c r="G5231" s="64"/>
      <c r="H5231" s="64"/>
      <c r="K5231" s="64"/>
      <c r="L5231" s="104"/>
    </row>
    <row r="5232" spans="4:12" x14ac:dyDescent="0.25">
      <c r="D5232" s="67"/>
      <c r="E5232" s="64"/>
      <c r="F5232" s="64"/>
      <c r="G5232" s="64"/>
      <c r="H5232" s="64"/>
      <c r="K5232" s="64"/>
      <c r="L5232" s="104"/>
    </row>
    <row r="5233" spans="4:12" x14ac:dyDescent="0.25">
      <c r="D5233" s="67"/>
      <c r="E5233" s="64"/>
      <c r="F5233" s="64"/>
      <c r="G5233" s="64"/>
      <c r="H5233" s="64"/>
      <c r="K5233" s="64"/>
      <c r="L5233" s="104"/>
    </row>
    <row r="5234" spans="4:12" x14ac:dyDescent="0.25">
      <c r="D5234" s="67"/>
      <c r="E5234" s="64"/>
      <c r="F5234" s="64"/>
      <c r="G5234" s="64"/>
      <c r="H5234" s="64"/>
      <c r="K5234" s="64"/>
      <c r="L5234" s="104"/>
    </row>
    <row r="5235" spans="4:12" x14ac:dyDescent="0.25">
      <c r="D5235" s="67"/>
      <c r="E5235" s="64"/>
      <c r="F5235" s="64"/>
      <c r="G5235" s="64"/>
      <c r="H5235" s="64"/>
      <c r="K5235" s="64"/>
      <c r="L5235" s="104"/>
    </row>
    <row r="5236" spans="4:12" x14ac:dyDescent="0.25">
      <c r="D5236" s="67"/>
      <c r="E5236" s="64"/>
      <c r="F5236" s="64"/>
      <c r="G5236" s="64"/>
      <c r="H5236" s="64"/>
      <c r="K5236" s="64"/>
      <c r="L5236" s="104"/>
    </row>
    <row r="5237" spans="4:12" x14ac:dyDescent="0.25">
      <c r="D5237" s="67"/>
      <c r="E5237" s="64"/>
      <c r="F5237" s="64"/>
      <c r="G5237" s="64"/>
      <c r="H5237" s="64"/>
      <c r="K5237" s="64"/>
      <c r="L5237" s="104"/>
    </row>
    <row r="5238" spans="4:12" x14ac:dyDescent="0.25">
      <c r="D5238" s="67"/>
      <c r="E5238" s="64"/>
      <c r="F5238" s="64"/>
      <c r="G5238" s="64"/>
      <c r="H5238" s="64"/>
      <c r="K5238" s="64"/>
      <c r="L5238" s="104"/>
    </row>
    <row r="5239" spans="4:12" x14ac:dyDescent="0.25">
      <c r="D5239" s="67"/>
      <c r="E5239" s="64"/>
      <c r="F5239" s="64"/>
      <c r="G5239" s="64"/>
      <c r="H5239" s="64"/>
      <c r="K5239" s="64"/>
      <c r="L5239" s="104"/>
    </row>
    <row r="5240" spans="4:12" x14ac:dyDescent="0.25">
      <c r="D5240" s="67"/>
      <c r="E5240" s="64"/>
      <c r="F5240" s="64"/>
      <c r="G5240" s="64"/>
      <c r="H5240" s="64"/>
      <c r="K5240" s="64"/>
      <c r="L5240" s="104"/>
    </row>
    <row r="5241" spans="4:12" x14ac:dyDescent="0.25">
      <c r="D5241" s="67"/>
      <c r="E5241" s="64"/>
      <c r="F5241" s="64"/>
      <c r="G5241" s="64"/>
      <c r="H5241" s="64"/>
      <c r="K5241" s="64"/>
      <c r="L5241" s="104"/>
    </row>
    <row r="5242" spans="4:12" x14ac:dyDescent="0.25">
      <c r="D5242" s="67"/>
      <c r="E5242" s="64"/>
      <c r="F5242" s="64"/>
      <c r="G5242" s="64"/>
      <c r="H5242" s="64"/>
      <c r="K5242" s="64"/>
      <c r="L5242" s="104"/>
    </row>
    <row r="5243" spans="4:12" x14ac:dyDescent="0.25">
      <c r="D5243" s="67"/>
      <c r="E5243" s="64"/>
      <c r="F5243" s="64"/>
      <c r="G5243" s="64"/>
      <c r="H5243" s="64"/>
      <c r="K5243" s="64"/>
      <c r="L5243" s="104"/>
    </row>
    <row r="5244" spans="4:12" x14ac:dyDescent="0.25">
      <c r="D5244" s="67"/>
      <c r="E5244" s="64"/>
      <c r="F5244" s="64"/>
      <c r="G5244" s="64"/>
      <c r="H5244" s="64"/>
      <c r="K5244" s="64"/>
      <c r="L5244" s="104"/>
    </row>
    <row r="5245" spans="4:12" x14ac:dyDescent="0.25">
      <c r="D5245" s="67"/>
      <c r="E5245" s="64"/>
      <c r="F5245" s="64"/>
      <c r="G5245" s="64"/>
      <c r="H5245" s="64"/>
      <c r="K5245" s="64"/>
      <c r="L5245" s="104"/>
    </row>
    <row r="5246" spans="4:12" x14ac:dyDescent="0.25">
      <c r="D5246" s="67"/>
      <c r="E5246" s="64"/>
      <c r="F5246" s="64"/>
      <c r="G5246" s="64"/>
      <c r="H5246" s="64"/>
      <c r="K5246" s="64"/>
      <c r="L5246" s="104"/>
    </row>
    <row r="5247" spans="4:12" x14ac:dyDescent="0.25">
      <c r="D5247" s="67"/>
      <c r="E5247" s="64"/>
      <c r="F5247" s="64"/>
      <c r="G5247" s="64"/>
      <c r="H5247" s="64"/>
      <c r="K5247" s="64"/>
      <c r="L5247" s="104"/>
    </row>
    <row r="5248" spans="4:12" x14ac:dyDescent="0.25">
      <c r="D5248" s="67"/>
      <c r="E5248" s="64"/>
      <c r="F5248" s="64"/>
      <c r="G5248" s="64"/>
      <c r="H5248" s="64"/>
      <c r="K5248" s="64"/>
      <c r="L5248" s="104"/>
    </row>
    <row r="5249" spans="4:12" x14ac:dyDescent="0.25">
      <c r="D5249" s="67"/>
      <c r="E5249" s="64"/>
      <c r="F5249" s="64"/>
      <c r="G5249" s="64"/>
      <c r="H5249" s="64"/>
      <c r="K5249" s="64"/>
      <c r="L5249" s="104"/>
    </row>
    <row r="5250" spans="4:12" x14ac:dyDescent="0.25">
      <c r="D5250" s="67"/>
      <c r="E5250" s="64"/>
      <c r="F5250" s="64"/>
      <c r="G5250" s="64"/>
      <c r="H5250" s="64"/>
      <c r="K5250" s="64"/>
      <c r="L5250" s="104"/>
    </row>
    <row r="5251" spans="4:12" x14ac:dyDescent="0.25">
      <c r="D5251" s="67"/>
      <c r="E5251" s="64"/>
      <c r="F5251" s="64"/>
      <c r="G5251" s="64"/>
      <c r="H5251" s="64"/>
      <c r="K5251" s="64"/>
      <c r="L5251" s="104"/>
    </row>
    <row r="5252" spans="4:12" x14ac:dyDescent="0.25">
      <c r="D5252" s="67"/>
      <c r="E5252" s="64"/>
      <c r="F5252" s="64"/>
      <c r="G5252" s="64"/>
      <c r="H5252" s="64"/>
      <c r="K5252" s="64"/>
      <c r="L5252" s="104"/>
    </row>
    <row r="5253" spans="4:12" x14ac:dyDescent="0.25">
      <c r="D5253" s="67"/>
      <c r="E5253" s="64"/>
      <c r="F5253" s="64"/>
      <c r="G5253" s="64"/>
      <c r="H5253" s="64"/>
      <c r="K5253" s="64"/>
      <c r="L5253" s="104"/>
    </row>
    <row r="5254" spans="4:12" x14ac:dyDescent="0.25">
      <c r="D5254" s="67"/>
      <c r="E5254" s="64"/>
      <c r="F5254" s="64"/>
      <c r="G5254" s="64"/>
      <c r="H5254" s="64"/>
      <c r="K5254" s="64"/>
      <c r="L5254" s="104"/>
    </row>
    <row r="5255" spans="4:12" x14ac:dyDescent="0.25">
      <c r="D5255" s="67"/>
      <c r="E5255" s="64"/>
      <c r="F5255" s="64"/>
      <c r="G5255" s="64"/>
      <c r="H5255" s="64"/>
      <c r="K5255" s="64"/>
      <c r="L5255" s="104"/>
    </row>
    <row r="5256" spans="4:12" x14ac:dyDescent="0.25">
      <c r="D5256" s="67"/>
      <c r="E5256" s="64"/>
      <c r="F5256" s="64"/>
      <c r="G5256" s="64"/>
      <c r="H5256" s="64"/>
      <c r="K5256" s="64"/>
      <c r="L5256" s="104"/>
    </row>
    <row r="5257" spans="4:12" x14ac:dyDescent="0.25">
      <c r="D5257" s="67"/>
      <c r="E5257" s="64"/>
      <c r="F5257" s="64"/>
      <c r="G5257" s="64"/>
      <c r="H5257" s="64"/>
      <c r="K5257" s="64"/>
      <c r="L5257" s="104"/>
    </row>
    <row r="5258" spans="4:12" x14ac:dyDescent="0.25">
      <c r="D5258" s="67"/>
      <c r="E5258" s="64"/>
      <c r="F5258" s="64"/>
      <c r="G5258" s="64"/>
      <c r="H5258" s="64"/>
      <c r="K5258" s="64"/>
      <c r="L5258" s="104"/>
    </row>
    <row r="5259" spans="4:12" x14ac:dyDescent="0.25">
      <c r="D5259" s="67"/>
      <c r="E5259" s="64"/>
      <c r="F5259" s="64"/>
      <c r="G5259" s="64"/>
      <c r="H5259" s="64"/>
      <c r="K5259" s="64"/>
      <c r="L5259" s="104"/>
    </row>
    <row r="5260" spans="4:12" x14ac:dyDescent="0.25">
      <c r="D5260" s="67"/>
      <c r="E5260" s="64"/>
      <c r="F5260" s="64"/>
      <c r="G5260" s="64"/>
      <c r="H5260" s="64"/>
      <c r="K5260" s="64"/>
      <c r="L5260" s="104"/>
    </row>
    <row r="5261" spans="4:12" x14ac:dyDescent="0.25">
      <c r="D5261" s="67"/>
      <c r="E5261" s="64"/>
      <c r="F5261" s="64"/>
      <c r="G5261" s="64"/>
      <c r="H5261" s="64"/>
      <c r="K5261" s="64"/>
      <c r="L5261" s="104"/>
    </row>
    <row r="5262" spans="4:12" x14ac:dyDescent="0.25">
      <c r="D5262" s="67"/>
      <c r="E5262" s="64"/>
      <c r="F5262" s="64"/>
      <c r="G5262" s="64"/>
      <c r="H5262" s="64"/>
      <c r="K5262" s="64"/>
      <c r="L5262" s="104"/>
    </row>
    <row r="5263" spans="4:12" x14ac:dyDescent="0.25">
      <c r="D5263" s="67"/>
      <c r="E5263" s="64"/>
      <c r="F5263" s="64"/>
      <c r="G5263" s="64"/>
      <c r="H5263" s="64"/>
      <c r="K5263" s="64"/>
      <c r="L5263" s="104"/>
    </row>
    <row r="5264" spans="4:12" x14ac:dyDescent="0.25">
      <c r="D5264" s="67"/>
      <c r="E5264" s="64"/>
      <c r="F5264" s="64"/>
      <c r="G5264" s="64"/>
      <c r="H5264" s="64"/>
      <c r="K5264" s="64"/>
      <c r="L5264" s="104"/>
    </row>
    <row r="5265" spans="4:12" x14ac:dyDescent="0.25">
      <c r="D5265" s="67"/>
      <c r="E5265" s="64"/>
      <c r="F5265" s="64"/>
      <c r="G5265" s="64"/>
      <c r="H5265" s="64"/>
      <c r="K5265" s="64"/>
      <c r="L5265" s="104"/>
    </row>
    <row r="5266" spans="4:12" x14ac:dyDescent="0.25">
      <c r="D5266" s="67"/>
      <c r="E5266" s="64"/>
      <c r="F5266" s="64"/>
      <c r="G5266" s="64"/>
      <c r="H5266" s="64"/>
      <c r="K5266" s="64"/>
      <c r="L5266" s="104"/>
    </row>
    <row r="5267" spans="4:12" x14ac:dyDescent="0.25">
      <c r="D5267" s="67"/>
      <c r="E5267" s="64"/>
      <c r="F5267" s="64"/>
      <c r="G5267" s="64"/>
      <c r="H5267" s="64"/>
      <c r="K5267" s="64"/>
      <c r="L5267" s="104"/>
    </row>
    <row r="5268" spans="4:12" x14ac:dyDescent="0.25">
      <c r="D5268" s="67"/>
      <c r="E5268" s="64"/>
      <c r="F5268" s="64"/>
      <c r="G5268" s="64"/>
      <c r="H5268" s="64"/>
      <c r="K5268" s="64"/>
      <c r="L5268" s="104"/>
    </row>
    <row r="5269" spans="4:12" x14ac:dyDescent="0.25">
      <c r="D5269" s="67"/>
      <c r="E5269" s="64"/>
      <c r="F5269" s="64"/>
      <c r="G5269" s="64"/>
      <c r="H5269" s="64"/>
      <c r="K5269" s="64"/>
      <c r="L5269" s="104"/>
    </row>
    <row r="5270" spans="4:12" x14ac:dyDescent="0.25">
      <c r="D5270" s="67"/>
      <c r="E5270" s="64"/>
      <c r="F5270" s="64"/>
      <c r="G5270" s="64"/>
      <c r="H5270" s="64"/>
      <c r="K5270" s="64"/>
      <c r="L5270" s="104"/>
    </row>
    <row r="5271" spans="4:12" x14ac:dyDescent="0.25">
      <c r="D5271" s="67"/>
      <c r="E5271" s="64"/>
      <c r="F5271" s="64"/>
      <c r="G5271" s="64"/>
      <c r="H5271" s="64"/>
      <c r="K5271" s="64"/>
      <c r="L5271" s="104"/>
    </row>
    <row r="5272" spans="4:12" x14ac:dyDescent="0.25">
      <c r="D5272" s="67"/>
      <c r="E5272" s="64"/>
      <c r="F5272" s="64"/>
      <c r="G5272" s="64"/>
      <c r="H5272" s="64"/>
      <c r="K5272" s="64"/>
      <c r="L5272" s="104"/>
    </row>
    <row r="5273" spans="4:12" x14ac:dyDescent="0.25">
      <c r="D5273" s="67"/>
      <c r="E5273" s="64"/>
      <c r="F5273" s="64"/>
      <c r="G5273" s="64"/>
      <c r="H5273" s="64"/>
      <c r="K5273" s="64"/>
      <c r="L5273" s="104"/>
    </row>
    <row r="5274" spans="4:12" x14ac:dyDescent="0.25">
      <c r="D5274" s="67"/>
      <c r="E5274" s="64"/>
      <c r="F5274" s="64"/>
      <c r="G5274" s="64"/>
      <c r="H5274" s="64"/>
      <c r="K5274" s="64"/>
      <c r="L5274" s="104"/>
    </row>
    <row r="5275" spans="4:12" x14ac:dyDescent="0.25">
      <c r="D5275" s="67"/>
      <c r="E5275" s="64"/>
      <c r="F5275" s="64"/>
      <c r="G5275" s="64"/>
      <c r="H5275" s="64"/>
      <c r="K5275" s="64"/>
      <c r="L5275" s="104"/>
    </row>
    <row r="5276" spans="4:12" x14ac:dyDescent="0.25">
      <c r="D5276" s="67"/>
      <c r="E5276" s="64"/>
      <c r="F5276" s="64"/>
      <c r="G5276" s="64"/>
      <c r="H5276" s="64"/>
      <c r="K5276" s="64"/>
      <c r="L5276" s="104"/>
    </row>
    <row r="5277" spans="4:12" x14ac:dyDescent="0.25">
      <c r="D5277" s="67"/>
      <c r="E5277" s="64"/>
      <c r="F5277" s="64"/>
      <c r="G5277" s="64"/>
      <c r="H5277" s="64"/>
      <c r="K5277" s="64"/>
      <c r="L5277" s="104"/>
    </row>
    <row r="5278" spans="4:12" x14ac:dyDescent="0.25">
      <c r="D5278" s="67"/>
      <c r="E5278" s="64"/>
      <c r="F5278" s="64"/>
      <c r="G5278" s="64"/>
      <c r="H5278" s="64"/>
      <c r="K5278" s="64"/>
      <c r="L5278" s="104"/>
    </row>
    <row r="5279" spans="4:12" x14ac:dyDescent="0.25">
      <c r="D5279" s="67"/>
      <c r="E5279" s="64"/>
      <c r="F5279" s="64"/>
      <c r="G5279" s="64"/>
      <c r="H5279" s="64"/>
      <c r="K5279" s="64"/>
      <c r="L5279" s="104"/>
    </row>
    <row r="5280" spans="4:12" x14ac:dyDescent="0.25">
      <c r="D5280" s="67"/>
      <c r="E5280" s="64"/>
      <c r="F5280" s="64"/>
      <c r="G5280" s="64"/>
      <c r="H5280" s="64"/>
      <c r="K5280" s="64"/>
      <c r="L5280" s="104"/>
    </row>
    <row r="5281" spans="4:12" x14ac:dyDescent="0.25">
      <c r="D5281" s="67"/>
      <c r="E5281" s="64"/>
      <c r="F5281" s="64"/>
      <c r="G5281" s="64"/>
      <c r="H5281" s="64"/>
      <c r="K5281" s="64"/>
      <c r="L5281" s="104"/>
    </row>
    <row r="5282" spans="4:12" x14ac:dyDescent="0.25">
      <c r="D5282" s="67"/>
      <c r="E5282" s="64"/>
      <c r="F5282" s="64"/>
      <c r="G5282" s="64"/>
      <c r="H5282" s="64"/>
      <c r="K5282" s="64"/>
      <c r="L5282" s="104"/>
    </row>
    <row r="5283" spans="4:12" x14ac:dyDescent="0.25">
      <c r="D5283" s="67"/>
      <c r="E5283" s="64"/>
      <c r="F5283" s="64"/>
      <c r="G5283" s="64"/>
      <c r="H5283" s="64"/>
      <c r="K5283" s="64"/>
      <c r="L5283" s="104"/>
    </row>
    <row r="5284" spans="4:12" x14ac:dyDescent="0.25">
      <c r="D5284" s="67"/>
      <c r="E5284" s="64"/>
      <c r="F5284" s="64"/>
      <c r="G5284" s="64"/>
      <c r="H5284" s="64"/>
      <c r="K5284" s="64"/>
      <c r="L5284" s="104"/>
    </row>
    <row r="5285" spans="4:12" x14ac:dyDescent="0.25">
      <c r="D5285" s="67"/>
      <c r="E5285" s="64"/>
      <c r="F5285" s="64"/>
      <c r="G5285" s="64"/>
      <c r="H5285" s="64"/>
      <c r="K5285" s="64"/>
      <c r="L5285" s="104"/>
    </row>
    <row r="5286" spans="4:12" x14ac:dyDescent="0.25">
      <c r="D5286" s="67"/>
      <c r="E5286" s="64"/>
      <c r="F5286" s="64"/>
      <c r="G5286" s="64"/>
      <c r="H5286" s="64"/>
      <c r="K5286" s="64"/>
      <c r="L5286" s="104"/>
    </row>
    <row r="5287" spans="4:12" x14ac:dyDescent="0.25">
      <c r="D5287" s="67"/>
      <c r="E5287" s="64"/>
      <c r="F5287" s="64"/>
      <c r="G5287" s="64"/>
      <c r="H5287" s="64"/>
      <c r="K5287" s="64"/>
      <c r="L5287" s="104"/>
    </row>
    <row r="5288" spans="4:12" x14ac:dyDescent="0.25">
      <c r="D5288" s="67"/>
      <c r="E5288" s="64"/>
      <c r="F5288" s="64"/>
      <c r="G5288" s="64"/>
      <c r="H5288" s="64"/>
      <c r="K5288" s="64"/>
      <c r="L5288" s="104"/>
    </row>
    <row r="5289" spans="4:12" x14ac:dyDescent="0.25">
      <c r="D5289" s="67"/>
      <c r="E5289" s="64"/>
      <c r="F5289" s="64"/>
      <c r="G5289" s="64"/>
      <c r="H5289" s="64"/>
      <c r="K5289" s="64"/>
      <c r="L5289" s="104"/>
    </row>
    <row r="5290" spans="4:12" x14ac:dyDescent="0.25">
      <c r="D5290" s="67"/>
      <c r="E5290" s="64"/>
      <c r="F5290" s="64"/>
      <c r="G5290" s="64"/>
      <c r="H5290" s="64"/>
      <c r="K5290" s="64"/>
      <c r="L5290" s="104"/>
    </row>
    <row r="5291" spans="4:12" x14ac:dyDescent="0.25">
      <c r="D5291" s="67"/>
      <c r="E5291" s="64"/>
      <c r="F5291" s="64"/>
      <c r="G5291" s="64"/>
      <c r="H5291" s="64"/>
      <c r="K5291" s="64"/>
      <c r="L5291" s="104"/>
    </row>
    <row r="5292" spans="4:12" x14ac:dyDescent="0.25">
      <c r="D5292" s="67"/>
      <c r="E5292" s="64"/>
      <c r="F5292" s="64"/>
      <c r="G5292" s="64"/>
      <c r="H5292" s="64"/>
      <c r="K5292" s="64"/>
      <c r="L5292" s="104"/>
    </row>
    <row r="5293" spans="4:12" x14ac:dyDescent="0.25">
      <c r="D5293" s="67"/>
      <c r="E5293" s="64"/>
      <c r="F5293" s="64"/>
      <c r="G5293" s="64"/>
      <c r="H5293" s="64"/>
      <c r="K5293" s="64"/>
      <c r="L5293" s="104"/>
    </row>
    <row r="5294" spans="4:12" x14ac:dyDescent="0.25">
      <c r="D5294" s="67"/>
      <c r="E5294" s="64"/>
      <c r="F5294" s="64"/>
      <c r="G5294" s="64"/>
      <c r="H5294" s="64"/>
      <c r="K5294" s="64"/>
      <c r="L5294" s="104"/>
    </row>
    <row r="5295" spans="4:12" x14ac:dyDescent="0.25">
      <c r="D5295" s="67"/>
      <c r="E5295" s="64"/>
      <c r="F5295" s="64"/>
      <c r="G5295" s="64"/>
      <c r="H5295" s="64"/>
      <c r="K5295" s="64"/>
      <c r="L5295" s="104"/>
    </row>
    <row r="5296" spans="4:12" x14ac:dyDescent="0.25">
      <c r="D5296" s="67"/>
      <c r="E5296" s="64"/>
      <c r="F5296" s="64"/>
      <c r="G5296" s="64"/>
      <c r="H5296" s="64"/>
      <c r="K5296" s="64"/>
      <c r="L5296" s="104"/>
    </row>
    <row r="5297" spans="4:12" x14ac:dyDescent="0.25">
      <c r="D5297" s="67"/>
      <c r="E5297" s="64"/>
      <c r="F5297" s="64"/>
      <c r="G5297" s="64"/>
      <c r="H5297" s="64"/>
      <c r="K5297" s="64"/>
      <c r="L5297" s="104"/>
    </row>
    <row r="5298" spans="4:12" x14ac:dyDescent="0.25">
      <c r="D5298" s="67"/>
      <c r="E5298" s="64"/>
      <c r="F5298" s="64"/>
      <c r="G5298" s="64"/>
      <c r="H5298" s="64"/>
      <c r="K5298" s="64"/>
      <c r="L5298" s="104"/>
    </row>
    <row r="5299" spans="4:12" x14ac:dyDescent="0.25">
      <c r="D5299" s="67"/>
      <c r="E5299" s="64"/>
      <c r="F5299" s="64"/>
      <c r="G5299" s="64"/>
      <c r="H5299" s="64"/>
      <c r="K5299" s="64"/>
      <c r="L5299" s="104"/>
    </row>
    <row r="5300" spans="4:12" x14ac:dyDescent="0.25">
      <c r="D5300" s="67"/>
      <c r="E5300" s="64"/>
      <c r="F5300" s="64"/>
      <c r="G5300" s="64"/>
      <c r="H5300" s="64"/>
      <c r="K5300" s="64"/>
      <c r="L5300" s="104"/>
    </row>
    <row r="5301" spans="4:12" x14ac:dyDescent="0.25">
      <c r="D5301" s="67"/>
      <c r="E5301" s="64"/>
      <c r="F5301" s="64"/>
      <c r="G5301" s="64"/>
      <c r="H5301" s="64"/>
      <c r="K5301" s="64"/>
      <c r="L5301" s="104"/>
    </row>
    <row r="5302" spans="4:12" x14ac:dyDescent="0.25">
      <c r="D5302" s="67"/>
      <c r="E5302" s="64"/>
      <c r="F5302" s="64"/>
      <c r="G5302" s="64"/>
      <c r="H5302" s="64"/>
      <c r="K5302" s="64"/>
      <c r="L5302" s="104"/>
    </row>
    <row r="5303" spans="4:12" x14ac:dyDescent="0.25">
      <c r="D5303" s="67"/>
      <c r="E5303" s="64"/>
      <c r="F5303" s="64"/>
      <c r="G5303" s="64"/>
      <c r="H5303" s="64"/>
      <c r="K5303" s="64"/>
      <c r="L5303" s="104"/>
    </row>
    <row r="5304" spans="4:12" x14ac:dyDescent="0.25">
      <c r="D5304" s="67"/>
      <c r="E5304" s="64"/>
      <c r="F5304" s="64"/>
      <c r="G5304" s="64"/>
      <c r="H5304" s="64"/>
      <c r="K5304" s="64"/>
      <c r="L5304" s="104"/>
    </row>
    <row r="5305" spans="4:12" x14ac:dyDescent="0.25">
      <c r="D5305" s="67"/>
      <c r="E5305" s="64"/>
      <c r="F5305" s="64"/>
      <c r="G5305" s="64"/>
      <c r="H5305" s="64"/>
      <c r="K5305" s="64"/>
      <c r="L5305" s="104"/>
    </row>
    <row r="5306" spans="4:12" x14ac:dyDescent="0.25">
      <c r="D5306" s="67"/>
      <c r="E5306" s="64"/>
      <c r="F5306" s="64"/>
      <c r="G5306" s="64"/>
      <c r="H5306" s="64"/>
      <c r="K5306" s="64"/>
      <c r="L5306" s="104"/>
    </row>
    <row r="5307" spans="4:12" x14ac:dyDescent="0.25">
      <c r="D5307" s="67"/>
      <c r="E5307" s="64"/>
      <c r="F5307" s="64"/>
      <c r="G5307" s="64"/>
      <c r="H5307" s="64"/>
      <c r="K5307" s="64"/>
      <c r="L5307" s="104"/>
    </row>
    <row r="5308" spans="4:12" x14ac:dyDescent="0.25">
      <c r="D5308" s="67"/>
      <c r="E5308" s="64"/>
      <c r="F5308" s="64"/>
      <c r="G5308" s="64"/>
      <c r="H5308" s="64"/>
      <c r="K5308" s="64"/>
      <c r="L5308" s="104"/>
    </row>
    <row r="5309" spans="4:12" x14ac:dyDescent="0.25">
      <c r="D5309" s="67"/>
      <c r="E5309" s="64"/>
      <c r="F5309" s="64"/>
      <c r="G5309" s="64"/>
      <c r="H5309" s="64"/>
      <c r="K5309" s="64"/>
      <c r="L5309" s="104"/>
    </row>
    <row r="5310" spans="4:12" x14ac:dyDescent="0.25">
      <c r="D5310" s="67"/>
      <c r="E5310" s="64"/>
      <c r="F5310" s="64"/>
      <c r="G5310" s="64"/>
      <c r="H5310" s="64"/>
      <c r="K5310" s="64"/>
      <c r="L5310" s="104"/>
    </row>
    <row r="5311" spans="4:12" x14ac:dyDescent="0.25">
      <c r="D5311" s="67"/>
      <c r="E5311" s="64"/>
      <c r="F5311" s="64"/>
      <c r="G5311" s="64"/>
      <c r="H5311" s="64"/>
      <c r="K5311" s="64"/>
      <c r="L5311" s="104"/>
    </row>
    <row r="5312" spans="4:12" x14ac:dyDescent="0.25">
      <c r="D5312" s="67"/>
      <c r="E5312" s="64"/>
      <c r="F5312" s="64"/>
      <c r="G5312" s="64"/>
      <c r="H5312" s="64"/>
      <c r="K5312" s="64"/>
      <c r="L5312" s="104"/>
    </row>
    <row r="5313" spans="4:12" x14ac:dyDescent="0.25">
      <c r="D5313" s="67"/>
      <c r="E5313" s="64"/>
      <c r="F5313" s="64"/>
      <c r="G5313" s="64"/>
      <c r="H5313" s="64"/>
      <c r="K5313" s="64"/>
      <c r="L5313" s="104"/>
    </row>
    <row r="5314" spans="4:12" x14ac:dyDescent="0.25">
      <c r="D5314" s="67"/>
      <c r="E5314" s="64"/>
      <c r="F5314" s="64"/>
      <c r="G5314" s="64"/>
      <c r="H5314" s="64"/>
      <c r="K5314" s="64"/>
      <c r="L5314" s="104"/>
    </row>
    <row r="5315" spans="4:12" x14ac:dyDescent="0.25">
      <c r="D5315" s="67"/>
      <c r="E5315" s="64"/>
      <c r="F5315" s="64"/>
      <c r="G5315" s="64"/>
      <c r="H5315" s="64"/>
      <c r="K5315" s="64"/>
      <c r="L5315" s="104"/>
    </row>
    <row r="5316" spans="4:12" x14ac:dyDescent="0.25">
      <c r="D5316" s="67"/>
      <c r="E5316" s="64"/>
      <c r="F5316" s="64"/>
      <c r="G5316" s="64"/>
      <c r="H5316" s="64"/>
      <c r="K5316" s="64"/>
      <c r="L5316" s="104"/>
    </row>
    <row r="5317" spans="4:12" x14ac:dyDescent="0.25">
      <c r="D5317" s="67"/>
      <c r="E5317" s="64"/>
      <c r="F5317" s="64"/>
      <c r="G5317" s="64"/>
      <c r="H5317" s="64"/>
      <c r="K5317" s="64"/>
      <c r="L5317" s="104"/>
    </row>
    <row r="5318" spans="4:12" x14ac:dyDescent="0.25">
      <c r="D5318" s="67"/>
      <c r="E5318" s="64"/>
      <c r="F5318" s="64"/>
      <c r="G5318" s="64"/>
      <c r="H5318" s="64"/>
      <c r="K5318" s="64"/>
      <c r="L5318" s="104"/>
    </row>
    <row r="5319" spans="4:12" x14ac:dyDescent="0.25">
      <c r="D5319" s="67"/>
      <c r="E5319" s="64"/>
      <c r="F5319" s="64"/>
      <c r="G5319" s="64"/>
      <c r="H5319" s="64"/>
      <c r="K5319" s="64"/>
      <c r="L5319" s="104"/>
    </row>
    <row r="5320" spans="4:12" x14ac:dyDescent="0.25">
      <c r="D5320" s="67"/>
      <c r="E5320" s="64"/>
      <c r="F5320" s="64"/>
      <c r="G5320" s="64"/>
      <c r="H5320" s="64"/>
      <c r="K5320" s="64"/>
      <c r="L5320" s="104"/>
    </row>
    <row r="5321" spans="4:12" x14ac:dyDescent="0.25">
      <c r="D5321" s="67"/>
      <c r="E5321" s="64"/>
      <c r="F5321" s="64"/>
      <c r="G5321" s="64"/>
      <c r="H5321" s="64"/>
      <c r="K5321" s="64"/>
      <c r="L5321" s="104"/>
    </row>
    <row r="5322" spans="4:12" x14ac:dyDescent="0.25">
      <c r="D5322" s="67"/>
      <c r="E5322" s="64"/>
      <c r="F5322" s="64"/>
      <c r="G5322" s="64"/>
      <c r="H5322" s="64"/>
      <c r="K5322" s="64"/>
      <c r="L5322" s="104"/>
    </row>
    <row r="5323" spans="4:12" x14ac:dyDescent="0.25">
      <c r="D5323" s="67"/>
      <c r="E5323" s="64"/>
      <c r="F5323" s="64"/>
      <c r="G5323" s="64"/>
      <c r="H5323" s="64"/>
      <c r="K5323" s="64"/>
      <c r="L5323" s="104"/>
    </row>
    <row r="5324" spans="4:12" x14ac:dyDescent="0.25">
      <c r="D5324" s="67"/>
      <c r="E5324" s="64"/>
      <c r="F5324" s="64"/>
      <c r="G5324" s="64"/>
      <c r="H5324" s="64"/>
      <c r="K5324" s="64"/>
      <c r="L5324" s="104"/>
    </row>
    <row r="5325" spans="4:12" x14ac:dyDescent="0.25">
      <c r="D5325" s="67"/>
      <c r="E5325" s="64"/>
      <c r="F5325" s="64"/>
      <c r="G5325" s="64"/>
      <c r="H5325" s="64"/>
      <c r="K5325" s="64"/>
      <c r="L5325" s="104"/>
    </row>
    <row r="5326" spans="4:12" x14ac:dyDescent="0.25">
      <c r="D5326" s="67"/>
      <c r="E5326" s="64"/>
      <c r="F5326" s="64"/>
      <c r="G5326" s="64"/>
      <c r="H5326" s="64"/>
      <c r="K5326" s="64"/>
      <c r="L5326" s="104"/>
    </row>
    <row r="5327" spans="4:12" x14ac:dyDescent="0.25">
      <c r="D5327" s="67"/>
      <c r="E5327" s="64"/>
      <c r="F5327" s="64"/>
      <c r="G5327" s="64"/>
      <c r="H5327" s="64"/>
      <c r="K5327" s="64"/>
      <c r="L5327" s="104"/>
    </row>
    <row r="5328" spans="4:12" x14ac:dyDescent="0.25">
      <c r="D5328" s="67"/>
      <c r="E5328" s="64"/>
      <c r="F5328" s="64"/>
      <c r="G5328" s="64"/>
      <c r="H5328" s="64"/>
      <c r="K5328" s="64"/>
      <c r="L5328" s="104"/>
    </row>
    <row r="5329" spans="4:12" x14ac:dyDescent="0.25">
      <c r="D5329" s="67"/>
      <c r="E5329" s="64"/>
      <c r="F5329" s="64"/>
      <c r="G5329" s="64"/>
      <c r="H5329" s="64"/>
      <c r="K5329" s="64"/>
      <c r="L5329" s="104"/>
    </row>
    <row r="5330" spans="4:12" x14ac:dyDescent="0.25">
      <c r="D5330" s="67"/>
      <c r="E5330" s="64"/>
      <c r="F5330" s="64"/>
      <c r="G5330" s="64"/>
      <c r="H5330" s="64"/>
      <c r="K5330" s="64"/>
      <c r="L5330" s="104"/>
    </row>
    <row r="5331" spans="4:12" x14ac:dyDescent="0.25">
      <c r="D5331" s="67"/>
      <c r="E5331" s="64"/>
      <c r="F5331" s="64"/>
      <c r="G5331" s="64"/>
      <c r="H5331" s="64"/>
      <c r="K5331" s="64"/>
      <c r="L5331" s="104"/>
    </row>
    <row r="5332" spans="4:12" x14ac:dyDescent="0.25">
      <c r="D5332" s="67"/>
      <c r="E5332" s="64"/>
      <c r="F5332" s="64"/>
      <c r="G5332" s="64"/>
      <c r="H5332" s="64"/>
      <c r="K5332" s="64"/>
      <c r="L5332" s="104"/>
    </row>
    <row r="5333" spans="4:12" x14ac:dyDescent="0.25">
      <c r="D5333" s="67"/>
      <c r="E5333" s="64"/>
      <c r="F5333" s="64"/>
      <c r="G5333" s="64"/>
      <c r="H5333" s="64"/>
      <c r="K5333" s="64"/>
      <c r="L5333" s="104"/>
    </row>
    <row r="5334" spans="4:12" x14ac:dyDescent="0.25">
      <c r="D5334" s="67"/>
      <c r="E5334" s="64"/>
      <c r="F5334" s="64"/>
      <c r="G5334" s="64"/>
      <c r="H5334" s="64"/>
      <c r="K5334" s="64"/>
      <c r="L5334" s="104"/>
    </row>
    <row r="5335" spans="4:12" x14ac:dyDescent="0.25">
      <c r="D5335" s="67"/>
      <c r="E5335" s="64"/>
      <c r="F5335" s="64"/>
      <c r="G5335" s="64"/>
      <c r="H5335" s="64"/>
      <c r="K5335" s="64"/>
      <c r="L5335" s="104"/>
    </row>
    <row r="5336" spans="4:12" x14ac:dyDescent="0.25">
      <c r="D5336" s="67"/>
      <c r="E5336" s="64"/>
      <c r="F5336" s="64"/>
      <c r="G5336" s="64"/>
      <c r="H5336" s="64"/>
      <c r="K5336" s="64"/>
      <c r="L5336" s="104"/>
    </row>
    <row r="5337" spans="4:12" x14ac:dyDescent="0.25">
      <c r="D5337" s="67"/>
      <c r="E5337" s="64"/>
      <c r="F5337" s="64"/>
      <c r="G5337" s="64"/>
      <c r="H5337" s="64"/>
      <c r="K5337" s="64"/>
      <c r="L5337" s="104"/>
    </row>
    <row r="5338" spans="4:12" x14ac:dyDescent="0.25">
      <c r="D5338" s="67"/>
      <c r="E5338" s="64"/>
      <c r="F5338" s="64"/>
      <c r="G5338" s="64"/>
      <c r="H5338" s="64"/>
      <c r="K5338" s="64"/>
      <c r="L5338" s="104"/>
    </row>
    <row r="5339" spans="4:12" x14ac:dyDescent="0.25">
      <c r="D5339" s="67"/>
      <c r="E5339" s="64"/>
      <c r="F5339" s="64"/>
      <c r="G5339" s="64"/>
      <c r="H5339" s="64"/>
      <c r="K5339" s="64"/>
      <c r="L5339" s="104"/>
    </row>
    <row r="5340" spans="4:12" x14ac:dyDescent="0.25">
      <c r="D5340" s="67"/>
      <c r="E5340" s="64"/>
      <c r="F5340" s="64"/>
      <c r="G5340" s="64"/>
      <c r="H5340" s="64"/>
      <c r="K5340" s="64"/>
      <c r="L5340" s="104"/>
    </row>
    <row r="5341" spans="4:12" x14ac:dyDescent="0.25">
      <c r="D5341" s="67"/>
      <c r="E5341" s="64"/>
      <c r="F5341" s="64"/>
      <c r="G5341" s="64"/>
      <c r="H5341" s="64"/>
      <c r="K5341" s="64"/>
      <c r="L5341" s="104"/>
    </row>
    <row r="5342" spans="4:12" x14ac:dyDescent="0.25">
      <c r="D5342" s="67"/>
      <c r="E5342" s="64"/>
      <c r="F5342" s="64"/>
      <c r="G5342" s="64"/>
      <c r="H5342" s="64"/>
      <c r="K5342" s="64"/>
      <c r="L5342" s="104"/>
    </row>
    <row r="5343" spans="4:12" x14ac:dyDescent="0.25">
      <c r="D5343" s="67"/>
      <c r="E5343" s="64"/>
      <c r="F5343" s="64"/>
      <c r="G5343" s="64"/>
      <c r="H5343" s="64"/>
      <c r="K5343" s="64"/>
      <c r="L5343" s="104"/>
    </row>
    <row r="5344" spans="4:12" x14ac:dyDescent="0.25">
      <c r="D5344" s="67"/>
      <c r="E5344" s="64"/>
      <c r="F5344" s="64"/>
      <c r="G5344" s="64"/>
      <c r="H5344" s="64"/>
      <c r="K5344" s="64"/>
      <c r="L5344" s="104"/>
    </row>
    <row r="5345" spans="4:12" x14ac:dyDescent="0.25">
      <c r="D5345" s="67"/>
      <c r="E5345" s="64"/>
      <c r="F5345" s="64"/>
      <c r="G5345" s="64"/>
      <c r="H5345" s="64"/>
      <c r="K5345" s="64"/>
      <c r="L5345" s="104"/>
    </row>
    <row r="5346" spans="4:12" x14ac:dyDescent="0.25">
      <c r="D5346" s="67"/>
      <c r="E5346" s="64"/>
      <c r="F5346" s="64"/>
      <c r="G5346" s="64"/>
      <c r="H5346" s="64"/>
      <c r="K5346" s="64"/>
      <c r="L5346" s="104"/>
    </row>
    <row r="5347" spans="4:12" x14ac:dyDescent="0.25">
      <c r="D5347" s="67"/>
      <c r="E5347" s="64"/>
      <c r="F5347" s="64"/>
      <c r="G5347" s="64"/>
      <c r="H5347" s="64"/>
      <c r="K5347" s="64"/>
      <c r="L5347" s="104"/>
    </row>
    <row r="5348" spans="4:12" x14ac:dyDescent="0.25">
      <c r="D5348" s="67"/>
      <c r="E5348" s="64"/>
      <c r="F5348" s="64"/>
      <c r="G5348" s="64"/>
      <c r="H5348" s="64"/>
      <c r="K5348" s="64"/>
      <c r="L5348" s="104"/>
    </row>
    <row r="5349" spans="4:12" x14ac:dyDescent="0.25">
      <c r="D5349" s="67"/>
      <c r="E5349" s="64"/>
      <c r="F5349" s="64"/>
      <c r="G5349" s="64"/>
      <c r="H5349" s="64"/>
      <c r="K5349" s="64"/>
      <c r="L5349" s="104"/>
    </row>
    <row r="5350" spans="4:12" x14ac:dyDescent="0.25">
      <c r="D5350" s="67"/>
      <c r="E5350" s="64"/>
      <c r="F5350" s="64"/>
      <c r="G5350" s="64"/>
      <c r="H5350" s="64"/>
      <c r="K5350" s="64"/>
      <c r="L5350" s="104"/>
    </row>
    <row r="5351" spans="4:12" x14ac:dyDescent="0.25">
      <c r="D5351" s="67"/>
      <c r="E5351" s="64"/>
      <c r="F5351" s="64"/>
      <c r="G5351" s="64"/>
      <c r="H5351" s="64"/>
      <c r="K5351" s="64"/>
      <c r="L5351" s="104"/>
    </row>
    <row r="5352" spans="4:12" x14ac:dyDescent="0.25">
      <c r="D5352" s="67"/>
      <c r="E5352" s="64"/>
      <c r="F5352" s="64"/>
      <c r="G5352" s="64"/>
      <c r="H5352" s="64"/>
      <c r="K5352" s="64"/>
      <c r="L5352" s="104"/>
    </row>
    <row r="5353" spans="4:12" x14ac:dyDescent="0.25">
      <c r="D5353" s="67"/>
      <c r="E5353" s="64"/>
      <c r="F5353" s="64"/>
      <c r="G5353" s="64"/>
      <c r="H5353" s="64"/>
      <c r="K5353" s="64"/>
      <c r="L5353" s="104"/>
    </row>
    <row r="5354" spans="4:12" x14ac:dyDescent="0.25">
      <c r="D5354" s="67"/>
      <c r="E5354" s="64"/>
      <c r="F5354" s="64"/>
      <c r="G5354" s="64"/>
      <c r="H5354" s="64"/>
      <c r="K5354" s="64"/>
      <c r="L5354" s="104"/>
    </row>
    <row r="5355" spans="4:12" x14ac:dyDescent="0.25">
      <c r="D5355" s="67"/>
      <c r="E5355" s="64"/>
      <c r="F5355" s="64"/>
      <c r="G5355" s="64"/>
      <c r="H5355" s="64"/>
      <c r="K5355" s="64"/>
      <c r="L5355" s="104"/>
    </row>
    <row r="5356" spans="4:12" x14ac:dyDescent="0.25">
      <c r="D5356" s="67"/>
      <c r="E5356" s="64"/>
      <c r="F5356" s="64"/>
      <c r="G5356" s="64"/>
      <c r="H5356" s="64"/>
      <c r="K5356" s="64"/>
      <c r="L5356" s="104"/>
    </row>
    <row r="5357" spans="4:12" x14ac:dyDescent="0.25">
      <c r="D5357" s="67"/>
      <c r="E5357" s="64"/>
      <c r="F5357" s="64"/>
      <c r="G5357" s="64"/>
      <c r="H5357" s="64"/>
      <c r="K5357" s="64"/>
      <c r="L5357" s="104"/>
    </row>
    <row r="5358" spans="4:12" x14ac:dyDescent="0.25">
      <c r="D5358" s="67"/>
      <c r="E5358" s="64"/>
      <c r="F5358" s="64"/>
      <c r="G5358" s="64"/>
      <c r="H5358" s="64"/>
      <c r="K5358" s="64"/>
      <c r="L5358" s="104"/>
    </row>
    <row r="5359" spans="4:12" x14ac:dyDescent="0.25">
      <c r="D5359" s="67"/>
      <c r="E5359" s="64"/>
      <c r="F5359" s="64"/>
      <c r="G5359" s="64"/>
      <c r="H5359" s="64"/>
      <c r="K5359" s="64"/>
      <c r="L5359" s="104"/>
    </row>
    <row r="5360" spans="4:12" x14ac:dyDescent="0.25">
      <c r="D5360" s="67"/>
      <c r="E5360" s="64"/>
      <c r="F5360" s="64"/>
      <c r="G5360" s="64"/>
      <c r="H5360" s="64"/>
      <c r="K5360" s="64"/>
      <c r="L5360" s="104"/>
    </row>
    <row r="5361" spans="4:12" x14ac:dyDescent="0.25">
      <c r="D5361" s="67"/>
      <c r="E5361" s="64"/>
      <c r="F5361" s="64"/>
      <c r="G5361" s="64"/>
      <c r="H5361" s="64"/>
      <c r="K5361" s="64"/>
      <c r="L5361" s="104"/>
    </row>
    <row r="5362" spans="4:12" x14ac:dyDescent="0.25">
      <c r="D5362" s="67"/>
      <c r="E5362" s="64"/>
      <c r="F5362" s="64"/>
      <c r="G5362" s="64"/>
      <c r="H5362" s="64"/>
      <c r="K5362" s="64"/>
      <c r="L5362" s="104"/>
    </row>
    <row r="5363" spans="4:12" x14ac:dyDescent="0.25">
      <c r="D5363" s="67"/>
      <c r="E5363" s="64"/>
      <c r="F5363" s="64"/>
      <c r="G5363" s="64"/>
      <c r="H5363" s="64"/>
      <c r="K5363" s="64"/>
      <c r="L5363" s="104"/>
    </row>
    <row r="5364" spans="4:12" x14ac:dyDescent="0.25">
      <c r="D5364" s="67"/>
      <c r="E5364" s="64"/>
      <c r="F5364" s="64"/>
      <c r="G5364" s="64"/>
      <c r="H5364" s="64"/>
      <c r="K5364" s="64"/>
      <c r="L5364" s="104"/>
    </row>
    <row r="5365" spans="4:12" x14ac:dyDescent="0.25">
      <c r="D5365" s="67"/>
      <c r="E5365" s="64"/>
      <c r="F5365" s="64"/>
      <c r="G5365" s="64"/>
      <c r="H5365" s="64"/>
      <c r="K5365" s="64"/>
      <c r="L5365" s="104"/>
    </row>
    <row r="5366" spans="4:12" x14ac:dyDescent="0.25">
      <c r="D5366" s="67"/>
      <c r="E5366" s="64"/>
      <c r="F5366" s="64"/>
      <c r="G5366" s="64"/>
      <c r="H5366" s="64"/>
      <c r="K5366" s="64"/>
      <c r="L5366" s="104"/>
    </row>
    <row r="5367" spans="4:12" x14ac:dyDescent="0.25">
      <c r="D5367" s="67"/>
      <c r="E5367" s="64"/>
      <c r="F5367" s="64"/>
      <c r="G5367" s="64"/>
      <c r="H5367" s="64"/>
      <c r="K5367" s="64"/>
      <c r="L5367" s="104"/>
    </row>
    <row r="5368" spans="4:12" x14ac:dyDescent="0.25">
      <c r="D5368" s="67"/>
      <c r="E5368" s="64"/>
      <c r="F5368" s="64"/>
      <c r="G5368" s="64"/>
      <c r="H5368" s="64"/>
      <c r="K5368" s="64"/>
      <c r="L5368" s="104"/>
    </row>
    <row r="5369" spans="4:12" x14ac:dyDescent="0.25">
      <c r="D5369" s="67"/>
      <c r="E5369" s="64"/>
      <c r="F5369" s="64"/>
      <c r="G5369" s="64"/>
      <c r="H5369" s="64"/>
      <c r="K5369" s="64"/>
      <c r="L5369" s="104"/>
    </row>
    <row r="5370" spans="4:12" x14ac:dyDescent="0.25">
      <c r="D5370" s="67"/>
      <c r="E5370" s="64"/>
      <c r="F5370" s="64"/>
      <c r="G5370" s="64"/>
      <c r="H5370" s="64"/>
      <c r="K5370" s="64"/>
      <c r="L5370" s="104"/>
    </row>
    <row r="5371" spans="4:12" x14ac:dyDescent="0.25">
      <c r="D5371" s="67"/>
      <c r="E5371" s="64"/>
      <c r="F5371" s="64"/>
      <c r="G5371" s="64"/>
      <c r="H5371" s="64"/>
      <c r="K5371" s="64"/>
      <c r="L5371" s="104"/>
    </row>
    <row r="5372" spans="4:12" x14ac:dyDescent="0.25">
      <c r="D5372" s="67"/>
      <c r="E5372" s="64"/>
      <c r="F5372" s="64"/>
      <c r="G5372" s="64"/>
      <c r="H5372" s="64"/>
      <c r="K5372" s="64"/>
      <c r="L5372" s="104"/>
    </row>
    <row r="5373" spans="4:12" x14ac:dyDescent="0.25">
      <c r="D5373" s="67"/>
      <c r="E5373" s="64"/>
      <c r="F5373" s="64"/>
      <c r="G5373" s="64"/>
      <c r="H5373" s="64"/>
      <c r="K5373" s="64"/>
      <c r="L5373" s="104"/>
    </row>
    <row r="5374" spans="4:12" x14ac:dyDescent="0.25">
      <c r="D5374" s="67"/>
      <c r="E5374" s="64"/>
      <c r="F5374" s="64"/>
      <c r="G5374" s="64"/>
      <c r="H5374" s="64"/>
      <c r="K5374" s="64"/>
      <c r="L5374" s="104"/>
    </row>
    <row r="5375" spans="4:12" x14ac:dyDescent="0.25">
      <c r="D5375" s="67"/>
      <c r="E5375" s="64"/>
      <c r="F5375" s="64"/>
      <c r="G5375" s="64"/>
      <c r="H5375" s="64"/>
      <c r="K5375" s="64"/>
      <c r="L5375" s="104"/>
    </row>
    <row r="5376" spans="4:12" x14ac:dyDescent="0.25">
      <c r="D5376" s="67"/>
      <c r="E5376" s="64"/>
      <c r="F5376" s="64"/>
      <c r="G5376" s="64"/>
      <c r="H5376" s="64"/>
      <c r="K5376" s="64"/>
      <c r="L5376" s="104"/>
    </row>
    <row r="5377" spans="4:12" x14ac:dyDescent="0.25">
      <c r="D5377" s="67"/>
      <c r="E5377" s="64"/>
      <c r="F5377" s="64"/>
      <c r="G5377" s="64"/>
      <c r="H5377" s="64"/>
      <c r="K5377" s="64"/>
      <c r="L5377" s="104"/>
    </row>
    <row r="5378" spans="4:12" x14ac:dyDescent="0.25">
      <c r="D5378" s="67"/>
      <c r="E5378" s="64"/>
      <c r="F5378" s="64"/>
      <c r="G5378" s="64"/>
      <c r="H5378" s="64"/>
      <c r="K5378" s="64"/>
      <c r="L5378" s="104"/>
    </row>
    <row r="5379" spans="4:12" x14ac:dyDescent="0.25">
      <c r="D5379" s="67"/>
      <c r="E5379" s="64"/>
      <c r="F5379" s="64"/>
      <c r="G5379" s="64"/>
      <c r="H5379" s="64"/>
      <c r="K5379" s="64"/>
      <c r="L5379" s="104"/>
    </row>
    <row r="5380" spans="4:12" x14ac:dyDescent="0.25">
      <c r="D5380" s="67"/>
      <c r="E5380" s="64"/>
      <c r="F5380" s="64"/>
      <c r="G5380" s="64"/>
      <c r="H5380" s="64"/>
      <c r="K5380" s="64"/>
      <c r="L5380" s="104"/>
    </row>
    <row r="5381" spans="4:12" x14ac:dyDescent="0.25">
      <c r="D5381" s="67"/>
      <c r="E5381" s="64"/>
      <c r="F5381" s="64"/>
      <c r="G5381" s="64"/>
      <c r="H5381" s="64"/>
      <c r="K5381" s="64"/>
      <c r="L5381" s="104"/>
    </row>
    <row r="5382" spans="4:12" x14ac:dyDescent="0.25">
      <c r="D5382" s="67"/>
      <c r="E5382" s="64"/>
      <c r="F5382" s="64"/>
      <c r="G5382" s="64"/>
      <c r="H5382" s="64"/>
      <c r="K5382" s="64"/>
      <c r="L5382" s="104"/>
    </row>
    <row r="5383" spans="4:12" x14ac:dyDescent="0.25">
      <c r="D5383" s="67"/>
      <c r="E5383" s="64"/>
      <c r="F5383" s="64"/>
      <c r="G5383" s="64"/>
      <c r="H5383" s="64"/>
      <c r="K5383" s="64"/>
      <c r="L5383" s="104"/>
    </row>
    <row r="5384" spans="4:12" x14ac:dyDescent="0.25">
      <c r="D5384" s="67"/>
      <c r="E5384" s="64"/>
      <c r="F5384" s="64"/>
      <c r="G5384" s="64"/>
      <c r="H5384" s="64"/>
      <c r="K5384" s="64"/>
      <c r="L5384" s="104"/>
    </row>
    <row r="5385" spans="4:12" x14ac:dyDescent="0.25">
      <c r="D5385" s="67"/>
      <c r="E5385" s="64"/>
      <c r="F5385" s="64"/>
      <c r="G5385" s="64"/>
      <c r="H5385" s="64"/>
      <c r="K5385" s="64"/>
      <c r="L5385" s="104"/>
    </row>
    <row r="5386" spans="4:12" x14ac:dyDescent="0.25">
      <c r="D5386" s="67"/>
      <c r="E5386" s="64"/>
      <c r="F5386" s="64"/>
      <c r="G5386" s="64"/>
      <c r="H5386" s="64"/>
      <c r="K5386" s="64"/>
      <c r="L5386" s="104"/>
    </row>
    <row r="5387" spans="4:12" x14ac:dyDescent="0.25">
      <c r="D5387" s="67"/>
      <c r="E5387" s="64"/>
      <c r="F5387" s="64"/>
      <c r="G5387" s="64"/>
      <c r="H5387" s="64"/>
      <c r="K5387" s="64"/>
      <c r="L5387" s="104"/>
    </row>
    <row r="5388" spans="4:12" x14ac:dyDescent="0.25">
      <c r="D5388" s="67"/>
      <c r="E5388" s="64"/>
      <c r="F5388" s="64"/>
      <c r="G5388" s="64"/>
      <c r="H5388" s="64"/>
      <c r="K5388" s="64"/>
      <c r="L5388" s="104"/>
    </row>
    <row r="5389" spans="4:12" x14ac:dyDescent="0.25">
      <c r="D5389" s="67"/>
      <c r="E5389" s="64"/>
      <c r="F5389" s="64"/>
      <c r="G5389" s="64"/>
      <c r="H5389" s="64"/>
      <c r="K5389" s="64"/>
      <c r="L5389" s="104"/>
    </row>
    <row r="5390" spans="4:12" x14ac:dyDescent="0.25">
      <c r="D5390" s="67"/>
      <c r="E5390" s="64"/>
      <c r="F5390" s="64"/>
      <c r="G5390" s="64"/>
      <c r="H5390" s="64"/>
      <c r="K5390" s="64"/>
      <c r="L5390" s="104"/>
    </row>
    <row r="5391" spans="4:12" x14ac:dyDescent="0.25">
      <c r="D5391" s="67"/>
      <c r="E5391" s="64"/>
      <c r="F5391" s="64"/>
      <c r="G5391" s="64"/>
      <c r="H5391" s="64"/>
      <c r="K5391" s="64"/>
      <c r="L5391" s="104"/>
    </row>
    <row r="5392" spans="4:12" x14ac:dyDescent="0.25">
      <c r="D5392" s="67"/>
      <c r="E5392" s="64"/>
      <c r="F5392" s="64"/>
      <c r="G5392" s="64"/>
      <c r="H5392" s="64"/>
      <c r="K5392" s="64"/>
      <c r="L5392" s="104"/>
    </row>
    <row r="5393" spans="4:12" x14ac:dyDescent="0.25">
      <c r="D5393" s="67"/>
      <c r="E5393" s="64"/>
      <c r="F5393" s="64"/>
      <c r="G5393" s="64"/>
      <c r="H5393" s="64"/>
      <c r="K5393" s="64"/>
      <c r="L5393" s="104"/>
    </row>
    <row r="5394" spans="4:12" x14ac:dyDescent="0.25">
      <c r="D5394" s="67"/>
      <c r="E5394" s="64"/>
      <c r="F5394" s="64"/>
      <c r="G5394" s="64"/>
      <c r="H5394" s="64"/>
      <c r="K5394" s="64"/>
      <c r="L5394" s="104"/>
    </row>
    <row r="5395" spans="4:12" x14ac:dyDescent="0.25">
      <c r="D5395" s="67"/>
      <c r="E5395" s="64"/>
      <c r="F5395" s="64"/>
      <c r="G5395" s="64"/>
      <c r="H5395" s="64"/>
      <c r="K5395" s="64"/>
      <c r="L5395" s="104"/>
    </row>
    <row r="5396" spans="4:12" x14ac:dyDescent="0.25">
      <c r="D5396" s="67"/>
      <c r="E5396" s="64"/>
      <c r="F5396" s="64"/>
      <c r="G5396" s="64"/>
      <c r="H5396" s="64"/>
      <c r="K5396" s="64"/>
      <c r="L5396" s="104"/>
    </row>
    <row r="5397" spans="4:12" x14ac:dyDescent="0.25">
      <c r="D5397" s="67"/>
      <c r="E5397" s="64"/>
      <c r="F5397" s="64"/>
      <c r="G5397" s="64"/>
      <c r="H5397" s="64"/>
      <c r="K5397" s="64"/>
      <c r="L5397" s="104"/>
    </row>
    <row r="5398" spans="4:12" x14ac:dyDescent="0.25">
      <c r="D5398" s="67"/>
      <c r="E5398" s="64"/>
      <c r="F5398" s="64"/>
      <c r="G5398" s="64"/>
      <c r="H5398" s="64"/>
      <c r="K5398" s="64"/>
      <c r="L5398" s="104"/>
    </row>
    <row r="5399" spans="4:12" x14ac:dyDescent="0.25">
      <c r="D5399" s="67"/>
      <c r="E5399" s="64"/>
      <c r="F5399" s="64"/>
      <c r="G5399" s="64"/>
      <c r="H5399" s="64"/>
      <c r="K5399" s="64"/>
      <c r="L5399" s="104"/>
    </row>
    <row r="5400" spans="4:12" x14ac:dyDescent="0.25">
      <c r="D5400" s="67"/>
      <c r="E5400" s="64"/>
      <c r="F5400" s="64"/>
      <c r="G5400" s="64"/>
      <c r="H5400" s="64"/>
      <c r="K5400" s="64"/>
      <c r="L5400" s="104"/>
    </row>
    <row r="5401" spans="4:12" x14ac:dyDescent="0.25">
      <c r="D5401" s="67"/>
      <c r="E5401" s="64"/>
      <c r="F5401" s="64"/>
      <c r="G5401" s="64"/>
      <c r="H5401" s="64"/>
      <c r="K5401" s="64"/>
      <c r="L5401" s="104"/>
    </row>
    <row r="5402" spans="4:12" x14ac:dyDescent="0.25">
      <c r="D5402" s="67"/>
      <c r="E5402" s="64"/>
      <c r="F5402" s="64"/>
      <c r="G5402" s="64"/>
      <c r="H5402" s="64"/>
      <c r="K5402" s="64"/>
      <c r="L5402" s="104"/>
    </row>
    <row r="5403" spans="4:12" x14ac:dyDescent="0.25">
      <c r="D5403" s="67"/>
      <c r="E5403" s="64"/>
      <c r="F5403" s="64"/>
      <c r="G5403" s="64"/>
      <c r="H5403" s="64"/>
      <c r="K5403" s="64"/>
      <c r="L5403" s="104"/>
    </row>
    <row r="5404" spans="4:12" x14ac:dyDescent="0.25">
      <c r="D5404" s="67"/>
      <c r="E5404" s="64"/>
      <c r="F5404" s="64"/>
      <c r="G5404" s="64"/>
      <c r="H5404" s="64"/>
      <c r="K5404" s="64"/>
      <c r="L5404" s="104"/>
    </row>
    <row r="5405" spans="4:12" x14ac:dyDescent="0.25">
      <c r="D5405" s="67"/>
      <c r="E5405" s="64"/>
      <c r="F5405" s="64"/>
      <c r="G5405" s="64"/>
      <c r="H5405" s="64"/>
      <c r="K5405" s="64"/>
      <c r="L5405" s="104"/>
    </row>
    <row r="5406" spans="4:12" x14ac:dyDescent="0.25">
      <c r="D5406" s="67"/>
      <c r="E5406" s="64"/>
      <c r="F5406" s="64"/>
      <c r="G5406" s="64"/>
      <c r="H5406" s="64"/>
      <c r="K5406" s="64"/>
      <c r="L5406" s="104"/>
    </row>
    <row r="5407" spans="4:12" x14ac:dyDescent="0.25">
      <c r="D5407" s="67"/>
      <c r="E5407" s="64"/>
      <c r="F5407" s="64"/>
      <c r="G5407" s="64"/>
      <c r="H5407" s="64"/>
      <c r="K5407" s="64"/>
      <c r="L5407" s="104"/>
    </row>
    <row r="5408" spans="4:12" x14ac:dyDescent="0.25">
      <c r="D5408" s="67"/>
      <c r="E5408" s="64"/>
      <c r="F5408" s="64"/>
      <c r="G5408" s="64"/>
      <c r="H5408" s="64"/>
      <c r="K5408" s="64"/>
      <c r="L5408" s="104"/>
    </row>
    <row r="5409" spans="4:12" x14ac:dyDescent="0.25">
      <c r="D5409" s="67"/>
      <c r="E5409" s="64"/>
      <c r="F5409" s="64"/>
      <c r="G5409" s="64"/>
      <c r="H5409" s="64"/>
      <c r="K5409" s="64"/>
      <c r="L5409" s="104"/>
    </row>
    <row r="5410" spans="4:12" x14ac:dyDescent="0.25">
      <c r="D5410" s="67"/>
      <c r="E5410" s="64"/>
      <c r="F5410" s="64"/>
      <c r="G5410" s="64"/>
      <c r="H5410" s="64"/>
      <c r="K5410" s="64"/>
      <c r="L5410" s="104"/>
    </row>
    <row r="5411" spans="4:12" x14ac:dyDescent="0.25">
      <c r="D5411" s="67"/>
      <c r="E5411" s="64"/>
      <c r="F5411" s="64"/>
      <c r="G5411" s="64"/>
      <c r="H5411" s="64"/>
      <c r="K5411" s="64"/>
      <c r="L5411" s="104"/>
    </row>
    <row r="5412" spans="4:12" x14ac:dyDescent="0.25">
      <c r="D5412" s="67"/>
      <c r="E5412" s="64"/>
      <c r="F5412" s="64"/>
      <c r="G5412" s="64"/>
      <c r="H5412" s="64"/>
      <c r="K5412" s="64"/>
      <c r="L5412" s="104"/>
    </row>
    <row r="5413" spans="4:12" x14ac:dyDescent="0.25">
      <c r="D5413" s="67"/>
      <c r="E5413" s="64"/>
      <c r="F5413" s="64"/>
      <c r="G5413" s="64"/>
      <c r="H5413" s="64"/>
      <c r="K5413" s="64"/>
      <c r="L5413" s="104"/>
    </row>
    <row r="5414" spans="4:12" x14ac:dyDescent="0.25">
      <c r="D5414" s="67"/>
      <c r="E5414" s="64"/>
      <c r="F5414" s="64"/>
      <c r="G5414" s="64"/>
      <c r="H5414" s="64"/>
      <c r="K5414" s="64"/>
      <c r="L5414" s="104"/>
    </row>
    <row r="5415" spans="4:12" x14ac:dyDescent="0.25">
      <c r="D5415" s="67"/>
      <c r="E5415" s="64"/>
      <c r="F5415" s="64"/>
      <c r="G5415" s="64"/>
      <c r="H5415" s="64"/>
      <c r="K5415" s="64"/>
      <c r="L5415" s="104"/>
    </row>
    <row r="5416" spans="4:12" x14ac:dyDescent="0.25">
      <c r="D5416" s="67"/>
      <c r="E5416" s="64"/>
      <c r="F5416" s="64"/>
      <c r="G5416" s="64"/>
      <c r="H5416" s="64"/>
      <c r="K5416" s="64"/>
      <c r="L5416" s="104"/>
    </row>
    <row r="5417" spans="4:12" x14ac:dyDescent="0.25">
      <c r="D5417" s="67"/>
      <c r="E5417" s="64"/>
      <c r="F5417" s="64"/>
      <c r="G5417" s="64"/>
      <c r="H5417" s="64"/>
      <c r="K5417" s="64"/>
      <c r="L5417" s="104"/>
    </row>
    <row r="5418" spans="4:12" x14ac:dyDescent="0.25">
      <c r="D5418" s="67"/>
      <c r="E5418" s="64"/>
      <c r="F5418" s="64"/>
      <c r="G5418" s="64"/>
      <c r="H5418" s="64"/>
      <c r="K5418" s="64"/>
      <c r="L5418" s="104"/>
    </row>
    <row r="5419" spans="4:12" x14ac:dyDescent="0.25">
      <c r="D5419" s="67"/>
      <c r="E5419" s="64"/>
      <c r="F5419" s="64"/>
      <c r="G5419" s="64"/>
      <c r="H5419" s="64"/>
      <c r="K5419" s="64"/>
      <c r="L5419" s="104"/>
    </row>
    <row r="5420" spans="4:12" x14ac:dyDescent="0.25">
      <c r="D5420" s="67"/>
      <c r="E5420" s="64"/>
      <c r="F5420" s="64"/>
      <c r="G5420" s="64"/>
      <c r="H5420" s="64"/>
      <c r="K5420" s="64"/>
      <c r="L5420" s="104"/>
    </row>
    <row r="5421" spans="4:12" x14ac:dyDescent="0.25">
      <c r="D5421" s="67"/>
      <c r="E5421" s="64"/>
      <c r="F5421" s="64"/>
      <c r="G5421" s="64"/>
      <c r="H5421" s="64"/>
      <c r="K5421" s="64"/>
      <c r="L5421" s="104"/>
    </row>
    <row r="5422" spans="4:12" x14ac:dyDescent="0.25">
      <c r="D5422" s="67"/>
      <c r="E5422" s="64"/>
      <c r="F5422" s="64"/>
      <c r="G5422" s="64"/>
      <c r="H5422" s="64"/>
      <c r="K5422" s="64"/>
      <c r="L5422" s="104"/>
    </row>
    <row r="5423" spans="4:12" x14ac:dyDescent="0.25">
      <c r="D5423" s="67"/>
      <c r="E5423" s="64"/>
      <c r="F5423" s="64"/>
      <c r="G5423" s="64"/>
      <c r="H5423" s="64"/>
      <c r="K5423" s="64"/>
      <c r="L5423" s="104"/>
    </row>
    <row r="5424" spans="4:12" x14ac:dyDescent="0.25">
      <c r="D5424" s="67"/>
      <c r="E5424" s="64"/>
      <c r="F5424" s="64"/>
      <c r="G5424" s="64"/>
      <c r="H5424" s="64"/>
      <c r="K5424" s="64"/>
      <c r="L5424" s="104"/>
    </row>
    <row r="5425" spans="4:12" x14ac:dyDescent="0.25">
      <c r="D5425" s="67"/>
      <c r="E5425" s="64"/>
      <c r="F5425" s="64"/>
      <c r="G5425" s="64"/>
      <c r="H5425" s="64"/>
      <c r="K5425" s="64"/>
      <c r="L5425" s="104"/>
    </row>
    <row r="5426" spans="4:12" x14ac:dyDescent="0.25">
      <c r="D5426" s="67"/>
      <c r="E5426" s="64"/>
      <c r="F5426" s="64"/>
      <c r="G5426" s="64"/>
      <c r="H5426" s="64"/>
      <c r="K5426" s="64"/>
      <c r="L5426" s="104"/>
    </row>
    <row r="5427" spans="4:12" x14ac:dyDescent="0.25">
      <c r="D5427" s="67"/>
      <c r="E5427" s="64"/>
      <c r="F5427" s="64"/>
      <c r="G5427" s="64"/>
      <c r="H5427" s="64"/>
      <c r="K5427" s="64"/>
      <c r="L5427" s="104"/>
    </row>
    <row r="5428" spans="4:12" x14ac:dyDescent="0.25">
      <c r="D5428" s="67"/>
      <c r="E5428" s="64"/>
      <c r="F5428" s="64"/>
      <c r="G5428" s="64"/>
      <c r="H5428" s="64"/>
      <c r="K5428" s="64"/>
      <c r="L5428" s="104"/>
    </row>
    <row r="5429" spans="4:12" x14ac:dyDescent="0.25">
      <c r="D5429" s="67"/>
      <c r="E5429" s="64"/>
      <c r="F5429" s="64"/>
      <c r="G5429" s="64"/>
      <c r="H5429" s="64"/>
      <c r="K5429" s="64"/>
      <c r="L5429" s="104"/>
    </row>
    <row r="5430" spans="4:12" x14ac:dyDescent="0.25">
      <c r="D5430" s="67"/>
      <c r="E5430" s="64"/>
      <c r="F5430" s="64"/>
      <c r="G5430" s="64"/>
      <c r="H5430" s="64"/>
      <c r="K5430" s="64"/>
      <c r="L5430" s="104"/>
    </row>
    <row r="5431" spans="4:12" x14ac:dyDescent="0.25">
      <c r="D5431" s="67"/>
      <c r="E5431" s="64"/>
      <c r="F5431" s="64"/>
      <c r="G5431" s="64"/>
      <c r="H5431" s="64"/>
      <c r="K5431" s="64"/>
      <c r="L5431" s="104"/>
    </row>
    <row r="5432" spans="4:12" x14ac:dyDescent="0.25">
      <c r="D5432" s="67"/>
      <c r="E5432" s="64"/>
      <c r="F5432" s="64"/>
      <c r="G5432" s="64"/>
      <c r="H5432" s="64"/>
      <c r="K5432" s="64"/>
      <c r="L5432" s="104"/>
    </row>
    <row r="5433" spans="4:12" x14ac:dyDescent="0.25">
      <c r="D5433" s="67"/>
      <c r="E5433" s="64"/>
      <c r="F5433" s="64"/>
      <c r="G5433" s="64"/>
      <c r="H5433" s="64"/>
      <c r="K5433" s="64"/>
      <c r="L5433" s="104"/>
    </row>
    <row r="5434" spans="4:12" x14ac:dyDescent="0.25">
      <c r="D5434" s="67"/>
      <c r="E5434" s="64"/>
      <c r="F5434" s="64"/>
      <c r="G5434" s="64"/>
      <c r="H5434" s="64"/>
      <c r="K5434" s="64"/>
      <c r="L5434" s="104"/>
    </row>
    <row r="5435" spans="4:12" x14ac:dyDescent="0.25">
      <c r="D5435" s="67"/>
      <c r="E5435" s="64"/>
      <c r="F5435" s="64"/>
      <c r="G5435" s="64"/>
      <c r="H5435" s="64"/>
      <c r="K5435" s="64"/>
      <c r="L5435" s="104"/>
    </row>
    <row r="5436" spans="4:12" x14ac:dyDescent="0.25">
      <c r="D5436" s="67"/>
      <c r="E5436" s="64"/>
      <c r="F5436" s="64"/>
      <c r="G5436" s="64"/>
      <c r="H5436" s="64"/>
      <c r="K5436" s="64"/>
      <c r="L5436" s="104"/>
    </row>
    <row r="5437" spans="4:12" x14ac:dyDescent="0.25">
      <c r="D5437" s="67"/>
      <c r="E5437" s="64"/>
      <c r="F5437" s="64"/>
      <c r="G5437" s="64"/>
      <c r="H5437" s="64"/>
      <c r="K5437" s="64"/>
      <c r="L5437" s="104"/>
    </row>
    <row r="5438" spans="4:12" x14ac:dyDescent="0.25">
      <c r="D5438" s="67"/>
      <c r="E5438" s="64"/>
      <c r="F5438" s="64"/>
      <c r="G5438" s="64"/>
      <c r="H5438" s="64"/>
      <c r="K5438" s="64"/>
      <c r="L5438" s="104"/>
    </row>
    <row r="5439" spans="4:12" x14ac:dyDescent="0.25">
      <c r="D5439" s="67"/>
      <c r="E5439" s="64"/>
      <c r="F5439" s="64"/>
      <c r="G5439" s="64"/>
      <c r="H5439" s="64"/>
      <c r="K5439" s="64"/>
      <c r="L5439" s="104"/>
    </row>
    <row r="5440" spans="4:12" x14ac:dyDescent="0.25">
      <c r="D5440" s="67"/>
      <c r="E5440" s="64"/>
      <c r="F5440" s="64"/>
      <c r="G5440" s="64"/>
      <c r="H5440" s="64"/>
      <c r="K5440" s="64"/>
      <c r="L5440" s="104"/>
    </row>
    <row r="5441" spans="4:12" x14ac:dyDescent="0.25">
      <c r="D5441" s="67"/>
      <c r="E5441" s="64"/>
      <c r="F5441" s="64"/>
      <c r="G5441" s="64"/>
      <c r="H5441" s="64"/>
      <c r="K5441" s="64"/>
      <c r="L5441" s="104"/>
    </row>
    <row r="5442" spans="4:12" x14ac:dyDescent="0.25">
      <c r="D5442" s="67"/>
      <c r="E5442" s="64"/>
      <c r="F5442" s="64"/>
      <c r="G5442" s="64"/>
      <c r="H5442" s="64"/>
      <c r="K5442" s="64"/>
      <c r="L5442" s="104"/>
    </row>
    <row r="5443" spans="4:12" x14ac:dyDescent="0.25">
      <c r="D5443" s="67"/>
      <c r="E5443" s="64"/>
      <c r="F5443" s="64"/>
      <c r="G5443" s="64"/>
      <c r="H5443" s="64"/>
      <c r="K5443" s="64"/>
      <c r="L5443" s="104"/>
    </row>
    <row r="5444" spans="4:12" x14ac:dyDescent="0.25">
      <c r="D5444" s="67"/>
      <c r="E5444" s="64"/>
      <c r="F5444" s="64"/>
      <c r="G5444" s="64"/>
      <c r="H5444" s="64"/>
      <c r="K5444" s="64"/>
      <c r="L5444" s="104"/>
    </row>
    <row r="5445" spans="4:12" x14ac:dyDescent="0.25">
      <c r="D5445" s="67"/>
      <c r="E5445" s="64"/>
      <c r="F5445" s="64"/>
      <c r="G5445" s="64"/>
      <c r="H5445" s="64"/>
      <c r="K5445" s="64"/>
      <c r="L5445" s="104"/>
    </row>
    <row r="5446" spans="4:12" x14ac:dyDescent="0.25">
      <c r="D5446" s="67"/>
      <c r="E5446" s="64"/>
      <c r="F5446" s="64"/>
      <c r="G5446" s="64"/>
      <c r="H5446" s="64"/>
      <c r="K5446" s="64"/>
      <c r="L5446" s="104"/>
    </row>
    <row r="5447" spans="4:12" x14ac:dyDescent="0.25">
      <c r="D5447" s="67"/>
      <c r="E5447" s="64"/>
      <c r="F5447" s="64"/>
      <c r="G5447" s="64"/>
      <c r="H5447" s="64"/>
      <c r="K5447" s="64"/>
      <c r="L5447" s="104"/>
    </row>
    <row r="5448" spans="4:12" x14ac:dyDescent="0.25">
      <c r="D5448" s="67"/>
      <c r="E5448" s="64"/>
      <c r="F5448" s="64"/>
      <c r="G5448" s="64"/>
      <c r="H5448" s="64"/>
      <c r="K5448" s="64"/>
      <c r="L5448" s="104"/>
    </row>
    <row r="5449" spans="4:12" x14ac:dyDescent="0.25">
      <c r="D5449" s="67"/>
      <c r="E5449" s="64"/>
      <c r="F5449" s="64"/>
      <c r="G5449" s="64"/>
      <c r="H5449" s="64"/>
      <c r="K5449" s="64"/>
      <c r="L5449" s="104"/>
    </row>
    <row r="5450" spans="4:12" x14ac:dyDescent="0.25">
      <c r="D5450" s="67"/>
      <c r="E5450" s="64"/>
      <c r="F5450" s="64"/>
      <c r="G5450" s="64"/>
      <c r="H5450" s="64"/>
      <c r="K5450" s="64"/>
      <c r="L5450" s="104"/>
    </row>
    <row r="5451" spans="4:12" x14ac:dyDescent="0.25">
      <c r="D5451" s="67"/>
      <c r="E5451" s="64"/>
      <c r="F5451" s="64"/>
      <c r="G5451" s="64"/>
      <c r="H5451" s="64"/>
      <c r="K5451" s="64"/>
      <c r="L5451" s="104"/>
    </row>
    <row r="5452" spans="4:12" x14ac:dyDescent="0.25">
      <c r="D5452" s="67"/>
      <c r="E5452" s="64"/>
      <c r="F5452" s="64"/>
      <c r="G5452" s="64"/>
      <c r="H5452" s="64"/>
      <c r="K5452" s="64"/>
      <c r="L5452" s="104"/>
    </row>
    <row r="5453" spans="4:12" x14ac:dyDescent="0.25">
      <c r="D5453" s="67"/>
      <c r="E5453" s="64"/>
      <c r="F5453" s="64"/>
      <c r="G5453" s="64"/>
      <c r="H5453" s="64"/>
      <c r="K5453" s="64"/>
      <c r="L5453" s="104"/>
    </row>
    <row r="5454" spans="4:12" x14ac:dyDescent="0.25">
      <c r="D5454" s="67"/>
      <c r="E5454" s="64"/>
      <c r="F5454" s="64"/>
      <c r="G5454" s="64"/>
      <c r="H5454" s="64"/>
      <c r="K5454" s="64"/>
      <c r="L5454" s="104"/>
    </row>
    <row r="5455" spans="4:12" x14ac:dyDescent="0.25">
      <c r="D5455" s="67"/>
      <c r="E5455" s="64"/>
      <c r="F5455" s="64"/>
      <c r="G5455" s="64"/>
      <c r="H5455" s="64"/>
      <c r="K5455" s="64"/>
      <c r="L5455" s="104"/>
    </row>
    <row r="5456" spans="4:12" x14ac:dyDescent="0.25">
      <c r="D5456" s="67"/>
      <c r="E5456" s="64"/>
      <c r="F5456" s="64"/>
      <c r="G5456" s="64"/>
      <c r="H5456" s="64"/>
      <c r="K5456" s="64"/>
      <c r="L5456" s="104"/>
    </row>
    <row r="5457" spans="4:12" x14ac:dyDescent="0.25">
      <c r="D5457" s="67"/>
      <c r="E5457" s="64"/>
      <c r="F5457" s="64"/>
      <c r="G5457" s="64"/>
      <c r="H5457" s="64"/>
      <c r="K5457" s="64"/>
      <c r="L5457" s="104"/>
    </row>
    <row r="5458" spans="4:12" x14ac:dyDescent="0.25">
      <c r="D5458" s="67"/>
      <c r="E5458" s="64"/>
      <c r="F5458" s="64"/>
      <c r="G5458" s="64"/>
      <c r="H5458" s="64"/>
      <c r="K5458" s="64"/>
      <c r="L5458" s="104"/>
    </row>
    <row r="5459" spans="4:12" x14ac:dyDescent="0.25">
      <c r="D5459" s="67"/>
      <c r="E5459" s="64"/>
      <c r="F5459" s="64"/>
      <c r="G5459" s="64"/>
      <c r="H5459" s="64"/>
      <c r="K5459" s="64"/>
      <c r="L5459" s="104"/>
    </row>
    <row r="5460" spans="4:12" x14ac:dyDescent="0.25">
      <c r="D5460" s="67"/>
      <c r="E5460" s="64"/>
      <c r="F5460" s="64"/>
      <c r="G5460" s="64"/>
      <c r="H5460" s="64"/>
      <c r="K5460" s="64"/>
      <c r="L5460" s="104"/>
    </row>
    <row r="5461" spans="4:12" x14ac:dyDescent="0.25">
      <c r="D5461" s="67"/>
      <c r="E5461" s="64"/>
      <c r="F5461" s="64"/>
      <c r="G5461" s="64"/>
      <c r="H5461" s="64"/>
      <c r="K5461" s="64"/>
      <c r="L5461" s="104"/>
    </row>
    <row r="5462" spans="4:12" x14ac:dyDescent="0.25">
      <c r="D5462" s="67"/>
      <c r="E5462" s="64"/>
      <c r="F5462" s="64"/>
      <c r="G5462" s="64"/>
      <c r="H5462" s="64"/>
      <c r="K5462" s="64"/>
      <c r="L5462" s="104"/>
    </row>
    <row r="5463" spans="4:12" x14ac:dyDescent="0.25">
      <c r="D5463" s="67"/>
      <c r="E5463" s="64"/>
      <c r="F5463" s="64"/>
      <c r="G5463" s="64"/>
      <c r="H5463" s="64"/>
      <c r="K5463" s="64"/>
      <c r="L5463" s="104"/>
    </row>
    <row r="5464" spans="4:12" x14ac:dyDescent="0.25">
      <c r="D5464" s="67"/>
      <c r="E5464" s="64"/>
      <c r="F5464" s="64"/>
      <c r="G5464" s="64"/>
      <c r="H5464" s="64"/>
      <c r="K5464" s="64"/>
      <c r="L5464" s="104"/>
    </row>
    <row r="5465" spans="4:12" x14ac:dyDescent="0.25">
      <c r="D5465" s="67"/>
      <c r="E5465" s="64"/>
      <c r="F5465" s="64"/>
      <c r="G5465" s="64"/>
      <c r="H5465" s="64"/>
      <c r="K5465" s="64"/>
      <c r="L5465" s="104"/>
    </row>
    <row r="5466" spans="4:12" x14ac:dyDescent="0.25">
      <c r="D5466" s="67"/>
      <c r="E5466" s="64"/>
      <c r="F5466" s="64"/>
      <c r="G5466" s="64"/>
      <c r="H5466" s="64"/>
      <c r="K5466" s="64"/>
      <c r="L5466" s="104"/>
    </row>
    <row r="5467" spans="4:12" x14ac:dyDescent="0.25">
      <c r="D5467" s="67"/>
      <c r="E5467" s="64"/>
      <c r="F5467" s="64"/>
      <c r="G5467" s="64"/>
      <c r="H5467" s="64"/>
      <c r="K5467" s="64"/>
      <c r="L5467" s="104"/>
    </row>
    <row r="5468" spans="4:12" x14ac:dyDescent="0.25">
      <c r="D5468" s="67"/>
      <c r="E5468" s="64"/>
      <c r="F5468" s="64"/>
      <c r="G5468" s="64"/>
      <c r="H5468" s="64"/>
      <c r="K5468" s="64"/>
      <c r="L5468" s="104"/>
    </row>
    <row r="5469" spans="4:12" x14ac:dyDescent="0.25">
      <c r="D5469" s="67"/>
      <c r="E5469" s="64"/>
      <c r="F5469" s="64"/>
      <c r="G5469" s="64"/>
      <c r="H5469" s="64"/>
      <c r="K5469" s="64"/>
      <c r="L5469" s="104"/>
    </row>
    <row r="5470" spans="4:12" x14ac:dyDescent="0.25">
      <c r="D5470" s="67"/>
      <c r="E5470" s="64"/>
      <c r="F5470" s="64"/>
      <c r="G5470" s="64"/>
      <c r="H5470" s="64"/>
      <c r="K5470" s="64"/>
      <c r="L5470" s="104"/>
    </row>
    <row r="5471" spans="4:12" x14ac:dyDescent="0.25">
      <c r="D5471" s="67"/>
      <c r="E5471" s="64"/>
      <c r="F5471" s="64"/>
      <c r="G5471" s="64"/>
      <c r="H5471" s="64"/>
      <c r="K5471" s="64"/>
      <c r="L5471" s="104"/>
    </row>
    <row r="5472" spans="4:12" x14ac:dyDescent="0.25">
      <c r="D5472" s="67"/>
      <c r="E5472" s="64"/>
      <c r="F5472" s="64"/>
      <c r="G5472" s="64"/>
      <c r="H5472" s="64"/>
      <c r="K5472" s="64"/>
      <c r="L5472" s="104"/>
    </row>
    <row r="5473" spans="4:12" x14ac:dyDescent="0.25">
      <c r="D5473" s="67"/>
      <c r="E5473" s="64"/>
      <c r="F5473" s="64"/>
      <c r="G5473" s="64"/>
      <c r="H5473" s="64"/>
      <c r="K5473" s="64"/>
      <c r="L5473" s="104"/>
    </row>
    <row r="5474" spans="4:12" x14ac:dyDescent="0.25">
      <c r="D5474" s="67"/>
      <c r="E5474" s="64"/>
      <c r="F5474" s="64"/>
      <c r="G5474" s="64"/>
      <c r="H5474" s="64"/>
      <c r="K5474" s="64"/>
      <c r="L5474" s="104"/>
    </row>
    <row r="5475" spans="4:12" x14ac:dyDescent="0.25">
      <c r="D5475" s="67"/>
      <c r="E5475" s="64"/>
      <c r="F5475" s="64"/>
      <c r="G5475" s="64"/>
      <c r="H5475" s="64"/>
      <c r="K5475" s="64"/>
      <c r="L5475" s="104"/>
    </row>
    <row r="5476" spans="4:12" x14ac:dyDescent="0.25">
      <c r="D5476" s="67"/>
      <c r="E5476" s="64"/>
      <c r="F5476" s="64"/>
      <c r="G5476" s="64"/>
      <c r="H5476" s="64"/>
      <c r="K5476" s="64"/>
      <c r="L5476" s="104"/>
    </row>
    <row r="5477" spans="4:12" x14ac:dyDescent="0.25">
      <c r="D5477" s="67"/>
      <c r="E5477" s="64"/>
      <c r="F5477" s="64"/>
      <c r="G5477" s="64"/>
      <c r="H5477" s="64"/>
      <c r="K5477" s="64"/>
      <c r="L5477" s="104"/>
    </row>
    <row r="5478" spans="4:12" x14ac:dyDescent="0.25">
      <c r="D5478" s="67"/>
      <c r="E5478" s="64"/>
      <c r="F5478" s="64"/>
      <c r="G5478" s="64"/>
      <c r="H5478" s="64"/>
      <c r="K5478" s="64"/>
      <c r="L5478" s="104"/>
    </row>
    <row r="5479" spans="4:12" x14ac:dyDescent="0.25">
      <c r="D5479" s="67"/>
      <c r="E5479" s="64"/>
      <c r="F5479" s="64"/>
      <c r="G5479" s="64"/>
      <c r="H5479" s="64"/>
      <c r="K5479" s="64"/>
      <c r="L5479" s="104"/>
    </row>
    <row r="5480" spans="4:12" x14ac:dyDescent="0.25">
      <c r="D5480" s="67"/>
      <c r="E5480" s="64"/>
      <c r="F5480" s="64"/>
      <c r="G5480" s="64"/>
      <c r="H5480" s="64"/>
      <c r="K5480" s="64"/>
      <c r="L5480" s="104"/>
    </row>
    <row r="5481" spans="4:12" x14ac:dyDescent="0.25">
      <c r="D5481" s="67"/>
      <c r="E5481" s="64"/>
      <c r="F5481" s="64"/>
      <c r="G5481" s="64"/>
      <c r="H5481" s="64"/>
      <c r="K5481" s="64"/>
      <c r="L5481" s="104"/>
    </row>
    <row r="5482" spans="4:12" x14ac:dyDescent="0.25">
      <c r="D5482" s="67"/>
      <c r="E5482" s="64"/>
      <c r="F5482" s="64"/>
      <c r="G5482" s="64"/>
      <c r="H5482" s="64"/>
      <c r="K5482" s="64"/>
      <c r="L5482" s="104"/>
    </row>
    <row r="5483" spans="4:12" x14ac:dyDescent="0.25">
      <c r="D5483" s="67"/>
      <c r="E5483" s="64"/>
      <c r="F5483" s="64"/>
      <c r="G5483" s="64"/>
      <c r="H5483" s="64"/>
      <c r="K5483" s="64"/>
      <c r="L5483" s="104"/>
    </row>
    <row r="5484" spans="4:12" x14ac:dyDescent="0.25">
      <c r="D5484" s="67"/>
      <c r="E5484" s="64"/>
      <c r="F5484" s="64"/>
      <c r="G5484" s="64"/>
      <c r="H5484" s="64"/>
      <c r="K5484" s="64"/>
      <c r="L5484" s="104"/>
    </row>
    <row r="5485" spans="4:12" x14ac:dyDescent="0.25">
      <c r="D5485" s="67"/>
      <c r="E5485" s="64"/>
      <c r="F5485" s="64"/>
      <c r="G5485" s="64"/>
      <c r="H5485" s="64"/>
      <c r="K5485" s="64"/>
      <c r="L5485" s="104"/>
    </row>
    <row r="5486" spans="4:12" x14ac:dyDescent="0.25">
      <c r="D5486" s="67"/>
      <c r="E5486" s="64"/>
      <c r="F5486" s="64"/>
      <c r="G5486" s="64"/>
      <c r="H5486" s="64"/>
      <c r="K5486" s="64"/>
      <c r="L5486" s="104"/>
    </row>
    <row r="5487" spans="4:12" x14ac:dyDescent="0.25">
      <c r="D5487" s="67"/>
      <c r="E5487" s="64"/>
      <c r="F5487" s="64"/>
      <c r="G5487" s="64"/>
      <c r="H5487" s="64"/>
      <c r="K5487" s="64"/>
      <c r="L5487" s="104"/>
    </row>
    <row r="5488" spans="4:12" x14ac:dyDescent="0.25">
      <c r="D5488" s="67"/>
      <c r="E5488" s="64"/>
      <c r="F5488" s="64"/>
      <c r="G5488" s="64"/>
      <c r="H5488" s="64"/>
      <c r="K5488" s="64"/>
      <c r="L5488" s="104"/>
    </row>
    <row r="5489" spans="4:12" x14ac:dyDescent="0.25">
      <c r="D5489" s="67"/>
      <c r="E5489" s="64"/>
      <c r="F5489" s="64"/>
      <c r="G5489" s="64"/>
      <c r="H5489" s="64"/>
      <c r="K5489" s="64"/>
      <c r="L5489" s="104"/>
    </row>
    <row r="5490" spans="4:12" x14ac:dyDescent="0.25">
      <c r="D5490" s="67"/>
      <c r="E5490" s="64"/>
      <c r="F5490" s="64"/>
      <c r="G5490" s="64"/>
      <c r="H5490" s="64"/>
      <c r="K5490" s="64"/>
      <c r="L5490" s="104"/>
    </row>
    <row r="5491" spans="4:12" x14ac:dyDescent="0.25">
      <c r="D5491" s="67"/>
      <c r="E5491" s="64"/>
      <c r="F5491" s="64"/>
      <c r="G5491" s="64"/>
      <c r="H5491" s="64"/>
      <c r="K5491" s="64"/>
      <c r="L5491" s="104"/>
    </row>
    <row r="5492" spans="4:12" x14ac:dyDescent="0.25">
      <c r="D5492" s="67"/>
      <c r="E5492" s="64"/>
      <c r="F5492" s="64"/>
      <c r="G5492" s="64"/>
      <c r="H5492" s="64"/>
      <c r="K5492" s="64"/>
      <c r="L5492" s="104"/>
    </row>
    <row r="5493" spans="4:12" x14ac:dyDescent="0.25">
      <c r="D5493" s="67"/>
      <c r="E5493" s="64"/>
      <c r="F5493" s="64"/>
      <c r="G5493" s="64"/>
      <c r="H5493" s="64"/>
      <c r="K5493" s="64"/>
      <c r="L5493" s="104"/>
    </row>
    <row r="5494" spans="4:12" x14ac:dyDescent="0.25">
      <c r="D5494" s="67"/>
      <c r="E5494" s="64"/>
      <c r="F5494" s="64"/>
      <c r="G5494" s="64"/>
      <c r="H5494" s="64"/>
      <c r="K5494" s="64"/>
      <c r="L5494" s="104"/>
    </row>
    <row r="5495" spans="4:12" x14ac:dyDescent="0.25">
      <c r="D5495" s="67"/>
      <c r="E5495" s="64"/>
      <c r="F5495" s="64"/>
      <c r="G5495" s="64"/>
      <c r="H5495" s="64"/>
      <c r="K5495" s="64"/>
      <c r="L5495" s="104"/>
    </row>
    <row r="5496" spans="4:12" x14ac:dyDescent="0.25">
      <c r="D5496" s="67"/>
      <c r="E5496" s="64"/>
      <c r="F5496" s="64"/>
      <c r="G5496" s="64"/>
      <c r="H5496" s="64"/>
      <c r="K5496" s="64"/>
      <c r="L5496" s="104"/>
    </row>
    <row r="5497" spans="4:12" x14ac:dyDescent="0.25">
      <c r="D5497" s="67"/>
      <c r="E5497" s="64"/>
      <c r="F5497" s="64"/>
      <c r="G5497" s="64"/>
      <c r="H5497" s="64"/>
      <c r="K5497" s="64"/>
      <c r="L5497" s="104"/>
    </row>
    <row r="5498" spans="4:12" x14ac:dyDescent="0.25">
      <c r="D5498" s="67"/>
      <c r="E5498" s="64"/>
      <c r="F5498" s="64"/>
      <c r="G5498" s="64"/>
      <c r="H5498" s="64"/>
      <c r="K5498" s="64"/>
      <c r="L5498" s="104"/>
    </row>
    <row r="5499" spans="4:12" x14ac:dyDescent="0.25">
      <c r="D5499" s="67"/>
      <c r="E5499" s="64"/>
      <c r="F5499" s="64"/>
      <c r="G5499" s="64"/>
      <c r="H5499" s="64"/>
      <c r="K5499" s="64"/>
      <c r="L5499" s="104"/>
    </row>
    <row r="5500" spans="4:12" x14ac:dyDescent="0.25">
      <c r="D5500" s="67"/>
      <c r="E5500" s="64"/>
      <c r="F5500" s="64"/>
      <c r="G5500" s="64"/>
      <c r="H5500" s="64"/>
      <c r="K5500" s="64"/>
      <c r="L5500" s="104"/>
    </row>
    <row r="5501" spans="4:12" x14ac:dyDescent="0.25">
      <c r="D5501" s="67"/>
      <c r="E5501" s="64"/>
      <c r="F5501" s="64"/>
      <c r="G5501" s="64"/>
      <c r="H5501" s="64"/>
      <c r="K5501" s="64"/>
      <c r="L5501" s="104"/>
    </row>
    <row r="5502" spans="4:12" x14ac:dyDescent="0.25">
      <c r="D5502" s="67"/>
      <c r="E5502" s="64"/>
      <c r="F5502" s="64"/>
      <c r="G5502" s="64"/>
      <c r="H5502" s="64"/>
      <c r="K5502" s="64"/>
      <c r="L5502" s="104"/>
    </row>
    <row r="5503" spans="4:12" x14ac:dyDescent="0.25">
      <c r="D5503" s="67"/>
      <c r="E5503" s="64"/>
      <c r="F5503" s="64"/>
      <c r="G5503" s="64"/>
      <c r="H5503" s="64"/>
      <c r="K5503" s="64"/>
      <c r="L5503" s="104"/>
    </row>
    <row r="5504" spans="4:12" x14ac:dyDescent="0.25">
      <c r="D5504" s="67"/>
      <c r="E5504" s="64"/>
      <c r="F5504" s="64"/>
      <c r="G5504" s="64"/>
      <c r="H5504" s="64"/>
      <c r="K5504" s="64"/>
      <c r="L5504" s="104"/>
    </row>
    <row r="5505" spans="4:12" x14ac:dyDescent="0.25">
      <c r="D5505" s="67"/>
      <c r="E5505" s="64"/>
      <c r="F5505" s="64"/>
      <c r="G5505" s="64"/>
      <c r="H5505" s="64"/>
      <c r="K5505" s="64"/>
      <c r="L5505" s="104"/>
    </row>
    <row r="5506" spans="4:12" x14ac:dyDescent="0.25">
      <c r="D5506" s="67"/>
      <c r="E5506" s="64"/>
      <c r="F5506" s="64"/>
      <c r="G5506" s="64"/>
      <c r="H5506" s="64"/>
      <c r="K5506" s="64"/>
      <c r="L5506" s="104"/>
    </row>
    <row r="5507" spans="4:12" x14ac:dyDescent="0.25">
      <c r="D5507" s="67"/>
      <c r="E5507" s="64"/>
      <c r="F5507" s="64"/>
      <c r="G5507" s="64"/>
      <c r="H5507" s="64"/>
      <c r="K5507" s="64"/>
      <c r="L5507" s="104"/>
    </row>
    <row r="5508" spans="4:12" x14ac:dyDescent="0.25">
      <c r="D5508" s="67"/>
      <c r="E5508" s="64"/>
      <c r="F5508" s="64"/>
      <c r="G5508" s="64"/>
      <c r="H5508" s="64"/>
      <c r="K5508" s="64"/>
      <c r="L5508" s="104"/>
    </row>
    <row r="5509" spans="4:12" x14ac:dyDescent="0.25">
      <c r="D5509" s="67"/>
      <c r="E5509" s="64"/>
      <c r="F5509" s="64"/>
      <c r="G5509" s="64"/>
      <c r="H5509" s="64"/>
      <c r="K5509" s="64"/>
      <c r="L5509" s="104"/>
    </row>
    <row r="5510" spans="4:12" x14ac:dyDescent="0.25">
      <c r="D5510" s="67"/>
      <c r="E5510" s="64"/>
      <c r="F5510" s="64"/>
      <c r="G5510" s="64"/>
      <c r="H5510" s="64"/>
      <c r="K5510" s="64"/>
      <c r="L5510" s="104"/>
    </row>
    <row r="5511" spans="4:12" x14ac:dyDescent="0.25">
      <c r="D5511" s="67"/>
      <c r="E5511" s="64"/>
      <c r="F5511" s="64"/>
      <c r="G5511" s="64"/>
      <c r="H5511" s="64"/>
      <c r="K5511" s="64"/>
      <c r="L5511" s="104"/>
    </row>
    <row r="5512" spans="4:12" x14ac:dyDescent="0.25">
      <c r="D5512" s="67"/>
      <c r="E5512" s="64"/>
      <c r="F5512" s="64"/>
      <c r="G5512" s="64"/>
      <c r="H5512" s="64"/>
      <c r="K5512" s="64"/>
      <c r="L5512" s="104"/>
    </row>
    <row r="5513" spans="4:12" x14ac:dyDescent="0.25">
      <c r="D5513" s="67"/>
      <c r="E5513" s="64"/>
      <c r="F5513" s="64"/>
      <c r="G5513" s="64"/>
      <c r="H5513" s="64"/>
      <c r="K5513" s="64"/>
      <c r="L5513" s="104"/>
    </row>
    <row r="5514" spans="4:12" x14ac:dyDescent="0.25">
      <c r="D5514" s="67"/>
      <c r="E5514" s="64"/>
      <c r="F5514" s="64"/>
      <c r="G5514" s="64"/>
      <c r="H5514" s="64"/>
      <c r="K5514" s="64"/>
      <c r="L5514" s="104"/>
    </row>
    <row r="5515" spans="4:12" x14ac:dyDescent="0.25">
      <c r="D5515" s="67"/>
      <c r="E5515" s="64"/>
      <c r="F5515" s="64"/>
      <c r="G5515" s="64"/>
      <c r="H5515" s="64"/>
      <c r="K5515" s="64"/>
      <c r="L5515" s="104"/>
    </row>
    <row r="5516" spans="4:12" x14ac:dyDescent="0.25">
      <c r="D5516" s="67"/>
      <c r="E5516" s="64"/>
      <c r="F5516" s="64"/>
      <c r="G5516" s="64"/>
      <c r="H5516" s="64"/>
      <c r="K5516" s="64"/>
      <c r="L5516" s="104"/>
    </row>
    <row r="5517" spans="4:12" x14ac:dyDescent="0.25">
      <c r="D5517" s="67"/>
      <c r="E5517" s="64"/>
      <c r="F5517" s="64"/>
      <c r="G5517" s="64"/>
      <c r="H5517" s="64"/>
      <c r="K5517" s="64"/>
      <c r="L5517" s="104"/>
    </row>
    <row r="5518" spans="4:12" x14ac:dyDescent="0.25">
      <c r="D5518" s="67"/>
      <c r="E5518" s="64"/>
      <c r="F5518" s="64"/>
      <c r="G5518" s="64"/>
      <c r="H5518" s="64"/>
      <c r="K5518" s="64"/>
      <c r="L5518" s="104"/>
    </row>
    <row r="5519" spans="4:12" x14ac:dyDescent="0.25">
      <c r="D5519" s="67"/>
      <c r="E5519" s="64"/>
      <c r="F5519" s="64"/>
      <c r="G5519" s="64"/>
      <c r="H5519" s="64"/>
      <c r="K5519" s="64"/>
      <c r="L5519" s="104"/>
    </row>
    <row r="5520" spans="4:12" x14ac:dyDescent="0.25">
      <c r="D5520" s="67"/>
      <c r="E5520" s="64"/>
      <c r="F5520" s="64"/>
      <c r="G5520" s="64"/>
      <c r="H5520" s="64"/>
      <c r="K5520" s="64"/>
      <c r="L5520" s="104"/>
    </row>
    <row r="5521" spans="4:12" x14ac:dyDescent="0.25">
      <c r="D5521" s="67"/>
      <c r="E5521" s="64"/>
      <c r="F5521" s="64"/>
      <c r="G5521" s="64"/>
      <c r="H5521" s="64"/>
      <c r="K5521" s="64"/>
      <c r="L5521" s="104"/>
    </row>
    <row r="5522" spans="4:12" x14ac:dyDescent="0.25">
      <c r="D5522" s="67"/>
      <c r="E5522" s="64"/>
      <c r="F5522" s="64"/>
      <c r="G5522" s="64"/>
      <c r="H5522" s="64"/>
      <c r="K5522" s="64"/>
      <c r="L5522" s="104"/>
    </row>
    <row r="5523" spans="4:12" x14ac:dyDescent="0.25">
      <c r="D5523" s="67"/>
      <c r="E5523" s="64"/>
      <c r="F5523" s="64"/>
      <c r="G5523" s="64"/>
      <c r="H5523" s="64"/>
      <c r="K5523" s="64"/>
      <c r="L5523" s="104"/>
    </row>
    <row r="5524" spans="4:12" x14ac:dyDescent="0.25">
      <c r="D5524" s="67"/>
      <c r="E5524" s="64"/>
      <c r="F5524" s="64"/>
      <c r="G5524" s="64"/>
      <c r="H5524" s="64"/>
      <c r="K5524" s="64"/>
      <c r="L5524" s="104"/>
    </row>
    <row r="5525" spans="4:12" x14ac:dyDescent="0.25">
      <c r="D5525" s="67"/>
      <c r="E5525" s="64"/>
      <c r="F5525" s="64"/>
      <c r="G5525" s="64"/>
      <c r="H5525" s="64"/>
      <c r="K5525" s="64"/>
      <c r="L5525" s="104"/>
    </row>
    <row r="5526" spans="4:12" x14ac:dyDescent="0.25">
      <c r="D5526" s="67"/>
      <c r="E5526" s="64"/>
      <c r="F5526" s="64"/>
      <c r="G5526" s="64"/>
      <c r="H5526" s="64"/>
      <c r="K5526" s="64"/>
      <c r="L5526" s="104"/>
    </row>
    <row r="5527" spans="4:12" x14ac:dyDescent="0.25">
      <c r="D5527" s="67"/>
      <c r="E5527" s="64"/>
      <c r="F5527" s="64"/>
      <c r="G5527" s="64"/>
      <c r="H5527" s="64"/>
      <c r="K5527" s="64"/>
      <c r="L5527" s="104"/>
    </row>
    <row r="5528" spans="4:12" x14ac:dyDescent="0.25">
      <c r="D5528" s="67"/>
      <c r="E5528" s="64"/>
      <c r="F5528" s="64"/>
      <c r="G5528" s="64"/>
      <c r="H5528" s="64"/>
      <c r="K5528" s="64"/>
      <c r="L5528" s="104"/>
    </row>
    <row r="5529" spans="4:12" x14ac:dyDescent="0.25">
      <c r="D5529" s="67"/>
      <c r="E5529" s="64"/>
      <c r="F5529" s="64"/>
      <c r="G5529" s="64"/>
      <c r="H5529" s="64"/>
      <c r="K5529" s="64"/>
      <c r="L5529" s="104"/>
    </row>
    <row r="5530" spans="4:12" x14ac:dyDescent="0.25">
      <c r="D5530" s="67"/>
      <c r="E5530" s="64"/>
      <c r="F5530" s="64"/>
      <c r="G5530" s="64"/>
      <c r="H5530" s="64"/>
      <c r="K5530" s="64"/>
      <c r="L5530" s="104"/>
    </row>
    <row r="5531" spans="4:12" x14ac:dyDescent="0.25">
      <c r="D5531" s="67"/>
      <c r="E5531" s="64"/>
      <c r="F5531" s="64"/>
      <c r="G5531" s="64"/>
      <c r="H5531" s="64"/>
      <c r="K5531" s="64"/>
      <c r="L5531" s="104"/>
    </row>
    <row r="5532" spans="4:12" x14ac:dyDescent="0.25">
      <c r="D5532" s="67"/>
      <c r="E5532" s="64"/>
      <c r="F5532" s="64"/>
      <c r="G5532" s="64"/>
      <c r="H5532" s="64"/>
      <c r="K5532" s="64"/>
      <c r="L5532" s="104"/>
    </row>
    <row r="5533" spans="4:12" x14ac:dyDescent="0.25">
      <c r="D5533" s="67"/>
      <c r="E5533" s="64"/>
      <c r="F5533" s="64"/>
      <c r="G5533" s="64"/>
      <c r="H5533" s="64"/>
      <c r="K5533" s="64"/>
      <c r="L5533" s="104"/>
    </row>
    <row r="5534" spans="4:12" x14ac:dyDescent="0.25">
      <c r="D5534" s="67"/>
      <c r="E5534" s="64"/>
      <c r="F5534" s="64"/>
      <c r="G5534" s="64"/>
      <c r="H5534" s="64"/>
      <c r="K5534" s="64"/>
      <c r="L5534" s="104"/>
    </row>
    <row r="5535" spans="4:12" x14ac:dyDescent="0.25">
      <c r="D5535" s="67"/>
      <c r="E5535" s="64"/>
      <c r="F5535" s="64"/>
      <c r="G5535" s="64"/>
      <c r="H5535" s="64"/>
      <c r="K5535" s="64"/>
      <c r="L5535" s="104"/>
    </row>
    <row r="5536" spans="4:12" x14ac:dyDescent="0.25">
      <c r="D5536" s="67"/>
      <c r="E5536" s="64"/>
      <c r="F5536" s="64"/>
      <c r="G5536" s="64"/>
      <c r="H5536" s="64"/>
      <c r="K5536" s="64"/>
      <c r="L5536" s="104"/>
    </row>
    <row r="5537" spans="4:12" x14ac:dyDescent="0.25">
      <c r="D5537" s="67"/>
      <c r="E5537" s="64"/>
      <c r="F5537" s="64"/>
      <c r="G5537" s="64"/>
      <c r="H5537" s="64"/>
      <c r="K5537" s="64"/>
      <c r="L5537" s="104"/>
    </row>
    <row r="5538" spans="4:12" x14ac:dyDescent="0.25">
      <c r="D5538" s="67"/>
      <c r="E5538" s="64"/>
      <c r="F5538" s="64"/>
      <c r="G5538" s="64"/>
      <c r="H5538" s="64"/>
      <c r="K5538" s="64"/>
      <c r="L5538" s="104"/>
    </row>
    <row r="5539" spans="4:12" x14ac:dyDescent="0.25">
      <c r="D5539" s="67"/>
      <c r="E5539" s="64"/>
      <c r="F5539" s="64"/>
      <c r="G5539" s="64"/>
      <c r="H5539" s="64"/>
      <c r="K5539" s="64"/>
      <c r="L5539" s="104"/>
    </row>
    <row r="5540" spans="4:12" x14ac:dyDescent="0.25">
      <c r="D5540" s="67"/>
      <c r="E5540" s="64"/>
      <c r="F5540" s="64"/>
      <c r="G5540" s="64"/>
      <c r="H5540" s="64"/>
      <c r="K5540" s="64"/>
      <c r="L5540" s="104"/>
    </row>
    <row r="5541" spans="4:12" x14ac:dyDescent="0.25">
      <c r="D5541" s="67"/>
      <c r="E5541" s="64"/>
      <c r="F5541" s="64"/>
      <c r="G5541" s="64"/>
      <c r="H5541" s="64"/>
      <c r="K5541" s="64"/>
      <c r="L5541" s="104"/>
    </row>
    <row r="5542" spans="4:12" x14ac:dyDescent="0.25">
      <c r="D5542" s="67"/>
      <c r="E5542" s="64"/>
      <c r="F5542" s="64"/>
      <c r="G5542" s="64"/>
      <c r="H5542" s="64"/>
      <c r="K5542" s="64"/>
      <c r="L5542" s="104"/>
    </row>
    <row r="5543" spans="4:12" x14ac:dyDescent="0.25">
      <c r="D5543" s="67"/>
      <c r="E5543" s="64"/>
      <c r="F5543" s="64"/>
      <c r="G5543" s="64"/>
      <c r="H5543" s="64"/>
      <c r="K5543" s="64"/>
      <c r="L5543" s="104"/>
    </row>
    <row r="5544" spans="4:12" x14ac:dyDescent="0.25">
      <c r="D5544" s="67"/>
      <c r="E5544" s="64"/>
      <c r="F5544" s="64"/>
      <c r="G5544" s="64"/>
      <c r="H5544" s="64"/>
      <c r="K5544" s="64"/>
      <c r="L5544" s="104"/>
    </row>
    <row r="5545" spans="4:12" x14ac:dyDescent="0.25">
      <c r="D5545" s="67"/>
      <c r="E5545" s="64"/>
      <c r="F5545" s="64"/>
      <c r="G5545" s="64"/>
      <c r="H5545" s="64"/>
      <c r="K5545" s="64"/>
      <c r="L5545" s="104"/>
    </row>
    <row r="5546" spans="4:12" x14ac:dyDescent="0.25">
      <c r="D5546" s="67"/>
      <c r="E5546" s="64"/>
      <c r="F5546" s="64"/>
      <c r="G5546" s="64"/>
      <c r="H5546" s="64"/>
      <c r="K5546" s="64"/>
      <c r="L5546" s="104"/>
    </row>
    <row r="5547" spans="4:12" x14ac:dyDescent="0.25">
      <c r="D5547" s="67"/>
      <c r="E5547" s="64"/>
      <c r="F5547" s="64"/>
      <c r="G5547" s="64"/>
      <c r="H5547" s="64"/>
      <c r="K5547" s="64"/>
      <c r="L5547" s="104"/>
    </row>
    <row r="5548" spans="4:12" x14ac:dyDescent="0.25">
      <c r="D5548" s="67"/>
      <c r="E5548" s="64"/>
      <c r="F5548" s="64"/>
      <c r="G5548" s="64"/>
      <c r="H5548" s="64"/>
      <c r="K5548" s="64"/>
      <c r="L5548" s="104"/>
    </row>
    <row r="5549" spans="4:12" x14ac:dyDescent="0.25">
      <c r="D5549" s="67"/>
      <c r="E5549" s="64"/>
      <c r="F5549" s="64"/>
      <c r="G5549" s="64"/>
      <c r="H5549" s="64"/>
      <c r="K5549" s="64"/>
      <c r="L5549" s="104"/>
    </row>
    <row r="5550" spans="4:12" x14ac:dyDescent="0.25">
      <c r="D5550" s="67"/>
      <c r="E5550" s="64"/>
      <c r="F5550" s="64"/>
      <c r="G5550" s="64"/>
      <c r="H5550" s="64"/>
      <c r="K5550" s="64"/>
      <c r="L5550" s="104"/>
    </row>
    <row r="5551" spans="4:12" x14ac:dyDescent="0.25">
      <c r="D5551" s="67"/>
      <c r="E5551" s="64"/>
      <c r="F5551" s="64"/>
      <c r="G5551" s="64"/>
      <c r="H5551" s="64"/>
      <c r="K5551" s="64"/>
      <c r="L5551" s="104"/>
    </row>
    <row r="5552" spans="4:12" x14ac:dyDescent="0.25">
      <c r="D5552" s="67"/>
      <c r="E5552" s="64"/>
      <c r="F5552" s="64"/>
      <c r="G5552" s="64"/>
      <c r="H5552" s="64"/>
      <c r="K5552" s="64"/>
      <c r="L5552" s="104"/>
    </row>
    <row r="5553" spans="4:12" x14ac:dyDescent="0.25">
      <c r="D5553" s="67"/>
      <c r="E5553" s="64"/>
      <c r="F5553" s="64"/>
      <c r="G5553" s="64"/>
      <c r="H5553" s="64"/>
      <c r="K5553" s="64"/>
      <c r="L5553" s="104"/>
    </row>
    <row r="5554" spans="4:12" x14ac:dyDescent="0.25">
      <c r="D5554" s="67"/>
      <c r="E5554" s="64"/>
      <c r="F5554" s="64"/>
      <c r="G5554" s="64"/>
      <c r="H5554" s="64"/>
      <c r="K5554" s="64"/>
      <c r="L5554" s="104"/>
    </row>
    <row r="5555" spans="4:12" x14ac:dyDescent="0.25">
      <c r="D5555" s="67"/>
      <c r="E5555" s="64"/>
      <c r="F5555" s="64"/>
      <c r="G5555" s="64"/>
      <c r="H5555" s="64"/>
      <c r="K5555" s="64"/>
      <c r="L5555" s="104"/>
    </row>
    <row r="5556" spans="4:12" x14ac:dyDescent="0.25">
      <c r="D5556" s="67"/>
      <c r="E5556" s="64"/>
      <c r="F5556" s="64"/>
      <c r="G5556" s="64"/>
      <c r="H5556" s="64"/>
      <c r="K5556" s="64"/>
      <c r="L5556" s="104"/>
    </row>
    <row r="5557" spans="4:12" x14ac:dyDescent="0.25">
      <c r="D5557" s="67"/>
      <c r="E5557" s="64"/>
      <c r="F5557" s="64"/>
      <c r="G5557" s="64"/>
      <c r="H5557" s="64"/>
      <c r="K5557" s="64"/>
      <c r="L5557" s="104"/>
    </row>
    <row r="5558" spans="4:12" x14ac:dyDescent="0.25">
      <c r="D5558" s="67"/>
      <c r="E5558" s="64"/>
      <c r="F5558" s="64"/>
      <c r="G5558" s="64"/>
      <c r="H5558" s="64"/>
      <c r="K5558" s="64"/>
      <c r="L5558" s="104"/>
    </row>
    <row r="5559" spans="4:12" x14ac:dyDescent="0.25">
      <c r="D5559" s="67"/>
      <c r="E5559" s="64"/>
      <c r="F5559" s="64"/>
      <c r="G5559" s="64"/>
      <c r="H5559" s="64"/>
      <c r="K5559" s="64"/>
      <c r="L5559" s="104"/>
    </row>
    <row r="5560" spans="4:12" x14ac:dyDescent="0.25">
      <c r="D5560" s="67"/>
      <c r="E5560" s="64"/>
      <c r="F5560" s="64"/>
      <c r="G5560" s="64"/>
      <c r="H5560" s="64"/>
      <c r="K5560" s="64"/>
      <c r="L5560" s="104"/>
    </row>
    <row r="5561" spans="4:12" x14ac:dyDescent="0.25">
      <c r="D5561" s="67"/>
      <c r="E5561" s="64"/>
      <c r="F5561" s="64"/>
      <c r="G5561" s="64"/>
      <c r="H5561" s="64"/>
      <c r="K5561" s="64"/>
      <c r="L5561" s="104"/>
    </row>
    <row r="5562" spans="4:12" x14ac:dyDescent="0.25">
      <c r="D5562" s="67"/>
      <c r="E5562" s="64"/>
      <c r="F5562" s="64"/>
      <c r="G5562" s="64"/>
      <c r="H5562" s="64"/>
      <c r="K5562" s="64"/>
      <c r="L5562" s="104"/>
    </row>
    <row r="5563" spans="4:12" x14ac:dyDescent="0.25">
      <c r="D5563" s="67"/>
      <c r="E5563" s="64"/>
      <c r="F5563" s="64"/>
      <c r="G5563" s="64"/>
      <c r="H5563" s="64"/>
      <c r="K5563" s="64"/>
      <c r="L5563" s="104"/>
    </row>
    <row r="5564" spans="4:12" x14ac:dyDescent="0.25">
      <c r="D5564" s="67"/>
      <c r="E5564" s="64"/>
      <c r="F5564" s="64"/>
      <c r="G5564" s="64"/>
      <c r="H5564" s="64"/>
      <c r="K5564" s="64"/>
      <c r="L5564" s="104"/>
    </row>
    <row r="5565" spans="4:12" x14ac:dyDescent="0.25">
      <c r="D5565" s="67"/>
      <c r="E5565" s="64"/>
      <c r="F5565" s="64"/>
      <c r="G5565" s="64"/>
      <c r="H5565" s="64"/>
      <c r="K5565" s="64"/>
      <c r="L5565" s="104"/>
    </row>
    <row r="5566" spans="4:12" x14ac:dyDescent="0.25">
      <c r="D5566" s="67"/>
      <c r="E5566" s="64"/>
      <c r="F5566" s="64"/>
      <c r="G5566" s="64"/>
      <c r="H5566" s="64"/>
      <c r="K5566" s="64"/>
      <c r="L5566" s="104"/>
    </row>
    <row r="5567" spans="4:12" x14ac:dyDescent="0.25">
      <c r="D5567" s="67"/>
      <c r="E5567" s="64"/>
      <c r="F5567" s="64"/>
      <c r="G5567" s="64"/>
      <c r="H5567" s="64"/>
      <c r="K5567" s="64"/>
      <c r="L5567" s="104"/>
    </row>
    <row r="5568" spans="4:12" x14ac:dyDescent="0.25">
      <c r="D5568" s="67"/>
      <c r="E5568" s="64"/>
      <c r="F5568" s="64"/>
      <c r="G5568" s="64"/>
      <c r="H5568" s="64"/>
      <c r="K5568" s="64"/>
      <c r="L5568" s="104"/>
    </row>
    <row r="5569" spans="4:12" x14ac:dyDescent="0.25">
      <c r="D5569" s="67"/>
      <c r="E5569" s="64"/>
      <c r="F5569" s="64"/>
      <c r="G5569" s="64"/>
      <c r="H5569" s="64"/>
      <c r="K5569" s="64"/>
      <c r="L5569" s="104"/>
    </row>
    <row r="5570" spans="4:12" x14ac:dyDescent="0.25">
      <c r="D5570" s="67"/>
      <c r="E5570" s="64"/>
      <c r="F5570" s="64"/>
      <c r="G5570" s="64"/>
      <c r="H5570" s="64"/>
      <c r="K5570" s="64"/>
      <c r="L5570" s="104"/>
    </row>
    <row r="5571" spans="4:12" x14ac:dyDescent="0.25">
      <c r="D5571" s="67"/>
      <c r="E5571" s="64"/>
      <c r="F5571" s="64"/>
      <c r="G5571" s="64"/>
      <c r="H5571" s="64"/>
      <c r="K5571" s="64"/>
      <c r="L5571" s="104"/>
    </row>
    <row r="5572" spans="4:12" x14ac:dyDescent="0.25">
      <c r="D5572" s="67"/>
      <c r="E5572" s="64"/>
      <c r="F5572" s="64"/>
      <c r="G5572" s="64"/>
      <c r="H5572" s="64"/>
      <c r="K5572" s="64"/>
      <c r="L5572" s="104"/>
    </row>
    <row r="5573" spans="4:12" x14ac:dyDescent="0.25">
      <c r="D5573" s="67"/>
      <c r="E5573" s="64"/>
      <c r="F5573" s="64"/>
      <c r="G5573" s="64"/>
      <c r="H5573" s="64"/>
      <c r="K5573" s="64"/>
      <c r="L5573" s="104"/>
    </row>
    <row r="5574" spans="4:12" x14ac:dyDescent="0.25">
      <c r="D5574" s="67"/>
      <c r="E5574" s="64"/>
      <c r="F5574" s="64"/>
      <c r="G5574" s="64"/>
      <c r="H5574" s="64"/>
      <c r="K5574" s="64"/>
      <c r="L5574" s="104"/>
    </row>
    <row r="5575" spans="4:12" x14ac:dyDescent="0.25">
      <c r="D5575" s="67"/>
      <c r="E5575" s="64"/>
      <c r="F5575" s="64"/>
      <c r="G5575" s="64"/>
      <c r="H5575" s="64"/>
      <c r="K5575" s="64"/>
      <c r="L5575" s="104"/>
    </row>
    <row r="5576" spans="4:12" x14ac:dyDescent="0.25">
      <c r="D5576" s="67"/>
      <c r="E5576" s="64"/>
      <c r="F5576" s="64"/>
      <c r="G5576" s="64"/>
      <c r="H5576" s="64"/>
      <c r="K5576" s="64"/>
      <c r="L5576" s="104"/>
    </row>
    <row r="5577" spans="4:12" x14ac:dyDescent="0.25">
      <c r="D5577" s="67"/>
      <c r="E5577" s="64"/>
      <c r="F5577" s="64"/>
      <c r="G5577" s="64"/>
      <c r="H5577" s="64"/>
      <c r="K5577" s="64"/>
      <c r="L5577" s="104"/>
    </row>
    <row r="5578" spans="4:12" x14ac:dyDescent="0.25">
      <c r="D5578" s="67"/>
      <c r="E5578" s="64"/>
      <c r="F5578" s="64"/>
      <c r="G5578" s="64"/>
      <c r="H5578" s="64"/>
      <c r="K5578" s="64"/>
      <c r="L5578" s="104"/>
    </row>
    <row r="5579" spans="4:12" x14ac:dyDescent="0.25">
      <c r="D5579" s="67"/>
      <c r="E5579" s="64"/>
      <c r="F5579" s="64"/>
      <c r="G5579" s="64"/>
      <c r="H5579" s="64"/>
      <c r="K5579" s="64"/>
      <c r="L5579" s="104"/>
    </row>
    <row r="5580" spans="4:12" x14ac:dyDescent="0.25">
      <c r="D5580" s="67"/>
      <c r="E5580" s="64"/>
      <c r="F5580" s="64"/>
      <c r="G5580" s="64"/>
      <c r="H5580" s="64"/>
      <c r="K5580" s="64"/>
      <c r="L5580" s="104"/>
    </row>
    <row r="5581" spans="4:12" x14ac:dyDescent="0.25">
      <c r="D5581" s="67"/>
      <c r="E5581" s="64"/>
      <c r="F5581" s="64"/>
      <c r="G5581" s="64"/>
      <c r="H5581" s="64"/>
      <c r="K5581" s="64"/>
      <c r="L5581" s="104"/>
    </row>
    <row r="5582" spans="4:12" x14ac:dyDescent="0.25">
      <c r="D5582" s="67"/>
      <c r="E5582" s="64"/>
      <c r="F5582" s="64"/>
      <c r="G5582" s="64"/>
      <c r="H5582" s="64"/>
      <c r="K5582" s="64"/>
      <c r="L5582" s="104"/>
    </row>
    <row r="5583" spans="4:12" x14ac:dyDescent="0.25">
      <c r="D5583" s="67"/>
      <c r="E5583" s="64"/>
      <c r="F5583" s="64"/>
      <c r="G5583" s="64"/>
      <c r="H5583" s="64"/>
      <c r="K5583" s="64"/>
      <c r="L5583" s="104"/>
    </row>
    <row r="5584" spans="4:12" x14ac:dyDescent="0.25">
      <c r="D5584" s="67"/>
      <c r="E5584" s="64"/>
      <c r="F5584" s="64"/>
      <c r="G5584" s="64"/>
      <c r="H5584" s="64"/>
      <c r="K5584" s="64"/>
      <c r="L5584" s="104"/>
    </row>
    <row r="5585" spans="4:12" x14ac:dyDescent="0.25">
      <c r="D5585" s="67"/>
      <c r="E5585" s="64"/>
      <c r="F5585" s="64"/>
      <c r="G5585" s="64"/>
      <c r="H5585" s="64"/>
      <c r="K5585" s="64"/>
      <c r="L5585" s="104"/>
    </row>
    <row r="5586" spans="4:12" x14ac:dyDescent="0.25">
      <c r="D5586" s="67"/>
      <c r="E5586" s="64"/>
      <c r="F5586" s="64"/>
      <c r="G5586" s="64"/>
      <c r="H5586" s="64"/>
      <c r="K5586" s="64"/>
      <c r="L5586" s="104"/>
    </row>
    <row r="5587" spans="4:12" x14ac:dyDescent="0.25">
      <c r="D5587" s="67"/>
      <c r="E5587" s="64"/>
      <c r="F5587" s="64"/>
      <c r="G5587" s="64"/>
      <c r="H5587" s="64"/>
      <c r="K5587" s="64"/>
      <c r="L5587" s="104"/>
    </row>
    <row r="5588" spans="4:12" x14ac:dyDescent="0.25">
      <c r="D5588" s="67"/>
      <c r="E5588" s="64"/>
      <c r="F5588" s="64"/>
      <c r="G5588" s="64"/>
      <c r="H5588" s="64"/>
      <c r="K5588" s="64"/>
      <c r="L5588" s="104"/>
    </row>
    <row r="5589" spans="4:12" x14ac:dyDescent="0.25">
      <c r="D5589" s="67"/>
      <c r="E5589" s="64"/>
      <c r="F5589" s="64"/>
      <c r="G5589" s="64"/>
      <c r="H5589" s="64"/>
      <c r="K5589" s="64"/>
      <c r="L5589" s="104"/>
    </row>
    <row r="5590" spans="4:12" x14ac:dyDescent="0.25">
      <c r="D5590" s="67"/>
      <c r="E5590" s="64"/>
      <c r="F5590" s="64"/>
      <c r="G5590" s="64"/>
      <c r="H5590" s="64"/>
      <c r="K5590" s="64"/>
      <c r="L5590" s="104"/>
    </row>
    <row r="5591" spans="4:12" x14ac:dyDescent="0.25">
      <c r="D5591" s="67"/>
      <c r="E5591" s="64"/>
      <c r="F5591" s="64"/>
      <c r="G5591" s="64"/>
      <c r="H5591" s="64"/>
      <c r="K5591" s="64"/>
      <c r="L5591" s="104"/>
    </row>
    <row r="5592" spans="4:12" x14ac:dyDescent="0.25">
      <c r="D5592" s="67"/>
      <c r="E5592" s="64"/>
      <c r="F5592" s="64"/>
      <c r="G5592" s="64"/>
      <c r="H5592" s="64"/>
      <c r="K5592" s="64"/>
      <c r="L5592" s="104"/>
    </row>
    <row r="5593" spans="4:12" x14ac:dyDescent="0.25">
      <c r="D5593" s="67"/>
      <c r="E5593" s="64"/>
      <c r="F5593" s="64"/>
      <c r="G5593" s="64"/>
      <c r="H5593" s="64"/>
      <c r="K5593" s="64"/>
      <c r="L5593" s="104"/>
    </row>
    <row r="5594" spans="4:12" x14ac:dyDescent="0.25">
      <c r="D5594" s="67"/>
      <c r="E5594" s="64"/>
      <c r="F5594" s="64"/>
      <c r="G5594" s="64"/>
      <c r="H5594" s="64"/>
      <c r="K5594" s="64"/>
      <c r="L5594" s="104"/>
    </row>
    <row r="5595" spans="4:12" x14ac:dyDescent="0.25">
      <c r="D5595" s="67"/>
      <c r="E5595" s="64"/>
      <c r="F5595" s="64"/>
      <c r="G5595" s="64"/>
      <c r="H5595" s="64"/>
      <c r="K5595" s="64"/>
      <c r="L5595" s="104"/>
    </row>
    <row r="5596" spans="4:12" x14ac:dyDescent="0.25">
      <c r="D5596" s="67"/>
      <c r="E5596" s="64"/>
      <c r="F5596" s="64"/>
      <c r="G5596" s="64"/>
      <c r="H5596" s="64"/>
      <c r="K5596" s="64"/>
      <c r="L5596" s="104"/>
    </row>
    <row r="5597" spans="4:12" x14ac:dyDescent="0.25">
      <c r="D5597" s="67"/>
      <c r="E5597" s="64"/>
      <c r="F5597" s="64"/>
      <c r="G5597" s="64"/>
      <c r="H5597" s="64"/>
      <c r="K5597" s="64"/>
      <c r="L5597" s="104"/>
    </row>
    <row r="5598" spans="4:12" x14ac:dyDescent="0.25">
      <c r="D5598" s="67"/>
      <c r="E5598" s="64"/>
      <c r="F5598" s="64"/>
      <c r="G5598" s="64"/>
      <c r="H5598" s="64"/>
      <c r="K5598" s="64"/>
      <c r="L5598" s="104"/>
    </row>
    <row r="5599" spans="4:12" x14ac:dyDescent="0.25">
      <c r="D5599" s="67"/>
      <c r="E5599" s="64"/>
      <c r="F5599" s="64"/>
      <c r="G5599" s="64"/>
      <c r="H5599" s="64"/>
      <c r="K5599" s="64"/>
      <c r="L5599" s="104"/>
    </row>
    <row r="5600" spans="4:12" x14ac:dyDescent="0.25">
      <c r="D5600" s="67"/>
      <c r="E5600" s="64"/>
      <c r="F5600" s="64"/>
      <c r="G5600" s="64"/>
      <c r="H5600" s="64"/>
      <c r="K5600" s="64"/>
      <c r="L5600" s="104"/>
    </row>
    <row r="5601" spans="4:12" x14ac:dyDescent="0.25">
      <c r="D5601" s="67"/>
      <c r="E5601" s="64"/>
      <c r="F5601" s="64"/>
      <c r="G5601" s="64"/>
      <c r="H5601" s="64"/>
      <c r="K5601" s="64"/>
      <c r="L5601" s="104"/>
    </row>
    <row r="5602" spans="4:12" x14ac:dyDescent="0.25">
      <c r="D5602" s="67"/>
      <c r="E5602" s="64"/>
      <c r="F5602" s="64"/>
      <c r="G5602" s="64"/>
      <c r="H5602" s="64"/>
      <c r="K5602" s="64"/>
      <c r="L5602" s="104"/>
    </row>
    <row r="5603" spans="4:12" x14ac:dyDescent="0.25">
      <c r="D5603" s="67"/>
      <c r="E5603" s="64"/>
      <c r="F5603" s="64"/>
      <c r="G5603" s="64"/>
      <c r="H5603" s="64"/>
      <c r="K5603" s="64"/>
      <c r="L5603" s="104"/>
    </row>
    <row r="5604" spans="4:12" x14ac:dyDescent="0.25">
      <c r="D5604" s="67"/>
      <c r="E5604" s="64"/>
      <c r="F5604" s="64"/>
      <c r="G5604" s="64"/>
      <c r="H5604" s="64"/>
      <c r="K5604" s="64"/>
      <c r="L5604" s="104"/>
    </row>
    <row r="5605" spans="4:12" x14ac:dyDescent="0.25">
      <c r="D5605" s="67"/>
      <c r="E5605" s="64"/>
      <c r="F5605" s="64"/>
      <c r="G5605" s="64"/>
      <c r="H5605" s="64"/>
      <c r="K5605" s="64"/>
      <c r="L5605" s="104"/>
    </row>
    <row r="5606" spans="4:12" x14ac:dyDescent="0.25">
      <c r="D5606" s="67"/>
      <c r="E5606" s="64"/>
      <c r="F5606" s="64"/>
      <c r="G5606" s="64"/>
      <c r="H5606" s="64"/>
      <c r="K5606" s="64"/>
      <c r="L5606" s="104"/>
    </row>
    <row r="5607" spans="4:12" x14ac:dyDescent="0.25">
      <c r="D5607" s="67"/>
      <c r="E5607" s="64"/>
      <c r="F5607" s="64"/>
      <c r="G5607" s="64"/>
      <c r="H5607" s="64"/>
      <c r="K5607" s="64"/>
      <c r="L5607" s="104"/>
    </row>
    <row r="5608" spans="4:12" x14ac:dyDescent="0.25">
      <c r="D5608" s="67"/>
      <c r="E5608" s="64"/>
      <c r="F5608" s="64"/>
      <c r="G5608" s="64"/>
      <c r="H5608" s="64"/>
      <c r="K5608" s="64"/>
      <c r="L5608" s="104"/>
    </row>
    <row r="5609" spans="4:12" x14ac:dyDescent="0.25">
      <c r="D5609" s="67"/>
      <c r="E5609" s="64"/>
      <c r="F5609" s="64"/>
      <c r="G5609" s="64"/>
      <c r="H5609" s="64"/>
      <c r="K5609" s="64"/>
      <c r="L5609" s="104"/>
    </row>
    <row r="5610" spans="4:12" x14ac:dyDescent="0.25">
      <c r="D5610" s="67"/>
      <c r="E5610" s="64"/>
      <c r="F5610" s="64"/>
      <c r="G5610" s="64"/>
      <c r="H5610" s="64"/>
      <c r="K5610" s="64"/>
      <c r="L5610" s="104"/>
    </row>
    <row r="5611" spans="4:12" x14ac:dyDescent="0.25">
      <c r="D5611" s="67"/>
      <c r="E5611" s="64"/>
      <c r="F5611" s="64"/>
      <c r="G5611" s="64"/>
      <c r="H5611" s="64"/>
      <c r="K5611" s="64"/>
      <c r="L5611" s="104"/>
    </row>
    <row r="5612" spans="4:12" x14ac:dyDescent="0.25">
      <c r="D5612" s="67"/>
      <c r="E5612" s="64"/>
      <c r="F5612" s="64"/>
      <c r="G5612" s="64"/>
      <c r="H5612" s="64"/>
      <c r="K5612" s="64"/>
      <c r="L5612" s="104"/>
    </row>
    <row r="5613" spans="4:12" x14ac:dyDescent="0.25">
      <c r="D5613" s="67"/>
      <c r="E5613" s="64"/>
      <c r="F5613" s="64"/>
      <c r="G5613" s="64"/>
      <c r="H5613" s="64"/>
      <c r="K5613" s="64"/>
      <c r="L5613" s="104"/>
    </row>
    <row r="5614" spans="4:12" x14ac:dyDescent="0.25">
      <c r="D5614" s="67"/>
      <c r="E5614" s="64"/>
      <c r="F5614" s="64"/>
      <c r="G5614" s="64"/>
      <c r="H5614" s="64"/>
      <c r="K5614" s="64"/>
      <c r="L5614" s="104"/>
    </row>
    <row r="5615" spans="4:12" x14ac:dyDescent="0.25">
      <c r="D5615" s="67"/>
      <c r="E5615" s="64"/>
      <c r="F5615" s="64"/>
      <c r="G5615" s="64"/>
      <c r="H5615" s="64"/>
      <c r="K5615" s="64"/>
      <c r="L5615" s="104"/>
    </row>
    <row r="5616" spans="4:12" x14ac:dyDescent="0.25">
      <c r="D5616" s="67"/>
      <c r="E5616" s="64"/>
      <c r="F5616" s="64"/>
      <c r="G5616" s="64"/>
      <c r="H5616" s="64"/>
      <c r="K5616" s="64"/>
      <c r="L5616" s="104"/>
    </row>
    <row r="5617" spans="4:12" x14ac:dyDescent="0.25">
      <c r="D5617" s="67"/>
      <c r="E5617" s="64"/>
      <c r="F5617" s="64"/>
      <c r="G5617" s="64"/>
      <c r="H5617" s="64"/>
      <c r="K5617" s="64"/>
      <c r="L5617" s="104"/>
    </row>
    <row r="5618" spans="4:12" x14ac:dyDescent="0.25">
      <c r="D5618" s="67"/>
      <c r="E5618" s="64"/>
      <c r="F5618" s="64"/>
      <c r="G5618" s="64"/>
      <c r="H5618" s="64"/>
      <c r="K5618" s="64"/>
      <c r="L5618" s="104"/>
    </row>
    <row r="5619" spans="4:12" x14ac:dyDescent="0.25">
      <c r="D5619" s="67"/>
      <c r="E5619" s="64"/>
      <c r="F5619" s="64"/>
      <c r="G5619" s="64"/>
      <c r="H5619" s="64"/>
      <c r="K5619" s="64"/>
      <c r="L5619" s="104"/>
    </row>
    <row r="5620" spans="4:12" x14ac:dyDescent="0.25">
      <c r="D5620" s="67"/>
      <c r="E5620" s="64"/>
      <c r="F5620" s="64"/>
      <c r="G5620" s="64"/>
      <c r="H5620" s="64"/>
      <c r="K5620" s="64"/>
      <c r="L5620" s="104"/>
    </row>
    <row r="5621" spans="4:12" x14ac:dyDescent="0.25">
      <c r="D5621" s="67"/>
      <c r="E5621" s="64"/>
      <c r="F5621" s="64"/>
      <c r="G5621" s="64"/>
      <c r="H5621" s="64"/>
      <c r="K5621" s="64"/>
      <c r="L5621" s="104"/>
    </row>
    <row r="5622" spans="4:12" x14ac:dyDescent="0.25">
      <c r="D5622" s="67"/>
      <c r="E5622" s="64"/>
      <c r="F5622" s="64"/>
      <c r="G5622" s="64"/>
      <c r="H5622" s="64"/>
      <c r="K5622" s="64"/>
      <c r="L5622" s="104"/>
    </row>
    <row r="5623" spans="4:12" x14ac:dyDescent="0.25">
      <c r="D5623" s="67"/>
      <c r="E5623" s="64"/>
      <c r="F5623" s="64"/>
      <c r="G5623" s="64"/>
      <c r="H5623" s="64"/>
      <c r="K5623" s="64"/>
      <c r="L5623" s="104"/>
    </row>
    <row r="5624" spans="4:12" x14ac:dyDescent="0.25">
      <c r="D5624" s="67"/>
      <c r="E5624" s="64"/>
      <c r="F5624" s="64"/>
      <c r="G5624" s="64"/>
      <c r="H5624" s="64"/>
      <c r="K5624" s="64"/>
      <c r="L5624" s="104"/>
    </row>
    <row r="5625" spans="4:12" x14ac:dyDescent="0.25">
      <c r="D5625" s="67"/>
      <c r="E5625" s="64"/>
      <c r="F5625" s="64"/>
      <c r="G5625" s="64"/>
      <c r="H5625" s="64"/>
      <c r="K5625" s="64"/>
      <c r="L5625" s="104"/>
    </row>
    <row r="5626" spans="4:12" x14ac:dyDescent="0.25">
      <c r="D5626" s="67"/>
      <c r="E5626" s="64"/>
      <c r="F5626" s="64"/>
      <c r="G5626" s="64"/>
      <c r="H5626" s="64"/>
      <c r="K5626" s="64"/>
      <c r="L5626" s="104"/>
    </row>
    <row r="5627" spans="4:12" x14ac:dyDescent="0.25">
      <c r="D5627" s="67"/>
      <c r="E5627" s="64"/>
      <c r="F5627" s="64"/>
      <c r="G5627" s="64"/>
      <c r="H5627" s="64"/>
      <c r="K5627" s="64"/>
      <c r="L5627" s="104"/>
    </row>
    <row r="5628" spans="4:12" x14ac:dyDescent="0.25">
      <c r="D5628" s="67"/>
      <c r="E5628" s="64"/>
      <c r="F5628" s="64"/>
      <c r="G5628" s="64"/>
      <c r="H5628" s="64"/>
      <c r="K5628" s="64"/>
      <c r="L5628" s="104"/>
    </row>
    <row r="5629" spans="4:12" x14ac:dyDescent="0.25">
      <c r="D5629" s="67"/>
      <c r="E5629" s="64"/>
      <c r="F5629" s="64"/>
      <c r="G5629" s="64"/>
      <c r="H5629" s="64"/>
      <c r="K5629" s="64"/>
      <c r="L5629" s="104"/>
    </row>
    <row r="5630" spans="4:12" x14ac:dyDescent="0.25">
      <c r="D5630" s="67"/>
      <c r="E5630" s="64"/>
      <c r="F5630" s="64"/>
      <c r="G5630" s="64"/>
      <c r="H5630" s="64"/>
      <c r="K5630" s="64"/>
      <c r="L5630" s="104"/>
    </row>
    <row r="5631" spans="4:12" x14ac:dyDescent="0.25">
      <c r="D5631" s="67"/>
      <c r="E5631" s="64"/>
      <c r="F5631" s="64"/>
      <c r="G5631" s="64"/>
      <c r="H5631" s="64"/>
      <c r="K5631" s="64"/>
      <c r="L5631" s="104"/>
    </row>
    <row r="5632" spans="4:12" x14ac:dyDescent="0.25">
      <c r="D5632" s="67"/>
      <c r="E5632" s="64"/>
      <c r="F5632" s="64"/>
      <c r="G5632" s="64"/>
      <c r="H5632" s="64"/>
      <c r="K5632" s="64"/>
      <c r="L5632" s="104"/>
    </row>
    <row r="5633" spans="4:12" x14ac:dyDescent="0.25">
      <c r="D5633" s="67"/>
      <c r="E5633" s="64"/>
      <c r="F5633" s="64"/>
      <c r="G5633" s="64"/>
      <c r="H5633" s="64"/>
      <c r="K5633" s="64"/>
      <c r="L5633" s="104"/>
    </row>
    <row r="5634" spans="4:12" x14ac:dyDescent="0.25">
      <c r="D5634" s="67"/>
      <c r="E5634" s="64"/>
      <c r="F5634" s="64"/>
      <c r="G5634" s="64"/>
      <c r="H5634" s="64"/>
      <c r="K5634" s="64"/>
      <c r="L5634" s="104"/>
    </row>
    <row r="5635" spans="4:12" x14ac:dyDescent="0.25">
      <c r="D5635" s="67"/>
      <c r="E5635" s="64"/>
      <c r="F5635" s="64"/>
      <c r="G5635" s="64"/>
      <c r="H5635" s="64"/>
      <c r="K5635" s="64"/>
      <c r="L5635" s="104"/>
    </row>
    <row r="5636" spans="4:12" x14ac:dyDescent="0.25">
      <c r="D5636" s="67"/>
      <c r="E5636" s="64"/>
      <c r="F5636" s="64"/>
      <c r="G5636" s="64"/>
      <c r="H5636" s="64"/>
      <c r="K5636" s="64"/>
      <c r="L5636" s="104"/>
    </row>
    <row r="5637" spans="4:12" x14ac:dyDescent="0.25">
      <c r="D5637" s="67"/>
      <c r="E5637" s="64"/>
      <c r="F5637" s="64"/>
      <c r="G5637" s="64"/>
      <c r="H5637" s="64"/>
      <c r="K5637" s="64"/>
      <c r="L5637" s="104"/>
    </row>
    <row r="5638" spans="4:12" x14ac:dyDescent="0.25">
      <c r="D5638" s="67"/>
      <c r="E5638" s="64"/>
      <c r="F5638" s="64"/>
      <c r="G5638" s="64"/>
      <c r="H5638" s="64"/>
      <c r="K5638" s="64"/>
      <c r="L5638" s="104"/>
    </row>
    <row r="5639" spans="4:12" x14ac:dyDescent="0.25">
      <c r="D5639" s="67"/>
      <c r="E5639" s="64"/>
      <c r="F5639" s="64"/>
      <c r="G5639" s="64"/>
      <c r="H5639" s="64"/>
      <c r="K5639" s="64"/>
      <c r="L5639" s="104"/>
    </row>
    <row r="5640" spans="4:12" x14ac:dyDescent="0.25">
      <c r="D5640" s="67"/>
      <c r="E5640" s="64"/>
      <c r="F5640" s="64"/>
      <c r="G5640" s="64"/>
      <c r="H5640" s="64"/>
      <c r="K5640" s="64"/>
      <c r="L5640" s="104"/>
    </row>
    <row r="5641" spans="4:12" x14ac:dyDescent="0.25">
      <c r="D5641" s="67"/>
      <c r="E5641" s="64"/>
      <c r="F5641" s="64"/>
      <c r="G5641" s="64"/>
      <c r="H5641" s="64"/>
      <c r="K5641" s="64"/>
      <c r="L5641" s="104"/>
    </row>
    <row r="5642" spans="4:12" x14ac:dyDescent="0.25">
      <c r="D5642" s="67"/>
      <c r="E5642" s="64"/>
      <c r="F5642" s="64"/>
      <c r="G5642" s="64"/>
      <c r="H5642" s="64"/>
      <c r="K5642" s="64"/>
      <c r="L5642" s="104"/>
    </row>
    <row r="5643" spans="4:12" x14ac:dyDescent="0.25">
      <c r="D5643" s="67"/>
      <c r="E5643" s="64"/>
      <c r="F5643" s="64"/>
      <c r="G5643" s="64"/>
      <c r="H5643" s="64"/>
      <c r="K5643" s="64"/>
      <c r="L5643" s="104"/>
    </row>
    <row r="5644" spans="4:12" x14ac:dyDescent="0.25">
      <c r="D5644" s="67"/>
      <c r="E5644" s="64"/>
      <c r="F5644" s="64"/>
      <c r="G5644" s="64"/>
      <c r="H5644" s="64"/>
      <c r="K5644" s="64"/>
      <c r="L5644" s="104"/>
    </row>
    <row r="5645" spans="4:12" x14ac:dyDescent="0.25">
      <c r="D5645" s="67"/>
      <c r="E5645" s="64"/>
      <c r="F5645" s="64"/>
      <c r="G5645" s="64"/>
      <c r="H5645" s="64"/>
      <c r="K5645" s="64"/>
      <c r="L5645" s="104"/>
    </row>
    <row r="5646" spans="4:12" x14ac:dyDescent="0.25">
      <c r="D5646" s="67"/>
      <c r="E5646" s="64"/>
      <c r="F5646" s="64"/>
      <c r="G5646" s="64"/>
      <c r="H5646" s="64"/>
      <c r="K5646" s="64"/>
      <c r="L5646" s="104"/>
    </row>
    <row r="5647" spans="4:12" x14ac:dyDescent="0.25">
      <c r="D5647" s="67"/>
      <c r="E5647" s="64"/>
      <c r="F5647" s="64"/>
      <c r="G5647" s="64"/>
      <c r="H5647" s="64"/>
      <c r="K5647" s="64"/>
      <c r="L5647" s="104"/>
    </row>
    <row r="5648" spans="4:12" x14ac:dyDescent="0.25">
      <c r="D5648" s="67"/>
      <c r="E5648" s="64"/>
      <c r="F5648" s="64"/>
      <c r="G5648" s="64"/>
      <c r="H5648" s="64"/>
      <c r="K5648" s="64"/>
      <c r="L5648" s="104"/>
    </row>
    <row r="5649" spans="4:12" x14ac:dyDescent="0.25">
      <c r="D5649" s="67"/>
      <c r="E5649" s="64"/>
      <c r="F5649" s="64"/>
      <c r="G5649" s="64"/>
      <c r="H5649" s="64"/>
      <c r="K5649" s="64"/>
      <c r="L5649" s="104"/>
    </row>
    <row r="5650" spans="4:12" x14ac:dyDescent="0.25">
      <c r="D5650" s="67"/>
      <c r="E5650" s="64"/>
      <c r="F5650" s="64"/>
      <c r="G5650" s="64"/>
      <c r="H5650" s="64"/>
      <c r="K5650" s="64"/>
      <c r="L5650" s="104"/>
    </row>
    <row r="5651" spans="4:12" x14ac:dyDescent="0.25">
      <c r="D5651" s="67"/>
      <c r="E5651" s="64"/>
      <c r="F5651" s="64"/>
      <c r="G5651" s="64"/>
      <c r="H5651" s="64"/>
      <c r="K5651" s="64"/>
      <c r="L5651" s="104"/>
    </row>
    <row r="5652" spans="4:12" x14ac:dyDescent="0.25">
      <c r="D5652" s="67"/>
      <c r="E5652" s="64"/>
      <c r="F5652" s="64"/>
      <c r="G5652" s="64"/>
      <c r="H5652" s="64"/>
      <c r="K5652" s="64"/>
      <c r="L5652" s="104"/>
    </row>
    <row r="5653" spans="4:12" x14ac:dyDescent="0.25">
      <c r="D5653" s="67"/>
      <c r="E5653" s="64"/>
      <c r="F5653" s="64"/>
      <c r="G5653" s="64"/>
      <c r="H5653" s="64"/>
      <c r="K5653" s="64"/>
      <c r="L5653" s="104"/>
    </row>
    <row r="5654" spans="4:12" x14ac:dyDescent="0.25">
      <c r="D5654" s="67"/>
      <c r="E5654" s="64"/>
      <c r="F5654" s="64"/>
      <c r="G5654" s="64"/>
      <c r="H5654" s="64"/>
      <c r="K5654" s="64"/>
      <c r="L5654" s="104"/>
    </row>
    <row r="5655" spans="4:12" x14ac:dyDescent="0.25">
      <c r="D5655" s="67"/>
      <c r="E5655" s="64"/>
      <c r="F5655" s="64"/>
      <c r="G5655" s="64"/>
      <c r="H5655" s="64"/>
      <c r="K5655" s="64"/>
      <c r="L5655" s="104"/>
    </row>
    <row r="5656" spans="4:12" x14ac:dyDescent="0.25">
      <c r="D5656" s="67"/>
      <c r="E5656" s="64"/>
      <c r="F5656" s="64"/>
      <c r="G5656" s="64"/>
      <c r="H5656" s="64"/>
      <c r="K5656" s="64"/>
      <c r="L5656" s="104"/>
    </row>
    <row r="5657" spans="4:12" x14ac:dyDescent="0.25">
      <c r="D5657" s="67"/>
      <c r="E5657" s="64"/>
      <c r="F5657" s="64"/>
      <c r="G5657" s="64"/>
      <c r="H5657" s="64"/>
      <c r="K5657" s="64"/>
      <c r="L5657" s="104"/>
    </row>
    <row r="5658" spans="4:12" x14ac:dyDescent="0.25">
      <c r="D5658" s="67"/>
      <c r="E5658" s="64"/>
      <c r="F5658" s="64"/>
      <c r="G5658" s="64"/>
      <c r="H5658" s="64"/>
      <c r="K5658" s="64"/>
      <c r="L5658" s="104"/>
    </row>
    <row r="5659" spans="4:12" x14ac:dyDescent="0.25">
      <c r="D5659" s="67"/>
      <c r="E5659" s="64"/>
      <c r="F5659" s="64"/>
      <c r="G5659" s="64"/>
      <c r="H5659" s="64"/>
      <c r="K5659" s="64"/>
      <c r="L5659" s="104"/>
    </row>
    <row r="5660" spans="4:12" x14ac:dyDescent="0.25">
      <c r="D5660" s="67"/>
      <c r="E5660" s="64"/>
      <c r="F5660" s="64"/>
      <c r="G5660" s="64"/>
      <c r="H5660" s="64"/>
      <c r="K5660" s="64"/>
      <c r="L5660" s="104"/>
    </row>
    <row r="5661" spans="4:12" x14ac:dyDescent="0.25">
      <c r="D5661" s="67"/>
      <c r="E5661" s="64"/>
      <c r="F5661" s="64"/>
      <c r="G5661" s="64"/>
      <c r="H5661" s="64"/>
      <c r="K5661" s="64"/>
      <c r="L5661" s="104"/>
    </row>
    <row r="5662" spans="4:12" x14ac:dyDescent="0.25">
      <c r="D5662" s="67"/>
      <c r="E5662" s="64"/>
      <c r="F5662" s="64"/>
      <c r="G5662" s="64"/>
      <c r="H5662" s="64"/>
      <c r="K5662" s="64"/>
      <c r="L5662" s="104"/>
    </row>
    <row r="5663" spans="4:12" x14ac:dyDescent="0.25">
      <c r="D5663" s="67"/>
      <c r="E5663" s="64"/>
      <c r="F5663" s="64"/>
      <c r="G5663" s="64"/>
      <c r="H5663" s="64"/>
      <c r="K5663" s="64"/>
      <c r="L5663" s="104"/>
    </row>
    <row r="5664" spans="4:12" x14ac:dyDescent="0.25">
      <c r="D5664" s="67"/>
      <c r="E5664" s="64"/>
      <c r="F5664" s="64"/>
      <c r="G5664" s="64"/>
      <c r="H5664" s="64"/>
      <c r="K5664" s="64"/>
      <c r="L5664" s="104"/>
    </row>
    <row r="5665" spans="4:12" x14ac:dyDescent="0.25">
      <c r="D5665" s="67"/>
      <c r="E5665" s="64"/>
      <c r="F5665" s="64"/>
      <c r="G5665" s="64"/>
      <c r="H5665" s="64"/>
      <c r="K5665" s="64"/>
      <c r="L5665" s="104"/>
    </row>
    <row r="5666" spans="4:12" x14ac:dyDescent="0.25">
      <c r="D5666" s="67"/>
      <c r="E5666" s="64"/>
      <c r="F5666" s="64"/>
      <c r="G5666" s="64"/>
      <c r="H5666" s="64"/>
      <c r="K5666" s="64"/>
      <c r="L5666" s="104"/>
    </row>
    <row r="5667" spans="4:12" x14ac:dyDescent="0.25">
      <c r="D5667" s="67"/>
      <c r="E5667" s="64"/>
      <c r="F5667" s="64"/>
      <c r="G5667" s="64"/>
      <c r="H5667" s="64"/>
      <c r="K5667" s="64"/>
      <c r="L5667" s="104"/>
    </row>
    <row r="5668" spans="4:12" x14ac:dyDescent="0.25">
      <c r="D5668" s="67"/>
      <c r="E5668" s="64"/>
      <c r="F5668" s="64"/>
      <c r="G5668" s="64"/>
      <c r="H5668" s="64"/>
      <c r="K5668" s="64"/>
      <c r="L5668" s="104"/>
    </row>
    <row r="5669" spans="4:12" x14ac:dyDescent="0.25">
      <c r="D5669" s="67"/>
      <c r="E5669" s="64"/>
      <c r="F5669" s="64"/>
      <c r="G5669" s="64"/>
      <c r="H5669" s="64"/>
      <c r="K5669" s="64"/>
      <c r="L5669" s="104"/>
    </row>
    <row r="5670" spans="4:12" x14ac:dyDescent="0.25">
      <c r="D5670" s="67"/>
      <c r="E5670" s="64"/>
      <c r="F5670" s="64"/>
      <c r="G5670" s="64"/>
      <c r="H5670" s="64"/>
      <c r="K5670" s="64"/>
      <c r="L5670" s="104"/>
    </row>
    <row r="5671" spans="4:12" x14ac:dyDescent="0.25">
      <c r="D5671" s="67"/>
      <c r="E5671" s="64"/>
      <c r="F5671" s="64"/>
      <c r="G5671" s="64"/>
      <c r="H5671" s="64"/>
      <c r="K5671" s="64"/>
      <c r="L5671" s="104"/>
    </row>
    <row r="5672" spans="4:12" x14ac:dyDescent="0.25">
      <c r="D5672" s="67"/>
      <c r="E5672" s="64"/>
      <c r="F5672" s="64"/>
      <c r="G5672" s="64"/>
      <c r="H5672" s="64"/>
      <c r="K5672" s="64"/>
      <c r="L5672" s="104"/>
    </row>
    <row r="5673" spans="4:12" x14ac:dyDescent="0.25">
      <c r="D5673" s="67"/>
      <c r="E5673" s="64"/>
      <c r="F5673" s="64"/>
      <c r="G5673" s="64"/>
      <c r="H5673" s="64"/>
      <c r="K5673" s="64"/>
      <c r="L5673" s="104"/>
    </row>
    <row r="5674" spans="4:12" x14ac:dyDescent="0.25">
      <c r="D5674" s="67"/>
      <c r="E5674" s="64"/>
      <c r="F5674" s="64"/>
      <c r="G5674" s="64"/>
      <c r="H5674" s="64"/>
      <c r="K5674" s="64"/>
      <c r="L5674" s="104"/>
    </row>
    <row r="5675" spans="4:12" x14ac:dyDescent="0.25">
      <c r="D5675" s="67"/>
      <c r="E5675" s="64"/>
      <c r="F5675" s="64"/>
      <c r="G5675" s="64"/>
      <c r="H5675" s="64"/>
      <c r="K5675" s="64"/>
      <c r="L5675" s="104"/>
    </row>
    <row r="5676" spans="4:12" x14ac:dyDescent="0.25">
      <c r="D5676" s="67"/>
      <c r="E5676" s="64"/>
      <c r="F5676" s="64"/>
      <c r="G5676" s="64"/>
      <c r="H5676" s="64"/>
      <c r="K5676" s="64"/>
      <c r="L5676" s="104"/>
    </row>
    <row r="5677" spans="4:12" x14ac:dyDescent="0.25">
      <c r="D5677" s="67"/>
      <c r="E5677" s="64"/>
      <c r="F5677" s="64"/>
      <c r="G5677" s="64"/>
      <c r="H5677" s="64"/>
      <c r="K5677" s="64"/>
      <c r="L5677" s="104"/>
    </row>
    <row r="5678" spans="4:12" x14ac:dyDescent="0.25">
      <c r="D5678" s="67"/>
      <c r="E5678" s="64"/>
      <c r="F5678" s="64"/>
      <c r="G5678" s="64"/>
      <c r="H5678" s="64"/>
      <c r="K5678" s="64"/>
      <c r="L5678" s="104"/>
    </row>
    <row r="5679" spans="4:12" x14ac:dyDescent="0.25">
      <c r="D5679" s="67"/>
      <c r="E5679" s="64"/>
      <c r="F5679" s="64"/>
      <c r="G5679" s="64"/>
      <c r="H5679" s="64"/>
      <c r="K5679" s="64"/>
      <c r="L5679" s="104"/>
    </row>
    <row r="5680" spans="4:12" x14ac:dyDescent="0.25">
      <c r="D5680" s="67"/>
      <c r="E5680" s="64"/>
      <c r="F5680" s="64"/>
      <c r="G5680" s="64"/>
      <c r="H5680" s="64"/>
      <c r="K5680" s="64"/>
      <c r="L5680" s="104"/>
    </row>
    <row r="5681" spans="4:12" x14ac:dyDescent="0.25">
      <c r="D5681" s="67"/>
      <c r="E5681" s="64"/>
      <c r="F5681" s="64"/>
      <c r="G5681" s="64"/>
      <c r="H5681" s="64"/>
      <c r="K5681" s="64"/>
      <c r="L5681" s="104"/>
    </row>
    <row r="5682" spans="4:12" x14ac:dyDescent="0.25">
      <c r="D5682" s="67"/>
      <c r="E5682" s="64"/>
      <c r="F5682" s="64"/>
      <c r="G5682" s="64"/>
      <c r="H5682" s="64"/>
      <c r="K5682" s="64"/>
      <c r="L5682" s="104"/>
    </row>
    <row r="5683" spans="4:12" x14ac:dyDescent="0.25">
      <c r="D5683" s="67"/>
      <c r="E5683" s="64"/>
      <c r="F5683" s="64"/>
      <c r="G5683" s="64"/>
      <c r="H5683" s="64"/>
      <c r="K5683" s="64"/>
      <c r="L5683" s="104"/>
    </row>
    <row r="5684" spans="4:12" x14ac:dyDescent="0.25">
      <c r="D5684" s="67"/>
      <c r="E5684" s="64"/>
      <c r="F5684" s="64"/>
      <c r="G5684" s="64"/>
      <c r="H5684" s="64"/>
      <c r="K5684" s="64"/>
      <c r="L5684" s="104"/>
    </row>
    <row r="5685" spans="4:12" x14ac:dyDescent="0.25">
      <c r="D5685" s="67"/>
      <c r="E5685" s="64"/>
      <c r="F5685" s="64"/>
      <c r="G5685" s="64"/>
      <c r="H5685" s="64"/>
      <c r="K5685" s="64"/>
      <c r="L5685" s="104"/>
    </row>
    <row r="5686" spans="4:12" x14ac:dyDescent="0.25">
      <c r="D5686" s="67"/>
      <c r="E5686" s="64"/>
      <c r="F5686" s="64"/>
      <c r="G5686" s="64"/>
      <c r="H5686" s="64"/>
      <c r="K5686" s="64"/>
      <c r="L5686" s="104"/>
    </row>
    <row r="5687" spans="4:12" x14ac:dyDescent="0.25">
      <c r="D5687" s="67"/>
      <c r="E5687" s="64"/>
      <c r="F5687" s="64"/>
      <c r="G5687" s="64"/>
      <c r="H5687" s="64"/>
      <c r="K5687" s="64"/>
      <c r="L5687" s="104"/>
    </row>
    <row r="5688" spans="4:12" x14ac:dyDescent="0.25">
      <c r="D5688" s="67"/>
      <c r="E5688" s="64"/>
      <c r="F5688" s="64"/>
      <c r="G5688" s="64"/>
      <c r="H5688" s="64"/>
      <c r="K5688" s="64"/>
      <c r="L5688" s="104"/>
    </row>
    <row r="5689" spans="4:12" x14ac:dyDescent="0.25">
      <c r="D5689" s="67"/>
      <c r="E5689" s="64"/>
      <c r="F5689" s="64"/>
      <c r="G5689" s="64"/>
      <c r="H5689" s="64"/>
      <c r="K5689" s="64"/>
      <c r="L5689" s="104"/>
    </row>
    <row r="5690" spans="4:12" x14ac:dyDescent="0.25">
      <c r="D5690" s="67"/>
      <c r="E5690" s="64"/>
      <c r="F5690" s="64"/>
      <c r="G5690" s="64"/>
      <c r="H5690" s="64"/>
      <c r="K5690" s="64"/>
      <c r="L5690" s="104"/>
    </row>
    <row r="5691" spans="4:12" x14ac:dyDescent="0.25">
      <c r="D5691" s="67"/>
      <c r="E5691" s="64"/>
      <c r="F5691" s="64"/>
      <c r="G5691" s="64"/>
      <c r="H5691" s="64"/>
      <c r="K5691" s="64"/>
      <c r="L5691" s="104"/>
    </row>
    <row r="5692" spans="4:12" x14ac:dyDescent="0.25">
      <c r="D5692" s="67"/>
      <c r="E5692" s="64"/>
      <c r="F5692" s="64"/>
      <c r="G5692" s="64"/>
      <c r="H5692" s="64"/>
      <c r="K5692" s="64"/>
      <c r="L5692" s="104"/>
    </row>
    <row r="5693" spans="4:12" x14ac:dyDescent="0.25">
      <c r="D5693" s="67"/>
      <c r="E5693" s="64"/>
      <c r="F5693" s="64"/>
      <c r="G5693" s="64"/>
      <c r="H5693" s="64"/>
      <c r="K5693" s="64"/>
      <c r="L5693" s="104"/>
    </row>
    <row r="5694" spans="4:12" x14ac:dyDescent="0.25">
      <c r="D5694" s="67"/>
      <c r="E5694" s="64"/>
      <c r="F5694" s="64"/>
      <c r="G5694" s="64"/>
      <c r="H5694" s="64"/>
      <c r="K5694" s="64"/>
      <c r="L5694" s="104"/>
    </row>
    <row r="5695" spans="4:12" x14ac:dyDescent="0.25">
      <c r="D5695" s="67"/>
      <c r="E5695" s="64"/>
      <c r="F5695" s="64"/>
      <c r="G5695" s="64"/>
      <c r="H5695" s="64"/>
      <c r="K5695" s="64"/>
      <c r="L5695" s="104"/>
    </row>
    <row r="5696" spans="4:12" x14ac:dyDescent="0.25">
      <c r="D5696" s="67"/>
      <c r="E5696" s="64"/>
      <c r="F5696" s="64"/>
      <c r="G5696" s="64"/>
      <c r="H5696" s="64"/>
      <c r="K5696" s="64"/>
      <c r="L5696" s="104"/>
    </row>
    <row r="5697" spans="4:12" x14ac:dyDescent="0.25">
      <c r="D5697" s="67"/>
      <c r="E5697" s="64"/>
      <c r="F5697" s="64"/>
      <c r="G5697" s="64"/>
      <c r="H5697" s="64"/>
      <c r="K5697" s="64"/>
      <c r="L5697" s="104"/>
    </row>
    <row r="5698" spans="4:12" x14ac:dyDescent="0.25">
      <c r="D5698" s="67"/>
      <c r="E5698" s="64"/>
      <c r="F5698" s="64"/>
      <c r="G5698" s="64"/>
      <c r="H5698" s="64"/>
      <c r="K5698" s="64"/>
      <c r="L5698" s="104"/>
    </row>
    <row r="5699" spans="4:12" x14ac:dyDescent="0.25">
      <c r="D5699" s="67"/>
      <c r="E5699" s="64"/>
      <c r="F5699" s="64"/>
      <c r="G5699" s="64"/>
      <c r="H5699" s="64"/>
      <c r="K5699" s="64"/>
      <c r="L5699" s="104"/>
    </row>
    <row r="5700" spans="4:12" x14ac:dyDescent="0.25">
      <c r="D5700" s="67"/>
      <c r="E5700" s="64"/>
      <c r="F5700" s="64"/>
      <c r="G5700" s="64"/>
      <c r="H5700" s="64"/>
      <c r="K5700" s="64"/>
      <c r="L5700" s="104"/>
    </row>
    <row r="5701" spans="4:12" x14ac:dyDescent="0.25">
      <c r="D5701" s="67"/>
      <c r="E5701" s="64"/>
      <c r="F5701" s="64"/>
      <c r="G5701" s="64"/>
      <c r="H5701" s="64"/>
      <c r="K5701" s="64"/>
      <c r="L5701" s="104"/>
    </row>
    <row r="5702" spans="4:12" x14ac:dyDescent="0.25">
      <c r="D5702" s="67"/>
      <c r="E5702" s="64"/>
      <c r="F5702" s="64"/>
      <c r="G5702" s="64"/>
      <c r="H5702" s="64"/>
      <c r="K5702" s="64"/>
      <c r="L5702" s="104"/>
    </row>
    <row r="5703" spans="4:12" x14ac:dyDescent="0.25">
      <c r="D5703" s="67"/>
      <c r="E5703" s="64"/>
      <c r="F5703" s="64"/>
      <c r="G5703" s="64"/>
      <c r="H5703" s="64"/>
      <c r="K5703" s="64"/>
      <c r="L5703" s="104"/>
    </row>
    <row r="5704" spans="4:12" x14ac:dyDescent="0.25">
      <c r="D5704" s="67"/>
      <c r="E5704" s="64"/>
      <c r="F5704" s="64"/>
      <c r="G5704" s="64"/>
      <c r="H5704" s="64"/>
      <c r="K5704" s="64"/>
      <c r="L5704" s="104"/>
    </row>
    <row r="5705" spans="4:12" x14ac:dyDescent="0.25">
      <c r="D5705" s="67"/>
      <c r="E5705" s="64"/>
      <c r="F5705" s="64"/>
      <c r="G5705" s="64"/>
      <c r="H5705" s="64"/>
      <c r="K5705" s="64"/>
      <c r="L5705" s="104"/>
    </row>
    <row r="5706" spans="4:12" x14ac:dyDescent="0.25">
      <c r="D5706" s="67"/>
      <c r="E5706" s="64"/>
      <c r="F5706" s="64"/>
      <c r="G5706" s="64"/>
      <c r="H5706" s="64"/>
      <c r="K5706" s="64"/>
      <c r="L5706" s="104"/>
    </row>
    <row r="5707" spans="4:12" x14ac:dyDescent="0.25">
      <c r="D5707" s="67"/>
      <c r="E5707" s="64"/>
      <c r="F5707" s="64"/>
      <c r="G5707" s="64"/>
      <c r="H5707" s="64"/>
      <c r="K5707" s="64"/>
      <c r="L5707" s="104"/>
    </row>
    <row r="5708" spans="4:12" x14ac:dyDescent="0.25">
      <c r="D5708" s="67"/>
      <c r="E5708" s="64"/>
      <c r="F5708" s="64"/>
      <c r="G5708" s="64"/>
      <c r="H5708" s="64"/>
      <c r="K5708" s="64"/>
      <c r="L5708" s="104"/>
    </row>
    <row r="5709" spans="4:12" x14ac:dyDescent="0.25">
      <c r="D5709" s="67"/>
      <c r="E5709" s="64"/>
      <c r="F5709" s="64"/>
      <c r="G5709" s="64"/>
      <c r="H5709" s="64"/>
      <c r="K5709" s="64"/>
      <c r="L5709" s="104"/>
    </row>
    <row r="5710" spans="4:12" x14ac:dyDescent="0.25">
      <c r="D5710" s="67"/>
      <c r="E5710" s="64"/>
      <c r="F5710" s="64"/>
      <c r="G5710" s="64"/>
      <c r="H5710" s="64"/>
      <c r="K5710" s="64"/>
      <c r="L5710" s="104"/>
    </row>
    <row r="5711" spans="4:12" x14ac:dyDescent="0.25">
      <c r="D5711" s="67"/>
      <c r="E5711" s="64"/>
      <c r="F5711" s="64"/>
      <c r="G5711" s="64"/>
      <c r="H5711" s="64"/>
      <c r="K5711" s="64"/>
      <c r="L5711" s="104"/>
    </row>
    <row r="5712" spans="4:12" x14ac:dyDescent="0.25">
      <c r="D5712" s="67"/>
      <c r="E5712" s="64"/>
      <c r="F5712" s="64"/>
      <c r="G5712" s="64"/>
      <c r="H5712" s="64"/>
      <c r="K5712" s="64"/>
      <c r="L5712" s="104"/>
    </row>
    <row r="5713" spans="4:12" x14ac:dyDescent="0.25">
      <c r="D5713" s="67"/>
      <c r="E5713" s="64"/>
      <c r="F5713" s="64"/>
      <c r="G5713" s="64"/>
      <c r="H5713" s="64"/>
      <c r="K5713" s="64"/>
      <c r="L5713" s="104"/>
    </row>
    <row r="5714" spans="4:12" x14ac:dyDescent="0.25">
      <c r="D5714" s="67"/>
      <c r="E5714" s="64"/>
      <c r="F5714" s="64"/>
      <c r="G5714" s="64"/>
      <c r="H5714" s="64"/>
      <c r="K5714" s="64"/>
      <c r="L5714" s="104"/>
    </row>
    <row r="5715" spans="4:12" x14ac:dyDescent="0.25">
      <c r="D5715" s="67"/>
      <c r="E5715" s="64"/>
      <c r="F5715" s="64"/>
      <c r="G5715" s="64"/>
      <c r="H5715" s="64"/>
      <c r="K5715" s="64"/>
      <c r="L5715" s="104"/>
    </row>
    <row r="5716" spans="4:12" x14ac:dyDescent="0.25">
      <c r="D5716" s="67"/>
      <c r="E5716" s="64"/>
      <c r="F5716" s="64"/>
      <c r="G5716" s="64"/>
      <c r="H5716" s="64"/>
      <c r="K5716" s="64"/>
      <c r="L5716" s="104"/>
    </row>
    <row r="5717" spans="4:12" x14ac:dyDescent="0.25">
      <c r="D5717" s="67"/>
      <c r="E5717" s="64"/>
      <c r="F5717" s="64"/>
      <c r="G5717" s="64"/>
      <c r="H5717" s="64"/>
      <c r="K5717" s="64"/>
      <c r="L5717" s="104"/>
    </row>
    <row r="5718" spans="4:12" x14ac:dyDescent="0.25">
      <c r="D5718" s="67"/>
      <c r="E5718" s="64"/>
      <c r="F5718" s="64"/>
      <c r="G5718" s="64"/>
      <c r="H5718" s="64"/>
      <c r="K5718" s="64"/>
      <c r="L5718" s="104"/>
    </row>
    <row r="5719" spans="4:12" x14ac:dyDescent="0.25">
      <c r="D5719" s="67"/>
      <c r="E5719" s="64"/>
      <c r="F5719" s="64"/>
      <c r="G5719" s="64"/>
      <c r="H5719" s="64"/>
      <c r="K5719" s="64"/>
      <c r="L5719" s="104"/>
    </row>
    <row r="5720" spans="4:12" x14ac:dyDescent="0.25">
      <c r="D5720" s="67"/>
      <c r="E5720" s="64"/>
      <c r="F5720" s="64"/>
      <c r="G5720" s="64"/>
      <c r="H5720" s="64"/>
      <c r="K5720" s="64"/>
      <c r="L5720" s="104"/>
    </row>
    <row r="5721" spans="4:12" x14ac:dyDescent="0.25">
      <c r="D5721" s="67"/>
      <c r="E5721" s="64"/>
      <c r="F5721" s="64"/>
      <c r="G5721" s="64"/>
      <c r="H5721" s="64"/>
      <c r="K5721" s="64"/>
      <c r="L5721" s="104"/>
    </row>
    <row r="5722" spans="4:12" x14ac:dyDescent="0.25">
      <c r="D5722" s="67"/>
      <c r="E5722" s="64"/>
      <c r="F5722" s="64"/>
      <c r="G5722" s="64"/>
      <c r="H5722" s="64"/>
      <c r="K5722" s="64"/>
      <c r="L5722" s="104"/>
    </row>
    <row r="5723" spans="4:12" x14ac:dyDescent="0.25">
      <c r="D5723" s="67"/>
      <c r="E5723" s="64"/>
      <c r="F5723" s="64"/>
      <c r="G5723" s="64"/>
      <c r="H5723" s="64"/>
      <c r="K5723" s="64"/>
      <c r="L5723" s="104"/>
    </row>
    <row r="5724" spans="4:12" x14ac:dyDescent="0.25">
      <c r="D5724" s="67"/>
      <c r="E5724" s="64"/>
      <c r="F5724" s="64"/>
      <c r="G5724" s="64"/>
      <c r="H5724" s="64"/>
      <c r="K5724" s="64"/>
      <c r="L5724" s="104"/>
    </row>
    <row r="5725" spans="4:12" x14ac:dyDescent="0.25">
      <c r="D5725" s="67"/>
      <c r="E5725" s="64"/>
      <c r="F5725" s="64"/>
      <c r="G5725" s="64"/>
      <c r="H5725" s="64"/>
      <c r="K5725" s="64"/>
      <c r="L5725" s="104"/>
    </row>
    <row r="5726" spans="4:12" x14ac:dyDescent="0.25">
      <c r="D5726" s="67"/>
      <c r="E5726" s="64"/>
      <c r="F5726" s="64"/>
      <c r="G5726" s="64"/>
      <c r="H5726" s="64"/>
      <c r="K5726" s="64"/>
      <c r="L5726" s="104"/>
    </row>
    <row r="5727" spans="4:12" x14ac:dyDescent="0.25">
      <c r="D5727" s="67"/>
      <c r="E5727" s="64"/>
      <c r="F5727" s="64"/>
      <c r="G5727" s="64"/>
      <c r="H5727" s="64"/>
      <c r="K5727" s="64"/>
      <c r="L5727" s="104"/>
    </row>
    <row r="5728" spans="4:12" x14ac:dyDescent="0.25">
      <c r="D5728" s="67"/>
      <c r="E5728" s="64"/>
      <c r="F5728" s="64"/>
      <c r="G5728" s="64"/>
      <c r="H5728" s="64"/>
      <c r="K5728" s="64"/>
      <c r="L5728" s="104"/>
    </row>
    <row r="5729" spans="4:12" x14ac:dyDescent="0.25">
      <c r="D5729" s="67"/>
      <c r="E5729" s="64"/>
      <c r="F5729" s="64"/>
      <c r="G5729" s="64"/>
      <c r="H5729" s="64"/>
      <c r="K5729" s="64"/>
      <c r="L5729" s="104"/>
    </row>
    <row r="5730" spans="4:12" x14ac:dyDescent="0.25">
      <c r="D5730" s="67"/>
      <c r="E5730" s="64"/>
      <c r="F5730" s="64"/>
      <c r="G5730" s="64"/>
      <c r="H5730" s="64"/>
      <c r="K5730" s="64"/>
      <c r="L5730" s="104"/>
    </row>
    <row r="5731" spans="4:12" x14ac:dyDescent="0.25">
      <c r="D5731" s="67"/>
      <c r="E5731" s="64"/>
      <c r="F5731" s="64"/>
      <c r="G5731" s="64"/>
      <c r="H5731" s="64"/>
      <c r="K5731" s="64"/>
      <c r="L5731" s="104"/>
    </row>
    <row r="5732" spans="4:12" x14ac:dyDescent="0.25">
      <c r="D5732" s="67"/>
      <c r="E5732" s="64"/>
      <c r="F5732" s="64"/>
      <c r="G5732" s="64"/>
      <c r="H5732" s="64"/>
      <c r="K5732" s="64"/>
      <c r="L5732" s="104"/>
    </row>
    <row r="5733" spans="4:12" x14ac:dyDescent="0.25">
      <c r="D5733" s="67"/>
      <c r="E5733" s="64"/>
      <c r="F5733" s="64"/>
      <c r="G5733" s="64"/>
      <c r="H5733" s="64"/>
      <c r="K5733" s="64"/>
      <c r="L5733" s="104"/>
    </row>
    <row r="5734" spans="4:12" x14ac:dyDescent="0.25">
      <c r="D5734" s="67"/>
      <c r="E5734" s="64"/>
      <c r="F5734" s="64"/>
      <c r="G5734" s="64"/>
      <c r="H5734" s="64"/>
      <c r="K5734" s="64"/>
      <c r="L5734" s="104"/>
    </row>
    <row r="5735" spans="4:12" x14ac:dyDescent="0.25">
      <c r="D5735" s="67"/>
      <c r="E5735" s="64"/>
      <c r="F5735" s="64"/>
      <c r="G5735" s="64"/>
      <c r="H5735" s="64"/>
      <c r="K5735" s="64"/>
      <c r="L5735" s="104"/>
    </row>
    <row r="5736" spans="4:12" x14ac:dyDescent="0.25">
      <c r="D5736" s="67"/>
      <c r="E5736" s="64"/>
      <c r="F5736" s="64"/>
      <c r="G5736" s="64"/>
      <c r="H5736" s="64"/>
      <c r="K5736" s="64"/>
      <c r="L5736" s="104"/>
    </row>
    <row r="5737" spans="4:12" x14ac:dyDescent="0.25">
      <c r="D5737" s="67"/>
      <c r="E5737" s="64"/>
      <c r="F5737" s="64"/>
      <c r="G5737" s="64"/>
      <c r="H5737" s="64"/>
      <c r="K5737" s="64"/>
      <c r="L5737" s="104"/>
    </row>
    <row r="5738" spans="4:12" x14ac:dyDescent="0.25">
      <c r="D5738" s="67"/>
      <c r="E5738" s="64"/>
      <c r="F5738" s="64"/>
      <c r="G5738" s="64"/>
      <c r="H5738" s="64"/>
      <c r="K5738" s="64"/>
      <c r="L5738" s="104"/>
    </row>
    <row r="5739" spans="4:12" x14ac:dyDescent="0.25">
      <c r="D5739" s="67"/>
      <c r="E5739" s="64"/>
      <c r="F5739" s="64"/>
      <c r="G5739" s="64"/>
      <c r="H5739" s="64"/>
      <c r="K5739" s="64"/>
      <c r="L5739" s="104"/>
    </row>
    <row r="5740" spans="4:12" x14ac:dyDescent="0.25">
      <c r="D5740" s="67"/>
      <c r="E5740" s="64"/>
      <c r="F5740" s="64"/>
      <c r="G5740" s="64"/>
      <c r="H5740" s="64"/>
      <c r="K5740" s="64"/>
      <c r="L5740" s="104"/>
    </row>
    <row r="5741" spans="4:12" x14ac:dyDescent="0.25">
      <c r="D5741" s="67"/>
      <c r="E5741" s="64"/>
      <c r="F5741" s="64"/>
      <c r="G5741" s="64"/>
      <c r="H5741" s="64"/>
      <c r="K5741" s="64"/>
      <c r="L5741" s="104"/>
    </row>
    <row r="5742" spans="4:12" x14ac:dyDescent="0.25">
      <c r="D5742" s="67"/>
      <c r="E5742" s="64"/>
      <c r="F5742" s="64"/>
      <c r="G5742" s="64"/>
      <c r="H5742" s="64"/>
      <c r="K5742" s="64"/>
      <c r="L5742" s="104"/>
    </row>
    <row r="5743" spans="4:12" x14ac:dyDescent="0.25">
      <c r="D5743" s="67"/>
      <c r="E5743" s="64"/>
      <c r="F5743" s="64"/>
      <c r="G5743" s="64"/>
      <c r="H5743" s="64"/>
      <c r="K5743" s="64"/>
      <c r="L5743" s="104"/>
    </row>
    <row r="5744" spans="4:12" x14ac:dyDescent="0.25">
      <c r="D5744" s="67"/>
      <c r="E5744" s="64"/>
      <c r="F5744" s="64"/>
      <c r="G5744" s="64"/>
      <c r="H5744" s="64"/>
      <c r="K5744" s="64"/>
      <c r="L5744" s="104"/>
    </row>
    <row r="5745" spans="4:12" x14ac:dyDescent="0.25">
      <c r="D5745" s="67"/>
      <c r="E5745" s="64"/>
      <c r="F5745" s="64"/>
      <c r="G5745" s="64"/>
      <c r="H5745" s="64"/>
      <c r="K5745" s="64"/>
      <c r="L5745" s="104"/>
    </row>
    <row r="5746" spans="4:12" x14ac:dyDescent="0.25">
      <c r="D5746" s="67"/>
      <c r="E5746" s="64"/>
      <c r="F5746" s="64"/>
      <c r="G5746" s="64"/>
      <c r="H5746" s="64"/>
      <c r="K5746" s="64"/>
      <c r="L5746" s="104"/>
    </row>
    <row r="5747" spans="4:12" x14ac:dyDescent="0.25">
      <c r="D5747" s="67"/>
      <c r="E5747" s="64"/>
      <c r="F5747" s="64"/>
      <c r="G5747" s="64"/>
      <c r="H5747" s="64"/>
      <c r="K5747" s="64"/>
      <c r="L5747" s="104"/>
    </row>
    <row r="5748" spans="4:12" x14ac:dyDescent="0.25">
      <c r="D5748" s="67"/>
      <c r="E5748" s="64"/>
      <c r="F5748" s="64"/>
      <c r="G5748" s="64"/>
      <c r="H5748" s="64"/>
      <c r="K5748" s="64"/>
      <c r="L5748" s="104"/>
    </row>
    <row r="5749" spans="4:12" x14ac:dyDescent="0.25">
      <c r="D5749" s="67"/>
      <c r="E5749" s="64"/>
      <c r="F5749" s="64"/>
      <c r="G5749" s="64"/>
      <c r="H5749" s="64"/>
      <c r="K5749" s="64"/>
      <c r="L5749" s="104"/>
    </row>
    <row r="5750" spans="4:12" x14ac:dyDescent="0.25">
      <c r="D5750" s="67"/>
      <c r="E5750" s="64"/>
      <c r="F5750" s="64"/>
      <c r="G5750" s="64"/>
      <c r="H5750" s="64"/>
      <c r="K5750" s="64"/>
      <c r="L5750" s="104"/>
    </row>
    <row r="5751" spans="4:12" x14ac:dyDescent="0.25">
      <c r="D5751" s="67"/>
      <c r="E5751" s="64"/>
      <c r="F5751" s="64"/>
      <c r="G5751" s="64"/>
      <c r="H5751" s="64"/>
      <c r="K5751" s="64"/>
      <c r="L5751" s="104"/>
    </row>
    <row r="5752" spans="4:12" x14ac:dyDescent="0.25">
      <c r="D5752" s="67"/>
      <c r="E5752" s="64"/>
      <c r="F5752" s="64"/>
      <c r="G5752" s="64"/>
      <c r="H5752" s="64"/>
      <c r="K5752" s="64"/>
      <c r="L5752" s="104"/>
    </row>
    <row r="5753" spans="4:12" x14ac:dyDescent="0.25">
      <c r="D5753" s="67"/>
      <c r="E5753" s="64"/>
      <c r="F5753" s="64"/>
      <c r="G5753" s="64"/>
      <c r="H5753" s="64"/>
      <c r="K5753" s="64"/>
      <c r="L5753" s="104"/>
    </row>
    <row r="5754" spans="4:12" x14ac:dyDescent="0.25">
      <c r="D5754" s="67"/>
      <c r="E5754" s="64"/>
      <c r="F5754" s="64"/>
      <c r="G5754" s="64"/>
      <c r="H5754" s="64"/>
      <c r="K5754" s="64"/>
      <c r="L5754" s="104"/>
    </row>
    <row r="5755" spans="4:12" x14ac:dyDescent="0.25">
      <c r="D5755" s="67"/>
      <c r="E5755" s="64"/>
      <c r="F5755" s="64"/>
      <c r="G5755" s="64"/>
      <c r="H5755" s="64"/>
      <c r="K5755" s="64"/>
      <c r="L5755" s="104"/>
    </row>
    <row r="5756" spans="4:12" x14ac:dyDescent="0.25">
      <c r="D5756" s="67"/>
      <c r="E5756" s="64"/>
      <c r="F5756" s="64"/>
      <c r="G5756" s="64"/>
      <c r="H5756" s="64"/>
      <c r="K5756" s="64"/>
      <c r="L5756" s="104"/>
    </row>
    <row r="5757" spans="4:12" x14ac:dyDescent="0.25">
      <c r="D5757" s="67"/>
      <c r="E5757" s="64"/>
      <c r="F5757" s="64"/>
      <c r="G5757" s="64"/>
      <c r="H5757" s="64"/>
      <c r="K5757" s="64"/>
      <c r="L5757" s="104"/>
    </row>
    <row r="5758" spans="4:12" x14ac:dyDescent="0.25">
      <c r="D5758" s="67"/>
      <c r="E5758" s="64"/>
      <c r="F5758" s="64"/>
      <c r="G5758" s="64"/>
      <c r="H5758" s="64"/>
      <c r="K5758" s="64"/>
      <c r="L5758" s="104"/>
    </row>
    <row r="5759" spans="4:12" x14ac:dyDescent="0.25">
      <c r="D5759" s="67"/>
      <c r="E5759" s="64"/>
      <c r="F5759" s="64"/>
      <c r="G5759" s="64"/>
      <c r="H5759" s="64"/>
      <c r="K5759" s="64"/>
      <c r="L5759" s="104"/>
    </row>
    <row r="5760" spans="4:12" x14ac:dyDescent="0.25">
      <c r="D5760" s="67"/>
      <c r="E5760" s="64"/>
      <c r="F5760" s="64"/>
      <c r="G5760" s="64"/>
      <c r="H5760" s="64"/>
      <c r="K5760" s="64"/>
      <c r="L5760" s="104"/>
    </row>
    <row r="5761" spans="4:12" x14ac:dyDescent="0.25">
      <c r="D5761" s="67"/>
      <c r="E5761" s="64"/>
      <c r="F5761" s="64"/>
      <c r="G5761" s="64"/>
      <c r="H5761" s="64"/>
      <c r="K5761" s="64"/>
      <c r="L5761" s="104"/>
    </row>
    <row r="5762" spans="4:12" x14ac:dyDescent="0.25">
      <c r="D5762" s="67"/>
      <c r="E5762" s="64"/>
      <c r="F5762" s="64"/>
      <c r="G5762" s="64"/>
      <c r="H5762" s="64"/>
      <c r="K5762" s="64"/>
      <c r="L5762" s="104"/>
    </row>
    <row r="5763" spans="4:12" x14ac:dyDescent="0.25">
      <c r="D5763" s="67"/>
      <c r="E5763" s="64"/>
      <c r="F5763" s="64"/>
      <c r="G5763" s="64"/>
      <c r="H5763" s="64"/>
      <c r="K5763" s="64"/>
      <c r="L5763" s="104"/>
    </row>
    <row r="5764" spans="4:12" x14ac:dyDescent="0.25">
      <c r="D5764" s="67"/>
      <c r="E5764" s="64"/>
      <c r="F5764" s="64"/>
      <c r="G5764" s="64"/>
      <c r="H5764" s="64"/>
      <c r="K5764" s="64"/>
      <c r="L5764" s="104"/>
    </row>
    <row r="5765" spans="4:12" x14ac:dyDescent="0.25">
      <c r="D5765" s="67"/>
      <c r="E5765" s="64"/>
      <c r="F5765" s="64"/>
      <c r="G5765" s="64"/>
      <c r="H5765" s="64"/>
      <c r="K5765" s="64"/>
      <c r="L5765" s="104"/>
    </row>
    <row r="5766" spans="4:12" x14ac:dyDescent="0.25">
      <c r="D5766" s="67"/>
      <c r="E5766" s="64"/>
      <c r="F5766" s="64"/>
      <c r="G5766" s="64"/>
      <c r="H5766" s="64"/>
      <c r="K5766" s="64"/>
      <c r="L5766" s="104"/>
    </row>
    <row r="5767" spans="4:12" x14ac:dyDescent="0.25">
      <c r="D5767" s="67"/>
      <c r="E5767" s="64"/>
      <c r="F5767" s="64"/>
      <c r="G5767" s="64"/>
      <c r="H5767" s="64"/>
      <c r="K5767" s="64"/>
      <c r="L5767" s="104"/>
    </row>
    <row r="5768" spans="4:12" x14ac:dyDescent="0.25">
      <c r="D5768" s="67"/>
      <c r="E5768" s="64"/>
      <c r="F5768" s="64"/>
      <c r="G5768" s="64"/>
      <c r="H5768" s="64"/>
      <c r="K5768" s="64"/>
      <c r="L5768" s="104"/>
    </row>
    <row r="5769" spans="4:12" x14ac:dyDescent="0.25">
      <c r="D5769" s="67"/>
      <c r="E5769" s="64"/>
      <c r="F5769" s="64"/>
      <c r="G5769" s="64"/>
      <c r="H5769" s="64"/>
      <c r="K5769" s="64"/>
      <c r="L5769" s="104"/>
    </row>
    <row r="5770" spans="4:12" x14ac:dyDescent="0.25">
      <c r="D5770" s="67"/>
      <c r="E5770" s="64"/>
      <c r="F5770" s="64"/>
      <c r="G5770" s="64"/>
      <c r="H5770" s="64"/>
      <c r="K5770" s="64"/>
      <c r="L5770" s="104"/>
    </row>
    <row r="5771" spans="4:12" x14ac:dyDescent="0.25">
      <c r="D5771" s="67"/>
      <c r="E5771" s="64"/>
      <c r="F5771" s="64"/>
      <c r="G5771" s="64"/>
      <c r="H5771" s="64"/>
      <c r="K5771" s="64"/>
      <c r="L5771" s="104"/>
    </row>
    <row r="5772" spans="4:12" x14ac:dyDescent="0.25">
      <c r="D5772" s="67"/>
      <c r="E5772" s="64"/>
      <c r="F5772" s="64"/>
      <c r="G5772" s="64"/>
      <c r="H5772" s="64"/>
      <c r="K5772" s="64"/>
      <c r="L5772" s="104"/>
    </row>
    <row r="5773" spans="4:12" x14ac:dyDescent="0.25">
      <c r="D5773" s="67"/>
      <c r="E5773" s="64"/>
      <c r="F5773" s="64"/>
      <c r="G5773" s="64"/>
      <c r="H5773" s="64"/>
      <c r="K5773" s="64"/>
      <c r="L5773" s="104"/>
    </row>
    <row r="5774" spans="4:12" x14ac:dyDescent="0.25">
      <c r="D5774" s="67"/>
      <c r="E5774" s="64"/>
      <c r="F5774" s="64"/>
      <c r="G5774" s="64"/>
      <c r="H5774" s="64"/>
      <c r="K5774" s="64"/>
      <c r="L5774" s="104"/>
    </row>
    <row r="5775" spans="4:12" x14ac:dyDescent="0.25">
      <c r="D5775" s="67"/>
      <c r="E5775" s="64"/>
      <c r="F5775" s="64"/>
      <c r="G5775" s="64"/>
      <c r="H5775" s="64"/>
      <c r="K5775" s="64"/>
      <c r="L5775" s="104"/>
    </row>
    <row r="5776" spans="4:12" x14ac:dyDescent="0.25">
      <c r="D5776" s="67"/>
      <c r="E5776" s="64"/>
      <c r="F5776" s="64"/>
      <c r="G5776" s="64"/>
      <c r="H5776" s="64"/>
      <c r="K5776" s="64"/>
      <c r="L5776" s="104"/>
    </row>
    <row r="5777" spans="4:12" x14ac:dyDescent="0.25">
      <c r="D5777" s="67"/>
      <c r="E5777" s="64"/>
      <c r="F5777" s="64"/>
      <c r="G5777" s="64"/>
      <c r="H5777" s="64"/>
      <c r="K5777" s="64"/>
      <c r="L5777" s="104"/>
    </row>
    <row r="5778" spans="4:12" x14ac:dyDescent="0.25">
      <c r="D5778" s="67"/>
      <c r="E5778" s="64"/>
      <c r="F5778" s="64"/>
      <c r="G5778" s="64"/>
      <c r="H5778" s="64"/>
      <c r="K5778" s="64"/>
      <c r="L5778" s="104"/>
    </row>
    <row r="5779" spans="4:12" x14ac:dyDescent="0.25">
      <c r="D5779" s="67"/>
      <c r="E5779" s="64"/>
      <c r="F5779" s="64"/>
      <c r="G5779" s="64"/>
      <c r="H5779" s="64"/>
      <c r="K5779" s="64"/>
      <c r="L5779" s="104"/>
    </row>
    <row r="5780" spans="4:12" x14ac:dyDescent="0.25">
      <c r="D5780" s="67"/>
      <c r="E5780" s="64"/>
      <c r="F5780" s="64"/>
      <c r="G5780" s="64"/>
      <c r="H5780" s="64"/>
      <c r="K5780" s="64"/>
      <c r="L5780" s="104"/>
    </row>
    <row r="5781" spans="4:12" x14ac:dyDescent="0.25">
      <c r="D5781" s="67"/>
      <c r="E5781" s="64"/>
      <c r="F5781" s="64"/>
      <c r="G5781" s="64"/>
      <c r="H5781" s="64"/>
      <c r="K5781" s="64"/>
      <c r="L5781" s="104"/>
    </row>
    <row r="5782" spans="4:12" x14ac:dyDescent="0.25">
      <c r="D5782" s="67"/>
      <c r="E5782" s="64"/>
      <c r="F5782" s="64"/>
      <c r="G5782" s="64"/>
      <c r="H5782" s="64"/>
      <c r="K5782" s="64"/>
      <c r="L5782" s="104"/>
    </row>
    <row r="5783" spans="4:12" x14ac:dyDescent="0.25">
      <c r="D5783" s="67"/>
      <c r="E5783" s="64"/>
      <c r="F5783" s="64"/>
      <c r="G5783" s="64"/>
      <c r="H5783" s="64"/>
      <c r="K5783" s="64"/>
      <c r="L5783" s="104"/>
    </row>
    <row r="5784" spans="4:12" x14ac:dyDescent="0.25">
      <c r="D5784" s="67"/>
      <c r="E5784" s="64"/>
      <c r="F5784" s="64"/>
      <c r="G5784" s="64"/>
      <c r="H5784" s="64"/>
      <c r="K5784" s="64"/>
      <c r="L5784" s="104"/>
    </row>
    <row r="5785" spans="4:12" x14ac:dyDescent="0.25">
      <c r="D5785" s="67"/>
      <c r="E5785" s="64"/>
      <c r="F5785" s="64"/>
      <c r="G5785" s="64"/>
      <c r="H5785" s="64"/>
      <c r="K5785" s="64"/>
      <c r="L5785" s="104"/>
    </row>
    <row r="5786" spans="4:12" x14ac:dyDescent="0.25">
      <c r="D5786" s="67"/>
      <c r="E5786" s="64"/>
      <c r="F5786" s="64"/>
      <c r="G5786" s="64"/>
      <c r="H5786" s="64"/>
      <c r="K5786" s="64"/>
      <c r="L5786" s="104"/>
    </row>
    <row r="5787" spans="4:12" x14ac:dyDescent="0.25">
      <c r="D5787" s="67"/>
      <c r="E5787" s="64"/>
      <c r="F5787" s="64"/>
      <c r="G5787" s="64"/>
      <c r="H5787" s="64"/>
      <c r="K5787" s="64"/>
      <c r="L5787" s="104"/>
    </row>
    <row r="5788" spans="4:12" x14ac:dyDescent="0.25">
      <c r="D5788" s="67"/>
      <c r="E5788" s="64"/>
      <c r="F5788" s="64"/>
      <c r="G5788" s="64"/>
      <c r="H5788" s="64"/>
      <c r="K5788" s="64"/>
      <c r="L5788" s="104"/>
    </row>
    <row r="5789" spans="4:12" x14ac:dyDescent="0.25">
      <c r="D5789" s="67"/>
      <c r="E5789" s="64"/>
      <c r="F5789" s="64"/>
      <c r="G5789" s="64"/>
      <c r="H5789" s="64"/>
      <c r="K5789" s="64"/>
      <c r="L5789" s="104"/>
    </row>
    <row r="5790" spans="4:12" x14ac:dyDescent="0.25">
      <c r="D5790" s="67"/>
      <c r="E5790" s="64"/>
      <c r="F5790" s="64"/>
      <c r="G5790" s="64"/>
      <c r="H5790" s="64"/>
      <c r="K5790" s="64"/>
      <c r="L5790" s="104"/>
    </row>
    <row r="5791" spans="4:12" x14ac:dyDescent="0.25">
      <c r="D5791" s="67"/>
      <c r="E5791" s="64"/>
      <c r="F5791" s="64"/>
      <c r="G5791" s="64"/>
      <c r="H5791" s="64"/>
      <c r="K5791" s="64"/>
      <c r="L5791" s="104"/>
    </row>
    <row r="5792" spans="4:12" x14ac:dyDescent="0.25">
      <c r="D5792" s="67"/>
      <c r="E5792" s="64"/>
      <c r="F5792" s="64"/>
      <c r="G5792" s="64"/>
      <c r="H5792" s="64"/>
      <c r="K5792" s="64"/>
      <c r="L5792" s="104"/>
    </row>
    <row r="5793" spans="4:12" x14ac:dyDescent="0.25">
      <c r="D5793" s="67"/>
      <c r="E5793" s="64"/>
      <c r="F5793" s="64"/>
      <c r="G5793" s="64"/>
      <c r="H5793" s="64"/>
      <c r="K5793" s="64"/>
      <c r="L5793" s="104"/>
    </row>
    <row r="5794" spans="4:12" x14ac:dyDescent="0.25">
      <c r="D5794" s="67"/>
      <c r="E5794" s="64"/>
      <c r="F5794" s="64"/>
      <c r="G5794" s="64"/>
      <c r="H5794" s="64"/>
      <c r="K5794" s="64"/>
      <c r="L5794" s="104"/>
    </row>
    <row r="5795" spans="4:12" x14ac:dyDescent="0.25">
      <c r="D5795" s="67"/>
      <c r="E5795" s="64"/>
      <c r="F5795" s="64"/>
      <c r="G5795" s="64"/>
      <c r="H5795" s="64"/>
      <c r="K5795" s="64"/>
      <c r="L5795" s="104"/>
    </row>
    <row r="5796" spans="4:12" x14ac:dyDescent="0.25">
      <c r="D5796" s="67"/>
      <c r="E5796" s="64"/>
      <c r="F5796" s="64"/>
      <c r="G5796" s="64"/>
      <c r="H5796" s="64"/>
      <c r="K5796" s="64"/>
      <c r="L5796" s="104"/>
    </row>
    <row r="5797" spans="4:12" x14ac:dyDescent="0.25">
      <c r="D5797" s="67"/>
      <c r="E5797" s="64"/>
      <c r="F5797" s="64"/>
      <c r="G5797" s="64"/>
      <c r="H5797" s="64"/>
      <c r="K5797" s="64"/>
      <c r="L5797" s="104"/>
    </row>
    <row r="5798" spans="4:12" x14ac:dyDescent="0.25">
      <c r="D5798" s="67"/>
      <c r="E5798" s="64"/>
      <c r="F5798" s="64"/>
      <c r="G5798" s="64"/>
      <c r="H5798" s="64"/>
      <c r="K5798" s="64"/>
      <c r="L5798" s="104"/>
    </row>
    <row r="5799" spans="4:12" x14ac:dyDescent="0.25">
      <c r="D5799" s="67"/>
      <c r="E5799" s="64"/>
      <c r="F5799" s="64"/>
      <c r="G5799" s="64"/>
      <c r="H5799" s="64"/>
      <c r="K5799" s="64"/>
      <c r="L5799" s="104"/>
    </row>
    <row r="5800" spans="4:12" x14ac:dyDescent="0.25">
      <c r="D5800" s="67"/>
      <c r="E5800" s="64"/>
      <c r="F5800" s="64"/>
      <c r="G5800" s="64"/>
      <c r="H5800" s="64"/>
      <c r="K5800" s="64"/>
      <c r="L5800" s="104"/>
    </row>
    <row r="5801" spans="4:12" x14ac:dyDescent="0.25">
      <c r="D5801" s="67"/>
      <c r="E5801" s="64"/>
      <c r="F5801" s="64"/>
      <c r="G5801" s="64"/>
      <c r="H5801" s="64"/>
      <c r="K5801" s="64"/>
      <c r="L5801" s="104"/>
    </row>
    <row r="5802" spans="4:12" x14ac:dyDescent="0.25">
      <c r="D5802" s="67"/>
      <c r="E5802" s="64"/>
      <c r="F5802" s="64"/>
      <c r="G5802" s="64"/>
      <c r="H5802" s="64"/>
      <c r="K5802" s="64"/>
      <c r="L5802" s="104"/>
    </row>
    <row r="5803" spans="4:12" x14ac:dyDescent="0.25">
      <c r="D5803" s="67"/>
      <c r="E5803" s="64"/>
      <c r="F5803" s="64"/>
      <c r="G5803" s="64"/>
      <c r="H5803" s="64"/>
      <c r="K5803" s="64"/>
      <c r="L5803" s="104"/>
    </row>
    <row r="5804" spans="4:12" x14ac:dyDescent="0.25">
      <c r="D5804" s="67"/>
      <c r="E5804" s="64"/>
      <c r="F5804" s="64"/>
      <c r="G5804" s="64"/>
      <c r="H5804" s="64"/>
      <c r="K5804" s="64"/>
      <c r="L5804" s="104"/>
    </row>
    <row r="5805" spans="4:12" x14ac:dyDescent="0.25">
      <c r="D5805" s="67"/>
      <c r="E5805" s="64"/>
      <c r="F5805" s="64"/>
      <c r="G5805" s="64"/>
      <c r="H5805" s="64"/>
      <c r="K5805" s="64"/>
      <c r="L5805" s="104"/>
    </row>
    <row r="5806" spans="4:12" x14ac:dyDescent="0.25">
      <c r="D5806" s="67"/>
      <c r="E5806" s="64"/>
      <c r="F5806" s="64"/>
      <c r="G5806" s="64"/>
      <c r="H5806" s="64"/>
      <c r="K5806" s="64"/>
      <c r="L5806" s="104"/>
    </row>
    <row r="5807" spans="4:12" x14ac:dyDescent="0.25">
      <c r="D5807" s="67"/>
      <c r="E5807" s="64"/>
      <c r="F5807" s="64"/>
      <c r="G5807" s="64"/>
      <c r="H5807" s="64"/>
      <c r="K5807" s="64"/>
      <c r="L5807" s="104"/>
    </row>
    <row r="5808" spans="4:12" x14ac:dyDescent="0.25">
      <c r="D5808" s="67"/>
      <c r="E5808" s="64"/>
      <c r="F5808" s="64"/>
      <c r="G5808" s="64"/>
      <c r="H5808" s="64"/>
      <c r="K5808" s="64"/>
      <c r="L5808" s="104"/>
    </row>
    <row r="5809" spans="4:12" x14ac:dyDescent="0.25">
      <c r="D5809" s="67"/>
      <c r="E5809" s="64"/>
      <c r="F5809" s="64"/>
      <c r="G5809" s="64"/>
      <c r="H5809" s="64"/>
      <c r="K5809" s="64"/>
      <c r="L5809" s="104"/>
    </row>
    <row r="5810" spans="4:12" x14ac:dyDescent="0.25">
      <c r="D5810" s="67"/>
      <c r="E5810" s="64"/>
      <c r="F5810" s="64"/>
      <c r="G5810" s="64"/>
      <c r="H5810" s="64"/>
      <c r="K5810" s="64"/>
      <c r="L5810" s="104"/>
    </row>
    <row r="5811" spans="4:12" x14ac:dyDescent="0.25">
      <c r="D5811" s="67"/>
      <c r="E5811" s="64"/>
      <c r="F5811" s="64"/>
      <c r="G5811" s="64"/>
      <c r="H5811" s="64"/>
      <c r="K5811" s="64"/>
      <c r="L5811" s="104"/>
    </row>
    <row r="5812" spans="4:12" x14ac:dyDescent="0.25">
      <c r="D5812" s="67"/>
      <c r="E5812" s="64"/>
      <c r="F5812" s="64"/>
      <c r="G5812" s="64"/>
      <c r="H5812" s="64"/>
      <c r="K5812" s="64"/>
      <c r="L5812" s="104"/>
    </row>
    <row r="5813" spans="4:12" x14ac:dyDescent="0.25">
      <c r="D5813" s="67"/>
      <c r="E5813" s="64"/>
      <c r="F5813" s="64"/>
      <c r="G5813" s="64"/>
      <c r="H5813" s="64"/>
      <c r="K5813" s="64"/>
      <c r="L5813" s="104"/>
    </row>
    <row r="5814" spans="4:12" x14ac:dyDescent="0.25">
      <c r="D5814" s="67"/>
      <c r="E5814" s="64"/>
      <c r="F5814" s="64"/>
      <c r="G5814" s="64"/>
      <c r="H5814" s="64"/>
      <c r="K5814" s="64"/>
      <c r="L5814" s="104"/>
    </row>
    <row r="5815" spans="4:12" x14ac:dyDescent="0.25">
      <c r="D5815" s="67"/>
      <c r="E5815" s="64"/>
      <c r="F5815" s="64"/>
      <c r="G5815" s="64"/>
      <c r="H5815" s="64"/>
      <c r="K5815" s="64"/>
      <c r="L5815" s="104"/>
    </row>
    <row r="5816" spans="4:12" x14ac:dyDescent="0.25">
      <c r="D5816" s="67"/>
      <c r="E5816" s="64"/>
      <c r="F5816" s="64"/>
      <c r="G5816" s="64"/>
      <c r="H5816" s="64"/>
      <c r="K5816" s="64"/>
      <c r="L5816" s="104"/>
    </row>
    <row r="5817" spans="4:12" x14ac:dyDescent="0.25">
      <c r="D5817" s="67"/>
      <c r="E5817" s="64"/>
      <c r="F5817" s="64"/>
      <c r="G5817" s="64"/>
      <c r="H5817" s="64"/>
      <c r="K5817" s="64"/>
      <c r="L5817" s="104"/>
    </row>
    <row r="5818" spans="4:12" x14ac:dyDescent="0.25">
      <c r="D5818" s="67"/>
      <c r="E5818" s="64"/>
      <c r="F5818" s="64"/>
      <c r="G5818" s="64"/>
      <c r="H5818" s="64"/>
      <c r="K5818" s="64"/>
      <c r="L5818" s="104"/>
    </row>
    <row r="5819" spans="4:12" x14ac:dyDescent="0.25">
      <c r="D5819" s="67"/>
      <c r="E5819" s="64"/>
      <c r="F5819" s="64"/>
      <c r="G5819" s="64"/>
      <c r="H5819" s="64"/>
      <c r="K5819" s="64"/>
      <c r="L5819" s="104"/>
    </row>
    <row r="5820" spans="4:12" x14ac:dyDescent="0.25">
      <c r="D5820" s="67"/>
      <c r="E5820" s="64"/>
      <c r="F5820" s="64"/>
      <c r="G5820" s="64"/>
      <c r="H5820" s="64"/>
      <c r="K5820" s="64"/>
      <c r="L5820" s="104"/>
    </row>
    <row r="5821" spans="4:12" x14ac:dyDescent="0.25">
      <c r="D5821" s="67"/>
      <c r="E5821" s="64"/>
      <c r="F5821" s="64"/>
      <c r="G5821" s="64"/>
      <c r="H5821" s="64"/>
      <c r="K5821" s="64"/>
      <c r="L5821" s="104"/>
    </row>
    <row r="5822" spans="4:12" x14ac:dyDescent="0.25">
      <c r="D5822" s="67"/>
      <c r="E5822" s="64"/>
      <c r="F5822" s="64"/>
      <c r="G5822" s="64"/>
      <c r="H5822" s="64"/>
      <c r="K5822" s="64"/>
      <c r="L5822" s="104"/>
    </row>
    <row r="5823" spans="4:12" x14ac:dyDescent="0.25">
      <c r="D5823" s="67"/>
      <c r="E5823" s="64"/>
      <c r="F5823" s="64"/>
      <c r="G5823" s="64"/>
      <c r="H5823" s="64"/>
      <c r="K5823" s="64"/>
      <c r="L5823" s="104"/>
    </row>
    <row r="5824" spans="4:12" x14ac:dyDescent="0.25">
      <c r="D5824" s="67"/>
      <c r="E5824" s="64"/>
      <c r="F5824" s="64"/>
      <c r="G5824" s="64"/>
      <c r="H5824" s="64"/>
      <c r="K5824" s="64"/>
      <c r="L5824" s="104"/>
    </row>
    <row r="5825" spans="4:12" x14ac:dyDescent="0.25">
      <c r="D5825" s="67"/>
      <c r="E5825" s="64"/>
      <c r="F5825" s="64"/>
      <c r="G5825" s="64"/>
      <c r="H5825" s="64"/>
      <c r="K5825" s="64"/>
      <c r="L5825" s="104"/>
    </row>
    <row r="5826" spans="4:12" x14ac:dyDescent="0.25">
      <c r="D5826" s="67"/>
      <c r="E5826" s="64"/>
      <c r="F5826" s="64"/>
      <c r="G5826" s="64"/>
      <c r="H5826" s="64"/>
      <c r="K5826" s="64"/>
      <c r="L5826" s="104"/>
    </row>
    <row r="5827" spans="4:12" x14ac:dyDescent="0.25">
      <c r="D5827" s="67"/>
      <c r="E5827" s="64"/>
      <c r="F5827" s="64"/>
      <c r="G5827" s="64"/>
      <c r="H5827" s="64"/>
      <c r="K5827" s="64"/>
      <c r="L5827" s="104"/>
    </row>
    <row r="5828" spans="4:12" x14ac:dyDescent="0.25">
      <c r="D5828" s="67"/>
      <c r="E5828" s="64"/>
      <c r="F5828" s="64"/>
      <c r="G5828" s="64"/>
      <c r="H5828" s="64"/>
      <c r="K5828" s="64"/>
      <c r="L5828" s="104"/>
    </row>
    <row r="5829" spans="4:12" x14ac:dyDescent="0.25">
      <c r="D5829" s="67"/>
      <c r="E5829" s="64"/>
      <c r="F5829" s="64"/>
      <c r="G5829" s="64"/>
      <c r="H5829" s="64"/>
      <c r="K5829" s="64"/>
      <c r="L5829" s="104"/>
    </row>
    <row r="5830" spans="4:12" x14ac:dyDescent="0.25">
      <c r="D5830" s="67"/>
      <c r="E5830" s="64"/>
      <c r="F5830" s="64"/>
      <c r="G5830" s="64"/>
      <c r="H5830" s="64"/>
      <c r="K5830" s="64"/>
      <c r="L5830" s="104"/>
    </row>
    <row r="5831" spans="4:12" x14ac:dyDescent="0.25">
      <c r="D5831" s="67"/>
      <c r="E5831" s="64"/>
      <c r="F5831" s="64"/>
      <c r="G5831" s="64"/>
      <c r="H5831" s="64"/>
      <c r="K5831" s="64"/>
      <c r="L5831" s="104"/>
    </row>
    <row r="5832" spans="4:12" x14ac:dyDescent="0.25">
      <c r="D5832" s="67"/>
      <c r="E5832" s="64"/>
      <c r="F5832" s="64"/>
      <c r="G5832" s="64"/>
      <c r="H5832" s="64"/>
      <c r="K5832" s="64"/>
      <c r="L5832" s="104"/>
    </row>
    <row r="5833" spans="4:12" x14ac:dyDescent="0.25">
      <c r="D5833" s="67"/>
      <c r="E5833" s="64"/>
      <c r="F5833" s="64"/>
      <c r="G5833" s="64"/>
      <c r="H5833" s="64"/>
      <c r="K5833" s="64"/>
      <c r="L5833" s="104"/>
    </row>
    <row r="5834" spans="4:12" x14ac:dyDescent="0.25">
      <c r="D5834" s="67"/>
      <c r="E5834" s="64"/>
      <c r="F5834" s="64"/>
      <c r="G5834" s="64"/>
      <c r="H5834" s="64"/>
      <c r="K5834" s="64"/>
      <c r="L5834" s="104"/>
    </row>
    <row r="5835" spans="4:12" x14ac:dyDescent="0.25">
      <c r="D5835" s="67"/>
      <c r="E5835" s="64"/>
      <c r="F5835" s="64"/>
      <c r="G5835" s="64"/>
      <c r="H5835" s="64"/>
      <c r="K5835" s="64"/>
      <c r="L5835" s="104"/>
    </row>
    <row r="5836" spans="4:12" x14ac:dyDescent="0.25">
      <c r="D5836" s="67"/>
      <c r="E5836" s="64"/>
      <c r="F5836" s="64"/>
      <c r="G5836" s="64"/>
      <c r="H5836" s="64"/>
      <c r="K5836" s="64"/>
      <c r="L5836" s="104"/>
    </row>
    <row r="5837" spans="4:12" x14ac:dyDescent="0.25">
      <c r="D5837" s="67"/>
      <c r="E5837" s="64"/>
      <c r="F5837" s="64"/>
      <c r="G5837" s="64"/>
      <c r="H5837" s="64"/>
      <c r="K5837" s="64"/>
      <c r="L5837" s="104"/>
    </row>
    <row r="5838" spans="4:12" x14ac:dyDescent="0.25">
      <c r="D5838" s="67"/>
      <c r="E5838" s="64"/>
      <c r="F5838" s="64"/>
      <c r="G5838" s="64"/>
      <c r="H5838" s="64"/>
      <c r="K5838" s="64"/>
      <c r="L5838" s="104"/>
    </row>
    <row r="5839" spans="4:12" x14ac:dyDescent="0.25">
      <c r="D5839" s="67"/>
      <c r="E5839" s="64"/>
      <c r="F5839" s="64"/>
      <c r="G5839" s="64"/>
      <c r="H5839" s="64"/>
      <c r="K5839" s="64"/>
      <c r="L5839" s="104"/>
    </row>
    <row r="5840" spans="4:12" x14ac:dyDescent="0.25">
      <c r="D5840" s="67"/>
      <c r="E5840" s="64"/>
      <c r="F5840" s="64"/>
      <c r="G5840" s="64"/>
      <c r="H5840" s="64"/>
      <c r="K5840" s="64"/>
      <c r="L5840" s="104"/>
    </row>
    <row r="5841" spans="4:12" x14ac:dyDescent="0.25">
      <c r="D5841" s="67"/>
      <c r="E5841" s="64"/>
      <c r="F5841" s="64"/>
      <c r="G5841" s="64"/>
      <c r="H5841" s="64"/>
      <c r="K5841" s="64"/>
      <c r="L5841" s="104"/>
    </row>
    <row r="5842" spans="4:12" x14ac:dyDescent="0.25">
      <c r="D5842" s="67"/>
      <c r="E5842" s="64"/>
      <c r="F5842" s="64"/>
      <c r="G5842" s="64"/>
      <c r="H5842" s="64"/>
      <c r="K5842" s="64"/>
      <c r="L5842" s="104"/>
    </row>
    <row r="5843" spans="4:12" x14ac:dyDescent="0.25">
      <c r="D5843" s="67"/>
      <c r="E5843" s="64"/>
      <c r="F5843" s="64"/>
      <c r="G5843" s="64"/>
      <c r="H5843" s="64"/>
      <c r="K5843" s="64"/>
      <c r="L5843" s="104"/>
    </row>
    <row r="5844" spans="4:12" x14ac:dyDescent="0.25">
      <c r="D5844" s="67"/>
      <c r="E5844" s="64"/>
      <c r="F5844" s="64"/>
      <c r="G5844" s="64"/>
      <c r="H5844" s="64"/>
      <c r="K5844" s="64"/>
      <c r="L5844" s="104"/>
    </row>
    <row r="5845" spans="4:12" x14ac:dyDescent="0.25">
      <c r="D5845" s="67"/>
      <c r="E5845" s="64"/>
      <c r="F5845" s="64"/>
      <c r="G5845" s="64"/>
      <c r="H5845" s="64"/>
      <c r="K5845" s="64"/>
      <c r="L5845" s="104"/>
    </row>
    <row r="5846" spans="4:12" x14ac:dyDescent="0.25">
      <c r="D5846" s="67"/>
      <c r="E5846" s="64"/>
      <c r="F5846" s="64"/>
      <c r="G5846" s="64"/>
      <c r="H5846" s="64"/>
      <c r="K5846" s="64"/>
      <c r="L5846" s="104"/>
    </row>
    <row r="5847" spans="4:12" x14ac:dyDescent="0.25">
      <c r="D5847" s="67"/>
      <c r="E5847" s="64"/>
      <c r="F5847" s="64"/>
      <c r="G5847" s="64"/>
      <c r="H5847" s="64"/>
      <c r="K5847" s="64"/>
      <c r="L5847" s="104"/>
    </row>
    <row r="5848" spans="4:12" x14ac:dyDescent="0.25">
      <c r="D5848" s="67"/>
      <c r="E5848" s="64"/>
      <c r="F5848" s="64"/>
      <c r="G5848" s="64"/>
      <c r="H5848" s="64"/>
      <c r="K5848" s="64"/>
      <c r="L5848" s="104"/>
    </row>
    <row r="5849" spans="4:12" x14ac:dyDescent="0.25">
      <c r="D5849" s="67"/>
      <c r="E5849" s="64"/>
      <c r="F5849" s="64"/>
      <c r="G5849" s="64"/>
      <c r="H5849" s="64"/>
      <c r="K5849" s="64"/>
      <c r="L5849" s="104"/>
    </row>
    <row r="5850" spans="4:12" x14ac:dyDescent="0.25">
      <c r="D5850" s="67"/>
      <c r="E5850" s="64"/>
      <c r="F5850" s="64"/>
      <c r="G5850" s="64"/>
      <c r="H5850" s="64"/>
      <c r="K5850" s="64"/>
      <c r="L5850" s="104"/>
    </row>
    <row r="5851" spans="4:12" x14ac:dyDescent="0.25">
      <c r="D5851" s="67"/>
      <c r="E5851" s="64"/>
      <c r="F5851" s="64"/>
      <c r="G5851" s="64"/>
      <c r="H5851" s="64"/>
      <c r="K5851" s="64"/>
      <c r="L5851" s="104"/>
    </row>
    <row r="5852" spans="4:12" x14ac:dyDescent="0.25">
      <c r="D5852" s="67"/>
      <c r="E5852" s="64"/>
      <c r="F5852" s="64"/>
      <c r="G5852" s="64"/>
      <c r="H5852" s="64"/>
      <c r="K5852" s="64"/>
      <c r="L5852" s="104"/>
    </row>
    <row r="5853" spans="4:12" x14ac:dyDescent="0.25">
      <c r="D5853" s="67"/>
      <c r="E5853" s="64"/>
      <c r="F5853" s="64"/>
      <c r="G5853" s="64"/>
      <c r="H5853" s="64"/>
      <c r="K5853" s="64"/>
      <c r="L5853" s="104"/>
    </row>
    <row r="5854" spans="4:12" x14ac:dyDescent="0.25">
      <c r="D5854" s="67"/>
      <c r="E5854" s="64"/>
      <c r="F5854" s="64"/>
      <c r="G5854" s="64"/>
      <c r="H5854" s="64"/>
      <c r="K5854" s="64"/>
      <c r="L5854" s="104"/>
    </row>
    <row r="5855" spans="4:12" x14ac:dyDescent="0.25">
      <c r="D5855" s="67"/>
      <c r="E5855" s="64"/>
      <c r="F5855" s="64"/>
      <c r="G5855" s="64"/>
      <c r="H5855" s="64"/>
      <c r="K5855" s="64"/>
      <c r="L5855" s="104"/>
    </row>
    <row r="5856" spans="4:12" x14ac:dyDescent="0.25">
      <c r="D5856" s="67"/>
      <c r="E5856" s="64"/>
      <c r="F5856" s="64"/>
      <c r="G5856" s="64"/>
      <c r="H5856" s="64"/>
      <c r="K5856" s="64"/>
      <c r="L5856" s="104"/>
    </row>
    <row r="5857" spans="4:12" x14ac:dyDescent="0.25">
      <c r="D5857" s="67"/>
      <c r="E5857" s="64"/>
      <c r="F5857" s="64"/>
      <c r="G5857" s="64"/>
      <c r="H5857" s="64"/>
      <c r="K5857" s="64"/>
      <c r="L5857" s="104"/>
    </row>
    <row r="5858" spans="4:12" x14ac:dyDescent="0.25">
      <c r="D5858" s="67"/>
      <c r="E5858" s="64"/>
      <c r="F5858" s="64"/>
      <c r="G5858" s="64"/>
      <c r="H5858" s="64"/>
      <c r="K5858" s="64"/>
      <c r="L5858" s="104"/>
    </row>
    <row r="5859" spans="4:12" x14ac:dyDescent="0.25">
      <c r="D5859" s="67"/>
      <c r="E5859" s="64"/>
      <c r="F5859" s="64"/>
      <c r="G5859" s="64"/>
      <c r="H5859" s="64"/>
      <c r="K5859" s="64"/>
      <c r="L5859" s="104"/>
    </row>
    <row r="5860" spans="4:12" x14ac:dyDescent="0.25">
      <c r="D5860" s="67"/>
      <c r="E5860" s="64"/>
      <c r="F5860" s="64"/>
      <c r="G5860" s="64"/>
      <c r="H5860" s="64"/>
      <c r="K5860" s="64"/>
      <c r="L5860" s="104"/>
    </row>
    <row r="5861" spans="4:12" x14ac:dyDescent="0.25">
      <c r="D5861" s="67"/>
      <c r="E5861" s="64"/>
      <c r="F5861" s="64"/>
      <c r="G5861" s="64"/>
      <c r="H5861" s="64"/>
      <c r="K5861" s="64"/>
      <c r="L5861" s="104"/>
    </row>
    <row r="5862" spans="4:12" x14ac:dyDescent="0.25">
      <c r="D5862" s="67"/>
      <c r="E5862" s="64"/>
      <c r="F5862" s="64"/>
      <c r="G5862" s="64"/>
      <c r="H5862" s="64"/>
      <c r="K5862" s="64"/>
      <c r="L5862" s="104"/>
    </row>
    <row r="5863" spans="4:12" x14ac:dyDescent="0.25">
      <c r="D5863" s="67"/>
      <c r="E5863" s="64"/>
      <c r="F5863" s="64"/>
      <c r="G5863" s="64"/>
      <c r="H5863" s="64"/>
      <c r="K5863" s="64"/>
      <c r="L5863" s="104"/>
    </row>
    <row r="5864" spans="4:12" x14ac:dyDescent="0.25">
      <c r="D5864" s="67"/>
      <c r="E5864" s="64"/>
      <c r="F5864" s="64"/>
      <c r="G5864" s="64"/>
      <c r="H5864" s="64"/>
      <c r="K5864" s="64"/>
      <c r="L5864" s="104"/>
    </row>
    <row r="5865" spans="4:12" x14ac:dyDescent="0.25">
      <c r="D5865" s="67"/>
      <c r="E5865" s="64"/>
      <c r="F5865" s="64"/>
      <c r="G5865" s="64"/>
      <c r="H5865" s="64"/>
      <c r="K5865" s="64"/>
      <c r="L5865" s="104"/>
    </row>
    <row r="5866" spans="4:12" x14ac:dyDescent="0.25">
      <c r="D5866" s="67"/>
      <c r="E5866" s="64"/>
      <c r="F5866" s="64"/>
      <c r="G5866" s="64"/>
      <c r="H5866" s="64"/>
      <c r="K5866" s="64"/>
      <c r="L5866" s="104"/>
    </row>
    <row r="5867" spans="4:12" x14ac:dyDescent="0.25">
      <c r="D5867" s="67"/>
      <c r="E5867" s="64"/>
      <c r="F5867" s="64"/>
      <c r="G5867" s="64"/>
      <c r="H5867" s="64"/>
      <c r="K5867" s="64"/>
      <c r="L5867" s="104"/>
    </row>
    <row r="5868" spans="4:12" x14ac:dyDescent="0.25">
      <c r="D5868" s="67"/>
      <c r="E5868" s="64"/>
      <c r="F5868" s="64"/>
      <c r="G5868" s="64"/>
      <c r="H5868" s="64"/>
      <c r="K5868" s="64"/>
      <c r="L5868" s="104"/>
    </row>
    <row r="5869" spans="4:12" x14ac:dyDescent="0.25">
      <c r="D5869" s="67"/>
      <c r="E5869" s="64"/>
      <c r="F5869" s="64"/>
      <c r="G5869" s="64"/>
      <c r="H5869" s="64"/>
      <c r="K5869" s="64"/>
      <c r="L5869" s="104"/>
    </row>
    <row r="5870" spans="4:12" x14ac:dyDescent="0.25">
      <c r="D5870" s="67"/>
      <c r="E5870" s="64"/>
      <c r="F5870" s="64"/>
      <c r="G5870" s="64"/>
      <c r="H5870" s="64"/>
      <c r="K5870" s="64"/>
      <c r="L5870" s="104"/>
    </row>
    <row r="5871" spans="4:12" x14ac:dyDescent="0.25">
      <c r="D5871" s="67"/>
      <c r="E5871" s="64"/>
      <c r="F5871" s="64"/>
      <c r="G5871" s="64"/>
      <c r="H5871" s="64"/>
      <c r="K5871" s="64"/>
      <c r="L5871" s="104"/>
    </row>
    <row r="5872" spans="4:12" x14ac:dyDescent="0.25">
      <c r="D5872" s="67"/>
      <c r="E5872" s="64"/>
      <c r="F5872" s="64"/>
      <c r="G5872" s="64"/>
      <c r="H5872" s="64"/>
      <c r="K5872" s="64"/>
      <c r="L5872" s="104"/>
    </row>
    <row r="5873" spans="4:12" x14ac:dyDescent="0.25">
      <c r="D5873" s="67"/>
      <c r="E5873" s="64"/>
      <c r="F5873" s="64"/>
      <c r="G5873" s="64"/>
      <c r="H5873" s="64"/>
      <c r="K5873" s="64"/>
      <c r="L5873" s="104"/>
    </row>
    <row r="5874" spans="4:12" x14ac:dyDescent="0.25">
      <c r="D5874" s="67"/>
      <c r="E5874" s="64"/>
      <c r="F5874" s="64"/>
      <c r="G5874" s="64"/>
      <c r="H5874" s="64"/>
      <c r="K5874" s="64"/>
      <c r="L5874" s="104"/>
    </row>
    <row r="5875" spans="4:12" x14ac:dyDescent="0.25">
      <c r="D5875" s="67"/>
      <c r="E5875" s="64"/>
      <c r="F5875" s="64"/>
      <c r="G5875" s="64"/>
      <c r="H5875" s="64"/>
      <c r="K5875" s="64"/>
      <c r="L5875" s="104"/>
    </row>
    <row r="5876" spans="4:12" x14ac:dyDescent="0.25">
      <c r="D5876" s="67"/>
      <c r="E5876" s="64"/>
      <c r="F5876" s="64"/>
      <c r="G5876" s="64"/>
      <c r="H5876" s="64"/>
      <c r="K5876" s="64"/>
      <c r="L5876" s="104"/>
    </row>
    <row r="5877" spans="4:12" x14ac:dyDescent="0.25">
      <c r="D5877" s="67"/>
      <c r="E5877" s="64"/>
      <c r="F5877" s="64"/>
      <c r="G5877" s="64"/>
      <c r="H5877" s="64"/>
      <c r="K5877" s="64"/>
      <c r="L5877" s="104"/>
    </row>
    <row r="5878" spans="4:12" x14ac:dyDescent="0.25">
      <c r="D5878" s="67"/>
      <c r="E5878" s="64"/>
      <c r="F5878" s="64"/>
      <c r="G5878" s="64"/>
      <c r="H5878" s="64"/>
      <c r="K5878" s="64"/>
      <c r="L5878" s="104"/>
    </row>
    <row r="5879" spans="4:12" x14ac:dyDescent="0.25">
      <c r="D5879" s="67"/>
      <c r="E5879" s="64"/>
      <c r="F5879" s="64"/>
      <c r="G5879" s="64"/>
      <c r="H5879" s="64"/>
      <c r="K5879" s="64"/>
      <c r="L5879" s="104"/>
    </row>
    <row r="5880" spans="4:12" x14ac:dyDescent="0.25">
      <c r="D5880" s="67"/>
      <c r="E5880" s="64"/>
      <c r="F5880" s="64"/>
      <c r="G5880" s="64"/>
      <c r="H5880" s="64"/>
      <c r="K5880" s="64"/>
      <c r="L5880" s="104"/>
    </row>
    <row r="5881" spans="4:12" x14ac:dyDescent="0.25">
      <c r="D5881" s="67"/>
      <c r="E5881" s="64"/>
      <c r="F5881" s="64"/>
      <c r="G5881" s="64"/>
      <c r="H5881" s="64"/>
      <c r="K5881" s="64"/>
      <c r="L5881" s="104"/>
    </row>
    <row r="5882" spans="4:12" x14ac:dyDescent="0.25">
      <c r="D5882" s="67"/>
      <c r="E5882" s="64"/>
      <c r="F5882" s="64"/>
      <c r="G5882" s="64"/>
      <c r="H5882" s="64"/>
      <c r="K5882" s="64"/>
      <c r="L5882" s="104"/>
    </row>
    <row r="5883" spans="4:12" x14ac:dyDescent="0.25">
      <c r="D5883" s="67"/>
      <c r="E5883" s="64"/>
      <c r="F5883" s="64"/>
      <c r="G5883" s="64"/>
      <c r="H5883" s="64"/>
      <c r="K5883" s="64"/>
      <c r="L5883" s="104"/>
    </row>
    <row r="5884" spans="4:12" x14ac:dyDescent="0.25">
      <c r="D5884" s="67"/>
      <c r="E5884" s="64"/>
      <c r="F5884" s="64"/>
      <c r="G5884" s="64"/>
      <c r="H5884" s="64"/>
      <c r="K5884" s="64"/>
      <c r="L5884" s="104"/>
    </row>
    <row r="5885" spans="4:12" x14ac:dyDescent="0.25">
      <c r="D5885" s="67"/>
      <c r="E5885" s="64"/>
      <c r="F5885" s="64"/>
      <c r="G5885" s="64"/>
      <c r="H5885" s="64"/>
      <c r="K5885" s="64"/>
      <c r="L5885" s="104"/>
    </row>
    <row r="5886" spans="4:12" x14ac:dyDescent="0.25">
      <c r="D5886" s="67"/>
      <c r="E5886" s="64"/>
      <c r="F5886" s="64"/>
      <c r="G5886" s="64"/>
      <c r="H5886" s="64"/>
      <c r="K5886" s="64"/>
      <c r="L5886" s="104"/>
    </row>
    <row r="5887" spans="4:12" x14ac:dyDescent="0.25">
      <c r="D5887" s="67"/>
      <c r="E5887" s="64"/>
      <c r="F5887" s="64"/>
      <c r="G5887" s="64"/>
      <c r="H5887" s="64"/>
      <c r="K5887" s="64"/>
      <c r="L5887" s="104"/>
    </row>
    <row r="5888" spans="4:12" x14ac:dyDescent="0.25">
      <c r="D5888" s="67"/>
      <c r="E5888" s="64"/>
      <c r="F5888" s="64"/>
      <c r="G5888" s="64"/>
      <c r="H5888" s="64"/>
      <c r="K5888" s="64"/>
      <c r="L5888" s="104"/>
    </row>
    <row r="5889" spans="4:12" x14ac:dyDescent="0.25">
      <c r="D5889" s="67"/>
      <c r="E5889" s="64"/>
      <c r="F5889" s="64"/>
      <c r="G5889" s="64"/>
      <c r="H5889" s="64"/>
      <c r="K5889" s="64"/>
      <c r="L5889" s="104"/>
    </row>
    <row r="5890" spans="4:12" x14ac:dyDescent="0.25">
      <c r="D5890" s="67"/>
      <c r="E5890" s="64"/>
      <c r="F5890" s="64"/>
      <c r="G5890" s="64"/>
      <c r="H5890" s="64"/>
      <c r="K5890" s="64"/>
      <c r="L5890" s="104"/>
    </row>
    <row r="5891" spans="4:12" x14ac:dyDescent="0.25">
      <c r="D5891" s="67"/>
      <c r="E5891" s="64"/>
      <c r="F5891" s="64"/>
      <c r="G5891" s="64"/>
      <c r="H5891" s="64"/>
      <c r="K5891" s="64"/>
      <c r="L5891" s="104"/>
    </row>
    <row r="5892" spans="4:12" x14ac:dyDescent="0.25">
      <c r="D5892" s="67"/>
      <c r="E5892" s="64"/>
      <c r="F5892" s="64"/>
      <c r="G5892" s="64"/>
      <c r="H5892" s="64"/>
      <c r="K5892" s="64"/>
      <c r="L5892" s="104"/>
    </row>
    <row r="5893" spans="4:12" x14ac:dyDescent="0.25">
      <c r="D5893" s="67"/>
      <c r="E5893" s="64"/>
      <c r="F5893" s="64"/>
      <c r="G5893" s="64"/>
      <c r="H5893" s="64"/>
      <c r="K5893" s="64"/>
      <c r="L5893" s="104"/>
    </row>
    <row r="5894" spans="4:12" x14ac:dyDescent="0.25">
      <c r="D5894" s="67"/>
      <c r="E5894" s="64"/>
      <c r="F5894" s="64"/>
      <c r="G5894" s="64"/>
      <c r="H5894" s="64"/>
      <c r="K5894" s="64"/>
      <c r="L5894" s="104"/>
    </row>
    <row r="5895" spans="4:12" x14ac:dyDescent="0.25">
      <c r="D5895" s="67"/>
      <c r="E5895" s="64"/>
      <c r="F5895" s="64"/>
      <c r="G5895" s="64"/>
      <c r="H5895" s="64"/>
      <c r="K5895" s="64"/>
      <c r="L5895" s="104"/>
    </row>
    <row r="5896" spans="4:12" x14ac:dyDescent="0.25">
      <c r="D5896" s="67"/>
      <c r="E5896" s="64"/>
      <c r="F5896" s="64"/>
      <c r="G5896" s="64"/>
      <c r="H5896" s="64"/>
      <c r="K5896" s="64"/>
      <c r="L5896" s="104"/>
    </row>
    <row r="5897" spans="4:12" x14ac:dyDescent="0.25">
      <c r="D5897" s="67"/>
      <c r="E5897" s="64"/>
      <c r="F5897" s="64"/>
      <c r="G5897" s="64"/>
      <c r="H5897" s="64"/>
      <c r="K5897" s="64"/>
      <c r="L5897" s="104"/>
    </row>
    <row r="5898" spans="4:12" x14ac:dyDescent="0.25">
      <c r="D5898" s="67"/>
      <c r="E5898" s="64"/>
      <c r="F5898" s="64"/>
      <c r="G5898" s="64"/>
      <c r="H5898" s="64"/>
      <c r="K5898" s="64"/>
      <c r="L5898" s="104"/>
    </row>
    <row r="5899" spans="4:12" x14ac:dyDescent="0.25">
      <c r="D5899" s="67"/>
      <c r="E5899" s="64"/>
      <c r="F5899" s="64"/>
      <c r="G5899" s="64"/>
      <c r="H5899" s="64"/>
      <c r="K5899" s="64"/>
      <c r="L5899" s="104"/>
    </row>
    <row r="5900" spans="4:12" x14ac:dyDescent="0.25">
      <c r="D5900" s="67"/>
      <c r="E5900" s="64"/>
      <c r="F5900" s="64"/>
      <c r="G5900" s="64"/>
      <c r="H5900" s="64"/>
      <c r="K5900" s="64"/>
      <c r="L5900" s="104"/>
    </row>
    <row r="5901" spans="4:12" x14ac:dyDescent="0.25">
      <c r="D5901" s="67"/>
      <c r="E5901" s="64"/>
      <c r="F5901" s="64"/>
      <c r="G5901" s="64"/>
      <c r="H5901" s="64"/>
      <c r="K5901" s="64"/>
      <c r="L5901" s="104"/>
    </row>
    <row r="5902" spans="4:12" x14ac:dyDescent="0.25">
      <c r="D5902" s="67"/>
      <c r="E5902" s="64"/>
      <c r="F5902" s="64"/>
      <c r="G5902" s="64"/>
      <c r="H5902" s="64"/>
      <c r="K5902" s="64"/>
      <c r="L5902" s="104"/>
    </row>
    <row r="5903" spans="4:12" x14ac:dyDescent="0.25">
      <c r="D5903" s="67"/>
      <c r="E5903" s="64"/>
      <c r="F5903" s="64"/>
      <c r="G5903" s="64"/>
      <c r="H5903" s="64"/>
      <c r="K5903" s="64"/>
      <c r="L5903" s="104"/>
    </row>
    <row r="5904" spans="4:12" x14ac:dyDescent="0.25">
      <c r="D5904" s="67"/>
      <c r="E5904" s="64"/>
      <c r="F5904" s="64"/>
      <c r="G5904" s="64"/>
      <c r="H5904" s="64"/>
      <c r="K5904" s="64"/>
      <c r="L5904" s="104"/>
    </row>
    <row r="5905" spans="4:12" x14ac:dyDescent="0.25">
      <c r="D5905" s="67"/>
      <c r="E5905" s="64"/>
      <c r="F5905" s="64"/>
      <c r="G5905" s="64"/>
      <c r="H5905" s="64"/>
      <c r="K5905" s="64"/>
      <c r="L5905" s="104"/>
    </row>
    <row r="5906" spans="4:12" x14ac:dyDescent="0.25">
      <c r="D5906" s="67"/>
      <c r="E5906" s="64"/>
      <c r="F5906" s="64"/>
      <c r="G5906" s="64"/>
      <c r="H5906" s="64"/>
      <c r="K5906" s="64"/>
      <c r="L5906" s="104"/>
    </row>
    <row r="5907" spans="4:12" x14ac:dyDescent="0.25">
      <c r="D5907" s="67"/>
      <c r="E5907" s="64"/>
      <c r="F5907" s="64"/>
      <c r="G5907" s="64"/>
      <c r="H5907" s="64"/>
      <c r="K5907" s="64"/>
      <c r="L5907" s="104"/>
    </row>
    <row r="5908" spans="4:12" x14ac:dyDescent="0.25">
      <c r="D5908" s="67"/>
      <c r="E5908" s="64"/>
      <c r="F5908" s="64"/>
      <c r="G5908" s="64"/>
      <c r="H5908" s="64"/>
      <c r="K5908" s="64"/>
      <c r="L5908" s="104"/>
    </row>
    <row r="5909" spans="4:12" x14ac:dyDescent="0.25">
      <c r="D5909" s="67"/>
      <c r="E5909" s="64"/>
      <c r="F5909" s="64"/>
      <c r="G5909" s="64"/>
      <c r="H5909" s="64"/>
      <c r="K5909" s="64"/>
      <c r="L5909" s="104"/>
    </row>
    <row r="5910" spans="4:12" x14ac:dyDescent="0.25">
      <c r="D5910" s="67"/>
      <c r="E5910" s="64"/>
      <c r="F5910" s="64"/>
      <c r="G5910" s="64"/>
      <c r="H5910" s="64"/>
      <c r="K5910" s="64"/>
      <c r="L5910" s="104"/>
    </row>
    <row r="5911" spans="4:12" x14ac:dyDescent="0.25">
      <c r="D5911" s="67"/>
      <c r="E5911" s="64"/>
      <c r="F5911" s="64"/>
      <c r="G5911" s="64"/>
      <c r="H5911" s="64"/>
      <c r="K5911" s="64"/>
      <c r="L5911" s="104"/>
    </row>
    <row r="5912" spans="4:12" x14ac:dyDescent="0.25">
      <c r="D5912" s="67"/>
      <c r="E5912" s="64"/>
      <c r="F5912" s="64"/>
      <c r="G5912" s="64"/>
      <c r="H5912" s="64"/>
      <c r="K5912" s="64"/>
      <c r="L5912" s="104"/>
    </row>
    <row r="5913" spans="4:12" x14ac:dyDescent="0.25">
      <c r="D5913" s="67"/>
      <c r="E5913" s="64"/>
      <c r="F5913" s="64"/>
      <c r="G5913" s="64"/>
      <c r="H5913" s="64"/>
      <c r="K5913" s="64"/>
      <c r="L5913" s="104"/>
    </row>
    <row r="5914" spans="4:12" x14ac:dyDescent="0.25">
      <c r="D5914" s="67"/>
      <c r="E5914" s="64"/>
      <c r="F5914" s="64"/>
      <c r="G5914" s="64"/>
      <c r="H5914" s="64"/>
      <c r="K5914" s="64"/>
      <c r="L5914" s="104"/>
    </row>
    <row r="5915" spans="4:12" x14ac:dyDescent="0.25">
      <c r="D5915" s="67"/>
      <c r="E5915" s="64"/>
      <c r="F5915" s="64"/>
      <c r="G5915" s="64"/>
      <c r="H5915" s="64"/>
      <c r="K5915" s="64"/>
      <c r="L5915" s="104"/>
    </row>
    <row r="5916" spans="4:12" x14ac:dyDescent="0.25">
      <c r="D5916" s="67"/>
      <c r="E5916" s="64"/>
      <c r="F5916" s="64"/>
      <c r="G5916" s="64"/>
      <c r="H5916" s="64"/>
      <c r="K5916" s="64"/>
      <c r="L5916" s="104"/>
    </row>
    <row r="5917" spans="4:12" x14ac:dyDescent="0.25">
      <c r="D5917" s="67"/>
      <c r="E5917" s="64"/>
      <c r="F5917" s="64"/>
      <c r="G5917" s="64"/>
      <c r="H5917" s="64"/>
      <c r="K5917" s="64"/>
      <c r="L5917" s="104"/>
    </row>
    <row r="5918" spans="4:12" x14ac:dyDescent="0.25">
      <c r="D5918" s="67"/>
      <c r="E5918" s="64"/>
      <c r="F5918" s="64"/>
      <c r="G5918" s="64"/>
      <c r="H5918" s="64"/>
      <c r="K5918" s="64"/>
      <c r="L5918" s="104"/>
    </row>
    <row r="5919" spans="4:12" x14ac:dyDescent="0.25">
      <c r="D5919" s="67"/>
      <c r="E5919" s="64"/>
      <c r="F5919" s="64"/>
      <c r="G5919" s="64"/>
      <c r="H5919" s="64"/>
      <c r="K5919" s="64"/>
      <c r="L5919" s="104"/>
    </row>
    <row r="5920" spans="4:12" x14ac:dyDescent="0.25">
      <c r="D5920" s="67"/>
      <c r="E5920" s="64"/>
      <c r="F5920" s="64"/>
      <c r="G5920" s="64"/>
      <c r="H5920" s="64"/>
      <c r="K5920" s="64"/>
      <c r="L5920" s="104"/>
    </row>
    <row r="5921" spans="4:12" x14ac:dyDescent="0.25">
      <c r="D5921" s="67"/>
      <c r="E5921" s="64"/>
      <c r="F5921" s="64"/>
      <c r="G5921" s="64"/>
      <c r="H5921" s="64"/>
      <c r="K5921" s="64"/>
      <c r="L5921" s="104"/>
    </row>
    <row r="5922" spans="4:12" x14ac:dyDescent="0.25">
      <c r="D5922" s="67"/>
      <c r="E5922" s="64"/>
      <c r="F5922" s="64"/>
      <c r="G5922" s="64"/>
      <c r="H5922" s="64"/>
      <c r="K5922" s="64"/>
      <c r="L5922" s="104"/>
    </row>
    <row r="5923" spans="4:12" x14ac:dyDescent="0.25">
      <c r="D5923" s="67"/>
      <c r="E5923" s="64"/>
      <c r="F5923" s="64"/>
      <c r="G5923" s="64"/>
      <c r="H5923" s="64"/>
      <c r="K5923" s="64"/>
      <c r="L5923" s="104"/>
    </row>
    <row r="5924" spans="4:12" x14ac:dyDescent="0.25">
      <c r="D5924" s="67"/>
      <c r="E5924" s="64"/>
      <c r="F5924" s="64"/>
      <c r="G5924" s="64"/>
      <c r="H5924" s="64"/>
      <c r="K5924" s="64"/>
      <c r="L5924" s="104"/>
    </row>
    <row r="5925" spans="4:12" x14ac:dyDescent="0.25">
      <c r="D5925" s="67"/>
      <c r="E5925" s="64"/>
      <c r="F5925" s="64"/>
      <c r="G5925" s="64"/>
      <c r="H5925" s="64"/>
      <c r="K5925" s="64"/>
      <c r="L5925" s="104"/>
    </row>
    <row r="5926" spans="4:12" x14ac:dyDescent="0.25">
      <c r="D5926" s="67"/>
      <c r="E5926" s="64"/>
      <c r="F5926" s="64"/>
      <c r="G5926" s="64"/>
      <c r="H5926" s="64"/>
      <c r="K5926" s="64"/>
      <c r="L5926" s="104"/>
    </row>
    <row r="5927" spans="4:12" x14ac:dyDescent="0.25">
      <c r="D5927" s="67"/>
      <c r="E5927" s="64"/>
      <c r="F5927" s="64"/>
      <c r="G5927" s="64"/>
      <c r="H5927" s="64"/>
      <c r="K5927" s="64"/>
      <c r="L5927" s="104"/>
    </row>
    <row r="5928" spans="4:12" x14ac:dyDescent="0.25">
      <c r="D5928" s="67"/>
      <c r="E5928" s="64"/>
      <c r="F5928" s="64"/>
      <c r="G5928" s="64"/>
      <c r="H5928" s="64"/>
      <c r="K5928" s="64"/>
      <c r="L5928" s="104"/>
    </row>
    <row r="5929" spans="4:12" x14ac:dyDescent="0.25">
      <c r="D5929" s="67"/>
      <c r="E5929" s="64"/>
      <c r="F5929" s="64"/>
      <c r="G5929" s="64"/>
      <c r="H5929" s="64"/>
      <c r="K5929" s="64"/>
      <c r="L5929" s="104"/>
    </row>
    <row r="5930" spans="4:12" x14ac:dyDescent="0.25">
      <c r="D5930" s="67"/>
      <c r="E5930" s="64"/>
      <c r="F5930" s="64"/>
      <c r="G5930" s="64"/>
      <c r="H5930" s="64"/>
      <c r="K5930" s="64"/>
      <c r="L5930" s="104"/>
    </row>
    <row r="5931" spans="4:12" x14ac:dyDescent="0.25">
      <c r="D5931" s="67"/>
      <c r="E5931" s="64"/>
      <c r="F5931" s="64"/>
      <c r="G5931" s="64"/>
      <c r="H5931" s="64"/>
      <c r="K5931" s="64"/>
      <c r="L5931" s="104"/>
    </row>
    <row r="5932" spans="4:12" x14ac:dyDescent="0.25">
      <c r="D5932" s="67"/>
      <c r="E5932" s="64"/>
      <c r="F5932" s="64"/>
      <c r="G5932" s="64"/>
      <c r="H5932" s="64"/>
      <c r="K5932" s="64"/>
      <c r="L5932" s="104"/>
    </row>
    <row r="5933" spans="4:12" x14ac:dyDescent="0.25">
      <c r="D5933" s="67"/>
      <c r="E5933" s="64"/>
      <c r="F5933" s="64"/>
      <c r="G5933" s="64"/>
      <c r="H5933" s="64"/>
      <c r="K5933" s="64"/>
      <c r="L5933" s="104"/>
    </row>
    <row r="5934" spans="4:12" x14ac:dyDescent="0.25">
      <c r="D5934" s="67"/>
      <c r="E5934" s="64"/>
      <c r="F5934" s="64"/>
      <c r="G5934" s="64"/>
      <c r="H5934" s="64"/>
      <c r="K5934" s="64"/>
      <c r="L5934" s="104"/>
    </row>
    <row r="5935" spans="4:12" x14ac:dyDescent="0.25">
      <c r="D5935" s="67"/>
      <c r="E5935" s="64"/>
      <c r="F5935" s="64"/>
      <c r="G5935" s="64"/>
      <c r="H5935" s="64"/>
      <c r="K5935" s="64"/>
      <c r="L5935" s="104"/>
    </row>
    <row r="5936" spans="4:12" x14ac:dyDescent="0.25">
      <c r="D5936" s="67"/>
      <c r="E5936" s="64"/>
      <c r="F5936" s="64"/>
      <c r="G5936" s="64"/>
      <c r="H5936" s="64"/>
      <c r="K5936" s="64"/>
      <c r="L5936" s="104"/>
    </row>
    <row r="5937" spans="4:12" x14ac:dyDescent="0.25">
      <c r="D5937" s="67"/>
      <c r="E5937" s="64"/>
      <c r="F5937" s="64"/>
      <c r="G5937" s="64"/>
      <c r="H5937" s="64"/>
      <c r="K5937" s="64"/>
      <c r="L5937" s="104"/>
    </row>
    <row r="5938" spans="4:12" x14ac:dyDescent="0.25">
      <c r="D5938" s="67"/>
      <c r="E5938" s="64"/>
      <c r="F5938" s="64"/>
      <c r="G5938" s="64"/>
      <c r="H5938" s="64"/>
      <c r="K5938" s="64"/>
      <c r="L5938" s="104"/>
    </row>
    <row r="5939" spans="4:12" x14ac:dyDescent="0.25">
      <c r="D5939" s="67"/>
      <c r="E5939" s="64"/>
      <c r="F5939" s="64"/>
      <c r="G5939" s="64"/>
      <c r="H5939" s="64"/>
      <c r="K5939" s="64"/>
      <c r="L5939" s="104"/>
    </row>
    <row r="5940" spans="4:12" x14ac:dyDescent="0.25">
      <c r="D5940" s="67"/>
      <c r="E5940" s="64"/>
      <c r="F5940" s="64"/>
      <c r="G5940" s="64"/>
      <c r="H5940" s="64"/>
      <c r="K5940" s="64"/>
      <c r="L5940" s="104"/>
    </row>
    <row r="5941" spans="4:12" x14ac:dyDescent="0.25">
      <c r="D5941" s="67"/>
      <c r="E5941" s="64"/>
      <c r="F5941" s="64"/>
      <c r="G5941" s="64"/>
      <c r="H5941" s="64"/>
      <c r="K5941" s="64"/>
      <c r="L5941" s="104"/>
    </row>
    <row r="5942" spans="4:12" x14ac:dyDescent="0.25">
      <c r="D5942" s="67"/>
      <c r="E5942" s="64"/>
      <c r="F5942" s="64"/>
      <c r="G5942" s="64"/>
      <c r="H5942" s="64"/>
      <c r="K5942" s="64"/>
      <c r="L5942" s="104"/>
    </row>
    <row r="5943" spans="4:12" x14ac:dyDescent="0.25">
      <c r="D5943" s="67"/>
      <c r="E5943" s="64"/>
      <c r="F5943" s="64"/>
      <c r="G5943" s="64"/>
      <c r="H5943" s="64"/>
      <c r="K5943" s="64"/>
      <c r="L5943" s="104"/>
    </row>
    <row r="5944" spans="4:12" x14ac:dyDescent="0.25">
      <c r="D5944" s="67"/>
      <c r="E5944" s="64"/>
      <c r="F5944" s="64"/>
      <c r="G5944" s="64"/>
      <c r="H5944" s="64"/>
      <c r="K5944" s="64"/>
      <c r="L5944" s="104"/>
    </row>
    <row r="5945" spans="4:12" x14ac:dyDescent="0.25">
      <c r="D5945" s="67"/>
      <c r="E5945" s="64"/>
      <c r="F5945" s="64"/>
      <c r="G5945" s="64"/>
      <c r="H5945" s="64"/>
      <c r="K5945" s="64"/>
      <c r="L5945" s="104"/>
    </row>
    <row r="5946" spans="4:12" x14ac:dyDescent="0.25">
      <c r="D5946" s="67"/>
      <c r="E5946" s="64"/>
      <c r="F5946" s="64"/>
      <c r="G5946" s="64"/>
      <c r="H5946" s="64"/>
      <c r="K5946" s="64"/>
      <c r="L5946" s="104"/>
    </row>
    <row r="5947" spans="4:12" x14ac:dyDescent="0.25">
      <c r="D5947" s="67"/>
      <c r="E5947" s="64"/>
      <c r="F5947" s="64"/>
      <c r="G5947" s="64"/>
      <c r="H5947" s="64"/>
      <c r="K5947" s="64"/>
      <c r="L5947" s="104"/>
    </row>
    <row r="5948" spans="4:12" x14ac:dyDescent="0.25">
      <c r="D5948" s="67"/>
      <c r="E5948" s="64"/>
      <c r="F5948" s="64"/>
      <c r="G5948" s="64"/>
      <c r="H5948" s="64"/>
      <c r="K5948" s="64"/>
      <c r="L5948" s="104"/>
    </row>
    <row r="5949" spans="4:12" x14ac:dyDescent="0.25">
      <c r="D5949" s="67"/>
      <c r="E5949" s="64"/>
      <c r="F5949" s="64"/>
      <c r="G5949" s="64"/>
      <c r="H5949" s="64"/>
      <c r="K5949" s="64"/>
      <c r="L5949" s="104"/>
    </row>
    <row r="5950" spans="4:12" x14ac:dyDescent="0.25">
      <c r="D5950" s="67"/>
      <c r="E5950" s="64"/>
      <c r="F5950" s="64"/>
      <c r="G5950" s="64"/>
      <c r="H5950" s="64"/>
      <c r="K5950" s="64"/>
      <c r="L5950" s="104"/>
    </row>
    <row r="5951" spans="4:12" x14ac:dyDescent="0.25">
      <c r="D5951" s="67"/>
      <c r="E5951" s="64"/>
      <c r="F5951" s="64"/>
      <c r="G5951" s="64"/>
      <c r="H5951" s="64"/>
      <c r="K5951" s="64"/>
      <c r="L5951" s="104"/>
    </row>
    <row r="5952" spans="4:12" x14ac:dyDescent="0.25">
      <c r="D5952" s="67"/>
      <c r="E5952" s="64"/>
      <c r="F5952" s="64"/>
      <c r="G5952" s="64"/>
      <c r="H5952" s="64"/>
      <c r="K5952" s="64"/>
      <c r="L5952" s="104"/>
    </row>
    <row r="5953" spans="4:12" x14ac:dyDescent="0.25">
      <c r="D5953" s="67"/>
      <c r="E5953" s="64"/>
      <c r="F5953" s="64"/>
      <c r="G5953" s="64"/>
      <c r="H5953" s="64"/>
      <c r="K5953" s="64"/>
      <c r="L5953" s="104"/>
    </row>
    <row r="5954" spans="4:12" x14ac:dyDescent="0.25">
      <c r="D5954" s="67"/>
      <c r="E5954" s="64"/>
      <c r="F5954" s="64"/>
      <c r="G5954" s="64"/>
      <c r="H5954" s="64"/>
      <c r="K5954" s="64"/>
      <c r="L5954" s="104"/>
    </row>
    <row r="5955" spans="4:12" x14ac:dyDescent="0.25">
      <c r="D5955" s="67"/>
      <c r="E5955" s="64"/>
      <c r="F5955" s="64"/>
      <c r="G5955" s="64"/>
      <c r="H5955" s="64"/>
      <c r="K5955" s="64"/>
      <c r="L5955" s="104"/>
    </row>
    <row r="5956" spans="4:12" x14ac:dyDescent="0.25">
      <c r="D5956" s="67"/>
      <c r="E5956" s="64"/>
      <c r="F5956" s="64"/>
      <c r="G5956" s="64"/>
      <c r="H5956" s="64"/>
      <c r="K5956" s="64"/>
      <c r="L5956" s="104"/>
    </row>
    <row r="5957" spans="4:12" x14ac:dyDescent="0.25">
      <c r="D5957" s="67"/>
      <c r="E5957" s="64"/>
      <c r="F5957" s="64"/>
      <c r="G5957" s="64"/>
      <c r="H5957" s="64"/>
      <c r="K5957" s="64"/>
      <c r="L5957" s="104"/>
    </row>
    <row r="5958" spans="4:12" x14ac:dyDescent="0.25">
      <c r="D5958" s="67"/>
      <c r="E5958" s="64"/>
      <c r="F5958" s="64"/>
      <c r="G5958" s="64"/>
      <c r="H5958" s="64"/>
      <c r="K5958" s="64"/>
      <c r="L5958" s="104"/>
    </row>
    <row r="5959" spans="4:12" x14ac:dyDescent="0.25">
      <c r="D5959" s="67"/>
      <c r="E5959" s="64"/>
      <c r="F5959" s="64"/>
      <c r="G5959" s="64"/>
      <c r="H5959" s="64"/>
      <c r="K5959" s="64"/>
      <c r="L5959" s="104"/>
    </row>
    <row r="5960" spans="4:12" x14ac:dyDescent="0.25">
      <c r="D5960" s="67"/>
      <c r="E5960" s="64"/>
      <c r="F5960" s="64"/>
      <c r="G5960" s="64"/>
      <c r="H5960" s="64"/>
      <c r="K5960" s="64"/>
      <c r="L5960" s="104"/>
    </row>
    <row r="5961" spans="4:12" x14ac:dyDescent="0.25">
      <c r="D5961" s="67"/>
      <c r="E5961" s="64"/>
      <c r="F5961" s="64"/>
      <c r="G5961" s="64"/>
      <c r="H5961" s="64"/>
      <c r="K5961" s="64"/>
      <c r="L5961" s="104"/>
    </row>
    <row r="5962" spans="4:12" x14ac:dyDescent="0.25">
      <c r="D5962" s="67"/>
      <c r="E5962" s="64"/>
      <c r="F5962" s="64"/>
      <c r="G5962" s="64"/>
      <c r="H5962" s="64"/>
      <c r="K5962" s="64"/>
      <c r="L5962" s="104"/>
    </row>
    <row r="5963" spans="4:12" x14ac:dyDescent="0.25">
      <c r="D5963" s="67"/>
      <c r="E5963" s="64"/>
      <c r="F5963" s="64"/>
      <c r="G5963" s="64"/>
      <c r="H5963" s="64"/>
      <c r="K5963" s="64"/>
      <c r="L5963" s="104"/>
    </row>
    <row r="5964" spans="4:12" x14ac:dyDescent="0.25">
      <c r="D5964" s="67"/>
      <c r="E5964" s="64"/>
      <c r="F5964" s="64"/>
      <c r="G5964" s="64"/>
      <c r="H5964" s="64"/>
      <c r="K5964" s="64"/>
      <c r="L5964" s="104"/>
    </row>
    <row r="5965" spans="4:12" x14ac:dyDescent="0.25">
      <c r="D5965" s="67"/>
      <c r="E5965" s="64"/>
      <c r="F5965" s="64"/>
      <c r="G5965" s="64"/>
      <c r="H5965" s="64"/>
      <c r="K5965" s="64"/>
      <c r="L5965" s="104"/>
    </row>
    <row r="5966" spans="4:12" x14ac:dyDescent="0.25">
      <c r="D5966" s="67"/>
      <c r="E5966" s="64"/>
      <c r="F5966" s="64"/>
      <c r="G5966" s="64"/>
      <c r="H5966" s="64"/>
      <c r="K5966" s="64"/>
      <c r="L5966" s="104"/>
    </row>
    <row r="5967" spans="4:12" x14ac:dyDescent="0.25">
      <c r="D5967" s="67"/>
      <c r="E5967" s="64"/>
      <c r="F5967" s="64"/>
      <c r="G5967" s="64"/>
      <c r="H5967" s="64"/>
      <c r="K5967" s="64"/>
      <c r="L5967" s="104"/>
    </row>
    <row r="5968" spans="4:12" x14ac:dyDescent="0.25">
      <c r="D5968" s="67"/>
      <c r="E5968" s="64"/>
      <c r="F5968" s="64"/>
      <c r="G5968" s="64"/>
      <c r="H5968" s="64"/>
      <c r="K5968" s="64"/>
      <c r="L5968" s="104"/>
    </row>
    <row r="5969" spans="4:12" x14ac:dyDescent="0.25">
      <c r="D5969" s="67"/>
      <c r="E5969" s="64"/>
      <c r="F5969" s="64"/>
      <c r="G5969" s="64"/>
      <c r="H5969" s="64"/>
      <c r="K5969" s="64"/>
      <c r="L5969" s="104"/>
    </row>
    <row r="5970" spans="4:12" x14ac:dyDescent="0.25">
      <c r="D5970" s="67"/>
      <c r="E5970" s="64"/>
      <c r="F5970" s="64"/>
      <c r="G5970" s="64"/>
      <c r="H5970" s="64"/>
      <c r="K5970" s="64"/>
      <c r="L5970" s="104"/>
    </row>
    <row r="5971" spans="4:12" x14ac:dyDescent="0.25">
      <c r="D5971" s="67"/>
      <c r="E5971" s="64"/>
      <c r="F5971" s="64"/>
      <c r="G5971" s="64"/>
      <c r="H5971" s="64"/>
      <c r="K5971" s="64"/>
      <c r="L5971" s="104"/>
    </row>
    <row r="5972" spans="4:12" x14ac:dyDescent="0.25">
      <c r="D5972" s="67"/>
      <c r="E5972" s="64"/>
      <c r="F5972" s="64"/>
      <c r="G5972" s="64"/>
      <c r="H5972" s="64"/>
      <c r="K5972" s="64"/>
      <c r="L5972" s="104"/>
    </row>
    <row r="5973" spans="4:12" x14ac:dyDescent="0.25">
      <c r="D5973" s="67"/>
      <c r="E5973" s="64"/>
      <c r="F5973" s="64"/>
      <c r="G5973" s="64"/>
      <c r="H5973" s="64"/>
      <c r="K5973" s="64"/>
      <c r="L5973" s="104"/>
    </row>
    <row r="5974" spans="4:12" x14ac:dyDescent="0.25">
      <c r="D5974" s="67"/>
      <c r="E5974" s="64"/>
      <c r="F5974" s="64"/>
      <c r="G5974" s="64"/>
      <c r="H5974" s="64"/>
      <c r="K5974" s="64"/>
      <c r="L5974" s="104"/>
    </row>
    <row r="5975" spans="4:12" x14ac:dyDescent="0.25">
      <c r="D5975" s="67"/>
      <c r="E5975" s="64"/>
      <c r="F5975" s="64"/>
      <c r="G5975" s="64"/>
      <c r="H5975" s="64"/>
      <c r="K5975" s="64"/>
      <c r="L5975" s="104"/>
    </row>
    <row r="5976" spans="4:12" x14ac:dyDescent="0.25">
      <c r="D5976" s="67"/>
      <c r="E5976" s="64"/>
      <c r="F5976" s="64"/>
      <c r="G5976" s="64"/>
      <c r="H5976" s="64"/>
      <c r="K5976" s="64"/>
      <c r="L5976" s="104"/>
    </row>
    <row r="5977" spans="4:12" x14ac:dyDescent="0.25">
      <c r="D5977" s="67"/>
      <c r="E5977" s="64"/>
      <c r="F5977" s="64"/>
      <c r="G5977" s="64"/>
      <c r="H5977" s="64"/>
      <c r="K5977" s="64"/>
      <c r="L5977" s="104"/>
    </row>
    <row r="5978" spans="4:12" x14ac:dyDescent="0.25">
      <c r="D5978" s="67"/>
      <c r="E5978" s="64"/>
      <c r="F5978" s="64"/>
      <c r="G5978" s="64"/>
      <c r="H5978" s="64"/>
      <c r="K5978" s="64"/>
      <c r="L5978" s="104"/>
    </row>
    <row r="5979" spans="4:12" x14ac:dyDescent="0.25">
      <c r="D5979" s="67"/>
      <c r="E5979" s="64"/>
      <c r="F5979" s="64"/>
      <c r="G5979" s="64"/>
      <c r="H5979" s="64"/>
      <c r="K5979" s="64"/>
      <c r="L5979" s="104"/>
    </row>
    <row r="5980" spans="4:12" x14ac:dyDescent="0.25">
      <c r="D5980" s="67"/>
      <c r="E5980" s="64"/>
      <c r="F5980" s="64"/>
      <c r="G5980" s="64"/>
      <c r="H5980" s="64"/>
      <c r="K5980" s="64"/>
      <c r="L5980" s="104"/>
    </row>
    <row r="5981" spans="4:12" x14ac:dyDescent="0.25">
      <c r="D5981" s="67"/>
      <c r="E5981" s="64"/>
      <c r="F5981" s="64"/>
      <c r="G5981" s="64"/>
      <c r="H5981" s="64"/>
      <c r="K5981" s="64"/>
      <c r="L5981" s="104"/>
    </row>
    <row r="5982" spans="4:12" x14ac:dyDescent="0.25">
      <c r="D5982" s="67"/>
      <c r="E5982" s="64"/>
      <c r="F5982" s="64"/>
      <c r="G5982" s="64"/>
      <c r="H5982" s="64"/>
      <c r="K5982" s="64"/>
      <c r="L5982" s="104"/>
    </row>
    <row r="5983" spans="4:12" x14ac:dyDescent="0.25">
      <c r="D5983" s="67"/>
      <c r="E5983" s="64"/>
      <c r="F5983" s="64"/>
      <c r="G5983" s="64"/>
      <c r="H5983" s="64"/>
      <c r="K5983" s="64"/>
      <c r="L5983" s="104"/>
    </row>
    <row r="5984" spans="4:12" x14ac:dyDescent="0.25">
      <c r="D5984" s="67"/>
      <c r="E5984" s="64"/>
      <c r="F5984" s="64"/>
      <c r="G5984" s="64"/>
      <c r="H5984" s="64"/>
      <c r="K5984" s="64"/>
      <c r="L5984" s="104"/>
    </row>
    <row r="5985" spans="4:12" x14ac:dyDescent="0.25">
      <c r="D5985" s="67"/>
      <c r="E5985" s="64"/>
      <c r="F5985" s="64"/>
      <c r="G5985" s="64"/>
      <c r="H5985" s="64"/>
      <c r="K5985" s="64"/>
      <c r="L5985" s="104"/>
    </row>
    <row r="5986" spans="4:12" x14ac:dyDescent="0.25">
      <c r="D5986" s="67"/>
      <c r="E5986" s="64"/>
      <c r="F5986" s="64"/>
      <c r="G5986" s="64"/>
      <c r="H5986" s="64"/>
      <c r="K5986" s="64"/>
      <c r="L5986" s="104"/>
    </row>
    <row r="5987" spans="4:12" x14ac:dyDescent="0.25">
      <c r="D5987" s="67"/>
      <c r="E5987" s="64"/>
      <c r="F5987" s="64"/>
      <c r="G5987" s="64"/>
      <c r="H5987" s="64"/>
      <c r="K5987" s="64"/>
      <c r="L5987" s="104"/>
    </row>
    <row r="5988" spans="4:12" x14ac:dyDescent="0.25">
      <c r="D5988" s="67"/>
      <c r="E5988" s="64"/>
      <c r="F5988" s="64"/>
      <c r="G5988" s="64"/>
      <c r="H5988" s="64"/>
      <c r="K5988" s="64"/>
      <c r="L5988" s="104"/>
    </row>
    <row r="5989" spans="4:12" x14ac:dyDescent="0.25">
      <c r="D5989" s="67"/>
      <c r="E5989" s="64"/>
      <c r="F5989" s="64"/>
      <c r="G5989" s="64"/>
      <c r="H5989" s="64"/>
      <c r="K5989" s="64"/>
      <c r="L5989" s="104"/>
    </row>
    <row r="5990" spans="4:12" x14ac:dyDescent="0.25">
      <c r="D5990" s="67"/>
      <c r="E5990" s="64"/>
      <c r="F5990" s="64"/>
      <c r="G5990" s="64"/>
      <c r="H5990" s="64"/>
      <c r="K5990" s="64"/>
      <c r="L5990" s="104"/>
    </row>
    <row r="5991" spans="4:12" x14ac:dyDescent="0.25">
      <c r="D5991" s="67"/>
      <c r="E5991" s="64"/>
      <c r="F5991" s="64"/>
      <c r="G5991" s="64"/>
      <c r="H5991" s="64"/>
      <c r="K5991" s="64"/>
      <c r="L5991" s="104"/>
    </row>
    <row r="5992" spans="4:12" x14ac:dyDescent="0.25">
      <c r="D5992" s="67"/>
      <c r="E5992" s="64"/>
      <c r="F5992" s="64"/>
      <c r="G5992" s="64"/>
      <c r="H5992" s="64"/>
      <c r="K5992" s="64"/>
      <c r="L5992" s="104"/>
    </row>
    <row r="5993" spans="4:12" x14ac:dyDescent="0.25">
      <c r="D5993" s="67"/>
      <c r="E5993" s="64"/>
      <c r="F5993" s="64"/>
      <c r="G5993" s="64"/>
      <c r="H5993" s="64"/>
      <c r="K5993" s="64"/>
      <c r="L5993" s="104"/>
    </row>
    <row r="5994" spans="4:12" x14ac:dyDescent="0.25">
      <c r="D5994" s="67"/>
      <c r="E5994" s="64"/>
      <c r="F5994" s="64"/>
      <c r="G5994" s="64"/>
      <c r="H5994" s="64"/>
      <c r="K5994" s="64"/>
      <c r="L5994" s="104"/>
    </row>
    <row r="5995" spans="4:12" x14ac:dyDescent="0.25">
      <c r="D5995" s="67"/>
      <c r="E5995" s="64"/>
      <c r="F5995" s="64"/>
      <c r="G5995" s="64"/>
      <c r="H5995" s="64"/>
      <c r="K5995" s="64"/>
      <c r="L5995" s="104"/>
    </row>
    <row r="5996" spans="4:12" x14ac:dyDescent="0.25">
      <c r="D5996" s="67"/>
      <c r="E5996" s="64"/>
      <c r="F5996" s="64"/>
      <c r="G5996" s="64"/>
      <c r="H5996" s="64"/>
      <c r="K5996" s="64"/>
      <c r="L5996" s="104"/>
    </row>
    <row r="5997" spans="4:12" x14ac:dyDescent="0.25">
      <c r="D5997" s="67"/>
      <c r="E5997" s="64"/>
      <c r="F5997" s="64"/>
      <c r="G5997" s="64"/>
      <c r="H5997" s="64"/>
      <c r="K5997" s="64"/>
      <c r="L5997" s="104"/>
    </row>
    <row r="5998" spans="4:12" x14ac:dyDescent="0.25">
      <c r="D5998" s="67"/>
      <c r="E5998" s="64"/>
      <c r="F5998" s="64"/>
      <c r="G5998" s="64"/>
      <c r="H5998" s="64"/>
      <c r="K5998" s="64"/>
      <c r="L5998" s="104"/>
    </row>
    <row r="5999" spans="4:12" x14ac:dyDescent="0.25">
      <c r="D5999" s="67"/>
      <c r="E5999" s="64"/>
      <c r="F5999" s="64"/>
      <c r="G5999" s="64"/>
      <c r="H5999" s="64"/>
      <c r="K5999" s="64"/>
      <c r="L5999" s="104"/>
    </row>
    <row r="6000" spans="4:12" x14ac:dyDescent="0.25">
      <c r="D6000" s="67"/>
      <c r="E6000" s="64"/>
      <c r="F6000" s="64"/>
      <c r="G6000" s="64"/>
      <c r="H6000" s="64"/>
      <c r="K6000" s="64"/>
      <c r="L6000" s="104"/>
    </row>
    <row r="6001" spans="4:12" x14ac:dyDescent="0.25">
      <c r="D6001" s="67"/>
      <c r="E6001" s="64"/>
      <c r="F6001" s="64"/>
      <c r="G6001" s="64"/>
      <c r="H6001" s="64"/>
      <c r="K6001" s="64"/>
      <c r="L6001" s="104"/>
    </row>
    <row r="6002" spans="4:12" x14ac:dyDescent="0.25">
      <c r="D6002" s="67"/>
      <c r="E6002" s="64"/>
      <c r="F6002" s="64"/>
      <c r="G6002" s="64"/>
      <c r="H6002" s="64"/>
      <c r="K6002" s="64"/>
      <c r="L6002" s="104"/>
    </row>
    <row r="6003" spans="4:12" x14ac:dyDescent="0.25">
      <c r="D6003" s="67"/>
      <c r="E6003" s="64"/>
      <c r="F6003" s="64"/>
      <c r="G6003" s="64"/>
      <c r="H6003" s="64"/>
      <c r="K6003" s="64"/>
      <c r="L6003" s="104"/>
    </row>
    <row r="6004" spans="4:12" x14ac:dyDescent="0.25">
      <c r="D6004" s="67"/>
      <c r="E6004" s="64"/>
      <c r="F6004" s="64"/>
      <c r="G6004" s="64"/>
      <c r="H6004" s="64"/>
      <c r="K6004" s="64"/>
      <c r="L6004" s="104"/>
    </row>
    <row r="6005" spans="4:12" x14ac:dyDescent="0.25">
      <c r="D6005" s="67"/>
      <c r="E6005" s="64"/>
      <c r="F6005" s="64"/>
      <c r="G6005" s="64"/>
      <c r="H6005" s="64"/>
      <c r="K6005" s="64"/>
      <c r="L6005" s="104"/>
    </row>
    <row r="6006" spans="4:12" x14ac:dyDescent="0.25">
      <c r="D6006" s="67"/>
      <c r="E6006" s="64"/>
      <c r="F6006" s="64"/>
      <c r="G6006" s="64"/>
      <c r="H6006" s="64"/>
      <c r="K6006" s="64"/>
      <c r="L6006" s="104"/>
    </row>
    <row r="6007" spans="4:12" x14ac:dyDescent="0.25">
      <c r="D6007" s="67"/>
      <c r="E6007" s="64"/>
      <c r="F6007" s="64"/>
      <c r="G6007" s="64"/>
      <c r="H6007" s="64"/>
      <c r="K6007" s="64"/>
      <c r="L6007" s="104"/>
    </row>
    <row r="6008" spans="4:12" x14ac:dyDescent="0.25">
      <c r="D6008" s="67"/>
      <c r="E6008" s="64"/>
      <c r="F6008" s="64"/>
      <c r="G6008" s="64"/>
      <c r="H6008" s="64"/>
      <c r="K6008" s="64"/>
      <c r="L6008" s="104"/>
    </row>
    <row r="6009" spans="4:12" x14ac:dyDescent="0.25">
      <c r="D6009" s="67"/>
      <c r="E6009" s="64"/>
      <c r="F6009" s="64"/>
      <c r="G6009" s="64"/>
      <c r="H6009" s="64"/>
      <c r="K6009" s="64"/>
      <c r="L6009" s="104"/>
    </row>
    <row r="6010" spans="4:12" x14ac:dyDescent="0.25">
      <c r="D6010" s="67"/>
      <c r="E6010" s="64"/>
      <c r="F6010" s="64"/>
      <c r="G6010" s="64"/>
      <c r="H6010" s="64"/>
      <c r="K6010" s="64"/>
      <c r="L6010" s="104"/>
    </row>
    <row r="6011" spans="4:12" x14ac:dyDescent="0.25">
      <c r="D6011" s="67"/>
      <c r="E6011" s="64"/>
      <c r="F6011" s="64"/>
      <c r="G6011" s="64"/>
      <c r="H6011" s="64"/>
      <c r="K6011" s="64"/>
      <c r="L6011" s="104"/>
    </row>
    <row r="6012" spans="4:12" x14ac:dyDescent="0.25">
      <c r="D6012" s="67"/>
      <c r="E6012" s="64"/>
      <c r="F6012" s="64"/>
      <c r="G6012" s="64"/>
      <c r="H6012" s="64"/>
      <c r="K6012" s="64"/>
      <c r="L6012" s="104"/>
    </row>
    <row r="6013" spans="4:12" x14ac:dyDescent="0.25">
      <c r="D6013" s="67"/>
      <c r="E6013" s="64"/>
      <c r="F6013" s="64"/>
      <c r="G6013" s="64"/>
      <c r="H6013" s="64"/>
      <c r="K6013" s="64"/>
      <c r="L6013" s="104"/>
    </row>
    <row r="6014" spans="4:12" x14ac:dyDescent="0.25">
      <c r="D6014" s="67"/>
      <c r="E6014" s="64"/>
      <c r="F6014" s="64"/>
      <c r="G6014" s="64"/>
      <c r="H6014" s="64"/>
      <c r="K6014" s="64"/>
      <c r="L6014" s="104"/>
    </row>
    <row r="6015" spans="4:12" x14ac:dyDescent="0.25">
      <c r="D6015" s="67"/>
      <c r="E6015" s="64"/>
      <c r="F6015" s="64"/>
      <c r="G6015" s="64"/>
      <c r="H6015" s="64"/>
      <c r="K6015" s="64"/>
      <c r="L6015" s="104"/>
    </row>
    <row r="6016" spans="4:12" x14ac:dyDescent="0.25">
      <c r="D6016" s="67"/>
      <c r="E6016" s="64"/>
      <c r="F6016" s="64"/>
      <c r="G6016" s="64"/>
      <c r="H6016" s="64"/>
      <c r="K6016" s="64"/>
      <c r="L6016" s="104"/>
    </row>
    <row r="6017" spans="4:12" x14ac:dyDescent="0.25">
      <c r="D6017" s="67"/>
      <c r="E6017" s="64"/>
      <c r="F6017" s="64"/>
      <c r="G6017" s="64"/>
      <c r="H6017" s="64"/>
      <c r="K6017" s="64"/>
      <c r="L6017" s="104"/>
    </row>
    <row r="6018" spans="4:12" x14ac:dyDescent="0.25">
      <c r="D6018" s="67"/>
      <c r="E6018" s="64"/>
      <c r="F6018" s="64"/>
      <c r="G6018" s="64"/>
      <c r="H6018" s="64"/>
      <c r="K6018" s="64"/>
      <c r="L6018" s="104"/>
    </row>
    <row r="6019" spans="4:12" x14ac:dyDescent="0.25">
      <c r="D6019" s="67"/>
      <c r="E6019" s="64"/>
      <c r="F6019" s="64"/>
      <c r="G6019" s="64"/>
      <c r="H6019" s="64"/>
      <c r="K6019" s="64"/>
      <c r="L6019" s="104"/>
    </row>
    <row r="6020" spans="4:12" x14ac:dyDescent="0.25">
      <c r="D6020" s="67"/>
      <c r="E6020" s="64"/>
      <c r="F6020" s="64"/>
      <c r="G6020" s="64"/>
      <c r="H6020" s="64"/>
      <c r="K6020" s="64"/>
      <c r="L6020" s="104"/>
    </row>
    <row r="6021" spans="4:12" x14ac:dyDescent="0.25">
      <c r="D6021" s="67"/>
      <c r="E6021" s="64"/>
      <c r="F6021" s="64"/>
      <c r="G6021" s="64"/>
      <c r="H6021" s="64"/>
      <c r="K6021" s="64"/>
      <c r="L6021" s="104"/>
    </row>
    <row r="6022" spans="4:12" x14ac:dyDescent="0.25">
      <c r="D6022" s="67"/>
      <c r="E6022" s="64"/>
      <c r="F6022" s="64"/>
      <c r="G6022" s="64"/>
      <c r="H6022" s="64"/>
      <c r="K6022" s="64"/>
      <c r="L6022" s="104"/>
    </row>
    <row r="6023" spans="4:12" x14ac:dyDescent="0.25">
      <c r="D6023" s="67"/>
      <c r="E6023" s="64"/>
      <c r="F6023" s="64"/>
      <c r="G6023" s="64"/>
      <c r="H6023" s="64"/>
      <c r="K6023" s="64"/>
      <c r="L6023" s="104"/>
    </row>
    <row r="6024" spans="4:12" x14ac:dyDescent="0.25">
      <c r="D6024" s="67"/>
      <c r="E6024" s="64"/>
      <c r="F6024" s="64"/>
      <c r="G6024" s="64"/>
      <c r="H6024" s="64"/>
      <c r="K6024" s="64"/>
      <c r="L6024" s="104"/>
    </row>
    <row r="6025" spans="4:12" x14ac:dyDescent="0.25">
      <c r="D6025" s="67"/>
      <c r="E6025" s="64"/>
      <c r="F6025" s="64"/>
      <c r="G6025" s="64"/>
      <c r="H6025" s="64"/>
      <c r="K6025" s="64"/>
      <c r="L6025" s="104"/>
    </row>
    <row r="6026" spans="4:12" x14ac:dyDescent="0.25">
      <c r="D6026" s="67"/>
      <c r="E6026" s="64"/>
      <c r="F6026" s="64"/>
      <c r="G6026" s="64"/>
      <c r="H6026" s="64"/>
      <c r="K6026" s="64"/>
      <c r="L6026" s="104"/>
    </row>
    <row r="6027" spans="4:12" x14ac:dyDescent="0.25">
      <c r="D6027" s="67"/>
      <c r="E6027" s="64"/>
      <c r="F6027" s="64"/>
      <c r="G6027" s="64"/>
      <c r="H6027" s="64"/>
      <c r="K6027" s="64"/>
      <c r="L6027" s="104"/>
    </row>
    <row r="6028" spans="4:12" x14ac:dyDescent="0.25">
      <c r="D6028" s="67"/>
      <c r="E6028" s="64"/>
      <c r="F6028" s="64"/>
      <c r="G6028" s="64"/>
      <c r="H6028" s="64"/>
      <c r="K6028" s="64"/>
      <c r="L6028" s="104"/>
    </row>
    <row r="6029" spans="4:12" x14ac:dyDescent="0.25">
      <c r="D6029" s="67"/>
      <c r="E6029" s="64"/>
      <c r="F6029" s="64"/>
      <c r="G6029" s="64"/>
      <c r="H6029" s="64"/>
      <c r="K6029" s="64"/>
      <c r="L6029" s="104"/>
    </row>
    <row r="6030" spans="4:12" x14ac:dyDescent="0.25">
      <c r="D6030" s="67"/>
      <c r="E6030" s="64"/>
      <c r="F6030" s="64"/>
      <c r="G6030" s="64"/>
      <c r="H6030" s="64"/>
      <c r="K6030" s="64"/>
      <c r="L6030" s="104"/>
    </row>
    <row r="6031" spans="4:12" x14ac:dyDescent="0.25">
      <c r="D6031" s="67"/>
      <c r="E6031" s="64"/>
      <c r="F6031" s="64"/>
      <c r="G6031" s="64"/>
      <c r="H6031" s="64"/>
      <c r="K6031" s="64"/>
      <c r="L6031" s="104"/>
    </row>
    <row r="6032" spans="4:12" x14ac:dyDescent="0.25">
      <c r="D6032" s="67"/>
      <c r="E6032" s="64"/>
      <c r="F6032" s="64"/>
      <c r="G6032" s="64"/>
      <c r="H6032" s="64"/>
      <c r="K6032" s="64"/>
      <c r="L6032" s="104"/>
    </row>
    <row r="6033" spans="4:12" x14ac:dyDescent="0.25">
      <c r="D6033" s="67"/>
      <c r="E6033" s="64"/>
      <c r="F6033" s="64"/>
      <c r="G6033" s="64"/>
      <c r="H6033" s="64"/>
      <c r="K6033" s="64"/>
      <c r="L6033" s="104"/>
    </row>
    <row r="6034" spans="4:12" x14ac:dyDescent="0.25">
      <c r="D6034" s="67"/>
      <c r="E6034" s="64"/>
      <c r="F6034" s="64"/>
      <c r="G6034" s="64"/>
      <c r="H6034" s="64"/>
      <c r="K6034" s="64"/>
      <c r="L6034" s="104"/>
    </row>
    <row r="6035" spans="4:12" x14ac:dyDescent="0.25">
      <c r="D6035" s="67"/>
      <c r="E6035" s="64"/>
      <c r="F6035" s="64"/>
      <c r="G6035" s="64"/>
      <c r="H6035" s="64"/>
      <c r="K6035" s="64"/>
      <c r="L6035" s="104"/>
    </row>
    <row r="6036" spans="4:12" x14ac:dyDescent="0.25">
      <c r="D6036" s="67"/>
      <c r="E6036" s="64"/>
      <c r="F6036" s="64"/>
      <c r="G6036" s="64"/>
      <c r="H6036" s="64"/>
      <c r="K6036" s="64"/>
      <c r="L6036" s="104"/>
    </row>
    <row r="6037" spans="4:12" x14ac:dyDescent="0.25">
      <c r="D6037" s="67"/>
      <c r="E6037" s="64"/>
      <c r="F6037" s="64"/>
      <c r="G6037" s="64"/>
      <c r="H6037" s="64"/>
      <c r="K6037" s="64"/>
      <c r="L6037" s="104"/>
    </row>
    <row r="6038" spans="4:12" x14ac:dyDescent="0.25">
      <c r="D6038" s="67"/>
      <c r="E6038" s="64"/>
      <c r="F6038" s="64"/>
      <c r="G6038" s="64"/>
      <c r="H6038" s="64"/>
      <c r="K6038" s="64"/>
      <c r="L6038" s="104"/>
    </row>
    <row r="6039" spans="4:12" x14ac:dyDescent="0.25">
      <c r="D6039" s="67"/>
      <c r="E6039" s="64"/>
      <c r="F6039" s="64"/>
      <c r="G6039" s="64"/>
      <c r="H6039" s="64"/>
      <c r="K6039" s="64"/>
      <c r="L6039" s="104"/>
    </row>
    <row r="6040" spans="4:12" x14ac:dyDescent="0.25">
      <c r="D6040" s="67"/>
      <c r="E6040" s="64"/>
      <c r="F6040" s="64"/>
      <c r="G6040" s="64"/>
      <c r="H6040" s="64"/>
      <c r="K6040" s="64"/>
      <c r="L6040" s="104"/>
    </row>
    <row r="6041" spans="4:12" x14ac:dyDescent="0.25">
      <c r="D6041" s="67"/>
      <c r="E6041" s="64"/>
      <c r="F6041" s="64"/>
      <c r="G6041" s="64"/>
      <c r="H6041" s="64"/>
      <c r="K6041" s="64"/>
      <c r="L6041" s="104"/>
    </row>
    <row r="6042" spans="4:12" x14ac:dyDescent="0.25">
      <c r="D6042" s="67"/>
      <c r="E6042" s="64"/>
      <c r="F6042" s="64"/>
      <c r="G6042" s="64"/>
      <c r="H6042" s="64"/>
      <c r="K6042" s="64"/>
      <c r="L6042" s="104"/>
    </row>
    <row r="6043" spans="4:12" x14ac:dyDescent="0.25">
      <c r="D6043" s="67"/>
      <c r="E6043" s="64"/>
      <c r="F6043" s="64"/>
      <c r="G6043" s="64"/>
      <c r="H6043" s="64"/>
      <c r="K6043" s="64"/>
      <c r="L6043" s="104"/>
    </row>
    <row r="6044" spans="4:12" x14ac:dyDescent="0.25">
      <c r="D6044" s="67"/>
      <c r="E6044" s="64"/>
      <c r="F6044" s="64"/>
      <c r="G6044" s="64"/>
      <c r="H6044" s="64"/>
      <c r="K6044" s="64"/>
      <c r="L6044" s="104"/>
    </row>
    <row r="6045" spans="4:12" x14ac:dyDescent="0.25">
      <c r="D6045" s="67"/>
      <c r="E6045" s="64"/>
      <c r="F6045" s="64"/>
      <c r="G6045" s="64"/>
      <c r="H6045" s="64"/>
      <c r="K6045" s="64"/>
      <c r="L6045" s="104"/>
    </row>
    <row r="6046" spans="4:12" x14ac:dyDescent="0.25">
      <c r="D6046" s="67"/>
      <c r="E6046" s="64"/>
      <c r="F6046" s="64"/>
      <c r="G6046" s="64"/>
      <c r="H6046" s="64"/>
      <c r="K6046" s="64"/>
      <c r="L6046" s="104"/>
    </row>
    <row r="6047" spans="4:12" x14ac:dyDescent="0.25">
      <c r="D6047" s="67"/>
      <c r="E6047" s="64"/>
      <c r="F6047" s="64"/>
      <c r="G6047" s="64"/>
      <c r="H6047" s="64"/>
      <c r="K6047" s="64"/>
      <c r="L6047" s="104"/>
    </row>
    <row r="6048" spans="4:12" x14ac:dyDescent="0.25">
      <c r="D6048" s="67"/>
      <c r="E6048" s="64"/>
      <c r="F6048" s="64"/>
      <c r="G6048" s="64"/>
      <c r="H6048" s="64"/>
      <c r="K6048" s="64"/>
      <c r="L6048" s="104"/>
    </row>
    <row r="6049" spans="4:12" x14ac:dyDescent="0.25">
      <c r="D6049" s="67"/>
      <c r="E6049" s="64"/>
      <c r="F6049" s="64"/>
      <c r="G6049" s="64"/>
      <c r="H6049" s="64"/>
      <c r="K6049" s="64"/>
      <c r="L6049" s="104"/>
    </row>
    <row r="6050" spans="4:12" x14ac:dyDescent="0.25">
      <c r="D6050" s="67"/>
      <c r="E6050" s="64"/>
      <c r="F6050" s="64"/>
      <c r="G6050" s="64"/>
      <c r="H6050" s="64"/>
      <c r="K6050" s="64"/>
      <c r="L6050" s="104"/>
    </row>
    <row r="6051" spans="4:12" x14ac:dyDescent="0.25">
      <c r="D6051" s="67"/>
      <c r="E6051" s="64"/>
      <c r="F6051" s="64"/>
      <c r="G6051" s="64"/>
      <c r="H6051" s="64"/>
      <c r="K6051" s="64"/>
      <c r="L6051" s="104"/>
    </row>
    <row r="6052" spans="4:12" x14ac:dyDescent="0.25">
      <c r="D6052" s="67"/>
      <c r="E6052" s="64"/>
      <c r="F6052" s="64"/>
      <c r="G6052" s="64"/>
      <c r="H6052" s="64"/>
      <c r="K6052" s="64"/>
      <c r="L6052" s="104"/>
    </row>
    <row r="6053" spans="4:12" x14ac:dyDescent="0.25">
      <c r="D6053" s="67"/>
      <c r="E6053" s="64"/>
      <c r="F6053" s="64"/>
      <c r="G6053" s="64"/>
      <c r="H6053" s="64"/>
      <c r="K6053" s="64"/>
      <c r="L6053" s="104"/>
    </row>
    <row r="6054" spans="4:12" x14ac:dyDescent="0.25">
      <c r="D6054" s="67"/>
      <c r="E6054" s="64"/>
      <c r="F6054" s="64"/>
      <c r="G6054" s="64"/>
      <c r="H6054" s="64"/>
      <c r="K6054" s="64"/>
      <c r="L6054" s="104"/>
    </row>
    <row r="6055" spans="4:12" x14ac:dyDescent="0.25">
      <c r="D6055" s="67"/>
      <c r="E6055" s="64"/>
      <c r="F6055" s="64"/>
      <c r="G6055" s="64"/>
      <c r="H6055" s="64"/>
      <c r="K6055" s="64"/>
      <c r="L6055" s="104"/>
    </row>
    <row r="6056" spans="4:12" x14ac:dyDescent="0.25">
      <c r="D6056" s="67"/>
      <c r="E6056" s="64"/>
      <c r="F6056" s="64"/>
      <c r="G6056" s="64"/>
      <c r="H6056" s="64"/>
      <c r="K6056" s="64"/>
      <c r="L6056" s="104"/>
    </row>
    <row r="6057" spans="4:12" x14ac:dyDescent="0.25">
      <c r="D6057" s="67"/>
      <c r="E6057" s="64"/>
      <c r="F6057" s="64"/>
      <c r="G6057" s="64"/>
      <c r="H6057" s="64"/>
      <c r="K6057" s="64"/>
      <c r="L6057" s="104"/>
    </row>
    <row r="6058" spans="4:12" x14ac:dyDescent="0.25">
      <c r="D6058" s="67"/>
      <c r="E6058" s="64"/>
      <c r="F6058" s="64"/>
      <c r="G6058" s="64"/>
      <c r="H6058" s="64"/>
      <c r="K6058" s="64"/>
      <c r="L6058" s="104"/>
    </row>
    <row r="6059" spans="4:12" x14ac:dyDescent="0.25">
      <c r="D6059" s="67"/>
      <c r="E6059" s="64"/>
      <c r="F6059" s="64"/>
      <c r="G6059" s="64"/>
      <c r="H6059" s="64"/>
      <c r="K6059" s="64"/>
      <c r="L6059" s="104"/>
    </row>
    <row r="6060" spans="4:12" x14ac:dyDescent="0.25">
      <c r="D6060" s="67"/>
      <c r="E6060" s="64"/>
      <c r="F6060" s="64"/>
      <c r="G6060" s="64"/>
      <c r="H6060" s="64"/>
      <c r="K6060" s="64"/>
      <c r="L6060" s="104"/>
    </row>
    <row r="6061" spans="4:12" x14ac:dyDescent="0.25">
      <c r="D6061" s="67"/>
      <c r="E6061" s="64"/>
      <c r="F6061" s="64"/>
      <c r="G6061" s="64"/>
      <c r="H6061" s="64"/>
      <c r="K6061" s="64"/>
      <c r="L6061" s="104"/>
    </row>
    <row r="6062" spans="4:12" x14ac:dyDescent="0.25">
      <c r="D6062" s="67"/>
      <c r="E6062" s="64"/>
      <c r="F6062" s="64"/>
      <c r="G6062" s="64"/>
      <c r="H6062" s="64"/>
      <c r="K6062" s="64"/>
      <c r="L6062" s="104"/>
    </row>
    <row r="6063" spans="4:12" x14ac:dyDescent="0.25">
      <c r="D6063" s="67"/>
      <c r="E6063" s="64"/>
      <c r="F6063" s="64"/>
      <c r="G6063" s="64"/>
      <c r="H6063" s="64"/>
      <c r="K6063" s="64"/>
      <c r="L6063" s="104"/>
    </row>
    <row r="6064" spans="4:12" x14ac:dyDescent="0.25">
      <c r="D6064" s="67"/>
      <c r="E6064" s="64"/>
      <c r="F6064" s="64"/>
      <c r="G6064" s="64"/>
      <c r="H6064" s="64"/>
      <c r="K6064" s="64"/>
      <c r="L6064" s="104"/>
    </row>
    <row r="6065" spans="4:12" x14ac:dyDescent="0.25">
      <c r="D6065" s="67"/>
      <c r="E6065" s="64"/>
      <c r="F6065" s="64"/>
      <c r="G6065" s="64"/>
      <c r="H6065" s="64"/>
      <c r="K6065" s="64"/>
      <c r="L6065" s="104"/>
    </row>
    <row r="6066" spans="4:12" x14ac:dyDescent="0.25">
      <c r="D6066" s="67"/>
      <c r="E6066" s="64"/>
      <c r="F6066" s="64"/>
      <c r="G6066" s="64"/>
      <c r="H6066" s="64"/>
      <c r="K6066" s="64"/>
      <c r="L6066" s="104"/>
    </row>
    <row r="6067" spans="4:12" x14ac:dyDescent="0.25">
      <c r="D6067" s="67"/>
      <c r="E6067" s="64"/>
      <c r="F6067" s="64"/>
      <c r="G6067" s="64"/>
      <c r="H6067" s="64"/>
      <c r="K6067" s="64"/>
      <c r="L6067" s="104"/>
    </row>
    <row r="6068" spans="4:12" x14ac:dyDescent="0.25">
      <c r="D6068" s="67"/>
      <c r="E6068" s="64"/>
      <c r="F6068" s="64"/>
      <c r="G6068" s="64"/>
      <c r="H6068" s="64"/>
      <c r="K6068" s="64"/>
      <c r="L6068" s="104"/>
    </row>
    <row r="6069" spans="4:12" x14ac:dyDescent="0.25">
      <c r="D6069" s="67"/>
      <c r="E6069" s="64"/>
      <c r="F6069" s="64"/>
      <c r="G6069" s="64"/>
      <c r="H6069" s="64"/>
      <c r="K6069" s="64"/>
      <c r="L6069" s="104"/>
    </row>
    <row r="6070" spans="4:12" x14ac:dyDescent="0.25">
      <c r="D6070" s="67"/>
      <c r="E6070" s="64"/>
      <c r="F6070" s="64"/>
      <c r="G6070" s="64"/>
      <c r="H6070" s="64"/>
      <c r="K6070" s="64"/>
      <c r="L6070" s="104"/>
    </row>
    <row r="6071" spans="4:12" x14ac:dyDescent="0.25">
      <c r="D6071" s="67"/>
      <c r="E6071" s="64"/>
      <c r="F6071" s="64"/>
      <c r="G6071" s="64"/>
      <c r="H6071" s="64"/>
      <c r="K6071" s="64"/>
      <c r="L6071" s="104"/>
    </row>
    <row r="6072" spans="4:12" x14ac:dyDescent="0.25">
      <c r="D6072" s="67"/>
      <c r="E6072" s="64"/>
      <c r="F6072" s="64"/>
      <c r="G6072" s="64"/>
      <c r="H6072" s="64"/>
      <c r="K6072" s="64"/>
      <c r="L6072" s="104"/>
    </row>
    <row r="6073" spans="4:12" x14ac:dyDescent="0.25">
      <c r="D6073" s="67"/>
      <c r="E6073" s="64"/>
      <c r="F6073" s="64"/>
      <c r="G6073" s="64"/>
      <c r="H6073" s="64"/>
      <c r="K6073" s="64"/>
      <c r="L6073" s="104"/>
    </row>
    <row r="6074" spans="4:12" x14ac:dyDescent="0.25">
      <c r="D6074" s="67"/>
      <c r="E6074" s="64"/>
      <c r="F6074" s="64"/>
      <c r="G6074" s="64"/>
      <c r="H6074" s="64"/>
      <c r="K6074" s="64"/>
      <c r="L6074" s="104"/>
    </row>
    <row r="6075" spans="4:12" x14ac:dyDescent="0.25">
      <c r="D6075" s="67"/>
      <c r="E6075" s="64"/>
      <c r="F6075" s="64"/>
      <c r="G6075" s="64"/>
      <c r="H6075" s="64"/>
      <c r="K6075" s="64"/>
      <c r="L6075" s="104"/>
    </row>
    <row r="6076" spans="4:12" x14ac:dyDescent="0.25">
      <c r="D6076" s="67"/>
      <c r="E6076" s="64"/>
      <c r="F6076" s="64"/>
      <c r="G6076" s="64"/>
      <c r="H6076" s="64"/>
      <c r="K6076" s="64"/>
      <c r="L6076" s="104"/>
    </row>
    <row r="6077" spans="4:12" x14ac:dyDescent="0.25">
      <c r="D6077" s="67"/>
      <c r="E6077" s="64"/>
      <c r="F6077" s="64"/>
      <c r="G6077" s="64"/>
      <c r="H6077" s="64"/>
      <c r="K6077" s="64"/>
      <c r="L6077" s="104"/>
    </row>
    <row r="6078" spans="4:12" x14ac:dyDescent="0.25">
      <c r="D6078" s="67"/>
      <c r="E6078" s="64"/>
      <c r="F6078" s="64"/>
      <c r="G6078" s="64"/>
      <c r="H6078" s="64"/>
      <c r="K6078" s="64"/>
      <c r="L6078" s="104"/>
    </row>
    <row r="6079" spans="4:12" x14ac:dyDescent="0.25">
      <c r="D6079" s="67"/>
      <c r="E6079" s="64"/>
      <c r="F6079" s="64"/>
      <c r="G6079" s="64"/>
      <c r="H6079" s="64"/>
      <c r="K6079" s="64"/>
      <c r="L6079" s="104"/>
    </row>
    <row r="6080" spans="4:12" x14ac:dyDescent="0.25">
      <c r="D6080" s="67"/>
      <c r="E6080" s="64"/>
      <c r="F6080" s="64"/>
      <c r="G6080" s="64"/>
      <c r="H6080" s="64"/>
      <c r="K6080" s="64"/>
      <c r="L6080" s="104"/>
    </row>
    <row r="6081" spans="4:12" x14ac:dyDescent="0.25">
      <c r="D6081" s="67"/>
      <c r="E6081" s="64"/>
      <c r="F6081" s="64"/>
      <c r="G6081" s="64"/>
      <c r="H6081" s="64"/>
      <c r="K6081" s="64"/>
      <c r="L6081" s="104"/>
    </row>
    <row r="6082" spans="4:12" x14ac:dyDescent="0.25">
      <c r="D6082" s="67"/>
      <c r="E6082" s="64"/>
      <c r="F6082" s="64"/>
      <c r="G6082" s="64"/>
      <c r="H6082" s="64"/>
      <c r="K6082" s="64"/>
      <c r="L6082" s="104"/>
    </row>
    <row r="6083" spans="4:12" x14ac:dyDescent="0.25">
      <c r="D6083" s="67"/>
      <c r="E6083" s="64"/>
      <c r="F6083" s="64"/>
      <c r="G6083" s="64"/>
      <c r="H6083" s="64"/>
      <c r="K6083" s="64"/>
      <c r="L6083" s="104"/>
    </row>
    <row r="6084" spans="4:12" x14ac:dyDescent="0.25">
      <c r="D6084" s="67"/>
      <c r="E6084" s="64"/>
      <c r="F6084" s="64"/>
      <c r="G6084" s="64"/>
      <c r="H6084" s="64"/>
      <c r="K6084" s="64"/>
      <c r="L6084" s="104"/>
    </row>
    <row r="6085" spans="4:12" x14ac:dyDescent="0.25">
      <c r="D6085" s="67"/>
      <c r="E6085" s="64"/>
      <c r="F6085" s="64"/>
      <c r="G6085" s="64"/>
      <c r="H6085" s="64"/>
      <c r="K6085" s="64"/>
      <c r="L6085" s="104"/>
    </row>
    <row r="6086" spans="4:12" x14ac:dyDescent="0.25">
      <c r="D6086" s="67"/>
      <c r="E6086" s="64"/>
      <c r="F6086" s="64"/>
      <c r="G6086" s="64"/>
      <c r="H6086" s="64"/>
      <c r="K6086" s="64"/>
      <c r="L6086" s="104"/>
    </row>
    <row r="6087" spans="4:12" x14ac:dyDescent="0.25">
      <c r="D6087" s="67"/>
      <c r="E6087" s="64"/>
      <c r="F6087" s="64"/>
      <c r="G6087" s="64"/>
      <c r="H6087" s="64"/>
      <c r="K6087" s="64"/>
      <c r="L6087" s="104"/>
    </row>
    <row r="6088" spans="4:12" x14ac:dyDescent="0.25">
      <c r="D6088" s="67"/>
      <c r="E6088" s="64"/>
      <c r="F6088" s="64"/>
      <c r="G6088" s="64"/>
      <c r="H6088" s="64"/>
      <c r="K6088" s="64"/>
      <c r="L6088" s="104"/>
    </row>
    <row r="6089" spans="4:12" x14ac:dyDescent="0.25">
      <c r="D6089" s="67"/>
      <c r="E6089" s="64"/>
      <c r="F6089" s="64"/>
      <c r="G6089" s="64"/>
      <c r="H6089" s="64"/>
      <c r="K6089" s="64"/>
      <c r="L6089" s="104"/>
    </row>
    <row r="6090" spans="4:12" x14ac:dyDescent="0.25">
      <c r="D6090" s="67"/>
      <c r="E6090" s="64"/>
      <c r="F6090" s="64"/>
      <c r="G6090" s="64"/>
      <c r="H6090" s="64"/>
      <c r="K6090" s="64"/>
      <c r="L6090" s="104"/>
    </row>
    <row r="6091" spans="4:12" x14ac:dyDescent="0.25">
      <c r="D6091" s="67"/>
      <c r="E6091" s="64"/>
      <c r="F6091" s="64"/>
      <c r="G6091" s="64"/>
      <c r="H6091" s="64"/>
      <c r="K6091" s="64"/>
      <c r="L6091" s="104"/>
    </row>
    <row r="6092" spans="4:12" x14ac:dyDescent="0.25">
      <c r="D6092" s="67"/>
      <c r="E6092" s="64"/>
      <c r="F6092" s="64"/>
      <c r="G6092" s="64"/>
      <c r="H6092" s="64"/>
      <c r="K6092" s="64"/>
      <c r="L6092" s="104"/>
    </row>
    <row r="6093" spans="4:12" x14ac:dyDescent="0.25">
      <c r="D6093" s="67"/>
      <c r="E6093" s="64"/>
      <c r="F6093" s="64"/>
      <c r="G6093" s="64"/>
      <c r="H6093" s="64"/>
      <c r="K6093" s="64"/>
      <c r="L6093" s="104"/>
    </row>
    <row r="6094" spans="4:12" x14ac:dyDescent="0.25">
      <c r="D6094" s="67"/>
      <c r="E6094" s="64"/>
      <c r="F6094" s="64"/>
      <c r="G6094" s="64"/>
      <c r="H6094" s="64"/>
      <c r="K6094" s="64"/>
      <c r="L6094" s="104"/>
    </row>
    <row r="6095" spans="4:12" x14ac:dyDescent="0.25">
      <c r="D6095" s="67"/>
      <c r="E6095" s="64"/>
      <c r="F6095" s="64"/>
      <c r="G6095" s="64"/>
      <c r="H6095" s="64"/>
      <c r="K6095" s="64"/>
      <c r="L6095" s="104"/>
    </row>
    <row r="6096" spans="4:12" x14ac:dyDescent="0.25">
      <c r="D6096" s="67"/>
      <c r="E6096" s="64"/>
      <c r="F6096" s="64"/>
      <c r="G6096" s="64"/>
      <c r="H6096" s="64"/>
      <c r="K6096" s="64"/>
      <c r="L6096" s="104"/>
    </row>
    <row r="6097" spans="4:12" x14ac:dyDescent="0.25">
      <c r="D6097" s="67"/>
      <c r="E6097" s="64"/>
      <c r="F6097" s="64"/>
      <c r="G6097" s="64"/>
      <c r="H6097" s="64"/>
      <c r="K6097" s="64"/>
      <c r="L6097" s="104"/>
    </row>
    <row r="6098" spans="4:12" x14ac:dyDescent="0.25">
      <c r="D6098" s="67"/>
      <c r="E6098" s="64"/>
      <c r="F6098" s="64"/>
      <c r="G6098" s="64"/>
      <c r="H6098" s="64"/>
      <c r="K6098" s="64"/>
      <c r="L6098" s="104"/>
    </row>
    <row r="6099" spans="4:12" x14ac:dyDescent="0.25">
      <c r="D6099" s="67"/>
      <c r="E6099" s="64"/>
      <c r="F6099" s="64"/>
      <c r="G6099" s="64"/>
      <c r="H6099" s="64"/>
      <c r="K6099" s="64"/>
      <c r="L6099" s="104"/>
    </row>
    <row r="6100" spans="4:12" x14ac:dyDescent="0.25">
      <c r="D6100" s="67"/>
      <c r="E6100" s="64"/>
      <c r="F6100" s="64"/>
      <c r="G6100" s="64"/>
      <c r="H6100" s="64"/>
      <c r="K6100" s="64"/>
      <c r="L6100" s="104"/>
    </row>
    <row r="6101" spans="4:12" x14ac:dyDescent="0.25">
      <c r="D6101" s="67"/>
      <c r="E6101" s="64"/>
      <c r="F6101" s="64"/>
      <c r="G6101" s="64"/>
      <c r="H6101" s="64"/>
      <c r="K6101" s="64"/>
      <c r="L6101" s="104"/>
    </row>
    <row r="6102" spans="4:12" x14ac:dyDescent="0.25">
      <c r="D6102" s="67"/>
      <c r="E6102" s="64"/>
      <c r="F6102" s="64"/>
      <c r="G6102" s="64"/>
      <c r="H6102" s="64"/>
      <c r="K6102" s="64"/>
      <c r="L6102" s="104"/>
    </row>
    <row r="6103" spans="4:12" x14ac:dyDescent="0.25">
      <c r="D6103" s="67"/>
      <c r="E6103" s="64"/>
      <c r="F6103" s="64"/>
      <c r="G6103" s="64"/>
      <c r="H6103" s="64"/>
      <c r="K6103" s="64"/>
      <c r="L6103" s="104"/>
    </row>
    <row r="6104" spans="4:12" x14ac:dyDescent="0.25">
      <c r="D6104" s="67"/>
      <c r="E6104" s="64"/>
      <c r="F6104" s="64"/>
      <c r="G6104" s="64"/>
      <c r="H6104" s="64"/>
      <c r="K6104" s="64"/>
      <c r="L6104" s="104"/>
    </row>
    <row r="6105" spans="4:12" x14ac:dyDescent="0.25">
      <c r="D6105" s="67"/>
      <c r="E6105" s="64"/>
      <c r="F6105" s="64"/>
      <c r="G6105" s="64"/>
      <c r="H6105" s="64"/>
      <c r="K6105" s="64"/>
      <c r="L6105" s="104"/>
    </row>
    <row r="6106" spans="4:12" x14ac:dyDescent="0.25">
      <c r="D6106" s="67"/>
      <c r="E6106" s="64"/>
      <c r="F6106" s="64"/>
      <c r="G6106" s="64"/>
      <c r="H6106" s="64"/>
      <c r="K6106" s="64"/>
      <c r="L6106" s="104"/>
    </row>
    <row r="6107" spans="4:12" x14ac:dyDescent="0.25">
      <c r="D6107" s="67"/>
      <c r="E6107" s="64"/>
      <c r="F6107" s="64"/>
      <c r="G6107" s="64"/>
      <c r="H6107" s="64"/>
      <c r="K6107" s="64"/>
      <c r="L6107" s="104"/>
    </row>
    <row r="6108" spans="4:12" x14ac:dyDescent="0.25">
      <c r="D6108" s="67"/>
      <c r="E6108" s="64"/>
      <c r="F6108" s="64"/>
      <c r="G6108" s="64"/>
      <c r="H6108" s="64"/>
      <c r="K6108" s="64"/>
      <c r="L6108" s="104"/>
    </row>
    <row r="6109" spans="4:12" x14ac:dyDescent="0.25">
      <c r="D6109" s="67"/>
      <c r="E6109" s="64"/>
      <c r="F6109" s="64"/>
      <c r="G6109" s="64"/>
      <c r="H6109" s="64"/>
      <c r="K6109" s="64"/>
      <c r="L6109" s="104"/>
    </row>
    <row r="6110" spans="4:12" x14ac:dyDescent="0.25">
      <c r="D6110" s="67"/>
      <c r="E6110" s="64"/>
      <c r="F6110" s="64"/>
      <c r="G6110" s="64"/>
      <c r="H6110" s="64"/>
      <c r="K6110" s="64"/>
      <c r="L6110" s="104"/>
    </row>
    <row r="6111" spans="4:12" x14ac:dyDescent="0.25">
      <c r="D6111" s="67"/>
      <c r="E6111" s="64"/>
      <c r="F6111" s="64"/>
      <c r="G6111" s="64"/>
      <c r="H6111" s="64"/>
      <c r="K6111" s="64"/>
      <c r="L6111" s="104"/>
    </row>
    <row r="6112" spans="4:12" x14ac:dyDescent="0.25">
      <c r="D6112" s="67"/>
      <c r="E6112" s="64"/>
      <c r="F6112" s="64"/>
      <c r="G6112" s="64"/>
      <c r="H6112" s="64"/>
      <c r="K6112" s="64"/>
      <c r="L6112" s="104"/>
    </row>
    <row r="6113" spans="4:12" x14ac:dyDescent="0.25">
      <c r="D6113" s="67"/>
      <c r="E6113" s="64"/>
      <c r="F6113" s="64"/>
      <c r="G6113" s="64"/>
      <c r="H6113" s="64"/>
      <c r="K6113" s="64"/>
      <c r="L6113" s="104"/>
    </row>
    <row r="6114" spans="4:12" x14ac:dyDescent="0.25">
      <c r="D6114" s="67"/>
      <c r="E6114" s="64"/>
      <c r="F6114" s="64"/>
      <c r="G6114" s="64"/>
      <c r="H6114" s="64"/>
      <c r="K6114" s="64"/>
      <c r="L6114" s="104"/>
    </row>
    <row r="6115" spans="4:12" x14ac:dyDescent="0.25">
      <c r="D6115" s="67"/>
      <c r="E6115" s="64"/>
      <c r="F6115" s="64"/>
      <c r="G6115" s="64"/>
      <c r="H6115" s="64"/>
      <c r="K6115" s="64"/>
      <c r="L6115" s="104"/>
    </row>
    <row r="6116" spans="4:12" x14ac:dyDescent="0.25">
      <c r="D6116" s="67"/>
      <c r="E6116" s="64"/>
      <c r="F6116" s="64"/>
      <c r="G6116" s="64"/>
      <c r="H6116" s="64"/>
      <c r="K6116" s="64"/>
      <c r="L6116" s="104"/>
    </row>
    <row r="6117" spans="4:12" x14ac:dyDescent="0.25">
      <c r="D6117" s="67"/>
      <c r="E6117" s="64"/>
      <c r="F6117" s="64"/>
      <c r="G6117" s="64"/>
      <c r="H6117" s="64"/>
      <c r="K6117" s="64"/>
      <c r="L6117" s="104"/>
    </row>
    <row r="6118" spans="4:12" x14ac:dyDescent="0.25">
      <c r="D6118" s="67"/>
      <c r="E6118" s="64"/>
      <c r="F6118" s="64"/>
      <c r="G6118" s="64"/>
      <c r="H6118" s="64"/>
      <c r="K6118" s="64"/>
      <c r="L6118" s="104"/>
    </row>
    <row r="6119" spans="4:12" x14ac:dyDescent="0.25">
      <c r="D6119" s="67"/>
      <c r="E6119" s="64"/>
      <c r="F6119" s="64"/>
      <c r="G6119" s="64"/>
      <c r="H6119" s="64"/>
      <c r="K6119" s="64"/>
      <c r="L6119" s="104"/>
    </row>
    <row r="6120" spans="4:12" x14ac:dyDescent="0.25">
      <c r="D6120" s="67"/>
      <c r="E6120" s="64"/>
      <c r="F6120" s="64"/>
      <c r="G6120" s="64"/>
      <c r="H6120" s="64"/>
      <c r="K6120" s="64"/>
      <c r="L6120" s="104"/>
    </row>
    <row r="6121" spans="4:12" x14ac:dyDescent="0.25">
      <c r="D6121" s="67"/>
      <c r="E6121" s="64"/>
      <c r="F6121" s="64"/>
      <c r="G6121" s="64"/>
      <c r="H6121" s="64"/>
      <c r="K6121" s="64"/>
      <c r="L6121" s="104"/>
    </row>
    <row r="6122" spans="4:12" x14ac:dyDescent="0.25">
      <c r="D6122" s="67"/>
      <c r="E6122" s="64"/>
      <c r="F6122" s="64"/>
      <c r="G6122" s="64"/>
      <c r="H6122" s="64"/>
      <c r="K6122" s="64"/>
      <c r="L6122" s="104"/>
    </row>
    <row r="6123" spans="4:12" x14ac:dyDescent="0.25">
      <c r="D6123" s="67"/>
      <c r="E6123" s="64"/>
      <c r="F6123" s="64"/>
      <c r="G6123" s="64"/>
      <c r="H6123" s="64"/>
      <c r="K6123" s="64"/>
      <c r="L6123" s="104"/>
    </row>
    <row r="6124" spans="4:12" x14ac:dyDescent="0.25">
      <c r="D6124" s="67"/>
      <c r="E6124" s="64"/>
      <c r="F6124" s="64"/>
      <c r="G6124" s="64"/>
      <c r="H6124" s="64"/>
      <c r="K6124" s="64"/>
      <c r="L6124" s="104"/>
    </row>
    <row r="6125" spans="4:12" x14ac:dyDescent="0.25">
      <c r="D6125" s="67"/>
      <c r="E6125" s="64"/>
      <c r="F6125" s="64"/>
      <c r="G6125" s="64"/>
      <c r="H6125" s="64"/>
      <c r="K6125" s="64"/>
      <c r="L6125" s="104"/>
    </row>
    <row r="6126" spans="4:12" x14ac:dyDescent="0.25">
      <c r="D6126" s="67"/>
      <c r="E6126" s="64"/>
      <c r="F6126" s="64"/>
      <c r="G6126" s="64"/>
      <c r="H6126" s="64"/>
      <c r="K6126" s="64"/>
      <c r="L6126" s="104"/>
    </row>
    <row r="6127" spans="4:12" x14ac:dyDescent="0.25">
      <c r="D6127" s="67"/>
      <c r="E6127" s="64"/>
      <c r="F6127" s="64"/>
      <c r="G6127" s="64"/>
      <c r="H6127" s="64"/>
      <c r="K6127" s="64"/>
      <c r="L6127" s="104"/>
    </row>
    <row r="6128" spans="4:12" x14ac:dyDescent="0.25">
      <c r="D6128" s="67"/>
      <c r="E6128" s="64"/>
      <c r="F6128" s="64"/>
      <c r="G6128" s="64"/>
      <c r="H6128" s="64"/>
      <c r="K6128" s="64"/>
      <c r="L6128" s="104"/>
    </row>
    <row r="6129" spans="4:12" x14ac:dyDescent="0.25">
      <c r="D6129" s="67"/>
      <c r="E6129" s="64"/>
      <c r="F6129" s="64"/>
      <c r="G6129" s="64"/>
      <c r="H6129" s="64"/>
      <c r="K6129" s="64"/>
      <c r="L6129" s="104"/>
    </row>
    <row r="6130" spans="4:12" x14ac:dyDescent="0.25">
      <c r="D6130" s="67"/>
      <c r="E6130" s="64"/>
      <c r="F6130" s="64"/>
      <c r="G6130" s="64"/>
      <c r="H6130" s="64"/>
      <c r="K6130" s="64"/>
      <c r="L6130" s="104"/>
    </row>
    <row r="6131" spans="4:12" x14ac:dyDescent="0.25">
      <c r="D6131" s="67"/>
      <c r="E6131" s="64"/>
      <c r="F6131" s="64"/>
      <c r="G6131" s="64"/>
      <c r="H6131" s="64"/>
      <c r="K6131" s="64"/>
      <c r="L6131" s="104"/>
    </row>
    <row r="6132" spans="4:12" x14ac:dyDescent="0.25">
      <c r="D6132" s="67"/>
      <c r="E6132" s="64"/>
      <c r="F6132" s="64"/>
      <c r="G6132" s="64"/>
      <c r="H6132" s="64"/>
      <c r="K6132" s="64"/>
      <c r="L6132" s="104"/>
    </row>
    <row r="6133" spans="4:12" x14ac:dyDescent="0.25">
      <c r="D6133" s="67"/>
      <c r="E6133" s="64"/>
      <c r="F6133" s="64"/>
      <c r="G6133" s="64"/>
      <c r="H6133" s="64"/>
      <c r="K6133" s="64"/>
      <c r="L6133" s="104"/>
    </row>
    <row r="6134" spans="4:12" x14ac:dyDescent="0.25">
      <c r="D6134" s="67"/>
      <c r="E6134" s="64"/>
      <c r="F6134" s="64"/>
      <c r="G6134" s="64"/>
      <c r="H6134" s="64"/>
      <c r="K6134" s="64"/>
      <c r="L6134" s="104"/>
    </row>
    <row r="6135" spans="4:12" x14ac:dyDescent="0.25">
      <c r="D6135" s="67"/>
      <c r="E6135" s="64"/>
      <c r="F6135" s="64"/>
      <c r="G6135" s="64"/>
      <c r="H6135" s="64"/>
      <c r="K6135" s="64"/>
      <c r="L6135" s="104"/>
    </row>
    <row r="6136" spans="4:12" x14ac:dyDescent="0.25">
      <c r="D6136" s="67"/>
      <c r="E6136" s="64"/>
      <c r="F6136" s="64"/>
      <c r="G6136" s="64"/>
      <c r="H6136" s="64"/>
      <c r="K6136" s="64"/>
      <c r="L6136" s="104"/>
    </row>
    <row r="6137" spans="4:12" x14ac:dyDescent="0.25">
      <c r="D6137" s="67"/>
      <c r="E6137" s="64"/>
      <c r="F6137" s="64"/>
      <c r="G6137" s="64"/>
      <c r="H6137" s="64"/>
      <c r="K6137" s="64"/>
      <c r="L6137" s="104"/>
    </row>
    <row r="6138" spans="4:12" x14ac:dyDescent="0.25">
      <c r="D6138" s="67"/>
      <c r="E6138" s="64"/>
      <c r="F6138" s="64"/>
      <c r="G6138" s="64"/>
      <c r="H6138" s="64"/>
      <c r="K6138" s="64"/>
      <c r="L6138" s="104"/>
    </row>
    <row r="6139" spans="4:12" x14ac:dyDescent="0.25">
      <c r="D6139" s="67"/>
      <c r="E6139" s="64"/>
      <c r="F6139" s="64"/>
      <c r="G6139" s="64"/>
      <c r="H6139" s="64"/>
      <c r="K6139" s="64"/>
      <c r="L6139" s="104"/>
    </row>
    <row r="6140" spans="4:12" x14ac:dyDescent="0.25">
      <c r="D6140" s="67"/>
      <c r="E6140" s="64"/>
      <c r="F6140" s="64"/>
      <c r="G6140" s="64"/>
      <c r="H6140" s="64"/>
      <c r="K6140" s="64"/>
      <c r="L6140" s="104"/>
    </row>
    <row r="6141" spans="4:12" x14ac:dyDescent="0.25">
      <c r="D6141" s="67"/>
      <c r="E6141" s="64"/>
      <c r="F6141" s="64"/>
      <c r="G6141" s="64"/>
      <c r="H6141" s="64"/>
      <c r="K6141" s="64"/>
      <c r="L6141" s="104"/>
    </row>
    <row r="6142" spans="4:12" x14ac:dyDescent="0.25">
      <c r="D6142" s="67"/>
      <c r="E6142" s="64"/>
      <c r="F6142" s="64"/>
      <c r="G6142" s="64"/>
      <c r="H6142" s="64"/>
      <c r="K6142" s="64"/>
      <c r="L6142" s="104"/>
    </row>
    <row r="6143" spans="4:12" x14ac:dyDescent="0.25">
      <c r="D6143" s="67"/>
      <c r="E6143" s="64"/>
      <c r="F6143" s="64"/>
      <c r="G6143" s="64"/>
      <c r="H6143" s="64"/>
      <c r="K6143" s="64"/>
      <c r="L6143" s="104"/>
    </row>
    <row r="6144" spans="4:12" x14ac:dyDescent="0.25">
      <c r="D6144" s="67"/>
      <c r="E6144" s="64"/>
      <c r="F6144" s="64"/>
      <c r="G6144" s="64"/>
      <c r="H6144" s="64"/>
      <c r="K6144" s="64"/>
      <c r="L6144" s="104"/>
    </row>
    <row r="6145" spans="4:12" x14ac:dyDescent="0.25">
      <c r="D6145" s="67"/>
      <c r="E6145" s="64"/>
      <c r="F6145" s="64"/>
      <c r="G6145" s="64"/>
      <c r="H6145" s="64"/>
      <c r="K6145" s="64"/>
      <c r="L6145" s="104"/>
    </row>
    <row r="6146" spans="4:12" x14ac:dyDescent="0.25">
      <c r="D6146" s="67"/>
      <c r="E6146" s="64"/>
      <c r="F6146" s="64"/>
      <c r="G6146" s="64"/>
      <c r="H6146" s="64"/>
      <c r="K6146" s="64"/>
      <c r="L6146" s="104"/>
    </row>
    <row r="6147" spans="4:12" x14ac:dyDescent="0.25">
      <c r="D6147" s="67"/>
      <c r="E6147" s="64"/>
      <c r="F6147" s="64"/>
      <c r="G6147" s="64"/>
      <c r="H6147" s="64"/>
      <c r="K6147" s="64"/>
      <c r="L6147" s="104"/>
    </row>
    <row r="6148" spans="4:12" x14ac:dyDescent="0.25">
      <c r="D6148" s="67"/>
      <c r="E6148" s="64"/>
      <c r="F6148" s="64"/>
      <c r="G6148" s="64"/>
      <c r="H6148" s="64"/>
      <c r="K6148" s="64"/>
      <c r="L6148" s="104"/>
    </row>
    <row r="6149" spans="4:12" x14ac:dyDescent="0.25">
      <c r="D6149" s="67"/>
      <c r="E6149" s="64"/>
      <c r="F6149" s="64"/>
      <c r="G6149" s="64"/>
      <c r="H6149" s="64"/>
      <c r="K6149" s="64"/>
      <c r="L6149" s="104"/>
    </row>
    <row r="6150" spans="4:12" x14ac:dyDescent="0.25">
      <c r="D6150" s="67"/>
      <c r="E6150" s="64"/>
      <c r="F6150" s="64"/>
      <c r="G6150" s="64"/>
      <c r="H6150" s="64"/>
      <c r="K6150" s="64"/>
      <c r="L6150" s="104"/>
    </row>
    <row r="6151" spans="4:12" x14ac:dyDescent="0.25">
      <c r="D6151" s="67"/>
      <c r="E6151" s="64"/>
      <c r="F6151" s="64"/>
      <c r="G6151" s="64"/>
      <c r="H6151" s="64"/>
      <c r="K6151" s="64"/>
      <c r="L6151" s="104"/>
    </row>
    <row r="6152" spans="4:12" x14ac:dyDescent="0.25">
      <c r="D6152" s="67"/>
      <c r="E6152" s="64"/>
      <c r="F6152" s="64"/>
      <c r="G6152" s="64"/>
      <c r="H6152" s="64"/>
      <c r="K6152" s="64"/>
      <c r="L6152" s="104"/>
    </row>
    <row r="6153" spans="4:12" x14ac:dyDescent="0.25">
      <c r="D6153" s="67"/>
      <c r="E6153" s="64"/>
      <c r="F6153" s="64"/>
      <c r="G6153" s="64"/>
      <c r="H6153" s="64"/>
      <c r="K6153" s="64"/>
      <c r="L6153" s="104"/>
    </row>
    <row r="6154" spans="4:12" x14ac:dyDescent="0.25">
      <c r="D6154" s="67"/>
      <c r="E6154" s="64"/>
      <c r="F6154" s="64"/>
      <c r="G6154" s="64"/>
      <c r="H6154" s="64"/>
      <c r="K6154" s="64"/>
      <c r="L6154" s="104"/>
    </row>
    <row r="6155" spans="4:12" x14ac:dyDescent="0.25">
      <c r="D6155" s="67"/>
      <c r="E6155" s="64"/>
      <c r="F6155" s="64"/>
      <c r="G6155" s="64"/>
      <c r="H6155" s="64"/>
      <c r="K6155" s="64"/>
      <c r="L6155" s="104"/>
    </row>
    <row r="6156" spans="4:12" x14ac:dyDescent="0.25">
      <c r="D6156" s="67"/>
      <c r="E6156" s="64"/>
      <c r="F6156" s="64"/>
      <c r="G6156" s="64"/>
      <c r="H6156" s="64"/>
      <c r="K6156" s="64"/>
      <c r="L6156" s="104"/>
    </row>
    <row r="6157" spans="4:12" x14ac:dyDescent="0.25">
      <c r="D6157" s="67"/>
      <c r="E6157" s="64"/>
      <c r="F6157" s="64"/>
      <c r="G6157" s="64"/>
      <c r="H6157" s="64"/>
      <c r="K6157" s="64"/>
      <c r="L6157" s="104"/>
    </row>
    <row r="6158" spans="4:12" x14ac:dyDescent="0.25">
      <c r="D6158" s="67"/>
      <c r="E6158" s="64"/>
      <c r="F6158" s="64"/>
      <c r="G6158" s="64"/>
      <c r="H6158" s="64"/>
      <c r="K6158" s="64"/>
      <c r="L6158" s="104"/>
    </row>
    <row r="6159" spans="4:12" x14ac:dyDescent="0.25">
      <c r="D6159" s="67"/>
      <c r="E6159" s="64"/>
      <c r="F6159" s="64"/>
      <c r="G6159" s="64"/>
      <c r="H6159" s="64"/>
      <c r="K6159" s="64"/>
      <c r="L6159" s="104"/>
    </row>
    <row r="6160" spans="4:12" x14ac:dyDescent="0.25">
      <c r="D6160" s="67"/>
      <c r="E6160" s="64"/>
      <c r="F6160" s="64"/>
      <c r="G6160" s="64"/>
      <c r="H6160" s="64"/>
      <c r="K6160" s="64"/>
      <c r="L6160" s="104"/>
    </row>
    <row r="6161" spans="4:12" x14ac:dyDescent="0.25">
      <c r="D6161" s="67"/>
      <c r="E6161" s="64"/>
      <c r="F6161" s="64"/>
      <c r="G6161" s="64"/>
      <c r="H6161" s="64"/>
      <c r="K6161" s="64"/>
      <c r="L6161" s="104"/>
    </row>
    <row r="6162" spans="4:12" x14ac:dyDescent="0.25">
      <c r="D6162" s="67"/>
      <c r="E6162" s="64"/>
      <c r="F6162" s="64"/>
      <c r="G6162" s="64"/>
      <c r="H6162" s="64"/>
      <c r="K6162" s="64"/>
      <c r="L6162" s="104"/>
    </row>
    <row r="6163" spans="4:12" x14ac:dyDescent="0.25">
      <c r="D6163" s="67"/>
      <c r="E6163" s="64"/>
      <c r="F6163" s="64"/>
      <c r="G6163" s="64"/>
      <c r="H6163" s="64"/>
      <c r="K6163" s="64"/>
      <c r="L6163" s="104"/>
    </row>
    <row r="6164" spans="4:12" x14ac:dyDescent="0.25">
      <c r="D6164" s="67"/>
      <c r="E6164" s="64"/>
      <c r="F6164" s="64"/>
      <c r="G6164" s="64"/>
      <c r="H6164" s="64"/>
      <c r="K6164" s="64"/>
      <c r="L6164" s="104"/>
    </row>
    <row r="6165" spans="4:12" x14ac:dyDescent="0.25">
      <c r="D6165" s="67"/>
      <c r="E6165" s="64"/>
      <c r="F6165" s="64"/>
      <c r="G6165" s="64"/>
      <c r="H6165" s="64"/>
      <c r="K6165" s="64"/>
      <c r="L6165" s="104"/>
    </row>
    <row r="6166" spans="4:12" x14ac:dyDescent="0.25">
      <c r="D6166" s="67"/>
      <c r="E6166" s="64"/>
      <c r="F6166" s="64"/>
      <c r="G6166" s="64"/>
      <c r="H6166" s="64"/>
      <c r="K6166" s="64"/>
      <c r="L6166" s="104"/>
    </row>
    <row r="6167" spans="4:12" x14ac:dyDescent="0.25">
      <c r="D6167" s="67"/>
      <c r="E6167" s="64"/>
      <c r="F6167" s="64"/>
      <c r="G6167" s="64"/>
      <c r="H6167" s="64"/>
      <c r="K6167" s="64"/>
      <c r="L6167" s="104"/>
    </row>
    <row r="6168" spans="4:12" x14ac:dyDescent="0.25">
      <c r="D6168" s="67"/>
      <c r="E6168" s="64"/>
      <c r="F6168" s="64"/>
      <c r="G6168" s="64"/>
      <c r="H6168" s="64"/>
      <c r="K6168" s="64"/>
      <c r="L6168" s="104"/>
    </row>
    <row r="6169" spans="4:12" x14ac:dyDescent="0.25">
      <c r="D6169" s="67"/>
      <c r="E6169" s="64"/>
      <c r="F6169" s="64"/>
      <c r="G6169" s="64"/>
      <c r="H6169" s="64"/>
      <c r="K6169" s="64"/>
      <c r="L6169" s="104"/>
    </row>
    <row r="6170" spans="4:12" x14ac:dyDescent="0.25">
      <c r="D6170" s="67"/>
      <c r="E6170" s="64"/>
      <c r="F6170" s="64"/>
      <c r="G6170" s="64"/>
      <c r="H6170" s="64"/>
      <c r="K6170" s="64"/>
      <c r="L6170" s="104"/>
    </row>
    <row r="6171" spans="4:12" x14ac:dyDescent="0.25">
      <c r="D6171" s="67"/>
      <c r="E6171" s="64"/>
      <c r="F6171" s="64"/>
      <c r="G6171" s="64"/>
      <c r="H6171" s="64"/>
      <c r="K6171" s="64"/>
      <c r="L6171" s="104"/>
    </row>
    <row r="6172" spans="4:12" x14ac:dyDescent="0.25">
      <c r="D6172" s="67"/>
      <c r="E6172" s="64"/>
      <c r="F6172" s="64"/>
      <c r="G6172" s="64"/>
      <c r="H6172" s="64"/>
      <c r="K6172" s="64"/>
      <c r="L6172" s="104"/>
    </row>
    <row r="6173" spans="4:12" x14ac:dyDescent="0.25">
      <c r="D6173" s="67"/>
      <c r="E6173" s="64"/>
      <c r="F6173" s="64"/>
      <c r="G6173" s="64"/>
      <c r="H6173" s="64"/>
      <c r="K6173" s="64"/>
      <c r="L6173" s="104"/>
    </row>
    <row r="6174" spans="4:12" x14ac:dyDescent="0.25">
      <c r="D6174" s="67"/>
      <c r="E6174" s="64"/>
      <c r="F6174" s="64"/>
      <c r="G6174" s="64"/>
      <c r="H6174" s="64"/>
      <c r="K6174" s="64"/>
      <c r="L6174" s="104"/>
    </row>
    <row r="6175" spans="4:12" x14ac:dyDescent="0.25">
      <c r="D6175" s="67"/>
      <c r="E6175" s="64"/>
      <c r="F6175" s="64"/>
      <c r="G6175" s="64"/>
      <c r="H6175" s="64"/>
      <c r="K6175" s="64"/>
      <c r="L6175" s="104"/>
    </row>
    <row r="6176" spans="4:12" x14ac:dyDescent="0.25">
      <c r="D6176" s="67"/>
      <c r="E6176" s="64"/>
      <c r="F6176" s="64"/>
      <c r="G6176" s="64"/>
      <c r="H6176" s="64"/>
      <c r="K6176" s="64"/>
      <c r="L6176" s="104"/>
    </row>
    <row r="6177" spans="4:12" x14ac:dyDescent="0.25">
      <c r="D6177" s="67"/>
      <c r="E6177" s="64"/>
      <c r="F6177" s="64"/>
      <c r="G6177" s="64"/>
      <c r="H6177" s="64"/>
      <c r="K6177" s="64"/>
      <c r="L6177" s="104"/>
    </row>
    <row r="6178" spans="4:12" x14ac:dyDescent="0.25">
      <c r="D6178" s="67"/>
      <c r="E6178" s="64"/>
      <c r="F6178" s="64"/>
      <c r="G6178" s="64"/>
      <c r="H6178" s="64"/>
      <c r="K6178" s="64"/>
      <c r="L6178" s="104"/>
    </row>
    <row r="6179" spans="4:12" x14ac:dyDescent="0.25">
      <c r="D6179" s="67"/>
      <c r="E6179" s="64"/>
      <c r="F6179" s="64"/>
      <c r="G6179" s="64"/>
      <c r="H6179" s="64"/>
      <c r="K6179" s="64"/>
      <c r="L6179" s="104"/>
    </row>
    <row r="6180" spans="4:12" x14ac:dyDescent="0.25">
      <c r="D6180" s="67"/>
      <c r="E6180" s="64"/>
      <c r="F6180" s="64"/>
      <c r="G6180" s="64"/>
      <c r="H6180" s="64"/>
      <c r="K6180" s="64"/>
      <c r="L6180" s="104"/>
    </row>
    <row r="6181" spans="4:12" x14ac:dyDescent="0.25">
      <c r="D6181" s="67"/>
      <c r="E6181" s="64"/>
      <c r="F6181" s="64"/>
      <c r="G6181" s="64"/>
      <c r="H6181" s="64"/>
      <c r="K6181" s="64"/>
      <c r="L6181" s="104"/>
    </row>
    <row r="6182" spans="4:12" x14ac:dyDescent="0.25">
      <c r="D6182" s="67"/>
      <c r="E6182" s="64"/>
      <c r="F6182" s="64"/>
      <c r="G6182" s="64"/>
      <c r="H6182" s="64"/>
      <c r="K6182" s="64"/>
      <c r="L6182" s="104"/>
    </row>
    <row r="6183" spans="4:12" x14ac:dyDescent="0.25">
      <c r="D6183" s="67"/>
      <c r="E6183" s="64"/>
      <c r="F6183" s="64"/>
      <c r="G6183" s="64"/>
      <c r="H6183" s="64"/>
      <c r="K6183" s="64"/>
      <c r="L6183" s="104"/>
    </row>
    <row r="6184" spans="4:12" x14ac:dyDescent="0.25">
      <c r="D6184" s="67"/>
      <c r="E6184" s="64"/>
      <c r="F6184" s="64"/>
      <c r="G6184" s="64"/>
      <c r="H6184" s="64"/>
      <c r="K6184" s="64"/>
      <c r="L6184" s="104"/>
    </row>
    <row r="6185" spans="4:12" x14ac:dyDescent="0.25">
      <c r="D6185" s="67"/>
      <c r="E6185" s="64"/>
      <c r="F6185" s="64"/>
      <c r="G6185" s="64"/>
      <c r="H6185" s="64"/>
      <c r="K6185" s="64"/>
      <c r="L6185" s="104"/>
    </row>
    <row r="6186" spans="4:12" x14ac:dyDescent="0.25">
      <c r="D6186" s="67"/>
      <c r="E6186" s="64"/>
      <c r="F6186" s="64"/>
      <c r="G6186" s="64"/>
      <c r="H6186" s="64"/>
      <c r="K6186" s="64"/>
      <c r="L6186" s="104"/>
    </row>
    <row r="6187" spans="4:12" x14ac:dyDescent="0.25">
      <c r="D6187" s="67"/>
      <c r="E6187" s="64"/>
      <c r="F6187" s="64"/>
      <c r="G6187" s="64"/>
      <c r="H6187" s="64"/>
      <c r="K6187" s="64"/>
      <c r="L6187" s="104"/>
    </row>
    <row r="6188" spans="4:12" x14ac:dyDescent="0.25">
      <c r="D6188" s="67"/>
      <c r="E6188" s="64"/>
      <c r="F6188" s="64"/>
      <c r="G6188" s="64"/>
      <c r="H6188" s="64"/>
      <c r="K6188" s="64"/>
      <c r="L6188" s="104"/>
    </row>
    <row r="6189" spans="4:12" x14ac:dyDescent="0.25">
      <c r="D6189" s="67"/>
      <c r="E6189" s="64"/>
      <c r="F6189" s="64"/>
      <c r="G6189" s="64"/>
      <c r="H6189" s="64"/>
      <c r="K6189" s="64"/>
      <c r="L6189" s="104"/>
    </row>
    <row r="6190" spans="4:12" x14ac:dyDescent="0.25">
      <c r="D6190" s="67"/>
      <c r="E6190" s="64"/>
      <c r="F6190" s="64"/>
      <c r="G6190" s="64"/>
      <c r="H6190" s="64"/>
      <c r="K6190" s="64"/>
      <c r="L6190" s="104"/>
    </row>
    <row r="6191" spans="4:12" x14ac:dyDescent="0.25">
      <c r="D6191" s="67"/>
      <c r="E6191" s="64"/>
      <c r="F6191" s="64"/>
      <c r="G6191" s="64"/>
      <c r="H6191" s="64"/>
      <c r="K6191" s="64"/>
      <c r="L6191" s="104"/>
    </row>
    <row r="6192" spans="4:12" x14ac:dyDescent="0.25">
      <c r="D6192" s="67"/>
      <c r="E6192" s="64"/>
      <c r="F6192" s="64"/>
      <c r="G6192" s="64"/>
      <c r="H6192" s="64"/>
      <c r="K6192" s="64"/>
      <c r="L6192" s="104"/>
    </row>
    <row r="6193" spans="4:12" x14ac:dyDescent="0.25">
      <c r="D6193" s="67"/>
      <c r="E6193" s="64"/>
      <c r="F6193" s="64"/>
      <c r="G6193" s="64"/>
      <c r="H6193" s="64"/>
      <c r="K6193" s="64"/>
      <c r="L6193" s="104"/>
    </row>
    <row r="6194" spans="4:12" x14ac:dyDescent="0.25">
      <c r="D6194" s="67"/>
      <c r="E6194" s="64"/>
      <c r="F6194" s="64"/>
      <c r="G6194" s="64"/>
      <c r="H6194" s="64"/>
      <c r="K6194" s="64"/>
      <c r="L6194" s="104"/>
    </row>
    <row r="6195" spans="4:12" x14ac:dyDescent="0.25">
      <c r="D6195" s="67"/>
      <c r="E6195" s="64"/>
      <c r="F6195" s="64"/>
      <c r="G6195" s="64"/>
      <c r="H6195" s="64"/>
      <c r="K6195" s="64"/>
      <c r="L6195" s="104"/>
    </row>
    <row r="6196" spans="4:12" x14ac:dyDescent="0.25">
      <c r="D6196" s="67"/>
      <c r="E6196" s="64"/>
      <c r="F6196" s="64"/>
      <c r="G6196" s="64"/>
      <c r="H6196" s="64"/>
      <c r="K6196" s="64"/>
      <c r="L6196" s="104"/>
    </row>
    <row r="6197" spans="4:12" x14ac:dyDescent="0.25">
      <c r="D6197" s="67"/>
      <c r="E6197" s="64"/>
      <c r="F6197" s="64"/>
      <c r="G6197" s="64"/>
      <c r="H6197" s="64"/>
      <c r="K6197" s="64"/>
      <c r="L6197" s="104"/>
    </row>
    <row r="6198" spans="4:12" x14ac:dyDescent="0.25">
      <c r="D6198" s="67"/>
      <c r="E6198" s="64"/>
      <c r="F6198" s="64"/>
      <c r="G6198" s="64"/>
      <c r="H6198" s="64"/>
      <c r="K6198" s="64"/>
      <c r="L6198" s="104"/>
    </row>
    <row r="6199" spans="4:12" x14ac:dyDescent="0.25">
      <c r="D6199" s="67"/>
      <c r="E6199" s="64"/>
      <c r="F6199" s="64"/>
      <c r="G6199" s="64"/>
      <c r="H6199" s="64"/>
      <c r="K6199" s="64"/>
      <c r="L6199" s="104"/>
    </row>
    <row r="6200" spans="4:12" x14ac:dyDescent="0.25">
      <c r="D6200" s="67"/>
      <c r="E6200" s="64"/>
      <c r="F6200" s="64"/>
      <c r="G6200" s="64"/>
      <c r="H6200" s="64"/>
      <c r="K6200" s="64"/>
      <c r="L6200" s="104"/>
    </row>
    <row r="6201" spans="4:12" x14ac:dyDescent="0.25">
      <c r="D6201" s="67"/>
      <c r="E6201" s="64"/>
      <c r="F6201" s="64"/>
      <c r="G6201" s="64"/>
      <c r="H6201" s="64"/>
      <c r="K6201" s="64"/>
      <c r="L6201" s="104"/>
    </row>
    <row r="6202" spans="4:12" x14ac:dyDescent="0.25">
      <c r="D6202" s="67"/>
      <c r="E6202" s="64"/>
      <c r="F6202" s="64"/>
      <c r="G6202" s="64"/>
      <c r="H6202" s="64"/>
      <c r="K6202" s="64"/>
      <c r="L6202" s="104"/>
    </row>
    <row r="6203" spans="4:12" x14ac:dyDescent="0.25">
      <c r="D6203" s="67"/>
      <c r="E6203" s="64"/>
      <c r="F6203" s="64"/>
      <c r="G6203" s="64"/>
      <c r="H6203" s="64"/>
      <c r="K6203" s="64"/>
      <c r="L6203" s="104"/>
    </row>
    <row r="6204" spans="4:12" x14ac:dyDescent="0.25">
      <c r="D6204" s="67"/>
      <c r="E6204" s="64"/>
      <c r="F6204" s="64"/>
      <c r="G6204" s="64"/>
      <c r="H6204" s="64"/>
      <c r="K6204" s="64"/>
      <c r="L6204" s="104"/>
    </row>
    <row r="6205" spans="4:12" x14ac:dyDescent="0.25">
      <c r="D6205" s="67"/>
      <c r="E6205" s="64"/>
      <c r="F6205" s="64"/>
      <c r="G6205" s="64"/>
      <c r="H6205" s="64"/>
      <c r="K6205" s="64"/>
      <c r="L6205" s="104"/>
    </row>
    <row r="6206" spans="4:12" x14ac:dyDescent="0.25">
      <c r="D6206" s="67"/>
      <c r="E6206" s="64"/>
      <c r="F6206" s="64"/>
      <c r="G6206" s="64"/>
      <c r="H6206" s="64"/>
      <c r="K6206" s="64"/>
      <c r="L6206" s="104"/>
    </row>
    <row r="6207" spans="4:12" x14ac:dyDescent="0.25">
      <c r="D6207" s="67"/>
      <c r="E6207" s="64"/>
      <c r="F6207" s="64"/>
      <c r="G6207" s="64"/>
      <c r="H6207" s="64"/>
      <c r="K6207" s="64"/>
      <c r="L6207" s="104"/>
    </row>
    <row r="6208" spans="4:12" x14ac:dyDescent="0.25">
      <c r="D6208" s="67"/>
      <c r="E6208" s="64"/>
      <c r="F6208" s="64"/>
      <c r="G6208" s="64"/>
      <c r="H6208" s="64"/>
      <c r="K6208" s="64"/>
      <c r="L6208" s="104"/>
    </row>
    <row r="6209" spans="4:12" x14ac:dyDescent="0.25">
      <c r="D6209" s="67"/>
      <c r="E6209" s="64"/>
      <c r="F6209" s="64"/>
      <c r="G6209" s="64"/>
      <c r="H6209" s="64"/>
      <c r="K6209" s="64"/>
      <c r="L6209" s="104"/>
    </row>
    <row r="6210" spans="4:12" x14ac:dyDescent="0.25">
      <c r="D6210" s="67"/>
      <c r="E6210" s="64"/>
      <c r="F6210" s="64"/>
      <c r="G6210" s="64"/>
      <c r="H6210" s="64"/>
      <c r="K6210" s="64"/>
      <c r="L6210" s="104"/>
    </row>
    <row r="6211" spans="4:12" x14ac:dyDescent="0.25">
      <c r="D6211" s="67"/>
      <c r="E6211" s="64"/>
      <c r="F6211" s="64"/>
      <c r="G6211" s="64"/>
      <c r="H6211" s="64"/>
      <c r="K6211" s="64"/>
      <c r="L6211" s="104"/>
    </row>
    <row r="6212" spans="4:12" x14ac:dyDescent="0.25">
      <c r="D6212" s="67"/>
      <c r="E6212" s="64"/>
      <c r="F6212" s="64"/>
      <c r="G6212" s="64"/>
      <c r="H6212" s="64"/>
      <c r="K6212" s="64"/>
      <c r="L6212" s="104"/>
    </row>
    <row r="6213" spans="4:12" x14ac:dyDescent="0.25">
      <c r="D6213" s="67"/>
      <c r="E6213" s="64"/>
      <c r="F6213" s="64"/>
      <c r="G6213" s="64"/>
      <c r="H6213" s="64"/>
      <c r="K6213" s="64"/>
      <c r="L6213" s="104"/>
    </row>
    <row r="6214" spans="4:12" x14ac:dyDescent="0.25">
      <c r="D6214" s="67"/>
      <c r="E6214" s="64"/>
      <c r="F6214" s="64"/>
      <c r="G6214" s="64"/>
      <c r="H6214" s="64"/>
      <c r="K6214" s="64"/>
      <c r="L6214" s="104"/>
    </row>
    <row r="6215" spans="4:12" x14ac:dyDescent="0.25">
      <c r="D6215" s="67"/>
      <c r="E6215" s="64"/>
      <c r="F6215" s="64"/>
      <c r="G6215" s="64"/>
      <c r="H6215" s="64"/>
      <c r="K6215" s="64"/>
      <c r="L6215" s="104"/>
    </row>
    <row r="6216" spans="4:12" x14ac:dyDescent="0.25">
      <c r="D6216" s="67"/>
      <c r="E6216" s="64"/>
      <c r="F6216" s="64"/>
      <c r="G6216" s="64"/>
      <c r="H6216" s="64"/>
      <c r="K6216" s="64"/>
      <c r="L6216" s="104"/>
    </row>
    <row r="6217" spans="4:12" x14ac:dyDescent="0.25">
      <c r="D6217" s="67"/>
      <c r="E6217" s="64"/>
      <c r="F6217" s="64"/>
      <c r="G6217" s="64"/>
      <c r="H6217" s="64"/>
      <c r="K6217" s="64"/>
      <c r="L6217" s="104"/>
    </row>
    <row r="6218" spans="4:12" x14ac:dyDescent="0.25">
      <c r="D6218" s="67"/>
      <c r="E6218" s="64"/>
      <c r="F6218" s="64"/>
      <c r="G6218" s="64"/>
      <c r="H6218" s="64"/>
      <c r="K6218" s="64"/>
      <c r="L6218" s="104"/>
    </row>
    <row r="6219" spans="4:12" x14ac:dyDescent="0.25">
      <c r="D6219" s="67"/>
      <c r="E6219" s="64"/>
      <c r="F6219" s="64"/>
      <c r="G6219" s="64"/>
      <c r="H6219" s="64"/>
      <c r="K6219" s="64"/>
      <c r="L6219" s="104"/>
    </row>
    <row r="6220" spans="4:12" x14ac:dyDescent="0.25">
      <c r="D6220" s="67"/>
      <c r="E6220" s="64"/>
      <c r="F6220" s="64"/>
      <c r="G6220" s="64"/>
      <c r="H6220" s="64"/>
      <c r="K6220" s="64"/>
      <c r="L6220" s="104"/>
    </row>
    <row r="6221" spans="4:12" x14ac:dyDescent="0.25">
      <c r="D6221" s="67"/>
      <c r="E6221" s="64"/>
      <c r="F6221" s="64"/>
      <c r="G6221" s="64"/>
      <c r="H6221" s="64"/>
      <c r="K6221" s="64"/>
      <c r="L6221" s="104"/>
    </row>
    <row r="6222" spans="4:12" x14ac:dyDescent="0.25">
      <c r="D6222" s="67"/>
      <c r="E6222" s="64"/>
      <c r="F6222" s="64"/>
      <c r="G6222" s="64"/>
      <c r="H6222" s="64"/>
      <c r="K6222" s="64"/>
      <c r="L6222" s="104"/>
    </row>
    <row r="6223" spans="4:12" x14ac:dyDescent="0.25">
      <c r="D6223" s="67"/>
      <c r="E6223" s="64"/>
      <c r="F6223" s="64"/>
      <c r="G6223" s="64"/>
      <c r="H6223" s="64"/>
      <c r="K6223" s="64"/>
      <c r="L6223" s="104"/>
    </row>
    <row r="6224" spans="4:12" x14ac:dyDescent="0.25">
      <c r="D6224" s="67"/>
      <c r="E6224" s="64"/>
      <c r="F6224" s="64"/>
      <c r="G6224" s="64"/>
      <c r="H6224" s="64"/>
      <c r="K6224" s="64"/>
      <c r="L6224" s="104"/>
    </row>
    <row r="6225" spans="4:12" x14ac:dyDescent="0.25">
      <c r="D6225" s="67"/>
      <c r="E6225" s="64"/>
      <c r="F6225" s="64"/>
      <c r="G6225" s="64"/>
      <c r="H6225" s="64"/>
      <c r="K6225" s="64"/>
      <c r="L6225" s="104"/>
    </row>
    <row r="6226" spans="4:12" x14ac:dyDescent="0.25">
      <c r="D6226" s="67"/>
      <c r="E6226" s="64"/>
      <c r="F6226" s="64"/>
      <c r="G6226" s="64"/>
      <c r="H6226" s="64"/>
      <c r="K6226" s="64"/>
      <c r="L6226" s="104"/>
    </row>
    <row r="6227" spans="4:12" x14ac:dyDescent="0.25">
      <c r="D6227" s="67"/>
      <c r="E6227" s="64"/>
      <c r="F6227" s="64"/>
      <c r="G6227" s="64"/>
      <c r="H6227" s="64"/>
      <c r="K6227" s="64"/>
      <c r="L6227" s="104"/>
    </row>
    <row r="6228" spans="4:12" x14ac:dyDescent="0.25">
      <c r="D6228" s="67"/>
      <c r="E6228" s="64"/>
      <c r="F6228" s="64"/>
      <c r="G6228" s="64"/>
      <c r="H6228" s="64"/>
      <c r="K6228" s="64"/>
      <c r="L6228" s="104"/>
    </row>
    <row r="6229" spans="4:12" x14ac:dyDescent="0.25">
      <c r="D6229" s="67"/>
      <c r="E6229" s="64"/>
      <c r="F6229" s="64"/>
      <c r="G6229" s="64"/>
      <c r="H6229" s="64"/>
      <c r="K6229" s="64"/>
      <c r="L6229" s="104"/>
    </row>
    <row r="6230" spans="4:12" x14ac:dyDescent="0.25">
      <c r="D6230" s="67"/>
      <c r="E6230" s="64"/>
      <c r="F6230" s="64"/>
      <c r="G6230" s="64"/>
      <c r="H6230" s="64"/>
      <c r="K6230" s="64"/>
      <c r="L6230" s="104"/>
    </row>
    <row r="6231" spans="4:12" x14ac:dyDescent="0.25">
      <c r="D6231" s="67"/>
      <c r="E6231" s="64"/>
      <c r="F6231" s="64"/>
      <c r="G6231" s="64"/>
      <c r="H6231" s="64"/>
      <c r="K6231" s="64"/>
      <c r="L6231" s="104"/>
    </row>
    <row r="6232" spans="4:12" x14ac:dyDescent="0.25">
      <c r="D6232" s="67"/>
      <c r="E6232" s="64"/>
      <c r="F6232" s="64"/>
      <c r="G6232" s="64"/>
      <c r="H6232" s="64"/>
      <c r="K6232" s="64"/>
      <c r="L6232" s="104"/>
    </row>
    <row r="6233" spans="4:12" x14ac:dyDescent="0.25">
      <c r="D6233" s="67"/>
      <c r="E6233" s="64"/>
      <c r="F6233" s="64"/>
      <c r="G6233" s="64"/>
      <c r="H6233" s="64"/>
      <c r="K6233" s="64"/>
      <c r="L6233" s="104"/>
    </row>
    <row r="6234" spans="4:12" x14ac:dyDescent="0.25">
      <c r="D6234" s="67"/>
      <c r="E6234" s="64"/>
      <c r="F6234" s="64"/>
      <c r="G6234" s="64"/>
      <c r="H6234" s="64"/>
      <c r="K6234" s="64"/>
      <c r="L6234" s="104"/>
    </row>
    <row r="6235" spans="4:12" x14ac:dyDescent="0.25">
      <c r="D6235" s="67"/>
      <c r="E6235" s="64"/>
      <c r="F6235" s="64"/>
      <c r="G6235" s="64"/>
      <c r="H6235" s="64"/>
      <c r="K6235" s="64"/>
      <c r="L6235" s="104"/>
    </row>
    <row r="6236" spans="4:12" x14ac:dyDescent="0.25">
      <c r="D6236" s="67"/>
      <c r="E6236" s="64"/>
      <c r="F6236" s="64"/>
      <c r="G6236" s="64"/>
      <c r="H6236" s="64"/>
      <c r="K6236" s="64"/>
      <c r="L6236" s="104"/>
    </row>
    <row r="6237" spans="4:12" x14ac:dyDescent="0.25">
      <c r="D6237" s="67"/>
      <c r="E6237" s="64"/>
      <c r="F6237" s="64"/>
      <c r="G6237" s="64"/>
      <c r="H6237" s="64"/>
      <c r="K6237" s="64"/>
      <c r="L6237" s="104"/>
    </row>
    <row r="6238" spans="4:12" x14ac:dyDescent="0.25">
      <c r="D6238" s="67"/>
      <c r="E6238" s="64"/>
      <c r="F6238" s="64"/>
      <c r="G6238" s="64"/>
      <c r="H6238" s="64"/>
      <c r="K6238" s="64"/>
      <c r="L6238" s="104"/>
    </row>
    <row r="6239" spans="4:12" x14ac:dyDescent="0.25">
      <c r="D6239" s="67"/>
      <c r="E6239" s="64"/>
      <c r="F6239" s="64"/>
      <c r="G6239" s="64"/>
      <c r="H6239" s="64"/>
      <c r="K6239" s="64"/>
      <c r="L6239" s="104"/>
    </row>
    <row r="6240" spans="4:12" x14ac:dyDescent="0.25">
      <c r="D6240" s="67"/>
      <c r="E6240" s="64"/>
      <c r="F6240" s="64"/>
      <c r="G6240" s="64"/>
      <c r="H6240" s="64"/>
      <c r="K6240" s="64"/>
      <c r="L6240" s="104"/>
    </row>
    <row r="6241" spans="4:12" x14ac:dyDescent="0.25">
      <c r="D6241" s="67"/>
      <c r="E6241" s="64"/>
      <c r="F6241" s="64"/>
      <c r="G6241" s="64"/>
      <c r="H6241" s="64"/>
      <c r="K6241" s="64"/>
      <c r="L6241" s="104"/>
    </row>
    <row r="6242" spans="4:12" x14ac:dyDescent="0.25">
      <c r="D6242" s="67"/>
      <c r="E6242" s="64"/>
      <c r="F6242" s="64"/>
      <c r="G6242" s="64"/>
      <c r="H6242" s="64"/>
      <c r="K6242" s="64"/>
      <c r="L6242" s="104"/>
    </row>
    <row r="6243" spans="4:12" x14ac:dyDescent="0.25">
      <c r="D6243" s="67"/>
      <c r="E6243" s="64"/>
      <c r="F6243" s="64"/>
      <c r="G6243" s="64"/>
      <c r="H6243" s="64"/>
      <c r="K6243" s="64"/>
      <c r="L6243" s="104"/>
    </row>
    <row r="6244" spans="4:12" x14ac:dyDescent="0.25">
      <c r="D6244" s="67"/>
      <c r="E6244" s="64"/>
      <c r="F6244" s="64"/>
      <c r="G6244" s="64"/>
      <c r="H6244" s="64"/>
      <c r="K6244" s="64"/>
      <c r="L6244" s="104"/>
    </row>
    <row r="6245" spans="4:12" x14ac:dyDescent="0.25">
      <c r="D6245" s="67"/>
      <c r="E6245" s="64"/>
      <c r="F6245" s="64"/>
      <c r="G6245" s="64"/>
      <c r="H6245" s="64"/>
      <c r="K6245" s="64"/>
      <c r="L6245" s="104"/>
    </row>
    <row r="6246" spans="4:12" x14ac:dyDescent="0.25">
      <c r="D6246" s="67"/>
      <c r="E6246" s="64"/>
      <c r="F6246" s="64"/>
      <c r="G6246" s="64"/>
      <c r="H6246" s="64"/>
      <c r="K6246" s="64"/>
      <c r="L6246" s="104"/>
    </row>
    <row r="6247" spans="4:12" x14ac:dyDescent="0.25">
      <c r="D6247" s="67"/>
      <c r="E6247" s="64"/>
      <c r="F6247" s="64"/>
      <c r="G6247" s="64"/>
      <c r="H6247" s="64"/>
      <c r="K6247" s="64"/>
      <c r="L6247" s="104"/>
    </row>
    <row r="6248" spans="4:12" x14ac:dyDescent="0.25">
      <c r="D6248" s="67"/>
      <c r="E6248" s="64"/>
      <c r="F6248" s="64"/>
      <c r="G6248" s="64"/>
      <c r="H6248" s="64"/>
      <c r="K6248" s="64"/>
      <c r="L6248" s="104"/>
    </row>
    <row r="6249" spans="4:12" x14ac:dyDescent="0.25">
      <c r="D6249" s="67"/>
      <c r="E6249" s="64"/>
      <c r="F6249" s="64"/>
      <c r="G6249" s="64"/>
      <c r="H6249" s="64"/>
      <c r="K6249" s="64"/>
      <c r="L6249" s="104"/>
    </row>
    <row r="6250" spans="4:12" x14ac:dyDescent="0.25">
      <c r="D6250" s="67"/>
      <c r="E6250" s="64"/>
      <c r="F6250" s="64"/>
      <c r="G6250" s="64"/>
      <c r="H6250" s="64"/>
      <c r="K6250" s="64"/>
      <c r="L6250" s="104"/>
    </row>
    <row r="6251" spans="4:12" x14ac:dyDescent="0.25">
      <c r="D6251" s="67"/>
      <c r="E6251" s="64"/>
      <c r="F6251" s="64"/>
      <c r="G6251" s="64"/>
      <c r="H6251" s="64"/>
      <c r="K6251" s="64"/>
      <c r="L6251" s="104"/>
    </row>
    <row r="6252" spans="4:12" x14ac:dyDescent="0.25">
      <c r="D6252" s="67"/>
      <c r="E6252" s="64"/>
      <c r="F6252" s="64"/>
      <c r="G6252" s="64"/>
      <c r="H6252" s="64"/>
      <c r="K6252" s="64"/>
      <c r="L6252" s="104"/>
    </row>
    <row r="6253" spans="4:12" x14ac:dyDescent="0.25">
      <c r="D6253" s="67"/>
      <c r="E6253" s="64"/>
      <c r="F6253" s="64"/>
      <c r="G6253" s="64"/>
      <c r="H6253" s="64"/>
      <c r="K6253" s="64"/>
      <c r="L6253" s="104"/>
    </row>
    <row r="6254" spans="4:12" x14ac:dyDescent="0.25">
      <c r="D6254" s="67"/>
      <c r="E6254" s="64"/>
      <c r="F6254" s="64"/>
      <c r="G6254" s="64"/>
      <c r="H6254" s="64"/>
      <c r="K6254" s="64"/>
      <c r="L6254" s="104"/>
    </row>
    <row r="6255" spans="4:12" x14ac:dyDescent="0.25">
      <c r="D6255" s="67"/>
      <c r="E6255" s="64"/>
      <c r="F6255" s="64"/>
      <c r="G6255" s="64"/>
      <c r="H6255" s="64"/>
      <c r="K6255" s="64"/>
      <c r="L6255" s="104"/>
    </row>
    <row r="6256" spans="4:12" x14ac:dyDescent="0.25">
      <c r="D6256" s="67"/>
      <c r="E6256" s="64"/>
      <c r="F6256" s="64"/>
      <c r="G6256" s="64"/>
      <c r="H6256" s="64"/>
      <c r="K6256" s="64"/>
      <c r="L6256" s="104"/>
    </row>
    <row r="6257" spans="4:12" x14ac:dyDescent="0.25">
      <c r="D6257" s="67"/>
      <c r="E6257" s="64"/>
      <c r="F6257" s="64"/>
      <c r="G6257" s="64"/>
      <c r="H6257" s="64"/>
      <c r="K6257" s="64"/>
      <c r="L6257" s="104"/>
    </row>
    <row r="6258" spans="4:12" x14ac:dyDescent="0.25">
      <c r="D6258" s="67"/>
      <c r="E6258" s="64"/>
      <c r="F6258" s="64"/>
      <c r="G6258" s="64"/>
      <c r="H6258" s="64"/>
      <c r="K6258" s="64"/>
      <c r="L6258" s="104"/>
    </row>
    <row r="6259" spans="4:12" x14ac:dyDescent="0.25">
      <c r="D6259" s="67"/>
      <c r="E6259" s="64"/>
      <c r="F6259" s="64"/>
      <c r="G6259" s="64"/>
      <c r="H6259" s="64"/>
      <c r="K6259" s="64"/>
      <c r="L6259" s="104"/>
    </row>
    <row r="6260" spans="4:12" x14ac:dyDescent="0.25">
      <c r="D6260" s="67"/>
      <c r="E6260" s="64"/>
      <c r="F6260" s="64"/>
      <c r="G6260" s="64"/>
      <c r="H6260" s="64"/>
      <c r="K6260" s="64"/>
      <c r="L6260" s="104"/>
    </row>
    <row r="6261" spans="4:12" x14ac:dyDescent="0.25">
      <c r="D6261" s="67"/>
      <c r="E6261" s="64"/>
      <c r="F6261" s="64"/>
      <c r="G6261" s="64"/>
      <c r="H6261" s="64"/>
      <c r="K6261" s="64"/>
      <c r="L6261" s="104"/>
    </row>
    <row r="6262" spans="4:12" x14ac:dyDescent="0.25">
      <c r="D6262" s="67"/>
      <c r="E6262" s="64"/>
      <c r="F6262" s="64"/>
      <c r="G6262" s="64"/>
      <c r="H6262" s="64"/>
      <c r="K6262" s="64"/>
      <c r="L6262" s="104"/>
    </row>
    <row r="6263" spans="4:12" x14ac:dyDescent="0.25">
      <c r="D6263" s="67"/>
      <c r="E6263" s="64"/>
      <c r="F6263" s="64"/>
      <c r="G6263" s="64"/>
      <c r="H6263" s="64"/>
      <c r="K6263" s="64"/>
      <c r="L6263" s="104"/>
    </row>
    <row r="6264" spans="4:12" x14ac:dyDescent="0.25">
      <c r="D6264" s="67"/>
      <c r="E6264" s="64"/>
      <c r="F6264" s="64"/>
      <c r="G6264" s="64"/>
      <c r="H6264" s="64"/>
      <c r="K6264" s="64"/>
      <c r="L6264" s="104"/>
    </row>
    <row r="6265" spans="4:12" x14ac:dyDescent="0.25">
      <c r="D6265" s="67"/>
      <c r="E6265" s="64"/>
      <c r="F6265" s="64"/>
      <c r="G6265" s="64"/>
      <c r="H6265" s="64"/>
      <c r="K6265" s="64"/>
      <c r="L6265" s="104"/>
    </row>
    <row r="6266" spans="4:12" x14ac:dyDescent="0.25">
      <c r="D6266" s="67"/>
      <c r="E6266" s="64"/>
      <c r="F6266" s="64"/>
      <c r="G6266" s="64"/>
      <c r="H6266" s="64"/>
      <c r="K6266" s="64"/>
      <c r="L6266" s="104"/>
    </row>
    <row r="6267" spans="4:12" x14ac:dyDescent="0.25">
      <c r="D6267" s="67"/>
      <c r="E6267" s="64"/>
      <c r="F6267" s="64"/>
      <c r="G6267" s="64"/>
      <c r="H6267" s="64"/>
      <c r="K6267" s="64"/>
      <c r="L6267" s="104"/>
    </row>
    <row r="6268" spans="4:12" x14ac:dyDescent="0.25">
      <c r="D6268" s="67"/>
      <c r="E6268" s="64"/>
      <c r="F6268" s="64"/>
      <c r="G6268" s="64"/>
      <c r="H6268" s="64"/>
      <c r="K6268" s="64"/>
      <c r="L6268" s="104"/>
    </row>
    <row r="6269" spans="4:12" x14ac:dyDescent="0.25">
      <c r="D6269" s="67"/>
      <c r="E6269" s="64"/>
      <c r="F6269" s="64"/>
      <c r="G6269" s="64"/>
      <c r="H6269" s="64"/>
      <c r="K6269" s="64"/>
      <c r="L6269" s="104"/>
    </row>
    <row r="6270" spans="4:12" x14ac:dyDescent="0.25">
      <c r="D6270" s="67"/>
      <c r="E6270" s="64"/>
      <c r="F6270" s="64"/>
      <c r="G6270" s="64"/>
      <c r="H6270" s="64"/>
      <c r="K6270" s="64"/>
      <c r="L6270" s="104"/>
    </row>
    <row r="6271" spans="4:12" x14ac:dyDescent="0.25">
      <c r="D6271" s="67"/>
      <c r="E6271" s="64"/>
      <c r="F6271" s="64"/>
      <c r="G6271" s="64"/>
      <c r="H6271" s="64"/>
      <c r="K6271" s="64"/>
      <c r="L6271" s="104"/>
    </row>
    <row r="6272" spans="4:12" x14ac:dyDescent="0.25">
      <c r="D6272" s="67"/>
      <c r="E6272" s="64"/>
      <c r="F6272" s="64"/>
      <c r="G6272" s="64"/>
      <c r="H6272" s="64"/>
      <c r="K6272" s="64"/>
      <c r="L6272" s="104"/>
    </row>
    <row r="6273" spans="4:12" x14ac:dyDescent="0.25">
      <c r="D6273" s="67"/>
      <c r="E6273" s="64"/>
      <c r="F6273" s="64"/>
      <c r="G6273" s="64"/>
      <c r="H6273" s="64"/>
      <c r="K6273" s="64"/>
      <c r="L6273" s="104"/>
    </row>
    <row r="6274" spans="4:12" x14ac:dyDescent="0.25">
      <c r="D6274" s="67"/>
      <c r="E6274" s="64"/>
      <c r="F6274" s="64"/>
      <c r="G6274" s="64"/>
      <c r="H6274" s="64"/>
      <c r="K6274" s="64"/>
      <c r="L6274" s="104"/>
    </row>
    <row r="6275" spans="4:12" x14ac:dyDescent="0.25">
      <c r="D6275" s="67"/>
      <c r="E6275" s="64"/>
      <c r="F6275" s="64"/>
      <c r="G6275" s="64"/>
      <c r="H6275" s="64"/>
      <c r="K6275" s="64"/>
      <c r="L6275" s="104"/>
    </row>
    <row r="6276" spans="4:12" x14ac:dyDescent="0.25">
      <c r="D6276" s="67"/>
      <c r="E6276" s="64"/>
      <c r="F6276" s="64"/>
      <c r="G6276" s="64"/>
      <c r="H6276" s="64"/>
      <c r="K6276" s="64"/>
      <c r="L6276" s="104"/>
    </row>
    <row r="6277" spans="4:12" x14ac:dyDescent="0.25">
      <c r="D6277" s="67"/>
      <c r="E6277" s="64"/>
      <c r="F6277" s="64"/>
      <c r="G6277" s="64"/>
      <c r="H6277" s="64"/>
      <c r="K6277" s="64"/>
      <c r="L6277" s="104"/>
    </row>
    <row r="6278" spans="4:12" x14ac:dyDescent="0.25">
      <c r="D6278" s="67"/>
      <c r="E6278" s="64"/>
      <c r="F6278" s="64"/>
      <c r="G6278" s="64"/>
      <c r="H6278" s="64"/>
      <c r="K6278" s="64"/>
      <c r="L6278" s="104"/>
    </row>
    <row r="6279" spans="4:12" x14ac:dyDescent="0.25">
      <c r="D6279" s="67"/>
      <c r="E6279" s="64"/>
      <c r="F6279" s="64"/>
      <c r="G6279" s="64"/>
      <c r="H6279" s="64"/>
      <c r="K6279" s="64"/>
      <c r="L6279" s="104"/>
    </row>
    <row r="6280" spans="4:12" x14ac:dyDescent="0.25">
      <c r="D6280" s="67"/>
      <c r="E6280" s="64"/>
      <c r="F6280" s="64"/>
      <c r="G6280" s="64"/>
      <c r="H6280" s="64"/>
      <c r="K6280" s="64"/>
      <c r="L6280" s="104"/>
    </row>
    <row r="6281" spans="4:12" x14ac:dyDescent="0.25">
      <c r="D6281" s="67"/>
      <c r="E6281" s="64"/>
      <c r="F6281" s="64"/>
      <c r="G6281" s="64"/>
      <c r="H6281" s="64"/>
      <c r="K6281" s="64"/>
      <c r="L6281" s="104"/>
    </row>
    <row r="6282" spans="4:12" x14ac:dyDescent="0.25">
      <c r="D6282" s="67"/>
      <c r="E6282" s="64"/>
      <c r="F6282" s="64"/>
      <c r="G6282" s="64"/>
      <c r="H6282" s="64"/>
      <c r="K6282" s="64"/>
      <c r="L6282" s="104"/>
    </row>
    <row r="6283" spans="4:12" x14ac:dyDescent="0.25">
      <c r="D6283" s="67"/>
      <c r="E6283" s="64"/>
      <c r="F6283" s="64"/>
      <c r="G6283" s="64"/>
      <c r="H6283" s="64"/>
      <c r="K6283" s="64"/>
      <c r="L6283" s="104"/>
    </row>
    <row r="6284" spans="4:12" x14ac:dyDescent="0.25">
      <c r="D6284" s="67"/>
      <c r="E6284" s="64"/>
      <c r="F6284" s="64"/>
      <c r="G6284" s="64"/>
      <c r="H6284" s="64"/>
      <c r="K6284" s="64"/>
      <c r="L6284" s="104"/>
    </row>
    <row r="6285" spans="4:12" x14ac:dyDescent="0.25">
      <c r="D6285" s="67"/>
      <c r="E6285" s="64"/>
      <c r="F6285" s="64"/>
      <c r="G6285" s="64"/>
      <c r="H6285" s="64"/>
      <c r="K6285" s="64"/>
      <c r="L6285" s="104"/>
    </row>
    <row r="6286" spans="4:12" x14ac:dyDescent="0.25">
      <c r="D6286" s="67"/>
      <c r="E6286" s="64"/>
      <c r="F6286" s="64"/>
      <c r="G6286" s="64"/>
      <c r="H6286" s="64"/>
      <c r="K6286" s="64"/>
      <c r="L6286" s="104"/>
    </row>
    <row r="6287" spans="4:12" x14ac:dyDescent="0.25">
      <c r="D6287" s="67"/>
      <c r="E6287" s="64"/>
      <c r="F6287" s="64"/>
      <c r="G6287" s="64"/>
      <c r="H6287" s="64"/>
      <c r="K6287" s="64"/>
      <c r="L6287" s="104"/>
    </row>
    <row r="6288" spans="4:12" x14ac:dyDescent="0.25">
      <c r="D6288" s="67"/>
      <c r="E6288" s="64"/>
      <c r="F6288" s="64"/>
      <c r="G6288" s="64"/>
      <c r="H6288" s="64"/>
      <c r="K6288" s="64"/>
      <c r="L6288" s="104"/>
    </row>
    <row r="6289" spans="4:12" x14ac:dyDescent="0.25">
      <c r="D6289" s="67"/>
      <c r="E6289" s="64"/>
      <c r="F6289" s="64"/>
      <c r="G6289" s="64"/>
      <c r="H6289" s="64"/>
      <c r="K6289" s="64"/>
      <c r="L6289" s="104"/>
    </row>
    <row r="6290" spans="4:12" x14ac:dyDescent="0.25">
      <c r="D6290" s="67"/>
      <c r="E6290" s="64"/>
      <c r="F6290" s="64"/>
      <c r="G6290" s="64"/>
      <c r="H6290" s="64"/>
      <c r="K6290" s="64"/>
      <c r="L6290" s="104"/>
    </row>
    <row r="6291" spans="4:12" x14ac:dyDescent="0.25">
      <c r="D6291" s="67"/>
      <c r="E6291" s="64"/>
      <c r="F6291" s="64"/>
      <c r="G6291" s="64"/>
      <c r="H6291" s="64"/>
      <c r="K6291" s="64"/>
      <c r="L6291" s="104"/>
    </row>
    <row r="6292" spans="4:12" x14ac:dyDescent="0.25">
      <c r="D6292" s="67"/>
      <c r="E6292" s="64"/>
      <c r="F6292" s="64"/>
      <c r="G6292" s="64"/>
      <c r="H6292" s="64"/>
      <c r="K6292" s="64"/>
      <c r="L6292" s="104"/>
    </row>
    <row r="6293" spans="4:12" x14ac:dyDescent="0.25">
      <c r="D6293" s="67"/>
      <c r="E6293" s="64"/>
      <c r="F6293" s="64"/>
      <c r="G6293" s="64"/>
      <c r="H6293" s="64"/>
      <c r="K6293" s="64"/>
      <c r="L6293" s="104"/>
    </row>
    <row r="6294" spans="4:12" x14ac:dyDescent="0.25">
      <c r="D6294" s="67"/>
      <c r="E6294" s="64"/>
      <c r="F6294" s="64"/>
      <c r="G6294" s="64"/>
      <c r="H6294" s="64"/>
      <c r="K6294" s="64"/>
      <c r="L6294" s="104"/>
    </row>
    <row r="6295" spans="4:12" x14ac:dyDescent="0.25">
      <c r="D6295" s="67"/>
      <c r="E6295" s="64"/>
      <c r="F6295" s="64"/>
      <c r="G6295" s="64"/>
      <c r="H6295" s="64"/>
      <c r="K6295" s="64"/>
      <c r="L6295" s="104"/>
    </row>
    <row r="6296" spans="4:12" x14ac:dyDescent="0.25">
      <c r="D6296" s="67"/>
      <c r="E6296" s="64"/>
      <c r="F6296" s="64"/>
      <c r="G6296" s="64"/>
      <c r="H6296" s="64"/>
      <c r="K6296" s="64"/>
      <c r="L6296" s="104"/>
    </row>
    <row r="6297" spans="4:12" x14ac:dyDescent="0.25">
      <c r="D6297" s="67"/>
      <c r="E6297" s="64"/>
      <c r="F6297" s="64"/>
      <c r="G6297" s="64"/>
      <c r="H6297" s="64"/>
      <c r="K6297" s="64"/>
      <c r="L6297" s="104"/>
    </row>
    <row r="6298" spans="4:12" x14ac:dyDescent="0.25">
      <c r="D6298" s="67"/>
      <c r="E6298" s="64"/>
      <c r="F6298" s="64"/>
      <c r="G6298" s="64"/>
      <c r="H6298" s="64"/>
      <c r="K6298" s="64"/>
      <c r="L6298" s="104"/>
    </row>
    <row r="6299" spans="4:12" x14ac:dyDescent="0.25">
      <c r="D6299" s="67"/>
      <c r="E6299" s="64"/>
      <c r="F6299" s="64"/>
      <c r="G6299" s="64"/>
      <c r="H6299" s="64"/>
      <c r="K6299" s="64"/>
      <c r="L6299" s="104"/>
    </row>
    <row r="6300" spans="4:12" x14ac:dyDescent="0.25">
      <c r="D6300" s="67"/>
      <c r="E6300" s="64"/>
      <c r="F6300" s="64"/>
      <c r="G6300" s="64"/>
      <c r="H6300" s="64"/>
      <c r="K6300" s="64"/>
      <c r="L6300" s="104"/>
    </row>
    <row r="6301" spans="4:12" x14ac:dyDescent="0.25">
      <c r="D6301" s="67"/>
      <c r="E6301" s="64"/>
      <c r="F6301" s="64"/>
      <c r="G6301" s="64"/>
      <c r="H6301" s="64"/>
      <c r="K6301" s="64"/>
      <c r="L6301" s="104"/>
    </row>
    <row r="6302" spans="4:12" x14ac:dyDescent="0.25">
      <c r="D6302" s="67"/>
      <c r="E6302" s="64"/>
      <c r="F6302" s="64"/>
      <c r="G6302" s="64"/>
      <c r="H6302" s="64"/>
      <c r="K6302" s="64"/>
      <c r="L6302" s="104"/>
    </row>
    <row r="6303" spans="4:12" x14ac:dyDescent="0.25">
      <c r="D6303" s="67"/>
      <c r="E6303" s="64"/>
      <c r="F6303" s="64"/>
      <c r="G6303" s="64"/>
      <c r="H6303" s="64"/>
      <c r="K6303" s="64"/>
      <c r="L6303" s="104"/>
    </row>
    <row r="6304" spans="4:12" x14ac:dyDescent="0.25">
      <c r="D6304" s="67"/>
      <c r="E6304" s="64"/>
      <c r="F6304" s="64"/>
      <c r="G6304" s="64"/>
      <c r="H6304" s="64"/>
      <c r="K6304" s="64"/>
      <c r="L6304" s="104"/>
    </row>
    <row r="6305" spans="4:12" x14ac:dyDescent="0.25">
      <c r="D6305" s="67"/>
      <c r="E6305" s="64"/>
      <c r="F6305" s="64"/>
      <c r="G6305" s="64"/>
      <c r="H6305" s="64"/>
      <c r="K6305" s="64"/>
      <c r="L6305" s="104"/>
    </row>
    <row r="6306" spans="4:12" x14ac:dyDescent="0.25">
      <c r="D6306" s="67"/>
      <c r="E6306" s="64"/>
      <c r="F6306" s="64"/>
      <c r="G6306" s="64"/>
      <c r="H6306" s="64"/>
      <c r="K6306" s="64"/>
      <c r="L6306" s="104"/>
    </row>
    <row r="6307" spans="4:12" x14ac:dyDescent="0.25">
      <c r="D6307" s="67"/>
      <c r="E6307" s="64"/>
      <c r="F6307" s="64"/>
      <c r="G6307" s="64"/>
      <c r="H6307" s="64"/>
      <c r="K6307" s="64"/>
      <c r="L6307" s="104"/>
    </row>
    <row r="6308" spans="4:12" x14ac:dyDescent="0.25">
      <c r="D6308" s="67"/>
      <c r="E6308" s="64"/>
      <c r="F6308" s="64"/>
      <c r="G6308" s="64"/>
      <c r="H6308" s="64"/>
      <c r="K6308" s="64"/>
      <c r="L6308" s="104"/>
    </row>
    <row r="6309" spans="4:12" x14ac:dyDescent="0.25">
      <c r="D6309" s="67"/>
      <c r="E6309" s="64"/>
      <c r="F6309" s="64"/>
      <c r="G6309" s="64"/>
      <c r="H6309" s="64"/>
      <c r="K6309" s="64"/>
      <c r="L6309" s="104"/>
    </row>
    <row r="6310" spans="4:12" x14ac:dyDescent="0.25">
      <c r="D6310" s="67"/>
      <c r="E6310" s="64"/>
      <c r="F6310" s="64"/>
      <c r="G6310" s="64"/>
      <c r="H6310" s="64"/>
      <c r="K6310" s="64"/>
      <c r="L6310" s="104"/>
    </row>
    <row r="6311" spans="4:12" x14ac:dyDescent="0.25">
      <c r="D6311" s="67"/>
      <c r="E6311" s="64"/>
      <c r="F6311" s="64"/>
      <c r="G6311" s="64"/>
      <c r="H6311" s="64"/>
      <c r="K6311" s="64"/>
      <c r="L6311" s="104"/>
    </row>
    <row r="6312" spans="4:12" x14ac:dyDescent="0.25">
      <c r="D6312" s="67"/>
      <c r="E6312" s="64"/>
      <c r="F6312" s="64"/>
      <c r="G6312" s="64"/>
      <c r="H6312" s="64"/>
      <c r="K6312" s="64"/>
      <c r="L6312" s="104"/>
    </row>
    <row r="6313" spans="4:12" x14ac:dyDescent="0.25">
      <c r="D6313" s="67"/>
      <c r="E6313" s="64"/>
      <c r="F6313" s="64"/>
      <c r="G6313" s="64"/>
      <c r="H6313" s="64"/>
      <c r="K6313" s="64"/>
      <c r="L6313" s="104"/>
    </row>
    <row r="6314" spans="4:12" x14ac:dyDescent="0.25">
      <c r="D6314" s="67"/>
      <c r="E6314" s="64"/>
      <c r="F6314" s="64"/>
      <c r="G6314" s="64"/>
      <c r="H6314" s="64"/>
      <c r="K6314" s="64"/>
      <c r="L6314" s="104"/>
    </row>
    <row r="6315" spans="4:12" x14ac:dyDescent="0.25">
      <c r="D6315" s="67"/>
      <c r="E6315" s="64"/>
      <c r="F6315" s="64"/>
      <c r="G6315" s="64"/>
      <c r="H6315" s="64"/>
      <c r="K6315" s="64"/>
      <c r="L6315" s="104"/>
    </row>
    <row r="6316" spans="4:12" x14ac:dyDescent="0.25">
      <c r="D6316" s="67"/>
      <c r="E6316" s="64"/>
      <c r="F6316" s="64"/>
      <c r="G6316" s="64"/>
      <c r="H6316" s="64"/>
      <c r="K6316" s="64"/>
      <c r="L6316" s="104"/>
    </row>
    <row r="6317" spans="4:12" x14ac:dyDescent="0.25">
      <c r="D6317" s="67"/>
      <c r="E6317" s="64"/>
      <c r="F6317" s="64"/>
      <c r="G6317" s="64"/>
      <c r="H6317" s="64"/>
      <c r="K6317" s="64"/>
      <c r="L6317" s="104"/>
    </row>
    <row r="6318" spans="4:12" x14ac:dyDescent="0.25">
      <c r="D6318" s="67"/>
      <c r="E6318" s="64"/>
      <c r="F6318" s="64"/>
      <c r="G6318" s="64"/>
      <c r="H6318" s="64"/>
      <c r="K6318" s="64"/>
      <c r="L6318" s="104"/>
    </row>
    <row r="6319" spans="4:12" x14ac:dyDescent="0.25">
      <c r="D6319" s="67"/>
      <c r="E6319" s="64"/>
      <c r="F6319" s="64"/>
      <c r="G6319" s="64"/>
      <c r="H6319" s="64"/>
      <c r="K6319" s="64"/>
      <c r="L6319" s="104"/>
    </row>
    <row r="6320" spans="4:12" x14ac:dyDescent="0.25">
      <c r="D6320" s="67"/>
      <c r="E6320" s="64"/>
      <c r="F6320" s="64"/>
      <c r="G6320" s="64"/>
      <c r="H6320" s="64"/>
      <c r="K6320" s="64"/>
      <c r="L6320" s="104"/>
    </row>
    <row r="6321" spans="4:12" x14ac:dyDescent="0.25">
      <c r="D6321" s="67"/>
      <c r="E6321" s="64"/>
      <c r="F6321" s="64"/>
      <c r="G6321" s="64"/>
      <c r="H6321" s="64"/>
      <c r="K6321" s="64"/>
      <c r="L6321" s="104"/>
    </row>
    <row r="6322" spans="4:12" x14ac:dyDescent="0.25">
      <c r="D6322" s="67"/>
      <c r="E6322" s="64"/>
      <c r="F6322" s="64"/>
      <c r="G6322" s="64"/>
      <c r="H6322" s="64"/>
      <c r="K6322" s="64"/>
      <c r="L6322" s="104"/>
    </row>
    <row r="6323" spans="4:12" x14ac:dyDescent="0.25">
      <c r="D6323" s="67"/>
      <c r="E6323" s="64"/>
      <c r="F6323" s="64"/>
      <c r="G6323" s="64"/>
      <c r="H6323" s="64"/>
      <c r="K6323" s="64"/>
      <c r="L6323" s="104"/>
    </row>
    <row r="6324" spans="4:12" x14ac:dyDescent="0.25">
      <c r="D6324" s="67"/>
      <c r="E6324" s="64"/>
      <c r="F6324" s="64"/>
      <c r="G6324" s="64"/>
      <c r="H6324" s="64"/>
      <c r="K6324" s="64"/>
      <c r="L6324" s="104"/>
    </row>
    <row r="6325" spans="4:12" x14ac:dyDescent="0.25">
      <c r="D6325" s="67"/>
      <c r="E6325" s="64"/>
      <c r="F6325" s="64"/>
      <c r="G6325" s="64"/>
      <c r="H6325" s="64"/>
      <c r="K6325" s="64"/>
      <c r="L6325" s="104"/>
    </row>
    <row r="6326" spans="4:12" x14ac:dyDescent="0.25">
      <c r="D6326" s="67"/>
      <c r="E6326" s="64"/>
      <c r="F6326" s="64"/>
      <c r="G6326" s="64"/>
      <c r="H6326" s="64"/>
      <c r="K6326" s="64"/>
      <c r="L6326" s="104"/>
    </row>
    <row r="6327" spans="4:12" x14ac:dyDescent="0.25">
      <c r="D6327" s="67"/>
      <c r="E6327" s="64"/>
      <c r="F6327" s="64"/>
      <c r="G6327" s="64"/>
      <c r="H6327" s="64"/>
      <c r="K6327" s="64"/>
      <c r="L6327" s="104"/>
    </row>
    <row r="6328" spans="4:12" x14ac:dyDescent="0.25">
      <c r="D6328" s="67"/>
      <c r="E6328" s="64"/>
      <c r="F6328" s="64"/>
      <c r="G6328" s="64"/>
      <c r="H6328" s="64"/>
      <c r="K6328" s="64"/>
      <c r="L6328" s="104"/>
    </row>
    <row r="6329" spans="4:12" x14ac:dyDescent="0.25">
      <c r="D6329" s="67"/>
      <c r="E6329" s="64"/>
      <c r="F6329" s="64"/>
      <c r="G6329" s="64"/>
      <c r="H6329" s="64"/>
      <c r="K6329" s="64"/>
      <c r="L6329" s="104"/>
    </row>
    <row r="6330" spans="4:12" x14ac:dyDescent="0.25">
      <c r="D6330" s="67"/>
      <c r="E6330" s="64"/>
      <c r="F6330" s="64"/>
      <c r="G6330" s="64"/>
      <c r="H6330" s="64"/>
      <c r="K6330" s="64"/>
      <c r="L6330" s="104"/>
    </row>
    <row r="6331" spans="4:12" x14ac:dyDescent="0.25">
      <c r="D6331" s="67"/>
      <c r="E6331" s="64"/>
      <c r="F6331" s="64"/>
      <c r="G6331" s="64"/>
      <c r="H6331" s="64"/>
      <c r="K6331" s="64"/>
      <c r="L6331" s="104"/>
    </row>
    <row r="6332" spans="4:12" x14ac:dyDescent="0.25">
      <c r="D6332" s="67"/>
      <c r="E6332" s="64"/>
      <c r="F6332" s="64"/>
      <c r="G6332" s="64"/>
      <c r="H6332" s="64"/>
      <c r="K6332" s="64"/>
      <c r="L6332" s="104"/>
    </row>
    <row r="6333" spans="4:12" x14ac:dyDescent="0.25">
      <c r="D6333" s="67"/>
      <c r="E6333" s="64"/>
      <c r="F6333" s="64"/>
      <c r="G6333" s="64"/>
      <c r="H6333" s="64"/>
      <c r="K6333" s="64"/>
      <c r="L6333" s="104"/>
    </row>
    <row r="6334" spans="4:12" x14ac:dyDescent="0.25">
      <c r="D6334" s="67"/>
      <c r="E6334" s="64"/>
      <c r="F6334" s="64"/>
      <c r="G6334" s="64"/>
      <c r="H6334" s="64"/>
      <c r="K6334" s="64"/>
      <c r="L6334" s="104"/>
    </row>
    <row r="6335" spans="4:12" x14ac:dyDescent="0.25">
      <c r="D6335" s="67"/>
      <c r="E6335" s="64"/>
      <c r="F6335" s="64"/>
      <c r="G6335" s="64"/>
      <c r="H6335" s="64"/>
      <c r="K6335" s="64"/>
      <c r="L6335" s="104"/>
    </row>
    <row r="6336" spans="4:12" x14ac:dyDescent="0.25">
      <c r="D6336" s="67"/>
      <c r="E6336" s="64"/>
      <c r="F6336" s="64"/>
      <c r="G6336" s="64"/>
      <c r="H6336" s="64"/>
      <c r="K6336" s="64"/>
      <c r="L6336" s="104"/>
    </row>
    <row r="6337" spans="4:12" x14ac:dyDescent="0.25">
      <c r="D6337" s="67"/>
      <c r="E6337" s="64"/>
      <c r="F6337" s="64"/>
      <c r="G6337" s="64"/>
      <c r="H6337" s="64"/>
      <c r="K6337" s="64"/>
      <c r="L6337" s="104"/>
    </row>
    <row r="6338" spans="4:12" x14ac:dyDescent="0.25">
      <c r="D6338" s="67"/>
      <c r="E6338" s="64"/>
      <c r="F6338" s="64"/>
      <c r="G6338" s="64"/>
      <c r="H6338" s="64"/>
      <c r="K6338" s="64"/>
      <c r="L6338" s="104"/>
    </row>
    <row r="6339" spans="4:12" x14ac:dyDescent="0.25">
      <c r="D6339" s="67"/>
      <c r="E6339" s="64"/>
      <c r="F6339" s="64"/>
      <c r="G6339" s="64"/>
      <c r="H6339" s="64"/>
      <c r="K6339" s="64"/>
      <c r="L6339" s="104"/>
    </row>
    <row r="6340" spans="4:12" x14ac:dyDescent="0.25">
      <c r="D6340" s="67"/>
      <c r="E6340" s="64"/>
      <c r="F6340" s="64"/>
      <c r="G6340" s="64"/>
      <c r="H6340" s="64"/>
      <c r="K6340" s="64"/>
      <c r="L6340" s="104"/>
    </row>
    <row r="6341" spans="4:12" x14ac:dyDescent="0.25">
      <c r="D6341" s="67"/>
      <c r="E6341" s="64"/>
      <c r="F6341" s="64"/>
      <c r="G6341" s="64"/>
      <c r="H6341" s="64"/>
      <c r="K6341" s="64"/>
      <c r="L6341" s="104"/>
    </row>
    <row r="6342" spans="4:12" x14ac:dyDescent="0.25">
      <c r="D6342" s="67"/>
      <c r="E6342" s="64"/>
      <c r="F6342" s="64"/>
      <c r="G6342" s="64"/>
      <c r="H6342" s="64"/>
      <c r="K6342" s="64"/>
      <c r="L6342" s="104"/>
    </row>
    <row r="6343" spans="4:12" x14ac:dyDescent="0.25">
      <c r="D6343" s="67"/>
      <c r="E6343" s="64"/>
      <c r="F6343" s="64"/>
      <c r="G6343" s="64"/>
      <c r="H6343" s="64"/>
      <c r="K6343" s="64"/>
      <c r="L6343" s="104"/>
    </row>
    <row r="6344" spans="4:12" x14ac:dyDescent="0.25">
      <c r="D6344" s="67"/>
      <c r="E6344" s="64"/>
      <c r="F6344" s="64"/>
      <c r="G6344" s="64"/>
      <c r="H6344" s="64"/>
      <c r="K6344" s="64"/>
      <c r="L6344" s="104"/>
    </row>
    <row r="6345" spans="4:12" x14ac:dyDescent="0.25">
      <c r="D6345" s="67"/>
      <c r="E6345" s="64"/>
      <c r="F6345" s="64"/>
      <c r="G6345" s="64"/>
      <c r="H6345" s="64"/>
      <c r="K6345" s="64"/>
      <c r="L6345" s="104"/>
    </row>
    <row r="6346" spans="4:12" x14ac:dyDescent="0.25">
      <c r="D6346" s="67"/>
      <c r="E6346" s="64"/>
      <c r="F6346" s="64"/>
      <c r="G6346" s="64"/>
      <c r="H6346" s="64"/>
      <c r="K6346" s="64"/>
      <c r="L6346" s="104"/>
    </row>
    <row r="6347" spans="4:12" x14ac:dyDescent="0.25">
      <c r="D6347" s="67"/>
      <c r="E6347" s="64"/>
      <c r="F6347" s="64"/>
      <c r="G6347" s="64"/>
      <c r="H6347" s="64"/>
      <c r="K6347" s="64"/>
      <c r="L6347" s="104"/>
    </row>
    <row r="6348" spans="4:12" x14ac:dyDescent="0.25">
      <c r="D6348" s="67"/>
      <c r="E6348" s="64"/>
      <c r="F6348" s="64"/>
      <c r="G6348" s="64"/>
      <c r="H6348" s="64"/>
      <c r="K6348" s="64"/>
      <c r="L6348" s="104"/>
    </row>
    <row r="6349" spans="4:12" x14ac:dyDescent="0.25">
      <c r="D6349" s="67"/>
      <c r="E6349" s="64"/>
      <c r="F6349" s="64"/>
      <c r="G6349" s="64"/>
      <c r="H6349" s="64"/>
      <c r="K6349" s="64"/>
      <c r="L6349" s="104"/>
    </row>
    <row r="6350" spans="4:12" x14ac:dyDescent="0.25">
      <c r="D6350" s="67"/>
      <c r="E6350" s="64"/>
      <c r="F6350" s="64"/>
      <c r="G6350" s="64"/>
      <c r="H6350" s="64"/>
      <c r="K6350" s="64"/>
      <c r="L6350" s="104"/>
    </row>
    <row r="6351" spans="4:12" x14ac:dyDescent="0.25">
      <c r="D6351" s="67"/>
      <c r="E6351" s="64"/>
      <c r="F6351" s="64"/>
      <c r="G6351" s="64"/>
      <c r="H6351" s="64"/>
      <c r="K6351" s="64"/>
      <c r="L6351" s="104"/>
    </row>
    <row r="6352" spans="4:12" x14ac:dyDescent="0.25">
      <c r="D6352" s="67"/>
      <c r="E6352" s="64"/>
      <c r="F6352" s="64"/>
      <c r="G6352" s="64"/>
      <c r="H6352" s="64"/>
      <c r="K6352" s="64"/>
      <c r="L6352" s="104"/>
    </row>
    <row r="6353" spans="4:12" x14ac:dyDescent="0.25">
      <c r="D6353" s="67"/>
      <c r="E6353" s="64"/>
      <c r="F6353" s="64"/>
      <c r="G6353" s="64"/>
      <c r="H6353" s="64"/>
      <c r="K6353" s="64"/>
      <c r="L6353" s="104"/>
    </row>
    <row r="6354" spans="4:12" x14ac:dyDescent="0.25">
      <c r="D6354" s="67"/>
      <c r="E6354" s="64"/>
      <c r="F6354" s="64"/>
      <c r="G6354" s="64"/>
      <c r="H6354" s="64"/>
      <c r="K6354" s="64"/>
      <c r="L6354" s="104"/>
    </row>
    <row r="6355" spans="4:12" x14ac:dyDescent="0.25">
      <c r="D6355" s="67"/>
      <c r="E6355" s="64"/>
      <c r="F6355" s="64"/>
      <c r="G6355" s="64"/>
      <c r="H6355" s="64"/>
      <c r="K6355" s="64"/>
      <c r="L6355" s="104"/>
    </row>
    <row r="6356" spans="4:12" x14ac:dyDescent="0.25">
      <c r="D6356" s="67"/>
      <c r="E6356" s="64"/>
      <c r="F6356" s="64"/>
      <c r="G6356" s="64"/>
      <c r="H6356" s="64"/>
      <c r="K6356" s="64"/>
      <c r="L6356" s="104"/>
    </row>
    <row r="6357" spans="4:12" x14ac:dyDescent="0.25">
      <c r="D6357" s="67"/>
      <c r="E6357" s="64"/>
      <c r="F6357" s="64"/>
      <c r="G6357" s="64"/>
      <c r="H6357" s="64"/>
      <c r="K6357" s="64"/>
      <c r="L6357" s="104"/>
    </row>
    <row r="6358" spans="4:12" x14ac:dyDescent="0.25">
      <c r="D6358" s="67"/>
      <c r="E6358" s="64"/>
      <c r="F6358" s="64"/>
      <c r="G6358" s="64"/>
      <c r="H6358" s="64"/>
      <c r="K6358" s="64"/>
      <c r="L6358" s="104"/>
    </row>
    <row r="6359" spans="4:12" x14ac:dyDescent="0.25">
      <c r="D6359" s="67"/>
      <c r="E6359" s="64"/>
      <c r="F6359" s="64"/>
      <c r="G6359" s="64"/>
      <c r="H6359" s="64"/>
      <c r="K6359" s="64"/>
      <c r="L6359" s="104"/>
    </row>
    <row r="6360" spans="4:12" x14ac:dyDescent="0.25">
      <c r="D6360" s="67"/>
      <c r="E6360" s="64"/>
      <c r="F6360" s="64"/>
      <c r="G6360" s="64"/>
      <c r="H6360" s="64"/>
      <c r="K6360" s="64"/>
      <c r="L6360" s="104"/>
    </row>
    <row r="6361" spans="4:12" x14ac:dyDescent="0.25">
      <c r="D6361" s="67"/>
      <c r="E6361" s="64"/>
      <c r="F6361" s="64"/>
      <c r="G6361" s="64"/>
      <c r="H6361" s="64"/>
      <c r="K6361" s="64"/>
      <c r="L6361" s="104"/>
    </row>
    <row r="6362" spans="4:12" x14ac:dyDescent="0.25">
      <c r="D6362" s="67"/>
      <c r="E6362" s="64"/>
      <c r="F6362" s="64"/>
      <c r="G6362" s="64"/>
      <c r="H6362" s="64"/>
      <c r="K6362" s="64"/>
      <c r="L6362" s="104"/>
    </row>
    <row r="6363" spans="4:12" x14ac:dyDescent="0.25">
      <c r="D6363" s="67"/>
      <c r="E6363" s="64"/>
      <c r="F6363" s="64"/>
      <c r="G6363" s="64"/>
      <c r="H6363" s="64"/>
      <c r="K6363" s="64"/>
      <c r="L6363" s="104"/>
    </row>
    <row r="6364" spans="4:12" x14ac:dyDescent="0.25">
      <c r="D6364" s="67"/>
      <c r="E6364" s="64"/>
      <c r="F6364" s="64"/>
      <c r="G6364" s="64"/>
      <c r="H6364" s="64"/>
      <c r="K6364" s="64"/>
      <c r="L6364" s="104"/>
    </row>
    <row r="6365" spans="4:12" x14ac:dyDescent="0.25">
      <c r="D6365" s="67"/>
      <c r="E6365" s="64"/>
      <c r="F6365" s="64"/>
      <c r="G6365" s="64"/>
      <c r="H6365" s="64"/>
      <c r="K6365" s="64"/>
      <c r="L6365" s="104"/>
    </row>
    <row r="6366" spans="4:12" x14ac:dyDescent="0.25">
      <c r="D6366" s="67"/>
      <c r="E6366" s="64"/>
      <c r="F6366" s="64"/>
      <c r="G6366" s="64"/>
      <c r="H6366" s="64"/>
      <c r="K6366" s="64"/>
      <c r="L6366" s="104"/>
    </row>
    <row r="6367" spans="4:12" x14ac:dyDescent="0.25">
      <c r="D6367" s="67"/>
      <c r="E6367" s="64"/>
      <c r="F6367" s="64"/>
      <c r="G6367" s="64"/>
      <c r="H6367" s="64"/>
      <c r="K6367" s="64"/>
      <c r="L6367" s="104"/>
    </row>
    <row r="6368" spans="4:12" x14ac:dyDescent="0.25">
      <c r="D6368" s="67"/>
      <c r="E6368" s="64"/>
      <c r="F6368" s="64"/>
      <c r="G6368" s="64"/>
      <c r="H6368" s="64"/>
      <c r="K6368" s="64"/>
      <c r="L6368" s="104"/>
    </row>
    <row r="6369" spans="4:12" x14ac:dyDescent="0.25">
      <c r="D6369" s="67"/>
      <c r="E6369" s="64"/>
      <c r="F6369" s="64"/>
      <c r="G6369" s="64"/>
      <c r="H6369" s="64"/>
      <c r="K6369" s="64"/>
      <c r="L6369" s="104"/>
    </row>
    <row r="6370" spans="4:12" x14ac:dyDescent="0.25">
      <c r="D6370" s="67"/>
      <c r="E6370" s="64"/>
      <c r="F6370" s="64"/>
      <c r="G6370" s="64"/>
      <c r="H6370" s="64"/>
      <c r="K6370" s="64"/>
      <c r="L6370" s="104"/>
    </row>
    <row r="6371" spans="4:12" x14ac:dyDescent="0.25">
      <c r="D6371" s="67"/>
      <c r="E6371" s="64"/>
      <c r="F6371" s="64"/>
      <c r="G6371" s="64"/>
      <c r="H6371" s="64"/>
      <c r="K6371" s="64"/>
      <c r="L6371" s="104"/>
    </row>
    <row r="6372" spans="4:12" x14ac:dyDescent="0.25">
      <c r="D6372" s="67"/>
      <c r="E6372" s="64"/>
      <c r="F6372" s="64"/>
      <c r="G6372" s="64"/>
      <c r="H6372" s="64"/>
      <c r="K6372" s="64"/>
      <c r="L6372" s="104"/>
    </row>
    <row r="6373" spans="4:12" x14ac:dyDescent="0.25">
      <c r="D6373" s="67"/>
      <c r="E6373" s="64"/>
      <c r="F6373" s="64"/>
      <c r="G6373" s="64"/>
      <c r="H6373" s="64"/>
      <c r="K6373" s="64"/>
      <c r="L6373" s="104"/>
    </row>
    <row r="6374" spans="4:12" x14ac:dyDescent="0.25">
      <c r="D6374" s="67"/>
      <c r="E6374" s="64"/>
      <c r="F6374" s="64"/>
      <c r="G6374" s="64"/>
      <c r="H6374" s="64"/>
      <c r="K6374" s="64"/>
      <c r="L6374" s="104"/>
    </row>
    <row r="6375" spans="4:12" x14ac:dyDescent="0.25">
      <c r="D6375" s="67"/>
      <c r="E6375" s="64"/>
      <c r="F6375" s="64"/>
      <c r="G6375" s="64"/>
      <c r="H6375" s="64"/>
      <c r="K6375" s="64"/>
      <c r="L6375" s="104"/>
    </row>
    <row r="6376" spans="4:12" x14ac:dyDescent="0.25">
      <c r="D6376" s="67"/>
      <c r="E6376" s="64"/>
      <c r="F6376" s="64"/>
      <c r="G6376" s="64"/>
      <c r="H6376" s="64"/>
      <c r="K6376" s="64"/>
      <c r="L6376" s="104"/>
    </row>
    <row r="6377" spans="4:12" x14ac:dyDescent="0.25">
      <c r="D6377" s="67"/>
      <c r="E6377" s="64"/>
      <c r="F6377" s="64"/>
      <c r="G6377" s="64"/>
      <c r="H6377" s="64"/>
      <c r="K6377" s="64"/>
      <c r="L6377" s="104"/>
    </row>
    <row r="6378" spans="4:12" x14ac:dyDescent="0.25">
      <c r="D6378" s="67"/>
      <c r="E6378" s="64"/>
      <c r="F6378" s="64"/>
      <c r="G6378" s="64"/>
      <c r="H6378" s="64"/>
      <c r="K6378" s="64"/>
      <c r="L6378" s="104"/>
    </row>
    <row r="6379" spans="4:12" x14ac:dyDescent="0.25">
      <c r="D6379" s="67"/>
      <c r="E6379" s="64"/>
      <c r="F6379" s="64"/>
      <c r="G6379" s="64"/>
      <c r="H6379" s="64"/>
      <c r="K6379" s="64"/>
      <c r="L6379" s="104"/>
    </row>
    <row r="6380" spans="4:12" x14ac:dyDescent="0.25">
      <c r="D6380" s="67"/>
      <c r="E6380" s="64"/>
      <c r="F6380" s="64"/>
      <c r="G6380" s="64"/>
      <c r="H6380" s="64"/>
      <c r="K6380" s="64"/>
      <c r="L6380" s="104"/>
    </row>
    <row r="6381" spans="4:12" x14ac:dyDescent="0.25">
      <c r="D6381" s="67"/>
      <c r="E6381" s="64"/>
      <c r="F6381" s="64"/>
      <c r="G6381" s="64"/>
      <c r="H6381" s="64"/>
      <c r="K6381" s="64"/>
      <c r="L6381" s="104"/>
    </row>
    <row r="6382" spans="4:12" x14ac:dyDescent="0.25">
      <c r="D6382" s="67"/>
      <c r="E6382" s="64"/>
      <c r="F6382" s="64"/>
      <c r="G6382" s="64"/>
      <c r="H6382" s="64"/>
      <c r="K6382" s="64"/>
      <c r="L6382" s="104"/>
    </row>
    <row r="6383" spans="4:12" x14ac:dyDescent="0.25">
      <c r="D6383" s="67"/>
      <c r="E6383" s="64"/>
      <c r="F6383" s="64"/>
      <c r="G6383" s="64"/>
      <c r="H6383" s="64"/>
      <c r="K6383" s="64"/>
      <c r="L6383" s="104"/>
    </row>
    <row r="6384" spans="4:12" x14ac:dyDescent="0.25">
      <c r="D6384" s="67"/>
      <c r="E6384" s="64"/>
      <c r="F6384" s="64"/>
      <c r="G6384" s="64"/>
      <c r="H6384" s="64"/>
      <c r="K6384" s="64"/>
      <c r="L6384" s="104"/>
    </row>
    <row r="6385" spans="4:12" x14ac:dyDescent="0.25">
      <c r="D6385" s="67"/>
      <c r="E6385" s="64"/>
      <c r="F6385" s="64"/>
      <c r="G6385" s="64"/>
      <c r="H6385" s="64"/>
      <c r="K6385" s="64"/>
      <c r="L6385" s="104"/>
    </row>
    <row r="6386" spans="4:12" x14ac:dyDescent="0.25">
      <c r="D6386" s="67"/>
      <c r="E6386" s="64"/>
      <c r="F6386" s="64"/>
      <c r="G6386" s="64"/>
      <c r="H6386" s="64"/>
      <c r="K6386" s="64"/>
      <c r="L6386" s="104"/>
    </row>
    <row r="6387" spans="4:12" x14ac:dyDescent="0.25">
      <c r="D6387" s="67"/>
      <c r="E6387" s="64"/>
      <c r="F6387" s="64"/>
      <c r="G6387" s="64"/>
      <c r="H6387" s="64"/>
      <c r="K6387" s="64"/>
      <c r="L6387" s="104"/>
    </row>
    <row r="6388" spans="4:12" x14ac:dyDescent="0.25">
      <c r="D6388" s="67"/>
      <c r="E6388" s="64"/>
      <c r="F6388" s="64"/>
      <c r="G6388" s="64"/>
      <c r="H6388" s="64"/>
      <c r="K6388" s="64"/>
      <c r="L6388" s="104"/>
    </row>
    <row r="6389" spans="4:12" x14ac:dyDescent="0.25">
      <c r="D6389" s="67"/>
      <c r="E6389" s="64"/>
      <c r="F6389" s="64"/>
      <c r="G6389" s="64"/>
      <c r="H6389" s="64"/>
      <c r="K6389" s="64"/>
      <c r="L6389" s="104"/>
    </row>
    <row r="6390" spans="4:12" x14ac:dyDescent="0.25">
      <c r="D6390" s="67"/>
      <c r="E6390" s="64"/>
      <c r="F6390" s="64"/>
      <c r="G6390" s="64"/>
      <c r="H6390" s="64"/>
      <c r="K6390" s="64"/>
      <c r="L6390" s="104"/>
    </row>
    <row r="6391" spans="4:12" x14ac:dyDescent="0.25">
      <c r="D6391" s="67"/>
      <c r="E6391" s="64"/>
      <c r="F6391" s="64"/>
      <c r="G6391" s="64"/>
      <c r="H6391" s="64"/>
      <c r="K6391" s="64"/>
      <c r="L6391" s="104"/>
    </row>
    <row r="6392" spans="4:12" x14ac:dyDescent="0.25">
      <c r="D6392" s="67"/>
      <c r="E6392" s="64"/>
      <c r="F6392" s="64"/>
      <c r="G6392" s="64"/>
      <c r="H6392" s="64"/>
      <c r="K6392" s="64"/>
      <c r="L6392" s="104"/>
    </row>
    <row r="6393" spans="4:12" x14ac:dyDescent="0.25">
      <c r="D6393" s="67"/>
      <c r="E6393" s="64"/>
      <c r="F6393" s="64"/>
      <c r="G6393" s="64"/>
      <c r="H6393" s="64"/>
      <c r="K6393" s="64"/>
      <c r="L6393" s="104"/>
    </row>
    <row r="6394" spans="4:12" x14ac:dyDescent="0.25">
      <c r="D6394" s="67"/>
      <c r="E6394" s="64"/>
      <c r="F6394" s="64"/>
      <c r="G6394" s="64"/>
      <c r="H6394" s="64"/>
      <c r="K6394" s="64"/>
      <c r="L6394" s="104"/>
    </row>
    <row r="6395" spans="4:12" x14ac:dyDescent="0.25">
      <c r="D6395" s="67"/>
      <c r="E6395" s="64"/>
      <c r="F6395" s="64"/>
      <c r="G6395" s="64"/>
      <c r="H6395" s="64"/>
      <c r="K6395" s="64"/>
      <c r="L6395" s="104"/>
    </row>
    <row r="6396" spans="4:12" x14ac:dyDescent="0.25">
      <c r="D6396" s="67"/>
      <c r="E6396" s="64"/>
      <c r="F6396" s="64"/>
      <c r="G6396" s="64"/>
      <c r="H6396" s="64"/>
      <c r="K6396" s="64"/>
      <c r="L6396" s="104"/>
    </row>
    <row r="6397" spans="4:12" x14ac:dyDescent="0.25">
      <c r="D6397" s="67"/>
      <c r="E6397" s="64"/>
      <c r="F6397" s="64"/>
      <c r="G6397" s="64"/>
      <c r="H6397" s="64"/>
      <c r="K6397" s="64"/>
      <c r="L6397" s="104"/>
    </row>
    <row r="6398" spans="4:12" x14ac:dyDescent="0.25">
      <c r="D6398" s="67"/>
      <c r="E6398" s="64"/>
      <c r="F6398" s="64"/>
      <c r="G6398" s="64"/>
      <c r="H6398" s="64"/>
      <c r="K6398" s="64"/>
      <c r="L6398" s="104"/>
    </row>
    <row r="6399" spans="4:12" x14ac:dyDescent="0.25">
      <c r="D6399" s="67"/>
      <c r="E6399" s="64"/>
      <c r="F6399" s="64"/>
      <c r="G6399" s="64"/>
      <c r="H6399" s="64"/>
      <c r="K6399" s="64"/>
      <c r="L6399" s="104"/>
    </row>
    <row r="6400" spans="4:12" x14ac:dyDescent="0.25">
      <c r="D6400" s="67"/>
      <c r="E6400" s="64"/>
      <c r="F6400" s="64"/>
      <c r="G6400" s="64"/>
      <c r="H6400" s="64"/>
      <c r="K6400" s="64"/>
      <c r="L6400" s="104"/>
    </row>
    <row r="6401" spans="4:12" x14ac:dyDescent="0.25">
      <c r="D6401" s="67"/>
      <c r="E6401" s="64"/>
      <c r="F6401" s="64"/>
      <c r="G6401" s="64"/>
      <c r="H6401" s="64"/>
      <c r="K6401" s="64"/>
      <c r="L6401" s="104"/>
    </row>
    <row r="6402" spans="4:12" x14ac:dyDescent="0.25">
      <c r="D6402" s="67"/>
      <c r="E6402" s="64"/>
      <c r="F6402" s="64"/>
      <c r="G6402" s="64"/>
      <c r="H6402" s="64"/>
      <c r="K6402" s="64"/>
      <c r="L6402" s="104"/>
    </row>
    <row r="6403" spans="4:12" x14ac:dyDescent="0.25">
      <c r="D6403" s="67"/>
      <c r="E6403" s="64"/>
      <c r="F6403" s="64"/>
      <c r="G6403" s="64"/>
      <c r="H6403" s="64"/>
      <c r="K6403" s="64"/>
      <c r="L6403" s="104"/>
    </row>
    <row r="6404" spans="4:12" x14ac:dyDescent="0.25">
      <c r="D6404" s="67"/>
      <c r="E6404" s="64"/>
      <c r="F6404" s="64"/>
      <c r="G6404" s="64"/>
      <c r="H6404" s="64"/>
      <c r="K6404" s="64"/>
      <c r="L6404" s="104"/>
    </row>
    <row r="6405" spans="4:12" x14ac:dyDescent="0.25">
      <c r="D6405" s="67"/>
      <c r="E6405" s="64"/>
      <c r="F6405" s="64"/>
      <c r="G6405" s="64"/>
      <c r="H6405" s="64"/>
      <c r="K6405" s="64"/>
      <c r="L6405" s="104"/>
    </row>
    <row r="6406" spans="4:12" x14ac:dyDescent="0.25">
      <c r="D6406" s="67"/>
      <c r="E6406" s="64"/>
      <c r="F6406" s="64"/>
      <c r="G6406" s="64"/>
      <c r="H6406" s="64"/>
      <c r="K6406" s="64"/>
      <c r="L6406" s="104"/>
    </row>
    <row r="6407" spans="4:12" x14ac:dyDescent="0.25">
      <c r="D6407" s="67"/>
      <c r="E6407" s="64"/>
      <c r="F6407" s="64"/>
      <c r="G6407" s="64"/>
      <c r="H6407" s="64"/>
      <c r="K6407" s="64"/>
      <c r="L6407" s="104"/>
    </row>
    <row r="6408" spans="4:12" x14ac:dyDescent="0.25">
      <c r="D6408" s="67"/>
      <c r="E6408" s="64"/>
      <c r="F6408" s="64"/>
      <c r="G6408" s="64"/>
      <c r="H6408" s="64"/>
      <c r="K6408" s="64"/>
      <c r="L6408" s="104"/>
    </row>
    <row r="6409" spans="4:12" x14ac:dyDescent="0.25">
      <c r="D6409" s="67"/>
      <c r="E6409" s="64"/>
      <c r="F6409" s="64"/>
      <c r="G6409" s="64"/>
      <c r="H6409" s="64"/>
      <c r="K6409" s="64"/>
      <c r="L6409" s="104"/>
    </row>
    <row r="6410" spans="4:12" x14ac:dyDescent="0.25">
      <c r="D6410" s="67"/>
      <c r="E6410" s="64"/>
      <c r="F6410" s="64"/>
      <c r="G6410" s="64"/>
      <c r="H6410" s="64"/>
      <c r="K6410" s="64"/>
      <c r="L6410" s="104"/>
    </row>
    <row r="6411" spans="4:12" x14ac:dyDescent="0.25">
      <c r="D6411" s="67"/>
      <c r="E6411" s="64"/>
      <c r="F6411" s="64"/>
      <c r="G6411" s="64"/>
      <c r="H6411" s="64"/>
      <c r="K6411" s="64"/>
      <c r="L6411" s="104"/>
    </row>
    <row r="6412" spans="4:12" x14ac:dyDescent="0.25">
      <c r="D6412" s="67"/>
      <c r="E6412" s="64"/>
      <c r="F6412" s="64"/>
      <c r="G6412" s="64"/>
      <c r="H6412" s="64"/>
      <c r="K6412" s="64"/>
      <c r="L6412" s="104"/>
    </row>
    <row r="6413" spans="4:12" x14ac:dyDescent="0.25">
      <c r="D6413" s="67"/>
      <c r="E6413" s="64"/>
      <c r="F6413" s="64"/>
      <c r="G6413" s="64"/>
      <c r="H6413" s="64"/>
      <c r="K6413" s="64"/>
      <c r="L6413" s="104"/>
    </row>
    <row r="6414" spans="4:12" x14ac:dyDescent="0.25">
      <c r="D6414" s="67"/>
      <c r="E6414" s="64"/>
      <c r="F6414" s="64"/>
      <c r="G6414" s="64"/>
      <c r="H6414" s="64"/>
      <c r="K6414" s="64"/>
      <c r="L6414" s="104"/>
    </row>
    <row r="6415" spans="4:12" x14ac:dyDescent="0.25">
      <c r="D6415" s="67"/>
      <c r="E6415" s="64"/>
      <c r="F6415" s="64"/>
      <c r="G6415" s="64"/>
      <c r="H6415" s="64"/>
      <c r="K6415" s="64"/>
      <c r="L6415" s="104"/>
    </row>
    <row r="6416" spans="4:12" x14ac:dyDescent="0.25">
      <c r="D6416" s="67"/>
      <c r="E6416" s="64"/>
      <c r="F6416" s="64"/>
      <c r="G6416" s="64"/>
      <c r="H6416" s="64"/>
      <c r="K6416" s="64"/>
      <c r="L6416" s="104"/>
    </row>
    <row r="6417" spans="4:12" x14ac:dyDescent="0.25">
      <c r="D6417" s="67"/>
      <c r="E6417" s="64"/>
      <c r="F6417" s="64"/>
      <c r="G6417" s="64"/>
      <c r="H6417" s="64"/>
      <c r="K6417" s="64"/>
      <c r="L6417" s="104"/>
    </row>
    <row r="6418" spans="4:12" x14ac:dyDescent="0.25">
      <c r="D6418" s="67"/>
      <c r="E6418" s="64"/>
      <c r="F6418" s="64"/>
      <c r="G6418" s="64"/>
      <c r="H6418" s="64"/>
      <c r="K6418" s="64"/>
      <c r="L6418" s="104"/>
    </row>
    <row r="6419" spans="4:12" x14ac:dyDescent="0.25">
      <c r="D6419" s="67"/>
      <c r="E6419" s="64"/>
      <c r="F6419" s="64"/>
      <c r="G6419" s="64"/>
      <c r="H6419" s="64"/>
      <c r="K6419" s="64"/>
      <c r="L6419" s="104"/>
    </row>
    <row r="6420" spans="4:12" x14ac:dyDescent="0.25">
      <c r="D6420" s="67"/>
      <c r="E6420" s="64"/>
      <c r="F6420" s="64"/>
      <c r="G6420" s="64"/>
      <c r="H6420" s="64"/>
      <c r="K6420" s="64"/>
      <c r="L6420" s="104"/>
    </row>
    <row r="6421" spans="4:12" x14ac:dyDescent="0.25">
      <c r="D6421" s="67"/>
      <c r="E6421" s="64"/>
      <c r="F6421" s="64"/>
      <c r="G6421" s="64"/>
      <c r="H6421" s="64"/>
      <c r="K6421" s="64"/>
      <c r="L6421" s="104"/>
    </row>
    <row r="6422" spans="4:12" x14ac:dyDescent="0.25">
      <c r="D6422" s="67"/>
      <c r="E6422" s="64"/>
      <c r="F6422" s="64"/>
      <c r="G6422" s="64"/>
      <c r="H6422" s="64"/>
      <c r="K6422" s="64"/>
      <c r="L6422" s="104"/>
    </row>
    <row r="6423" spans="4:12" x14ac:dyDescent="0.25">
      <c r="D6423" s="67"/>
      <c r="E6423" s="64"/>
      <c r="F6423" s="64"/>
      <c r="G6423" s="64"/>
      <c r="H6423" s="64"/>
      <c r="K6423" s="64"/>
      <c r="L6423" s="104"/>
    </row>
    <row r="6424" spans="4:12" x14ac:dyDescent="0.25">
      <c r="D6424" s="67"/>
      <c r="E6424" s="64"/>
      <c r="F6424" s="64"/>
      <c r="G6424" s="64"/>
      <c r="H6424" s="64"/>
      <c r="K6424" s="64"/>
      <c r="L6424" s="104"/>
    </row>
    <row r="6425" spans="4:12" x14ac:dyDescent="0.25">
      <c r="D6425" s="67"/>
      <c r="E6425" s="64"/>
      <c r="F6425" s="64"/>
      <c r="G6425" s="64"/>
      <c r="H6425" s="64"/>
      <c r="K6425" s="64"/>
      <c r="L6425" s="104"/>
    </row>
    <row r="6426" spans="4:12" x14ac:dyDescent="0.25">
      <c r="D6426" s="67"/>
      <c r="E6426" s="64"/>
      <c r="F6426" s="64"/>
      <c r="G6426" s="64"/>
      <c r="H6426" s="64"/>
      <c r="K6426" s="64"/>
      <c r="L6426" s="104"/>
    </row>
    <row r="6427" spans="4:12" x14ac:dyDescent="0.25">
      <c r="D6427" s="67"/>
      <c r="E6427" s="64"/>
      <c r="F6427" s="64"/>
      <c r="G6427" s="64"/>
      <c r="H6427" s="64"/>
      <c r="K6427" s="64"/>
      <c r="L6427" s="104"/>
    </row>
    <row r="6428" spans="4:12" x14ac:dyDescent="0.25">
      <c r="D6428" s="67"/>
      <c r="E6428" s="64"/>
      <c r="F6428" s="64"/>
      <c r="G6428" s="64"/>
      <c r="H6428" s="64"/>
      <c r="K6428" s="64"/>
      <c r="L6428" s="104"/>
    </row>
    <row r="6429" spans="4:12" x14ac:dyDescent="0.25">
      <c r="D6429" s="67"/>
      <c r="E6429" s="64"/>
      <c r="F6429" s="64"/>
      <c r="G6429" s="64"/>
      <c r="H6429" s="64"/>
      <c r="K6429" s="64"/>
      <c r="L6429" s="104"/>
    </row>
    <row r="6430" spans="4:12" x14ac:dyDescent="0.25">
      <c r="D6430" s="67"/>
      <c r="E6430" s="64"/>
      <c r="F6430" s="64"/>
      <c r="G6430" s="64"/>
      <c r="H6430" s="64"/>
      <c r="K6430" s="64"/>
      <c r="L6430" s="104"/>
    </row>
    <row r="6431" spans="4:12" x14ac:dyDescent="0.25">
      <c r="D6431" s="67"/>
      <c r="E6431" s="64"/>
      <c r="F6431" s="64"/>
      <c r="G6431" s="64"/>
      <c r="H6431" s="64"/>
      <c r="K6431" s="64"/>
      <c r="L6431" s="104"/>
    </row>
    <row r="6432" spans="4:12" x14ac:dyDescent="0.25">
      <c r="D6432" s="67"/>
      <c r="E6432" s="64"/>
      <c r="F6432" s="64"/>
      <c r="G6432" s="64"/>
      <c r="H6432" s="64"/>
      <c r="K6432" s="64"/>
      <c r="L6432" s="104"/>
    </row>
    <row r="6433" spans="4:12" x14ac:dyDescent="0.25">
      <c r="D6433" s="67"/>
      <c r="E6433" s="64"/>
      <c r="F6433" s="64"/>
      <c r="G6433" s="64"/>
      <c r="H6433" s="64"/>
      <c r="K6433" s="64"/>
      <c r="L6433" s="104"/>
    </row>
    <row r="6434" spans="4:12" x14ac:dyDescent="0.25">
      <c r="D6434" s="67"/>
      <c r="E6434" s="64"/>
      <c r="F6434" s="64"/>
      <c r="G6434" s="64"/>
      <c r="H6434" s="64"/>
      <c r="K6434" s="64"/>
      <c r="L6434" s="104"/>
    </row>
    <row r="6435" spans="4:12" x14ac:dyDescent="0.25">
      <c r="D6435" s="67"/>
      <c r="E6435" s="64"/>
      <c r="F6435" s="64"/>
      <c r="G6435" s="64"/>
      <c r="H6435" s="64"/>
      <c r="K6435" s="64"/>
      <c r="L6435" s="104"/>
    </row>
    <row r="6436" spans="4:12" x14ac:dyDescent="0.25">
      <c r="D6436" s="67"/>
      <c r="E6436" s="64"/>
      <c r="F6436" s="64"/>
      <c r="G6436" s="64"/>
      <c r="H6436" s="64"/>
      <c r="K6436" s="64"/>
      <c r="L6436" s="104"/>
    </row>
    <row r="6437" spans="4:12" x14ac:dyDescent="0.25">
      <c r="D6437" s="67"/>
      <c r="E6437" s="64"/>
      <c r="F6437" s="64"/>
      <c r="G6437" s="64"/>
      <c r="H6437" s="64"/>
      <c r="K6437" s="64"/>
      <c r="L6437" s="104"/>
    </row>
    <row r="6438" spans="4:12" x14ac:dyDescent="0.25">
      <c r="D6438" s="67"/>
      <c r="E6438" s="64"/>
      <c r="F6438" s="64"/>
      <c r="G6438" s="64"/>
      <c r="H6438" s="64"/>
      <c r="K6438" s="64"/>
      <c r="L6438" s="104"/>
    </row>
    <row r="6439" spans="4:12" x14ac:dyDescent="0.25">
      <c r="D6439" s="67"/>
      <c r="E6439" s="64"/>
      <c r="F6439" s="64"/>
      <c r="G6439" s="64"/>
      <c r="H6439" s="64"/>
      <c r="K6439" s="64"/>
      <c r="L6439" s="104"/>
    </row>
    <row r="6440" spans="4:12" x14ac:dyDescent="0.25">
      <c r="D6440" s="67"/>
      <c r="E6440" s="64"/>
      <c r="F6440" s="64"/>
      <c r="G6440" s="64"/>
      <c r="H6440" s="64"/>
      <c r="K6440" s="64"/>
      <c r="L6440" s="104"/>
    </row>
    <row r="6441" spans="4:12" x14ac:dyDescent="0.25">
      <c r="D6441" s="67"/>
      <c r="E6441" s="64"/>
      <c r="F6441" s="64"/>
      <c r="G6441" s="64"/>
      <c r="H6441" s="64"/>
      <c r="K6441" s="64"/>
      <c r="L6441" s="104"/>
    </row>
    <row r="6442" spans="4:12" x14ac:dyDescent="0.25">
      <c r="D6442" s="67"/>
      <c r="E6442" s="64"/>
      <c r="F6442" s="64"/>
      <c r="G6442" s="64"/>
      <c r="H6442" s="64"/>
      <c r="K6442" s="64"/>
      <c r="L6442" s="104"/>
    </row>
    <row r="6443" spans="4:12" x14ac:dyDescent="0.25">
      <c r="D6443" s="67"/>
      <c r="E6443" s="64"/>
      <c r="F6443" s="64"/>
      <c r="G6443" s="64"/>
      <c r="H6443" s="64"/>
      <c r="K6443" s="64"/>
      <c r="L6443" s="104"/>
    </row>
    <row r="6444" spans="4:12" x14ac:dyDescent="0.25">
      <c r="D6444" s="67"/>
      <c r="E6444" s="64"/>
      <c r="F6444" s="64"/>
      <c r="G6444" s="64"/>
      <c r="H6444" s="64"/>
      <c r="K6444" s="64"/>
      <c r="L6444" s="104"/>
    </row>
    <row r="6445" spans="4:12" x14ac:dyDescent="0.25">
      <c r="D6445" s="67"/>
      <c r="E6445" s="64"/>
      <c r="F6445" s="64"/>
      <c r="G6445" s="64"/>
      <c r="H6445" s="64"/>
      <c r="K6445" s="64"/>
      <c r="L6445" s="104"/>
    </row>
    <row r="6446" spans="4:12" x14ac:dyDescent="0.25">
      <c r="D6446" s="67"/>
      <c r="E6446" s="64"/>
      <c r="F6446" s="64"/>
      <c r="G6446" s="64"/>
      <c r="H6446" s="64"/>
      <c r="K6446" s="64"/>
      <c r="L6446" s="104"/>
    </row>
    <row r="6447" spans="4:12" x14ac:dyDescent="0.25">
      <c r="D6447" s="67"/>
      <c r="E6447" s="64"/>
      <c r="F6447" s="64"/>
      <c r="G6447" s="64"/>
      <c r="H6447" s="64"/>
      <c r="K6447" s="64"/>
      <c r="L6447" s="104"/>
    </row>
    <row r="6448" spans="4:12" x14ac:dyDescent="0.25">
      <c r="D6448" s="67"/>
      <c r="E6448" s="64"/>
      <c r="F6448" s="64"/>
      <c r="G6448" s="64"/>
      <c r="H6448" s="64"/>
      <c r="K6448" s="64"/>
      <c r="L6448" s="104"/>
    </row>
    <row r="6449" spans="4:12" x14ac:dyDescent="0.25">
      <c r="D6449" s="67"/>
      <c r="E6449" s="64"/>
      <c r="F6449" s="64"/>
      <c r="G6449" s="64"/>
      <c r="H6449" s="64"/>
      <c r="K6449" s="64"/>
      <c r="L6449" s="104"/>
    </row>
    <row r="6450" spans="4:12" x14ac:dyDescent="0.25">
      <c r="D6450" s="67"/>
      <c r="E6450" s="64"/>
      <c r="F6450" s="64"/>
      <c r="G6450" s="64"/>
      <c r="H6450" s="64"/>
      <c r="K6450" s="64"/>
      <c r="L6450" s="104"/>
    </row>
    <row r="6451" spans="4:12" x14ac:dyDescent="0.25">
      <c r="D6451" s="67"/>
      <c r="E6451" s="64"/>
      <c r="F6451" s="64"/>
      <c r="G6451" s="64"/>
      <c r="H6451" s="64"/>
      <c r="K6451" s="64"/>
      <c r="L6451" s="104"/>
    </row>
    <row r="6452" spans="4:12" x14ac:dyDescent="0.25">
      <c r="D6452" s="67"/>
      <c r="E6452" s="64"/>
      <c r="F6452" s="64"/>
      <c r="G6452" s="64"/>
      <c r="H6452" s="64"/>
      <c r="K6452" s="64"/>
      <c r="L6452" s="104"/>
    </row>
    <row r="6453" spans="4:12" x14ac:dyDescent="0.25">
      <c r="D6453" s="67"/>
      <c r="E6453" s="64"/>
      <c r="F6453" s="64"/>
      <c r="G6453" s="64"/>
      <c r="H6453" s="64"/>
      <c r="K6453" s="64"/>
      <c r="L6453" s="104"/>
    </row>
    <row r="6454" spans="4:12" x14ac:dyDescent="0.25">
      <c r="D6454" s="67"/>
      <c r="E6454" s="64"/>
      <c r="F6454" s="64"/>
      <c r="G6454" s="64"/>
      <c r="H6454" s="64"/>
      <c r="K6454" s="64"/>
      <c r="L6454" s="104"/>
    </row>
    <row r="6455" spans="4:12" x14ac:dyDescent="0.25">
      <c r="D6455" s="67"/>
      <c r="E6455" s="64"/>
      <c r="F6455" s="64"/>
      <c r="G6455" s="64"/>
      <c r="H6455" s="64"/>
      <c r="K6455" s="64"/>
      <c r="L6455" s="104"/>
    </row>
    <row r="6456" spans="4:12" x14ac:dyDescent="0.25">
      <c r="D6456" s="67"/>
      <c r="E6456" s="64"/>
      <c r="F6456" s="64"/>
      <c r="G6456" s="64"/>
      <c r="H6456" s="64"/>
      <c r="K6456" s="64"/>
      <c r="L6456" s="104"/>
    </row>
    <row r="6457" spans="4:12" x14ac:dyDescent="0.25">
      <c r="D6457" s="67"/>
      <c r="E6457" s="64"/>
      <c r="F6457" s="64"/>
      <c r="G6457" s="64"/>
      <c r="H6457" s="64"/>
      <c r="K6457" s="64"/>
      <c r="L6457" s="104"/>
    </row>
    <row r="6458" spans="4:12" x14ac:dyDescent="0.25">
      <c r="D6458" s="67"/>
      <c r="E6458" s="64"/>
      <c r="F6458" s="64"/>
      <c r="G6458" s="64"/>
      <c r="H6458" s="64"/>
      <c r="K6458" s="64"/>
      <c r="L6458" s="104"/>
    </row>
    <row r="6459" spans="4:12" x14ac:dyDescent="0.25">
      <c r="D6459" s="67"/>
      <c r="E6459" s="64"/>
      <c r="F6459" s="64"/>
      <c r="G6459" s="64"/>
      <c r="H6459" s="64"/>
      <c r="K6459" s="64"/>
      <c r="L6459" s="104"/>
    </row>
    <row r="6460" spans="4:12" x14ac:dyDescent="0.25">
      <c r="D6460" s="67"/>
      <c r="E6460" s="64"/>
      <c r="F6460" s="64"/>
      <c r="G6460" s="64"/>
      <c r="H6460" s="64"/>
      <c r="K6460" s="64"/>
      <c r="L6460" s="104"/>
    </row>
    <row r="6461" spans="4:12" x14ac:dyDescent="0.25">
      <c r="D6461" s="67"/>
      <c r="E6461" s="64"/>
      <c r="F6461" s="64"/>
      <c r="G6461" s="64"/>
      <c r="H6461" s="64"/>
      <c r="K6461" s="64"/>
      <c r="L6461" s="104"/>
    </row>
    <row r="6462" spans="4:12" x14ac:dyDescent="0.25">
      <c r="D6462" s="67"/>
      <c r="E6462" s="64"/>
      <c r="F6462" s="64"/>
      <c r="G6462" s="64"/>
      <c r="H6462" s="64"/>
      <c r="K6462" s="64"/>
      <c r="L6462" s="104"/>
    </row>
    <row r="6463" spans="4:12" x14ac:dyDescent="0.25">
      <c r="D6463" s="67"/>
      <c r="E6463" s="64"/>
      <c r="F6463" s="64"/>
      <c r="G6463" s="64"/>
      <c r="H6463" s="64"/>
      <c r="K6463" s="64"/>
      <c r="L6463" s="104"/>
    </row>
    <row r="6464" spans="4:12" x14ac:dyDescent="0.25">
      <c r="D6464" s="67"/>
      <c r="E6464" s="64"/>
      <c r="F6464" s="64"/>
      <c r="G6464" s="64"/>
      <c r="H6464" s="64"/>
      <c r="K6464" s="64"/>
      <c r="L6464" s="104"/>
    </row>
    <row r="6465" spans="4:12" x14ac:dyDescent="0.25">
      <c r="D6465" s="67"/>
      <c r="E6465" s="64"/>
      <c r="F6465" s="64"/>
      <c r="G6465" s="64"/>
      <c r="H6465" s="64"/>
      <c r="K6465" s="64"/>
      <c r="L6465" s="104"/>
    </row>
    <row r="6466" spans="4:12" x14ac:dyDescent="0.25">
      <c r="D6466" s="67"/>
      <c r="E6466" s="64"/>
      <c r="F6466" s="64"/>
      <c r="G6466" s="64"/>
      <c r="H6466" s="64"/>
      <c r="K6466" s="64"/>
      <c r="L6466" s="104"/>
    </row>
    <row r="6467" spans="4:12" x14ac:dyDescent="0.25">
      <c r="D6467" s="67"/>
      <c r="E6467" s="64"/>
      <c r="F6467" s="64"/>
      <c r="G6467" s="64"/>
      <c r="H6467" s="64"/>
      <c r="K6467" s="64"/>
      <c r="L6467" s="104"/>
    </row>
    <row r="6468" spans="4:12" x14ac:dyDescent="0.25">
      <c r="D6468" s="67"/>
      <c r="E6468" s="64"/>
      <c r="F6468" s="64"/>
      <c r="G6468" s="64"/>
      <c r="H6468" s="64"/>
      <c r="K6468" s="64"/>
      <c r="L6468" s="104"/>
    </row>
    <row r="6469" spans="4:12" x14ac:dyDescent="0.25">
      <c r="D6469" s="67"/>
      <c r="E6469" s="64"/>
      <c r="F6469" s="64"/>
      <c r="G6469" s="64"/>
      <c r="H6469" s="64"/>
      <c r="K6469" s="64"/>
      <c r="L6469" s="104"/>
    </row>
    <row r="6470" spans="4:12" x14ac:dyDescent="0.25">
      <c r="D6470" s="67"/>
      <c r="E6470" s="64"/>
      <c r="F6470" s="64"/>
      <c r="G6470" s="64"/>
      <c r="H6470" s="64"/>
      <c r="K6470" s="64"/>
      <c r="L6470" s="104"/>
    </row>
    <row r="6471" spans="4:12" x14ac:dyDescent="0.25">
      <c r="D6471" s="67"/>
      <c r="E6471" s="64"/>
      <c r="F6471" s="64"/>
      <c r="G6471" s="64"/>
      <c r="H6471" s="64"/>
      <c r="K6471" s="64"/>
      <c r="L6471" s="104"/>
    </row>
    <row r="6472" spans="4:12" x14ac:dyDescent="0.25">
      <c r="D6472" s="67"/>
      <c r="E6472" s="64"/>
      <c r="F6472" s="64"/>
      <c r="G6472" s="64"/>
      <c r="H6472" s="64"/>
      <c r="K6472" s="64"/>
      <c r="L6472" s="104"/>
    </row>
    <row r="6473" spans="4:12" x14ac:dyDescent="0.25">
      <c r="D6473" s="67"/>
      <c r="E6473" s="64"/>
      <c r="F6473" s="64"/>
      <c r="G6473" s="64"/>
      <c r="H6473" s="64"/>
      <c r="K6473" s="64"/>
      <c r="L6473" s="104"/>
    </row>
    <row r="6474" spans="4:12" x14ac:dyDescent="0.25">
      <c r="D6474" s="67"/>
      <c r="E6474" s="64"/>
      <c r="F6474" s="64"/>
      <c r="G6474" s="64"/>
      <c r="H6474" s="64"/>
      <c r="K6474" s="64"/>
      <c r="L6474" s="104"/>
    </row>
    <row r="6475" spans="4:12" x14ac:dyDescent="0.25">
      <c r="D6475" s="67"/>
      <c r="E6475" s="64"/>
      <c r="F6475" s="64"/>
      <c r="G6475" s="64"/>
      <c r="H6475" s="64"/>
      <c r="K6475" s="64"/>
      <c r="L6475" s="104"/>
    </row>
    <row r="6476" spans="4:12" x14ac:dyDescent="0.25">
      <c r="D6476" s="67"/>
      <c r="E6476" s="64"/>
      <c r="F6476" s="64"/>
      <c r="G6476" s="64"/>
      <c r="H6476" s="64"/>
      <c r="K6476" s="64"/>
      <c r="L6476" s="104"/>
    </row>
    <row r="6477" spans="4:12" x14ac:dyDescent="0.25">
      <c r="D6477" s="67"/>
      <c r="E6477" s="64"/>
      <c r="F6477" s="64"/>
      <c r="G6477" s="64"/>
      <c r="H6477" s="64"/>
      <c r="K6477" s="64"/>
      <c r="L6477" s="104"/>
    </row>
    <row r="6478" spans="4:12" x14ac:dyDescent="0.25">
      <c r="D6478" s="67"/>
      <c r="E6478" s="64"/>
      <c r="F6478" s="64"/>
      <c r="G6478" s="64"/>
      <c r="H6478" s="64"/>
      <c r="K6478" s="64"/>
      <c r="L6478" s="104"/>
    </row>
    <row r="6479" spans="4:12" x14ac:dyDescent="0.25">
      <c r="D6479" s="67"/>
      <c r="E6479" s="64"/>
      <c r="F6479" s="64"/>
      <c r="G6479" s="64"/>
      <c r="H6479" s="64"/>
      <c r="K6479" s="64"/>
      <c r="L6479" s="104"/>
    </row>
    <row r="6480" spans="4:12" x14ac:dyDescent="0.25">
      <c r="D6480" s="67"/>
      <c r="E6480" s="64"/>
      <c r="F6480" s="64"/>
      <c r="G6480" s="64"/>
      <c r="H6480" s="64"/>
      <c r="K6480" s="64"/>
      <c r="L6480" s="104"/>
    </row>
    <row r="6481" spans="4:12" x14ac:dyDescent="0.25">
      <c r="D6481" s="67"/>
      <c r="E6481" s="64"/>
      <c r="F6481" s="64"/>
      <c r="G6481" s="64"/>
      <c r="H6481" s="64"/>
      <c r="K6481" s="64"/>
      <c r="L6481" s="104"/>
    </row>
    <row r="6482" spans="4:12" x14ac:dyDescent="0.25">
      <c r="D6482" s="67"/>
      <c r="E6482" s="64"/>
      <c r="F6482" s="64"/>
      <c r="G6482" s="64"/>
      <c r="H6482" s="64"/>
      <c r="K6482" s="64"/>
      <c r="L6482" s="104"/>
    </row>
    <row r="6483" spans="4:12" x14ac:dyDescent="0.25">
      <c r="D6483" s="67"/>
      <c r="E6483" s="64"/>
      <c r="F6483" s="64"/>
      <c r="G6483" s="64"/>
      <c r="H6483" s="64"/>
      <c r="K6483" s="64"/>
      <c r="L6483" s="104"/>
    </row>
    <row r="6484" spans="4:12" x14ac:dyDescent="0.25">
      <c r="D6484" s="67"/>
      <c r="E6484" s="64"/>
      <c r="F6484" s="64"/>
      <c r="G6484" s="64"/>
      <c r="H6484" s="64"/>
      <c r="K6484" s="64"/>
      <c r="L6484" s="104"/>
    </row>
    <row r="6485" spans="4:12" x14ac:dyDescent="0.25">
      <c r="D6485" s="67"/>
      <c r="E6485" s="64"/>
      <c r="F6485" s="64"/>
      <c r="G6485" s="64"/>
      <c r="H6485" s="64"/>
      <c r="K6485" s="64"/>
      <c r="L6485" s="104"/>
    </row>
    <row r="6486" spans="4:12" x14ac:dyDescent="0.25">
      <c r="D6486" s="67"/>
      <c r="E6486" s="64"/>
      <c r="F6486" s="64"/>
      <c r="G6486" s="64"/>
      <c r="H6486" s="64"/>
      <c r="K6486" s="64"/>
      <c r="L6486" s="104"/>
    </row>
    <row r="6487" spans="4:12" x14ac:dyDescent="0.25">
      <c r="D6487" s="67"/>
      <c r="E6487" s="64"/>
      <c r="F6487" s="64"/>
      <c r="G6487" s="64"/>
      <c r="H6487" s="64"/>
      <c r="K6487" s="64"/>
      <c r="L6487" s="104"/>
    </row>
    <row r="6488" spans="4:12" x14ac:dyDescent="0.25">
      <c r="D6488" s="67"/>
      <c r="E6488" s="64"/>
      <c r="F6488" s="64"/>
      <c r="G6488" s="64"/>
      <c r="H6488" s="64"/>
      <c r="K6488" s="64"/>
      <c r="L6488" s="104"/>
    </row>
    <row r="6489" spans="4:12" x14ac:dyDescent="0.25">
      <c r="D6489" s="67"/>
      <c r="E6489" s="64"/>
      <c r="F6489" s="64"/>
      <c r="G6489" s="64"/>
      <c r="H6489" s="64"/>
      <c r="K6489" s="64"/>
      <c r="L6489" s="104"/>
    </row>
    <row r="6490" spans="4:12" x14ac:dyDescent="0.25">
      <c r="D6490" s="67"/>
      <c r="E6490" s="64"/>
      <c r="F6490" s="64"/>
      <c r="G6490" s="64"/>
      <c r="H6490" s="64"/>
      <c r="K6490" s="64"/>
      <c r="L6490" s="104"/>
    </row>
    <row r="6491" spans="4:12" x14ac:dyDescent="0.25">
      <c r="D6491" s="67"/>
      <c r="E6491" s="64"/>
      <c r="F6491" s="64"/>
      <c r="G6491" s="64"/>
      <c r="H6491" s="64"/>
      <c r="K6491" s="64"/>
      <c r="L6491" s="104"/>
    </row>
    <row r="6492" spans="4:12" x14ac:dyDescent="0.25">
      <c r="D6492" s="67"/>
      <c r="E6492" s="64"/>
      <c r="F6492" s="64"/>
      <c r="G6492" s="64"/>
      <c r="H6492" s="64"/>
      <c r="K6492" s="64"/>
      <c r="L6492" s="104"/>
    </row>
    <row r="6493" spans="4:12" x14ac:dyDescent="0.25">
      <c r="D6493" s="67"/>
      <c r="E6493" s="64"/>
      <c r="F6493" s="64"/>
      <c r="G6493" s="64"/>
      <c r="H6493" s="64"/>
      <c r="K6493" s="64"/>
      <c r="L6493" s="104"/>
    </row>
    <row r="6494" spans="4:12" x14ac:dyDescent="0.25">
      <c r="D6494" s="67"/>
      <c r="E6494" s="64"/>
      <c r="F6494" s="64"/>
      <c r="G6494" s="64"/>
      <c r="H6494" s="64"/>
      <c r="K6494" s="64"/>
      <c r="L6494" s="104"/>
    </row>
    <row r="6495" spans="4:12" x14ac:dyDescent="0.25">
      <c r="D6495" s="67"/>
      <c r="E6495" s="64"/>
      <c r="F6495" s="64"/>
      <c r="G6495" s="64"/>
      <c r="H6495" s="64"/>
      <c r="K6495" s="64"/>
      <c r="L6495" s="104"/>
    </row>
    <row r="6496" spans="4:12" x14ac:dyDescent="0.25">
      <c r="D6496" s="67"/>
      <c r="E6496" s="64"/>
      <c r="F6496" s="64"/>
      <c r="G6496" s="64"/>
      <c r="H6496" s="64"/>
      <c r="K6496" s="64"/>
      <c r="L6496" s="104"/>
    </row>
    <row r="6497" spans="4:12" x14ac:dyDescent="0.25">
      <c r="D6497" s="67"/>
      <c r="E6497" s="64"/>
      <c r="F6497" s="64"/>
      <c r="G6497" s="64"/>
      <c r="H6497" s="64"/>
      <c r="K6497" s="64"/>
      <c r="L6497" s="104"/>
    </row>
    <row r="6498" spans="4:12" x14ac:dyDescent="0.25">
      <c r="D6498" s="67"/>
      <c r="E6498" s="64"/>
      <c r="F6498" s="64"/>
      <c r="G6498" s="64"/>
      <c r="H6498" s="64"/>
      <c r="K6498" s="64"/>
      <c r="L6498" s="104"/>
    </row>
    <row r="6499" spans="4:12" x14ac:dyDescent="0.25">
      <c r="D6499" s="67"/>
      <c r="E6499" s="64"/>
      <c r="F6499" s="64"/>
      <c r="G6499" s="64"/>
      <c r="H6499" s="64"/>
      <c r="K6499" s="64"/>
      <c r="L6499" s="104"/>
    </row>
    <row r="6500" spans="4:12" x14ac:dyDescent="0.25">
      <c r="D6500" s="67"/>
      <c r="E6500" s="64"/>
      <c r="F6500" s="64"/>
      <c r="G6500" s="64"/>
      <c r="H6500" s="64"/>
      <c r="K6500" s="64"/>
      <c r="L6500" s="104"/>
    </row>
    <row r="6501" spans="4:12" x14ac:dyDescent="0.25">
      <c r="D6501" s="67"/>
      <c r="E6501" s="64"/>
      <c r="F6501" s="64"/>
      <c r="G6501" s="64"/>
      <c r="H6501" s="64"/>
      <c r="K6501" s="64"/>
      <c r="L6501" s="104"/>
    </row>
    <row r="6502" spans="4:12" x14ac:dyDescent="0.25">
      <c r="D6502" s="67"/>
      <c r="E6502" s="64"/>
      <c r="F6502" s="64"/>
      <c r="G6502" s="64"/>
      <c r="H6502" s="64"/>
      <c r="K6502" s="64"/>
      <c r="L6502" s="104"/>
    </row>
    <row r="6503" spans="4:12" x14ac:dyDescent="0.25">
      <c r="D6503" s="67"/>
      <c r="E6503" s="64"/>
      <c r="F6503" s="64"/>
      <c r="G6503" s="64"/>
      <c r="H6503" s="64"/>
      <c r="K6503" s="64"/>
      <c r="L6503" s="104"/>
    </row>
    <row r="6504" spans="4:12" x14ac:dyDescent="0.25">
      <c r="D6504" s="67"/>
      <c r="E6504" s="64"/>
      <c r="F6504" s="64"/>
      <c r="G6504" s="64"/>
      <c r="H6504" s="64"/>
      <c r="K6504" s="64"/>
      <c r="L6504" s="104"/>
    </row>
    <row r="6505" spans="4:12" x14ac:dyDescent="0.25">
      <c r="D6505" s="67"/>
      <c r="E6505" s="64"/>
      <c r="F6505" s="64"/>
      <c r="G6505" s="64"/>
      <c r="H6505" s="64"/>
      <c r="K6505" s="64"/>
      <c r="L6505" s="104"/>
    </row>
    <row r="6506" spans="4:12" x14ac:dyDescent="0.25">
      <c r="D6506" s="67"/>
      <c r="E6506" s="64"/>
      <c r="F6506" s="64"/>
      <c r="G6506" s="64"/>
      <c r="H6506" s="64"/>
      <c r="K6506" s="64"/>
      <c r="L6506" s="104"/>
    </row>
    <row r="6507" spans="4:12" x14ac:dyDescent="0.25">
      <c r="D6507" s="67"/>
      <c r="E6507" s="64"/>
      <c r="F6507" s="64"/>
      <c r="G6507" s="64"/>
      <c r="H6507" s="64"/>
      <c r="K6507" s="64"/>
      <c r="L6507" s="104"/>
    </row>
    <row r="6508" spans="4:12" x14ac:dyDescent="0.25">
      <c r="D6508" s="67"/>
      <c r="E6508" s="64"/>
      <c r="F6508" s="64"/>
      <c r="G6508" s="64"/>
      <c r="H6508" s="64"/>
      <c r="K6508" s="64"/>
      <c r="L6508" s="104"/>
    </row>
    <row r="6509" spans="4:12" x14ac:dyDescent="0.25">
      <c r="D6509" s="67"/>
      <c r="E6509" s="64"/>
      <c r="F6509" s="64"/>
      <c r="G6509" s="64"/>
      <c r="H6509" s="64"/>
      <c r="K6509" s="64"/>
      <c r="L6509" s="104"/>
    </row>
    <row r="6510" spans="4:12" x14ac:dyDescent="0.25">
      <c r="D6510" s="67"/>
      <c r="E6510" s="64"/>
      <c r="F6510" s="64"/>
      <c r="G6510" s="64"/>
      <c r="H6510" s="64"/>
      <c r="K6510" s="64"/>
      <c r="L6510" s="104"/>
    </row>
    <row r="6511" spans="4:12" x14ac:dyDescent="0.25">
      <c r="D6511" s="67"/>
      <c r="E6511" s="64"/>
      <c r="F6511" s="64"/>
      <c r="G6511" s="64"/>
      <c r="H6511" s="64"/>
      <c r="K6511" s="64"/>
      <c r="L6511" s="104"/>
    </row>
    <row r="6512" spans="4:12" x14ac:dyDescent="0.25">
      <c r="D6512" s="67"/>
      <c r="E6512" s="64"/>
      <c r="F6512" s="64"/>
      <c r="G6512" s="64"/>
      <c r="H6512" s="64"/>
      <c r="K6512" s="64"/>
      <c r="L6512" s="104"/>
    </row>
    <row r="6513" spans="4:12" x14ac:dyDescent="0.25">
      <c r="D6513" s="67"/>
      <c r="E6513" s="64"/>
      <c r="F6513" s="64"/>
      <c r="G6513" s="64"/>
      <c r="H6513" s="64"/>
      <c r="K6513" s="64"/>
      <c r="L6513" s="104"/>
    </row>
    <row r="6514" spans="4:12" x14ac:dyDescent="0.25">
      <c r="D6514" s="67"/>
      <c r="E6514" s="64"/>
      <c r="F6514" s="64"/>
      <c r="G6514" s="64"/>
      <c r="H6514" s="64"/>
      <c r="K6514" s="64"/>
      <c r="L6514" s="104"/>
    </row>
    <row r="6515" spans="4:12" x14ac:dyDescent="0.25">
      <c r="D6515" s="67"/>
      <c r="E6515" s="64"/>
      <c r="F6515" s="64"/>
      <c r="G6515" s="64"/>
      <c r="H6515" s="64"/>
      <c r="K6515" s="64"/>
      <c r="L6515" s="104"/>
    </row>
    <row r="6516" spans="4:12" x14ac:dyDescent="0.25">
      <c r="D6516" s="67"/>
      <c r="E6516" s="64"/>
      <c r="F6516" s="64"/>
      <c r="G6516" s="64"/>
      <c r="H6516" s="64"/>
      <c r="K6516" s="64"/>
      <c r="L6516" s="104"/>
    </row>
    <row r="6517" spans="4:12" x14ac:dyDescent="0.25">
      <c r="D6517" s="67"/>
      <c r="E6517" s="64"/>
      <c r="F6517" s="64"/>
      <c r="G6517" s="64"/>
      <c r="H6517" s="64"/>
      <c r="K6517" s="64"/>
      <c r="L6517" s="104"/>
    </row>
    <row r="6518" spans="4:12" x14ac:dyDescent="0.25">
      <c r="D6518" s="67"/>
      <c r="E6518" s="64"/>
      <c r="F6518" s="64"/>
      <c r="G6518" s="64"/>
      <c r="H6518" s="64"/>
      <c r="K6518" s="64"/>
      <c r="L6518" s="104"/>
    </row>
    <row r="6519" spans="4:12" x14ac:dyDescent="0.25">
      <c r="D6519" s="67"/>
      <c r="E6519" s="64"/>
      <c r="F6519" s="64"/>
      <c r="G6519" s="64"/>
      <c r="H6519" s="64"/>
      <c r="K6519" s="64"/>
      <c r="L6519" s="104"/>
    </row>
    <row r="6520" spans="4:12" x14ac:dyDescent="0.25">
      <c r="D6520" s="67"/>
      <c r="E6520" s="64"/>
      <c r="F6520" s="64"/>
      <c r="G6520" s="64"/>
      <c r="H6520" s="64"/>
      <c r="K6520" s="64"/>
      <c r="L6520" s="104"/>
    </row>
    <row r="6521" spans="4:12" x14ac:dyDescent="0.25">
      <c r="D6521" s="67"/>
      <c r="E6521" s="64"/>
      <c r="F6521" s="64"/>
      <c r="G6521" s="64"/>
      <c r="H6521" s="64"/>
      <c r="K6521" s="64"/>
      <c r="L6521" s="104"/>
    </row>
    <row r="6522" spans="4:12" x14ac:dyDescent="0.25">
      <c r="D6522" s="67"/>
      <c r="E6522" s="64"/>
      <c r="F6522" s="64"/>
      <c r="G6522" s="64"/>
      <c r="H6522" s="64"/>
      <c r="K6522" s="64"/>
      <c r="L6522" s="104"/>
    </row>
    <row r="6523" spans="4:12" x14ac:dyDescent="0.25">
      <c r="D6523" s="67"/>
      <c r="E6523" s="64"/>
      <c r="F6523" s="64"/>
      <c r="G6523" s="64"/>
      <c r="H6523" s="64"/>
      <c r="K6523" s="64"/>
      <c r="L6523" s="104"/>
    </row>
    <row r="6524" spans="4:12" x14ac:dyDescent="0.25">
      <c r="D6524" s="67"/>
      <c r="E6524" s="64"/>
      <c r="F6524" s="64"/>
      <c r="G6524" s="64"/>
      <c r="H6524" s="64"/>
      <c r="K6524" s="64"/>
      <c r="L6524" s="104"/>
    </row>
    <row r="6525" spans="4:12" x14ac:dyDescent="0.25">
      <c r="D6525" s="67"/>
      <c r="E6525" s="64"/>
      <c r="F6525" s="64"/>
      <c r="G6525" s="64"/>
      <c r="H6525" s="64"/>
      <c r="K6525" s="64"/>
      <c r="L6525" s="104"/>
    </row>
    <row r="6526" spans="4:12" x14ac:dyDescent="0.25">
      <c r="D6526" s="67"/>
      <c r="E6526" s="64"/>
      <c r="F6526" s="64"/>
      <c r="G6526" s="64"/>
      <c r="H6526" s="64"/>
      <c r="K6526" s="64"/>
      <c r="L6526" s="104"/>
    </row>
    <row r="6527" spans="4:12" x14ac:dyDescent="0.25">
      <c r="D6527" s="67"/>
      <c r="E6527" s="64"/>
      <c r="F6527" s="64"/>
      <c r="G6527" s="64"/>
      <c r="H6527" s="64"/>
      <c r="K6527" s="64"/>
      <c r="L6527" s="104"/>
    </row>
    <row r="6528" spans="4:12" x14ac:dyDescent="0.25">
      <c r="D6528" s="67"/>
      <c r="E6528" s="64"/>
      <c r="F6528" s="64"/>
      <c r="G6528" s="64"/>
      <c r="H6528" s="64"/>
      <c r="K6528" s="64"/>
      <c r="L6528" s="104"/>
    </row>
    <row r="6529" spans="4:12" x14ac:dyDescent="0.25">
      <c r="D6529" s="67"/>
      <c r="E6529" s="64"/>
      <c r="F6529" s="64"/>
      <c r="G6529" s="64"/>
      <c r="H6529" s="64"/>
      <c r="K6529" s="64"/>
      <c r="L6529" s="104"/>
    </row>
    <row r="6530" spans="4:12" x14ac:dyDescent="0.25">
      <c r="D6530" s="67"/>
      <c r="E6530" s="64"/>
      <c r="F6530" s="64"/>
      <c r="G6530" s="64"/>
      <c r="H6530" s="64"/>
      <c r="K6530" s="64"/>
      <c r="L6530" s="104"/>
    </row>
    <row r="6531" spans="4:12" x14ac:dyDescent="0.25">
      <c r="D6531" s="67"/>
      <c r="E6531" s="64"/>
      <c r="F6531" s="64"/>
      <c r="G6531" s="64"/>
      <c r="H6531" s="64"/>
      <c r="K6531" s="64"/>
      <c r="L6531" s="104"/>
    </row>
    <row r="6532" spans="4:12" x14ac:dyDescent="0.25">
      <c r="D6532" s="67"/>
      <c r="E6532" s="64"/>
      <c r="F6532" s="64"/>
      <c r="G6532" s="64"/>
      <c r="H6532" s="64"/>
      <c r="K6532" s="64"/>
      <c r="L6532" s="104"/>
    </row>
    <row r="6533" spans="4:12" x14ac:dyDescent="0.25">
      <c r="D6533" s="67"/>
      <c r="E6533" s="64"/>
      <c r="F6533" s="64"/>
      <c r="G6533" s="64"/>
      <c r="H6533" s="64"/>
      <c r="K6533" s="64"/>
      <c r="L6533" s="104"/>
    </row>
    <row r="6534" spans="4:12" x14ac:dyDescent="0.25">
      <c r="D6534" s="67"/>
      <c r="E6534" s="64"/>
      <c r="F6534" s="64"/>
      <c r="G6534" s="64"/>
      <c r="H6534" s="64"/>
      <c r="K6534" s="64"/>
      <c r="L6534" s="104"/>
    </row>
    <row r="6535" spans="4:12" x14ac:dyDescent="0.25">
      <c r="D6535" s="67"/>
      <c r="E6535" s="64"/>
      <c r="F6535" s="64"/>
      <c r="G6535" s="64"/>
      <c r="H6535" s="64"/>
      <c r="K6535" s="64"/>
      <c r="L6535" s="104"/>
    </row>
    <row r="6536" spans="4:12" x14ac:dyDescent="0.25">
      <c r="D6536" s="67"/>
      <c r="E6536" s="64"/>
      <c r="F6536" s="64"/>
      <c r="G6536" s="64"/>
      <c r="H6536" s="64"/>
      <c r="K6536" s="64"/>
      <c r="L6536" s="104"/>
    </row>
    <row r="6537" spans="4:12" x14ac:dyDescent="0.25">
      <c r="D6537" s="67"/>
      <c r="E6537" s="64"/>
      <c r="F6537" s="64"/>
      <c r="G6537" s="64"/>
      <c r="H6537" s="64"/>
      <c r="K6537" s="64"/>
      <c r="L6537" s="104"/>
    </row>
    <row r="6538" spans="4:12" x14ac:dyDescent="0.25">
      <c r="D6538" s="67"/>
      <c r="E6538" s="64"/>
      <c r="F6538" s="64"/>
      <c r="G6538" s="64"/>
      <c r="H6538" s="64"/>
      <c r="K6538" s="64"/>
      <c r="L6538" s="104"/>
    </row>
    <row r="6539" spans="4:12" x14ac:dyDescent="0.25">
      <c r="D6539" s="67"/>
      <c r="E6539" s="64"/>
      <c r="F6539" s="64"/>
      <c r="G6539" s="64"/>
      <c r="H6539" s="64"/>
      <c r="K6539" s="64"/>
      <c r="L6539" s="104"/>
    </row>
    <row r="6540" spans="4:12" x14ac:dyDescent="0.25">
      <c r="D6540" s="67"/>
      <c r="E6540" s="64"/>
      <c r="F6540" s="64"/>
      <c r="G6540" s="64"/>
      <c r="H6540" s="64"/>
      <c r="K6540" s="64"/>
      <c r="L6540" s="104"/>
    </row>
    <row r="6541" spans="4:12" x14ac:dyDescent="0.25">
      <c r="D6541" s="67"/>
      <c r="E6541" s="64"/>
      <c r="F6541" s="64"/>
      <c r="G6541" s="64"/>
      <c r="H6541" s="64"/>
      <c r="K6541" s="64"/>
      <c r="L6541" s="104"/>
    </row>
    <row r="6542" spans="4:12" x14ac:dyDescent="0.25">
      <c r="D6542" s="67"/>
      <c r="E6542" s="64"/>
      <c r="F6542" s="64"/>
      <c r="G6542" s="64"/>
      <c r="H6542" s="64"/>
      <c r="K6542" s="64"/>
      <c r="L6542" s="104"/>
    </row>
    <row r="6543" spans="4:12" x14ac:dyDescent="0.25">
      <c r="D6543" s="67"/>
      <c r="E6543" s="64"/>
      <c r="F6543" s="64"/>
      <c r="G6543" s="64"/>
      <c r="H6543" s="64"/>
      <c r="K6543" s="64"/>
      <c r="L6543" s="104"/>
    </row>
    <row r="6544" spans="4:12" x14ac:dyDescent="0.25">
      <c r="D6544" s="67"/>
      <c r="E6544" s="64"/>
      <c r="F6544" s="64"/>
      <c r="G6544" s="64"/>
      <c r="H6544" s="64"/>
      <c r="K6544" s="64"/>
      <c r="L6544" s="104"/>
    </row>
    <row r="6545" spans="4:12" x14ac:dyDescent="0.25">
      <c r="D6545" s="67"/>
      <c r="E6545" s="64"/>
      <c r="F6545" s="64"/>
      <c r="G6545" s="64"/>
      <c r="H6545" s="64"/>
      <c r="K6545" s="64"/>
      <c r="L6545" s="104"/>
    </row>
    <row r="6546" spans="4:12" x14ac:dyDescent="0.25">
      <c r="D6546" s="67"/>
      <c r="E6546" s="64"/>
      <c r="F6546" s="64"/>
      <c r="G6546" s="64"/>
      <c r="H6546" s="64"/>
      <c r="K6546" s="64"/>
      <c r="L6546" s="104"/>
    </row>
    <row r="6547" spans="4:12" x14ac:dyDescent="0.25">
      <c r="D6547" s="67"/>
      <c r="E6547" s="64"/>
      <c r="F6547" s="64"/>
      <c r="G6547" s="64"/>
      <c r="H6547" s="64"/>
      <c r="K6547" s="64"/>
      <c r="L6547" s="104"/>
    </row>
    <row r="6548" spans="4:12" x14ac:dyDescent="0.25">
      <c r="D6548" s="67"/>
      <c r="E6548" s="64"/>
      <c r="F6548" s="64"/>
      <c r="G6548" s="64"/>
      <c r="H6548" s="64"/>
      <c r="K6548" s="64"/>
      <c r="L6548" s="104"/>
    </row>
    <row r="6549" spans="4:12" x14ac:dyDescent="0.25">
      <c r="D6549" s="67"/>
      <c r="E6549" s="64"/>
      <c r="F6549" s="64"/>
      <c r="G6549" s="64"/>
      <c r="H6549" s="64"/>
      <c r="K6549" s="64"/>
      <c r="L6549" s="104"/>
    </row>
    <row r="6550" spans="4:12" x14ac:dyDescent="0.25">
      <c r="D6550" s="67"/>
      <c r="E6550" s="64"/>
      <c r="F6550" s="64"/>
      <c r="G6550" s="64"/>
      <c r="H6550" s="64"/>
      <c r="K6550" s="64"/>
      <c r="L6550" s="104"/>
    </row>
    <row r="6551" spans="4:12" x14ac:dyDescent="0.25">
      <c r="D6551" s="67"/>
      <c r="E6551" s="64"/>
      <c r="F6551" s="64"/>
      <c r="G6551" s="64"/>
      <c r="H6551" s="64"/>
      <c r="K6551" s="64"/>
      <c r="L6551" s="104"/>
    </row>
    <row r="6552" spans="4:12" x14ac:dyDescent="0.25">
      <c r="D6552" s="67"/>
      <c r="E6552" s="64"/>
      <c r="F6552" s="64"/>
      <c r="G6552" s="64"/>
      <c r="H6552" s="64"/>
      <c r="K6552" s="64"/>
      <c r="L6552" s="104"/>
    </row>
    <row r="6553" spans="4:12" x14ac:dyDescent="0.25">
      <c r="D6553" s="67"/>
      <c r="E6553" s="64"/>
      <c r="F6553" s="64"/>
      <c r="G6553" s="64"/>
      <c r="H6553" s="64"/>
      <c r="K6553" s="64"/>
      <c r="L6553" s="104"/>
    </row>
    <row r="6554" spans="4:12" x14ac:dyDescent="0.25">
      <c r="D6554" s="67"/>
      <c r="E6554" s="64"/>
      <c r="F6554" s="64"/>
      <c r="G6554" s="64"/>
      <c r="H6554" s="64"/>
      <c r="K6554" s="64"/>
      <c r="L6554" s="104"/>
    </row>
    <row r="6555" spans="4:12" x14ac:dyDescent="0.25">
      <c r="D6555" s="67"/>
      <c r="E6555" s="64"/>
      <c r="F6555" s="64"/>
      <c r="G6555" s="64"/>
      <c r="H6555" s="64"/>
      <c r="K6555" s="64"/>
      <c r="L6555" s="104"/>
    </row>
    <row r="6556" spans="4:12" x14ac:dyDescent="0.25">
      <c r="D6556" s="67"/>
      <c r="E6556" s="64"/>
      <c r="F6556" s="64"/>
      <c r="G6556" s="64"/>
      <c r="H6556" s="64"/>
      <c r="K6556" s="64"/>
      <c r="L6556" s="104"/>
    </row>
    <row r="6557" spans="4:12" x14ac:dyDescent="0.25">
      <c r="D6557" s="67"/>
      <c r="E6557" s="64"/>
      <c r="F6557" s="64"/>
      <c r="G6557" s="64"/>
      <c r="H6557" s="64"/>
      <c r="K6557" s="64"/>
      <c r="L6557" s="104"/>
    </row>
    <row r="6558" spans="4:12" x14ac:dyDescent="0.25">
      <c r="D6558" s="67"/>
      <c r="E6558" s="64"/>
      <c r="F6558" s="64"/>
      <c r="G6558" s="64"/>
      <c r="H6558" s="64"/>
      <c r="K6558" s="64"/>
      <c r="L6558" s="104"/>
    </row>
    <row r="6559" spans="4:12" x14ac:dyDescent="0.25">
      <c r="D6559" s="67"/>
      <c r="E6559" s="64"/>
      <c r="F6559" s="64"/>
      <c r="G6559" s="64"/>
      <c r="H6559" s="64"/>
      <c r="K6559" s="64"/>
      <c r="L6559" s="104"/>
    </row>
    <row r="6560" spans="4:12" x14ac:dyDescent="0.25">
      <c r="D6560" s="67"/>
      <c r="E6560" s="64"/>
      <c r="F6560" s="64"/>
      <c r="G6560" s="64"/>
      <c r="H6560" s="64"/>
      <c r="K6560" s="64"/>
      <c r="L6560" s="104"/>
    </row>
    <row r="6561" spans="4:12" x14ac:dyDescent="0.25">
      <c r="D6561" s="67"/>
      <c r="E6561" s="64"/>
      <c r="F6561" s="64"/>
      <c r="G6561" s="64"/>
      <c r="H6561" s="64"/>
      <c r="K6561" s="64"/>
      <c r="L6561" s="104"/>
    </row>
    <row r="6562" spans="4:12" x14ac:dyDescent="0.25">
      <c r="D6562" s="67"/>
      <c r="E6562" s="64"/>
      <c r="F6562" s="64"/>
      <c r="G6562" s="64"/>
      <c r="H6562" s="64"/>
      <c r="K6562" s="64"/>
      <c r="L6562" s="104"/>
    </row>
    <row r="6563" spans="4:12" x14ac:dyDescent="0.25">
      <c r="D6563" s="67"/>
      <c r="E6563" s="64"/>
      <c r="F6563" s="64"/>
      <c r="G6563" s="64"/>
      <c r="H6563" s="64"/>
      <c r="K6563" s="64"/>
      <c r="L6563" s="104"/>
    </row>
    <row r="6564" spans="4:12" x14ac:dyDescent="0.25">
      <c r="D6564" s="67"/>
      <c r="E6564" s="64"/>
      <c r="F6564" s="64"/>
      <c r="G6564" s="64"/>
      <c r="H6564" s="64"/>
      <c r="K6564" s="64"/>
      <c r="L6564" s="104"/>
    </row>
    <row r="6565" spans="4:12" x14ac:dyDescent="0.25">
      <c r="D6565" s="67"/>
      <c r="E6565" s="64"/>
      <c r="F6565" s="64"/>
      <c r="G6565" s="64"/>
      <c r="H6565" s="64"/>
      <c r="K6565" s="64"/>
      <c r="L6565" s="104"/>
    </row>
    <row r="6566" spans="4:12" x14ac:dyDescent="0.25">
      <c r="D6566" s="67"/>
      <c r="E6566" s="64"/>
      <c r="F6566" s="64"/>
      <c r="G6566" s="64"/>
      <c r="H6566" s="64"/>
      <c r="K6566" s="64"/>
      <c r="L6566" s="104"/>
    </row>
    <row r="6567" spans="4:12" x14ac:dyDescent="0.25">
      <c r="D6567" s="67"/>
      <c r="E6567" s="64"/>
      <c r="F6567" s="64"/>
      <c r="G6567" s="64"/>
      <c r="H6567" s="64"/>
      <c r="K6567" s="64"/>
      <c r="L6567" s="104"/>
    </row>
    <row r="6568" spans="4:12" x14ac:dyDescent="0.25">
      <c r="D6568" s="67"/>
      <c r="E6568" s="64"/>
      <c r="F6568" s="64"/>
      <c r="G6568" s="64"/>
      <c r="H6568" s="64"/>
      <c r="K6568" s="64"/>
      <c r="L6568" s="104"/>
    </row>
    <row r="6569" spans="4:12" x14ac:dyDescent="0.25">
      <c r="D6569" s="67"/>
      <c r="E6569" s="64"/>
      <c r="F6569" s="64"/>
      <c r="G6569" s="64"/>
      <c r="H6569" s="64"/>
      <c r="K6569" s="64"/>
      <c r="L6569" s="104"/>
    </row>
    <row r="6570" spans="4:12" x14ac:dyDescent="0.25">
      <c r="D6570" s="67"/>
      <c r="E6570" s="64"/>
      <c r="F6570" s="64"/>
      <c r="G6570" s="64"/>
      <c r="H6570" s="64"/>
      <c r="K6570" s="64"/>
      <c r="L6570" s="104"/>
    </row>
    <row r="6571" spans="4:12" x14ac:dyDescent="0.25">
      <c r="D6571" s="67"/>
      <c r="E6571" s="64"/>
      <c r="F6571" s="64"/>
      <c r="G6571" s="64"/>
      <c r="H6571" s="64"/>
      <c r="K6571" s="64"/>
      <c r="L6571" s="104"/>
    </row>
    <row r="6572" spans="4:12" x14ac:dyDescent="0.25">
      <c r="D6572" s="67"/>
      <c r="E6572" s="64"/>
      <c r="F6572" s="64"/>
      <c r="G6572" s="64"/>
      <c r="H6572" s="64"/>
      <c r="K6572" s="64"/>
      <c r="L6572" s="104"/>
    </row>
    <row r="6573" spans="4:12" x14ac:dyDescent="0.25">
      <c r="D6573" s="67"/>
      <c r="E6573" s="64"/>
      <c r="F6573" s="64"/>
      <c r="G6573" s="64"/>
      <c r="H6573" s="64"/>
      <c r="K6573" s="64"/>
      <c r="L6573" s="104"/>
    </row>
    <row r="6574" spans="4:12" x14ac:dyDescent="0.25">
      <c r="D6574" s="67"/>
      <c r="E6574" s="64"/>
      <c r="F6574" s="64"/>
      <c r="G6574" s="64"/>
      <c r="H6574" s="64"/>
      <c r="K6574" s="64"/>
      <c r="L6574" s="104"/>
    </row>
    <row r="6575" spans="4:12" x14ac:dyDescent="0.25">
      <c r="D6575" s="67"/>
      <c r="E6575" s="64"/>
      <c r="F6575" s="64"/>
      <c r="G6575" s="64"/>
      <c r="H6575" s="64"/>
      <c r="K6575" s="64"/>
      <c r="L6575" s="104"/>
    </row>
    <row r="6576" spans="4:12" x14ac:dyDescent="0.25">
      <c r="D6576" s="67"/>
      <c r="E6576" s="64"/>
      <c r="F6576" s="64"/>
      <c r="G6576" s="64"/>
      <c r="H6576" s="64"/>
      <c r="K6576" s="64"/>
      <c r="L6576" s="104"/>
    </row>
    <row r="6577" spans="4:12" x14ac:dyDescent="0.25">
      <c r="D6577" s="67"/>
      <c r="E6577" s="64"/>
      <c r="F6577" s="64"/>
      <c r="G6577" s="64"/>
      <c r="H6577" s="64"/>
      <c r="K6577" s="64"/>
      <c r="L6577" s="104"/>
    </row>
    <row r="6578" spans="4:12" x14ac:dyDescent="0.25">
      <c r="D6578" s="67"/>
      <c r="E6578" s="64"/>
      <c r="F6578" s="64"/>
      <c r="G6578" s="64"/>
      <c r="H6578" s="64"/>
      <c r="K6578" s="64"/>
      <c r="L6578" s="104"/>
    </row>
    <row r="6579" spans="4:12" x14ac:dyDescent="0.25">
      <c r="D6579" s="67"/>
      <c r="E6579" s="64"/>
      <c r="F6579" s="64"/>
      <c r="G6579" s="64"/>
      <c r="H6579" s="64"/>
      <c r="K6579" s="64"/>
      <c r="L6579" s="104"/>
    </row>
    <row r="6580" spans="4:12" x14ac:dyDescent="0.25">
      <c r="D6580" s="67"/>
      <c r="E6580" s="64"/>
      <c r="F6580" s="64"/>
      <c r="G6580" s="64"/>
      <c r="H6580" s="64"/>
      <c r="K6580" s="64"/>
      <c r="L6580" s="104"/>
    </row>
    <row r="6581" spans="4:12" x14ac:dyDescent="0.25">
      <c r="D6581" s="67"/>
      <c r="E6581" s="64"/>
      <c r="F6581" s="64"/>
      <c r="G6581" s="64"/>
      <c r="H6581" s="64"/>
      <c r="K6581" s="64"/>
      <c r="L6581" s="104"/>
    </row>
    <row r="6582" spans="4:12" x14ac:dyDescent="0.25">
      <c r="D6582" s="67"/>
      <c r="E6582" s="64"/>
      <c r="F6582" s="64"/>
      <c r="G6582" s="64"/>
      <c r="H6582" s="64"/>
      <c r="K6582" s="64"/>
      <c r="L6582" s="104"/>
    </row>
    <row r="6583" spans="4:12" x14ac:dyDescent="0.25">
      <c r="D6583" s="67"/>
      <c r="E6583" s="64"/>
      <c r="F6583" s="64"/>
      <c r="G6583" s="64"/>
      <c r="H6583" s="64"/>
      <c r="K6583" s="64"/>
      <c r="L6583" s="104"/>
    </row>
    <row r="6584" spans="4:12" x14ac:dyDescent="0.25">
      <c r="D6584" s="67"/>
      <c r="E6584" s="64"/>
      <c r="F6584" s="64"/>
      <c r="G6584" s="64"/>
      <c r="H6584" s="64"/>
      <c r="K6584" s="64"/>
      <c r="L6584" s="104"/>
    </row>
    <row r="6585" spans="4:12" x14ac:dyDescent="0.25">
      <c r="D6585" s="67"/>
      <c r="E6585" s="64"/>
      <c r="F6585" s="64"/>
      <c r="G6585" s="64"/>
      <c r="H6585" s="64"/>
      <c r="K6585" s="64"/>
      <c r="L6585" s="104"/>
    </row>
    <row r="6586" spans="4:12" x14ac:dyDescent="0.25">
      <c r="D6586" s="67"/>
      <c r="E6586" s="64"/>
      <c r="F6586" s="64"/>
      <c r="G6586" s="64"/>
      <c r="H6586" s="64"/>
      <c r="K6586" s="64"/>
      <c r="L6586" s="104"/>
    </row>
    <row r="6587" spans="4:12" x14ac:dyDescent="0.25">
      <c r="D6587" s="67"/>
      <c r="E6587" s="64"/>
      <c r="F6587" s="64"/>
      <c r="G6587" s="64"/>
      <c r="H6587" s="64"/>
      <c r="K6587" s="64"/>
      <c r="L6587" s="104"/>
    </row>
    <row r="6588" spans="4:12" x14ac:dyDescent="0.25">
      <c r="D6588" s="67"/>
      <c r="E6588" s="64"/>
      <c r="F6588" s="64"/>
      <c r="G6588" s="64"/>
      <c r="H6588" s="64"/>
      <c r="K6588" s="64"/>
      <c r="L6588" s="104"/>
    </row>
    <row r="6589" spans="4:12" x14ac:dyDescent="0.25">
      <c r="D6589" s="67"/>
      <c r="E6589" s="64"/>
      <c r="F6589" s="64"/>
      <c r="G6589" s="64"/>
      <c r="H6589" s="64"/>
      <c r="K6589" s="64"/>
      <c r="L6589" s="104"/>
    </row>
    <row r="6590" spans="4:12" x14ac:dyDescent="0.25">
      <c r="D6590" s="67"/>
      <c r="E6590" s="64"/>
      <c r="F6590" s="64"/>
      <c r="G6590" s="64"/>
      <c r="H6590" s="64"/>
      <c r="K6590" s="64"/>
      <c r="L6590" s="104"/>
    </row>
    <row r="6591" spans="4:12" x14ac:dyDescent="0.25">
      <c r="D6591" s="67"/>
      <c r="E6591" s="64"/>
      <c r="F6591" s="64"/>
      <c r="G6591" s="64"/>
      <c r="H6591" s="64"/>
      <c r="K6591" s="64"/>
      <c r="L6591" s="104"/>
    </row>
    <row r="6592" spans="4:12" x14ac:dyDescent="0.25">
      <c r="D6592" s="67"/>
      <c r="E6592" s="64"/>
      <c r="F6592" s="64"/>
      <c r="G6592" s="64"/>
      <c r="H6592" s="64"/>
      <c r="K6592" s="64"/>
      <c r="L6592" s="104"/>
    </row>
    <row r="6593" spans="4:12" x14ac:dyDescent="0.25">
      <c r="D6593" s="67"/>
      <c r="E6593" s="64"/>
      <c r="F6593" s="64"/>
      <c r="G6593" s="64"/>
      <c r="H6593" s="64"/>
      <c r="K6593" s="64"/>
      <c r="L6593" s="104"/>
    </row>
    <row r="6594" spans="4:12" x14ac:dyDescent="0.25">
      <c r="D6594" s="67"/>
      <c r="E6594" s="64"/>
      <c r="F6594" s="64"/>
      <c r="G6594" s="64"/>
      <c r="H6594" s="64"/>
      <c r="K6594" s="64"/>
      <c r="L6594" s="104"/>
    </row>
    <row r="6595" spans="4:12" x14ac:dyDescent="0.25">
      <c r="D6595" s="67"/>
      <c r="E6595" s="64"/>
      <c r="F6595" s="64"/>
      <c r="G6595" s="64"/>
      <c r="H6595" s="64"/>
      <c r="K6595" s="64"/>
      <c r="L6595" s="104"/>
    </row>
    <row r="6596" spans="4:12" x14ac:dyDescent="0.25">
      <c r="D6596" s="67"/>
      <c r="E6596" s="64"/>
      <c r="F6596" s="64"/>
      <c r="G6596" s="64"/>
      <c r="H6596" s="64"/>
      <c r="K6596" s="64"/>
      <c r="L6596" s="104"/>
    </row>
    <row r="6597" spans="4:12" x14ac:dyDescent="0.25">
      <c r="D6597" s="67"/>
      <c r="E6597" s="64"/>
      <c r="F6597" s="64"/>
      <c r="G6597" s="64"/>
      <c r="H6597" s="64"/>
      <c r="K6597" s="64"/>
      <c r="L6597" s="104"/>
    </row>
    <row r="6598" spans="4:12" x14ac:dyDescent="0.25">
      <c r="D6598" s="67"/>
      <c r="E6598" s="64"/>
      <c r="F6598" s="64"/>
      <c r="G6598" s="64"/>
      <c r="H6598" s="64"/>
      <c r="K6598" s="64"/>
      <c r="L6598" s="104"/>
    </row>
    <row r="6599" spans="4:12" x14ac:dyDescent="0.25">
      <c r="D6599" s="67"/>
      <c r="E6599" s="64"/>
      <c r="F6599" s="64"/>
      <c r="G6599" s="64"/>
      <c r="H6599" s="64"/>
      <c r="K6599" s="64"/>
      <c r="L6599" s="104"/>
    </row>
    <row r="6600" spans="4:12" x14ac:dyDescent="0.25">
      <c r="D6600" s="67"/>
      <c r="E6600" s="64"/>
      <c r="F6600" s="64"/>
      <c r="G6600" s="64"/>
      <c r="H6600" s="64"/>
      <c r="K6600" s="64"/>
      <c r="L6600" s="104"/>
    </row>
    <row r="6601" spans="4:12" x14ac:dyDescent="0.25">
      <c r="D6601" s="67"/>
      <c r="E6601" s="64"/>
      <c r="F6601" s="64"/>
      <c r="G6601" s="64"/>
      <c r="H6601" s="64"/>
      <c r="K6601" s="64"/>
      <c r="L6601" s="104"/>
    </row>
    <row r="6602" spans="4:12" x14ac:dyDescent="0.25">
      <c r="D6602" s="67"/>
      <c r="E6602" s="64"/>
      <c r="F6602" s="64"/>
      <c r="G6602" s="64"/>
      <c r="H6602" s="64"/>
      <c r="K6602" s="64"/>
      <c r="L6602" s="104"/>
    </row>
    <row r="6603" spans="4:12" x14ac:dyDescent="0.25">
      <c r="D6603" s="67"/>
      <c r="E6603" s="64"/>
      <c r="F6603" s="64"/>
      <c r="G6603" s="64"/>
      <c r="H6603" s="64"/>
      <c r="K6603" s="64"/>
      <c r="L6603" s="104"/>
    </row>
    <row r="6604" spans="4:12" x14ac:dyDescent="0.25">
      <c r="D6604" s="67"/>
      <c r="E6604" s="64"/>
      <c r="F6604" s="64"/>
      <c r="G6604" s="64"/>
      <c r="H6604" s="64"/>
      <c r="K6604" s="64"/>
      <c r="L6604" s="104"/>
    </row>
    <row r="6605" spans="4:12" x14ac:dyDescent="0.25">
      <c r="D6605" s="67"/>
      <c r="E6605" s="64"/>
      <c r="F6605" s="64"/>
      <c r="G6605" s="64"/>
      <c r="H6605" s="64"/>
      <c r="K6605" s="64"/>
      <c r="L6605" s="104"/>
    </row>
    <row r="6606" spans="4:12" x14ac:dyDescent="0.25">
      <c r="D6606" s="67"/>
      <c r="E6606" s="64"/>
      <c r="F6606" s="64"/>
      <c r="G6606" s="64"/>
      <c r="H6606" s="64"/>
      <c r="K6606" s="64"/>
      <c r="L6606" s="104"/>
    </row>
    <row r="6607" spans="4:12" x14ac:dyDescent="0.25">
      <c r="D6607" s="67"/>
      <c r="E6607" s="64"/>
      <c r="F6607" s="64"/>
      <c r="G6607" s="64"/>
      <c r="H6607" s="64"/>
      <c r="K6607" s="64"/>
      <c r="L6607" s="104"/>
    </row>
    <row r="6608" spans="4:12" x14ac:dyDescent="0.25">
      <c r="D6608" s="67"/>
      <c r="E6608" s="64"/>
      <c r="F6608" s="64"/>
      <c r="G6608" s="64"/>
      <c r="H6608" s="64"/>
      <c r="K6608" s="64"/>
      <c r="L6608" s="104"/>
    </row>
    <row r="6609" spans="4:12" x14ac:dyDescent="0.25">
      <c r="D6609" s="67"/>
      <c r="E6609" s="64"/>
      <c r="F6609" s="64"/>
      <c r="G6609" s="64"/>
      <c r="H6609" s="64"/>
      <c r="K6609" s="64"/>
      <c r="L6609" s="104"/>
    </row>
    <row r="6610" spans="4:12" x14ac:dyDescent="0.25">
      <c r="D6610" s="67"/>
      <c r="E6610" s="64"/>
      <c r="F6610" s="64"/>
      <c r="G6610" s="64"/>
      <c r="H6610" s="64"/>
      <c r="K6610" s="64"/>
      <c r="L6610" s="104"/>
    </row>
    <row r="6611" spans="4:12" x14ac:dyDescent="0.25">
      <c r="D6611" s="67"/>
      <c r="E6611" s="64"/>
      <c r="F6611" s="64"/>
      <c r="G6611" s="64"/>
      <c r="H6611" s="64"/>
      <c r="K6611" s="64"/>
      <c r="L6611" s="104"/>
    </row>
    <row r="6612" spans="4:12" x14ac:dyDescent="0.25">
      <c r="D6612" s="67"/>
      <c r="E6612" s="64"/>
      <c r="F6612" s="64"/>
      <c r="G6612" s="64"/>
      <c r="H6612" s="64"/>
      <c r="K6612" s="64"/>
      <c r="L6612" s="104"/>
    </row>
    <row r="6613" spans="4:12" x14ac:dyDescent="0.25">
      <c r="D6613" s="67"/>
      <c r="E6613" s="64"/>
      <c r="F6613" s="64"/>
      <c r="G6613" s="64"/>
      <c r="H6613" s="64"/>
      <c r="K6613" s="64"/>
      <c r="L6613" s="104"/>
    </row>
    <row r="6614" spans="4:12" x14ac:dyDescent="0.25">
      <c r="D6614" s="67"/>
      <c r="E6614" s="64"/>
      <c r="F6614" s="64"/>
      <c r="G6614" s="64"/>
      <c r="H6614" s="64"/>
      <c r="K6614" s="64"/>
      <c r="L6614" s="104"/>
    </row>
    <row r="6615" spans="4:12" x14ac:dyDescent="0.25">
      <c r="D6615" s="67"/>
      <c r="E6615" s="64"/>
      <c r="F6615" s="64"/>
      <c r="G6615" s="64"/>
      <c r="H6615" s="64"/>
      <c r="K6615" s="64"/>
      <c r="L6615" s="104"/>
    </row>
    <row r="6616" spans="4:12" x14ac:dyDescent="0.25">
      <c r="D6616" s="67"/>
      <c r="E6616" s="64"/>
      <c r="F6616" s="64"/>
      <c r="G6616" s="64"/>
      <c r="H6616" s="64"/>
      <c r="K6616" s="64"/>
      <c r="L6616" s="104"/>
    </row>
    <row r="6617" spans="4:12" x14ac:dyDescent="0.25">
      <c r="D6617" s="67"/>
      <c r="E6617" s="64"/>
      <c r="F6617" s="64"/>
      <c r="G6617" s="64"/>
      <c r="H6617" s="64"/>
      <c r="K6617" s="64"/>
      <c r="L6617" s="104"/>
    </row>
    <row r="6618" spans="4:12" x14ac:dyDescent="0.25">
      <c r="D6618" s="67"/>
      <c r="E6618" s="64"/>
      <c r="F6618" s="64"/>
      <c r="G6618" s="64"/>
      <c r="H6618" s="64"/>
      <c r="K6618" s="64"/>
      <c r="L6618" s="104"/>
    </row>
    <row r="6619" spans="4:12" x14ac:dyDescent="0.25">
      <c r="D6619" s="67"/>
      <c r="E6619" s="64"/>
      <c r="F6619" s="64"/>
      <c r="G6619" s="64"/>
      <c r="H6619" s="64"/>
      <c r="K6619" s="64"/>
      <c r="L6619" s="104"/>
    </row>
    <row r="6620" spans="4:12" x14ac:dyDescent="0.25">
      <c r="D6620" s="67"/>
      <c r="E6620" s="64"/>
      <c r="F6620" s="64"/>
      <c r="G6620" s="64"/>
      <c r="H6620" s="64"/>
      <c r="K6620" s="64"/>
      <c r="L6620" s="104"/>
    </row>
    <row r="6621" spans="4:12" x14ac:dyDescent="0.25">
      <c r="D6621" s="67"/>
      <c r="E6621" s="64"/>
      <c r="F6621" s="64"/>
      <c r="G6621" s="64"/>
      <c r="H6621" s="64"/>
      <c r="K6621" s="64"/>
      <c r="L6621" s="104"/>
    </row>
    <row r="6622" spans="4:12" x14ac:dyDescent="0.25">
      <c r="D6622" s="67"/>
      <c r="E6622" s="64"/>
      <c r="F6622" s="64"/>
      <c r="G6622" s="64"/>
      <c r="H6622" s="64"/>
      <c r="K6622" s="64"/>
      <c r="L6622" s="104"/>
    </row>
    <row r="6623" spans="4:12" x14ac:dyDescent="0.25">
      <c r="D6623" s="67"/>
      <c r="E6623" s="64"/>
      <c r="F6623" s="64"/>
      <c r="G6623" s="64"/>
      <c r="H6623" s="64"/>
      <c r="K6623" s="64"/>
      <c r="L6623" s="104"/>
    </row>
    <row r="6624" spans="4:12" x14ac:dyDescent="0.25">
      <c r="D6624" s="67"/>
      <c r="E6624" s="64"/>
      <c r="F6624" s="64"/>
      <c r="G6624" s="64"/>
      <c r="H6624" s="64"/>
      <c r="K6624" s="64"/>
      <c r="L6624" s="104"/>
    </row>
    <row r="6625" spans="4:12" x14ac:dyDescent="0.25">
      <c r="D6625" s="67"/>
      <c r="E6625" s="64"/>
      <c r="F6625" s="64"/>
      <c r="G6625" s="64"/>
      <c r="H6625" s="64"/>
      <c r="K6625" s="64"/>
      <c r="L6625" s="104"/>
    </row>
    <row r="6626" spans="4:12" x14ac:dyDescent="0.25">
      <c r="D6626" s="67"/>
      <c r="E6626" s="64"/>
      <c r="F6626" s="64"/>
      <c r="G6626" s="64"/>
      <c r="H6626" s="64"/>
      <c r="K6626" s="64"/>
      <c r="L6626" s="104"/>
    </row>
    <row r="6627" spans="4:12" x14ac:dyDescent="0.25">
      <c r="D6627" s="67"/>
      <c r="E6627" s="64"/>
      <c r="F6627" s="64"/>
      <c r="G6627" s="64"/>
      <c r="H6627" s="64"/>
      <c r="K6627" s="64"/>
      <c r="L6627" s="104"/>
    </row>
    <row r="6628" spans="4:12" x14ac:dyDescent="0.25">
      <c r="D6628" s="67"/>
      <c r="E6628" s="64"/>
      <c r="F6628" s="64"/>
      <c r="G6628" s="64"/>
      <c r="H6628" s="64"/>
      <c r="K6628" s="64"/>
      <c r="L6628" s="104"/>
    </row>
    <row r="6629" spans="4:12" x14ac:dyDescent="0.25">
      <c r="D6629" s="67"/>
      <c r="E6629" s="64"/>
      <c r="F6629" s="64"/>
      <c r="G6629" s="64"/>
      <c r="H6629" s="64"/>
      <c r="K6629" s="64"/>
      <c r="L6629" s="104"/>
    </row>
    <row r="6630" spans="4:12" x14ac:dyDescent="0.25">
      <c r="D6630" s="67"/>
      <c r="E6630" s="64"/>
      <c r="F6630" s="64"/>
      <c r="G6630" s="64"/>
      <c r="H6630" s="64"/>
      <c r="K6630" s="64"/>
      <c r="L6630" s="104"/>
    </row>
    <row r="6631" spans="4:12" x14ac:dyDescent="0.25">
      <c r="D6631" s="67"/>
      <c r="E6631" s="64"/>
      <c r="F6631" s="64"/>
      <c r="G6631" s="64"/>
      <c r="H6631" s="64"/>
      <c r="K6631" s="64"/>
      <c r="L6631" s="104"/>
    </row>
    <row r="6632" spans="4:12" x14ac:dyDescent="0.25">
      <c r="D6632" s="67"/>
      <c r="E6632" s="64"/>
      <c r="F6632" s="64"/>
      <c r="G6632" s="64"/>
      <c r="H6632" s="64"/>
      <c r="K6632" s="64"/>
      <c r="L6632" s="104"/>
    </row>
    <row r="6633" spans="4:12" x14ac:dyDescent="0.25">
      <c r="D6633" s="67"/>
      <c r="E6633" s="64"/>
      <c r="F6633" s="64"/>
      <c r="G6633" s="64"/>
      <c r="H6633" s="64"/>
      <c r="K6633" s="64"/>
      <c r="L6633" s="104"/>
    </row>
    <row r="6634" spans="4:12" x14ac:dyDescent="0.25">
      <c r="D6634" s="67"/>
      <c r="E6634" s="64"/>
      <c r="F6634" s="64"/>
      <c r="G6634" s="64"/>
      <c r="H6634" s="64"/>
      <c r="K6634" s="64"/>
      <c r="L6634" s="104"/>
    </row>
    <row r="6635" spans="4:12" x14ac:dyDescent="0.25">
      <c r="D6635" s="67"/>
      <c r="E6635" s="64"/>
      <c r="F6635" s="64"/>
      <c r="G6635" s="64"/>
      <c r="H6635" s="64"/>
      <c r="K6635" s="64"/>
      <c r="L6635" s="104"/>
    </row>
    <row r="6636" spans="4:12" x14ac:dyDescent="0.25">
      <c r="D6636" s="67"/>
      <c r="E6636" s="64"/>
      <c r="F6636" s="64"/>
      <c r="G6636" s="64"/>
      <c r="H6636" s="64"/>
      <c r="K6636" s="64"/>
      <c r="L6636" s="104"/>
    </row>
    <row r="6637" spans="4:12" x14ac:dyDescent="0.25">
      <c r="D6637" s="67"/>
      <c r="E6637" s="64"/>
      <c r="F6637" s="64"/>
      <c r="G6637" s="64"/>
      <c r="H6637" s="64"/>
      <c r="K6637" s="64"/>
      <c r="L6637" s="104"/>
    </row>
    <row r="6638" spans="4:12" x14ac:dyDescent="0.25">
      <c r="D6638" s="67"/>
      <c r="E6638" s="64"/>
      <c r="F6638" s="64"/>
      <c r="G6638" s="64"/>
      <c r="H6638" s="64"/>
      <c r="K6638" s="64"/>
      <c r="L6638" s="104"/>
    </row>
    <row r="6639" spans="4:12" x14ac:dyDescent="0.25">
      <c r="D6639" s="67"/>
      <c r="E6639" s="64"/>
      <c r="F6639" s="64"/>
      <c r="G6639" s="64"/>
      <c r="H6639" s="64"/>
      <c r="K6639" s="64"/>
      <c r="L6639" s="104"/>
    </row>
    <row r="6640" spans="4:12" x14ac:dyDescent="0.25">
      <c r="D6640" s="67"/>
      <c r="E6640" s="64"/>
      <c r="F6640" s="64"/>
      <c r="G6640" s="64"/>
      <c r="H6640" s="64"/>
      <c r="K6640" s="64"/>
      <c r="L6640" s="104"/>
    </row>
    <row r="6641" spans="4:12" x14ac:dyDescent="0.25">
      <c r="D6641" s="67"/>
      <c r="E6641" s="64"/>
      <c r="F6641" s="64"/>
      <c r="G6641" s="64"/>
      <c r="H6641" s="64"/>
      <c r="K6641" s="64"/>
      <c r="L6641" s="104"/>
    </row>
    <row r="6642" spans="4:12" x14ac:dyDescent="0.25">
      <c r="D6642" s="67"/>
      <c r="E6642" s="64"/>
      <c r="F6642" s="64"/>
      <c r="G6642" s="64"/>
      <c r="H6642" s="64"/>
      <c r="K6642" s="64"/>
      <c r="L6642" s="104"/>
    </row>
    <row r="6643" spans="4:12" x14ac:dyDescent="0.25">
      <c r="D6643" s="67"/>
      <c r="E6643" s="64"/>
      <c r="F6643" s="64"/>
      <c r="G6643" s="64"/>
      <c r="H6643" s="64"/>
      <c r="K6643" s="64"/>
      <c r="L6643" s="104"/>
    </row>
    <row r="6644" spans="4:12" x14ac:dyDescent="0.25">
      <c r="D6644" s="67"/>
      <c r="E6644" s="64"/>
      <c r="F6644" s="64"/>
      <c r="G6644" s="64"/>
      <c r="H6644" s="64"/>
      <c r="K6644" s="64"/>
      <c r="L6644" s="104"/>
    </row>
    <row r="6645" spans="4:12" x14ac:dyDescent="0.25">
      <c r="D6645" s="67"/>
      <c r="E6645" s="64"/>
      <c r="F6645" s="64"/>
      <c r="G6645" s="64"/>
      <c r="H6645" s="64"/>
      <c r="K6645" s="64"/>
      <c r="L6645" s="104"/>
    </row>
    <row r="6646" spans="4:12" x14ac:dyDescent="0.25">
      <c r="D6646" s="67"/>
      <c r="E6646" s="64"/>
      <c r="F6646" s="64"/>
      <c r="G6646" s="64"/>
      <c r="H6646" s="64"/>
      <c r="K6646" s="64"/>
      <c r="L6646" s="104"/>
    </row>
    <row r="6647" spans="4:12" x14ac:dyDescent="0.25">
      <c r="D6647" s="67"/>
      <c r="E6647" s="64"/>
      <c r="F6647" s="64"/>
      <c r="G6647" s="64"/>
      <c r="H6647" s="64"/>
      <c r="K6647" s="64"/>
      <c r="L6647" s="104"/>
    </row>
    <row r="6648" spans="4:12" x14ac:dyDescent="0.25">
      <c r="D6648" s="67"/>
      <c r="E6648" s="64"/>
      <c r="F6648" s="64"/>
      <c r="G6648" s="64"/>
      <c r="H6648" s="64"/>
      <c r="K6648" s="64"/>
      <c r="L6648" s="104"/>
    </row>
    <row r="6649" spans="4:12" x14ac:dyDescent="0.25">
      <c r="D6649" s="67"/>
      <c r="E6649" s="64"/>
      <c r="F6649" s="64"/>
      <c r="G6649" s="64"/>
      <c r="H6649" s="64"/>
      <c r="K6649" s="64"/>
      <c r="L6649" s="104"/>
    </row>
    <row r="6650" spans="4:12" x14ac:dyDescent="0.25">
      <c r="D6650" s="67"/>
      <c r="E6650" s="64"/>
      <c r="F6650" s="64"/>
      <c r="G6650" s="64"/>
      <c r="H6650" s="64"/>
      <c r="K6650" s="64"/>
      <c r="L6650" s="104"/>
    </row>
    <row r="6651" spans="4:12" x14ac:dyDescent="0.25">
      <c r="D6651" s="67"/>
      <c r="E6651" s="64"/>
      <c r="F6651" s="64"/>
      <c r="G6651" s="64"/>
      <c r="H6651" s="64"/>
      <c r="K6651" s="64"/>
      <c r="L6651" s="104"/>
    </row>
    <row r="6652" spans="4:12" x14ac:dyDescent="0.25">
      <c r="D6652" s="67"/>
      <c r="E6652" s="64"/>
      <c r="F6652" s="64"/>
      <c r="G6652" s="64"/>
      <c r="H6652" s="64"/>
      <c r="K6652" s="64"/>
      <c r="L6652" s="104"/>
    </row>
    <row r="6653" spans="4:12" x14ac:dyDescent="0.25">
      <c r="D6653" s="67"/>
      <c r="E6653" s="64"/>
      <c r="F6653" s="64"/>
      <c r="G6653" s="64"/>
      <c r="H6653" s="64"/>
      <c r="K6653" s="64"/>
      <c r="L6653" s="104"/>
    </row>
    <row r="6654" spans="4:12" x14ac:dyDescent="0.25">
      <c r="D6654" s="67"/>
      <c r="E6654" s="64"/>
      <c r="F6654" s="64"/>
      <c r="G6654" s="64"/>
      <c r="H6654" s="64"/>
      <c r="K6654" s="64"/>
      <c r="L6654" s="104"/>
    </row>
    <row r="6655" spans="4:12" x14ac:dyDescent="0.25">
      <c r="D6655" s="67"/>
      <c r="E6655" s="64"/>
      <c r="F6655" s="64"/>
      <c r="G6655" s="64"/>
      <c r="H6655" s="64"/>
      <c r="K6655" s="64"/>
      <c r="L6655" s="104"/>
    </row>
    <row r="6656" spans="4:12" x14ac:dyDescent="0.25">
      <c r="D6656" s="67"/>
      <c r="E6656" s="64"/>
      <c r="F6656" s="64"/>
      <c r="G6656" s="64"/>
      <c r="H6656" s="64"/>
      <c r="K6656" s="64"/>
      <c r="L6656" s="104"/>
    </row>
    <row r="6657" spans="4:12" x14ac:dyDescent="0.25">
      <c r="D6657" s="67"/>
      <c r="E6657" s="64"/>
      <c r="F6657" s="64"/>
      <c r="G6657" s="64"/>
      <c r="H6657" s="64"/>
      <c r="K6657" s="64"/>
      <c r="L6657" s="104"/>
    </row>
    <row r="6658" spans="4:12" x14ac:dyDescent="0.25">
      <c r="D6658" s="67"/>
      <c r="E6658" s="64"/>
      <c r="F6658" s="64"/>
      <c r="G6658" s="64"/>
      <c r="H6658" s="64"/>
      <c r="K6658" s="64"/>
      <c r="L6658" s="104"/>
    </row>
    <row r="6659" spans="4:12" x14ac:dyDescent="0.25">
      <c r="D6659" s="67"/>
      <c r="E6659" s="64"/>
      <c r="F6659" s="64"/>
      <c r="G6659" s="64"/>
      <c r="H6659" s="64"/>
      <c r="K6659" s="64"/>
      <c r="L6659" s="104"/>
    </row>
    <row r="6660" spans="4:12" x14ac:dyDescent="0.25">
      <c r="D6660" s="67"/>
      <c r="E6660" s="64"/>
      <c r="F6660" s="64"/>
      <c r="G6660" s="64"/>
      <c r="H6660" s="64"/>
      <c r="K6660" s="64"/>
      <c r="L6660" s="104"/>
    </row>
    <row r="6661" spans="4:12" x14ac:dyDescent="0.25">
      <c r="D6661" s="67"/>
      <c r="E6661" s="64"/>
      <c r="F6661" s="64"/>
      <c r="G6661" s="64"/>
      <c r="H6661" s="64"/>
      <c r="K6661" s="64"/>
      <c r="L6661" s="104"/>
    </row>
    <row r="6662" spans="4:12" x14ac:dyDescent="0.25">
      <c r="D6662" s="67"/>
      <c r="E6662" s="64"/>
      <c r="F6662" s="64"/>
      <c r="G6662" s="64"/>
      <c r="H6662" s="64"/>
      <c r="K6662" s="64"/>
      <c r="L6662" s="104"/>
    </row>
    <row r="6663" spans="4:12" x14ac:dyDescent="0.25">
      <c r="D6663" s="67"/>
      <c r="E6663" s="64"/>
      <c r="F6663" s="64"/>
      <c r="G6663" s="64"/>
      <c r="H6663" s="64"/>
      <c r="K6663" s="64"/>
      <c r="L6663" s="104"/>
    </row>
    <row r="6664" spans="4:12" x14ac:dyDescent="0.25">
      <c r="D6664" s="67"/>
      <c r="E6664" s="64"/>
      <c r="F6664" s="64"/>
      <c r="G6664" s="64"/>
      <c r="H6664" s="64"/>
      <c r="K6664" s="64"/>
      <c r="L6664" s="104"/>
    </row>
    <row r="6665" spans="4:12" x14ac:dyDescent="0.25">
      <c r="D6665" s="67"/>
      <c r="E6665" s="64"/>
      <c r="F6665" s="64"/>
      <c r="G6665" s="64"/>
      <c r="H6665" s="64"/>
      <c r="K6665" s="64"/>
      <c r="L6665" s="104"/>
    </row>
    <row r="6666" spans="4:12" x14ac:dyDescent="0.25">
      <c r="D6666" s="67"/>
      <c r="E6666" s="64"/>
      <c r="F6666" s="64"/>
      <c r="G6666" s="64"/>
      <c r="H6666" s="64"/>
      <c r="K6666" s="64"/>
      <c r="L6666" s="104"/>
    </row>
    <row r="6667" spans="4:12" x14ac:dyDescent="0.25">
      <c r="D6667" s="67"/>
      <c r="E6667" s="64"/>
      <c r="F6667" s="64"/>
      <c r="G6667" s="64"/>
      <c r="H6667" s="64"/>
      <c r="K6667" s="64"/>
      <c r="L6667" s="104"/>
    </row>
    <row r="6668" spans="4:12" x14ac:dyDescent="0.25">
      <c r="D6668" s="67"/>
      <c r="E6668" s="64"/>
      <c r="F6668" s="64"/>
      <c r="G6668" s="64"/>
      <c r="H6668" s="64"/>
      <c r="K6668" s="64"/>
      <c r="L6668" s="104"/>
    </row>
    <row r="6669" spans="4:12" x14ac:dyDescent="0.25">
      <c r="D6669" s="67"/>
      <c r="E6669" s="64"/>
      <c r="F6669" s="64"/>
      <c r="G6669" s="64"/>
      <c r="H6669" s="64"/>
      <c r="K6669" s="64"/>
      <c r="L6669" s="104"/>
    </row>
    <row r="6670" spans="4:12" x14ac:dyDescent="0.25">
      <c r="D6670" s="67"/>
      <c r="E6670" s="64"/>
      <c r="F6670" s="64"/>
      <c r="G6670" s="64"/>
      <c r="H6670" s="64"/>
      <c r="K6670" s="64"/>
      <c r="L6670" s="104"/>
    </row>
    <row r="6671" spans="4:12" x14ac:dyDescent="0.25">
      <c r="D6671" s="67"/>
      <c r="E6671" s="64"/>
      <c r="F6671" s="64"/>
      <c r="G6671" s="64"/>
      <c r="H6671" s="64"/>
      <c r="K6671" s="64"/>
      <c r="L6671" s="104"/>
    </row>
    <row r="6672" spans="4:12" x14ac:dyDescent="0.25">
      <c r="D6672" s="67"/>
      <c r="E6672" s="64"/>
      <c r="F6672" s="64"/>
      <c r="G6672" s="64"/>
      <c r="H6672" s="64"/>
      <c r="K6672" s="64"/>
      <c r="L6672" s="104"/>
    </row>
    <row r="6673" spans="4:12" x14ac:dyDescent="0.25">
      <c r="D6673" s="67"/>
      <c r="E6673" s="64"/>
      <c r="F6673" s="64"/>
      <c r="G6673" s="64"/>
      <c r="H6673" s="64"/>
      <c r="K6673" s="64"/>
      <c r="L6673" s="104"/>
    </row>
    <row r="6674" spans="4:12" x14ac:dyDescent="0.25">
      <c r="D6674" s="67"/>
      <c r="E6674" s="64"/>
      <c r="F6674" s="64"/>
      <c r="G6674" s="64"/>
      <c r="H6674" s="64"/>
      <c r="K6674" s="64"/>
      <c r="L6674" s="104"/>
    </row>
    <row r="6675" spans="4:12" x14ac:dyDescent="0.25">
      <c r="D6675" s="67"/>
      <c r="E6675" s="64"/>
      <c r="F6675" s="64"/>
      <c r="G6675" s="64"/>
      <c r="H6675" s="64"/>
      <c r="K6675" s="64"/>
      <c r="L6675" s="104"/>
    </row>
    <row r="6676" spans="4:12" x14ac:dyDescent="0.25">
      <c r="D6676" s="67"/>
      <c r="E6676" s="64"/>
      <c r="F6676" s="64"/>
      <c r="G6676" s="64"/>
      <c r="H6676" s="64"/>
      <c r="K6676" s="64"/>
      <c r="L6676" s="104"/>
    </row>
    <row r="6677" spans="4:12" x14ac:dyDescent="0.25">
      <c r="D6677" s="67"/>
      <c r="E6677" s="64"/>
      <c r="F6677" s="64"/>
      <c r="G6677" s="64"/>
      <c r="H6677" s="64"/>
      <c r="K6677" s="64"/>
      <c r="L6677" s="104"/>
    </row>
    <row r="6678" spans="4:12" x14ac:dyDescent="0.25">
      <c r="D6678" s="67"/>
      <c r="E6678" s="64"/>
      <c r="F6678" s="64"/>
      <c r="G6678" s="64"/>
      <c r="H6678" s="64"/>
      <c r="K6678" s="64"/>
      <c r="L6678" s="104"/>
    </row>
    <row r="6679" spans="4:12" x14ac:dyDescent="0.25">
      <c r="D6679" s="67"/>
      <c r="E6679" s="64"/>
      <c r="F6679" s="64"/>
      <c r="G6679" s="64"/>
      <c r="H6679" s="64"/>
      <c r="K6679" s="64"/>
      <c r="L6679" s="104"/>
    </row>
    <row r="6680" spans="4:12" x14ac:dyDescent="0.25">
      <c r="D6680" s="67"/>
      <c r="E6680" s="64"/>
      <c r="F6680" s="64"/>
      <c r="G6680" s="64"/>
      <c r="H6680" s="64"/>
      <c r="K6680" s="64"/>
      <c r="L6680" s="104"/>
    </row>
    <row r="6681" spans="4:12" x14ac:dyDescent="0.25">
      <c r="D6681" s="67"/>
      <c r="E6681" s="64"/>
      <c r="F6681" s="64"/>
      <c r="G6681" s="64"/>
      <c r="H6681" s="64"/>
      <c r="K6681" s="64"/>
      <c r="L6681" s="104"/>
    </row>
    <row r="6682" spans="4:12" x14ac:dyDescent="0.25">
      <c r="D6682" s="67"/>
      <c r="E6682" s="64"/>
      <c r="F6682" s="64"/>
      <c r="G6682" s="64"/>
      <c r="H6682" s="64"/>
      <c r="K6682" s="64"/>
      <c r="L6682" s="104"/>
    </row>
    <row r="6683" spans="4:12" x14ac:dyDescent="0.25">
      <c r="D6683" s="67"/>
      <c r="E6683" s="64"/>
      <c r="F6683" s="64"/>
      <c r="G6683" s="64"/>
      <c r="H6683" s="64"/>
      <c r="K6683" s="64"/>
      <c r="L6683" s="104"/>
    </row>
    <row r="6684" spans="4:12" x14ac:dyDescent="0.25">
      <c r="D6684" s="67"/>
      <c r="E6684" s="64"/>
      <c r="F6684" s="64"/>
      <c r="G6684" s="64"/>
      <c r="H6684" s="64"/>
      <c r="K6684" s="64"/>
      <c r="L6684" s="104"/>
    </row>
    <row r="6685" spans="4:12" x14ac:dyDescent="0.25">
      <c r="D6685" s="67"/>
      <c r="E6685" s="64"/>
      <c r="F6685" s="64"/>
      <c r="G6685" s="64"/>
      <c r="H6685" s="64"/>
      <c r="K6685" s="64"/>
      <c r="L6685" s="104"/>
    </row>
    <row r="6686" spans="4:12" x14ac:dyDescent="0.25">
      <c r="D6686" s="67"/>
      <c r="E6686" s="64"/>
      <c r="F6686" s="64"/>
      <c r="G6686" s="64"/>
      <c r="H6686" s="64"/>
      <c r="K6686" s="64"/>
      <c r="L6686" s="104"/>
    </row>
    <row r="6687" spans="4:12" x14ac:dyDescent="0.25">
      <c r="D6687" s="67"/>
      <c r="E6687" s="64"/>
      <c r="F6687" s="64"/>
      <c r="G6687" s="64"/>
      <c r="H6687" s="64"/>
      <c r="K6687" s="64"/>
      <c r="L6687" s="104"/>
    </row>
    <row r="6688" spans="4:12" x14ac:dyDescent="0.25">
      <c r="D6688" s="67"/>
      <c r="E6688" s="64"/>
      <c r="F6688" s="64"/>
      <c r="G6688" s="64"/>
      <c r="H6688" s="64"/>
      <c r="K6688" s="64"/>
      <c r="L6688" s="104"/>
    </row>
    <row r="6689" spans="4:12" x14ac:dyDescent="0.25">
      <c r="D6689" s="67"/>
      <c r="E6689" s="64"/>
      <c r="F6689" s="64"/>
      <c r="G6689" s="64"/>
      <c r="H6689" s="64"/>
      <c r="K6689" s="64"/>
      <c r="L6689" s="104"/>
    </row>
    <row r="6690" spans="4:12" x14ac:dyDescent="0.25">
      <c r="D6690" s="67"/>
      <c r="E6690" s="64"/>
      <c r="F6690" s="64"/>
      <c r="G6690" s="64"/>
      <c r="H6690" s="64"/>
      <c r="K6690" s="64"/>
      <c r="L6690" s="104"/>
    </row>
    <row r="6691" spans="4:12" x14ac:dyDescent="0.25">
      <c r="D6691" s="67"/>
      <c r="E6691" s="64"/>
      <c r="F6691" s="64"/>
      <c r="G6691" s="64"/>
      <c r="H6691" s="64"/>
      <c r="K6691" s="64"/>
      <c r="L6691" s="104"/>
    </row>
    <row r="6692" spans="4:12" x14ac:dyDescent="0.25">
      <c r="D6692" s="67"/>
      <c r="E6692" s="64"/>
      <c r="F6692" s="64"/>
      <c r="G6692" s="64"/>
      <c r="H6692" s="64"/>
      <c r="K6692" s="64"/>
      <c r="L6692" s="104"/>
    </row>
    <row r="6693" spans="4:12" x14ac:dyDescent="0.25">
      <c r="D6693" s="67"/>
      <c r="E6693" s="64"/>
      <c r="F6693" s="64"/>
      <c r="G6693" s="64"/>
      <c r="H6693" s="64"/>
      <c r="K6693" s="64"/>
      <c r="L6693" s="104"/>
    </row>
    <row r="6694" spans="4:12" x14ac:dyDescent="0.25">
      <c r="D6694" s="67"/>
      <c r="E6694" s="64"/>
      <c r="F6694" s="64"/>
      <c r="G6694" s="64"/>
      <c r="H6694" s="64"/>
      <c r="K6694" s="64"/>
      <c r="L6694" s="104"/>
    </row>
    <row r="6695" spans="4:12" x14ac:dyDescent="0.25">
      <c r="D6695" s="67"/>
      <c r="E6695" s="64"/>
      <c r="F6695" s="64"/>
      <c r="G6695" s="64"/>
      <c r="H6695" s="64"/>
      <c r="K6695" s="64"/>
      <c r="L6695" s="104"/>
    </row>
    <row r="6696" spans="4:12" x14ac:dyDescent="0.25">
      <c r="D6696" s="67"/>
      <c r="E6696" s="64"/>
      <c r="F6696" s="64"/>
      <c r="G6696" s="64"/>
      <c r="H6696" s="64"/>
      <c r="K6696" s="64"/>
      <c r="L6696" s="104"/>
    </row>
    <row r="6697" spans="4:12" x14ac:dyDescent="0.25">
      <c r="D6697" s="67"/>
      <c r="E6697" s="64"/>
      <c r="F6697" s="64"/>
      <c r="G6697" s="64"/>
      <c r="H6697" s="64"/>
      <c r="K6697" s="64"/>
      <c r="L6697" s="104"/>
    </row>
    <row r="6698" spans="4:12" x14ac:dyDescent="0.25">
      <c r="D6698" s="67"/>
      <c r="E6698" s="64"/>
      <c r="F6698" s="64"/>
      <c r="G6698" s="64"/>
      <c r="H6698" s="64"/>
      <c r="K6698" s="64"/>
      <c r="L6698" s="104"/>
    </row>
    <row r="6699" spans="4:12" x14ac:dyDescent="0.25">
      <c r="D6699" s="67"/>
      <c r="E6699" s="64"/>
      <c r="F6699" s="64"/>
      <c r="G6699" s="64"/>
      <c r="H6699" s="64"/>
      <c r="K6699" s="64"/>
      <c r="L6699" s="104"/>
    </row>
    <row r="6700" spans="4:12" x14ac:dyDescent="0.25">
      <c r="D6700" s="67"/>
      <c r="E6700" s="64"/>
      <c r="F6700" s="64"/>
      <c r="G6700" s="64"/>
      <c r="H6700" s="64"/>
      <c r="K6700" s="64"/>
      <c r="L6700" s="104"/>
    </row>
    <row r="6701" spans="4:12" x14ac:dyDescent="0.25">
      <c r="D6701" s="67"/>
      <c r="E6701" s="64"/>
      <c r="F6701" s="64"/>
      <c r="G6701" s="64"/>
      <c r="H6701" s="64"/>
      <c r="K6701" s="64"/>
      <c r="L6701" s="104"/>
    </row>
    <row r="6702" spans="4:12" x14ac:dyDescent="0.25">
      <c r="D6702" s="67"/>
      <c r="E6702" s="64"/>
      <c r="F6702" s="64"/>
      <c r="G6702" s="64"/>
      <c r="H6702" s="64"/>
      <c r="K6702" s="64"/>
      <c r="L6702" s="104"/>
    </row>
    <row r="6703" spans="4:12" x14ac:dyDescent="0.25">
      <c r="D6703" s="67"/>
      <c r="E6703" s="64"/>
      <c r="F6703" s="64"/>
      <c r="G6703" s="64"/>
      <c r="H6703" s="64"/>
      <c r="K6703" s="64"/>
      <c r="L6703" s="104"/>
    </row>
    <row r="6704" spans="4:12" x14ac:dyDescent="0.25">
      <c r="D6704" s="67"/>
      <c r="E6704" s="64"/>
      <c r="F6704" s="64"/>
      <c r="G6704" s="64"/>
      <c r="H6704" s="64"/>
      <c r="K6704" s="64"/>
      <c r="L6704" s="104"/>
    </row>
    <row r="6705" spans="4:12" x14ac:dyDescent="0.25">
      <c r="D6705" s="67"/>
      <c r="E6705" s="64"/>
      <c r="F6705" s="64"/>
      <c r="G6705" s="64"/>
      <c r="H6705" s="64"/>
      <c r="K6705" s="64"/>
      <c r="L6705" s="104"/>
    </row>
    <row r="6706" spans="4:12" x14ac:dyDescent="0.25">
      <c r="D6706" s="67"/>
      <c r="E6706" s="64"/>
      <c r="F6706" s="64"/>
      <c r="G6706" s="64"/>
      <c r="H6706" s="64"/>
      <c r="K6706" s="64"/>
      <c r="L6706" s="104"/>
    </row>
    <row r="6707" spans="4:12" x14ac:dyDescent="0.25">
      <c r="D6707" s="67"/>
      <c r="E6707" s="64"/>
      <c r="F6707" s="64"/>
      <c r="G6707" s="64"/>
      <c r="H6707" s="64"/>
      <c r="K6707" s="64"/>
      <c r="L6707" s="104"/>
    </row>
    <row r="6708" spans="4:12" x14ac:dyDescent="0.25">
      <c r="D6708" s="67"/>
      <c r="E6708" s="64"/>
      <c r="F6708" s="64"/>
      <c r="G6708" s="64"/>
      <c r="H6708" s="64"/>
      <c r="K6708" s="64"/>
      <c r="L6708" s="104"/>
    </row>
    <row r="6709" spans="4:12" x14ac:dyDescent="0.25">
      <c r="D6709" s="67"/>
      <c r="E6709" s="64"/>
      <c r="F6709" s="64"/>
      <c r="G6709" s="64"/>
      <c r="H6709" s="64"/>
      <c r="K6709" s="64"/>
      <c r="L6709" s="104"/>
    </row>
    <row r="6710" spans="4:12" x14ac:dyDescent="0.25">
      <c r="D6710" s="67"/>
      <c r="E6710" s="64"/>
      <c r="F6710" s="64"/>
      <c r="G6710" s="64"/>
      <c r="H6710" s="64"/>
      <c r="K6710" s="64"/>
      <c r="L6710" s="104"/>
    </row>
    <row r="6711" spans="4:12" x14ac:dyDescent="0.25">
      <c r="D6711" s="67"/>
      <c r="E6711" s="64"/>
      <c r="F6711" s="64"/>
      <c r="G6711" s="64"/>
      <c r="H6711" s="64"/>
      <c r="K6711" s="64"/>
      <c r="L6711" s="104"/>
    </row>
    <row r="6712" spans="4:12" x14ac:dyDescent="0.25">
      <c r="D6712" s="67"/>
      <c r="E6712" s="64"/>
      <c r="F6712" s="64"/>
      <c r="G6712" s="64"/>
      <c r="H6712" s="64"/>
      <c r="K6712" s="64"/>
      <c r="L6712" s="104"/>
    </row>
    <row r="6713" spans="4:12" x14ac:dyDescent="0.25">
      <c r="D6713" s="67"/>
      <c r="E6713" s="64"/>
      <c r="F6713" s="64"/>
      <c r="G6713" s="64"/>
      <c r="H6713" s="64"/>
      <c r="K6713" s="64"/>
      <c r="L6713" s="104"/>
    </row>
    <row r="6714" spans="4:12" x14ac:dyDescent="0.25">
      <c r="D6714" s="67"/>
      <c r="E6714" s="64"/>
      <c r="F6714" s="64"/>
      <c r="G6714" s="64"/>
      <c r="H6714" s="64"/>
      <c r="K6714" s="64"/>
      <c r="L6714" s="104"/>
    </row>
    <row r="6715" spans="4:12" x14ac:dyDescent="0.25">
      <c r="D6715" s="67"/>
      <c r="E6715" s="64"/>
      <c r="F6715" s="64"/>
      <c r="G6715" s="64"/>
      <c r="H6715" s="64"/>
      <c r="K6715" s="64"/>
      <c r="L6715" s="104"/>
    </row>
    <row r="6716" spans="4:12" x14ac:dyDescent="0.25">
      <c r="D6716" s="67"/>
      <c r="E6716" s="64"/>
      <c r="F6716" s="64"/>
      <c r="G6716" s="64"/>
      <c r="H6716" s="64"/>
      <c r="K6716" s="64"/>
      <c r="L6716" s="104"/>
    </row>
    <row r="6717" spans="4:12" x14ac:dyDescent="0.25">
      <c r="D6717" s="67"/>
      <c r="E6717" s="64"/>
      <c r="F6717" s="64"/>
      <c r="G6717" s="64"/>
      <c r="H6717" s="64"/>
      <c r="K6717" s="64"/>
      <c r="L6717" s="104"/>
    </row>
    <row r="6718" spans="4:12" x14ac:dyDescent="0.25">
      <c r="D6718" s="67"/>
      <c r="E6718" s="64"/>
      <c r="F6718" s="64"/>
      <c r="G6718" s="64"/>
      <c r="H6718" s="64"/>
      <c r="K6718" s="64"/>
      <c r="L6718" s="104"/>
    </row>
    <row r="6719" spans="4:12" x14ac:dyDescent="0.25">
      <c r="D6719" s="67"/>
      <c r="E6719" s="64"/>
      <c r="F6719" s="64"/>
      <c r="G6719" s="64"/>
      <c r="H6719" s="64"/>
      <c r="K6719" s="64"/>
      <c r="L6719" s="104"/>
    </row>
    <row r="6720" spans="4:12" x14ac:dyDescent="0.25">
      <c r="D6720" s="67"/>
      <c r="E6720" s="64"/>
      <c r="F6720" s="64"/>
      <c r="G6720" s="64"/>
      <c r="H6720" s="64"/>
      <c r="K6720" s="64"/>
      <c r="L6720" s="104"/>
    </row>
    <row r="6721" spans="4:12" x14ac:dyDescent="0.25">
      <c r="D6721" s="67"/>
      <c r="E6721" s="64"/>
      <c r="F6721" s="64"/>
      <c r="G6721" s="64"/>
      <c r="H6721" s="64"/>
      <c r="K6721" s="64"/>
      <c r="L6721" s="104"/>
    </row>
    <row r="6722" spans="4:12" x14ac:dyDescent="0.25">
      <c r="D6722" s="67"/>
      <c r="E6722" s="64"/>
      <c r="F6722" s="64"/>
      <c r="G6722" s="64"/>
      <c r="H6722" s="64"/>
      <c r="K6722" s="64"/>
      <c r="L6722" s="104"/>
    </row>
    <row r="6723" spans="4:12" x14ac:dyDescent="0.25">
      <c r="D6723" s="67"/>
      <c r="E6723" s="64"/>
      <c r="F6723" s="64"/>
      <c r="G6723" s="64"/>
      <c r="H6723" s="64"/>
      <c r="K6723" s="64"/>
      <c r="L6723" s="104"/>
    </row>
    <row r="6724" spans="4:12" x14ac:dyDescent="0.25">
      <c r="D6724" s="67"/>
      <c r="E6724" s="64"/>
      <c r="F6724" s="64"/>
      <c r="G6724" s="64"/>
      <c r="H6724" s="64"/>
      <c r="K6724" s="64"/>
      <c r="L6724" s="104"/>
    </row>
    <row r="6725" spans="4:12" x14ac:dyDescent="0.25">
      <c r="D6725" s="67"/>
      <c r="E6725" s="64"/>
      <c r="F6725" s="64"/>
      <c r="G6725" s="64"/>
      <c r="H6725" s="64"/>
      <c r="K6725" s="64"/>
      <c r="L6725" s="104"/>
    </row>
    <row r="6726" spans="4:12" x14ac:dyDescent="0.25">
      <c r="D6726" s="67"/>
      <c r="E6726" s="64"/>
      <c r="F6726" s="64"/>
      <c r="G6726" s="64"/>
      <c r="H6726" s="64"/>
      <c r="K6726" s="64"/>
      <c r="L6726" s="104"/>
    </row>
    <row r="6727" spans="4:12" x14ac:dyDescent="0.25">
      <c r="D6727" s="67"/>
      <c r="E6727" s="64"/>
      <c r="F6727" s="64"/>
      <c r="G6727" s="64"/>
      <c r="H6727" s="64"/>
      <c r="K6727" s="64"/>
      <c r="L6727" s="104"/>
    </row>
    <row r="6728" spans="4:12" x14ac:dyDescent="0.25">
      <c r="D6728" s="67"/>
      <c r="E6728" s="64"/>
      <c r="F6728" s="64"/>
      <c r="G6728" s="64"/>
      <c r="H6728" s="64"/>
      <c r="K6728" s="64"/>
      <c r="L6728" s="104"/>
    </row>
    <row r="6729" spans="4:12" x14ac:dyDescent="0.25">
      <c r="D6729" s="67"/>
      <c r="E6729" s="64"/>
      <c r="F6729" s="64"/>
      <c r="G6729" s="64"/>
      <c r="H6729" s="64"/>
      <c r="K6729" s="64"/>
      <c r="L6729" s="104"/>
    </row>
    <row r="6730" spans="4:12" x14ac:dyDescent="0.25">
      <c r="D6730" s="67"/>
      <c r="E6730" s="64"/>
      <c r="F6730" s="64"/>
      <c r="G6730" s="64"/>
      <c r="H6730" s="64"/>
      <c r="K6730" s="64"/>
      <c r="L6730" s="104"/>
    </row>
    <row r="6731" spans="4:12" x14ac:dyDescent="0.25">
      <c r="D6731" s="67"/>
      <c r="E6731" s="64"/>
      <c r="F6731" s="64"/>
      <c r="G6731" s="64"/>
      <c r="H6731" s="64"/>
      <c r="K6731" s="64"/>
      <c r="L6731" s="104"/>
    </row>
    <row r="6732" spans="4:12" x14ac:dyDescent="0.25">
      <c r="D6732" s="67"/>
      <c r="E6732" s="64"/>
      <c r="F6732" s="64"/>
      <c r="G6732" s="64"/>
      <c r="H6732" s="64"/>
      <c r="K6732" s="64"/>
      <c r="L6732" s="104"/>
    </row>
    <row r="6733" spans="4:12" x14ac:dyDescent="0.25">
      <c r="D6733" s="67"/>
      <c r="E6733" s="64"/>
      <c r="F6733" s="64"/>
      <c r="G6733" s="64"/>
      <c r="H6733" s="64"/>
      <c r="K6733" s="64"/>
      <c r="L6733" s="104"/>
    </row>
    <row r="6734" spans="4:12" x14ac:dyDescent="0.25">
      <c r="D6734" s="67"/>
      <c r="E6734" s="64"/>
      <c r="F6734" s="64"/>
      <c r="G6734" s="64"/>
      <c r="H6734" s="64"/>
      <c r="K6734" s="64"/>
      <c r="L6734" s="104"/>
    </row>
    <row r="6735" spans="4:12" x14ac:dyDescent="0.25">
      <c r="D6735" s="67"/>
      <c r="E6735" s="64"/>
      <c r="F6735" s="64"/>
      <c r="G6735" s="64"/>
      <c r="H6735" s="64"/>
      <c r="K6735" s="64"/>
      <c r="L6735" s="104"/>
    </row>
    <row r="6736" spans="4:12" x14ac:dyDescent="0.25">
      <c r="D6736" s="67"/>
      <c r="E6736" s="64"/>
      <c r="F6736" s="64"/>
      <c r="G6736" s="64"/>
      <c r="H6736" s="64"/>
      <c r="K6736" s="64"/>
      <c r="L6736" s="104"/>
    </row>
    <row r="6737" spans="4:12" x14ac:dyDescent="0.25">
      <c r="D6737" s="67"/>
      <c r="E6737" s="64"/>
      <c r="F6737" s="64"/>
      <c r="G6737" s="64"/>
      <c r="H6737" s="64"/>
      <c r="K6737" s="64"/>
      <c r="L6737" s="104"/>
    </row>
    <row r="6738" spans="4:12" x14ac:dyDescent="0.25">
      <c r="D6738" s="67"/>
      <c r="E6738" s="64"/>
      <c r="F6738" s="64"/>
      <c r="G6738" s="64"/>
      <c r="H6738" s="64"/>
      <c r="K6738" s="64"/>
      <c r="L6738" s="104"/>
    </row>
    <row r="6739" spans="4:12" x14ac:dyDescent="0.25">
      <c r="D6739" s="67"/>
      <c r="E6739" s="64"/>
      <c r="F6739" s="64"/>
      <c r="G6739" s="64"/>
      <c r="H6739" s="64"/>
      <c r="K6739" s="64"/>
      <c r="L6739" s="104"/>
    </row>
    <row r="6740" spans="4:12" x14ac:dyDescent="0.25">
      <c r="D6740" s="67"/>
      <c r="E6740" s="64"/>
      <c r="F6740" s="64"/>
      <c r="G6740" s="64"/>
      <c r="H6740" s="64"/>
      <c r="K6740" s="64"/>
      <c r="L6740" s="104"/>
    </row>
    <row r="6741" spans="4:12" x14ac:dyDescent="0.25">
      <c r="D6741" s="67"/>
      <c r="E6741" s="64"/>
      <c r="F6741" s="64"/>
      <c r="G6741" s="64"/>
      <c r="H6741" s="64"/>
      <c r="K6741" s="64"/>
      <c r="L6741" s="104"/>
    </row>
    <row r="6742" spans="4:12" x14ac:dyDescent="0.25">
      <c r="D6742" s="67"/>
      <c r="E6742" s="64"/>
      <c r="F6742" s="64"/>
      <c r="G6742" s="64"/>
      <c r="H6742" s="64"/>
      <c r="K6742" s="64"/>
      <c r="L6742" s="104"/>
    </row>
    <row r="6743" spans="4:12" x14ac:dyDescent="0.25">
      <c r="D6743" s="67"/>
      <c r="E6743" s="64"/>
      <c r="F6743" s="64"/>
      <c r="G6743" s="64"/>
      <c r="H6743" s="64"/>
      <c r="K6743" s="64"/>
      <c r="L6743" s="104"/>
    </row>
    <row r="6744" spans="4:12" x14ac:dyDescent="0.25">
      <c r="D6744" s="67"/>
      <c r="E6744" s="64"/>
      <c r="F6744" s="64"/>
      <c r="G6744" s="64"/>
      <c r="H6744" s="64"/>
      <c r="K6744" s="64"/>
      <c r="L6744" s="104"/>
    </row>
    <row r="6745" spans="4:12" x14ac:dyDescent="0.25">
      <c r="D6745" s="67"/>
      <c r="E6745" s="64"/>
      <c r="F6745" s="64"/>
      <c r="G6745" s="64"/>
      <c r="H6745" s="64"/>
      <c r="K6745" s="64"/>
      <c r="L6745" s="104"/>
    </row>
    <row r="6746" spans="4:12" x14ac:dyDescent="0.25">
      <c r="D6746" s="67"/>
      <c r="E6746" s="64"/>
      <c r="F6746" s="64"/>
      <c r="G6746" s="64"/>
      <c r="H6746" s="64"/>
      <c r="K6746" s="64"/>
      <c r="L6746" s="104"/>
    </row>
    <row r="6747" spans="4:12" x14ac:dyDescent="0.25">
      <c r="D6747" s="67"/>
      <c r="E6747" s="64"/>
      <c r="F6747" s="64"/>
      <c r="G6747" s="64"/>
      <c r="H6747" s="64"/>
      <c r="K6747" s="64"/>
      <c r="L6747" s="104"/>
    </row>
    <row r="6748" spans="4:12" x14ac:dyDescent="0.25">
      <c r="D6748" s="67"/>
      <c r="E6748" s="64"/>
      <c r="F6748" s="64"/>
      <c r="G6748" s="64"/>
      <c r="H6748" s="64"/>
      <c r="K6748" s="64"/>
      <c r="L6748" s="104"/>
    </row>
    <row r="6749" spans="4:12" x14ac:dyDescent="0.25">
      <c r="D6749" s="67"/>
      <c r="E6749" s="64"/>
      <c r="F6749" s="64"/>
      <c r="G6749" s="64"/>
      <c r="H6749" s="64"/>
      <c r="K6749" s="64"/>
      <c r="L6749" s="104"/>
    </row>
    <row r="6750" spans="4:12" x14ac:dyDescent="0.25">
      <c r="D6750" s="67"/>
      <c r="E6750" s="64"/>
      <c r="F6750" s="64"/>
      <c r="G6750" s="64"/>
      <c r="H6750" s="64"/>
      <c r="K6750" s="64"/>
      <c r="L6750" s="104"/>
    </row>
    <row r="6751" spans="4:12" x14ac:dyDescent="0.25">
      <c r="D6751" s="67"/>
      <c r="E6751" s="64"/>
      <c r="F6751" s="64"/>
      <c r="G6751" s="64"/>
      <c r="H6751" s="64"/>
      <c r="K6751" s="64"/>
      <c r="L6751" s="104"/>
    </row>
    <row r="6752" spans="4:12" x14ac:dyDescent="0.25">
      <c r="D6752" s="67"/>
      <c r="E6752" s="64"/>
      <c r="F6752" s="64"/>
      <c r="G6752" s="64"/>
      <c r="H6752" s="64"/>
      <c r="K6752" s="64"/>
      <c r="L6752" s="104"/>
    </row>
    <row r="6753" spans="4:12" x14ac:dyDescent="0.25">
      <c r="D6753" s="67"/>
      <c r="E6753" s="64"/>
      <c r="F6753" s="64"/>
      <c r="G6753" s="64"/>
      <c r="H6753" s="64"/>
      <c r="K6753" s="64"/>
      <c r="L6753" s="104"/>
    </row>
    <row r="6754" spans="4:12" x14ac:dyDescent="0.25">
      <c r="D6754" s="67"/>
      <c r="E6754" s="64"/>
      <c r="F6754" s="64"/>
      <c r="G6754" s="64"/>
      <c r="H6754" s="64"/>
      <c r="K6754" s="64"/>
      <c r="L6754" s="104"/>
    </row>
    <row r="6755" spans="4:12" x14ac:dyDescent="0.25">
      <c r="D6755" s="67"/>
      <c r="E6755" s="64"/>
      <c r="F6755" s="64"/>
      <c r="G6755" s="64"/>
      <c r="H6755" s="64"/>
      <c r="K6755" s="64"/>
      <c r="L6755" s="104"/>
    </row>
    <row r="6756" spans="4:12" x14ac:dyDescent="0.25">
      <c r="D6756" s="67"/>
      <c r="E6756" s="64"/>
      <c r="F6756" s="64"/>
      <c r="G6756" s="64"/>
      <c r="H6756" s="64"/>
      <c r="K6756" s="64"/>
      <c r="L6756" s="104"/>
    </row>
    <row r="6757" spans="4:12" x14ac:dyDescent="0.25">
      <c r="D6757" s="67"/>
      <c r="E6757" s="64"/>
      <c r="F6757" s="64"/>
      <c r="G6757" s="64"/>
      <c r="H6757" s="64"/>
      <c r="K6757" s="64"/>
      <c r="L6757" s="104"/>
    </row>
    <row r="6758" spans="4:12" x14ac:dyDescent="0.25">
      <c r="D6758" s="67"/>
      <c r="E6758" s="64"/>
      <c r="F6758" s="64"/>
      <c r="G6758" s="64"/>
      <c r="H6758" s="64"/>
      <c r="K6758" s="64"/>
      <c r="L6758" s="104"/>
    </row>
    <row r="6759" spans="4:12" x14ac:dyDescent="0.25">
      <c r="D6759" s="67"/>
      <c r="E6759" s="64"/>
      <c r="F6759" s="64"/>
      <c r="G6759" s="64"/>
      <c r="H6759" s="64"/>
      <c r="K6759" s="64"/>
      <c r="L6759" s="104"/>
    </row>
    <row r="6760" spans="4:12" x14ac:dyDescent="0.25">
      <c r="D6760" s="67"/>
      <c r="E6760" s="64"/>
      <c r="F6760" s="64"/>
      <c r="G6760" s="64"/>
      <c r="H6760" s="64"/>
      <c r="K6760" s="64"/>
      <c r="L6760" s="104"/>
    </row>
    <row r="6761" spans="4:12" x14ac:dyDescent="0.25">
      <c r="D6761" s="67"/>
      <c r="E6761" s="64"/>
      <c r="F6761" s="64"/>
      <c r="G6761" s="64"/>
      <c r="H6761" s="64"/>
      <c r="K6761" s="64"/>
      <c r="L6761" s="104"/>
    </row>
    <row r="6762" spans="4:12" x14ac:dyDescent="0.25">
      <c r="D6762" s="67"/>
      <c r="E6762" s="64"/>
      <c r="F6762" s="64"/>
      <c r="G6762" s="64"/>
      <c r="H6762" s="64"/>
      <c r="K6762" s="64"/>
      <c r="L6762" s="104"/>
    </row>
    <row r="6763" spans="4:12" x14ac:dyDescent="0.25">
      <c r="D6763" s="67"/>
      <c r="E6763" s="64"/>
      <c r="F6763" s="64"/>
      <c r="G6763" s="64"/>
      <c r="H6763" s="64"/>
      <c r="K6763" s="64"/>
      <c r="L6763" s="104"/>
    </row>
    <row r="6764" spans="4:12" x14ac:dyDescent="0.25">
      <c r="D6764" s="67"/>
      <c r="E6764" s="64"/>
      <c r="F6764" s="64"/>
      <c r="G6764" s="64"/>
      <c r="H6764" s="64"/>
      <c r="K6764" s="64"/>
      <c r="L6764" s="104"/>
    </row>
    <row r="6765" spans="4:12" x14ac:dyDescent="0.25">
      <c r="D6765" s="67"/>
      <c r="E6765" s="64"/>
      <c r="F6765" s="64"/>
      <c r="G6765" s="64"/>
      <c r="H6765" s="64"/>
      <c r="K6765" s="64"/>
      <c r="L6765" s="104"/>
    </row>
    <row r="6766" spans="4:12" x14ac:dyDescent="0.25">
      <c r="D6766" s="67"/>
      <c r="E6766" s="64"/>
      <c r="F6766" s="64"/>
      <c r="G6766" s="64"/>
      <c r="H6766" s="64"/>
      <c r="K6766" s="64"/>
      <c r="L6766" s="104"/>
    </row>
    <row r="6767" spans="4:12" x14ac:dyDescent="0.25">
      <c r="D6767" s="67"/>
      <c r="E6767" s="64"/>
      <c r="F6767" s="64"/>
      <c r="G6767" s="64"/>
      <c r="H6767" s="64"/>
      <c r="K6767" s="64"/>
      <c r="L6767" s="104"/>
    </row>
    <row r="6768" spans="4:12" x14ac:dyDescent="0.25">
      <c r="D6768" s="67"/>
      <c r="E6768" s="64"/>
      <c r="F6768" s="64"/>
      <c r="G6768" s="64"/>
      <c r="H6768" s="64"/>
      <c r="K6768" s="64"/>
      <c r="L6768" s="104"/>
    </row>
    <row r="6769" spans="4:12" x14ac:dyDescent="0.25">
      <c r="D6769" s="67"/>
      <c r="E6769" s="64"/>
      <c r="F6769" s="64"/>
      <c r="G6769" s="64"/>
      <c r="H6769" s="64"/>
      <c r="K6769" s="64"/>
      <c r="L6769" s="104"/>
    </row>
    <row r="6770" spans="4:12" x14ac:dyDescent="0.25">
      <c r="D6770" s="67"/>
      <c r="E6770" s="64"/>
      <c r="F6770" s="64"/>
      <c r="G6770" s="64"/>
      <c r="H6770" s="64"/>
      <c r="K6770" s="64"/>
      <c r="L6770" s="104"/>
    </row>
    <row r="6771" spans="4:12" x14ac:dyDescent="0.25">
      <c r="D6771" s="67"/>
      <c r="E6771" s="64"/>
      <c r="F6771" s="64"/>
      <c r="G6771" s="64"/>
      <c r="H6771" s="64"/>
      <c r="K6771" s="64"/>
      <c r="L6771" s="104"/>
    </row>
    <row r="6772" spans="4:12" x14ac:dyDescent="0.25">
      <c r="D6772" s="67"/>
      <c r="E6772" s="64"/>
      <c r="F6772" s="64"/>
      <c r="G6772" s="64"/>
      <c r="H6772" s="64"/>
      <c r="K6772" s="64"/>
      <c r="L6772" s="104"/>
    </row>
    <row r="6773" spans="4:12" x14ac:dyDescent="0.25">
      <c r="D6773" s="67"/>
      <c r="E6773" s="64"/>
      <c r="F6773" s="64"/>
      <c r="G6773" s="64"/>
      <c r="H6773" s="64"/>
      <c r="K6773" s="64"/>
      <c r="L6773" s="104"/>
    </row>
    <row r="6774" spans="4:12" x14ac:dyDescent="0.25">
      <c r="D6774" s="67"/>
      <c r="E6774" s="64"/>
      <c r="F6774" s="64"/>
      <c r="G6774" s="64"/>
      <c r="H6774" s="64"/>
      <c r="K6774" s="64"/>
      <c r="L6774" s="104"/>
    </row>
    <row r="6775" spans="4:12" x14ac:dyDescent="0.25">
      <c r="D6775" s="67"/>
      <c r="E6775" s="64"/>
      <c r="F6775" s="64"/>
      <c r="G6775" s="64"/>
      <c r="H6775" s="64"/>
      <c r="K6775" s="64"/>
      <c r="L6775" s="104"/>
    </row>
    <row r="6776" spans="4:12" x14ac:dyDescent="0.25">
      <c r="D6776" s="67"/>
      <c r="E6776" s="64"/>
      <c r="F6776" s="64"/>
      <c r="G6776" s="64"/>
      <c r="H6776" s="64"/>
      <c r="K6776" s="64"/>
      <c r="L6776" s="104"/>
    </row>
    <row r="6777" spans="4:12" x14ac:dyDescent="0.25">
      <c r="D6777" s="67"/>
      <c r="E6777" s="64"/>
      <c r="F6777" s="64"/>
      <c r="G6777" s="64"/>
      <c r="H6777" s="64"/>
      <c r="K6777" s="64"/>
      <c r="L6777" s="104"/>
    </row>
    <row r="6778" spans="4:12" x14ac:dyDescent="0.25">
      <c r="D6778" s="67"/>
      <c r="E6778" s="64"/>
      <c r="F6778" s="64"/>
      <c r="G6778" s="64"/>
      <c r="H6778" s="64"/>
      <c r="K6778" s="64"/>
      <c r="L6778" s="104"/>
    </row>
    <row r="6779" spans="4:12" x14ac:dyDescent="0.25">
      <c r="D6779" s="67"/>
      <c r="E6779" s="64"/>
      <c r="F6779" s="64"/>
      <c r="G6779" s="64"/>
      <c r="H6779" s="64"/>
      <c r="K6779" s="64"/>
      <c r="L6779" s="104"/>
    </row>
    <row r="6780" spans="4:12" x14ac:dyDescent="0.25">
      <c r="D6780" s="67"/>
      <c r="E6780" s="64"/>
      <c r="F6780" s="64"/>
      <c r="G6780" s="64"/>
      <c r="H6780" s="64"/>
      <c r="K6780" s="64"/>
      <c r="L6780" s="104"/>
    </row>
    <row r="6781" spans="4:12" x14ac:dyDescent="0.25">
      <c r="D6781" s="67"/>
      <c r="E6781" s="64"/>
      <c r="F6781" s="64"/>
      <c r="G6781" s="64"/>
      <c r="H6781" s="64"/>
      <c r="K6781" s="64"/>
      <c r="L6781" s="104"/>
    </row>
    <row r="6782" spans="4:12" x14ac:dyDescent="0.25">
      <c r="D6782" s="67"/>
      <c r="E6782" s="64"/>
      <c r="F6782" s="64"/>
      <c r="G6782" s="64"/>
      <c r="H6782" s="64"/>
      <c r="K6782" s="64"/>
      <c r="L6782" s="104"/>
    </row>
    <row r="6783" spans="4:12" x14ac:dyDescent="0.25">
      <c r="D6783" s="67"/>
      <c r="E6783" s="64"/>
      <c r="F6783" s="64"/>
      <c r="G6783" s="64"/>
      <c r="H6783" s="64"/>
      <c r="K6783" s="64"/>
      <c r="L6783" s="104"/>
    </row>
    <row r="6784" spans="4:12" x14ac:dyDescent="0.25">
      <c r="D6784" s="67"/>
      <c r="E6784" s="64"/>
      <c r="F6784" s="64"/>
      <c r="G6784" s="64"/>
      <c r="H6784" s="64"/>
      <c r="K6784" s="64"/>
      <c r="L6784" s="104"/>
    </row>
    <row r="6785" spans="4:12" x14ac:dyDescent="0.25">
      <c r="D6785" s="67"/>
      <c r="E6785" s="64"/>
      <c r="F6785" s="64"/>
      <c r="G6785" s="64"/>
      <c r="H6785" s="64"/>
      <c r="K6785" s="64"/>
      <c r="L6785" s="104"/>
    </row>
    <row r="6786" spans="4:12" x14ac:dyDescent="0.25">
      <c r="D6786" s="67"/>
      <c r="E6786" s="64"/>
      <c r="F6786" s="64"/>
      <c r="G6786" s="64"/>
      <c r="H6786" s="64"/>
      <c r="K6786" s="64"/>
      <c r="L6786" s="104"/>
    </row>
    <row r="6787" spans="4:12" x14ac:dyDescent="0.25">
      <c r="D6787" s="67"/>
      <c r="E6787" s="64"/>
      <c r="F6787" s="64"/>
      <c r="G6787" s="64"/>
      <c r="H6787" s="64"/>
      <c r="K6787" s="64"/>
      <c r="L6787" s="104"/>
    </row>
    <row r="6788" spans="4:12" x14ac:dyDescent="0.25">
      <c r="D6788" s="67"/>
      <c r="E6788" s="64"/>
      <c r="F6788" s="64"/>
      <c r="G6788" s="64"/>
      <c r="H6788" s="64"/>
      <c r="K6788" s="64"/>
      <c r="L6788" s="104"/>
    </row>
    <row r="6789" spans="4:12" x14ac:dyDescent="0.25">
      <c r="D6789" s="67"/>
      <c r="E6789" s="64"/>
      <c r="F6789" s="64"/>
      <c r="G6789" s="64"/>
      <c r="H6789" s="64"/>
      <c r="K6789" s="64"/>
      <c r="L6789" s="104"/>
    </row>
    <row r="6790" spans="4:12" x14ac:dyDescent="0.25">
      <c r="D6790" s="67"/>
      <c r="E6790" s="64"/>
      <c r="F6790" s="64"/>
      <c r="G6790" s="64"/>
      <c r="H6790" s="64"/>
      <c r="K6790" s="64"/>
      <c r="L6790" s="104"/>
    </row>
    <row r="6791" spans="4:12" x14ac:dyDescent="0.25">
      <c r="D6791" s="67"/>
      <c r="E6791" s="64"/>
      <c r="F6791" s="64"/>
      <c r="G6791" s="64"/>
      <c r="H6791" s="64"/>
      <c r="K6791" s="64"/>
      <c r="L6791" s="104"/>
    </row>
    <row r="6792" spans="4:12" x14ac:dyDescent="0.25">
      <c r="D6792" s="67"/>
      <c r="E6792" s="64"/>
      <c r="F6792" s="64"/>
      <c r="G6792" s="64"/>
      <c r="H6792" s="64"/>
      <c r="K6792" s="64"/>
      <c r="L6792" s="104"/>
    </row>
    <row r="6793" spans="4:12" x14ac:dyDescent="0.25">
      <c r="D6793" s="67"/>
      <c r="E6793" s="64"/>
      <c r="F6793" s="64"/>
      <c r="G6793" s="64"/>
      <c r="H6793" s="64"/>
      <c r="K6793" s="64"/>
      <c r="L6793" s="104"/>
    </row>
    <row r="6794" spans="4:12" x14ac:dyDescent="0.25">
      <c r="D6794" s="67"/>
      <c r="E6794" s="64"/>
      <c r="F6794" s="64"/>
      <c r="G6794" s="64"/>
      <c r="H6794" s="64"/>
      <c r="K6794" s="64"/>
      <c r="L6794" s="104"/>
    </row>
    <row r="6795" spans="4:12" x14ac:dyDescent="0.25">
      <c r="D6795" s="67"/>
      <c r="E6795" s="64"/>
      <c r="F6795" s="64"/>
      <c r="G6795" s="64"/>
      <c r="H6795" s="64"/>
      <c r="K6795" s="64"/>
      <c r="L6795" s="104"/>
    </row>
    <row r="6796" spans="4:12" x14ac:dyDescent="0.25">
      <c r="D6796" s="67"/>
      <c r="E6796" s="64"/>
      <c r="F6796" s="64"/>
      <c r="G6796" s="64"/>
      <c r="H6796" s="64"/>
      <c r="K6796" s="64"/>
      <c r="L6796" s="104"/>
    </row>
    <row r="6797" spans="4:12" x14ac:dyDescent="0.25">
      <c r="D6797" s="67"/>
      <c r="E6797" s="64"/>
      <c r="F6797" s="64"/>
      <c r="G6797" s="64"/>
      <c r="H6797" s="64"/>
      <c r="K6797" s="64"/>
      <c r="L6797" s="104"/>
    </row>
    <row r="6798" spans="4:12" x14ac:dyDescent="0.25">
      <c r="D6798" s="67"/>
      <c r="E6798" s="64"/>
      <c r="F6798" s="64"/>
      <c r="G6798" s="64"/>
      <c r="H6798" s="64"/>
      <c r="K6798" s="64"/>
      <c r="L6798" s="104"/>
    </row>
    <row r="6799" spans="4:12" x14ac:dyDescent="0.25">
      <c r="D6799" s="67"/>
      <c r="E6799" s="64"/>
      <c r="F6799" s="64"/>
      <c r="G6799" s="64"/>
      <c r="H6799" s="64"/>
      <c r="K6799" s="64"/>
      <c r="L6799" s="104"/>
    </row>
    <row r="6800" spans="4:12" x14ac:dyDescent="0.25">
      <c r="D6800" s="67"/>
      <c r="E6800" s="64"/>
      <c r="F6800" s="64"/>
      <c r="G6800" s="64"/>
      <c r="H6800" s="64"/>
      <c r="K6800" s="64"/>
      <c r="L6800" s="104"/>
    </row>
    <row r="6801" spans="4:12" x14ac:dyDescent="0.25">
      <c r="D6801" s="67"/>
      <c r="E6801" s="64"/>
      <c r="F6801" s="64"/>
      <c r="G6801" s="64"/>
      <c r="H6801" s="64"/>
      <c r="K6801" s="64"/>
      <c r="L6801" s="104"/>
    </row>
    <row r="6802" spans="4:12" x14ac:dyDescent="0.25">
      <c r="D6802" s="67"/>
      <c r="E6802" s="64"/>
      <c r="F6802" s="64"/>
      <c r="G6802" s="64"/>
      <c r="H6802" s="64"/>
      <c r="K6802" s="64"/>
      <c r="L6802" s="104"/>
    </row>
    <row r="6803" spans="4:12" x14ac:dyDescent="0.25">
      <c r="D6803" s="67"/>
      <c r="E6803" s="64"/>
      <c r="F6803" s="64"/>
      <c r="G6803" s="64"/>
      <c r="H6803" s="64"/>
      <c r="K6803" s="64"/>
      <c r="L6803" s="104"/>
    </row>
    <row r="6804" spans="4:12" x14ac:dyDescent="0.25">
      <c r="D6804" s="67"/>
      <c r="E6804" s="64"/>
      <c r="F6804" s="64"/>
      <c r="G6804" s="64"/>
      <c r="H6804" s="64"/>
      <c r="K6804" s="64"/>
      <c r="L6804" s="104"/>
    </row>
    <row r="6805" spans="4:12" x14ac:dyDescent="0.25">
      <c r="D6805" s="67"/>
      <c r="E6805" s="64"/>
      <c r="F6805" s="64"/>
      <c r="G6805" s="64"/>
      <c r="H6805" s="64"/>
      <c r="K6805" s="64"/>
      <c r="L6805" s="104"/>
    </row>
    <row r="6806" spans="4:12" x14ac:dyDescent="0.25">
      <c r="D6806" s="67"/>
      <c r="E6806" s="64"/>
      <c r="F6806" s="64"/>
      <c r="G6806" s="64"/>
      <c r="H6806" s="64"/>
      <c r="K6806" s="64"/>
      <c r="L6806" s="104"/>
    </row>
    <row r="6807" spans="4:12" x14ac:dyDescent="0.25">
      <c r="D6807" s="67"/>
      <c r="E6807" s="64"/>
      <c r="F6807" s="64"/>
      <c r="G6807" s="64"/>
      <c r="H6807" s="64"/>
      <c r="K6807" s="64"/>
      <c r="L6807" s="104"/>
    </row>
    <row r="6808" spans="4:12" x14ac:dyDescent="0.25">
      <c r="D6808" s="67"/>
      <c r="E6808" s="64"/>
      <c r="F6808" s="64"/>
      <c r="G6808" s="64"/>
      <c r="H6808" s="64"/>
      <c r="K6808" s="64"/>
      <c r="L6808" s="104"/>
    </row>
    <row r="6809" spans="4:12" x14ac:dyDescent="0.25">
      <c r="D6809" s="67"/>
      <c r="E6809" s="64"/>
      <c r="F6809" s="64"/>
      <c r="G6809" s="64"/>
      <c r="H6809" s="64"/>
      <c r="K6809" s="64"/>
      <c r="L6809" s="104"/>
    </row>
    <row r="6810" spans="4:12" x14ac:dyDescent="0.25">
      <c r="D6810" s="67"/>
      <c r="E6810" s="64"/>
      <c r="F6810" s="64"/>
      <c r="G6810" s="64"/>
      <c r="H6810" s="64"/>
      <c r="K6810" s="64"/>
      <c r="L6810" s="104"/>
    </row>
    <row r="6811" spans="4:12" x14ac:dyDescent="0.25">
      <c r="D6811" s="67"/>
      <c r="E6811" s="64"/>
      <c r="F6811" s="64"/>
      <c r="G6811" s="64"/>
      <c r="H6811" s="64"/>
      <c r="K6811" s="64"/>
      <c r="L6811" s="104"/>
    </row>
    <row r="6812" spans="4:12" x14ac:dyDescent="0.25">
      <c r="D6812" s="67"/>
      <c r="E6812" s="64"/>
      <c r="F6812" s="64"/>
      <c r="G6812" s="64"/>
      <c r="H6812" s="64"/>
      <c r="K6812" s="64"/>
      <c r="L6812" s="104"/>
    </row>
    <row r="6813" spans="4:12" x14ac:dyDescent="0.25">
      <c r="D6813" s="67"/>
      <c r="E6813" s="64"/>
      <c r="F6813" s="64"/>
      <c r="G6813" s="64"/>
      <c r="H6813" s="64"/>
      <c r="K6813" s="64"/>
      <c r="L6813" s="104"/>
    </row>
    <row r="6814" spans="4:12" x14ac:dyDescent="0.25">
      <c r="D6814" s="67"/>
      <c r="E6814" s="64"/>
      <c r="F6814" s="64"/>
      <c r="G6814" s="64"/>
      <c r="H6814" s="64"/>
      <c r="K6814" s="64"/>
      <c r="L6814" s="104"/>
    </row>
    <row r="6815" spans="4:12" x14ac:dyDescent="0.25">
      <c r="D6815" s="67"/>
      <c r="E6815" s="64"/>
      <c r="F6815" s="64"/>
      <c r="G6815" s="64"/>
      <c r="H6815" s="64"/>
      <c r="K6815" s="64"/>
      <c r="L6815" s="104"/>
    </row>
    <row r="6816" spans="4:12" x14ac:dyDescent="0.25">
      <c r="D6816" s="67"/>
      <c r="E6816" s="64"/>
      <c r="F6816" s="64"/>
      <c r="G6816" s="64"/>
      <c r="H6816" s="64"/>
      <c r="K6816" s="64"/>
      <c r="L6816" s="104"/>
    </row>
    <row r="6817" spans="4:12" x14ac:dyDescent="0.25">
      <c r="D6817" s="67"/>
      <c r="E6817" s="64"/>
      <c r="F6817" s="64"/>
      <c r="G6817" s="64"/>
      <c r="H6817" s="64"/>
      <c r="K6817" s="64"/>
      <c r="L6817" s="104"/>
    </row>
    <row r="6818" spans="4:12" x14ac:dyDescent="0.25">
      <c r="D6818" s="67"/>
      <c r="E6818" s="64"/>
      <c r="F6818" s="64"/>
      <c r="G6818" s="64"/>
      <c r="H6818" s="64"/>
      <c r="K6818" s="64"/>
      <c r="L6818" s="104"/>
    </row>
    <row r="6819" spans="4:12" x14ac:dyDescent="0.25">
      <c r="D6819" s="67"/>
      <c r="E6819" s="64"/>
      <c r="F6819" s="64"/>
      <c r="G6819" s="64"/>
      <c r="H6819" s="64"/>
      <c r="K6819" s="64"/>
      <c r="L6819" s="104"/>
    </row>
    <row r="6820" spans="4:12" x14ac:dyDescent="0.25">
      <c r="D6820" s="67"/>
      <c r="E6820" s="64"/>
      <c r="F6820" s="64"/>
      <c r="G6820" s="64"/>
      <c r="H6820" s="64"/>
      <c r="K6820" s="64"/>
      <c r="L6820" s="104"/>
    </row>
    <row r="6821" spans="4:12" x14ac:dyDescent="0.25">
      <c r="D6821" s="67"/>
      <c r="E6821" s="64"/>
      <c r="F6821" s="64"/>
      <c r="G6821" s="64"/>
      <c r="H6821" s="64"/>
      <c r="K6821" s="64"/>
      <c r="L6821" s="104"/>
    </row>
    <row r="6822" spans="4:12" x14ac:dyDescent="0.25">
      <c r="D6822" s="67"/>
      <c r="E6822" s="64"/>
      <c r="F6822" s="64"/>
      <c r="G6822" s="64"/>
      <c r="H6822" s="64"/>
      <c r="K6822" s="64"/>
      <c r="L6822" s="104"/>
    </row>
    <row r="6823" spans="4:12" x14ac:dyDescent="0.25">
      <c r="D6823" s="67"/>
      <c r="E6823" s="64"/>
      <c r="F6823" s="64"/>
      <c r="G6823" s="64"/>
      <c r="H6823" s="64"/>
      <c r="K6823" s="64"/>
      <c r="L6823" s="104"/>
    </row>
    <row r="6824" spans="4:12" x14ac:dyDescent="0.25">
      <c r="D6824" s="67"/>
      <c r="E6824" s="64"/>
      <c r="F6824" s="64"/>
      <c r="G6824" s="64"/>
      <c r="H6824" s="64"/>
      <c r="K6824" s="64"/>
      <c r="L6824" s="104"/>
    </row>
    <row r="6825" spans="4:12" x14ac:dyDescent="0.25">
      <c r="D6825" s="67"/>
      <c r="E6825" s="64"/>
      <c r="F6825" s="64"/>
      <c r="G6825" s="64"/>
      <c r="H6825" s="64"/>
      <c r="K6825" s="64"/>
      <c r="L6825" s="104"/>
    </row>
    <row r="6826" spans="4:12" x14ac:dyDescent="0.25">
      <c r="D6826" s="67"/>
      <c r="E6826" s="64"/>
      <c r="F6826" s="64"/>
      <c r="G6826" s="64"/>
      <c r="H6826" s="64"/>
      <c r="K6826" s="64"/>
      <c r="L6826" s="104"/>
    </row>
    <row r="6827" spans="4:12" x14ac:dyDescent="0.25">
      <c r="D6827" s="67"/>
      <c r="E6827" s="64"/>
      <c r="F6827" s="64"/>
      <c r="G6827" s="64"/>
      <c r="H6827" s="64"/>
      <c r="K6827" s="64"/>
      <c r="L6827" s="104"/>
    </row>
    <row r="6828" spans="4:12" x14ac:dyDescent="0.25">
      <c r="D6828" s="67"/>
      <c r="E6828" s="64"/>
      <c r="F6828" s="64"/>
      <c r="G6828" s="64"/>
      <c r="H6828" s="64"/>
      <c r="K6828" s="64"/>
      <c r="L6828" s="104"/>
    </row>
    <row r="6829" spans="4:12" x14ac:dyDescent="0.25">
      <c r="D6829" s="67"/>
      <c r="E6829" s="64"/>
      <c r="F6829" s="64"/>
      <c r="G6829" s="64"/>
      <c r="H6829" s="64"/>
      <c r="K6829" s="64"/>
      <c r="L6829" s="104"/>
    </row>
    <row r="6830" spans="4:12" x14ac:dyDescent="0.25">
      <c r="D6830" s="67"/>
      <c r="E6830" s="64"/>
      <c r="F6830" s="64"/>
      <c r="G6830" s="64"/>
      <c r="H6830" s="64"/>
      <c r="K6830" s="64"/>
      <c r="L6830" s="104"/>
    </row>
    <row r="6831" spans="4:12" x14ac:dyDescent="0.25">
      <c r="D6831" s="67"/>
      <c r="E6831" s="64"/>
      <c r="F6831" s="64"/>
      <c r="G6831" s="64"/>
      <c r="H6831" s="64"/>
      <c r="K6831" s="64"/>
      <c r="L6831" s="104"/>
    </row>
    <row r="6832" spans="4:12" x14ac:dyDescent="0.25">
      <c r="D6832" s="67"/>
      <c r="E6832" s="64"/>
      <c r="F6832" s="64"/>
      <c r="G6832" s="64"/>
      <c r="H6832" s="64"/>
      <c r="K6832" s="64"/>
      <c r="L6832" s="104"/>
    </row>
    <row r="6833" spans="4:12" x14ac:dyDescent="0.25">
      <c r="D6833" s="67"/>
      <c r="E6833" s="64"/>
      <c r="F6833" s="64"/>
      <c r="G6833" s="64"/>
      <c r="H6833" s="64"/>
      <c r="K6833" s="64"/>
      <c r="L6833" s="104"/>
    </row>
    <row r="6834" spans="4:12" x14ac:dyDescent="0.25">
      <c r="D6834" s="67"/>
      <c r="E6834" s="64"/>
      <c r="F6834" s="64"/>
      <c r="G6834" s="64"/>
      <c r="H6834" s="64"/>
      <c r="K6834" s="64"/>
      <c r="L6834" s="104"/>
    </row>
    <row r="6835" spans="4:12" x14ac:dyDescent="0.25">
      <c r="D6835" s="67"/>
      <c r="E6835" s="64"/>
      <c r="F6835" s="64"/>
      <c r="G6835" s="64"/>
      <c r="H6835" s="64"/>
      <c r="K6835" s="64"/>
      <c r="L6835" s="104"/>
    </row>
    <row r="6836" spans="4:12" x14ac:dyDescent="0.25">
      <c r="D6836" s="67"/>
      <c r="E6836" s="64"/>
      <c r="F6836" s="64"/>
      <c r="G6836" s="64"/>
      <c r="H6836" s="64"/>
      <c r="K6836" s="64"/>
      <c r="L6836" s="104"/>
    </row>
    <row r="6837" spans="4:12" x14ac:dyDescent="0.25">
      <c r="D6837" s="67"/>
      <c r="E6837" s="64"/>
      <c r="F6837" s="64"/>
      <c r="G6837" s="64"/>
      <c r="H6837" s="64"/>
      <c r="K6837" s="64"/>
      <c r="L6837" s="104"/>
    </row>
    <row r="6838" spans="4:12" x14ac:dyDescent="0.25">
      <c r="D6838" s="67"/>
      <c r="E6838" s="64"/>
      <c r="F6838" s="64"/>
      <c r="G6838" s="64"/>
      <c r="H6838" s="64"/>
      <c r="K6838" s="64"/>
      <c r="L6838" s="104"/>
    </row>
    <row r="6839" spans="4:12" x14ac:dyDescent="0.25">
      <c r="D6839" s="67"/>
      <c r="E6839" s="64"/>
      <c r="F6839" s="64"/>
      <c r="G6839" s="64"/>
      <c r="H6839" s="64"/>
      <c r="K6839" s="64"/>
      <c r="L6839" s="104"/>
    </row>
    <row r="6840" spans="4:12" x14ac:dyDescent="0.25">
      <c r="D6840" s="67"/>
      <c r="E6840" s="64"/>
      <c r="F6840" s="64"/>
      <c r="G6840" s="64"/>
      <c r="H6840" s="64"/>
      <c r="K6840" s="64"/>
      <c r="L6840" s="104"/>
    </row>
    <row r="6841" spans="4:12" x14ac:dyDescent="0.25">
      <c r="D6841" s="67"/>
      <c r="E6841" s="64"/>
      <c r="F6841" s="64"/>
      <c r="G6841" s="64"/>
      <c r="H6841" s="64"/>
      <c r="K6841" s="64"/>
      <c r="L6841" s="104"/>
    </row>
    <row r="6842" spans="4:12" x14ac:dyDescent="0.25">
      <c r="D6842" s="67"/>
      <c r="E6842" s="64"/>
      <c r="F6842" s="64"/>
      <c r="G6842" s="64"/>
      <c r="H6842" s="64"/>
      <c r="K6842" s="64"/>
      <c r="L6842" s="104"/>
    </row>
    <row r="6843" spans="4:12" x14ac:dyDescent="0.25">
      <c r="D6843" s="67"/>
      <c r="E6843" s="64"/>
      <c r="F6843" s="64"/>
      <c r="G6843" s="64"/>
      <c r="H6843" s="64"/>
      <c r="K6843" s="64"/>
      <c r="L6843" s="104"/>
    </row>
    <row r="6844" spans="4:12" x14ac:dyDescent="0.25">
      <c r="D6844" s="67"/>
      <c r="E6844" s="64"/>
      <c r="F6844" s="64"/>
      <c r="G6844" s="64"/>
      <c r="H6844" s="64"/>
      <c r="K6844" s="64"/>
      <c r="L6844" s="104"/>
    </row>
    <row r="6845" spans="4:12" x14ac:dyDescent="0.25">
      <c r="D6845" s="67"/>
      <c r="E6845" s="64"/>
      <c r="F6845" s="64"/>
      <c r="G6845" s="64"/>
      <c r="H6845" s="64"/>
      <c r="K6845" s="64"/>
      <c r="L6845" s="104"/>
    </row>
    <row r="6846" spans="4:12" x14ac:dyDescent="0.25">
      <c r="D6846" s="67"/>
      <c r="E6846" s="64"/>
      <c r="F6846" s="64"/>
      <c r="G6846" s="64"/>
      <c r="H6846" s="64"/>
      <c r="K6846" s="64"/>
      <c r="L6846" s="104"/>
    </row>
    <row r="6847" spans="4:12" x14ac:dyDescent="0.25">
      <c r="D6847" s="67"/>
      <c r="E6847" s="64"/>
      <c r="F6847" s="64"/>
      <c r="G6847" s="64"/>
      <c r="H6847" s="64"/>
      <c r="K6847" s="64"/>
      <c r="L6847" s="104"/>
    </row>
    <row r="6848" spans="4:12" x14ac:dyDescent="0.25">
      <c r="D6848" s="67"/>
      <c r="E6848" s="64"/>
      <c r="F6848" s="64"/>
      <c r="G6848" s="64"/>
      <c r="H6848" s="64"/>
      <c r="K6848" s="64"/>
      <c r="L6848" s="104"/>
    </row>
    <row r="6849" spans="4:12" x14ac:dyDescent="0.25">
      <c r="D6849" s="67"/>
      <c r="E6849" s="64"/>
      <c r="F6849" s="64"/>
      <c r="G6849" s="64"/>
      <c r="H6849" s="64"/>
      <c r="K6849" s="64"/>
      <c r="L6849" s="104"/>
    </row>
    <row r="6850" spans="4:12" x14ac:dyDescent="0.25">
      <c r="D6850" s="67"/>
      <c r="E6850" s="64"/>
      <c r="F6850" s="64"/>
      <c r="G6850" s="64"/>
      <c r="H6850" s="64"/>
      <c r="K6850" s="64"/>
      <c r="L6850" s="104"/>
    </row>
    <row r="6851" spans="4:12" x14ac:dyDescent="0.25">
      <c r="D6851" s="67"/>
      <c r="E6851" s="64"/>
      <c r="F6851" s="64"/>
      <c r="G6851" s="64"/>
      <c r="H6851" s="64"/>
      <c r="K6851" s="64"/>
      <c r="L6851" s="104"/>
    </row>
    <row r="6852" spans="4:12" x14ac:dyDescent="0.25">
      <c r="D6852" s="67"/>
      <c r="E6852" s="64"/>
      <c r="F6852" s="64"/>
      <c r="G6852" s="64"/>
      <c r="H6852" s="64"/>
      <c r="K6852" s="64"/>
      <c r="L6852" s="104"/>
    </row>
    <row r="6853" spans="4:12" x14ac:dyDescent="0.25">
      <c r="D6853" s="67"/>
      <c r="E6853" s="64"/>
      <c r="F6853" s="64"/>
      <c r="G6853" s="64"/>
      <c r="H6853" s="64"/>
      <c r="K6853" s="64"/>
      <c r="L6853" s="104"/>
    </row>
    <row r="6854" spans="4:12" x14ac:dyDescent="0.25">
      <c r="D6854" s="67"/>
      <c r="E6854" s="64"/>
      <c r="F6854" s="64"/>
      <c r="G6854" s="64"/>
      <c r="H6854" s="64"/>
      <c r="K6854" s="64"/>
      <c r="L6854" s="104"/>
    </row>
    <row r="6855" spans="4:12" x14ac:dyDescent="0.25">
      <c r="D6855" s="67"/>
      <c r="E6855" s="64"/>
      <c r="F6855" s="64"/>
      <c r="G6855" s="64"/>
      <c r="H6855" s="64"/>
      <c r="K6855" s="64"/>
      <c r="L6855" s="104"/>
    </row>
    <row r="6856" spans="4:12" x14ac:dyDescent="0.25">
      <c r="D6856" s="67"/>
      <c r="E6856" s="64"/>
      <c r="F6856" s="64"/>
      <c r="G6856" s="64"/>
      <c r="H6856" s="64"/>
      <c r="K6856" s="64"/>
      <c r="L6856" s="104"/>
    </row>
    <row r="6857" spans="4:12" x14ac:dyDescent="0.25">
      <c r="D6857" s="67"/>
      <c r="E6857" s="64"/>
      <c r="F6857" s="64"/>
      <c r="G6857" s="64"/>
      <c r="H6857" s="64"/>
      <c r="K6857" s="64"/>
      <c r="L6857" s="104"/>
    </row>
    <row r="6858" spans="4:12" x14ac:dyDescent="0.25">
      <c r="D6858" s="67"/>
      <c r="E6858" s="64"/>
      <c r="F6858" s="64"/>
      <c r="G6858" s="64"/>
      <c r="H6858" s="64"/>
      <c r="K6858" s="64"/>
      <c r="L6858" s="104"/>
    </row>
    <row r="6859" spans="4:12" x14ac:dyDescent="0.25">
      <c r="D6859" s="67"/>
      <c r="E6859" s="64"/>
      <c r="F6859" s="64"/>
      <c r="G6859" s="64"/>
      <c r="H6859" s="64"/>
      <c r="K6859" s="64"/>
      <c r="L6859" s="104"/>
    </row>
    <row r="6860" spans="4:12" x14ac:dyDescent="0.25">
      <c r="D6860" s="67"/>
      <c r="E6860" s="64"/>
      <c r="F6860" s="64"/>
      <c r="G6860" s="64"/>
      <c r="H6860" s="64"/>
      <c r="K6860" s="64"/>
      <c r="L6860" s="104"/>
    </row>
    <row r="6861" spans="4:12" x14ac:dyDescent="0.25">
      <c r="D6861" s="67"/>
      <c r="E6861" s="64"/>
      <c r="F6861" s="64"/>
      <c r="G6861" s="64"/>
      <c r="H6861" s="64"/>
      <c r="K6861" s="64"/>
      <c r="L6861" s="104"/>
    </row>
    <row r="6862" spans="4:12" x14ac:dyDescent="0.25">
      <c r="D6862" s="67"/>
      <c r="E6862" s="64"/>
      <c r="F6862" s="64"/>
      <c r="G6862" s="64"/>
      <c r="H6862" s="64"/>
      <c r="K6862" s="64"/>
      <c r="L6862" s="104"/>
    </row>
    <row r="6863" spans="4:12" x14ac:dyDescent="0.25">
      <c r="D6863" s="67"/>
      <c r="E6863" s="64"/>
      <c r="F6863" s="64"/>
      <c r="G6863" s="64"/>
      <c r="H6863" s="64"/>
      <c r="K6863" s="64"/>
      <c r="L6863" s="104"/>
    </row>
    <row r="6864" spans="4:12" x14ac:dyDescent="0.25">
      <c r="D6864" s="67"/>
      <c r="E6864" s="64"/>
      <c r="F6864" s="64"/>
      <c r="G6864" s="64"/>
      <c r="H6864" s="64"/>
      <c r="K6864" s="64"/>
      <c r="L6864" s="104"/>
    </row>
    <row r="6865" spans="4:12" x14ac:dyDescent="0.25">
      <c r="D6865" s="67"/>
      <c r="E6865" s="64"/>
      <c r="F6865" s="64"/>
      <c r="G6865" s="64"/>
      <c r="H6865" s="64"/>
      <c r="K6865" s="64"/>
      <c r="L6865" s="104"/>
    </row>
    <row r="6866" spans="4:12" x14ac:dyDescent="0.25">
      <c r="D6866" s="67"/>
      <c r="E6866" s="64"/>
      <c r="F6866" s="64"/>
      <c r="G6866" s="64"/>
      <c r="H6866" s="64"/>
      <c r="K6866" s="64"/>
      <c r="L6866" s="104"/>
    </row>
    <row r="6867" spans="4:12" x14ac:dyDescent="0.25">
      <c r="D6867" s="67"/>
      <c r="E6867" s="64"/>
      <c r="F6867" s="64"/>
      <c r="G6867" s="64"/>
      <c r="H6867" s="64"/>
      <c r="K6867" s="64"/>
      <c r="L6867" s="104"/>
    </row>
    <row r="6868" spans="4:12" x14ac:dyDescent="0.25">
      <c r="D6868" s="67"/>
      <c r="E6868" s="64"/>
      <c r="F6868" s="64"/>
      <c r="G6868" s="64"/>
      <c r="H6868" s="64"/>
      <c r="K6868" s="64"/>
      <c r="L6868" s="104"/>
    </row>
    <row r="6869" spans="4:12" x14ac:dyDescent="0.25">
      <c r="D6869" s="67"/>
      <c r="E6869" s="64"/>
      <c r="F6869" s="64"/>
      <c r="G6869" s="64"/>
      <c r="H6869" s="64"/>
      <c r="K6869" s="64"/>
      <c r="L6869" s="104"/>
    </row>
    <row r="6870" spans="4:12" x14ac:dyDescent="0.25">
      <c r="D6870" s="67"/>
      <c r="E6870" s="64"/>
      <c r="F6870" s="64"/>
      <c r="G6870" s="64"/>
      <c r="H6870" s="64"/>
      <c r="K6870" s="64"/>
      <c r="L6870" s="104"/>
    </row>
    <row r="6871" spans="4:12" x14ac:dyDescent="0.25">
      <c r="D6871" s="67"/>
      <c r="E6871" s="64"/>
      <c r="F6871" s="64"/>
      <c r="G6871" s="64"/>
      <c r="H6871" s="64"/>
      <c r="K6871" s="64"/>
      <c r="L6871" s="104"/>
    </row>
    <row r="6872" spans="4:12" x14ac:dyDescent="0.25">
      <c r="D6872" s="67"/>
      <c r="E6872" s="64"/>
      <c r="F6872" s="64"/>
      <c r="G6872" s="64"/>
      <c r="H6872" s="64"/>
      <c r="K6872" s="64"/>
      <c r="L6872" s="104"/>
    </row>
    <row r="6873" spans="4:12" x14ac:dyDescent="0.25">
      <c r="D6873" s="67"/>
      <c r="E6873" s="64"/>
      <c r="F6873" s="64"/>
      <c r="G6873" s="64"/>
      <c r="H6873" s="64"/>
      <c r="K6873" s="64"/>
      <c r="L6873" s="104"/>
    </row>
    <row r="6874" spans="4:12" x14ac:dyDescent="0.25">
      <c r="D6874" s="67"/>
      <c r="E6874" s="64"/>
      <c r="F6874" s="64"/>
      <c r="G6874" s="64"/>
      <c r="H6874" s="64"/>
      <c r="K6874" s="64"/>
      <c r="L6874" s="104"/>
    </row>
    <row r="6875" spans="4:12" x14ac:dyDescent="0.25">
      <c r="D6875" s="67"/>
      <c r="E6875" s="64"/>
      <c r="F6875" s="64"/>
      <c r="G6875" s="64"/>
      <c r="H6875" s="64"/>
      <c r="K6875" s="64"/>
      <c r="L6875" s="104"/>
    </row>
    <row r="6876" spans="4:12" x14ac:dyDescent="0.25">
      <c r="D6876" s="67"/>
      <c r="E6876" s="64"/>
      <c r="F6876" s="64"/>
      <c r="G6876" s="64"/>
      <c r="H6876" s="64"/>
      <c r="K6876" s="64"/>
      <c r="L6876" s="104"/>
    </row>
    <row r="6877" spans="4:12" x14ac:dyDescent="0.25">
      <c r="D6877" s="67"/>
      <c r="E6877" s="64"/>
      <c r="F6877" s="64"/>
      <c r="G6877" s="64"/>
      <c r="H6877" s="64"/>
      <c r="K6877" s="64"/>
      <c r="L6877" s="104"/>
    </row>
    <row r="6878" spans="4:12" x14ac:dyDescent="0.25">
      <c r="D6878" s="67"/>
      <c r="E6878" s="64"/>
      <c r="F6878" s="64"/>
      <c r="G6878" s="64"/>
      <c r="H6878" s="64"/>
      <c r="K6878" s="64"/>
      <c r="L6878" s="104"/>
    </row>
    <row r="6879" spans="4:12" x14ac:dyDescent="0.25">
      <c r="D6879" s="67"/>
      <c r="E6879" s="64"/>
      <c r="F6879" s="64"/>
      <c r="G6879" s="64"/>
      <c r="H6879" s="64"/>
      <c r="K6879" s="64"/>
      <c r="L6879" s="104"/>
    </row>
    <row r="6880" spans="4:12" x14ac:dyDescent="0.25">
      <c r="D6880" s="67"/>
      <c r="E6880" s="64"/>
      <c r="F6880" s="64"/>
      <c r="G6880" s="64"/>
      <c r="H6880" s="64"/>
      <c r="K6880" s="64"/>
      <c r="L6880" s="104"/>
    </row>
    <row r="6881" spans="4:12" x14ac:dyDescent="0.25">
      <c r="D6881" s="67"/>
      <c r="E6881" s="64"/>
      <c r="F6881" s="64"/>
      <c r="G6881" s="64"/>
      <c r="H6881" s="64"/>
      <c r="K6881" s="64"/>
      <c r="L6881" s="104"/>
    </row>
    <row r="6882" spans="4:12" x14ac:dyDescent="0.25">
      <c r="D6882" s="67"/>
      <c r="E6882" s="64"/>
      <c r="F6882" s="64"/>
      <c r="G6882" s="64"/>
      <c r="H6882" s="64"/>
      <c r="K6882" s="64"/>
      <c r="L6882" s="104"/>
    </row>
    <row r="6883" spans="4:12" x14ac:dyDescent="0.25">
      <c r="D6883" s="67"/>
      <c r="E6883" s="64"/>
      <c r="F6883" s="64"/>
      <c r="G6883" s="64"/>
      <c r="H6883" s="64"/>
      <c r="K6883" s="64"/>
      <c r="L6883" s="104"/>
    </row>
    <row r="6884" spans="4:12" x14ac:dyDescent="0.25">
      <c r="D6884" s="67"/>
      <c r="E6884" s="64"/>
      <c r="F6884" s="64"/>
      <c r="G6884" s="64"/>
      <c r="H6884" s="64"/>
      <c r="K6884" s="64"/>
      <c r="L6884" s="104"/>
    </row>
    <row r="6885" spans="4:12" x14ac:dyDescent="0.25">
      <c r="D6885" s="67"/>
      <c r="E6885" s="64"/>
      <c r="F6885" s="64"/>
      <c r="G6885" s="64"/>
      <c r="H6885" s="64"/>
      <c r="K6885" s="64"/>
      <c r="L6885" s="104"/>
    </row>
    <row r="6886" spans="4:12" x14ac:dyDescent="0.25">
      <c r="D6886" s="67"/>
      <c r="E6886" s="64"/>
      <c r="F6886" s="64"/>
      <c r="G6886" s="64"/>
      <c r="H6886" s="64"/>
      <c r="K6886" s="64"/>
      <c r="L6886" s="104"/>
    </row>
    <row r="6887" spans="4:12" x14ac:dyDescent="0.25">
      <c r="D6887" s="67"/>
      <c r="E6887" s="64"/>
      <c r="F6887" s="64"/>
      <c r="G6887" s="64"/>
      <c r="H6887" s="64"/>
      <c r="K6887" s="64"/>
      <c r="L6887" s="104"/>
    </row>
    <row r="6888" spans="4:12" x14ac:dyDescent="0.25">
      <c r="D6888" s="67"/>
      <c r="E6888" s="64"/>
      <c r="F6888" s="64"/>
      <c r="G6888" s="64"/>
      <c r="H6888" s="64"/>
      <c r="K6888" s="64"/>
      <c r="L6888" s="104"/>
    </row>
    <row r="6889" spans="4:12" x14ac:dyDescent="0.25">
      <c r="D6889" s="67"/>
      <c r="E6889" s="64"/>
      <c r="F6889" s="64"/>
      <c r="G6889" s="64"/>
      <c r="H6889" s="64"/>
      <c r="K6889" s="64"/>
      <c r="L6889" s="104"/>
    </row>
    <row r="6890" spans="4:12" x14ac:dyDescent="0.25">
      <c r="D6890" s="67"/>
      <c r="E6890" s="64"/>
      <c r="F6890" s="64"/>
      <c r="G6890" s="64"/>
      <c r="H6890" s="64"/>
      <c r="K6890" s="64"/>
      <c r="L6890" s="104"/>
    </row>
    <row r="6891" spans="4:12" x14ac:dyDescent="0.25">
      <c r="D6891" s="67"/>
      <c r="E6891" s="64"/>
      <c r="F6891" s="64"/>
      <c r="G6891" s="64"/>
      <c r="H6891" s="64"/>
      <c r="K6891" s="64"/>
      <c r="L6891" s="104"/>
    </row>
    <row r="6892" spans="4:12" x14ac:dyDescent="0.25">
      <c r="D6892" s="67"/>
      <c r="E6892" s="64"/>
      <c r="F6892" s="64"/>
      <c r="G6892" s="64"/>
      <c r="H6892" s="64"/>
      <c r="K6892" s="64"/>
      <c r="L6892" s="104"/>
    </row>
    <row r="6893" spans="4:12" x14ac:dyDescent="0.25">
      <c r="D6893" s="67"/>
      <c r="E6893" s="64"/>
      <c r="F6893" s="64"/>
      <c r="G6893" s="64"/>
      <c r="H6893" s="64"/>
      <c r="K6893" s="64"/>
      <c r="L6893" s="104"/>
    </row>
    <row r="6894" spans="4:12" x14ac:dyDescent="0.25">
      <c r="D6894" s="67"/>
      <c r="E6894" s="64"/>
      <c r="F6894" s="64"/>
      <c r="G6894" s="64"/>
      <c r="H6894" s="64"/>
      <c r="K6894" s="64"/>
      <c r="L6894" s="104"/>
    </row>
    <row r="6895" spans="4:12" x14ac:dyDescent="0.25">
      <c r="D6895" s="67"/>
      <c r="E6895" s="64"/>
      <c r="F6895" s="64"/>
      <c r="G6895" s="64"/>
      <c r="H6895" s="64"/>
      <c r="K6895" s="64"/>
      <c r="L6895" s="104"/>
    </row>
    <row r="6896" spans="4:12" x14ac:dyDescent="0.25">
      <c r="D6896" s="67"/>
      <c r="E6896" s="64"/>
      <c r="F6896" s="64"/>
      <c r="G6896" s="64"/>
      <c r="H6896" s="64"/>
      <c r="K6896" s="64"/>
      <c r="L6896" s="104"/>
    </row>
    <row r="6897" spans="4:12" x14ac:dyDescent="0.25">
      <c r="D6897" s="67"/>
      <c r="E6897" s="64"/>
      <c r="F6897" s="64"/>
      <c r="G6897" s="64"/>
      <c r="H6897" s="64"/>
      <c r="K6897" s="64"/>
      <c r="L6897" s="104"/>
    </row>
    <row r="6898" spans="4:12" x14ac:dyDescent="0.25">
      <c r="D6898" s="67"/>
      <c r="E6898" s="64"/>
      <c r="F6898" s="64"/>
      <c r="G6898" s="64"/>
      <c r="H6898" s="64"/>
      <c r="K6898" s="64"/>
      <c r="L6898" s="104"/>
    </row>
    <row r="6899" spans="4:12" x14ac:dyDescent="0.25">
      <c r="D6899" s="67"/>
      <c r="E6899" s="64"/>
      <c r="F6899" s="64"/>
      <c r="G6899" s="64"/>
      <c r="H6899" s="64"/>
      <c r="K6899" s="64"/>
      <c r="L6899" s="104"/>
    </row>
    <row r="6900" spans="4:12" x14ac:dyDescent="0.25">
      <c r="D6900" s="67"/>
      <c r="E6900" s="64"/>
      <c r="F6900" s="64"/>
      <c r="G6900" s="64"/>
      <c r="H6900" s="64"/>
      <c r="K6900" s="64"/>
      <c r="L6900" s="104"/>
    </row>
    <row r="6901" spans="4:12" x14ac:dyDescent="0.25">
      <c r="D6901" s="67"/>
      <c r="E6901" s="64"/>
      <c r="F6901" s="64"/>
      <c r="G6901" s="64"/>
      <c r="H6901" s="64"/>
      <c r="K6901" s="64"/>
      <c r="L6901" s="104"/>
    </row>
    <row r="6902" spans="4:12" x14ac:dyDescent="0.25">
      <c r="D6902" s="67"/>
      <c r="E6902" s="64"/>
      <c r="F6902" s="64"/>
      <c r="G6902" s="64"/>
      <c r="H6902" s="64"/>
      <c r="K6902" s="64"/>
      <c r="L6902" s="104"/>
    </row>
    <row r="6903" spans="4:12" x14ac:dyDescent="0.25">
      <c r="D6903" s="67"/>
      <c r="E6903" s="64"/>
      <c r="F6903" s="64"/>
      <c r="G6903" s="64"/>
      <c r="H6903" s="64"/>
      <c r="K6903" s="64"/>
      <c r="L6903" s="104"/>
    </row>
    <row r="6904" spans="4:12" x14ac:dyDescent="0.25">
      <c r="D6904" s="67"/>
      <c r="E6904" s="64"/>
      <c r="F6904" s="64"/>
      <c r="G6904" s="64"/>
      <c r="H6904" s="64"/>
      <c r="K6904" s="64"/>
      <c r="L6904" s="104"/>
    </row>
    <row r="6905" spans="4:12" x14ac:dyDescent="0.25">
      <c r="D6905" s="67"/>
      <c r="E6905" s="64"/>
      <c r="F6905" s="64"/>
      <c r="G6905" s="64"/>
      <c r="H6905" s="64"/>
      <c r="K6905" s="64"/>
      <c r="L6905" s="104"/>
    </row>
    <row r="6906" spans="4:12" x14ac:dyDescent="0.25">
      <c r="D6906" s="67"/>
      <c r="E6906" s="64"/>
      <c r="F6906" s="64"/>
      <c r="G6906" s="64"/>
      <c r="H6906" s="64"/>
      <c r="K6906" s="64"/>
      <c r="L6906" s="104"/>
    </row>
    <row r="6907" spans="4:12" x14ac:dyDescent="0.25">
      <c r="D6907" s="67"/>
      <c r="E6907" s="64"/>
      <c r="F6907" s="64"/>
      <c r="G6907" s="64"/>
      <c r="H6907" s="64"/>
      <c r="K6907" s="64"/>
      <c r="L6907" s="104"/>
    </row>
    <row r="6908" spans="4:12" x14ac:dyDescent="0.25">
      <c r="D6908" s="67"/>
      <c r="E6908" s="64"/>
      <c r="F6908" s="64"/>
      <c r="G6908" s="64"/>
      <c r="H6908" s="64"/>
      <c r="K6908" s="64"/>
      <c r="L6908" s="104"/>
    </row>
    <row r="6909" spans="4:12" x14ac:dyDescent="0.25">
      <c r="D6909" s="67"/>
      <c r="E6909" s="64"/>
      <c r="F6909" s="64"/>
      <c r="G6909" s="64"/>
      <c r="H6909" s="64"/>
      <c r="K6909" s="64"/>
      <c r="L6909" s="104"/>
    </row>
    <row r="6910" spans="4:12" x14ac:dyDescent="0.25">
      <c r="D6910" s="67"/>
      <c r="E6910" s="64"/>
      <c r="F6910" s="64"/>
      <c r="G6910" s="64"/>
      <c r="H6910" s="64"/>
      <c r="K6910" s="64"/>
      <c r="L6910" s="104"/>
    </row>
    <row r="6911" spans="4:12" x14ac:dyDescent="0.25">
      <c r="D6911" s="67"/>
      <c r="E6911" s="64"/>
      <c r="F6911" s="64"/>
      <c r="G6911" s="64"/>
      <c r="H6911" s="64"/>
      <c r="K6911" s="64"/>
      <c r="L6911" s="104"/>
    </row>
    <row r="6912" spans="4:12" x14ac:dyDescent="0.25">
      <c r="D6912" s="67"/>
      <c r="E6912" s="64"/>
      <c r="F6912" s="64"/>
      <c r="G6912" s="64"/>
      <c r="H6912" s="64"/>
      <c r="K6912" s="64"/>
      <c r="L6912" s="104"/>
    </row>
    <row r="6913" spans="4:12" x14ac:dyDescent="0.25">
      <c r="D6913" s="67"/>
      <c r="E6913" s="64"/>
      <c r="F6913" s="64"/>
      <c r="G6913" s="64"/>
      <c r="H6913" s="64"/>
      <c r="K6913" s="64"/>
      <c r="L6913" s="104"/>
    </row>
    <row r="6914" spans="4:12" x14ac:dyDescent="0.25">
      <c r="D6914" s="67"/>
      <c r="E6914" s="64"/>
      <c r="F6914" s="64"/>
      <c r="G6914" s="64"/>
      <c r="H6914" s="64"/>
      <c r="K6914" s="64"/>
      <c r="L6914" s="104"/>
    </row>
    <row r="6915" spans="4:12" x14ac:dyDescent="0.25">
      <c r="D6915" s="67"/>
      <c r="E6915" s="64"/>
      <c r="F6915" s="64"/>
      <c r="G6915" s="64"/>
      <c r="H6915" s="64"/>
      <c r="K6915" s="64"/>
      <c r="L6915" s="104"/>
    </row>
    <row r="6916" spans="4:12" x14ac:dyDescent="0.25">
      <c r="D6916" s="67"/>
      <c r="E6916" s="64"/>
      <c r="F6916" s="64"/>
      <c r="G6916" s="64"/>
      <c r="H6916" s="64"/>
      <c r="K6916" s="64"/>
      <c r="L6916" s="104"/>
    </row>
    <row r="6917" spans="4:12" x14ac:dyDescent="0.25">
      <c r="D6917" s="67"/>
      <c r="E6917" s="64"/>
      <c r="F6917" s="64"/>
      <c r="G6917" s="64"/>
      <c r="H6917" s="64"/>
      <c r="K6917" s="64"/>
      <c r="L6917" s="104"/>
    </row>
    <row r="6918" spans="4:12" x14ac:dyDescent="0.25">
      <c r="D6918" s="67"/>
      <c r="E6918" s="64"/>
      <c r="F6918" s="64"/>
      <c r="G6918" s="64"/>
      <c r="H6918" s="64"/>
      <c r="K6918" s="64"/>
      <c r="L6918" s="104"/>
    </row>
    <row r="6919" spans="4:12" x14ac:dyDescent="0.25">
      <c r="D6919" s="67"/>
      <c r="E6919" s="64"/>
      <c r="F6919" s="64"/>
      <c r="G6919" s="64"/>
      <c r="H6919" s="64"/>
      <c r="K6919" s="64"/>
      <c r="L6919" s="104"/>
    </row>
    <row r="6920" spans="4:12" x14ac:dyDescent="0.25">
      <c r="D6920" s="67"/>
      <c r="E6920" s="64"/>
      <c r="F6920" s="64"/>
      <c r="G6920" s="64"/>
      <c r="H6920" s="64"/>
      <c r="K6920" s="64"/>
      <c r="L6920" s="104"/>
    </row>
    <row r="6921" spans="4:12" x14ac:dyDescent="0.25">
      <c r="D6921" s="67"/>
      <c r="E6921" s="64"/>
      <c r="F6921" s="64"/>
      <c r="G6921" s="64"/>
      <c r="H6921" s="64"/>
      <c r="K6921" s="64"/>
      <c r="L6921" s="104"/>
    </row>
    <row r="6922" spans="4:12" x14ac:dyDescent="0.25">
      <c r="D6922" s="67"/>
      <c r="E6922" s="64"/>
      <c r="F6922" s="64"/>
      <c r="G6922" s="64"/>
      <c r="H6922" s="64"/>
      <c r="K6922" s="64"/>
      <c r="L6922" s="104"/>
    </row>
    <row r="6923" spans="4:12" x14ac:dyDescent="0.25">
      <c r="D6923" s="67"/>
      <c r="E6923" s="64"/>
      <c r="F6923" s="64"/>
      <c r="G6923" s="64"/>
      <c r="H6923" s="64"/>
      <c r="K6923" s="64"/>
      <c r="L6923" s="104"/>
    </row>
    <row r="6924" spans="4:12" x14ac:dyDescent="0.25">
      <c r="D6924" s="67"/>
      <c r="E6924" s="64"/>
      <c r="F6924" s="64"/>
      <c r="G6924" s="64"/>
      <c r="H6924" s="64"/>
      <c r="K6924" s="64"/>
      <c r="L6924" s="104"/>
    </row>
    <row r="6925" spans="4:12" x14ac:dyDescent="0.25">
      <c r="D6925" s="67"/>
      <c r="E6925" s="64"/>
      <c r="F6925" s="64"/>
      <c r="G6925" s="64"/>
      <c r="H6925" s="64"/>
      <c r="K6925" s="64"/>
      <c r="L6925" s="104"/>
    </row>
    <row r="6926" spans="4:12" x14ac:dyDescent="0.25">
      <c r="D6926" s="67"/>
      <c r="E6926" s="64"/>
      <c r="F6926" s="64"/>
      <c r="G6926" s="64"/>
      <c r="H6926" s="64"/>
      <c r="K6926" s="64"/>
      <c r="L6926" s="104"/>
    </row>
    <row r="6927" spans="4:12" x14ac:dyDescent="0.25">
      <c r="D6927" s="67"/>
      <c r="E6927" s="64"/>
      <c r="F6927" s="64"/>
      <c r="G6927" s="64"/>
      <c r="H6927" s="64"/>
      <c r="K6927" s="64"/>
      <c r="L6927" s="104"/>
    </row>
    <row r="6928" spans="4:12" x14ac:dyDescent="0.25">
      <c r="D6928" s="67"/>
      <c r="E6928" s="64"/>
      <c r="F6928" s="64"/>
      <c r="G6928" s="64"/>
      <c r="H6928" s="64"/>
      <c r="K6928" s="64"/>
      <c r="L6928" s="104"/>
    </row>
    <row r="6929" spans="4:12" x14ac:dyDescent="0.25">
      <c r="D6929" s="67"/>
      <c r="E6929" s="64"/>
      <c r="F6929" s="64"/>
      <c r="G6929" s="64"/>
      <c r="H6929" s="64"/>
      <c r="K6929" s="64"/>
      <c r="L6929" s="104"/>
    </row>
    <row r="6930" spans="4:12" x14ac:dyDescent="0.25">
      <c r="D6930" s="67"/>
      <c r="E6930" s="64"/>
      <c r="F6930" s="64"/>
      <c r="G6930" s="64"/>
      <c r="H6930" s="64"/>
      <c r="K6930" s="64"/>
      <c r="L6930" s="104"/>
    </row>
    <row r="6931" spans="4:12" x14ac:dyDescent="0.25">
      <c r="D6931" s="67"/>
      <c r="E6931" s="64"/>
      <c r="F6931" s="64"/>
      <c r="G6931" s="64"/>
      <c r="H6931" s="64"/>
      <c r="K6931" s="64"/>
      <c r="L6931" s="104"/>
    </row>
    <row r="6932" spans="4:12" x14ac:dyDescent="0.25">
      <c r="D6932" s="67"/>
      <c r="E6932" s="64"/>
      <c r="F6932" s="64"/>
      <c r="G6932" s="64"/>
      <c r="H6932" s="64"/>
      <c r="K6932" s="64"/>
      <c r="L6932" s="104"/>
    </row>
    <row r="6933" spans="4:12" x14ac:dyDescent="0.25">
      <c r="D6933" s="67"/>
      <c r="E6933" s="64"/>
      <c r="F6933" s="64"/>
      <c r="G6933" s="64"/>
      <c r="H6933" s="64"/>
      <c r="K6933" s="64"/>
      <c r="L6933" s="104"/>
    </row>
    <row r="6934" spans="4:12" x14ac:dyDescent="0.25">
      <c r="D6934" s="67"/>
      <c r="E6934" s="64"/>
      <c r="F6934" s="64"/>
      <c r="G6934" s="64"/>
      <c r="H6934" s="64"/>
      <c r="K6934" s="64"/>
      <c r="L6934" s="104"/>
    </row>
    <row r="6935" spans="4:12" x14ac:dyDescent="0.25">
      <c r="D6935" s="67"/>
      <c r="E6935" s="64"/>
      <c r="F6935" s="64"/>
      <c r="G6935" s="64"/>
      <c r="H6935" s="64"/>
      <c r="K6935" s="64"/>
      <c r="L6935" s="104"/>
    </row>
    <row r="6936" spans="4:12" x14ac:dyDescent="0.25">
      <c r="D6936" s="67"/>
      <c r="E6936" s="64"/>
      <c r="F6936" s="64"/>
      <c r="G6936" s="64"/>
      <c r="H6936" s="64"/>
      <c r="K6936" s="64"/>
      <c r="L6936" s="104"/>
    </row>
    <row r="6937" spans="4:12" x14ac:dyDescent="0.25">
      <c r="D6937" s="67"/>
      <c r="E6937" s="64"/>
      <c r="F6937" s="64"/>
      <c r="G6937" s="64"/>
      <c r="H6937" s="64"/>
      <c r="K6937" s="64"/>
      <c r="L6937" s="104"/>
    </row>
    <row r="6938" spans="4:12" x14ac:dyDescent="0.25">
      <c r="D6938" s="67"/>
      <c r="E6938" s="64"/>
      <c r="F6938" s="64"/>
      <c r="G6938" s="64"/>
      <c r="H6938" s="64"/>
      <c r="K6938" s="64"/>
      <c r="L6938" s="104"/>
    </row>
    <row r="6939" spans="4:12" x14ac:dyDescent="0.25">
      <c r="D6939" s="67"/>
      <c r="E6939" s="64"/>
      <c r="F6939" s="64"/>
      <c r="G6939" s="64"/>
      <c r="H6939" s="64"/>
      <c r="K6939" s="64"/>
      <c r="L6939" s="104"/>
    </row>
    <row r="6940" spans="4:12" x14ac:dyDescent="0.25">
      <c r="D6940" s="67"/>
      <c r="E6940" s="64"/>
      <c r="F6940" s="64"/>
      <c r="G6940" s="64"/>
      <c r="H6940" s="64"/>
      <c r="K6940" s="64"/>
      <c r="L6940" s="104"/>
    </row>
    <row r="6941" spans="4:12" x14ac:dyDescent="0.25">
      <c r="D6941" s="67"/>
      <c r="E6941" s="64"/>
      <c r="F6941" s="64"/>
      <c r="G6941" s="64"/>
      <c r="H6941" s="64"/>
      <c r="K6941" s="64"/>
      <c r="L6941" s="104"/>
    </row>
    <row r="6942" spans="4:12" x14ac:dyDescent="0.25">
      <c r="D6942" s="67"/>
      <c r="E6942" s="64"/>
      <c r="F6942" s="64"/>
      <c r="G6942" s="64"/>
      <c r="H6942" s="64"/>
      <c r="K6942" s="64"/>
      <c r="L6942" s="104"/>
    </row>
    <row r="6943" spans="4:12" x14ac:dyDescent="0.25">
      <c r="D6943" s="67"/>
      <c r="E6943" s="64"/>
      <c r="F6943" s="64"/>
      <c r="G6943" s="64"/>
      <c r="H6943" s="64"/>
      <c r="K6943" s="64"/>
      <c r="L6943" s="104"/>
    </row>
    <row r="6944" spans="4:12" x14ac:dyDescent="0.25">
      <c r="D6944" s="67"/>
      <c r="E6944" s="64"/>
      <c r="F6944" s="64"/>
      <c r="G6944" s="64"/>
      <c r="H6944" s="64"/>
      <c r="K6944" s="64"/>
      <c r="L6944" s="104"/>
    </row>
    <row r="6945" spans="4:12" x14ac:dyDescent="0.25">
      <c r="D6945" s="67"/>
      <c r="E6945" s="64"/>
      <c r="F6945" s="64"/>
      <c r="G6945" s="64"/>
      <c r="H6945" s="64"/>
      <c r="K6945" s="64"/>
      <c r="L6945" s="104"/>
    </row>
    <row r="6946" spans="4:12" x14ac:dyDescent="0.25">
      <c r="D6946" s="67"/>
      <c r="E6946" s="64"/>
      <c r="F6946" s="64"/>
      <c r="G6946" s="64"/>
      <c r="H6946" s="64"/>
      <c r="K6946" s="64"/>
      <c r="L6946" s="104"/>
    </row>
    <row r="6947" spans="4:12" x14ac:dyDescent="0.25">
      <c r="D6947" s="67"/>
      <c r="E6947" s="64"/>
      <c r="F6947" s="64"/>
      <c r="G6947" s="64"/>
      <c r="H6947" s="64"/>
      <c r="K6947" s="64"/>
      <c r="L6947" s="104"/>
    </row>
    <row r="6948" spans="4:12" x14ac:dyDescent="0.25">
      <c r="D6948" s="67"/>
      <c r="E6948" s="64"/>
      <c r="F6948" s="64"/>
      <c r="G6948" s="64"/>
      <c r="H6948" s="64"/>
      <c r="K6948" s="64"/>
      <c r="L6948" s="104"/>
    </row>
    <row r="6949" spans="4:12" x14ac:dyDescent="0.25">
      <c r="D6949" s="67"/>
      <c r="E6949" s="64"/>
      <c r="F6949" s="64"/>
      <c r="G6949" s="64"/>
      <c r="H6949" s="64"/>
      <c r="K6949" s="64"/>
      <c r="L6949" s="104"/>
    </row>
    <row r="6950" spans="4:12" x14ac:dyDescent="0.25">
      <c r="D6950" s="67"/>
      <c r="E6950" s="64"/>
      <c r="F6950" s="64"/>
      <c r="G6950" s="64"/>
      <c r="H6950" s="64"/>
      <c r="K6950" s="64"/>
      <c r="L6950" s="104"/>
    </row>
    <row r="6951" spans="4:12" x14ac:dyDescent="0.25">
      <c r="D6951" s="67"/>
      <c r="E6951" s="64"/>
      <c r="F6951" s="64"/>
      <c r="G6951" s="64"/>
      <c r="H6951" s="64"/>
      <c r="K6951" s="64"/>
      <c r="L6951" s="104"/>
    </row>
    <row r="6952" spans="4:12" x14ac:dyDescent="0.25">
      <c r="D6952" s="67"/>
      <c r="E6952" s="64"/>
      <c r="F6952" s="64"/>
      <c r="G6952" s="64"/>
      <c r="H6952" s="64"/>
      <c r="K6952" s="64"/>
      <c r="L6952" s="104"/>
    </row>
    <row r="6953" spans="4:12" x14ac:dyDescent="0.25">
      <c r="D6953" s="67"/>
      <c r="E6953" s="64"/>
      <c r="F6953" s="64"/>
      <c r="G6953" s="64"/>
      <c r="H6953" s="64"/>
      <c r="K6953" s="64"/>
      <c r="L6953" s="104"/>
    </row>
    <row r="6954" spans="4:12" x14ac:dyDescent="0.25">
      <c r="D6954" s="67"/>
      <c r="E6954" s="64"/>
      <c r="F6954" s="64"/>
      <c r="G6954" s="64"/>
      <c r="H6954" s="64"/>
      <c r="K6954" s="64"/>
      <c r="L6954" s="104"/>
    </row>
    <row r="6955" spans="4:12" x14ac:dyDescent="0.25">
      <c r="D6955" s="67"/>
      <c r="E6955" s="64"/>
      <c r="F6955" s="64"/>
      <c r="G6955" s="64"/>
      <c r="H6955" s="64"/>
      <c r="K6955" s="64"/>
      <c r="L6955" s="104"/>
    </row>
    <row r="6956" spans="4:12" x14ac:dyDescent="0.25">
      <c r="D6956" s="67"/>
      <c r="E6956" s="64"/>
      <c r="F6956" s="64"/>
      <c r="G6956" s="64"/>
      <c r="H6956" s="64"/>
      <c r="K6956" s="64"/>
      <c r="L6956" s="104"/>
    </row>
    <row r="6957" spans="4:12" x14ac:dyDescent="0.25">
      <c r="D6957" s="67"/>
      <c r="E6957" s="64"/>
      <c r="F6957" s="64"/>
      <c r="G6957" s="64"/>
      <c r="H6957" s="64"/>
      <c r="K6957" s="64"/>
      <c r="L6957" s="104"/>
    </row>
    <row r="6958" spans="4:12" x14ac:dyDescent="0.25">
      <c r="D6958" s="67"/>
      <c r="E6958" s="64"/>
      <c r="F6958" s="64"/>
      <c r="G6958" s="64"/>
      <c r="H6958" s="64"/>
      <c r="K6958" s="64"/>
      <c r="L6958" s="104"/>
    </row>
    <row r="6959" spans="4:12" x14ac:dyDescent="0.25">
      <c r="D6959" s="67"/>
      <c r="E6959" s="64"/>
      <c r="F6959" s="64"/>
      <c r="G6959" s="64"/>
      <c r="H6959" s="64"/>
      <c r="K6959" s="64"/>
      <c r="L6959" s="104"/>
    </row>
    <row r="6960" spans="4:12" x14ac:dyDescent="0.25">
      <c r="D6960" s="67"/>
      <c r="E6960" s="64"/>
      <c r="F6960" s="64"/>
      <c r="G6960" s="64"/>
      <c r="H6960" s="64"/>
      <c r="K6960" s="64"/>
      <c r="L6960" s="104"/>
    </row>
    <row r="6961" spans="4:12" x14ac:dyDescent="0.25">
      <c r="D6961" s="67"/>
      <c r="E6961" s="64"/>
      <c r="F6961" s="64"/>
      <c r="G6961" s="64"/>
      <c r="H6961" s="64"/>
      <c r="K6961" s="64"/>
      <c r="L6961" s="104"/>
    </row>
    <row r="6962" spans="4:12" x14ac:dyDescent="0.25">
      <c r="D6962" s="67"/>
      <c r="E6962" s="64"/>
      <c r="F6962" s="64"/>
      <c r="G6962" s="64"/>
      <c r="H6962" s="64"/>
      <c r="K6962" s="64"/>
      <c r="L6962" s="104"/>
    </row>
    <row r="6963" spans="4:12" x14ac:dyDescent="0.25">
      <c r="D6963" s="67"/>
      <c r="E6963" s="64"/>
      <c r="F6963" s="64"/>
      <c r="G6963" s="64"/>
      <c r="H6963" s="64"/>
      <c r="K6963" s="64"/>
      <c r="L6963" s="104"/>
    </row>
    <row r="6964" spans="4:12" x14ac:dyDescent="0.25">
      <c r="D6964" s="67"/>
      <c r="E6964" s="64"/>
      <c r="F6964" s="64"/>
      <c r="G6964" s="64"/>
      <c r="H6964" s="64"/>
      <c r="K6964" s="64"/>
      <c r="L6964" s="104"/>
    </row>
    <row r="6965" spans="4:12" x14ac:dyDescent="0.25">
      <c r="D6965" s="67"/>
      <c r="E6965" s="64"/>
      <c r="F6965" s="64"/>
      <c r="G6965" s="64"/>
      <c r="H6965" s="64"/>
      <c r="K6965" s="64"/>
      <c r="L6965" s="104"/>
    </row>
    <row r="6966" spans="4:12" x14ac:dyDescent="0.25">
      <c r="D6966" s="67"/>
      <c r="E6966" s="64"/>
      <c r="F6966" s="64"/>
      <c r="G6966" s="64"/>
      <c r="H6966" s="64"/>
      <c r="K6966" s="64"/>
      <c r="L6966" s="104"/>
    </row>
    <row r="6967" spans="4:12" x14ac:dyDescent="0.25">
      <c r="D6967" s="67"/>
      <c r="E6967" s="64"/>
      <c r="F6967" s="64"/>
      <c r="G6967" s="64"/>
      <c r="H6967" s="64"/>
      <c r="K6967" s="64"/>
      <c r="L6967" s="104"/>
    </row>
    <row r="6968" spans="4:12" x14ac:dyDescent="0.25">
      <c r="D6968" s="67"/>
      <c r="E6968" s="64"/>
      <c r="F6968" s="64"/>
      <c r="G6968" s="64"/>
      <c r="H6968" s="64"/>
      <c r="K6968" s="64"/>
      <c r="L6968" s="104"/>
    </row>
    <row r="6969" spans="4:12" x14ac:dyDescent="0.25">
      <c r="D6969" s="67"/>
      <c r="E6969" s="64"/>
      <c r="F6969" s="64"/>
      <c r="G6969" s="64"/>
      <c r="H6969" s="64"/>
      <c r="K6969" s="64"/>
      <c r="L6969" s="104"/>
    </row>
    <row r="6970" spans="4:12" x14ac:dyDescent="0.25">
      <c r="D6970" s="67"/>
      <c r="E6970" s="64"/>
      <c r="F6970" s="64"/>
      <c r="G6970" s="64"/>
      <c r="H6970" s="64"/>
      <c r="K6970" s="64"/>
      <c r="L6970" s="104"/>
    </row>
    <row r="6971" spans="4:12" x14ac:dyDescent="0.25">
      <c r="D6971" s="67"/>
      <c r="E6971" s="64"/>
      <c r="F6971" s="64"/>
      <c r="G6971" s="64"/>
      <c r="H6971" s="64"/>
      <c r="K6971" s="64"/>
      <c r="L6971" s="104"/>
    </row>
    <row r="6972" spans="4:12" x14ac:dyDescent="0.25">
      <c r="D6972" s="67"/>
      <c r="E6972" s="64"/>
      <c r="F6972" s="64"/>
      <c r="G6972" s="64"/>
      <c r="H6972" s="64"/>
      <c r="K6972" s="64"/>
      <c r="L6972" s="104"/>
    </row>
    <row r="6973" spans="4:12" x14ac:dyDescent="0.25">
      <c r="D6973" s="67"/>
      <c r="E6973" s="64"/>
      <c r="F6973" s="64"/>
      <c r="G6973" s="64"/>
      <c r="H6973" s="64"/>
      <c r="K6973" s="64"/>
      <c r="L6973" s="104"/>
    </row>
    <row r="6974" spans="4:12" x14ac:dyDescent="0.25">
      <c r="D6974" s="67"/>
      <c r="E6974" s="64"/>
      <c r="F6974" s="64"/>
      <c r="G6974" s="64"/>
      <c r="H6974" s="64"/>
      <c r="K6974" s="64"/>
      <c r="L6974" s="104"/>
    </row>
    <row r="6975" spans="4:12" x14ac:dyDescent="0.25">
      <c r="D6975" s="67"/>
      <c r="E6975" s="64"/>
      <c r="F6975" s="64"/>
      <c r="G6975" s="64"/>
      <c r="H6975" s="64"/>
      <c r="K6975" s="64"/>
      <c r="L6975" s="104"/>
    </row>
    <row r="6976" spans="4:12" x14ac:dyDescent="0.25">
      <c r="D6976" s="67"/>
      <c r="E6976" s="64"/>
      <c r="F6976" s="64"/>
      <c r="G6976" s="64"/>
      <c r="H6976" s="64"/>
      <c r="K6976" s="64"/>
      <c r="L6976" s="104"/>
    </row>
    <row r="6977" spans="4:12" x14ac:dyDescent="0.25">
      <c r="D6977" s="67"/>
      <c r="E6977" s="64"/>
      <c r="F6977" s="64"/>
      <c r="G6977" s="64"/>
      <c r="H6977" s="64"/>
      <c r="K6977" s="64"/>
      <c r="L6977" s="104"/>
    </row>
    <row r="6978" spans="4:12" x14ac:dyDescent="0.25">
      <c r="D6978" s="67"/>
      <c r="E6978" s="64"/>
      <c r="F6978" s="64"/>
      <c r="G6978" s="64"/>
      <c r="H6978" s="64"/>
      <c r="K6978" s="64"/>
      <c r="L6978" s="104"/>
    </row>
    <row r="6979" spans="4:12" x14ac:dyDescent="0.25">
      <c r="D6979" s="67"/>
      <c r="E6979" s="64"/>
      <c r="F6979" s="64"/>
      <c r="G6979" s="64"/>
      <c r="H6979" s="64"/>
      <c r="K6979" s="64"/>
      <c r="L6979" s="104"/>
    </row>
    <row r="6980" spans="4:12" x14ac:dyDescent="0.25">
      <c r="D6980" s="67"/>
      <c r="E6980" s="64"/>
      <c r="F6980" s="64"/>
      <c r="G6980" s="64"/>
      <c r="H6980" s="64"/>
      <c r="K6980" s="64"/>
      <c r="L6980" s="104"/>
    </row>
    <row r="6981" spans="4:12" x14ac:dyDescent="0.25">
      <c r="D6981" s="67"/>
      <c r="E6981" s="64"/>
      <c r="F6981" s="64"/>
      <c r="G6981" s="64"/>
      <c r="H6981" s="64"/>
      <c r="K6981" s="64"/>
      <c r="L6981" s="104"/>
    </row>
    <row r="6982" spans="4:12" x14ac:dyDescent="0.25">
      <c r="D6982" s="67"/>
      <c r="E6982" s="64"/>
      <c r="F6982" s="64"/>
      <c r="G6982" s="64"/>
      <c r="H6982" s="64"/>
      <c r="K6982" s="64"/>
      <c r="L6982" s="104"/>
    </row>
    <row r="6983" spans="4:12" x14ac:dyDescent="0.25">
      <c r="D6983" s="67"/>
      <c r="E6983" s="64"/>
      <c r="F6983" s="64"/>
      <c r="G6983" s="64"/>
      <c r="H6983" s="64"/>
      <c r="K6983" s="64"/>
      <c r="L6983" s="104"/>
    </row>
    <row r="6984" spans="4:12" x14ac:dyDescent="0.25">
      <c r="D6984" s="67"/>
      <c r="E6984" s="64"/>
      <c r="F6984" s="64"/>
      <c r="G6984" s="64"/>
      <c r="H6984" s="64"/>
      <c r="K6984" s="64"/>
      <c r="L6984" s="104"/>
    </row>
    <row r="6985" spans="4:12" x14ac:dyDescent="0.25">
      <c r="D6985" s="67"/>
      <c r="E6985" s="64"/>
      <c r="F6985" s="64"/>
      <c r="G6985" s="64"/>
      <c r="H6985" s="64"/>
      <c r="K6985" s="64"/>
      <c r="L6985" s="104"/>
    </row>
    <row r="6986" spans="4:12" x14ac:dyDescent="0.25">
      <c r="D6986" s="67"/>
      <c r="E6986" s="64"/>
      <c r="F6986" s="64"/>
      <c r="G6986" s="64"/>
      <c r="H6986" s="64"/>
      <c r="K6986" s="64"/>
      <c r="L6986" s="104"/>
    </row>
    <row r="6987" spans="4:12" x14ac:dyDescent="0.25">
      <c r="D6987" s="67"/>
      <c r="E6987" s="64"/>
      <c r="F6987" s="64"/>
      <c r="G6987" s="64"/>
      <c r="H6987" s="64"/>
      <c r="K6987" s="64"/>
      <c r="L6987" s="104"/>
    </row>
    <row r="6988" spans="4:12" x14ac:dyDescent="0.25">
      <c r="D6988" s="67"/>
      <c r="E6988" s="64"/>
      <c r="F6988" s="64"/>
      <c r="G6988" s="64"/>
      <c r="H6988" s="64"/>
      <c r="K6988" s="64"/>
      <c r="L6988" s="104"/>
    </row>
    <row r="6989" spans="4:12" x14ac:dyDescent="0.25">
      <c r="D6989" s="67"/>
      <c r="E6989" s="64"/>
      <c r="F6989" s="64"/>
      <c r="G6989" s="64"/>
      <c r="H6989" s="64"/>
      <c r="K6989" s="64"/>
      <c r="L6989" s="104"/>
    </row>
    <row r="6990" spans="4:12" x14ac:dyDescent="0.25">
      <c r="D6990" s="67"/>
      <c r="E6990" s="64"/>
      <c r="F6990" s="64"/>
      <c r="G6990" s="64"/>
      <c r="H6990" s="64"/>
      <c r="K6990" s="64"/>
      <c r="L6990" s="104"/>
    </row>
    <row r="6991" spans="4:12" x14ac:dyDescent="0.25">
      <c r="D6991" s="67"/>
      <c r="E6991" s="64"/>
      <c r="F6991" s="64"/>
      <c r="G6991" s="64"/>
      <c r="H6991" s="64"/>
      <c r="K6991" s="64"/>
      <c r="L6991" s="104"/>
    </row>
    <row r="6992" spans="4:12" x14ac:dyDescent="0.25">
      <c r="D6992" s="67"/>
      <c r="E6992" s="64"/>
      <c r="F6992" s="64"/>
      <c r="G6992" s="64"/>
      <c r="H6992" s="64"/>
      <c r="K6992" s="64"/>
      <c r="L6992" s="104"/>
    </row>
    <row r="6993" spans="4:12" x14ac:dyDescent="0.25">
      <c r="D6993" s="67"/>
      <c r="E6993" s="64"/>
      <c r="F6993" s="64"/>
      <c r="G6993" s="64"/>
      <c r="H6993" s="64"/>
      <c r="K6993" s="64"/>
      <c r="L6993" s="104"/>
    </row>
    <row r="6994" spans="4:12" x14ac:dyDescent="0.25">
      <c r="D6994" s="67"/>
      <c r="E6994" s="64"/>
      <c r="F6994" s="64"/>
      <c r="G6994" s="64"/>
      <c r="H6994" s="64"/>
      <c r="K6994" s="64"/>
      <c r="L6994" s="104"/>
    </row>
    <row r="6995" spans="4:12" x14ac:dyDescent="0.25">
      <c r="D6995" s="67"/>
      <c r="E6995" s="64"/>
      <c r="F6995" s="64"/>
      <c r="G6995" s="64"/>
      <c r="H6995" s="64"/>
      <c r="K6995" s="64"/>
      <c r="L6995" s="104"/>
    </row>
    <row r="6996" spans="4:12" x14ac:dyDescent="0.25">
      <c r="D6996" s="67"/>
      <c r="E6996" s="64"/>
      <c r="F6996" s="64"/>
      <c r="G6996" s="64"/>
      <c r="H6996" s="64"/>
      <c r="K6996" s="64"/>
      <c r="L6996" s="104"/>
    </row>
    <row r="6997" spans="4:12" x14ac:dyDescent="0.25">
      <c r="D6997" s="67"/>
      <c r="E6997" s="64"/>
      <c r="F6997" s="64"/>
      <c r="G6997" s="64"/>
      <c r="H6997" s="64"/>
      <c r="K6997" s="64"/>
      <c r="L6997" s="104"/>
    </row>
    <row r="6998" spans="4:12" x14ac:dyDescent="0.25">
      <c r="D6998" s="67"/>
      <c r="E6998" s="64"/>
      <c r="F6998" s="64"/>
      <c r="G6998" s="64"/>
      <c r="H6998" s="64"/>
      <c r="K6998" s="64"/>
      <c r="L6998" s="104"/>
    </row>
    <row r="6999" spans="4:12" x14ac:dyDescent="0.25">
      <c r="D6999" s="67"/>
      <c r="E6999" s="64"/>
      <c r="F6999" s="64"/>
      <c r="G6999" s="64"/>
      <c r="H6999" s="64"/>
      <c r="K6999" s="64"/>
      <c r="L6999" s="104"/>
    </row>
    <row r="7000" spans="4:12" x14ac:dyDescent="0.25">
      <c r="D7000" s="67"/>
      <c r="E7000" s="64"/>
      <c r="F7000" s="64"/>
      <c r="G7000" s="64"/>
      <c r="H7000" s="64"/>
      <c r="K7000" s="64"/>
      <c r="L7000" s="104"/>
    </row>
    <row r="7001" spans="4:12" x14ac:dyDescent="0.25">
      <c r="D7001" s="67"/>
      <c r="E7001" s="64"/>
      <c r="F7001" s="64"/>
      <c r="G7001" s="64"/>
      <c r="H7001" s="64"/>
      <c r="K7001" s="64"/>
      <c r="L7001" s="104"/>
    </row>
    <row r="7002" spans="4:12" x14ac:dyDescent="0.25">
      <c r="D7002" s="67"/>
      <c r="E7002" s="64"/>
      <c r="F7002" s="64"/>
      <c r="G7002" s="64"/>
      <c r="H7002" s="64"/>
      <c r="K7002" s="64"/>
      <c r="L7002" s="104"/>
    </row>
    <row r="7003" spans="4:12" x14ac:dyDescent="0.25">
      <c r="D7003" s="67"/>
      <c r="E7003" s="64"/>
      <c r="F7003" s="64"/>
      <c r="G7003" s="64"/>
      <c r="H7003" s="64"/>
      <c r="K7003" s="64"/>
      <c r="L7003" s="104"/>
    </row>
    <row r="7004" spans="4:12" x14ac:dyDescent="0.25">
      <c r="D7004" s="67"/>
      <c r="E7004" s="64"/>
      <c r="F7004" s="64"/>
      <c r="G7004" s="64"/>
      <c r="H7004" s="64"/>
      <c r="K7004" s="64"/>
      <c r="L7004" s="104"/>
    </row>
    <row r="7005" spans="4:12" x14ac:dyDescent="0.25">
      <c r="D7005" s="67"/>
      <c r="E7005" s="64"/>
      <c r="F7005" s="64"/>
      <c r="G7005" s="64"/>
      <c r="H7005" s="64"/>
      <c r="K7005" s="64"/>
      <c r="L7005" s="104"/>
    </row>
    <row r="7006" spans="4:12" x14ac:dyDescent="0.25">
      <c r="D7006" s="67"/>
      <c r="E7006" s="64"/>
      <c r="F7006" s="64"/>
      <c r="G7006" s="64"/>
      <c r="H7006" s="64"/>
      <c r="K7006" s="64"/>
      <c r="L7006" s="104"/>
    </row>
    <row r="7007" spans="4:12" x14ac:dyDescent="0.25">
      <c r="D7007" s="67"/>
      <c r="E7007" s="64"/>
      <c r="F7007" s="64"/>
      <c r="G7007" s="64"/>
      <c r="H7007" s="64"/>
      <c r="K7007" s="64"/>
      <c r="L7007" s="104"/>
    </row>
    <row r="7008" spans="4:12" x14ac:dyDescent="0.25">
      <c r="D7008" s="67"/>
      <c r="E7008" s="64"/>
      <c r="F7008" s="64"/>
      <c r="G7008" s="64"/>
      <c r="H7008" s="64"/>
      <c r="K7008" s="64"/>
      <c r="L7008" s="104"/>
    </row>
    <row r="7009" spans="4:12" x14ac:dyDescent="0.25">
      <c r="D7009" s="67"/>
      <c r="E7009" s="64"/>
      <c r="F7009" s="64"/>
      <c r="G7009" s="64"/>
      <c r="H7009" s="64"/>
      <c r="K7009" s="64"/>
      <c r="L7009" s="104"/>
    </row>
    <row r="7010" spans="4:12" x14ac:dyDescent="0.25">
      <c r="D7010" s="67"/>
      <c r="E7010" s="64"/>
      <c r="F7010" s="64"/>
      <c r="G7010" s="64"/>
      <c r="H7010" s="64"/>
      <c r="K7010" s="64"/>
      <c r="L7010" s="104"/>
    </row>
    <row r="7011" spans="4:12" x14ac:dyDescent="0.25">
      <c r="D7011" s="67"/>
      <c r="E7011" s="64"/>
      <c r="F7011" s="64"/>
      <c r="G7011" s="64"/>
      <c r="H7011" s="64"/>
      <c r="K7011" s="64"/>
      <c r="L7011" s="104"/>
    </row>
    <row r="7012" spans="4:12" x14ac:dyDescent="0.25">
      <c r="D7012" s="67"/>
      <c r="E7012" s="64"/>
      <c r="F7012" s="64"/>
      <c r="G7012" s="64"/>
      <c r="H7012" s="64"/>
      <c r="K7012" s="64"/>
      <c r="L7012" s="104"/>
    </row>
    <row r="7013" spans="4:12" x14ac:dyDescent="0.25">
      <c r="D7013" s="67"/>
      <c r="E7013" s="64"/>
      <c r="F7013" s="64"/>
      <c r="G7013" s="64"/>
      <c r="H7013" s="64"/>
      <c r="K7013" s="64"/>
      <c r="L7013" s="104"/>
    </row>
    <row r="7014" spans="4:12" x14ac:dyDescent="0.25">
      <c r="D7014" s="67"/>
      <c r="E7014" s="64"/>
      <c r="F7014" s="64"/>
      <c r="G7014" s="64"/>
      <c r="H7014" s="64"/>
      <c r="K7014" s="64"/>
      <c r="L7014" s="104"/>
    </row>
    <row r="7015" spans="4:12" x14ac:dyDescent="0.25">
      <c r="D7015" s="67"/>
      <c r="E7015" s="64"/>
      <c r="F7015" s="64"/>
      <c r="G7015" s="64"/>
      <c r="H7015" s="64"/>
      <c r="K7015" s="64"/>
      <c r="L7015" s="104"/>
    </row>
    <row r="7016" spans="4:12" x14ac:dyDescent="0.25">
      <c r="D7016" s="67"/>
      <c r="E7016" s="64"/>
      <c r="F7016" s="64"/>
      <c r="G7016" s="64"/>
      <c r="H7016" s="64"/>
      <c r="K7016" s="64"/>
      <c r="L7016" s="104"/>
    </row>
    <row r="7017" spans="4:12" x14ac:dyDescent="0.25">
      <c r="D7017" s="67"/>
      <c r="E7017" s="64"/>
      <c r="F7017" s="64"/>
      <c r="G7017" s="64"/>
      <c r="H7017" s="64"/>
      <c r="K7017" s="64"/>
      <c r="L7017" s="104"/>
    </row>
    <row r="7018" spans="4:12" x14ac:dyDescent="0.25">
      <c r="D7018" s="67"/>
      <c r="E7018" s="64"/>
      <c r="F7018" s="64"/>
      <c r="G7018" s="64"/>
      <c r="H7018" s="64"/>
      <c r="K7018" s="64"/>
      <c r="L7018" s="104"/>
    </row>
    <row r="7019" spans="4:12" x14ac:dyDescent="0.25">
      <c r="D7019" s="67"/>
      <c r="E7019" s="64"/>
      <c r="F7019" s="64"/>
      <c r="G7019" s="64"/>
      <c r="H7019" s="64"/>
      <c r="K7019" s="64"/>
      <c r="L7019" s="104"/>
    </row>
    <row r="7020" spans="4:12" x14ac:dyDescent="0.25">
      <c r="D7020" s="67"/>
      <c r="E7020" s="64"/>
      <c r="F7020" s="64"/>
      <c r="G7020" s="64"/>
      <c r="H7020" s="64"/>
      <c r="K7020" s="64"/>
      <c r="L7020" s="104"/>
    </row>
    <row r="7021" spans="4:12" x14ac:dyDescent="0.25">
      <c r="D7021" s="67"/>
      <c r="E7021" s="64"/>
      <c r="F7021" s="64"/>
      <c r="G7021" s="64"/>
      <c r="H7021" s="64"/>
      <c r="K7021" s="64"/>
      <c r="L7021" s="104"/>
    </row>
    <row r="7022" spans="4:12" x14ac:dyDescent="0.25">
      <c r="D7022" s="67"/>
      <c r="E7022" s="64"/>
      <c r="F7022" s="64"/>
      <c r="G7022" s="64"/>
      <c r="H7022" s="64"/>
      <c r="K7022" s="64"/>
      <c r="L7022" s="104"/>
    </row>
    <row r="7023" spans="4:12" x14ac:dyDescent="0.25">
      <c r="D7023" s="67"/>
      <c r="E7023" s="64"/>
      <c r="F7023" s="64"/>
      <c r="G7023" s="64"/>
      <c r="H7023" s="64"/>
      <c r="K7023" s="64"/>
      <c r="L7023" s="104"/>
    </row>
    <row r="7024" spans="4:12" x14ac:dyDescent="0.25">
      <c r="D7024" s="67"/>
      <c r="E7024" s="64"/>
      <c r="F7024" s="64"/>
      <c r="G7024" s="64"/>
      <c r="H7024" s="64"/>
      <c r="K7024" s="64"/>
      <c r="L7024" s="104"/>
    </row>
    <row r="7025" spans="4:12" x14ac:dyDescent="0.25">
      <c r="D7025" s="67"/>
      <c r="E7025" s="64"/>
      <c r="F7025" s="64"/>
      <c r="G7025" s="64"/>
      <c r="H7025" s="64"/>
      <c r="K7025" s="64"/>
      <c r="L7025" s="104"/>
    </row>
    <row r="7026" spans="4:12" x14ac:dyDescent="0.25">
      <c r="D7026" s="67"/>
      <c r="E7026" s="64"/>
      <c r="F7026" s="64"/>
      <c r="G7026" s="64"/>
      <c r="H7026" s="64"/>
      <c r="K7026" s="64"/>
      <c r="L7026" s="104"/>
    </row>
    <row r="7027" spans="4:12" x14ac:dyDescent="0.25">
      <c r="D7027" s="67"/>
      <c r="E7027" s="64"/>
      <c r="F7027" s="64"/>
      <c r="G7027" s="64"/>
      <c r="H7027" s="64"/>
      <c r="K7027" s="64"/>
      <c r="L7027" s="104"/>
    </row>
    <row r="7028" spans="4:12" x14ac:dyDescent="0.25">
      <c r="D7028" s="67"/>
      <c r="E7028" s="64"/>
      <c r="F7028" s="64"/>
      <c r="G7028" s="64"/>
      <c r="H7028" s="64"/>
      <c r="K7028" s="64"/>
      <c r="L7028" s="104"/>
    </row>
    <row r="7029" spans="4:12" x14ac:dyDescent="0.25">
      <c r="D7029" s="67"/>
      <c r="E7029" s="64"/>
      <c r="F7029" s="64"/>
      <c r="G7029" s="64"/>
      <c r="H7029" s="64"/>
      <c r="K7029" s="64"/>
      <c r="L7029" s="104"/>
    </row>
    <row r="7030" spans="4:12" x14ac:dyDescent="0.25">
      <c r="D7030" s="67"/>
      <c r="E7030" s="64"/>
      <c r="F7030" s="64"/>
      <c r="G7030" s="64"/>
      <c r="H7030" s="64"/>
      <c r="K7030" s="64"/>
      <c r="L7030" s="104"/>
    </row>
    <row r="7031" spans="4:12" x14ac:dyDescent="0.25">
      <c r="D7031" s="67"/>
      <c r="E7031" s="64"/>
      <c r="F7031" s="64"/>
      <c r="G7031" s="64"/>
      <c r="H7031" s="64"/>
      <c r="K7031" s="64"/>
      <c r="L7031" s="104"/>
    </row>
    <row r="7032" spans="4:12" x14ac:dyDescent="0.25">
      <c r="D7032" s="67"/>
      <c r="E7032" s="64"/>
      <c r="F7032" s="64"/>
      <c r="G7032" s="64"/>
      <c r="H7032" s="64"/>
      <c r="K7032" s="64"/>
      <c r="L7032" s="104"/>
    </row>
    <row r="7033" spans="4:12" x14ac:dyDescent="0.25">
      <c r="D7033" s="67"/>
      <c r="E7033" s="64"/>
      <c r="F7033" s="64"/>
      <c r="G7033" s="64"/>
      <c r="H7033" s="64"/>
      <c r="K7033" s="64"/>
      <c r="L7033" s="104"/>
    </row>
    <row r="7034" spans="4:12" x14ac:dyDescent="0.25">
      <c r="D7034" s="67"/>
      <c r="E7034" s="64"/>
      <c r="F7034" s="64"/>
      <c r="G7034" s="64"/>
      <c r="H7034" s="64"/>
      <c r="K7034" s="64"/>
      <c r="L7034" s="104"/>
    </row>
    <row r="7035" spans="4:12" x14ac:dyDescent="0.25">
      <c r="D7035" s="67"/>
      <c r="E7035" s="64"/>
      <c r="F7035" s="64"/>
      <c r="G7035" s="64"/>
      <c r="H7035" s="64"/>
      <c r="K7035" s="64"/>
      <c r="L7035" s="104"/>
    </row>
    <row r="7036" spans="4:12" x14ac:dyDescent="0.25">
      <c r="D7036" s="67"/>
      <c r="E7036" s="64"/>
      <c r="F7036" s="64"/>
      <c r="G7036" s="64"/>
      <c r="H7036" s="64"/>
      <c r="K7036" s="64"/>
      <c r="L7036" s="104"/>
    </row>
    <row r="7037" spans="4:12" x14ac:dyDescent="0.25">
      <c r="D7037" s="67"/>
      <c r="E7037" s="64"/>
      <c r="F7037" s="64"/>
      <c r="G7037" s="64"/>
      <c r="H7037" s="64"/>
      <c r="K7037" s="64"/>
      <c r="L7037" s="104"/>
    </row>
    <row r="7038" spans="4:12" x14ac:dyDescent="0.25">
      <c r="D7038" s="67"/>
      <c r="E7038" s="64"/>
      <c r="F7038" s="64"/>
      <c r="G7038" s="64"/>
      <c r="H7038" s="64"/>
      <c r="K7038" s="64"/>
      <c r="L7038" s="104"/>
    </row>
    <row r="7039" spans="4:12" x14ac:dyDescent="0.25">
      <c r="D7039" s="67"/>
      <c r="E7039" s="64"/>
      <c r="F7039" s="64"/>
      <c r="G7039" s="64"/>
      <c r="H7039" s="64"/>
      <c r="K7039" s="64"/>
      <c r="L7039" s="104"/>
    </row>
    <row r="7040" spans="4:12" x14ac:dyDescent="0.25">
      <c r="D7040" s="67"/>
      <c r="E7040" s="64"/>
      <c r="F7040" s="64"/>
      <c r="G7040" s="64"/>
      <c r="H7040" s="64"/>
      <c r="K7040" s="64"/>
      <c r="L7040" s="104"/>
    </row>
    <row r="7041" spans="4:12" x14ac:dyDescent="0.25">
      <c r="D7041" s="67"/>
      <c r="E7041" s="64"/>
      <c r="F7041" s="64"/>
      <c r="G7041" s="64"/>
      <c r="H7041" s="64"/>
      <c r="K7041" s="64"/>
      <c r="L7041" s="104"/>
    </row>
    <row r="7042" spans="4:12" x14ac:dyDescent="0.25">
      <c r="D7042" s="67"/>
      <c r="E7042" s="64"/>
      <c r="F7042" s="64"/>
      <c r="G7042" s="64"/>
      <c r="H7042" s="64"/>
      <c r="K7042" s="64"/>
      <c r="L7042" s="104"/>
    </row>
    <row r="7043" spans="4:12" x14ac:dyDescent="0.25">
      <c r="D7043" s="67"/>
      <c r="E7043" s="64"/>
      <c r="F7043" s="64"/>
      <c r="G7043" s="64"/>
      <c r="H7043" s="64"/>
      <c r="K7043" s="64"/>
      <c r="L7043" s="104"/>
    </row>
    <row r="7044" spans="4:12" x14ac:dyDescent="0.25">
      <c r="D7044" s="67"/>
      <c r="E7044" s="64"/>
      <c r="F7044" s="64"/>
      <c r="G7044" s="64"/>
      <c r="H7044" s="64"/>
      <c r="K7044" s="64"/>
      <c r="L7044" s="104"/>
    </row>
    <row r="7045" spans="4:12" x14ac:dyDescent="0.25">
      <c r="D7045" s="67"/>
      <c r="E7045" s="64"/>
      <c r="F7045" s="64"/>
      <c r="G7045" s="64"/>
      <c r="H7045" s="64"/>
      <c r="K7045" s="64"/>
      <c r="L7045" s="104"/>
    </row>
    <row r="7046" spans="4:12" x14ac:dyDescent="0.25">
      <c r="D7046" s="67"/>
      <c r="E7046" s="64"/>
      <c r="F7046" s="64"/>
      <c r="G7046" s="64"/>
      <c r="H7046" s="64"/>
      <c r="K7046" s="64"/>
      <c r="L7046" s="104"/>
    </row>
    <row r="7047" spans="4:12" x14ac:dyDescent="0.25">
      <c r="D7047" s="67"/>
      <c r="E7047" s="64"/>
      <c r="F7047" s="64"/>
      <c r="G7047" s="64"/>
      <c r="H7047" s="64"/>
      <c r="K7047" s="64"/>
      <c r="L7047" s="104"/>
    </row>
    <row r="7048" spans="4:12" x14ac:dyDescent="0.25">
      <c r="D7048" s="67"/>
      <c r="E7048" s="64"/>
      <c r="F7048" s="64"/>
      <c r="G7048" s="64"/>
      <c r="H7048" s="64"/>
      <c r="K7048" s="64"/>
      <c r="L7048" s="104"/>
    </row>
    <row r="7049" spans="4:12" x14ac:dyDescent="0.25">
      <c r="D7049" s="67"/>
      <c r="E7049" s="64"/>
      <c r="F7049" s="64"/>
      <c r="G7049" s="64"/>
      <c r="H7049" s="64"/>
      <c r="K7049" s="64"/>
      <c r="L7049" s="104"/>
    </row>
    <row r="7050" spans="4:12" x14ac:dyDescent="0.25">
      <c r="D7050" s="67"/>
      <c r="E7050" s="64"/>
      <c r="F7050" s="64"/>
      <c r="G7050" s="64"/>
      <c r="H7050" s="64"/>
      <c r="K7050" s="64"/>
      <c r="L7050" s="104"/>
    </row>
    <row r="7051" spans="4:12" x14ac:dyDescent="0.25">
      <c r="D7051" s="67"/>
      <c r="E7051" s="64"/>
      <c r="F7051" s="64"/>
      <c r="G7051" s="64"/>
      <c r="H7051" s="64"/>
      <c r="K7051" s="64"/>
      <c r="L7051" s="104"/>
    </row>
    <row r="7052" spans="4:12" x14ac:dyDescent="0.25">
      <c r="D7052" s="67"/>
      <c r="E7052" s="64"/>
      <c r="F7052" s="64"/>
      <c r="G7052" s="64"/>
      <c r="H7052" s="64"/>
      <c r="K7052" s="64"/>
      <c r="L7052" s="104"/>
    </row>
    <row r="7053" spans="4:12" x14ac:dyDescent="0.25">
      <c r="D7053" s="67"/>
      <c r="E7053" s="64"/>
      <c r="F7053" s="64"/>
      <c r="G7053" s="64"/>
      <c r="H7053" s="64"/>
      <c r="K7053" s="64"/>
      <c r="L7053" s="104"/>
    </row>
    <row r="7054" spans="4:12" x14ac:dyDescent="0.25">
      <c r="D7054" s="67"/>
      <c r="E7054" s="64"/>
      <c r="F7054" s="64"/>
      <c r="G7054" s="64"/>
      <c r="H7054" s="64"/>
      <c r="K7054" s="64"/>
      <c r="L7054" s="104"/>
    </row>
    <row r="7055" spans="4:12" x14ac:dyDescent="0.25">
      <c r="D7055" s="67"/>
      <c r="E7055" s="64"/>
      <c r="F7055" s="64"/>
      <c r="G7055" s="64"/>
      <c r="H7055" s="64"/>
      <c r="K7055" s="64"/>
      <c r="L7055" s="104"/>
    </row>
    <row r="7056" spans="4:12" x14ac:dyDescent="0.25">
      <c r="D7056" s="67"/>
      <c r="E7056" s="64"/>
      <c r="F7056" s="64"/>
      <c r="G7056" s="64"/>
      <c r="H7056" s="64"/>
      <c r="K7056" s="64"/>
      <c r="L7056" s="104"/>
    </row>
    <row r="7057" spans="4:12" x14ac:dyDescent="0.25">
      <c r="D7057" s="67"/>
      <c r="E7057" s="64"/>
      <c r="F7057" s="64"/>
      <c r="G7057" s="64"/>
      <c r="H7057" s="64"/>
      <c r="K7057" s="64"/>
      <c r="L7057" s="104"/>
    </row>
    <row r="7058" spans="4:12" x14ac:dyDescent="0.25">
      <c r="D7058" s="67"/>
      <c r="E7058" s="64"/>
      <c r="F7058" s="64"/>
      <c r="G7058" s="64"/>
      <c r="H7058" s="64"/>
      <c r="K7058" s="64"/>
      <c r="L7058" s="104"/>
    </row>
    <row r="7059" spans="4:12" x14ac:dyDescent="0.25">
      <c r="D7059" s="67"/>
      <c r="E7059" s="64"/>
      <c r="F7059" s="64"/>
      <c r="G7059" s="64"/>
      <c r="H7059" s="64"/>
      <c r="K7059" s="64"/>
      <c r="L7059" s="104"/>
    </row>
    <row r="7060" spans="4:12" x14ac:dyDescent="0.25">
      <c r="D7060" s="67"/>
      <c r="E7060" s="64"/>
      <c r="F7060" s="64"/>
      <c r="G7060" s="64"/>
      <c r="H7060" s="64"/>
      <c r="K7060" s="64"/>
      <c r="L7060" s="104"/>
    </row>
    <row r="7061" spans="4:12" x14ac:dyDescent="0.25">
      <c r="D7061" s="67"/>
      <c r="E7061" s="64"/>
      <c r="F7061" s="64"/>
      <c r="G7061" s="64"/>
      <c r="H7061" s="64"/>
      <c r="K7061" s="64"/>
      <c r="L7061" s="104"/>
    </row>
    <row r="7062" spans="4:12" x14ac:dyDescent="0.25">
      <c r="D7062" s="67"/>
      <c r="E7062" s="64"/>
      <c r="F7062" s="64"/>
      <c r="G7062" s="64"/>
      <c r="H7062" s="64"/>
      <c r="K7062" s="64"/>
      <c r="L7062" s="104"/>
    </row>
    <row r="7063" spans="4:12" x14ac:dyDescent="0.25">
      <c r="D7063" s="67"/>
      <c r="E7063" s="64"/>
      <c r="F7063" s="64"/>
      <c r="G7063" s="64"/>
      <c r="H7063" s="64"/>
      <c r="K7063" s="64"/>
      <c r="L7063" s="104"/>
    </row>
    <row r="7064" spans="4:12" x14ac:dyDescent="0.25">
      <c r="D7064" s="67"/>
      <c r="E7064" s="64"/>
      <c r="F7064" s="64"/>
      <c r="G7064" s="64"/>
      <c r="H7064" s="64"/>
      <c r="K7064" s="64"/>
      <c r="L7064" s="104"/>
    </row>
    <row r="7065" spans="4:12" x14ac:dyDescent="0.25">
      <c r="D7065" s="67"/>
      <c r="E7065" s="64"/>
      <c r="F7065" s="64"/>
      <c r="G7065" s="64"/>
      <c r="H7065" s="64"/>
      <c r="K7065" s="64"/>
      <c r="L7065" s="104"/>
    </row>
    <row r="7066" spans="4:12" x14ac:dyDescent="0.25">
      <c r="D7066" s="67"/>
      <c r="E7066" s="64"/>
      <c r="F7066" s="64"/>
      <c r="G7066" s="64"/>
      <c r="H7066" s="64"/>
      <c r="K7066" s="64"/>
      <c r="L7066" s="104"/>
    </row>
    <row r="7067" spans="4:12" x14ac:dyDescent="0.25">
      <c r="D7067" s="67"/>
      <c r="E7067" s="64"/>
      <c r="F7067" s="64"/>
      <c r="G7067" s="64"/>
      <c r="H7067" s="64"/>
      <c r="K7067" s="64"/>
      <c r="L7067" s="104"/>
    </row>
    <row r="7068" spans="4:12" x14ac:dyDescent="0.25">
      <c r="D7068" s="67"/>
      <c r="E7068" s="64"/>
      <c r="F7068" s="64"/>
      <c r="G7068" s="64"/>
      <c r="H7068" s="64"/>
      <c r="K7068" s="64"/>
      <c r="L7068" s="104"/>
    </row>
    <row r="7069" spans="4:12" x14ac:dyDescent="0.25">
      <c r="D7069" s="67"/>
      <c r="E7069" s="64"/>
      <c r="F7069" s="64"/>
      <c r="G7069" s="64"/>
      <c r="H7069" s="64"/>
      <c r="K7069" s="64"/>
      <c r="L7069" s="104"/>
    </row>
    <row r="7070" spans="4:12" x14ac:dyDescent="0.25">
      <c r="D7070" s="67"/>
      <c r="E7070" s="64"/>
      <c r="F7070" s="64"/>
      <c r="G7070" s="64"/>
      <c r="H7070" s="64"/>
      <c r="K7070" s="64"/>
      <c r="L7070" s="104"/>
    </row>
    <row r="7071" spans="4:12" x14ac:dyDescent="0.25">
      <c r="D7071" s="67"/>
      <c r="E7071" s="64"/>
      <c r="F7071" s="64"/>
      <c r="G7071" s="64"/>
      <c r="H7071" s="64"/>
      <c r="K7071" s="64"/>
      <c r="L7071" s="104"/>
    </row>
    <row r="7072" spans="4:12" x14ac:dyDescent="0.25">
      <c r="D7072" s="67"/>
      <c r="E7072" s="64"/>
      <c r="F7072" s="64"/>
      <c r="G7072" s="64"/>
      <c r="H7072" s="64"/>
      <c r="K7072" s="64"/>
      <c r="L7072" s="104"/>
    </row>
    <row r="7073" spans="4:12" x14ac:dyDescent="0.25">
      <c r="D7073" s="67"/>
      <c r="E7073" s="64"/>
      <c r="F7073" s="64"/>
      <c r="G7073" s="64"/>
      <c r="H7073" s="64"/>
      <c r="K7073" s="64"/>
      <c r="L7073" s="104"/>
    </row>
    <row r="7074" spans="4:12" x14ac:dyDescent="0.25">
      <c r="D7074" s="67"/>
      <c r="E7074" s="64"/>
      <c r="F7074" s="64"/>
      <c r="G7074" s="64"/>
      <c r="H7074" s="64"/>
      <c r="K7074" s="64"/>
      <c r="L7074" s="104"/>
    </row>
    <row r="7075" spans="4:12" x14ac:dyDescent="0.25">
      <c r="D7075" s="67"/>
      <c r="E7075" s="64"/>
      <c r="F7075" s="64"/>
      <c r="G7075" s="64"/>
      <c r="H7075" s="64"/>
      <c r="K7075" s="64"/>
      <c r="L7075" s="104"/>
    </row>
    <row r="7076" spans="4:12" x14ac:dyDescent="0.25">
      <c r="D7076" s="67"/>
      <c r="E7076" s="64"/>
      <c r="F7076" s="64"/>
      <c r="G7076" s="64"/>
      <c r="H7076" s="64"/>
      <c r="K7076" s="64"/>
      <c r="L7076" s="104"/>
    </row>
    <row r="7077" spans="4:12" x14ac:dyDescent="0.25">
      <c r="D7077" s="67"/>
      <c r="E7077" s="64"/>
      <c r="F7077" s="64"/>
      <c r="G7077" s="64"/>
      <c r="H7077" s="64"/>
      <c r="K7077" s="64"/>
      <c r="L7077" s="104"/>
    </row>
    <row r="7078" spans="4:12" x14ac:dyDescent="0.25">
      <c r="D7078" s="67"/>
      <c r="E7078" s="64"/>
      <c r="F7078" s="64"/>
      <c r="G7078" s="64"/>
      <c r="H7078" s="64"/>
      <c r="K7078" s="64"/>
      <c r="L7078" s="104"/>
    </row>
    <row r="7079" spans="4:12" x14ac:dyDescent="0.25">
      <c r="D7079" s="67"/>
      <c r="E7079" s="64"/>
      <c r="F7079" s="64"/>
      <c r="G7079" s="64"/>
      <c r="H7079" s="64"/>
      <c r="K7079" s="64"/>
      <c r="L7079" s="104"/>
    </row>
    <row r="7080" spans="4:12" x14ac:dyDescent="0.25">
      <c r="D7080" s="67"/>
      <c r="E7080" s="64"/>
      <c r="F7080" s="64"/>
      <c r="G7080" s="64"/>
      <c r="H7080" s="64"/>
      <c r="K7080" s="64"/>
      <c r="L7080" s="104"/>
    </row>
    <row r="7081" spans="4:12" x14ac:dyDescent="0.25">
      <c r="D7081" s="67"/>
      <c r="E7081" s="64"/>
      <c r="F7081" s="64"/>
      <c r="G7081" s="64"/>
      <c r="H7081" s="64"/>
      <c r="K7081" s="64"/>
      <c r="L7081" s="104"/>
    </row>
    <row r="7082" spans="4:12" x14ac:dyDescent="0.25">
      <c r="D7082" s="67"/>
      <c r="E7082" s="64"/>
      <c r="F7082" s="64"/>
      <c r="G7082" s="64"/>
      <c r="H7082" s="64"/>
      <c r="K7082" s="64"/>
      <c r="L7082" s="104"/>
    </row>
    <row r="7083" spans="4:12" x14ac:dyDescent="0.25">
      <c r="D7083" s="67"/>
      <c r="E7083" s="64"/>
      <c r="F7083" s="64"/>
      <c r="G7083" s="64"/>
      <c r="H7083" s="64"/>
      <c r="K7083" s="64"/>
      <c r="L7083" s="104"/>
    </row>
    <row r="7084" spans="4:12" x14ac:dyDescent="0.25">
      <c r="D7084" s="67"/>
      <c r="E7084" s="64"/>
      <c r="F7084" s="64"/>
      <c r="G7084" s="64"/>
      <c r="H7084" s="64"/>
      <c r="K7084" s="64"/>
      <c r="L7084" s="104"/>
    </row>
    <row r="7085" spans="4:12" x14ac:dyDescent="0.25">
      <c r="D7085" s="67"/>
      <c r="E7085" s="64"/>
      <c r="F7085" s="64"/>
      <c r="G7085" s="64"/>
      <c r="H7085" s="64"/>
      <c r="K7085" s="64"/>
      <c r="L7085" s="104"/>
    </row>
    <row r="7086" spans="4:12" x14ac:dyDescent="0.25">
      <c r="D7086" s="67"/>
      <c r="E7086" s="64"/>
      <c r="F7086" s="64"/>
      <c r="G7086" s="64"/>
      <c r="H7086" s="64"/>
      <c r="K7086" s="64"/>
      <c r="L7086" s="104"/>
    </row>
    <row r="7087" spans="4:12" x14ac:dyDescent="0.25">
      <c r="D7087" s="67"/>
      <c r="E7087" s="64"/>
      <c r="F7087" s="64"/>
      <c r="G7087" s="64"/>
      <c r="H7087" s="64"/>
      <c r="K7087" s="64"/>
      <c r="L7087" s="104"/>
    </row>
    <row r="7088" spans="4:12" x14ac:dyDescent="0.25">
      <c r="D7088" s="67"/>
      <c r="E7088" s="64"/>
      <c r="F7088" s="64"/>
      <c r="G7088" s="64"/>
      <c r="H7088" s="64"/>
      <c r="K7088" s="64"/>
      <c r="L7088" s="104"/>
    </row>
    <row r="7089" spans="4:12" x14ac:dyDescent="0.25">
      <c r="D7089" s="67"/>
      <c r="E7089" s="64"/>
      <c r="F7089" s="64"/>
      <c r="G7089" s="64"/>
      <c r="H7089" s="64"/>
      <c r="K7089" s="64"/>
      <c r="L7089" s="104"/>
    </row>
    <row r="7090" spans="4:12" x14ac:dyDescent="0.25">
      <c r="D7090" s="67"/>
      <c r="E7090" s="64"/>
      <c r="F7090" s="64"/>
      <c r="G7090" s="64"/>
      <c r="H7090" s="64"/>
      <c r="K7090" s="64"/>
      <c r="L7090" s="104"/>
    </row>
    <row r="7091" spans="4:12" x14ac:dyDescent="0.25">
      <c r="D7091" s="67"/>
      <c r="E7091" s="64"/>
      <c r="F7091" s="64"/>
      <c r="G7091" s="64"/>
      <c r="H7091" s="64"/>
      <c r="K7091" s="64"/>
      <c r="L7091" s="104"/>
    </row>
    <row r="7092" spans="4:12" x14ac:dyDescent="0.25">
      <c r="D7092" s="67"/>
      <c r="E7092" s="64"/>
      <c r="F7092" s="64"/>
      <c r="G7092" s="64"/>
      <c r="H7092" s="64"/>
      <c r="K7092" s="64"/>
      <c r="L7092" s="104"/>
    </row>
    <row r="7093" spans="4:12" x14ac:dyDescent="0.25">
      <c r="D7093" s="67"/>
      <c r="E7093" s="64"/>
      <c r="F7093" s="64"/>
      <c r="G7093" s="64"/>
      <c r="H7093" s="64"/>
      <c r="K7093" s="64"/>
      <c r="L7093" s="104"/>
    </row>
    <row r="7094" spans="4:12" x14ac:dyDescent="0.25">
      <c r="D7094" s="67"/>
      <c r="E7094" s="64"/>
      <c r="F7094" s="64"/>
      <c r="G7094" s="64"/>
      <c r="H7094" s="64"/>
      <c r="K7094" s="64"/>
      <c r="L7094" s="104"/>
    </row>
    <row r="7095" spans="4:12" x14ac:dyDescent="0.25">
      <c r="D7095" s="67"/>
      <c r="E7095" s="64"/>
      <c r="F7095" s="64"/>
      <c r="G7095" s="64"/>
      <c r="H7095" s="64"/>
      <c r="K7095" s="64"/>
      <c r="L7095" s="104"/>
    </row>
    <row r="7096" spans="4:12" x14ac:dyDescent="0.25">
      <c r="D7096" s="67"/>
      <c r="E7096" s="64"/>
      <c r="F7096" s="64"/>
      <c r="G7096" s="64"/>
      <c r="H7096" s="64"/>
      <c r="K7096" s="64"/>
      <c r="L7096" s="104"/>
    </row>
    <row r="7097" spans="4:12" x14ac:dyDescent="0.25">
      <c r="D7097" s="67"/>
      <c r="E7097" s="64"/>
      <c r="F7097" s="64"/>
      <c r="G7097" s="64"/>
      <c r="H7097" s="64"/>
      <c r="K7097" s="64"/>
      <c r="L7097" s="104"/>
    </row>
    <row r="7098" spans="4:12" x14ac:dyDescent="0.25">
      <c r="D7098" s="67"/>
      <c r="E7098" s="64"/>
      <c r="F7098" s="64"/>
      <c r="G7098" s="64"/>
      <c r="H7098" s="64"/>
      <c r="K7098" s="64"/>
      <c r="L7098" s="104"/>
    </row>
    <row r="7099" spans="4:12" x14ac:dyDescent="0.25">
      <c r="D7099" s="67"/>
      <c r="E7099" s="64"/>
      <c r="F7099" s="64"/>
      <c r="G7099" s="64"/>
      <c r="H7099" s="64"/>
      <c r="K7099" s="64"/>
      <c r="L7099" s="104"/>
    </row>
    <row r="7100" spans="4:12" x14ac:dyDescent="0.25">
      <c r="D7100" s="67"/>
      <c r="E7100" s="64"/>
      <c r="F7100" s="64"/>
      <c r="G7100" s="64"/>
      <c r="H7100" s="64"/>
      <c r="K7100" s="64"/>
      <c r="L7100" s="104"/>
    </row>
    <row r="7101" spans="4:12" x14ac:dyDescent="0.25">
      <c r="D7101" s="67"/>
      <c r="E7101" s="64"/>
      <c r="F7101" s="64"/>
      <c r="G7101" s="64"/>
      <c r="H7101" s="64"/>
      <c r="K7101" s="64"/>
      <c r="L7101" s="104"/>
    </row>
    <row r="7102" spans="4:12" x14ac:dyDescent="0.25">
      <c r="D7102" s="67"/>
      <c r="E7102" s="64"/>
      <c r="F7102" s="64"/>
      <c r="G7102" s="64"/>
      <c r="H7102" s="64"/>
      <c r="K7102" s="64"/>
      <c r="L7102" s="104"/>
    </row>
    <row r="7103" spans="4:12" x14ac:dyDescent="0.25">
      <c r="D7103" s="67"/>
      <c r="E7103" s="64"/>
      <c r="F7103" s="64"/>
      <c r="G7103" s="64"/>
      <c r="H7103" s="64"/>
      <c r="K7103" s="64"/>
      <c r="L7103" s="104"/>
    </row>
    <row r="7104" spans="4:12" x14ac:dyDescent="0.25">
      <c r="D7104" s="67"/>
      <c r="E7104" s="64"/>
      <c r="F7104" s="64"/>
      <c r="G7104" s="64"/>
      <c r="H7104" s="64"/>
      <c r="K7104" s="64"/>
      <c r="L7104" s="104"/>
    </row>
    <row r="7105" spans="4:12" x14ac:dyDescent="0.25">
      <c r="D7105" s="67"/>
      <c r="E7105" s="64"/>
      <c r="F7105" s="64"/>
      <c r="G7105" s="64"/>
      <c r="H7105" s="64"/>
      <c r="K7105" s="64"/>
      <c r="L7105" s="104"/>
    </row>
    <row r="7106" spans="4:12" x14ac:dyDescent="0.25">
      <c r="D7106" s="67"/>
      <c r="E7106" s="64"/>
      <c r="F7106" s="64"/>
      <c r="G7106" s="64"/>
      <c r="H7106" s="64"/>
      <c r="K7106" s="64"/>
      <c r="L7106" s="104"/>
    </row>
    <row r="7107" spans="4:12" x14ac:dyDescent="0.25">
      <c r="D7107" s="67"/>
      <c r="E7107" s="64"/>
      <c r="F7107" s="64"/>
      <c r="G7107" s="64"/>
      <c r="H7107" s="64"/>
      <c r="K7107" s="64"/>
      <c r="L7107" s="104"/>
    </row>
    <row r="7108" spans="4:12" x14ac:dyDescent="0.25">
      <c r="D7108" s="67"/>
      <c r="E7108" s="64"/>
      <c r="F7108" s="64"/>
      <c r="G7108" s="64"/>
      <c r="H7108" s="64"/>
      <c r="K7108" s="64"/>
      <c r="L7108" s="104"/>
    </row>
    <row r="7109" spans="4:12" x14ac:dyDescent="0.25">
      <c r="D7109" s="67"/>
      <c r="E7109" s="64"/>
      <c r="F7109" s="64"/>
      <c r="G7109" s="64"/>
      <c r="H7109" s="64"/>
      <c r="K7109" s="64"/>
      <c r="L7109" s="104"/>
    </row>
    <row r="7110" spans="4:12" x14ac:dyDescent="0.25">
      <c r="D7110" s="67"/>
      <c r="E7110" s="64"/>
      <c r="F7110" s="64"/>
      <c r="G7110" s="64"/>
      <c r="H7110" s="64"/>
      <c r="K7110" s="64"/>
      <c r="L7110" s="104"/>
    </row>
    <row r="7111" spans="4:12" x14ac:dyDescent="0.25">
      <c r="D7111" s="67"/>
      <c r="E7111" s="64"/>
      <c r="F7111" s="64"/>
      <c r="G7111" s="64"/>
      <c r="H7111" s="64"/>
      <c r="K7111" s="64"/>
      <c r="L7111" s="104"/>
    </row>
    <row r="7112" spans="4:12" x14ac:dyDescent="0.25">
      <c r="D7112" s="67"/>
      <c r="E7112" s="64"/>
      <c r="F7112" s="64"/>
      <c r="G7112" s="64"/>
      <c r="H7112" s="64"/>
      <c r="K7112" s="64"/>
      <c r="L7112" s="104"/>
    </row>
    <row r="7113" spans="4:12" x14ac:dyDescent="0.25">
      <c r="D7113" s="67"/>
      <c r="E7113" s="64"/>
      <c r="F7113" s="64"/>
      <c r="G7113" s="64"/>
      <c r="H7113" s="64"/>
      <c r="K7113" s="64"/>
      <c r="L7113" s="104"/>
    </row>
    <row r="7114" spans="4:12" x14ac:dyDescent="0.25">
      <c r="D7114" s="67"/>
      <c r="E7114" s="64"/>
      <c r="F7114" s="64"/>
      <c r="G7114" s="64"/>
      <c r="H7114" s="64"/>
      <c r="K7114" s="64"/>
      <c r="L7114" s="104"/>
    </row>
    <row r="7115" spans="4:12" x14ac:dyDescent="0.25">
      <c r="D7115" s="67"/>
      <c r="E7115" s="64"/>
      <c r="F7115" s="64"/>
      <c r="G7115" s="64"/>
      <c r="H7115" s="64"/>
      <c r="K7115" s="64"/>
      <c r="L7115" s="104"/>
    </row>
    <row r="7116" spans="4:12" x14ac:dyDescent="0.25">
      <c r="D7116" s="67"/>
      <c r="E7116" s="64"/>
      <c r="F7116" s="64"/>
      <c r="G7116" s="64"/>
      <c r="H7116" s="64"/>
      <c r="K7116" s="64"/>
      <c r="L7116" s="104"/>
    </row>
    <row r="7117" spans="4:12" x14ac:dyDescent="0.25">
      <c r="D7117" s="67"/>
      <c r="E7117" s="64"/>
      <c r="F7117" s="64"/>
      <c r="G7117" s="64"/>
      <c r="H7117" s="64"/>
      <c r="K7117" s="64"/>
      <c r="L7117" s="104"/>
    </row>
    <row r="7118" spans="4:12" x14ac:dyDescent="0.25">
      <c r="D7118" s="67"/>
      <c r="E7118" s="64"/>
      <c r="F7118" s="64"/>
      <c r="G7118" s="64"/>
      <c r="H7118" s="64"/>
      <c r="K7118" s="64"/>
      <c r="L7118" s="104"/>
    </row>
    <row r="7119" spans="4:12" x14ac:dyDescent="0.25">
      <c r="D7119" s="67"/>
      <c r="E7119" s="64"/>
      <c r="F7119" s="64"/>
      <c r="G7119" s="64"/>
      <c r="H7119" s="64"/>
      <c r="K7119" s="64"/>
      <c r="L7119" s="104"/>
    </row>
    <row r="7120" spans="4:12" x14ac:dyDescent="0.25">
      <c r="D7120" s="67"/>
      <c r="E7120" s="64"/>
      <c r="F7120" s="64"/>
      <c r="G7120" s="64"/>
      <c r="H7120" s="64"/>
      <c r="K7120" s="64"/>
      <c r="L7120" s="104"/>
    </row>
    <row r="7121" spans="4:12" x14ac:dyDescent="0.25">
      <c r="D7121" s="67"/>
      <c r="E7121" s="64"/>
      <c r="F7121" s="64"/>
      <c r="G7121" s="64"/>
      <c r="H7121" s="64"/>
      <c r="K7121" s="64"/>
      <c r="L7121" s="104"/>
    </row>
    <row r="7122" spans="4:12" x14ac:dyDescent="0.25">
      <c r="D7122" s="67"/>
      <c r="E7122" s="64"/>
      <c r="F7122" s="64"/>
      <c r="G7122" s="64"/>
      <c r="H7122" s="64"/>
      <c r="K7122" s="64"/>
      <c r="L7122" s="104"/>
    </row>
    <row r="7123" spans="4:12" x14ac:dyDescent="0.25">
      <c r="D7123" s="67"/>
      <c r="E7123" s="64"/>
      <c r="F7123" s="64"/>
      <c r="G7123" s="64"/>
      <c r="H7123" s="64"/>
      <c r="K7123" s="64"/>
      <c r="L7123" s="104"/>
    </row>
    <row r="7124" spans="4:12" x14ac:dyDescent="0.25">
      <c r="D7124" s="67"/>
      <c r="E7124" s="64"/>
      <c r="F7124" s="64"/>
      <c r="G7124" s="64"/>
      <c r="H7124" s="64"/>
      <c r="K7124" s="64"/>
      <c r="L7124" s="104"/>
    </row>
    <row r="7125" spans="4:12" x14ac:dyDescent="0.25">
      <c r="D7125" s="67"/>
      <c r="E7125" s="64"/>
      <c r="F7125" s="64"/>
      <c r="G7125" s="64"/>
      <c r="H7125" s="64"/>
      <c r="K7125" s="64"/>
      <c r="L7125" s="104"/>
    </row>
    <row r="7126" spans="4:12" x14ac:dyDescent="0.25">
      <c r="D7126" s="67"/>
      <c r="E7126" s="64"/>
      <c r="F7126" s="64"/>
      <c r="G7126" s="64"/>
      <c r="H7126" s="64"/>
      <c r="K7126" s="64"/>
      <c r="L7126" s="104"/>
    </row>
    <row r="7127" spans="4:12" x14ac:dyDescent="0.25">
      <c r="D7127" s="67"/>
      <c r="E7127" s="64"/>
      <c r="F7127" s="64"/>
      <c r="G7127" s="64"/>
      <c r="H7127" s="64"/>
      <c r="K7127" s="64"/>
      <c r="L7127" s="104"/>
    </row>
    <row r="7128" spans="4:12" x14ac:dyDescent="0.25">
      <c r="D7128" s="67"/>
      <c r="E7128" s="64"/>
      <c r="F7128" s="64"/>
      <c r="G7128" s="64"/>
      <c r="H7128" s="64"/>
      <c r="K7128" s="64"/>
      <c r="L7128" s="104"/>
    </row>
    <row r="7129" spans="4:12" x14ac:dyDescent="0.25">
      <c r="D7129" s="67"/>
      <c r="E7129" s="64"/>
      <c r="F7129" s="64"/>
      <c r="G7129" s="64"/>
      <c r="H7129" s="64"/>
      <c r="K7129" s="64"/>
      <c r="L7129" s="104"/>
    </row>
    <row r="7130" spans="4:12" x14ac:dyDescent="0.25">
      <c r="D7130" s="67"/>
      <c r="E7130" s="64"/>
      <c r="F7130" s="64"/>
      <c r="G7130" s="64"/>
      <c r="H7130" s="64"/>
      <c r="K7130" s="64"/>
      <c r="L7130" s="104"/>
    </row>
    <row r="7131" spans="4:12" x14ac:dyDescent="0.25">
      <c r="D7131" s="67"/>
      <c r="E7131" s="64"/>
      <c r="F7131" s="64"/>
      <c r="G7131" s="64"/>
      <c r="H7131" s="64"/>
      <c r="K7131" s="64"/>
      <c r="L7131" s="104"/>
    </row>
    <row r="7132" spans="4:12" x14ac:dyDescent="0.25">
      <c r="D7132" s="67"/>
      <c r="E7132" s="64"/>
      <c r="F7132" s="64"/>
      <c r="G7132" s="64"/>
      <c r="H7132" s="64"/>
      <c r="K7132" s="64"/>
      <c r="L7132" s="104"/>
    </row>
    <row r="7133" spans="4:12" x14ac:dyDescent="0.25">
      <c r="D7133" s="67"/>
      <c r="E7133" s="64"/>
      <c r="F7133" s="64"/>
      <c r="G7133" s="64"/>
      <c r="H7133" s="64"/>
      <c r="K7133" s="64"/>
      <c r="L7133" s="104"/>
    </row>
    <row r="7134" spans="4:12" x14ac:dyDescent="0.25">
      <c r="D7134" s="67"/>
      <c r="E7134" s="64"/>
      <c r="F7134" s="64"/>
      <c r="G7134" s="64"/>
      <c r="H7134" s="64"/>
      <c r="K7134" s="64"/>
      <c r="L7134" s="104"/>
    </row>
    <row r="7135" spans="4:12" x14ac:dyDescent="0.25">
      <c r="D7135" s="67"/>
      <c r="E7135" s="64"/>
      <c r="F7135" s="64"/>
      <c r="G7135" s="64"/>
      <c r="H7135" s="64"/>
      <c r="K7135" s="64"/>
      <c r="L7135" s="104"/>
    </row>
    <row r="7136" spans="4:12" x14ac:dyDescent="0.25">
      <c r="D7136" s="67"/>
      <c r="E7136" s="64"/>
      <c r="F7136" s="64"/>
      <c r="G7136" s="64"/>
      <c r="H7136" s="64"/>
      <c r="K7136" s="64"/>
      <c r="L7136" s="104"/>
    </row>
    <row r="7137" spans="4:12" x14ac:dyDescent="0.25">
      <c r="D7137" s="67"/>
      <c r="E7137" s="64"/>
      <c r="F7137" s="64"/>
      <c r="G7137" s="64"/>
      <c r="H7137" s="64"/>
      <c r="K7137" s="64"/>
      <c r="L7137" s="104"/>
    </row>
    <row r="7138" spans="4:12" x14ac:dyDescent="0.25">
      <c r="D7138" s="67"/>
      <c r="E7138" s="64"/>
      <c r="F7138" s="64"/>
      <c r="G7138" s="64"/>
      <c r="H7138" s="64"/>
      <c r="K7138" s="64"/>
      <c r="L7138" s="104"/>
    </row>
    <row r="7139" spans="4:12" x14ac:dyDescent="0.25">
      <c r="D7139" s="67"/>
      <c r="E7139" s="64"/>
      <c r="F7139" s="64"/>
      <c r="G7139" s="64"/>
      <c r="H7139" s="64"/>
      <c r="K7139" s="64"/>
      <c r="L7139" s="104"/>
    </row>
    <row r="7140" spans="4:12" x14ac:dyDescent="0.25">
      <c r="D7140" s="67"/>
      <c r="E7140" s="64"/>
      <c r="F7140" s="64"/>
      <c r="G7140" s="64"/>
      <c r="H7140" s="64"/>
      <c r="K7140" s="64"/>
      <c r="L7140" s="104"/>
    </row>
    <row r="7141" spans="4:12" x14ac:dyDescent="0.25">
      <c r="D7141" s="67"/>
      <c r="E7141" s="64"/>
      <c r="F7141" s="64"/>
      <c r="G7141" s="64"/>
      <c r="H7141" s="64"/>
      <c r="K7141" s="64"/>
      <c r="L7141" s="104"/>
    </row>
    <row r="7142" spans="4:12" x14ac:dyDescent="0.25">
      <c r="D7142" s="67"/>
      <c r="E7142" s="64"/>
      <c r="F7142" s="64"/>
      <c r="G7142" s="64"/>
      <c r="H7142" s="64"/>
      <c r="K7142" s="64"/>
      <c r="L7142" s="104"/>
    </row>
    <row r="7143" spans="4:12" x14ac:dyDescent="0.25">
      <c r="D7143" s="67"/>
      <c r="E7143" s="64"/>
      <c r="F7143" s="64"/>
      <c r="G7143" s="64"/>
      <c r="H7143" s="64"/>
      <c r="K7143" s="64"/>
      <c r="L7143" s="104"/>
    </row>
    <row r="7144" spans="4:12" x14ac:dyDescent="0.25">
      <c r="D7144" s="67"/>
      <c r="E7144" s="64"/>
      <c r="F7144" s="64"/>
      <c r="G7144" s="64"/>
      <c r="H7144" s="64"/>
      <c r="K7144" s="64"/>
      <c r="L7144" s="104"/>
    </row>
    <row r="7145" spans="4:12" x14ac:dyDescent="0.25">
      <c r="D7145" s="67"/>
      <c r="E7145" s="64"/>
      <c r="F7145" s="64"/>
      <c r="G7145" s="64"/>
      <c r="H7145" s="64"/>
      <c r="K7145" s="64"/>
      <c r="L7145" s="104"/>
    </row>
    <row r="7146" spans="4:12" x14ac:dyDescent="0.25">
      <c r="D7146" s="67"/>
      <c r="E7146" s="64"/>
      <c r="F7146" s="64"/>
      <c r="G7146" s="64"/>
      <c r="H7146" s="64"/>
      <c r="K7146" s="64"/>
      <c r="L7146" s="104"/>
    </row>
    <row r="7147" spans="4:12" x14ac:dyDescent="0.25">
      <c r="D7147" s="67"/>
      <c r="E7147" s="64"/>
      <c r="F7147" s="64"/>
      <c r="G7147" s="64"/>
      <c r="H7147" s="64"/>
      <c r="K7147" s="64"/>
      <c r="L7147" s="104"/>
    </row>
    <row r="7148" spans="4:12" x14ac:dyDescent="0.25">
      <c r="D7148" s="67"/>
      <c r="E7148" s="64"/>
      <c r="F7148" s="64"/>
      <c r="G7148" s="64"/>
      <c r="H7148" s="64"/>
      <c r="K7148" s="64"/>
      <c r="L7148" s="104"/>
    </row>
    <row r="7149" spans="4:12" x14ac:dyDescent="0.25">
      <c r="D7149" s="67"/>
      <c r="E7149" s="64"/>
      <c r="F7149" s="64"/>
      <c r="G7149" s="64"/>
      <c r="H7149" s="64"/>
      <c r="K7149" s="64"/>
      <c r="L7149" s="104"/>
    </row>
    <row r="7150" spans="4:12" x14ac:dyDescent="0.25">
      <c r="D7150" s="67"/>
      <c r="E7150" s="64"/>
      <c r="F7150" s="64"/>
      <c r="G7150" s="64"/>
      <c r="H7150" s="64"/>
      <c r="K7150" s="64"/>
      <c r="L7150" s="104"/>
    </row>
    <row r="7151" spans="4:12" x14ac:dyDescent="0.25">
      <c r="D7151" s="67"/>
      <c r="E7151" s="64"/>
      <c r="F7151" s="64"/>
      <c r="G7151" s="64"/>
      <c r="H7151" s="64"/>
      <c r="K7151" s="64"/>
      <c r="L7151" s="104"/>
    </row>
    <row r="7152" spans="4:12" x14ac:dyDescent="0.25">
      <c r="D7152" s="67"/>
      <c r="E7152" s="64"/>
      <c r="F7152" s="64"/>
      <c r="G7152" s="64"/>
      <c r="H7152" s="64"/>
      <c r="K7152" s="64"/>
      <c r="L7152" s="104"/>
    </row>
    <row r="7153" spans="4:12" x14ac:dyDescent="0.25">
      <c r="D7153" s="67"/>
      <c r="E7153" s="64"/>
      <c r="F7153" s="64"/>
      <c r="G7153" s="64"/>
      <c r="H7153" s="64"/>
      <c r="K7153" s="64"/>
      <c r="L7153" s="104"/>
    </row>
    <row r="7154" spans="4:12" x14ac:dyDescent="0.25">
      <c r="D7154" s="67"/>
      <c r="E7154" s="64"/>
      <c r="F7154" s="64"/>
      <c r="G7154" s="64"/>
      <c r="H7154" s="64"/>
      <c r="K7154" s="64"/>
      <c r="L7154" s="104"/>
    </row>
    <row r="7155" spans="4:12" x14ac:dyDescent="0.25">
      <c r="D7155" s="67"/>
      <c r="E7155" s="64"/>
      <c r="F7155" s="64"/>
      <c r="G7155" s="64"/>
      <c r="H7155" s="64"/>
      <c r="K7155" s="64"/>
      <c r="L7155" s="104"/>
    </row>
    <row r="7156" spans="4:12" x14ac:dyDescent="0.25">
      <c r="D7156" s="67"/>
      <c r="E7156" s="64"/>
      <c r="F7156" s="64"/>
      <c r="G7156" s="64"/>
      <c r="H7156" s="64"/>
      <c r="K7156" s="64"/>
      <c r="L7156" s="104"/>
    </row>
    <row r="7157" spans="4:12" x14ac:dyDescent="0.25">
      <c r="D7157" s="67"/>
      <c r="E7157" s="64"/>
      <c r="F7157" s="64"/>
      <c r="G7157" s="64"/>
      <c r="H7157" s="64"/>
      <c r="K7157" s="64"/>
      <c r="L7157" s="104"/>
    </row>
    <row r="7158" spans="4:12" x14ac:dyDescent="0.25">
      <c r="D7158" s="67"/>
      <c r="E7158" s="64"/>
      <c r="F7158" s="64"/>
      <c r="G7158" s="64"/>
      <c r="H7158" s="64"/>
      <c r="K7158" s="64"/>
      <c r="L7158" s="104"/>
    </row>
    <row r="7159" spans="4:12" x14ac:dyDescent="0.25">
      <c r="D7159" s="67"/>
      <c r="E7159" s="64"/>
      <c r="F7159" s="64"/>
      <c r="G7159" s="64"/>
      <c r="H7159" s="64"/>
      <c r="K7159" s="64"/>
      <c r="L7159" s="104"/>
    </row>
    <row r="7160" spans="4:12" x14ac:dyDescent="0.25">
      <c r="D7160" s="67"/>
      <c r="E7160" s="64"/>
      <c r="F7160" s="64"/>
      <c r="G7160" s="64"/>
      <c r="H7160" s="64"/>
      <c r="K7160" s="64"/>
      <c r="L7160" s="104"/>
    </row>
    <row r="7161" spans="4:12" x14ac:dyDescent="0.25">
      <c r="D7161" s="67"/>
      <c r="E7161" s="64"/>
      <c r="F7161" s="64"/>
      <c r="G7161" s="64"/>
      <c r="H7161" s="64"/>
      <c r="K7161" s="64"/>
      <c r="L7161" s="104"/>
    </row>
    <row r="7162" spans="4:12" x14ac:dyDescent="0.25">
      <c r="D7162" s="67"/>
      <c r="E7162" s="64"/>
      <c r="F7162" s="64"/>
      <c r="G7162" s="64"/>
      <c r="H7162" s="64"/>
      <c r="K7162" s="64"/>
      <c r="L7162" s="104"/>
    </row>
    <row r="7163" spans="4:12" x14ac:dyDescent="0.25">
      <c r="D7163" s="67"/>
      <c r="E7163" s="64"/>
      <c r="F7163" s="64"/>
      <c r="G7163" s="64"/>
      <c r="H7163" s="64"/>
      <c r="K7163" s="64"/>
      <c r="L7163" s="104"/>
    </row>
    <row r="7164" spans="4:12" x14ac:dyDescent="0.25">
      <c r="D7164" s="67"/>
      <c r="E7164" s="64"/>
      <c r="F7164" s="64"/>
      <c r="G7164" s="64"/>
      <c r="H7164" s="64"/>
      <c r="K7164" s="64"/>
      <c r="L7164" s="104"/>
    </row>
    <row r="7165" spans="4:12" x14ac:dyDescent="0.25">
      <c r="D7165" s="67"/>
      <c r="E7165" s="64"/>
      <c r="F7165" s="64"/>
      <c r="G7165" s="64"/>
      <c r="H7165" s="64"/>
      <c r="K7165" s="64"/>
      <c r="L7165" s="104"/>
    </row>
    <row r="7166" spans="4:12" x14ac:dyDescent="0.25">
      <c r="D7166" s="67"/>
      <c r="E7166" s="64"/>
      <c r="F7166" s="64"/>
      <c r="G7166" s="64"/>
      <c r="H7166" s="64"/>
      <c r="K7166" s="64"/>
      <c r="L7166" s="104"/>
    </row>
    <row r="7167" spans="4:12" x14ac:dyDescent="0.25">
      <c r="D7167" s="67"/>
      <c r="E7167" s="64"/>
      <c r="F7167" s="64"/>
      <c r="G7167" s="64"/>
      <c r="H7167" s="64"/>
      <c r="K7167" s="64"/>
      <c r="L7167" s="104"/>
    </row>
    <row r="7168" spans="4:12" x14ac:dyDescent="0.25">
      <c r="D7168" s="67"/>
      <c r="E7168" s="64"/>
      <c r="F7168" s="64"/>
      <c r="G7168" s="64"/>
      <c r="H7168" s="64"/>
      <c r="K7168" s="64"/>
      <c r="L7168" s="104"/>
    </row>
    <row r="7169" spans="4:12" x14ac:dyDescent="0.25">
      <c r="D7169" s="67"/>
      <c r="E7169" s="64"/>
      <c r="F7169" s="64"/>
      <c r="G7169" s="64"/>
      <c r="H7169" s="64"/>
      <c r="K7169" s="64"/>
      <c r="L7169" s="104"/>
    </row>
    <row r="7170" spans="4:12" x14ac:dyDescent="0.25">
      <c r="D7170" s="67"/>
      <c r="E7170" s="64"/>
      <c r="F7170" s="64"/>
      <c r="G7170" s="64"/>
      <c r="H7170" s="64"/>
      <c r="K7170" s="64"/>
      <c r="L7170" s="104"/>
    </row>
    <row r="7171" spans="4:12" x14ac:dyDescent="0.25">
      <c r="D7171" s="67"/>
      <c r="E7171" s="64"/>
      <c r="F7171" s="64"/>
      <c r="G7171" s="64"/>
      <c r="H7171" s="64"/>
      <c r="K7171" s="64"/>
      <c r="L7171" s="104"/>
    </row>
    <row r="7172" spans="4:12" x14ac:dyDescent="0.25">
      <c r="D7172" s="67"/>
      <c r="E7172" s="64"/>
      <c r="F7172" s="64"/>
      <c r="G7172" s="64"/>
      <c r="H7172" s="64"/>
      <c r="K7172" s="64"/>
      <c r="L7172" s="104"/>
    </row>
    <row r="7173" spans="4:12" x14ac:dyDescent="0.25">
      <c r="D7173" s="67"/>
      <c r="E7173" s="64"/>
      <c r="F7173" s="64"/>
      <c r="G7173" s="64"/>
      <c r="H7173" s="64"/>
      <c r="K7173" s="64"/>
      <c r="L7173" s="104"/>
    </row>
    <row r="7174" spans="4:12" x14ac:dyDescent="0.25">
      <c r="D7174" s="67"/>
      <c r="E7174" s="64"/>
      <c r="F7174" s="64"/>
      <c r="G7174" s="64"/>
      <c r="H7174" s="64"/>
      <c r="K7174" s="64"/>
      <c r="L7174" s="104"/>
    </row>
    <row r="7175" spans="4:12" x14ac:dyDescent="0.25">
      <c r="D7175" s="67"/>
      <c r="E7175" s="64"/>
      <c r="F7175" s="64"/>
      <c r="G7175" s="64"/>
      <c r="H7175" s="64"/>
      <c r="K7175" s="64"/>
      <c r="L7175" s="104"/>
    </row>
    <row r="7176" spans="4:12" x14ac:dyDescent="0.25">
      <c r="D7176" s="67"/>
      <c r="E7176" s="64"/>
      <c r="F7176" s="64"/>
      <c r="G7176" s="64"/>
      <c r="H7176" s="64"/>
      <c r="K7176" s="64"/>
      <c r="L7176" s="104"/>
    </row>
    <row r="7177" spans="4:12" x14ac:dyDescent="0.25">
      <c r="D7177" s="67"/>
      <c r="E7177" s="64"/>
      <c r="F7177" s="64"/>
      <c r="G7177" s="64"/>
      <c r="H7177" s="64"/>
      <c r="K7177" s="64"/>
      <c r="L7177" s="104"/>
    </row>
    <row r="7178" spans="4:12" x14ac:dyDescent="0.25">
      <c r="D7178" s="67"/>
      <c r="E7178" s="64"/>
      <c r="F7178" s="64"/>
      <c r="G7178" s="64"/>
      <c r="H7178" s="64"/>
      <c r="K7178" s="64"/>
      <c r="L7178" s="104"/>
    </row>
    <row r="7179" spans="4:12" x14ac:dyDescent="0.25">
      <c r="D7179" s="67"/>
      <c r="E7179" s="64"/>
      <c r="F7179" s="64"/>
      <c r="G7179" s="64"/>
      <c r="H7179" s="64"/>
      <c r="K7179" s="64"/>
      <c r="L7179" s="104"/>
    </row>
    <row r="7180" spans="4:12" x14ac:dyDescent="0.25">
      <c r="D7180" s="67"/>
      <c r="E7180" s="64"/>
      <c r="F7180" s="64"/>
      <c r="G7180" s="64"/>
      <c r="H7180" s="64"/>
      <c r="K7180" s="64"/>
      <c r="L7180" s="104"/>
    </row>
    <row r="7181" spans="4:12" x14ac:dyDescent="0.25">
      <c r="D7181" s="67"/>
      <c r="E7181" s="64"/>
      <c r="F7181" s="64"/>
      <c r="G7181" s="64"/>
      <c r="H7181" s="64"/>
      <c r="K7181" s="64"/>
      <c r="L7181" s="104"/>
    </row>
    <row r="7182" spans="4:12" x14ac:dyDescent="0.25">
      <c r="D7182" s="67"/>
      <c r="E7182" s="64"/>
      <c r="F7182" s="64"/>
      <c r="G7182" s="64"/>
      <c r="H7182" s="64"/>
      <c r="K7182" s="64"/>
      <c r="L7182" s="104"/>
    </row>
    <row r="7183" spans="4:12" x14ac:dyDescent="0.25">
      <c r="D7183" s="67"/>
      <c r="E7183" s="64"/>
      <c r="F7183" s="64"/>
      <c r="G7183" s="64"/>
      <c r="H7183" s="64"/>
      <c r="K7183" s="64"/>
      <c r="L7183" s="104"/>
    </row>
    <row r="7184" spans="4:12" x14ac:dyDescent="0.25">
      <c r="D7184" s="67"/>
      <c r="E7184" s="64"/>
      <c r="F7184" s="64"/>
      <c r="G7184" s="64"/>
      <c r="H7184" s="64"/>
      <c r="K7184" s="64"/>
      <c r="L7184" s="104"/>
    </row>
    <row r="7185" spans="4:12" x14ac:dyDescent="0.25">
      <c r="D7185" s="67"/>
      <c r="E7185" s="64"/>
      <c r="F7185" s="64"/>
      <c r="G7185" s="64"/>
      <c r="H7185" s="64"/>
      <c r="K7185" s="64"/>
      <c r="L7185" s="104"/>
    </row>
    <row r="7186" spans="4:12" x14ac:dyDescent="0.25">
      <c r="D7186" s="67"/>
      <c r="E7186" s="64"/>
      <c r="F7186" s="64"/>
      <c r="G7186" s="64"/>
      <c r="H7186" s="64"/>
      <c r="K7186" s="64"/>
      <c r="L7186" s="104"/>
    </row>
    <row r="7187" spans="4:12" x14ac:dyDescent="0.25">
      <c r="D7187" s="67"/>
      <c r="E7187" s="64"/>
      <c r="F7187" s="64"/>
      <c r="G7187" s="64"/>
      <c r="H7187" s="64"/>
      <c r="K7187" s="64"/>
      <c r="L7187" s="104"/>
    </row>
    <row r="7188" spans="4:12" x14ac:dyDescent="0.25">
      <c r="D7188" s="67"/>
      <c r="E7188" s="64"/>
      <c r="F7188" s="64"/>
      <c r="G7188" s="64"/>
      <c r="H7188" s="64"/>
      <c r="K7188" s="64"/>
      <c r="L7188" s="104"/>
    </row>
    <row r="7189" spans="4:12" x14ac:dyDescent="0.25">
      <c r="D7189" s="67"/>
      <c r="E7189" s="64"/>
      <c r="F7189" s="64"/>
      <c r="G7189" s="64"/>
      <c r="H7189" s="64"/>
      <c r="K7189" s="64"/>
      <c r="L7189" s="104"/>
    </row>
    <row r="7190" spans="4:12" x14ac:dyDescent="0.25">
      <c r="D7190" s="67"/>
      <c r="E7190" s="64"/>
      <c r="F7190" s="64"/>
      <c r="G7190" s="64"/>
      <c r="H7190" s="64"/>
      <c r="K7190" s="64"/>
      <c r="L7190" s="104"/>
    </row>
    <row r="7191" spans="4:12" x14ac:dyDescent="0.25">
      <c r="D7191" s="67"/>
      <c r="E7191" s="64"/>
      <c r="F7191" s="64"/>
      <c r="G7191" s="64"/>
      <c r="H7191" s="64"/>
      <c r="K7191" s="64"/>
      <c r="L7191" s="104"/>
    </row>
    <row r="7192" spans="4:12" x14ac:dyDescent="0.25">
      <c r="D7192" s="67"/>
      <c r="E7192" s="64"/>
      <c r="F7192" s="64"/>
      <c r="G7192" s="64"/>
      <c r="H7192" s="64"/>
      <c r="K7192" s="64"/>
      <c r="L7192" s="104"/>
    </row>
    <row r="7193" spans="4:12" x14ac:dyDescent="0.25">
      <c r="D7193" s="67"/>
      <c r="E7193" s="64"/>
      <c r="F7193" s="64"/>
      <c r="G7193" s="64"/>
      <c r="H7193" s="64"/>
      <c r="K7193" s="64"/>
      <c r="L7193" s="104"/>
    </row>
    <row r="7194" spans="4:12" x14ac:dyDescent="0.25">
      <c r="D7194" s="67"/>
      <c r="E7194" s="64"/>
      <c r="F7194" s="64"/>
      <c r="G7194" s="64"/>
      <c r="H7194" s="64"/>
      <c r="K7194" s="64"/>
      <c r="L7194" s="104"/>
    </row>
    <row r="7195" spans="4:12" x14ac:dyDescent="0.25">
      <c r="D7195" s="67"/>
      <c r="E7195" s="64"/>
      <c r="F7195" s="64"/>
      <c r="G7195" s="64"/>
      <c r="H7195" s="64"/>
      <c r="K7195" s="64"/>
      <c r="L7195" s="104"/>
    </row>
    <row r="7196" spans="4:12" x14ac:dyDescent="0.25">
      <c r="D7196" s="67"/>
      <c r="E7196" s="64"/>
      <c r="F7196" s="64"/>
      <c r="G7196" s="64"/>
      <c r="H7196" s="64"/>
      <c r="K7196" s="64"/>
      <c r="L7196" s="104"/>
    </row>
    <row r="7197" spans="4:12" x14ac:dyDescent="0.25">
      <c r="D7197" s="67"/>
      <c r="E7197" s="64"/>
      <c r="F7197" s="64"/>
      <c r="G7197" s="64"/>
      <c r="H7197" s="64"/>
      <c r="K7197" s="64"/>
      <c r="L7197" s="104"/>
    </row>
    <row r="7198" spans="4:12" x14ac:dyDescent="0.25">
      <c r="D7198" s="67"/>
      <c r="E7198" s="64"/>
      <c r="F7198" s="64"/>
      <c r="G7198" s="64"/>
      <c r="H7198" s="64"/>
      <c r="K7198" s="64"/>
      <c r="L7198" s="104"/>
    </row>
    <row r="7199" spans="4:12" x14ac:dyDescent="0.25">
      <c r="D7199" s="67"/>
      <c r="E7199" s="64"/>
      <c r="F7199" s="64"/>
      <c r="G7199" s="64"/>
      <c r="H7199" s="64"/>
      <c r="K7199" s="64"/>
      <c r="L7199" s="104"/>
    </row>
    <row r="7200" spans="4:12" x14ac:dyDescent="0.25">
      <c r="D7200" s="67"/>
      <c r="E7200" s="64"/>
      <c r="F7200" s="64"/>
      <c r="G7200" s="64"/>
      <c r="H7200" s="64"/>
      <c r="K7200" s="64"/>
      <c r="L7200" s="104"/>
    </row>
    <row r="7201" spans="4:12" x14ac:dyDescent="0.25">
      <c r="D7201" s="67"/>
      <c r="E7201" s="64"/>
      <c r="F7201" s="64"/>
      <c r="G7201" s="64"/>
      <c r="H7201" s="64"/>
      <c r="K7201" s="64"/>
      <c r="L7201" s="104"/>
    </row>
    <row r="7202" spans="4:12" x14ac:dyDescent="0.25">
      <c r="D7202" s="67"/>
      <c r="E7202" s="64"/>
      <c r="F7202" s="64"/>
      <c r="G7202" s="64"/>
      <c r="H7202" s="64"/>
      <c r="K7202" s="64"/>
      <c r="L7202" s="104"/>
    </row>
    <row r="7203" spans="4:12" x14ac:dyDescent="0.25">
      <c r="D7203" s="67"/>
      <c r="E7203" s="64"/>
      <c r="F7203" s="64"/>
      <c r="G7203" s="64"/>
      <c r="H7203" s="64"/>
      <c r="K7203" s="64"/>
      <c r="L7203" s="104"/>
    </row>
    <row r="7204" spans="4:12" x14ac:dyDescent="0.25">
      <c r="D7204" s="67"/>
      <c r="E7204" s="64"/>
      <c r="F7204" s="64"/>
      <c r="G7204" s="64"/>
      <c r="H7204" s="64"/>
      <c r="K7204" s="64"/>
      <c r="L7204" s="104"/>
    </row>
    <row r="7205" spans="4:12" x14ac:dyDescent="0.25">
      <c r="D7205" s="67"/>
      <c r="E7205" s="64"/>
      <c r="F7205" s="64"/>
      <c r="G7205" s="64"/>
      <c r="H7205" s="64"/>
      <c r="K7205" s="64"/>
      <c r="L7205" s="104"/>
    </row>
    <row r="7206" spans="4:12" x14ac:dyDescent="0.25">
      <c r="D7206" s="67"/>
      <c r="E7206" s="64"/>
      <c r="F7206" s="64"/>
      <c r="G7206" s="64"/>
      <c r="H7206" s="64"/>
      <c r="K7206" s="64"/>
      <c r="L7206" s="104"/>
    </row>
    <row r="7207" spans="4:12" x14ac:dyDescent="0.25">
      <c r="D7207" s="67"/>
      <c r="E7207" s="64"/>
      <c r="F7207" s="64"/>
      <c r="G7207" s="64"/>
      <c r="H7207" s="64"/>
      <c r="K7207" s="64"/>
      <c r="L7207" s="104"/>
    </row>
    <row r="7208" spans="4:12" x14ac:dyDescent="0.25">
      <c r="D7208" s="67"/>
      <c r="E7208" s="64"/>
      <c r="F7208" s="64"/>
      <c r="G7208" s="64"/>
      <c r="H7208" s="64"/>
      <c r="K7208" s="64"/>
      <c r="L7208" s="104"/>
    </row>
    <row r="7209" spans="4:12" x14ac:dyDescent="0.25">
      <c r="D7209" s="67"/>
      <c r="E7209" s="64"/>
      <c r="F7209" s="64"/>
      <c r="G7209" s="64"/>
      <c r="H7209" s="64"/>
      <c r="K7209" s="64"/>
      <c r="L7209" s="104"/>
    </row>
    <row r="7210" spans="4:12" x14ac:dyDescent="0.25">
      <c r="D7210" s="67"/>
      <c r="E7210" s="64"/>
      <c r="F7210" s="64"/>
      <c r="G7210" s="64"/>
      <c r="H7210" s="64"/>
      <c r="K7210" s="64"/>
      <c r="L7210" s="104"/>
    </row>
    <row r="7211" spans="4:12" x14ac:dyDescent="0.25">
      <c r="D7211" s="67"/>
      <c r="E7211" s="64"/>
      <c r="F7211" s="64"/>
      <c r="G7211" s="64"/>
      <c r="H7211" s="64"/>
      <c r="K7211" s="64"/>
      <c r="L7211" s="104"/>
    </row>
    <row r="7212" spans="4:12" x14ac:dyDescent="0.25">
      <c r="D7212" s="67"/>
      <c r="E7212" s="64"/>
      <c r="F7212" s="64"/>
      <c r="G7212" s="64"/>
      <c r="H7212" s="64"/>
      <c r="K7212" s="64"/>
      <c r="L7212" s="104"/>
    </row>
    <row r="7213" spans="4:12" x14ac:dyDescent="0.25">
      <c r="D7213" s="67"/>
      <c r="E7213" s="64"/>
      <c r="F7213" s="64"/>
      <c r="G7213" s="64"/>
      <c r="H7213" s="64"/>
      <c r="K7213" s="64"/>
      <c r="L7213" s="104"/>
    </row>
    <row r="7214" spans="4:12" x14ac:dyDescent="0.25">
      <c r="D7214" s="67"/>
      <c r="E7214" s="64"/>
      <c r="F7214" s="64"/>
      <c r="G7214" s="64"/>
      <c r="H7214" s="64"/>
      <c r="K7214" s="64"/>
      <c r="L7214" s="104"/>
    </row>
    <row r="7215" spans="4:12" x14ac:dyDescent="0.25">
      <c r="D7215" s="67"/>
      <c r="E7215" s="64"/>
      <c r="F7215" s="64"/>
      <c r="G7215" s="64"/>
      <c r="H7215" s="64"/>
      <c r="K7215" s="64"/>
      <c r="L7215" s="104"/>
    </row>
    <row r="7216" spans="4:12" x14ac:dyDescent="0.25">
      <c r="D7216" s="67"/>
      <c r="E7216" s="64"/>
      <c r="F7216" s="64"/>
      <c r="G7216" s="64"/>
      <c r="H7216" s="64"/>
      <c r="K7216" s="64"/>
      <c r="L7216" s="104"/>
    </row>
    <row r="7217" spans="4:12" x14ac:dyDescent="0.25">
      <c r="D7217" s="67"/>
      <c r="E7217" s="64"/>
      <c r="F7217" s="64"/>
      <c r="G7217" s="64"/>
      <c r="H7217" s="64"/>
      <c r="K7217" s="64"/>
      <c r="L7217" s="104"/>
    </row>
    <row r="7218" spans="4:12" x14ac:dyDescent="0.25">
      <c r="D7218" s="67"/>
      <c r="E7218" s="64"/>
      <c r="F7218" s="64"/>
      <c r="G7218" s="64"/>
      <c r="H7218" s="64"/>
      <c r="K7218" s="64"/>
      <c r="L7218" s="104"/>
    </row>
    <row r="7219" spans="4:12" x14ac:dyDescent="0.25">
      <c r="D7219" s="67"/>
      <c r="E7219" s="64"/>
      <c r="F7219" s="64"/>
      <c r="G7219" s="64"/>
      <c r="H7219" s="64"/>
      <c r="K7219" s="64"/>
      <c r="L7219" s="104"/>
    </row>
    <row r="7220" spans="4:12" x14ac:dyDescent="0.25">
      <c r="D7220" s="67"/>
      <c r="E7220" s="64"/>
      <c r="F7220" s="64"/>
      <c r="G7220" s="64"/>
      <c r="H7220" s="64"/>
      <c r="K7220" s="64"/>
      <c r="L7220" s="104"/>
    </row>
    <row r="7221" spans="4:12" x14ac:dyDescent="0.25">
      <c r="D7221" s="67"/>
      <c r="E7221" s="64"/>
      <c r="F7221" s="64"/>
      <c r="G7221" s="64"/>
      <c r="H7221" s="64"/>
      <c r="K7221" s="64"/>
      <c r="L7221" s="104"/>
    </row>
    <row r="7222" spans="4:12" x14ac:dyDescent="0.25">
      <c r="D7222" s="67"/>
      <c r="E7222" s="64"/>
      <c r="F7222" s="64"/>
      <c r="G7222" s="64"/>
      <c r="H7222" s="64"/>
      <c r="K7222" s="64"/>
      <c r="L7222" s="104"/>
    </row>
    <row r="7223" spans="4:12" x14ac:dyDescent="0.25">
      <c r="D7223" s="67"/>
      <c r="E7223" s="64"/>
      <c r="F7223" s="64"/>
      <c r="G7223" s="64"/>
      <c r="H7223" s="64"/>
      <c r="K7223" s="64"/>
      <c r="L7223" s="104"/>
    </row>
    <row r="7224" spans="4:12" x14ac:dyDescent="0.25">
      <c r="D7224" s="67"/>
      <c r="E7224" s="64"/>
      <c r="F7224" s="64"/>
      <c r="G7224" s="64"/>
      <c r="H7224" s="64"/>
      <c r="K7224" s="64"/>
      <c r="L7224" s="104"/>
    </row>
    <row r="7225" spans="4:12" x14ac:dyDescent="0.25">
      <c r="D7225" s="67"/>
      <c r="E7225" s="64"/>
      <c r="F7225" s="64"/>
      <c r="G7225" s="64"/>
      <c r="H7225" s="64"/>
      <c r="K7225" s="64"/>
      <c r="L7225" s="104"/>
    </row>
    <row r="7226" spans="4:12" x14ac:dyDescent="0.25">
      <c r="D7226" s="67"/>
      <c r="E7226" s="64"/>
      <c r="F7226" s="64"/>
      <c r="G7226" s="64"/>
      <c r="H7226" s="64"/>
      <c r="K7226" s="64"/>
      <c r="L7226" s="104"/>
    </row>
    <row r="7227" spans="4:12" x14ac:dyDescent="0.25">
      <c r="D7227" s="67"/>
      <c r="E7227" s="64"/>
      <c r="F7227" s="64"/>
      <c r="G7227" s="64"/>
      <c r="H7227" s="64"/>
      <c r="K7227" s="64"/>
      <c r="L7227" s="104"/>
    </row>
    <row r="7228" spans="4:12" x14ac:dyDescent="0.25">
      <c r="D7228" s="67"/>
      <c r="E7228" s="64"/>
      <c r="F7228" s="64"/>
      <c r="G7228" s="64"/>
      <c r="H7228" s="64"/>
      <c r="K7228" s="64"/>
      <c r="L7228" s="104"/>
    </row>
    <row r="7229" spans="4:12" x14ac:dyDescent="0.25">
      <c r="D7229" s="67"/>
      <c r="E7229" s="64"/>
      <c r="F7229" s="64"/>
      <c r="G7229" s="64"/>
      <c r="H7229" s="64"/>
      <c r="K7229" s="64"/>
      <c r="L7229" s="104"/>
    </row>
    <row r="7230" spans="4:12" x14ac:dyDescent="0.25">
      <c r="D7230" s="67"/>
      <c r="E7230" s="64"/>
      <c r="F7230" s="64"/>
      <c r="G7230" s="64"/>
      <c r="H7230" s="64"/>
      <c r="K7230" s="64"/>
      <c r="L7230" s="104"/>
    </row>
    <row r="7231" spans="4:12" x14ac:dyDescent="0.25">
      <c r="D7231" s="67"/>
      <c r="E7231" s="64"/>
      <c r="F7231" s="64"/>
      <c r="G7231" s="64"/>
      <c r="H7231" s="64"/>
      <c r="K7231" s="64"/>
      <c r="L7231" s="104"/>
    </row>
    <row r="7232" spans="4:12" x14ac:dyDescent="0.25">
      <c r="D7232" s="67"/>
      <c r="E7232" s="64"/>
      <c r="F7232" s="64"/>
      <c r="G7232" s="64"/>
      <c r="H7232" s="64"/>
      <c r="K7232" s="64"/>
      <c r="L7232" s="104"/>
    </row>
    <row r="7233" spans="4:12" x14ac:dyDescent="0.25">
      <c r="D7233" s="67"/>
      <c r="E7233" s="64"/>
      <c r="F7233" s="64"/>
      <c r="G7233" s="64"/>
      <c r="H7233" s="64"/>
      <c r="K7233" s="64"/>
      <c r="L7233" s="104"/>
    </row>
    <row r="7234" spans="4:12" x14ac:dyDescent="0.25">
      <c r="D7234" s="67"/>
      <c r="E7234" s="64"/>
      <c r="F7234" s="64"/>
      <c r="G7234" s="64"/>
      <c r="H7234" s="64"/>
      <c r="K7234" s="64"/>
      <c r="L7234" s="104"/>
    </row>
    <row r="7235" spans="4:12" x14ac:dyDescent="0.25">
      <c r="D7235" s="67"/>
      <c r="E7235" s="64"/>
      <c r="F7235" s="64"/>
      <c r="G7235" s="64"/>
      <c r="H7235" s="64"/>
      <c r="K7235" s="64"/>
      <c r="L7235" s="104"/>
    </row>
    <row r="7236" spans="4:12" x14ac:dyDescent="0.25">
      <c r="D7236" s="67"/>
      <c r="E7236" s="64"/>
      <c r="F7236" s="64"/>
      <c r="G7236" s="64"/>
      <c r="H7236" s="64"/>
      <c r="K7236" s="64"/>
      <c r="L7236" s="104"/>
    </row>
    <row r="7237" spans="4:12" x14ac:dyDescent="0.25">
      <c r="D7237" s="67"/>
      <c r="E7237" s="64"/>
      <c r="F7237" s="64"/>
      <c r="G7237" s="64"/>
      <c r="H7237" s="64"/>
      <c r="K7237" s="64"/>
      <c r="L7237" s="104"/>
    </row>
    <row r="7238" spans="4:12" x14ac:dyDescent="0.25">
      <c r="D7238" s="67"/>
      <c r="E7238" s="64"/>
      <c r="F7238" s="64"/>
      <c r="G7238" s="64"/>
      <c r="H7238" s="64"/>
      <c r="K7238" s="64"/>
      <c r="L7238" s="104"/>
    </row>
    <row r="7239" spans="4:12" x14ac:dyDescent="0.25">
      <c r="D7239" s="67"/>
      <c r="E7239" s="64"/>
      <c r="F7239" s="64"/>
      <c r="G7239" s="64"/>
      <c r="H7239" s="64"/>
      <c r="K7239" s="64"/>
      <c r="L7239" s="104"/>
    </row>
    <row r="7240" spans="4:12" x14ac:dyDescent="0.25">
      <c r="D7240" s="67"/>
      <c r="E7240" s="64"/>
      <c r="F7240" s="64"/>
      <c r="G7240" s="64"/>
      <c r="H7240" s="64"/>
      <c r="K7240" s="64"/>
      <c r="L7240" s="104"/>
    </row>
    <row r="7241" spans="4:12" x14ac:dyDescent="0.25">
      <c r="D7241" s="67"/>
      <c r="E7241" s="64"/>
      <c r="F7241" s="64"/>
      <c r="G7241" s="64"/>
      <c r="H7241" s="64"/>
      <c r="K7241" s="64"/>
      <c r="L7241" s="104"/>
    </row>
    <row r="7242" spans="4:12" x14ac:dyDescent="0.25">
      <c r="D7242" s="67"/>
      <c r="E7242" s="64"/>
      <c r="F7242" s="64"/>
      <c r="G7242" s="64"/>
      <c r="H7242" s="64"/>
      <c r="K7242" s="64"/>
      <c r="L7242" s="104"/>
    </row>
    <row r="7243" spans="4:12" x14ac:dyDescent="0.25">
      <c r="D7243" s="67"/>
      <c r="E7243" s="64"/>
      <c r="F7243" s="64"/>
      <c r="G7243" s="64"/>
      <c r="H7243" s="64"/>
      <c r="K7243" s="64"/>
      <c r="L7243" s="104"/>
    </row>
    <row r="7244" spans="4:12" x14ac:dyDescent="0.25">
      <c r="D7244" s="67"/>
      <c r="E7244" s="64"/>
      <c r="F7244" s="64"/>
      <c r="G7244" s="64"/>
      <c r="H7244" s="64"/>
      <c r="K7244" s="64"/>
      <c r="L7244" s="104"/>
    </row>
    <row r="7245" spans="4:12" x14ac:dyDescent="0.25">
      <c r="D7245" s="67"/>
      <c r="E7245" s="64"/>
      <c r="F7245" s="64"/>
      <c r="G7245" s="64"/>
      <c r="H7245" s="64"/>
      <c r="K7245" s="64"/>
      <c r="L7245" s="104"/>
    </row>
    <row r="7246" spans="4:12" x14ac:dyDescent="0.25">
      <c r="D7246" s="67"/>
      <c r="E7246" s="64"/>
      <c r="F7246" s="64"/>
      <c r="G7246" s="64"/>
      <c r="H7246" s="64"/>
      <c r="K7246" s="64"/>
      <c r="L7246" s="104"/>
    </row>
    <row r="7247" spans="4:12" x14ac:dyDescent="0.25">
      <c r="D7247" s="67"/>
      <c r="E7247" s="64"/>
      <c r="F7247" s="64"/>
      <c r="G7247" s="64"/>
      <c r="H7247" s="64"/>
      <c r="K7247" s="64"/>
      <c r="L7247" s="104"/>
    </row>
    <row r="7248" spans="4:12" x14ac:dyDescent="0.25">
      <c r="D7248" s="67"/>
      <c r="E7248" s="64"/>
      <c r="F7248" s="64"/>
      <c r="G7248" s="64"/>
      <c r="H7248" s="64"/>
      <c r="K7248" s="64"/>
      <c r="L7248" s="104"/>
    </row>
    <row r="7249" spans="4:12" x14ac:dyDescent="0.25">
      <c r="D7249" s="67"/>
      <c r="E7249" s="64"/>
      <c r="F7249" s="64"/>
      <c r="G7249" s="64"/>
      <c r="H7249" s="64"/>
      <c r="K7249" s="64"/>
      <c r="L7249" s="104"/>
    </row>
    <row r="7250" spans="4:12" x14ac:dyDescent="0.25">
      <c r="D7250" s="67"/>
      <c r="E7250" s="64"/>
      <c r="F7250" s="64"/>
      <c r="G7250" s="64"/>
      <c r="H7250" s="64"/>
      <c r="K7250" s="64"/>
      <c r="L7250" s="104"/>
    </row>
    <row r="7251" spans="4:12" x14ac:dyDescent="0.25">
      <c r="D7251" s="67"/>
      <c r="E7251" s="64"/>
      <c r="F7251" s="64"/>
      <c r="G7251" s="64"/>
      <c r="H7251" s="64"/>
      <c r="K7251" s="64"/>
      <c r="L7251" s="104"/>
    </row>
    <row r="7252" spans="4:12" x14ac:dyDescent="0.25">
      <c r="D7252" s="67"/>
      <c r="E7252" s="64"/>
      <c r="F7252" s="64"/>
      <c r="G7252" s="64"/>
      <c r="H7252" s="64"/>
      <c r="K7252" s="64"/>
      <c r="L7252" s="104"/>
    </row>
    <row r="7253" spans="4:12" x14ac:dyDescent="0.25">
      <c r="D7253" s="67"/>
      <c r="E7253" s="64"/>
      <c r="F7253" s="64"/>
      <c r="G7253" s="64"/>
      <c r="H7253" s="64"/>
      <c r="K7253" s="64"/>
      <c r="L7253" s="104"/>
    </row>
    <row r="7254" spans="4:12" x14ac:dyDescent="0.25">
      <c r="D7254" s="67"/>
      <c r="E7254" s="64"/>
      <c r="F7254" s="64"/>
      <c r="G7254" s="64"/>
      <c r="H7254" s="64"/>
      <c r="K7254" s="64"/>
      <c r="L7254" s="104"/>
    </row>
    <row r="7255" spans="4:12" x14ac:dyDescent="0.25">
      <c r="D7255" s="67"/>
      <c r="E7255" s="64"/>
      <c r="F7255" s="64"/>
      <c r="G7255" s="64"/>
      <c r="H7255" s="64"/>
      <c r="K7255" s="64"/>
      <c r="L7255" s="104"/>
    </row>
    <row r="7256" spans="4:12" x14ac:dyDescent="0.25">
      <c r="D7256" s="67"/>
      <c r="E7256" s="64"/>
      <c r="F7256" s="64"/>
      <c r="G7256" s="64"/>
      <c r="H7256" s="64"/>
      <c r="K7256" s="64"/>
      <c r="L7256" s="104"/>
    </row>
    <row r="7257" spans="4:12" x14ac:dyDescent="0.25">
      <c r="D7257" s="67"/>
      <c r="E7257" s="64"/>
      <c r="F7257" s="64"/>
      <c r="G7257" s="64"/>
      <c r="H7257" s="64"/>
      <c r="K7257" s="64"/>
      <c r="L7257" s="104"/>
    </row>
    <row r="7258" spans="4:12" x14ac:dyDescent="0.25">
      <c r="D7258" s="67"/>
      <c r="E7258" s="64"/>
      <c r="F7258" s="64"/>
      <c r="G7258" s="64"/>
      <c r="H7258" s="64"/>
      <c r="K7258" s="64"/>
      <c r="L7258" s="104"/>
    </row>
    <row r="7259" spans="4:12" x14ac:dyDescent="0.25">
      <c r="D7259" s="67"/>
      <c r="E7259" s="64"/>
      <c r="F7259" s="64"/>
      <c r="G7259" s="64"/>
      <c r="H7259" s="64"/>
      <c r="K7259" s="64"/>
      <c r="L7259" s="104"/>
    </row>
    <row r="7260" spans="4:12" x14ac:dyDescent="0.25">
      <c r="D7260" s="67"/>
      <c r="E7260" s="64"/>
      <c r="F7260" s="64"/>
      <c r="G7260" s="64"/>
      <c r="H7260" s="64"/>
      <c r="K7260" s="64"/>
      <c r="L7260" s="104"/>
    </row>
    <row r="7261" spans="4:12" x14ac:dyDescent="0.25">
      <c r="D7261" s="67"/>
      <c r="E7261" s="64"/>
      <c r="F7261" s="64"/>
      <c r="G7261" s="64"/>
      <c r="H7261" s="64"/>
      <c r="K7261" s="64"/>
      <c r="L7261" s="104"/>
    </row>
    <row r="7262" spans="4:12" x14ac:dyDescent="0.25">
      <c r="D7262" s="67"/>
      <c r="E7262" s="64"/>
      <c r="F7262" s="64"/>
      <c r="G7262" s="64"/>
      <c r="H7262" s="64"/>
      <c r="K7262" s="64"/>
      <c r="L7262" s="104"/>
    </row>
    <row r="7263" spans="4:12" x14ac:dyDescent="0.25">
      <c r="D7263" s="67"/>
      <c r="E7263" s="64"/>
      <c r="F7263" s="64"/>
      <c r="G7263" s="64"/>
      <c r="H7263" s="64"/>
      <c r="K7263" s="64"/>
      <c r="L7263" s="104"/>
    </row>
    <row r="7264" spans="4:12" x14ac:dyDescent="0.25">
      <c r="D7264" s="67"/>
      <c r="E7264" s="64"/>
      <c r="F7264" s="64"/>
      <c r="G7264" s="64"/>
      <c r="H7264" s="64"/>
      <c r="K7264" s="64"/>
      <c r="L7264" s="104"/>
    </row>
    <row r="7265" spans="4:12" x14ac:dyDescent="0.25">
      <c r="D7265" s="67"/>
      <c r="E7265" s="64"/>
      <c r="F7265" s="64"/>
      <c r="G7265" s="64"/>
      <c r="H7265" s="64"/>
      <c r="K7265" s="64"/>
      <c r="L7265" s="104"/>
    </row>
    <row r="7266" spans="4:12" x14ac:dyDescent="0.25">
      <c r="D7266" s="67"/>
      <c r="E7266" s="64"/>
      <c r="F7266" s="64"/>
      <c r="G7266" s="64"/>
      <c r="H7266" s="64"/>
      <c r="K7266" s="64"/>
      <c r="L7266" s="104"/>
    </row>
    <row r="7267" spans="4:12" x14ac:dyDescent="0.25">
      <c r="D7267" s="67"/>
      <c r="E7267" s="64"/>
      <c r="F7267" s="64"/>
      <c r="G7267" s="64"/>
      <c r="H7267" s="64"/>
      <c r="K7267" s="64"/>
      <c r="L7267" s="104"/>
    </row>
    <row r="7268" spans="4:12" x14ac:dyDescent="0.25">
      <c r="D7268" s="67"/>
      <c r="E7268" s="64"/>
      <c r="F7268" s="64"/>
      <c r="G7268" s="64"/>
      <c r="H7268" s="64"/>
      <c r="K7268" s="64"/>
      <c r="L7268" s="104"/>
    </row>
    <row r="7269" spans="4:12" x14ac:dyDescent="0.25">
      <c r="D7269" s="67"/>
      <c r="E7269" s="64"/>
      <c r="F7269" s="64"/>
      <c r="G7269" s="64"/>
      <c r="H7269" s="64"/>
      <c r="K7269" s="64"/>
      <c r="L7269" s="104"/>
    </row>
    <row r="7270" spans="4:12" x14ac:dyDescent="0.25">
      <c r="D7270" s="67"/>
      <c r="E7270" s="64"/>
      <c r="F7270" s="64"/>
      <c r="G7270" s="64"/>
      <c r="H7270" s="64"/>
      <c r="K7270" s="64"/>
      <c r="L7270" s="104"/>
    </row>
    <row r="7271" spans="4:12" x14ac:dyDescent="0.25">
      <c r="D7271" s="67"/>
      <c r="E7271" s="64"/>
      <c r="F7271" s="64"/>
      <c r="G7271" s="64"/>
      <c r="H7271" s="64"/>
      <c r="K7271" s="64"/>
      <c r="L7271" s="104"/>
    </row>
    <row r="7272" spans="4:12" x14ac:dyDescent="0.25">
      <c r="D7272" s="67"/>
      <c r="E7272" s="64"/>
      <c r="F7272" s="64"/>
      <c r="G7272" s="64"/>
      <c r="H7272" s="64"/>
      <c r="K7272" s="64"/>
      <c r="L7272" s="104"/>
    </row>
    <row r="7273" spans="4:12" x14ac:dyDescent="0.25">
      <c r="D7273" s="67"/>
      <c r="E7273" s="64"/>
      <c r="F7273" s="64"/>
      <c r="G7273" s="64"/>
      <c r="H7273" s="64"/>
      <c r="K7273" s="64"/>
      <c r="L7273" s="104"/>
    </row>
    <row r="7274" spans="4:12" x14ac:dyDescent="0.25">
      <c r="D7274" s="67"/>
      <c r="E7274" s="64"/>
      <c r="F7274" s="64"/>
      <c r="G7274" s="64"/>
      <c r="H7274" s="64"/>
      <c r="K7274" s="64"/>
      <c r="L7274" s="104"/>
    </row>
    <row r="7275" spans="4:12" x14ac:dyDescent="0.25">
      <c r="D7275" s="67"/>
      <c r="E7275" s="64"/>
      <c r="F7275" s="64"/>
      <c r="G7275" s="64"/>
      <c r="H7275" s="64"/>
      <c r="K7275" s="64"/>
      <c r="L7275" s="104"/>
    </row>
    <row r="7276" spans="4:12" x14ac:dyDescent="0.25">
      <c r="D7276" s="67"/>
      <c r="E7276" s="64"/>
      <c r="F7276" s="64"/>
      <c r="G7276" s="64"/>
      <c r="H7276" s="64"/>
      <c r="K7276" s="64"/>
      <c r="L7276" s="104"/>
    </row>
    <row r="7277" spans="4:12" x14ac:dyDescent="0.25">
      <c r="D7277" s="67"/>
      <c r="E7277" s="64"/>
      <c r="F7277" s="64"/>
      <c r="G7277" s="64"/>
      <c r="H7277" s="64"/>
      <c r="K7277" s="64"/>
      <c r="L7277" s="104"/>
    </row>
    <row r="7278" spans="4:12" x14ac:dyDescent="0.25">
      <c r="D7278" s="67"/>
      <c r="E7278" s="64"/>
      <c r="F7278" s="64"/>
      <c r="G7278" s="64"/>
      <c r="H7278" s="64"/>
      <c r="K7278" s="64"/>
      <c r="L7278" s="104"/>
    </row>
    <row r="7279" spans="4:12" x14ac:dyDescent="0.25">
      <c r="D7279" s="67"/>
      <c r="E7279" s="64"/>
      <c r="F7279" s="64"/>
      <c r="G7279" s="64"/>
      <c r="H7279" s="64"/>
      <c r="K7279" s="64"/>
      <c r="L7279" s="104"/>
    </row>
    <row r="7280" spans="4:12" x14ac:dyDescent="0.25">
      <c r="D7280" s="67"/>
      <c r="E7280" s="64"/>
      <c r="F7280" s="64"/>
      <c r="G7280" s="64"/>
      <c r="H7280" s="64"/>
      <c r="K7280" s="64"/>
      <c r="L7280" s="104"/>
    </row>
    <row r="7281" spans="4:12" x14ac:dyDescent="0.25">
      <c r="D7281" s="67"/>
      <c r="E7281" s="64"/>
      <c r="F7281" s="64"/>
      <c r="G7281" s="64"/>
      <c r="H7281" s="64"/>
      <c r="K7281" s="64"/>
      <c r="L7281" s="104"/>
    </row>
    <row r="7282" spans="4:12" x14ac:dyDescent="0.25">
      <c r="D7282" s="67"/>
      <c r="E7282" s="64"/>
      <c r="F7282" s="64"/>
      <c r="G7282" s="64"/>
      <c r="H7282" s="64"/>
      <c r="K7282" s="64"/>
      <c r="L7282" s="104"/>
    </row>
    <row r="7283" spans="4:12" x14ac:dyDescent="0.25">
      <c r="D7283" s="67"/>
      <c r="E7283" s="64"/>
      <c r="F7283" s="64"/>
      <c r="G7283" s="64"/>
      <c r="H7283" s="64"/>
      <c r="K7283" s="64"/>
      <c r="L7283" s="104"/>
    </row>
    <row r="7284" spans="4:12" x14ac:dyDescent="0.25">
      <c r="D7284" s="67"/>
      <c r="E7284" s="64"/>
      <c r="F7284" s="64"/>
      <c r="G7284" s="64"/>
      <c r="H7284" s="64"/>
      <c r="K7284" s="64"/>
      <c r="L7284" s="104"/>
    </row>
    <row r="7285" spans="4:12" x14ac:dyDescent="0.25">
      <c r="D7285" s="67"/>
      <c r="E7285" s="64"/>
      <c r="F7285" s="64"/>
      <c r="G7285" s="64"/>
      <c r="H7285" s="64"/>
      <c r="K7285" s="64"/>
      <c r="L7285" s="104"/>
    </row>
    <row r="7286" spans="4:12" x14ac:dyDescent="0.25">
      <c r="D7286" s="67"/>
      <c r="E7286" s="64"/>
      <c r="F7286" s="64"/>
      <c r="G7286" s="64"/>
      <c r="H7286" s="64"/>
      <c r="K7286" s="64"/>
      <c r="L7286" s="104"/>
    </row>
    <row r="7287" spans="4:12" x14ac:dyDescent="0.25">
      <c r="D7287" s="67"/>
      <c r="E7287" s="64"/>
      <c r="F7287" s="64"/>
      <c r="G7287" s="64"/>
      <c r="H7287" s="64"/>
      <c r="K7287" s="64"/>
      <c r="L7287" s="104"/>
    </row>
    <row r="7288" spans="4:12" x14ac:dyDescent="0.25">
      <c r="D7288" s="67"/>
      <c r="E7288" s="64"/>
      <c r="F7288" s="64"/>
      <c r="G7288" s="64"/>
      <c r="H7288" s="64"/>
      <c r="K7288" s="64"/>
      <c r="L7288" s="104"/>
    </row>
    <row r="7289" spans="4:12" x14ac:dyDescent="0.25">
      <c r="D7289" s="67"/>
      <c r="E7289" s="64"/>
      <c r="F7289" s="64"/>
      <c r="G7289" s="64"/>
      <c r="H7289" s="64"/>
      <c r="K7289" s="64"/>
      <c r="L7289" s="104"/>
    </row>
    <row r="7290" spans="4:12" x14ac:dyDescent="0.25">
      <c r="D7290" s="67"/>
      <c r="E7290" s="64"/>
      <c r="F7290" s="64"/>
      <c r="G7290" s="64"/>
      <c r="H7290" s="64"/>
      <c r="K7290" s="64"/>
      <c r="L7290" s="104"/>
    </row>
    <row r="7291" spans="4:12" x14ac:dyDescent="0.25">
      <c r="D7291" s="67"/>
      <c r="E7291" s="64"/>
      <c r="F7291" s="64"/>
      <c r="G7291" s="64"/>
      <c r="H7291" s="64"/>
      <c r="K7291" s="64"/>
      <c r="L7291" s="104"/>
    </row>
    <row r="7292" spans="4:12" x14ac:dyDescent="0.25">
      <c r="D7292" s="67"/>
      <c r="E7292" s="64"/>
      <c r="F7292" s="64"/>
      <c r="G7292" s="64"/>
      <c r="H7292" s="64"/>
      <c r="K7292" s="64"/>
      <c r="L7292" s="104"/>
    </row>
    <row r="7293" spans="4:12" x14ac:dyDescent="0.25">
      <c r="D7293" s="67"/>
      <c r="E7293" s="64"/>
      <c r="F7293" s="64"/>
      <c r="G7293" s="64"/>
      <c r="H7293" s="64"/>
      <c r="K7293" s="64"/>
      <c r="L7293" s="104"/>
    </row>
    <row r="7294" spans="4:12" x14ac:dyDescent="0.25">
      <c r="D7294" s="67"/>
      <c r="E7294" s="64"/>
      <c r="F7294" s="64"/>
      <c r="G7294" s="64"/>
      <c r="H7294" s="64"/>
      <c r="K7294" s="64"/>
      <c r="L7294" s="104"/>
    </row>
    <row r="7295" spans="4:12" x14ac:dyDescent="0.25">
      <c r="D7295" s="67"/>
      <c r="E7295" s="64"/>
      <c r="F7295" s="64"/>
      <c r="G7295" s="64"/>
      <c r="H7295" s="64"/>
      <c r="K7295" s="64"/>
      <c r="L7295" s="104"/>
    </row>
    <row r="7296" spans="4:12" x14ac:dyDescent="0.25">
      <c r="D7296" s="67"/>
      <c r="E7296" s="64"/>
      <c r="F7296" s="64"/>
      <c r="G7296" s="64"/>
      <c r="H7296" s="64"/>
      <c r="K7296" s="64"/>
      <c r="L7296" s="104"/>
    </row>
    <row r="7297" spans="4:12" x14ac:dyDescent="0.25">
      <c r="D7297" s="67"/>
      <c r="E7297" s="64"/>
      <c r="F7297" s="64"/>
      <c r="G7297" s="64"/>
      <c r="H7297" s="64"/>
      <c r="K7297" s="64"/>
      <c r="L7297" s="104"/>
    </row>
    <row r="7298" spans="4:12" x14ac:dyDescent="0.25">
      <c r="D7298" s="67"/>
      <c r="E7298" s="64"/>
      <c r="F7298" s="64"/>
      <c r="G7298" s="64"/>
      <c r="H7298" s="64"/>
      <c r="K7298" s="64"/>
      <c r="L7298" s="104"/>
    </row>
    <row r="7299" spans="4:12" x14ac:dyDescent="0.25">
      <c r="D7299" s="67"/>
      <c r="E7299" s="64"/>
      <c r="F7299" s="64"/>
      <c r="G7299" s="64"/>
      <c r="H7299" s="64"/>
      <c r="K7299" s="64"/>
      <c r="L7299" s="104"/>
    </row>
    <row r="7300" spans="4:12" x14ac:dyDescent="0.25">
      <c r="D7300" s="67"/>
      <c r="E7300" s="64"/>
      <c r="F7300" s="64"/>
      <c r="G7300" s="64"/>
      <c r="H7300" s="64"/>
      <c r="K7300" s="64"/>
      <c r="L7300" s="104"/>
    </row>
    <row r="7301" spans="4:12" x14ac:dyDescent="0.25">
      <c r="D7301" s="67"/>
      <c r="E7301" s="64"/>
      <c r="F7301" s="64"/>
      <c r="G7301" s="64"/>
      <c r="H7301" s="64"/>
      <c r="K7301" s="64"/>
      <c r="L7301" s="104"/>
    </row>
    <row r="7302" spans="4:12" x14ac:dyDescent="0.25">
      <c r="D7302" s="67"/>
      <c r="E7302" s="64"/>
      <c r="F7302" s="64"/>
      <c r="G7302" s="64"/>
      <c r="H7302" s="64"/>
      <c r="K7302" s="64"/>
      <c r="L7302" s="104"/>
    </row>
    <row r="7303" spans="4:12" x14ac:dyDescent="0.25">
      <c r="D7303" s="67"/>
      <c r="E7303" s="64"/>
      <c r="F7303" s="64"/>
      <c r="G7303" s="64"/>
      <c r="H7303" s="64"/>
      <c r="K7303" s="64"/>
      <c r="L7303" s="104"/>
    </row>
    <row r="7304" spans="4:12" x14ac:dyDescent="0.25">
      <c r="D7304" s="67"/>
      <c r="E7304" s="64"/>
      <c r="F7304" s="64"/>
      <c r="G7304" s="64"/>
      <c r="H7304" s="64"/>
      <c r="K7304" s="64"/>
      <c r="L7304" s="104"/>
    </row>
    <row r="7305" spans="4:12" x14ac:dyDescent="0.25">
      <c r="D7305" s="67"/>
      <c r="E7305" s="64"/>
      <c r="F7305" s="64"/>
      <c r="G7305" s="64"/>
      <c r="H7305" s="64"/>
      <c r="K7305" s="64"/>
      <c r="L7305" s="104"/>
    </row>
    <row r="7306" spans="4:12" x14ac:dyDescent="0.25">
      <c r="D7306" s="67"/>
      <c r="E7306" s="64"/>
      <c r="F7306" s="64"/>
      <c r="G7306" s="64"/>
      <c r="H7306" s="64"/>
      <c r="K7306" s="64"/>
      <c r="L7306" s="104"/>
    </row>
    <row r="7307" spans="4:12" x14ac:dyDescent="0.25">
      <c r="D7307" s="67"/>
      <c r="E7307" s="64"/>
      <c r="F7307" s="64"/>
      <c r="G7307" s="64"/>
      <c r="H7307" s="64"/>
      <c r="K7307" s="64"/>
      <c r="L7307" s="104"/>
    </row>
    <row r="7308" spans="4:12" x14ac:dyDescent="0.25">
      <c r="D7308" s="67"/>
      <c r="E7308" s="64"/>
      <c r="F7308" s="64"/>
      <c r="G7308" s="64"/>
      <c r="H7308" s="64"/>
      <c r="K7308" s="64"/>
      <c r="L7308" s="104"/>
    </row>
    <row r="7309" spans="4:12" x14ac:dyDescent="0.25">
      <c r="D7309" s="67"/>
      <c r="E7309" s="64"/>
      <c r="F7309" s="64"/>
      <c r="G7309" s="64"/>
      <c r="H7309" s="64"/>
      <c r="K7309" s="64"/>
      <c r="L7309" s="104"/>
    </row>
    <row r="7310" spans="4:12" x14ac:dyDescent="0.25">
      <c r="D7310" s="67"/>
      <c r="E7310" s="64"/>
      <c r="F7310" s="64"/>
      <c r="G7310" s="64"/>
      <c r="H7310" s="64"/>
      <c r="K7310" s="64"/>
      <c r="L7310" s="104"/>
    </row>
    <row r="7311" spans="4:12" x14ac:dyDescent="0.25">
      <c r="D7311" s="67"/>
      <c r="E7311" s="64"/>
      <c r="F7311" s="64"/>
      <c r="G7311" s="64"/>
      <c r="H7311" s="64"/>
      <c r="K7311" s="64"/>
      <c r="L7311" s="104"/>
    </row>
    <row r="7312" spans="4:12" x14ac:dyDescent="0.25">
      <c r="D7312" s="67"/>
      <c r="E7312" s="64"/>
      <c r="F7312" s="64"/>
      <c r="G7312" s="64"/>
      <c r="H7312" s="64"/>
      <c r="K7312" s="64"/>
      <c r="L7312" s="104"/>
    </row>
    <row r="7313" spans="4:12" x14ac:dyDescent="0.25">
      <c r="D7313" s="67"/>
      <c r="E7313" s="64"/>
      <c r="F7313" s="64"/>
      <c r="G7313" s="64"/>
      <c r="H7313" s="64"/>
      <c r="K7313" s="64"/>
      <c r="L7313" s="104"/>
    </row>
    <row r="7314" spans="4:12" x14ac:dyDescent="0.25">
      <c r="D7314" s="67"/>
      <c r="E7314" s="64"/>
      <c r="F7314" s="64"/>
      <c r="G7314" s="64"/>
      <c r="H7314" s="64"/>
      <c r="K7314" s="64"/>
      <c r="L7314" s="104"/>
    </row>
    <row r="7315" spans="4:12" x14ac:dyDescent="0.25">
      <c r="D7315" s="67"/>
      <c r="E7315" s="64"/>
      <c r="F7315" s="64"/>
      <c r="G7315" s="64"/>
      <c r="H7315" s="64"/>
      <c r="K7315" s="64"/>
      <c r="L7315" s="104"/>
    </row>
    <row r="7316" spans="4:12" x14ac:dyDescent="0.25">
      <c r="D7316" s="67"/>
      <c r="E7316" s="64"/>
      <c r="F7316" s="64"/>
      <c r="G7316" s="64"/>
      <c r="H7316" s="64"/>
      <c r="K7316" s="64"/>
      <c r="L7316" s="104"/>
    </row>
    <row r="7317" spans="4:12" x14ac:dyDescent="0.25">
      <c r="D7317" s="67"/>
      <c r="E7317" s="64"/>
      <c r="F7317" s="64"/>
      <c r="G7317" s="64"/>
      <c r="H7317" s="64"/>
      <c r="K7317" s="64"/>
      <c r="L7317" s="104"/>
    </row>
    <row r="7318" spans="4:12" x14ac:dyDescent="0.25">
      <c r="D7318" s="67"/>
      <c r="E7318" s="64"/>
      <c r="F7318" s="64"/>
      <c r="G7318" s="64"/>
      <c r="H7318" s="64"/>
      <c r="K7318" s="64"/>
      <c r="L7318" s="104"/>
    </row>
    <row r="7319" spans="4:12" x14ac:dyDescent="0.25">
      <c r="D7319" s="67"/>
      <c r="E7319" s="64"/>
      <c r="F7319" s="64"/>
      <c r="G7319" s="64"/>
      <c r="H7319" s="64"/>
      <c r="K7319" s="64"/>
      <c r="L7319" s="104"/>
    </row>
    <row r="7320" spans="4:12" x14ac:dyDescent="0.25">
      <c r="D7320" s="67"/>
      <c r="E7320" s="64"/>
      <c r="F7320" s="64"/>
      <c r="G7320" s="64"/>
      <c r="H7320" s="64"/>
      <c r="K7320" s="64"/>
      <c r="L7320" s="104"/>
    </row>
    <row r="7321" spans="4:12" x14ac:dyDescent="0.25">
      <c r="D7321" s="67"/>
      <c r="E7321" s="64"/>
      <c r="F7321" s="64"/>
      <c r="G7321" s="64"/>
      <c r="H7321" s="64"/>
      <c r="K7321" s="64"/>
      <c r="L7321" s="104"/>
    </row>
    <row r="7322" spans="4:12" x14ac:dyDescent="0.25">
      <c r="D7322" s="67"/>
      <c r="E7322" s="64"/>
      <c r="F7322" s="64"/>
      <c r="G7322" s="64"/>
      <c r="H7322" s="64"/>
      <c r="K7322" s="64"/>
      <c r="L7322" s="104"/>
    </row>
    <row r="7323" spans="4:12" x14ac:dyDescent="0.25">
      <c r="D7323" s="67"/>
      <c r="E7323" s="64"/>
      <c r="F7323" s="64"/>
      <c r="G7323" s="64"/>
      <c r="H7323" s="64"/>
      <c r="K7323" s="64"/>
      <c r="L7323" s="104"/>
    </row>
    <row r="7324" spans="4:12" x14ac:dyDescent="0.25">
      <c r="D7324" s="67"/>
      <c r="E7324" s="64"/>
      <c r="F7324" s="64"/>
      <c r="G7324" s="64"/>
      <c r="H7324" s="64"/>
      <c r="K7324" s="64"/>
      <c r="L7324" s="104"/>
    </row>
    <row r="7325" spans="4:12" x14ac:dyDescent="0.25">
      <c r="D7325" s="67"/>
      <c r="E7325" s="64"/>
      <c r="F7325" s="64"/>
      <c r="G7325" s="64"/>
      <c r="H7325" s="64"/>
      <c r="K7325" s="64"/>
      <c r="L7325" s="104"/>
    </row>
    <row r="7326" spans="4:12" x14ac:dyDescent="0.25">
      <c r="D7326" s="67"/>
      <c r="E7326" s="64"/>
      <c r="F7326" s="64"/>
      <c r="G7326" s="64"/>
      <c r="H7326" s="64"/>
      <c r="K7326" s="64"/>
      <c r="L7326" s="104"/>
    </row>
    <row r="7327" spans="4:12" x14ac:dyDescent="0.25">
      <c r="D7327" s="67"/>
      <c r="E7327" s="64"/>
      <c r="F7327" s="64"/>
      <c r="G7327" s="64"/>
      <c r="H7327" s="64"/>
      <c r="K7327" s="64"/>
      <c r="L7327" s="104"/>
    </row>
    <row r="7328" spans="4:12" x14ac:dyDescent="0.25">
      <c r="D7328" s="67"/>
      <c r="E7328" s="64"/>
      <c r="F7328" s="64"/>
      <c r="G7328" s="64"/>
      <c r="H7328" s="64"/>
      <c r="K7328" s="64"/>
      <c r="L7328" s="104"/>
    </row>
    <row r="7329" spans="4:12" x14ac:dyDescent="0.25">
      <c r="D7329" s="67"/>
      <c r="E7329" s="64"/>
      <c r="F7329" s="64"/>
      <c r="G7329" s="64"/>
      <c r="H7329" s="64"/>
      <c r="K7329" s="64"/>
      <c r="L7329" s="104"/>
    </row>
    <row r="7330" spans="4:12" x14ac:dyDescent="0.25">
      <c r="D7330" s="67"/>
      <c r="E7330" s="64"/>
      <c r="F7330" s="64"/>
      <c r="G7330" s="64"/>
      <c r="H7330" s="64"/>
      <c r="K7330" s="64"/>
      <c r="L7330" s="104"/>
    </row>
    <row r="7331" spans="4:12" x14ac:dyDescent="0.25">
      <c r="D7331" s="67"/>
      <c r="E7331" s="64"/>
      <c r="F7331" s="64"/>
      <c r="G7331" s="64"/>
      <c r="H7331" s="64"/>
      <c r="K7331" s="64"/>
      <c r="L7331" s="104"/>
    </row>
    <row r="7332" spans="4:12" x14ac:dyDescent="0.25">
      <c r="D7332" s="67"/>
      <c r="E7332" s="64"/>
      <c r="F7332" s="64"/>
      <c r="G7332" s="64"/>
      <c r="H7332" s="64"/>
      <c r="K7332" s="64"/>
      <c r="L7332" s="104"/>
    </row>
    <row r="7333" spans="4:12" x14ac:dyDescent="0.25">
      <c r="D7333" s="67"/>
      <c r="E7333" s="64"/>
      <c r="F7333" s="64"/>
      <c r="G7333" s="64"/>
      <c r="H7333" s="64"/>
      <c r="K7333" s="64"/>
      <c r="L7333" s="104"/>
    </row>
    <row r="7334" spans="4:12" x14ac:dyDescent="0.25">
      <c r="D7334" s="67"/>
      <c r="E7334" s="64"/>
      <c r="F7334" s="64"/>
      <c r="G7334" s="64"/>
      <c r="H7334" s="64"/>
      <c r="K7334" s="64"/>
      <c r="L7334" s="104"/>
    </row>
    <row r="7335" spans="4:12" x14ac:dyDescent="0.25">
      <c r="D7335" s="67"/>
      <c r="E7335" s="64"/>
      <c r="F7335" s="64"/>
      <c r="G7335" s="64"/>
      <c r="H7335" s="64"/>
      <c r="K7335" s="64"/>
      <c r="L7335" s="104"/>
    </row>
    <row r="7336" spans="4:12" x14ac:dyDescent="0.25">
      <c r="D7336" s="67"/>
      <c r="E7336" s="64"/>
      <c r="F7336" s="64"/>
      <c r="G7336" s="64"/>
      <c r="H7336" s="64"/>
      <c r="K7336" s="64"/>
      <c r="L7336" s="104"/>
    </row>
    <row r="7337" spans="4:12" x14ac:dyDescent="0.25">
      <c r="D7337" s="67"/>
      <c r="E7337" s="64"/>
      <c r="F7337" s="64"/>
      <c r="G7337" s="64"/>
      <c r="H7337" s="64"/>
      <c r="K7337" s="64"/>
      <c r="L7337" s="104"/>
    </row>
    <row r="7338" spans="4:12" x14ac:dyDescent="0.25">
      <c r="D7338" s="67"/>
      <c r="E7338" s="64"/>
      <c r="F7338" s="64"/>
      <c r="G7338" s="64"/>
      <c r="H7338" s="64"/>
      <c r="K7338" s="64"/>
      <c r="L7338" s="104"/>
    </row>
    <row r="7339" spans="4:12" x14ac:dyDescent="0.25">
      <c r="D7339" s="67"/>
      <c r="E7339" s="64"/>
      <c r="F7339" s="64"/>
      <c r="G7339" s="64"/>
      <c r="H7339" s="64"/>
      <c r="K7339" s="64"/>
      <c r="L7339" s="104"/>
    </row>
    <row r="7340" spans="4:12" x14ac:dyDescent="0.25">
      <c r="D7340" s="67"/>
      <c r="E7340" s="64"/>
      <c r="F7340" s="64"/>
      <c r="G7340" s="64"/>
      <c r="H7340" s="64"/>
      <c r="K7340" s="64"/>
      <c r="L7340" s="104"/>
    </row>
    <row r="7341" spans="4:12" x14ac:dyDescent="0.25">
      <c r="D7341" s="67"/>
      <c r="E7341" s="64"/>
      <c r="F7341" s="64"/>
      <c r="G7341" s="64"/>
      <c r="H7341" s="64"/>
      <c r="K7341" s="64"/>
      <c r="L7341" s="104"/>
    </row>
    <row r="7342" spans="4:12" x14ac:dyDescent="0.25">
      <c r="D7342" s="67"/>
      <c r="E7342" s="64"/>
      <c r="F7342" s="64"/>
      <c r="G7342" s="64"/>
      <c r="H7342" s="64"/>
      <c r="K7342" s="64"/>
      <c r="L7342" s="104"/>
    </row>
    <row r="7343" spans="4:12" x14ac:dyDescent="0.25">
      <c r="D7343" s="67"/>
      <c r="E7343" s="64"/>
      <c r="F7343" s="64"/>
      <c r="G7343" s="64"/>
      <c r="H7343" s="64"/>
      <c r="K7343" s="64"/>
      <c r="L7343" s="104"/>
    </row>
    <row r="7344" spans="4:12" x14ac:dyDescent="0.25">
      <c r="D7344" s="67"/>
      <c r="E7344" s="64"/>
      <c r="F7344" s="64"/>
      <c r="G7344" s="64"/>
      <c r="H7344" s="64"/>
      <c r="K7344" s="64"/>
      <c r="L7344" s="104"/>
    </row>
    <row r="7345" spans="4:12" x14ac:dyDescent="0.25">
      <c r="D7345" s="67"/>
      <c r="E7345" s="64"/>
      <c r="F7345" s="64"/>
      <c r="G7345" s="64"/>
      <c r="H7345" s="64"/>
      <c r="K7345" s="64"/>
      <c r="L7345" s="104"/>
    </row>
    <row r="7346" spans="4:12" x14ac:dyDescent="0.25">
      <c r="D7346" s="67"/>
      <c r="E7346" s="64"/>
      <c r="F7346" s="64"/>
      <c r="G7346" s="64"/>
      <c r="H7346" s="64"/>
      <c r="K7346" s="64"/>
      <c r="L7346" s="104"/>
    </row>
    <row r="7347" spans="4:12" x14ac:dyDescent="0.25">
      <c r="D7347" s="67"/>
      <c r="E7347" s="64"/>
      <c r="F7347" s="64"/>
      <c r="G7347" s="64"/>
      <c r="H7347" s="64"/>
      <c r="K7347" s="64"/>
      <c r="L7347" s="104"/>
    </row>
    <row r="7348" spans="4:12" x14ac:dyDescent="0.25">
      <c r="D7348" s="67"/>
      <c r="E7348" s="64"/>
      <c r="F7348" s="64"/>
      <c r="G7348" s="64"/>
      <c r="H7348" s="64"/>
      <c r="K7348" s="64"/>
      <c r="L7348" s="104"/>
    </row>
    <row r="7349" spans="4:12" x14ac:dyDescent="0.25">
      <c r="D7349" s="67"/>
      <c r="E7349" s="64"/>
      <c r="F7349" s="64"/>
      <c r="G7349" s="64"/>
      <c r="H7349" s="64"/>
      <c r="K7349" s="64"/>
      <c r="L7349" s="104"/>
    </row>
    <row r="7350" spans="4:12" x14ac:dyDescent="0.25">
      <c r="D7350" s="67"/>
      <c r="E7350" s="64"/>
      <c r="F7350" s="64"/>
      <c r="G7350" s="64"/>
      <c r="H7350" s="64"/>
      <c r="K7350" s="64"/>
      <c r="L7350" s="104"/>
    </row>
    <row r="7351" spans="4:12" x14ac:dyDescent="0.25">
      <c r="D7351" s="67"/>
      <c r="E7351" s="64"/>
      <c r="F7351" s="64"/>
      <c r="G7351" s="64"/>
      <c r="H7351" s="64"/>
      <c r="K7351" s="64"/>
      <c r="L7351" s="104"/>
    </row>
    <row r="7352" spans="4:12" x14ac:dyDescent="0.25">
      <c r="D7352" s="67"/>
      <c r="E7352" s="64"/>
      <c r="F7352" s="64"/>
      <c r="G7352" s="64"/>
      <c r="H7352" s="64"/>
      <c r="K7352" s="64"/>
      <c r="L7352" s="104"/>
    </row>
    <row r="7353" spans="4:12" x14ac:dyDescent="0.25">
      <c r="D7353" s="67"/>
      <c r="E7353" s="64"/>
      <c r="F7353" s="64"/>
      <c r="G7353" s="64"/>
      <c r="H7353" s="64"/>
      <c r="K7353" s="64"/>
      <c r="L7353" s="104"/>
    </row>
    <row r="7354" spans="4:12" x14ac:dyDescent="0.25">
      <c r="D7354" s="67"/>
      <c r="E7354" s="64"/>
      <c r="F7354" s="64"/>
      <c r="G7354" s="64"/>
      <c r="H7354" s="64"/>
      <c r="K7354" s="64"/>
      <c r="L7354" s="104"/>
    </row>
    <row r="7355" spans="4:12" x14ac:dyDescent="0.25">
      <c r="D7355" s="67"/>
      <c r="E7355" s="64"/>
      <c r="F7355" s="64"/>
      <c r="G7355" s="64"/>
      <c r="H7355" s="64"/>
      <c r="K7355" s="64"/>
      <c r="L7355" s="104"/>
    </row>
    <row r="7356" spans="4:12" x14ac:dyDescent="0.25">
      <c r="D7356" s="67"/>
      <c r="E7356" s="64"/>
      <c r="F7356" s="64"/>
      <c r="G7356" s="64"/>
      <c r="H7356" s="64"/>
      <c r="K7356" s="64"/>
      <c r="L7356" s="104"/>
    </row>
    <row r="7357" spans="4:12" x14ac:dyDescent="0.25">
      <c r="D7357" s="67"/>
      <c r="E7357" s="64"/>
      <c r="F7357" s="64"/>
      <c r="G7357" s="64"/>
      <c r="H7357" s="64"/>
      <c r="K7357" s="64"/>
      <c r="L7357" s="104"/>
    </row>
    <row r="7358" spans="4:12" x14ac:dyDescent="0.25">
      <c r="D7358" s="67"/>
      <c r="E7358" s="64"/>
      <c r="F7358" s="64"/>
      <c r="G7358" s="64"/>
      <c r="H7358" s="64"/>
      <c r="K7358" s="64"/>
      <c r="L7358" s="104"/>
    </row>
    <row r="7359" spans="4:12" x14ac:dyDescent="0.25">
      <c r="D7359" s="67"/>
      <c r="E7359" s="64"/>
      <c r="F7359" s="64"/>
      <c r="G7359" s="64"/>
      <c r="H7359" s="64"/>
      <c r="K7359" s="64"/>
      <c r="L7359" s="104"/>
    </row>
    <row r="7360" spans="4:12" x14ac:dyDescent="0.25">
      <c r="D7360" s="67"/>
      <c r="E7360" s="64"/>
      <c r="F7360" s="64"/>
      <c r="G7360" s="64"/>
      <c r="H7360" s="64"/>
      <c r="K7360" s="64"/>
      <c r="L7360" s="104"/>
    </row>
    <row r="7361" spans="4:12" x14ac:dyDescent="0.25">
      <c r="D7361" s="67"/>
      <c r="E7361" s="64"/>
      <c r="F7361" s="64"/>
      <c r="G7361" s="64"/>
      <c r="H7361" s="64"/>
      <c r="K7361" s="64"/>
      <c r="L7361" s="104"/>
    </row>
    <row r="7362" spans="4:12" x14ac:dyDescent="0.25">
      <c r="D7362" s="67"/>
      <c r="E7362" s="64"/>
      <c r="F7362" s="64"/>
      <c r="G7362" s="64"/>
      <c r="H7362" s="64"/>
      <c r="K7362" s="64"/>
      <c r="L7362" s="104"/>
    </row>
    <row r="7363" spans="4:12" x14ac:dyDescent="0.25">
      <c r="D7363" s="67"/>
      <c r="E7363" s="64"/>
      <c r="F7363" s="64"/>
      <c r="G7363" s="64"/>
      <c r="H7363" s="64"/>
      <c r="K7363" s="64"/>
      <c r="L7363" s="104"/>
    </row>
    <row r="7364" spans="4:12" x14ac:dyDescent="0.25">
      <c r="D7364" s="67"/>
      <c r="E7364" s="64"/>
      <c r="F7364" s="64"/>
      <c r="G7364" s="64"/>
      <c r="H7364" s="64"/>
      <c r="K7364" s="64"/>
      <c r="L7364" s="104"/>
    </row>
    <row r="7365" spans="4:12" x14ac:dyDescent="0.25">
      <c r="D7365" s="67"/>
      <c r="E7365" s="64"/>
      <c r="F7365" s="64"/>
      <c r="G7365" s="64"/>
      <c r="H7365" s="64"/>
      <c r="K7365" s="64"/>
      <c r="L7365" s="104"/>
    </row>
    <row r="7366" spans="4:12" x14ac:dyDescent="0.25">
      <c r="D7366" s="67"/>
      <c r="E7366" s="64"/>
      <c r="F7366" s="64"/>
      <c r="G7366" s="64"/>
      <c r="H7366" s="64"/>
      <c r="K7366" s="64"/>
      <c r="L7366" s="104"/>
    </row>
    <row r="7367" spans="4:12" x14ac:dyDescent="0.25">
      <c r="D7367" s="67"/>
      <c r="E7367" s="64"/>
      <c r="F7367" s="64"/>
      <c r="G7367" s="64"/>
      <c r="H7367" s="64"/>
      <c r="K7367" s="64"/>
      <c r="L7367" s="104"/>
    </row>
    <row r="7368" spans="4:12" x14ac:dyDescent="0.25">
      <c r="D7368" s="67"/>
      <c r="E7368" s="64"/>
      <c r="F7368" s="64"/>
      <c r="G7368" s="64"/>
      <c r="H7368" s="64"/>
      <c r="K7368" s="64"/>
      <c r="L7368" s="104"/>
    </row>
    <row r="7369" spans="4:12" x14ac:dyDescent="0.25">
      <c r="D7369" s="67"/>
      <c r="E7369" s="64"/>
      <c r="F7369" s="64"/>
      <c r="G7369" s="64"/>
      <c r="H7369" s="64"/>
      <c r="K7369" s="64"/>
      <c r="L7369" s="104"/>
    </row>
    <row r="7370" spans="4:12" x14ac:dyDescent="0.25">
      <c r="D7370" s="67"/>
      <c r="E7370" s="64"/>
      <c r="F7370" s="64"/>
      <c r="G7370" s="64"/>
      <c r="H7370" s="64"/>
      <c r="K7370" s="64"/>
      <c r="L7370" s="104"/>
    </row>
    <row r="7371" spans="4:12" x14ac:dyDescent="0.25">
      <c r="D7371" s="67"/>
      <c r="E7371" s="64"/>
      <c r="F7371" s="64"/>
      <c r="G7371" s="64"/>
      <c r="H7371" s="64"/>
      <c r="K7371" s="64"/>
      <c r="L7371" s="104"/>
    </row>
    <row r="7372" spans="4:12" x14ac:dyDescent="0.25">
      <c r="D7372" s="67"/>
      <c r="E7372" s="64"/>
      <c r="F7372" s="64"/>
      <c r="G7372" s="64"/>
      <c r="H7372" s="64"/>
      <c r="K7372" s="64"/>
      <c r="L7372" s="104"/>
    </row>
    <row r="7373" spans="4:12" x14ac:dyDescent="0.25">
      <c r="D7373" s="67"/>
      <c r="E7373" s="64"/>
      <c r="F7373" s="64"/>
      <c r="G7373" s="64"/>
      <c r="H7373" s="64"/>
      <c r="K7373" s="64"/>
      <c r="L7373" s="104"/>
    </row>
    <row r="7374" spans="4:12" x14ac:dyDescent="0.25">
      <c r="D7374" s="67"/>
      <c r="E7374" s="64"/>
      <c r="F7374" s="64"/>
      <c r="G7374" s="64"/>
      <c r="H7374" s="64"/>
      <c r="K7374" s="64"/>
      <c r="L7374" s="104"/>
    </row>
    <row r="7375" spans="4:12" x14ac:dyDescent="0.25">
      <c r="D7375" s="67"/>
      <c r="E7375" s="64"/>
      <c r="F7375" s="64"/>
      <c r="G7375" s="64"/>
      <c r="H7375" s="64"/>
      <c r="K7375" s="64"/>
      <c r="L7375" s="104"/>
    </row>
    <row r="7376" spans="4:12" x14ac:dyDescent="0.25">
      <c r="D7376" s="67"/>
      <c r="E7376" s="64"/>
      <c r="F7376" s="64"/>
      <c r="G7376" s="64"/>
      <c r="H7376" s="64"/>
      <c r="K7376" s="64"/>
      <c r="L7376" s="104"/>
    </row>
    <row r="7377" spans="4:12" x14ac:dyDescent="0.25">
      <c r="D7377" s="67"/>
      <c r="E7377" s="64"/>
      <c r="F7377" s="64"/>
      <c r="G7377" s="64"/>
      <c r="H7377" s="64"/>
      <c r="K7377" s="64"/>
      <c r="L7377" s="104"/>
    </row>
    <row r="7378" spans="4:12" x14ac:dyDescent="0.25">
      <c r="D7378" s="67"/>
      <c r="E7378" s="64"/>
      <c r="F7378" s="64"/>
      <c r="G7378" s="64"/>
      <c r="H7378" s="64"/>
      <c r="K7378" s="64"/>
      <c r="L7378" s="104"/>
    </row>
    <row r="7379" spans="4:12" x14ac:dyDescent="0.25">
      <c r="D7379" s="67"/>
      <c r="E7379" s="64"/>
      <c r="F7379" s="64"/>
      <c r="G7379" s="64"/>
      <c r="H7379" s="64"/>
      <c r="K7379" s="64"/>
      <c r="L7379" s="104"/>
    </row>
    <row r="7380" spans="4:12" x14ac:dyDescent="0.25">
      <c r="D7380" s="67"/>
      <c r="E7380" s="64"/>
      <c r="F7380" s="64"/>
      <c r="G7380" s="64"/>
      <c r="H7380" s="64"/>
      <c r="K7380" s="64"/>
      <c r="L7380" s="104"/>
    </row>
    <row r="7381" spans="4:12" x14ac:dyDescent="0.25">
      <c r="D7381" s="67"/>
      <c r="E7381" s="64"/>
      <c r="F7381" s="64"/>
      <c r="G7381" s="64"/>
      <c r="H7381" s="64"/>
      <c r="K7381" s="64"/>
      <c r="L7381" s="104"/>
    </row>
    <row r="7382" spans="4:12" x14ac:dyDescent="0.25">
      <c r="D7382" s="67"/>
      <c r="E7382" s="64"/>
      <c r="F7382" s="64"/>
      <c r="G7382" s="64"/>
      <c r="H7382" s="64"/>
      <c r="K7382" s="64"/>
      <c r="L7382" s="104"/>
    </row>
    <row r="7383" spans="4:12" x14ac:dyDescent="0.25">
      <c r="D7383" s="67"/>
      <c r="E7383" s="64"/>
      <c r="F7383" s="64"/>
      <c r="G7383" s="64"/>
      <c r="H7383" s="64"/>
      <c r="K7383" s="64"/>
      <c r="L7383" s="104"/>
    </row>
    <row r="7384" spans="4:12" x14ac:dyDescent="0.25">
      <c r="D7384" s="67"/>
      <c r="E7384" s="64"/>
      <c r="F7384" s="64"/>
      <c r="G7384" s="64"/>
      <c r="H7384" s="64"/>
      <c r="K7384" s="64"/>
      <c r="L7384" s="104"/>
    </row>
    <row r="7385" spans="4:12" x14ac:dyDescent="0.25">
      <c r="D7385" s="67"/>
      <c r="E7385" s="64"/>
      <c r="F7385" s="64"/>
      <c r="G7385" s="64"/>
      <c r="H7385" s="64"/>
      <c r="K7385" s="64"/>
      <c r="L7385" s="104"/>
    </row>
    <row r="7386" spans="4:12" x14ac:dyDescent="0.25">
      <c r="D7386" s="67"/>
      <c r="E7386" s="64"/>
      <c r="F7386" s="64"/>
      <c r="G7386" s="64"/>
      <c r="H7386" s="64"/>
      <c r="K7386" s="64"/>
      <c r="L7386" s="104"/>
    </row>
    <row r="7387" spans="4:12" x14ac:dyDescent="0.25">
      <c r="D7387" s="67"/>
      <c r="E7387" s="64"/>
      <c r="F7387" s="64"/>
      <c r="G7387" s="64"/>
      <c r="H7387" s="64"/>
      <c r="K7387" s="64"/>
      <c r="L7387" s="104"/>
    </row>
    <row r="7388" spans="4:12" x14ac:dyDescent="0.25">
      <c r="D7388" s="67"/>
      <c r="E7388" s="64"/>
      <c r="F7388" s="64"/>
      <c r="G7388" s="64"/>
      <c r="H7388" s="64"/>
      <c r="K7388" s="64"/>
      <c r="L7388" s="104"/>
    </row>
    <row r="7389" spans="4:12" x14ac:dyDescent="0.25">
      <c r="D7389" s="67"/>
      <c r="E7389" s="64"/>
      <c r="F7389" s="64"/>
      <c r="G7389" s="64"/>
      <c r="H7389" s="64"/>
      <c r="K7389" s="64"/>
      <c r="L7389" s="104"/>
    </row>
    <row r="7390" spans="4:12" x14ac:dyDescent="0.25">
      <c r="D7390" s="67"/>
      <c r="E7390" s="64"/>
      <c r="F7390" s="64"/>
      <c r="G7390" s="64"/>
      <c r="H7390" s="64"/>
      <c r="K7390" s="64"/>
      <c r="L7390" s="104"/>
    </row>
    <row r="7391" spans="4:12" x14ac:dyDescent="0.25">
      <c r="D7391" s="67"/>
      <c r="E7391" s="64"/>
      <c r="F7391" s="64"/>
      <c r="G7391" s="64"/>
      <c r="H7391" s="64"/>
      <c r="K7391" s="64"/>
      <c r="L7391" s="104"/>
    </row>
    <row r="7392" spans="4:12" x14ac:dyDescent="0.25">
      <c r="D7392" s="67"/>
      <c r="E7392" s="64"/>
      <c r="F7392" s="64"/>
      <c r="G7392" s="64"/>
      <c r="H7392" s="64"/>
      <c r="K7392" s="64"/>
      <c r="L7392" s="104"/>
    </row>
    <row r="7393" spans="4:12" x14ac:dyDescent="0.25">
      <c r="D7393" s="67"/>
      <c r="E7393" s="64"/>
      <c r="F7393" s="64"/>
      <c r="G7393" s="64"/>
      <c r="H7393" s="64"/>
      <c r="K7393" s="64"/>
      <c r="L7393" s="104"/>
    </row>
    <row r="7394" spans="4:12" x14ac:dyDescent="0.25">
      <c r="D7394" s="67"/>
      <c r="E7394" s="64"/>
      <c r="F7394" s="64"/>
      <c r="G7394" s="64"/>
      <c r="H7394" s="64"/>
      <c r="K7394" s="64"/>
      <c r="L7394" s="104"/>
    </row>
    <row r="7395" spans="4:12" x14ac:dyDescent="0.25">
      <c r="D7395" s="67"/>
      <c r="E7395" s="64"/>
      <c r="F7395" s="64"/>
      <c r="G7395" s="64"/>
      <c r="H7395" s="64"/>
      <c r="K7395" s="64"/>
      <c r="L7395" s="104"/>
    </row>
    <row r="7396" spans="4:12" x14ac:dyDescent="0.25">
      <c r="D7396" s="67"/>
      <c r="E7396" s="64"/>
      <c r="F7396" s="64"/>
      <c r="G7396" s="64"/>
      <c r="H7396" s="64"/>
      <c r="K7396" s="64"/>
      <c r="L7396" s="104"/>
    </row>
    <row r="7397" spans="4:12" x14ac:dyDescent="0.25">
      <c r="D7397" s="67"/>
      <c r="E7397" s="64"/>
      <c r="F7397" s="64"/>
      <c r="G7397" s="64"/>
      <c r="H7397" s="64"/>
      <c r="K7397" s="64"/>
      <c r="L7397" s="104"/>
    </row>
    <row r="7398" spans="4:12" x14ac:dyDescent="0.25">
      <c r="D7398" s="67"/>
      <c r="E7398" s="64"/>
      <c r="F7398" s="64"/>
      <c r="G7398" s="64"/>
      <c r="H7398" s="64"/>
      <c r="K7398" s="64"/>
      <c r="L7398" s="104"/>
    </row>
    <row r="7399" spans="4:12" x14ac:dyDescent="0.25">
      <c r="D7399" s="67"/>
      <c r="E7399" s="64"/>
      <c r="F7399" s="64"/>
      <c r="G7399" s="64"/>
      <c r="H7399" s="64"/>
      <c r="K7399" s="64"/>
      <c r="L7399" s="104"/>
    </row>
    <row r="7400" spans="4:12" x14ac:dyDescent="0.25">
      <c r="D7400" s="67"/>
      <c r="E7400" s="64"/>
      <c r="F7400" s="64"/>
      <c r="G7400" s="64"/>
      <c r="H7400" s="64"/>
      <c r="K7400" s="64"/>
      <c r="L7400" s="104"/>
    </row>
    <row r="7401" spans="4:12" x14ac:dyDescent="0.25">
      <c r="D7401" s="67"/>
      <c r="E7401" s="64"/>
      <c r="F7401" s="64"/>
      <c r="G7401" s="64"/>
      <c r="H7401" s="64"/>
      <c r="K7401" s="64"/>
      <c r="L7401" s="104"/>
    </row>
    <row r="7402" spans="4:12" x14ac:dyDescent="0.25">
      <c r="D7402" s="67"/>
      <c r="E7402" s="64"/>
      <c r="F7402" s="64"/>
      <c r="G7402" s="64"/>
      <c r="H7402" s="64"/>
      <c r="K7402" s="64"/>
      <c r="L7402" s="104"/>
    </row>
    <row r="7403" spans="4:12" x14ac:dyDescent="0.25">
      <c r="D7403" s="67"/>
      <c r="E7403" s="64"/>
      <c r="F7403" s="64"/>
      <c r="G7403" s="64"/>
      <c r="H7403" s="64"/>
      <c r="K7403" s="64"/>
      <c r="L7403" s="104"/>
    </row>
    <row r="7404" spans="4:12" x14ac:dyDescent="0.25">
      <c r="D7404" s="67"/>
      <c r="E7404" s="64"/>
      <c r="F7404" s="64"/>
      <c r="G7404" s="64"/>
      <c r="H7404" s="64"/>
      <c r="K7404" s="64"/>
      <c r="L7404" s="104"/>
    </row>
    <row r="7405" spans="4:12" x14ac:dyDescent="0.25">
      <c r="D7405" s="67"/>
      <c r="E7405" s="64"/>
      <c r="F7405" s="64"/>
      <c r="G7405" s="64"/>
      <c r="H7405" s="64"/>
      <c r="K7405" s="64"/>
      <c r="L7405" s="104"/>
    </row>
    <row r="7406" spans="4:12" x14ac:dyDescent="0.25">
      <c r="D7406" s="67"/>
      <c r="E7406" s="64"/>
      <c r="F7406" s="64"/>
      <c r="G7406" s="64"/>
      <c r="H7406" s="64"/>
      <c r="K7406" s="64"/>
      <c r="L7406" s="104"/>
    </row>
    <row r="7407" spans="4:12" x14ac:dyDescent="0.25">
      <c r="D7407" s="67"/>
      <c r="E7407" s="64"/>
      <c r="F7407" s="64"/>
      <c r="G7407" s="64"/>
      <c r="H7407" s="64"/>
      <c r="K7407" s="64"/>
      <c r="L7407" s="104"/>
    </row>
    <row r="7408" spans="4:12" x14ac:dyDescent="0.25">
      <c r="D7408" s="67"/>
      <c r="E7408" s="64"/>
      <c r="F7408" s="64"/>
      <c r="G7408" s="64"/>
      <c r="H7408" s="64"/>
      <c r="K7408" s="64"/>
      <c r="L7408" s="104"/>
    </row>
    <row r="7409" spans="4:12" x14ac:dyDescent="0.25">
      <c r="D7409" s="67"/>
      <c r="E7409" s="64"/>
      <c r="F7409" s="64"/>
      <c r="G7409" s="64"/>
      <c r="H7409" s="64"/>
      <c r="K7409" s="64"/>
      <c r="L7409" s="104"/>
    </row>
    <row r="7410" spans="4:12" x14ac:dyDescent="0.25">
      <c r="D7410" s="67"/>
      <c r="E7410" s="64"/>
      <c r="F7410" s="64"/>
      <c r="G7410" s="64"/>
      <c r="H7410" s="64"/>
      <c r="K7410" s="64"/>
      <c r="L7410" s="104"/>
    </row>
    <row r="7411" spans="4:12" x14ac:dyDescent="0.25">
      <c r="D7411" s="67"/>
      <c r="E7411" s="64"/>
      <c r="F7411" s="64"/>
      <c r="G7411" s="64"/>
      <c r="H7411" s="64"/>
      <c r="K7411" s="64"/>
      <c r="L7411" s="104"/>
    </row>
    <row r="7412" spans="4:12" x14ac:dyDescent="0.25">
      <c r="D7412" s="67"/>
      <c r="E7412" s="64"/>
      <c r="F7412" s="64"/>
      <c r="G7412" s="64"/>
      <c r="H7412" s="64"/>
      <c r="K7412" s="64"/>
      <c r="L7412" s="104"/>
    </row>
    <row r="7413" spans="4:12" x14ac:dyDescent="0.25">
      <c r="D7413" s="67"/>
      <c r="E7413" s="64"/>
      <c r="F7413" s="64"/>
      <c r="G7413" s="64"/>
      <c r="H7413" s="64"/>
      <c r="K7413" s="64"/>
      <c r="L7413" s="104"/>
    </row>
    <row r="7414" spans="4:12" x14ac:dyDescent="0.25">
      <c r="D7414" s="67"/>
      <c r="E7414" s="64"/>
      <c r="F7414" s="64"/>
      <c r="G7414" s="64"/>
      <c r="H7414" s="64"/>
      <c r="K7414" s="64"/>
      <c r="L7414" s="104"/>
    </row>
    <row r="7415" spans="4:12" x14ac:dyDescent="0.25">
      <c r="D7415" s="67"/>
      <c r="E7415" s="64"/>
      <c r="F7415" s="64"/>
      <c r="G7415" s="64"/>
      <c r="H7415" s="64"/>
      <c r="K7415" s="64"/>
      <c r="L7415" s="104"/>
    </row>
    <row r="7416" spans="4:12" x14ac:dyDescent="0.25">
      <c r="D7416" s="67"/>
      <c r="E7416" s="64"/>
      <c r="F7416" s="64"/>
      <c r="G7416" s="64"/>
      <c r="H7416" s="64"/>
      <c r="K7416" s="64"/>
      <c r="L7416" s="104"/>
    </row>
    <row r="7417" spans="4:12" x14ac:dyDescent="0.25">
      <c r="D7417" s="67"/>
      <c r="E7417" s="64"/>
      <c r="F7417" s="64"/>
      <c r="G7417" s="64"/>
      <c r="H7417" s="64"/>
      <c r="K7417" s="64"/>
      <c r="L7417" s="104"/>
    </row>
    <row r="7418" spans="4:12" x14ac:dyDescent="0.25">
      <c r="D7418" s="67"/>
      <c r="E7418" s="64"/>
      <c r="F7418" s="64"/>
      <c r="G7418" s="64"/>
      <c r="H7418" s="64"/>
      <c r="K7418" s="64"/>
      <c r="L7418" s="104"/>
    </row>
    <row r="7419" spans="4:12" x14ac:dyDescent="0.25">
      <c r="D7419" s="67"/>
      <c r="E7419" s="64"/>
      <c r="F7419" s="64"/>
      <c r="G7419" s="64"/>
      <c r="H7419" s="64"/>
      <c r="K7419" s="64"/>
      <c r="L7419" s="104"/>
    </row>
    <row r="7420" spans="4:12" x14ac:dyDescent="0.25">
      <c r="D7420" s="67"/>
      <c r="E7420" s="64"/>
      <c r="F7420" s="64"/>
      <c r="G7420" s="64"/>
      <c r="H7420" s="64"/>
      <c r="K7420" s="64"/>
      <c r="L7420" s="104"/>
    </row>
    <row r="7421" spans="4:12" x14ac:dyDescent="0.25">
      <c r="D7421" s="67"/>
      <c r="E7421" s="64"/>
      <c r="F7421" s="64"/>
      <c r="G7421" s="64"/>
      <c r="H7421" s="64"/>
      <c r="K7421" s="64"/>
      <c r="L7421" s="104"/>
    </row>
    <row r="7422" spans="4:12" x14ac:dyDescent="0.25">
      <c r="D7422" s="67"/>
      <c r="E7422" s="64"/>
      <c r="F7422" s="64"/>
      <c r="G7422" s="64"/>
      <c r="H7422" s="64"/>
      <c r="K7422" s="64"/>
      <c r="L7422" s="104"/>
    </row>
    <row r="7423" spans="4:12" x14ac:dyDescent="0.25">
      <c r="D7423" s="67"/>
      <c r="E7423" s="64"/>
      <c r="F7423" s="64"/>
      <c r="G7423" s="64"/>
      <c r="H7423" s="64"/>
      <c r="K7423" s="64"/>
      <c r="L7423" s="104"/>
    </row>
    <row r="7424" spans="4:12" x14ac:dyDescent="0.25">
      <c r="D7424" s="67"/>
      <c r="E7424" s="64"/>
      <c r="F7424" s="64"/>
      <c r="G7424" s="64"/>
      <c r="H7424" s="64"/>
      <c r="K7424" s="64"/>
      <c r="L7424" s="104"/>
    </row>
    <row r="7425" spans="4:12" x14ac:dyDescent="0.25">
      <c r="D7425" s="67"/>
      <c r="E7425" s="64"/>
      <c r="F7425" s="64"/>
      <c r="G7425" s="64"/>
      <c r="H7425" s="64"/>
      <c r="K7425" s="64"/>
      <c r="L7425" s="104"/>
    </row>
    <row r="7426" spans="4:12" x14ac:dyDescent="0.25">
      <c r="D7426" s="67"/>
      <c r="E7426" s="64"/>
      <c r="F7426" s="64"/>
      <c r="G7426" s="64"/>
      <c r="H7426" s="64"/>
      <c r="K7426" s="64"/>
      <c r="L7426" s="104"/>
    </row>
    <row r="7427" spans="4:12" x14ac:dyDescent="0.25">
      <c r="D7427" s="67"/>
      <c r="E7427" s="64"/>
      <c r="F7427" s="64"/>
      <c r="G7427" s="64"/>
      <c r="H7427" s="64"/>
      <c r="K7427" s="64"/>
      <c r="L7427" s="104"/>
    </row>
    <row r="7428" spans="4:12" x14ac:dyDescent="0.25">
      <c r="D7428" s="67"/>
      <c r="E7428" s="64"/>
      <c r="F7428" s="64"/>
      <c r="G7428" s="64"/>
      <c r="H7428" s="64"/>
      <c r="K7428" s="64"/>
      <c r="L7428" s="104"/>
    </row>
    <row r="7429" spans="4:12" x14ac:dyDescent="0.25">
      <c r="D7429" s="67"/>
      <c r="E7429" s="64"/>
      <c r="F7429" s="64"/>
      <c r="G7429" s="64"/>
      <c r="H7429" s="64"/>
      <c r="K7429" s="64"/>
      <c r="L7429" s="104"/>
    </row>
    <row r="7430" spans="4:12" x14ac:dyDescent="0.25">
      <c r="D7430" s="67"/>
      <c r="E7430" s="64"/>
      <c r="F7430" s="64"/>
      <c r="G7430" s="64"/>
      <c r="H7430" s="64"/>
      <c r="K7430" s="64"/>
      <c r="L7430" s="104"/>
    </row>
    <row r="7431" spans="4:12" x14ac:dyDescent="0.25">
      <c r="D7431" s="67"/>
      <c r="E7431" s="64"/>
      <c r="F7431" s="64"/>
      <c r="G7431" s="64"/>
      <c r="H7431" s="64"/>
      <c r="K7431" s="64"/>
      <c r="L7431" s="104"/>
    </row>
    <row r="7432" spans="4:12" x14ac:dyDescent="0.25">
      <c r="D7432" s="67"/>
      <c r="E7432" s="64"/>
      <c r="F7432" s="64"/>
      <c r="G7432" s="64"/>
      <c r="H7432" s="64"/>
      <c r="K7432" s="64"/>
      <c r="L7432" s="104"/>
    </row>
    <row r="7433" spans="4:12" x14ac:dyDescent="0.25">
      <c r="D7433" s="67"/>
      <c r="E7433" s="64"/>
      <c r="F7433" s="64"/>
      <c r="G7433" s="64"/>
      <c r="H7433" s="64"/>
      <c r="K7433" s="64"/>
      <c r="L7433" s="104"/>
    </row>
    <row r="7434" spans="4:12" x14ac:dyDescent="0.25">
      <c r="D7434" s="67"/>
      <c r="E7434" s="64"/>
      <c r="F7434" s="64"/>
      <c r="G7434" s="64"/>
      <c r="H7434" s="64"/>
      <c r="K7434" s="64"/>
      <c r="L7434" s="104"/>
    </row>
    <row r="7435" spans="4:12" x14ac:dyDescent="0.25">
      <c r="D7435" s="67"/>
      <c r="E7435" s="64"/>
      <c r="F7435" s="64"/>
      <c r="G7435" s="64"/>
      <c r="H7435" s="64"/>
      <c r="K7435" s="64"/>
      <c r="L7435" s="104"/>
    </row>
    <row r="7436" spans="4:12" x14ac:dyDescent="0.25">
      <c r="D7436" s="67"/>
      <c r="E7436" s="64"/>
      <c r="F7436" s="64"/>
      <c r="G7436" s="64"/>
      <c r="H7436" s="64"/>
      <c r="K7436" s="64"/>
      <c r="L7436" s="104"/>
    </row>
    <row r="7437" spans="4:12" x14ac:dyDescent="0.25">
      <c r="D7437" s="67"/>
      <c r="E7437" s="64"/>
      <c r="F7437" s="64"/>
      <c r="G7437" s="64"/>
      <c r="H7437" s="64"/>
      <c r="K7437" s="64"/>
      <c r="L7437" s="104"/>
    </row>
    <row r="7438" spans="4:12" x14ac:dyDescent="0.25">
      <c r="D7438" s="67"/>
      <c r="E7438" s="64"/>
      <c r="F7438" s="64"/>
      <c r="G7438" s="64"/>
      <c r="H7438" s="64"/>
      <c r="K7438" s="64"/>
      <c r="L7438" s="104"/>
    </row>
    <row r="7439" spans="4:12" x14ac:dyDescent="0.25">
      <c r="D7439" s="67"/>
      <c r="E7439" s="64"/>
      <c r="F7439" s="64"/>
      <c r="G7439" s="64"/>
      <c r="H7439" s="64"/>
      <c r="K7439" s="64"/>
      <c r="L7439" s="104"/>
    </row>
    <row r="7440" spans="4:12" x14ac:dyDescent="0.25">
      <c r="D7440" s="67"/>
      <c r="E7440" s="64"/>
      <c r="F7440" s="64"/>
      <c r="G7440" s="64"/>
      <c r="H7440" s="64"/>
      <c r="K7440" s="64"/>
      <c r="L7440" s="104"/>
    </row>
    <row r="7441" spans="4:12" x14ac:dyDescent="0.25">
      <c r="D7441" s="67"/>
      <c r="E7441" s="64"/>
      <c r="F7441" s="64"/>
      <c r="G7441" s="64"/>
      <c r="H7441" s="64"/>
      <c r="K7441" s="64"/>
      <c r="L7441" s="104"/>
    </row>
    <row r="7442" spans="4:12" x14ac:dyDescent="0.25">
      <c r="D7442" s="67"/>
      <c r="E7442" s="64"/>
      <c r="F7442" s="64"/>
      <c r="G7442" s="64"/>
      <c r="H7442" s="64"/>
      <c r="K7442" s="64"/>
      <c r="L7442" s="104"/>
    </row>
    <row r="7443" spans="4:12" x14ac:dyDescent="0.25">
      <c r="D7443" s="67"/>
      <c r="E7443" s="64"/>
      <c r="F7443" s="64"/>
      <c r="G7443" s="64"/>
      <c r="H7443" s="64"/>
      <c r="K7443" s="64"/>
      <c r="L7443" s="104"/>
    </row>
    <row r="7444" spans="4:12" x14ac:dyDescent="0.25">
      <c r="D7444" s="67"/>
      <c r="E7444" s="64"/>
      <c r="F7444" s="64"/>
      <c r="G7444" s="64"/>
      <c r="H7444" s="64"/>
      <c r="K7444" s="64"/>
      <c r="L7444" s="104"/>
    </row>
    <row r="7445" spans="4:12" x14ac:dyDescent="0.25">
      <c r="D7445" s="67"/>
      <c r="E7445" s="64"/>
      <c r="F7445" s="64"/>
      <c r="G7445" s="64"/>
      <c r="H7445" s="64"/>
      <c r="K7445" s="64"/>
      <c r="L7445" s="104"/>
    </row>
    <row r="7446" spans="4:12" x14ac:dyDescent="0.25">
      <c r="D7446" s="67"/>
      <c r="E7446" s="64"/>
      <c r="F7446" s="64"/>
      <c r="G7446" s="64"/>
      <c r="H7446" s="64"/>
      <c r="K7446" s="64"/>
      <c r="L7446" s="104"/>
    </row>
    <row r="7447" spans="4:12" x14ac:dyDescent="0.25">
      <c r="D7447" s="67"/>
      <c r="E7447" s="64"/>
      <c r="F7447" s="64"/>
      <c r="G7447" s="64"/>
      <c r="H7447" s="64"/>
      <c r="K7447" s="64"/>
      <c r="L7447" s="104"/>
    </row>
    <row r="7448" spans="4:12" x14ac:dyDescent="0.25">
      <c r="D7448" s="67"/>
      <c r="E7448" s="64"/>
      <c r="F7448" s="64"/>
      <c r="G7448" s="64"/>
      <c r="H7448" s="64"/>
      <c r="K7448" s="64"/>
      <c r="L7448" s="104"/>
    </row>
    <row r="7449" spans="4:12" x14ac:dyDescent="0.25">
      <c r="D7449" s="67"/>
      <c r="E7449" s="64"/>
      <c r="F7449" s="64"/>
      <c r="G7449" s="64"/>
      <c r="H7449" s="64"/>
      <c r="K7449" s="64"/>
      <c r="L7449" s="104"/>
    </row>
    <row r="7450" spans="4:12" x14ac:dyDescent="0.25">
      <c r="D7450" s="67"/>
      <c r="E7450" s="64"/>
      <c r="F7450" s="64"/>
      <c r="G7450" s="64"/>
      <c r="H7450" s="64"/>
      <c r="K7450" s="64"/>
      <c r="L7450" s="104"/>
    </row>
    <row r="7451" spans="4:12" x14ac:dyDescent="0.25">
      <c r="D7451" s="67"/>
      <c r="E7451" s="64"/>
      <c r="F7451" s="64"/>
      <c r="G7451" s="64"/>
      <c r="H7451" s="64"/>
      <c r="K7451" s="64"/>
      <c r="L7451" s="104"/>
    </row>
    <row r="7452" spans="4:12" x14ac:dyDescent="0.25">
      <c r="D7452" s="67"/>
      <c r="E7452" s="64"/>
      <c r="F7452" s="64"/>
      <c r="G7452" s="64"/>
      <c r="H7452" s="64"/>
      <c r="K7452" s="64"/>
      <c r="L7452" s="104"/>
    </row>
    <row r="7453" spans="4:12" x14ac:dyDescent="0.25">
      <c r="D7453" s="67"/>
      <c r="E7453" s="64"/>
      <c r="F7453" s="64"/>
      <c r="G7453" s="64"/>
      <c r="H7453" s="64"/>
      <c r="K7453" s="64"/>
      <c r="L7453" s="104"/>
    </row>
    <row r="7454" spans="4:12" x14ac:dyDescent="0.25">
      <c r="D7454" s="67"/>
      <c r="E7454" s="64"/>
      <c r="F7454" s="64"/>
      <c r="G7454" s="64"/>
      <c r="H7454" s="64"/>
      <c r="K7454" s="64"/>
      <c r="L7454" s="104"/>
    </row>
    <row r="7455" spans="4:12" x14ac:dyDescent="0.25">
      <c r="D7455" s="67"/>
      <c r="E7455" s="64"/>
      <c r="F7455" s="64"/>
      <c r="G7455" s="64"/>
      <c r="H7455" s="64"/>
      <c r="K7455" s="64"/>
      <c r="L7455" s="104"/>
    </row>
    <row r="7456" spans="4:12" x14ac:dyDescent="0.25">
      <c r="D7456" s="67"/>
      <c r="E7456" s="64"/>
      <c r="F7456" s="64"/>
      <c r="G7456" s="64"/>
      <c r="H7456" s="64"/>
      <c r="K7456" s="64"/>
      <c r="L7456" s="104"/>
    </row>
    <row r="7457" spans="4:12" x14ac:dyDescent="0.25">
      <c r="D7457" s="67"/>
      <c r="E7457" s="64"/>
      <c r="F7457" s="64"/>
      <c r="G7457" s="64"/>
      <c r="H7457" s="64"/>
      <c r="K7457" s="64"/>
      <c r="L7457" s="104"/>
    </row>
    <row r="7458" spans="4:12" x14ac:dyDescent="0.25">
      <c r="D7458" s="67"/>
      <c r="E7458" s="64"/>
      <c r="F7458" s="64"/>
      <c r="G7458" s="64"/>
      <c r="H7458" s="64"/>
      <c r="K7458" s="64"/>
      <c r="L7458" s="104"/>
    </row>
    <row r="7459" spans="4:12" x14ac:dyDescent="0.25">
      <c r="D7459" s="67"/>
      <c r="E7459" s="64"/>
      <c r="F7459" s="64"/>
      <c r="G7459" s="64"/>
      <c r="H7459" s="64"/>
      <c r="K7459" s="64"/>
      <c r="L7459" s="104"/>
    </row>
    <row r="7460" spans="4:12" x14ac:dyDescent="0.25">
      <c r="D7460" s="67"/>
      <c r="E7460" s="64"/>
      <c r="F7460" s="64"/>
      <c r="G7460" s="64"/>
      <c r="H7460" s="64"/>
      <c r="K7460" s="64"/>
      <c r="L7460" s="104"/>
    </row>
    <row r="7461" spans="4:12" x14ac:dyDescent="0.25">
      <c r="D7461" s="67"/>
      <c r="E7461" s="64"/>
      <c r="F7461" s="64"/>
      <c r="G7461" s="64"/>
      <c r="H7461" s="64"/>
      <c r="K7461" s="64"/>
      <c r="L7461" s="104"/>
    </row>
    <row r="7462" spans="4:12" x14ac:dyDescent="0.25">
      <c r="D7462" s="67"/>
      <c r="E7462" s="64"/>
      <c r="F7462" s="64"/>
      <c r="G7462" s="64"/>
      <c r="H7462" s="64"/>
      <c r="K7462" s="64"/>
      <c r="L7462" s="104"/>
    </row>
    <row r="7463" spans="4:12" x14ac:dyDescent="0.25">
      <c r="D7463" s="67"/>
      <c r="E7463" s="64"/>
      <c r="F7463" s="64"/>
      <c r="G7463" s="64"/>
      <c r="H7463" s="64"/>
      <c r="K7463" s="64"/>
      <c r="L7463" s="104"/>
    </row>
    <row r="7464" spans="4:12" x14ac:dyDescent="0.25">
      <c r="D7464" s="67"/>
      <c r="E7464" s="64"/>
      <c r="F7464" s="64"/>
      <c r="G7464" s="64"/>
      <c r="H7464" s="64"/>
      <c r="K7464" s="64"/>
      <c r="L7464" s="104"/>
    </row>
    <row r="7465" spans="4:12" x14ac:dyDescent="0.25">
      <c r="D7465" s="67"/>
      <c r="E7465" s="64"/>
      <c r="F7465" s="64"/>
      <c r="G7465" s="64"/>
      <c r="H7465" s="64"/>
      <c r="K7465" s="64"/>
      <c r="L7465" s="104"/>
    </row>
    <row r="7466" spans="4:12" x14ac:dyDescent="0.25">
      <c r="D7466" s="67"/>
      <c r="E7466" s="64"/>
      <c r="F7466" s="64"/>
      <c r="G7466" s="64"/>
      <c r="H7466" s="64"/>
      <c r="K7466" s="64"/>
      <c r="L7466" s="104"/>
    </row>
    <row r="7467" spans="4:12" x14ac:dyDescent="0.25">
      <c r="D7467" s="67"/>
      <c r="E7467" s="64"/>
      <c r="F7467" s="64"/>
      <c r="G7467" s="64"/>
      <c r="H7467" s="64"/>
      <c r="K7467" s="64"/>
      <c r="L7467" s="104"/>
    </row>
    <row r="7468" spans="4:12" x14ac:dyDescent="0.25">
      <c r="D7468" s="67"/>
      <c r="E7468" s="64"/>
      <c r="F7468" s="64"/>
      <c r="G7468" s="64"/>
      <c r="H7468" s="64"/>
      <c r="K7468" s="64"/>
      <c r="L7468" s="104"/>
    </row>
    <row r="7469" spans="4:12" x14ac:dyDescent="0.25">
      <c r="D7469" s="67"/>
      <c r="E7469" s="64"/>
      <c r="F7469" s="64"/>
      <c r="G7469" s="64"/>
      <c r="H7469" s="64"/>
      <c r="K7469" s="64"/>
      <c r="L7469" s="104"/>
    </row>
    <row r="7470" spans="4:12" x14ac:dyDescent="0.25">
      <c r="D7470" s="67"/>
      <c r="E7470" s="64"/>
      <c r="F7470" s="64"/>
      <c r="G7470" s="64"/>
      <c r="H7470" s="64"/>
      <c r="K7470" s="64"/>
      <c r="L7470" s="104"/>
    </row>
    <row r="7471" spans="4:12" x14ac:dyDescent="0.25">
      <c r="D7471" s="67"/>
      <c r="E7471" s="64"/>
      <c r="F7471" s="64"/>
      <c r="G7471" s="64"/>
      <c r="H7471" s="64"/>
      <c r="K7471" s="64"/>
      <c r="L7471" s="104"/>
    </row>
    <row r="7472" spans="4:12" x14ac:dyDescent="0.25">
      <c r="D7472" s="67"/>
      <c r="E7472" s="64"/>
      <c r="F7472" s="64"/>
      <c r="G7472" s="64"/>
      <c r="H7472" s="64"/>
      <c r="K7472" s="64"/>
      <c r="L7472" s="104"/>
    </row>
    <row r="7473" spans="4:12" x14ac:dyDescent="0.25">
      <c r="D7473" s="67"/>
      <c r="E7473" s="64"/>
      <c r="F7473" s="64"/>
      <c r="G7473" s="64"/>
      <c r="H7473" s="64"/>
      <c r="K7473" s="64"/>
      <c r="L7473" s="104"/>
    </row>
    <row r="7474" spans="4:12" x14ac:dyDescent="0.25">
      <c r="D7474" s="67"/>
      <c r="E7474" s="64"/>
      <c r="F7474" s="64"/>
      <c r="G7474" s="64"/>
      <c r="H7474" s="64"/>
      <c r="K7474" s="64"/>
      <c r="L7474" s="104"/>
    </row>
    <row r="7475" spans="4:12" x14ac:dyDescent="0.25">
      <c r="D7475" s="67"/>
      <c r="E7475" s="64"/>
      <c r="F7475" s="64"/>
      <c r="G7475" s="64"/>
      <c r="H7475" s="64"/>
      <c r="K7475" s="64"/>
      <c r="L7475" s="104"/>
    </row>
    <row r="7476" spans="4:12" x14ac:dyDescent="0.25">
      <c r="D7476" s="67"/>
      <c r="E7476" s="64"/>
      <c r="F7476" s="64"/>
      <c r="G7476" s="64"/>
      <c r="H7476" s="64"/>
      <c r="K7476" s="64"/>
      <c r="L7476" s="104"/>
    </row>
    <row r="7477" spans="4:12" x14ac:dyDescent="0.25">
      <c r="D7477" s="67"/>
      <c r="E7477" s="64"/>
      <c r="F7477" s="64"/>
      <c r="G7477" s="64"/>
      <c r="H7477" s="64"/>
      <c r="K7477" s="64"/>
      <c r="L7477" s="104"/>
    </row>
    <row r="7478" spans="4:12" x14ac:dyDescent="0.25">
      <c r="D7478" s="67"/>
      <c r="E7478" s="64"/>
      <c r="F7478" s="64"/>
      <c r="G7478" s="64"/>
      <c r="H7478" s="64"/>
      <c r="K7478" s="64"/>
      <c r="L7478" s="104"/>
    </row>
    <row r="7479" spans="4:12" x14ac:dyDescent="0.25">
      <c r="D7479" s="67"/>
      <c r="E7479" s="64"/>
      <c r="F7479" s="64"/>
      <c r="G7479" s="64"/>
      <c r="H7479" s="64"/>
      <c r="K7479" s="64"/>
      <c r="L7479" s="104"/>
    </row>
    <row r="7480" spans="4:12" x14ac:dyDescent="0.25">
      <c r="D7480" s="67"/>
      <c r="E7480" s="64"/>
      <c r="F7480" s="64"/>
      <c r="G7480" s="64"/>
      <c r="H7480" s="64"/>
      <c r="K7480" s="64"/>
      <c r="L7480" s="104"/>
    </row>
    <row r="7481" spans="4:12" x14ac:dyDescent="0.25">
      <c r="D7481" s="67"/>
      <c r="E7481" s="64"/>
      <c r="F7481" s="64"/>
      <c r="G7481" s="64"/>
      <c r="H7481" s="64"/>
      <c r="K7481" s="64"/>
      <c r="L7481" s="104"/>
    </row>
    <row r="7482" spans="4:12" x14ac:dyDescent="0.25">
      <c r="D7482" s="67"/>
      <c r="E7482" s="64"/>
      <c r="F7482" s="64"/>
      <c r="G7482" s="64"/>
      <c r="H7482" s="64"/>
      <c r="K7482" s="64"/>
      <c r="L7482" s="104"/>
    </row>
    <row r="7483" spans="4:12" x14ac:dyDescent="0.25">
      <c r="D7483" s="67"/>
      <c r="E7483" s="64"/>
      <c r="F7483" s="64"/>
      <c r="G7483" s="64"/>
      <c r="H7483" s="64"/>
      <c r="K7483" s="64"/>
      <c r="L7483" s="104"/>
    </row>
    <row r="7484" spans="4:12" x14ac:dyDescent="0.25">
      <c r="D7484" s="67"/>
      <c r="E7484" s="64"/>
      <c r="F7484" s="64"/>
      <c r="G7484" s="64"/>
      <c r="H7484" s="64"/>
      <c r="K7484" s="64"/>
      <c r="L7484" s="104"/>
    </row>
    <row r="7485" spans="4:12" x14ac:dyDescent="0.25">
      <c r="D7485" s="67"/>
      <c r="E7485" s="64"/>
      <c r="F7485" s="64"/>
      <c r="G7485" s="64"/>
      <c r="H7485" s="64"/>
      <c r="K7485" s="64"/>
      <c r="L7485" s="104"/>
    </row>
    <row r="7486" spans="4:12" x14ac:dyDescent="0.25">
      <c r="D7486" s="67"/>
      <c r="E7486" s="64"/>
      <c r="F7486" s="64"/>
      <c r="G7486" s="64"/>
      <c r="H7486" s="64"/>
      <c r="K7486" s="64"/>
      <c r="L7486" s="104"/>
    </row>
    <row r="7487" spans="4:12" x14ac:dyDescent="0.25">
      <c r="D7487" s="67"/>
      <c r="E7487" s="64"/>
      <c r="F7487" s="64"/>
      <c r="G7487" s="64"/>
      <c r="H7487" s="64"/>
      <c r="K7487" s="64"/>
      <c r="L7487" s="104"/>
    </row>
    <row r="7488" spans="4:12" x14ac:dyDescent="0.25">
      <c r="D7488" s="67"/>
      <c r="E7488" s="64"/>
      <c r="F7488" s="64"/>
      <c r="G7488" s="64"/>
      <c r="H7488" s="64"/>
      <c r="K7488" s="64"/>
      <c r="L7488" s="104"/>
    </row>
    <row r="7489" spans="4:12" x14ac:dyDescent="0.25">
      <c r="D7489" s="67"/>
      <c r="E7489" s="64"/>
      <c r="F7489" s="64"/>
      <c r="G7489" s="64"/>
      <c r="H7489" s="64"/>
      <c r="K7489" s="64"/>
      <c r="L7489" s="104"/>
    </row>
    <row r="7490" spans="4:12" x14ac:dyDescent="0.25">
      <c r="D7490" s="67"/>
      <c r="E7490" s="64"/>
      <c r="F7490" s="64"/>
      <c r="G7490" s="64"/>
      <c r="H7490" s="64"/>
      <c r="K7490" s="64"/>
      <c r="L7490" s="104"/>
    </row>
    <row r="7491" spans="4:12" x14ac:dyDescent="0.25">
      <c r="D7491" s="67"/>
      <c r="E7491" s="64"/>
      <c r="F7491" s="64"/>
      <c r="G7491" s="64"/>
      <c r="H7491" s="64"/>
      <c r="K7491" s="64"/>
      <c r="L7491" s="104"/>
    </row>
    <row r="7492" spans="4:12" x14ac:dyDescent="0.25">
      <c r="D7492" s="67"/>
      <c r="E7492" s="64"/>
      <c r="F7492" s="64"/>
      <c r="G7492" s="64"/>
      <c r="H7492" s="64"/>
      <c r="K7492" s="64"/>
      <c r="L7492" s="104"/>
    </row>
    <row r="7493" spans="4:12" x14ac:dyDescent="0.25">
      <c r="D7493" s="67"/>
      <c r="E7493" s="64"/>
      <c r="F7493" s="64"/>
      <c r="G7493" s="64"/>
      <c r="H7493" s="64"/>
      <c r="K7493" s="64"/>
      <c r="L7493" s="104"/>
    </row>
    <row r="7494" spans="4:12" x14ac:dyDescent="0.25">
      <c r="D7494" s="67"/>
      <c r="E7494" s="64"/>
      <c r="F7494" s="64"/>
      <c r="G7494" s="64"/>
      <c r="H7494" s="64"/>
      <c r="K7494" s="64"/>
      <c r="L7494" s="104"/>
    </row>
    <row r="7495" spans="4:12" x14ac:dyDescent="0.25">
      <c r="D7495" s="67"/>
      <c r="E7495" s="64"/>
      <c r="F7495" s="64"/>
      <c r="G7495" s="64"/>
      <c r="H7495" s="64"/>
      <c r="K7495" s="64"/>
      <c r="L7495" s="104"/>
    </row>
    <row r="7496" spans="4:12" x14ac:dyDescent="0.25">
      <c r="D7496" s="67"/>
      <c r="E7496" s="64"/>
      <c r="F7496" s="64"/>
      <c r="G7496" s="64"/>
      <c r="H7496" s="64"/>
      <c r="K7496" s="64"/>
      <c r="L7496" s="104"/>
    </row>
    <row r="7497" spans="4:12" x14ac:dyDescent="0.25">
      <c r="D7497" s="67"/>
      <c r="E7497" s="64"/>
      <c r="F7497" s="64"/>
      <c r="G7497" s="64"/>
      <c r="H7497" s="64"/>
      <c r="K7497" s="64"/>
      <c r="L7497" s="104"/>
    </row>
    <row r="7498" spans="4:12" x14ac:dyDescent="0.25">
      <c r="D7498" s="67"/>
      <c r="E7498" s="64"/>
      <c r="F7498" s="64"/>
      <c r="G7498" s="64"/>
      <c r="H7498" s="64"/>
      <c r="K7498" s="64"/>
      <c r="L7498" s="104"/>
    </row>
    <row r="7499" spans="4:12" x14ac:dyDescent="0.25">
      <c r="D7499" s="67"/>
      <c r="E7499" s="64"/>
      <c r="F7499" s="64"/>
      <c r="G7499" s="64"/>
      <c r="H7499" s="64"/>
      <c r="K7499" s="64"/>
      <c r="L7499" s="104"/>
    </row>
    <row r="7500" spans="4:12" x14ac:dyDescent="0.25">
      <c r="D7500" s="67"/>
      <c r="E7500" s="64"/>
      <c r="F7500" s="64"/>
      <c r="G7500" s="64"/>
      <c r="H7500" s="64"/>
      <c r="K7500" s="64"/>
      <c r="L7500" s="104"/>
    </row>
    <row r="7501" spans="4:12" x14ac:dyDescent="0.25">
      <c r="D7501" s="67"/>
      <c r="E7501" s="64"/>
      <c r="F7501" s="64"/>
      <c r="G7501" s="64"/>
      <c r="H7501" s="64"/>
      <c r="K7501" s="64"/>
      <c r="L7501" s="104"/>
    </row>
    <row r="7502" spans="4:12" x14ac:dyDescent="0.25">
      <c r="D7502" s="67"/>
      <c r="E7502" s="64"/>
      <c r="F7502" s="64"/>
      <c r="G7502" s="64"/>
      <c r="H7502" s="64"/>
      <c r="K7502" s="64"/>
      <c r="L7502" s="104"/>
    </row>
    <row r="7503" spans="4:12" x14ac:dyDescent="0.25">
      <c r="D7503" s="67"/>
      <c r="E7503" s="64"/>
      <c r="F7503" s="64"/>
      <c r="G7503" s="64"/>
      <c r="H7503" s="64"/>
      <c r="K7503" s="64"/>
      <c r="L7503" s="104"/>
    </row>
    <row r="7504" spans="4:12" x14ac:dyDescent="0.25">
      <c r="D7504" s="67"/>
      <c r="E7504" s="64"/>
      <c r="F7504" s="64"/>
      <c r="G7504" s="64"/>
      <c r="H7504" s="64"/>
      <c r="K7504" s="64"/>
      <c r="L7504" s="104"/>
    </row>
    <row r="7505" spans="4:12" x14ac:dyDescent="0.25">
      <c r="D7505" s="67"/>
      <c r="E7505" s="64"/>
      <c r="F7505" s="64"/>
      <c r="G7505" s="64"/>
      <c r="H7505" s="64"/>
      <c r="K7505" s="64"/>
      <c r="L7505" s="104"/>
    </row>
    <row r="7506" spans="4:12" x14ac:dyDescent="0.25">
      <c r="D7506" s="67"/>
      <c r="E7506" s="64"/>
      <c r="F7506" s="64"/>
      <c r="G7506" s="64"/>
      <c r="H7506" s="64"/>
      <c r="K7506" s="64"/>
      <c r="L7506" s="104"/>
    </row>
    <row r="7507" spans="4:12" x14ac:dyDescent="0.25">
      <c r="D7507" s="67"/>
      <c r="E7507" s="64"/>
      <c r="F7507" s="64"/>
      <c r="G7507" s="64"/>
      <c r="H7507" s="64"/>
      <c r="K7507" s="64"/>
      <c r="L7507" s="104"/>
    </row>
    <row r="7508" spans="4:12" x14ac:dyDescent="0.25">
      <c r="D7508" s="67"/>
      <c r="E7508" s="64"/>
      <c r="F7508" s="64"/>
      <c r="G7508" s="64"/>
      <c r="H7508" s="64"/>
      <c r="K7508" s="64"/>
      <c r="L7508" s="104"/>
    </row>
    <row r="7509" spans="4:12" x14ac:dyDescent="0.25">
      <c r="D7509" s="67"/>
      <c r="E7509" s="64"/>
      <c r="F7509" s="64"/>
      <c r="G7509" s="64"/>
      <c r="H7509" s="64"/>
      <c r="K7509" s="64"/>
      <c r="L7509" s="104"/>
    </row>
    <row r="7510" spans="4:12" x14ac:dyDescent="0.25">
      <c r="D7510" s="67"/>
      <c r="E7510" s="64"/>
      <c r="F7510" s="64"/>
      <c r="G7510" s="64"/>
      <c r="H7510" s="64"/>
      <c r="K7510" s="64"/>
      <c r="L7510" s="104"/>
    </row>
    <row r="7511" spans="4:12" x14ac:dyDescent="0.25">
      <c r="D7511" s="67"/>
      <c r="E7511" s="64"/>
      <c r="F7511" s="64"/>
      <c r="G7511" s="64"/>
      <c r="H7511" s="64"/>
      <c r="K7511" s="64"/>
      <c r="L7511" s="104"/>
    </row>
    <row r="7512" spans="4:12" x14ac:dyDescent="0.25">
      <c r="D7512" s="67"/>
      <c r="E7512" s="64"/>
      <c r="F7512" s="64"/>
      <c r="G7512" s="64"/>
      <c r="H7512" s="64"/>
      <c r="K7512" s="64"/>
      <c r="L7512" s="104"/>
    </row>
    <row r="7513" spans="4:12" x14ac:dyDescent="0.25">
      <c r="D7513" s="67"/>
      <c r="E7513" s="64"/>
      <c r="F7513" s="64"/>
      <c r="G7513" s="64"/>
      <c r="H7513" s="64"/>
      <c r="K7513" s="64"/>
      <c r="L7513" s="104"/>
    </row>
    <row r="7514" spans="4:12" x14ac:dyDescent="0.25">
      <c r="D7514" s="67"/>
      <c r="E7514" s="64"/>
      <c r="F7514" s="64"/>
      <c r="G7514" s="64"/>
      <c r="H7514" s="64"/>
      <c r="K7514" s="64"/>
      <c r="L7514" s="104"/>
    </row>
    <row r="7515" spans="4:12" x14ac:dyDescent="0.25">
      <c r="D7515" s="67"/>
      <c r="E7515" s="64"/>
      <c r="F7515" s="64"/>
      <c r="G7515" s="64"/>
      <c r="H7515" s="64"/>
      <c r="K7515" s="64"/>
      <c r="L7515" s="104"/>
    </row>
    <row r="7516" spans="4:12" x14ac:dyDescent="0.25">
      <c r="D7516" s="67"/>
      <c r="E7516" s="64"/>
      <c r="F7516" s="64"/>
      <c r="G7516" s="64"/>
      <c r="H7516" s="64"/>
      <c r="K7516" s="64"/>
      <c r="L7516" s="104"/>
    </row>
    <row r="7517" spans="4:12" x14ac:dyDescent="0.25">
      <c r="D7517" s="67"/>
      <c r="E7517" s="64"/>
      <c r="F7517" s="64"/>
      <c r="G7517" s="64"/>
      <c r="H7517" s="64"/>
      <c r="K7517" s="64"/>
      <c r="L7517" s="104"/>
    </row>
    <row r="7518" spans="4:12" x14ac:dyDescent="0.25">
      <c r="D7518" s="67"/>
      <c r="E7518" s="64"/>
      <c r="F7518" s="64"/>
      <c r="G7518" s="64"/>
      <c r="H7518" s="64"/>
      <c r="K7518" s="64"/>
      <c r="L7518" s="104"/>
    </row>
    <row r="7519" spans="4:12" x14ac:dyDescent="0.25">
      <c r="D7519" s="67"/>
      <c r="E7519" s="64"/>
      <c r="F7519" s="64"/>
      <c r="G7519" s="64"/>
      <c r="H7519" s="64"/>
      <c r="K7519" s="64"/>
      <c r="L7519" s="104"/>
    </row>
    <row r="7520" spans="4:12" x14ac:dyDescent="0.25">
      <c r="D7520" s="67"/>
      <c r="E7520" s="64"/>
      <c r="F7520" s="64"/>
      <c r="G7520" s="64"/>
      <c r="H7520" s="64"/>
      <c r="K7520" s="64"/>
      <c r="L7520" s="104"/>
    </row>
    <row r="7521" spans="4:12" x14ac:dyDescent="0.25">
      <c r="D7521" s="67"/>
      <c r="E7521" s="64"/>
      <c r="F7521" s="64"/>
      <c r="G7521" s="64"/>
      <c r="H7521" s="64"/>
      <c r="K7521" s="64"/>
      <c r="L7521" s="104"/>
    </row>
    <row r="7522" spans="4:12" x14ac:dyDescent="0.25">
      <c r="D7522" s="67"/>
      <c r="E7522" s="64"/>
      <c r="F7522" s="64"/>
      <c r="G7522" s="64"/>
      <c r="H7522" s="64"/>
      <c r="K7522" s="64"/>
      <c r="L7522" s="104"/>
    </row>
    <row r="7523" spans="4:12" x14ac:dyDescent="0.25">
      <c r="D7523" s="67"/>
      <c r="E7523" s="64"/>
      <c r="F7523" s="64"/>
      <c r="G7523" s="64"/>
      <c r="H7523" s="64"/>
      <c r="K7523" s="64"/>
      <c r="L7523" s="104"/>
    </row>
    <row r="7524" spans="4:12" x14ac:dyDescent="0.25">
      <c r="D7524" s="67"/>
      <c r="E7524" s="64"/>
      <c r="F7524" s="64"/>
      <c r="G7524" s="64"/>
      <c r="H7524" s="64"/>
      <c r="K7524" s="64"/>
      <c r="L7524" s="104"/>
    </row>
    <row r="7525" spans="4:12" x14ac:dyDescent="0.25">
      <c r="D7525" s="67"/>
      <c r="E7525" s="64"/>
      <c r="F7525" s="64"/>
      <c r="G7525" s="64"/>
      <c r="H7525" s="64"/>
      <c r="K7525" s="64"/>
      <c r="L7525" s="104"/>
    </row>
    <row r="7526" spans="4:12" x14ac:dyDescent="0.25">
      <c r="D7526" s="67"/>
      <c r="E7526" s="64"/>
      <c r="F7526" s="64"/>
      <c r="G7526" s="64"/>
      <c r="H7526" s="64"/>
      <c r="K7526" s="64"/>
      <c r="L7526" s="104"/>
    </row>
    <row r="7527" spans="4:12" x14ac:dyDescent="0.25">
      <c r="D7527" s="67"/>
      <c r="E7527" s="64"/>
      <c r="F7527" s="64"/>
      <c r="G7527" s="64"/>
      <c r="H7527" s="64"/>
      <c r="K7527" s="64"/>
      <c r="L7527" s="104"/>
    </row>
    <row r="7528" spans="4:12" x14ac:dyDescent="0.25">
      <c r="D7528" s="67"/>
      <c r="E7528" s="64"/>
      <c r="F7528" s="64"/>
      <c r="G7528" s="64"/>
      <c r="H7528" s="64"/>
      <c r="K7528" s="64"/>
      <c r="L7528" s="104"/>
    </row>
    <row r="7529" spans="4:12" x14ac:dyDescent="0.25">
      <c r="D7529" s="67"/>
      <c r="E7529" s="64"/>
      <c r="F7529" s="64"/>
      <c r="G7529" s="64"/>
      <c r="H7529" s="64"/>
      <c r="K7529" s="64"/>
      <c r="L7529" s="104"/>
    </row>
    <row r="7530" spans="4:12" x14ac:dyDescent="0.25">
      <c r="D7530" s="67"/>
      <c r="E7530" s="64"/>
      <c r="F7530" s="64"/>
      <c r="G7530" s="64"/>
      <c r="H7530" s="64"/>
      <c r="K7530" s="64"/>
      <c r="L7530" s="104"/>
    </row>
    <row r="7531" spans="4:12" x14ac:dyDescent="0.25">
      <c r="D7531" s="67"/>
      <c r="E7531" s="64"/>
      <c r="F7531" s="64"/>
      <c r="G7531" s="64"/>
      <c r="H7531" s="64"/>
      <c r="K7531" s="64"/>
      <c r="L7531" s="104"/>
    </row>
    <row r="7532" spans="4:12" x14ac:dyDescent="0.25">
      <c r="D7532" s="67"/>
      <c r="E7532" s="64"/>
      <c r="F7532" s="64"/>
      <c r="G7532" s="64"/>
      <c r="H7532" s="64"/>
      <c r="K7532" s="64"/>
      <c r="L7532" s="104"/>
    </row>
    <row r="7533" spans="4:12" x14ac:dyDescent="0.25">
      <c r="D7533" s="67"/>
      <c r="E7533" s="64"/>
      <c r="F7533" s="64"/>
      <c r="G7533" s="64"/>
      <c r="H7533" s="64"/>
      <c r="K7533" s="64"/>
      <c r="L7533" s="104"/>
    </row>
    <row r="7534" spans="4:12" x14ac:dyDescent="0.25">
      <c r="D7534" s="67"/>
      <c r="E7534" s="64"/>
      <c r="F7534" s="64"/>
      <c r="G7534" s="64"/>
      <c r="H7534" s="64"/>
      <c r="K7534" s="64"/>
      <c r="L7534" s="104"/>
    </row>
    <row r="7535" spans="4:12" x14ac:dyDescent="0.25">
      <c r="D7535" s="67"/>
      <c r="E7535" s="64"/>
      <c r="F7535" s="64"/>
      <c r="G7535" s="64"/>
      <c r="H7535" s="64"/>
      <c r="K7535" s="64"/>
      <c r="L7535" s="104"/>
    </row>
    <row r="7536" spans="4:12" x14ac:dyDescent="0.25">
      <c r="D7536" s="67"/>
      <c r="E7536" s="64"/>
      <c r="F7536" s="64"/>
      <c r="G7536" s="64"/>
      <c r="H7536" s="64"/>
      <c r="K7536" s="64"/>
      <c r="L7536" s="104"/>
    </row>
    <row r="7537" spans="4:12" x14ac:dyDescent="0.25">
      <c r="D7537" s="67"/>
      <c r="E7537" s="64"/>
      <c r="F7537" s="64"/>
      <c r="G7537" s="64"/>
      <c r="H7537" s="64"/>
      <c r="K7537" s="64"/>
      <c r="L7537" s="104"/>
    </row>
    <row r="7538" spans="4:12" x14ac:dyDescent="0.25">
      <c r="D7538" s="67"/>
      <c r="E7538" s="64"/>
      <c r="F7538" s="64"/>
      <c r="G7538" s="64"/>
      <c r="H7538" s="64"/>
      <c r="K7538" s="64"/>
      <c r="L7538" s="104"/>
    </row>
    <row r="7539" spans="4:12" x14ac:dyDescent="0.25">
      <c r="D7539" s="67"/>
      <c r="E7539" s="64"/>
      <c r="F7539" s="64"/>
      <c r="G7539" s="64"/>
      <c r="H7539" s="64"/>
      <c r="K7539" s="64"/>
      <c r="L7539" s="104"/>
    </row>
    <row r="7540" spans="4:12" x14ac:dyDescent="0.25">
      <c r="D7540" s="67"/>
      <c r="E7540" s="64"/>
      <c r="F7540" s="64"/>
      <c r="G7540" s="64"/>
      <c r="H7540" s="64"/>
      <c r="K7540" s="64"/>
      <c r="L7540" s="104"/>
    </row>
    <row r="7541" spans="4:12" x14ac:dyDescent="0.25">
      <c r="D7541" s="67"/>
      <c r="E7541" s="64"/>
      <c r="F7541" s="64"/>
      <c r="G7541" s="64"/>
      <c r="H7541" s="64"/>
      <c r="K7541" s="64"/>
      <c r="L7541" s="104"/>
    </row>
    <row r="7542" spans="4:12" x14ac:dyDescent="0.25">
      <c r="D7542" s="67"/>
      <c r="E7542" s="64"/>
      <c r="F7542" s="64"/>
      <c r="G7542" s="64"/>
      <c r="H7542" s="64"/>
      <c r="K7542" s="64"/>
      <c r="L7542" s="104"/>
    </row>
    <row r="7543" spans="4:12" x14ac:dyDescent="0.25">
      <c r="D7543" s="67"/>
      <c r="E7543" s="64"/>
      <c r="F7543" s="64"/>
      <c r="G7543" s="64"/>
      <c r="H7543" s="64"/>
      <c r="K7543" s="64"/>
      <c r="L7543" s="104"/>
    </row>
    <row r="7544" spans="4:12" x14ac:dyDescent="0.25">
      <c r="D7544" s="67"/>
      <c r="E7544" s="64"/>
      <c r="F7544" s="64"/>
      <c r="G7544" s="64"/>
      <c r="H7544" s="64"/>
      <c r="K7544" s="64"/>
      <c r="L7544" s="104"/>
    </row>
    <row r="7545" spans="4:12" x14ac:dyDescent="0.25">
      <c r="D7545" s="67"/>
      <c r="E7545" s="64"/>
      <c r="F7545" s="64"/>
      <c r="G7545" s="64"/>
      <c r="H7545" s="64"/>
      <c r="K7545" s="64"/>
      <c r="L7545" s="104"/>
    </row>
    <row r="7546" spans="4:12" x14ac:dyDescent="0.25">
      <c r="D7546" s="67"/>
      <c r="E7546" s="64"/>
      <c r="F7546" s="64"/>
      <c r="G7546" s="64"/>
      <c r="H7546" s="64"/>
      <c r="K7546" s="64"/>
      <c r="L7546" s="104"/>
    </row>
    <row r="7547" spans="4:12" x14ac:dyDescent="0.25">
      <c r="D7547" s="67"/>
      <c r="E7547" s="64"/>
      <c r="F7547" s="64"/>
      <c r="G7547" s="64"/>
      <c r="H7547" s="64"/>
      <c r="K7547" s="64"/>
      <c r="L7547" s="104"/>
    </row>
    <row r="7548" spans="4:12" x14ac:dyDescent="0.25">
      <c r="D7548" s="67"/>
      <c r="E7548" s="64"/>
      <c r="F7548" s="64"/>
      <c r="G7548" s="64"/>
      <c r="H7548" s="64"/>
      <c r="K7548" s="64"/>
      <c r="L7548" s="104"/>
    </row>
    <row r="7549" spans="4:12" x14ac:dyDescent="0.25">
      <c r="D7549" s="67"/>
      <c r="E7549" s="64"/>
      <c r="F7549" s="64"/>
      <c r="G7549" s="64"/>
      <c r="H7549" s="64"/>
      <c r="K7549" s="64"/>
      <c r="L7549" s="104"/>
    </row>
    <row r="7550" spans="4:12" x14ac:dyDescent="0.25">
      <c r="D7550" s="67"/>
      <c r="E7550" s="64"/>
      <c r="F7550" s="64"/>
      <c r="G7550" s="64"/>
      <c r="H7550" s="64"/>
      <c r="K7550" s="64"/>
      <c r="L7550" s="104"/>
    </row>
    <row r="7551" spans="4:12" x14ac:dyDescent="0.25">
      <c r="D7551" s="67"/>
      <c r="E7551" s="64"/>
      <c r="F7551" s="64"/>
      <c r="G7551" s="64"/>
      <c r="H7551" s="64"/>
      <c r="K7551" s="64"/>
      <c r="L7551" s="104"/>
    </row>
    <row r="7552" spans="4:12" x14ac:dyDescent="0.25">
      <c r="D7552" s="67"/>
      <c r="E7552" s="64"/>
      <c r="F7552" s="64"/>
      <c r="G7552" s="64"/>
      <c r="H7552" s="64"/>
      <c r="K7552" s="64"/>
      <c r="L7552" s="104"/>
    </row>
    <row r="7553" spans="4:12" x14ac:dyDescent="0.25">
      <c r="D7553" s="67"/>
      <c r="E7553" s="64"/>
      <c r="F7553" s="64"/>
      <c r="G7553" s="64"/>
      <c r="H7553" s="64"/>
      <c r="K7553" s="64"/>
      <c r="L7553" s="104"/>
    </row>
    <row r="7554" spans="4:12" x14ac:dyDescent="0.25">
      <c r="D7554" s="67"/>
      <c r="E7554" s="64"/>
      <c r="F7554" s="64"/>
      <c r="G7554" s="64"/>
      <c r="H7554" s="64"/>
      <c r="K7554" s="64"/>
      <c r="L7554" s="104"/>
    </row>
    <row r="7555" spans="4:12" x14ac:dyDescent="0.25">
      <c r="D7555" s="67"/>
      <c r="E7555" s="64"/>
      <c r="F7555" s="64"/>
      <c r="G7555" s="64"/>
      <c r="H7555" s="64"/>
      <c r="K7555" s="64"/>
      <c r="L7555" s="104"/>
    </row>
    <row r="7556" spans="4:12" x14ac:dyDescent="0.25">
      <c r="D7556" s="67"/>
      <c r="E7556" s="64"/>
      <c r="F7556" s="64"/>
      <c r="G7556" s="64"/>
      <c r="H7556" s="64"/>
      <c r="K7556" s="64"/>
      <c r="L7556" s="104"/>
    </row>
    <row r="7557" spans="4:12" x14ac:dyDescent="0.25">
      <c r="D7557" s="67"/>
      <c r="E7557" s="64"/>
      <c r="F7557" s="64"/>
      <c r="G7557" s="64"/>
      <c r="H7557" s="64"/>
      <c r="K7557" s="64"/>
      <c r="L7557" s="104"/>
    </row>
    <row r="7558" spans="4:12" x14ac:dyDescent="0.25">
      <c r="D7558" s="67"/>
      <c r="E7558" s="64"/>
      <c r="F7558" s="64"/>
      <c r="G7558" s="64"/>
      <c r="H7558" s="64"/>
      <c r="K7558" s="64"/>
      <c r="L7558" s="104"/>
    </row>
    <row r="7559" spans="4:12" x14ac:dyDescent="0.25">
      <c r="D7559" s="67"/>
      <c r="E7559" s="64"/>
      <c r="F7559" s="64"/>
      <c r="G7559" s="64"/>
      <c r="H7559" s="64"/>
      <c r="K7559" s="64"/>
      <c r="L7559" s="104"/>
    </row>
    <row r="7560" spans="4:12" x14ac:dyDescent="0.25">
      <c r="D7560" s="67"/>
      <c r="E7560" s="64"/>
      <c r="F7560" s="64"/>
      <c r="G7560" s="64"/>
      <c r="H7560" s="64"/>
      <c r="K7560" s="64"/>
      <c r="L7560" s="104"/>
    </row>
    <row r="7561" spans="4:12" x14ac:dyDescent="0.25">
      <c r="D7561" s="67"/>
      <c r="E7561" s="64"/>
      <c r="F7561" s="64"/>
      <c r="G7561" s="64"/>
      <c r="H7561" s="64"/>
      <c r="K7561" s="64"/>
      <c r="L7561" s="104"/>
    </row>
    <row r="7562" spans="4:12" x14ac:dyDescent="0.25">
      <c r="D7562" s="67"/>
      <c r="E7562" s="64"/>
      <c r="F7562" s="64"/>
      <c r="G7562" s="64"/>
      <c r="H7562" s="64"/>
      <c r="K7562" s="64"/>
      <c r="L7562" s="104"/>
    </row>
    <row r="7563" spans="4:12" x14ac:dyDescent="0.25">
      <c r="D7563" s="67"/>
      <c r="E7563" s="64"/>
      <c r="F7563" s="64"/>
      <c r="G7563" s="64"/>
      <c r="H7563" s="64"/>
      <c r="K7563" s="64"/>
      <c r="L7563" s="104"/>
    </row>
    <row r="7564" spans="4:12" x14ac:dyDescent="0.25">
      <c r="D7564" s="67"/>
      <c r="E7564" s="64"/>
      <c r="F7564" s="64"/>
      <c r="G7564" s="64"/>
      <c r="H7564" s="64"/>
      <c r="K7564" s="64"/>
      <c r="L7564" s="104"/>
    </row>
    <row r="7565" spans="4:12" x14ac:dyDescent="0.25">
      <c r="D7565" s="67"/>
      <c r="E7565" s="64"/>
      <c r="F7565" s="64"/>
      <c r="G7565" s="64"/>
      <c r="H7565" s="64"/>
      <c r="K7565" s="64"/>
      <c r="L7565" s="104"/>
    </row>
    <row r="7566" spans="4:12" x14ac:dyDescent="0.25">
      <c r="D7566" s="67"/>
      <c r="E7566" s="64"/>
      <c r="F7566" s="64"/>
      <c r="G7566" s="64"/>
      <c r="H7566" s="64"/>
      <c r="K7566" s="64"/>
      <c r="L7566" s="104"/>
    </row>
    <row r="7567" spans="4:12" x14ac:dyDescent="0.25">
      <c r="D7567" s="67"/>
      <c r="E7567" s="64"/>
      <c r="F7567" s="64"/>
      <c r="G7567" s="64"/>
      <c r="H7567" s="64"/>
      <c r="K7567" s="64"/>
      <c r="L7567" s="104"/>
    </row>
    <row r="7568" spans="4:12" x14ac:dyDescent="0.25">
      <c r="D7568" s="67"/>
      <c r="E7568" s="64"/>
      <c r="F7568" s="64"/>
      <c r="G7568" s="64"/>
      <c r="H7568" s="64"/>
      <c r="K7568" s="64"/>
      <c r="L7568" s="104"/>
    </row>
    <row r="7569" spans="4:12" x14ac:dyDescent="0.25">
      <c r="D7569" s="67"/>
      <c r="E7569" s="64"/>
      <c r="F7569" s="64"/>
      <c r="G7569" s="64"/>
      <c r="H7569" s="64"/>
      <c r="K7569" s="64"/>
      <c r="L7569" s="104"/>
    </row>
    <row r="7570" spans="4:12" x14ac:dyDescent="0.25">
      <c r="D7570" s="67"/>
      <c r="E7570" s="64"/>
      <c r="F7570" s="64"/>
      <c r="G7570" s="64"/>
      <c r="H7570" s="64"/>
      <c r="K7570" s="64"/>
      <c r="L7570" s="104"/>
    </row>
    <row r="7571" spans="4:12" x14ac:dyDescent="0.25">
      <c r="D7571" s="67"/>
      <c r="E7571" s="64"/>
      <c r="F7571" s="64"/>
      <c r="G7571" s="64"/>
      <c r="H7571" s="64"/>
      <c r="K7571" s="64"/>
      <c r="L7571" s="104"/>
    </row>
    <row r="7572" spans="4:12" x14ac:dyDescent="0.25">
      <c r="D7572" s="67"/>
      <c r="E7572" s="64"/>
      <c r="F7572" s="64"/>
      <c r="G7572" s="64"/>
      <c r="H7572" s="64"/>
      <c r="K7572" s="64"/>
      <c r="L7572" s="104"/>
    </row>
    <row r="7573" spans="4:12" x14ac:dyDescent="0.25">
      <c r="D7573" s="67"/>
      <c r="E7573" s="64"/>
      <c r="F7573" s="64"/>
      <c r="G7573" s="64"/>
      <c r="H7573" s="64"/>
      <c r="K7573" s="64"/>
      <c r="L7573" s="104"/>
    </row>
    <row r="7574" spans="4:12" x14ac:dyDescent="0.25">
      <c r="D7574" s="67"/>
      <c r="E7574" s="64"/>
      <c r="F7574" s="64"/>
      <c r="G7574" s="64"/>
      <c r="H7574" s="64"/>
      <c r="K7574" s="64"/>
      <c r="L7574" s="104"/>
    </row>
    <row r="7575" spans="4:12" x14ac:dyDescent="0.25">
      <c r="D7575" s="67"/>
      <c r="E7575" s="64"/>
      <c r="F7575" s="64"/>
      <c r="G7575" s="64"/>
      <c r="H7575" s="64"/>
      <c r="K7575" s="64"/>
      <c r="L7575" s="104"/>
    </row>
    <row r="7576" spans="4:12" x14ac:dyDescent="0.25">
      <c r="D7576" s="67"/>
      <c r="E7576" s="64"/>
      <c r="F7576" s="64"/>
      <c r="G7576" s="64"/>
      <c r="H7576" s="64"/>
      <c r="K7576" s="64"/>
      <c r="L7576" s="104"/>
    </row>
    <row r="7577" spans="4:12" x14ac:dyDescent="0.25">
      <c r="D7577" s="67"/>
      <c r="E7577" s="64"/>
      <c r="F7577" s="64"/>
      <c r="G7577" s="64"/>
      <c r="H7577" s="64"/>
      <c r="K7577" s="64"/>
      <c r="L7577" s="104"/>
    </row>
    <row r="7578" spans="4:12" x14ac:dyDescent="0.25">
      <c r="D7578" s="67"/>
      <c r="E7578" s="64"/>
      <c r="F7578" s="64"/>
      <c r="G7578" s="64"/>
      <c r="H7578" s="64"/>
      <c r="K7578" s="64"/>
      <c r="L7578" s="104"/>
    </row>
    <row r="7579" spans="4:12" x14ac:dyDescent="0.25">
      <c r="D7579" s="67"/>
      <c r="E7579" s="64"/>
      <c r="F7579" s="64"/>
      <c r="G7579" s="64"/>
      <c r="H7579" s="64"/>
      <c r="K7579" s="64"/>
      <c r="L7579" s="104"/>
    </row>
    <row r="7580" spans="4:12" x14ac:dyDescent="0.25">
      <c r="D7580" s="67"/>
      <c r="E7580" s="64"/>
      <c r="F7580" s="64"/>
      <c r="G7580" s="64"/>
      <c r="H7580" s="64"/>
      <c r="K7580" s="64"/>
      <c r="L7580" s="104"/>
    </row>
    <row r="7581" spans="4:12" x14ac:dyDescent="0.25">
      <c r="D7581" s="67"/>
      <c r="E7581" s="64"/>
      <c r="F7581" s="64"/>
      <c r="G7581" s="64"/>
      <c r="H7581" s="64"/>
      <c r="K7581" s="64"/>
      <c r="L7581" s="104"/>
    </row>
    <row r="7582" spans="4:12" x14ac:dyDescent="0.25">
      <c r="D7582" s="67"/>
      <c r="E7582" s="64"/>
      <c r="F7582" s="64"/>
      <c r="G7582" s="64"/>
      <c r="H7582" s="64"/>
      <c r="K7582" s="64"/>
      <c r="L7582" s="104"/>
    </row>
    <row r="7583" spans="4:12" x14ac:dyDescent="0.25">
      <c r="D7583" s="67"/>
      <c r="E7583" s="64"/>
      <c r="F7583" s="64"/>
      <c r="G7583" s="64"/>
      <c r="H7583" s="64"/>
      <c r="K7583" s="64"/>
      <c r="L7583" s="104"/>
    </row>
    <row r="7584" spans="4:12" x14ac:dyDescent="0.25">
      <c r="D7584" s="67"/>
      <c r="E7584" s="64"/>
      <c r="F7584" s="64"/>
      <c r="G7584" s="64"/>
      <c r="H7584" s="64"/>
      <c r="K7584" s="64"/>
      <c r="L7584" s="104"/>
    </row>
    <row r="7585" spans="4:12" x14ac:dyDescent="0.25">
      <c r="D7585" s="67"/>
      <c r="E7585" s="64"/>
      <c r="F7585" s="64"/>
      <c r="G7585" s="64"/>
      <c r="H7585" s="64"/>
      <c r="K7585" s="64"/>
      <c r="L7585" s="104"/>
    </row>
    <row r="7586" spans="4:12" x14ac:dyDescent="0.25">
      <c r="D7586" s="67"/>
      <c r="E7586" s="64"/>
      <c r="F7586" s="64"/>
      <c r="G7586" s="64"/>
      <c r="H7586" s="64"/>
      <c r="K7586" s="64"/>
      <c r="L7586" s="104"/>
    </row>
    <row r="7587" spans="4:12" x14ac:dyDescent="0.25">
      <c r="D7587" s="67"/>
      <c r="E7587" s="64"/>
      <c r="F7587" s="64"/>
      <c r="G7587" s="64"/>
      <c r="H7587" s="64"/>
      <c r="K7587" s="64"/>
      <c r="L7587" s="104"/>
    </row>
    <row r="7588" spans="4:12" x14ac:dyDescent="0.25">
      <c r="D7588" s="67"/>
      <c r="E7588" s="64"/>
      <c r="F7588" s="64"/>
      <c r="G7588" s="64"/>
      <c r="H7588" s="64"/>
      <c r="K7588" s="64"/>
      <c r="L7588" s="104"/>
    </row>
    <row r="7589" spans="4:12" x14ac:dyDescent="0.25">
      <c r="D7589" s="67"/>
      <c r="E7589" s="64"/>
      <c r="F7589" s="64"/>
      <c r="G7589" s="64"/>
      <c r="H7589" s="64"/>
      <c r="K7589" s="64"/>
      <c r="L7589" s="104"/>
    </row>
    <row r="7590" spans="4:12" x14ac:dyDescent="0.25">
      <c r="D7590" s="67"/>
      <c r="E7590" s="64"/>
      <c r="F7590" s="64"/>
      <c r="G7590" s="64"/>
      <c r="H7590" s="64"/>
      <c r="K7590" s="64"/>
      <c r="L7590" s="104"/>
    </row>
    <row r="7591" spans="4:12" x14ac:dyDescent="0.25">
      <c r="D7591" s="67"/>
      <c r="E7591" s="64"/>
      <c r="F7591" s="64"/>
      <c r="G7591" s="64"/>
      <c r="H7591" s="64"/>
      <c r="K7591" s="64"/>
      <c r="L7591" s="104"/>
    </row>
    <row r="7592" spans="4:12" x14ac:dyDescent="0.25">
      <c r="D7592" s="67"/>
      <c r="E7592" s="64"/>
      <c r="F7592" s="64"/>
      <c r="G7592" s="64"/>
      <c r="H7592" s="64"/>
      <c r="K7592" s="64"/>
      <c r="L7592" s="104"/>
    </row>
    <row r="7593" spans="4:12" x14ac:dyDescent="0.25">
      <c r="D7593" s="67"/>
      <c r="E7593" s="64"/>
      <c r="F7593" s="64"/>
      <c r="G7593" s="64"/>
      <c r="H7593" s="64"/>
      <c r="K7593" s="64"/>
      <c r="L7593" s="104"/>
    </row>
    <row r="7594" spans="4:12" x14ac:dyDescent="0.25">
      <c r="D7594" s="67"/>
      <c r="E7594" s="64"/>
      <c r="F7594" s="64"/>
      <c r="G7594" s="64"/>
      <c r="H7594" s="64"/>
      <c r="K7594" s="64"/>
      <c r="L7594" s="104"/>
    </row>
    <row r="7595" spans="4:12" x14ac:dyDescent="0.25">
      <c r="D7595" s="67"/>
      <c r="E7595" s="64"/>
      <c r="F7595" s="64"/>
      <c r="G7595" s="64"/>
      <c r="H7595" s="64"/>
      <c r="K7595" s="64"/>
      <c r="L7595" s="104"/>
    </row>
    <row r="7596" spans="4:12" x14ac:dyDescent="0.25">
      <c r="D7596" s="67"/>
      <c r="E7596" s="64"/>
      <c r="F7596" s="64"/>
      <c r="G7596" s="64"/>
      <c r="H7596" s="64"/>
      <c r="K7596" s="64"/>
      <c r="L7596" s="104"/>
    </row>
    <row r="7597" spans="4:12" x14ac:dyDescent="0.25">
      <c r="D7597" s="67"/>
      <c r="E7597" s="64"/>
      <c r="F7597" s="64"/>
      <c r="G7597" s="64"/>
      <c r="H7597" s="64"/>
      <c r="K7597" s="64"/>
      <c r="L7597" s="104"/>
    </row>
    <row r="7598" spans="4:12" x14ac:dyDescent="0.25">
      <c r="D7598" s="67"/>
      <c r="E7598" s="64"/>
      <c r="F7598" s="64"/>
      <c r="G7598" s="64"/>
      <c r="H7598" s="64"/>
      <c r="K7598" s="64"/>
      <c r="L7598" s="104"/>
    </row>
    <row r="7599" spans="4:12" x14ac:dyDescent="0.25">
      <c r="D7599" s="67"/>
      <c r="E7599" s="64"/>
      <c r="F7599" s="64"/>
      <c r="G7599" s="64"/>
      <c r="H7599" s="64"/>
      <c r="K7599" s="64"/>
      <c r="L7599" s="104"/>
    </row>
    <row r="7600" spans="4:12" x14ac:dyDescent="0.25">
      <c r="D7600" s="67"/>
      <c r="E7600" s="64"/>
      <c r="F7600" s="64"/>
      <c r="G7600" s="64"/>
      <c r="H7600" s="64"/>
      <c r="K7600" s="64"/>
      <c r="L7600" s="104"/>
    </row>
    <row r="7601" spans="4:12" x14ac:dyDescent="0.25">
      <c r="D7601" s="67"/>
      <c r="E7601" s="64"/>
      <c r="F7601" s="64"/>
      <c r="G7601" s="64"/>
      <c r="H7601" s="64"/>
      <c r="K7601" s="64"/>
      <c r="L7601" s="104"/>
    </row>
    <row r="7602" spans="4:12" x14ac:dyDescent="0.25">
      <c r="D7602" s="67"/>
      <c r="E7602" s="64"/>
      <c r="F7602" s="64"/>
      <c r="G7602" s="64"/>
      <c r="H7602" s="64"/>
      <c r="K7602" s="64"/>
      <c r="L7602" s="104"/>
    </row>
    <row r="7603" spans="4:12" x14ac:dyDescent="0.25">
      <c r="D7603" s="67"/>
      <c r="E7603" s="64"/>
      <c r="F7603" s="64"/>
      <c r="G7603" s="64"/>
      <c r="H7603" s="64"/>
      <c r="K7603" s="64"/>
      <c r="L7603" s="104"/>
    </row>
    <row r="7604" spans="4:12" x14ac:dyDescent="0.25">
      <c r="D7604" s="67"/>
      <c r="E7604" s="64"/>
      <c r="F7604" s="64"/>
      <c r="G7604" s="64"/>
      <c r="H7604" s="64"/>
      <c r="K7604" s="64"/>
      <c r="L7604" s="104"/>
    </row>
    <row r="7605" spans="4:12" x14ac:dyDescent="0.25">
      <c r="D7605" s="67"/>
      <c r="E7605" s="64"/>
      <c r="F7605" s="64"/>
      <c r="G7605" s="64"/>
      <c r="H7605" s="64"/>
      <c r="K7605" s="64"/>
      <c r="L7605" s="104"/>
    </row>
    <row r="7606" spans="4:12" x14ac:dyDescent="0.25">
      <c r="D7606" s="67"/>
      <c r="E7606" s="64"/>
      <c r="F7606" s="64"/>
      <c r="G7606" s="64"/>
      <c r="H7606" s="64"/>
      <c r="K7606" s="64"/>
      <c r="L7606" s="104"/>
    </row>
    <row r="7607" spans="4:12" x14ac:dyDescent="0.25">
      <c r="D7607" s="67"/>
      <c r="E7607" s="64"/>
      <c r="F7607" s="64"/>
      <c r="G7607" s="64"/>
      <c r="H7607" s="64"/>
      <c r="K7607" s="64"/>
      <c r="L7607" s="104"/>
    </row>
    <row r="7608" spans="4:12" x14ac:dyDescent="0.25">
      <c r="D7608" s="67"/>
      <c r="E7608" s="64"/>
      <c r="F7608" s="64"/>
      <c r="G7608" s="64"/>
      <c r="H7608" s="64"/>
      <c r="K7608" s="64"/>
      <c r="L7608" s="104"/>
    </row>
    <row r="7609" spans="4:12" x14ac:dyDescent="0.25">
      <c r="D7609" s="67"/>
      <c r="E7609" s="64"/>
      <c r="F7609" s="64"/>
      <c r="G7609" s="64"/>
      <c r="H7609" s="64"/>
      <c r="K7609" s="64"/>
      <c r="L7609" s="104"/>
    </row>
    <row r="7610" spans="4:12" x14ac:dyDescent="0.25">
      <c r="D7610" s="67"/>
      <c r="E7610" s="64"/>
      <c r="F7610" s="64"/>
      <c r="G7610" s="64"/>
      <c r="H7610" s="64"/>
      <c r="K7610" s="64"/>
      <c r="L7610" s="104"/>
    </row>
    <row r="7611" spans="4:12" x14ac:dyDescent="0.25">
      <c r="D7611" s="67"/>
      <c r="E7611" s="64"/>
      <c r="F7611" s="64"/>
      <c r="G7611" s="64"/>
      <c r="H7611" s="64"/>
      <c r="K7611" s="64"/>
      <c r="L7611" s="104"/>
    </row>
    <row r="7612" spans="4:12" x14ac:dyDescent="0.25">
      <c r="D7612" s="67"/>
      <c r="E7612" s="64"/>
      <c r="F7612" s="64"/>
      <c r="G7612" s="64"/>
      <c r="H7612" s="64"/>
      <c r="K7612" s="64"/>
      <c r="L7612" s="104"/>
    </row>
    <row r="7613" spans="4:12" x14ac:dyDescent="0.25">
      <c r="D7613" s="67"/>
      <c r="E7613" s="64"/>
      <c r="F7613" s="64"/>
      <c r="G7613" s="64"/>
      <c r="H7613" s="64"/>
      <c r="K7613" s="64"/>
      <c r="L7613" s="104"/>
    </row>
    <row r="7614" spans="4:12" x14ac:dyDescent="0.25">
      <c r="D7614" s="67"/>
      <c r="E7614" s="64"/>
      <c r="F7614" s="64"/>
      <c r="G7614" s="64"/>
      <c r="H7614" s="64"/>
      <c r="K7614" s="64"/>
      <c r="L7614" s="104"/>
    </row>
    <row r="7615" spans="4:12" x14ac:dyDescent="0.25">
      <c r="D7615" s="67"/>
      <c r="E7615" s="64"/>
      <c r="F7615" s="64"/>
      <c r="G7615" s="64"/>
      <c r="H7615" s="64"/>
      <c r="K7615" s="64"/>
      <c r="L7615" s="104"/>
    </row>
    <row r="7616" spans="4:12" x14ac:dyDescent="0.25">
      <c r="D7616" s="67"/>
      <c r="E7616" s="64"/>
      <c r="F7616" s="64"/>
      <c r="G7616" s="64"/>
      <c r="H7616" s="64"/>
      <c r="K7616" s="64"/>
      <c r="L7616" s="104"/>
    </row>
    <row r="7617" spans="4:12" x14ac:dyDescent="0.25">
      <c r="D7617" s="67"/>
      <c r="E7617" s="64"/>
      <c r="F7617" s="64"/>
      <c r="G7617" s="64"/>
      <c r="H7617" s="64"/>
      <c r="K7617" s="64"/>
      <c r="L7617" s="104"/>
    </row>
    <row r="7618" spans="4:12" x14ac:dyDescent="0.25">
      <c r="D7618" s="67"/>
      <c r="E7618" s="64"/>
      <c r="F7618" s="64"/>
      <c r="G7618" s="64"/>
      <c r="H7618" s="64"/>
      <c r="K7618" s="64"/>
      <c r="L7618" s="104"/>
    </row>
    <row r="7619" spans="4:12" x14ac:dyDescent="0.25">
      <c r="D7619" s="67"/>
      <c r="E7619" s="64"/>
      <c r="F7619" s="64"/>
      <c r="G7619" s="64"/>
      <c r="H7619" s="64"/>
      <c r="K7619" s="64"/>
      <c r="L7619" s="104"/>
    </row>
    <row r="7620" spans="4:12" x14ac:dyDescent="0.25">
      <c r="D7620" s="67"/>
      <c r="E7620" s="64"/>
      <c r="F7620" s="64"/>
      <c r="G7620" s="64"/>
      <c r="H7620" s="64"/>
      <c r="K7620" s="64"/>
      <c r="L7620" s="104"/>
    </row>
    <row r="7621" spans="4:12" x14ac:dyDescent="0.25">
      <c r="D7621" s="67"/>
      <c r="E7621" s="64"/>
      <c r="F7621" s="64"/>
      <c r="G7621" s="64"/>
      <c r="H7621" s="64"/>
      <c r="K7621" s="64"/>
      <c r="L7621" s="104"/>
    </row>
    <row r="7622" spans="4:12" x14ac:dyDescent="0.25">
      <c r="D7622" s="67"/>
      <c r="E7622" s="64"/>
      <c r="F7622" s="64"/>
      <c r="G7622" s="64"/>
      <c r="H7622" s="64"/>
      <c r="K7622" s="64"/>
      <c r="L7622" s="104"/>
    </row>
    <row r="7623" spans="4:12" x14ac:dyDescent="0.25">
      <c r="D7623" s="67"/>
      <c r="E7623" s="64"/>
      <c r="F7623" s="64"/>
      <c r="G7623" s="64"/>
      <c r="H7623" s="64"/>
      <c r="K7623" s="64"/>
      <c r="L7623" s="104"/>
    </row>
    <row r="7624" spans="4:12" x14ac:dyDescent="0.25">
      <c r="D7624" s="67"/>
      <c r="E7624" s="64"/>
      <c r="F7624" s="64"/>
      <c r="G7624" s="64"/>
      <c r="H7624" s="64"/>
      <c r="K7624" s="64"/>
      <c r="L7624" s="104"/>
    </row>
    <row r="7625" spans="4:12" x14ac:dyDescent="0.25">
      <c r="D7625" s="67"/>
      <c r="E7625" s="64"/>
      <c r="F7625" s="64"/>
      <c r="G7625" s="64"/>
      <c r="H7625" s="64"/>
      <c r="K7625" s="64"/>
      <c r="L7625" s="104"/>
    </row>
    <row r="7626" spans="4:12" x14ac:dyDescent="0.25">
      <c r="D7626" s="67"/>
      <c r="E7626" s="64"/>
      <c r="F7626" s="64"/>
      <c r="G7626" s="64"/>
      <c r="H7626" s="64"/>
      <c r="K7626" s="64"/>
      <c r="L7626" s="104"/>
    </row>
    <row r="7627" spans="4:12" x14ac:dyDescent="0.25">
      <c r="D7627" s="67"/>
      <c r="E7627" s="64"/>
      <c r="F7627" s="64"/>
      <c r="G7627" s="64"/>
      <c r="H7627" s="64"/>
      <c r="K7627" s="64"/>
      <c r="L7627" s="104"/>
    </row>
    <row r="7628" spans="4:12" x14ac:dyDescent="0.25">
      <c r="D7628" s="67"/>
      <c r="E7628" s="64"/>
      <c r="F7628" s="64"/>
      <c r="G7628" s="64"/>
      <c r="H7628" s="64"/>
      <c r="K7628" s="64"/>
      <c r="L7628" s="104"/>
    </row>
    <row r="7629" spans="4:12" x14ac:dyDescent="0.25">
      <c r="D7629" s="67"/>
      <c r="E7629" s="64"/>
      <c r="F7629" s="64"/>
      <c r="G7629" s="64"/>
      <c r="H7629" s="64"/>
      <c r="K7629" s="64"/>
      <c r="L7629" s="104"/>
    </row>
    <row r="7630" spans="4:12" x14ac:dyDescent="0.25">
      <c r="D7630" s="67"/>
      <c r="E7630" s="64"/>
      <c r="F7630" s="64"/>
      <c r="G7630" s="64"/>
      <c r="H7630" s="64"/>
      <c r="K7630" s="64"/>
      <c r="L7630" s="104"/>
    </row>
    <row r="7631" spans="4:12" x14ac:dyDescent="0.25">
      <c r="D7631" s="67"/>
      <c r="E7631" s="64"/>
      <c r="F7631" s="64"/>
      <c r="G7631" s="64"/>
      <c r="H7631" s="64"/>
      <c r="K7631" s="64"/>
      <c r="L7631" s="104"/>
    </row>
    <row r="7632" spans="4:12" x14ac:dyDescent="0.25">
      <c r="D7632" s="67"/>
      <c r="E7632" s="64"/>
      <c r="F7632" s="64"/>
      <c r="G7632" s="64"/>
      <c r="H7632" s="64"/>
      <c r="K7632" s="64"/>
      <c r="L7632" s="104"/>
    </row>
    <row r="7633" spans="4:12" x14ac:dyDescent="0.25">
      <c r="D7633" s="67"/>
      <c r="E7633" s="64"/>
      <c r="F7633" s="64"/>
      <c r="G7633" s="64"/>
      <c r="H7633" s="64"/>
      <c r="K7633" s="64"/>
      <c r="L7633" s="104"/>
    </row>
    <row r="7634" spans="4:12" x14ac:dyDescent="0.25">
      <c r="D7634" s="67"/>
      <c r="E7634" s="64"/>
      <c r="F7634" s="64"/>
      <c r="G7634" s="64"/>
      <c r="H7634" s="64"/>
      <c r="K7634" s="64"/>
      <c r="L7634" s="104"/>
    </row>
    <row r="7635" spans="4:12" x14ac:dyDescent="0.25">
      <c r="D7635" s="67"/>
      <c r="E7635" s="64"/>
      <c r="F7635" s="64"/>
      <c r="G7635" s="64"/>
      <c r="H7635" s="64"/>
      <c r="K7635" s="64"/>
      <c r="L7635" s="104"/>
    </row>
    <row r="7636" spans="4:12" x14ac:dyDescent="0.25">
      <c r="D7636" s="67"/>
      <c r="E7636" s="64"/>
      <c r="F7636" s="64"/>
      <c r="G7636" s="64"/>
      <c r="H7636" s="64"/>
      <c r="K7636" s="64"/>
      <c r="L7636" s="104"/>
    </row>
    <row r="7637" spans="4:12" x14ac:dyDescent="0.25">
      <c r="D7637" s="67"/>
      <c r="E7637" s="64"/>
      <c r="F7637" s="64"/>
      <c r="G7637" s="64"/>
      <c r="H7637" s="64"/>
      <c r="K7637" s="64"/>
      <c r="L7637" s="104"/>
    </row>
    <row r="7638" spans="4:12" x14ac:dyDescent="0.25">
      <c r="D7638" s="67"/>
      <c r="E7638" s="64"/>
      <c r="F7638" s="64"/>
      <c r="G7638" s="64"/>
      <c r="H7638" s="64"/>
      <c r="K7638" s="64"/>
      <c r="L7638" s="104"/>
    </row>
    <row r="7639" spans="4:12" x14ac:dyDescent="0.25">
      <c r="D7639" s="67"/>
      <c r="E7639" s="64"/>
      <c r="F7639" s="64"/>
      <c r="G7639" s="64"/>
      <c r="H7639" s="64"/>
      <c r="K7639" s="64"/>
      <c r="L7639" s="104"/>
    </row>
    <row r="7640" spans="4:12" x14ac:dyDescent="0.25">
      <c r="D7640" s="67"/>
      <c r="E7640" s="64"/>
      <c r="F7640" s="64"/>
      <c r="G7640" s="64"/>
      <c r="H7640" s="64"/>
      <c r="K7640" s="64"/>
      <c r="L7640" s="104"/>
    </row>
    <row r="7641" spans="4:12" x14ac:dyDescent="0.25">
      <c r="D7641" s="67"/>
      <c r="E7641" s="64"/>
      <c r="F7641" s="64"/>
      <c r="G7641" s="64"/>
      <c r="H7641" s="64"/>
      <c r="K7641" s="64"/>
      <c r="L7641" s="104"/>
    </row>
    <row r="7642" spans="4:12" x14ac:dyDescent="0.25">
      <c r="D7642" s="67"/>
      <c r="E7642" s="64"/>
      <c r="F7642" s="64"/>
      <c r="G7642" s="64"/>
      <c r="H7642" s="64"/>
      <c r="K7642" s="64"/>
      <c r="L7642" s="104"/>
    </row>
    <row r="7643" spans="4:12" x14ac:dyDescent="0.25">
      <c r="D7643" s="67"/>
      <c r="E7643" s="64"/>
      <c r="F7643" s="64"/>
      <c r="G7643" s="64"/>
      <c r="H7643" s="64"/>
      <c r="K7643" s="64"/>
      <c r="L7643" s="104"/>
    </row>
    <row r="7644" spans="4:12" x14ac:dyDescent="0.25">
      <c r="D7644" s="67"/>
      <c r="E7644" s="64"/>
      <c r="F7644" s="64"/>
      <c r="G7644" s="64"/>
      <c r="H7644" s="64"/>
      <c r="K7644" s="64"/>
      <c r="L7644" s="104"/>
    </row>
    <row r="7645" spans="4:12" x14ac:dyDescent="0.25">
      <c r="D7645" s="67"/>
      <c r="E7645" s="64"/>
      <c r="F7645" s="64"/>
      <c r="G7645" s="64"/>
      <c r="H7645" s="64"/>
      <c r="K7645" s="64"/>
      <c r="L7645" s="104"/>
    </row>
    <row r="7646" spans="4:12" x14ac:dyDescent="0.25">
      <c r="D7646" s="67"/>
      <c r="E7646" s="64"/>
      <c r="F7646" s="64"/>
      <c r="G7646" s="64"/>
      <c r="H7646" s="64"/>
      <c r="K7646" s="64"/>
      <c r="L7646" s="104"/>
    </row>
    <row r="7647" spans="4:12" x14ac:dyDescent="0.25">
      <c r="D7647" s="67"/>
      <c r="E7647" s="64"/>
      <c r="F7647" s="64"/>
      <c r="G7647" s="64"/>
      <c r="H7647" s="64"/>
      <c r="K7647" s="64"/>
      <c r="L7647" s="104"/>
    </row>
    <row r="7648" spans="4:12" x14ac:dyDescent="0.25">
      <c r="D7648" s="67"/>
      <c r="E7648" s="64"/>
      <c r="F7648" s="64"/>
      <c r="G7648" s="64"/>
      <c r="H7648" s="64"/>
      <c r="K7648" s="64"/>
      <c r="L7648" s="104"/>
    </row>
    <row r="7649" spans="4:12" x14ac:dyDescent="0.25">
      <c r="D7649" s="67"/>
      <c r="E7649" s="64"/>
      <c r="F7649" s="64"/>
      <c r="G7649" s="64"/>
      <c r="H7649" s="64"/>
      <c r="K7649" s="64"/>
      <c r="L7649" s="104"/>
    </row>
    <row r="7650" spans="4:12" x14ac:dyDescent="0.25">
      <c r="D7650" s="67"/>
      <c r="E7650" s="64"/>
      <c r="F7650" s="64"/>
      <c r="G7650" s="64"/>
      <c r="H7650" s="64"/>
      <c r="K7650" s="64"/>
      <c r="L7650" s="104"/>
    </row>
    <row r="7651" spans="4:12" x14ac:dyDescent="0.25">
      <c r="D7651" s="67"/>
      <c r="E7651" s="64"/>
      <c r="F7651" s="64"/>
      <c r="G7651" s="64"/>
      <c r="H7651" s="64"/>
      <c r="K7651" s="64"/>
      <c r="L7651" s="104"/>
    </row>
    <row r="7652" spans="4:12" x14ac:dyDescent="0.25">
      <c r="D7652" s="67"/>
      <c r="E7652" s="64"/>
      <c r="F7652" s="64"/>
      <c r="G7652" s="64"/>
      <c r="H7652" s="64"/>
      <c r="K7652" s="64"/>
      <c r="L7652" s="104"/>
    </row>
    <row r="7653" spans="4:12" x14ac:dyDescent="0.25">
      <c r="D7653" s="67"/>
      <c r="E7653" s="64"/>
      <c r="F7653" s="64"/>
      <c r="G7653" s="64"/>
      <c r="H7653" s="64"/>
      <c r="K7653" s="64"/>
      <c r="L7653" s="104"/>
    </row>
    <row r="7654" spans="4:12" x14ac:dyDescent="0.25">
      <c r="D7654" s="67"/>
      <c r="E7654" s="64"/>
      <c r="F7654" s="64"/>
      <c r="G7654" s="64"/>
      <c r="H7654" s="64"/>
      <c r="K7654" s="64"/>
      <c r="L7654" s="104"/>
    </row>
    <row r="7655" spans="4:12" x14ac:dyDescent="0.25">
      <c r="D7655" s="67"/>
      <c r="E7655" s="64"/>
      <c r="F7655" s="64"/>
      <c r="G7655" s="64"/>
      <c r="H7655" s="64"/>
      <c r="K7655" s="64"/>
      <c r="L7655" s="104"/>
    </row>
    <row r="7656" spans="4:12" x14ac:dyDescent="0.25">
      <c r="D7656" s="67"/>
      <c r="E7656" s="64"/>
      <c r="F7656" s="64"/>
      <c r="G7656" s="64"/>
      <c r="H7656" s="64"/>
      <c r="K7656" s="64"/>
      <c r="L7656" s="104"/>
    </row>
    <row r="7657" spans="4:12" x14ac:dyDescent="0.25">
      <c r="D7657" s="67"/>
      <c r="E7657" s="64"/>
      <c r="F7657" s="64"/>
      <c r="G7657" s="64"/>
      <c r="H7657" s="64"/>
      <c r="K7657" s="64"/>
      <c r="L7657" s="104"/>
    </row>
    <row r="7658" spans="4:12" x14ac:dyDescent="0.25">
      <c r="D7658" s="67"/>
      <c r="E7658" s="64"/>
      <c r="F7658" s="64"/>
      <c r="G7658" s="64"/>
      <c r="H7658" s="64"/>
      <c r="K7658" s="64"/>
      <c r="L7658" s="104"/>
    </row>
    <row r="7659" spans="4:12" x14ac:dyDescent="0.25">
      <c r="D7659" s="67"/>
      <c r="E7659" s="64"/>
      <c r="F7659" s="64"/>
      <c r="G7659" s="64"/>
      <c r="H7659" s="64"/>
      <c r="K7659" s="64"/>
      <c r="L7659" s="104"/>
    </row>
    <row r="7660" spans="4:12" x14ac:dyDescent="0.25">
      <c r="D7660" s="67"/>
      <c r="E7660" s="64"/>
      <c r="F7660" s="64"/>
      <c r="G7660" s="64"/>
      <c r="H7660" s="64"/>
      <c r="K7660" s="64"/>
      <c r="L7660" s="104"/>
    </row>
    <row r="7661" spans="4:12" x14ac:dyDescent="0.25">
      <c r="D7661" s="67"/>
      <c r="E7661" s="64"/>
      <c r="F7661" s="64"/>
      <c r="G7661" s="64"/>
      <c r="H7661" s="64"/>
      <c r="K7661" s="64"/>
      <c r="L7661" s="104"/>
    </row>
    <row r="7662" spans="4:12" x14ac:dyDescent="0.25">
      <c r="D7662" s="67"/>
      <c r="E7662" s="64"/>
      <c r="F7662" s="64"/>
      <c r="G7662" s="64"/>
      <c r="H7662" s="64"/>
      <c r="K7662" s="64"/>
      <c r="L7662" s="104"/>
    </row>
    <row r="7663" spans="4:12" x14ac:dyDescent="0.25">
      <c r="D7663" s="67"/>
      <c r="E7663" s="64"/>
      <c r="F7663" s="64"/>
      <c r="G7663" s="64"/>
      <c r="H7663" s="64"/>
      <c r="K7663" s="64"/>
      <c r="L7663" s="104"/>
    </row>
    <row r="7664" spans="4:12" x14ac:dyDescent="0.25">
      <c r="D7664" s="67"/>
      <c r="E7664" s="64"/>
      <c r="F7664" s="64"/>
      <c r="G7664" s="64"/>
      <c r="H7664" s="64"/>
      <c r="K7664" s="64"/>
      <c r="L7664" s="104"/>
    </row>
    <row r="7665" spans="4:12" x14ac:dyDescent="0.25">
      <c r="D7665" s="67"/>
      <c r="E7665" s="64"/>
      <c r="F7665" s="64"/>
      <c r="G7665" s="64"/>
      <c r="H7665" s="64"/>
      <c r="K7665" s="64"/>
      <c r="L7665" s="104"/>
    </row>
    <row r="7666" spans="4:12" x14ac:dyDescent="0.25">
      <c r="D7666" s="67"/>
      <c r="E7666" s="64"/>
      <c r="F7666" s="64"/>
      <c r="G7666" s="64"/>
      <c r="H7666" s="64"/>
      <c r="K7666" s="64"/>
      <c r="L7666" s="104"/>
    </row>
    <row r="7667" spans="4:12" x14ac:dyDescent="0.25">
      <c r="D7667" s="67"/>
      <c r="E7667" s="64"/>
      <c r="F7667" s="64"/>
      <c r="G7667" s="64"/>
      <c r="H7667" s="64"/>
      <c r="K7667" s="64"/>
      <c r="L7667" s="104"/>
    </row>
    <row r="7668" spans="4:12" x14ac:dyDescent="0.25">
      <c r="D7668" s="67"/>
      <c r="E7668" s="64"/>
      <c r="F7668" s="64"/>
      <c r="G7668" s="64"/>
      <c r="H7668" s="64"/>
      <c r="K7668" s="64"/>
      <c r="L7668" s="104"/>
    </row>
    <row r="7669" spans="4:12" x14ac:dyDescent="0.25">
      <c r="D7669" s="67"/>
      <c r="E7669" s="64"/>
      <c r="F7669" s="64"/>
      <c r="G7669" s="64"/>
      <c r="H7669" s="64"/>
      <c r="K7669" s="64"/>
      <c r="L7669" s="104"/>
    </row>
    <row r="7670" spans="4:12" x14ac:dyDescent="0.25">
      <c r="D7670" s="67"/>
      <c r="E7670" s="64"/>
      <c r="F7670" s="64"/>
      <c r="G7670" s="64"/>
      <c r="H7670" s="64"/>
      <c r="K7670" s="64"/>
      <c r="L7670" s="104"/>
    </row>
    <row r="7671" spans="4:12" x14ac:dyDescent="0.25">
      <c r="D7671" s="67"/>
      <c r="E7671" s="64"/>
      <c r="F7671" s="64"/>
      <c r="G7671" s="64"/>
      <c r="H7671" s="64"/>
      <c r="K7671" s="64"/>
      <c r="L7671" s="104"/>
    </row>
    <row r="7672" spans="4:12" x14ac:dyDescent="0.25">
      <c r="D7672" s="67"/>
      <c r="E7672" s="64"/>
      <c r="F7672" s="64"/>
      <c r="G7672" s="64"/>
      <c r="H7672" s="64"/>
      <c r="K7672" s="64"/>
      <c r="L7672" s="104"/>
    </row>
    <row r="7673" spans="4:12" x14ac:dyDescent="0.25">
      <c r="D7673" s="67"/>
      <c r="E7673" s="64"/>
      <c r="F7673" s="64"/>
      <c r="G7673" s="64"/>
      <c r="H7673" s="64"/>
      <c r="K7673" s="64"/>
      <c r="L7673" s="104"/>
    </row>
    <row r="7674" spans="4:12" x14ac:dyDescent="0.25">
      <c r="D7674" s="67"/>
      <c r="E7674" s="64"/>
      <c r="F7674" s="64"/>
      <c r="G7674" s="64"/>
      <c r="H7674" s="64"/>
      <c r="K7674" s="64"/>
      <c r="L7674" s="104"/>
    </row>
    <row r="7675" spans="4:12" x14ac:dyDescent="0.25">
      <c r="D7675" s="67"/>
      <c r="E7675" s="64"/>
      <c r="F7675" s="64"/>
      <c r="G7675" s="64"/>
      <c r="H7675" s="64"/>
      <c r="K7675" s="64"/>
      <c r="L7675" s="104"/>
    </row>
    <row r="7676" spans="4:12" x14ac:dyDescent="0.25">
      <c r="D7676" s="67"/>
      <c r="E7676" s="64"/>
      <c r="F7676" s="64"/>
      <c r="G7676" s="64"/>
      <c r="H7676" s="64"/>
      <c r="K7676" s="64"/>
      <c r="L7676" s="104"/>
    </row>
    <row r="7677" spans="4:12" x14ac:dyDescent="0.25">
      <c r="D7677" s="67"/>
      <c r="E7677" s="64"/>
      <c r="F7677" s="64"/>
      <c r="G7677" s="64"/>
      <c r="H7677" s="64"/>
      <c r="K7677" s="64"/>
      <c r="L7677" s="104"/>
    </row>
    <row r="7678" spans="4:12" x14ac:dyDescent="0.25">
      <c r="D7678" s="67"/>
      <c r="E7678" s="64"/>
      <c r="F7678" s="64"/>
      <c r="G7678" s="64"/>
      <c r="H7678" s="64"/>
      <c r="K7678" s="64"/>
      <c r="L7678" s="104"/>
    </row>
    <row r="7679" spans="4:12" x14ac:dyDescent="0.25">
      <c r="D7679" s="67"/>
      <c r="E7679" s="64"/>
      <c r="F7679" s="64"/>
      <c r="G7679" s="64"/>
      <c r="H7679" s="64"/>
      <c r="K7679" s="64"/>
      <c r="L7679" s="104"/>
    </row>
    <row r="7680" spans="4:12" x14ac:dyDescent="0.25">
      <c r="D7680" s="67"/>
      <c r="E7680" s="64"/>
      <c r="F7680" s="64"/>
      <c r="G7680" s="64"/>
      <c r="H7680" s="64"/>
      <c r="K7680" s="64"/>
      <c r="L7680" s="104"/>
    </row>
    <row r="7681" spans="4:12" x14ac:dyDescent="0.25">
      <c r="D7681" s="67"/>
      <c r="E7681" s="64"/>
      <c r="F7681" s="64"/>
      <c r="G7681" s="64"/>
      <c r="H7681" s="64"/>
      <c r="K7681" s="64"/>
      <c r="L7681" s="104"/>
    </row>
    <row r="7682" spans="4:12" x14ac:dyDescent="0.25">
      <c r="D7682" s="67"/>
      <c r="E7682" s="64"/>
      <c r="F7682" s="64"/>
      <c r="G7682" s="64"/>
      <c r="H7682" s="64"/>
      <c r="K7682" s="64"/>
      <c r="L7682" s="104"/>
    </row>
    <row r="7683" spans="4:12" x14ac:dyDescent="0.25">
      <c r="D7683" s="67"/>
      <c r="E7683" s="64"/>
      <c r="F7683" s="64"/>
      <c r="G7683" s="64"/>
      <c r="H7683" s="64"/>
      <c r="K7683" s="64"/>
      <c r="L7683" s="104"/>
    </row>
    <row r="7684" spans="4:12" x14ac:dyDescent="0.25">
      <c r="D7684" s="67"/>
      <c r="E7684" s="64"/>
      <c r="F7684" s="64"/>
      <c r="G7684" s="64"/>
      <c r="H7684" s="64"/>
      <c r="K7684" s="64"/>
      <c r="L7684" s="104"/>
    </row>
    <row r="7685" spans="4:12" x14ac:dyDescent="0.25">
      <c r="D7685" s="67"/>
      <c r="E7685" s="64"/>
      <c r="F7685" s="64"/>
      <c r="G7685" s="64"/>
      <c r="H7685" s="64"/>
      <c r="K7685" s="64"/>
      <c r="L7685" s="104"/>
    </row>
    <row r="7686" spans="4:12" x14ac:dyDescent="0.25">
      <c r="D7686" s="67"/>
      <c r="E7686" s="64"/>
      <c r="F7686" s="64"/>
      <c r="G7686" s="64"/>
      <c r="H7686" s="64"/>
      <c r="K7686" s="64"/>
      <c r="L7686" s="104"/>
    </row>
    <row r="7687" spans="4:12" x14ac:dyDescent="0.25">
      <c r="D7687" s="67"/>
      <c r="E7687" s="64"/>
      <c r="F7687" s="64"/>
      <c r="G7687" s="64"/>
      <c r="H7687" s="64"/>
      <c r="K7687" s="64"/>
      <c r="L7687" s="104"/>
    </row>
    <row r="7688" spans="4:12" x14ac:dyDescent="0.25">
      <c r="D7688" s="67"/>
      <c r="E7688" s="64"/>
      <c r="F7688" s="64"/>
      <c r="G7688" s="64"/>
      <c r="H7688" s="64"/>
      <c r="K7688" s="64"/>
      <c r="L7688" s="104"/>
    </row>
    <row r="7689" spans="4:12" x14ac:dyDescent="0.25">
      <c r="D7689" s="67"/>
      <c r="E7689" s="64"/>
      <c r="F7689" s="64"/>
      <c r="G7689" s="64"/>
      <c r="H7689" s="64"/>
      <c r="K7689" s="64"/>
      <c r="L7689" s="104"/>
    </row>
    <row r="7690" spans="4:12" x14ac:dyDescent="0.25">
      <c r="D7690" s="67"/>
      <c r="E7690" s="64"/>
      <c r="F7690" s="64"/>
      <c r="G7690" s="64"/>
      <c r="H7690" s="64"/>
      <c r="K7690" s="64"/>
      <c r="L7690" s="104"/>
    </row>
    <row r="7691" spans="4:12" x14ac:dyDescent="0.25">
      <c r="D7691" s="67"/>
      <c r="E7691" s="64"/>
      <c r="F7691" s="64"/>
      <c r="G7691" s="64"/>
      <c r="H7691" s="64"/>
      <c r="K7691" s="64"/>
      <c r="L7691" s="104"/>
    </row>
    <row r="7692" spans="4:12" x14ac:dyDescent="0.25">
      <c r="D7692" s="67"/>
      <c r="E7692" s="64"/>
      <c r="F7692" s="64"/>
      <c r="G7692" s="64"/>
      <c r="H7692" s="64"/>
      <c r="K7692" s="64"/>
      <c r="L7692" s="104"/>
    </row>
    <row r="7693" spans="4:12" x14ac:dyDescent="0.25">
      <c r="D7693" s="67"/>
      <c r="E7693" s="64"/>
      <c r="F7693" s="64"/>
      <c r="G7693" s="64"/>
      <c r="H7693" s="64"/>
      <c r="K7693" s="64"/>
      <c r="L7693" s="104"/>
    </row>
    <row r="7694" spans="4:12" x14ac:dyDescent="0.25">
      <c r="D7694" s="67"/>
      <c r="E7694" s="64"/>
      <c r="F7694" s="64"/>
      <c r="G7694" s="64"/>
      <c r="H7694" s="64"/>
      <c r="K7694" s="64"/>
      <c r="L7694" s="104"/>
    </row>
    <row r="7695" spans="4:12" x14ac:dyDescent="0.25">
      <c r="D7695" s="67"/>
      <c r="E7695" s="64"/>
      <c r="F7695" s="64"/>
      <c r="G7695" s="64"/>
      <c r="H7695" s="64"/>
      <c r="K7695" s="64"/>
      <c r="L7695" s="104"/>
    </row>
    <row r="7696" spans="4:12" x14ac:dyDescent="0.25">
      <c r="D7696" s="67"/>
      <c r="E7696" s="64"/>
      <c r="F7696" s="64"/>
      <c r="G7696" s="64"/>
      <c r="H7696" s="64"/>
      <c r="K7696" s="64"/>
      <c r="L7696" s="104"/>
    </row>
    <row r="7697" spans="4:12" x14ac:dyDescent="0.25">
      <c r="D7697" s="67"/>
      <c r="E7697" s="64"/>
      <c r="F7697" s="64"/>
      <c r="G7697" s="64"/>
      <c r="H7697" s="64"/>
      <c r="K7697" s="64"/>
      <c r="L7697" s="104"/>
    </row>
    <row r="7698" spans="4:12" x14ac:dyDescent="0.25">
      <c r="D7698" s="67"/>
      <c r="E7698" s="64"/>
      <c r="F7698" s="64"/>
      <c r="G7698" s="64"/>
      <c r="H7698" s="64"/>
      <c r="K7698" s="64"/>
      <c r="L7698" s="104"/>
    </row>
    <row r="7699" spans="4:12" x14ac:dyDescent="0.25">
      <c r="D7699" s="67"/>
      <c r="E7699" s="64"/>
      <c r="F7699" s="64"/>
      <c r="G7699" s="64"/>
      <c r="H7699" s="64"/>
      <c r="K7699" s="64"/>
      <c r="L7699" s="104"/>
    </row>
    <row r="7700" spans="4:12" x14ac:dyDescent="0.25">
      <c r="D7700" s="67"/>
      <c r="E7700" s="64"/>
      <c r="F7700" s="64"/>
      <c r="G7700" s="64"/>
      <c r="H7700" s="64"/>
      <c r="K7700" s="64"/>
      <c r="L7700" s="104"/>
    </row>
    <row r="7701" spans="4:12" x14ac:dyDescent="0.25">
      <c r="D7701" s="67"/>
      <c r="E7701" s="64"/>
      <c r="F7701" s="64"/>
      <c r="G7701" s="64"/>
      <c r="H7701" s="64"/>
      <c r="K7701" s="64"/>
      <c r="L7701" s="104"/>
    </row>
    <row r="7702" spans="4:12" x14ac:dyDescent="0.25">
      <c r="D7702" s="67"/>
      <c r="E7702" s="64"/>
      <c r="F7702" s="64"/>
      <c r="G7702" s="64"/>
      <c r="H7702" s="64"/>
      <c r="K7702" s="64"/>
      <c r="L7702" s="104"/>
    </row>
    <row r="7703" spans="4:12" x14ac:dyDescent="0.25">
      <c r="D7703" s="67"/>
      <c r="E7703" s="64"/>
      <c r="F7703" s="64"/>
      <c r="G7703" s="64"/>
      <c r="H7703" s="64"/>
      <c r="K7703" s="64"/>
      <c r="L7703" s="104"/>
    </row>
    <row r="7704" spans="4:12" x14ac:dyDescent="0.25">
      <c r="D7704" s="67"/>
      <c r="E7704" s="64"/>
      <c r="F7704" s="64"/>
      <c r="G7704" s="64"/>
      <c r="H7704" s="64"/>
      <c r="K7704" s="64"/>
      <c r="L7704" s="104"/>
    </row>
    <row r="7705" spans="4:12" x14ac:dyDescent="0.25">
      <c r="D7705" s="67"/>
      <c r="E7705" s="64"/>
      <c r="F7705" s="64"/>
      <c r="G7705" s="64"/>
      <c r="H7705" s="64"/>
      <c r="K7705" s="64"/>
      <c r="L7705" s="104"/>
    </row>
    <row r="7706" spans="4:12" x14ac:dyDescent="0.25">
      <c r="D7706" s="67"/>
      <c r="E7706" s="64"/>
      <c r="F7706" s="64"/>
      <c r="G7706" s="64"/>
      <c r="H7706" s="64"/>
      <c r="K7706" s="64"/>
      <c r="L7706" s="104"/>
    </row>
    <row r="7707" spans="4:12" x14ac:dyDescent="0.25">
      <c r="D7707" s="67"/>
      <c r="E7707" s="64"/>
      <c r="F7707" s="64"/>
      <c r="G7707" s="64"/>
      <c r="H7707" s="64"/>
      <c r="K7707" s="64"/>
      <c r="L7707" s="104"/>
    </row>
    <row r="7708" spans="4:12" x14ac:dyDescent="0.25">
      <c r="D7708" s="67"/>
      <c r="E7708" s="64"/>
      <c r="F7708" s="64"/>
      <c r="G7708" s="64"/>
      <c r="H7708" s="64"/>
      <c r="K7708" s="64"/>
      <c r="L7708" s="104"/>
    </row>
    <row r="7709" spans="4:12" x14ac:dyDescent="0.25">
      <c r="D7709" s="67"/>
      <c r="E7709" s="64"/>
      <c r="F7709" s="64"/>
      <c r="G7709" s="64"/>
      <c r="H7709" s="64"/>
      <c r="K7709" s="64"/>
      <c r="L7709" s="104"/>
    </row>
    <row r="7710" spans="4:12" x14ac:dyDescent="0.25">
      <c r="D7710" s="67"/>
      <c r="E7710" s="64"/>
      <c r="F7710" s="64"/>
      <c r="G7710" s="64"/>
      <c r="H7710" s="64"/>
      <c r="K7710" s="64"/>
      <c r="L7710" s="104"/>
    </row>
    <row r="7711" spans="4:12" x14ac:dyDescent="0.25">
      <c r="D7711" s="67"/>
      <c r="E7711" s="64"/>
      <c r="F7711" s="64"/>
      <c r="G7711" s="64"/>
      <c r="H7711" s="64"/>
      <c r="K7711" s="64"/>
      <c r="L7711" s="104"/>
    </row>
    <row r="7712" spans="4:12" x14ac:dyDescent="0.25">
      <c r="D7712" s="67"/>
      <c r="E7712" s="64"/>
      <c r="F7712" s="64"/>
      <c r="G7712" s="64"/>
      <c r="H7712" s="64"/>
      <c r="K7712" s="64"/>
      <c r="L7712" s="104"/>
    </row>
    <row r="7713" spans="4:12" x14ac:dyDescent="0.25">
      <c r="D7713" s="67"/>
      <c r="E7713" s="64"/>
      <c r="F7713" s="64"/>
      <c r="G7713" s="64"/>
      <c r="H7713" s="64"/>
      <c r="K7713" s="64"/>
      <c r="L7713" s="104"/>
    </row>
    <row r="7714" spans="4:12" x14ac:dyDescent="0.25">
      <c r="D7714" s="67"/>
      <c r="E7714" s="64"/>
      <c r="F7714" s="64"/>
      <c r="G7714" s="64"/>
      <c r="H7714" s="64"/>
      <c r="K7714" s="64"/>
      <c r="L7714" s="104"/>
    </row>
    <row r="7715" spans="4:12" x14ac:dyDescent="0.25">
      <c r="D7715" s="67"/>
      <c r="E7715" s="64"/>
      <c r="F7715" s="64"/>
      <c r="G7715" s="64"/>
      <c r="H7715" s="64"/>
      <c r="K7715" s="64"/>
      <c r="L7715" s="104"/>
    </row>
    <row r="7716" spans="4:12" x14ac:dyDescent="0.25">
      <c r="D7716" s="67"/>
      <c r="E7716" s="64"/>
      <c r="F7716" s="64"/>
      <c r="G7716" s="64"/>
      <c r="H7716" s="64"/>
      <c r="K7716" s="64"/>
      <c r="L7716" s="104"/>
    </row>
    <row r="7717" spans="4:12" x14ac:dyDescent="0.25">
      <c r="D7717" s="67"/>
      <c r="E7717" s="64"/>
      <c r="F7717" s="64"/>
      <c r="G7717" s="64"/>
      <c r="H7717" s="64"/>
      <c r="K7717" s="64"/>
      <c r="L7717" s="104"/>
    </row>
    <row r="7718" spans="4:12" x14ac:dyDescent="0.25">
      <c r="D7718" s="67"/>
      <c r="E7718" s="64"/>
      <c r="F7718" s="64"/>
      <c r="G7718" s="64"/>
      <c r="H7718" s="64"/>
      <c r="K7718" s="64"/>
      <c r="L7718" s="104"/>
    </row>
    <row r="7719" spans="4:12" x14ac:dyDescent="0.25">
      <c r="D7719" s="67"/>
      <c r="E7719" s="64"/>
      <c r="F7719" s="64"/>
      <c r="G7719" s="64"/>
      <c r="H7719" s="64"/>
      <c r="K7719" s="64"/>
      <c r="L7719" s="104"/>
    </row>
    <row r="7720" spans="4:12" x14ac:dyDescent="0.25">
      <c r="D7720" s="67"/>
      <c r="E7720" s="64"/>
      <c r="F7720" s="64"/>
      <c r="G7720" s="64"/>
      <c r="H7720" s="64"/>
      <c r="K7720" s="64"/>
      <c r="L7720" s="104"/>
    </row>
    <row r="7721" spans="4:12" x14ac:dyDescent="0.25">
      <c r="D7721" s="67"/>
      <c r="E7721" s="64"/>
      <c r="F7721" s="64"/>
      <c r="G7721" s="64"/>
      <c r="H7721" s="64"/>
      <c r="K7721" s="64"/>
      <c r="L7721" s="104"/>
    </row>
    <row r="7722" spans="4:12" x14ac:dyDescent="0.25">
      <c r="D7722" s="67"/>
      <c r="E7722" s="64"/>
      <c r="F7722" s="64"/>
      <c r="G7722" s="64"/>
      <c r="H7722" s="64"/>
      <c r="K7722" s="64"/>
      <c r="L7722" s="104"/>
    </row>
    <row r="7723" spans="4:12" x14ac:dyDescent="0.25">
      <c r="D7723" s="67"/>
      <c r="E7723" s="64"/>
      <c r="F7723" s="64"/>
      <c r="G7723" s="64"/>
      <c r="H7723" s="64"/>
      <c r="K7723" s="64"/>
      <c r="L7723" s="104"/>
    </row>
    <row r="7724" spans="4:12" x14ac:dyDescent="0.25">
      <c r="D7724" s="67"/>
      <c r="E7724" s="64"/>
      <c r="F7724" s="64"/>
      <c r="G7724" s="64"/>
      <c r="H7724" s="64"/>
      <c r="K7724" s="64"/>
      <c r="L7724" s="104"/>
    </row>
    <row r="7725" spans="4:12" x14ac:dyDescent="0.25">
      <c r="D7725" s="67"/>
      <c r="E7725" s="64"/>
      <c r="F7725" s="64"/>
      <c r="G7725" s="64"/>
      <c r="H7725" s="64"/>
      <c r="K7725" s="64"/>
      <c r="L7725" s="104"/>
    </row>
    <row r="7726" spans="4:12" x14ac:dyDescent="0.25">
      <c r="D7726" s="67"/>
      <c r="E7726" s="64"/>
      <c r="F7726" s="64"/>
      <c r="G7726" s="64"/>
      <c r="H7726" s="64"/>
      <c r="K7726" s="64"/>
      <c r="L7726" s="104"/>
    </row>
    <row r="7727" spans="4:12" x14ac:dyDescent="0.25">
      <c r="D7727" s="67"/>
      <c r="E7727" s="64"/>
      <c r="F7727" s="64"/>
      <c r="G7727" s="64"/>
      <c r="H7727" s="64"/>
      <c r="K7727" s="64"/>
      <c r="L7727" s="104"/>
    </row>
    <row r="7728" spans="4:12" x14ac:dyDescent="0.25">
      <c r="D7728" s="67"/>
      <c r="E7728" s="64"/>
      <c r="F7728" s="64"/>
      <c r="G7728" s="64"/>
      <c r="H7728" s="64"/>
      <c r="K7728" s="64"/>
      <c r="L7728" s="104"/>
    </row>
    <row r="7729" spans="4:12" x14ac:dyDescent="0.25">
      <c r="D7729" s="67"/>
      <c r="E7729" s="64"/>
      <c r="F7729" s="64"/>
      <c r="G7729" s="64"/>
      <c r="H7729" s="64"/>
      <c r="K7729" s="64"/>
      <c r="L7729" s="104"/>
    </row>
    <row r="7730" spans="4:12" x14ac:dyDescent="0.25">
      <c r="D7730" s="67"/>
      <c r="E7730" s="64"/>
      <c r="F7730" s="64"/>
      <c r="G7730" s="64"/>
      <c r="H7730" s="64"/>
      <c r="K7730" s="64"/>
      <c r="L7730" s="104"/>
    </row>
    <row r="7731" spans="4:12" x14ac:dyDescent="0.25">
      <c r="D7731" s="67"/>
      <c r="E7731" s="64"/>
      <c r="F7731" s="64"/>
      <c r="G7731" s="64"/>
      <c r="H7731" s="64"/>
      <c r="K7731" s="64"/>
      <c r="L7731" s="104"/>
    </row>
    <row r="7732" spans="4:12" x14ac:dyDescent="0.25">
      <c r="D7732" s="67"/>
      <c r="E7732" s="64"/>
      <c r="F7732" s="64"/>
      <c r="G7732" s="64"/>
      <c r="H7732" s="64"/>
      <c r="K7732" s="64"/>
      <c r="L7732" s="104"/>
    </row>
    <row r="7733" spans="4:12" x14ac:dyDescent="0.25">
      <c r="D7733" s="67"/>
      <c r="E7733" s="64"/>
      <c r="F7733" s="64"/>
      <c r="G7733" s="64"/>
      <c r="H7733" s="64"/>
      <c r="K7733" s="64"/>
      <c r="L7733" s="104"/>
    </row>
    <row r="7734" spans="4:12" x14ac:dyDescent="0.25">
      <c r="D7734" s="67"/>
      <c r="E7734" s="64"/>
      <c r="F7734" s="64"/>
      <c r="G7734" s="64"/>
      <c r="H7734" s="64"/>
      <c r="K7734" s="64"/>
      <c r="L7734" s="104"/>
    </row>
    <row r="7735" spans="4:12" x14ac:dyDescent="0.25">
      <c r="D7735" s="67"/>
      <c r="E7735" s="64"/>
      <c r="F7735" s="64"/>
      <c r="G7735" s="64"/>
      <c r="H7735" s="64"/>
      <c r="K7735" s="64"/>
      <c r="L7735" s="104"/>
    </row>
    <row r="7736" spans="4:12" x14ac:dyDescent="0.25">
      <c r="D7736" s="67"/>
      <c r="E7736" s="64"/>
      <c r="F7736" s="64"/>
      <c r="G7736" s="64"/>
      <c r="H7736" s="64"/>
      <c r="K7736" s="64"/>
      <c r="L7736" s="104"/>
    </row>
    <row r="7737" spans="4:12" x14ac:dyDescent="0.25">
      <c r="D7737" s="67"/>
      <c r="E7737" s="64"/>
      <c r="F7737" s="64"/>
      <c r="G7737" s="64"/>
      <c r="H7737" s="64"/>
      <c r="K7737" s="64"/>
      <c r="L7737" s="104"/>
    </row>
    <row r="7738" spans="4:12" x14ac:dyDescent="0.25">
      <c r="D7738" s="67"/>
      <c r="E7738" s="64"/>
      <c r="F7738" s="64"/>
      <c r="G7738" s="64"/>
      <c r="H7738" s="64"/>
      <c r="K7738" s="64"/>
      <c r="L7738" s="104"/>
    </row>
    <row r="7739" spans="4:12" x14ac:dyDescent="0.25">
      <c r="D7739" s="67"/>
      <c r="E7739" s="64"/>
      <c r="F7739" s="64"/>
      <c r="G7739" s="64"/>
      <c r="H7739" s="64"/>
      <c r="K7739" s="64"/>
      <c r="L7739" s="104"/>
    </row>
    <row r="7740" spans="4:12" x14ac:dyDescent="0.25">
      <c r="D7740" s="67"/>
      <c r="E7740" s="64"/>
      <c r="F7740" s="64"/>
      <c r="G7740" s="64"/>
      <c r="H7740" s="64"/>
      <c r="K7740" s="64"/>
      <c r="L7740" s="104"/>
    </row>
    <row r="7741" spans="4:12" x14ac:dyDescent="0.25">
      <c r="D7741" s="67"/>
      <c r="E7741" s="64"/>
      <c r="F7741" s="64"/>
      <c r="G7741" s="64"/>
      <c r="H7741" s="64"/>
      <c r="K7741" s="64"/>
      <c r="L7741" s="104"/>
    </row>
    <row r="7742" spans="4:12" x14ac:dyDescent="0.25">
      <c r="D7742" s="67"/>
      <c r="E7742" s="64"/>
      <c r="F7742" s="64"/>
      <c r="G7742" s="64"/>
      <c r="H7742" s="64"/>
      <c r="K7742" s="64"/>
      <c r="L7742" s="104"/>
    </row>
    <row r="7743" spans="4:12" x14ac:dyDescent="0.25">
      <c r="D7743" s="67"/>
      <c r="E7743" s="64"/>
      <c r="F7743" s="64"/>
      <c r="G7743" s="64"/>
      <c r="H7743" s="64"/>
      <c r="K7743" s="64"/>
      <c r="L7743" s="104"/>
    </row>
    <row r="7744" spans="4:12" x14ac:dyDescent="0.25">
      <c r="D7744" s="67"/>
      <c r="E7744" s="64"/>
      <c r="F7744" s="64"/>
      <c r="G7744" s="64"/>
      <c r="H7744" s="64"/>
      <c r="K7744" s="64"/>
      <c r="L7744" s="104"/>
    </row>
    <row r="7745" spans="4:12" x14ac:dyDescent="0.25">
      <c r="D7745" s="67"/>
      <c r="E7745" s="64"/>
      <c r="F7745" s="64"/>
      <c r="G7745" s="64"/>
      <c r="H7745" s="64"/>
      <c r="K7745" s="64"/>
      <c r="L7745" s="104"/>
    </row>
    <row r="7746" spans="4:12" x14ac:dyDescent="0.25">
      <c r="D7746" s="67"/>
      <c r="E7746" s="64"/>
      <c r="F7746" s="64"/>
      <c r="G7746" s="64"/>
      <c r="H7746" s="64"/>
      <c r="K7746" s="64"/>
      <c r="L7746" s="104"/>
    </row>
    <row r="7747" spans="4:12" x14ac:dyDescent="0.25">
      <c r="D7747" s="67"/>
      <c r="E7747" s="64"/>
      <c r="F7747" s="64"/>
      <c r="G7747" s="64"/>
      <c r="H7747" s="64"/>
      <c r="K7747" s="64"/>
      <c r="L7747" s="104"/>
    </row>
    <row r="7748" spans="4:12" x14ac:dyDescent="0.25">
      <c r="D7748" s="67"/>
      <c r="E7748" s="64"/>
      <c r="F7748" s="64"/>
      <c r="G7748" s="64"/>
      <c r="H7748" s="64"/>
      <c r="K7748" s="64"/>
      <c r="L7748" s="104"/>
    </row>
    <row r="7749" spans="4:12" x14ac:dyDescent="0.25">
      <c r="D7749" s="67"/>
      <c r="E7749" s="64"/>
      <c r="F7749" s="64"/>
      <c r="G7749" s="64"/>
      <c r="H7749" s="64"/>
      <c r="K7749" s="64"/>
      <c r="L7749" s="104"/>
    </row>
    <row r="7750" spans="4:12" x14ac:dyDescent="0.25">
      <c r="D7750" s="67"/>
      <c r="E7750" s="64"/>
      <c r="F7750" s="64"/>
      <c r="G7750" s="64"/>
      <c r="H7750" s="64"/>
      <c r="K7750" s="64"/>
      <c r="L7750" s="104"/>
    </row>
    <row r="7751" spans="4:12" x14ac:dyDescent="0.25">
      <c r="D7751" s="67"/>
      <c r="E7751" s="64"/>
      <c r="F7751" s="64"/>
      <c r="G7751" s="64"/>
      <c r="H7751" s="64"/>
      <c r="K7751" s="64"/>
      <c r="L7751" s="104"/>
    </row>
    <row r="7752" spans="4:12" x14ac:dyDescent="0.25">
      <c r="D7752" s="67"/>
      <c r="E7752" s="64"/>
      <c r="F7752" s="64"/>
      <c r="G7752" s="64"/>
      <c r="H7752" s="64"/>
      <c r="K7752" s="64"/>
      <c r="L7752" s="104"/>
    </row>
    <row r="7753" spans="4:12" x14ac:dyDescent="0.25">
      <c r="D7753" s="67"/>
      <c r="E7753" s="64"/>
      <c r="F7753" s="64"/>
      <c r="G7753" s="64"/>
      <c r="H7753" s="64"/>
      <c r="K7753" s="64"/>
      <c r="L7753" s="104"/>
    </row>
    <row r="7754" spans="4:12" x14ac:dyDescent="0.25">
      <c r="D7754" s="67"/>
      <c r="E7754" s="64"/>
      <c r="F7754" s="64"/>
      <c r="G7754" s="64"/>
      <c r="H7754" s="64"/>
      <c r="K7754" s="64"/>
      <c r="L7754" s="104"/>
    </row>
    <row r="7755" spans="4:12" x14ac:dyDescent="0.25">
      <c r="D7755" s="67"/>
      <c r="E7755" s="64"/>
      <c r="F7755" s="64"/>
      <c r="G7755" s="64"/>
      <c r="H7755" s="64"/>
      <c r="K7755" s="64"/>
      <c r="L7755" s="104"/>
    </row>
    <row r="7756" spans="4:12" x14ac:dyDescent="0.25">
      <c r="D7756" s="67"/>
      <c r="E7756" s="64"/>
      <c r="F7756" s="64"/>
      <c r="G7756" s="64"/>
      <c r="H7756" s="64"/>
      <c r="K7756" s="64"/>
      <c r="L7756" s="104"/>
    </row>
    <row r="7757" spans="4:12" x14ac:dyDescent="0.25">
      <c r="D7757" s="67"/>
      <c r="E7757" s="64"/>
      <c r="F7757" s="64"/>
      <c r="G7757" s="64"/>
      <c r="H7757" s="64"/>
      <c r="K7757" s="64"/>
      <c r="L7757" s="104"/>
    </row>
    <row r="7758" spans="4:12" x14ac:dyDescent="0.25">
      <c r="D7758" s="67"/>
      <c r="E7758" s="64"/>
      <c r="F7758" s="64"/>
      <c r="G7758" s="64"/>
      <c r="H7758" s="64"/>
      <c r="K7758" s="64"/>
      <c r="L7758" s="104"/>
    </row>
    <row r="7759" spans="4:12" x14ac:dyDescent="0.25">
      <c r="D7759" s="67"/>
      <c r="E7759" s="64"/>
      <c r="F7759" s="64"/>
      <c r="G7759" s="64"/>
      <c r="H7759" s="64"/>
      <c r="K7759" s="64"/>
      <c r="L7759" s="104"/>
    </row>
    <row r="7760" spans="4:12" x14ac:dyDescent="0.25">
      <c r="D7760" s="67"/>
      <c r="E7760" s="64"/>
      <c r="F7760" s="64"/>
      <c r="G7760" s="64"/>
      <c r="H7760" s="64"/>
      <c r="K7760" s="64"/>
      <c r="L7760" s="104"/>
    </row>
    <row r="7761" spans="4:12" x14ac:dyDescent="0.25">
      <c r="D7761" s="67"/>
      <c r="E7761" s="64"/>
      <c r="F7761" s="64"/>
      <c r="G7761" s="64"/>
      <c r="H7761" s="64"/>
      <c r="K7761" s="64"/>
      <c r="L7761" s="104"/>
    </row>
    <row r="7762" spans="4:12" x14ac:dyDescent="0.25">
      <c r="D7762" s="67"/>
      <c r="E7762" s="64"/>
      <c r="F7762" s="64"/>
      <c r="G7762" s="64"/>
      <c r="H7762" s="64"/>
      <c r="K7762" s="64"/>
      <c r="L7762" s="104"/>
    </row>
    <row r="7763" spans="4:12" x14ac:dyDescent="0.25">
      <c r="D7763" s="67"/>
      <c r="E7763" s="64"/>
      <c r="F7763" s="64"/>
      <c r="G7763" s="64"/>
      <c r="H7763" s="64"/>
      <c r="K7763" s="64"/>
      <c r="L7763" s="104"/>
    </row>
    <row r="7764" spans="4:12" x14ac:dyDescent="0.25">
      <c r="D7764" s="67"/>
      <c r="E7764" s="64"/>
      <c r="F7764" s="64"/>
      <c r="G7764" s="64"/>
      <c r="H7764" s="64"/>
      <c r="K7764" s="64"/>
      <c r="L7764" s="104"/>
    </row>
    <row r="7765" spans="4:12" x14ac:dyDescent="0.25">
      <c r="D7765" s="67"/>
      <c r="E7765" s="64"/>
      <c r="F7765" s="64"/>
      <c r="G7765" s="64"/>
      <c r="H7765" s="64"/>
      <c r="K7765" s="64"/>
      <c r="L7765" s="104"/>
    </row>
    <row r="7766" spans="4:12" x14ac:dyDescent="0.25">
      <c r="D7766" s="67"/>
      <c r="E7766" s="64"/>
      <c r="F7766" s="64"/>
      <c r="G7766" s="64"/>
      <c r="H7766" s="64"/>
      <c r="K7766" s="64"/>
      <c r="L7766" s="104"/>
    </row>
    <row r="7767" spans="4:12" x14ac:dyDescent="0.25">
      <c r="D7767" s="67"/>
      <c r="E7767" s="64"/>
      <c r="F7767" s="64"/>
      <c r="G7767" s="64"/>
      <c r="H7767" s="64"/>
      <c r="K7767" s="64"/>
      <c r="L7767" s="104"/>
    </row>
    <row r="7768" spans="4:12" x14ac:dyDescent="0.25">
      <c r="D7768" s="67"/>
      <c r="E7768" s="64"/>
      <c r="F7768" s="64"/>
      <c r="G7768" s="64"/>
      <c r="H7768" s="64"/>
      <c r="K7768" s="64"/>
      <c r="L7768" s="104"/>
    </row>
    <row r="7769" spans="4:12" x14ac:dyDescent="0.25">
      <c r="D7769" s="67"/>
      <c r="E7769" s="64"/>
      <c r="F7769" s="64"/>
      <c r="G7769" s="64"/>
      <c r="H7769" s="64"/>
      <c r="K7769" s="64"/>
      <c r="L7769" s="104"/>
    </row>
    <row r="7770" spans="4:12" x14ac:dyDescent="0.25">
      <c r="D7770" s="67"/>
      <c r="E7770" s="64"/>
      <c r="F7770" s="64"/>
      <c r="G7770" s="64"/>
      <c r="H7770" s="64"/>
      <c r="K7770" s="64"/>
      <c r="L7770" s="104"/>
    </row>
    <row r="7771" spans="4:12" x14ac:dyDescent="0.25">
      <c r="D7771" s="67"/>
      <c r="E7771" s="64"/>
      <c r="F7771" s="64"/>
      <c r="G7771" s="64"/>
      <c r="H7771" s="64"/>
      <c r="K7771" s="64"/>
      <c r="L7771" s="104"/>
    </row>
    <row r="7772" spans="4:12" x14ac:dyDescent="0.25">
      <c r="D7772" s="67"/>
      <c r="E7772" s="64"/>
      <c r="F7772" s="64"/>
      <c r="G7772" s="64"/>
      <c r="H7772" s="64"/>
      <c r="K7772" s="64"/>
      <c r="L7772" s="104"/>
    </row>
    <row r="7773" spans="4:12" x14ac:dyDescent="0.25">
      <c r="D7773" s="67"/>
      <c r="E7773" s="64"/>
      <c r="F7773" s="64"/>
      <c r="G7773" s="64"/>
      <c r="H7773" s="64"/>
      <c r="K7773" s="64"/>
      <c r="L7773" s="104"/>
    </row>
    <row r="7774" spans="4:12" x14ac:dyDescent="0.25">
      <c r="D7774" s="67"/>
      <c r="E7774" s="64"/>
      <c r="F7774" s="64"/>
      <c r="G7774" s="64"/>
      <c r="H7774" s="64"/>
      <c r="K7774" s="64"/>
      <c r="L7774" s="104"/>
    </row>
    <row r="7775" spans="4:12" x14ac:dyDescent="0.25">
      <c r="D7775" s="67"/>
      <c r="E7775" s="64"/>
      <c r="F7775" s="64"/>
      <c r="G7775" s="64"/>
      <c r="H7775" s="64"/>
      <c r="K7775" s="64"/>
      <c r="L7775" s="104"/>
    </row>
    <row r="7776" spans="4:12" x14ac:dyDescent="0.25">
      <c r="D7776" s="67"/>
      <c r="E7776" s="64"/>
      <c r="F7776" s="64"/>
      <c r="G7776" s="64"/>
      <c r="H7776" s="64"/>
      <c r="K7776" s="64"/>
      <c r="L7776" s="104"/>
    </row>
    <row r="7777" spans="4:12" x14ac:dyDescent="0.25">
      <c r="D7777" s="67"/>
      <c r="E7777" s="64"/>
      <c r="F7777" s="64"/>
      <c r="G7777" s="64"/>
      <c r="H7777" s="64"/>
      <c r="K7777" s="64"/>
      <c r="L7777" s="104"/>
    </row>
    <row r="7778" spans="4:12" x14ac:dyDescent="0.25">
      <c r="D7778" s="67"/>
      <c r="E7778" s="64"/>
      <c r="F7778" s="64"/>
      <c r="G7778" s="64"/>
      <c r="H7778" s="64"/>
      <c r="K7778" s="64"/>
      <c r="L7778" s="104"/>
    </row>
    <row r="7779" spans="4:12" x14ac:dyDescent="0.25">
      <c r="D7779" s="67"/>
      <c r="E7779" s="64"/>
      <c r="F7779" s="64"/>
      <c r="G7779" s="64"/>
      <c r="H7779" s="64"/>
      <c r="K7779" s="64"/>
      <c r="L7779" s="104"/>
    </row>
    <row r="7780" spans="4:12" x14ac:dyDescent="0.25">
      <c r="D7780" s="67"/>
      <c r="E7780" s="64"/>
      <c r="F7780" s="64"/>
      <c r="G7780" s="64"/>
      <c r="H7780" s="64"/>
      <c r="K7780" s="64"/>
      <c r="L7780" s="104"/>
    </row>
    <row r="7781" spans="4:12" x14ac:dyDescent="0.25">
      <c r="D7781" s="67"/>
      <c r="E7781" s="64"/>
      <c r="F7781" s="64"/>
      <c r="G7781" s="64"/>
      <c r="H7781" s="64"/>
      <c r="K7781" s="64"/>
      <c r="L7781" s="104"/>
    </row>
    <row r="7782" spans="4:12" x14ac:dyDescent="0.25">
      <c r="D7782" s="67"/>
      <c r="E7782" s="64"/>
      <c r="F7782" s="64"/>
      <c r="G7782" s="64"/>
      <c r="H7782" s="64"/>
      <c r="K7782" s="64"/>
      <c r="L7782" s="104"/>
    </row>
    <row r="7783" spans="4:12" x14ac:dyDescent="0.25">
      <c r="D7783" s="67"/>
      <c r="E7783" s="64"/>
      <c r="F7783" s="64"/>
      <c r="G7783" s="64"/>
      <c r="H7783" s="64"/>
      <c r="K7783" s="64"/>
      <c r="L7783" s="104"/>
    </row>
    <row r="7784" spans="4:12" x14ac:dyDescent="0.25">
      <c r="D7784" s="67"/>
      <c r="E7784" s="64"/>
      <c r="F7784" s="64"/>
      <c r="G7784" s="64"/>
      <c r="H7784" s="64"/>
      <c r="K7784" s="64"/>
      <c r="L7784" s="104"/>
    </row>
    <row r="7785" spans="4:12" x14ac:dyDescent="0.25">
      <c r="D7785" s="67"/>
      <c r="E7785" s="64"/>
      <c r="F7785" s="64"/>
      <c r="G7785" s="64"/>
      <c r="H7785" s="64"/>
      <c r="K7785" s="64"/>
      <c r="L7785" s="104"/>
    </row>
    <row r="7786" spans="4:12" x14ac:dyDescent="0.25">
      <c r="D7786" s="67"/>
      <c r="E7786" s="64"/>
      <c r="F7786" s="64"/>
      <c r="G7786" s="64"/>
      <c r="H7786" s="64"/>
      <c r="K7786" s="64"/>
      <c r="L7786" s="104"/>
    </row>
    <row r="7787" spans="4:12" x14ac:dyDescent="0.25">
      <c r="D7787" s="67"/>
      <c r="E7787" s="64"/>
      <c r="F7787" s="64"/>
      <c r="G7787" s="64"/>
      <c r="H7787" s="64"/>
      <c r="K7787" s="64"/>
      <c r="L7787" s="104"/>
    </row>
    <row r="7788" spans="4:12" x14ac:dyDescent="0.25">
      <c r="D7788" s="67"/>
      <c r="E7788" s="64"/>
      <c r="F7788" s="64"/>
      <c r="G7788" s="64"/>
      <c r="H7788" s="64"/>
      <c r="K7788" s="64"/>
      <c r="L7788" s="104"/>
    </row>
    <row r="7789" spans="4:12" x14ac:dyDescent="0.25">
      <c r="D7789" s="67"/>
      <c r="E7789" s="64"/>
      <c r="F7789" s="64"/>
      <c r="G7789" s="64"/>
      <c r="H7789" s="64"/>
      <c r="K7789" s="64"/>
      <c r="L7789" s="104"/>
    </row>
    <row r="7790" spans="4:12" x14ac:dyDescent="0.25">
      <c r="D7790" s="67"/>
      <c r="E7790" s="64"/>
      <c r="F7790" s="64"/>
      <c r="G7790" s="64"/>
      <c r="H7790" s="64"/>
      <c r="K7790" s="64"/>
      <c r="L7790" s="104"/>
    </row>
    <row r="7791" spans="4:12" x14ac:dyDescent="0.25">
      <c r="D7791" s="67"/>
      <c r="E7791" s="64"/>
      <c r="F7791" s="64"/>
      <c r="G7791" s="64"/>
      <c r="H7791" s="64"/>
      <c r="K7791" s="64"/>
      <c r="L7791" s="104"/>
    </row>
    <row r="7792" spans="4:12" x14ac:dyDescent="0.25">
      <c r="D7792" s="67"/>
      <c r="E7792" s="64"/>
      <c r="F7792" s="64"/>
      <c r="G7792" s="64"/>
      <c r="H7792" s="64"/>
      <c r="K7792" s="64"/>
      <c r="L7792" s="104"/>
    </row>
    <row r="7793" spans="4:12" x14ac:dyDescent="0.25">
      <c r="D7793" s="67"/>
      <c r="E7793" s="64"/>
      <c r="F7793" s="64"/>
      <c r="G7793" s="64"/>
      <c r="H7793" s="64"/>
      <c r="K7793" s="64"/>
      <c r="L7793" s="104"/>
    </row>
    <row r="7794" spans="4:12" x14ac:dyDescent="0.25">
      <c r="D7794" s="67"/>
      <c r="E7794" s="64"/>
      <c r="F7794" s="64"/>
      <c r="G7794" s="64"/>
      <c r="H7794" s="64"/>
      <c r="K7794" s="64"/>
      <c r="L7794" s="104"/>
    </row>
    <row r="7795" spans="4:12" x14ac:dyDescent="0.25">
      <c r="D7795" s="67"/>
      <c r="E7795" s="64"/>
      <c r="F7795" s="64"/>
      <c r="G7795" s="64"/>
      <c r="H7795" s="64"/>
      <c r="K7795" s="64"/>
      <c r="L7795" s="104"/>
    </row>
    <row r="7796" spans="4:12" x14ac:dyDescent="0.25">
      <c r="D7796" s="67"/>
      <c r="E7796" s="64"/>
      <c r="F7796" s="64"/>
      <c r="G7796" s="64"/>
      <c r="H7796" s="64"/>
      <c r="K7796" s="64"/>
      <c r="L7796" s="104"/>
    </row>
    <row r="7797" spans="4:12" x14ac:dyDescent="0.25">
      <c r="D7797" s="67"/>
      <c r="E7797" s="64"/>
      <c r="F7797" s="64"/>
      <c r="G7797" s="64"/>
      <c r="H7797" s="64"/>
      <c r="K7797" s="64"/>
      <c r="L7797" s="104"/>
    </row>
    <row r="7798" spans="4:12" x14ac:dyDescent="0.25">
      <c r="D7798" s="67"/>
      <c r="E7798" s="64"/>
      <c r="F7798" s="64"/>
      <c r="G7798" s="64"/>
      <c r="H7798" s="64"/>
      <c r="K7798" s="64"/>
      <c r="L7798" s="104"/>
    </row>
    <row r="7799" spans="4:12" x14ac:dyDescent="0.25">
      <c r="D7799" s="67"/>
      <c r="E7799" s="64"/>
      <c r="F7799" s="64"/>
      <c r="G7799" s="64"/>
      <c r="H7799" s="64"/>
      <c r="K7799" s="64"/>
      <c r="L7799" s="104"/>
    </row>
    <row r="7800" spans="4:12" x14ac:dyDescent="0.25">
      <c r="D7800" s="67"/>
      <c r="E7800" s="64"/>
      <c r="F7800" s="64"/>
      <c r="G7800" s="64"/>
      <c r="H7800" s="64"/>
      <c r="K7800" s="64"/>
      <c r="L7800" s="104"/>
    </row>
    <row r="7801" spans="4:12" x14ac:dyDescent="0.25">
      <c r="D7801" s="67"/>
      <c r="E7801" s="64"/>
      <c r="F7801" s="64"/>
      <c r="G7801" s="64"/>
      <c r="H7801" s="64"/>
      <c r="K7801" s="64"/>
      <c r="L7801" s="104"/>
    </row>
    <row r="7802" spans="4:12" x14ac:dyDescent="0.25">
      <c r="D7802" s="67"/>
      <c r="E7802" s="64"/>
      <c r="F7802" s="64"/>
      <c r="G7802" s="64"/>
      <c r="H7802" s="64"/>
      <c r="K7802" s="64"/>
      <c r="L7802" s="104"/>
    </row>
    <row r="7803" spans="4:12" x14ac:dyDescent="0.25">
      <c r="D7803" s="67"/>
      <c r="E7803" s="64"/>
      <c r="F7803" s="64"/>
      <c r="G7803" s="64"/>
      <c r="H7803" s="64"/>
      <c r="K7803" s="64"/>
      <c r="L7803" s="104"/>
    </row>
    <row r="7804" spans="4:12" x14ac:dyDescent="0.25">
      <c r="D7804" s="67"/>
      <c r="E7804" s="64"/>
      <c r="F7804" s="64"/>
      <c r="G7804" s="64"/>
      <c r="H7804" s="64"/>
      <c r="K7804" s="64"/>
      <c r="L7804" s="104"/>
    </row>
    <row r="7805" spans="4:12" x14ac:dyDescent="0.25">
      <c r="D7805" s="67"/>
      <c r="E7805" s="64"/>
      <c r="F7805" s="64"/>
      <c r="G7805" s="64"/>
      <c r="H7805" s="64"/>
      <c r="K7805" s="64"/>
      <c r="L7805" s="104"/>
    </row>
    <row r="7806" spans="4:12" x14ac:dyDescent="0.25">
      <c r="D7806" s="67"/>
      <c r="E7806" s="64"/>
      <c r="F7806" s="64"/>
      <c r="G7806" s="64"/>
      <c r="H7806" s="64"/>
      <c r="K7806" s="64"/>
      <c r="L7806" s="104"/>
    </row>
    <row r="7807" spans="4:12" x14ac:dyDescent="0.25">
      <c r="D7807" s="67"/>
      <c r="E7807" s="64"/>
      <c r="F7807" s="64"/>
      <c r="G7807" s="64"/>
      <c r="H7807" s="64"/>
      <c r="K7807" s="64"/>
      <c r="L7807" s="104"/>
    </row>
    <row r="7808" spans="4:12" x14ac:dyDescent="0.25">
      <c r="D7808" s="67"/>
      <c r="E7808" s="64"/>
      <c r="F7808" s="64"/>
      <c r="G7808" s="64"/>
      <c r="H7808" s="64"/>
      <c r="K7808" s="64"/>
      <c r="L7808" s="104"/>
    </row>
    <row r="7809" spans="4:12" x14ac:dyDescent="0.25">
      <c r="D7809" s="67"/>
      <c r="E7809" s="64"/>
      <c r="F7809" s="64"/>
      <c r="G7809" s="64"/>
      <c r="H7809" s="64"/>
      <c r="K7809" s="64"/>
      <c r="L7809" s="104"/>
    </row>
    <row r="7810" spans="4:12" x14ac:dyDescent="0.25">
      <c r="D7810" s="67"/>
      <c r="E7810" s="64"/>
      <c r="F7810" s="64"/>
      <c r="G7810" s="64"/>
      <c r="H7810" s="64"/>
      <c r="K7810" s="64"/>
      <c r="L7810" s="104"/>
    </row>
    <row r="7811" spans="4:12" x14ac:dyDescent="0.25">
      <c r="D7811" s="67"/>
      <c r="E7811" s="64"/>
      <c r="F7811" s="64"/>
      <c r="G7811" s="64"/>
      <c r="H7811" s="64"/>
      <c r="K7811" s="64"/>
      <c r="L7811" s="104"/>
    </row>
    <row r="7812" spans="4:12" x14ac:dyDescent="0.25">
      <c r="D7812" s="67"/>
      <c r="E7812" s="64"/>
      <c r="F7812" s="64"/>
      <c r="G7812" s="64"/>
      <c r="H7812" s="64"/>
      <c r="K7812" s="64"/>
      <c r="L7812" s="104"/>
    </row>
    <row r="7813" spans="4:12" x14ac:dyDescent="0.25">
      <c r="D7813" s="67"/>
      <c r="E7813" s="64"/>
      <c r="F7813" s="64"/>
      <c r="G7813" s="64"/>
      <c r="H7813" s="64"/>
      <c r="K7813" s="64"/>
      <c r="L7813" s="104"/>
    </row>
    <row r="7814" spans="4:12" x14ac:dyDescent="0.25">
      <c r="D7814" s="67"/>
      <c r="E7814" s="64"/>
      <c r="F7814" s="64"/>
      <c r="G7814" s="64"/>
      <c r="H7814" s="64"/>
      <c r="K7814" s="64"/>
      <c r="L7814" s="104"/>
    </row>
    <row r="7815" spans="4:12" x14ac:dyDescent="0.25">
      <c r="D7815" s="67"/>
      <c r="E7815" s="64"/>
      <c r="F7815" s="64"/>
      <c r="G7815" s="64"/>
      <c r="H7815" s="64"/>
      <c r="K7815" s="64"/>
      <c r="L7815" s="104"/>
    </row>
    <row r="7816" spans="4:12" x14ac:dyDescent="0.25">
      <c r="D7816" s="67"/>
      <c r="E7816" s="64"/>
      <c r="F7816" s="64"/>
      <c r="G7816" s="64"/>
      <c r="H7816" s="64"/>
      <c r="K7816" s="64"/>
      <c r="L7816" s="104"/>
    </row>
    <row r="7817" spans="4:12" x14ac:dyDescent="0.25">
      <c r="D7817" s="67"/>
      <c r="E7817" s="64"/>
      <c r="F7817" s="64"/>
      <c r="G7817" s="64"/>
      <c r="H7817" s="64"/>
      <c r="K7817" s="64"/>
      <c r="L7817" s="104"/>
    </row>
    <row r="7818" spans="4:12" x14ac:dyDescent="0.25">
      <c r="D7818" s="67"/>
      <c r="E7818" s="64"/>
      <c r="F7818" s="64"/>
      <c r="G7818" s="64"/>
      <c r="H7818" s="64"/>
      <c r="K7818" s="64"/>
      <c r="L7818" s="104"/>
    </row>
    <row r="7819" spans="4:12" x14ac:dyDescent="0.25">
      <c r="D7819" s="67"/>
      <c r="E7819" s="64"/>
      <c r="F7819" s="64"/>
      <c r="G7819" s="64"/>
      <c r="H7819" s="64"/>
      <c r="K7819" s="64"/>
      <c r="L7819" s="104"/>
    </row>
    <row r="7820" spans="4:12" x14ac:dyDescent="0.25">
      <c r="D7820" s="67"/>
      <c r="E7820" s="64"/>
      <c r="F7820" s="64"/>
      <c r="G7820" s="64"/>
      <c r="H7820" s="64"/>
      <c r="K7820" s="64"/>
      <c r="L7820" s="104"/>
    </row>
    <row r="7821" spans="4:12" x14ac:dyDescent="0.25">
      <c r="D7821" s="67"/>
      <c r="E7821" s="64"/>
      <c r="F7821" s="64"/>
      <c r="G7821" s="64"/>
      <c r="H7821" s="64"/>
      <c r="K7821" s="64"/>
      <c r="L7821" s="104"/>
    </row>
    <row r="7822" spans="4:12" x14ac:dyDescent="0.25">
      <c r="D7822" s="67"/>
      <c r="E7822" s="64"/>
      <c r="F7822" s="64"/>
      <c r="G7822" s="64"/>
      <c r="H7822" s="64"/>
      <c r="K7822" s="64"/>
      <c r="L7822" s="104"/>
    </row>
    <row r="7823" spans="4:12" x14ac:dyDescent="0.25">
      <c r="D7823" s="67"/>
      <c r="E7823" s="64"/>
      <c r="F7823" s="64"/>
      <c r="G7823" s="64"/>
      <c r="H7823" s="64"/>
      <c r="K7823" s="64"/>
      <c r="L7823" s="104"/>
    </row>
    <row r="7824" spans="4:12" x14ac:dyDescent="0.25">
      <c r="D7824" s="67"/>
      <c r="E7824" s="64"/>
      <c r="F7824" s="64"/>
      <c r="G7824" s="64"/>
      <c r="H7824" s="64"/>
      <c r="K7824" s="64"/>
      <c r="L7824" s="104"/>
    </row>
    <row r="7825" spans="4:12" x14ac:dyDescent="0.25">
      <c r="D7825" s="67"/>
      <c r="E7825" s="64"/>
      <c r="F7825" s="64"/>
      <c r="G7825" s="64"/>
      <c r="H7825" s="64"/>
      <c r="K7825" s="64"/>
      <c r="L7825" s="104"/>
    </row>
    <row r="7826" spans="4:12" x14ac:dyDescent="0.25">
      <c r="D7826" s="67"/>
      <c r="E7826" s="64"/>
      <c r="F7826" s="64"/>
      <c r="G7826" s="64"/>
      <c r="H7826" s="64"/>
      <c r="K7826" s="64"/>
      <c r="L7826" s="104"/>
    </row>
    <row r="7827" spans="4:12" x14ac:dyDescent="0.25">
      <c r="D7827" s="67"/>
      <c r="E7827" s="64"/>
      <c r="F7827" s="64"/>
      <c r="G7827" s="64"/>
      <c r="H7827" s="64"/>
      <c r="K7827" s="64"/>
      <c r="L7827" s="104"/>
    </row>
    <row r="7828" spans="4:12" x14ac:dyDescent="0.25">
      <c r="D7828" s="67"/>
      <c r="E7828" s="64"/>
      <c r="F7828" s="64"/>
      <c r="G7828" s="64"/>
      <c r="H7828" s="64"/>
      <c r="K7828" s="64"/>
      <c r="L7828" s="104"/>
    </row>
    <row r="7829" spans="4:12" x14ac:dyDescent="0.25">
      <c r="D7829" s="67"/>
      <c r="E7829" s="64"/>
      <c r="F7829" s="64"/>
      <c r="G7829" s="64"/>
      <c r="H7829" s="64"/>
      <c r="K7829" s="64"/>
      <c r="L7829" s="104"/>
    </row>
    <row r="7830" spans="4:12" x14ac:dyDescent="0.25">
      <c r="D7830" s="67"/>
      <c r="E7830" s="64"/>
      <c r="F7830" s="64"/>
      <c r="G7830" s="64"/>
      <c r="H7830" s="64"/>
      <c r="K7830" s="64"/>
      <c r="L7830" s="104"/>
    </row>
    <row r="7831" spans="4:12" x14ac:dyDescent="0.25">
      <c r="D7831" s="67"/>
      <c r="E7831" s="64"/>
      <c r="F7831" s="64"/>
      <c r="G7831" s="64"/>
      <c r="H7831" s="64"/>
      <c r="K7831" s="64"/>
      <c r="L7831" s="104"/>
    </row>
    <row r="7832" spans="4:12" x14ac:dyDescent="0.25">
      <c r="D7832" s="67"/>
      <c r="E7832" s="64"/>
      <c r="F7832" s="64"/>
      <c r="G7832" s="64"/>
      <c r="H7832" s="64"/>
      <c r="K7832" s="64"/>
      <c r="L7832" s="104"/>
    </row>
    <row r="7833" spans="4:12" x14ac:dyDescent="0.25">
      <c r="D7833" s="67"/>
      <c r="E7833" s="64"/>
      <c r="F7833" s="64"/>
      <c r="G7833" s="64"/>
      <c r="H7833" s="64"/>
      <c r="K7833" s="64"/>
      <c r="L7833" s="104"/>
    </row>
    <row r="7834" spans="4:12" x14ac:dyDescent="0.25">
      <c r="D7834" s="67"/>
      <c r="E7834" s="64"/>
      <c r="F7834" s="64"/>
      <c r="G7834" s="64"/>
      <c r="H7834" s="64"/>
      <c r="K7834" s="64"/>
      <c r="L7834" s="104"/>
    </row>
    <row r="7835" spans="4:12" x14ac:dyDescent="0.25">
      <c r="D7835" s="67"/>
      <c r="E7835" s="64"/>
      <c r="F7835" s="64"/>
      <c r="G7835" s="64"/>
      <c r="H7835" s="64"/>
      <c r="K7835" s="64"/>
      <c r="L7835" s="104"/>
    </row>
    <row r="7836" spans="4:12" x14ac:dyDescent="0.25">
      <c r="D7836" s="67"/>
      <c r="E7836" s="64"/>
      <c r="F7836" s="64"/>
      <c r="G7836" s="64"/>
      <c r="H7836" s="64"/>
      <c r="K7836" s="64"/>
      <c r="L7836" s="104"/>
    </row>
    <row r="7837" spans="4:12" x14ac:dyDescent="0.25">
      <c r="D7837" s="67"/>
      <c r="E7837" s="64"/>
      <c r="F7837" s="64"/>
      <c r="G7837" s="64"/>
      <c r="H7837" s="64"/>
      <c r="K7837" s="64"/>
      <c r="L7837" s="104"/>
    </row>
    <row r="7838" spans="4:12" x14ac:dyDescent="0.25">
      <c r="D7838" s="67"/>
      <c r="E7838" s="64"/>
      <c r="F7838" s="64"/>
      <c r="G7838" s="64"/>
      <c r="H7838" s="64"/>
      <c r="K7838" s="64"/>
      <c r="L7838" s="104"/>
    </row>
    <row r="7839" spans="4:12" x14ac:dyDescent="0.25">
      <c r="D7839" s="67"/>
      <c r="E7839" s="64"/>
      <c r="F7839" s="64"/>
      <c r="G7839" s="64"/>
      <c r="H7839" s="64"/>
      <c r="K7839" s="64"/>
      <c r="L7839" s="104"/>
    </row>
    <row r="7840" spans="4:12" x14ac:dyDescent="0.25">
      <c r="D7840" s="67"/>
      <c r="E7840" s="64"/>
      <c r="F7840" s="64"/>
      <c r="G7840" s="64"/>
      <c r="H7840" s="64"/>
      <c r="K7840" s="64"/>
      <c r="L7840" s="104"/>
    </row>
    <row r="7841" spans="4:12" x14ac:dyDescent="0.25">
      <c r="D7841" s="67"/>
      <c r="E7841" s="64"/>
      <c r="F7841" s="64"/>
      <c r="G7841" s="64"/>
      <c r="H7841" s="64"/>
      <c r="K7841" s="64"/>
      <c r="L7841" s="104"/>
    </row>
    <row r="7842" spans="4:12" x14ac:dyDescent="0.25">
      <c r="D7842" s="67"/>
      <c r="E7842" s="64"/>
      <c r="F7842" s="64"/>
      <c r="G7842" s="64"/>
      <c r="H7842" s="64"/>
      <c r="K7842" s="64"/>
      <c r="L7842" s="104"/>
    </row>
    <row r="7843" spans="4:12" x14ac:dyDescent="0.25">
      <c r="D7843" s="67"/>
      <c r="E7843" s="64"/>
      <c r="F7843" s="64"/>
      <c r="G7843" s="64"/>
      <c r="H7843" s="64"/>
      <c r="K7843" s="64"/>
      <c r="L7843" s="104"/>
    </row>
    <row r="7844" spans="4:12" x14ac:dyDescent="0.25">
      <c r="D7844" s="67"/>
      <c r="E7844" s="64"/>
      <c r="F7844" s="64"/>
      <c r="G7844" s="64"/>
      <c r="H7844" s="64"/>
      <c r="K7844" s="64"/>
      <c r="L7844" s="104"/>
    </row>
    <row r="7845" spans="4:12" x14ac:dyDescent="0.25">
      <c r="D7845" s="67"/>
      <c r="E7845" s="64"/>
      <c r="F7845" s="64"/>
      <c r="G7845" s="64"/>
      <c r="H7845" s="64"/>
      <c r="K7845" s="64"/>
      <c r="L7845" s="104"/>
    </row>
    <row r="7846" spans="4:12" x14ac:dyDescent="0.25">
      <c r="D7846" s="67"/>
      <c r="E7846" s="64"/>
      <c r="F7846" s="64"/>
      <c r="G7846" s="64"/>
      <c r="H7846" s="64"/>
      <c r="K7846" s="64"/>
      <c r="L7846" s="104"/>
    </row>
    <row r="7847" spans="4:12" x14ac:dyDescent="0.25">
      <c r="D7847" s="67"/>
      <c r="E7847" s="64"/>
      <c r="F7847" s="64"/>
      <c r="G7847" s="64"/>
      <c r="H7847" s="64"/>
      <c r="K7847" s="64"/>
      <c r="L7847" s="104"/>
    </row>
    <row r="7848" spans="4:12" x14ac:dyDescent="0.25">
      <c r="D7848" s="67"/>
      <c r="E7848" s="64"/>
      <c r="F7848" s="64"/>
      <c r="G7848" s="64"/>
      <c r="H7848" s="64"/>
      <c r="K7848" s="64"/>
      <c r="L7848" s="104"/>
    </row>
    <row r="7849" spans="4:12" x14ac:dyDescent="0.25">
      <c r="D7849" s="67"/>
      <c r="E7849" s="64"/>
      <c r="F7849" s="64"/>
      <c r="G7849" s="64"/>
      <c r="H7849" s="64"/>
      <c r="K7849" s="64"/>
      <c r="L7849" s="104"/>
    </row>
    <row r="7850" spans="4:12" x14ac:dyDescent="0.25">
      <c r="D7850" s="67"/>
      <c r="E7850" s="64"/>
      <c r="F7850" s="64"/>
      <c r="G7850" s="64"/>
      <c r="H7850" s="64"/>
      <c r="K7850" s="64"/>
      <c r="L7850" s="104"/>
    </row>
    <row r="7851" spans="4:12" x14ac:dyDescent="0.25">
      <c r="D7851" s="67"/>
      <c r="E7851" s="64"/>
      <c r="F7851" s="64"/>
      <c r="G7851" s="64"/>
      <c r="H7851" s="64"/>
      <c r="K7851" s="64"/>
      <c r="L7851" s="104"/>
    </row>
    <row r="7852" spans="4:12" x14ac:dyDescent="0.25">
      <c r="D7852" s="67"/>
      <c r="E7852" s="64"/>
      <c r="F7852" s="64"/>
      <c r="G7852" s="64"/>
      <c r="H7852" s="64"/>
      <c r="K7852" s="64"/>
      <c r="L7852" s="104"/>
    </row>
    <row r="7853" spans="4:12" x14ac:dyDescent="0.25">
      <c r="D7853" s="67"/>
      <c r="E7853" s="64"/>
      <c r="F7853" s="64"/>
      <c r="G7853" s="64"/>
      <c r="H7853" s="64"/>
      <c r="K7853" s="64"/>
      <c r="L7853" s="104"/>
    </row>
    <row r="7854" spans="4:12" x14ac:dyDescent="0.25">
      <c r="D7854" s="67"/>
      <c r="E7854" s="64"/>
      <c r="F7854" s="64"/>
      <c r="G7854" s="64"/>
      <c r="H7854" s="64"/>
      <c r="K7854" s="64"/>
      <c r="L7854" s="104"/>
    </row>
    <row r="7855" spans="4:12" x14ac:dyDescent="0.25">
      <c r="D7855" s="67"/>
      <c r="E7855" s="64"/>
      <c r="F7855" s="64"/>
      <c r="G7855" s="64"/>
      <c r="H7855" s="64"/>
      <c r="K7855" s="64"/>
      <c r="L7855" s="104"/>
    </row>
    <row r="7856" spans="4:12" x14ac:dyDescent="0.25">
      <c r="D7856" s="67"/>
      <c r="E7856" s="64"/>
      <c r="F7856" s="64"/>
      <c r="G7856" s="64"/>
      <c r="H7856" s="64"/>
      <c r="K7856" s="64"/>
      <c r="L7856" s="104"/>
    </row>
    <row r="7857" spans="4:12" x14ac:dyDescent="0.25">
      <c r="D7857" s="67"/>
      <c r="E7857" s="64"/>
      <c r="F7857" s="64"/>
      <c r="G7857" s="64"/>
      <c r="H7857" s="64"/>
      <c r="K7857" s="64"/>
      <c r="L7857" s="104"/>
    </row>
    <row r="7858" spans="4:12" x14ac:dyDescent="0.25">
      <c r="D7858" s="67"/>
      <c r="E7858" s="64"/>
      <c r="F7858" s="64"/>
      <c r="G7858" s="64"/>
      <c r="H7858" s="64"/>
      <c r="K7858" s="64"/>
      <c r="L7858" s="104"/>
    </row>
    <row r="7859" spans="4:12" x14ac:dyDescent="0.25">
      <c r="D7859" s="67"/>
      <c r="E7859" s="64"/>
      <c r="F7859" s="64"/>
      <c r="G7859" s="64"/>
      <c r="H7859" s="64"/>
      <c r="K7859" s="64"/>
      <c r="L7859" s="104"/>
    </row>
    <row r="7860" spans="4:12" x14ac:dyDescent="0.25">
      <c r="D7860" s="67"/>
      <c r="E7860" s="64"/>
      <c r="F7860" s="64"/>
      <c r="G7860" s="64"/>
      <c r="H7860" s="64"/>
      <c r="K7860" s="64"/>
      <c r="L7860" s="104"/>
    </row>
    <row r="7861" spans="4:12" x14ac:dyDescent="0.25">
      <c r="D7861" s="67"/>
      <c r="E7861" s="64"/>
      <c r="F7861" s="64"/>
      <c r="G7861" s="64"/>
      <c r="H7861" s="64"/>
      <c r="K7861" s="64"/>
      <c r="L7861" s="104"/>
    </row>
    <row r="7862" spans="4:12" x14ac:dyDescent="0.25">
      <c r="D7862" s="67"/>
      <c r="E7862" s="64"/>
      <c r="F7862" s="64"/>
      <c r="G7862" s="64"/>
      <c r="H7862" s="64"/>
      <c r="K7862" s="64"/>
      <c r="L7862" s="104"/>
    </row>
    <row r="7863" spans="4:12" x14ac:dyDescent="0.25">
      <c r="D7863" s="67"/>
      <c r="E7863" s="64"/>
      <c r="F7863" s="64"/>
      <c r="G7863" s="64"/>
      <c r="H7863" s="64"/>
      <c r="K7863" s="64"/>
      <c r="L7863" s="104"/>
    </row>
    <row r="7864" spans="4:12" x14ac:dyDescent="0.25">
      <c r="D7864" s="67"/>
      <c r="E7864" s="64"/>
      <c r="F7864" s="64"/>
      <c r="G7864" s="64"/>
      <c r="H7864" s="64"/>
      <c r="K7864" s="64"/>
      <c r="L7864" s="104"/>
    </row>
    <row r="7865" spans="4:12" x14ac:dyDescent="0.25">
      <c r="D7865" s="67"/>
      <c r="E7865" s="64"/>
      <c r="F7865" s="64"/>
      <c r="G7865" s="64"/>
      <c r="H7865" s="64"/>
      <c r="K7865" s="64"/>
      <c r="L7865" s="104"/>
    </row>
    <row r="7866" spans="4:12" x14ac:dyDescent="0.25">
      <c r="D7866" s="67"/>
      <c r="E7866" s="64"/>
      <c r="F7866" s="64"/>
      <c r="G7866" s="64"/>
      <c r="H7866" s="64"/>
      <c r="K7866" s="64"/>
      <c r="L7866" s="104"/>
    </row>
    <row r="7867" spans="4:12" x14ac:dyDescent="0.25">
      <c r="D7867" s="67"/>
      <c r="E7867" s="64"/>
      <c r="F7867" s="64"/>
      <c r="G7867" s="64"/>
      <c r="H7867" s="64"/>
      <c r="K7867" s="64"/>
      <c r="L7867" s="104"/>
    </row>
    <row r="7868" spans="4:12" x14ac:dyDescent="0.25">
      <c r="D7868" s="67"/>
      <c r="E7868" s="64"/>
      <c r="F7868" s="64"/>
      <c r="G7868" s="64"/>
      <c r="H7868" s="64"/>
      <c r="K7868" s="64"/>
      <c r="L7868" s="104"/>
    </row>
    <row r="7869" spans="4:12" x14ac:dyDescent="0.25">
      <c r="D7869" s="67"/>
      <c r="E7869" s="64"/>
      <c r="F7869" s="64"/>
      <c r="G7869" s="64"/>
      <c r="H7869" s="64"/>
      <c r="K7869" s="64"/>
      <c r="L7869" s="104"/>
    </row>
    <row r="7870" spans="4:12" x14ac:dyDescent="0.25">
      <c r="D7870" s="67"/>
      <c r="E7870" s="64"/>
      <c r="F7870" s="64"/>
      <c r="G7870" s="64"/>
      <c r="H7870" s="64"/>
      <c r="K7870" s="64"/>
      <c r="L7870" s="104"/>
    </row>
    <row r="7871" spans="4:12" x14ac:dyDescent="0.25">
      <c r="D7871" s="67"/>
      <c r="E7871" s="64"/>
      <c r="F7871" s="64"/>
      <c r="G7871" s="64"/>
      <c r="H7871" s="64"/>
      <c r="K7871" s="64"/>
      <c r="L7871" s="104"/>
    </row>
    <row r="7872" spans="4:12" x14ac:dyDescent="0.25">
      <c r="D7872" s="67"/>
      <c r="E7872" s="64"/>
      <c r="F7872" s="64"/>
      <c r="G7872" s="64"/>
      <c r="H7872" s="64"/>
      <c r="K7872" s="64"/>
      <c r="L7872" s="104"/>
    </row>
    <row r="7873" spans="4:12" x14ac:dyDescent="0.25">
      <c r="D7873" s="67"/>
      <c r="E7873" s="64"/>
      <c r="F7873" s="64"/>
      <c r="G7873" s="64"/>
      <c r="H7873" s="64"/>
      <c r="K7873" s="64"/>
      <c r="L7873" s="104"/>
    </row>
    <row r="7874" spans="4:12" x14ac:dyDescent="0.25">
      <c r="D7874" s="67"/>
      <c r="E7874" s="64"/>
      <c r="F7874" s="64"/>
      <c r="G7874" s="64"/>
      <c r="H7874" s="64"/>
      <c r="K7874" s="64"/>
      <c r="L7874" s="104"/>
    </row>
    <row r="7875" spans="4:12" x14ac:dyDescent="0.25">
      <c r="D7875" s="67"/>
      <c r="E7875" s="64"/>
      <c r="F7875" s="64"/>
      <c r="G7875" s="64"/>
      <c r="H7875" s="64"/>
      <c r="K7875" s="64"/>
      <c r="L7875" s="104"/>
    </row>
    <row r="7876" spans="4:12" x14ac:dyDescent="0.25">
      <c r="D7876" s="67"/>
      <c r="E7876" s="64"/>
      <c r="F7876" s="64"/>
      <c r="G7876" s="64"/>
      <c r="H7876" s="64"/>
      <c r="K7876" s="64"/>
      <c r="L7876" s="104"/>
    </row>
    <row r="7877" spans="4:12" x14ac:dyDescent="0.25">
      <c r="D7877" s="67"/>
      <c r="E7877" s="64"/>
      <c r="F7877" s="64"/>
      <c r="G7877" s="64"/>
      <c r="H7877" s="64"/>
      <c r="K7877" s="64"/>
      <c r="L7877" s="104"/>
    </row>
    <row r="7878" spans="4:12" x14ac:dyDescent="0.25">
      <c r="D7878" s="67"/>
      <c r="E7878" s="64"/>
      <c r="F7878" s="64"/>
      <c r="G7878" s="64"/>
      <c r="H7878" s="64"/>
      <c r="K7878" s="64"/>
      <c r="L7878" s="104"/>
    </row>
    <row r="7879" spans="4:12" x14ac:dyDescent="0.25">
      <c r="D7879" s="67"/>
      <c r="E7879" s="64"/>
      <c r="F7879" s="64"/>
      <c r="G7879" s="64"/>
      <c r="H7879" s="64"/>
      <c r="K7879" s="64"/>
      <c r="L7879" s="104"/>
    </row>
    <row r="7880" spans="4:12" x14ac:dyDescent="0.25">
      <c r="D7880" s="67"/>
      <c r="E7880" s="64"/>
      <c r="F7880" s="64"/>
      <c r="G7880" s="64"/>
      <c r="H7880" s="64"/>
      <c r="K7880" s="64"/>
      <c r="L7880" s="104"/>
    </row>
    <row r="7881" spans="4:12" x14ac:dyDescent="0.25">
      <c r="D7881" s="67"/>
      <c r="E7881" s="64"/>
      <c r="F7881" s="64"/>
      <c r="G7881" s="64"/>
      <c r="H7881" s="64"/>
      <c r="K7881" s="64"/>
      <c r="L7881" s="104"/>
    </row>
    <row r="7882" spans="4:12" x14ac:dyDescent="0.25">
      <c r="D7882" s="67"/>
      <c r="E7882" s="64"/>
      <c r="F7882" s="64"/>
      <c r="G7882" s="64"/>
      <c r="H7882" s="64"/>
      <c r="K7882" s="64"/>
      <c r="L7882" s="104"/>
    </row>
    <row r="7883" spans="4:12" x14ac:dyDescent="0.25">
      <c r="D7883" s="67"/>
      <c r="E7883" s="64"/>
      <c r="F7883" s="64"/>
      <c r="G7883" s="64"/>
      <c r="H7883" s="64"/>
      <c r="K7883" s="64"/>
      <c r="L7883" s="104"/>
    </row>
    <row r="7884" spans="4:12" x14ac:dyDescent="0.25">
      <c r="D7884" s="67"/>
      <c r="E7884" s="64"/>
      <c r="F7884" s="64"/>
      <c r="G7884" s="64"/>
      <c r="H7884" s="64"/>
      <c r="K7884" s="64"/>
      <c r="L7884" s="104"/>
    </row>
    <row r="7885" spans="4:12" x14ac:dyDescent="0.25">
      <c r="D7885" s="67"/>
      <c r="E7885" s="64"/>
      <c r="F7885" s="64"/>
      <c r="G7885" s="64"/>
      <c r="H7885" s="64"/>
      <c r="K7885" s="64"/>
      <c r="L7885" s="104"/>
    </row>
    <row r="7886" spans="4:12" x14ac:dyDescent="0.25">
      <c r="D7886" s="67"/>
      <c r="E7886" s="64"/>
      <c r="F7886" s="64"/>
      <c r="G7886" s="64"/>
      <c r="H7886" s="64"/>
      <c r="K7886" s="64"/>
      <c r="L7886" s="104"/>
    </row>
    <row r="7887" spans="4:12" x14ac:dyDescent="0.25">
      <c r="D7887" s="67"/>
      <c r="E7887" s="64"/>
      <c r="F7887" s="64"/>
      <c r="G7887" s="64"/>
      <c r="H7887" s="64"/>
      <c r="K7887" s="64"/>
      <c r="L7887" s="104"/>
    </row>
    <row r="7888" spans="4:12" x14ac:dyDescent="0.25">
      <c r="D7888" s="67"/>
      <c r="E7888" s="64"/>
      <c r="F7888" s="64"/>
      <c r="G7888" s="64"/>
      <c r="H7888" s="64"/>
      <c r="K7888" s="64"/>
      <c r="L7888" s="104"/>
    </row>
    <row r="7889" spans="4:12" x14ac:dyDescent="0.25">
      <c r="D7889" s="67"/>
      <c r="E7889" s="64"/>
      <c r="F7889" s="64"/>
      <c r="G7889" s="64"/>
      <c r="H7889" s="64"/>
      <c r="K7889" s="64"/>
      <c r="L7889" s="104"/>
    </row>
    <row r="7890" spans="4:12" x14ac:dyDescent="0.25">
      <c r="D7890" s="67"/>
      <c r="E7890" s="64"/>
      <c r="F7890" s="64"/>
      <c r="G7890" s="64"/>
      <c r="H7890" s="64"/>
      <c r="K7890" s="64"/>
      <c r="L7890" s="104"/>
    </row>
    <row r="7891" spans="4:12" x14ac:dyDescent="0.25">
      <c r="D7891" s="67"/>
      <c r="E7891" s="64"/>
      <c r="F7891" s="64"/>
      <c r="G7891" s="64"/>
      <c r="H7891" s="64"/>
      <c r="K7891" s="64"/>
      <c r="L7891" s="104"/>
    </row>
    <row r="7892" spans="4:12" x14ac:dyDescent="0.25">
      <c r="D7892" s="67"/>
      <c r="E7892" s="64"/>
      <c r="F7892" s="64"/>
      <c r="G7892" s="64"/>
      <c r="H7892" s="64"/>
      <c r="K7892" s="64"/>
      <c r="L7892" s="104"/>
    </row>
    <row r="7893" spans="4:12" x14ac:dyDescent="0.25">
      <c r="D7893" s="67"/>
      <c r="E7893" s="64"/>
      <c r="F7893" s="64"/>
      <c r="G7893" s="64"/>
      <c r="H7893" s="64"/>
      <c r="K7893" s="64"/>
      <c r="L7893" s="104"/>
    </row>
    <row r="7894" spans="4:12" x14ac:dyDescent="0.25">
      <c r="D7894" s="67"/>
      <c r="E7894" s="64"/>
      <c r="F7894" s="64"/>
      <c r="G7894" s="64"/>
      <c r="H7894" s="64"/>
      <c r="K7894" s="64"/>
      <c r="L7894" s="104"/>
    </row>
    <row r="7895" spans="4:12" x14ac:dyDescent="0.25">
      <c r="D7895" s="67"/>
      <c r="E7895" s="64"/>
      <c r="F7895" s="64"/>
      <c r="G7895" s="64"/>
      <c r="H7895" s="64"/>
      <c r="K7895" s="64"/>
      <c r="L7895" s="104"/>
    </row>
    <row r="7896" spans="4:12" x14ac:dyDescent="0.25">
      <c r="D7896" s="67"/>
      <c r="E7896" s="64"/>
      <c r="F7896" s="64"/>
      <c r="G7896" s="64"/>
      <c r="H7896" s="64"/>
      <c r="K7896" s="64"/>
      <c r="L7896" s="104"/>
    </row>
    <row r="7897" spans="4:12" x14ac:dyDescent="0.25">
      <c r="D7897" s="67"/>
      <c r="E7897" s="64"/>
      <c r="F7897" s="64"/>
      <c r="G7897" s="64"/>
      <c r="H7897" s="64"/>
      <c r="K7897" s="64"/>
      <c r="L7897" s="104"/>
    </row>
    <row r="7898" spans="4:12" x14ac:dyDescent="0.25">
      <c r="D7898" s="67"/>
      <c r="E7898" s="64"/>
      <c r="F7898" s="64"/>
      <c r="G7898" s="64"/>
      <c r="H7898" s="64"/>
      <c r="K7898" s="64"/>
      <c r="L7898" s="104"/>
    </row>
    <row r="7899" spans="4:12" x14ac:dyDescent="0.25">
      <c r="D7899" s="67"/>
      <c r="E7899" s="64"/>
      <c r="F7899" s="64"/>
      <c r="G7899" s="64"/>
      <c r="H7899" s="64"/>
      <c r="K7899" s="64"/>
      <c r="L7899" s="104"/>
    </row>
    <row r="7900" spans="4:12" x14ac:dyDescent="0.25">
      <c r="D7900" s="67"/>
      <c r="E7900" s="64"/>
      <c r="F7900" s="64"/>
      <c r="G7900" s="64"/>
      <c r="H7900" s="64"/>
      <c r="K7900" s="64"/>
      <c r="L7900" s="104"/>
    </row>
    <row r="7901" spans="4:12" x14ac:dyDescent="0.25">
      <c r="D7901" s="67"/>
      <c r="E7901" s="64"/>
      <c r="F7901" s="64"/>
      <c r="G7901" s="64"/>
      <c r="H7901" s="64"/>
      <c r="K7901" s="64"/>
      <c r="L7901" s="104"/>
    </row>
    <row r="7902" spans="4:12" x14ac:dyDescent="0.25">
      <c r="D7902" s="67"/>
      <c r="E7902" s="64"/>
      <c r="F7902" s="64"/>
      <c r="G7902" s="64"/>
      <c r="H7902" s="64"/>
      <c r="K7902" s="64"/>
      <c r="L7902" s="104"/>
    </row>
    <row r="7903" spans="4:12" x14ac:dyDescent="0.25">
      <c r="D7903" s="67"/>
      <c r="E7903" s="64"/>
      <c r="F7903" s="64"/>
      <c r="G7903" s="64"/>
      <c r="H7903" s="64"/>
      <c r="K7903" s="64"/>
      <c r="L7903" s="104"/>
    </row>
    <row r="7904" spans="4:12" x14ac:dyDescent="0.25">
      <c r="D7904" s="67"/>
      <c r="E7904" s="64"/>
      <c r="F7904" s="64"/>
      <c r="G7904" s="64"/>
      <c r="H7904" s="64"/>
      <c r="K7904" s="64"/>
      <c r="L7904" s="104"/>
    </row>
    <row r="7905" spans="4:12" x14ac:dyDescent="0.25">
      <c r="D7905" s="67"/>
      <c r="E7905" s="64"/>
      <c r="F7905" s="64"/>
      <c r="G7905" s="64"/>
      <c r="H7905" s="64"/>
      <c r="K7905" s="64"/>
      <c r="L7905" s="104"/>
    </row>
    <row r="7906" spans="4:12" x14ac:dyDescent="0.25">
      <c r="D7906" s="67"/>
      <c r="E7906" s="64"/>
      <c r="F7906" s="64"/>
      <c r="G7906" s="64"/>
      <c r="H7906" s="64"/>
      <c r="K7906" s="64"/>
      <c r="L7906" s="104"/>
    </row>
    <row r="7907" spans="4:12" x14ac:dyDescent="0.25">
      <c r="D7907" s="67"/>
      <c r="E7907" s="64"/>
      <c r="F7907" s="64"/>
      <c r="G7907" s="64"/>
      <c r="H7907" s="64"/>
      <c r="K7907" s="64"/>
      <c r="L7907" s="104"/>
    </row>
    <row r="7908" spans="4:12" x14ac:dyDescent="0.25">
      <c r="D7908" s="67"/>
      <c r="E7908" s="64"/>
      <c r="F7908" s="64"/>
      <c r="G7908" s="64"/>
      <c r="H7908" s="64"/>
      <c r="K7908" s="64"/>
      <c r="L7908" s="104"/>
    </row>
    <row r="7909" spans="4:12" x14ac:dyDescent="0.25">
      <c r="D7909" s="67"/>
      <c r="E7909" s="64"/>
      <c r="F7909" s="64"/>
      <c r="G7909" s="64"/>
      <c r="H7909" s="64"/>
      <c r="K7909" s="64"/>
      <c r="L7909" s="104"/>
    </row>
    <row r="7910" spans="4:12" x14ac:dyDescent="0.25">
      <c r="D7910" s="67"/>
      <c r="E7910" s="64"/>
      <c r="F7910" s="64"/>
      <c r="G7910" s="64"/>
      <c r="H7910" s="64"/>
      <c r="K7910" s="64"/>
      <c r="L7910" s="104"/>
    </row>
    <row r="7911" spans="4:12" x14ac:dyDescent="0.25">
      <c r="D7911" s="67"/>
      <c r="E7911" s="64"/>
      <c r="F7911" s="64"/>
      <c r="G7911" s="64"/>
      <c r="H7911" s="64"/>
      <c r="K7911" s="64"/>
      <c r="L7911" s="104"/>
    </row>
    <row r="7912" spans="4:12" x14ac:dyDescent="0.25">
      <c r="D7912" s="67"/>
      <c r="E7912" s="64"/>
      <c r="F7912" s="64"/>
      <c r="G7912" s="64"/>
      <c r="H7912" s="64"/>
      <c r="K7912" s="64"/>
      <c r="L7912" s="104"/>
    </row>
    <row r="7913" spans="4:12" x14ac:dyDescent="0.25">
      <c r="D7913" s="67"/>
      <c r="E7913" s="64"/>
      <c r="F7913" s="64"/>
      <c r="G7913" s="64"/>
      <c r="H7913" s="64"/>
      <c r="K7913" s="64"/>
      <c r="L7913" s="104"/>
    </row>
    <row r="7914" spans="4:12" x14ac:dyDescent="0.25">
      <c r="D7914" s="67"/>
      <c r="E7914" s="64"/>
      <c r="F7914" s="64"/>
      <c r="G7914" s="64"/>
      <c r="H7914" s="64"/>
      <c r="K7914" s="64"/>
      <c r="L7914" s="104"/>
    </row>
    <row r="7915" spans="4:12" x14ac:dyDescent="0.25">
      <c r="D7915" s="67"/>
      <c r="E7915" s="64"/>
      <c r="F7915" s="64"/>
      <c r="G7915" s="64"/>
      <c r="H7915" s="64"/>
      <c r="K7915" s="64"/>
      <c r="L7915" s="104"/>
    </row>
    <row r="7916" spans="4:12" x14ac:dyDescent="0.25">
      <c r="D7916" s="67"/>
      <c r="E7916" s="64"/>
      <c r="F7916" s="64"/>
      <c r="G7916" s="64"/>
      <c r="H7916" s="64"/>
      <c r="K7916" s="64"/>
      <c r="L7916" s="104"/>
    </row>
    <row r="7917" spans="4:12" x14ac:dyDescent="0.25">
      <c r="D7917" s="67"/>
      <c r="E7917" s="64"/>
      <c r="F7917" s="64"/>
      <c r="G7917" s="64"/>
      <c r="H7917" s="64"/>
      <c r="K7917" s="64"/>
      <c r="L7917" s="104"/>
    </row>
    <row r="7918" spans="4:12" x14ac:dyDescent="0.25">
      <c r="D7918" s="67"/>
      <c r="E7918" s="64"/>
      <c r="F7918" s="64"/>
      <c r="G7918" s="64"/>
      <c r="H7918" s="64"/>
      <c r="K7918" s="64"/>
      <c r="L7918" s="104"/>
    </row>
    <row r="7919" spans="4:12" x14ac:dyDescent="0.25">
      <c r="D7919" s="67"/>
      <c r="E7919" s="64"/>
      <c r="F7919" s="64"/>
      <c r="G7919" s="64"/>
      <c r="H7919" s="64"/>
      <c r="K7919" s="64"/>
      <c r="L7919" s="104"/>
    </row>
    <row r="7920" spans="4:12" x14ac:dyDescent="0.25">
      <c r="D7920" s="67"/>
      <c r="E7920" s="64"/>
      <c r="F7920" s="64"/>
      <c r="G7920" s="64"/>
      <c r="H7920" s="64"/>
      <c r="K7920" s="64"/>
      <c r="L7920" s="104"/>
    </row>
    <row r="7921" spans="4:12" x14ac:dyDescent="0.25">
      <c r="D7921" s="67"/>
      <c r="E7921" s="64"/>
      <c r="F7921" s="64"/>
      <c r="G7921" s="64"/>
      <c r="H7921" s="64"/>
      <c r="K7921" s="64"/>
      <c r="L7921" s="104"/>
    </row>
    <row r="7922" spans="4:12" x14ac:dyDescent="0.25">
      <c r="D7922" s="67"/>
      <c r="E7922" s="64"/>
      <c r="F7922" s="64"/>
      <c r="G7922" s="64"/>
      <c r="H7922" s="64"/>
      <c r="K7922" s="64"/>
      <c r="L7922" s="104"/>
    </row>
    <row r="7923" spans="4:12" x14ac:dyDescent="0.25">
      <c r="D7923" s="67"/>
      <c r="E7923" s="64"/>
      <c r="F7923" s="64"/>
      <c r="G7923" s="64"/>
      <c r="H7923" s="64"/>
      <c r="K7923" s="64"/>
      <c r="L7923" s="104"/>
    </row>
    <row r="7924" spans="4:12" x14ac:dyDescent="0.25">
      <c r="D7924" s="67"/>
      <c r="E7924" s="64"/>
      <c r="F7924" s="64"/>
      <c r="G7924" s="64"/>
      <c r="H7924" s="64"/>
      <c r="K7924" s="64"/>
      <c r="L7924" s="104"/>
    </row>
    <row r="7925" spans="4:12" x14ac:dyDescent="0.25">
      <c r="D7925" s="67"/>
      <c r="E7925" s="64"/>
      <c r="F7925" s="64"/>
      <c r="G7925" s="64"/>
      <c r="H7925" s="64"/>
      <c r="K7925" s="64"/>
      <c r="L7925" s="104"/>
    </row>
    <row r="7926" spans="4:12" x14ac:dyDescent="0.25">
      <c r="D7926" s="67"/>
      <c r="E7926" s="64"/>
      <c r="F7926" s="64"/>
      <c r="G7926" s="64"/>
      <c r="H7926" s="64"/>
      <c r="K7926" s="64"/>
      <c r="L7926" s="104"/>
    </row>
    <row r="7927" spans="4:12" x14ac:dyDescent="0.25">
      <c r="D7927" s="67"/>
      <c r="E7927" s="64"/>
      <c r="F7927" s="64"/>
      <c r="G7927" s="64"/>
      <c r="H7927" s="64"/>
      <c r="K7927" s="64"/>
      <c r="L7927" s="104"/>
    </row>
    <row r="7928" spans="4:12" x14ac:dyDescent="0.25">
      <c r="D7928" s="67"/>
      <c r="E7928" s="64"/>
      <c r="F7928" s="64"/>
      <c r="G7928" s="64"/>
      <c r="H7928" s="64"/>
      <c r="K7928" s="64"/>
      <c r="L7928" s="104"/>
    </row>
    <row r="7929" spans="4:12" x14ac:dyDescent="0.25">
      <c r="D7929" s="67"/>
      <c r="E7929" s="64"/>
      <c r="F7929" s="64"/>
      <c r="G7929" s="64"/>
      <c r="H7929" s="64"/>
      <c r="K7929" s="64"/>
      <c r="L7929" s="104"/>
    </row>
    <row r="7930" spans="4:12" x14ac:dyDescent="0.25">
      <c r="D7930" s="67"/>
      <c r="E7930" s="64"/>
      <c r="F7930" s="64"/>
      <c r="G7930" s="64"/>
      <c r="H7930" s="64"/>
      <c r="K7930" s="64"/>
      <c r="L7930" s="104"/>
    </row>
    <row r="7931" spans="4:12" x14ac:dyDescent="0.25">
      <c r="D7931" s="67"/>
      <c r="E7931" s="64"/>
      <c r="F7931" s="64"/>
      <c r="G7931" s="64"/>
      <c r="H7931" s="64"/>
      <c r="K7931" s="64"/>
      <c r="L7931" s="104"/>
    </row>
    <row r="7932" spans="4:12" x14ac:dyDescent="0.25">
      <c r="D7932" s="67"/>
      <c r="E7932" s="64"/>
      <c r="F7932" s="64"/>
      <c r="G7932" s="64"/>
      <c r="H7932" s="64"/>
      <c r="K7932" s="64"/>
      <c r="L7932" s="104"/>
    </row>
    <row r="7933" spans="4:12" x14ac:dyDescent="0.25">
      <c r="D7933" s="67"/>
      <c r="E7933" s="64"/>
      <c r="F7933" s="64"/>
      <c r="G7933" s="64"/>
      <c r="H7933" s="64"/>
      <c r="K7933" s="64"/>
      <c r="L7933" s="104"/>
    </row>
    <row r="7934" spans="4:12" x14ac:dyDescent="0.25">
      <c r="D7934" s="67"/>
      <c r="E7934" s="64"/>
      <c r="F7934" s="64"/>
      <c r="G7934" s="64"/>
      <c r="H7934" s="64"/>
      <c r="K7934" s="64"/>
      <c r="L7934" s="104"/>
    </row>
    <row r="7935" spans="4:12" x14ac:dyDescent="0.25">
      <c r="D7935" s="67"/>
      <c r="E7935" s="64"/>
      <c r="F7935" s="64"/>
      <c r="G7935" s="64"/>
      <c r="H7935" s="64"/>
      <c r="K7935" s="64"/>
      <c r="L7935" s="104"/>
    </row>
    <row r="7936" spans="4:12" x14ac:dyDescent="0.25">
      <c r="D7936" s="67"/>
      <c r="E7936" s="64"/>
      <c r="F7936" s="64"/>
      <c r="G7936" s="64"/>
      <c r="H7936" s="64"/>
      <c r="K7936" s="64"/>
      <c r="L7936" s="104"/>
    </row>
    <row r="7937" spans="4:12" x14ac:dyDescent="0.25">
      <c r="D7937" s="67"/>
      <c r="E7937" s="64"/>
      <c r="F7937" s="64"/>
      <c r="G7937" s="64"/>
      <c r="H7937" s="64"/>
      <c r="K7937" s="64"/>
      <c r="L7937" s="104"/>
    </row>
    <row r="7938" spans="4:12" x14ac:dyDescent="0.25">
      <c r="D7938" s="67"/>
      <c r="E7938" s="64"/>
      <c r="F7938" s="64"/>
      <c r="G7938" s="64"/>
      <c r="H7938" s="64"/>
      <c r="K7938" s="64"/>
      <c r="L7938" s="104"/>
    </row>
    <row r="7939" spans="4:12" x14ac:dyDescent="0.25">
      <c r="D7939" s="67"/>
      <c r="E7939" s="64"/>
      <c r="F7939" s="64"/>
      <c r="G7939" s="64"/>
      <c r="H7939" s="64"/>
      <c r="K7939" s="64"/>
      <c r="L7939" s="104"/>
    </row>
    <row r="7940" spans="4:12" x14ac:dyDescent="0.25">
      <c r="D7940" s="67"/>
      <c r="E7940" s="64"/>
      <c r="F7940" s="64"/>
      <c r="G7940" s="64"/>
      <c r="H7940" s="64"/>
      <c r="K7940" s="64"/>
      <c r="L7940" s="104"/>
    </row>
    <row r="7941" spans="4:12" x14ac:dyDescent="0.25">
      <c r="D7941" s="67"/>
      <c r="E7941" s="64"/>
      <c r="F7941" s="64"/>
      <c r="G7941" s="64"/>
      <c r="H7941" s="64"/>
      <c r="K7941" s="64"/>
      <c r="L7941" s="104"/>
    </row>
    <row r="7942" spans="4:12" x14ac:dyDescent="0.25">
      <c r="D7942" s="67"/>
      <c r="E7942" s="64"/>
      <c r="F7942" s="64"/>
      <c r="G7942" s="64"/>
      <c r="H7942" s="64"/>
      <c r="K7942" s="64"/>
      <c r="L7942" s="104"/>
    </row>
    <row r="7943" spans="4:12" x14ac:dyDescent="0.25">
      <c r="D7943" s="67"/>
      <c r="E7943" s="64"/>
      <c r="F7943" s="64"/>
      <c r="G7943" s="64"/>
      <c r="H7943" s="64"/>
      <c r="K7943" s="64"/>
      <c r="L7943" s="104"/>
    </row>
    <row r="7944" spans="4:12" x14ac:dyDescent="0.25">
      <c r="D7944" s="67"/>
      <c r="E7944" s="64"/>
      <c r="F7944" s="64"/>
      <c r="G7944" s="64"/>
      <c r="H7944" s="64"/>
      <c r="K7944" s="64"/>
      <c r="L7944" s="104"/>
    </row>
    <row r="7945" spans="4:12" x14ac:dyDescent="0.25">
      <c r="D7945" s="67"/>
      <c r="E7945" s="64"/>
      <c r="F7945" s="64"/>
      <c r="G7945" s="64"/>
      <c r="H7945" s="64"/>
      <c r="K7945" s="64"/>
      <c r="L7945" s="104"/>
    </row>
    <row r="7946" spans="4:12" x14ac:dyDescent="0.25">
      <c r="D7946" s="67"/>
      <c r="E7946" s="64"/>
      <c r="F7946" s="64"/>
      <c r="G7946" s="64"/>
      <c r="H7946" s="64"/>
      <c r="K7946" s="64"/>
      <c r="L7946" s="104"/>
    </row>
    <row r="7947" spans="4:12" x14ac:dyDescent="0.25">
      <c r="D7947" s="67"/>
      <c r="E7947" s="64"/>
      <c r="F7947" s="64"/>
      <c r="G7947" s="64"/>
      <c r="H7947" s="64"/>
      <c r="K7947" s="64"/>
      <c r="L7947" s="104"/>
    </row>
    <row r="7948" spans="4:12" x14ac:dyDescent="0.25">
      <c r="D7948" s="67"/>
      <c r="E7948" s="64"/>
      <c r="F7948" s="64"/>
      <c r="G7948" s="64"/>
      <c r="H7948" s="64"/>
      <c r="K7948" s="64"/>
      <c r="L7948" s="104"/>
    </row>
    <row r="7949" spans="4:12" x14ac:dyDescent="0.25">
      <c r="D7949" s="67"/>
      <c r="E7949" s="64"/>
      <c r="F7949" s="64"/>
      <c r="G7949" s="64"/>
      <c r="H7949" s="64"/>
      <c r="K7949" s="64"/>
      <c r="L7949" s="104"/>
    </row>
    <row r="7950" spans="4:12" x14ac:dyDescent="0.25">
      <c r="D7950" s="67"/>
      <c r="E7950" s="64"/>
      <c r="F7950" s="64"/>
      <c r="G7950" s="64"/>
      <c r="H7950" s="64"/>
      <c r="K7950" s="64"/>
      <c r="L7950" s="104"/>
    </row>
    <row r="7951" spans="4:12" x14ac:dyDescent="0.25">
      <c r="D7951" s="67"/>
      <c r="E7951" s="64"/>
      <c r="F7951" s="64"/>
      <c r="G7951" s="64"/>
      <c r="H7951" s="64"/>
      <c r="K7951" s="64"/>
      <c r="L7951" s="104"/>
    </row>
    <row r="7952" spans="4:12" x14ac:dyDescent="0.25">
      <c r="D7952" s="67"/>
      <c r="E7952" s="64"/>
      <c r="F7952" s="64"/>
      <c r="G7952" s="64"/>
      <c r="H7952" s="64"/>
      <c r="K7952" s="64"/>
      <c r="L7952" s="104"/>
    </row>
    <row r="7953" spans="4:12" x14ac:dyDescent="0.25">
      <c r="D7953" s="67"/>
      <c r="E7953" s="64"/>
      <c r="F7953" s="64"/>
      <c r="G7953" s="64"/>
      <c r="H7953" s="64"/>
      <c r="K7953" s="64"/>
      <c r="L7953" s="104"/>
    </row>
    <row r="7954" spans="4:12" x14ac:dyDescent="0.25">
      <c r="D7954" s="67"/>
      <c r="E7954" s="64"/>
      <c r="F7954" s="64"/>
      <c r="G7954" s="64"/>
      <c r="H7954" s="64"/>
      <c r="K7954" s="64"/>
      <c r="L7954" s="104"/>
    </row>
    <row r="7955" spans="4:12" x14ac:dyDescent="0.25">
      <c r="D7955" s="67"/>
      <c r="E7955" s="64"/>
      <c r="F7955" s="64"/>
      <c r="G7955" s="64"/>
      <c r="H7955" s="64"/>
      <c r="K7955" s="64"/>
      <c r="L7955" s="104"/>
    </row>
    <row r="7956" spans="4:12" x14ac:dyDescent="0.25">
      <c r="D7956" s="67"/>
      <c r="E7956" s="64"/>
      <c r="F7956" s="64"/>
      <c r="G7956" s="64"/>
      <c r="H7956" s="64"/>
      <c r="K7956" s="64"/>
      <c r="L7956" s="104"/>
    </row>
    <row r="7957" spans="4:12" x14ac:dyDescent="0.25">
      <c r="D7957" s="67"/>
      <c r="E7957" s="64"/>
      <c r="F7957" s="64"/>
      <c r="G7957" s="64"/>
      <c r="H7957" s="64"/>
      <c r="K7957" s="64"/>
      <c r="L7957" s="104"/>
    </row>
    <row r="7958" spans="4:12" x14ac:dyDescent="0.25">
      <c r="D7958" s="67"/>
      <c r="E7958" s="64"/>
      <c r="F7958" s="64"/>
      <c r="G7958" s="64"/>
      <c r="H7958" s="64"/>
      <c r="K7958" s="64"/>
      <c r="L7958" s="104"/>
    </row>
    <row r="7959" spans="4:12" x14ac:dyDescent="0.25">
      <c r="D7959" s="67"/>
      <c r="E7959" s="64"/>
      <c r="F7959" s="64"/>
      <c r="G7959" s="64"/>
      <c r="H7959" s="64"/>
      <c r="K7959" s="64"/>
      <c r="L7959" s="104"/>
    </row>
    <row r="7960" spans="4:12" x14ac:dyDescent="0.25">
      <c r="D7960" s="67"/>
      <c r="E7960" s="64"/>
      <c r="F7960" s="64"/>
      <c r="G7960" s="64"/>
      <c r="H7960" s="64"/>
      <c r="K7960" s="64"/>
      <c r="L7960" s="104"/>
    </row>
    <row r="7961" spans="4:12" x14ac:dyDescent="0.25">
      <c r="D7961" s="67"/>
      <c r="E7961" s="64"/>
      <c r="F7961" s="64"/>
      <c r="G7961" s="64"/>
      <c r="H7961" s="64"/>
      <c r="K7961" s="64"/>
      <c r="L7961" s="104"/>
    </row>
    <row r="7962" spans="4:12" x14ac:dyDescent="0.25">
      <c r="D7962" s="67"/>
      <c r="E7962" s="64"/>
      <c r="F7962" s="64"/>
      <c r="G7962" s="64"/>
      <c r="H7962" s="64"/>
      <c r="K7962" s="64"/>
      <c r="L7962" s="104"/>
    </row>
    <row r="7963" spans="4:12" x14ac:dyDescent="0.25">
      <c r="D7963" s="67"/>
      <c r="E7963" s="64"/>
      <c r="F7963" s="64"/>
      <c r="G7963" s="64"/>
      <c r="H7963" s="64"/>
      <c r="K7963" s="64"/>
      <c r="L7963" s="104"/>
    </row>
    <row r="7964" spans="4:12" x14ac:dyDescent="0.25">
      <c r="D7964" s="67"/>
      <c r="E7964" s="64"/>
      <c r="F7964" s="64"/>
      <c r="G7964" s="64"/>
      <c r="H7964" s="64"/>
      <c r="K7964" s="64"/>
      <c r="L7964" s="104"/>
    </row>
    <row r="7965" spans="4:12" x14ac:dyDescent="0.25">
      <c r="D7965" s="67"/>
      <c r="E7965" s="64"/>
      <c r="F7965" s="64"/>
      <c r="G7965" s="64"/>
      <c r="H7965" s="64"/>
      <c r="K7965" s="64"/>
      <c r="L7965" s="104"/>
    </row>
    <row r="7966" spans="4:12" x14ac:dyDescent="0.25">
      <c r="D7966" s="67"/>
      <c r="E7966" s="64"/>
      <c r="F7966" s="64"/>
      <c r="G7966" s="64"/>
      <c r="H7966" s="64"/>
      <c r="K7966" s="64"/>
      <c r="L7966" s="104"/>
    </row>
    <row r="7967" spans="4:12" x14ac:dyDescent="0.25">
      <c r="D7967" s="67"/>
      <c r="E7967" s="64"/>
      <c r="F7967" s="64"/>
      <c r="G7967" s="64"/>
      <c r="H7967" s="64"/>
      <c r="K7967" s="64"/>
      <c r="L7967" s="104"/>
    </row>
    <row r="7968" spans="4:12" x14ac:dyDescent="0.25">
      <c r="D7968" s="67"/>
      <c r="E7968" s="64"/>
      <c r="F7968" s="64"/>
      <c r="G7968" s="64"/>
      <c r="H7968" s="64"/>
      <c r="K7968" s="64"/>
      <c r="L7968" s="104"/>
    </row>
    <row r="7969" spans="4:12" x14ac:dyDescent="0.25">
      <c r="D7969" s="67"/>
      <c r="E7969" s="64"/>
      <c r="F7969" s="64"/>
      <c r="G7969" s="64"/>
      <c r="H7969" s="64"/>
      <c r="K7969" s="64"/>
      <c r="L7969" s="104"/>
    </row>
    <row r="7970" spans="4:12" x14ac:dyDescent="0.25">
      <c r="D7970" s="67"/>
      <c r="E7970" s="64"/>
      <c r="F7970" s="64"/>
      <c r="G7970" s="64"/>
      <c r="H7970" s="64"/>
      <c r="K7970" s="64"/>
      <c r="L7970" s="104"/>
    </row>
    <row r="7971" spans="4:12" x14ac:dyDescent="0.25">
      <c r="D7971" s="67"/>
      <c r="E7971" s="64"/>
      <c r="F7971" s="64"/>
      <c r="G7971" s="64"/>
      <c r="H7971" s="64"/>
      <c r="K7971" s="64"/>
      <c r="L7971" s="104"/>
    </row>
    <row r="7972" spans="4:12" x14ac:dyDescent="0.25">
      <c r="D7972" s="67"/>
      <c r="E7972" s="64"/>
      <c r="F7972" s="64"/>
      <c r="G7972" s="64"/>
      <c r="H7972" s="64"/>
      <c r="K7972" s="64"/>
      <c r="L7972" s="104"/>
    </row>
    <row r="7973" spans="4:12" x14ac:dyDescent="0.25">
      <c r="D7973" s="67"/>
      <c r="E7973" s="64"/>
      <c r="F7973" s="64"/>
      <c r="G7973" s="64"/>
      <c r="H7973" s="64"/>
      <c r="K7973" s="64"/>
      <c r="L7973" s="104"/>
    </row>
    <row r="7974" spans="4:12" x14ac:dyDescent="0.25">
      <c r="D7974" s="67"/>
      <c r="E7974" s="64"/>
      <c r="F7974" s="64"/>
      <c r="G7974" s="64"/>
      <c r="H7974" s="64"/>
      <c r="K7974" s="64"/>
      <c r="L7974" s="104"/>
    </row>
    <row r="7975" spans="4:12" x14ac:dyDescent="0.25">
      <c r="D7975" s="67"/>
      <c r="E7975" s="64"/>
      <c r="F7975" s="64"/>
      <c r="G7975" s="64"/>
      <c r="H7975" s="64"/>
      <c r="K7975" s="64"/>
      <c r="L7975" s="104"/>
    </row>
    <row r="7976" spans="4:12" x14ac:dyDescent="0.25">
      <c r="D7976" s="67"/>
      <c r="E7976" s="64"/>
      <c r="F7976" s="64"/>
      <c r="G7976" s="64"/>
      <c r="H7976" s="64"/>
      <c r="K7976" s="64"/>
      <c r="L7976" s="104"/>
    </row>
    <row r="7977" spans="4:12" x14ac:dyDescent="0.25">
      <c r="D7977" s="67"/>
      <c r="E7977" s="64"/>
      <c r="F7977" s="64"/>
      <c r="G7977" s="64"/>
      <c r="H7977" s="64"/>
      <c r="K7977" s="64"/>
      <c r="L7977" s="104"/>
    </row>
    <row r="7978" spans="4:12" x14ac:dyDescent="0.25">
      <c r="D7978" s="67"/>
      <c r="E7978" s="64"/>
      <c r="F7978" s="64"/>
      <c r="G7978" s="64"/>
      <c r="H7978" s="64"/>
      <c r="K7978" s="64"/>
      <c r="L7978" s="104"/>
    </row>
    <row r="7979" spans="4:12" x14ac:dyDescent="0.25">
      <c r="D7979" s="67"/>
      <c r="E7979" s="64"/>
      <c r="F7979" s="64"/>
      <c r="G7979" s="64"/>
      <c r="H7979" s="64"/>
      <c r="K7979" s="64"/>
      <c r="L7979" s="104"/>
    </row>
    <row r="7980" spans="4:12" x14ac:dyDescent="0.25">
      <c r="D7980" s="67"/>
      <c r="E7980" s="64"/>
      <c r="F7980" s="64"/>
      <c r="G7980" s="64"/>
      <c r="H7980" s="64"/>
      <c r="K7980" s="64"/>
      <c r="L7980" s="104"/>
    </row>
    <row r="7981" spans="4:12" x14ac:dyDescent="0.25">
      <c r="D7981" s="67"/>
      <c r="E7981" s="64"/>
      <c r="F7981" s="64"/>
      <c r="G7981" s="64"/>
      <c r="H7981" s="64"/>
      <c r="K7981" s="64"/>
      <c r="L7981" s="104"/>
    </row>
    <row r="7982" spans="4:12" x14ac:dyDescent="0.25">
      <c r="D7982" s="67"/>
      <c r="E7982" s="64"/>
      <c r="F7982" s="64"/>
      <c r="G7982" s="64"/>
      <c r="H7982" s="64"/>
      <c r="K7982" s="64"/>
      <c r="L7982" s="104"/>
    </row>
    <row r="7983" spans="4:12" x14ac:dyDescent="0.25">
      <c r="D7983" s="67"/>
      <c r="E7983" s="64"/>
      <c r="F7983" s="64"/>
      <c r="G7983" s="64"/>
      <c r="H7983" s="64"/>
      <c r="K7983" s="64"/>
      <c r="L7983" s="104"/>
    </row>
    <row r="7984" spans="4:12" x14ac:dyDescent="0.25">
      <c r="D7984" s="67"/>
      <c r="E7984" s="64"/>
      <c r="F7984" s="64"/>
      <c r="G7984" s="64"/>
      <c r="H7984" s="64"/>
      <c r="K7984" s="64"/>
      <c r="L7984" s="104"/>
    </row>
    <row r="7985" spans="4:12" x14ac:dyDescent="0.25">
      <c r="D7985" s="67"/>
      <c r="E7985" s="64"/>
      <c r="F7985" s="64"/>
      <c r="G7985" s="64"/>
      <c r="H7985" s="64"/>
      <c r="K7985" s="64"/>
      <c r="L7985" s="104"/>
    </row>
    <row r="7986" spans="4:12" x14ac:dyDescent="0.25">
      <c r="D7986" s="67"/>
      <c r="E7986" s="64"/>
      <c r="F7986" s="64"/>
      <c r="G7986" s="64"/>
      <c r="H7986" s="64"/>
      <c r="K7986" s="64"/>
      <c r="L7986" s="104"/>
    </row>
    <row r="7987" spans="4:12" x14ac:dyDescent="0.25">
      <c r="D7987" s="67"/>
      <c r="E7987" s="64"/>
      <c r="F7987" s="64"/>
      <c r="G7987" s="64"/>
      <c r="H7987" s="64"/>
      <c r="K7987" s="64"/>
      <c r="L7987" s="104"/>
    </row>
    <row r="7988" spans="4:12" x14ac:dyDescent="0.25">
      <c r="D7988" s="67"/>
      <c r="E7988" s="64"/>
      <c r="F7988" s="64"/>
      <c r="G7988" s="64"/>
      <c r="H7988" s="64"/>
      <c r="K7988" s="64"/>
      <c r="L7988" s="104"/>
    </row>
    <row r="7989" spans="4:12" x14ac:dyDescent="0.25">
      <c r="D7989" s="67"/>
      <c r="E7989" s="64"/>
      <c r="F7989" s="64"/>
      <c r="G7989" s="64"/>
      <c r="H7989" s="64"/>
      <c r="K7989" s="64"/>
      <c r="L7989" s="104"/>
    </row>
    <row r="7990" spans="4:12" x14ac:dyDescent="0.25">
      <c r="D7990" s="67"/>
      <c r="E7990" s="64"/>
      <c r="F7990" s="64"/>
      <c r="G7990" s="64"/>
      <c r="H7990" s="64"/>
      <c r="K7990" s="64"/>
      <c r="L7990" s="104"/>
    </row>
    <row r="7991" spans="4:12" x14ac:dyDescent="0.25">
      <c r="D7991" s="67"/>
      <c r="E7991" s="64"/>
      <c r="F7991" s="64"/>
      <c r="G7991" s="64"/>
      <c r="H7991" s="64"/>
      <c r="K7991" s="64"/>
      <c r="L7991" s="104"/>
    </row>
    <row r="7992" spans="4:12" x14ac:dyDescent="0.25">
      <c r="D7992" s="67"/>
      <c r="E7992" s="64"/>
      <c r="F7992" s="64"/>
      <c r="G7992" s="64"/>
      <c r="H7992" s="64"/>
      <c r="K7992" s="64"/>
      <c r="L7992" s="104"/>
    </row>
    <row r="7993" spans="4:12" x14ac:dyDescent="0.25">
      <c r="D7993" s="67"/>
      <c r="E7993" s="64"/>
      <c r="F7993" s="64"/>
      <c r="G7993" s="64"/>
      <c r="H7993" s="64"/>
      <c r="K7993" s="64"/>
      <c r="L7993" s="104"/>
    </row>
    <row r="7994" spans="4:12" x14ac:dyDescent="0.25">
      <c r="D7994" s="67"/>
      <c r="E7994" s="64"/>
      <c r="F7994" s="64"/>
      <c r="G7994" s="64"/>
      <c r="H7994" s="64"/>
      <c r="K7994" s="64"/>
      <c r="L7994" s="104"/>
    </row>
    <row r="7995" spans="4:12" x14ac:dyDescent="0.25">
      <c r="D7995" s="67"/>
      <c r="E7995" s="64"/>
      <c r="F7995" s="64"/>
      <c r="G7995" s="64"/>
      <c r="H7995" s="64"/>
      <c r="K7995" s="64"/>
      <c r="L7995" s="104"/>
    </row>
    <row r="7996" spans="4:12" x14ac:dyDescent="0.25">
      <c r="D7996" s="67"/>
      <c r="E7996" s="64"/>
      <c r="F7996" s="64"/>
      <c r="G7996" s="64"/>
      <c r="H7996" s="64"/>
      <c r="K7996" s="64"/>
      <c r="L7996" s="104"/>
    </row>
    <row r="7997" spans="4:12" x14ac:dyDescent="0.25">
      <c r="D7997" s="67"/>
      <c r="E7997" s="64"/>
      <c r="F7997" s="64"/>
      <c r="G7997" s="64"/>
      <c r="H7997" s="64"/>
      <c r="K7997" s="64"/>
      <c r="L7997" s="104"/>
    </row>
    <row r="7998" spans="4:12" x14ac:dyDescent="0.25">
      <c r="D7998" s="67"/>
      <c r="E7998" s="64"/>
      <c r="F7998" s="64"/>
      <c r="G7998" s="64"/>
      <c r="H7998" s="64"/>
      <c r="K7998" s="64"/>
      <c r="L7998" s="104"/>
    </row>
    <row r="7999" spans="4:12" x14ac:dyDescent="0.25">
      <c r="D7999" s="67"/>
      <c r="E7999" s="64"/>
      <c r="F7999" s="64"/>
      <c r="G7999" s="64"/>
      <c r="H7999" s="64"/>
      <c r="K7999" s="64"/>
      <c r="L7999" s="104"/>
    </row>
    <row r="8000" spans="4:12" x14ac:dyDescent="0.25">
      <c r="D8000" s="67"/>
      <c r="E8000" s="64"/>
      <c r="F8000" s="64"/>
      <c r="G8000" s="64"/>
      <c r="H8000" s="64"/>
      <c r="K8000" s="64"/>
      <c r="L8000" s="104"/>
    </row>
    <row r="8001" spans="4:12" x14ac:dyDescent="0.25">
      <c r="D8001" s="67"/>
      <c r="E8001" s="64"/>
      <c r="F8001" s="64"/>
      <c r="G8001" s="64"/>
      <c r="H8001" s="64"/>
      <c r="K8001" s="64"/>
      <c r="L8001" s="104"/>
    </row>
    <row r="8002" spans="4:12" x14ac:dyDescent="0.25">
      <c r="D8002" s="67"/>
      <c r="E8002" s="64"/>
      <c r="F8002" s="64"/>
      <c r="G8002" s="64"/>
      <c r="H8002" s="64"/>
      <c r="K8002" s="64"/>
      <c r="L8002" s="104"/>
    </row>
    <row r="8003" spans="4:12" x14ac:dyDescent="0.25">
      <c r="D8003" s="67"/>
      <c r="E8003" s="64"/>
      <c r="F8003" s="64"/>
      <c r="G8003" s="64"/>
      <c r="H8003" s="64"/>
      <c r="K8003" s="64"/>
      <c r="L8003" s="104"/>
    </row>
    <row r="8004" spans="4:12" x14ac:dyDescent="0.25">
      <c r="D8004" s="67"/>
      <c r="E8004" s="64"/>
      <c r="F8004" s="64"/>
      <c r="G8004" s="64"/>
      <c r="H8004" s="64"/>
      <c r="K8004" s="64"/>
      <c r="L8004" s="104"/>
    </row>
    <row r="8005" spans="4:12" x14ac:dyDescent="0.25">
      <c r="D8005" s="67"/>
      <c r="E8005" s="64"/>
      <c r="F8005" s="64"/>
      <c r="G8005" s="64"/>
      <c r="H8005" s="64"/>
      <c r="K8005" s="64"/>
      <c r="L8005" s="104"/>
    </row>
    <row r="8006" spans="4:12" x14ac:dyDescent="0.25">
      <c r="D8006" s="67"/>
      <c r="E8006" s="64"/>
      <c r="F8006" s="64"/>
      <c r="G8006" s="64"/>
      <c r="H8006" s="64"/>
      <c r="K8006" s="64"/>
      <c r="L8006" s="104"/>
    </row>
    <row r="8007" spans="4:12" x14ac:dyDescent="0.25">
      <c r="D8007" s="67"/>
      <c r="E8007" s="64"/>
      <c r="F8007" s="64"/>
      <c r="G8007" s="64"/>
      <c r="H8007" s="64"/>
      <c r="K8007" s="64"/>
      <c r="L8007" s="104"/>
    </row>
    <row r="8008" spans="4:12" x14ac:dyDescent="0.25">
      <c r="D8008" s="67"/>
      <c r="E8008" s="64"/>
      <c r="F8008" s="64"/>
      <c r="G8008" s="64"/>
      <c r="H8008" s="64"/>
      <c r="K8008" s="64"/>
      <c r="L8008" s="104"/>
    </row>
    <row r="8009" spans="4:12" x14ac:dyDescent="0.25">
      <c r="D8009" s="67"/>
      <c r="E8009" s="64"/>
      <c r="F8009" s="64"/>
      <c r="G8009" s="64"/>
      <c r="H8009" s="64"/>
      <c r="K8009" s="64"/>
      <c r="L8009" s="104"/>
    </row>
    <row r="8010" spans="4:12" x14ac:dyDescent="0.25">
      <c r="D8010" s="67"/>
      <c r="E8010" s="64"/>
      <c r="F8010" s="64"/>
      <c r="G8010" s="64"/>
      <c r="H8010" s="64"/>
      <c r="K8010" s="64"/>
      <c r="L8010" s="104"/>
    </row>
    <row r="8011" spans="4:12" x14ac:dyDescent="0.25">
      <c r="D8011" s="67"/>
      <c r="E8011" s="64"/>
      <c r="F8011" s="64"/>
      <c r="G8011" s="64"/>
      <c r="H8011" s="64"/>
      <c r="K8011" s="64"/>
      <c r="L8011" s="104"/>
    </row>
    <row r="8012" spans="4:12" x14ac:dyDescent="0.25">
      <c r="D8012" s="67"/>
      <c r="E8012" s="64"/>
      <c r="F8012" s="64"/>
      <c r="G8012" s="64"/>
      <c r="H8012" s="64"/>
      <c r="K8012" s="64"/>
      <c r="L8012" s="104"/>
    </row>
    <row r="8013" spans="4:12" x14ac:dyDescent="0.25">
      <c r="D8013" s="67"/>
      <c r="E8013" s="64"/>
      <c r="F8013" s="64"/>
      <c r="G8013" s="64"/>
      <c r="H8013" s="64"/>
      <c r="K8013" s="64"/>
      <c r="L8013" s="104"/>
    </row>
    <row r="8014" spans="4:12" x14ac:dyDescent="0.25">
      <c r="D8014" s="67"/>
      <c r="E8014" s="64"/>
      <c r="F8014" s="64"/>
      <c r="G8014" s="64"/>
      <c r="H8014" s="64"/>
      <c r="K8014" s="64"/>
      <c r="L8014" s="104"/>
    </row>
    <row r="8015" spans="4:12" x14ac:dyDescent="0.25">
      <c r="D8015" s="67"/>
      <c r="E8015" s="64"/>
      <c r="F8015" s="64"/>
      <c r="G8015" s="64"/>
      <c r="H8015" s="64"/>
      <c r="K8015" s="64"/>
      <c r="L8015" s="104"/>
    </row>
    <row r="8016" spans="4:12" x14ac:dyDescent="0.25">
      <c r="D8016" s="67"/>
      <c r="E8016" s="64"/>
      <c r="F8016" s="64"/>
      <c r="G8016" s="64"/>
      <c r="H8016" s="64"/>
      <c r="K8016" s="64"/>
      <c r="L8016" s="104"/>
    </row>
    <row r="8017" spans="4:12" x14ac:dyDescent="0.25">
      <c r="D8017" s="67"/>
      <c r="E8017" s="64"/>
      <c r="F8017" s="64"/>
      <c r="G8017" s="64"/>
      <c r="H8017" s="64"/>
      <c r="K8017" s="64"/>
      <c r="L8017" s="104"/>
    </row>
    <row r="8018" spans="4:12" x14ac:dyDescent="0.25">
      <c r="D8018" s="67"/>
      <c r="E8018" s="64"/>
      <c r="F8018" s="64"/>
      <c r="G8018" s="64"/>
      <c r="H8018" s="64"/>
      <c r="K8018" s="64"/>
      <c r="L8018" s="104"/>
    </row>
    <row r="8019" spans="4:12" x14ac:dyDescent="0.25">
      <c r="D8019" s="67"/>
      <c r="E8019" s="64"/>
      <c r="F8019" s="64"/>
      <c r="G8019" s="64"/>
      <c r="H8019" s="64"/>
      <c r="K8019" s="64"/>
      <c r="L8019" s="104"/>
    </row>
    <row r="8020" spans="4:12" x14ac:dyDescent="0.25">
      <c r="D8020" s="67"/>
      <c r="E8020" s="64"/>
      <c r="F8020" s="64"/>
      <c r="G8020" s="64"/>
      <c r="H8020" s="64"/>
      <c r="K8020" s="64"/>
      <c r="L8020" s="104"/>
    </row>
    <row r="8021" spans="4:12" x14ac:dyDescent="0.25">
      <c r="D8021" s="67"/>
      <c r="E8021" s="64"/>
      <c r="F8021" s="64"/>
      <c r="G8021" s="64"/>
      <c r="H8021" s="64"/>
      <c r="K8021" s="64"/>
      <c r="L8021" s="104"/>
    </row>
    <row r="8022" spans="4:12" x14ac:dyDescent="0.25">
      <c r="D8022" s="67"/>
      <c r="E8022" s="64"/>
      <c r="F8022" s="64"/>
      <c r="G8022" s="64"/>
      <c r="H8022" s="64"/>
      <c r="K8022" s="64"/>
      <c r="L8022" s="104"/>
    </row>
    <row r="8023" spans="4:12" x14ac:dyDescent="0.25">
      <c r="D8023" s="67"/>
      <c r="E8023" s="64"/>
      <c r="F8023" s="64"/>
      <c r="G8023" s="64"/>
      <c r="H8023" s="64"/>
      <c r="K8023" s="64"/>
      <c r="L8023" s="104"/>
    </row>
    <row r="8024" spans="4:12" x14ac:dyDescent="0.25">
      <c r="D8024" s="67"/>
      <c r="E8024" s="64"/>
      <c r="F8024" s="64"/>
      <c r="G8024" s="64"/>
      <c r="H8024" s="64"/>
      <c r="K8024" s="64"/>
      <c r="L8024" s="104"/>
    </row>
    <row r="8025" spans="4:12" x14ac:dyDescent="0.25">
      <c r="D8025" s="67"/>
      <c r="E8025" s="64"/>
      <c r="F8025" s="64"/>
      <c r="G8025" s="64"/>
      <c r="H8025" s="64"/>
      <c r="K8025" s="64"/>
      <c r="L8025" s="104"/>
    </row>
    <row r="8026" spans="4:12" x14ac:dyDescent="0.25">
      <c r="D8026" s="67"/>
      <c r="E8026" s="64"/>
      <c r="F8026" s="64"/>
      <c r="G8026" s="64"/>
      <c r="H8026" s="64"/>
      <c r="K8026" s="64"/>
      <c r="L8026" s="104"/>
    </row>
    <row r="8027" spans="4:12" x14ac:dyDescent="0.25">
      <c r="D8027" s="67"/>
      <c r="E8027" s="64"/>
      <c r="F8027" s="64"/>
      <c r="G8027" s="64"/>
      <c r="H8027" s="64"/>
      <c r="K8027" s="64"/>
      <c r="L8027" s="104"/>
    </row>
    <row r="8028" spans="4:12" x14ac:dyDescent="0.25">
      <c r="D8028" s="67"/>
      <c r="E8028" s="64"/>
      <c r="F8028" s="64"/>
      <c r="G8028" s="64"/>
      <c r="H8028" s="64"/>
      <c r="K8028" s="64"/>
      <c r="L8028" s="104"/>
    </row>
    <row r="8029" spans="4:12" x14ac:dyDescent="0.25">
      <c r="D8029" s="67"/>
      <c r="E8029" s="64"/>
      <c r="F8029" s="64"/>
      <c r="G8029" s="64"/>
      <c r="H8029" s="64"/>
      <c r="K8029" s="64"/>
      <c r="L8029" s="104"/>
    </row>
    <row r="8030" spans="4:12" x14ac:dyDescent="0.25">
      <c r="D8030" s="67"/>
      <c r="E8030" s="64"/>
      <c r="F8030" s="64"/>
      <c r="G8030" s="64"/>
      <c r="H8030" s="64"/>
      <c r="K8030" s="64"/>
      <c r="L8030" s="104"/>
    </row>
    <row r="8031" spans="4:12" x14ac:dyDescent="0.25">
      <c r="D8031" s="67"/>
      <c r="E8031" s="64"/>
      <c r="F8031" s="64"/>
      <c r="G8031" s="64"/>
      <c r="H8031" s="64"/>
      <c r="K8031" s="64"/>
      <c r="L8031" s="104"/>
    </row>
    <row r="8032" spans="4:12" x14ac:dyDescent="0.25">
      <c r="D8032" s="67"/>
      <c r="E8032" s="64"/>
      <c r="F8032" s="64"/>
      <c r="G8032" s="64"/>
      <c r="H8032" s="64"/>
      <c r="K8032" s="64"/>
      <c r="L8032" s="104"/>
    </row>
    <row r="8033" spans="4:12" x14ac:dyDescent="0.25">
      <c r="D8033" s="67"/>
      <c r="E8033" s="64"/>
      <c r="F8033" s="64"/>
      <c r="G8033" s="64"/>
      <c r="H8033" s="64"/>
      <c r="K8033" s="64"/>
      <c r="L8033" s="104"/>
    </row>
    <row r="8034" spans="4:12" x14ac:dyDescent="0.25">
      <c r="D8034" s="67"/>
      <c r="E8034" s="64"/>
      <c r="F8034" s="64"/>
      <c r="G8034" s="64"/>
      <c r="H8034" s="64"/>
      <c r="K8034" s="64"/>
      <c r="L8034" s="104"/>
    </row>
    <row r="8035" spans="4:12" x14ac:dyDescent="0.25">
      <c r="D8035" s="67"/>
      <c r="E8035" s="64"/>
      <c r="F8035" s="64"/>
      <c r="G8035" s="64"/>
      <c r="H8035" s="64"/>
      <c r="K8035" s="64"/>
      <c r="L8035" s="104"/>
    </row>
    <row r="8036" spans="4:12" x14ac:dyDescent="0.25">
      <c r="D8036" s="67"/>
      <c r="E8036" s="64"/>
      <c r="F8036" s="64"/>
      <c r="G8036" s="64"/>
      <c r="H8036" s="64"/>
      <c r="K8036" s="64"/>
      <c r="L8036" s="104"/>
    </row>
    <row r="8037" spans="4:12" x14ac:dyDescent="0.25">
      <c r="D8037" s="67"/>
      <c r="E8037" s="64"/>
      <c r="F8037" s="64"/>
      <c r="G8037" s="64"/>
      <c r="H8037" s="64"/>
      <c r="K8037" s="64"/>
      <c r="L8037" s="104"/>
    </row>
    <row r="8038" spans="4:12" x14ac:dyDescent="0.25">
      <c r="D8038" s="67"/>
      <c r="E8038" s="64"/>
      <c r="F8038" s="64"/>
      <c r="G8038" s="64"/>
      <c r="H8038" s="64"/>
      <c r="K8038" s="64"/>
      <c r="L8038" s="104"/>
    </row>
    <row r="8039" spans="4:12" x14ac:dyDescent="0.25">
      <c r="D8039" s="67"/>
      <c r="E8039" s="64"/>
      <c r="F8039" s="64"/>
      <c r="G8039" s="64"/>
      <c r="H8039" s="64"/>
      <c r="K8039" s="64"/>
      <c r="L8039" s="104"/>
    </row>
    <row r="8040" spans="4:12" x14ac:dyDescent="0.25">
      <c r="D8040" s="67"/>
      <c r="E8040" s="64"/>
      <c r="F8040" s="64"/>
      <c r="G8040" s="64"/>
      <c r="H8040" s="64"/>
      <c r="K8040" s="64"/>
      <c r="L8040" s="104"/>
    </row>
    <row r="8041" spans="4:12" x14ac:dyDescent="0.25">
      <c r="D8041" s="67"/>
      <c r="E8041" s="64"/>
      <c r="F8041" s="64"/>
      <c r="G8041" s="64"/>
      <c r="H8041" s="64"/>
      <c r="K8041" s="64"/>
      <c r="L8041" s="104"/>
    </row>
    <row r="8042" spans="4:12" x14ac:dyDescent="0.25">
      <c r="D8042" s="67"/>
      <c r="E8042" s="64"/>
      <c r="F8042" s="64"/>
      <c r="G8042" s="64"/>
      <c r="H8042" s="64"/>
      <c r="K8042" s="64"/>
      <c r="L8042" s="104"/>
    </row>
    <row r="8043" spans="4:12" x14ac:dyDescent="0.25">
      <c r="D8043" s="67"/>
      <c r="E8043" s="64"/>
      <c r="F8043" s="64"/>
      <c r="G8043" s="64"/>
      <c r="H8043" s="64"/>
      <c r="K8043" s="64"/>
      <c r="L8043" s="104"/>
    </row>
    <row r="8044" spans="4:12" x14ac:dyDescent="0.25">
      <c r="D8044" s="67"/>
      <c r="E8044" s="64"/>
      <c r="F8044" s="64"/>
      <c r="G8044" s="64"/>
      <c r="H8044" s="64"/>
      <c r="K8044" s="64"/>
      <c r="L8044" s="104"/>
    </row>
    <row r="8045" spans="4:12" x14ac:dyDescent="0.25">
      <c r="D8045" s="67"/>
      <c r="E8045" s="64"/>
      <c r="F8045" s="64"/>
      <c r="G8045" s="64"/>
      <c r="H8045" s="64"/>
      <c r="K8045" s="64"/>
      <c r="L8045" s="104"/>
    </row>
    <row r="8046" spans="4:12" x14ac:dyDescent="0.25">
      <c r="D8046" s="67"/>
      <c r="E8046" s="64"/>
      <c r="F8046" s="64"/>
      <c r="G8046" s="64"/>
      <c r="H8046" s="64"/>
      <c r="K8046" s="64"/>
      <c r="L8046" s="104"/>
    </row>
    <row r="8047" spans="4:12" x14ac:dyDescent="0.25">
      <c r="D8047" s="67"/>
      <c r="E8047" s="64"/>
      <c r="F8047" s="64"/>
      <c r="G8047" s="64"/>
      <c r="H8047" s="64"/>
      <c r="K8047" s="64"/>
      <c r="L8047" s="104"/>
    </row>
    <row r="8048" spans="4:12" x14ac:dyDescent="0.25">
      <c r="D8048" s="67"/>
      <c r="E8048" s="64"/>
      <c r="F8048" s="64"/>
      <c r="G8048" s="64"/>
      <c r="H8048" s="64"/>
      <c r="K8048" s="64"/>
      <c r="L8048" s="104"/>
    </row>
    <row r="8049" spans="4:12" x14ac:dyDescent="0.25">
      <c r="D8049" s="67"/>
      <c r="E8049" s="64"/>
      <c r="F8049" s="64"/>
      <c r="G8049" s="64"/>
      <c r="H8049" s="64"/>
      <c r="K8049" s="64"/>
      <c r="L8049" s="104"/>
    </row>
    <row r="8050" spans="4:12" x14ac:dyDescent="0.25">
      <c r="D8050" s="67"/>
      <c r="E8050" s="64"/>
      <c r="F8050" s="64"/>
      <c r="G8050" s="64"/>
      <c r="H8050" s="64"/>
      <c r="K8050" s="64"/>
      <c r="L8050" s="104"/>
    </row>
    <row r="8051" spans="4:12" x14ac:dyDescent="0.25">
      <c r="D8051" s="67"/>
      <c r="E8051" s="64"/>
      <c r="F8051" s="64"/>
      <c r="G8051" s="64"/>
      <c r="H8051" s="64"/>
      <c r="K8051" s="64"/>
      <c r="L8051" s="104"/>
    </row>
    <row r="8052" spans="4:12" x14ac:dyDescent="0.25">
      <c r="D8052" s="67"/>
      <c r="E8052" s="64"/>
      <c r="F8052" s="64"/>
      <c r="G8052" s="64"/>
      <c r="H8052" s="64"/>
      <c r="K8052" s="64"/>
      <c r="L8052" s="104"/>
    </row>
    <row r="8053" spans="4:12" x14ac:dyDescent="0.25">
      <c r="D8053" s="67"/>
      <c r="E8053" s="64"/>
      <c r="F8053" s="64"/>
      <c r="G8053" s="64"/>
      <c r="H8053" s="64"/>
      <c r="K8053" s="64"/>
      <c r="L8053" s="104"/>
    </row>
    <row r="8054" spans="4:12" x14ac:dyDescent="0.25">
      <c r="D8054" s="67"/>
      <c r="E8054" s="64"/>
      <c r="F8054" s="64"/>
      <c r="G8054" s="64"/>
      <c r="H8054" s="64"/>
      <c r="K8054" s="64"/>
      <c r="L8054" s="104"/>
    </row>
    <row r="8055" spans="4:12" x14ac:dyDescent="0.25">
      <c r="D8055" s="67"/>
      <c r="E8055" s="64"/>
      <c r="F8055" s="64"/>
      <c r="G8055" s="64"/>
      <c r="H8055" s="64"/>
      <c r="K8055" s="64"/>
      <c r="L8055" s="104"/>
    </row>
    <row r="8056" spans="4:12" x14ac:dyDescent="0.25">
      <c r="D8056" s="67"/>
      <c r="E8056" s="64"/>
      <c r="F8056" s="64"/>
      <c r="G8056" s="64"/>
      <c r="H8056" s="64"/>
      <c r="K8056" s="64"/>
      <c r="L8056" s="104"/>
    </row>
    <row r="8057" spans="4:12" x14ac:dyDescent="0.25">
      <c r="D8057" s="67"/>
      <c r="E8057" s="64"/>
      <c r="F8057" s="64"/>
      <c r="G8057" s="64"/>
      <c r="H8057" s="64"/>
      <c r="K8057" s="64"/>
      <c r="L8057" s="104"/>
    </row>
    <row r="8058" spans="4:12" x14ac:dyDescent="0.25">
      <c r="D8058" s="67"/>
      <c r="E8058" s="64"/>
      <c r="F8058" s="64"/>
      <c r="G8058" s="64"/>
      <c r="H8058" s="64"/>
      <c r="K8058" s="64"/>
      <c r="L8058" s="104"/>
    </row>
    <row r="8059" spans="4:12" x14ac:dyDescent="0.25">
      <c r="D8059" s="67"/>
      <c r="E8059" s="64"/>
      <c r="F8059" s="64"/>
      <c r="G8059" s="64"/>
      <c r="H8059" s="64"/>
      <c r="K8059" s="64"/>
      <c r="L8059" s="104"/>
    </row>
    <row r="8060" spans="4:12" x14ac:dyDescent="0.25">
      <c r="D8060" s="67"/>
      <c r="E8060" s="64"/>
      <c r="F8060" s="64"/>
      <c r="G8060" s="64"/>
      <c r="H8060" s="64"/>
      <c r="K8060" s="64"/>
      <c r="L8060" s="104"/>
    </row>
    <row r="8061" spans="4:12" x14ac:dyDescent="0.25">
      <c r="D8061" s="67"/>
      <c r="E8061" s="64"/>
      <c r="F8061" s="64"/>
      <c r="G8061" s="64"/>
      <c r="H8061" s="64"/>
      <c r="K8061" s="64"/>
      <c r="L8061" s="104"/>
    </row>
    <row r="8062" spans="4:12" x14ac:dyDescent="0.25">
      <c r="D8062" s="67"/>
      <c r="E8062" s="64"/>
      <c r="F8062" s="64"/>
      <c r="G8062" s="64"/>
      <c r="H8062" s="64"/>
      <c r="K8062" s="64"/>
      <c r="L8062" s="104"/>
    </row>
    <row r="8063" spans="4:12" x14ac:dyDescent="0.25">
      <c r="D8063" s="67"/>
      <c r="E8063" s="64"/>
      <c r="F8063" s="64"/>
      <c r="G8063" s="64"/>
      <c r="H8063" s="64"/>
      <c r="K8063" s="64"/>
      <c r="L8063" s="104"/>
    </row>
    <row r="8064" spans="4:12" x14ac:dyDescent="0.25">
      <c r="D8064" s="67"/>
      <c r="E8064" s="64"/>
      <c r="F8064" s="64"/>
      <c r="G8064" s="64"/>
      <c r="H8064" s="64"/>
      <c r="K8064" s="64"/>
      <c r="L8064" s="104"/>
    </row>
    <row r="8065" spans="4:12" x14ac:dyDescent="0.25">
      <c r="D8065" s="67"/>
      <c r="E8065" s="64"/>
      <c r="F8065" s="64"/>
      <c r="G8065" s="64"/>
      <c r="H8065" s="64"/>
      <c r="K8065" s="64"/>
      <c r="L8065" s="104"/>
    </row>
    <row r="8066" spans="4:12" x14ac:dyDescent="0.25">
      <c r="D8066" s="67"/>
      <c r="E8066" s="64"/>
      <c r="F8066" s="64"/>
      <c r="G8066" s="64"/>
      <c r="H8066" s="64"/>
      <c r="K8066" s="64"/>
      <c r="L8066" s="104"/>
    </row>
    <row r="8067" spans="4:12" x14ac:dyDescent="0.25">
      <c r="D8067" s="67"/>
      <c r="E8067" s="64"/>
      <c r="F8067" s="64"/>
      <c r="G8067" s="64"/>
      <c r="H8067" s="64"/>
      <c r="K8067" s="64"/>
      <c r="L8067" s="104"/>
    </row>
    <row r="8068" spans="4:12" x14ac:dyDescent="0.25">
      <c r="D8068" s="67"/>
      <c r="E8068" s="64"/>
      <c r="F8068" s="64"/>
      <c r="G8068" s="64"/>
      <c r="H8068" s="64"/>
      <c r="K8068" s="64"/>
      <c r="L8068" s="104"/>
    </row>
    <row r="8069" spans="4:12" x14ac:dyDescent="0.25">
      <c r="D8069" s="67"/>
      <c r="E8069" s="64"/>
      <c r="F8069" s="64"/>
      <c r="G8069" s="64"/>
      <c r="H8069" s="64"/>
      <c r="K8069" s="64"/>
      <c r="L8069" s="104"/>
    </row>
    <row r="8070" spans="4:12" x14ac:dyDescent="0.25">
      <c r="D8070" s="67"/>
      <c r="E8070" s="64"/>
      <c r="F8070" s="64"/>
      <c r="G8070" s="64"/>
      <c r="H8070" s="64"/>
      <c r="K8070" s="64"/>
      <c r="L8070" s="104"/>
    </row>
    <row r="8071" spans="4:12" x14ac:dyDescent="0.25">
      <c r="D8071" s="67"/>
      <c r="E8071" s="64"/>
      <c r="F8071" s="64"/>
      <c r="G8071" s="64"/>
      <c r="H8071" s="64"/>
      <c r="K8071" s="64"/>
      <c r="L8071" s="104"/>
    </row>
    <row r="8072" spans="4:12" x14ac:dyDescent="0.25">
      <c r="D8072" s="67"/>
      <c r="E8072" s="64"/>
      <c r="F8072" s="64"/>
      <c r="G8072" s="64"/>
      <c r="H8072" s="64"/>
      <c r="K8072" s="64"/>
      <c r="L8072" s="104"/>
    </row>
    <row r="8073" spans="4:12" x14ac:dyDescent="0.25">
      <c r="D8073" s="67"/>
      <c r="E8073" s="64"/>
      <c r="F8073" s="64"/>
      <c r="G8073" s="64"/>
      <c r="H8073" s="64"/>
      <c r="K8073" s="64"/>
      <c r="L8073" s="104"/>
    </row>
    <row r="8074" spans="4:12" x14ac:dyDescent="0.25">
      <c r="D8074" s="67"/>
      <c r="E8074" s="64"/>
      <c r="F8074" s="64"/>
      <c r="G8074" s="64"/>
      <c r="H8074" s="64"/>
      <c r="K8074" s="64"/>
      <c r="L8074" s="104"/>
    </row>
    <row r="8075" spans="4:12" x14ac:dyDescent="0.25">
      <c r="D8075" s="67"/>
      <c r="E8075" s="64"/>
      <c r="F8075" s="64"/>
      <c r="G8075" s="64"/>
      <c r="H8075" s="64"/>
      <c r="K8075" s="64"/>
      <c r="L8075" s="104"/>
    </row>
    <row r="8076" spans="4:12" x14ac:dyDescent="0.25">
      <c r="D8076" s="67"/>
      <c r="E8076" s="64"/>
      <c r="F8076" s="64"/>
      <c r="G8076" s="64"/>
      <c r="H8076" s="64"/>
      <c r="K8076" s="64"/>
      <c r="L8076" s="104"/>
    </row>
    <row r="8077" spans="4:12" x14ac:dyDescent="0.25">
      <c r="D8077" s="67"/>
      <c r="E8077" s="64"/>
      <c r="F8077" s="64"/>
      <c r="G8077" s="64"/>
      <c r="H8077" s="64"/>
      <c r="K8077" s="64"/>
      <c r="L8077" s="104"/>
    </row>
    <row r="8078" spans="4:12" x14ac:dyDescent="0.25">
      <c r="D8078" s="67"/>
      <c r="E8078" s="64"/>
      <c r="F8078" s="64"/>
      <c r="G8078" s="64"/>
      <c r="H8078" s="64"/>
      <c r="K8078" s="64"/>
      <c r="L8078" s="104"/>
    </row>
    <row r="8079" spans="4:12" x14ac:dyDescent="0.25">
      <c r="D8079" s="67"/>
      <c r="E8079" s="64"/>
      <c r="F8079" s="64"/>
      <c r="G8079" s="64"/>
      <c r="H8079" s="64"/>
      <c r="K8079" s="64"/>
      <c r="L8079" s="104"/>
    </row>
    <row r="8080" spans="4:12" x14ac:dyDescent="0.25">
      <c r="D8080" s="67"/>
      <c r="E8080" s="64"/>
      <c r="F8080" s="64"/>
      <c r="G8080" s="64"/>
      <c r="H8080" s="64"/>
      <c r="K8080" s="64"/>
      <c r="L8080" s="104"/>
    </row>
    <row r="8081" spans="4:12" x14ac:dyDescent="0.25">
      <c r="D8081" s="67"/>
      <c r="E8081" s="64"/>
      <c r="F8081" s="64"/>
      <c r="G8081" s="64"/>
      <c r="H8081" s="64"/>
      <c r="K8081" s="64"/>
      <c r="L8081" s="104"/>
    </row>
    <row r="8082" spans="4:12" x14ac:dyDescent="0.25">
      <c r="D8082" s="67"/>
      <c r="E8082" s="64"/>
      <c r="F8082" s="64"/>
      <c r="G8082" s="64"/>
      <c r="H8082" s="64"/>
      <c r="K8082" s="64"/>
      <c r="L8082" s="104"/>
    </row>
    <row r="8083" spans="4:12" x14ac:dyDescent="0.25">
      <c r="D8083" s="67"/>
      <c r="E8083" s="64"/>
      <c r="F8083" s="64"/>
      <c r="G8083" s="64"/>
      <c r="H8083" s="64"/>
      <c r="K8083" s="64"/>
      <c r="L8083" s="104"/>
    </row>
    <row r="8084" spans="4:12" x14ac:dyDescent="0.25">
      <c r="D8084" s="67"/>
      <c r="E8084" s="64"/>
      <c r="F8084" s="64"/>
      <c r="G8084" s="64"/>
      <c r="H8084" s="64"/>
      <c r="K8084" s="64"/>
      <c r="L8084" s="104"/>
    </row>
    <row r="8085" spans="4:12" x14ac:dyDescent="0.25">
      <c r="D8085" s="67"/>
      <c r="E8085" s="64"/>
      <c r="F8085" s="64"/>
      <c r="G8085" s="64"/>
      <c r="H8085" s="64"/>
      <c r="K8085" s="64"/>
      <c r="L8085" s="104"/>
    </row>
    <row r="8086" spans="4:12" x14ac:dyDescent="0.25">
      <c r="D8086" s="67"/>
      <c r="E8086" s="64"/>
      <c r="F8086" s="64"/>
      <c r="G8086" s="64"/>
      <c r="H8086" s="64"/>
      <c r="K8086" s="64"/>
      <c r="L8086" s="104"/>
    </row>
    <row r="8087" spans="4:12" x14ac:dyDescent="0.25">
      <c r="D8087" s="67"/>
      <c r="E8087" s="64"/>
      <c r="F8087" s="64"/>
      <c r="G8087" s="64"/>
      <c r="H8087" s="64"/>
      <c r="K8087" s="64"/>
      <c r="L8087" s="104"/>
    </row>
    <row r="8088" spans="4:12" x14ac:dyDescent="0.25">
      <c r="D8088" s="67"/>
      <c r="E8088" s="64"/>
      <c r="F8088" s="64"/>
      <c r="G8088" s="64"/>
      <c r="H8088" s="64"/>
      <c r="K8088" s="64"/>
      <c r="L8088" s="104"/>
    </row>
    <row r="8089" spans="4:12" x14ac:dyDescent="0.25">
      <c r="D8089" s="67"/>
      <c r="E8089" s="64"/>
      <c r="F8089" s="64"/>
      <c r="G8089" s="64"/>
      <c r="H8089" s="64"/>
      <c r="K8089" s="64"/>
      <c r="L8089" s="104"/>
    </row>
    <row r="8090" spans="4:12" x14ac:dyDescent="0.25">
      <c r="D8090" s="67"/>
      <c r="E8090" s="64"/>
      <c r="F8090" s="64"/>
      <c r="G8090" s="64"/>
      <c r="H8090" s="64"/>
      <c r="K8090" s="64"/>
      <c r="L8090" s="104"/>
    </row>
    <row r="8091" spans="4:12" x14ac:dyDescent="0.25">
      <c r="D8091" s="67"/>
      <c r="E8091" s="64"/>
      <c r="F8091" s="64"/>
      <c r="G8091" s="64"/>
      <c r="H8091" s="64"/>
      <c r="K8091" s="64"/>
      <c r="L8091" s="104"/>
    </row>
    <row r="8092" spans="4:12" x14ac:dyDescent="0.25">
      <c r="D8092" s="67"/>
      <c r="E8092" s="64"/>
      <c r="F8092" s="64"/>
      <c r="G8092" s="64"/>
      <c r="H8092" s="64"/>
      <c r="K8092" s="64"/>
      <c r="L8092" s="104"/>
    </row>
    <row r="8093" spans="4:12" x14ac:dyDescent="0.25">
      <c r="D8093" s="67"/>
      <c r="E8093" s="64"/>
      <c r="F8093" s="64"/>
      <c r="G8093" s="64"/>
      <c r="H8093" s="64"/>
      <c r="K8093" s="64"/>
      <c r="L8093" s="104"/>
    </row>
    <row r="8094" spans="4:12" x14ac:dyDescent="0.25">
      <c r="D8094" s="67"/>
      <c r="E8094" s="64"/>
      <c r="F8094" s="64"/>
      <c r="G8094" s="64"/>
      <c r="H8094" s="64"/>
      <c r="K8094" s="64"/>
      <c r="L8094" s="104"/>
    </row>
    <row r="8095" spans="4:12" x14ac:dyDescent="0.25">
      <c r="D8095" s="67"/>
      <c r="E8095" s="64"/>
      <c r="F8095" s="64"/>
      <c r="G8095" s="64"/>
      <c r="H8095" s="64"/>
      <c r="K8095" s="64"/>
      <c r="L8095" s="104"/>
    </row>
    <row r="8096" spans="4:12" x14ac:dyDescent="0.25">
      <c r="D8096" s="67"/>
      <c r="E8096" s="64"/>
      <c r="F8096" s="64"/>
      <c r="G8096" s="64"/>
      <c r="H8096" s="64"/>
      <c r="K8096" s="64"/>
      <c r="L8096" s="104"/>
    </row>
    <row r="8097" spans="4:12" x14ac:dyDescent="0.25">
      <c r="D8097" s="67"/>
      <c r="E8097" s="64"/>
      <c r="F8097" s="64"/>
      <c r="G8097" s="64"/>
      <c r="H8097" s="64"/>
      <c r="K8097" s="64"/>
      <c r="L8097" s="104"/>
    </row>
    <row r="8098" spans="4:12" x14ac:dyDescent="0.25">
      <c r="D8098" s="67"/>
      <c r="E8098" s="64"/>
      <c r="F8098" s="64"/>
      <c r="G8098" s="64"/>
      <c r="H8098" s="64"/>
      <c r="K8098" s="64"/>
      <c r="L8098" s="104"/>
    </row>
    <row r="8099" spans="4:12" x14ac:dyDescent="0.25">
      <c r="D8099" s="67"/>
      <c r="E8099" s="64"/>
      <c r="F8099" s="64"/>
      <c r="G8099" s="64"/>
      <c r="H8099" s="64"/>
      <c r="K8099" s="64"/>
      <c r="L8099" s="104"/>
    </row>
    <row r="8100" spans="4:12" x14ac:dyDescent="0.25">
      <c r="D8100" s="67"/>
      <c r="E8100" s="64"/>
      <c r="F8100" s="64"/>
      <c r="G8100" s="64"/>
      <c r="H8100" s="64"/>
      <c r="K8100" s="64"/>
      <c r="L8100" s="104"/>
    </row>
    <row r="8101" spans="4:12" x14ac:dyDescent="0.25">
      <c r="D8101" s="67"/>
      <c r="E8101" s="64"/>
      <c r="F8101" s="64"/>
      <c r="G8101" s="64"/>
      <c r="H8101" s="64"/>
      <c r="K8101" s="64"/>
      <c r="L8101" s="104"/>
    </row>
    <row r="8102" spans="4:12" x14ac:dyDescent="0.25">
      <c r="D8102" s="67"/>
      <c r="E8102" s="64"/>
      <c r="F8102" s="64"/>
      <c r="G8102" s="64"/>
      <c r="H8102" s="64"/>
      <c r="K8102" s="64"/>
      <c r="L8102" s="104"/>
    </row>
    <row r="8103" spans="4:12" x14ac:dyDescent="0.25">
      <c r="D8103" s="67"/>
      <c r="E8103" s="64"/>
      <c r="F8103" s="64"/>
      <c r="G8103" s="64"/>
      <c r="H8103" s="64"/>
      <c r="K8103" s="64"/>
      <c r="L8103" s="104"/>
    </row>
    <row r="8104" spans="4:12" x14ac:dyDescent="0.25">
      <c r="D8104" s="67"/>
      <c r="E8104" s="64"/>
      <c r="F8104" s="64"/>
      <c r="G8104" s="64"/>
      <c r="H8104" s="64"/>
      <c r="K8104" s="64"/>
      <c r="L8104" s="104"/>
    </row>
    <row r="8105" spans="4:12" x14ac:dyDescent="0.25">
      <c r="D8105" s="67"/>
      <c r="E8105" s="64"/>
      <c r="F8105" s="64"/>
      <c r="G8105" s="64"/>
      <c r="H8105" s="64"/>
      <c r="K8105" s="64"/>
      <c r="L8105" s="104"/>
    </row>
    <row r="8106" spans="4:12" x14ac:dyDescent="0.25">
      <c r="D8106" s="67"/>
      <c r="E8106" s="64"/>
      <c r="F8106" s="64"/>
      <c r="G8106" s="64"/>
      <c r="H8106" s="64"/>
      <c r="K8106" s="64"/>
      <c r="L8106" s="104"/>
    </row>
    <row r="8107" spans="4:12" x14ac:dyDescent="0.25">
      <c r="D8107" s="67"/>
      <c r="E8107" s="64"/>
      <c r="F8107" s="64"/>
      <c r="G8107" s="64"/>
      <c r="H8107" s="64"/>
      <c r="K8107" s="64"/>
      <c r="L8107" s="104"/>
    </row>
    <row r="8108" spans="4:12" x14ac:dyDescent="0.25">
      <c r="D8108" s="67"/>
      <c r="E8108" s="64"/>
      <c r="F8108" s="64"/>
      <c r="G8108" s="64"/>
      <c r="H8108" s="64"/>
      <c r="K8108" s="64"/>
      <c r="L8108" s="104"/>
    </row>
    <row r="8109" spans="4:12" x14ac:dyDescent="0.25">
      <c r="D8109" s="67"/>
      <c r="E8109" s="64"/>
      <c r="F8109" s="64"/>
      <c r="G8109" s="64"/>
      <c r="H8109" s="64"/>
      <c r="K8109" s="64"/>
      <c r="L8109" s="104"/>
    </row>
    <row r="8110" spans="4:12" x14ac:dyDescent="0.25">
      <c r="D8110" s="67"/>
      <c r="E8110" s="64"/>
      <c r="F8110" s="64"/>
      <c r="G8110" s="64"/>
      <c r="H8110" s="64"/>
      <c r="K8110" s="64"/>
      <c r="L8110" s="104"/>
    </row>
    <row r="8111" spans="4:12" x14ac:dyDescent="0.25">
      <c r="D8111" s="67"/>
      <c r="E8111" s="64"/>
      <c r="F8111" s="64"/>
      <c r="G8111" s="64"/>
      <c r="H8111" s="64"/>
      <c r="K8111" s="64"/>
      <c r="L8111" s="104"/>
    </row>
    <row r="8112" spans="4:12" x14ac:dyDescent="0.25">
      <c r="D8112" s="67"/>
      <c r="E8112" s="64"/>
      <c r="F8112" s="64"/>
      <c r="G8112" s="64"/>
      <c r="H8112" s="64"/>
      <c r="K8112" s="64"/>
      <c r="L8112" s="104"/>
    </row>
    <row r="8113" spans="4:12" x14ac:dyDescent="0.25">
      <c r="D8113" s="67"/>
      <c r="E8113" s="64"/>
      <c r="F8113" s="64"/>
      <c r="G8113" s="64"/>
      <c r="H8113" s="64"/>
      <c r="K8113" s="64"/>
      <c r="L8113" s="104"/>
    </row>
    <row r="8114" spans="4:12" x14ac:dyDescent="0.25">
      <c r="D8114" s="67"/>
      <c r="E8114" s="64"/>
      <c r="F8114" s="64"/>
      <c r="G8114" s="64"/>
      <c r="H8114" s="64"/>
      <c r="K8114" s="64"/>
      <c r="L8114" s="104"/>
    </row>
    <row r="8115" spans="4:12" x14ac:dyDescent="0.25">
      <c r="D8115" s="67"/>
      <c r="E8115" s="64"/>
      <c r="F8115" s="64"/>
      <c r="G8115" s="64"/>
      <c r="H8115" s="64"/>
      <c r="K8115" s="64"/>
      <c r="L8115" s="104"/>
    </row>
    <row r="8116" spans="4:12" x14ac:dyDescent="0.25">
      <c r="D8116" s="67"/>
      <c r="E8116" s="64"/>
      <c r="F8116" s="64"/>
      <c r="G8116" s="64"/>
      <c r="H8116" s="64"/>
      <c r="K8116" s="64"/>
      <c r="L8116" s="104"/>
    </row>
    <row r="8117" spans="4:12" x14ac:dyDescent="0.25">
      <c r="D8117" s="67"/>
      <c r="E8117" s="64"/>
      <c r="F8117" s="64"/>
      <c r="G8117" s="64"/>
      <c r="H8117" s="64"/>
      <c r="K8117" s="64"/>
      <c r="L8117" s="104"/>
    </row>
    <row r="8118" spans="4:12" x14ac:dyDescent="0.25">
      <c r="D8118" s="67"/>
      <c r="E8118" s="64"/>
      <c r="F8118" s="64"/>
      <c r="G8118" s="64"/>
      <c r="H8118" s="64"/>
      <c r="K8118" s="64"/>
      <c r="L8118" s="104"/>
    </row>
    <row r="8119" spans="4:12" x14ac:dyDescent="0.25">
      <c r="D8119" s="67"/>
      <c r="E8119" s="64"/>
      <c r="F8119" s="64"/>
      <c r="G8119" s="64"/>
      <c r="H8119" s="64"/>
      <c r="K8119" s="64"/>
      <c r="L8119" s="104"/>
    </row>
    <row r="8120" spans="4:12" x14ac:dyDescent="0.25">
      <c r="D8120" s="67"/>
      <c r="E8120" s="64"/>
      <c r="F8120" s="64"/>
      <c r="G8120" s="64"/>
      <c r="H8120" s="64"/>
      <c r="K8120" s="64"/>
      <c r="L8120" s="104"/>
    </row>
    <row r="8121" spans="4:12" x14ac:dyDescent="0.25">
      <c r="D8121" s="67"/>
      <c r="E8121" s="64"/>
      <c r="F8121" s="64"/>
      <c r="G8121" s="64"/>
      <c r="H8121" s="64"/>
      <c r="K8121" s="64"/>
      <c r="L8121" s="104"/>
    </row>
    <row r="8122" spans="4:12" x14ac:dyDescent="0.25">
      <c r="D8122" s="67"/>
      <c r="E8122" s="64"/>
      <c r="F8122" s="64"/>
      <c r="G8122" s="64"/>
      <c r="H8122" s="64"/>
      <c r="K8122" s="64"/>
      <c r="L8122" s="104"/>
    </row>
    <row r="8123" spans="4:12" x14ac:dyDescent="0.25">
      <c r="D8123" s="67"/>
      <c r="E8123" s="64"/>
      <c r="F8123" s="64"/>
      <c r="G8123" s="64"/>
      <c r="H8123" s="64"/>
      <c r="K8123" s="64"/>
      <c r="L8123" s="104"/>
    </row>
    <row r="8124" spans="4:12" x14ac:dyDescent="0.25">
      <c r="D8124" s="67"/>
      <c r="E8124" s="64"/>
      <c r="F8124" s="64"/>
      <c r="G8124" s="64"/>
      <c r="H8124" s="64"/>
      <c r="K8124" s="64"/>
      <c r="L8124" s="104"/>
    </row>
    <row r="8125" spans="4:12" x14ac:dyDescent="0.25">
      <c r="D8125" s="67"/>
      <c r="E8125" s="64"/>
      <c r="F8125" s="64"/>
      <c r="G8125" s="64"/>
      <c r="H8125" s="64"/>
      <c r="K8125" s="64"/>
      <c r="L8125" s="104"/>
    </row>
    <row r="8126" spans="4:12" x14ac:dyDescent="0.25">
      <c r="D8126" s="67"/>
      <c r="E8126" s="64"/>
      <c r="F8126" s="64"/>
      <c r="G8126" s="64"/>
      <c r="H8126" s="64"/>
      <c r="K8126" s="64"/>
      <c r="L8126" s="104"/>
    </row>
    <row r="8127" spans="4:12" x14ac:dyDescent="0.25">
      <c r="D8127" s="67"/>
      <c r="E8127" s="64"/>
      <c r="F8127" s="64"/>
      <c r="G8127" s="64"/>
      <c r="H8127" s="64"/>
      <c r="K8127" s="64"/>
      <c r="L8127" s="104"/>
    </row>
    <row r="8128" spans="4:12" x14ac:dyDescent="0.25">
      <c r="D8128" s="67"/>
      <c r="E8128" s="64"/>
      <c r="F8128" s="64"/>
      <c r="G8128" s="64"/>
      <c r="H8128" s="64"/>
      <c r="K8128" s="64"/>
      <c r="L8128" s="104"/>
    </row>
    <row r="8129" spans="4:12" x14ac:dyDescent="0.25">
      <c r="D8129" s="67"/>
      <c r="E8129" s="64"/>
      <c r="F8129" s="64"/>
      <c r="G8129" s="64"/>
      <c r="H8129" s="64"/>
      <c r="K8129" s="64"/>
      <c r="L8129" s="104"/>
    </row>
    <row r="8130" spans="4:12" x14ac:dyDescent="0.25">
      <c r="D8130" s="67"/>
      <c r="E8130" s="64"/>
      <c r="F8130" s="64"/>
      <c r="G8130" s="64"/>
      <c r="H8130" s="64"/>
      <c r="K8130" s="64"/>
      <c r="L8130" s="104"/>
    </row>
    <row r="8131" spans="4:12" x14ac:dyDescent="0.25">
      <c r="D8131" s="67"/>
      <c r="E8131" s="64"/>
      <c r="F8131" s="64"/>
      <c r="G8131" s="64"/>
      <c r="H8131" s="64"/>
      <c r="K8131" s="64"/>
      <c r="L8131" s="104"/>
    </row>
    <row r="8132" spans="4:12" x14ac:dyDescent="0.25">
      <c r="D8132" s="67"/>
      <c r="E8132" s="64"/>
      <c r="F8132" s="64"/>
      <c r="G8132" s="64"/>
      <c r="H8132" s="64"/>
      <c r="K8132" s="64"/>
      <c r="L8132" s="104"/>
    </row>
    <row r="8133" spans="4:12" x14ac:dyDescent="0.25">
      <c r="D8133" s="67"/>
      <c r="E8133" s="64"/>
      <c r="F8133" s="64"/>
      <c r="G8133" s="64"/>
      <c r="H8133" s="64"/>
      <c r="K8133" s="64"/>
      <c r="L8133" s="104"/>
    </row>
    <row r="8134" spans="4:12" x14ac:dyDescent="0.25">
      <c r="D8134" s="67"/>
      <c r="E8134" s="64"/>
      <c r="F8134" s="64"/>
      <c r="G8134" s="64"/>
      <c r="H8134" s="64"/>
      <c r="K8134" s="64"/>
      <c r="L8134" s="104"/>
    </row>
    <row r="8135" spans="4:12" x14ac:dyDescent="0.25">
      <c r="D8135" s="67"/>
      <c r="E8135" s="64"/>
      <c r="F8135" s="64"/>
      <c r="G8135" s="64"/>
      <c r="H8135" s="64"/>
      <c r="K8135" s="64"/>
      <c r="L8135" s="104"/>
    </row>
    <row r="8136" spans="4:12" x14ac:dyDescent="0.25">
      <c r="D8136" s="67"/>
      <c r="E8136" s="64"/>
      <c r="F8136" s="64"/>
      <c r="G8136" s="64"/>
      <c r="H8136" s="64"/>
      <c r="K8136" s="64"/>
      <c r="L8136" s="104"/>
    </row>
    <row r="8137" spans="4:12" x14ac:dyDescent="0.25">
      <c r="D8137" s="67"/>
      <c r="E8137" s="64"/>
      <c r="F8137" s="64"/>
      <c r="G8137" s="64"/>
      <c r="H8137" s="64"/>
      <c r="K8137" s="64"/>
      <c r="L8137" s="104"/>
    </row>
    <row r="8138" spans="4:12" x14ac:dyDescent="0.25">
      <c r="D8138" s="67"/>
      <c r="E8138" s="64"/>
      <c r="F8138" s="64"/>
      <c r="G8138" s="64"/>
      <c r="H8138" s="64"/>
      <c r="K8138" s="64"/>
      <c r="L8138" s="104"/>
    </row>
    <row r="8139" spans="4:12" x14ac:dyDescent="0.25">
      <c r="D8139" s="67"/>
      <c r="E8139" s="64"/>
      <c r="F8139" s="64"/>
      <c r="G8139" s="64"/>
      <c r="H8139" s="64"/>
      <c r="K8139" s="64"/>
      <c r="L8139" s="104"/>
    </row>
    <row r="8140" spans="4:12" x14ac:dyDescent="0.25">
      <c r="D8140" s="67"/>
      <c r="E8140" s="64"/>
      <c r="F8140" s="64"/>
      <c r="G8140" s="64"/>
      <c r="H8140" s="64"/>
      <c r="K8140" s="64"/>
      <c r="L8140" s="104"/>
    </row>
    <row r="8141" spans="4:12" x14ac:dyDescent="0.25">
      <c r="D8141" s="67"/>
      <c r="E8141" s="64"/>
      <c r="F8141" s="64"/>
      <c r="G8141" s="64"/>
      <c r="H8141" s="64"/>
      <c r="K8141" s="64"/>
      <c r="L8141" s="104"/>
    </row>
    <row r="8142" spans="4:12" x14ac:dyDescent="0.25">
      <c r="D8142" s="67"/>
      <c r="E8142" s="64"/>
      <c r="F8142" s="64"/>
      <c r="G8142" s="64"/>
      <c r="H8142" s="64"/>
      <c r="K8142" s="64"/>
      <c r="L8142" s="104"/>
    </row>
    <row r="8143" spans="4:12" x14ac:dyDescent="0.25">
      <c r="D8143" s="67"/>
      <c r="E8143" s="64"/>
      <c r="F8143" s="64"/>
      <c r="G8143" s="64"/>
      <c r="H8143" s="64"/>
      <c r="K8143" s="64"/>
      <c r="L8143" s="104"/>
    </row>
    <row r="8144" spans="4:12" x14ac:dyDescent="0.25">
      <c r="D8144" s="67"/>
      <c r="E8144" s="64"/>
      <c r="F8144" s="64"/>
      <c r="G8144" s="64"/>
      <c r="H8144" s="64"/>
      <c r="K8144" s="64"/>
      <c r="L8144" s="104"/>
    </row>
    <row r="8145" spans="4:12" x14ac:dyDescent="0.25">
      <c r="D8145" s="67"/>
      <c r="E8145" s="64"/>
      <c r="F8145" s="64"/>
      <c r="G8145" s="64"/>
      <c r="H8145" s="64"/>
      <c r="K8145" s="64"/>
      <c r="L8145" s="104"/>
    </row>
    <row r="8146" spans="4:12" x14ac:dyDescent="0.25">
      <c r="D8146" s="67"/>
      <c r="E8146" s="64"/>
      <c r="F8146" s="64"/>
      <c r="G8146" s="64"/>
      <c r="H8146" s="64"/>
      <c r="K8146" s="64"/>
      <c r="L8146" s="104"/>
    </row>
    <row r="8147" spans="4:12" x14ac:dyDescent="0.25">
      <c r="D8147" s="67"/>
      <c r="E8147" s="64"/>
      <c r="F8147" s="64"/>
      <c r="G8147" s="64"/>
      <c r="H8147" s="64"/>
      <c r="K8147" s="64"/>
      <c r="L8147" s="104"/>
    </row>
    <row r="8148" spans="4:12" x14ac:dyDescent="0.25">
      <c r="D8148" s="67"/>
      <c r="E8148" s="64"/>
      <c r="F8148" s="64"/>
      <c r="G8148" s="64"/>
      <c r="H8148" s="64"/>
      <c r="K8148" s="64"/>
      <c r="L8148" s="104"/>
    </row>
    <row r="8149" spans="4:12" x14ac:dyDescent="0.25">
      <c r="D8149" s="67"/>
      <c r="E8149" s="64"/>
      <c r="F8149" s="64"/>
      <c r="G8149" s="64"/>
      <c r="H8149" s="64"/>
      <c r="K8149" s="64"/>
      <c r="L8149" s="104"/>
    </row>
    <row r="8150" spans="4:12" x14ac:dyDescent="0.25">
      <c r="D8150" s="67"/>
      <c r="E8150" s="64"/>
      <c r="F8150" s="64"/>
      <c r="G8150" s="64"/>
      <c r="H8150" s="64"/>
      <c r="K8150" s="64"/>
      <c r="L8150" s="104"/>
    </row>
    <row r="8151" spans="4:12" x14ac:dyDescent="0.25">
      <c r="D8151" s="67"/>
      <c r="E8151" s="64"/>
      <c r="F8151" s="64"/>
      <c r="G8151" s="64"/>
      <c r="H8151" s="64"/>
      <c r="K8151" s="64"/>
      <c r="L8151" s="104"/>
    </row>
    <row r="8152" spans="4:12" x14ac:dyDescent="0.25">
      <c r="D8152" s="67"/>
      <c r="E8152" s="64"/>
      <c r="F8152" s="64"/>
      <c r="G8152" s="64"/>
      <c r="H8152" s="64"/>
      <c r="K8152" s="64"/>
      <c r="L8152" s="104"/>
    </row>
    <row r="8153" spans="4:12" x14ac:dyDescent="0.25">
      <c r="D8153" s="67"/>
      <c r="E8153" s="64"/>
      <c r="F8153" s="64"/>
      <c r="G8153" s="64"/>
      <c r="H8153" s="64"/>
      <c r="K8153" s="64"/>
      <c r="L8153" s="104"/>
    </row>
    <row r="8154" spans="4:12" x14ac:dyDescent="0.25">
      <c r="D8154" s="67"/>
      <c r="E8154" s="64"/>
      <c r="F8154" s="64"/>
      <c r="G8154" s="64"/>
      <c r="H8154" s="64"/>
      <c r="K8154" s="64"/>
      <c r="L8154" s="104"/>
    </row>
    <row r="8155" spans="4:12" x14ac:dyDescent="0.25">
      <c r="D8155" s="67"/>
      <c r="E8155" s="64"/>
      <c r="F8155" s="64"/>
      <c r="G8155" s="64"/>
      <c r="H8155" s="64"/>
      <c r="K8155" s="64"/>
      <c r="L8155" s="104"/>
    </row>
    <row r="8156" spans="4:12" x14ac:dyDescent="0.25">
      <c r="D8156" s="67"/>
      <c r="E8156" s="64"/>
      <c r="F8156" s="64"/>
      <c r="G8156" s="64"/>
      <c r="H8156" s="64"/>
      <c r="K8156" s="64"/>
      <c r="L8156" s="104"/>
    </row>
    <row r="8157" spans="4:12" x14ac:dyDescent="0.25">
      <c r="D8157" s="67"/>
      <c r="E8157" s="64"/>
      <c r="F8157" s="64"/>
      <c r="G8157" s="64"/>
      <c r="H8157" s="64"/>
      <c r="K8157" s="64"/>
      <c r="L8157" s="104"/>
    </row>
    <row r="8158" spans="4:12" x14ac:dyDescent="0.25">
      <c r="D8158" s="67"/>
      <c r="E8158" s="64"/>
      <c r="F8158" s="64"/>
      <c r="G8158" s="64"/>
      <c r="H8158" s="64"/>
      <c r="K8158" s="64"/>
      <c r="L8158" s="104"/>
    </row>
    <row r="8159" spans="4:12" x14ac:dyDescent="0.25">
      <c r="D8159" s="67"/>
      <c r="E8159" s="64"/>
      <c r="F8159" s="64"/>
      <c r="G8159" s="64"/>
      <c r="H8159" s="64"/>
      <c r="K8159" s="64"/>
      <c r="L8159" s="104"/>
    </row>
    <row r="8160" spans="4:12" x14ac:dyDescent="0.25">
      <c r="D8160" s="67"/>
      <c r="E8160" s="64"/>
      <c r="F8160" s="64"/>
      <c r="G8160" s="64"/>
      <c r="H8160" s="64"/>
      <c r="K8160" s="64"/>
      <c r="L8160" s="104"/>
    </row>
    <row r="8161" spans="4:12" x14ac:dyDescent="0.25">
      <c r="D8161" s="67"/>
      <c r="E8161" s="64"/>
      <c r="F8161" s="64"/>
      <c r="G8161" s="64"/>
      <c r="H8161" s="64"/>
      <c r="K8161" s="64"/>
      <c r="L8161" s="104"/>
    </row>
    <row r="8162" spans="4:12" x14ac:dyDescent="0.25">
      <c r="D8162" s="67"/>
      <c r="E8162" s="64"/>
      <c r="F8162" s="64"/>
      <c r="G8162" s="64"/>
      <c r="H8162" s="64"/>
      <c r="K8162" s="64"/>
      <c r="L8162" s="104"/>
    </row>
    <row r="8163" spans="4:12" x14ac:dyDescent="0.25">
      <c r="D8163" s="67"/>
      <c r="E8163" s="64"/>
      <c r="F8163" s="64"/>
      <c r="G8163" s="64"/>
      <c r="H8163" s="64"/>
      <c r="K8163" s="64"/>
      <c r="L8163" s="104"/>
    </row>
    <row r="8164" spans="4:12" x14ac:dyDescent="0.25">
      <c r="D8164" s="67"/>
      <c r="E8164" s="64"/>
      <c r="F8164" s="64"/>
      <c r="G8164" s="64"/>
      <c r="H8164" s="64"/>
      <c r="K8164" s="64"/>
      <c r="L8164" s="104"/>
    </row>
    <row r="8165" spans="4:12" x14ac:dyDescent="0.25">
      <c r="D8165" s="67"/>
      <c r="E8165" s="64"/>
      <c r="F8165" s="64"/>
      <c r="G8165" s="64"/>
      <c r="H8165" s="64"/>
      <c r="K8165" s="64"/>
      <c r="L8165" s="104"/>
    </row>
    <row r="8166" spans="4:12" x14ac:dyDescent="0.25">
      <c r="D8166" s="67"/>
      <c r="E8166" s="64"/>
      <c r="F8166" s="64"/>
      <c r="G8166" s="64"/>
      <c r="H8166" s="64"/>
      <c r="K8166" s="64"/>
      <c r="L8166" s="104"/>
    </row>
    <row r="8167" spans="4:12" x14ac:dyDescent="0.25">
      <c r="D8167" s="67"/>
      <c r="E8167" s="64"/>
      <c r="F8167" s="64"/>
      <c r="G8167" s="64"/>
      <c r="H8167" s="64"/>
      <c r="K8167" s="64"/>
      <c r="L8167" s="104"/>
    </row>
    <row r="8168" spans="4:12" x14ac:dyDescent="0.25">
      <c r="D8168" s="67"/>
      <c r="E8168" s="64"/>
      <c r="F8168" s="64"/>
      <c r="G8168" s="64"/>
      <c r="H8168" s="64"/>
      <c r="K8168" s="64"/>
      <c r="L8168" s="104"/>
    </row>
    <row r="8169" spans="4:12" x14ac:dyDescent="0.25">
      <c r="D8169" s="67"/>
      <c r="E8169" s="64"/>
      <c r="F8169" s="64"/>
      <c r="G8169" s="64"/>
      <c r="H8169" s="64"/>
      <c r="K8169" s="64"/>
      <c r="L8169" s="104"/>
    </row>
    <row r="8170" spans="4:12" x14ac:dyDescent="0.25">
      <c r="D8170" s="67"/>
      <c r="E8170" s="64"/>
      <c r="F8170" s="64"/>
      <c r="G8170" s="64"/>
      <c r="H8170" s="64"/>
      <c r="K8170" s="64"/>
      <c r="L8170" s="104"/>
    </row>
    <row r="8171" spans="4:12" x14ac:dyDescent="0.25">
      <c r="D8171" s="67"/>
      <c r="E8171" s="64"/>
      <c r="F8171" s="64"/>
      <c r="G8171" s="64"/>
      <c r="H8171" s="64"/>
      <c r="K8171" s="64"/>
      <c r="L8171" s="104"/>
    </row>
    <row r="8172" spans="4:12" x14ac:dyDescent="0.25">
      <c r="D8172" s="67"/>
      <c r="E8172" s="64"/>
      <c r="F8172" s="64"/>
      <c r="G8172" s="64"/>
      <c r="H8172" s="64"/>
      <c r="K8172" s="64"/>
      <c r="L8172" s="104"/>
    </row>
    <row r="8173" spans="4:12" x14ac:dyDescent="0.25">
      <c r="D8173" s="67"/>
      <c r="E8173" s="64"/>
      <c r="F8173" s="64"/>
      <c r="G8173" s="64"/>
      <c r="H8173" s="64"/>
      <c r="K8173" s="64"/>
      <c r="L8173" s="104"/>
    </row>
    <row r="8174" spans="4:12" x14ac:dyDescent="0.25">
      <c r="D8174" s="67"/>
      <c r="E8174" s="64"/>
      <c r="F8174" s="64"/>
      <c r="G8174" s="64"/>
      <c r="H8174" s="64"/>
      <c r="K8174" s="64"/>
      <c r="L8174" s="104"/>
    </row>
    <row r="8175" spans="4:12" x14ac:dyDescent="0.25">
      <c r="D8175" s="67"/>
      <c r="E8175" s="64"/>
      <c r="F8175" s="64"/>
      <c r="G8175" s="64"/>
      <c r="H8175" s="64"/>
      <c r="K8175" s="64"/>
      <c r="L8175" s="104"/>
    </row>
    <row r="8176" spans="4:12" x14ac:dyDescent="0.25">
      <c r="D8176" s="67"/>
      <c r="E8176" s="64"/>
      <c r="F8176" s="64"/>
      <c r="G8176" s="64"/>
      <c r="H8176" s="64"/>
      <c r="K8176" s="64"/>
      <c r="L8176" s="104"/>
    </row>
    <row r="8177" spans="4:12" x14ac:dyDescent="0.25">
      <c r="D8177" s="67"/>
      <c r="E8177" s="64"/>
      <c r="F8177" s="64"/>
      <c r="G8177" s="64"/>
      <c r="H8177" s="64"/>
      <c r="K8177" s="64"/>
      <c r="L8177" s="104"/>
    </row>
    <row r="8178" spans="4:12" x14ac:dyDescent="0.25">
      <c r="D8178" s="67"/>
      <c r="E8178" s="64"/>
      <c r="F8178" s="64"/>
      <c r="G8178" s="64"/>
      <c r="H8178" s="64"/>
      <c r="K8178" s="64"/>
      <c r="L8178" s="104"/>
    </row>
    <row r="8179" spans="4:12" x14ac:dyDescent="0.25">
      <c r="D8179" s="67"/>
      <c r="E8179" s="64"/>
      <c r="F8179" s="64"/>
      <c r="G8179" s="64"/>
      <c r="H8179" s="64"/>
      <c r="K8179" s="64"/>
      <c r="L8179" s="104"/>
    </row>
    <row r="8180" spans="4:12" x14ac:dyDescent="0.25">
      <c r="D8180" s="67"/>
      <c r="E8180" s="64"/>
      <c r="F8180" s="64"/>
      <c r="G8180" s="64"/>
      <c r="H8180" s="64"/>
      <c r="K8180" s="64"/>
      <c r="L8180" s="104"/>
    </row>
    <row r="8181" spans="4:12" x14ac:dyDescent="0.25">
      <c r="D8181" s="67"/>
      <c r="E8181" s="64"/>
      <c r="F8181" s="64"/>
      <c r="G8181" s="64"/>
      <c r="H8181" s="64"/>
      <c r="K8181" s="64"/>
      <c r="L8181" s="104"/>
    </row>
    <row r="8182" spans="4:12" x14ac:dyDescent="0.25">
      <c r="D8182" s="67"/>
      <c r="E8182" s="64"/>
      <c r="F8182" s="64"/>
      <c r="G8182" s="64"/>
      <c r="H8182" s="64"/>
      <c r="K8182" s="64"/>
      <c r="L8182" s="104"/>
    </row>
    <row r="8183" spans="4:12" x14ac:dyDescent="0.25">
      <c r="D8183" s="67"/>
      <c r="E8183" s="64"/>
      <c r="F8183" s="64"/>
      <c r="G8183" s="64"/>
      <c r="H8183" s="64"/>
      <c r="K8183" s="64"/>
      <c r="L8183" s="104"/>
    </row>
    <row r="8184" spans="4:12" x14ac:dyDescent="0.25">
      <c r="D8184" s="67"/>
      <c r="E8184" s="64"/>
      <c r="F8184" s="64"/>
      <c r="G8184" s="64"/>
      <c r="H8184" s="64"/>
      <c r="K8184" s="64"/>
      <c r="L8184" s="104"/>
    </row>
    <row r="8185" spans="4:12" x14ac:dyDescent="0.25">
      <c r="D8185" s="67"/>
      <c r="E8185" s="64"/>
      <c r="F8185" s="64"/>
      <c r="G8185" s="64"/>
      <c r="H8185" s="64"/>
      <c r="K8185" s="64"/>
      <c r="L8185" s="104"/>
    </row>
    <row r="8186" spans="4:12" x14ac:dyDescent="0.25">
      <c r="D8186" s="67"/>
      <c r="E8186" s="64"/>
      <c r="F8186" s="64"/>
      <c r="G8186" s="64"/>
      <c r="H8186" s="64"/>
      <c r="K8186" s="64"/>
      <c r="L8186" s="104"/>
    </row>
    <row r="8187" spans="4:12" x14ac:dyDescent="0.25">
      <c r="D8187" s="67"/>
      <c r="E8187" s="64"/>
      <c r="F8187" s="64"/>
      <c r="G8187" s="64"/>
      <c r="H8187" s="64"/>
      <c r="K8187" s="64"/>
      <c r="L8187" s="104"/>
    </row>
    <row r="8188" spans="4:12" x14ac:dyDescent="0.25">
      <c r="D8188" s="67"/>
      <c r="E8188" s="64"/>
      <c r="F8188" s="64"/>
      <c r="G8188" s="64"/>
      <c r="H8188" s="64"/>
      <c r="K8188" s="64"/>
      <c r="L8188" s="104"/>
    </row>
    <row r="8189" spans="4:12" x14ac:dyDescent="0.25">
      <c r="D8189" s="67"/>
      <c r="E8189" s="64"/>
      <c r="F8189" s="64"/>
      <c r="G8189" s="64"/>
      <c r="H8189" s="64"/>
      <c r="K8189" s="64"/>
      <c r="L8189" s="104"/>
    </row>
    <row r="8190" spans="4:12" x14ac:dyDescent="0.25">
      <c r="D8190" s="67"/>
      <c r="E8190" s="64"/>
      <c r="F8190" s="64"/>
      <c r="G8190" s="64"/>
      <c r="H8190" s="64"/>
      <c r="K8190" s="64"/>
      <c r="L8190" s="104"/>
    </row>
    <row r="8191" spans="4:12" x14ac:dyDescent="0.25">
      <c r="D8191" s="67"/>
      <c r="E8191" s="64"/>
      <c r="F8191" s="64"/>
      <c r="G8191" s="64"/>
      <c r="H8191" s="64"/>
      <c r="K8191" s="64"/>
      <c r="L8191" s="104"/>
    </row>
    <row r="8192" spans="4:12" x14ac:dyDescent="0.25">
      <c r="D8192" s="67"/>
      <c r="E8192" s="64"/>
      <c r="F8192" s="64"/>
      <c r="G8192" s="64"/>
      <c r="H8192" s="64"/>
      <c r="K8192" s="64"/>
      <c r="L8192" s="104"/>
    </row>
    <row r="8193" spans="4:12" x14ac:dyDescent="0.25">
      <c r="D8193" s="67"/>
      <c r="E8193" s="64"/>
      <c r="F8193" s="64"/>
      <c r="G8193" s="64"/>
      <c r="H8193" s="64"/>
      <c r="K8193" s="64"/>
      <c r="L8193" s="104"/>
    </row>
    <row r="8194" spans="4:12" x14ac:dyDescent="0.25">
      <c r="D8194" s="67"/>
      <c r="E8194" s="64"/>
      <c r="F8194" s="64"/>
      <c r="G8194" s="64"/>
      <c r="H8194" s="64"/>
      <c r="K8194" s="64"/>
      <c r="L8194" s="104"/>
    </row>
    <row r="8195" spans="4:12" x14ac:dyDescent="0.25">
      <c r="D8195" s="67"/>
      <c r="E8195" s="64"/>
      <c r="F8195" s="64"/>
      <c r="G8195" s="64"/>
      <c r="H8195" s="64"/>
      <c r="K8195" s="64"/>
      <c r="L8195" s="104"/>
    </row>
    <row r="8196" spans="4:12" x14ac:dyDescent="0.25">
      <c r="D8196" s="67"/>
      <c r="E8196" s="64"/>
      <c r="F8196" s="64"/>
      <c r="G8196" s="64"/>
      <c r="H8196" s="64"/>
      <c r="K8196" s="64"/>
      <c r="L8196" s="104"/>
    </row>
    <row r="8197" spans="4:12" x14ac:dyDescent="0.25">
      <c r="D8197" s="67"/>
      <c r="E8197" s="64"/>
      <c r="F8197" s="64"/>
      <c r="G8197" s="64"/>
      <c r="H8197" s="64"/>
      <c r="K8197" s="64"/>
      <c r="L8197" s="104"/>
    </row>
    <row r="8198" spans="4:12" x14ac:dyDescent="0.25">
      <c r="D8198" s="67"/>
      <c r="E8198" s="64"/>
      <c r="F8198" s="64"/>
      <c r="G8198" s="64"/>
      <c r="H8198" s="64"/>
      <c r="K8198" s="64"/>
      <c r="L8198" s="104"/>
    </row>
    <row r="8199" spans="4:12" x14ac:dyDescent="0.25">
      <c r="D8199" s="67"/>
      <c r="E8199" s="64"/>
      <c r="F8199" s="64"/>
      <c r="G8199" s="64"/>
      <c r="H8199" s="64"/>
      <c r="K8199" s="64"/>
      <c r="L8199" s="104"/>
    </row>
    <row r="8200" spans="4:12" x14ac:dyDescent="0.25">
      <c r="D8200" s="67"/>
      <c r="E8200" s="64"/>
      <c r="F8200" s="64"/>
      <c r="G8200" s="64"/>
      <c r="H8200" s="64"/>
      <c r="K8200" s="64"/>
      <c r="L8200" s="104"/>
    </row>
    <row r="8201" spans="4:12" x14ac:dyDescent="0.25">
      <c r="D8201" s="67"/>
      <c r="E8201" s="64"/>
      <c r="F8201" s="64"/>
      <c r="G8201" s="64"/>
      <c r="H8201" s="64"/>
      <c r="K8201" s="64"/>
      <c r="L8201" s="104"/>
    </row>
    <row r="8202" spans="4:12" x14ac:dyDescent="0.25">
      <c r="D8202" s="67"/>
      <c r="E8202" s="64"/>
      <c r="F8202" s="64"/>
      <c r="G8202" s="64"/>
      <c r="H8202" s="64"/>
      <c r="K8202" s="64"/>
      <c r="L8202" s="104"/>
    </row>
    <row r="8203" spans="4:12" x14ac:dyDescent="0.25">
      <c r="D8203" s="67"/>
      <c r="E8203" s="64"/>
      <c r="F8203" s="64"/>
      <c r="G8203" s="64"/>
      <c r="H8203" s="64"/>
      <c r="K8203" s="64"/>
      <c r="L8203" s="104"/>
    </row>
    <row r="8204" spans="4:12" x14ac:dyDescent="0.25">
      <c r="D8204" s="67"/>
      <c r="E8204" s="64"/>
      <c r="F8204" s="64"/>
      <c r="G8204" s="64"/>
      <c r="H8204" s="64"/>
      <c r="K8204" s="64"/>
      <c r="L8204" s="104"/>
    </row>
    <row r="8205" spans="4:12" x14ac:dyDescent="0.25">
      <c r="D8205" s="67"/>
      <c r="E8205" s="64"/>
      <c r="F8205" s="64"/>
      <c r="G8205" s="64"/>
      <c r="H8205" s="64"/>
      <c r="K8205" s="64"/>
      <c r="L8205" s="104"/>
    </row>
    <row r="8206" spans="4:12" x14ac:dyDescent="0.25">
      <c r="D8206" s="67"/>
      <c r="E8206" s="64"/>
      <c r="F8206" s="64"/>
      <c r="G8206" s="64"/>
      <c r="H8206" s="64"/>
      <c r="K8206" s="64"/>
      <c r="L8206" s="104"/>
    </row>
    <row r="8207" spans="4:12" x14ac:dyDescent="0.25">
      <c r="D8207" s="67"/>
      <c r="E8207" s="64"/>
      <c r="F8207" s="64"/>
      <c r="G8207" s="64"/>
      <c r="H8207" s="64"/>
      <c r="K8207" s="64"/>
      <c r="L8207" s="104"/>
    </row>
    <row r="8208" spans="4:12" x14ac:dyDescent="0.25">
      <c r="D8208" s="67"/>
      <c r="E8208" s="64"/>
      <c r="F8208" s="64"/>
      <c r="G8208" s="64"/>
      <c r="H8208" s="64"/>
      <c r="K8208" s="64"/>
      <c r="L8208" s="104"/>
    </row>
    <row r="8209" spans="4:12" x14ac:dyDescent="0.25">
      <c r="D8209" s="67"/>
      <c r="E8209" s="64"/>
      <c r="F8209" s="64"/>
      <c r="G8209" s="64"/>
      <c r="H8209" s="64"/>
      <c r="K8209" s="64"/>
      <c r="L8209" s="104"/>
    </row>
    <row r="8210" spans="4:12" x14ac:dyDescent="0.25">
      <c r="D8210" s="67"/>
      <c r="E8210" s="64"/>
      <c r="F8210" s="64"/>
      <c r="G8210" s="64"/>
      <c r="H8210" s="64"/>
      <c r="K8210" s="64"/>
      <c r="L8210" s="104"/>
    </row>
    <row r="8211" spans="4:12" x14ac:dyDescent="0.25">
      <c r="D8211" s="67"/>
      <c r="E8211" s="64"/>
      <c r="F8211" s="64"/>
      <c r="G8211" s="64"/>
      <c r="H8211" s="64"/>
      <c r="K8211" s="64"/>
      <c r="L8211" s="104"/>
    </row>
    <row r="8212" spans="4:12" x14ac:dyDescent="0.25">
      <c r="D8212" s="67"/>
      <c r="E8212" s="64"/>
      <c r="F8212" s="64"/>
      <c r="G8212" s="64"/>
      <c r="H8212" s="64"/>
      <c r="K8212" s="64"/>
      <c r="L8212" s="104"/>
    </row>
    <row r="8213" spans="4:12" x14ac:dyDescent="0.25">
      <c r="D8213" s="67"/>
      <c r="E8213" s="64"/>
      <c r="F8213" s="64"/>
      <c r="G8213" s="64"/>
      <c r="H8213" s="64"/>
      <c r="K8213" s="64"/>
      <c r="L8213" s="104"/>
    </row>
    <row r="8214" spans="4:12" x14ac:dyDescent="0.25">
      <c r="D8214" s="67"/>
      <c r="E8214" s="64"/>
      <c r="F8214" s="64"/>
      <c r="G8214" s="64"/>
      <c r="H8214" s="64"/>
      <c r="K8214" s="64"/>
      <c r="L8214" s="104"/>
    </row>
    <row r="8215" spans="4:12" x14ac:dyDescent="0.25">
      <c r="D8215" s="67"/>
      <c r="E8215" s="64"/>
      <c r="F8215" s="64"/>
      <c r="G8215" s="64"/>
      <c r="H8215" s="64"/>
      <c r="K8215" s="64"/>
      <c r="L8215" s="104"/>
    </row>
    <row r="8216" spans="4:12" x14ac:dyDescent="0.25">
      <c r="D8216" s="67"/>
      <c r="E8216" s="64"/>
      <c r="F8216" s="64"/>
      <c r="G8216" s="64"/>
      <c r="H8216" s="64"/>
      <c r="K8216" s="64"/>
      <c r="L8216" s="104"/>
    </row>
    <row r="8217" spans="4:12" x14ac:dyDescent="0.25">
      <c r="D8217" s="67"/>
      <c r="E8217" s="64"/>
      <c r="F8217" s="64"/>
      <c r="G8217" s="64"/>
      <c r="H8217" s="64"/>
      <c r="K8217" s="64"/>
      <c r="L8217" s="104"/>
    </row>
    <row r="8218" spans="4:12" x14ac:dyDescent="0.25">
      <c r="D8218" s="67"/>
      <c r="E8218" s="64"/>
      <c r="F8218" s="64"/>
      <c r="G8218" s="64"/>
      <c r="H8218" s="64"/>
      <c r="K8218" s="64"/>
      <c r="L8218" s="104"/>
    </row>
    <row r="8219" spans="4:12" x14ac:dyDescent="0.25">
      <c r="D8219" s="67"/>
      <c r="E8219" s="64"/>
      <c r="F8219" s="64"/>
      <c r="G8219" s="64"/>
      <c r="H8219" s="64"/>
      <c r="K8219" s="64"/>
      <c r="L8219" s="104"/>
    </row>
    <row r="8220" spans="4:12" x14ac:dyDescent="0.25">
      <c r="D8220" s="67"/>
      <c r="E8220" s="64"/>
      <c r="F8220" s="64"/>
      <c r="G8220" s="64"/>
      <c r="H8220" s="64"/>
      <c r="K8220" s="64"/>
      <c r="L8220" s="104"/>
    </row>
    <row r="8221" spans="4:12" x14ac:dyDescent="0.25">
      <c r="D8221" s="67"/>
      <c r="E8221" s="64"/>
      <c r="F8221" s="64"/>
      <c r="G8221" s="64"/>
      <c r="H8221" s="64"/>
      <c r="K8221" s="64"/>
      <c r="L8221" s="104"/>
    </row>
    <row r="8222" spans="4:12" x14ac:dyDescent="0.25">
      <c r="D8222" s="67"/>
      <c r="E8222" s="64"/>
      <c r="F8222" s="64"/>
      <c r="G8222" s="64"/>
      <c r="H8222" s="64"/>
      <c r="K8222" s="64"/>
      <c r="L8222" s="104"/>
    </row>
    <row r="8223" spans="4:12" x14ac:dyDescent="0.25">
      <c r="D8223" s="67"/>
      <c r="E8223" s="64"/>
      <c r="F8223" s="64"/>
      <c r="G8223" s="64"/>
      <c r="H8223" s="64"/>
      <c r="K8223" s="64"/>
      <c r="L8223" s="104"/>
    </row>
    <row r="8224" spans="4:12" x14ac:dyDescent="0.25">
      <c r="D8224" s="67"/>
      <c r="E8224" s="64"/>
      <c r="F8224" s="64"/>
      <c r="G8224" s="64"/>
      <c r="H8224" s="64"/>
      <c r="K8224" s="64"/>
      <c r="L8224" s="104"/>
    </row>
    <row r="8225" spans="4:12" x14ac:dyDescent="0.25">
      <c r="D8225" s="67"/>
      <c r="E8225" s="64"/>
      <c r="F8225" s="64"/>
      <c r="G8225" s="64"/>
      <c r="H8225" s="64"/>
      <c r="K8225" s="64"/>
      <c r="L8225" s="104"/>
    </row>
    <row r="8226" spans="4:12" x14ac:dyDescent="0.25">
      <c r="D8226" s="67"/>
      <c r="E8226" s="64"/>
      <c r="F8226" s="64"/>
      <c r="G8226" s="64"/>
      <c r="H8226" s="64"/>
      <c r="K8226" s="64"/>
      <c r="L8226" s="104"/>
    </row>
    <row r="8227" spans="4:12" x14ac:dyDescent="0.25">
      <c r="D8227" s="67"/>
      <c r="E8227" s="64"/>
      <c r="F8227" s="64"/>
      <c r="G8227" s="64"/>
      <c r="H8227" s="64"/>
      <c r="K8227" s="64"/>
      <c r="L8227" s="104"/>
    </row>
    <row r="8228" spans="4:12" x14ac:dyDescent="0.25">
      <c r="D8228" s="67"/>
      <c r="E8228" s="64"/>
      <c r="F8228" s="64"/>
      <c r="G8228" s="64"/>
      <c r="H8228" s="64"/>
      <c r="K8228" s="64"/>
      <c r="L8228" s="104"/>
    </row>
    <row r="8229" spans="4:12" x14ac:dyDescent="0.25">
      <c r="D8229" s="67"/>
      <c r="E8229" s="64"/>
      <c r="F8229" s="64"/>
      <c r="G8229" s="64"/>
      <c r="H8229" s="64"/>
      <c r="K8229" s="64"/>
      <c r="L8229" s="104"/>
    </row>
    <row r="8230" spans="4:12" x14ac:dyDescent="0.25">
      <c r="D8230" s="67"/>
      <c r="E8230" s="64"/>
      <c r="F8230" s="64"/>
      <c r="G8230" s="64"/>
      <c r="H8230" s="64"/>
      <c r="K8230" s="64"/>
      <c r="L8230" s="104"/>
    </row>
    <row r="8231" spans="4:12" x14ac:dyDescent="0.25">
      <c r="D8231" s="67"/>
      <c r="E8231" s="64"/>
      <c r="F8231" s="64"/>
      <c r="G8231" s="64"/>
      <c r="H8231" s="64"/>
      <c r="K8231" s="64"/>
      <c r="L8231" s="104"/>
    </row>
    <row r="8232" spans="4:12" x14ac:dyDescent="0.25">
      <c r="D8232" s="67"/>
      <c r="E8232" s="64"/>
      <c r="F8232" s="64"/>
      <c r="G8232" s="64"/>
      <c r="H8232" s="64"/>
      <c r="K8232" s="64"/>
      <c r="L8232" s="104"/>
    </row>
    <row r="8233" spans="4:12" x14ac:dyDescent="0.25">
      <c r="D8233" s="67"/>
      <c r="E8233" s="64"/>
      <c r="F8233" s="64"/>
      <c r="G8233" s="64"/>
      <c r="H8233" s="64"/>
      <c r="K8233" s="64"/>
      <c r="L8233" s="104"/>
    </row>
    <row r="8234" spans="4:12" x14ac:dyDescent="0.25">
      <c r="D8234" s="67"/>
      <c r="E8234" s="64"/>
      <c r="F8234" s="64"/>
      <c r="G8234" s="64"/>
      <c r="H8234" s="64"/>
      <c r="K8234" s="64"/>
      <c r="L8234" s="104"/>
    </row>
    <row r="8235" spans="4:12" x14ac:dyDescent="0.25">
      <c r="D8235" s="67"/>
      <c r="E8235" s="64"/>
      <c r="F8235" s="64"/>
      <c r="G8235" s="64"/>
      <c r="H8235" s="64"/>
      <c r="K8235" s="64"/>
      <c r="L8235" s="104"/>
    </row>
    <row r="8236" spans="4:12" x14ac:dyDescent="0.25">
      <c r="D8236" s="67"/>
      <c r="E8236" s="64"/>
      <c r="F8236" s="64"/>
      <c r="G8236" s="64"/>
      <c r="H8236" s="64"/>
      <c r="K8236" s="64"/>
      <c r="L8236" s="104"/>
    </row>
    <row r="8237" spans="4:12" x14ac:dyDescent="0.25">
      <c r="D8237" s="67"/>
      <c r="E8237" s="64"/>
      <c r="F8237" s="64"/>
      <c r="G8237" s="64"/>
      <c r="H8237" s="64"/>
      <c r="K8237" s="64"/>
      <c r="L8237" s="104"/>
    </row>
    <row r="8238" spans="4:12" x14ac:dyDescent="0.25">
      <c r="D8238" s="67"/>
      <c r="E8238" s="64"/>
      <c r="F8238" s="64"/>
      <c r="G8238" s="64"/>
      <c r="H8238" s="64"/>
      <c r="K8238" s="64"/>
      <c r="L8238" s="104"/>
    </row>
    <row r="8239" spans="4:12" x14ac:dyDescent="0.25">
      <c r="D8239" s="67"/>
      <c r="E8239" s="64"/>
      <c r="F8239" s="64"/>
      <c r="G8239" s="64"/>
      <c r="H8239" s="64"/>
      <c r="K8239" s="64"/>
      <c r="L8239" s="104"/>
    </row>
    <row r="8240" spans="4:12" x14ac:dyDescent="0.25">
      <c r="D8240" s="67"/>
      <c r="E8240" s="64"/>
      <c r="F8240" s="64"/>
      <c r="G8240" s="64"/>
      <c r="H8240" s="64"/>
      <c r="K8240" s="64"/>
      <c r="L8240" s="104"/>
    </row>
    <row r="8241" spans="4:12" x14ac:dyDescent="0.25">
      <c r="D8241" s="67"/>
      <c r="E8241" s="64"/>
      <c r="F8241" s="64"/>
      <c r="G8241" s="64"/>
      <c r="H8241" s="64"/>
      <c r="K8241" s="64"/>
      <c r="L8241" s="104"/>
    </row>
    <row r="8242" spans="4:12" x14ac:dyDescent="0.25">
      <c r="D8242" s="67"/>
      <c r="E8242" s="64"/>
      <c r="F8242" s="64"/>
      <c r="G8242" s="64"/>
      <c r="H8242" s="64"/>
      <c r="K8242" s="64"/>
      <c r="L8242" s="104"/>
    </row>
    <row r="8243" spans="4:12" x14ac:dyDescent="0.25">
      <c r="D8243" s="67"/>
      <c r="E8243" s="64"/>
      <c r="F8243" s="64"/>
      <c r="G8243" s="64"/>
      <c r="H8243" s="64"/>
      <c r="K8243" s="64"/>
      <c r="L8243" s="104"/>
    </row>
    <row r="8244" spans="4:12" x14ac:dyDescent="0.25">
      <c r="D8244" s="67"/>
      <c r="E8244" s="64"/>
      <c r="F8244" s="64"/>
      <c r="G8244" s="64"/>
      <c r="H8244" s="64"/>
      <c r="K8244" s="64"/>
      <c r="L8244" s="104"/>
    </row>
    <row r="8245" spans="4:12" x14ac:dyDescent="0.25">
      <c r="D8245" s="67"/>
      <c r="E8245" s="64"/>
      <c r="F8245" s="64"/>
      <c r="G8245" s="64"/>
      <c r="H8245" s="64"/>
      <c r="K8245" s="64"/>
      <c r="L8245" s="104"/>
    </row>
    <row r="8246" spans="4:12" x14ac:dyDescent="0.25">
      <c r="D8246" s="67"/>
      <c r="E8246" s="64"/>
      <c r="F8246" s="64"/>
      <c r="G8246" s="64"/>
      <c r="H8246" s="64"/>
      <c r="K8246" s="64"/>
      <c r="L8246" s="104"/>
    </row>
    <row r="8247" spans="4:12" x14ac:dyDescent="0.25">
      <c r="D8247" s="67"/>
      <c r="E8247" s="64"/>
      <c r="F8247" s="64"/>
      <c r="G8247" s="64"/>
      <c r="H8247" s="64"/>
      <c r="K8247" s="64"/>
      <c r="L8247" s="104"/>
    </row>
    <row r="8248" spans="4:12" x14ac:dyDescent="0.25">
      <c r="D8248" s="67"/>
      <c r="E8248" s="64"/>
      <c r="F8248" s="64"/>
      <c r="G8248" s="64"/>
      <c r="H8248" s="64"/>
      <c r="K8248" s="64"/>
      <c r="L8248" s="104"/>
    </row>
    <row r="8249" spans="4:12" x14ac:dyDescent="0.25">
      <c r="D8249" s="67"/>
      <c r="E8249" s="64"/>
      <c r="F8249" s="64"/>
      <c r="G8249" s="64"/>
      <c r="H8249" s="64"/>
      <c r="K8249" s="64"/>
      <c r="L8249" s="104"/>
    </row>
    <row r="8250" spans="4:12" x14ac:dyDescent="0.25">
      <c r="D8250" s="67"/>
      <c r="E8250" s="64"/>
      <c r="F8250" s="64"/>
      <c r="G8250" s="64"/>
      <c r="H8250" s="64"/>
      <c r="K8250" s="64"/>
      <c r="L8250" s="104"/>
    </row>
    <row r="8251" spans="4:12" x14ac:dyDescent="0.25">
      <c r="D8251" s="67"/>
      <c r="E8251" s="64"/>
      <c r="F8251" s="64"/>
      <c r="G8251" s="64"/>
      <c r="H8251" s="64"/>
      <c r="K8251" s="64"/>
      <c r="L8251" s="104"/>
    </row>
    <row r="8252" spans="4:12" x14ac:dyDescent="0.25">
      <c r="D8252" s="67"/>
      <c r="E8252" s="64"/>
      <c r="F8252" s="64"/>
      <c r="G8252" s="64"/>
      <c r="H8252" s="64"/>
      <c r="K8252" s="64"/>
      <c r="L8252" s="104"/>
    </row>
    <row r="8253" spans="4:12" x14ac:dyDescent="0.25">
      <c r="D8253" s="67"/>
      <c r="E8253" s="64"/>
      <c r="F8253" s="64"/>
      <c r="G8253" s="64"/>
      <c r="H8253" s="64"/>
      <c r="K8253" s="64"/>
      <c r="L8253" s="104"/>
    </row>
    <row r="8254" spans="4:12" x14ac:dyDescent="0.25">
      <c r="D8254" s="67"/>
      <c r="E8254" s="64"/>
      <c r="F8254" s="64"/>
      <c r="G8254" s="64"/>
      <c r="H8254" s="64"/>
      <c r="K8254" s="64"/>
      <c r="L8254" s="104"/>
    </row>
    <row r="8255" spans="4:12" x14ac:dyDescent="0.25">
      <c r="D8255" s="67"/>
      <c r="E8255" s="64"/>
      <c r="F8255" s="64"/>
      <c r="G8255" s="64"/>
      <c r="H8255" s="64"/>
      <c r="K8255" s="64"/>
      <c r="L8255" s="104"/>
    </row>
    <row r="8256" spans="4:12" x14ac:dyDescent="0.25">
      <c r="D8256" s="67"/>
      <c r="E8256" s="64"/>
      <c r="F8256" s="64"/>
      <c r="G8256" s="64"/>
      <c r="H8256" s="64"/>
      <c r="K8256" s="64"/>
      <c r="L8256" s="104"/>
    </row>
    <row r="8257" spans="4:12" x14ac:dyDescent="0.25">
      <c r="D8257" s="67"/>
      <c r="E8257" s="64"/>
      <c r="F8257" s="64"/>
      <c r="G8257" s="64"/>
      <c r="H8257" s="64"/>
      <c r="K8257" s="64"/>
      <c r="L8257" s="104"/>
    </row>
    <row r="8258" spans="4:12" x14ac:dyDescent="0.25">
      <c r="D8258" s="67"/>
      <c r="E8258" s="64"/>
      <c r="F8258" s="64"/>
      <c r="G8258" s="64"/>
      <c r="H8258" s="64"/>
      <c r="K8258" s="64"/>
      <c r="L8258" s="104"/>
    </row>
    <row r="8259" spans="4:12" x14ac:dyDescent="0.25">
      <c r="D8259" s="67"/>
      <c r="E8259" s="64"/>
      <c r="F8259" s="64"/>
      <c r="G8259" s="64"/>
      <c r="H8259" s="64"/>
      <c r="K8259" s="64"/>
      <c r="L8259" s="104"/>
    </row>
    <row r="8260" spans="4:12" x14ac:dyDescent="0.25">
      <c r="D8260" s="67"/>
      <c r="E8260" s="64"/>
      <c r="F8260" s="64"/>
      <c r="G8260" s="64"/>
      <c r="H8260" s="64"/>
      <c r="K8260" s="64"/>
      <c r="L8260" s="104"/>
    </row>
    <row r="8261" spans="4:12" x14ac:dyDescent="0.25">
      <c r="D8261" s="67"/>
      <c r="E8261" s="64"/>
      <c r="F8261" s="64"/>
      <c r="G8261" s="64"/>
      <c r="H8261" s="64"/>
      <c r="K8261" s="64"/>
      <c r="L8261" s="104"/>
    </row>
    <row r="8262" spans="4:12" x14ac:dyDescent="0.25">
      <c r="D8262" s="67"/>
      <c r="E8262" s="64"/>
      <c r="F8262" s="64"/>
      <c r="G8262" s="64"/>
      <c r="H8262" s="64"/>
      <c r="K8262" s="64"/>
      <c r="L8262" s="104"/>
    </row>
    <row r="8263" spans="4:12" x14ac:dyDescent="0.25">
      <c r="D8263" s="67"/>
      <c r="E8263" s="64"/>
      <c r="F8263" s="64"/>
      <c r="G8263" s="64"/>
      <c r="H8263" s="64"/>
      <c r="K8263" s="64"/>
      <c r="L8263" s="104"/>
    </row>
    <row r="8264" spans="4:12" x14ac:dyDescent="0.25">
      <c r="D8264" s="67"/>
      <c r="E8264" s="64"/>
      <c r="F8264" s="64"/>
      <c r="G8264" s="64"/>
      <c r="H8264" s="64"/>
      <c r="K8264" s="64"/>
      <c r="L8264" s="104"/>
    </row>
    <row r="8265" spans="4:12" x14ac:dyDescent="0.25">
      <c r="D8265" s="67"/>
      <c r="E8265" s="64"/>
      <c r="F8265" s="64"/>
      <c r="G8265" s="64"/>
      <c r="H8265" s="64"/>
      <c r="K8265" s="64"/>
      <c r="L8265" s="104"/>
    </row>
    <row r="8266" spans="4:12" x14ac:dyDescent="0.25">
      <c r="D8266" s="67"/>
      <c r="E8266" s="64"/>
      <c r="F8266" s="64"/>
      <c r="G8266" s="64"/>
      <c r="H8266" s="64"/>
      <c r="K8266" s="64"/>
      <c r="L8266" s="104"/>
    </row>
    <row r="8267" spans="4:12" x14ac:dyDescent="0.25">
      <c r="D8267" s="67"/>
      <c r="E8267" s="64"/>
      <c r="F8267" s="64"/>
      <c r="G8267" s="64"/>
      <c r="H8267" s="64"/>
      <c r="K8267" s="64"/>
      <c r="L8267" s="104"/>
    </row>
    <row r="8268" spans="4:12" x14ac:dyDescent="0.25">
      <c r="D8268" s="67"/>
      <c r="E8268" s="64"/>
      <c r="F8268" s="64"/>
      <c r="G8268" s="64"/>
      <c r="H8268" s="64"/>
      <c r="K8268" s="64"/>
      <c r="L8268" s="104"/>
    </row>
    <row r="8269" spans="4:12" x14ac:dyDescent="0.25">
      <c r="D8269" s="67"/>
      <c r="E8269" s="64"/>
      <c r="F8269" s="64"/>
      <c r="G8269" s="64"/>
      <c r="H8269" s="64"/>
      <c r="K8269" s="64"/>
      <c r="L8269" s="104"/>
    </row>
    <row r="8270" spans="4:12" x14ac:dyDescent="0.25">
      <c r="D8270" s="67"/>
      <c r="E8270" s="64"/>
      <c r="F8270" s="64"/>
      <c r="G8270" s="64"/>
      <c r="H8270" s="64"/>
      <c r="K8270" s="64"/>
      <c r="L8270" s="104"/>
    </row>
    <row r="8271" spans="4:12" x14ac:dyDescent="0.25">
      <c r="D8271" s="67"/>
      <c r="E8271" s="64"/>
      <c r="F8271" s="64"/>
      <c r="G8271" s="64"/>
      <c r="H8271" s="64"/>
      <c r="K8271" s="64"/>
      <c r="L8271" s="104"/>
    </row>
    <row r="8272" spans="4:12" x14ac:dyDescent="0.25">
      <c r="D8272" s="67"/>
      <c r="E8272" s="64"/>
      <c r="F8272" s="64"/>
      <c r="G8272" s="64"/>
      <c r="H8272" s="64"/>
      <c r="K8272" s="64"/>
      <c r="L8272" s="104"/>
    </row>
    <row r="8273" spans="4:12" x14ac:dyDescent="0.25">
      <c r="D8273" s="67"/>
      <c r="E8273" s="64"/>
      <c r="F8273" s="64"/>
      <c r="G8273" s="64"/>
      <c r="H8273" s="64"/>
      <c r="K8273" s="64"/>
      <c r="L8273" s="104"/>
    </row>
    <row r="8274" spans="4:12" x14ac:dyDescent="0.25">
      <c r="D8274" s="67"/>
      <c r="E8274" s="64"/>
      <c r="F8274" s="64"/>
      <c r="G8274" s="64"/>
      <c r="H8274" s="64"/>
      <c r="K8274" s="64"/>
      <c r="L8274" s="104"/>
    </row>
    <row r="8275" spans="4:12" x14ac:dyDescent="0.25">
      <c r="D8275" s="67"/>
      <c r="E8275" s="64"/>
      <c r="F8275" s="64"/>
      <c r="G8275" s="64"/>
      <c r="H8275" s="64"/>
      <c r="K8275" s="64"/>
      <c r="L8275" s="104"/>
    </row>
    <row r="8276" spans="4:12" x14ac:dyDescent="0.25">
      <c r="D8276" s="67"/>
      <c r="E8276" s="64"/>
      <c r="F8276" s="64"/>
      <c r="G8276" s="64"/>
      <c r="H8276" s="64"/>
      <c r="K8276" s="64"/>
      <c r="L8276" s="104"/>
    </row>
    <row r="8277" spans="4:12" x14ac:dyDescent="0.25">
      <c r="D8277" s="67"/>
      <c r="E8277" s="64"/>
      <c r="F8277" s="64"/>
      <c r="G8277" s="64"/>
      <c r="H8277" s="64"/>
      <c r="K8277" s="64"/>
      <c r="L8277" s="104"/>
    </row>
    <row r="8278" spans="4:12" x14ac:dyDescent="0.25">
      <c r="D8278" s="67"/>
      <c r="E8278" s="64"/>
      <c r="F8278" s="64"/>
      <c r="G8278" s="64"/>
      <c r="H8278" s="64"/>
      <c r="K8278" s="64"/>
      <c r="L8278" s="104"/>
    </row>
    <row r="8279" spans="4:12" x14ac:dyDescent="0.25">
      <c r="D8279" s="67"/>
      <c r="E8279" s="64"/>
      <c r="F8279" s="64"/>
      <c r="G8279" s="64"/>
      <c r="H8279" s="64"/>
      <c r="K8279" s="64"/>
      <c r="L8279" s="104"/>
    </row>
    <row r="8280" spans="4:12" x14ac:dyDescent="0.25">
      <c r="D8280" s="67"/>
      <c r="E8280" s="64"/>
      <c r="F8280" s="64"/>
      <c r="G8280" s="64"/>
      <c r="H8280" s="64"/>
      <c r="K8280" s="64"/>
      <c r="L8280" s="104"/>
    </row>
    <row r="8281" spans="4:12" x14ac:dyDescent="0.25">
      <c r="D8281" s="67"/>
      <c r="E8281" s="64"/>
      <c r="F8281" s="64"/>
      <c r="G8281" s="64"/>
      <c r="H8281" s="64"/>
      <c r="K8281" s="64"/>
      <c r="L8281" s="104"/>
    </row>
    <row r="8282" spans="4:12" x14ac:dyDescent="0.25">
      <c r="D8282" s="67"/>
      <c r="E8282" s="64"/>
      <c r="F8282" s="64"/>
      <c r="G8282" s="64"/>
      <c r="H8282" s="64"/>
      <c r="K8282" s="64"/>
      <c r="L8282" s="104"/>
    </row>
    <row r="8283" spans="4:12" x14ac:dyDescent="0.25">
      <c r="D8283" s="67"/>
      <c r="E8283" s="64"/>
      <c r="F8283" s="64"/>
      <c r="G8283" s="64"/>
      <c r="H8283" s="64"/>
      <c r="K8283" s="64"/>
      <c r="L8283" s="104"/>
    </row>
    <row r="8284" spans="4:12" x14ac:dyDescent="0.25">
      <c r="D8284" s="67"/>
      <c r="E8284" s="64"/>
      <c r="F8284" s="64"/>
      <c r="G8284" s="64"/>
      <c r="H8284" s="64"/>
      <c r="K8284" s="64"/>
      <c r="L8284" s="104"/>
    </row>
    <row r="8285" spans="4:12" x14ac:dyDescent="0.25">
      <c r="D8285" s="67"/>
      <c r="E8285" s="64"/>
      <c r="F8285" s="64"/>
      <c r="G8285" s="64"/>
      <c r="H8285" s="64"/>
      <c r="K8285" s="64"/>
      <c r="L8285" s="104"/>
    </row>
    <row r="8286" spans="4:12" x14ac:dyDescent="0.25">
      <c r="D8286" s="67"/>
      <c r="E8286" s="64"/>
      <c r="F8286" s="64"/>
      <c r="G8286" s="64"/>
      <c r="H8286" s="64"/>
      <c r="K8286" s="64"/>
      <c r="L8286" s="104"/>
    </row>
    <row r="8287" spans="4:12" x14ac:dyDescent="0.25">
      <c r="D8287" s="67"/>
      <c r="E8287" s="64"/>
      <c r="F8287" s="64"/>
      <c r="G8287" s="64"/>
      <c r="H8287" s="64"/>
      <c r="K8287" s="64"/>
      <c r="L8287" s="104"/>
    </row>
    <row r="8288" spans="4:12" x14ac:dyDescent="0.25">
      <c r="D8288" s="67"/>
      <c r="E8288" s="64"/>
      <c r="F8288" s="64"/>
      <c r="G8288" s="64"/>
      <c r="H8288" s="64"/>
      <c r="K8288" s="64"/>
      <c r="L8288" s="104"/>
    </row>
    <row r="8289" spans="4:12" x14ac:dyDescent="0.25">
      <c r="D8289" s="67"/>
      <c r="E8289" s="64"/>
      <c r="F8289" s="64"/>
      <c r="G8289" s="64"/>
      <c r="H8289" s="64"/>
      <c r="K8289" s="64"/>
      <c r="L8289" s="104"/>
    </row>
    <row r="8290" spans="4:12" x14ac:dyDescent="0.25">
      <c r="D8290" s="67"/>
      <c r="E8290" s="64"/>
      <c r="F8290" s="64"/>
      <c r="G8290" s="64"/>
      <c r="H8290" s="64"/>
      <c r="K8290" s="64"/>
      <c r="L8290" s="104"/>
    </row>
    <row r="8291" spans="4:12" x14ac:dyDescent="0.25">
      <c r="D8291" s="67"/>
      <c r="E8291" s="64"/>
      <c r="F8291" s="64"/>
      <c r="G8291" s="64"/>
      <c r="H8291" s="64"/>
      <c r="K8291" s="64"/>
      <c r="L8291" s="104"/>
    </row>
    <row r="8292" spans="4:12" x14ac:dyDescent="0.25">
      <c r="D8292" s="67"/>
      <c r="E8292" s="64"/>
      <c r="F8292" s="64"/>
      <c r="G8292" s="64"/>
      <c r="H8292" s="64"/>
      <c r="K8292" s="64"/>
      <c r="L8292" s="104"/>
    </row>
    <row r="8293" spans="4:12" x14ac:dyDescent="0.25">
      <c r="D8293" s="67"/>
      <c r="E8293" s="64"/>
      <c r="F8293" s="64"/>
      <c r="G8293" s="64"/>
      <c r="H8293" s="64"/>
      <c r="K8293" s="64"/>
      <c r="L8293" s="104"/>
    </row>
    <row r="8294" spans="4:12" x14ac:dyDescent="0.25">
      <c r="D8294" s="67"/>
      <c r="E8294" s="64"/>
      <c r="F8294" s="64"/>
      <c r="G8294" s="64"/>
      <c r="H8294" s="64"/>
      <c r="K8294" s="64"/>
      <c r="L8294" s="104"/>
    </row>
    <row r="8295" spans="4:12" x14ac:dyDescent="0.25">
      <c r="D8295" s="67"/>
      <c r="E8295" s="64"/>
      <c r="F8295" s="64"/>
      <c r="G8295" s="64"/>
      <c r="H8295" s="64"/>
      <c r="K8295" s="64"/>
      <c r="L8295" s="104"/>
    </row>
    <row r="8296" spans="4:12" x14ac:dyDescent="0.25">
      <c r="D8296" s="67"/>
      <c r="E8296" s="64"/>
      <c r="F8296" s="64"/>
      <c r="G8296" s="64"/>
      <c r="H8296" s="64"/>
      <c r="K8296" s="64"/>
      <c r="L8296" s="104"/>
    </row>
    <row r="8297" spans="4:12" x14ac:dyDescent="0.25">
      <c r="D8297" s="67"/>
      <c r="E8297" s="64"/>
      <c r="F8297" s="64"/>
      <c r="G8297" s="64"/>
      <c r="H8297" s="64"/>
      <c r="K8297" s="64"/>
      <c r="L8297" s="104"/>
    </row>
    <row r="8298" spans="4:12" x14ac:dyDescent="0.25">
      <c r="D8298" s="67"/>
      <c r="E8298" s="64"/>
      <c r="F8298" s="64"/>
      <c r="G8298" s="64"/>
      <c r="H8298" s="64"/>
      <c r="K8298" s="64"/>
      <c r="L8298" s="104"/>
    </row>
    <row r="8299" spans="4:12" x14ac:dyDescent="0.25">
      <c r="D8299" s="67"/>
      <c r="E8299" s="64"/>
      <c r="F8299" s="64"/>
      <c r="G8299" s="64"/>
      <c r="H8299" s="64"/>
      <c r="K8299" s="64"/>
      <c r="L8299" s="104"/>
    </row>
    <row r="8300" spans="4:12" x14ac:dyDescent="0.25">
      <c r="D8300" s="67"/>
      <c r="E8300" s="64"/>
      <c r="F8300" s="64"/>
      <c r="G8300" s="64"/>
      <c r="H8300" s="64"/>
      <c r="K8300" s="64"/>
      <c r="L8300" s="104"/>
    </row>
    <row r="8301" spans="4:12" x14ac:dyDescent="0.25">
      <c r="D8301" s="67"/>
      <c r="E8301" s="64"/>
      <c r="F8301" s="64"/>
      <c r="G8301" s="64"/>
      <c r="H8301" s="64"/>
      <c r="K8301" s="64"/>
      <c r="L8301" s="104"/>
    </row>
    <row r="8302" spans="4:12" x14ac:dyDescent="0.25">
      <c r="D8302" s="67"/>
      <c r="E8302" s="64"/>
      <c r="F8302" s="64"/>
      <c r="G8302" s="64"/>
      <c r="H8302" s="64"/>
      <c r="K8302" s="64"/>
      <c r="L8302" s="104"/>
    </row>
    <row r="8303" spans="4:12" x14ac:dyDescent="0.25">
      <c r="D8303" s="67"/>
      <c r="E8303" s="64"/>
      <c r="F8303" s="64"/>
      <c r="G8303" s="64"/>
      <c r="H8303" s="64"/>
      <c r="K8303" s="64"/>
      <c r="L8303" s="104"/>
    </row>
    <row r="8304" spans="4:12" x14ac:dyDescent="0.25">
      <c r="D8304" s="67"/>
      <c r="E8304" s="64"/>
      <c r="F8304" s="64"/>
      <c r="G8304" s="64"/>
      <c r="H8304" s="64"/>
      <c r="K8304" s="64"/>
      <c r="L8304" s="104"/>
    </row>
    <row r="8305" spans="4:12" x14ac:dyDescent="0.25">
      <c r="D8305" s="67"/>
      <c r="E8305" s="64"/>
      <c r="F8305" s="64"/>
      <c r="G8305" s="64"/>
      <c r="H8305" s="64"/>
      <c r="K8305" s="64"/>
      <c r="L8305" s="104"/>
    </row>
    <row r="8306" spans="4:12" x14ac:dyDescent="0.25">
      <c r="D8306" s="67"/>
      <c r="E8306" s="64"/>
      <c r="F8306" s="64"/>
      <c r="G8306" s="64"/>
      <c r="H8306" s="64"/>
      <c r="K8306" s="64"/>
      <c r="L8306" s="104"/>
    </row>
    <row r="8307" spans="4:12" x14ac:dyDescent="0.25">
      <c r="D8307" s="67"/>
      <c r="E8307" s="64"/>
      <c r="F8307" s="64"/>
      <c r="G8307" s="64"/>
      <c r="H8307" s="64"/>
      <c r="K8307" s="64"/>
      <c r="L8307" s="104"/>
    </row>
    <row r="8308" spans="4:12" x14ac:dyDescent="0.25">
      <c r="D8308" s="67"/>
      <c r="E8308" s="64"/>
      <c r="F8308" s="64"/>
      <c r="G8308" s="64"/>
      <c r="H8308" s="64"/>
      <c r="K8308" s="64"/>
      <c r="L8308" s="104"/>
    </row>
    <row r="8309" spans="4:12" x14ac:dyDescent="0.25">
      <c r="D8309" s="67"/>
      <c r="E8309" s="64"/>
      <c r="F8309" s="64"/>
      <c r="G8309" s="64"/>
      <c r="H8309" s="64"/>
      <c r="K8309" s="64"/>
      <c r="L8309" s="104"/>
    </row>
    <row r="8310" spans="4:12" x14ac:dyDescent="0.25">
      <c r="D8310" s="67"/>
      <c r="E8310" s="64"/>
      <c r="F8310" s="64"/>
      <c r="G8310" s="64"/>
      <c r="H8310" s="64"/>
      <c r="K8310" s="64"/>
      <c r="L8310" s="104"/>
    </row>
    <row r="8311" spans="4:12" x14ac:dyDescent="0.25">
      <c r="D8311" s="67"/>
      <c r="E8311" s="64"/>
      <c r="F8311" s="64"/>
      <c r="G8311" s="64"/>
      <c r="H8311" s="64"/>
      <c r="K8311" s="64"/>
      <c r="L8311" s="104"/>
    </row>
    <row r="8312" spans="4:12" x14ac:dyDescent="0.25">
      <c r="D8312" s="67"/>
      <c r="E8312" s="64"/>
      <c r="F8312" s="64"/>
      <c r="G8312" s="64"/>
      <c r="H8312" s="64"/>
      <c r="K8312" s="64"/>
      <c r="L8312" s="104"/>
    </row>
    <row r="8313" spans="4:12" x14ac:dyDescent="0.25">
      <c r="D8313" s="67"/>
      <c r="E8313" s="64"/>
      <c r="F8313" s="64"/>
      <c r="G8313" s="64"/>
      <c r="H8313" s="64"/>
      <c r="K8313" s="64"/>
      <c r="L8313" s="104"/>
    </row>
    <row r="8314" spans="4:12" x14ac:dyDescent="0.25">
      <c r="D8314" s="67"/>
      <c r="E8314" s="64"/>
      <c r="F8314" s="64"/>
      <c r="G8314" s="64"/>
      <c r="H8314" s="64"/>
      <c r="K8314" s="64"/>
      <c r="L8314" s="104"/>
    </row>
    <row r="8315" spans="4:12" x14ac:dyDescent="0.25">
      <c r="D8315" s="67"/>
      <c r="E8315" s="64"/>
      <c r="F8315" s="64"/>
      <c r="G8315" s="64"/>
      <c r="H8315" s="64"/>
      <c r="K8315" s="64"/>
      <c r="L8315" s="104"/>
    </row>
    <row r="8316" spans="4:12" x14ac:dyDescent="0.25">
      <c r="D8316" s="67"/>
      <c r="E8316" s="64"/>
      <c r="F8316" s="64"/>
      <c r="G8316" s="64"/>
      <c r="H8316" s="64"/>
      <c r="K8316" s="64"/>
      <c r="L8316" s="104"/>
    </row>
    <row r="8317" spans="4:12" x14ac:dyDescent="0.25">
      <c r="D8317" s="67"/>
      <c r="E8317" s="64"/>
      <c r="F8317" s="64"/>
      <c r="G8317" s="64"/>
      <c r="H8317" s="64"/>
      <c r="K8317" s="64"/>
      <c r="L8317" s="104"/>
    </row>
    <row r="8318" spans="4:12" x14ac:dyDescent="0.25">
      <c r="D8318" s="67"/>
      <c r="E8318" s="64"/>
      <c r="F8318" s="64"/>
      <c r="G8318" s="64"/>
      <c r="H8318" s="64"/>
      <c r="K8318" s="64"/>
      <c r="L8318" s="104"/>
    </row>
    <row r="8319" spans="4:12" x14ac:dyDescent="0.25">
      <c r="D8319" s="67"/>
      <c r="E8319" s="64"/>
      <c r="F8319" s="64"/>
      <c r="G8319" s="64"/>
      <c r="H8319" s="64"/>
      <c r="K8319" s="64"/>
      <c r="L8319" s="104"/>
    </row>
    <row r="8320" spans="4:12" x14ac:dyDescent="0.25">
      <c r="D8320" s="67"/>
      <c r="E8320" s="64"/>
      <c r="F8320" s="64"/>
      <c r="G8320" s="64"/>
      <c r="H8320" s="64"/>
      <c r="K8320" s="64"/>
      <c r="L8320" s="104"/>
    </row>
    <row r="8321" spans="4:12" x14ac:dyDescent="0.25">
      <c r="D8321" s="67"/>
      <c r="E8321" s="64"/>
      <c r="F8321" s="64"/>
      <c r="G8321" s="64"/>
      <c r="H8321" s="64"/>
      <c r="K8321" s="64"/>
      <c r="L8321" s="104"/>
    </row>
    <row r="8322" spans="4:12" x14ac:dyDescent="0.25">
      <c r="D8322" s="67"/>
      <c r="E8322" s="64"/>
      <c r="F8322" s="64"/>
      <c r="G8322" s="64"/>
      <c r="H8322" s="64"/>
      <c r="K8322" s="64"/>
      <c r="L8322" s="104"/>
    </row>
    <row r="8323" spans="4:12" x14ac:dyDescent="0.25">
      <c r="D8323" s="67"/>
      <c r="E8323" s="64"/>
      <c r="F8323" s="64"/>
      <c r="G8323" s="64"/>
      <c r="H8323" s="64"/>
      <c r="K8323" s="64"/>
      <c r="L8323" s="104"/>
    </row>
    <row r="8324" spans="4:12" x14ac:dyDescent="0.25">
      <c r="D8324" s="67"/>
      <c r="E8324" s="64"/>
      <c r="F8324" s="64"/>
      <c r="G8324" s="64"/>
      <c r="H8324" s="64"/>
      <c r="K8324" s="64"/>
      <c r="L8324" s="104"/>
    </row>
    <row r="8325" spans="4:12" x14ac:dyDescent="0.25">
      <c r="D8325" s="67"/>
      <c r="E8325" s="64"/>
      <c r="F8325" s="64"/>
      <c r="G8325" s="64"/>
      <c r="H8325" s="64"/>
      <c r="K8325" s="64"/>
      <c r="L8325" s="104"/>
    </row>
    <row r="8326" spans="4:12" x14ac:dyDescent="0.25">
      <c r="D8326" s="67"/>
      <c r="E8326" s="64"/>
      <c r="F8326" s="64"/>
      <c r="G8326" s="64"/>
      <c r="H8326" s="64"/>
      <c r="K8326" s="64"/>
      <c r="L8326" s="104"/>
    </row>
    <row r="8327" spans="4:12" x14ac:dyDescent="0.25">
      <c r="D8327" s="67"/>
      <c r="E8327" s="64"/>
      <c r="F8327" s="64"/>
      <c r="G8327" s="64"/>
      <c r="H8327" s="64"/>
      <c r="K8327" s="64"/>
      <c r="L8327" s="104"/>
    </row>
    <row r="8328" spans="4:12" x14ac:dyDescent="0.25">
      <c r="D8328" s="67"/>
      <c r="E8328" s="64"/>
      <c r="F8328" s="64"/>
      <c r="G8328" s="64"/>
      <c r="H8328" s="64"/>
      <c r="K8328" s="64"/>
      <c r="L8328" s="104"/>
    </row>
    <row r="8329" spans="4:12" x14ac:dyDescent="0.25">
      <c r="D8329" s="67"/>
      <c r="E8329" s="64"/>
      <c r="F8329" s="64"/>
      <c r="G8329" s="64"/>
      <c r="H8329" s="64"/>
      <c r="K8329" s="64"/>
      <c r="L8329" s="104"/>
    </row>
    <row r="8330" spans="4:12" x14ac:dyDescent="0.25">
      <c r="D8330" s="67"/>
      <c r="E8330" s="64"/>
      <c r="F8330" s="64"/>
      <c r="G8330" s="64"/>
      <c r="H8330" s="64"/>
      <c r="K8330" s="64"/>
      <c r="L8330" s="104"/>
    </row>
    <row r="8331" spans="4:12" x14ac:dyDescent="0.25">
      <c r="D8331" s="67"/>
      <c r="E8331" s="64"/>
      <c r="F8331" s="64"/>
      <c r="G8331" s="64"/>
      <c r="H8331" s="64"/>
      <c r="K8331" s="64"/>
      <c r="L8331" s="104"/>
    </row>
    <row r="8332" spans="4:12" x14ac:dyDescent="0.25">
      <c r="D8332" s="67"/>
      <c r="E8332" s="64"/>
      <c r="F8332" s="64"/>
      <c r="G8332" s="64"/>
      <c r="H8332" s="64"/>
      <c r="K8332" s="64"/>
      <c r="L8332" s="104"/>
    </row>
    <row r="8333" spans="4:12" x14ac:dyDescent="0.25">
      <c r="D8333" s="67"/>
      <c r="E8333" s="64"/>
      <c r="F8333" s="64"/>
      <c r="G8333" s="64"/>
      <c r="H8333" s="64"/>
      <c r="K8333" s="64"/>
      <c r="L8333" s="104"/>
    </row>
    <row r="8334" spans="4:12" x14ac:dyDescent="0.25">
      <c r="D8334" s="67"/>
      <c r="E8334" s="64"/>
      <c r="F8334" s="64"/>
      <c r="G8334" s="64"/>
      <c r="H8334" s="64"/>
      <c r="K8334" s="64"/>
      <c r="L8334" s="104"/>
    </row>
    <row r="8335" spans="4:12" x14ac:dyDescent="0.25">
      <c r="D8335" s="67"/>
      <c r="E8335" s="64"/>
      <c r="F8335" s="64"/>
      <c r="G8335" s="64"/>
      <c r="H8335" s="64"/>
      <c r="K8335" s="64"/>
      <c r="L8335" s="104"/>
    </row>
    <row r="8336" spans="4:12" x14ac:dyDescent="0.25">
      <c r="D8336" s="67"/>
      <c r="E8336" s="64"/>
      <c r="F8336" s="64"/>
      <c r="G8336" s="64"/>
      <c r="H8336" s="64"/>
      <c r="K8336" s="64"/>
      <c r="L8336" s="104"/>
    </row>
    <row r="8337" spans="4:12" x14ac:dyDescent="0.25">
      <c r="D8337" s="67"/>
      <c r="E8337" s="64"/>
      <c r="F8337" s="64"/>
      <c r="G8337" s="64"/>
      <c r="H8337" s="64"/>
      <c r="K8337" s="64"/>
      <c r="L8337" s="104"/>
    </row>
    <row r="8338" spans="4:12" x14ac:dyDescent="0.25">
      <c r="D8338" s="67"/>
      <c r="E8338" s="64"/>
      <c r="F8338" s="64"/>
      <c r="G8338" s="64"/>
      <c r="H8338" s="64"/>
      <c r="K8338" s="64"/>
      <c r="L8338" s="104"/>
    </row>
    <row r="8339" spans="4:12" x14ac:dyDescent="0.25">
      <c r="D8339" s="67"/>
      <c r="E8339" s="64"/>
      <c r="F8339" s="64"/>
      <c r="G8339" s="64"/>
      <c r="H8339" s="64"/>
      <c r="K8339" s="64"/>
      <c r="L8339" s="104"/>
    </row>
    <row r="8340" spans="4:12" x14ac:dyDescent="0.25">
      <c r="D8340" s="67"/>
      <c r="E8340" s="64"/>
      <c r="F8340" s="64"/>
      <c r="G8340" s="64"/>
      <c r="H8340" s="64"/>
      <c r="K8340" s="64"/>
      <c r="L8340" s="104"/>
    </row>
    <row r="8341" spans="4:12" x14ac:dyDescent="0.25">
      <c r="D8341" s="67"/>
      <c r="E8341" s="64"/>
      <c r="F8341" s="64"/>
      <c r="G8341" s="64"/>
      <c r="H8341" s="64"/>
      <c r="K8341" s="64"/>
      <c r="L8341" s="104"/>
    </row>
    <row r="8342" spans="4:12" x14ac:dyDescent="0.25">
      <c r="D8342" s="67"/>
      <c r="E8342" s="64"/>
      <c r="F8342" s="64"/>
      <c r="G8342" s="64"/>
      <c r="H8342" s="64"/>
      <c r="K8342" s="64"/>
      <c r="L8342" s="104"/>
    </row>
    <row r="8343" spans="4:12" x14ac:dyDescent="0.25">
      <c r="D8343" s="67"/>
      <c r="E8343" s="64"/>
      <c r="F8343" s="64"/>
      <c r="G8343" s="64"/>
      <c r="H8343" s="64"/>
      <c r="K8343" s="64"/>
      <c r="L8343" s="104"/>
    </row>
    <row r="8344" spans="4:12" x14ac:dyDescent="0.25">
      <c r="D8344" s="67"/>
      <c r="E8344" s="64"/>
      <c r="F8344" s="64"/>
      <c r="G8344" s="64"/>
      <c r="H8344" s="64"/>
      <c r="K8344" s="64"/>
      <c r="L8344" s="104"/>
    </row>
    <row r="8345" spans="4:12" x14ac:dyDescent="0.25">
      <c r="D8345" s="67"/>
      <c r="E8345" s="64"/>
      <c r="F8345" s="64"/>
      <c r="G8345" s="64"/>
      <c r="H8345" s="64"/>
      <c r="K8345" s="64"/>
      <c r="L8345" s="104"/>
    </row>
    <row r="8346" spans="4:12" x14ac:dyDescent="0.25">
      <c r="D8346" s="67"/>
      <c r="E8346" s="64"/>
      <c r="F8346" s="64"/>
      <c r="G8346" s="64"/>
      <c r="H8346" s="64"/>
      <c r="K8346" s="64"/>
      <c r="L8346" s="104"/>
    </row>
    <row r="8347" spans="4:12" x14ac:dyDescent="0.25">
      <c r="D8347" s="67"/>
      <c r="E8347" s="64"/>
      <c r="F8347" s="64"/>
      <c r="G8347" s="64"/>
      <c r="H8347" s="64"/>
      <c r="K8347" s="64"/>
      <c r="L8347" s="104"/>
    </row>
    <row r="8348" spans="4:12" x14ac:dyDescent="0.25">
      <c r="D8348" s="67"/>
      <c r="E8348" s="64"/>
      <c r="F8348" s="64"/>
      <c r="G8348" s="64"/>
      <c r="H8348" s="64"/>
      <c r="K8348" s="64"/>
      <c r="L8348" s="104"/>
    </row>
    <row r="8349" spans="4:12" x14ac:dyDescent="0.25">
      <c r="D8349" s="67"/>
      <c r="E8349" s="64"/>
      <c r="F8349" s="64"/>
      <c r="G8349" s="64"/>
      <c r="H8349" s="64"/>
      <c r="K8349" s="64"/>
      <c r="L8349" s="104"/>
    </row>
    <row r="8350" spans="4:12" x14ac:dyDescent="0.25">
      <c r="D8350" s="67"/>
      <c r="E8350" s="64"/>
      <c r="F8350" s="64"/>
      <c r="G8350" s="64"/>
      <c r="H8350" s="64"/>
      <c r="K8350" s="64"/>
      <c r="L8350" s="104"/>
    </row>
    <row r="8351" spans="4:12" x14ac:dyDescent="0.25">
      <c r="D8351" s="67"/>
      <c r="E8351" s="64"/>
      <c r="F8351" s="64"/>
      <c r="G8351" s="64"/>
      <c r="H8351" s="64"/>
      <c r="K8351" s="64"/>
      <c r="L8351" s="104"/>
    </row>
    <row r="8352" spans="4:12" x14ac:dyDescent="0.25">
      <c r="D8352" s="67"/>
      <c r="E8352" s="64"/>
      <c r="F8352" s="64"/>
      <c r="G8352" s="64"/>
      <c r="H8352" s="64"/>
      <c r="K8352" s="64"/>
      <c r="L8352" s="104"/>
    </row>
    <row r="8353" spans="4:12" x14ac:dyDescent="0.25">
      <c r="D8353" s="67"/>
      <c r="E8353" s="64"/>
      <c r="F8353" s="64"/>
      <c r="G8353" s="64"/>
      <c r="H8353" s="64"/>
      <c r="K8353" s="64"/>
      <c r="L8353" s="104"/>
    </row>
    <row r="8354" spans="4:12" x14ac:dyDescent="0.25">
      <c r="D8354" s="67"/>
      <c r="E8354" s="64"/>
      <c r="F8354" s="64"/>
      <c r="G8354" s="64"/>
      <c r="H8354" s="64"/>
      <c r="K8354" s="64"/>
      <c r="L8354" s="104"/>
    </row>
    <row r="8355" spans="4:12" x14ac:dyDescent="0.25">
      <c r="D8355" s="67"/>
      <c r="E8355" s="64"/>
      <c r="F8355" s="64"/>
      <c r="G8355" s="64"/>
      <c r="H8355" s="64"/>
      <c r="K8355" s="64"/>
      <c r="L8355" s="104"/>
    </row>
    <row r="8356" spans="4:12" x14ac:dyDescent="0.25">
      <c r="D8356" s="67"/>
      <c r="E8356" s="64"/>
      <c r="F8356" s="64"/>
      <c r="G8356" s="64"/>
      <c r="H8356" s="64"/>
      <c r="K8356" s="64"/>
      <c r="L8356" s="104"/>
    </row>
    <row r="8357" spans="4:12" x14ac:dyDescent="0.25">
      <c r="D8357" s="67"/>
      <c r="E8357" s="64"/>
      <c r="F8357" s="64"/>
      <c r="G8357" s="64"/>
      <c r="H8357" s="64"/>
      <c r="K8357" s="64"/>
      <c r="L8357" s="104"/>
    </row>
    <row r="8358" spans="4:12" x14ac:dyDescent="0.25">
      <c r="D8358" s="67"/>
      <c r="E8358" s="64"/>
      <c r="F8358" s="64"/>
      <c r="G8358" s="64"/>
      <c r="H8358" s="64"/>
      <c r="K8358" s="64"/>
      <c r="L8358" s="104"/>
    </row>
    <row r="8359" spans="4:12" x14ac:dyDescent="0.25">
      <c r="D8359" s="67"/>
      <c r="E8359" s="64"/>
      <c r="F8359" s="64"/>
      <c r="G8359" s="64"/>
      <c r="H8359" s="64"/>
      <c r="K8359" s="64"/>
      <c r="L8359" s="104"/>
    </row>
    <row r="8360" spans="4:12" x14ac:dyDescent="0.25">
      <c r="D8360" s="67"/>
      <c r="E8360" s="64"/>
      <c r="F8360" s="64"/>
      <c r="G8360" s="64"/>
      <c r="H8360" s="64"/>
      <c r="K8360" s="64"/>
      <c r="L8360" s="104"/>
    </row>
    <row r="8361" spans="4:12" x14ac:dyDescent="0.25">
      <c r="D8361" s="67"/>
      <c r="E8361" s="64"/>
      <c r="F8361" s="64"/>
      <c r="G8361" s="64"/>
      <c r="H8361" s="64"/>
      <c r="K8361" s="64"/>
      <c r="L8361" s="104"/>
    </row>
    <row r="8362" spans="4:12" x14ac:dyDescent="0.25">
      <c r="D8362" s="67"/>
      <c r="E8362" s="64"/>
      <c r="F8362" s="64"/>
      <c r="G8362" s="64"/>
      <c r="H8362" s="64"/>
      <c r="K8362" s="64"/>
      <c r="L8362" s="104"/>
    </row>
    <row r="8363" spans="4:12" x14ac:dyDescent="0.25">
      <c r="D8363" s="67"/>
      <c r="E8363" s="64"/>
      <c r="F8363" s="64"/>
      <c r="G8363" s="64"/>
      <c r="H8363" s="64"/>
      <c r="K8363" s="64"/>
      <c r="L8363" s="104"/>
    </row>
    <row r="8364" spans="4:12" x14ac:dyDescent="0.25">
      <c r="D8364" s="67"/>
      <c r="E8364" s="64"/>
      <c r="F8364" s="64"/>
      <c r="G8364" s="64"/>
      <c r="H8364" s="64"/>
      <c r="K8364" s="64"/>
      <c r="L8364" s="104"/>
    </row>
    <row r="8365" spans="4:12" x14ac:dyDescent="0.25">
      <c r="D8365" s="67"/>
      <c r="E8365" s="64"/>
      <c r="F8365" s="64"/>
      <c r="G8365" s="64"/>
      <c r="H8365" s="64"/>
      <c r="K8365" s="64"/>
      <c r="L8365" s="104"/>
    </row>
    <row r="8366" spans="4:12" x14ac:dyDescent="0.25">
      <c r="D8366" s="67"/>
      <c r="E8366" s="64"/>
      <c r="F8366" s="64"/>
      <c r="G8366" s="64"/>
      <c r="H8366" s="64"/>
      <c r="K8366" s="64"/>
      <c r="L8366" s="104"/>
    </row>
    <row r="8367" spans="4:12" x14ac:dyDescent="0.25">
      <c r="D8367" s="67"/>
      <c r="E8367" s="64"/>
      <c r="F8367" s="64"/>
      <c r="G8367" s="64"/>
      <c r="H8367" s="64"/>
      <c r="K8367" s="64"/>
      <c r="L8367" s="104"/>
    </row>
    <row r="8368" spans="4:12" x14ac:dyDescent="0.25">
      <c r="D8368" s="67"/>
      <c r="E8368" s="64"/>
      <c r="F8368" s="64"/>
      <c r="G8368" s="64"/>
      <c r="H8368" s="64"/>
      <c r="K8368" s="64"/>
      <c r="L8368" s="104"/>
    </row>
    <row r="8369" spans="4:12" x14ac:dyDescent="0.25">
      <c r="D8369" s="67"/>
      <c r="E8369" s="64"/>
      <c r="F8369" s="64"/>
      <c r="G8369" s="64"/>
      <c r="H8369" s="64"/>
      <c r="K8369" s="64"/>
      <c r="L8369" s="104"/>
    </row>
    <row r="8370" spans="4:12" x14ac:dyDescent="0.25">
      <c r="D8370" s="67"/>
      <c r="E8370" s="64"/>
      <c r="F8370" s="64"/>
      <c r="G8370" s="64"/>
      <c r="H8370" s="64"/>
      <c r="K8370" s="64"/>
      <c r="L8370" s="104"/>
    </row>
    <row r="8371" spans="4:12" x14ac:dyDescent="0.25">
      <c r="D8371" s="67"/>
      <c r="E8371" s="64"/>
      <c r="F8371" s="64"/>
      <c r="G8371" s="64"/>
      <c r="H8371" s="64"/>
      <c r="K8371" s="64"/>
      <c r="L8371" s="104"/>
    </row>
    <row r="8372" spans="4:12" x14ac:dyDescent="0.25">
      <c r="D8372" s="67"/>
      <c r="E8372" s="64"/>
      <c r="F8372" s="64"/>
      <c r="G8372" s="64"/>
      <c r="H8372" s="64"/>
      <c r="K8372" s="64"/>
      <c r="L8372" s="104"/>
    </row>
    <row r="8373" spans="4:12" x14ac:dyDescent="0.25">
      <c r="D8373" s="67"/>
      <c r="E8373" s="64"/>
      <c r="F8373" s="64"/>
      <c r="G8373" s="64"/>
      <c r="H8373" s="64"/>
      <c r="K8373" s="64"/>
      <c r="L8373" s="104"/>
    </row>
    <row r="8374" spans="4:12" x14ac:dyDescent="0.25">
      <c r="D8374" s="67"/>
      <c r="E8374" s="64"/>
      <c r="F8374" s="64"/>
      <c r="G8374" s="64"/>
      <c r="H8374" s="64"/>
      <c r="K8374" s="64"/>
      <c r="L8374" s="104"/>
    </row>
    <row r="8375" spans="4:12" x14ac:dyDescent="0.25">
      <c r="D8375" s="67"/>
      <c r="E8375" s="64"/>
      <c r="F8375" s="64"/>
      <c r="G8375" s="64"/>
      <c r="H8375" s="64"/>
      <c r="K8375" s="64"/>
      <c r="L8375" s="104"/>
    </row>
    <row r="8376" spans="4:12" x14ac:dyDescent="0.25">
      <c r="D8376" s="67"/>
      <c r="E8376" s="64"/>
      <c r="F8376" s="64"/>
      <c r="G8376" s="64"/>
      <c r="H8376" s="64"/>
      <c r="K8376" s="64"/>
      <c r="L8376" s="104"/>
    </row>
    <row r="8377" spans="4:12" x14ac:dyDescent="0.25">
      <c r="D8377" s="67"/>
      <c r="E8377" s="64"/>
      <c r="F8377" s="64"/>
      <c r="G8377" s="64"/>
      <c r="H8377" s="64"/>
      <c r="K8377" s="64"/>
      <c r="L8377" s="104"/>
    </row>
    <row r="8378" spans="4:12" x14ac:dyDescent="0.25">
      <c r="D8378" s="67"/>
      <c r="E8378" s="64"/>
      <c r="F8378" s="64"/>
      <c r="G8378" s="64"/>
      <c r="H8378" s="64"/>
      <c r="K8378" s="64"/>
      <c r="L8378" s="104"/>
    </row>
    <row r="8379" spans="4:12" x14ac:dyDescent="0.25">
      <c r="D8379" s="67"/>
      <c r="E8379" s="64"/>
      <c r="F8379" s="64"/>
      <c r="G8379" s="64"/>
      <c r="H8379" s="64"/>
      <c r="K8379" s="64"/>
      <c r="L8379" s="104"/>
    </row>
    <row r="8380" spans="4:12" x14ac:dyDescent="0.25">
      <c r="D8380" s="67"/>
      <c r="E8380" s="64"/>
      <c r="F8380" s="64"/>
      <c r="G8380" s="64"/>
      <c r="H8380" s="64"/>
      <c r="K8380" s="64"/>
      <c r="L8380" s="104"/>
    </row>
    <row r="8381" spans="4:12" x14ac:dyDescent="0.25">
      <c r="D8381" s="67"/>
      <c r="E8381" s="64"/>
      <c r="F8381" s="64"/>
      <c r="G8381" s="64"/>
      <c r="H8381" s="64"/>
      <c r="K8381" s="64"/>
      <c r="L8381" s="104"/>
    </row>
    <row r="8382" spans="4:12" x14ac:dyDescent="0.25">
      <c r="D8382" s="67"/>
      <c r="E8382" s="64"/>
      <c r="F8382" s="64"/>
      <c r="G8382" s="64"/>
      <c r="H8382" s="64"/>
      <c r="K8382" s="64"/>
      <c r="L8382" s="104"/>
    </row>
    <row r="8383" spans="4:12" x14ac:dyDescent="0.25">
      <c r="D8383" s="67"/>
      <c r="E8383" s="64"/>
      <c r="F8383" s="64"/>
      <c r="G8383" s="64"/>
      <c r="H8383" s="64"/>
      <c r="K8383" s="64"/>
      <c r="L8383" s="104"/>
    </row>
    <row r="8384" spans="4:12" x14ac:dyDescent="0.25">
      <c r="D8384" s="67"/>
      <c r="E8384" s="64"/>
      <c r="F8384" s="64"/>
      <c r="G8384" s="64"/>
      <c r="H8384" s="64"/>
      <c r="K8384" s="64"/>
      <c r="L8384" s="104"/>
    </row>
    <row r="8385" spans="4:12" x14ac:dyDescent="0.25">
      <c r="D8385" s="67"/>
      <c r="E8385" s="64"/>
      <c r="F8385" s="64"/>
      <c r="G8385" s="64"/>
      <c r="H8385" s="64"/>
      <c r="K8385" s="64"/>
      <c r="L8385" s="104"/>
    </row>
    <row r="8386" spans="4:12" x14ac:dyDescent="0.25">
      <c r="D8386" s="67"/>
      <c r="E8386" s="64"/>
      <c r="F8386" s="64"/>
      <c r="G8386" s="64"/>
      <c r="H8386" s="64"/>
      <c r="K8386" s="64"/>
      <c r="L8386" s="104"/>
    </row>
    <row r="8387" spans="4:12" x14ac:dyDescent="0.25">
      <c r="D8387" s="67"/>
      <c r="E8387" s="64"/>
      <c r="F8387" s="64"/>
      <c r="G8387" s="64"/>
      <c r="H8387" s="64"/>
      <c r="K8387" s="64"/>
      <c r="L8387" s="104"/>
    </row>
    <row r="8388" spans="4:12" x14ac:dyDescent="0.25">
      <c r="D8388" s="67"/>
      <c r="E8388" s="64"/>
      <c r="F8388" s="64"/>
      <c r="G8388" s="64"/>
      <c r="H8388" s="64"/>
      <c r="K8388" s="64"/>
      <c r="L8388" s="104"/>
    </row>
    <row r="8389" spans="4:12" x14ac:dyDescent="0.25">
      <c r="D8389" s="67"/>
      <c r="E8389" s="64"/>
      <c r="F8389" s="64"/>
      <c r="G8389" s="64"/>
      <c r="H8389" s="64"/>
      <c r="K8389" s="64"/>
      <c r="L8389" s="104"/>
    </row>
    <row r="8390" spans="4:12" x14ac:dyDescent="0.25">
      <c r="D8390" s="67"/>
      <c r="E8390" s="64"/>
      <c r="F8390" s="64"/>
      <c r="G8390" s="64"/>
      <c r="H8390" s="64"/>
      <c r="K8390" s="64"/>
      <c r="L8390" s="104"/>
    </row>
    <row r="8391" spans="4:12" x14ac:dyDescent="0.25">
      <c r="D8391" s="67"/>
      <c r="E8391" s="64"/>
      <c r="F8391" s="64"/>
      <c r="G8391" s="64"/>
      <c r="H8391" s="64"/>
      <c r="K8391" s="64"/>
      <c r="L8391" s="104"/>
    </row>
    <row r="8392" spans="4:12" x14ac:dyDescent="0.25">
      <c r="D8392" s="67"/>
      <c r="E8392" s="64"/>
      <c r="F8392" s="64"/>
      <c r="G8392" s="64"/>
      <c r="H8392" s="64"/>
      <c r="K8392" s="64"/>
      <c r="L8392" s="104"/>
    </row>
    <row r="8393" spans="4:12" x14ac:dyDescent="0.25">
      <c r="D8393" s="67"/>
      <c r="E8393" s="64"/>
      <c r="F8393" s="64"/>
      <c r="G8393" s="64"/>
      <c r="H8393" s="64"/>
      <c r="K8393" s="64"/>
      <c r="L8393" s="104"/>
    </row>
    <row r="8394" spans="4:12" x14ac:dyDescent="0.25">
      <c r="D8394" s="67"/>
      <c r="E8394" s="64"/>
      <c r="F8394" s="64"/>
      <c r="G8394" s="64"/>
      <c r="H8394" s="64"/>
      <c r="K8394" s="64"/>
      <c r="L8394" s="104"/>
    </row>
    <row r="8395" spans="4:12" x14ac:dyDescent="0.25">
      <c r="D8395" s="67"/>
      <c r="E8395" s="64"/>
      <c r="F8395" s="64"/>
      <c r="G8395" s="64"/>
      <c r="H8395" s="64"/>
      <c r="K8395" s="64"/>
      <c r="L8395" s="104"/>
    </row>
    <row r="8396" spans="4:12" x14ac:dyDescent="0.25">
      <c r="D8396" s="67"/>
      <c r="E8396" s="64"/>
      <c r="F8396" s="64"/>
      <c r="G8396" s="64"/>
      <c r="H8396" s="64"/>
      <c r="K8396" s="64"/>
      <c r="L8396" s="104"/>
    </row>
    <row r="8397" spans="4:12" x14ac:dyDescent="0.25">
      <c r="D8397" s="67"/>
      <c r="E8397" s="64"/>
      <c r="F8397" s="64"/>
      <c r="G8397" s="64"/>
      <c r="H8397" s="64"/>
      <c r="K8397" s="64"/>
      <c r="L8397" s="104"/>
    </row>
    <row r="8398" spans="4:12" x14ac:dyDescent="0.25">
      <c r="D8398" s="67"/>
      <c r="E8398" s="64"/>
      <c r="F8398" s="64"/>
      <c r="G8398" s="64"/>
      <c r="H8398" s="64"/>
      <c r="K8398" s="64"/>
      <c r="L8398" s="104"/>
    </row>
    <row r="8399" spans="4:12" x14ac:dyDescent="0.25">
      <c r="D8399" s="67"/>
      <c r="E8399" s="64"/>
      <c r="F8399" s="64"/>
      <c r="G8399" s="64"/>
      <c r="H8399" s="64"/>
      <c r="K8399" s="64"/>
      <c r="L8399" s="104"/>
    </row>
    <row r="8400" spans="4:12" x14ac:dyDescent="0.25">
      <c r="D8400" s="67"/>
      <c r="E8400" s="64"/>
      <c r="F8400" s="64"/>
      <c r="G8400" s="64"/>
      <c r="H8400" s="64"/>
      <c r="K8400" s="64"/>
      <c r="L8400" s="104"/>
    </row>
    <row r="8401" spans="4:12" x14ac:dyDescent="0.25">
      <c r="D8401" s="67"/>
      <c r="E8401" s="64"/>
      <c r="F8401" s="64"/>
      <c r="G8401" s="64"/>
      <c r="H8401" s="64"/>
      <c r="K8401" s="64"/>
      <c r="L8401" s="104"/>
    </row>
    <row r="8402" spans="4:12" x14ac:dyDescent="0.25">
      <c r="D8402" s="67"/>
      <c r="E8402" s="64"/>
      <c r="F8402" s="64"/>
      <c r="G8402" s="64"/>
      <c r="H8402" s="64"/>
      <c r="K8402" s="64"/>
      <c r="L8402" s="104"/>
    </row>
    <row r="8403" spans="4:12" x14ac:dyDescent="0.25">
      <c r="D8403" s="67"/>
      <c r="E8403" s="64"/>
      <c r="F8403" s="64"/>
      <c r="G8403" s="64"/>
      <c r="H8403" s="64"/>
      <c r="K8403" s="64"/>
      <c r="L8403" s="104"/>
    </row>
    <row r="8404" spans="4:12" x14ac:dyDescent="0.25">
      <c r="D8404" s="67"/>
      <c r="E8404" s="64"/>
      <c r="F8404" s="64"/>
      <c r="G8404" s="64"/>
      <c r="H8404" s="64"/>
      <c r="K8404" s="64"/>
      <c r="L8404" s="104"/>
    </row>
    <row r="8405" spans="4:12" x14ac:dyDescent="0.25">
      <c r="D8405" s="67"/>
      <c r="E8405" s="64"/>
      <c r="F8405" s="64"/>
      <c r="G8405" s="64"/>
      <c r="H8405" s="64"/>
      <c r="K8405" s="64"/>
      <c r="L8405" s="104"/>
    </row>
    <row r="8406" spans="4:12" x14ac:dyDescent="0.25">
      <c r="D8406" s="67"/>
      <c r="E8406" s="64"/>
      <c r="F8406" s="64"/>
      <c r="G8406" s="64"/>
      <c r="H8406" s="64"/>
      <c r="K8406" s="64"/>
      <c r="L8406" s="104"/>
    </row>
    <row r="8407" spans="4:12" x14ac:dyDescent="0.25">
      <c r="D8407" s="67"/>
      <c r="E8407" s="64"/>
      <c r="F8407" s="64"/>
      <c r="G8407" s="64"/>
      <c r="H8407" s="64"/>
      <c r="K8407" s="64"/>
      <c r="L8407" s="104"/>
    </row>
    <row r="8408" spans="4:12" x14ac:dyDescent="0.25">
      <c r="D8408" s="67"/>
      <c r="E8408" s="64"/>
      <c r="F8408" s="64"/>
      <c r="G8408" s="64"/>
      <c r="H8408" s="64"/>
      <c r="K8408" s="64"/>
      <c r="L8408" s="104"/>
    </row>
    <row r="8409" spans="4:12" x14ac:dyDescent="0.25">
      <c r="D8409" s="67"/>
      <c r="E8409" s="64"/>
      <c r="F8409" s="64"/>
      <c r="G8409" s="64"/>
      <c r="H8409" s="64"/>
      <c r="K8409" s="64"/>
      <c r="L8409" s="104"/>
    </row>
    <row r="8410" spans="4:12" x14ac:dyDescent="0.25">
      <c r="D8410" s="67"/>
      <c r="E8410" s="64"/>
      <c r="F8410" s="64"/>
      <c r="G8410" s="64"/>
      <c r="H8410" s="64"/>
      <c r="K8410" s="64"/>
      <c r="L8410" s="104"/>
    </row>
    <row r="8411" spans="4:12" x14ac:dyDescent="0.25">
      <c r="D8411" s="67"/>
      <c r="E8411" s="64"/>
      <c r="F8411" s="64"/>
      <c r="G8411" s="64"/>
      <c r="H8411" s="64"/>
      <c r="K8411" s="64"/>
      <c r="L8411" s="104"/>
    </row>
    <row r="8412" spans="4:12" x14ac:dyDescent="0.25">
      <c r="D8412" s="67"/>
      <c r="E8412" s="64"/>
      <c r="F8412" s="64"/>
      <c r="G8412" s="64"/>
      <c r="H8412" s="64"/>
      <c r="K8412" s="64"/>
      <c r="L8412" s="104"/>
    </row>
    <row r="8413" spans="4:12" x14ac:dyDescent="0.25">
      <c r="D8413" s="67"/>
      <c r="E8413" s="64"/>
      <c r="F8413" s="64"/>
      <c r="G8413" s="64"/>
      <c r="H8413" s="64"/>
      <c r="K8413" s="64"/>
      <c r="L8413" s="104"/>
    </row>
    <row r="8414" spans="4:12" x14ac:dyDescent="0.25">
      <c r="D8414" s="67"/>
      <c r="E8414" s="64"/>
      <c r="F8414" s="64"/>
      <c r="G8414" s="64"/>
      <c r="H8414" s="64"/>
      <c r="K8414" s="64"/>
      <c r="L8414" s="104"/>
    </row>
    <row r="8415" spans="4:12" x14ac:dyDescent="0.25">
      <c r="D8415" s="67"/>
      <c r="E8415" s="64"/>
      <c r="F8415" s="64"/>
      <c r="G8415" s="64"/>
      <c r="H8415" s="64"/>
      <c r="K8415" s="64"/>
      <c r="L8415" s="104"/>
    </row>
    <row r="8416" spans="4:12" x14ac:dyDescent="0.25">
      <c r="D8416" s="67"/>
      <c r="E8416" s="64"/>
      <c r="F8416" s="64"/>
      <c r="G8416" s="64"/>
      <c r="H8416" s="64"/>
      <c r="K8416" s="64"/>
      <c r="L8416" s="104"/>
    </row>
    <row r="8417" spans="4:12" x14ac:dyDescent="0.25">
      <c r="D8417" s="67"/>
      <c r="E8417" s="64"/>
      <c r="F8417" s="64"/>
      <c r="G8417" s="64"/>
      <c r="H8417" s="64"/>
      <c r="K8417" s="64"/>
      <c r="L8417" s="104"/>
    </row>
    <row r="8418" spans="4:12" x14ac:dyDescent="0.25">
      <c r="D8418" s="67"/>
      <c r="E8418" s="64"/>
      <c r="F8418" s="64"/>
      <c r="G8418" s="64"/>
      <c r="H8418" s="64"/>
      <c r="K8418" s="64"/>
      <c r="L8418" s="104"/>
    </row>
    <row r="8419" spans="4:12" x14ac:dyDescent="0.25">
      <c r="D8419" s="67"/>
      <c r="E8419" s="64"/>
      <c r="F8419" s="64"/>
      <c r="G8419" s="64"/>
      <c r="H8419" s="64"/>
      <c r="K8419" s="64"/>
      <c r="L8419" s="104"/>
    </row>
    <row r="8420" spans="4:12" x14ac:dyDescent="0.25">
      <c r="D8420" s="67"/>
      <c r="E8420" s="64"/>
      <c r="F8420" s="64"/>
      <c r="G8420" s="64"/>
      <c r="H8420" s="64"/>
      <c r="K8420" s="64"/>
      <c r="L8420" s="104"/>
    </row>
    <row r="8421" spans="4:12" x14ac:dyDescent="0.25">
      <c r="D8421" s="67"/>
      <c r="E8421" s="64"/>
      <c r="F8421" s="64"/>
      <c r="G8421" s="64"/>
      <c r="H8421" s="64"/>
      <c r="K8421" s="64"/>
      <c r="L8421" s="104"/>
    </row>
    <row r="8422" spans="4:12" x14ac:dyDescent="0.25">
      <c r="D8422" s="67"/>
      <c r="E8422" s="64"/>
      <c r="F8422" s="64"/>
      <c r="G8422" s="64"/>
      <c r="H8422" s="64"/>
      <c r="K8422" s="64"/>
      <c r="L8422" s="104"/>
    </row>
    <row r="8423" spans="4:12" x14ac:dyDescent="0.25">
      <c r="D8423" s="67"/>
      <c r="E8423" s="64"/>
      <c r="F8423" s="64"/>
      <c r="G8423" s="64"/>
      <c r="H8423" s="64"/>
      <c r="K8423" s="64"/>
      <c r="L8423" s="104"/>
    </row>
    <row r="8424" spans="4:12" x14ac:dyDescent="0.25">
      <c r="D8424" s="67"/>
      <c r="E8424" s="64"/>
      <c r="F8424" s="64"/>
      <c r="G8424" s="64"/>
      <c r="H8424" s="64"/>
      <c r="K8424" s="64"/>
      <c r="L8424" s="104"/>
    </row>
    <row r="8425" spans="4:12" x14ac:dyDescent="0.25">
      <c r="D8425" s="67"/>
      <c r="E8425" s="64"/>
      <c r="F8425" s="64"/>
      <c r="G8425" s="64"/>
      <c r="H8425" s="64"/>
      <c r="K8425" s="64"/>
      <c r="L8425" s="104"/>
    </row>
    <row r="8426" spans="4:12" x14ac:dyDescent="0.25">
      <c r="D8426" s="67"/>
      <c r="E8426" s="64"/>
      <c r="F8426" s="64"/>
      <c r="G8426" s="64"/>
      <c r="H8426" s="64"/>
      <c r="K8426" s="64"/>
      <c r="L8426" s="104"/>
    </row>
    <row r="8427" spans="4:12" x14ac:dyDescent="0.25">
      <c r="D8427" s="67"/>
      <c r="E8427" s="64"/>
      <c r="F8427" s="64"/>
      <c r="G8427" s="64"/>
      <c r="H8427" s="64"/>
      <c r="K8427" s="64"/>
      <c r="L8427" s="104"/>
    </row>
    <row r="8428" spans="4:12" x14ac:dyDescent="0.25">
      <c r="D8428" s="67"/>
      <c r="E8428" s="64"/>
      <c r="F8428" s="64"/>
      <c r="G8428" s="64"/>
      <c r="H8428" s="64"/>
      <c r="K8428" s="64"/>
      <c r="L8428" s="104"/>
    </row>
    <row r="8429" spans="4:12" x14ac:dyDescent="0.25">
      <c r="D8429" s="67"/>
      <c r="E8429" s="64"/>
      <c r="F8429" s="64"/>
      <c r="G8429" s="64"/>
      <c r="H8429" s="64"/>
      <c r="K8429" s="64"/>
      <c r="L8429" s="104"/>
    </row>
    <row r="8430" spans="4:12" x14ac:dyDescent="0.25">
      <c r="D8430" s="67"/>
      <c r="E8430" s="64"/>
      <c r="F8430" s="64"/>
      <c r="G8430" s="64"/>
      <c r="H8430" s="64"/>
      <c r="K8430" s="64"/>
      <c r="L8430" s="104"/>
    </row>
    <row r="8431" spans="4:12" x14ac:dyDescent="0.25">
      <c r="D8431" s="67"/>
      <c r="E8431" s="64"/>
      <c r="F8431" s="64"/>
      <c r="G8431" s="64"/>
      <c r="H8431" s="64"/>
      <c r="K8431" s="64"/>
      <c r="L8431" s="104"/>
    </row>
    <row r="8432" spans="4:12" x14ac:dyDescent="0.25">
      <c r="D8432" s="67"/>
      <c r="E8432" s="64"/>
      <c r="F8432" s="64"/>
      <c r="G8432" s="64"/>
      <c r="H8432" s="64"/>
      <c r="K8432" s="64"/>
      <c r="L8432" s="104"/>
    </row>
    <row r="8433" spans="4:12" x14ac:dyDescent="0.25">
      <c r="D8433" s="67"/>
      <c r="E8433" s="64"/>
      <c r="F8433" s="64"/>
      <c r="G8433" s="64"/>
      <c r="H8433" s="64"/>
      <c r="K8433" s="64"/>
      <c r="L8433" s="104"/>
    </row>
    <row r="8434" spans="4:12" x14ac:dyDescent="0.25">
      <c r="D8434" s="67"/>
      <c r="E8434" s="64"/>
      <c r="F8434" s="64"/>
      <c r="G8434" s="64"/>
      <c r="H8434" s="64"/>
      <c r="K8434" s="64"/>
      <c r="L8434" s="104"/>
    </row>
    <row r="8435" spans="4:12" x14ac:dyDescent="0.25">
      <c r="D8435" s="67"/>
      <c r="E8435" s="64"/>
      <c r="F8435" s="64"/>
      <c r="G8435" s="64"/>
      <c r="H8435" s="64"/>
      <c r="K8435" s="64"/>
      <c r="L8435" s="104"/>
    </row>
    <row r="8436" spans="4:12" x14ac:dyDescent="0.25">
      <c r="D8436" s="67"/>
      <c r="E8436" s="64"/>
      <c r="F8436" s="64"/>
      <c r="G8436" s="64"/>
      <c r="H8436" s="64"/>
      <c r="K8436" s="64"/>
      <c r="L8436" s="104"/>
    </row>
    <row r="8437" spans="4:12" x14ac:dyDescent="0.25">
      <c r="D8437" s="67"/>
      <c r="E8437" s="64"/>
      <c r="F8437" s="64"/>
      <c r="G8437" s="64"/>
      <c r="H8437" s="64"/>
      <c r="K8437" s="64"/>
      <c r="L8437" s="104"/>
    </row>
    <row r="8438" spans="4:12" x14ac:dyDescent="0.25">
      <c r="D8438" s="67"/>
      <c r="E8438" s="64"/>
      <c r="F8438" s="64"/>
      <c r="G8438" s="64"/>
      <c r="H8438" s="64"/>
      <c r="K8438" s="64"/>
      <c r="L8438" s="104"/>
    </row>
    <row r="8439" spans="4:12" x14ac:dyDescent="0.25">
      <c r="D8439" s="67"/>
      <c r="E8439" s="64"/>
      <c r="F8439" s="64"/>
      <c r="G8439" s="64"/>
      <c r="H8439" s="64"/>
      <c r="K8439" s="64"/>
      <c r="L8439" s="104"/>
    </row>
    <row r="8440" spans="4:12" x14ac:dyDescent="0.25">
      <c r="D8440" s="67"/>
      <c r="E8440" s="64"/>
      <c r="F8440" s="64"/>
      <c r="G8440" s="64"/>
      <c r="H8440" s="64"/>
      <c r="K8440" s="64"/>
      <c r="L8440" s="104"/>
    </row>
    <row r="8441" spans="4:12" x14ac:dyDescent="0.25">
      <c r="D8441" s="67"/>
      <c r="E8441" s="64"/>
      <c r="F8441" s="64"/>
      <c r="G8441" s="64"/>
      <c r="H8441" s="64"/>
      <c r="K8441" s="64"/>
      <c r="L8441" s="104"/>
    </row>
    <row r="8442" spans="4:12" x14ac:dyDescent="0.25">
      <c r="D8442" s="67"/>
      <c r="E8442" s="64"/>
      <c r="F8442" s="64"/>
      <c r="G8442" s="64"/>
      <c r="H8442" s="64"/>
      <c r="K8442" s="64"/>
      <c r="L8442" s="104"/>
    </row>
    <row r="8443" spans="4:12" x14ac:dyDescent="0.25">
      <c r="D8443" s="67"/>
      <c r="E8443" s="64"/>
      <c r="F8443" s="64"/>
      <c r="G8443" s="64"/>
      <c r="H8443" s="64"/>
      <c r="K8443" s="64"/>
      <c r="L8443" s="104"/>
    </row>
    <row r="8444" spans="4:12" x14ac:dyDescent="0.25">
      <c r="D8444" s="67"/>
      <c r="E8444" s="64"/>
      <c r="F8444" s="64"/>
      <c r="G8444" s="64"/>
      <c r="H8444" s="64"/>
      <c r="K8444" s="64"/>
      <c r="L8444" s="104"/>
    </row>
    <row r="8445" spans="4:12" x14ac:dyDescent="0.25">
      <c r="D8445" s="67"/>
      <c r="E8445" s="64"/>
      <c r="F8445" s="64"/>
      <c r="G8445" s="64"/>
      <c r="H8445" s="64"/>
      <c r="K8445" s="64"/>
      <c r="L8445" s="104"/>
    </row>
    <row r="8446" spans="4:12" x14ac:dyDescent="0.25">
      <c r="D8446" s="67"/>
      <c r="E8446" s="64"/>
      <c r="F8446" s="64"/>
      <c r="G8446" s="64"/>
      <c r="H8446" s="64"/>
      <c r="K8446" s="64"/>
      <c r="L8446" s="104"/>
    </row>
    <row r="8447" spans="4:12" x14ac:dyDescent="0.25">
      <c r="D8447" s="67"/>
      <c r="E8447" s="64"/>
      <c r="F8447" s="64"/>
      <c r="G8447" s="64"/>
      <c r="H8447" s="64"/>
      <c r="K8447" s="64"/>
      <c r="L8447" s="104"/>
    </row>
    <row r="8448" spans="4:12" x14ac:dyDescent="0.25">
      <c r="D8448" s="67"/>
      <c r="E8448" s="64"/>
      <c r="F8448" s="64"/>
      <c r="G8448" s="64"/>
      <c r="H8448" s="64"/>
      <c r="K8448" s="64"/>
      <c r="L8448" s="104"/>
    </row>
    <row r="8449" spans="4:12" x14ac:dyDescent="0.25">
      <c r="D8449" s="67"/>
      <c r="E8449" s="64"/>
      <c r="F8449" s="64"/>
      <c r="G8449" s="64"/>
      <c r="H8449" s="64"/>
      <c r="K8449" s="64"/>
      <c r="L8449" s="104"/>
    </row>
    <row r="8450" spans="4:12" x14ac:dyDescent="0.25">
      <c r="D8450" s="67"/>
      <c r="E8450" s="64"/>
      <c r="F8450" s="64"/>
      <c r="G8450" s="64"/>
      <c r="H8450" s="64"/>
      <c r="K8450" s="64"/>
      <c r="L8450" s="104"/>
    </row>
    <row r="8451" spans="4:12" x14ac:dyDescent="0.25">
      <c r="D8451" s="67"/>
      <c r="E8451" s="64"/>
      <c r="F8451" s="64"/>
      <c r="G8451" s="64"/>
      <c r="H8451" s="64"/>
      <c r="K8451" s="64"/>
      <c r="L8451" s="104"/>
    </row>
    <row r="8452" spans="4:12" x14ac:dyDescent="0.25">
      <c r="D8452" s="67"/>
      <c r="E8452" s="64"/>
      <c r="F8452" s="64"/>
      <c r="G8452" s="64"/>
      <c r="H8452" s="64"/>
      <c r="K8452" s="64"/>
      <c r="L8452" s="104"/>
    </row>
    <row r="8453" spans="4:12" x14ac:dyDescent="0.25">
      <c r="D8453" s="67"/>
      <c r="E8453" s="64"/>
      <c r="F8453" s="64"/>
      <c r="G8453" s="64"/>
      <c r="H8453" s="64"/>
      <c r="K8453" s="64"/>
      <c r="L8453" s="104"/>
    </row>
    <row r="8454" spans="4:12" x14ac:dyDescent="0.25">
      <c r="D8454" s="67"/>
      <c r="E8454" s="64"/>
      <c r="F8454" s="64"/>
      <c r="G8454" s="64"/>
      <c r="H8454" s="64"/>
      <c r="K8454" s="64"/>
      <c r="L8454" s="104"/>
    </row>
    <row r="8455" spans="4:12" x14ac:dyDescent="0.25">
      <c r="D8455" s="67"/>
      <c r="E8455" s="64"/>
      <c r="F8455" s="64"/>
      <c r="G8455" s="64"/>
      <c r="H8455" s="64"/>
      <c r="K8455" s="64"/>
      <c r="L8455" s="104"/>
    </row>
    <row r="8456" spans="4:12" x14ac:dyDescent="0.25">
      <c r="D8456" s="67"/>
      <c r="E8456" s="64"/>
      <c r="F8456" s="64"/>
      <c r="G8456" s="64"/>
      <c r="H8456" s="64"/>
      <c r="K8456" s="64"/>
      <c r="L8456" s="104"/>
    </row>
    <row r="8457" spans="4:12" x14ac:dyDescent="0.25">
      <c r="D8457" s="67"/>
      <c r="E8457" s="64"/>
      <c r="F8457" s="64"/>
      <c r="G8457" s="64"/>
      <c r="H8457" s="64"/>
      <c r="K8457" s="64"/>
      <c r="L8457" s="104"/>
    </row>
    <row r="8458" spans="4:12" x14ac:dyDescent="0.25">
      <c r="D8458" s="67"/>
      <c r="E8458" s="64"/>
      <c r="F8458" s="64"/>
      <c r="G8458" s="64"/>
      <c r="H8458" s="64"/>
      <c r="K8458" s="64"/>
      <c r="L8458" s="104"/>
    </row>
    <row r="8459" spans="4:12" x14ac:dyDescent="0.25">
      <c r="D8459" s="67"/>
      <c r="E8459" s="64"/>
      <c r="F8459" s="64"/>
      <c r="G8459" s="64"/>
      <c r="H8459" s="64"/>
      <c r="K8459" s="64"/>
      <c r="L8459" s="104"/>
    </row>
    <row r="8460" spans="4:12" x14ac:dyDescent="0.25">
      <c r="D8460" s="67"/>
      <c r="E8460" s="64"/>
      <c r="F8460" s="64"/>
      <c r="G8460" s="64"/>
      <c r="H8460" s="64"/>
      <c r="K8460" s="64"/>
      <c r="L8460" s="104"/>
    </row>
    <row r="8461" spans="4:12" x14ac:dyDescent="0.25">
      <c r="D8461" s="67"/>
      <c r="E8461" s="64"/>
      <c r="F8461" s="64"/>
      <c r="G8461" s="64"/>
      <c r="H8461" s="64"/>
      <c r="K8461" s="64"/>
      <c r="L8461" s="104"/>
    </row>
    <row r="8462" spans="4:12" x14ac:dyDescent="0.25">
      <c r="D8462" s="67"/>
      <c r="E8462" s="64"/>
      <c r="F8462" s="64"/>
      <c r="G8462" s="64"/>
      <c r="H8462" s="64"/>
      <c r="K8462" s="64"/>
      <c r="L8462" s="104"/>
    </row>
    <row r="8463" spans="4:12" x14ac:dyDescent="0.25">
      <c r="D8463" s="67"/>
      <c r="E8463" s="64"/>
      <c r="F8463" s="64"/>
      <c r="G8463" s="64"/>
      <c r="H8463" s="64"/>
      <c r="K8463" s="64"/>
      <c r="L8463" s="104"/>
    </row>
    <row r="8464" spans="4:12" x14ac:dyDescent="0.25">
      <c r="D8464" s="67"/>
      <c r="E8464" s="64"/>
      <c r="F8464" s="64"/>
      <c r="G8464" s="64"/>
      <c r="H8464" s="64"/>
      <c r="K8464" s="64"/>
      <c r="L8464" s="104"/>
    </row>
    <row r="8465" spans="4:12" x14ac:dyDescent="0.25">
      <c r="D8465" s="67"/>
      <c r="E8465" s="64"/>
      <c r="F8465" s="64"/>
      <c r="G8465" s="64"/>
      <c r="H8465" s="64"/>
      <c r="K8465" s="64"/>
      <c r="L8465" s="104"/>
    </row>
    <row r="8466" spans="4:12" x14ac:dyDescent="0.25">
      <c r="D8466" s="67"/>
      <c r="E8466" s="64"/>
      <c r="F8466" s="64"/>
      <c r="G8466" s="64"/>
      <c r="H8466" s="64"/>
      <c r="K8466" s="64"/>
      <c r="L8466" s="104"/>
    </row>
    <row r="8467" spans="4:12" x14ac:dyDescent="0.25">
      <c r="D8467" s="67"/>
      <c r="E8467" s="64"/>
      <c r="F8467" s="64"/>
      <c r="G8467" s="64"/>
      <c r="H8467" s="64"/>
      <c r="K8467" s="64"/>
      <c r="L8467" s="104"/>
    </row>
    <row r="8468" spans="4:12" x14ac:dyDescent="0.25">
      <c r="D8468" s="67"/>
      <c r="E8468" s="64"/>
      <c r="F8468" s="64"/>
      <c r="G8468" s="64"/>
      <c r="H8468" s="64"/>
      <c r="K8468" s="64"/>
      <c r="L8468" s="104"/>
    </row>
    <row r="8469" spans="4:12" x14ac:dyDescent="0.25">
      <c r="D8469" s="67"/>
      <c r="E8469" s="64"/>
      <c r="F8469" s="64"/>
      <c r="G8469" s="64"/>
      <c r="H8469" s="64"/>
      <c r="K8469" s="64"/>
      <c r="L8469" s="104"/>
    </row>
    <row r="8470" spans="4:12" x14ac:dyDescent="0.25">
      <c r="D8470" s="67"/>
      <c r="E8470" s="64"/>
      <c r="F8470" s="64"/>
      <c r="G8470" s="64"/>
      <c r="H8470" s="64"/>
      <c r="K8470" s="64"/>
      <c r="L8470" s="104"/>
    </row>
    <row r="8471" spans="4:12" x14ac:dyDescent="0.25">
      <c r="D8471" s="67"/>
      <c r="E8471" s="64"/>
      <c r="F8471" s="64"/>
      <c r="G8471" s="64"/>
      <c r="H8471" s="64"/>
      <c r="K8471" s="64"/>
      <c r="L8471" s="104"/>
    </row>
    <row r="8472" spans="4:12" x14ac:dyDescent="0.25">
      <c r="D8472" s="67"/>
      <c r="E8472" s="64"/>
      <c r="F8472" s="64"/>
      <c r="G8472" s="64"/>
      <c r="H8472" s="64"/>
      <c r="K8472" s="64"/>
      <c r="L8472" s="104"/>
    </row>
    <row r="8473" spans="4:12" x14ac:dyDescent="0.25">
      <c r="D8473" s="67"/>
      <c r="E8473" s="64"/>
      <c r="F8473" s="64"/>
      <c r="G8473" s="64"/>
      <c r="H8473" s="64"/>
      <c r="K8473" s="64"/>
      <c r="L8473" s="104"/>
    </row>
    <row r="8474" spans="4:12" x14ac:dyDescent="0.25">
      <c r="D8474" s="67"/>
      <c r="E8474" s="64"/>
      <c r="F8474" s="64"/>
      <c r="G8474" s="64"/>
      <c r="H8474" s="64"/>
      <c r="K8474" s="64"/>
      <c r="L8474" s="104"/>
    </row>
    <row r="8475" spans="4:12" x14ac:dyDescent="0.25">
      <c r="D8475" s="67"/>
      <c r="E8475" s="64"/>
      <c r="F8475" s="64"/>
      <c r="G8475" s="64"/>
      <c r="H8475" s="64"/>
      <c r="K8475" s="64"/>
      <c r="L8475" s="104"/>
    </row>
    <row r="8476" spans="4:12" x14ac:dyDescent="0.25">
      <c r="D8476" s="67"/>
      <c r="E8476" s="64"/>
      <c r="F8476" s="64"/>
      <c r="G8476" s="64"/>
      <c r="H8476" s="64"/>
      <c r="K8476" s="64"/>
      <c r="L8476" s="104"/>
    </row>
    <row r="8477" spans="4:12" x14ac:dyDescent="0.25">
      <c r="D8477" s="67"/>
      <c r="E8477" s="64"/>
      <c r="F8477" s="64"/>
      <c r="G8477" s="64"/>
      <c r="H8477" s="64"/>
      <c r="K8477" s="64"/>
      <c r="L8477" s="104"/>
    </row>
    <row r="8478" spans="4:12" x14ac:dyDescent="0.25">
      <c r="D8478" s="67"/>
      <c r="E8478" s="64"/>
      <c r="F8478" s="64"/>
      <c r="G8478" s="64"/>
      <c r="H8478" s="64"/>
      <c r="K8478" s="64"/>
      <c r="L8478" s="104"/>
    </row>
    <row r="8479" spans="4:12" x14ac:dyDescent="0.25">
      <c r="D8479" s="67"/>
      <c r="E8479" s="64"/>
      <c r="F8479" s="64"/>
      <c r="G8479" s="64"/>
      <c r="H8479" s="64"/>
      <c r="K8479" s="64"/>
      <c r="L8479" s="104"/>
    </row>
    <row r="8480" spans="4:12" x14ac:dyDescent="0.25">
      <c r="D8480" s="67"/>
      <c r="E8480" s="64"/>
      <c r="F8480" s="64"/>
      <c r="G8480" s="64"/>
      <c r="H8480" s="64"/>
      <c r="K8480" s="64"/>
      <c r="L8480" s="104"/>
    </row>
    <row r="8481" spans="4:12" x14ac:dyDescent="0.25">
      <c r="D8481" s="67"/>
      <c r="E8481" s="64"/>
      <c r="F8481" s="64"/>
      <c r="G8481" s="64"/>
      <c r="H8481" s="64"/>
      <c r="K8481" s="64"/>
      <c r="L8481" s="104"/>
    </row>
    <row r="8482" spans="4:12" x14ac:dyDescent="0.25">
      <c r="D8482" s="67"/>
      <c r="E8482" s="64"/>
      <c r="F8482" s="64"/>
      <c r="G8482" s="64"/>
      <c r="H8482" s="64"/>
      <c r="K8482" s="64"/>
      <c r="L8482" s="104"/>
    </row>
    <row r="8483" spans="4:12" x14ac:dyDescent="0.25">
      <c r="D8483" s="67"/>
      <c r="E8483" s="64"/>
      <c r="F8483" s="64"/>
      <c r="G8483" s="64"/>
      <c r="H8483" s="64"/>
      <c r="K8483" s="64"/>
      <c r="L8483" s="104"/>
    </row>
    <row r="8484" spans="4:12" x14ac:dyDescent="0.25">
      <c r="D8484" s="67"/>
      <c r="E8484" s="64"/>
      <c r="F8484" s="64"/>
      <c r="G8484" s="64"/>
      <c r="H8484" s="64"/>
      <c r="K8484" s="64"/>
      <c r="L8484" s="104"/>
    </row>
    <row r="8485" spans="4:12" x14ac:dyDescent="0.25">
      <c r="D8485" s="67"/>
      <c r="E8485" s="64"/>
      <c r="F8485" s="64"/>
      <c r="G8485" s="64"/>
      <c r="H8485" s="64"/>
      <c r="K8485" s="64"/>
      <c r="L8485" s="104"/>
    </row>
    <row r="8486" spans="4:12" x14ac:dyDescent="0.25">
      <c r="D8486" s="67"/>
      <c r="E8486" s="64"/>
      <c r="F8486" s="64"/>
      <c r="G8486" s="64"/>
      <c r="H8486" s="64"/>
      <c r="K8486" s="64"/>
      <c r="L8486" s="104"/>
    </row>
    <row r="8487" spans="4:12" x14ac:dyDescent="0.25">
      <c r="D8487" s="67"/>
      <c r="E8487" s="64"/>
      <c r="F8487" s="64"/>
      <c r="G8487" s="64"/>
      <c r="H8487" s="64"/>
      <c r="K8487" s="64"/>
      <c r="L8487" s="104"/>
    </row>
    <row r="8488" spans="4:12" x14ac:dyDescent="0.25">
      <c r="D8488" s="67"/>
      <c r="E8488" s="64"/>
      <c r="F8488" s="64"/>
      <c r="G8488" s="64"/>
      <c r="H8488" s="64"/>
      <c r="K8488" s="64"/>
      <c r="L8488" s="104"/>
    </row>
    <row r="8489" spans="4:12" x14ac:dyDescent="0.25">
      <c r="D8489" s="67"/>
      <c r="E8489" s="64"/>
      <c r="F8489" s="64"/>
      <c r="G8489" s="64"/>
      <c r="H8489" s="64"/>
      <c r="K8489" s="64"/>
      <c r="L8489" s="104"/>
    </row>
    <row r="8490" spans="4:12" x14ac:dyDescent="0.25">
      <c r="D8490" s="67"/>
      <c r="E8490" s="64"/>
      <c r="F8490" s="64"/>
      <c r="G8490" s="64"/>
      <c r="H8490" s="64"/>
      <c r="K8490" s="64"/>
      <c r="L8490" s="104"/>
    </row>
    <row r="8491" spans="4:12" x14ac:dyDescent="0.25">
      <c r="D8491" s="67"/>
      <c r="E8491" s="64"/>
      <c r="F8491" s="64"/>
      <c r="G8491" s="64"/>
      <c r="H8491" s="64"/>
      <c r="K8491" s="64"/>
      <c r="L8491" s="104"/>
    </row>
    <row r="8492" spans="4:12" x14ac:dyDescent="0.25">
      <c r="D8492" s="67"/>
      <c r="E8492" s="64"/>
      <c r="F8492" s="64"/>
      <c r="G8492" s="64"/>
      <c r="H8492" s="64"/>
      <c r="K8492" s="64"/>
      <c r="L8492" s="104"/>
    </row>
    <row r="8493" spans="4:12" x14ac:dyDescent="0.25">
      <c r="D8493" s="67"/>
      <c r="E8493" s="64"/>
      <c r="F8493" s="64"/>
      <c r="G8493" s="64"/>
      <c r="H8493" s="64"/>
      <c r="K8493" s="64"/>
      <c r="L8493" s="104"/>
    </row>
    <row r="8494" spans="4:12" x14ac:dyDescent="0.25">
      <c r="D8494" s="67"/>
      <c r="E8494" s="64"/>
      <c r="F8494" s="64"/>
      <c r="G8494" s="64"/>
      <c r="H8494" s="64"/>
      <c r="K8494" s="64"/>
      <c r="L8494" s="104"/>
    </row>
    <row r="8495" spans="4:12" x14ac:dyDescent="0.25">
      <c r="D8495" s="67"/>
      <c r="E8495" s="64"/>
      <c r="F8495" s="64"/>
      <c r="G8495" s="64"/>
      <c r="H8495" s="64"/>
      <c r="K8495" s="64"/>
      <c r="L8495" s="104"/>
    </row>
    <row r="8496" spans="4:12" x14ac:dyDescent="0.25">
      <c r="D8496" s="67"/>
      <c r="E8496" s="64"/>
      <c r="F8496" s="64"/>
      <c r="G8496" s="64"/>
      <c r="H8496" s="64"/>
      <c r="K8496" s="64"/>
      <c r="L8496" s="104"/>
    </row>
    <row r="8497" spans="4:12" x14ac:dyDescent="0.25">
      <c r="D8497" s="67"/>
      <c r="E8497" s="64"/>
      <c r="F8497" s="64"/>
      <c r="G8497" s="64"/>
      <c r="H8497" s="64"/>
      <c r="K8497" s="64"/>
      <c r="L8497" s="104"/>
    </row>
    <row r="8498" spans="4:12" x14ac:dyDescent="0.25">
      <c r="D8498" s="67"/>
      <c r="E8498" s="64"/>
      <c r="F8498" s="64"/>
      <c r="G8498" s="64"/>
      <c r="H8498" s="64"/>
      <c r="K8498" s="64"/>
      <c r="L8498" s="104"/>
    </row>
    <row r="8499" spans="4:12" x14ac:dyDescent="0.25">
      <c r="D8499" s="67"/>
      <c r="E8499" s="64"/>
      <c r="F8499" s="64"/>
      <c r="G8499" s="64"/>
      <c r="H8499" s="64"/>
      <c r="K8499" s="64"/>
      <c r="L8499" s="104"/>
    </row>
    <row r="8500" spans="4:12" x14ac:dyDescent="0.25">
      <c r="D8500" s="67"/>
      <c r="E8500" s="64"/>
      <c r="F8500" s="64"/>
      <c r="G8500" s="64"/>
      <c r="H8500" s="64"/>
      <c r="K8500" s="64"/>
      <c r="L8500" s="104"/>
    </row>
    <row r="8501" spans="4:12" x14ac:dyDescent="0.25">
      <c r="D8501" s="67"/>
      <c r="E8501" s="64"/>
      <c r="F8501" s="64"/>
      <c r="G8501" s="64"/>
      <c r="H8501" s="64"/>
      <c r="K8501" s="64"/>
      <c r="L8501" s="104"/>
    </row>
    <row r="8502" spans="4:12" x14ac:dyDescent="0.25">
      <c r="D8502" s="67"/>
      <c r="E8502" s="64"/>
      <c r="F8502" s="64"/>
      <c r="G8502" s="64"/>
      <c r="H8502" s="64"/>
      <c r="K8502" s="64"/>
      <c r="L8502" s="104"/>
    </row>
    <row r="8503" spans="4:12" x14ac:dyDescent="0.25">
      <c r="D8503" s="67"/>
      <c r="E8503" s="64"/>
      <c r="F8503" s="64"/>
      <c r="G8503" s="64"/>
      <c r="H8503" s="64"/>
      <c r="K8503" s="64"/>
      <c r="L8503" s="104"/>
    </row>
    <row r="8504" spans="4:12" x14ac:dyDescent="0.25">
      <c r="D8504" s="67"/>
      <c r="E8504" s="64"/>
      <c r="F8504" s="64"/>
      <c r="G8504" s="64"/>
      <c r="H8504" s="64"/>
      <c r="K8504" s="64"/>
      <c r="L8504" s="104"/>
    </row>
    <row r="8505" spans="4:12" x14ac:dyDescent="0.25">
      <c r="D8505" s="67"/>
      <c r="E8505" s="64"/>
      <c r="F8505" s="64"/>
      <c r="G8505" s="64"/>
      <c r="H8505" s="64"/>
      <c r="K8505" s="64"/>
      <c r="L8505" s="104"/>
    </row>
    <row r="8506" spans="4:12" x14ac:dyDescent="0.25">
      <c r="D8506" s="67"/>
      <c r="E8506" s="64"/>
      <c r="F8506" s="64"/>
      <c r="G8506" s="64"/>
      <c r="H8506" s="64"/>
      <c r="K8506" s="64"/>
      <c r="L8506" s="104"/>
    </row>
    <row r="8507" spans="4:12" x14ac:dyDescent="0.25">
      <c r="D8507" s="67"/>
      <c r="E8507" s="64"/>
      <c r="F8507" s="64"/>
      <c r="G8507" s="64"/>
      <c r="H8507" s="64"/>
      <c r="K8507" s="64"/>
      <c r="L8507" s="104"/>
    </row>
    <row r="8508" spans="4:12" x14ac:dyDescent="0.25">
      <c r="D8508" s="67"/>
      <c r="E8508" s="64"/>
      <c r="F8508" s="64"/>
      <c r="G8508" s="64"/>
      <c r="H8508" s="64"/>
      <c r="K8508" s="64"/>
      <c r="L8508" s="104"/>
    </row>
    <row r="8509" spans="4:12" x14ac:dyDescent="0.25">
      <c r="D8509" s="67"/>
      <c r="E8509" s="64"/>
      <c r="F8509" s="64"/>
      <c r="G8509" s="64"/>
      <c r="H8509" s="64"/>
      <c r="K8509" s="64"/>
      <c r="L8509" s="104"/>
    </row>
    <row r="8510" spans="4:12" x14ac:dyDescent="0.25">
      <c r="D8510" s="67"/>
      <c r="E8510" s="64"/>
      <c r="F8510" s="64"/>
      <c r="G8510" s="64"/>
      <c r="H8510" s="64"/>
      <c r="K8510" s="64"/>
      <c r="L8510" s="104"/>
    </row>
    <row r="8511" spans="4:12" x14ac:dyDescent="0.25">
      <c r="D8511" s="67"/>
      <c r="E8511" s="64"/>
      <c r="F8511" s="64"/>
      <c r="G8511" s="64"/>
      <c r="H8511" s="64"/>
      <c r="K8511" s="64"/>
      <c r="L8511" s="104"/>
    </row>
    <row r="8512" spans="4:12" x14ac:dyDescent="0.25">
      <c r="D8512" s="67"/>
      <c r="E8512" s="64"/>
      <c r="F8512" s="64"/>
      <c r="G8512" s="64"/>
      <c r="H8512" s="64"/>
      <c r="K8512" s="64"/>
      <c r="L8512" s="104"/>
    </row>
    <row r="8513" spans="4:12" x14ac:dyDescent="0.25">
      <c r="D8513" s="67"/>
      <c r="E8513" s="64"/>
      <c r="F8513" s="64"/>
      <c r="G8513" s="64"/>
      <c r="H8513" s="64"/>
      <c r="K8513" s="64"/>
      <c r="L8513" s="104"/>
    </row>
    <row r="8514" spans="4:12" x14ac:dyDescent="0.25">
      <c r="D8514" s="67"/>
      <c r="E8514" s="64"/>
      <c r="F8514" s="64"/>
      <c r="G8514" s="64"/>
      <c r="H8514" s="64"/>
      <c r="K8514" s="64"/>
      <c r="L8514" s="104"/>
    </row>
    <row r="8515" spans="4:12" x14ac:dyDescent="0.25">
      <c r="D8515" s="67"/>
      <c r="E8515" s="64"/>
      <c r="F8515" s="64"/>
      <c r="G8515" s="64"/>
      <c r="H8515" s="64"/>
      <c r="K8515" s="64"/>
      <c r="L8515" s="104"/>
    </row>
    <row r="8516" spans="4:12" x14ac:dyDescent="0.25">
      <c r="D8516" s="67"/>
      <c r="E8516" s="64"/>
      <c r="F8516" s="64"/>
      <c r="G8516" s="64"/>
      <c r="H8516" s="64"/>
      <c r="K8516" s="64"/>
      <c r="L8516" s="104"/>
    </row>
    <row r="8517" spans="4:12" x14ac:dyDescent="0.25">
      <c r="D8517" s="67"/>
      <c r="E8517" s="64"/>
      <c r="F8517" s="64"/>
      <c r="G8517" s="64"/>
      <c r="H8517" s="64"/>
      <c r="K8517" s="64"/>
      <c r="L8517" s="104"/>
    </row>
    <row r="8518" spans="4:12" x14ac:dyDescent="0.25">
      <c r="D8518" s="67"/>
      <c r="E8518" s="64"/>
      <c r="F8518" s="64"/>
      <c r="G8518" s="64"/>
      <c r="H8518" s="64"/>
      <c r="K8518" s="64"/>
      <c r="L8518" s="104"/>
    </row>
    <row r="8519" spans="4:12" x14ac:dyDescent="0.25">
      <c r="D8519" s="67"/>
      <c r="E8519" s="64"/>
      <c r="F8519" s="64"/>
      <c r="G8519" s="64"/>
      <c r="H8519" s="64"/>
      <c r="K8519" s="64"/>
      <c r="L8519" s="104"/>
    </row>
    <row r="8520" spans="4:12" x14ac:dyDescent="0.25">
      <c r="D8520" s="67"/>
      <c r="E8520" s="64"/>
      <c r="F8520" s="64"/>
      <c r="G8520" s="64"/>
      <c r="H8520" s="64"/>
      <c r="K8520" s="64"/>
      <c r="L8520" s="104"/>
    </row>
    <row r="8521" spans="4:12" x14ac:dyDescent="0.25">
      <c r="D8521" s="67"/>
      <c r="E8521" s="64"/>
      <c r="F8521" s="64"/>
      <c r="G8521" s="64"/>
      <c r="H8521" s="64"/>
      <c r="K8521" s="64"/>
      <c r="L8521" s="104"/>
    </row>
    <row r="8522" spans="4:12" x14ac:dyDescent="0.25">
      <c r="D8522" s="67"/>
      <c r="E8522" s="64"/>
      <c r="F8522" s="64"/>
      <c r="G8522" s="64"/>
      <c r="H8522" s="64"/>
      <c r="K8522" s="64"/>
      <c r="L8522" s="104"/>
    </row>
    <row r="8523" spans="4:12" x14ac:dyDescent="0.25">
      <c r="D8523" s="67"/>
      <c r="E8523" s="64"/>
      <c r="F8523" s="64"/>
      <c r="G8523" s="64"/>
      <c r="H8523" s="64"/>
      <c r="K8523" s="64"/>
      <c r="L8523" s="104"/>
    </row>
    <row r="8524" spans="4:12" x14ac:dyDescent="0.25">
      <c r="D8524" s="67"/>
      <c r="E8524" s="64"/>
      <c r="F8524" s="64"/>
      <c r="G8524" s="64"/>
      <c r="H8524" s="64"/>
      <c r="K8524" s="64"/>
      <c r="L8524" s="104"/>
    </row>
    <row r="8525" spans="4:12" x14ac:dyDescent="0.25">
      <c r="D8525" s="67"/>
      <c r="E8525" s="64"/>
      <c r="F8525" s="64"/>
      <c r="G8525" s="64"/>
      <c r="H8525" s="64"/>
      <c r="K8525" s="64"/>
      <c r="L8525" s="104"/>
    </row>
    <row r="8526" spans="4:12" x14ac:dyDescent="0.25">
      <c r="D8526" s="67"/>
      <c r="E8526" s="64"/>
      <c r="F8526" s="64"/>
      <c r="G8526" s="64"/>
      <c r="H8526" s="64"/>
      <c r="K8526" s="64"/>
      <c r="L8526" s="104"/>
    </row>
    <row r="8527" spans="4:12" x14ac:dyDescent="0.25">
      <c r="D8527" s="67"/>
      <c r="E8527" s="64"/>
      <c r="F8527" s="64"/>
      <c r="G8527" s="64"/>
      <c r="H8527" s="64"/>
      <c r="K8527" s="64"/>
      <c r="L8527" s="104"/>
    </row>
    <row r="8528" spans="4:12" x14ac:dyDescent="0.25">
      <c r="D8528" s="67"/>
      <c r="E8528" s="64"/>
      <c r="F8528" s="64"/>
      <c r="G8528" s="64"/>
      <c r="H8528" s="64"/>
      <c r="K8528" s="64"/>
      <c r="L8528" s="104"/>
    </row>
    <row r="8529" spans="4:12" x14ac:dyDescent="0.25">
      <c r="D8529" s="67"/>
      <c r="E8529" s="64"/>
      <c r="F8529" s="64"/>
      <c r="G8529" s="64"/>
      <c r="H8529" s="64"/>
      <c r="K8529" s="64"/>
      <c r="L8529" s="104"/>
    </row>
    <row r="8530" spans="4:12" x14ac:dyDescent="0.25">
      <c r="D8530" s="67"/>
      <c r="E8530" s="64"/>
      <c r="F8530" s="64"/>
      <c r="G8530" s="64"/>
      <c r="H8530" s="64"/>
      <c r="K8530" s="64"/>
      <c r="L8530" s="104"/>
    </row>
    <row r="8531" spans="4:12" x14ac:dyDescent="0.25">
      <c r="D8531" s="67"/>
      <c r="E8531" s="64"/>
      <c r="F8531" s="64"/>
      <c r="G8531" s="64"/>
      <c r="H8531" s="64"/>
      <c r="K8531" s="64"/>
      <c r="L8531" s="104"/>
    </row>
    <row r="8532" spans="4:12" x14ac:dyDescent="0.25">
      <c r="D8532" s="67"/>
      <c r="E8532" s="64"/>
      <c r="F8532" s="64"/>
      <c r="G8532" s="64"/>
      <c r="H8532" s="64"/>
      <c r="K8532" s="64"/>
      <c r="L8532" s="104"/>
    </row>
    <row r="8533" spans="4:12" x14ac:dyDescent="0.25">
      <c r="D8533" s="67"/>
      <c r="E8533" s="64"/>
      <c r="F8533" s="64"/>
      <c r="G8533" s="64"/>
      <c r="H8533" s="64"/>
      <c r="K8533" s="64"/>
      <c r="L8533" s="104"/>
    </row>
    <row r="8534" spans="4:12" x14ac:dyDescent="0.25">
      <c r="D8534" s="67"/>
      <c r="E8534" s="64"/>
      <c r="F8534" s="64"/>
      <c r="G8534" s="64"/>
      <c r="H8534" s="64"/>
      <c r="K8534" s="64"/>
      <c r="L8534" s="104"/>
    </row>
    <row r="8535" spans="4:12" x14ac:dyDescent="0.25">
      <c r="D8535" s="67"/>
      <c r="E8535" s="64"/>
      <c r="F8535" s="64"/>
      <c r="G8535" s="64"/>
      <c r="H8535" s="64"/>
      <c r="K8535" s="64"/>
      <c r="L8535" s="104"/>
    </row>
    <row r="8536" spans="4:12" x14ac:dyDescent="0.25">
      <c r="D8536" s="67"/>
      <c r="E8536" s="64"/>
      <c r="F8536" s="64"/>
      <c r="G8536" s="64"/>
      <c r="H8536" s="64"/>
      <c r="K8536" s="64"/>
      <c r="L8536" s="104"/>
    </row>
    <row r="8537" spans="4:12" x14ac:dyDescent="0.25">
      <c r="D8537" s="67"/>
      <c r="E8537" s="64"/>
      <c r="F8537" s="64"/>
      <c r="G8537" s="64"/>
      <c r="H8537" s="64"/>
      <c r="K8537" s="64"/>
      <c r="L8537" s="104"/>
    </row>
    <row r="8538" spans="4:12" x14ac:dyDescent="0.25">
      <c r="D8538" s="67"/>
      <c r="E8538" s="64"/>
      <c r="F8538" s="64"/>
      <c r="G8538" s="64"/>
      <c r="H8538" s="64"/>
      <c r="K8538" s="64"/>
      <c r="L8538" s="104"/>
    </row>
    <row r="8539" spans="4:12" x14ac:dyDescent="0.25">
      <c r="D8539" s="67"/>
      <c r="E8539" s="64"/>
      <c r="F8539" s="64"/>
      <c r="G8539" s="64"/>
      <c r="H8539" s="64"/>
      <c r="K8539" s="64"/>
      <c r="L8539" s="104"/>
    </row>
    <row r="8540" spans="4:12" x14ac:dyDescent="0.25">
      <c r="D8540" s="67"/>
      <c r="E8540" s="64"/>
      <c r="F8540" s="64"/>
      <c r="G8540" s="64"/>
      <c r="H8540" s="64"/>
      <c r="K8540" s="64"/>
      <c r="L8540" s="104"/>
    </row>
    <row r="8541" spans="4:12" x14ac:dyDescent="0.25">
      <c r="D8541" s="67"/>
      <c r="E8541" s="64"/>
      <c r="F8541" s="64"/>
      <c r="G8541" s="64"/>
      <c r="H8541" s="64"/>
      <c r="K8541" s="64"/>
      <c r="L8541" s="104"/>
    </row>
    <row r="8542" spans="4:12" x14ac:dyDescent="0.25">
      <c r="D8542" s="67"/>
      <c r="E8542" s="64"/>
      <c r="F8542" s="64"/>
      <c r="G8542" s="64"/>
      <c r="H8542" s="64"/>
      <c r="K8542" s="64"/>
      <c r="L8542" s="104"/>
    </row>
    <row r="8543" spans="4:12" x14ac:dyDescent="0.25">
      <c r="D8543" s="67"/>
      <c r="E8543" s="64"/>
      <c r="F8543" s="64"/>
      <c r="G8543" s="64"/>
      <c r="H8543" s="64"/>
      <c r="K8543" s="64"/>
      <c r="L8543" s="104"/>
    </row>
    <row r="8544" spans="4:12" x14ac:dyDescent="0.25">
      <c r="D8544" s="67"/>
      <c r="E8544" s="64"/>
      <c r="F8544" s="64"/>
      <c r="G8544" s="64"/>
      <c r="H8544" s="64"/>
      <c r="K8544" s="64"/>
      <c r="L8544" s="104"/>
    </row>
    <row r="8545" spans="4:12" x14ac:dyDescent="0.25">
      <c r="D8545" s="67"/>
      <c r="E8545" s="64"/>
      <c r="F8545" s="64"/>
      <c r="G8545" s="64"/>
      <c r="H8545" s="64"/>
      <c r="K8545" s="64"/>
      <c r="L8545" s="104"/>
    </row>
    <row r="8546" spans="4:12" x14ac:dyDescent="0.25">
      <c r="D8546" s="67"/>
      <c r="E8546" s="64"/>
      <c r="F8546" s="64"/>
      <c r="G8546" s="64"/>
      <c r="H8546" s="64"/>
      <c r="K8546" s="64"/>
      <c r="L8546" s="104"/>
    </row>
    <row r="8547" spans="4:12" x14ac:dyDescent="0.25">
      <c r="D8547" s="67"/>
      <c r="E8547" s="64"/>
      <c r="F8547" s="64"/>
      <c r="G8547" s="64"/>
      <c r="H8547" s="64"/>
      <c r="K8547" s="64"/>
      <c r="L8547" s="104"/>
    </row>
    <row r="8548" spans="4:12" x14ac:dyDescent="0.25">
      <c r="D8548" s="67"/>
      <c r="E8548" s="64"/>
      <c r="F8548" s="64"/>
      <c r="G8548" s="64"/>
      <c r="H8548" s="64"/>
      <c r="K8548" s="64"/>
      <c r="L8548" s="104"/>
    </row>
    <row r="8549" spans="4:12" x14ac:dyDescent="0.25">
      <c r="D8549" s="67"/>
      <c r="E8549" s="64"/>
      <c r="F8549" s="64"/>
      <c r="G8549" s="64"/>
      <c r="H8549" s="64"/>
      <c r="K8549" s="64"/>
      <c r="L8549" s="104"/>
    </row>
    <row r="8550" spans="4:12" x14ac:dyDescent="0.25">
      <c r="D8550" s="67"/>
      <c r="E8550" s="64"/>
      <c r="F8550" s="64"/>
      <c r="G8550" s="64"/>
      <c r="H8550" s="64"/>
      <c r="K8550" s="64"/>
      <c r="L8550" s="104"/>
    </row>
    <row r="8551" spans="4:12" x14ac:dyDescent="0.25">
      <c r="D8551" s="67"/>
      <c r="E8551" s="64"/>
      <c r="F8551" s="64"/>
      <c r="G8551" s="64"/>
      <c r="H8551" s="64"/>
      <c r="K8551" s="64"/>
      <c r="L8551" s="104"/>
    </row>
    <row r="8552" spans="4:12" x14ac:dyDescent="0.25">
      <c r="D8552" s="67"/>
      <c r="E8552" s="64"/>
      <c r="F8552" s="64"/>
      <c r="G8552" s="64"/>
      <c r="H8552" s="64"/>
      <c r="K8552" s="64"/>
      <c r="L8552" s="104"/>
    </row>
    <row r="8553" spans="4:12" x14ac:dyDescent="0.25">
      <c r="D8553" s="67"/>
      <c r="E8553" s="64"/>
      <c r="F8553" s="64"/>
      <c r="G8553" s="64"/>
      <c r="H8553" s="64"/>
      <c r="K8553" s="64"/>
      <c r="L8553" s="104"/>
    </row>
    <row r="8554" spans="4:12" x14ac:dyDescent="0.25">
      <c r="D8554" s="67"/>
      <c r="E8554" s="64"/>
      <c r="F8554" s="64"/>
      <c r="G8554" s="64"/>
      <c r="H8554" s="64"/>
      <c r="K8554" s="64"/>
      <c r="L8554" s="104"/>
    </row>
    <row r="8555" spans="4:12" x14ac:dyDescent="0.25">
      <c r="D8555" s="67"/>
      <c r="E8555" s="64"/>
      <c r="F8555" s="64"/>
      <c r="G8555" s="64"/>
      <c r="H8555" s="64"/>
      <c r="K8555" s="64"/>
      <c r="L8555" s="104"/>
    </row>
    <row r="8556" spans="4:12" x14ac:dyDescent="0.25">
      <c r="D8556" s="67"/>
      <c r="E8556" s="64"/>
      <c r="F8556" s="64"/>
      <c r="G8556" s="64"/>
      <c r="H8556" s="64"/>
      <c r="K8556" s="64"/>
      <c r="L8556" s="104"/>
    </row>
    <row r="8557" spans="4:12" x14ac:dyDescent="0.25">
      <c r="D8557" s="67"/>
      <c r="E8557" s="64"/>
      <c r="F8557" s="64"/>
      <c r="G8557" s="64"/>
      <c r="H8557" s="64"/>
      <c r="K8557" s="64"/>
      <c r="L8557" s="104"/>
    </row>
    <row r="8558" spans="4:12" x14ac:dyDescent="0.25">
      <c r="D8558" s="67"/>
      <c r="E8558" s="64"/>
      <c r="F8558" s="64"/>
      <c r="G8558" s="64"/>
      <c r="H8558" s="64"/>
      <c r="K8558" s="64"/>
      <c r="L8558" s="104"/>
    </row>
    <row r="8559" spans="4:12" x14ac:dyDescent="0.25">
      <c r="D8559" s="67"/>
      <c r="E8559" s="64"/>
      <c r="F8559" s="64"/>
      <c r="G8559" s="64"/>
      <c r="H8559" s="64"/>
      <c r="K8559" s="64"/>
      <c r="L8559" s="104"/>
    </row>
    <row r="8560" spans="4:12" x14ac:dyDescent="0.25">
      <c r="D8560" s="67"/>
      <c r="E8560" s="64"/>
      <c r="F8560" s="64"/>
      <c r="G8560" s="64"/>
      <c r="H8560" s="64"/>
      <c r="K8560" s="64"/>
      <c r="L8560" s="104"/>
    </row>
    <row r="8561" spans="4:12" x14ac:dyDescent="0.25">
      <c r="D8561" s="67"/>
      <c r="E8561" s="64"/>
      <c r="F8561" s="64"/>
      <c r="G8561" s="64"/>
      <c r="H8561" s="64"/>
      <c r="K8561" s="64"/>
      <c r="L8561" s="104"/>
    </row>
    <row r="8562" spans="4:12" x14ac:dyDescent="0.25">
      <c r="D8562" s="67"/>
      <c r="E8562" s="64"/>
      <c r="F8562" s="64"/>
      <c r="G8562" s="64"/>
      <c r="H8562" s="64"/>
      <c r="K8562" s="64"/>
      <c r="L8562" s="104"/>
    </row>
    <row r="8563" spans="4:12" x14ac:dyDescent="0.25">
      <c r="D8563" s="67"/>
      <c r="E8563" s="64"/>
      <c r="F8563" s="64"/>
      <c r="G8563" s="64"/>
      <c r="H8563" s="64"/>
      <c r="K8563" s="64"/>
      <c r="L8563" s="104"/>
    </row>
    <row r="8564" spans="4:12" x14ac:dyDescent="0.25">
      <c r="D8564" s="67"/>
      <c r="E8564" s="64"/>
      <c r="F8564" s="64"/>
      <c r="G8564" s="64"/>
      <c r="H8564" s="64"/>
      <c r="K8564" s="64"/>
      <c r="L8564" s="104"/>
    </row>
    <row r="8565" spans="4:12" x14ac:dyDescent="0.25">
      <c r="D8565" s="67"/>
      <c r="E8565" s="64"/>
      <c r="F8565" s="64"/>
      <c r="G8565" s="64"/>
      <c r="H8565" s="64"/>
      <c r="K8565" s="64"/>
      <c r="L8565" s="104"/>
    </row>
    <row r="8566" spans="4:12" x14ac:dyDescent="0.25">
      <c r="D8566" s="67"/>
      <c r="E8566" s="64"/>
      <c r="F8566" s="64"/>
      <c r="G8566" s="64"/>
      <c r="H8566" s="64"/>
      <c r="K8566" s="64"/>
      <c r="L8566" s="104"/>
    </row>
    <row r="8567" spans="4:12" x14ac:dyDescent="0.25">
      <c r="D8567" s="67"/>
      <c r="E8567" s="64"/>
      <c r="F8567" s="64"/>
      <c r="G8567" s="64"/>
      <c r="H8567" s="64"/>
      <c r="K8567" s="64"/>
      <c r="L8567" s="104"/>
    </row>
    <row r="8568" spans="4:12" x14ac:dyDescent="0.25">
      <c r="D8568" s="67"/>
      <c r="E8568" s="64"/>
      <c r="F8568" s="64"/>
      <c r="G8568" s="64"/>
      <c r="H8568" s="64"/>
      <c r="K8568" s="64"/>
      <c r="L8568" s="104"/>
    </row>
    <row r="8569" spans="4:12" x14ac:dyDescent="0.25">
      <c r="D8569" s="67"/>
      <c r="E8569" s="64"/>
      <c r="F8569" s="64"/>
      <c r="G8569" s="64"/>
      <c r="H8569" s="64"/>
      <c r="K8569" s="64"/>
      <c r="L8569" s="104"/>
    </row>
    <row r="8570" spans="4:12" x14ac:dyDescent="0.25">
      <c r="D8570" s="67"/>
      <c r="E8570" s="64"/>
      <c r="F8570" s="64"/>
      <c r="G8570" s="64"/>
      <c r="H8570" s="64"/>
      <c r="K8570" s="64"/>
      <c r="L8570" s="104"/>
    </row>
    <row r="8571" spans="4:12" x14ac:dyDescent="0.25">
      <c r="D8571" s="67"/>
      <c r="E8571" s="64"/>
      <c r="F8571" s="64"/>
      <c r="G8571" s="64"/>
      <c r="H8571" s="64"/>
      <c r="K8571" s="64"/>
      <c r="L8571" s="104"/>
    </row>
    <row r="8572" spans="4:12" x14ac:dyDescent="0.25">
      <c r="D8572" s="67"/>
      <c r="E8572" s="64"/>
      <c r="F8572" s="64"/>
      <c r="G8572" s="64"/>
      <c r="H8572" s="64"/>
      <c r="K8572" s="64"/>
      <c r="L8572" s="104"/>
    </row>
    <row r="8573" spans="4:12" x14ac:dyDescent="0.25">
      <c r="D8573" s="67"/>
      <c r="E8573" s="64"/>
      <c r="F8573" s="64"/>
      <c r="G8573" s="64"/>
      <c r="H8573" s="64"/>
      <c r="K8573" s="64"/>
      <c r="L8573" s="104"/>
    </row>
    <row r="8574" spans="4:12" x14ac:dyDescent="0.25">
      <c r="D8574" s="67"/>
      <c r="E8574" s="64"/>
      <c r="F8574" s="64"/>
      <c r="G8574" s="64"/>
      <c r="H8574" s="64"/>
      <c r="K8574" s="64"/>
      <c r="L8574" s="104"/>
    </row>
    <row r="8575" spans="4:12" x14ac:dyDescent="0.25">
      <c r="D8575" s="67"/>
      <c r="E8575" s="64"/>
      <c r="F8575" s="64"/>
      <c r="G8575" s="64"/>
      <c r="H8575" s="64"/>
      <c r="K8575" s="64"/>
      <c r="L8575" s="104"/>
    </row>
    <row r="8576" spans="4:12" x14ac:dyDescent="0.25">
      <c r="D8576" s="67"/>
      <c r="E8576" s="64"/>
      <c r="F8576" s="64"/>
      <c r="G8576" s="64"/>
      <c r="H8576" s="64"/>
      <c r="K8576" s="64"/>
      <c r="L8576" s="104"/>
    </row>
    <row r="8577" spans="4:12" x14ac:dyDescent="0.25">
      <c r="D8577" s="67"/>
      <c r="E8577" s="64"/>
      <c r="F8577" s="64"/>
      <c r="G8577" s="64"/>
      <c r="H8577" s="64"/>
      <c r="K8577" s="64"/>
      <c r="L8577" s="104"/>
    </row>
    <row r="8578" spans="4:12" x14ac:dyDescent="0.25">
      <c r="D8578" s="67"/>
      <c r="E8578" s="64"/>
      <c r="F8578" s="64"/>
      <c r="G8578" s="64"/>
      <c r="H8578" s="64"/>
      <c r="K8578" s="64"/>
      <c r="L8578" s="104"/>
    </row>
    <row r="8579" spans="4:12" x14ac:dyDescent="0.25">
      <c r="D8579" s="67"/>
      <c r="E8579" s="64"/>
      <c r="F8579" s="64"/>
      <c r="G8579" s="64"/>
      <c r="H8579" s="64"/>
      <c r="K8579" s="64"/>
      <c r="L8579" s="104"/>
    </row>
    <row r="8580" spans="4:12" x14ac:dyDescent="0.25">
      <c r="D8580" s="67"/>
      <c r="E8580" s="64"/>
      <c r="F8580" s="64"/>
      <c r="G8580" s="64"/>
      <c r="H8580" s="64"/>
      <c r="K8580" s="64"/>
      <c r="L8580" s="104"/>
    </row>
    <row r="8581" spans="4:12" x14ac:dyDescent="0.25">
      <c r="D8581" s="67"/>
      <c r="E8581" s="64"/>
      <c r="F8581" s="64"/>
      <c r="G8581" s="64"/>
      <c r="H8581" s="64"/>
      <c r="K8581" s="64"/>
      <c r="L8581" s="104"/>
    </row>
    <row r="8582" spans="4:12" x14ac:dyDescent="0.25">
      <c r="D8582" s="67"/>
      <c r="E8582" s="64"/>
      <c r="F8582" s="64"/>
      <c r="G8582" s="64"/>
      <c r="H8582" s="64"/>
      <c r="K8582" s="64"/>
      <c r="L8582" s="104"/>
    </row>
    <row r="8583" spans="4:12" x14ac:dyDescent="0.25">
      <c r="D8583" s="67"/>
      <c r="E8583" s="64"/>
      <c r="F8583" s="64"/>
      <c r="G8583" s="64"/>
      <c r="H8583" s="64"/>
      <c r="K8583" s="64"/>
      <c r="L8583" s="104"/>
    </row>
    <row r="8584" spans="4:12" x14ac:dyDescent="0.25">
      <c r="D8584" s="67"/>
      <c r="E8584" s="64"/>
      <c r="F8584" s="64"/>
      <c r="G8584" s="64"/>
      <c r="H8584" s="64"/>
      <c r="K8584" s="64"/>
      <c r="L8584" s="104"/>
    </row>
    <row r="8585" spans="4:12" x14ac:dyDescent="0.25">
      <c r="D8585" s="67"/>
      <c r="E8585" s="64"/>
      <c r="F8585" s="64"/>
      <c r="G8585" s="64"/>
      <c r="H8585" s="64"/>
      <c r="K8585" s="64"/>
      <c r="L8585" s="104"/>
    </row>
    <row r="8586" spans="4:12" x14ac:dyDescent="0.25">
      <c r="D8586" s="67"/>
      <c r="E8586" s="64"/>
      <c r="F8586" s="64"/>
      <c r="G8586" s="64"/>
      <c r="H8586" s="64"/>
      <c r="K8586" s="64"/>
      <c r="L8586" s="104"/>
    </row>
    <row r="8587" spans="4:12" x14ac:dyDescent="0.25">
      <c r="D8587" s="67"/>
      <c r="E8587" s="64"/>
      <c r="F8587" s="64"/>
      <c r="G8587" s="64"/>
      <c r="H8587" s="64"/>
      <c r="K8587" s="64"/>
      <c r="L8587" s="104"/>
    </row>
    <row r="8588" spans="4:12" x14ac:dyDescent="0.25">
      <c r="D8588" s="67"/>
      <c r="E8588" s="64"/>
      <c r="F8588" s="64"/>
      <c r="G8588" s="64"/>
      <c r="H8588" s="64"/>
      <c r="K8588" s="64"/>
      <c r="L8588" s="104"/>
    </row>
    <row r="8589" spans="4:12" x14ac:dyDescent="0.25">
      <c r="D8589" s="67"/>
      <c r="E8589" s="64"/>
      <c r="F8589" s="64"/>
      <c r="G8589" s="64"/>
      <c r="H8589" s="64"/>
      <c r="K8589" s="64"/>
      <c r="L8589" s="104"/>
    </row>
    <row r="8590" spans="4:12" x14ac:dyDescent="0.25">
      <c r="D8590" s="67"/>
      <c r="E8590" s="64"/>
      <c r="F8590" s="64"/>
      <c r="G8590" s="64"/>
      <c r="H8590" s="64"/>
      <c r="K8590" s="64"/>
      <c r="L8590" s="104"/>
    </row>
    <row r="8591" spans="4:12" x14ac:dyDescent="0.25">
      <c r="D8591" s="67"/>
      <c r="E8591" s="64"/>
      <c r="F8591" s="64"/>
      <c r="G8591" s="64"/>
      <c r="H8591" s="64"/>
      <c r="K8591" s="64"/>
      <c r="L8591" s="104"/>
    </row>
    <row r="8592" spans="4:12" x14ac:dyDescent="0.25">
      <c r="D8592" s="67"/>
      <c r="E8592" s="64"/>
      <c r="F8592" s="64"/>
      <c r="G8592" s="64"/>
      <c r="H8592" s="64"/>
      <c r="K8592" s="64"/>
      <c r="L8592" s="104"/>
    </row>
    <row r="8593" spans="4:12" x14ac:dyDescent="0.25">
      <c r="D8593" s="67"/>
      <c r="E8593" s="64"/>
      <c r="F8593" s="64"/>
      <c r="G8593" s="64"/>
      <c r="H8593" s="64"/>
      <c r="K8593" s="64"/>
      <c r="L8593" s="104"/>
    </row>
    <row r="8594" spans="4:12" x14ac:dyDescent="0.25">
      <c r="D8594" s="67"/>
      <c r="E8594" s="64"/>
      <c r="F8594" s="64"/>
      <c r="G8594" s="64"/>
      <c r="H8594" s="64"/>
      <c r="K8594" s="64"/>
      <c r="L8594" s="104"/>
    </row>
    <row r="8595" spans="4:12" x14ac:dyDescent="0.25">
      <c r="D8595" s="67"/>
      <c r="E8595" s="64"/>
      <c r="F8595" s="64"/>
      <c r="G8595" s="64"/>
      <c r="H8595" s="64"/>
      <c r="K8595" s="64"/>
      <c r="L8595" s="104"/>
    </row>
    <row r="8596" spans="4:12" x14ac:dyDescent="0.25">
      <c r="D8596" s="67"/>
      <c r="E8596" s="64"/>
      <c r="F8596" s="64"/>
      <c r="G8596" s="64"/>
      <c r="H8596" s="64"/>
      <c r="K8596" s="64"/>
      <c r="L8596" s="104"/>
    </row>
    <row r="8597" spans="4:12" x14ac:dyDescent="0.25">
      <c r="D8597" s="67"/>
      <c r="E8597" s="64"/>
      <c r="F8597" s="64"/>
      <c r="G8597" s="64"/>
      <c r="H8597" s="64"/>
      <c r="K8597" s="64"/>
      <c r="L8597" s="104"/>
    </row>
    <row r="8598" spans="4:12" x14ac:dyDescent="0.25">
      <c r="D8598" s="67"/>
      <c r="E8598" s="64"/>
      <c r="F8598" s="64"/>
      <c r="G8598" s="64"/>
      <c r="H8598" s="64"/>
      <c r="K8598" s="64"/>
      <c r="L8598" s="104"/>
    </row>
    <row r="8599" spans="4:12" x14ac:dyDescent="0.25">
      <c r="D8599" s="67"/>
      <c r="E8599" s="64"/>
      <c r="F8599" s="64"/>
      <c r="G8599" s="64"/>
      <c r="H8599" s="64"/>
      <c r="K8599" s="64"/>
      <c r="L8599" s="104"/>
    </row>
    <row r="8600" spans="4:12" x14ac:dyDescent="0.25">
      <c r="D8600" s="67"/>
      <c r="E8600" s="64"/>
      <c r="F8600" s="64"/>
      <c r="G8600" s="64"/>
      <c r="H8600" s="64"/>
      <c r="K8600" s="64"/>
      <c r="L8600" s="104"/>
    </row>
    <row r="8601" spans="4:12" x14ac:dyDescent="0.25">
      <c r="D8601" s="67"/>
      <c r="E8601" s="64"/>
      <c r="F8601" s="64"/>
      <c r="G8601" s="64"/>
      <c r="H8601" s="64"/>
      <c r="K8601" s="64"/>
      <c r="L8601" s="104"/>
    </row>
    <row r="8602" spans="4:12" x14ac:dyDescent="0.25">
      <c r="D8602" s="67"/>
      <c r="E8602" s="64"/>
      <c r="F8602" s="64"/>
      <c r="G8602" s="64"/>
      <c r="H8602" s="64"/>
      <c r="K8602" s="64"/>
      <c r="L8602" s="104"/>
    </row>
    <row r="8603" spans="4:12" x14ac:dyDescent="0.25">
      <c r="D8603" s="67"/>
      <c r="E8603" s="64"/>
      <c r="F8603" s="64"/>
      <c r="G8603" s="64"/>
      <c r="H8603" s="64"/>
      <c r="K8603" s="64"/>
      <c r="L8603" s="104"/>
    </row>
    <row r="8604" spans="4:12" x14ac:dyDescent="0.25">
      <c r="D8604" s="67"/>
      <c r="E8604" s="64"/>
      <c r="F8604" s="64"/>
      <c r="G8604" s="64"/>
      <c r="H8604" s="64"/>
      <c r="K8604" s="64"/>
      <c r="L8604" s="104"/>
    </row>
    <row r="8605" spans="4:12" x14ac:dyDescent="0.25">
      <c r="D8605" s="67"/>
      <c r="E8605" s="64"/>
      <c r="F8605" s="64"/>
      <c r="G8605" s="64"/>
      <c r="H8605" s="64"/>
      <c r="K8605" s="64"/>
      <c r="L8605" s="104"/>
    </row>
    <row r="8606" spans="4:12" x14ac:dyDescent="0.25">
      <c r="D8606" s="67"/>
      <c r="E8606" s="64"/>
      <c r="F8606" s="64"/>
      <c r="G8606" s="64"/>
      <c r="H8606" s="64"/>
      <c r="K8606" s="64"/>
      <c r="L8606" s="104"/>
    </row>
    <row r="8607" spans="4:12" x14ac:dyDescent="0.25">
      <c r="D8607" s="67"/>
      <c r="E8607" s="64"/>
      <c r="F8607" s="64"/>
      <c r="G8607" s="64"/>
      <c r="H8607" s="64"/>
      <c r="K8607" s="64"/>
      <c r="L8607" s="104"/>
    </row>
    <row r="8608" spans="4:12" x14ac:dyDescent="0.25">
      <c r="D8608" s="67"/>
      <c r="E8608" s="64"/>
      <c r="F8608" s="64"/>
      <c r="G8608" s="64"/>
      <c r="H8608" s="64"/>
      <c r="K8608" s="64"/>
      <c r="L8608" s="104"/>
    </row>
    <row r="8609" spans="4:12" x14ac:dyDescent="0.25">
      <c r="D8609" s="67"/>
      <c r="E8609" s="64"/>
      <c r="F8609" s="64"/>
      <c r="G8609" s="64"/>
      <c r="H8609" s="64"/>
      <c r="K8609" s="64"/>
      <c r="L8609" s="104"/>
    </row>
    <row r="8610" spans="4:12" x14ac:dyDescent="0.25">
      <c r="D8610" s="67"/>
      <c r="E8610" s="64"/>
      <c r="F8610" s="64"/>
      <c r="G8610" s="64"/>
      <c r="H8610" s="64"/>
      <c r="K8610" s="64"/>
      <c r="L8610" s="104"/>
    </row>
    <row r="8611" spans="4:12" x14ac:dyDescent="0.25">
      <c r="D8611" s="67"/>
      <c r="E8611" s="64"/>
      <c r="F8611" s="64"/>
      <c r="G8611" s="64"/>
      <c r="H8611" s="64"/>
      <c r="K8611" s="64"/>
      <c r="L8611" s="104"/>
    </row>
    <row r="8612" spans="4:12" x14ac:dyDescent="0.25">
      <c r="D8612" s="67"/>
      <c r="E8612" s="64"/>
      <c r="F8612" s="64"/>
      <c r="G8612" s="64"/>
      <c r="H8612" s="64"/>
      <c r="K8612" s="64"/>
      <c r="L8612" s="104"/>
    </row>
    <row r="8613" spans="4:12" x14ac:dyDescent="0.25">
      <c r="D8613" s="67"/>
      <c r="E8613" s="64"/>
      <c r="F8613" s="64"/>
      <c r="G8613" s="64"/>
      <c r="H8613" s="64"/>
      <c r="K8613" s="64"/>
      <c r="L8613" s="104"/>
    </row>
    <row r="8614" spans="4:12" x14ac:dyDescent="0.25">
      <c r="D8614" s="67"/>
      <c r="E8614" s="64"/>
      <c r="F8614" s="64"/>
      <c r="G8614" s="64"/>
      <c r="H8614" s="64"/>
      <c r="K8614" s="64"/>
      <c r="L8614" s="104"/>
    </row>
    <row r="8615" spans="4:12" x14ac:dyDescent="0.25">
      <c r="D8615" s="67"/>
      <c r="E8615" s="64"/>
      <c r="F8615" s="64"/>
      <c r="G8615" s="64"/>
      <c r="H8615" s="64"/>
      <c r="K8615" s="64"/>
      <c r="L8615" s="104"/>
    </row>
    <row r="8616" spans="4:12" x14ac:dyDescent="0.25">
      <c r="D8616" s="67"/>
      <c r="E8616" s="64"/>
      <c r="F8616" s="64"/>
      <c r="G8616" s="64"/>
      <c r="H8616" s="64"/>
      <c r="K8616" s="64"/>
      <c r="L8616" s="104"/>
    </row>
    <row r="8617" spans="4:12" x14ac:dyDescent="0.25">
      <c r="D8617" s="67"/>
      <c r="E8617" s="64"/>
      <c r="F8617" s="64"/>
      <c r="G8617" s="64"/>
      <c r="H8617" s="64"/>
      <c r="K8617" s="64"/>
      <c r="L8617" s="104"/>
    </row>
    <row r="8618" spans="4:12" x14ac:dyDescent="0.25">
      <c r="D8618" s="67"/>
      <c r="E8618" s="64"/>
      <c r="F8618" s="64"/>
      <c r="G8618" s="64"/>
      <c r="H8618" s="64"/>
      <c r="K8618" s="64"/>
      <c r="L8618" s="104"/>
    </row>
    <row r="8619" spans="4:12" x14ac:dyDescent="0.25">
      <c r="D8619" s="67"/>
      <c r="E8619" s="64"/>
      <c r="F8619" s="64"/>
      <c r="G8619" s="64"/>
      <c r="H8619" s="64"/>
      <c r="K8619" s="64"/>
      <c r="L8619" s="104"/>
    </row>
    <row r="8620" spans="4:12" x14ac:dyDescent="0.25">
      <c r="D8620" s="67"/>
      <c r="E8620" s="64"/>
      <c r="F8620" s="64"/>
      <c r="G8620" s="64"/>
      <c r="H8620" s="64"/>
      <c r="K8620" s="64"/>
      <c r="L8620" s="104"/>
    </row>
    <row r="8621" spans="4:12" x14ac:dyDescent="0.25">
      <c r="D8621" s="67"/>
      <c r="E8621" s="64"/>
      <c r="F8621" s="64"/>
      <c r="G8621" s="64"/>
      <c r="H8621" s="64"/>
      <c r="K8621" s="64"/>
      <c r="L8621" s="104"/>
    </row>
    <row r="8622" spans="4:12" x14ac:dyDescent="0.25">
      <c r="D8622" s="67"/>
      <c r="E8622" s="64"/>
      <c r="F8622" s="64"/>
      <c r="G8622" s="64"/>
      <c r="H8622" s="64"/>
      <c r="K8622" s="64"/>
      <c r="L8622" s="104"/>
    </row>
    <row r="8623" spans="4:12" x14ac:dyDescent="0.25">
      <c r="D8623" s="67"/>
      <c r="E8623" s="64"/>
      <c r="F8623" s="64"/>
      <c r="G8623" s="64"/>
      <c r="H8623" s="64"/>
      <c r="K8623" s="64"/>
      <c r="L8623" s="104"/>
    </row>
    <row r="8624" spans="4:12" x14ac:dyDescent="0.25">
      <c r="D8624" s="67"/>
      <c r="E8624" s="64"/>
      <c r="F8624" s="64"/>
      <c r="G8624" s="64"/>
      <c r="H8624" s="64"/>
      <c r="K8624" s="64"/>
      <c r="L8624" s="104"/>
    </row>
    <row r="8625" spans="4:12" x14ac:dyDescent="0.25">
      <c r="D8625" s="67"/>
      <c r="E8625" s="64"/>
      <c r="F8625" s="64"/>
      <c r="G8625" s="64"/>
      <c r="H8625" s="64"/>
      <c r="K8625" s="64"/>
      <c r="L8625" s="104"/>
    </row>
    <row r="8626" spans="4:12" x14ac:dyDescent="0.25">
      <c r="D8626" s="67"/>
      <c r="E8626" s="64"/>
      <c r="F8626" s="64"/>
      <c r="G8626" s="64"/>
      <c r="H8626" s="64"/>
      <c r="K8626" s="64"/>
      <c r="L8626" s="104"/>
    </row>
    <row r="8627" spans="4:12" x14ac:dyDescent="0.25">
      <c r="D8627" s="67"/>
      <c r="E8627" s="64"/>
      <c r="F8627" s="64"/>
      <c r="G8627" s="64"/>
      <c r="H8627" s="64"/>
      <c r="K8627" s="64"/>
      <c r="L8627" s="104"/>
    </row>
    <row r="8628" spans="4:12" x14ac:dyDescent="0.25">
      <c r="D8628" s="67"/>
      <c r="E8628" s="64"/>
      <c r="F8628" s="64"/>
      <c r="G8628" s="64"/>
      <c r="H8628" s="64"/>
      <c r="K8628" s="64"/>
      <c r="L8628" s="104"/>
    </row>
    <row r="8629" spans="4:12" x14ac:dyDescent="0.25">
      <c r="D8629" s="67"/>
      <c r="E8629" s="64"/>
      <c r="F8629" s="64"/>
      <c r="G8629" s="64"/>
      <c r="H8629" s="64"/>
      <c r="K8629" s="64"/>
      <c r="L8629" s="104"/>
    </row>
    <row r="8630" spans="4:12" x14ac:dyDescent="0.25">
      <c r="D8630" s="67"/>
      <c r="E8630" s="64"/>
      <c r="F8630" s="64"/>
      <c r="G8630" s="64"/>
      <c r="H8630" s="64"/>
      <c r="K8630" s="64"/>
      <c r="L8630" s="104"/>
    </row>
    <row r="8631" spans="4:12" x14ac:dyDescent="0.25">
      <c r="D8631" s="67"/>
      <c r="E8631" s="64"/>
      <c r="F8631" s="64"/>
      <c r="G8631" s="64"/>
      <c r="H8631" s="64"/>
      <c r="K8631" s="64"/>
      <c r="L8631" s="104"/>
    </row>
    <row r="8632" spans="4:12" x14ac:dyDescent="0.25">
      <c r="D8632" s="67"/>
      <c r="E8632" s="64"/>
      <c r="F8632" s="64"/>
      <c r="G8632" s="64"/>
      <c r="H8632" s="64"/>
      <c r="K8632" s="64"/>
      <c r="L8632" s="104"/>
    </row>
    <row r="8633" spans="4:12" x14ac:dyDescent="0.25">
      <c r="D8633" s="67"/>
      <c r="E8633" s="64"/>
      <c r="F8633" s="64"/>
      <c r="G8633" s="64"/>
      <c r="H8633" s="64"/>
      <c r="K8633" s="64"/>
      <c r="L8633" s="104"/>
    </row>
    <row r="8634" spans="4:12" x14ac:dyDescent="0.25">
      <c r="D8634" s="67"/>
      <c r="E8634" s="64"/>
      <c r="F8634" s="64"/>
      <c r="G8634" s="64"/>
      <c r="H8634" s="64"/>
      <c r="K8634" s="64"/>
      <c r="L8634" s="104"/>
    </row>
    <row r="8635" spans="4:12" x14ac:dyDescent="0.25">
      <c r="D8635" s="67"/>
      <c r="E8635" s="64"/>
      <c r="F8635" s="64"/>
      <c r="G8635" s="64"/>
      <c r="H8635" s="64"/>
      <c r="K8635" s="64"/>
      <c r="L8635" s="104"/>
    </row>
    <row r="8636" spans="4:12" x14ac:dyDescent="0.25">
      <c r="D8636" s="67"/>
      <c r="E8636" s="64"/>
      <c r="F8636" s="64"/>
      <c r="G8636" s="64"/>
      <c r="H8636" s="64"/>
      <c r="K8636" s="64"/>
      <c r="L8636" s="104"/>
    </row>
    <row r="8637" spans="4:12" x14ac:dyDescent="0.25">
      <c r="D8637" s="67"/>
      <c r="E8637" s="64"/>
      <c r="F8637" s="64"/>
      <c r="G8637" s="64"/>
      <c r="H8637" s="64"/>
      <c r="K8637" s="64"/>
      <c r="L8637" s="104"/>
    </row>
    <row r="8638" spans="4:12" x14ac:dyDescent="0.25">
      <c r="D8638" s="67"/>
      <c r="E8638" s="64"/>
      <c r="F8638" s="64"/>
      <c r="G8638" s="64"/>
      <c r="H8638" s="64"/>
      <c r="K8638" s="64"/>
      <c r="L8638" s="104"/>
    </row>
    <row r="8639" spans="4:12" x14ac:dyDescent="0.25">
      <c r="D8639" s="67"/>
      <c r="E8639" s="64"/>
      <c r="F8639" s="64"/>
      <c r="G8639" s="64"/>
      <c r="H8639" s="64"/>
      <c r="K8639" s="64"/>
      <c r="L8639" s="104"/>
    </row>
    <row r="8640" spans="4:12" x14ac:dyDescent="0.25">
      <c r="D8640" s="67"/>
      <c r="E8640" s="64"/>
      <c r="F8640" s="64"/>
      <c r="G8640" s="64"/>
      <c r="H8640" s="64"/>
      <c r="K8640" s="64"/>
      <c r="L8640" s="104"/>
    </row>
    <row r="8641" spans="4:12" x14ac:dyDescent="0.25">
      <c r="D8641" s="67"/>
      <c r="E8641" s="64"/>
      <c r="F8641" s="64"/>
      <c r="G8641" s="64"/>
      <c r="H8641" s="64"/>
      <c r="K8641" s="64"/>
      <c r="L8641" s="104"/>
    </row>
    <row r="8642" spans="4:12" x14ac:dyDescent="0.25">
      <c r="D8642" s="67"/>
      <c r="E8642" s="64"/>
      <c r="F8642" s="64"/>
      <c r="G8642" s="64"/>
      <c r="H8642" s="64"/>
      <c r="K8642" s="64"/>
      <c r="L8642" s="104"/>
    </row>
    <row r="8643" spans="4:12" x14ac:dyDescent="0.25">
      <c r="D8643" s="67"/>
      <c r="E8643" s="64"/>
      <c r="F8643" s="64"/>
      <c r="G8643" s="64"/>
      <c r="H8643" s="64"/>
      <c r="K8643" s="64"/>
      <c r="L8643" s="104"/>
    </row>
    <row r="8644" spans="4:12" x14ac:dyDescent="0.25">
      <c r="D8644" s="67"/>
      <c r="E8644" s="64"/>
      <c r="F8644" s="64"/>
      <c r="G8644" s="64"/>
      <c r="H8644" s="64"/>
      <c r="K8644" s="64"/>
      <c r="L8644" s="104"/>
    </row>
    <row r="8645" spans="4:12" x14ac:dyDescent="0.25">
      <c r="D8645" s="67"/>
      <c r="E8645" s="64"/>
      <c r="F8645" s="64"/>
      <c r="G8645" s="64"/>
      <c r="H8645" s="64"/>
      <c r="K8645" s="64"/>
      <c r="L8645" s="104"/>
    </row>
    <row r="8646" spans="4:12" x14ac:dyDescent="0.25">
      <c r="D8646" s="67"/>
      <c r="E8646" s="64"/>
      <c r="F8646" s="64"/>
      <c r="G8646" s="64"/>
      <c r="H8646" s="64"/>
      <c r="K8646" s="64"/>
      <c r="L8646" s="104"/>
    </row>
    <row r="8647" spans="4:12" x14ac:dyDescent="0.25">
      <c r="D8647" s="67"/>
      <c r="E8647" s="64"/>
      <c r="F8647" s="64"/>
      <c r="G8647" s="64"/>
      <c r="H8647" s="64"/>
      <c r="K8647" s="64"/>
      <c r="L8647" s="104"/>
    </row>
    <row r="8648" spans="4:12" x14ac:dyDescent="0.25">
      <c r="D8648" s="67"/>
      <c r="E8648" s="64"/>
      <c r="F8648" s="64"/>
      <c r="G8648" s="64"/>
      <c r="H8648" s="64"/>
      <c r="K8648" s="64"/>
      <c r="L8648" s="104"/>
    </row>
    <row r="8649" spans="4:12" x14ac:dyDescent="0.25">
      <c r="D8649" s="67"/>
      <c r="E8649" s="64"/>
      <c r="F8649" s="64"/>
      <c r="G8649" s="64"/>
      <c r="H8649" s="64"/>
      <c r="K8649" s="64"/>
      <c r="L8649" s="104"/>
    </row>
    <row r="8650" spans="4:12" x14ac:dyDescent="0.25">
      <c r="D8650" s="67"/>
      <c r="E8650" s="64"/>
      <c r="F8650" s="64"/>
      <c r="G8650" s="64"/>
      <c r="H8650" s="64"/>
      <c r="K8650" s="64"/>
      <c r="L8650" s="104"/>
    </row>
    <row r="8651" spans="4:12" x14ac:dyDescent="0.25">
      <c r="D8651" s="67"/>
      <c r="E8651" s="64"/>
      <c r="F8651" s="64"/>
      <c r="G8651" s="64"/>
      <c r="H8651" s="64"/>
      <c r="K8651" s="64"/>
      <c r="L8651" s="104"/>
    </row>
    <row r="8652" spans="4:12" x14ac:dyDescent="0.25">
      <c r="D8652" s="67"/>
      <c r="E8652" s="64"/>
      <c r="F8652" s="64"/>
      <c r="G8652" s="64"/>
      <c r="H8652" s="64"/>
      <c r="K8652" s="64"/>
      <c r="L8652" s="104"/>
    </row>
    <row r="8653" spans="4:12" x14ac:dyDescent="0.25">
      <c r="D8653" s="67"/>
      <c r="E8653" s="64"/>
      <c r="F8653" s="64"/>
      <c r="G8653" s="64"/>
      <c r="H8653" s="64"/>
      <c r="K8653" s="64"/>
      <c r="L8653" s="104"/>
    </row>
    <row r="8654" spans="4:12" x14ac:dyDescent="0.25">
      <c r="D8654" s="67"/>
      <c r="E8654" s="64"/>
      <c r="F8654" s="64"/>
      <c r="G8654" s="64"/>
      <c r="H8654" s="64"/>
      <c r="K8654" s="64"/>
      <c r="L8654" s="104"/>
    </row>
    <row r="8655" spans="4:12" x14ac:dyDescent="0.25">
      <c r="D8655" s="67"/>
      <c r="E8655" s="64"/>
      <c r="F8655" s="64"/>
      <c r="G8655" s="64"/>
      <c r="H8655" s="64"/>
      <c r="K8655" s="64"/>
      <c r="L8655" s="104"/>
    </row>
    <row r="8656" spans="4:12" x14ac:dyDescent="0.25">
      <c r="D8656" s="67"/>
      <c r="E8656" s="64"/>
      <c r="F8656" s="64"/>
      <c r="G8656" s="64"/>
      <c r="H8656" s="64"/>
      <c r="K8656" s="64"/>
      <c r="L8656" s="104"/>
    </row>
    <row r="8657" spans="4:12" x14ac:dyDescent="0.25">
      <c r="D8657" s="67"/>
      <c r="E8657" s="64"/>
      <c r="F8657" s="64"/>
      <c r="G8657" s="64"/>
      <c r="H8657" s="64"/>
      <c r="K8657" s="64"/>
      <c r="L8657" s="104"/>
    </row>
    <row r="8658" spans="4:12" x14ac:dyDescent="0.25">
      <c r="D8658" s="67"/>
      <c r="E8658" s="64"/>
      <c r="F8658" s="64"/>
      <c r="G8658" s="64"/>
      <c r="H8658" s="64"/>
      <c r="K8658" s="64"/>
      <c r="L8658" s="104"/>
    </row>
    <row r="8659" spans="4:12" x14ac:dyDescent="0.25">
      <c r="D8659" s="67"/>
      <c r="E8659" s="64"/>
      <c r="F8659" s="64"/>
      <c r="G8659" s="64"/>
      <c r="H8659" s="64"/>
      <c r="K8659" s="64"/>
      <c r="L8659" s="104"/>
    </row>
    <row r="8660" spans="4:12" x14ac:dyDescent="0.25">
      <c r="D8660" s="67"/>
      <c r="E8660" s="64"/>
      <c r="F8660" s="64"/>
      <c r="G8660" s="64"/>
      <c r="H8660" s="64"/>
      <c r="K8660" s="64"/>
      <c r="L8660" s="104"/>
    </row>
    <row r="8661" spans="4:12" x14ac:dyDescent="0.25">
      <c r="D8661" s="67"/>
      <c r="E8661" s="64"/>
      <c r="F8661" s="64"/>
      <c r="G8661" s="64"/>
      <c r="H8661" s="64"/>
      <c r="K8661" s="64"/>
      <c r="L8661" s="104"/>
    </row>
    <row r="8662" spans="4:12" x14ac:dyDescent="0.25">
      <c r="D8662" s="67"/>
      <c r="E8662" s="64"/>
      <c r="F8662" s="64"/>
      <c r="G8662" s="64"/>
      <c r="H8662" s="64"/>
      <c r="K8662" s="64"/>
      <c r="L8662" s="104"/>
    </row>
    <row r="8663" spans="4:12" x14ac:dyDescent="0.25">
      <c r="D8663" s="67"/>
      <c r="E8663" s="64"/>
      <c r="F8663" s="64"/>
      <c r="G8663" s="64"/>
      <c r="H8663" s="64"/>
      <c r="K8663" s="64"/>
      <c r="L8663" s="104"/>
    </row>
    <row r="8664" spans="4:12" x14ac:dyDescent="0.25">
      <c r="D8664" s="67"/>
      <c r="E8664" s="64"/>
      <c r="F8664" s="64"/>
      <c r="G8664" s="64"/>
      <c r="H8664" s="64"/>
      <c r="K8664" s="64"/>
      <c r="L8664" s="104"/>
    </row>
    <row r="8665" spans="4:12" x14ac:dyDescent="0.25">
      <c r="D8665" s="67"/>
      <c r="E8665" s="64"/>
      <c r="F8665" s="64"/>
      <c r="G8665" s="64"/>
      <c r="H8665" s="64"/>
      <c r="K8665" s="64"/>
      <c r="L8665" s="104"/>
    </row>
    <row r="8666" spans="4:12" x14ac:dyDescent="0.25">
      <c r="D8666" s="67"/>
      <c r="E8666" s="64"/>
      <c r="F8666" s="64"/>
      <c r="G8666" s="64"/>
      <c r="H8666" s="64"/>
      <c r="K8666" s="64"/>
      <c r="L8666" s="104"/>
    </row>
    <row r="8667" spans="4:12" x14ac:dyDescent="0.25">
      <c r="D8667" s="67"/>
      <c r="E8667" s="64"/>
      <c r="F8667" s="64"/>
      <c r="G8667" s="64"/>
      <c r="H8667" s="64"/>
      <c r="K8667" s="64"/>
      <c r="L8667" s="104"/>
    </row>
    <row r="8668" spans="4:12" x14ac:dyDescent="0.25">
      <c r="D8668" s="67"/>
      <c r="E8668" s="64"/>
      <c r="F8668" s="64"/>
      <c r="G8668" s="64"/>
      <c r="H8668" s="64"/>
      <c r="K8668" s="64"/>
      <c r="L8668" s="104"/>
    </row>
    <row r="8669" spans="4:12" x14ac:dyDescent="0.25">
      <c r="D8669" s="67"/>
      <c r="E8669" s="64"/>
      <c r="F8669" s="64"/>
      <c r="G8669" s="64"/>
      <c r="H8669" s="64"/>
      <c r="K8669" s="64"/>
      <c r="L8669" s="104"/>
    </row>
    <row r="8670" spans="4:12" x14ac:dyDescent="0.25">
      <c r="D8670" s="67"/>
      <c r="E8670" s="64"/>
      <c r="F8670" s="64"/>
      <c r="G8670" s="64"/>
      <c r="H8670" s="64"/>
      <c r="K8670" s="64"/>
      <c r="L8670" s="104"/>
    </row>
    <row r="8671" spans="4:12" x14ac:dyDescent="0.25">
      <c r="D8671" s="67"/>
      <c r="E8671" s="64"/>
      <c r="F8671" s="64"/>
      <c r="G8671" s="64"/>
      <c r="H8671" s="64"/>
      <c r="K8671" s="64"/>
      <c r="L8671" s="104"/>
    </row>
    <row r="8672" spans="4:12" x14ac:dyDescent="0.25">
      <c r="D8672" s="67"/>
      <c r="E8672" s="64"/>
      <c r="F8672" s="64"/>
      <c r="G8672" s="64"/>
      <c r="H8672" s="64"/>
      <c r="K8672" s="64"/>
      <c r="L8672" s="104"/>
    </row>
    <row r="8673" spans="4:12" x14ac:dyDescent="0.25">
      <c r="D8673" s="67"/>
      <c r="E8673" s="64"/>
      <c r="F8673" s="64"/>
      <c r="G8673" s="64"/>
      <c r="H8673" s="64"/>
      <c r="K8673" s="64"/>
      <c r="L8673" s="104"/>
    </row>
    <row r="8674" spans="4:12" x14ac:dyDescent="0.25">
      <c r="D8674" s="67"/>
      <c r="E8674" s="64"/>
      <c r="F8674" s="64"/>
      <c r="G8674" s="64"/>
      <c r="H8674" s="64"/>
      <c r="K8674" s="64"/>
      <c r="L8674" s="104"/>
    </row>
    <row r="8675" spans="4:12" x14ac:dyDescent="0.25">
      <c r="D8675" s="67"/>
      <c r="E8675" s="64"/>
      <c r="F8675" s="64"/>
      <c r="G8675" s="64"/>
      <c r="H8675" s="64"/>
      <c r="K8675" s="64"/>
      <c r="L8675" s="104"/>
    </row>
    <row r="8676" spans="4:12" x14ac:dyDescent="0.25">
      <c r="D8676" s="67"/>
      <c r="E8676" s="64"/>
      <c r="F8676" s="64"/>
      <c r="G8676" s="64"/>
      <c r="H8676" s="64"/>
      <c r="K8676" s="64"/>
      <c r="L8676" s="104"/>
    </row>
    <row r="8677" spans="4:12" x14ac:dyDescent="0.25">
      <c r="D8677" s="67"/>
      <c r="E8677" s="64"/>
      <c r="F8677" s="64"/>
      <c r="G8677" s="64"/>
      <c r="H8677" s="64"/>
      <c r="K8677" s="64"/>
      <c r="L8677" s="104"/>
    </row>
    <row r="8678" spans="4:12" x14ac:dyDescent="0.25">
      <c r="D8678" s="67"/>
      <c r="E8678" s="64"/>
      <c r="F8678" s="64"/>
      <c r="G8678" s="64"/>
      <c r="H8678" s="64"/>
      <c r="K8678" s="64"/>
      <c r="L8678" s="104"/>
    </row>
    <row r="8679" spans="4:12" x14ac:dyDescent="0.25">
      <c r="D8679" s="67"/>
      <c r="E8679" s="64"/>
      <c r="F8679" s="64"/>
      <c r="G8679" s="64"/>
      <c r="H8679" s="64"/>
      <c r="K8679" s="64"/>
      <c r="L8679" s="104"/>
    </row>
    <row r="8680" spans="4:12" x14ac:dyDescent="0.25">
      <c r="D8680" s="67"/>
      <c r="E8680" s="64"/>
      <c r="F8680" s="64"/>
      <c r="G8680" s="64"/>
      <c r="H8680" s="64"/>
      <c r="K8680" s="64"/>
      <c r="L8680" s="104"/>
    </row>
    <row r="8681" spans="4:12" x14ac:dyDescent="0.25">
      <c r="D8681" s="67"/>
      <c r="E8681" s="64"/>
      <c r="F8681" s="64"/>
      <c r="G8681" s="64"/>
      <c r="H8681" s="64"/>
      <c r="K8681" s="64"/>
      <c r="L8681" s="104"/>
    </row>
    <row r="8682" spans="4:12" x14ac:dyDescent="0.25">
      <c r="D8682" s="67"/>
      <c r="E8682" s="64"/>
      <c r="F8682" s="64"/>
      <c r="G8682" s="64"/>
      <c r="H8682" s="64"/>
      <c r="K8682" s="64"/>
      <c r="L8682" s="104"/>
    </row>
    <row r="8683" spans="4:12" x14ac:dyDescent="0.25">
      <c r="D8683" s="67"/>
      <c r="E8683" s="64"/>
      <c r="F8683" s="64"/>
      <c r="G8683" s="64"/>
      <c r="H8683" s="64"/>
      <c r="K8683" s="64"/>
      <c r="L8683" s="104"/>
    </row>
    <row r="8684" spans="4:12" x14ac:dyDescent="0.25">
      <c r="D8684" s="67"/>
      <c r="E8684" s="64"/>
      <c r="F8684" s="64"/>
      <c r="G8684" s="64"/>
      <c r="H8684" s="64"/>
      <c r="K8684" s="64"/>
      <c r="L8684" s="104"/>
    </row>
    <row r="8685" spans="4:12" x14ac:dyDescent="0.25">
      <c r="D8685" s="67"/>
      <c r="E8685" s="64"/>
      <c r="F8685" s="64"/>
      <c r="G8685" s="64"/>
      <c r="H8685" s="64"/>
      <c r="K8685" s="64"/>
      <c r="L8685" s="104"/>
    </row>
    <row r="8686" spans="4:12" x14ac:dyDescent="0.25">
      <c r="D8686" s="67"/>
      <c r="E8686" s="64"/>
      <c r="F8686" s="64"/>
      <c r="G8686" s="64"/>
      <c r="H8686" s="64"/>
      <c r="K8686" s="64"/>
      <c r="L8686" s="104"/>
    </row>
    <row r="8687" spans="4:12" x14ac:dyDescent="0.25">
      <c r="D8687" s="67"/>
      <c r="E8687" s="64"/>
      <c r="F8687" s="64"/>
      <c r="G8687" s="64"/>
      <c r="H8687" s="64"/>
      <c r="K8687" s="64"/>
      <c r="L8687" s="104"/>
    </row>
    <row r="8688" spans="4:12" x14ac:dyDescent="0.25">
      <c r="D8688" s="67"/>
      <c r="E8688" s="64"/>
      <c r="F8688" s="64"/>
      <c r="G8688" s="64"/>
      <c r="H8688" s="64"/>
      <c r="K8688" s="64"/>
      <c r="L8688" s="104"/>
    </row>
    <row r="8689" spans="4:12" x14ac:dyDescent="0.25">
      <c r="D8689" s="67"/>
      <c r="E8689" s="64"/>
      <c r="F8689" s="64"/>
      <c r="G8689" s="64"/>
      <c r="H8689" s="64"/>
      <c r="K8689" s="64"/>
      <c r="L8689" s="104"/>
    </row>
    <row r="8690" spans="4:12" x14ac:dyDescent="0.25">
      <c r="D8690" s="67"/>
      <c r="E8690" s="64"/>
      <c r="F8690" s="64"/>
      <c r="G8690" s="64"/>
      <c r="H8690" s="64"/>
      <c r="K8690" s="64"/>
      <c r="L8690" s="104"/>
    </row>
    <row r="8691" spans="4:12" x14ac:dyDescent="0.25">
      <c r="D8691" s="67"/>
      <c r="E8691" s="64"/>
      <c r="F8691" s="64"/>
      <c r="G8691" s="64"/>
      <c r="H8691" s="64"/>
      <c r="K8691" s="64"/>
      <c r="L8691" s="104"/>
    </row>
    <row r="8692" spans="4:12" x14ac:dyDescent="0.25">
      <c r="D8692" s="67"/>
      <c r="E8692" s="64"/>
      <c r="F8692" s="64"/>
      <c r="G8692" s="64"/>
      <c r="H8692" s="64"/>
      <c r="K8692" s="64"/>
      <c r="L8692" s="104"/>
    </row>
    <row r="8693" spans="4:12" x14ac:dyDescent="0.25">
      <c r="D8693" s="67"/>
      <c r="E8693" s="64"/>
      <c r="F8693" s="64"/>
      <c r="G8693" s="64"/>
      <c r="H8693" s="64"/>
      <c r="K8693" s="64"/>
      <c r="L8693" s="104"/>
    </row>
    <row r="8694" spans="4:12" x14ac:dyDescent="0.25">
      <c r="D8694" s="67"/>
      <c r="E8694" s="64"/>
      <c r="F8694" s="64"/>
      <c r="G8694" s="64"/>
      <c r="H8694" s="64"/>
      <c r="K8694" s="64"/>
      <c r="L8694" s="104"/>
    </row>
    <row r="8695" spans="4:12" x14ac:dyDescent="0.25">
      <c r="D8695" s="67"/>
      <c r="E8695" s="64"/>
      <c r="F8695" s="64"/>
      <c r="G8695" s="64"/>
      <c r="H8695" s="64"/>
      <c r="K8695" s="64"/>
      <c r="L8695" s="104"/>
    </row>
    <row r="8696" spans="4:12" x14ac:dyDescent="0.25">
      <c r="D8696" s="67"/>
      <c r="E8696" s="64"/>
      <c r="F8696" s="64"/>
      <c r="G8696" s="64"/>
      <c r="H8696" s="64"/>
      <c r="K8696" s="64"/>
      <c r="L8696" s="104"/>
    </row>
    <row r="8697" spans="4:12" x14ac:dyDescent="0.25">
      <c r="D8697" s="67"/>
      <c r="E8697" s="64"/>
      <c r="F8697" s="64"/>
      <c r="G8697" s="64"/>
      <c r="H8697" s="64"/>
      <c r="K8697" s="64"/>
      <c r="L8697" s="104"/>
    </row>
    <row r="8698" spans="4:12" x14ac:dyDescent="0.25">
      <c r="D8698" s="67"/>
      <c r="E8698" s="64"/>
      <c r="F8698" s="64"/>
      <c r="G8698" s="64"/>
      <c r="H8698" s="64"/>
      <c r="K8698" s="64"/>
      <c r="L8698" s="104"/>
    </row>
    <row r="8699" spans="4:12" x14ac:dyDescent="0.25">
      <c r="D8699" s="67"/>
      <c r="E8699" s="64"/>
      <c r="F8699" s="64"/>
      <c r="G8699" s="64"/>
      <c r="H8699" s="64"/>
      <c r="K8699" s="64"/>
      <c r="L8699" s="104"/>
    </row>
    <row r="8700" spans="4:12" x14ac:dyDescent="0.25">
      <c r="D8700" s="67"/>
      <c r="E8700" s="64"/>
      <c r="F8700" s="64"/>
      <c r="G8700" s="64"/>
      <c r="H8700" s="64"/>
      <c r="K8700" s="64"/>
      <c r="L8700" s="104"/>
    </row>
    <row r="8701" spans="4:12" x14ac:dyDescent="0.25">
      <c r="D8701" s="67"/>
      <c r="E8701" s="64"/>
      <c r="F8701" s="64"/>
      <c r="G8701" s="64"/>
      <c r="H8701" s="64"/>
      <c r="K8701" s="64"/>
      <c r="L8701" s="104"/>
    </row>
    <row r="8702" spans="4:12" x14ac:dyDescent="0.25">
      <c r="D8702" s="67"/>
      <c r="E8702" s="64"/>
      <c r="F8702" s="64"/>
      <c r="G8702" s="64"/>
      <c r="H8702" s="64"/>
      <c r="K8702" s="64"/>
      <c r="L8702" s="104"/>
    </row>
    <row r="8703" spans="4:12" x14ac:dyDescent="0.25">
      <c r="D8703" s="67"/>
      <c r="E8703" s="64"/>
      <c r="F8703" s="64"/>
      <c r="G8703" s="64"/>
      <c r="H8703" s="64"/>
      <c r="K8703" s="64"/>
      <c r="L8703" s="104"/>
    </row>
    <row r="8704" spans="4:12" x14ac:dyDescent="0.25">
      <c r="D8704" s="67"/>
      <c r="E8704" s="64"/>
      <c r="F8704" s="64"/>
      <c r="G8704" s="64"/>
      <c r="H8704" s="64"/>
      <c r="K8704" s="64"/>
      <c r="L8704" s="104"/>
    </row>
    <row r="8705" spans="4:12" x14ac:dyDescent="0.25">
      <c r="D8705" s="67"/>
      <c r="E8705" s="64"/>
      <c r="F8705" s="64"/>
      <c r="G8705" s="64"/>
      <c r="H8705" s="64"/>
      <c r="K8705" s="64"/>
      <c r="L8705" s="104"/>
    </row>
    <row r="8706" spans="4:12" x14ac:dyDescent="0.25">
      <c r="D8706" s="67"/>
      <c r="E8706" s="64"/>
      <c r="F8706" s="64"/>
      <c r="G8706" s="64"/>
      <c r="H8706" s="64"/>
      <c r="K8706" s="64"/>
      <c r="L8706" s="104"/>
    </row>
    <row r="8707" spans="4:12" x14ac:dyDescent="0.25">
      <c r="D8707" s="67"/>
      <c r="E8707" s="64"/>
      <c r="F8707" s="64"/>
      <c r="G8707" s="64"/>
      <c r="H8707" s="64"/>
      <c r="K8707" s="64"/>
      <c r="L8707" s="104"/>
    </row>
    <row r="8708" spans="4:12" x14ac:dyDescent="0.25">
      <c r="D8708" s="67"/>
      <c r="E8708" s="64"/>
      <c r="F8708" s="64"/>
      <c r="G8708" s="64"/>
      <c r="H8708" s="64"/>
      <c r="K8708" s="64"/>
      <c r="L8708" s="104"/>
    </row>
    <row r="8709" spans="4:12" x14ac:dyDescent="0.25">
      <c r="D8709" s="67"/>
      <c r="E8709" s="64"/>
      <c r="F8709" s="64"/>
      <c r="G8709" s="64"/>
      <c r="H8709" s="64"/>
      <c r="K8709" s="64"/>
      <c r="L8709" s="104"/>
    </row>
    <row r="8710" spans="4:12" x14ac:dyDescent="0.25">
      <c r="D8710" s="67"/>
      <c r="E8710" s="64"/>
      <c r="F8710" s="64"/>
      <c r="G8710" s="64"/>
      <c r="H8710" s="64"/>
      <c r="K8710" s="64"/>
      <c r="L8710" s="104"/>
    </row>
    <row r="8711" spans="4:12" x14ac:dyDescent="0.25">
      <c r="D8711" s="67"/>
      <c r="E8711" s="64"/>
      <c r="F8711" s="64"/>
      <c r="G8711" s="64"/>
      <c r="H8711" s="64"/>
      <c r="K8711" s="64"/>
      <c r="L8711" s="104"/>
    </row>
    <row r="8712" spans="4:12" x14ac:dyDescent="0.25">
      <c r="D8712" s="67"/>
      <c r="E8712" s="64"/>
      <c r="F8712" s="64"/>
      <c r="G8712" s="64"/>
      <c r="H8712" s="64"/>
      <c r="K8712" s="64"/>
      <c r="L8712" s="104"/>
    </row>
    <row r="8713" spans="4:12" x14ac:dyDescent="0.25">
      <c r="D8713" s="67"/>
      <c r="E8713" s="64"/>
      <c r="F8713" s="64"/>
      <c r="G8713" s="64"/>
      <c r="H8713" s="64"/>
      <c r="K8713" s="64"/>
      <c r="L8713" s="104"/>
    </row>
    <row r="8714" spans="4:12" x14ac:dyDescent="0.25">
      <c r="D8714" s="67"/>
      <c r="E8714" s="64"/>
      <c r="F8714" s="64"/>
      <c r="G8714" s="64"/>
      <c r="H8714" s="64"/>
      <c r="K8714" s="64"/>
      <c r="L8714" s="104"/>
    </row>
    <row r="8715" spans="4:12" x14ac:dyDescent="0.25">
      <c r="D8715" s="67"/>
      <c r="E8715" s="64"/>
      <c r="F8715" s="64"/>
      <c r="G8715" s="64"/>
      <c r="H8715" s="64"/>
      <c r="K8715" s="64"/>
      <c r="L8715" s="104"/>
    </row>
    <row r="8716" spans="4:12" x14ac:dyDescent="0.25">
      <c r="D8716" s="67"/>
      <c r="E8716" s="64"/>
      <c r="F8716" s="64"/>
      <c r="G8716" s="64"/>
      <c r="H8716" s="64"/>
      <c r="K8716" s="64"/>
      <c r="L8716" s="104"/>
    </row>
    <row r="8717" spans="4:12" x14ac:dyDescent="0.25">
      <c r="D8717" s="67"/>
      <c r="E8717" s="64"/>
      <c r="F8717" s="64"/>
      <c r="G8717" s="64"/>
      <c r="H8717" s="64"/>
      <c r="K8717" s="64"/>
      <c r="L8717" s="104"/>
    </row>
    <row r="8718" spans="4:12" x14ac:dyDescent="0.25">
      <c r="D8718" s="67"/>
      <c r="E8718" s="64"/>
      <c r="F8718" s="64"/>
      <c r="G8718" s="64"/>
      <c r="H8718" s="64"/>
      <c r="K8718" s="64"/>
      <c r="L8718" s="104"/>
    </row>
    <row r="8719" spans="4:12" x14ac:dyDescent="0.25">
      <c r="D8719" s="67"/>
      <c r="E8719" s="64"/>
      <c r="F8719" s="64"/>
      <c r="G8719" s="64"/>
      <c r="H8719" s="64"/>
      <c r="K8719" s="64"/>
      <c r="L8719" s="104"/>
    </row>
    <row r="8720" spans="4:12" x14ac:dyDescent="0.25">
      <c r="D8720" s="67"/>
      <c r="E8720" s="64"/>
      <c r="F8720" s="64"/>
      <c r="G8720" s="64"/>
      <c r="H8720" s="64"/>
      <c r="K8720" s="64"/>
      <c r="L8720" s="104"/>
    </row>
    <row r="8721" spans="4:12" x14ac:dyDescent="0.25">
      <c r="D8721" s="67"/>
      <c r="E8721" s="64"/>
      <c r="F8721" s="64"/>
      <c r="G8721" s="64"/>
      <c r="H8721" s="64"/>
      <c r="K8721" s="64"/>
      <c r="L8721" s="104"/>
    </row>
    <row r="8722" spans="4:12" x14ac:dyDescent="0.25">
      <c r="D8722" s="67"/>
      <c r="E8722" s="64"/>
      <c r="F8722" s="64"/>
      <c r="G8722" s="64"/>
      <c r="H8722" s="64"/>
      <c r="K8722" s="64"/>
      <c r="L8722" s="104"/>
    </row>
    <row r="8723" spans="4:12" x14ac:dyDescent="0.25">
      <c r="D8723" s="67"/>
      <c r="E8723" s="64"/>
      <c r="F8723" s="64"/>
      <c r="G8723" s="64"/>
      <c r="H8723" s="64"/>
      <c r="K8723" s="64"/>
      <c r="L8723" s="104"/>
    </row>
    <row r="8724" spans="4:12" x14ac:dyDescent="0.25">
      <c r="D8724" s="67"/>
      <c r="E8724" s="64"/>
      <c r="F8724" s="64"/>
      <c r="G8724" s="64"/>
      <c r="H8724" s="64"/>
      <c r="K8724" s="64"/>
      <c r="L8724" s="104"/>
    </row>
    <row r="8725" spans="4:12" x14ac:dyDescent="0.25">
      <c r="D8725" s="67"/>
      <c r="E8725" s="64"/>
      <c r="F8725" s="64"/>
      <c r="G8725" s="64"/>
      <c r="H8725" s="64"/>
      <c r="K8725" s="64"/>
      <c r="L8725" s="104"/>
    </row>
    <row r="8726" spans="4:12" x14ac:dyDescent="0.25">
      <c r="D8726" s="67"/>
      <c r="E8726" s="64"/>
      <c r="F8726" s="64"/>
      <c r="G8726" s="64"/>
      <c r="H8726" s="64"/>
      <c r="K8726" s="64"/>
      <c r="L8726" s="104"/>
    </row>
    <row r="8727" spans="4:12" x14ac:dyDescent="0.25">
      <c r="D8727" s="67"/>
      <c r="E8727" s="64"/>
      <c r="F8727" s="64"/>
      <c r="G8727" s="64"/>
      <c r="H8727" s="64"/>
      <c r="K8727" s="64"/>
      <c r="L8727" s="104"/>
    </row>
    <row r="8728" spans="4:12" x14ac:dyDescent="0.25">
      <c r="D8728" s="67"/>
      <c r="E8728" s="64"/>
      <c r="F8728" s="64"/>
      <c r="G8728" s="64"/>
      <c r="H8728" s="64"/>
      <c r="K8728" s="64"/>
      <c r="L8728" s="104"/>
    </row>
    <row r="8729" spans="4:12" x14ac:dyDescent="0.25">
      <c r="D8729" s="67"/>
      <c r="E8729" s="64"/>
      <c r="F8729" s="64"/>
      <c r="G8729" s="64"/>
      <c r="H8729" s="64"/>
      <c r="K8729" s="64"/>
      <c r="L8729" s="104"/>
    </row>
    <row r="8730" spans="4:12" x14ac:dyDescent="0.25">
      <c r="D8730" s="67"/>
      <c r="E8730" s="64"/>
      <c r="F8730" s="64"/>
      <c r="G8730" s="64"/>
      <c r="H8730" s="64"/>
      <c r="K8730" s="64"/>
      <c r="L8730" s="104"/>
    </row>
    <row r="8731" spans="4:12" x14ac:dyDescent="0.25">
      <c r="D8731" s="67"/>
      <c r="E8731" s="64"/>
      <c r="F8731" s="64"/>
      <c r="G8731" s="64"/>
      <c r="H8731" s="64"/>
      <c r="K8731" s="64"/>
      <c r="L8731" s="104"/>
    </row>
    <row r="8732" spans="4:12" x14ac:dyDescent="0.25">
      <c r="D8732" s="67"/>
      <c r="E8732" s="64"/>
      <c r="F8732" s="64"/>
      <c r="G8732" s="64"/>
      <c r="H8732" s="64"/>
      <c r="K8732" s="64"/>
      <c r="L8732" s="104"/>
    </row>
    <row r="8733" spans="4:12" x14ac:dyDescent="0.25">
      <c r="D8733" s="67"/>
      <c r="E8733" s="64"/>
      <c r="F8733" s="64"/>
      <c r="G8733" s="64"/>
      <c r="H8733" s="64"/>
      <c r="K8733" s="64"/>
      <c r="L8733" s="104"/>
    </row>
    <row r="8734" spans="4:12" x14ac:dyDescent="0.25">
      <c r="D8734" s="67"/>
      <c r="E8734" s="64"/>
      <c r="F8734" s="64"/>
      <c r="G8734" s="64"/>
      <c r="H8734" s="64"/>
      <c r="K8734" s="64"/>
      <c r="L8734" s="104"/>
    </row>
    <row r="8735" spans="4:12" x14ac:dyDescent="0.25">
      <c r="D8735" s="67"/>
      <c r="E8735" s="64"/>
      <c r="F8735" s="64"/>
      <c r="G8735" s="64"/>
      <c r="H8735" s="64"/>
      <c r="K8735" s="64"/>
      <c r="L8735" s="104"/>
    </row>
    <row r="8736" spans="4:12" x14ac:dyDescent="0.25">
      <c r="D8736" s="67"/>
      <c r="E8736" s="64"/>
      <c r="F8736" s="64"/>
      <c r="G8736" s="64"/>
      <c r="H8736" s="64"/>
      <c r="K8736" s="64"/>
      <c r="L8736" s="104"/>
    </row>
    <row r="8737" spans="4:12" x14ac:dyDescent="0.25">
      <c r="D8737" s="67"/>
      <c r="E8737" s="64"/>
      <c r="F8737" s="64"/>
      <c r="G8737" s="64"/>
      <c r="H8737" s="64"/>
      <c r="K8737" s="64"/>
      <c r="L8737" s="104"/>
    </row>
    <row r="8738" spans="4:12" x14ac:dyDescent="0.25">
      <c r="D8738" s="67"/>
      <c r="E8738" s="64"/>
      <c r="F8738" s="64"/>
      <c r="G8738" s="64"/>
      <c r="H8738" s="64"/>
      <c r="K8738" s="64"/>
      <c r="L8738" s="104"/>
    </row>
    <row r="8739" spans="4:12" x14ac:dyDescent="0.25">
      <c r="D8739" s="67"/>
      <c r="E8739" s="64"/>
      <c r="F8739" s="64"/>
      <c r="G8739" s="64"/>
      <c r="H8739" s="64"/>
      <c r="K8739" s="64"/>
      <c r="L8739" s="104"/>
    </row>
    <row r="8740" spans="4:12" x14ac:dyDescent="0.25">
      <c r="D8740" s="67"/>
      <c r="E8740" s="64"/>
      <c r="F8740" s="64"/>
      <c r="G8740" s="64"/>
      <c r="H8740" s="64"/>
      <c r="K8740" s="64"/>
      <c r="L8740" s="104"/>
    </row>
    <row r="8741" spans="4:12" x14ac:dyDescent="0.25">
      <c r="D8741" s="67"/>
      <c r="E8741" s="64"/>
      <c r="F8741" s="64"/>
      <c r="G8741" s="64"/>
      <c r="H8741" s="64"/>
      <c r="K8741" s="64"/>
      <c r="L8741" s="104"/>
    </row>
    <row r="8742" spans="4:12" x14ac:dyDescent="0.25">
      <c r="D8742" s="67"/>
      <c r="E8742" s="64"/>
      <c r="F8742" s="64"/>
      <c r="G8742" s="64"/>
      <c r="H8742" s="64"/>
      <c r="K8742" s="64"/>
      <c r="L8742" s="104"/>
    </row>
    <row r="8743" spans="4:12" x14ac:dyDescent="0.25">
      <c r="D8743" s="67"/>
      <c r="E8743" s="64"/>
      <c r="F8743" s="64"/>
      <c r="G8743" s="64"/>
      <c r="H8743" s="64"/>
      <c r="K8743" s="64"/>
      <c r="L8743" s="104"/>
    </row>
    <row r="8744" spans="4:12" x14ac:dyDescent="0.25">
      <c r="D8744" s="67"/>
      <c r="E8744" s="64"/>
      <c r="F8744" s="64"/>
      <c r="G8744" s="64"/>
      <c r="H8744" s="64"/>
      <c r="K8744" s="64"/>
      <c r="L8744" s="104"/>
    </row>
    <row r="8745" spans="4:12" x14ac:dyDescent="0.25">
      <c r="D8745" s="67"/>
      <c r="E8745" s="64"/>
      <c r="F8745" s="64"/>
      <c r="G8745" s="64"/>
      <c r="H8745" s="64"/>
      <c r="K8745" s="64"/>
      <c r="L8745" s="104"/>
    </row>
    <row r="8746" spans="4:12" x14ac:dyDescent="0.25">
      <c r="D8746" s="67"/>
      <c r="E8746" s="64"/>
      <c r="F8746" s="64"/>
      <c r="G8746" s="64"/>
      <c r="H8746" s="64"/>
      <c r="K8746" s="64"/>
      <c r="L8746" s="104"/>
    </row>
    <row r="8747" spans="4:12" x14ac:dyDescent="0.25">
      <c r="D8747" s="67"/>
      <c r="E8747" s="64"/>
      <c r="F8747" s="64"/>
      <c r="G8747" s="64"/>
      <c r="H8747" s="64"/>
      <c r="K8747" s="64"/>
      <c r="L8747" s="104"/>
    </row>
    <row r="8748" spans="4:12" x14ac:dyDescent="0.25">
      <c r="D8748" s="67"/>
      <c r="E8748" s="64"/>
      <c r="F8748" s="64"/>
      <c r="G8748" s="64"/>
      <c r="H8748" s="64"/>
      <c r="K8748" s="64"/>
      <c r="L8748" s="104"/>
    </row>
    <row r="8749" spans="4:12" x14ac:dyDescent="0.25">
      <c r="D8749" s="67"/>
      <c r="E8749" s="64"/>
      <c r="F8749" s="64"/>
      <c r="G8749" s="64"/>
      <c r="H8749" s="64"/>
      <c r="K8749" s="64"/>
      <c r="L8749" s="104"/>
    </row>
    <row r="8750" spans="4:12" x14ac:dyDescent="0.25">
      <c r="D8750" s="67"/>
      <c r="E8750" s="64"/>
      <c r="F8750" s="64"/>
      <c r="G8750" s="64"/>
      <c r="H8750" s="64"/>
      <c r="K8750" s="64"/>
      <c r="L8750" s="104"/>
    </row>
    <row r="8751" spans="4:12" x14ac:dyDescent="0.25">
      <c r="D8751" s="67"/>
      <c r="E8751" s="64"/>
      <c r="F8751" s="64"/>
      <c r="G8751" s="64"/>
      <c r="H8751" s="64"/>
      <c r="K8751" s="64"/>
      <c r="L8751" s="104"/>
    </row>
    <row r="8752" spans="4:12" x14ac:dyDescent="0.25">
      <c r="D8752" s="67"/>
      <c r="E8752" s="64"/>
      <c r="F8752" s="64"/>
      <c r="G8752" s="64"/>
      <c r="H8752" s="64"/>
      <c r="K8752" s="64"/>
      <c r="L8752" s="104"/>
    </row>
    <row r="8753" spans="4:12" x14ac:dyDescent="0.25">
      <c r="D8753" s="67"/>
      <c r="E8753" s="64"/>
      <c r="F8753" s="64"/>
      <c r="G8753" s="64"/>
      <c r="H8753" s="64"/>
      <c r="K8753" s="64"/>
      <c r="L8753" s="104"/>
    </row>
    <row r="8754" spans="4:12" x14ac:dyDescent="0.25">
      <c r="D8754" s="67"/>
      <c r="E8754" s="64"/>
      <c r="F8754" s="64"/>
      <c r="G8754" s="64"/>
      <c r="H8754" s="64"/>
      <c r="K8754" s="64"/>
      <c r="L8754" s="104"/>
    </row>
    <row r="8755" spans="4:12" x14ac:dyDescent="0.25">
      <c r="D8755" s="67"/>
      <c r="E8755" s="64"/>
      <c r="F8755" s="64"/>
      <c r="G8755" s="64"/>
      <c r="H8755" s="64"/>
      <c r="K8755" s="64"/>
      <c r="L8755" s="104"/>
    </row>
    <row r="8756" spans="4:12" x14ac:dyDescent="0.25">
      <c r="D8756" s="67"/>
      <c r="E8756" s="64"/>
      <c r="F8756" s="64"/>
      <c r="G8756" s="64"/>
      <c r="H8756" s="64"/>
      <c r="K8756" s="64"/>
      <c r="L8756" s="104"/>
    </row>
    <row r="8757" spans="4:12" x14ac:dyDescent="0.25">
      <c r="D8757" s="67"/>
      <c r="E8757" s="64"/>
      <c r="F8757" s="64"/>
      <c r="G8757" s="64"/>
      <c r="H8757" s="64"/>
      <c r="K8757" s="64"/>
      <c r="L8757" s="104"/>
    </row>
    <row r="8758" spans="4:12" x14ac:dyDescent="0.25">
      <c r="D8758" s="67"/>
      <c r="E8758" s="64"/>
      <c r="F8758" s="64"/>
      <c r="G8758" s="64"/>
      <c r="H8758" s="64"/>
      <c r="K8758" s="64"/>
      <c r="L8758" s="104"/>
    </row>
    <row r="8759" spans="4:12" x14ac:dyDescent="0.25">
      <c r="D8759" s="67"/>
      <c r="E8759" s="64"/>
      <c r="F8759" s="64"/>
      <c r="G8759" s="64"/>
      <c r="H8759" s="64"/>
      <c r="K8759" s="64"/>
      <c r="L8759" s="104"/>
    </row>
    <row r="8760" spans="4:12" x14ac:dyDescent="0.25">
      <c r="D8760" s="67"/>
      <c r="E8760" s="64"/>
      <c r="F8760" s="64"/>
      <c r="G8760" s="64"/>
      <c r="H8760" s="64"/>
      <c r="K8760" s="64"/>
      <c r="L8760" s="104"/>
    </row>
    <row r="8761" spans="4:12" x14ac:dyDescent="0.25">
      <c r="D8761" s="67"/>
      <c r="E8761" s="64"/>
      <c r="F8761" s="64"/>
      <c r="G8761" s="64"/>
      <c r="H8761" s="64"/>
      <c r="K8761" s="64"/>
      <c r="L8761" s="104"/>
    </row>
    <row r="8762" spans="4:12" x14ac:dyDescent="0.25">
      <c r="D8762" s="67"/>
      <c r="E8762" s="64"/>
      <c r="F8762" s="64"/>
      <c r="G8762" s="64"/>
      <c r="H8762" s="64"/>
      <c r="K8762" s="64"/>
      <c r="L8762" s="104"/>
    </row>
    <row r="8763" spans="4:12" x14ac:dyDescent="0.25">
      <c r="D8763" s="67"/>
      <c r="E8763" s="64"/>
      <c r="F8763" s="64"/>
      <c r="G8763" s="64"/>
      <c r="H8763" s="64"/>
      <c r="K8763" s="64"/>
      <c r="L8763" s="104"/>
    </row>
    <row r="8764" spans="4:12" x14ac:dyDescent="0.25">
      <c r="D8764" s="67"/>
      <c r="E8764" s="64"/>
      <c r="F8764" s="64"/>
      <c r="G8764" s="64"/>
      <c r="H8764" s="64"/>
      <c r="K8764" s="64"/>
      <c r="L8764" s="104"/>
    </row>
    <row r="8765" spans="4:12" x14ac:dyDescent="0.25">
      <c r="D8765" s="67"/>
      <c r="E8765" s="64"/>
      <c r="F8765" s="64"/>
      <c r="G8765" s="64"/>
      <c r="H8765" s="64"/>
      <c r="K8765" s="64"/>
      <c r="L8765" s="104"/>
    </row>
    <row r="8766" spans="4:12" x14ac:dyDescent="0.25">
      <c r="D8766" s="67"/>
      <c r="E8766" s="64"/>
      <c r="F8766" s="64"/>
      <c r="G8766" s="64"/>
      <c r="H8766" s="64"/>
      <c r="K8766" s="64"/>
      <c r="L8766" s="104"/>
    </row>
    <row r="8767" spans="4:12" x14ac:dyDescent="0.25">
      <c r="D8767" s="67"/>
      <c r="E8767" s="64"/>
      <c r="F8767" s="64"/>
      <c r="G8767" s="64"/>
      <c r="H8767" s="64"/>
      <c r="K8767" s="64"/>
      <c r="L8767" s="104"/>
    </row>
    <row r="8768" spans="4:12" x14ac:dyDescent="0.25">
      <c r="D8768" s="67"/>
      <c r="E8768" s="64"/>
      <c r="F8768" s="64"/>
      <c r="G8768" s="64"/>
      <c r="H8768" s="64"/>
      <c r="K8768" s="64"/>
      <c r="L8768" s="104"/>
    </row>
    <row r="8769" spans="4:12" x14ac:dyDescent="0.25">
      <c r="D8769" s="67"/>
      <c r="E8769" s="64"/>
      <c r="F8769" s="64"/>
      <c r="G8769" s="64"/>
      <c r="H8769" s="64"/>
      <c r="K8769" s="64"/>
      <c r="L8769" s="104"/>
    </row>
    <row r="8770" spans="4:12" x14ac:dyDescent="0.25">
      <c r="D8770" s="67"/>
      <c r="E8770" s="64"/>
      <c r="F8770" s="64"/>
      <c r="G8770" s="64"/>
      <c r="H8770" s="64"/>
      <c r="K8770" s="64"/>
      <c r="L8770" s="104"/>
    </row>
    <row r="8771" spans="4:12" x14ac:dyDescent="0.25">
      <c r="D8771" s="67"/>
      <c r="E8771" s="64"/>
      <c r="F8771" s="64"/>
      <c r="G8771" s="64"/>
      <c r="H8771" s="64"/>
      <c r="K8771" s="64"/>
      <c r="L8771" s="104"/>
    </row>
    <row r="8772" spans="4:12" x14ac:dyDescent="0.25">
      <c r="D8772" s="67"/>
      <c r="E8772" s="64"/>
      <c r="F8772" s="64"/>
      <c r="G8772" s="64"/>
      <c r="H8772" s="64"/>
      <c r="K8772" s="64"/>
      <c r="L8772" s="104"/>
    </row>
    <row r="8773" spans="4:12" x14ac:dyDescent="0.25">
      <c r="D8773" s="67"/>
      <c r="E8773" s="64"/>
      <c r="F8773" s="64"/>
      <c r="G8773" s="64"/>
      <c r="H8773" s="64"/>
      <c r="K8773" s="64"/>
      <c r="L8773" s="104"/>
    </row>
    <row r="8774" spans="4:12" x14ac:dyDescent="0.25">
      <c r="D8774" s="67"/>
      <c r="E8774" s="64"/>
      <c r="F8774" s="64"/>
      <c r="G8774" s="64"/>
      <c r="H8774" s="64"/>
      <c r="K8774" s="64"/>
      <c r="L8774" s="104"/>
    </row>
    <row r="8775" spans="4:12" x14ac:dyDescent="0.25">
      <c r="D8775" s="67"/>
      <c r="E8775" s="64"/>
      <c r="F8775" s="64"/>
      <c r="G8775" s="64"/>
      <c r="H8775" s="64"/>
      <c r="K8775" s="64"/>
      <c r="L8775" s="104"/>
    </row>
    <row r="8776" spans="4:12" x14ac:dyDescent="0.25">
      <c r="D8776" s="67"/>
      <c r="E8776" s="64"/>
      <c r="F8776" s="64"/>
      <c r="G8776" s="64"/>
      <c r="H8776" s="64"/>
      <c r="K8776" s="64"/>
      <c r="L8776" s="104"/>
    </row>
    <row r="8777" spans="4:12" x14ac:dyDescent="0.25">
      <c r="D8777" s="67"/>
      <c r="E8777" s="64"/>
      <c r="F8777" s="64"/>
      <c r="G8777" s="64"/>
      <c r="H8777" s="64"/>
      <c r="K8777" s="64"/>
      <c r="L8777" s="104"/>
    </row>
    <row r="8778" spans="4:12" x14ac:dyDescent="0.25">
      <c r="D8778" s="67"/>
      <c r="E8778" s="64"/>
      <c r="F8778" s="64"/>
      <c r="G8778" s="64"/>
      <c r="H8778" s="64"/>
      <c r="K8778" s="64"/>
      <c r="L8778" s="104"/>
    </row>
    <row r="8779" spans="4:12" x14ac:dyDescent="0.25">
      <c r="D8779" s="67"/>
      <c r="E8779" s="64"/>
      <c r="F8779" s="64"/>
      <c r="G8779" s="64"/>
      <c r="H8779" s="64"/>
      <c r="K8779" s="64"/>
      <c r="L8779" s="104"/>
    </row>
    <row r="8780" spans="4:12" x14ac:dyDescent="0.25">
      <c r="D8780" s="67"/>
      <c r="E8780" s="64"/>
      <c r="F8780" s="64"/>
      <c r="G8780" s="64"/>
      <c r="H8780" s="64"/>
      <c r="K8780" s="64"/>
      <c r="L8780" s="104"/>
    </row>
    <row r="8781" spans="4:12" x14ac:dyDescent="0.25">
      <c r="D8781" s="67"/>
      <c r="E8781" s="64"/>
      <c r="F8781" s="64"/>
      <c r="G8781" s="64"/>
      <c r="H8781" s="64"/>
      <c r="K8781" s="64"/>
      <c r="L8781" s="104"/>
    </row>
    <row r="8782" spans="4:12" x14ac:dyDescent="0.25">
      <c r="D8782" s="67"/>
      <c r="E8782" s="64"/>
      <c r="F8782" s="64"/>
      <c r="G8782" s="64"/>
      <c r="H8782" s="64"/>
      <c r="K8782" s="64"/>
      <c r="L8782" s="104"/>
    </row>
    <row r="8783" spans="4:12" x14ac:dyDescent="0.25">
      <c r="D8783" s="67"/>
      <c r="E8783" s="64"/>
      <c r="F8783" s="64"/>
      <c r="G8783" s="64"/>
      <c r="H8783" s="64"/>
      <c r="K8783" s="64"/>
      <c r="L8783" s="104"/>
    </row>
    <row r="8784" spans="4:12" x14ac:dyDescent="0.25">
      <c r="D8784" s="67"/>
      <c r="E8784" s="64"/>
      <c r="F8784" s="64"/>
      <c r="G8784" s="64"/>
      <c r="H8784" s="64"/>
      <c r="K8784" s="64"/>
      <c r="L8784" s="104"/>
    </row>
    <row r="8785" spans="4:12" x14ac:dyDescent="0.25">
      <c r="D8785" s="67"/>
      <c r="E8785" s="64"/>
      <c r="F8785" s="64"/>
      <c r="G8785" s="64"/>
      <c r="H8785" s="64"/>
      <c r="K8785" s="64"/>
      <c r="L8785" s="104"/>
    </row>
    <row r="8786" spans="4:12" x14ac:dyDescent="0.25">
      <c r="D8786" s="67"/>
      <c r="E8786" s="64"/>
      <c r="F8786" s="64"/>
      <c r="G8786" s="64"/>
      <c r="H8786" s="64"/>
      <c r="K8786" s="64"/>
      <c r="L8786" s="104"/>
    </row>
    <row r="8787" spans="4:12" x14ac:dyDescent="0.25">
      <c r="D8787" s="67"/>
      <c r="E8787" s="64"/>
      <c r="F8787" s="64"/>
      <c r="G8787" s="64"/>
      <c r="H8787" s="64"/>
      <c r="K8787" s="64"/>
      <c r="L8787" s="104"/>
    </row>
    <row r="8788" spans="4:12" x14ac:dyDescent="0.25">
      <c r="D8788" s="67"/>
      <c r="E8788" s="64"/>
      <c r="F8788" s="64"/>
      <c r="G8788" s="64"/>
      <c r="H8788" s="64"/>
      <c r="K8788" s="64"/>
      <c r="L8788" s="104"/>
    </row>
    <row r="8789" spans="4:12" x14ac:dyDescent="0.25">
      <c r="D8789" s="67"/>
      <c r="E8789" s="64"/>
      <c r="F8789" s="64"/>
      <c r="G8789" s="64"/>
      <c r="H8789" s="64"/>
      <c r="K8789" s="64"/>
      <c r="L8789" s="104"/>
    </row>
    <row r="8790" spans="4:12" x14ac:dyDescent="0.25">
      <c r="D8790" s="67"/>
      <c r="E8790" s="64"/>
      <c r="F8790" s="64"/>
      <c r="G8790" s="64"/>
      <c r="H8790" s="64"/>
      <c r="K8790" s="64"/>
      <c r="L8790" s="104"/>
    </row>
    <row r="8791" spans="4:12" x14ac:dyDescent="0.25">
      <c r="D8791" s="67"/>
      <c r="E8791" s="64"/>
      <c r="F8791" s="64"/>
      <c r="G8791" s="64"/>
      <c r="H8791" s="64"/>
      <c r="K8791" s="64"/>
      <c r="L8791" s="104"/>
    </row>
    <row r="8792" spans="4:12" x14ac:dyDescent="0.25">
      <c r="D8792" s="67"/>
      <c r="E8792" s="64"/>
      <c r="F8792" s="64"/>
      <c r="G8792" s="64"/>
      <c r="H8792" s="64"/>
      <c r="K8792" s="64"/>
      <c r="L8792" s="104"/>
    </row>
    <row r="8793" spans="4:12" x14ac:dyDescent="0.25">
      <c r="D8793" s="67"/>
      <c r="E8793" s="64"/>
      <c r="F8793" s="64"/>
      <c r="G8793" s="64"/>
      <c r="H8793" s="64"/>
      <c r="K8793" s="64"/>
      <c r="L8793" s="104"/>
    </row>
    <row r="8794" spans="4:12" x14ac:dyDescent="0.25">
      <c r="D8794" s="67"/>
      <c r="E8794" s="64"/>
      <c r="F8794" s="64"/>
      <c r="G8794" s="64"/>
      <c r="H8794" s="64"/>
      <c r="K8794" s="64"/>
      <c r="L8794" s="104"/>
    </row>
    <row r="8795" spans="4:12" x14ac:dyDescent="0.25">
      <c r="D8795" s="67"/>
      <c r="E8795" s="64"/>
      <c r="F8795" s="64"/>
      <c r="G8795" s="64"/>
      <c r="H8795" s="64"/>
      <c r="K8795" s="64"/>
      <c r="L8795" s="104"/>
    </row>
    <row r="8796" spans="4:12" x14ac:dyDescent="0.25">
      <c r="D8796" s="67"/>
      <c r="E8796" s="64"/>
      <c r="F8796" s="64"/>
      <c r="G8796" s="64"/>
      <c r="H8796" s="64"/>
      <c r="K8796" s="64"/>
      <c r="L8796" s="104"/>
    </row>
    <row r="8797" spans="4:12" x14ac:dyDescent="0.25">
      <c r="D8797" s="67"/>
      <c r="E8797" s="64"/>
      <c r="F8797" s="64"/>
      <c r="G8797" s="64"/>
      <c r="H8797" s="64"/>
      <c r="K8797" s="64"/>
      <c r="L8797" s="104"/>
    </row>
    <row r="8798" spans="4:12" x14ac:dyDescent="0.25">
      <c r="D8798" s="67"/>
      <c r="E8798" s="64"/>
      <c r="F8798" s="64"/>
      <c r="G8798" s="64"/>
      <c r="H8798" s="64"/>
      <c r="K8798" s="64"/>
      <c r="L8798" s="104"/>
    </row>
    <row r="8799" spans="4:12" x14ac:dyDescent="0.25">
      <c r="D8799" s="67"/>
      <c r="E8799" s="64"/>
      <c r="F8799" s="64"/>
      <c r="G8799" s="64"/>
      <c r="H8799" s="64"/>
      <c r="K8799" s="64"/>
      <c r="L8799" s="104"/>
    </row>
    <row r="8800" spans="4:12" x14ac:dyDescent="0.25">
      <c r="D8800" s="67"/>
      <c r="E8800" s="64"/>
      <c r="F8800" s="64"/>
      <c r="G8800" s="64"/>
      <c r="H8800" s="64"/>
      <c r="K8800" s="64"/>
      <c r="L8800" s="104"/>
    </row>
    <row r="8801" spans="4:12" x14ac:dyDescent="0.25">
      <c r="D8801" s="67"/>
      <c r="E8801" s="64"/>
      <c r="F8801" s="64"/>
      <c r="G8801" s="64"/>
      <c r="H8801" s="64"/>
      <c r="K8801" s="64"/>
      <c r="L8801" s="104"/>
    </row>
    <row r="8802" spans="4:12" x14ac:dyDescent="0.25">
      <c r="D8802" s="67"/>
      <c r="E8802" s="64"/>
      <c r="F8802" s="64"/>
      <c r="G8802" s="64"/>
      <c r="H8802" s="64"/>
      <c r="K8802" s="64"/>
      <c r="L8802" s="104"/>
    </row>
    <row r="8803" spans="4:12" x14ac:dyDescent="0.25">
      <c r="D8803" s="67"/>
      <c r="E8803" s="64"/>
      <c r="F8803" s="64"/>
      <c r="G8803" s="64"/>
      <c r="H8803" s="64"/>
      <c r="K8803" s="64"/>
      <c r="L8803" s="104"/>
    </row>
    <row r="8804" spans="4:12" x14ac:dyDescent="0.25">
      <c r="D8804" s="67"/>
      <c r="E8804" s="64"/>
      <c r="F8804" s="64"/>
      <c r="G8804" s="64"/>
      <c r="H8804" s="64"/>
      <c r="K8804" s="64"/>
      <c r="L8804" s="104"/>
    </row>
    <row r="8805" spans="4:12" x14ac:dyDescent="0.25">
      <c r="D8805" s="67"/>
      <c r="E8805" s="64"/>
      <c r="F8805" s="64"/>
      <c r="G8805" s="64"/>
      <c r="H8805" s="64"/>
      <c r="K8805" s="64"/>
      <c r="L8805" s="104"/>
    </row>
    <row r="8806" spans="4:12" x14ac:dyDescent="0.25">
      <c r="D8806" s="67"/>
      <c r="E8806" s="64"/>
      <c r="F8806" s="64"/>
      <c r="G8806" s="64"/>
      <c r="H8806" s="64"/>
      <c r="K8806" s="64"/>
      <c r="L8806" s="104"/>
    </row>
    <row r="8807" spans="4:12" x14ac:dyDescent="0.25">
      <c r="D8807" s="67"/>
      <c r="E8807" s="64"/>
      <c r="F8807" s="64"/>
      <c r="G8807" s="64"/>
      <c r="H8807" s="64"/>
      <c r="K8807" s="64"/>
      <c r="L8807" s="104"/>
    </row>
    <row r="8808" spans="4:12" x14ac:dyDescent="0.25">
      <c r="D8808" s="67"/>
      <c r="E8808" s="64"/>
      <c r="F8808" s="64"/>
      <c r="G8808" s="64"/>
      <c r="H8808" s="64"/>
      <c r="K8808" s="64"/>
      <c r="L8808" s="104"/>
    </row>
    <row r="8809" spans="4:12" x14ac:dyDescent="0.25">
      <c r="D8809" s="67"/>
      <c r="E8809" s="64"/>
      <c r="F8809" s="64"/>
      <c r="G8809" s="64"/>
      <c r="H8809" s="64"/>
      <c r="K8809" s="64"/>
      <c r="L8809" s="104"/>
    </row>
    <row r="8810" spans="4:12" x14ac:dyDescent="0.25">
      <c r="D8810" s="67"/>
      <c r="E8810" s="64"/>
      <c r="F8810" s="64"/>
      <c r="G8810" s="64"/>
      <c r="H8810" s="64"/>
      <c r="K8810" s="64"/>
      <c r="L8810" s="104"/>
    </row>
    <row r="8811" spans="4:12" x14ac:dyDescent="0.25">
      <c r="D8811" s="67"/>
      <c r="E8811" s="64"/>
      <c r="F8811" s="64"/>
      <c r="G8811" s="64"/>
      <c r="H8811" s="64"/>
      <c r="K8811" s="64"/>
      <c r="L8811" s="104"/>
    </row>
    <row r="8812" spans="4:12" x14ac:dyDescent="0.25">
      <c r="D8812" s="67"/>
      <c r="E8812" s="64"/>
      <c r="F8812" s="64"/>
      <c r="G8812" s="64"/>
      <c r="H8812" s="64"/>
      <c r="K8812" s="64"/>
      <c r="L8812" s="104"/>
    </row>
    <row r="8813" spans="4:12" x14ac:dyDescent="0.25">
      <c r="D8813" s="67"/>
      <c r="E8813" s="64"/>
      <c r="F8813" s="64"/>
      <c r="G8813" s="64"/>
      <c r="H8813" s="64"/>
      <c r="K8813" s="64"/>
      <c r="L8813" s="104"/>
    </row>
    <row r="8814" spans="4:12" x14ac:dyDescent="0.25">
      <c r="D8814" s="67"/>
      <c r="E8814" s="64"/>
      <c r="F8814" s="64"/>
      <c r="G8814" s="64"/>
      <c r="H8814" s="64"/>
      <c r="K8814" s="64"/>
      <c r="L8814" s="104"/>
    </row>
    <row r="8815" spans="4:12" x14ac:dyDescent="0.25">
      <c r="D8815" s="67"/>
      <c r="E8815" s="64"/>
      <c r="F8815" s="64"/>
      <c r="G8815" s="64"/>
      <c r="H8815" s="64"/>
      <c r="K8815" s="64"/>
      <c r="L8815" s="104"/>
    </row>
    <row r="8816" spans="4:12" x14ac:dyDescent="0.25">
      <c r="D8816" s="67"/>
      <c r="E8816" s="64"/>
      <c r="F8816" s="64"/>
      <c r="G8816" s="64"/>
      <c r="H8816" s="64"/>
      <c r="K8816" s="64"/>
      <c r="L8816" s="104"/>
    </row>
    <row r="8817" spans="4:12" x14ac:dyDescent="0.25">
      <c r="D8817" s="67"/>
      <c r="E8817" s="64"/>
      <c r="F8817" s="64"/>
      <c r="G8817" s="64"/>
      <c r="H8817" s="64"/>
      <c r="K8817" s="64"/>
      <c r="L8817" s="104"/>
    </row>
    <row r="8818" spans="4:12" x14ac:dyDescent="0.25">
      <c r="D8818" s="67"/>
      <c r="E8818" s="64"/>
      <c r="F8818" s="64"/>
      <c r="G8818" s="64"/>
      <c r="H8818" s="64"/>
      <c r="K8818" s="64"/>
      <c r="L8818" s="104"/>
    </row>
    <row r="8819" spans="4:12" x14ac:dyDescent="0.25">
      <c r="D8819" s="67"/>
      <c r="E8819" s="64"/>
      <c r="F8819" s="64"/>
      <c r="G8819" s="64"/>
      <c r="H8819" s="64"/>
      <c r="K8819" s="64"/>
      <c r="L8819" s="104"/>
    </row>
    <row r="8820" spans="4:12" x14ac:dyDescent="0.25">
      <c r="D8820" s="67"/>
      <c r="E8820" s="64"/>
      <c r="F8820" s="64"/>
      <c r="G8820" s="64"/>
      <c r="H8820" s="64"/>
      <c r="K8820" s="64"/>
      <c r="L8820" s="104"/>
    </row>
    <row r="8821" spans="4:12" x14ac:dyDescent="0.25">
      <c r="D8821" s="67"/>
      <c r="E8821" s="64"/>
      <c r="F8821" s="64"/>
      <c r="G8821" s="64"/>
      <c r="H8821" s="64"/>
      <c r="K8821" s="64"/>
      <c r="L8821" s="104"/>
    </row>
    <row r="8822" spans="4:12" x14ac:dyDescent="0.25">
      <c r="D8822" s="67"/>
      <c r="E8822" s="64"/>
      <c r="F8822" s="64"/>
      <c r="G8822" s="64"/>
      <c r="H8822" s="64"/>
      <c r="K8822" s="64"/>
      <c r="L8822" s="104"/>
    </row>
    <row r="8823" spans="4:12" x14ac:dyDescent="0.25">
      <c r="D8823" s="67"/>
      <c r="E8823" s="64"/>
      <c r="F8823" s="64"/>
      <c r="G8823" s="64"/>
      <c r="H8823" s="64"/>
      <c r="K8823" s="64"/>
      <c r="L8823" s="104"/>
    </row>
    <row r="8824" spans="4:12" x14ac:dyDescent="0.25">
      <c r="D8824" s="67"/>
      <c r="E8824" s="64"/>
      <c r="F8824" s="64"/>
      <c r="G8824" s="64"/>
      <c r="H8824" s="64"/>
      <c r="K8824" s="64"/>
      <c r="L8824" s="104"/>
    </row>
    <row r="8825" spans="4:12" x14ac:dyDescent="0.25">
      <c r="D8825" s="67"/>
      <c r="E8825" s="64"/>
      <c r="F8825" s="64"/>
      <c r="G8825" s="64"/>
      <c r="H8825" s="64"/>
      <c r="K8825" s="64"/>
      <c r="L8825" s="104"/>
    </row>
    <row r="8826" spans="4:12" x14ac:dyDescent="0.25">
      <c r="D8826" s="67"/>
      <c r="E8826" s="64"/>
      <c r="F8826" s="64"/>
      <c r="G8826" s="64"/>
      <c r="H8826" s="64"/>
      <c r="K8826" s="64"/>
      <c r="L8826" s="104"/>
    </row>
    <row r="8827" spans="4:12" x14ac:dyDescent="0.25">
      <c r="D8827" s="67"/>
      <c r="E8827" s="64"/>
      <c r="F8827" s="64"/>
      <c r="G8827" s="64"/>
      <c r="H8827" s="64"/>
      <c r="K8827" s="64"/>
      <c r="L8827" s="104"/>
    </row>
    <row r="8828" spans="4:12" x14ac:dyDescent="0.25">
      <c r="D8828" s="67"/>
      <c r="E8828" s="64"/>
      <c r="F8828" s="64"/>
      <c r="G8828" s="64"/>
      <c r="H8828" s="64"/>
      <c r="K8828" s="64"/>
      <c r="L8828" s="104"/>
    </row>
    <row r="8829" spans="4:12" x14ac:dyDescent="0.25">
      <c r="D8829" s="67"/>
      <c r="E8829" s="64"/>
      <c r="F8829" s="64"/>
      <c r="G8829" s="64"/>
      <c r="H8829" s="64"/>
      <c r="K8829" s="64"/>
      <c r="L8829" s="104"/>
    </row>
    <row r="8830" spans="4:12" x14ac:dyDescent="0.25">
      <c r="D8830" s="67"/>
      <c r="E8830" s="64"/>
      <c r="F8830" s="64"/>
      <c r="G8830" s="64"/>
      <c r="H8830" s="64"/>
      <c r="K8830" s="64"/>
      <c r="L8830" s="104"/>
    </row>
    <row r="8831" spans="4:12" x14ac:dyDescent="0.25">
      <c r="D8831" s="67"/>
      <c r="E8831" s="64"/>
      <c r="F8831" s="64"/>
      <c r="G8831" s="64"/>
      <c r="H8831" s="64"/>
      <c r="K8831" s="64"/>
      <c r="L8831" s="104"/>
    </row>
    <row r="8832" spans="4:12" x14ac:dyDescent="0.25">
      <c r="D8832" s="67"/>
      <c r="E8832" s="64"/>
      <c r="F8832" s="64"/>
      <c r="G8832" s="64"/>
      <c r="H8832" s="64"/>
      <c r="K8832" s="64"/>
      <c r="L8832" s="104"/>
    </row>
    <row r="8833" spans="4:12" x14ac:dyDescent="0.25">
      <c r="D8833" s="67"/>
      <c r="E8833" s="64"/>
      <c r="F8833" s="64"/>
      <c r="G8833" s="64"/>
      <c r="H8833" s="64"/>
      <c r="K8833" s="64"/>
      <c r="L8833" s="104"/>
    </row>
    <row r="8834" spans="4:12" x14ac:dyDescent="0.25">
      <c r="D8834" s="67"/>
      <c r="E8834" s="64"/>
      <c r="F8834" s="64"/>
      <c r="G8834" s="64"/>
      <c r="H8834" s="64"/>
      <c r="K8834" s="64"/>
      <c r="L8834" s="104"/>
    </row>
    <row r="8835" spans="4:12" x14ac:dyDescent="0.25">
      <c r="D8835" s="67"/>
      <c r="E8835" s="64"/>
      <c r="F8835" s="64"/>
      <c r="G8835" s="64"/>
      <c r="H8835" s="64"/>
      <c r="K8835" s="64"/>
      <c r="L8835" s="104"/>
    </row>
    <row r="8836" spans="4:12" x14ac:dyDescent="0.25">
      <c r="D8836" s="67"/>
      <c r="E8836" s="64"/>
      <c r="F8836" s="64"/>
      <c r="G8836" s="64"/>
      <c r="H8836" s="64"/>
      <c r="K8836" s="64"/>
      <c r="L8836" s="104"/>
    </row>
    <row r="8837" spans="4:12" x14ac:dyDescent="0.25">
      <c r="D8837" s="67"/>
      <c r="E8837" s="64"/>
      <c r="F8837" s="64"/>
      <c r="G8837" s="64"/>
      <c r="H8837" s="64"/>
      <c r="K8837" s="64"/>
      <c r="L8837" s="104"/>
    </row>
    <row r="8838" spans="4:12" x14ac:dyDescent="0.25">
      <c r="D8838" s="67"/>
      <c r="E8838" s="64"/>
      <c r="F8838" s="64"/>
      <c r="G8838" s="64"/>
      <c r="H8838" s="64"/>
      <c r="K8838" s="64"/>
      <c r="L8838" s="104"/>
    </row>
    <row r="8839" spans="4:12" x14ac:dyDescent="0.25">
      <c r="D8839" s="67"/>
      <c r="E8839" s="64"/>
      <c r="F8839" s="64"/>
      <c r="G8839" s="64"/>
      <c r="H8839" s="64"/>
      <c r="K8839" s="64"/>
      <c r="L8839" s="104"/>
    </row>
    <row r="8840" spans="4:12" x14ac:dyDescent="0.25">
      <c r="D8840" s="67"/>
      <c r="E8840" s="64"/>
      <c r="F8840" s="64"/>
      <c r="G8840" s="64"/>
      <c r="H8840" s="64"/>
      <c r="K8840" s="64"/>
      <c r="L8840" s="104"/>
    </row>
    <row r="8841" spans="4:12" x14ac:dyDescent="0.25">
      <c r="D8841" s="67"/>
      <c r="E8841" s="64"/>
      <c r="F8841" s="64"/>
      <c r="G8841" s="64"/>
      <c r="H8841" s="64"/>
      <c r="K8841" s="64"/>
      <c r="L8841" s="104"/>
    </row>
    <row r="8842" spans="4:12" x14ac:dyDescent="0.25">
      <c r="D8842" s="67"/>
      <c r="E8842" s="64"/>
      <c r="F8842" s="64"/>
      <c r="G8842" s="64"/>
      <c r="H8842" s="64"/>
      <c r="K8842" s="64"/>
      <c r="L8842" s="104"/>
    </row>
    <row r="8843" spans="4:12" x14ac:dyDescent="0.25">
      <c r="D8843" s="67"/>
      <c r="E8843" s="64"/>
      <c r="F8843" s="64"/>
      <c r="G8843" s="64"/>
      <c r="H8843" s="64"/>
      <c r="K8843" s="64"/>
      <c r="L8843" s="104"/>
    </row>
    <row r="8844" spans="4:12" x14ac:dyDescent="0.25">
      <c r="D8844" s="67"/>
      <c r="E8844" s="64"/>
      <c r="F8844" s="64"/>
      <c r="G8844" s="64"/>
      <c r="H8844" s="64"/>
      <c r="K8844" s="64"/>
      <c r="L8844" s="104"/>
    </row>
    <row r="8845" spans="4:12" x14ac:dyDescent="0.25">
      <c r="D8845" s="67"/>
      <c r="E8845" s="64"/>
      <c r="F8845" s="64"/>
      <c r="G8845" s="64"/>
      <c r="H8845" s="64"/>
      <c r="K8845" s="64"/>
      <c r="L8845" s="104"/>
    </row>
    <row r="8846" spans="4:12" x14ac:dyDescent="0.25">
      <c r="D8846" s="67"/>
      <c r="E8846" s="64"/>
      <c r="F8846" s="64"/>
      <c r="G8846" s="64"/>
      <c r="H8846" s="64"/>
      <c r="K8846" s="64"/>
      <c r="L8846" s="104"/>
    </row>
    <row r="8847" spans="4:12" x14ac:dyDescent="0.25">
      <c r="D8847" s="67"/>
      <c r="E8847" s="64"/>
      <c r="F8847" s="64"/>
      <c r="G8847" s="64"/>
      <c r="H8847" s="64"/>
      <c r="K8847" s="64"/>
      <c r="L8847" s="104"/>
    </row>
    <row r="8848" spans="4:12" x14ac:dyDescent="0.25">
      <c r="D8848" s="67"/>
      <c r="E8848" s="64"/>
      <c r="F8848" s="64"/>
      <c r="G8848" s="64"/>
      <c r="H8848" s="64"/>
      <c r="K8848" s="64"/>
      <c r="L8848" s="104"/>
    </row>
    <row r="8849" spans="4:12" x14ac:dyDescent="0.25">
      <c r="D8849" s="67"/>
      <c r="E8849" s="64"/>
      <c r="F8849" s="64"/>
      <c r="G8849" s="64"/>
      <c r="H8849" s="64"/>
      <c r="K8849" s="64"/>
      <c r="L8849" s="104"/>
    </row>
    <row r="8850" spans="4:12" x14ac:dyDescent="0.25">
      <c r="D8850" s="67"/>
      <c r="E8850" s="64"/>
      <c r="F8850" s="64"/>
      <c r="G8850" s="64"/>
      <c r="H8850" s="64"/>
      <c r="K8850" s="64"/>
      <c r="L8850" s="104"/>
    </row>
    <row r="8851" spans="4:12" x14ac:dyDescent="0.25">
      <c r="D8851" s="67"/>
      <c r="E8851" s="64"/>
      <c r="F8851" s="64"/>
      <c r="G8851" s="64"/>
      <c r="H8851" s="64"/>
      <c r="K8851" s="64"/>
      <c r="L8851" s="104"/>
    </row>
    <row r="8852" spans="4:12" x14ac:dyDescent="0.25">
      <c r="D8852" s="67"/>
      <c r="E8852" s="64"/>
      <c r="F8852" s="64"/>
      <c r="G8852" s="64"/>
      <c r="H8852" s="64"/>
      <c r="K8852" s="64"/>
      <c r="L8852" s="104"/>
    </row>
    <row r="8853" spans="4:12" x14ac:dyDescent="0.25">
      <c r="D8853" s="67"/>
      <c r="E8853" s="64"/>
      <c r="F8853" s="64"/>
      <c r="G8853" s="64"/>
      <c r="H8853" s="64"/>
      <c r="K8853" s="64"/>
      <c r="L8853" s="104"/>
    </row>
    <row r="8854" spans="4:12" x14ac:dyDescent="0.25">
      <c r="D8854" s="67"/>
      <c r="E8854" s="64"/>
      <c r="F8854" s="64"/>
      <c r="G8854" s="64"/>
      <c r="H8854" s="64"/>
      <c r="K8854" s="64"/>
      <c r="L8854" s="104"/>
    </row>
    <row r="8855" spans="4:12" x14ac:dyDescent="0.25">
      <c r="D8855" s="67"/>
      <c r="E8855" s="64"/>
      <c r="F8855" s="64"/>
      <c r="G8855" s="64"/>
      <c r="H8855" s="64"/>
      <c r="K8855" s="64"/>
      <c r="L8855" s="104"/>
    </row>
    <row r="8856" spans="4:12" x14ac:dyDescent="0.25">
      <c r="D8856" s="67"/>
      <c r="E8856" s="64"/>
      <c r="F8856" s="64"/>
      <c r="G8856" s="64"/>
      <c r="H8856" s="64"/>
      <c r="K8856" s="64"/>
      <c r="L8856" s="104"/>
    </row>
    <row r="8857" spans="4:12" x14ac:dyDescent="0.25">
      <c r="D8857" s="67"/>
      <c r="E8857" s="64"/>
      <c r="F8857" s="64"/>
      <c r="G8857" s="64"/>
      <c r="H8857" s="64"/>
      <c r="K8857" s="64"/>
      <c r="L8857" s="104"/>
    </row>
    <row r="8858" spans="4:12" x14ac:dyDescent="0.25">
      <c r="D8858" s="67"/>
      <c r="E8858" s="64"/>
      <c r="F8858" s="64"/>
      <c r="G8858" s="64"/>
      <c r="H8858" s="64"/>
      <c r="K8858" s="64"/>
      <c r="L8858" s="104"/>
    </row>
    <row r="8859" spans="4:12" x14ac:dyDescent="0.25">
      <c r="D8859" s="67"/>
      <c r="E8859" s="64"/>
      <c r="F8859" s="64"/>
      <c r="G8859" s="64"/>
      <c r="H8859" s="64"/>
      <c r="K8859" s="64"/>
      <c r="L8859" s="104"/>
    </row>
    <row r="8860" spans="4:12" x14ac:dyDescent="0.25">
      <c r="D8860" s="67"/>
      <c r="E8860" s="64"/>
      <c r="F8860" s="64"/>
      <c r="G8860" s="64"/>
      <c r="H8860" s="64"/>
      <c r="K8860" s="64"/>
      <c r="L8860" s="104"/>
    </row>
    <row r="8861" spans="4:12" x14ac:dyDescent="0.25">
      <c r="D8861" s="67"/>
      <c r="E8861" s="64"/>
      <c r="F8861" s="64"/>
      <c r="G8861" s="64"/>
      <c r="H8861" s="64"/>
      <c r="K8861" s="64"/>
      <c r="L8861" s="104"/>
    </row>
    <row r="8862" spans="4:12" x14ac:dyDescent="0.25">
      <c r="D8862" s="67"/>
      <c r="E8862" s="64"/>
      <c r="F8862" s="64"/>
      <c r="G8862" s="64"/>
      <c r="H8862" s="64"/>
      <c r="K8862" s="64"/>
      <c r="L8862" s="104"/>
    </row>
    <row r="8863" spans="4:12" x14ac:dyDescent="0.25">
      <c r="D8863" s="67"/>
      <c r="E8863" s="64"/>
      <c r="F8863" s="64"/>
      <c r="G8863" s="64"/>
      <c r="H8863" s="64"/>
      <c r="K8863" s="64"/>
      <c r="L8863" s="104"/>
    </row>
    <row r="8864" spans="4:12" x14ac:dyDescent="0.25">
      <c r="D8864" s="67"/>
      <c r="E8864" s="64"/>
      <c r="F8864" s="64"/>
      <c r="G8864" s="64"/>
      <c r="H8864" s="64"/>
      <c r="K8864" s="64"/>
      <c r="L8864" s="104"/>
    </row>
    <row r="8865" spans="4:12" x14ac:dyDescent="0.25">
      <c r="D8865" s="67"/>
      <c r="E8865" s="64"/>
      <c r="F8865" s="64"/>
      <c r="G8865" s="64"/>
      <c r="H8865" s="64"/>
      <c r="K8865" s="64"/>
      <c r="L8865" s="104"/>
    </row>
    <row r="8866" spans="4:12" x14ac:dyDescent="0.25">
      <c r="D8866" s="67"/>
      <c r="E8866" s="64"/>
      <c r="F8866" s="64"/>
      <c r="G8866" s="64"/>
      <c r="H8866" s="64"/>
      <c r="K8866" s="64"/>
      <c r="L8866" s="104"/>
    </row>
    <row r="8867" spans="4:12" x14ac:dyDescent="0.25">
      <c r="D8867" s="67"/>
      <c r="E8867" s="64"/>
      <c r="F8867" s="64"/>
      <c r="G8867" s="64"/>
      <c r="H8867" s="64"/>
      <c r="K8867" s="64"/>
      <c r="L8867" s="104"/>
    </row>
    <row r="8868" spans="4:12" x14ac:dyDescent="0.25">
      <c r="D8868" s="67"/>
      <c r="E8868" s="64"/>
      <c r="F8868" s="64"/>
      <c r="G8868" s="64"/>
      <c r="H8868" s="64"/>
      <c r="K8868" s="64"/>
      <c r="L8868" s="104"/>
    </row>
    <row r="8869" spans="4:12" x14ac:dyDescent="0.25">
      <c r="D8869" s="67"/>
      <c r="E8869" s="64"/>
      <c r="F8869" s="64"/>
      <c r="G8869" s="64"/>
      <c r="H8869" s="64"/>
      <c r="K8869" s="64"/>
      <c r="L8869" s="104"/>
    </row>
    <row r="8870" spans="4:12" x14ac:dyDescent="0.25">
      <c r="D8870" s="67"/>
      <c r="E8870" s="64"/>
      <c r="F8870" s="64"/>
      <c r="G8870" s="64"/>
      <c r="H8870" s="64"/>
      <c r="K8870" s="64"/>
      <c r="L8870" s="104"/>
    </row>
    <row r="8871" spans="4:12" x14ac:dyDescent="0.25">
      <c r="D8871" s="67"/>
      <c r="E8871" s="64"/>
      <c r="F8871" s="64"/>
      <c r="G8871" s="64"/>
      <c r="H8871" s="64"/>
      <c r="K8871" s="64"/>
      <c r="L8871" s="104"/>
    </row>
    <row r="8872" spans="4:12" x14ac:dyDescent="0.25">
      <c r="D8872" s="67"/>
      <c r="E8872" s="64"/>
      <c r="F8872" s="64"/>
      <c r="G8872" s="64"/>
      <c r="H8872" s="64"/>
      <c r="K8872" s="64"/>
      <c r="L8872" s="104"/>
    </row>
    <row r="8873" spans="4:12" x14ac:dyDescent="0.25">
      <c r="D8873" s="67"/>
      <c r="E8873" s="64"/>
      <c r="F8873" s="64"/>
      <c r="G8873" s="64"/>
      <c r="H8873" s="64"/>
      <c r="K8873" s="64"/>
      <c r="L8873" s="104"/>
    </row>
    <row r="8874" spans="4:12" x14ac:dyDescent="0.25">
      <c r="D8874" s="67"/>
      <c r="E8874" s="64"/>
      <c r="F8874" s="64"/>
      <c r="G8874" s="64"/>
      <c r="H8874" s="64"/>
      <c r="K8874" s="64"/>
      <c r="L8874" s="104"/>
    </row>
    <row r="8875" spans="4:12" x14ac:dyDescent="0.25">
      <c r="D8875" s="67"/>
      <c r="E8875" s="64"/>
      <c r="F8875" s="64"/>
      <c r="G8875" s="64"/>
      <c r="H8875" s="64"/>
      <c r="K8875" s="64"/>
      <c r="L8875" s="104"/>
    </row>
    <row r="8876" spans="4:12" x14ac:dyDescent="0.25">
      <c r="D8876" s="67"/>
      <c r="E8876" s="64"/>
      <c r="F8876" s="64"/>
      <c r="G8876" s="64"/>
      <c r="H8876" s="64"/>
      <c r="K8876" s="64"/>
      <c r="L8876" s="104"/>
    </row>
    <row r="8877" spans="4:12" x14ac:dyDescent="0.25">
      <c r="D8877" s="67"/>
      <c r="E8877" s="64"/>
      <c r="F8877" s="64"/>
      <c r="G8877" s="64"/>
      <c r="H8877" s="64"/>
      <c r="K8877" s="64"/>
      <c r="L8877" s="104"/>
    </row>
    <row r="8878" spans="4:12" x14ac:dyDescent="0.25">
      <c r="D8878" s="67"/>
      <c r="E8878" s="64"/>
      <c r="F8878" s="64"/>
      <c r="G8878" s="64"/>
      <c r="H8878" s="64"/>
      <c r="K8878" s="64"/>
      <c r="L8878" s="104"/>
    </row>
    <row r="8879" spans="4:12" x14ac:dyDescent="0.25">
      <c r="D8879" s="67"/>
      <c r="E8879" s="64"/>
      <c r="F8879" s="64"/>
      <c r="G8879" s="64"/>
      <c r="H8879" s="64"/>
      <c r="K8879" s="64"/>
      <c r="L8879" s="104"/>
    </row>
    <row r="8880" spans="4:12" x14ac:dyDescent="0.25">
      <c r="D8880" s="67"/>
      <c r="E8880" s="64"/>
      <c r="F8880" s="64"/>
      <c r="G8880" s="64"/>
      <c r="H8880" s="64"/>
      <c r="K8880" s="64"/>
      <c r="L8880" s="104"/>
    </row>
    <row r="8881" spans="4:12" x14ac:dyDescent="0.25">
      <c r="D8881" s="67"/>
      <c r="E8881" s="64"/>
      <c r="F8881" s="64"/>
      <c r="G8881" s="64"/>
      <c r="H8881" s="64"/>
      <c r="K8881" s="64"/>
      <c r="L8881" s="104"/>
    </row>
    <row r="8882" spans="4:12" x14ac:dyDescent="0.25">
      <c r="D8882" s="67"/>
      <c r="E8882" s="64"/>
      <c r="F8882" s="64"/>
      <c r="G8882" s="64"/>
      <c r="H8882" s="64"/>
      <c r="K8882" s="64"/>
      <c r="L8882" s="104"/>
    </row>
    <row r="8883" spans="4:12" x14ac:dyDescent="0.25">
      <c r="D8883" s="67"/>
      <c r="E8883" s="64"/>
      <c r="F8883" s="64"/>
      <c r="G8883" s="64"/>
      <c r="H8883" s="64"/>
      <c r="K8883" s="64"/>
      <c r="L8883" s="104"/>
    </row>
    <row r="8884" spans="4:12" x14ac:dyDescent="0.25">
      <c r="D8884" s="67"/>
      <c r="E8884" s="64"/>
      <c r="F8884" s="64"/>
      <c r="G8884" s="64"/>
      <c r="H8884" s="64"/>
      <c r="K8884" s="64"/>
      <c r="L8884" s="104"/>
    </row>
    <row r="8885" spans="4:12" x14ac:dyDescent="0.25">
      <c r="D8885" s="67"/>
      <c r="E8885" s="64"/>
      <c r="F8885" s="64"/>
      <c r="G8885" s="64"/>
      <c r="H8885" s="64"/>
      <c r="K8885" s="64"/>
      <c r="L8885" s="104"/>
    </row>
    <row r="8886" spans="4:12" x14ac:dyDescent="0.25">
      <c r="D8886" s="67"/>
      <c r="E8886" s="64"/>
      <c r="F8886" s="64"/>
      <c r="G8886" s="64"/>
      <c r="H8886" s="64"/>
      <c r="K8886" s="64"/>
      <c r="L8886" s="104"/>
    </row>
    <row r="8887" spans="4:12" x14ac:dyDescent="0.25">
      <c r="D8887" s="67"/>
      <c r="E8887" s="64"/>
      <c r="F8887" s="64"/>
      <c r="G8887" s="64"/>
      <c r="H8887" s="64"/>
      <c r="K8887" s="64"/>
      <c r="L8887" s="104"/>
    </row>
    <row r="8888" spans="4:12" x14ac:dyDescent="0.25">
      <c r="D8888" s="67"/>
      <c r="E8888" s="64"/>
      <c r="F8888" s="64"/>
      <c r="G8888" s="64"/>
      <c r="H8888" s="64"/>
      <c r="K8888" s="64"/>
      <c r="L8888" s="104"/>
    </row>
    <row r="8889" spans="4:12" x14ac:dyDescent="0.25">
      <c r="D8889" s="67"/>
      <c r="E8889" s="64"/>
      <c r="F8889" s="64"/>
      <c r="G8889" s="64"/>
      <c r="H8889" s="64"/>
      <c r="K8889" s="64"/>
      <c r="L8889" s="104"/>
    </row>
    <row r="8890" spans="4:12" x14ac:dyDescent="0.25">
      <c r="D8890" s="67"/>
      <c r="E8890" s="64"/>
      <c r="F8890" s="64"/>
      <c r="G8890" s="64"/>
      <c r="H8890" s="64"/>
      <c r="K8890" s="64"/>
      <c r="L8890" s="104"/>
    </row>
    <row r="8891" spans="4:12" x14ac:dyDescent="0.25">
      <c r="D8891" s="67"/>
      <c r="E8891" s="64"/>
      <c r="F8891" s="64"/>
      <c r="G8891" s="64"/>
      <c r="H8891" s="64"/>
      <c r="K8891" s="64"/>
      <c r="L8891" s="104"/>
    </row>
    <row r="8892" spans="4:12" x14ac:dyDescent="0.25">
      <c r="D8892" s="67"/>
      <c r="E8892" s="64"/>
      <c r="F8892" s="64"/>
      <c r="G8892" s="64"/>
      <c r="H8892" s="64"/>
      <c r="K8892" s="64"/>
      <c r="L8892" s="104"/>
    </row>
    <row r="8893" spans="4:12" x14ac:dyDescent="0.25">
      <c r="D8893" s="67"/>
      <c r="E8893" s="64"/>
      <c r="F8893" s="64"/>
      <c r="G8893" s="64"/>
      <c r="H8893" s="64"/>
      <c r="K8893" s="64"/>
      <c r="L8893" s="104"/>
    </row>
    <row r="8894" spans="4:12" x14ac:dyDescent="0.25">
      <c r="D8894" s="67"/>
      <c r="E8894" s="64"/>
      <c r="F8894" s="64"/>
      <c r="G8894" s="64"/>
      <c r="H8894" s="64"/>
      <c r="K8894" s="64"/>
      <c r="L8894" s="104"/>
    </row>
    <row r="8895" spans="4:12" x14ac:dyDescent="0.25">
      <c r="D8895" s="67"/>
      <c r="E8895" s="64"/>
      <c r="F8895" s="64"/>
      <c r="G8895" s="64"/>
      <c r="H8895" s="64"/>
      <c r="K8895" s="64"/>
      <c r="L8895" s="104"/>
    </row>
    <row r="8896" spans="4:12" x14ac:dyDescent="0.25">
      <c r="D8896" s="67"/>
      <c r="E8896" s="64"/>
      <c r="F8896" s="64"/>
      <c r="G8896" s="64"/>
      <c r="H8896" s="64"/>
      <c r="K8896" s="64"/>
      <c r="L8896" s="104"/>
    </row>
    <row r="8897" spans="4:12" x14ac:dyDescent="0.25">
      <c r="D8897" s="67"/>
      <c r="E8897" s="64"/>
      <c r="F8897" s="64"/>
      <c r="G8897" s="64"/>
      <c r="H8897" s="64"/>
      <c r="K8897" s="64"/>
      <c r="L8897" s="104"/>
    </row>
    <row r="8898" spans="4:12" x14ac:dyDescent="0.25">
      <c r="D8898" s="67"/>
      <c r="E8898" s="64"/>
      <c r="F8898" s="64"/>
      <c r="G8898" s="64"/>
      <c r="H8898" s="64"/>
      <c r="K8898" s="64"/>
      <c r="L8898" s="104"/>
    </row>
    <row r="8899" spans="4:12" x14ac:dyDescent="0.25">
      <c r="D8899" s="67"/>
      <c r="E8899" s="64"/>
      <c r="F8899" s="64"/>
      <c r="G8899" s="64"/>
      <c r="H8899" s="64"/>
      <c r="K8899" s="64"/>
      <c r="L8899" s="104"/>
    </row>
    <row r="8900" spans="4:12" x14ac:dyDescent="0.25">
      <c r="D8900" s="67"/>
      <c r="E8900" s="64"/>
      <c r="F8900" s="64"/>
      <c r="G8900" s="64"/>
      <c r="H8900" s="64"/>
      <c r="K8900" s="64"/>
      <c r="L8900" s="104"/>
    </row>
    <row r="8901" spans="4:12" x14ac:dyDescent="0.25">
      <c r="D8901" s="67"/>
      <c r="E8901" s="64"/>
      <c r="F8901" s="64"/>
      <c r="G8901" s="64"/>
      <c r="H8901" s="64"/>
      <c r="K8901" s="64"/>
      <c r="L8901" s="104"/>
    </row>
    <row r="8902" spans="4:12" x14ac:dyDescent="0.25">
      <c r="D8902" s="67"/>
      <c r="E8902" s="64"/>
      <c r="F8902" s="64"/>
      <c r="G8902" s="64"/>
      <c r="H8902" s="64"/>
      <c r="K8902" s="64"/>
      <c r="L8902" s="104"/>
    </row>
    <row r="8903" spans="4:12" x14ac:dyDescent="0.25">
      <c r="D8903" s="67"/>
      <c r="E8903" s="64"/>
      <c r="F8903" s="64"/>
      <c r="G8903" s="64"/>
      <c r="H8903" s="64"/>
      <c r="K8903" s="64"/>
      <c r="L8903" s="104"/>
    </row>
    <row r="8904" spans="4:12" x14ac:dyDescent="0.25">
      <c r="D8904" s="67"/>
      <c r="E8904" s="64"/>
      <c r="F8904" s="64"/>
      <c r="G8904" s="64"/>
      <c r="H8904" s="64"/>
      <c r="K8904" s="64"/>
      <c r="L8904" s="104"/>
    </row>
    <row r="8905" spans="4:12" x14ac:dyDescent="0.25">
      <c r="D8905" s="67"/>
      <c r="E8905" s="64"/>
      <c r="F8905" s="64"/>
      <c r="G8905" s="64"/>
      <c r="H8905" s="64"/>
      <c r="K8905" s="64"/>
      <c r="L8905" s="104"/>
    </row>
    <row r="8906" spans="4:12" x14ac:dyDescent="0.25">
      <c r="D8906" s="67"/>
      <c r="E8906" s="64"/>
      <c r="F8906" s="64"/>
      <c r="G8906" s="64"/>
      <c r="H8906" s="64"/>
      <c r="K8906" s="64"/>
      <c r="L8906" s="104"/>
    </row>
    <row r="8907" spans="4:12" x14ac:dyDescent="0.25">
      <c r="D8907" s="67"/>
      <c r="E8907" s="64"/>
      <c r="F8907" s="64"/>
      <c r="G8907" s="64"/>
      <c r="H8907" s="64"/>
      <c r="K8907" s="64"/>
      <c r="L8907" s="104"/>
    </row>
    <row r="8908" spans="4:12" x14ac:dyDescent="0.25">
      <c r="D8908" s="67"/>
      <c r="E8908" s="64"/>
      <c r="F8908" s="64"/>
      <c r="G8908" s="64"/>
      <c r="H8908" s="64"/>
      <c r="K8908" s="64"/>
      <c r="L8908" s="104"/>
    </row>
    <row r="8909" spans="4:12" x14ac:dyDescent="0.25">
      <c r="D8909" s="67"/>
      <c r="E8909" s="64"/>
      <c r="F8909" s="64"/>
      <c r="G8909" s="64"/>
      <c r="H8909" s="64"/>
      <c r="K8909" s="64"/>
      <c r="L8909" s="104"/>
    </row>
    <row r="8910" spans="4:12" x14ac:dyDescent="0.25">
      <c r="D8910" s="67"/>
      <c r="E8910" s="64"/>
      <c r="F8910" s="64"/>
      <c r="G8910" s="64"/>
      <c r="H8910" s="64"/>
      <c r="K8910" s="64"/>
      <c r="L8910" s="104"/>
    </row>
    <row r="8911" spans="4:12" x14ac:dyDescent="0.25">
      <c r="D8911" s="67"/>
      <c r="E8911" s="64"/>
      <c r="F8911" s="64"/>
      <c r="G8911" s="64"/>
      <c r="H8911" s="64"/>
      <c r="K8911" s="64"/>
      <c r="L8911" s="104"/>
    </row>
    <row r="8912" spans="4:12" x14ac:dyDescent="0.25">
      <c r="D8912" s="67"/>
      <c r="E8912" s="64"/>
      <c r="F8912" s="64"/>
      <c r="G8912" s="64"/>
      <c r="H8912" s="64"/>
      <c r="K8912" s="64"/>
      <c r="L8912" s="104"/>
    </row>
    <row r="8913" spans="4:12" x14ac:dyDescent="0.25">
      <c r="D8913" s="67"/>
      <c r="E8913" s="64"/>
      <c r="F8913" s="64"/>
      <c r="G8913" s="64"/>
      <c r="H8913" s="64"/>
      <c r="K8913" s="64"/>
      <c r="L8913" s="104"/>
    </row>
    <row r="8914" spans="4:12" x14ac:dyDescent="0.25">
      <c r="D8914" s="67"/>
      <c r="E8914" s="64"/>
      <c r="F8914" s="64"/>
      <c r="G8914" s="64"/>
      <c r="H8914" s="64"/>
      <c r="K8914" s="64"/>
      <c r="L8914" s="104"/>
    </row>
    <row r="8915" spans="4:12" x14ac:dyDescent="0.25">
      <c r="D8915" s="67"/>
      <c r="E8915" s="64"/>
      <c r="F8915" s="64"/>
      <c r="G8915" s="64"/>
      <c r="H8915" s="64"/>
      <c r="K8915" s="64"/>
      <c r="L8915" s="104"/>
    </row>
    <row r="8916" spans="4:12" x14ac:dyDescent="0.25">
      <c r="D8916" s="67"/>
      <c r="E8916" s="64"/>
      <c r="F8916" s="64"/>
      <c r="G8916" s="64"/>
      <c r="H8916" s="64"/>
      <c r="K8916" s="64"/>
      <c r="L8916" s="104"/>
    </row>
    <row r="8917" spans="4:12" x14ac:dyDescent="0.25">
      <c r="D8917" s="67"/>
      <c r="E8917" s="64"/>
      <c r="F8917" s="64"/>
      <c r="G8917" s="64"/>
      <c r="H8917" s="64"/>
      <c r="K8917" s="64"/>
      <c r="L8917" s="104"/>
    </row>
    <row r="8918" spans="4:12" x14ac:dyDescent="0.25">
      <c r="D8918" s="67"/>
      <c r="E8918" s="64"/>
      <c r="F8918" s="64"/>
      <c r="G8918" s="64"/>
      <c r="H8918" s="64"/>
      <c r="K8918" s="64"/>
      <c r="L8918" s="104"/>
    </row>
    <row r="8919" spans="4:12" x14ac:dyDescent="0.25">
      <c r="D8919" s="67"/>
      <c r="E8919" s="64"/>
      <c r="F8919" s="64"/>
      <c r="G8919" s="64"/>
      <c r="H8919" s="64"/>
      <c r="K8919" s="64"/>
      <c r="L8919" s="104"/>
    </row>
    <row r="8920" spans="4:12" x14ac:dyDescent="0.25">
      <c r="D8920" s="67"/>
      <c r="E8920" s="64"/>
      <c r="F8920" s="64"/>
      <c r="G8920" s="64"/>
      <c r="H8920" s="64"/>
      <c r="K8920" s="64"/>
      <c r="L8920" s="104"/>
    </row>
    <row r="8921" spans="4:12" x14ac:dyDescent="0.25">
      <c r="D8921" s="67"/>
      <c r="E8921" s="64"/>
      <c r="F8921" s="64"/>
      <c r="G8921" s="64"/>
      <c r="H8921" s="64"/>
      <c r="K8921" s="64"/>
      <c r="L8921" s="104"/>
    </row>
    <row r="8922" spans="4:12" x14ac:dyDescent="0.25">
      <c r="D8922" s="67"/>
      <c r="E8922" s="64"/>
      <c r="F8922" s="64"/>
      <c r="G8922" s="64"/>
      <c r="H8922" s="64"/>
      <c r="K8922" s="64"/>
      <c r="L8922" s="104"/>
    </row>
    <row r="8923" spans="4:12" x14ac:dyDescent="0.25">
      <c r="D8923" s="67"/>
      <c r="E8923" s="64"/>
      <c r="F8923" s="64"/>
      <c r="G8923" s="64"/>
      <c r="H8923" s="64"/>
      <c r="K8923" s="64"/>
      <c r="L8923" s="104"/>
    </row>
    <row r="8924" spans="4:12" x14ac:dyDescent="0.25">
      <c r="D8924" s="67"/>
      <c r="E8924" s="64"/>
      <c r="F8924" s="64"/>
      <c r="G8924" s="64"/>
      <c r="H8924" s="64"/>
      <c r="K8924" s="64"/>
      <c r="L8924" s="104"/>
    </row>
    <row r="8925" spans="4:12" x14ac:dyDescent="0.25">
      <c r="D8925" s="67"/>
      <c r="E8925" s="64"/>
      <c r="F8925" s="64"/>
      <c r="G8925" s="64"/>
      <c r="H8925" s="64"/>
      <c r="K8925" s="64"/>
      <c r="L8925" s="104"/>
    </row>
    <row r="8926" spans="4:12" x14ac:dyDescent="0.25">
      <c r="D8926" s="67"/>
      <c r="E8926" s="64"/>
      <c r="F8926" s="64"/>
      <c r="G8926" s="64"/>
      <c r="H8926" s="64"/>
      <c r="K8926" s="64"/>
      <c r="L8926" s="104"/>
    </row>
    <row r="8927" spans="4:12" x14ac:dyDescent="0.25">
      <c r="D8927" s="67"/>
      <c r="E8927" s="64"/>
      <c r="F8927" s="64"/>
      <c r="G8927" s="64"/>
      <c r="H8927" s="64"/>
      <c r="K8927" s="64"/>
      <c r="L8927" s="104"/>
    </row>
    <row r="8928" spans="4:12" x14ac:dyDescent="0.25">
      <c r="D8928" s="67"/>
      <c r="E8928" s="64"/>
      <c r="F8928" s="64"/>
      <c r="G8928" s="64"/>
      <c r="H8928" s="64"/>
      <c r="K8928" s="64"/>
      <c r="L8928" s="104"/>
    </row>
    <row r="8929" spans="4:12" x14ac:dyDescent="0.25">
      <c r="D8929" s="67"/>
      <c r="E8929" s="64"/>
      <c r="F8929" s="64"/>
      <c r="G8929" s="64"/>
      <c r="H8929" s="64"/>
      <c r="K8929" s="64"/>
      <c r="L8929" s="104"/>
    </row>
    <row r="8930" spans="4:12" x14ac:dyDescent="0.25">
      <c r="D8930" s="67"/>
      <c r="E8930" s="64"/>
      <c r="F8930" s="64"/>
      <c r="G8930" s="64"/>
      <c r="H8930" s="64"/>
      <c r="K8930" s="64"/>
      <c r="L8930" s="104"/>
    </row>
    <row r="8931" spans="4:12" x14ac:dyDescent="0.25">
      <c r="D8931" s="67"/>
      <c r="E8931" s="64"/>
      <c r="F8931" s="64"/>
      <c r="G8931" s="64"/>
      <c r="H8931" s="64"/>
      <c r="K8931" s="64"/>
      <c r="L8931" s="104"/>
    </row>
    <row r="8932" spans="4:12" x14ac:dyDescent="0.25">
      <c r="D8932" s="67"/>
      <c r="E8932" s="64"/>
      <c r="F8932" s="64"/>
      <c r="G8932" s="64"/>
      <c r="H8932" s="64"/>
      <c r="K8932" s="64"/>
      <c r="L8932" s="104"/>
    </row>
    <row r="8933" spans="4:12" x14ac:dyDescent="0.25">
      <c r="D8933" s="67"/>
      <c r="E8933" s="64"/>
      <c r="F8933" s="64"/>
      <c r="G8933" s="64"/>
      <c r="H8933" s="64"/>
      <c r="K8933" s="64"/>
      <c r="L8933" s="104"/>
    </row>
    <row r="8934" spans="4:12" x14ac:dyDescent="0.25">
      <c r="D8934" s="67"/>
      <c r="E8934" s="64"/>
      <c r="F8934" s="64"/>
      <c r="G8934" s="64"/>
      <c r="H8934" s="64"/>
      <c r="K8934" s="64"/>
      <c r="L8934" s="104"/>
    </row>
    <row r="8935" spans="4:12" x14ac:dyDescent="0.25">
      <c r="D8935" s="67"/>
      <c r="E8935" s="64"/>
      <c r="F8935" s="64"/>
      <c r="G8935" s="64"/>
      <c r="H8935" s="64"/>
      <c r="K8935" s="64"/>
      <c r="L8935" s="104"/>
    </row>
    <row r="8936" spans="4:12" x14ac:dyDescent="0.25">
      <c r="D8936" s="67"/>
      <c r="E8936" s="64"/>
      <c r="F8936" s="64"/>
      <c r="G8936" s="64"/>
      <c r="H8936" s="64"/>
      <c r="K8936" s="64"/>
      <c r="L8936" s="104"/>
    </row>
    <row r="8937" spans="4:12" x14ac:dyDescent="0.25">
      <c r="D8937" s="67"/>
      <c r="E8937" s="64"/>
      <c r="F8937" s="64"/>
      <c r="G8937" s="64"/>
      <c r="H8937" s="64"/>
      <c r="K8937" s="64"/>
      <c r="L8937" s="104"/>
    </row>
    <row r="8938" spans="4:12" x14ac:dyDescent="0.25">
      <c r="D8938" s="67"/>
      <c r="E8938" s="64"/>
      <c r="F8938" s="64"/>
      <c r="G8938" s="64"/>
      <c r="H8938" s="64"/>
      <c r="K8938" s="64"/>
      <c r="L8938" s="104"/>
    </row>
    <row r="8939" spans="4:12" x14ac:dyDescent="0.25">
      <c r="D8939" s="67"/>
      <c r="E8939" s="64"/>
      <c r="F8939" s="64"/>
      <c r="G8939" s="64"/>
      <c r="H8939" s="64"/>
      <c r="K8939" s="64"/>
      <c r="L8939" s="104"/>
    </row>
    <row r="8940" spans="4:12" x14ac:dyDescent="0.25">
      <c r="D8940" s="67"/>
      <c r="E8940" s="64"/>
      <c r="F8940" s="64"/>
      <c r="G8940" s="64"/>
      <c r="H8940" s="64"/>
      <c r="K8940" s="64"/>
      <c r="L8940" s="104"/>
    </row>
    <row r="8941" spans="4:12" x14ac:dyDescent="0.25">
      <c r="D8941" s="67"/>
      <c r="E8941" s="64"/>
      <c r="F8941" s="64"/>
      <c r="G8941" s="64"/>
      <c r="H8941" s="64"/>
      <c r="K8941" s="64"/>
      <c r="L8941" s="104"/>
    </row>
    <row r="8942" spans="4:12" x14ac:dyDescent="0.25">
      <c r="D8942" s="67"/>
      <c r="E8942" s="64"/>
      <c r="F8942" s="64"/>
      <c r="G8942" s="64"/>
      <c r="H8942" s="64"/>
      <c r="K8942" s="64"/>
      <c r="L8942" s="104"/>
    </row>
    <row r="8943" spans="4:12" x14ac:dyDescent="0.25">
      <c r="D8943" s="67"/>
      <c r="E8943" s="64"/>
      <c r="F8943" s="64"/>
      <c r="G8943" s="64"/>
      <c r="H8943" s="64"/>
      <c r="K8943" s="64"/>
      <c r="L8943" s="104"/>
    </row>
    <row r="8944" spans="4:12" x14ac:dyDescent="0.25">
      <c r="D8944" s="67"/>
      <c r="E8944" s="64"/>
      <c r="F8944" s="64"/>
      <c r="G8944" s="64"/>
      <c r="H8944" s="64"/>
      <c r="K8944" s="64"/>
      <c r="L8944" s="104"/>
    </row>
    <row r="8945" spans="4:12" x14ac:dyDescent="0.25">
      <c r="D8945" s="67"/>
      <c r="E8945" s="64"/>
      <c r="F8945" s="64"/>
      <c r="G8945" s="64"/>
      <c r="H8945" s="64"/>
      <c r="K8945" s="64"/>
      <c r="L8945" s="104"/>
    </row>
    <row r="8946" spans="4:12" x14ac:dyDescent="0.25">
      <c r="D8946" s="67"/>
      <c r="E8946" s="64"/>
      <c r="F8946" s="64"/>
      <c r="G8946" s="64"/>
      <c r="H8946" s="64"/>
      <c r="K8946" s="64"/>
      <c r="L8946" s="104"/>
    </row>
    <row r="8947" spans="4:12" x14ac:dyDescent="0.25">
      <c r="D8947" s="67"/>
      <c r="E8947" s="64"/>
      <c r="F8947" s="64"/>
      <c r="G8947" s="64"/>
      <c r="H8947" s="64"/>
      <c r="K8947" s="64"/>
      <c r="L8947" s="104"/>
    </row>
    <row r="8948" spans="4:12" x14ac:dyDescent="0.25">
      <c r="D8948" s="67"/>
      <c r="E8948" s="64"/>
      <c r="F8948" s="64"/>
      <c r="G8948" s="64"/>
      <c r="H8948" s="64"/>
      <c r="K8948" s="64"/>
      <c r="L8948" s="104"/>
    </row>
    <row r="8949" spans="4:12" x14ac:dyDescent="0.25">
      <c r="D8949" s="67"/>
      <c r="E8949" s="64"/>
      <c r="F8949" s="64"/>
      <c r="G8949" s="64"/>
      <c r="H8949" s="64"/>
      <c r="K8949" s="64"/>
      <c r="L8949" s="104"/>
    </row>
    <row r="8950" spans="4:12" x14ac:dyDescent="0.25">
      <c r="D8950" s="67"/>
      <c r="E8950" s="64"/>
      <c r="F8950" s="64"/>
      <c r="G8950" s="64"/>
      <c r="H8950" s="64"/>
      <c r="K8950" s="64"/>
      <c r="L8950" s="104"/>
    </row>
    <row r="8951" spans="4:12" x14ac:dyDescent="0.25">
      <c r="D8951" s="67"/>
      <c r="E8951" s="64"/>
      <c r="F8951" s="64"/>
      <c r="G8951" s="64"/>
      <c r="H8951" s="64"/>
      <c r="K8951" s="64"/>
      <c r="L8951" s="104"/>
    </row>
    <row r="8952" spans="4:12" x14ac:dyDescent="0.25">
      <c r="D8952" s="67"/>
      <c r="E8952" s="64"/>
      <c r="F8952" s="64"/>
      <c r="G8952" s="64"/>
      <c r="H8952" s="64"/>
      <c r="K8952" s="64"/>
      <c r="L8952" s="104"/>
    </row>
    <row r="8953" spans="4:12" x14ac:dyDescent="0.25">
      <c r="D8953" s="67"/>
      <c r="E8953" s="64"/>
      <c r="F8953" s="64"/>
      <c r="G8953" s="64"/>
      <c r="H8953" s="64"/>
      <c r="K8953" s="64"/>
      <c r="L8953" s="104"/>
    </row>
    <row r="8954" spans="4:12" x14ac:dyDescent="0.25">
      <c r="D8954" s="67"/>
      <c r="E8954" s="64"/>
      <c r="F8954" s="64"/>
      <c r="G8954" s="64"/>
      <c r="H8954" s="64"/>
      <c r="K8954" s="64"/>
      <c r="L8954" s="104"/>
    </row>
    <row r="8955" spans="4:12" x14ac:dyDescent="0.25">
      <c r="D8955" s="67"/>
      <c r="E8955" s="64"/>
      <c r="F8955" s="64"/>
      <c r="G8955" s="64"/>
      <c r="H8955" s="64"/>
      <c r="K8955" s="64"/>
      <c r="L8955" s="104"/>
    </row>
    <row r="8956" spans="4:12" x14ac:dyDescent="0.25">
      <c r="D8956" s="67"/>
      <c r="E8956" s="64"/>
      <c r="F8956" s="64"/>
      <c r="G8956" s="64"/>
      <c r="H8956" s="64"/>
      <c r="K8956" s="64"/>
      <c r="L8956" s="104"/>
    </row>
    <row r="8957" spans="4:12" x14ac:dyDescent="0.25">
      <c r="D8957" s="67"/>
      <c r="E8957" s="64"/>
      <c r="F8957" s="64"/>
      <c r="G8957" s="64"/>
      <c r="H8957" s="64"/>
      <c r="K8957" s="64"/>
      <c r="L8957" s="104"/>
    </row>
    <row r="8958" spans="4:12" x14ac:dyDescent="0.25">
      <c r="D8958" s="67"/>
      <c r="E8958" s="64"/>
      <c r="F8958" s="64"/>
      <c r="G8958" s="64"/>
      <c r="H8958" s="64"/>
      <c r="K8958" s="64"/>
      <c r="L8958" s="104"/>
    </row>
    <row r="8959" spans="4:12" x14ac:dyDescent="0.25">
      <c r="D8959" s="67"/>
      <c r="E8959" s="64"/>
      <c r="F8959" s="64"/>
      <c r="G8959" s="64"/>
      <c r="H8959" s="64"/>
      <c r="K8959" s="64"/>
      <c r="L8959" s="104"/>
    </row>
    <row r="8960" spans="4:12" x14ac:dyDescent="0.25">
      <c r="D8960" s="67"/>
      <c r="E8960" s="64"/>
      <c r="F8960" s="64"/>
      <c r="G8960" s="64"/>
      <c r="H8960" s="64"/>
      <c r="K8960" s="64"/>
      <c r="L8960" s="104"/>
    </row>
    <row r="8961" spans="4:12" x14ac:dyDescent="0.25">
      <c r="D8961" s="67"/>
      <c r="E8961" s="64"/>
      <c r="F8961" s="64"/>
      <c r="G8961" s="64"/>
      <c r="H8961" s="64"/>
      <c r="K8961" s="64"/>
      <c r="L8961" s="104"/>
    </row>
    <row r="8962" spans="4:12" x14ac:dyDescent="0.25">
      <c r="D8962" s="67"/>
      <c r="E8962" s="64"/>
      <c r="F8962" s="64"/>
      <c r="G8962" s="64"/>
      <c r="H8962" s="64"/>
      <c r="K8962" s="64"/>
      <c r="L8962" s="104"/>
    </row>
    <row r="8963" spans="4:12" x14ac:dyDescent="0.25">
      <c r="D8963" s="67"/>
      <c r="E8963" s="64"/>
      <c r="F8963" s="64"/>
      <c r="G8963" s="64"/>
      <c r="H8963" s="64"/>
      <c r="K8963" s="64"/>
      <c r="L8963" s="104"/>
    </row>
    <row r="8964" spans="4:12" x14ac:dyDescent="0.25">
      <c r="D8964" s="67"/>
      <c r="E8964" s="64"/>
      <c r="F8964" s="64"/>
      <c r="G8964" s="64"/>
      <c r="H8964" s="64"/>
      <c r="K8964" s="64"/>
      <c r="L8964" s="104"/>
    </row>
    <row r="8965" spans="4:12" x14ac:dyDescent="0.25">
      <c r="D8965" s="67"/>
      <c r="E8965" s="64"/>
      <c r="F8965" s="64"/>
      <c r="G8965" s="64"/>
      <c r="H8965" s="64"/>
      <c r="K8965" s="64"/>
      <c r="L8965" s="104"/>
    </row>
    <row r="8966" spans="4:12" x14ac:dyDescent="0.25">
      <c r="D8966" s="67"/>
      <c r="E8966" s="64"/>
      <c r="F8966" s="64"/>
      <c r="G8966" s="64"/>
      <c r="H8966" s="64"/>
      <c r="K8966" s="64"/>
      <c r="L8966" s="104"/>
    </row>
    <row r="8967" spans="4:12" x14ac:dyDescent="0.25">
      <c r="D8967" s="67"/>
      <c r="E8967" s="64"/>
      <c r="F8967" s="64"/>
      <c r="G8967" s="64"/>
      <c r="H8967" s="64"/>
      <c r="K8967" s="64"/>
      <c r="L8967" s="104"/>
    </row>
    <row r="8968" spans="4:12" x14ac:dyDescent="0.25">
      <c r="D8968" s="67"/>
      <c r="E8968" s="64"/>
      <c r="F8968" s="64"/>
      <c r="G8968" s="64"/>
      <c r="H8968" s="64"/>
      <c r="K8968" s="64"/>
      <c r="L8968" s="104"/>
    </row>
    <row r="8969" spans="4:12" x14ac:dyDescent="0.25">
      <c r="D8969" s="67"/>
      <c r="E8969" s="64"/>
      <c r="F8969" s="64"/>
      <c r="G8969" s="64"/>
      <c r="H8969" s="64"/>
      <c r="K8969" s="64"/>
      <c r="L8969" s="104"/>
    </row>
    <row r="8970" spans="4:12" x14ac:dyDescent="0.25">
      <c r="D8970" s="67"/>
      <c r="E8970" s="64"/>
      <c r="F8970" s="64"/>
      <c r="G8970" s="64"/>
      <c r="H8970" s="64"/>
      <c r="K8970" s="64"/>
      <c r="L8970" s="104"/>
    </row>
    <row r="8971" spans="4:12" x14ac:dyDescent="0.25">
      <c r="D8971" s="67"/>
      <c r="E8971" s="64"/>
      <c r="F8971" s="64"/>
      <c r="G8971" s="64"/>
      <c r="H8971" s="64"/>
      <c r="K8971" s="64"/>
      <c r="L8971" s="104"/>
    </row>
    <row r="8972" spans="4:12" x14ac:dyDescent="0.25">
      <c r="D8972" s="67"/>
      <c r="E8972" s="64"/>
      <c r="F8972" s="64"/>
      <c r="G8972" s="64"/>
      <c r="H8972" s="64"/>
      <c r="K8972" s="64"/>
      <c r="L8972" s="104"/>
    </row>
    <row r="8973" spans="4:12" x14ac:dyDescent="0.25">
      <c r="D8973" s="67"/>
      <c r="E8973" s="64"/>
      <c r="F8973" s="64"/>
      <c r="G8973" s="64"/>
      <c r="H8973" s="64"/>
      <c r="K8973" s="64"/>
      <c r="L8973" s="104"/>
    </row>
    <row r="8974" spans="4:12" x14ac:dyDescent="0.25">
      <c r="D8974" s="67"/>
      <c r="E8974" s="64"/>
      <c r="F8974" s="64"/>
      <c r="G8974" s="64"/>
      <c r="H8974" s="64"/>
      <c r="K8974" s="64"/>
      <c r="L8974" s="104"/>
    </row>
    <row r="8975" spans="4:12" x14ac:dyDescent="0.25">
      <c r="D8975" s="67"/>
      <c r="E8975" s="64"/>
      <c r="F8975" s="64"/>
      <c r="G8975" s="64"/>
      <c r="H8975" s="64"/>
      <c r="K8975" s="64"/>
      <c r="L8975" s="104"/>
    </row>
    <row r="8976" spans="4:12" x14ac:dyDescent="0.25">
      <c r="D8976" s="67"/>
      <c r="E8976" s="64"/>
      <c r="F8976" s="64"/>
      <c r="G8976" s="64"/>
      <c r="H8976" s="64"/>
      <c r="K8976" s="64"/>
      <c r="L8976" s="104"/>
    </row>
    <row r="8977" spans="4:12" x14ac:dyDescent="0.25">
      <c r="D8977" s="67"/>
      <c r="E8977" s="64"/>
      <c r="F8977" s="64"/>
      <c r="G8977" s="64"/>
      <c r="H8977" s="64"/>
      <c r="K8977" s="64"/>
      <c r="L8977" s="104"/>
    </row>
    <row r="8978" spans="4:12" x14ac:dyDescent="0.25">
      <c r="D8978" s="67"/>
      <c r="E8978" s="64"/>
      <c r="F8978" s="64"/>
      <c r="G8978" s="64"/>
      <c r="H8978" s="64"/>
      <c r="K8978" s="64"/>
      <c r="L8978" s="104"/>
    </row>
    <row r="8979" spans="4:12" x14ac:dyDescent="0.25">
      <c r="D8979" s="67"/>
      <c r="E8979" s="64"/>
      <c r="F8979" s="64"/>
      <c r="G8979" s="64"/>
      <c r="H8979" s="64"/>
      <c r="K8979" s="64"/>
      <c r="L8979" s="104"/>
    </row>
    <row r="8980" spans="4:12" x14ac:dyDescent="0.25">
      <c r="D8980" s="67"/>
      <c r="E8980" s="64"/>
      <c r="F8980" s="64"/>
      <c r="G8980" s="64"/>
      <c r="H8980" s="64"/>
      <c r="K8980" s="64"/>
      <c r="L8980" s="104"/>
    </row>
    <row r="8981" spans="4:12" x14ac:dyDescent="0.25">
      <c r="D8981" s="67"/>
      <c r="E8981" s="64"/>
      <c r="F8981" s="64"/>
      <c r="G8981" s="64"/>
      <c r="H8981" s="64"/>
      <c r="K8981" s="64"/>
      <c r="L8981" s="104"/>
    </row>
    <row r="8982" spans="4:12" x14ac:dyDescent="0.25">
      <c r="D8982" s="67"/>
      <c r="E8982" s="64"/>
      <c r="F8982" s="64"/>
      <c r="G8982" s="64"/>
      <c r="H8982" s="64"/>
      <c r="K8982" s="64"/>
      <c r="L8982" s="104"/>
    </row>
    <row r="8983" spans="4:12" x14ac:dyDescent="0.25">
      <c r="D8983" s="67"/>
      <c r="E8983" s="64"/>
      <c r="F8983" s="64"/>
      <c r="G8983" s="64"/>
      <c r="H8983" s="64"/>
      <c r="K8983" s="64"/>
      <c r="L8983" s="104"/>
    </row>
    <row r="8984" spans="4:12" x14ac:dyDescent="0.25">
      <c r="D8984" s="67"/>
      <c r="E8984" s="64"/>
      <c r="F8984" s="64"/>
      <c r="G8984" s="64"/>
      <c r="H8984" s="64"/>
      <c r="K8984" s="64"/>
      <c r="L8984" s="104"/>
    </row>
    <row r="8985" spans="4:12" x14ac:dyDescent="0.25">
      <c r="D8985" s="67"/>
      <c r="E8985" s="64"/>
      <c r="F8985" s="64"/>
      <c r="G8985" s="64"/>
      <c r="H8985" s="64"/>
      <c r="K8985" s="64"/>
      <c r="L8985" s="104"/>
    </row>
    <row r="8986" spans="4:12" x14ac:dyDescent="0.25">
      <c r="D8986" s="67"/>
      <c r="E8986" s="64"/>
      <c r="F8986" s="64"/>
      <c r="G8986" s="64"/>
      <c r="H8986" s="64"/>
      <c r="K8986" s="64"/>
      <c r="L8986" s="104"/>
    </row>
    <row r="8987" spans="4:12" x14ac:dyDescent="0.25">
      <c r="D8987" s="67"/>
      <c r="E8987" s="64"/>
      <c r="F8987" s="64"/>
      <c r="G8987" s="64"/>
      <c r="H8987" s="64"/>
      <c r="K8987" s="64"/>
      <c r="L8987" s="104"/>
    </row>
    <row r="8988" spans="4:12" x14ac:dyDescent="0.25">
      <c r="D8988" s="67"/>
      <c r="E8988" s="64"/>
      <c r="F8988" s="64"/>
      <c r="G8988" s="64"/>
      <c r="H8988" s="64"/>
      <c r="K8988" s="64"/>
      <c r="L8988" s="104"/>
    </row>
    <row r="8989" spans="4:12" x14ac:dyDescent="0.25">
      <c r="D8989" s="67"/>
      <c r="E8989" s="64"/>
      <c r="F8989" s="64"/>
      <c r="G8989" s="64"/>
      <c r="H8989" s="64"/>
      <c r="K8989" s="64"/>
      <c r="L8989" s="104"/>
    </row>
    <row r="8990" spans="4:12" x14ac:dyDescent="0.25">
      <c r="D8990" s="67"/>
      <c r="E8990" s="64"/>
      <c r="F8990" s="64"/>
      <c r="G8990" s="64"/>
      <c r="H8990" s="64"/>
      <c r="K8990" s="64"/>
      <c r="L8990" s="104"/>
    </row>
    <row r="8991" spans="4:12" x14ac:dyDescent="0.25">
      <c r="D8991" s="67"/>
      <c r="E8991" s="64"/>
      <c r="F8991" s="64"/>
      <c r="G8991" s="64"/>
      <c r="H8991" s="64"/>
      <c r="K8991" s="64"/>
      <c r="L8991" s="104"/>
    </row>
    <row r="8992" spans="4:12" x14ac:dyDescent="0.25">
      <c r="D8992" s="67"/>
      <c r="E8992" s="64"/>
      <c r="F8992" s="64"/>
      <c r="G8992" s="64"/>
      <c r="H8992" s="64"/>
      <c r="K8992" s="64"/>
      <c r="L8992" s="104"/>
    </row>
    <row r="8993" spans="4:12" x14ac:dyDescent="0.25">
      <c r="D8993" s="67"/>
      <c r="E8993" s="64"/>
      <c r="F8993" s="64"/>
      <c r="G8993" s="64"/>
      <c r="H8993" s="64"/>
      <c r="K8993" s="64"/>
      <c r="L8993" s="104"/>
    </row>
    <row r="8994" spans="4:12" x14ac:dyDescent="0.25">
      <c r="D8994" s="67"/>
      <c r="E8994" s="64"/>
      <c r="F8994" s="64"/>
      <c r="G8994" s="64"/>
      <c r="H8994" s="64"/>
      <c r="K8994" s="64"/>
      <c r="L8994" s="104"/>
    </row>
    <row r="8995" spans="4:12" x14ac:dyDescent="0.25">
      <c r="D8995" s="67"/>
      <c r="E8995" s="64"/>
      <c r="F8995" s="64"/>
      <c r="G8995" s="64"/>
      <c r="H8995" s="64"/>
      <c r="K8995" s="64"/>
      <c r="L8995" s="104"/>
    </row>
    <row r="8996" spans="4:12" x14ac:dyDescent="0.25">
      <c r="D8996" s="67"/>
      <c r="E8996" s="64"/>
      <c r="F8996" s="64"/>
      <c r="G8996" s="64"/>
      <c r="H8996" s="64"/>
      <c r="K8996" s="64"/>
      <c r="L8996" s="104"/>
    </row>
    <row r="8997" spans="4:12" x14ac:dyDescent="0.25">
      <c r="D8997" s="67"/>
      <c r="E8997" s="64"/>
      <c r="F8997" s="64"/>
      <c r="G8997" s="64"/>
      <c r="H8997" s="64"/>
      <c r="K8997" s="64"/>
      <c r="L8997" s="104"/>
    </row>
    <row r="8998" spans="4:12" x14ac:dyDescent="0.25">
      <c r="D8998" s="67"/>
      <c r="E8998" s="64"/>
      <c r="F8998" s="64"/>
      <c r="G8998" s="64"/>
      <c r="H8998" s="64"/>
      <c r="K8998" s="64"/>
      <c r="L8998" s="104"/>
    </row>
    <row r="8999" spans="4:12" x14ac:dyDescent="0.25">
      <c r="D8999" s="67"/>
      <c r="E8999" s="64"/>
      <c r="F8999" s="64"/>
      <c r="G8999" s="64"/>
      <c r="H8999" s="64"/>
      <c r="K8999" s="64"/>
      <c r="L8999" s="104"/>
    </row>
    <row r="9000" spans="4:12" x14ac:dyDescent="0.25">
      <c r="D9000" s="67"/>
      <c r="E9000" s="64"/>
      <c r="F9000" s="64"/>
      <c r="G9000" s="64"/>
      <c r="H9000" s="64"/>
      <c r="K9000" s="64"/>
      <c r="L9000" s="104"/>
    </row>
    <row r="9001" spans="4:12" x14ac:dyDescent="0.25">
      <c r="D9001" s="67"/>
      <c r="E9001" s="64"/>
      <c r="F9001" s="64"/>
      <c r="G9001" s="64"/>
      <c r="H9001" s="64"/>
      <c r="K9001" s="64"/>
      <c r="L9001" s="104"/>
    </row>
    <row r="9002" spans="4:12" x14ac:dyDescent="0.25">
      <c r="D9002" s="67"/>
      <c r="E9002" s="64"/>
      <c r="F9002" s="64"/>
      <c r="G9002" s="64"/>
      <c r="H9002" s="64"/>
      <c r="K9002" s="64"/>
      <c r="L9002" s="104"/>
    </row>
    <row r="9003" spans="4:12" x14ac:dyDescent="0.25">
      <c r="D9003" s="67"/>
      <c r="E9003" s="64"/>
      <c r="F9003" s="64"/>
      <c r="G9003" s="64"/>
      <c r="H9003" s="64"/>
      <c r="K9003" s="64"/>
      <c r="L9003" s="104"/>
    </row>
    <row r="9004" spans="4:12" x14ac:dyDescent="0.25">
      <c r="D9004" s="67"/>
      <c r="E9004" s="64"/>
      <c r="F9004" s="64"/>
      <c r="G9004" s="64"/>
      <c r="H9004" s="64"/>
      <c r="K9004" s="64"/>
      <c r="L9004" s="104"/>
    </row>
    <row r="9005" spans="4:12" x14ac:dyDescent="0.25">
      <c r="D9005" s="67"/>
      <c r="E9005" s="64"/>
      <c r="F9005" s="64"/>
      <c r="G9005" s="64"/>
      <c r="H9005" s="64"/>
      <c r="K9005" s="64"/>
      <c r="L9005" s="104"/>
    </row>
    <row r="9006" spans="4:12" x14ac:dyDescent="0.25">
      <c r="D9006" s="67"/>
      <c r="E9006" s="64"/>
      <c r="F9006" s="64"/>
      <c r="G9006" s="64"/>
      <c r="H9006" s="64"/>
      <c r="K9006" s="64"/>
      <c r="L9006" s="104"/>
    </row>
    <row r="9007" spans="4:12" x14ac:dyDescent="0.25">
      <c r="D9007" s="67"/>
      <c r="E9007" s="64"/>
      <c r="F9007" s="64"/>
      <c r="G9007" s="64"/>
      <c r="H9007" s="64"/>
      <c r="K9007" s="64"/>
      <c r="L9007" s="104"/>
    </row>
    <row r="9008" spans="4:12" x14ac:dyDescent="0.25">
      <c r="D9008" s="67"/>
      <c r="E9008" s="64"/>
      <c r="F9008" s="64"/>
      <c r="G9008" s="64"/>
      <c r="H9008" s="64"/>
      <c r="K9008" s="64"/>
      <c r="L9008" s="104"/>
    </row>
    <row r="9009" spans="4:12" x14ac:dyDescent="0.25">
      <c r="D9009" s="67"/>
      <c r="E9009" s="64"/>
      <c r="F9009" s="64"/>
      <c r="G9009" s="64"/>
      <c r="H9009" s="64"/>
      <c r="K9009" s="64"/>
      <c r="L9009" s="104"/>
    </row>
    <row r="9010" spans="4:12" x14ac:dyDescent="0.25">
      <c r="D9010" s="67"/>
      <c r="E9010" s="64"/>
      <c r="F9010" s="64"/>
      <c r="G9010" s="64"/>
      <c r="H9010" s="64"/>
      <c r="K9010" s="64"/>
      <c r="L9010" s="104"/>
    </row>
    <row r="9011" spans="4:12" x14ac:dyDescent="0.25">
      <c r="D9011" s="67"/>
      <c r="E9011" s="64"/>
      <c r="F9011" s="64"/>
      <c r="G9011" s="64"/>
      <c r="H9011" s="64"/>
      <c r="K9011" s="64"/>
      <c r="L9011" s="104"/>
    </row>
    <row r="9012" spans="4:12" x14ac:dyDescent="0.25">
      <c r="D9012" s="67"/>
      <c r="E9012" s="64"/>
      <c r="F9012" s="64"/>
      <c r="G9012" s="64"/>
      <c r="H9012" s="64"/>
      <c r="K9012" s="64"/>
      <c r="L9012" s="104"/>
    </row>
    <row r="9013" spans="4:12" x14ac:dyDescent="0.25">
      <c r="D9013" s="67"/>
      <c r="E9013" s="64"/>
      <c r="F9013" s="64"/>
      <c r="G9013" s="64"/>
      <c r="H9013" s="64"/>
      <c r="K9013" s="64"/>
      <c r="L9013" s="104"/>
    </row>
    <row r="9014" spans="4:12" x14ac:dyDescent="0.25">
      <c r="D9014" s="67"/>
      <c r="E9014" s="64"/>
      <c r="F9014" s="64"/>
      <c r="G9014" s="64"/>
      <c r="H9014" s="64"/>
      <c r="K9014" s="64"/>
      <c r="L9014" s="104"/>
    </row>
    <row r="9015" spans="4:12" x14ac:dyDescent="0.25">
      <c r="D9015" s="67"/>
      <c r="E9015" s="64"/>
      <c r="F9015" s="64"/>
      <c r="G9015" s="64"/>
      <c r="H9015" s="64"/>
      <c r="K9015" s="64"/>
      <c r="L9015" s="104"/>
    </row>
    <row r="9016" spans="4:12" x14ac:dyDescent="0.25">
      <c r="D9016" s="67"/>
      <c r="E9016" s="64"/>
      <c r="F9016" s="64"/>
      <c r="G9016" s="64"/>
      <c r="H9016" s="64"/>
      <c r="K9016" s="64"/>
      <c r="L9016" s="104"/>
    </row>
    <row r="9017" spans="4:12" x14ac:dyDescent="0.25">
      <c r="D9017" s="67"/>
      <c r="E9017" s="64"/>
      <c r="F9017" s="64"/>
      <c r="G9017" s="64"/>
      <c r="H9017" s="64"/>
      <c r="K9017" s="64"/>
      <c r="L9017" s="104"/>
    </row>
    <row r="9018" spans="4:12" x14ac:dyDescent="0.25">
      <c r="D9018" s="67"/>
      <c r="E9018" s="64"/>
      <c r="F9018" s="64"/>
      <c r="G9018" s="64"/>
      <c r="H9018" s="64"/>
      <c r="K9018" s="64"/>
      <c r="L9018" s="104"/>
    </row>
    <row r="9019" spans="4:12" x14ac:dyDescent="0.25">
      <c r="D9019" s="67"/>
      <c r="E9019" s="64"/>
      <c r="F9019" s="64"/>
      <c r="G9019" s="64"/>
      <c r="H9019" s="64"/>
      <c r="K9019" s="64"/>
      <c r="L9019" s="104"/>
    </row>
    <row r="9020" spans="4:12" x14ac:dyDescent="0.25">
      <c r="D9020" s="67"/>
      <c r="E9020" s="64"/>
      <c r="F9020" s="64"/>
      <c r="G9020" s="64"/>
      <c r="H9020" s="64"/>
      <c r="K9020" s="64"/>
      <c r="L9020" s="104"/>
    </row>
    <row r="9021" spans="4:12" x14ac:dyDescent="0.25">
      <c r="D9021" s="67"/>
      <c r="E9021" s="64"/>
      <c r="F9021" s="64"/>
      <c r="G9021" s="64"/>
      <c r="H9021" s="64"/>
      <c r="K9021" s="64"/>
      <c r="L9021" s="104"/>
    </row>
    <row r="9022" spans="4:12" x14ac:dyDescent="0.25">
      <c r="D9022" s="67"/>
      <c r="E9022" s="64"/>
      <c r="F9022" s="64"/>
      <c r="G9022" s="64"/>
      <c r="H9022" s="64"/>
      <c r="K9022" s="64"/>
      <c r="L9022" s="104"/>
    </row>
    <row r="9023" spans="4:12" x14ac:dyDescent="0.25">
      <c r="D9023" s="67"/>
      <c r="E9023" s="64"/>
      <c r="F9023" s="64"/>
      <c r="G9023" s="64"/>
      <c r="H9023" s="64"/>
      <c r="K9023" s="64"/>
      <c r="L9023" s="104"/>
    </row>
    <row r="9024" spans="4:12" x14ac:dyDescent="0.25">
      <c r="D9024" s="67"/>
      <c r="E9024" s="64"/>
      <c r="F9024" s="64"/>
      <c r="G9024" s="64"/>
      <c r="H9024" s="64"/>
      <c r="K9024" s="64"/>
      <c r="L9024" s="104"/>
    </row>
    <row r="9025" spans="4:12" x14ac:dyDescent="0.25">
      <c r="D9025" s="67"/>
      <c r="E9025" s="64"/>
      <c r="F9025" s="64"/>
      <c r="G9025" s="64"/>
      <c r="H9025" s="64"/>
      <c r="K9025" s="64"/>
      <c r="L9025" s="104"/>
    </row>
    <row r="9026" spans="4:12" x14ac:dyDescent="0.25">
      <c r="D9026" s="67"/>
      <c r="E9026" s="64"/>
      <c r="F9026" s="64"/>
      <c r="G9026" s="64"/>
      <c r="H9026" s="64"/>
      <c r="K9026" s="64"/>
      <c r="L9026" s="104"/>
    </row>
    <row r="9027" spans="4:12" x14ac:dyDescent="0.25">
      <c r="D9027" s="67"/>
      <c r="E9027" s="64"/>
      <c r="F9027" s="64"/>
      <c r="G9027" s="64"/>
      <c r="H9027" s="64"/>
      <c r="K9027" s="64"/>
      <c r="L9027" s="104"/>
    </row>
    <row r="9028" spans="4:12" x14ac:dyDescent="0.25">
      <c r="D9028" s="67"/>
      <c r="E9028" s="64"/>
      <c r="F9028" s="64"/>
      <c r="G9028" s="64"/>
      <c r="H9028" s="64"/>
      <c r="K9028" s="64"/>
      <c r="L9028" s="104"/>
    </row>
    <row r="9029" spans="4:12" x14ac:dyDescent="0.25">
      <c r="D9029" s="67"/>
      <c r="E9029" s="64"/>
      <c r="F9029" s="64"/>
      <c r="G9029" s="64"/>
      <c r="H9029" s="64"/>
      <c r="K9029" s="64"/>
      <c r="L9029" s="104"/>
    </row>
    <row r="9030" spans="4:12" x14ac:dyDescent="0.25">
      <c r="D9030" s="67"/>
      <c r="E9030" s="64"/>
      <c r="F9030" s="64"/>
      <c r="G9030" s="64"/>
      <c r="H9030" s="64"/>
      <c r="K9030" s="64"/>
      <c r="L9030" s="104"/>
    </row>
    <row r="9031" spans="4:12" x14ac:dyDescent="0.25">
      <c r="D9031" s="67"/>
      <c r="E9031" s="64"/>
      <c r="F9031" s="64"/>
      <c r="G9031" s="64"/>
      <c r="H9031" s="64"/>
      <c r="K9031" s="64"/>
      <c r="L9031" s="104"/>
    </row>
    <row r="9032" spans="4:12" x14ac:dyDescent="0.25">
      <c r="D9032" s="67"/>
      <c r="E9032" s="64"/>
      <c r="F9032" s="64"/>
      <c r="G9032" s="64"/>
      <c r="H9032" s="64"/>
      <c r="K9032" s="64"/>
      <c r="L9032" s="104"/>
    </row>
    <row r="9033" spans="4:12" x14ac:dyDescent="0.25">
      <c r="D9033" s="67"/>
      <c r="E9033" s="64"/>
      <c r="F9033" s="64"/>
      <c r="G9033" s="64"/>
      <c r="H9033" s="64"/>
      <c r="K9033" s="64"/>
      <c r="L9033" s="104"/>
    </row>
    <row r="9034" spans="4:12" x14ac:dyDescent="0.25">
      <c r="D9034" s="67"/>
      <c r="E9034" s="64"/>
      <c r="F9034" s="64"/>
      <c r="G9034" s="64"/>
      <c r="H9034" s="64"/>
      <c r="K9034" s="64"/>
      <c r="L9034" s="104"/>
    </row>
    <row r="9035" spans="4:12" x14ac:dyDescent="0.25">
      <c r="D9035" s="67"/>
      <c r="E9035" s="64"/>
      <c r="F9035" s="64"/>
      <c r="G9035" s="64"/>
      <c r="H9035" s="64"/>
      <c r="K9035" s="64"/>
      <c r="L9035" s="104"/>
    </row>
    <row r="9036" spans="4:12" x14ac:dyDescent="0.25">
      <c r="D9036" s="67"/>
      <c r="E9036" s="64"/>
      <c r="F9036" s="64"/>
      <c r="G9036" s="64"/>
      <c r="H9036" s="64"/>
      <c r="K9036" s="64"/>
      <c r="L9036" s="104"/>
    </row>
    <row r="9037" spans="4:12" x14ac:dyDescent="0.25">
      <c r="D9037" s="67"/>
      <c r="E9037" s="64"/>
      <c r="F9037" s="64"/>
      <c r="G9037" s="64"/>
      <c r="H9037" s="64"/>
      <c r="K9037" s="64"/>
      <c r="L9037" s="104"/>
    </row>
    <row r="9038" spans="4:12" x14ac:dyDescent="0.25">
      <c r="D9038" s="67"/>
      <c r="E9038" s="64"/>
      <c r="F9038" s="64"/>
      <c r="G9038" s="64"/>
      <c r="H9038" s="64"/>
      <c r="K9038" s="64"/>
      <c r="L9038" s="104"/>
    </row>
    <row r="9039" spans="4:12" x14ac:dyDescent="0.25">
      <c r="D9039" s="67"/>
      <c r="E9039" s="64"/>
      <c r="F9039" s="64"/>
      <c r="G9039" s="64"/>
      <c r="H9039" s="64"/>
      <c r="K9039" s="64"/>
      <c r="L9039" s="104"/>
    </row>
    <row r="9040" spans="4:12" x14ac:dyDescent="0.25">
      <c r="D9040" s="67"/>
      <c r="E9040" s="64"/>
      <c r="F9040" s="64"/>
      <c r="G9040" s="64"/>
      <c r="H9040" s="64"/>
      <c r="K9040" s="64"/>
      <c r="L9040" s="104"/>
    </row>
    <row r="9041" spans="4:12" x14ac:dyDescent="0.25">
      <c r="D9041" s="67"/>
      <c r="E9041" s="64"/>
      <c r="F9041" s="64"/>
      <c r="G9041" s="64"/>
      <c r="H9041" s="64"/>
      <c r="K9041" s="64"/>
      <c r="L9041" s="104"/>
    </row>
    <row r="9042" spans="4:12" x14ac:dyDescent="0.25">
      <c r="D9042" s="67"/>
      <c r="E9042" s="64"/>
      <c r="F9042" s="64"/>
      <c r="G9042" s="64"/>
      <c r="H9042" s="64"/>
      <c r="K9042" s="64"/>
      <c r="L9042" s="104"/>
    </row>
    <row r="9043" spans="4:12" x14ac:dyDescent="0.25">
      <c r="D9043" s="67"/>
      <c r="E9043" s="64"/>
      <c r="F9043" s="64"/>
      <c r="G9043" s="64"/>
      <c r="H9043" s="64"/>
      <c r="K9043" s="64"/>
      <c r="L9043" s="104"/>
    </row>
    <row r="9044" spans="4:12" x14ac:dyDescent="0.25">
      <c r="D9044" s="67"/>
      <c r="E9044" s="64"/>
      <c r="F9044" s="64"/>
      <c r="G9044" s="64"/>
      <c r="H9044" s="64"/>
      <c r="K9044" s="64"/>
      <c r="L9044" s="104"/>
    </row>
    <row r="9045" spans="4:12" x14ac:dyDescent="0.25">
      <c r="D9045" s="67"/>
      <c r="E9045" s="64"/>
      <c r="F9045" s="64"/>
      <c r="G9045" s="64"/>
      <c r="H9045" s="64"/>
      <c r="K9045" s="64"/>
      <c r="L9045" s="104"/>
    </row>
    <row r="9046" spans="4:12" x14ac:dyDescent="0.25">
      <c r="D9046" s="67"/>
      <c r="E9046" s="64"/>
      <c r="F9046" s="64"/>
      <c r="G9046" s="64"/>
      <c r="H9046" s="64"/>
      <c r="K9046" s="64"/>
      <c r="L9046" s="104"/>
    </row>
    <row r="9047" spans="4:12" x14ac:dyDescent="0.25">
      <c r="D9047" s="67"/>
      <c r="E9047" s="64"/>
      <c r="F9047" s="64"/>
      <c r="G9047" s="64"/>
      <c r="H9047" s="64"/>
      <c r="K9047" s="64"/>
      <c r="L9047" s="104"/>
    </row>
    <row r="9048" spans="4:12" x14ac:dyDescent="0.25">
      <c r="D9048" s="67"/>
      <c r="E9048" s="64"/>
      <c r="F9048" s="64"/>
      <c r="G9048" s="64"/>
      <c r="H9048" s="64"/>
      <c r="K9048" s="64"/>
      <c r="L9048" s="104"/>
    </row>
    <row r="9049" spans="4:12" x14ac:dyDescent="0.25">
      <c r="D9049" s="67"/>
      <c r="E9049" s="64"/>
      <c r="F9049" s="64"/>
      <c r="G9049" s="64"/>
      <c r="H9049" s="64"/>
      <c r="K9049" s="64"/>
      <c r="L9049" s="104"/>
    </row>
    <row r="9050" spans="4:12" x14ac:dyDescent="0.25">
      <c r="D9050" s="67"/>
      <c r="E9050" s="64"/>
      <c r="F9050" s="64"/>
      <c r="G9050" s="64"/>
      <c r="H9050" s="64"/>
      <c r="K9050" s="64"/>
      <c r="L9050" s="104"/>
    </row>
    <row r="9051" spans="4:12" x14ac:dyDescent="0.25">
      <c r="D9051" s="67"/>
      <c r="E9051" s="64"/>
      <c r="F9051" s="64"/>
      <c r="G9051" s="64"/>
      <c r="H9051" s="64"/>
      <c r="K9051" s="64"/>
      <c r="L9051" s="104"/>
    </row>
    <row r="9052" spans="4:12" x14ac:dyDescent="0.25">
      <c r="D9052" s="67"/>
      <c r="E9052" s="64"/>
      <c r="F9052" s="64"/>
      <c r="G9052" s="64"/>
      <c r="H9052" s="64"/>
      <c r="K9052" s="64"/>
      <c r="L9052" s="104"/>
    </row>
    <row r="9053" spans="4:12" x14ac:dyDescent="0.25">
      <c r="D9053" s="67"/>
      <c r="E9053" s="64"/>
      <c r="F9053" s="64"/>
      <c r="G9053" s="64"/>
      <c r="H9053" s="64"/>
      <c r="K9053" s="64"/>
      <c r="L9053" s="104"/>
    </row>
    <row r="9054" spans="4:12" x14ac:dyDescent="0.25">
      <c r="D9054" s="67"/>
      <c r="E9054" s="64"/>
      <c r="F9054" s="64"/>
      <c r="G9054" s="64"/>
      <c r="H9054" s="64"/>
      <c r="K9054" s="64"/>
      <c r="L9054" s="104"/>
    </row>
    <row r="9055" spans="4:12" x14ac:dyDescent="0.25">
      <c r="D9055" s="67"/>
      <c r="E9055" s="64"/>
      <c r="F9055" s="64"/>
      <c r="G9055" s="64"/>
      <c r="H9055" s="64"/>
      <c r="K9055" s="64"/>
      <c r="L9055" s="104"/>
    </row>
    <row r="9056" spans="4:12" x14ac:dyDescent="0.25">
      <c r="D9056" s="67"/>
      <c r="E9056" s="64"/>
      <c r="F9056" s="64"/>
      <c r="G9056" s="64"/>
      <c r="H9056" s="64"/>
      <c r="K9056" s="64"/>
      <c r="L9056" s="104"/>
    </row>
    <row r="9057" spans="4:12" x14ac:dyDescent="0.25">
      <c r="D9057" s="67"/>
      <c r="E9057" s="64"/>
      <c r="F9057" s="64"/>
      <c r="G9057" s="64"/>
      <c r="H9057" s="64"/>
      <c r="K9057" s="64"/>
      <c r="L9057" s="104"/>
    </row>
    <row r="9058" spans="4:12" x14ac:dyDescent="0.25">
      <c r="D9058" s="67"/>
      <c r="E9058" s="64"/>
      <c r="F9058" s="64"/>
      <c r="G9058" s="64"/>
      <c r="H9058" s="64"/>
      <c r="K9058" s="64"/>
      <c r="L9058" s="104"/>
    </row>
    <row r="9059" spans="4:12" x14ac:dyDescent="0.25">
      <c r="D9059" s="67"/>
      <c r="E9059" s="64"/>
      <c r="F9059" s="64"/>
      <c r="G9059" s="64"/>
      <c r="H9059" s="64"/>
      <c r="K9059" s="64"/>
      <c r="L9059" s="104"/>
    </row>
    <row r="9060" spans="4:12" x14ac:dyDescent="0.25">
      <c r="D9060" s="67"/>
      <c r="E9060" s="64"/>
      <c r="F9060" s="64"/>
      <c r="G9060" s="64"/>
      <c r="H9060" s="64"/>
      <c r="K9060" s="64"/>
      <c r="L9060" s="104"/>
    </row>
    <row r="9061" spans="4:12" x14ac:dyDescent="0.25">
      <c r="D9061" s="67"/>
      <c r="E9061" s="64"/>
      <c r="F9061" s="64"/>
      <c r="G9061" s="64"/>
      <c r="H9061" s="64"/>
      <c r="K9061" s="64"/>
      <c r="L9061" s="104"/>
    </row>
    <row r="9062" spans="4:12" x14ac:dyDescent="0.25">
      <c r="D9062" s="67"/>
      <c r="E9062" s="64"/>
      <c r="F9062" s="64"/>
      <c r="G9062" s="64"/>
      <c r="H9062" s="64"/>
      <c r="K9062" s="64"/>
      <c r="L9062" s="104"/>
    </row>
    <row r="9063" spans="4:12" x14ac:dyDescent="0.25">
      <c r="D9063" s="67"/>
      <c r="E9063" s="64"/>
      <c r="F9063" s="64"/>
      <c r="G9063" s="64"/>
      <c r="H9063" s="64"/>
      <c r="K9063" s="64"/>
      <c r="L9063" s="104"/>
    </row>
    <row r="9064" spans="4:12" x14ac:dyDescent="0.25">
      <c r="D9064" s="67"/>
      <c r="E9064" s="64"/>
      <c r="F9064" s="64"/>
      <c r="G9064" s="64"/>
      <c r="H9064" s="64"/>
      <c r="K9064" s="64"/>
      <c r="L9064" s="104"/>
    </row>
    <row r="9065" spans="4:12" x14ac:dyDescent="0.25">
      <c r="D9065" s="67"/>
      <c r="E9065" s="64"/>
      <c r="F9065" s="64"/>
      <c r="G9065" s="64"/>
      <c r="H9065" s="64"/>
      <c r="K9065" s="64"/>
      <c r="L9065" s="104"/>
    </row>
    <row r="9066" spans="4:12" x14ac:dyDescent="0.25">
      <c r="D9066" s="67"/>
      <c r="E9066" s="64"/>
      <c r="F9066" s="64"/>
      <c r="G9066" s="64"/>
      <c r="H9066" s="64"/>
      <c r="K9066" s="64"/>
      <c r="L9066" s="104"/>
    </row>
    <row r="9067" spans="4:12" x14ac:dyDescent="0.25">
      <c r="D9067" s="67"/>
      <c r="E9067" s="64"/>
      <c r="F9067" s="64"/>
      <c r="G9067" s="64"/>
      <c r="H9067" s="64"/>
      <c r="K9067" s="64"/>
      <c r="L9067" s="104"/>
    </row>
    <row r="9068" spans="4:12" x14ac:dyDescent="0.25">
      <c r="D9068" s="67"/>
      <c r="E9068" s="64"/>
      <c r="F9068" s="64"/>
      <c r="G9068" s="64"/>
      <c r="H9068" s="64"/>
      <c r="K9068" s="64"/>
      <c r="L9068" s="104"/>
    </row>
    <row r="9069" spans="4:12" x14ac:dyDescent="0.25">
      <c r="D9069" s="67"/>
      <c r="E9069" s="64"/>
      <c r="F9069" s="64"/>
      <c r="G9069" s="64"/>
      <c r="H9069" s="64"/>
      <c r="K9069" s="64"/>
      <c r="L9069" s="104"/>
    </row>
    <row r="9070" spans="4:12" x14ac:dyDescent="0.25">
      <c r="D9070" s="67"/>
      <c r="E9070" s="64"/>
      <c r="F9070" s="64"/>
      <c r="G9070" s="64"/>
      <c r="H9070" s="64"/>
      <c r="K9070" s="64"/>
      <c r="L9070" s="104"/>
    </row>
    <row r="9071" spans="4:12" x14ac:dyDescent="0.25">
      <c r="D9071" s="67"/>
      <c r="E9071" s="64"/>
      <c r="F9071" s="64"/>
      <c r="G9071" s="64"/>
      <c r="H9071" s="64"/>
      <c r="K9071" s="64"/>
      <c r="L9071" s="104"/>
    </row>
    <row r="9072" spans="4:12" x14ac:dyDescent="0.25">
      <c r="D9072" s="67"/>
      <c r="E9072" s="64"/>
      <c r="F9072" s="64"/>
      <c r="G9072" s="64"/>
      <c r="H9072" s="64"/>
      <c r="K9072" s="64"/>
      <c r="L9072" s="104"/>
    </row>
    <row r="9073" spans="4:12" x14ac:dyDescent="0.25">
      <c r="D9073" s="67"/>
      <c r="E9073" s="64"/>
      <c r="F9073" s="64"/>
      <c r="G9073" s="64"/>
      <c r="H9073" s="64"/>
      <c r="K9073" s="64"/>
      <c r="L9073" s="104"/>
    </row>
    <row r="9074" spans="4:12" x14ac:dyDescent="0.25">
      <c r="D9074" s="67"/>
      <c r="E9074" s="64"/>
      <c r="F9074" s="64"/>
      <c r="G9074" s="64"/>
      <c r="H9074" s="64"/>
      <c r="K9074" s="64"/>
      <c r="L9074" s="104"/>
    </row>
    <row r="9075" spans="4:12" x14ac:dyDescent="0.25">
      <c r="D9075" s="67"/>
      <c r="E9075" s="64"/>
      <c r="F9075" s="64"/>
      <c r="G9075" s="64"/>
      <c r="H9075" s="64"/>
      <c r="K9075" s="64"/>
      <c r="L9075" s="104"/>
    </row>
    <row r="9076" spans="4:12" x14ac:dyDescent="0.25">
      <c r="D9076" s="67"/>
      <c r="E9076" s="64"/>
      <c r="F9076" s="64"/>
      <c r="G9076" s="64"/>
      <c r="H9076" s="64"/>
      <c r="K9076" s="64"/>
      <c r="L9076" s="104"/>
    </row>
    <row r="9077" spans="4:12" x14ac:dyDescent="0.25">
      <c r="D9077" s="67"/>
      <c r="E9077" s="64"/>
      <c r="F9077" s="64"/>
      <c r="G9077" s="64"/>
      <c r="H9077" s="64"/>
      <c r="K9077" s="64"/>
      <c r="L9077" s="104"/>
    </row>
    <row r="9078" spans="4:12" x14ac:dyDescent="0.25">
      <c r="D9078" s="67"/>
      <c r="E9078" s="64"/>
      <c r="F9078" s="64"/>
      <c r="G9078" s="64"/>
      <c r="H9078" s="64"/>
      <c r="K9078" s="64"/>
      <c r="L9078" s="104"/>
    </row>
    <row r="9079" spans="4:12" x14ac:dyDescent="0.25">
      <c r="D9079" s="67"/>
      <c r="E9079" s="64"/>
      <c r="F9079" s="64"/>
      <c r="G9079" s="64"/>
      <c r="H9079" s="64"/>
      <c r="K9079" s="64"/>
      <c r="L9079" s="104"/>
    </row>
    <row r="9080" spans="4:12" x14ac:dyDescent="0.25">
      <c r="D9080" s="67"/>
      <c r="E9080" s="64"/>
      <c r="F9080" s="64"/>
      <c r="G9080" s="64"/>
      <c r="H9080" s="64"/>
      <c r="K9080" s="64"/>
      <c r="L9080" s="104"/>
    </row>
    <row r="9081" spans="4:12" x14ac:dyDescent="0.25">
      <c r="D9081" s="67"/>
      <c r="E9081" s="64"/>
      <c r="F9081" s="64"/>
      <c r="G9081" s="64"/>
      <c r="H9081" s="64"/>
      <c r="K9081" s="64"/>
      <c r="L9081" s="104"/>
    </row>
    <row r="9082" spans="4:12" x14ac:dyDescent="0.25">
      <c r="D9082" s="67"/>
      <c r="E9082" s="64"/>
      <c r="F9082" s="64"/>
      <c r="G9082" s="64"/>
      <c r="H9082" s="64"/>
      <c r="K9082" s="64"/>
      <c r="L9082" s="104"/>
    </row>
    <row r="9083" spans="4:12" x14ac:dyDescent="0.25">
      <c r="D9083" s="67"/>
      <c r="E9083" s="64"/>
      <c r="F9083" s="64"/>
      <c r="G9083" s="64"/>
      <c r="H9083" s="64"/>
      <c r="K9083" s="64"/>
      <c r="L9083" s="104"/>
    </row>
    <row r="9084" spans="4:12" x14ac:dyDescent="0.25">
      <c r="D9084" s="67"/>
      <c r="E9084" s="64"/>
      <c r="F9084" s="64"/>
      <c r="G9084" s="64"/>
      <c r="H9084" s="64"/>
      <c r="K9084" s="64"/>
      <c r="L9084" s="104"/>
    </row>
    <row r="9085" spans="4:12" x14ac:dyDescent="0.25">
      <c r="D9085" s="67"/>
      <c r="E9085" s="64"/>
      <c r="F9085" s="64"/>
      <c r="G9085" s="64"/>
      <c r="H9085" s="64"/>
      <c r="K9085" s="64"/>
      <c r="L9085" s="104"/>
    </row>
    <row r="9086" spans="4:12" x14ac:dyDescent="0.25">
      <c r="D9086" s="67"/>
      <c r="E9086" s="64"/>
      <c r="F9086" s="64"/>
      <c r="G9086" s="64"/>
      <c r="H9086" s="64"/>
      <c r="K9086" s="64"/>
      <c r="L9086" s="104"/>
    </row>
    <row r="9087" spans="4:12" x14ac:dyDescent="0.25">
      <c r="D9087" s="67"/>
      <c r="E9087" s="64"/>
      <c r="F9087" s="64"/>
      <c r="G9087" s="64"/>
      <c r="H9087" s="64"/>
      <c r="K9087" s="64"/>
      <c r="L9087" s="104"/>
    </row>
    <row r="9088" spans="4:12" x14ac:dyDescent="0.25">
      <c r="D9088" s="67"/>
      <c r="E9088" s="64"/>
      <c r="F9088" s="64"/>
      <c r="G9088" s="64"/>
      <c r="H9088" s="64"/>
      <c r="K9088" s="64"/>
      <c r="L9088" s="104"/>
    </row>
    <row r="9089" spans="4:12" x14ac:dyDescent="0.25">
      <c r="D9089" s="67"/>
      <c r="E9089" s="64"/>
      <c r="F9089" s="64"/>
      <c r="G9089" s="64"/>
      <c r="H9089" s="64"/>
      <c r="K9089" s="64"/>
      <c r="L9089" s="104"/>
    </row>
    <row r="9090" spans="4:12" x14ac:dyDescent="0.25">
      <c r="D9090" s="67"/>
      <c r="E9090" s="64"/>
      <c r="F9090" s="64"/>
      <c r="G9090" s="64"/>
      <c r="H9090" s="64"/>
      <c r="K9090" s="64"/>
      <c r="L9090" s="104"/>
    </row>
    <row r="9091" spans="4:12" x14ac:dyDescent="0.25">
      <c r="D9091" s="67"/>
      <c r="E9091" s="64"/>
      <c r="F9091" s="64"/>
      <c r="G9091" s="64"/>
      <c r="H9091" s="64"/>
      <c r="K9091" s="64"/>
      <c r="L9091" s="104"/>
    </row>
    <row r="9092" spans="4:12" x14ac:dyDescent="0.25">
      <c r="D9092" s="67"/>
      <c r="E9092" s="64"/>
      <c r="F9092" s="64"/>
      <c r="G9092" s="64"/>
      <c r="H9092" s="64"/>
      <c r="K9092" s="64"/>
      <c r="L9092" s="104"/>
    </row>
    <row r="9093" spans="4:12" x14ac:dyDescent="0.25">
      <c r="D9093" s="67"/>
      <c r="E9093" s="64"/>
      <c r="F9093" s="64"/>
      <c r="G9093" s="64"/>
      <c r="H9093" s="64"/>
      <c r="K9093" s="64"/>
      <c r="L9093" s="104"/>
    </row>
    <row r="9094" spans="4:12" x14ac:dyDescent="0.25">
      <c r="D9094" s="67"/>
      <c r="E9094" s="64"/>
      <c r="F9094" s="64"/>
      <c r="G9094" s="64"/>
      <c r="H9094" s="64"/>
      <c r="K9094" s="64"/>
      <c r="L9094" s="104"/>
    </row>
    <row r="9095" spans="4:12" x14ac:dyDescent="0.25">
      <c r="D9095" s="67"/>
      <c r="E9095" s="64"/>
      <c r="F9095" s="64"/>
      <c r="G9095" s="64"/>
      <c r="H9095" s="64"/>
      <c r="K9095" s="64"/>
      <c r="L9095" s="104"/>
    </row>
    <row r="9096" spans="4:12" x14ac:dyDescent="0.25">
      <c r="D9096" s="67"/>
      <c r="E9096" s="64"/>
      <c r="F9096" s="64"/>
      <c r="G9096" s="64"/>
      <c r="H9096" s="64"/>
      <c r="K9096" s="64"/>
      <c r="L9096" s="104"/>
    </row>
    <row r="9097" spans="4:12" x14ac:dyDescent="0.25">
      <c r="D9097" s="67"/>
      <c r="E9097" s="64"/>
      <c r="F9097" s="64"/>
      <c r="G9097" s="64"/>
      <c r="H9097" s="64"/>
      <c r="K9097" s="64"/>
      <c r="L9097" s="104"/>
    </row>
    <row r="9098" spans="4:12" x14ac:dyDescent="0.25">
      <c r="D9098" s="67"/>
      <c r="E9098" s="64"/>
      <c r="F9098" s="64"/>
      <c r="G9098" s="64"/>
      <c r="H9098" s="64"/>
      <c r="K9098" s="64"/>
      <c r="L9098" s="104"/>
    </row>
    <row r="9099" spans="4:12" x14ac:dyDescent="0.25">
      <c r="D9099" s="67"/>
      <c r="E9099" s="64"/>
      <c r="F9099" s="64"/>
      <c r="G9099" s="64"/>
      <c r="H9099" s="64"/>
      <c r="K9099" s="64"/>
      <c r="L9099" s="104"/>
    </row>
    <row r="9100" spans="4:12" x14ac:dyDescent="0.25">
      <c r="D9100" s="67"/>
      <c r="E9100" s="64"/>
      <c r="F9100" s="64"/>
      <c r="G9100" s="64"/>
      <c r="H9100" s="64"/>
      <c r="K9100" s="64"/>
      <c r="L9100" s="104"/>
    </row>
    <row r="9101" spans="4:12" x14ac:dyDescent="0.25">
      <c r="D9101" s="67"/>
      <c r="E9101" s="64"/>
      <c r="F9101" s="64"/>
      <c r="G9101" s="64"/>
      <c r="H9101" s="64"/>
      <c r="K9101" s="64"/>
      <c r="L9101" s="104"/>
    </row>
    <row r="9102" spans="4:12" x14ac:dyDescent="0.25">
      <c r="D9102" s="67"/>
      <c r="E9102" s="64"/>
      <c r="F9102" s="64"/>
      <c r="G9102" s="64"/>
      <c r="H9102" s="64"/>
      <c r="K9102" s="64"/>
      <c r="L9102" s="104"/>
    </row>
    <row r="9103" spans="4:12" x14ac:dyDescent="0.25">
      <c r="D9103" s="67"/>
      <c r="E9103" s="64"/>
      <c r="F9103" s="64"/>
      <c r="G9103" s="64"/>
      <c r="H9103" s="64"/>
      <c r="K9103" s="64"/>
      <c r="L9103" s="104"/>
    </row>
    <row r="9104" spans="4:12" x14ac:dyDescent="0.25">
      <c r="D9104" s="67"/>
      <c r="E9104" s="64"/>
      <c r="F9104" s="64"/>
      <c r="G9104" s="64"/>
      <c r="H9104" s="64"/>
      <c r="K9104" s="64"/>
      <c r="L9104" s="104"/>
    </row>
    <row r="9105" spans="4:12" x14ac:dyDescent="0.25">
      <c r="D9105" s="67"/>
      <c r="E9105" s="64"/>
      <c r="F9105" s="64"/>
      <c r="G9105" s="64"/>
      <c r="H9105" s="64"/>
      <c r="K9105" s="64"/>
      <c r="L9105" s="104"/>
    </row>
    <row r="9106" spans="4:12" x14ac:dyDescent="0.25">
      <c r="D9106" s="67"/>
      <c r="E9106" s="64"/>
      <c r="F9106" s="64"/>
      <c r="G9106" s="64"/>
      <c r="H9106" s="64"/>
      <c r="K9106" s="64"/>
      <c r="L9106" s="104"/>
    </row>
    <row r="9107" spans="4:12" x14ac:dyDescent="0.25">
      <c r="D9107" s="67"/>
      <c r="E9107" s="64"/>
      <c r="F9107" s="64"/>
      <c r="G9107" s="64"/>
      <c r="H9107" s="64"/>
      <c r="K9107" s="64"/>
      <c r="L9107" s="104"/>
    </row>
    <row r="9108" spans="4:12" x14ac:dyDescent="0.25">
      <c r="D9108" s="67"/>
      <c r="E9108" s="64"/>
      <c r="F9108" s="64"/>
      <c r="G9108" s="64"/>
      <c r="H9108" s="64"/>
      <c r="K9108" s="64"/>
      <c r="L9108" s="104"/>
    </row>
    <row r="9109" spans="4:12" x14ac:dyDescent="0.25">
      <c r="D9109" s="67"/>
      <c r="E9109" s="64"/>
      <c r="F9109" s="64"/>
      <c r="G9109" s="64"/>
      <c r="H9109" s="64"/>
      <c r="K9109" s="64"/>
      <c r="L9109" s="104"/>
    </row>
    <row r="9110" spans="4:12" x14ac:dyDescent="0.25">
      <c r="D9110" s="67"/>
      <c r="E9110" s="64"/>
      <c r="F9110" s="64"/>
      <c r="G9110" s="64"/>
      <c r="H9110" s="64"/>
      <c r="K9110" s="64"/>
      <c r="L9110" s="104"/>
    </row>
    <row r="9111" spans="4:12" x14ac:dyDescent="0.25">
      <c r="D9111" s="67"/>
      <c r="E9111" s="64"/>
      <c r="F9111" s="64"/>
      <c r="G9111" s="64"/>
      <c r="H9111" s="64"/>
      <c r="K9111" s="64"/>
      <c r="L9111" s="104"/>
    </row>
    <row r="9112" spans="4:12" x14ac:dyDescent="0.25">
      <c r="D9112" s="67"/>
      <c r="E9112" s="64"/>
      <c r="F9112" s="64"/>
      <c r="G9112" s="64"/>
      <c r="H9112" s="64"/>
      <c r="K9112" s="64"/>
      <c r="L9112" s="104"/>
    </row>
    <row r="9113" spans="4:12" x14ac:dyDescent="0.25">
      <c r="D9113" s="67"/>
      <c r="E9113" s="64"/>
      <c r="F9113" s="64"/>
      <c r="G9113" s="64"/>
      <c r="H9113" s="64"/>
      <c r="K9113" s="64"/>
      <c r="L9113" s="104"/>
    </row>
    <row r="9114" spans="4:12" x14ac:dyDescent="0.25">
      <c r="D9114" s="67"/>
      <c r="E9114" s="64"/>
      <c r="F9114" s="64"/>
      <c r="G9114" s="64"/>
      <c r="H9114" s="64"/>
      <c r="K9114" s="64"/>
      <c r="L9114" s="104"/>
    </row>
    <row r="9115" spans="4:12" x14ac:dyDescent="0.25">
      <c r="D9115" s="67"/>
      <c r="E9115" s="64"/>
      <c r="F9115" s="64"/>
      <c r="G9115" s="64"/>
      <c r="H9115" s="64"/>
      <c r="K9115" s="64"/>
      <c r="L9115" s="104"/>
    </row>
    <row r="9116" spans="4:12" x14ac:dyDescent="0.25">
      <c r="D9116" s="67"/>
      <c r="E9116" s="64"/>
      <c r="F9116" s="64"/>
      <c r="G9116" s="64"/>
      <c r="H9116" s="64"/>
      <c r="K9116" s="64"/>
      <c r="L9116" s="104"/>
    </row>
    <row r="9117" spans="4:12" x14ac:dyDescent="0.25">
      <c r="D9117" s="67"/>
      <c r="E9117" s="64"/>
      <c r="F9117" s="64"/>
      <c r="G9117" s="64"/>
      <c r="H9117" s="64"/>
      <c r="K9117" s="64"/>
      <c r="L9117" s="104"/>
    </row>
    <row r="9118" spans="4:12" x14ac:dyDescent="0.25">
      <c r="D9118" s="67"/>
      <c r="E9118" s="64"/>
      <c r="F9118" s="64"/>
      <c r="G9118" s="64"/>
      <c r="H9118" s="64"/>
      <c r="K9118" s="64"/>
      <c r="L9118" s="104"/>
    </row>
    <row r="9119" spans="4:12" x14ac:dyDescent="0.25">
      <c r="D9119" s="67"/>
      <c r="E9119" s="64"/>
      <c r="F9119" s="64"/>
      <c r="G9119" s="64"/>
      <c r="H9119" s="64"/>
      <c r="K9119" s="64"/>
      <c r="L9119" s="104"/>
    </row>
    <row r="9120" spans="4:12" x14ac:dyDescent="0.25">
      <c r="D9120" s="67"/>
      <c r="E9120" s="64"/>
      <c r="F9120" s="64"/>
      <c r="G9120" s="64"/>
      <c r="H9120" s="64"/>
      <c r="K9120" s="64"/>
      <c r="L9120" s="104"/>
    </row>
    <row r="9121" spans="4:12" x14ac:dyDescent="0.25">
      <c r="D9121" s="67"/>
      <c r="E9121" s="64"/>
      <c r="F9121" s="64"/>
      <c r="G9121" s="64"/>
      <c r="H9121" s="64"/>
      <c r="K9121" s="64"/>
      <c r="L9121" s="104"/>
    </row>
    <row r="9122" spans="4:12" x14ac:dyDescent="0.25">
      <c r="D9122" s="67"/>
      <c r="E9122" s="64"/>
      <c r="F9122" s="64"/>
      <c r="G9122" s="64"/>
      <c r="H9122" s="64"/>
      <c r="K9122" s="64"/>
      <c r="L9122" s="104"/>
    </row>
    <row r="9123" spans="4:12" x14ac:dyDescent="0.25">
      <c r="D9123" s="67"/>
      <c r="E9123" s="64"/>
      <c r="F9123" s="64"/>
      <c r="G9123" s="64"/>
      <c r="H9123" s="64"/>
      <c r="K9123" s="64"/>
      <c r="L9123" s="104"/>
    </row>
    <row r="9124" spans="4:12" x14ac:dyDescent="0.25">
      <c r="D9124" s="67"/>
      <c r="E9124" s="64"/>
      <c r="F9124" s="64"/>
      <c r="G9124" s="64"/>
      <c r="H9124" s="64"/>
      <c r="K9124" s="64"/>
      <c r="L9124" s="104"/>
    </row>
    <row r="9125" spans="4:12" x14ac:dyDescent="0.25">
      <c r="D9125" s="67"/>
      <c r="E9125" s="64"/>
      <c r="F9125" s="64"/>
      <c r="G9125" s="64"/>
      <c r="H9125" s="64"/>
      <c r="K9125" s="64"/>
      <c r="L9125" s="104"/>
    </row>
    <row r="9126" spans="4:12" x14ac:dyDescent="0.25">
      <c r="D9126" s="67"/>
      <c r="E9126" s="64"/>
      <c r="F9126" s="64"/>
      <c r="G9126" s="64"/>
      <c r="H9126" s="64"/>
      <c r="K9126" s="64"/>
      <c r="L9126" s="104"/>
    </row>
    <row r="9127" spans="4:12" x14ac:dyDescent="0.25">
      <c r="D9127" s="67"/>
      <c r="E9127" s="64"/>
      <c r="F9127" s="64"/>
      <c r="G9127" s="64"/>
      <c r="H9127" s="64"/>
      <c r="K9127" s="64"/>
      <c r="L9127" s="104"/>
    </row>
    <row r="9128" spans="4:12" x14ac:dyDescent="0.25">
      <c r="D9128" s="67"/>
      <c r="E9128" s="64"/>
      <c r="F9128" s="64"/>
      <c r="G9128" s="64"/>
      <c r="H9128" s="64"/>
      <c r="K9128" s="64"/>
      <c r="L9128" s="104"/>
    </row>
    <row r="9129" spans="4:12" x14ac:dyDescent="0.25">
      <c r="D9129" s="67"/>
      <c r="E9129" s="64"/>
      <c r="F9129" s="64"/>
      <c r="G9129" s="64"/>
      <c r="H9129" s="64"/>
      <c r="K9129" s="64"/>
      <c r="L9129" s="104"/>
    </row>
    <row r="9130" spans="4:12" x14ac:dyDescent="0.25">
      <c r="D9130" s="67"/>
      <c r="E9130" s="64"/>
      <c r="F9130" s="64"/>
      <c r="G9130" s="64"/>
      <c r="H9130" s="64"/>
      <c r="K9130" s="64"/>
      <c r="L9130" s="104"/>
    </row>
    <row r="9131" spans="4:12" x14ac:dyDescent="0.25">
      <c r="D9131" s="67"/>
      <c r="E9131" s="64"/>
      <c r="F9131" s="64"/>
      <c r="G9131" s="64"/>
      <c r="H9131" s="64"/>
      <c r="K9131" s="64"/>
      <c r="L9131" s="104"/>
    </row>
    <row r="9132" spans="4:12" x14ac:dyDescent="0.25">
      <c r="D9132" s="67"/>
      <c r="E9132" s="64"/>
      <c r="F9132" s="64"/>
      <c r="G9132" s="64"/>
      <c r="H9132" s="64"/>
      <c r="K9132" s="64"/>
      <c r="L9132" s="104"/>
    </row>
    <row r="9133" spans="4:12" x14ac:dyDescent="0.25">
      <c r="D9133" s="67"/>
      <c r="E9133" s="64"/>
      <c r="F9133" s="64"/>
      <c r="G9133" s="64"/>
      <c r="H9133" s="64"/>
      <c r="K9133" s="64"/>
      <c r="L9133" s="104"/>
    </row>
    <row r="9134" spans="4:12" x14ac:dyDescent="0.25">
      <c r="D9134" s="67"/>
      <c r="E9134" s="64"/>
      <c r="F9134" s="64"/>
      <c r="G9134" s="64"/>
      <c r="H9134" s="64"/>
      <c r="K9134" s="64"/>
      <c r="L9134" s="104"/>
    </row>
    <row r="9135" spans="4:12" x14ac:dyDescent="0.25">
      <c r="D9135" s="67"/>
      <c r="E9135" s="64"/>
      <c r="F9135" s="64"/>
      <c r="G9135" s="64"/>
      <c r="H9135" s="64"/>
      <c r="K9135" s="64"/>
      <c r="L9135" s="104"/>
    </row>
    <row r="9136" spans="4:12" x14ac:dyDescent="0.25">
      <c r="D9136" s="67"/>
      <c r="E9136" s="64"/>
      <c r="F9136" s="64"/>
      <c r="G9136" s="64"/>
      <c r="H9136" s="64"/>
      <c r="K9136" s="64"/>
      <c r="L9136" s="104"/>
    </row>
    <row r="9137" spans="4:12" x14ac:dyDescent="0.25">
      <c r="D9137" s="67"/>
      <c r="E9137" s="64"/>
      <c r="F9137" s="64"/>
      <c r="G9137" s="64"/>
      <c r="H9137" s="64"/>
      <c r="K9137" s="64"/>
      <c r="L9137" s="104"/>
    </row>
    <row r="9138" spans="4:12" x14ac:dyDescent="0.25">
      <c r="D9138" s="67"/>
      <c r="E9138" s="64"/>
      <c r="F9138" s="64"/>
      <c r="G9138" s="64"/>
      <c r="H9138" s="64"/>
      <c r="K9138" s="64"/>
      <c r="L9138" s="104"/>
    </row>
    <row r="9139" spans="4:12" x14ac:dyDescent="0.25">
      <c r="D9139" s="67"/>
      <c r="E9139" s="64"/>
      <c r="F9139" s="64"/>
      <c r="G9139" s="64"/>
      <c r="H9139" s="64"/>
      <c r="K9139" s="64"/>
      <c r="L9139" s="104"/>
    </row>
    <row r="9140" spans="4:12" x14ac:dyDescent="0.25">
      <c r="D9140" s="67"/>
      <c r="E9140" s="64"/>
      <c r="F9140" s="64"/>
      <c r="G9140" s="64"/>
      <c r="H9140" s="64"/>
      <c r="K9140" s="64"/>
      <c r="L9140" s="104"/>
    </row>
    <row r="9141" spans="4:12" x14ac:dyDescent="0.25">
      <c r="D9141" s="67"/>
      <c r="E9141" s="64"/>
      <c r="F9141" s="64"/>
      <c r="G9141" s="64"/>
      <c r="H9141" s="64"/>
      <c r="K9141" s="64"/>
      <c r="L9141" s="104"/>
    </row>
    <row r="9142" spans="4:12" x14ac:dyDescent="0.25">
      <c r="D9142" s="67"/>
      <c r="E9142" s="64"/>
      <c r="F9142" s="64"/>
      <c r="G9142" s="64"/>
      <c r="H9142" s="64"/>
      <c r="K9142" s="64"/>
      <c r="L9142" s="104"/>
    </row>
    <row r="9143" spans="4:12" x14ac:dyDescent="0.25">
      <c r="D9143" s="67"/>
      <c r="E9143" s="64"/>
      <c r="F9143" s="64"/>
      <c r="G9143" s="64"/>
      <c r="H9143" s="64"/>
      <c r="K9143" s="64"/>
      <c r="L9143" s="104"/>
    </row>
    <row r="9144" spans="4:12" x14ac:dyDescent="0.25">
      <c r="D9144" s="67"/>
      <c r="E9144" s="64"/>
      <c r="F9144" s="64"/>
      <c r="G9144" s="64"/>
      <c r="H9144" s="64"/>
      <c r="K9144" s="64"/>
      <c r="L9144" s="104"/>
    </row>
    <row r="9145" spans="4:12" x14ac:dyDescent="0.25">
      <c r="D9145" s="67"/>
      <c r="E9145" s="64"/>
      <c r="F9145" s="64"/>
      <c r="G9145" s="64"/>
      <c r="H9145" s="64"/>
      <c r="K9145" s="64"/>
      <c r="L9145" s="104"/>
    </row>
    <row r="9146" spans="4:12" x14ac:dyDescent="0.25">
      <c r="D9146" s="67"/>
      <c r="E9146" s="64"/>
      <c r="F9146" s="64"/>
      <c r="G9146" s="64"/>
      <c r="H9146" s="64"/>
      <c r="K9146" s="64"/>
      <c r="L9146" s="104"/>
    </row>
    <row r="9147" spans="4:12" x14ac:dyDescent="0.25">
      <c r="D9147" s="67"/>
      <c r="E9147" s="64"/>
      <c r="F9147" s="64"/>
      <c r="G9147" s="64"/>
      <c r="H9147" s="64"/>
      <c r="K9147" s="64"/>
      <c r="L9147" s="104"/>
    </row>
    <row r="9148" spans="4:12" x14ac:dyDescent="0.25">
      <c r="D9148" s="67"/>
      <c r="E9148" s="64"/>
      <c r="F9148" s="64"/>
      <c r="G9148" s="64"/>
      <c r="H9148" s="64"/>
      <c r="K9148" s="64"/>
      <c r="L9148" s="104"/>
    </row>
    <row r="9149" spans="4:12" x14ac:dyDescent="0.25">
      <c r="D9149" s="67"/>
      <c r="E9149" s="64"/>
      <c r="F9149" s="64"/>
      <c r="G9149" s="64"/>
      <c r="H9149" s="64"/>
      <c r="K9149" s="64"/>
      <c r="L9149" s="104"/>
    </row>
    <row r="9150" spans="4:12" x14ac:dyDescent="0.25">
      <c r="D9150" s="67"/>
      <c r="E9150" s="64"/>
      <c r="F9150" s="64"/>
      <c r="G9150" s="64"/>
      <c r="H9150" s="64"/>
      <c r="K9150" s="64"/>
      <c r="L9150" s="104"/>
    </row>
    <row r="9151" spans="4:12" x14ac:dyDescent="0.25">
      <c r="D9151" s="67"/>
      <c r="E9151" s="64"/>
      <c r="F9151" s="64"/>
      <c r="G9151" s="64"/>
      <c r="H9151" s="64"/>
      <c r="K9151" s="64"/>
      <c r="L9151" s="104"/>
    </row>
    <row r="9152" spans="4:12" x14ac:dyDescent="0.25">
      <c r="D9152" s="67"/>
      <c r="E9152" s="64"/>
      <c r="F9152" s="64"/>
      <c r="G9152" s="64"/>
      <c r="H9152" s="64"/>
      <c r="K9152" s="64"/>
      <c r="L9152" s="104"/>
    </row>
    <row r="9153" spans="4:12" x14ac:dyDescent="0.25">
      <c r="D9153" s="67"/>
      <c r="E9153" s="64"/>
      <c r="F9153" s="64"/>
      <c r="G9153" s="64"/>
      <c r="H9153" s="64"/>
      <c r="K9153" s="64"/>
      <c r="L9153" s="104"/>
    </row>
    <row r="9154" spans="4:12" x14ac:dyDescent="0.25">
      <c r="D9154" s="67"/>
      <c r="E9154" s="64"/>
      <c r="F9154" s="64"/>
      <c r="G9154" s="64"/>
      <c r="H9154" s="64"/>
      <c r="K9154" s="64"/>
      <c r="L9154" s="104"/>
    </row>
    <row r="9155" spans="4:12" x14ac:dyDescent="0.25">
      <c r="D9155" s="67"/>
      <c r="E9155" s="64"/>
      <c r="F9155" s="64"/>
      <c r="G9155" s="64"/>
      <c r="H9155" s="64"/>
      <c r="K9155" s="64"/>
      <c r="L9155" s="104"/>
    </row>
    <row r="9156" spans="4:12" x14ac:dyDescent="0.25">
      <c r="D9156" s="67"/>
      <c r="E9156" s="64"/>
      <c r="F9156" s="64"/>
      <c r="G9156" s="64"/>
      <c r="H9156" s="64"/>
      <c r="K9156" s="64"/>
      <c r="L9156" s="104"/>
    </row>
    <row r="9157" spans="4:12" x14ac:dyDescent="0.25">
      <c r="D9157" s="67"/>
      <c r="E9157" s="64"/>
      <c r="F9157" s="64"/>
      <c r="G9157" s="64"/>
      <c r="H9157" s="64"/>
      <c r="K9157" s="64"/>
      <c r="L9157" s="104"/>
    </row>
    <row r="9158" spans="4:12" x14ac:dyDescent="0.25">
      <c r="D9158" s="67"/>
      <c r="E9158" s="64"/>
      <c r="F9158" s="64"/>
      <c r="G9158" s="64"/>
      <c r="H9158" s="64"/>
      <c r="K9158" s="64"/>
      <c r="L9158" s="104"/>
    </row>
    <row r="9159" spans="4:12" x14ac:dyDescent="0.25">
      <c r="D9159" s="67"/>
      <c r="E9159" s="64"/>
      <c r="F9159" s="64"/>
      <c r="G9159" s="64"/>
      <c r="H9159" s="64"/>
      <c r="K9159" s="64"/>
      <c r="L9159" s="104"/>
    </row>
    <row r="9160" spans="4:12" x14ac:dyDescent="0.25">
      <c r="D9160" s="67"/>
      <c r="E9160" s="64"/>
      <c r="F9160" s="64"/>
      <c r="G9160" s="64"/>
      <c r="H9160" s="64"/>
      <c r="K9160" s="64"/>
      <c r="L9160" s="104"/>
    </row>
    <row r="9161" spans="4:12" x14ac:dyDescent="0.25">
      <c r="D9161" s="67"/>
      <c r="E9161" s="64"/>
      <c r="F9161" s="64"/>
      <c r="G9161" s="64"/>
      <c r="H9161" s="64"/>
      <c r="K9161" s="64"/>
      <c r="L9161" s="104"/>
    </row>
    <row r="9162" spans="4:12" x14ac:dyDescent="0.25">
      <c r="D9162" s="67"/>
      <c r="E9162" s="64"/>
      <c r="F9162" s="64"/>
      <c r="G9162" s="64"/>
      <c r="H9162" s="64"/>
      <c r="K9162" s="64"/>
      <c r="L9162" s="104"/>
    </row>
    <row r="9163" spans="4:12" x14ac:dyDescent="0.25">
      <c r="D9163" s="67"/>
      <c r="E9163" s="64"/>
      <c r="F9163" s="64"/>
      <c r="G9163" s="64"/>
      <c r="H9163" s="64"/>
      <c r="K9163" s="64"/>
      <c r="L9163" s="104"/>
    </row>
    <row r="9164" spans="4:12" x14ac:dyDescent="0.25">
      <c r="D9164" s="67"/>
      <c r="E9164" s="64"/>
      <c r="F9164" s="64"/>
      <c r="G9164" s="64"/>
      <c r="H9164" s="64"/>
      <c r="K9164" s="64"/>
      <c r="L9164" s="104"/>
    </row>
    <row r="9165" spans="4:12" x14ac:dyDescent="0.25">
      <c r="D9165" s="67"/>
      <c r="E9165" s="64"/>
      <c r="F9165" s="64"/>
      <c r="G9165" s="64"/>
      <c r="H9165" s="64"/>
      <c r="K9165" s="64"/>
      <c r="L9165" s="104"/>
    </row>
    <row r="9166" spans="4:12" x14ac:dyDescent="0.25">
      <c r="D9166" s="67"/>
      <c r="E9166" s="64"/>
      <c r="F9166" s="64"/>
      <c r="G9166" s="64"/>
      <c r="H9166" s="64"/>
      <c r="K9166" s="64"/>
      <c r="L9166" s="104"/>
    </row>
    <row r="9167" spans="4:12" x14ac:dyDescent="0.25">
      <c r="D9167" s="67"/>
      <c r="E9167" s="64"/>
      <c r="F9167" s="64"/>
      <c r="G9167" s="64"/>
      <c r="H9167" s="64"/>
      <c r="K9167" s="64"/>
      <c r="L9167" s="104"/>
    </row>
    <row r="9168" spans="4:12" x14ac:dyDescent="0.25">
      <c r="D9168" s="67"/>
      <c r="E9168" s="64"/>
      <c r="F9168" s="64"/>
      <c r="G9168" s="64"/>
      <c r="H9168" s="64"/>
      <c r="K9168" s="64"/>
      <c r="L9168" s="104"/>
    </row>
    <row r="9169" spans="4:12" x14ac:dyDescent="0.25">
      <c r="D9169" s="67"/>
      <c r="E9169" s="64"/>
      <c r="F9169" s="64"/>
      <c r="G9169" s="64"/>
      <c r="H9169" s="64"/>
      <c r="K9169" s="64"/>
      <c r="L9169" s="104"/>
    </row>
    <row r="9170" spans="4:12" x14ac:dyDescent="0.25">
      <c r="D9170" s="67"/>
      <c r="E9170" s="64"/>
      <c r="F9170" s="64"/>
      <c r="G9170" s="64"/>
      <c r="H9170" s="64"/>
      <c r="K9170" s="64"/>
      <c r="L9170" s="104"/>
    </row>
    <row r="9171" spans="4:12" x14ac:dyDescent="0.25">
      <c r="D9171" s="67"/>
      <c r="E9171" s="64"/>
      <c r="F9171" s="64"/>
      <c r="G9171" s="64"/>
      <c r="H9171" s="64"/>
      <c r="K9171" s="64"/>
      <c r="L9171" s="104"/>
    </row>
    <row r="9172" spans="4:12" x14ac:dyDescent="0.25">
      <c r="D9172" s="67"/>
      <c r="E9172" s="64"/>
      <c r="F9172" s="64"/>
      <c r="G9172" s="64"/>
      <c r="H9172" s="64"/>
      <c r="K9172" s="64"/>
      <c r="L9172" s="104"/>
    </row>
    <row r="9173" spans="4:12" x14ac:dyDescent="0.25">
      <c r="D9173" s="67"/>
      <c r="E9173" s="64"/>
      <c r="F9173" s="64"/>
      <c r="G9173" s="64"/>
      <c r="H9173" s="64"/>
      <c r="K9173" s="64"/>
      <c r="L9173" s="104"/>
    </row>
    <row r="9174" spans="4:12" x14ac:dyDescent="0.25">
      <c r="D9174" s="67"/>
      <c r="E9174" s="64"/>
      <c r="F9174" s="64"/>
      <c r="G9174" s="64"/>
      <c r="H9174" s="64"/>
      <c r="K9174" s="64"/>
      <c r="L9174" s="104"/>
    </row>
    <row r="9175" spans="4:12" x14ac:dyDescent="0.25">
      <c r="D9175" s="67"/>
      <c r="E9175" s="64"/>
      <c r="F9175" s="64"/>
      <c r="G9175" s="64"/>
      <c r="H9175" s="64"/>
      <c r="K9175" s="64"/>
      <c r="L9175" s="104"/>
    </row>
    <row r="9176" spans="4:12" x14ac:dyDescent="0.25">
      <c r="D9176" s="67"/>
      <c r="E9176" s="64"/>
      <c r="F9176" s="64"/>
      <c r="G9176" s="64"/>
      <c r="H9176" s="64"/>
      <c r="K9176" s="64"/>
      <c r="L9176" s="104"/>
    </row>
    <row r="9177" spans="4:12" x14ac:dyDescent="0.25">
      <c r="D9177" s="67"/>
      <c r="E9177" s="64"/>
      <c r="F9177" s="64"/>
      <c r="G9177" s="64"/>
      <c r="H9177" s="64"/>
      <c r="K9177" s="64"/>
      <c r="L9177" s="104"/>
    </row>
    <row r="9178" spans="4:12" x14ac:dyDescent="0.25">
      <c r="D9178" s="67"/>
      <c r="E9178" s="64"/>
      <c r="F9178" s="64"/>
      <c r="G9178" s="64"/>
      <c r="H9178" s="64"/>
      <c r="K9178" s="64"/>
      <c r="L9178" s="104"/>
    </row>
    <row r="9179" spans="4:12" x14ac:dyDescent="0.25">
      <c r="D9179" s="67"/>
      <c r="E9179" s="64"/>
      <c r="F9179" s="64"/>
      <c r="G9179" s="64"/>
      <c r="H9179" s="64"/>
      <c r="K9179" s="64"/>
      <c r="L9179" s="104"/>
    </row>
    <row r="9180" spans="4:12" x14ac:dyDescent="0.25">
      <c r="D9180" s="67"/>
      <c r="E9180" s="64"/>
      <c r="F9180" s="64"/>
      <c r="G9180" s="64"/>
      <c r="H9180" s="64"/>
      <c r="K9180" s="64"/>
      <c r="L9180" s="104"/>
    </row>
    <row r="9181" spans="4:12" x14ac:dyDescent="0.25">
      <c r="D9181" s="67"/>
      <c r="E9181" s="64"/>
      <c r="F9181" s="64"/>
      <c r="G9181" s="64"/>
      <c r="H9181" s="64"/>
      <c r="K9181" s="64"/>
      <c r="L9181" s="104"/>
    </row>
    <row r="9182" spans="4:12" x14ac:dyDescent="0.25">
      <c r="D9182" s="67"/>
      <c r="E9182" s="64"/>
      <c r="F9182" s="64"/>
      <c r="G9182" s="64"/>
      <c r="H9182" s="64"/>
      <c r="K9182" s="64"/>
      <c r="L9182" s="104"/>
    </row>
    <row r="9183" spans="4:12" x14ac:dyDescent="0.25">
      <c r="D9183" s="67"/>
      <c r="E9183" s="64"/>
      <c r="F9183" s="64"/>
      <c r="G9183" s="64"/>
      <c r="H9183" s="64"/>
      <c r="K9183" s="64"/>
      <c r="L9183" s="104"/>
    </row>
    <row r="9184" spans="4:12" x14ac:dyDescent="0.25">
      <c r="D9184" s="67"/>
      <c r="E9184" s="64"/>
      <c r="F9184" s="64"/>
      <c r="G9184" s="64"/>
      <c r="H9184" s="64"/>
      <c r="K9184" s="64"/>
      <c r="L9184" s="104"/>
    </row>
    <row r="9185" spans="4:12" x14ac:dyDescent="0.25">
      <c r="D9185" s="67"/>
      <c r="E9185" s="64"/>
      <c r="F9185" s="64"/>
      <c r="G9185" s="64"/>
      <c r="H9185" s="64"/>
      <c r="K9185" s="64"/>
      <c r="L9185" s="104"/>
    </row>
    <row r="9186" spans="4:12" x14ac:dyDescent="0.25">
      <c r="D9186" s="67"/>
      <c r="E9186" s="64"/>
      <c r="F9186" s="64"/>
      <c r="G9186" s="64"/>
      <c r="H9186" s="64"/>
      <c r="K9186" s="64"/>
      <c r="L9186" s="104"/>
    </row>
    <row r="9187" spans="4:12" x14ac:dyDescent="0.25">
      <c r="D9187" s="67"/>
      <c r="E9187" s="64"/>
      <c r="F9187" s="64"/>
      <c r="G9187" s="64"/>
      <c r="H9187" s="64"/>
      <c r="K9187" s="64"/>
      <c r="L9187" s="104"/>
    </row>
    <row r="9188" spans="4:12" x14ac:dyDescent="0.25">
      <c r="D9188" s="67"/>
      <c r="E9188" s="64"/>
      <c r="F9188" s="64"/>
      <c r="G9188" s="64"/>
      <c r="H9188" s="64"/>
      <c r="K9188" s="64"/>
      <c r="L9188" s="104"/>
    </row>
    <row r="9189" spans="4:12" x14ac:dyDescent="0.25">
      <c r="D9189" s="67"/>
      <c r="E9189" s="64"/>
      <c r="F9189" s="64"/>
      <c r="G9189" s="64"/>
      <c r="H9189" s="64"/>
      <c r="K9189" s="64"/>
      <c r="L9189" s="104"/>
    </row>
    <row r="9190" spans="4:12" x14ac:dyDescent="0.25">
      <c r="D9190" s="67"/>
      <c r="E9190" s="64"/>
      <c r="F9190" s="64"/>
      <c r="G9190" s="64"/>
      <c r="H9190" s="64"/>
      <c r="K9190" s="64"/>
      <c r="L9190" s="104"/>
    </row>
    <row r="9191" spans="4:12" x14ac:dyDescent="0.25">
      <c r="D9191" s="67"/>
      <c r="E9191" s="64"/>
      <c r="F9191" s="64"/>
      <c r="G9191" s="64"/>
      <c r="H9191" s="64"/>
      <c r="K9191" s="64"/>
      <c r="L9191" s="104"/>
    </row>
    <row r="9192" spans="4:12" x14ac:dyDescent="0.25">
      <c r="D9192" s="67"/>
      <c r="E9192" s="64"/>
      <c r="F9192" s="64"/>
      <c r="G9192" s="64"/>
      <c r="H9192" s="64"/>
      <c r="K9192" s="64"/>
      <c r="L9192" s="104"/>
    </row>
    <row r="9193" spans="4:12" x14ac:dyDescent="0.25">
      <c r="D9193" s="67"/>
      <c r="E9193" s="64"/>
      <c r="F9193" s="64"/>
      <c r="G9193" s="64"/>
      <c r="H9193" s="64"/>
      <c r="K9193" s="64"/>
      <c r="L9193" s="104"/>
    </row>
    <row r="9194" spans="4:12" x14ac:dyDescent="0.25">
      <c r="D9194" s="67"/>
      <c r="E9194" s="64"/>
      <c r="F9194" s="64"/>
      <c r="G9194" s="64"/>
      <c r="H9194" s="64"/>
      <c r="K9194" s="64"/>
      <c r="L9194" s="104"/>
    </row>
    <row r="9195" spans="4:12" x14ac:dyDescent="0.25">
      <c r="D9195" s="67"/>
      <c r="E9195" s="64"/>
      <c r="F9195" s="64"/>
      <c r="G9195" s="64"/>
      <c r="H9195" s="64"/>
      <c r="K9195" s="64"/>
      <c r="L9195" s="104"/>
    </row>
    <row r="9196" spans="4:12" x14ac:dyDescent="0.25">
      <c r="D9196" s="67"/>
      <c r="E9196" s="64"/>
      <c r="F9196" s="64"/>
      <c r="G9196" s="64"/>
      <c r="H9196" s="64"/>
      <c r="K9196" s="64"/>
      <c r="L9196" s="104"/>
    </row>
    <row r="9197" spans="4:12" x14ac:dyDescent="0.25">
      <c r="D9197" s="67"/>
      <c r="E9197" s="64"/>
      <c r="F9197" s="64"/>
      <c r="G9197" s="64"/>
      <c r="H9197" s="64"/>
      <c r="K9197" s="64"/>
      <c r="L9197" s="104"/>
    </row>
    <row r="9198" spans="4:12" x14ac:dyDescent="0.25">
      <c r="D9198" s="67"/>
      <c r="E9198" s="64"/>
      <c r="F9198" s="64"/>
      <c r="G9198" s="64"/>
      <c r="H9198" s="64"/>
      <c r="K9198" s="64"/>
      <c r="L9198" s="104"/>
    </row>
    <row r="9199" spans="4:12" x14ac:dyDescent="0.25">
      <c r="D9199" s="67"/>
      <c r="E9199" s="64"/>
      <c r="F9199" s="64"/>
      <c r="G9199" s="64"/>
      <c r="H9199" s="64"/>
      <c r="K9199" s="64"/>
      <c r="L9199" s="104"/>
    </row>
    <row r="9200" spans="4:12" x14ac:dyDescent="0.25">
      <c r="D9200" s="67"/>
      <c r="E9200" s="64"/>
      <c r="F9200" s="64"/>
      <c r="G9200" s="64"/>
      <c r="H9200" s="64"/>
      <c r="K9200" s="64"/>
      <c r="L9200" s="104"/>
    </row>
    <row r="9201" spans="4:12" x14ac:dyDescent="0.25">
      <c r="D9201" s="67"/>
      <c r="E9201" s="64"/>
      <c r="F9201" s="64"/>
      <c r="G9201" s="64"/>
      <c r="H9201" s="64"/>
      <c r="K9201" s="64"/>
      <c r="L9201" s="104"/>
    </row>
    <row r="9202" spans="4:12" x14ac:dyDescent="0.25">
      <c r="D9202" s="67"/>
      <c r="E9202" s="64"/>
      <c r="F9202" s="64"/>
      <c r="G9202" s="64"/>
      <c r="H9202" s="64"/>
      <c r="K9202" s="64"/>
      <c r="L9202" s="104"/>
    </row>
    <row r="9203" spans="4:12" x14ac:dyDescent="0.25">
      <c r="D9203" s="67"/>
      <c r="E9203" s="64"/>
      <c r="F9203" s="64"/>
      <c r="G9203" s="64"/>
      <c r="H9203" s="64"/>
      <c r="K9203" s="64"/>
      <c r="L9203" s="104"/>
    </row>
    <row r="9204" spans="4:12" x14ac:dyDescent="0.25">
      <c r="D9204" s="67"/>
      <c r="E9204" s="64"/>
      <c r="F9204" s="64"/>
      <c r="G9204" s="64"/>
      <c r="H9204" s="64"/>
      <c r="K9204" s="64"/>
      <c r="L9204" s="104"/>
    </row>
    <row r="9205" spans="4:12" x14ac:dyDescent="0.25">
      <c r="D9205" s="67"/>
      <c r="E9205" s="64"/>
      <c r="F9205" s="64"/>
      <c r="G9205" s="64"/>
      <c r="H9205" s="64"/>
      <c r="K9205" s="64"/>
      <c r="L9205" s="104"/>
    </row>
    <row r="9206" spans="4:12" x14ac:dyDescent="0.25">
      <c r="D9206" s="67"/>
      <c r="E9206" s="64"/>
      <c r="F9206" s="64"/>
      <c r="G9206" s="64"/>
      <c r="H9206" s="64"/>
      <c r="K9206" s="64"/>
      <c r="L9206" s="104"/>
    </row>
    <row r="9207" spans="4:12" x14ac:dyDescent="0.25">
      <c r="D9207" s="67"/>
      <c r="E9207" s="64"/>
      <c r="F9207" s="64"/>
      <c r="G9207" s="64"/>
      <c r="H9207" s="64"/>
      <c r="K9207" s="64"/>
      <c r="L9207" s="104"/>
    </row>
    <row r="9208" spans="4:12" x14ac:dyDescent="0.25">
      <c r="D9208" s="67"/>
      <c r="E9208" s="64"/>
      <c r="F9208" s="64"/>
      <c r="G9208" s="64"/>
      <c r="H9208" s="64"/>
      <c r="K9208" s="64"/>
      <c r="L9208" s="104"/>
    </row>
    <row r="9209" spans="4:12" x14ac:dyDescent="0.25">
      <c r="D9209" s="67"/>
      <c r="E9209" s="64"/>
      <c r="F9209" s="64"/>
      <c r="G9209" s="64"/>
      <c r="H9209" s="64"/>
      <c r="K9209" s="64"/>
      <c r="L9209" s="104"/>
    </row>
    <row r="9210" spans="4:12" x14ac:dyDescent="0.25">
      <c r="D9210" s="67"/>
      <c r="E9210" s="64"/>
      <c r="F9210" s="64"/>
      <c r="G9210" s="64"/>
      <c r="H9210" s="64"/>
      <c r="K9210" s="64"/>
      <c r="L9210" s="104"/>
    </row>
    <row r="9211" spans="4:12" x14ac:dyDescent="0.25">
      <c r="D9211" s="67"/>
      <c r="E9211" s="64"/>
      <c r="F9211" s="64"/>
      <c r="G9211" s="64"/>
      <c r="H9211" s="64"/>
      <c r="K9211" s="64"/>
      <c r="L9211" s="104"/>
    </row>
    <row r="9212" spans="4:12" x14ac:dyDescent="0.25">
      <c r="D9212" s="67"/>
      <c r="E9212" s="64"/>
      <c r="F9212" s="64"/>
      <c r="G9212" s="64"/>
      <c r="H9212" s="64"/>
      <c r="K9212" s="64"/>
      <c r="L9212" s="104"/>
    </row>
    <row r="9213" spans="4:12" x14ac:dyDescent="0.25">
      <c r="D9213" s="67"/>
      <c r="E9213" s="64"/>
      <c r="F9213" s="64"/>
      <c r="G9213" s="64"/>
      <c r="H9213" s="64"/>
      <c r="K9213" s="64"/>
      <c r="L9213" s="104"/>
    </row>
    <row r="9214" spans="4:12" x14ac:dyDescent="0.25">
      <c r="D9214" s="67"/>
      <c r="E9214" s="64"/>
      <c r="F9214" s="64"/>
      <c r="G9214" s="64"/>
      <c r="H9214" s="64"/>
      <c r="K9214" s="64"/>
      <c r="L9214" s="104"/>
    </row>
    <row r="9215" spans="4:12" x14ac:dyDescent="0.25">
      <c r="D9215" s="67"/>
      <c r="E9215" s="64"/>
      <c r="F9215" s="64"/>
      <c r="G9215" s="64"/>
      <c r="H9215" s="64"/>
      <c r="K9215" s="64"/>
      <c r="L9215" s="104"/>
    </row>
    <row r="9216" spans="4:12" x14ac:dyDescent="0.25">
      <c r="D9216" s="67"/>
      <c r="E9216" s="64"/>
      <c r="F9216" s="64"/>
      <c r="G9216" s="64"/>
      <c r="H9216" s="64"/>
      <c r="K9216" s="64"/>
      <c r="L9216" s="104"/>
    </row>
    <row r="9217" spans="4:12" x14ac:dyDescent="0.25">
      <c r="D9217" s="67"/>
      <c r="E9217" s="64"/>
      <c r="F9217" s="64"/>
      <c r="G9217" s="64"/>
      <c r="H9217" s="64"/>
      <c r="K9217" s="64"/>
      <c r="L9217" s="104"/>
    </row>
    <row r="9218" spans="4:12" x14ac:dyDescent="0.25">
      <c r="D9218" s="67"/>
      <c r="E9218" s="64"/>
      <c r="F9218" s="64"/>
      <c r="G9218" s="64"/>
      <c r="H9218" s="64"/>
      <c r="K9218" s="64"/>
      <c r="L9218" s="104"/>
    </row>
    <row r="9219" spans="4:12" x14ac:dyDescent="0.25">
      <c r="D9219" s="67"/>
      <c r="E9219" s="64"/>
      <c r="F9219" s="64"/>
      <c r="G9219" s="64"/>
      <c r="H9219" s="64"/>
      <c r="K9219" s="64"/>
      <c r="L9219" s="104"/>
    </row>
    <row r="9220" spans="4:12" x14ac:dyDescent="0.25">
      <c r="D9220" s="67"/>
      <c r="E9220" s="64"/>
      <c r="F9220" s="64"/>
      <c r="G9220" s="64"/>
      <c r="H9220" s="64"/>
      <c r="K9220" s="64"/>
      <c r="L9220" s="104"/>
    </row>
    <row r="9221" spans="4:12" x14ac:dyDescent="0.25">
      <c r="D9221" s="67"/>
      <c r="E9221" s="64"/>
      <c r="F9221" s="64"/>
      <c r="G9221" s="64"/>
      <c r="H9221" s="64"/>
      <c r="K9221" s="64"/>
      <c r="L9221" s="104"/>
    </row>
    <row r="9222" spans="4:12" x14ac:dyDescent="0.25">
      <c r="D9222" s="67"/>
      <c r="E9222" s="64"/>
      <c r="F9222" s="64"/>
      <c r="G9222" s="64"/>
      <c r="H9222" s="64"/>
      <c r="K9222" s="64"/>
      <c r="L9222" s="104"/>
    </row>
    <row r="9223" spans="4:12" x14ac:dyDescent="0.25">
      <c r="D9223" s="67"/>
      <c r="E9223" s="64"/>
      <c r="F9223" s="64"/>
      <c r="G9223" s="64"/>
      <c r="H9223" s="64"/>
      <c r="K9223" s="64"/>
      <c r="L9223" s="104"/>
    </row>
    <row r="9224" spans="4:12" x14ac:dyDescent="0.25">
      <c r="D9224" s="67"/>
      <c r="E9224" s="64"/>
      <c r="F9224" s="64"/>
      <c r="G9224" s="64"/>
      <c r="H9224" s="64"/>
      <c r="K9224" s="64"/>
      <c r="L9224" s="104"/>
    </row>
    <row r="9225" spans="4:12" x14ac:dyDescent="0.25">
      <c r="D9225" s="67"/>
      <c r="E9225" s="64"/>
      <c r="F9225" s="64"/>
      <c r="G9225" s="64"/>
      <c r="H9225" s="64"/>
      <c r="K9225" s="64"/>
      <c r="L9225" s="104"/>
    </row>
    <row r="9226" spans="4:12" x14ac:dyDescent="0.25">
      <c r="D9226" s="67"/>
      <c r="E9226" s="64"/>
      <c r="F9226" s="64"/>
      <c r="G9226" s="64"/>
      <c r="H9226" s="64"/>
      <c r="K9226" s="64"/>
      <c r="L9226" s="104"/>
    </row>
    <row r="9227" spans="4:12" x14ac:dyDescent="0.25">
      <c r="D9227" s="67"/>
      <c r="E9227" s="64"/>
      <c r="F9227" s="64"/>
      <c r="G9227" s="64"/>
      <c r="H9227" s="64"/>
      <c r="K9227" s="64"/>
      <c r="L9227" s="104"/>
    </row>
    <row r="9228" spans="4:12" x14ac:dyDescent="0.25">
      <c r="D9228" s="67"/>
      <c r="E9228" s="64"/>
      <c r="F9228" s="64"/>
      <c r="G9228" s="64"/>
      <c r="H9228" s="64"/>
      <c r="K9228" s="64"/>
      <c r="L9228" s="104"/>
    </row>
    <row r="9229" spans="4:12" x14ac:dyDescent="0.25">
      <c r="D9229" s="67"/>
      <c r="E9229" s="64"/>
      <c r="F9229" s="64"/>
      <c r="G9229" s="64"/>
      <c r="H9229" s="64"/>
      <c r="K9229" s="64"/>
      <c r="L9229" s="104"/>
    </row>
    <row r="9230" spans="4:12" x14ac:dyDescent="0.25">
      <c r="D9230" s="67"/>
      <c r="E9230" s="64"/>
      <c r="F9230" s="64"/>
      <c r="G9230" s="64"/>
      <c r="H9230" s="64"/>
      <c r="K9230" s="64"/>
      <c r="L9230" s="104"/>
    </row>
    <row r="9231" spans="4:12" x14ac:dyDescent="0.25">
      <c r="D9231" s="67"/>
      <c r="E9231" s="64"/>
      <c r="F9231" s="64"/>
      <c r="G9231" s="64"/>
      <c r="H9231" s="64"/>
      <c r="K9231" s="64"/>
      <c r="L9231" s="104"/>
    </row>
    <row r="9232" spans="4:12" x14ac:dyDescent="0.25">
      <c r="D9232" s="67"/>
      <c r="E9232" s="64"/>
      <c r="F9232" s="64"/>
      <c r="G9232" s="64"/>
      <c r="H9232" s="64"/>
      <c r="K9232" s="64"/>
      <c r="L9232" s="104"/>
    </row>
    <row r="9233" spans="4:12" x14ac:dyDescent="0.25">
      <c r="D9233" s="67"/>
      <c r="E9233" s="64"/>
      <c r="F9233" s="64"/>
      <c r="G9233" s="64"/>
      <c r="H9233" s="64"/>
      <c r="K9233" s="64"/>
      <c r="L9233" s="104"/>
    </row>
    <row r="9234" spans="4:12" x14ac:dyDescent="0.25">
      <c r="D9234" s="67"/>
      <c r="E9234" s="64"/>
      <c r="F9234" s="64"/>
      <c r="G9234" s="64"/>
      <c r="H9234" s="64"/>
      <c r="K9234" s="64"/>
      <c r="L9234" s="104"/>
    </row>
    <row r="9235" spans="4:12" x14ac:dyDescent="0.25">
      <c r="D9235" s="67"/>
      <c r="E9235" s="64"/>
      <c r="F9235" s="64"/>
      <c r="G9235" s="64"/>
      <c r="H9235" s="64"/>
      <c r="K9235" s="64"/>
      <c r="L9235" s="104"/>
    </row>
    <row r="9236" spans="4:12" x14ac:dyDescent="0.25">
      <c r="D9236" s="67"/>
      <c r="E9236" s="64"/>
      <c r="F9236" s="64"/>
      <c r="G9236" s="64"/>
      <c r="H9236" s="64"/>
      <c r="K9236" s="64"/>
      <c r="L9236" s="104"/>
    </row>
    <row r="9237" spans="4:12" x14ac:dyDescent="0.25">
      <c r="D9237" s="67"/>
      <c r="E9237" s="64"/>
      <c r="F9237" s="64"/>
      <c r="G9237" s="64"/>
      <c r="H9237" s="64"/>
      <c r="K9237" s="64"/>
      <c r="L9237" s="104"/>
    </row>
    <row r="9238" spans="4:12" x14ac:dyDescent="0.25">
      <c r="D9238" s="67"/>
      <c r="E9238" s="64"/>
      <c r="F9238" s="64"/>
      <c r="G9238" s="64"/>
      <c r="H9238" s="64"/>
      <c r="K9238" s="64"/>
      <c r="L9238" s="104"/>
    </row>
    <row r="9239" spans="4:12" x14ac:dyDescent="0.25">
      <c r="D9239" s="67"/>
      <c r="E9239" s="64"/>
      <c r="F9239" s="64"/>
      <c r="G9239" s="64"/>
      <c r="H9239" s="64"/>
      <c r="K9239" s="64"/>
      <c r="L9239" s="104"/>
    </row>
    <row r="9240" spans="4:12" x14ac:dyDescent="0.25">
      <c r="D9240" s="67"/>
      <c r="E9240" s="64"/>
      <c r="F9240" s="64"/>
      <c r="G9240" s="64"/>
      <c r="H9240" s="64"/>
      <c r="K9240" s="64"/>
      <c r="L9240" s="104"/>
    </row>
    <row r="9241" spans="4:12" x14ac:dyDescent="0.25">
      <c r="D9241" s="67"/>
      <c r="E9241" s="64"/>
      <c r="F9241" s="64"/>
      <c r="G9241" s="64"/>
      <c r="H9241" s="64"/>
      <c r="K9241" s="64"/>
      <c r="L9241" s="104"/>
    </row>
    <row r="9242" spans="4:12" x14ac:dyDescent="0.25">
      <c r="D9242" s="67"/>
      <c r="E9242" s="64"/>
      <c r="F9242" s="64"/>
      <c r="G9242" s="64"/>
      <c r="H9242" s="64"/>
      <c r="K9242" s="64"/>
      <c r="L9242" s="104"/>
    </row>
    <row r="9243" spans="4:12" x14ac:dyDescent="0.25">
      <c r="D9243" s="67"/>
      <c r="E9243" s="64"/>
      <c r="F9243" s="64"/>
      <c r="G9243" s="64"/>
      <c r="H9243" s="64"/>
      <c r="K9243" s="64"/>
      <c r="L9243" s="104"/>
    </row>
    <row r="9244" spans="4:12" x14ac:dyDescent="0.25">
      <c r="D9244" s="67"/>
      <c r="E9244" s="64"/>
      <c r="F9244" s="64"/>
      <c r="G9244" s="64"/>
      <c r="H9244" s="64"/>
      <c r="K9244" s="64"/>
      <c r="L9244" s="104"/>
    </row>
    <row r="9245" spans="4:12" x14ac:dyDescent="0.25">
      <c r="D9245" s="67"/>
      <c r="E9245" s="64"/>
      <c r="F9245" s="64"/>
      <c r="G9245" s="64"/>
      <c r="H9245" s="64"/>
      <c r="K9245" s="64"/>
      <c r="L9245" s="104"/>
    </row>
    <row r="9246" spans="4:12" x14ac:dyDescent="0.25">
      <c r="D9246" s="67"/>
      <c r="E9246" s="64"/>
      <c r="F9246" s="64"/>
      <c r="G9246" s="64"/>
      <c r="H9246" s="64"/>
      <c r="K9246" s="64"/>
      <c r="L9246" s="104"/>
    </row>
    <row r="9247" spans="4:12" x14ac:dyDescent="0.25">
      <c r="D9247" s="67"/>
      <c r="E9247" s="64"/>
      <c r="F9247" s="64"/>
      <c r="G9247" s="64"/>
      <c r="H9247" s="64"/>
      <c r="K9247" s="64"/>
      <c r="L9247" s="104"/>
    </row>
    <row r="9248" spans="4:12" x14ac:dyDescent="0.25">
      <c r="D9248" s="67"/>
      <c r="E9248" s="64"/>
      <c r="F9248" s="64"/>
      <c r="G9248" s="64"/>
      <c r="H9248" s="64"/>
      <c r="K9248" s="64"/>
      <c r="L9248" s="104"/>
    </row>
    <row r="9249" spans="4:12" x14ac:dyDescent="0.25">
      <c r="D9249" s="67"/>
      <c r="E9249" s="64"/>
      <c r="F9249" s="64"/>
      <c r="G9249" s="64"/>
      <c r="H9249" s="64"/>
      <c r="K9249" s="64"/>
      <c r="L9249" s="104"/>
    </row>
    <row r="9250" spans="4:12" x14ac:dyDescent="0.25">
      <c r="D9250" s="67"/>
      <c r="E9250" s="64"/>
      <c r="F9250" s="64"/>
      <c r="G9250" s="64"/>
      <c r="H9250" s="64"/>
      <c r="K9250" s="64"/>
      <c r="L9250" s="104"/>
    </row>
    <row r="9251" spans="4:12" x14ac:dyDescent="0.25">
      <c r="D9251" s="67"/>
      <c r="E9251" s="64"/>
      <c r="F9251" s="64"/>
      <c r="G9251" s="64"/>
      <c r="H9251" s="64"/>
      <c r="K9251" s="64"/>
      <c r="L9251" s="104"/>
    </row>
    <row r="9252" spans="4:12" x14ac:dyDescent="0.25">
      <c r="D9252" s="67"/>
      <c r="E9252" s="64"/>
      <c r="F9252" s="64"/>
      <c r="G9252" s="64"/>
      <c r="H9252" s="64"/>
      <c r="K9252" s="64"/>
      <c r="L9252" s="104"/>
    </row>
    <row r="9253" spans="4:12" x14ac:dyDescent="0.25">
      <c r="D9253" s="67"/>
      <c r="E9253" s="64"/>
      <c r="F9253" s="64"/>
      <c r="G9253" s="64"/>
      <c r="H9253" s="64"/>
      <c r="K9253" s="64"/>
      <c r="L9253" s="104"/>
    </row>
    <row r="9254" spans="4:12" x14ac:dyDescent="0.25">
      <c r="D9254" s="67"/>
      <c r="E9254" s="64"/>
      <c r="F9254" s="64"/>
      <c r="G9254" s="64"/>
      <c r="H9254" s="64"/>
      <c r="K9254" s="64"/>
      <c r="L9254" s="104"/>
    </row>
    <row r="9255" spans="4:12" x14ac:dyDescent="0.25">
      <c r="D9255" s="67"/>
      <c r="E9255" s="64"/>
      <c r="F9255" s="64"/>
      <c r="G9255" s="64"/>
      <c r="H9255" s="64"/>
      <c r="K9255" s="64"/>
      <c r="L9255" s="104"/>
    </row>
    <row r="9256" spans="4:12" x14ac:dyDescent="0.25">
      <c r="D9256" s="67"/>
      <c r="E9256" s="64"/>
      <c r="F9256" s="64"/>
      <c r="G9256" s="64"/>
      <c r="H9256" s="64"/>
      <c r="K9256" s="64"/>
      <c r="L9256" s="104"/>
    </row>
    <row r="9257" spans="4:12" x14ac:dyDescent="0.25">
      <c r="D9257" s="67"/>
      <c r="E9257" s="64"/>
      <c r="F9257" s="64"/>
      <c r="G9257" s="64"/>
      <c r="H9257" s="64"/>
      <c r="K9257" s="64"/>
      <c r="L9257" s="104"/>
    </row>
    <row r="9258" spans="4:12" x14ac:dyDescent="0.25">
      <c r="D9258" s="67"/>
      <c r="E9258" s="64"/>
      <c r="F9258" s="64"/>
      <c r="G9258" s="64"/>
      <c r="H9258" s="64"/>
      <c r="K9258" s="64"/>
      <c r="L9258" s="104"/>
    </row>
    <row r="9259" spans="4:12" x14ac:dyDescent="0.25">
      <c r="D9259" s="67"/>
      <c r="E9259" s="64"/>
      <c r="F9259" s="64"/>
      <c r="G9259" s="64"/>
      <c r="H9259" s="64"/>
      <c r="K9259" s="64"/>
      <c r="L9259" s="104"/>
    </row>
    <row r="9260" spans="4:12" x14ac:dyDescent="0.25">
      <c r="D9260" s="67"/>
      <c r="E9260" s="64"/>
      <c r="F9260" s="64"/>
      <c r="G9260" s="64"/>
      <c r="H9260" s="64"/>
      <c r="K9260" s="64"/>
      <c r="L9260" s="104"/>
    </row>
    <row r="9261" spans="4:12" x14ac:dyDescent="0.25">
      <c r="D9261" s="67"/>
      <c r="E9261" s="64"/>
      <c r="F9261" s="64"/>
      <c r="G9261" s="64"/>
      <c r="H9261" s="64"/>
      <c r="K9261" s="64"/>
      <c r="L9261" s="104"/>
    </row>
    <row r="9262" spans="4:12" x14ac:dyDescent="0.25">
      <c r="D9262" s="67"/>
      <c r="E9262" s="64"/>
      <c r="F9262" s="64"/>
      <c r="G9262" s="64"/>
      <c r="H9262" s="64"/>
      <c r="K9262" s="64"/>
      <c r="L9262" s="104"/>
    </row>
    <row r="9263" spans="4:12" x14ac:dyDescent="0.25">
      <c r="D9263" s="67"/>
      <c r="E9263" s="64"/>
      <c r="F9263" s="64"/>
      <c r="G9263" s="64"/>
      <c r="H9263" s="64"/>
      <c r="K9263" s="64"/>
      <c r="L9263" s="104"/>
    </row>
    <row r="9264" spans="4:12" x14ac:dyDescent="0.25">
      <c r="D9264" s="67"/>
      <c r="E9264" s="64"/>
      <c r="F9264" s="64"/>
      <c r="G9264" s="64"/>
      <c r="H9264" s="64"/>
      <c r="K9264" s="64"/>
      <c r="L9264" s="104"/>
    </row>
    <row r="9265" spans="4:12" x14ac:dyDescent="0.25">
      <c r="D9265" s="67"/>
      <c r="E9265" s="64"/>
      <c r="F9265" s="64"/>
      <c r="G9265" s="64"/>
      <c r="H9265" s="64"/>
      <c r="K9265" s="64"/>
      <c r="L9265" s="104"/>
    </row>
    <row r="9266" spans="4:12" x14ac:dyDescent="0.25">
      <c r="D9266" s="67"/>
      <c r="E9266" s="64"/>
      <c r="F9266" s="64"/>
      <c r="G9266" s="64"/>
      <c r="H9266" s="64"/>
      <c r="K9266" s="64"/>
      <c r="L9266" s="104"/>
    </row>
    <row r="9267" spans="4:12" x14ac:dyDescent="0.25">
      <c r="D9267" s="67"/>
      <c r="E9267" s="64"/>
      <c r="F9267" s="64"/>
      <c r="G9267" s="64"/>
      <c r="H9267" s="64"/>
      <c r="K9267" s="64"/>
      <c r="L9267" s="104"/>
    </row>
    <row r="9268" spans="4:12" x14ac:dyDescent="0.25">
      <c r="D9268" s="67"/>
      <c r="E9268" s="64"/>
      <c r="F9268" s="64"/>
      <c r="G9268" s="64"/>
      <c r="H9268" s="64"/>
      <c r="K9268" s="64"/>
      <c r="L9268" s="104"/>
    </row>
    <row r="9269" spans="4:12" x14ac:dyDescent="0.25">
      <c r="D9269" s="67"/>
      <c r="E9269" s="64"/>
      <c r="F9269" s="64"/>
      <c r="G9269" s="64"/>
      <c r="H9269" s="64"/>
      <c r="K9269" s="64"/>
      <c r="L9269" s="104"/>
    </row>
    <row r="9270" spans="4:12" x14ac:dyDescent="0.25">
      <c r="D9270" s="67"/>
      <c r="E9270" s="64"/>
      <c r="F9270" s="64"/>
      <c r="G9270" s="64"/>
      <c r="H9270" s="64"/>
      <c r="K9270" s="64"/>
      <c r="L9270" s="104"/>
    </row>
    <row r="9271" spans="4:12" x14ac:dyDescent="0.25">
      <c r="D9271" s="67"/>
      <c r="E9271" s="64"/>
      <c r="F9271" s="64"/>
      <c r="G9271" s="64"/>
      <c r="H9271" s="64"/>
      <c r="K9271" s="64"/>
      <c r="L9271" s="104"/>
    </row>
    <row r="9272" spans="4:12" x14ac:dyDescent="0.25">
      <c r="D9272" s="67"/>
      <c r="E9272" s="64"/>
      <c r="F9272" s="64"/>
      <c r="G9272" s="64"/>
      <c r="H9272" s="64"/>
      <c r="K9272" s="64"/>
      <c r="L9272" s="104"/>
    </row>
    <row r="9273" spans="4:12" x14ac:dyDescent="0.25">
      <c r="D9273" s="67"/>
      <c r="E9273" s="64"/>
      <c r="F9273" s="64"/>
      <c r="G9273" s="64"/>
      <c r="H9273" s="64"/>
      <c r="K9273" s="64"/>
      <c r="L9273" s="104"/>
    </row>
    <row r="9274" spans="4:12" x14ac:dyDescent="0.25">
      <c r="D9274" s="67"/>
      <c r="E9274" s="64"/>
      <c r="F9274" s="64"/>
      <c r="G9274" s="64"/>
      <c r="H9274" s="64"/>
      <c r="K9274" s="64"/>
      <c r="L9274" s="104"/>
    </row>
    <row r="9275" spans="4:12" x14ac:dyDescent="0.25">
      <c r="D9275" s="67"/>
      <c r="E9275" s="64"/>
      <c r="F9275" s="64"/>
      <c r="G9275" s="64"/>
      <c r="H9275" s="64"/>
      <c r="K9275" s="64"/>
      <c r="L9275" s="104"/>
    </row>
    <row r="9276" spans="4:12" x14ac:dyDescent="0.25">
      <c r="D9276" s="67"/>
      <c r="E9276" s="64"/>
      <c r="F9276" s="64"/>
      <c r="G9276" s="64"/>
      <c r="H9276" s="64"/>
      <c r="K9276" s="64"/>
      <c r="L9276" s="104"/>
    </row>
    <row r="9277" spans="4:12" x14ac:dyDescent="0.25">
      <c r="D9277" s="67"/>
      <c r="E9277" s="64"/>
      <c r="F9277" s="64"/>
      <c r="G9277" s="64"/>
      <c r="H9277" s="64"/>
      <c r="K9277" s="64"/>
      <c r="L9277" s="104"/>
    </row>
    <row r="9278" spans="4:12" x14ac:dyDescent="0.25">
      <c r="D9278" s="67"/>
      <c r="E9278" s="64"/>
      <c r="F9278" s="64"/>
      <c r="G9278" s="64"/>
      <c r="H9278" s="64"/>
      <c r="K9278" s="64"/>
      <c r="L9278" s="104"/>
    </row>
    <row r="9279" spans="4:12" x14ac:dyDescent="0.25">
      <c r="D9279" s="67"/>
      <c r="E9279" s="64"/>
      <c r="F9279" s="64"/>
      <c r="G9279" s="64"/>
      <c r="H9279" s="64"/>
      <c r="K9279" s="64"/>
      <c r="L9279" s="104"/>
    </row>
    <row r="9280" spans="4:12" x14ac:dyDescent="0.25">
      <c r="D9280" s="67"/>
      <c r="E9280" s="64"/>
      <c r="F9280" s="64"/>
      <c r="G9280" s="64"/>
      <c r="H9280" s="64"/>
      <c r="K9280" s="64"/>
      <c r="L9280" s="104"/>
    </row>
    <row r="9281" spans="4:12" x14ac:dyDescent="0.25">
      <c r="D9281" s="67"/>
      <c r="E9281" s="64"/>
      <c r="F9281" s="64"/>
      <c r="G9281" s="64"/>
      <c r="H9281" s="64"/>
      <c r="K9281" s="64"/>
      <c r="L9281" s="104"/>
    </row>
    <row r="9282" spans="4:12" x14ac:dyDescent="0.25">
      <c r="D9282" s="67"/>
      <c r="E9282" s="64"/>
      <c r="F9282" s="64"/>
      <c r="G9282" s="64"/>
      <c r="H9282" s="64"/>
      <c r="K9282" s="64"/>
      <c r="L9282" s="104"/>
    </row>
    <row r="9283" spans="4:12" x14ac:dyDescent="0.25">
      <c r="D9283" s="67"/>
      <c r="E9283" s="64"/>
      <c r="F9283" s="64"/>
      <c r="G9283" s="64"/>
      <c r="H9283" s="64"/>
      <c r="K9283" s="64"/>
      <c r="L9283" s="104"/>
    </row>
    <row r="9284" spans="4:12" x14ac:dyDescent="0.25">
      <c r="D9284" s="67"/>
      <c r="E9284" s="64"/>
      <c r="F9284" s="64"/>
      <c r="G9284" s="64"/>
      <c r="H9284" s="64"/>
      <c r="K9284" s="64"/>
      <c r="L9284" s="104"/>
    </row>
    <row r="9285" spans="4:12" x14ac:dyDescent="0.25">
      <c r="D9285" s="67"/>
      <c r="E9285" s="64"/>
      <c r="F9285" s="64"/>
      <c r="G9285" s="64"/>
      <c r="H9285" s="64"/>
      <c r="K9285" s="64"/>
      <c r="L9285" s="104"/>
    </row>
    <row r="9286" spans="4:12" x14ac:dyDescent="0.25">
      <c r="D9286" s="67"/>
      <c r="E9286" s="64"/>
      <c r="F9286" s="64"/>
      <c r="G9286" s="64"/>
      <c r="H9286" s="64"/>
      <c r="K9286" s="64"/>
      <c r="L9286" s="104"/>
    </row>
    <row r="9287" spans="4:12" x14ac:dyDescent="0.25">
      <c r="D9287" s="67"/>
      <c r="E9287" s="64"/>
      <c r="F9287" s="64"/>
      <c r="G9287" s="64"/>
      <c r="H9287" s="64"/>
      <c r="K9287" s="64"/>
      <c r="L9287" s="104"/>
    </row>
    <row r="9288" spans="4:12" x14ac:dyDescent="0.25">
      <c r="D9288" s="67"/>
      <c r="E9288" s="64"/>
      <c r="F9288" s="64"/>
      <c r="G9288" s="64"/>
      <c r="H9288" s="64"/>
      <c r="K9288" s="64"/>
      <c r="L9288" s="104"/>
    </row>
    <row r="9289" spans="4:12" x14ac:dyDescent="0.25">
      <c r="D9289" s="67"/>
      <c r="E9289" s="64"/>
      <c r="F9289" s="64"/>
      <c r="G9289" s="64"/>
      <c r="H9289" s="64"/>
      <c r="K9289" s="64"/>
      <c r="L9289" s="104"/>
    </row>
    <row r="9290" spans="4:12" x14ac:dyDescent="0.25">
      <c r="D9290" s="67"/>
      <c r="E9290" s="64"/>
      <c r="F9290" s="64"/>
      <c r="G9290" s="64"/>
      <c r="H9290" s="64"/>
      <c r="K9290" s="64"/>
      <c r="L9290" s="104"/>
    </row>
    <row r="9291" spans="4:12" x14ac:dyDescent="0.25">
      <c r="D9291" s="67"/>
      <c r="E9291" s="64"/>
      <c r="F9291" s="64"/>
      <c r="G9291" s="64"/>
      <c r="H9291" s="64"/>
      <c r="K9291" s="64"/>
      <c r="L9291" s="104"/>
    </row>
    <row r="9292" spans="4:12" x14ac:dyDescent="0.25">
      <c r="D9292" s="67"/>
      <c r="E9292" s="64"/>
      <c r="F9292" s="64"/>
      <c r="G9292" s="64"/>
      <c r="H9292" s="64"/>
      <c r="K9292" s="64"/>
      <c r="L9292" s="104"/>
    </row>
    <row r="9293" spans="4:12" x14ac:dyDescent="0.25">
      <c r="D9293" s="67"/>
      <c r="E9293" s="64"/>
      <c r="F9293" s="64"/>
      <c r="G9293" s="64"/>
      <c r="H9293" s="64"/>
      <c r="K9293" s="64"/>
      <c r="L9293" s="104"/>
    </row>
    <row r="9294" spans="4:12" x14ac:dyDescent="0.25">
      <c r="D9294" s="67"/>
      <c r="E9294" s="64"/>
      <c r="F9294" s="64"/>
      <c r="G9294" s="64"/>
      <c r="H9294" s="64"/>
      <c r="K9294" s="64"/>
      <c r="L9294" s="104"/>
    </row>
    <row r="9295" spans="4:12" x14ac:dyDescent="0.25">
      <c r="D9295" s="67"/>
      <c r="E9295" s="64"/>
      <c r="F9295" s="64"/>
      <c r="G9295" s="64"/>
      <c r="H9295" s="64"/>
      <c r="K9295" s="64"/>
      <c r="L9295" s="104"/>
    </row>
    <row r="9296" spans="4:12" x14ac:dyDescent="0.25">
      <c r="D9296" s="67"/>
      <c r="E9296" s="64"/>
      <c r="F9296" s="64"/>
      <c r="G9296" s="64"/>
      <c r="H9296" s="64"/>
      <c r="K9296" s="64"/>
      <c r="L9296" s="104"/>
    </row>
    <row r="9297" spans="4:12" x14ac:dyDescent="0.25">
      <c r="D9297" s="67"/>
      <c r="E9297" s="64"/>
      <c r="F9297" s="64"/>
      <c r="G9297" s="64"/>
      <c r="H9297" s="64"/>
      <c r="K9297" s="64"/>
      <c r="L9297" s="104"/>
    </row>
    <row r="9298" spans="4:12" x14ac:dyDescent="0.25">
      <c r="D9298" s="67"/>
      <c r="E9298" s="64"/>
      <c r="F9298" s="64"/>
      <c r="G9298" s="64"/>
      <c r="H9298" s="64"/>
      <c r="K9298" s="64"/>
      <c r="L9298" s="104"/>
    </row>
    <row r="9299" spans="4:12" x14ac:dyDescent="0.25">
      <c r="D9299" s="67"/>
      <c r="E9299" s="64"/>
      <c r="F9299" s="64"/>
      <c r="G9299" s="64"/>
      <c r="H9299" s="64"/>
      <c r="K9299" s="64"/>
      <c r="L9299" s="104"/>
    </row>
    <row r="9300" spans="4:12" x14ac:dyDescent="0.25">
      <c r="D9300" s="67"/>
      <c r="E9300" s="64"/>
      <c r="F9300" s="64"/>
      <c r="G9300" s="64"/>
      <c r="H9300" s="64"/>
      <c r="K9300" s="64"/>
      <c r="L9300" s="104"/>
    </row>
    <row r="9301" spans="4:12" x14ac:dyDescent="0.25">
      <c r="D9301" s="67"/>
      <c r="E9301" s="64"/>
      <c r="F9301" s="64"/>
      <c r="G9301" s="64"/>
      <c r="H9301" s="64"/>
      <c r="K9301" s="64"/>
      <c r="L9301" s="104"/>
    </row>
    <row r="9302" spans="4:12" x14ac:dyDescent="0.25">
      <c r="D9302" s="67"/>
      <c r="E9302" s="64"/>
      <c r="F9302" s="64"/>
      <c r="G9302" s="64"/>
      <c r="H9302" s="64"/>
      <c r="K9302" s="64"/>
      <c r="L9302" s="104"/>
    </row>
    <row r="9303" spans="4:12" x14ac:dyDescent="0.25">
      <c r="D9303" s="67"/>
      <c r="E9303" s="64"/>
      <c r="F9303" s="64"/>
      <c r="G9303" s="64"/>
      <c r="H9303" s="64"/>
      <c r="K9303" s="64"/>
      <c r="L9303" s="104"/>
    </row>
    <row r="9304" spans="4:12" x14ac:dyDescent="0.25">
      <c r="D9304" s="67"/>
      <c r="E9304" s="64"/>
      <c r="F9304" s="64"/>
      <c r="G9304" s="64"/>
      <c r="H9304" s="64"/>
      <c r="K9304" s="64"/>
      <c r="L9304" s="104"/>
    </row>
    <row r="9305" spans="4:12" x14ac:dyDescent="0.25">
      <c r="D9305" s="67"/>
      <c r="E9305" s="64"/>
      <c r="F9305" s="64"/>
      <c r="G9305" s="64"/>
      <c r="H9305" s="64"/>
      <c r="K9305" s="64"/>
      <c r="L9305" s="104"/>
    </row>
    <row r="9306" spans="4:12" x14ac:dyDescent="0.25">
      <c r="D9306" s="67"/>
      <c r="E9306" s="64"/>
      <c r="F9306" s="64"/>
      <c r="G9306" s="64"/>
      <c r="H9306" s="64"/>
      <c r="K9306" s="64"/>
      <c r="L9306" s="104"/>
    </row>
    <row r="9307" spans="4:12" x14ac:dyDescent="0.25">
      <c r="D9307" s="67"/>
      <c r="E9307" s="64"/>
      <c r="F9307" s="64"/>
      <c r="G9307" s="64"/>
      <c r="H9307" s="64"/>
      <c r="K9307" s="64"/>
      <c r="L9307" s="104"/>
    </row>
    <row r="9308" spans="4:12" x14ac:dyDescent="0.25">
      <c r="D9308" s="67"/>
      <c r="E9308" s="64"/>
      <c r="F9308" s="64"/>
      <c r="G9308" s="64"/>
      <c r="H9308" s="64"/>
      <c r="K9308" s="64"/>
      <c r="L9308" s="104"/>
    </row>
    <row r="9309" spans="4:12" x14ac:dyDescent="0.25">
      <c r="D9309" s="67"/>
      <c r="E9309" s="64"/>
      <c r="F9309" s="64"/>
      <c r="G9309" s="64"/>
      <c r="H9309" s="64"/>
      <c r="K9309" s="64"/>
      <c r="L9309" s="104"/>
    </row>
    <row r="9310" spans="4:12" x14ac:dyDescent="0.25">
      <c r="D9310" s="67"/>
      <c r="E9310" s="64"/>
      <c r="F9310" s="64"/>
      <c r="G9310" s="64"/>
      <c r="H9310" s="64"/>
      <c r="K9310" s="64"/>
      <c r="L9310" s="104"/>
    </row>
    <row r="9311" spans="4:12" x14ac:dyDescent="0.25">
      <c r="D9311" s="67"/>
      <c r="E9311" s="64"/>
      <c r="F9311" s="64"/>
      <c r="G9311" s="64"/>
      <c r="H9311" s="64"/>
      <c r="K9311" s="64"/>
      <c r="L9311" s="104"/>
    </row>
    <row r="9312" spans="4:12" x14ac:dyDescent="0.25">
      <c r="D9312" s="67"/>
      <c r="E9312" s="64"/>
      <c r="F9312" s="64"/>
      <c r="G9312" s="64"/>
      <c r="H9312" s="64"/>
      <c r="K9312" s="64"/>
      <c r="L9312" s="104"/>
    </row>
    <row r="9313" spans="4:12" x14ac:dyDescent="0.25">
      <c r="D9313" s="67"/>
      <c r="E9313" s="64"/>
      <c r="F9313" s="64"/>
      <c r="G9313" s="64"/>
      <c r="H9313" s="64"/>
      <c r="K9313" s="64"/>
      <c r="L9313" s="104"/>
    </row>
    <row r="9314" spans="4:12" x14ac:dyDescent="0.25">
      <c r="D9314" s="67"/>
      <c r="E9314" s="64"/>
      <c r="F9314" s="64"/>
      <c r="G9314" s="64"/>
      <c r="H9314" s="64"/>
      <c r="K9314" s="64"/>
      <c r="L9314" s="104"/>
    </row>
    <row r="9315" spans="4:12" x14ac:dyDescent="0.25">
      <c r="D9315" s="67"/>
      <c r="E9315" s="64"/>
      <c r="F9315" s="64"/>
      <c r="G9315" s="64"/>
      <c r="H9315" s="64"/>
      <c r="K9315" s="64"/>
      <c r="L9315" s="104"/>
    </row>
    <row r="9316" spans="4:12" x14ac:dyDescent="0.25">
      <c r="D9316" s="67"/>
      <c r="E9316" s="64"/>
      <c r="F9316" s="64"/>
      <c r="G9316" s="64"/>
      <c r="H9316" s="64"/>
      <c r="K9316" s="64"/>
      <c r="L9316" s="104"/>
    </row>
    <row r="9317" spans="4:12" x14ac:dyDescent="0.25">
      <c r="D9317" s="67"/>
      <c r="E9317" s="64"/>
      <c r="F9317" s="64"/>
      <c r="G9317" s="64"/>
      <c r="H9317" s="64"/>
      <c r="K9317" s="64"/>
      <c r="L9317" s="104"/>
    </row>
    <row r="9318" spans="4:12" x14ac:dyDescent="0.25">
      <c r="D9318" s="67"/>
      <c r="E9318" s="64"/>
      <c r="F9318" s="64"/>
      <c r="G9318" s="64"/>
      <c r="H9318" s="64"/>
      <c r="K9318" s="64"/>
      <c r="L9318" s="104"/>
    </row>
    <row r="9319" spans="4:12" x14ac:dyDescent="0.25">
      <c r="D9319" s="67"/>
      <c r="E9319" s="64"/>
      <c r="F9319" s="64"/>
      <c r="G9319" s="64"/>
      <c r="H9319" s="64"/>
      <c r="K9319" s="64"/>
      <c r="L9319" s="104"/>
    </row>
    <row r="9320" spans="4:12" x14ac:dyDescent="0.25">
      <c r="D9320" s="67"/>
      <c r="E9320" s="64"/>
      <c r="F9320" s="64"/>
      <c r="G9320" s="64"/>
      <c r="H9320" s="64"/>
      <c r="K9320" s="64"/>
      <c r="L9320" s="104"/>
    </row>
    <row r="9321" spans="4:12" x14ac:dyDescent="0.25">
      <c r="D9321" s="67"/>
      <c r="E9321" s="64"/>
      <c r="F9321" s="64"/>
      <c r="G9321" s="64"/>
      <c r="H9321" s="64"/>
      <c r="K9321" s="64"/>
      <c r="L9321" s="104"/>
    </row>
    <row r="9322" spans="4:12" x14ac:dyDescent="0.25">
      <c r="D9322" s="67"/>
      <c r="E9322" s="64"/>
      <c r="F9322" s="64"/>
      <c r="G9322" s="64"/>
      <c r="H9322" s="64"/>
      <c r="K9322" s="64"/>
      <c r="L9322" s="104"/>
    </row>
    <row r="9323" spans="4:12" x14ac:dyDescent="0.25">
      <c r="D9323" s="67"/>
      <c r="E9323" s="64"/>
      <c r="F9323" s="64"/>
      <c r="G9323" s="64"/>
      <c r="H9323" s="64"/>
      <c r="K9323" s="64"/>
      <c r="L9323" s="104"/>
    </row>
    <row r="9324" spans="4:12" x14ac:dyDescent="0.25">
      <c r="D9324" s="67"/>
      <c r="E9324" s="64"/>
      <c r="F9324" s="64"/>
      <c r="G9324" s="64"/>
      <c r="H9324" s="64"/>
      <c r="K9324" s="64"/>
      <c r="L9324" s="104"/>
    </row>
    <row r="9325" spans="4:12" x14ac:dyDescent="0.25">
      <c r="D9325" s="67"/>
      <c r="E9325" s="64"/>
      <c r="F9325" s="64"/>
      <c r="G9325" s="64"/>
      <c r="H9325" s="64"/>
      <c r="K9325" s="64"/>
      <c r="L9325" s="104"/>
    </row>
    <row r="9326" spans="4:12" x14ac:dyDescent="0.25">
      <c r="D9326" s="67"/>
      <c r="E9326" s="64"/>
      <c r="F9326" s="64"/>
      <c r="G9326" s="64"/>
      <c r="H9326" s="64"/>
      <c r="K9326" s="64"/>
      <c r="L9326" s="104"/>
    </row>
    <row r="9327" spans="4:12" x14ac:dyDescent="0.25">
      <c r="D9327" s="67"/>
      <c r="E9327" s="64"/>
      <c r="F9327" s="64"/>
      <c r="G9327" s="64"/>
      <c r="H9327" s="64"/>
      <c r="K9327" s="64"/>
      <c r="L9327" s="104"/>
    </row>
    <row r="9328" spans="4:12" x14ac:dyDescent="0.25">
      <c r="D9328" s="67"/>
      <c r="E9328" s="64"/>
      <c r="F9328" s="64"/>
      <c r="G9328" s="64"/>
      <c r="H9328" s="64"/>
      <c r="K9328" s="64"/>
      <c r="L9328" s="104"/>
    </row>
    <row r="9329" spans="4:12" x14ac:dyDescent="0.25">
      <c r="D9329" s="67"/>
      <c r="E9329" s="64"/>
      <c r="F9329" s="64"/>
      <c r="G9329" s="64"/>
      <c r="H9329" s="64"/>
      <c r="K9329" s="64"/>
      <c r="L9329" s="104"/>
    </row>
    <row r="9330" spans="4:12" x14ac:dyDescent="0.25">
      <c r="D9330" s="67"/>
      <c r="E9330" s="64"/>
      <c r="F9330" s="64"/>
      <c r="G9330" s="64"/>
      <c r="H9330" s="64"/>
      <c r="K9330" s="64"/>
      <c r="L9330" s="104"/>
    </row>
    <row r="9331" spans="4:12" x14ac:dyDescent="0.25">
      <c r="D9331" s="67"/>
      <c r="E9331" s="64"/>
      <c r="F9331" s="64"/>
      <c r="G9331" s="64"/>
      <c r="H9331" s="64"/>
      <c r="K9331" s="64"/>
      <c r="L9331" s="104"/>
    </row>
    <row r="9332" spans="4:12" x14ac:dyDescent="0.25">
      <c r="D9332" s="67"/>
      <c r="E9332" s="64"/>
      <c r="F9332" s="64"/>
      <c r="G9332" s="64"/>
      <c r="H9332" s="64"/>
      <c r="K9332" s="64"/>
      <c r="L9332" s="104"/>
    </row>
    <row r="9333" spans="4:12" x14ac:dyDescent="0.25">
      <c r="D9333" s="67"/>
      <c r="E9333" s="64"/>
      <c r="F9333" s="64"/>
      <c r="G9333" s="64"/>
      <c r="H9333" s="64"/>
      <c r="K9333" s="64"/>
      <c r="L9333" s="104"/>
    </row>
    <row r="9334" spans="4:12" x14ac:dyDescent="0.25">
      <c r="D9334" s="67"/>
      <c r="E9334" s="64"/>
      <c r="F9334" s="64"/>
      <c r="G9334" s="64"/>
      <c r="H9334" s="64"/>
      <c r="K9334" s="64"/>
      <c r="L9334" s="104"/>
    </row>
    <row r="9335" spans="4:12" x14ac:dyDescent="0.25">
      <c r="D9335" s="67"/>
      <c r="E9335" s="64"/>
      <c r="F9335" s="64"/>
      <c r="G9335" s="64"/>
      <c r="H9335" s="64"/>
      <c r="K9335" s="64"/>
      <c r="L9335" s="104"/>
    </row>
    <row r="9336" spans="4:12" x14ac:dyDescent="0.25">
      <c r="D9336" s="67"/>
      <c r="E9336" s="64"/>
      <c r="F9336" s="64"/>
      <c r="G9336" s="64"/>
      <c r="H9336" s="64"/>
      <c r="K9336" s="64"/>
      <c r="L9336" s="104"/>
    </row>
    <row r="9337" spans="4:12" x14ac:dyDescent="0.25">
      <c r="D9337" s="67"/>
      <c r="E9337" s="64"/>
      <c r="F9337" s="64"/>
      <c r="G9337" s="64"/>
      <c r="H9337" s="64"/>
      <c r="K9337" s="64"/>
      <c r="L9337" s="104"/>
    </row>
    <row r="9338" spans="4:12" x14ac:dyDescent="0.25">
      <c r="D9338" s="67"/>
      <c r="E9338" s="64"/>
      <c r="F9338" s="64"/>
      <c r="G9338" s="64"/>
      <c r="H9338" s="64"/>
      <c r="K9338" s="64"/>
      <c r="L9338" s="104"/>
    </row>
    <row r="9339" spans="4:12" x14ac:dyDescent="0.25">
      <c r="D9339" s="67"/>
      <c r="E9339" s="64"/>
      <c r="F9339" s="64"/>
      <c r="G9339" s="64"/>
      <c r="H9339" s="64"/>
      <c r="K9339" s="64"/>
      <c r="L9339" s="104"/>
    </row>
    <row r="9340" spans="4:12" x14ac:dyDescent="0.25">
      <c r="D9340" s="67"/>
      <c r="E9340" s="64"/>
      <c r="F9340" s="64"/>
      <c r="G9340" s="64"/>
      <c r="H9340" s="64"/>
      <c r="K9340" s="64"/>
      <c r="L9340" s="104"/>
    </row>
    <row r="9341" spans="4:12" x14ac:dyDescent="0.25">
      <c r="D9341" s="67"/>
      <c r="E9341" s="64"/>
      <c r="F9341" s="64"/>
      <c r="G9341" s="64"/>
      <c r="H9341" s="64"/>
      <c r="K9341" s="64"/>
      <c r="L9341" s="104"/>
    </row>
    <row r="9342" spans="4:12" x14ac:dyDescent="0.25">
      <c r="D9342" s="67"/>
      <c r="E9342" s="64"/>
      <c r="F9342" s="64"/>
      <c r="G9342" s="64"/>
      <c r="H9342" s="64"/>
      <c r="K9342" s="64"/>
      <c r="L9342" s="104"/>
    </row>
    <row r="9343" spans="4:12" x14ac:dyDescent="0.25">
      <c r="D9343" s="67"/>
      <c r="E9343" s="64"/>
      <c r="F9343" s="64"/>
      <c r="G9343" s="64"/>
      <c r="H9343" s="64"/>
      <c r="K9343" s="64"/>
      <c r="L9343" s="104"/>
    </row>
    <row r="9344" spans="4:12" x14ac:dyDescent="0.25">
      <c r="D9344" s="67"/>
      <c r="E9344" s="64"/>
      <c r="F9344" s="64"/>
      <c r="G9344" s="64"/>
      <c r="H9344" s="64"/>
      <c r="K9344" s="64"/>
      <c r="L9344" s="104"/>
    </row>
    <row r="9345" spans="4:12" x14ac:dyDescent="0.25">
      <c r="D9345" s="67"/>
      <c r="E9345" s="64"/>
      <c r="F9345" s="64"/>
      <c r="G9345" s="64"/>
      <c r="H9345" s="64"/>
      <c r="K9345" s="64"/>
      <c r="L9345" s="104"/>
    </row>
    <row r="9346" spans="4:12" x14ac:dyDescent="0.25">
      <c r="D9346" s="67"/>
      <c r="E9346" s="64"/>
      <c r="F9346" s="64"/>
      <c r="G9346" s="64"/>
      <c r="H9346" s="64"/>
      <c r="K9346" s="64"/>
      <c r="L9346" s="104"/>
    </row>
    <row r="9347" spans="4:12" x14ac:dyDescent="0.25">
      <c r="D9347" s="67"/>
      <c r="E9347" s="64"/>
      <c r="F9347" s="64"/>
      <c r="G9347" s="64"/>
      <c r="H9347" s="64"/>
      <c r="K9347" s="64"/>
      <c r="L9347" s="104"/>
    </row>
    <row r="9348" spans="4:12" x14ac:dyDescent="0.25">
      <c r="D9348" s="67"/>
      <c r="E9348" s="64"/>
      <c r="F9348" s="64"/>
      <c r="G9348" s="64"/>
      <c r="H9348" s="64"/>
      <c r="K9348" s="64"/>
      <c r="L9348" s="104"/>
    </row>
    <row r="9349" spans="4:12" x14ac:dyDescent="0.25">
      <c r="D9349" s="67"/>
      <c r="E9349" s="64"/>
      <c r="F9349" s="64"/>
      <c r="G9349" s="64"/>
      <c r="H9349" s="64"/>
      <c r="K9349" s="64"/>
      <c r="L9349" s="104"/>
    </row>
    <row r="9350" spans="4:12" x14ac:dyDescent="0.25">
      <c r="D9350" s="67"/>
      <c r="E9350" s="64"/>
      <c r="F9350" s="64"/>
      <c r="G9350" s="64"/>
      <c r="H9350" s="64"/>
      <c r="K9350" s="64"/>
      <c r="L9350" s="104"/>
    </row>
    <row r="9351" spans="4:12" x14ac:dyDescent="0.25">
      <c r="D9351" s="67"/>
      <c r="E9351" s="64"/>
      <c r="F9351" s="64"/>
      <c r="G9351" s="64"/>
      <c r="H9351" s="64"/>
      <c r="K9351" s="64"/>
      <c r="L9351" s="104"/>
    </row>
    <row r="9352" spans="4:12" x14ac:dyDescent="0.25">
      <c r="D9352" s="67"/>
      <c r="E9352" s="64"/>
      <c r="F9352" s="64"/>
      <c r="G9352" s="64"/>
      <c r="H9352" s="64"/>
      <c r="K9352" s="64"/>
      <c r="L9352" s="104"/>
    </row>
    <row r="9353" spans="4:12" x14ac:dyDescent="0.25">
      <c r="D9353" s="67"/>
      <c r="E9353" s="64"/>
      <c r="F9353" s="64"/>
      <c r="G9353" s="64"/>
      <c r="H9353" s="64"/>
      <c r="K9353" s="64"/>
      <c r="L9353" s="104"/>
    </row>
    <row r="9354" spans="4:12" x14ac:dyDescent="0.25">
      <c r="D9354" s="67"/>
      <c r="E9354" s="64"/>
      <c r="F9354" s="64"/>
      <c r="G9354" s="64"/>
      <c r="H9354" s="64"/>
      <c r="K9354" s="64"/>
      <c r="L9354" s="104"/>
    </row>
    <row r="9355" spans="4:12" x14ac:dyDescent="0.25">
      <c r="D9355" s="67"/>
      <c r="E9355" s="64"/>
      <c r="F9355" s="64"/>
      <c r="G9355" s="64"/>
      <c r="H9355" s="64"/>
      <c r="K9355" s="64"/>
      <c r="L9355" s="104"/>
    </row>
    <row r="9356" spans="4:12" x14ac:dyDescent="0.25">
      <c r="D9356" s="67"/>
      <c r="E9356" s="64"/>
      <c r="F9356" s="64"/>
      <c r="G9356" s="64"/>
      <c r="H9356" s="64"/>
      <c r="K9356" s="64"/>
      <c r="L9356" s="104"/>
    </row>
    <row r="9357" spans="4:12" x14ac:dyDescent="0.25">
      <c r="D9357" s="67"/>
      <c r="E9357" s="64"/>
      <c r="F9357" s="64"/>
      <c r="G9357" s="64"/>
      <c r="H9357" s="64"/>
      <c r="K9357" s="64"/>
      <c r="L9357" s="104"/>
    </row>
    <row r="9358" spans="4:12" x14ac:dyDescent="0.25">
      <c r="D9358" s="67"/>
      <c r="E9358" s="64"/>
      <c r="F9358" s="64"/>
      <c r="G9358" s="64"/>
      <c r="H9358" s="64"/>
      <c r="K9358" s="64"/>
      <c r="L9358" s="104"/>
    </row>
    <row r="9359" spans="4:12" x14ac:dyDescent="0.25">
      <c r="D9359" s="67"/>
      <c r="E9359" s="64"/>
      <c r="F9359" s="64"/>
      <c r="G9359" s="64"/>
      <c r="H9359" s="64"/>
      <c r="K9359" s="64"/>
      <c r="L9359" s="104"/>
    </row>
    <row r="9360" spans="4:12" x14ac:dyDescent="0.25">
      <c r="D9360" s="67"/>
      <c r="E9360" s="64"/>
      <c r="F9360" s="64"/>
      <c r="G9360" s="64"/>
      <c r="H9360" s="64"/>
      <c r="K9360" s="64"/>
      <c r="L9360" s="104"/>
    </row>
    <row r="9361" spans="4:12" x14ac:dyDescent="0.25">
      <c r="D9361" s="67"/>
      <c r="E9361" s="64"/>
      <c r="F9361" s="64"/>
      <c r="G9361" s="64"/>
      <c r="H9361" s="64"/>
      <c r="K9361" s="64"/>
      <c r="L9361" s="104"/>
    </row>
    <row r="9362" spans="4:12" x14ac:dyDescent="0.25">
      <c r="D9362" s="67"/>
      <c r="E9362" s="64"/>
      <c r="F9362" s="64"/>
      <c r="G9362" s="64"/>
      <c r="H9362" s="64"/>
      <c r="K9362" s="64"/>
      <c r="L9362" s="104"/>
    </row>
    <row r="9363" spans="4:12" x14ac:dyDescent="0.25">
      <c r="D9363" s="67"/>
      <c r="E9363" s="64"/>
      <c r="F9363" s="64"/>
      <c r="G9363" s="64"/>
      <c r="H9363" s="64"/>
      <c r="K9363" s="64"/>
      <c r="L9363" s="104"/>
    </row>
    <row r="9364" spans="4:12" x14ac:dyDescent="0.25">
      <c r="D9364" s="67"/>
      <c r="E9364" s="64"/>
      <c r="F9364" s="64"/>
      <c r="G9364" s="64"/>
      <c r="H9364" s="64"/>
      <c r="K9364" s="64"/>
      <c r="L9364" s="104"/>
    </row>
    <row r="9365" spans="4:12" x14ac:dyDescent="0.25">
      <c r="D9365" s="67"/>
      <c r="E9365" s="64"/>
      <c r="F9365" s="64"/>
      <c r="G9365" s="64"/>
      <c r="H9365" s="64"/>
      <c r="K9365" s="64"/>
      <c r="L9365" s="104"/>
    </row>
    <row r="9366" spans="4:12" x14ac:dyDescent="0.25">
      <c r="D9366" s="67"/>
      <c r="E9366" s="64"/>
      <c r="F9366" s="64"/>
      <c r="G9366" s="64"/>
      <c r="H9366" s="64"/>
      <c r="K9366" s="64"/>
      <c r="L9366" s="104"/>
    </row>
    <row r="9367" spans="4:12" x14ac:dyDescent="0.25">
      <c r="D9367" s="67"/>
      <c r="E9367" s="64"/>
      <c r="F9367" s="64"/>
      <c r="G9367" s="64"/>
      <c r="H9367" s="64"/>
      <c r="K9367" s="64"/>
      <c r="L9367" s="104"/>
    </row>
    <row r="9368" spans="4:12" x14ac:dyDescent="0.25">
      <c r="D9368" s="67"/>
      <c r="E9368" s="64"/>
      <c r="F9368" s="64"/>
      <c r="G9368" s="64"/>
      <c r="H9368" s="64"/>
      <c r="K9368" s="64"/>
      <c r="L9368" s="104"/>
    </row>
    <row r="9369" spans="4:12" x14ac:dyDescent="0.25">
      <c r="D9369" s="67"/>
      <c r="E9369" s="64"/>
      <c r="F9369" s="64"/>
      <c r="G9369" s="64"/>
      <c r="H9369" s="64"/>
      <c r="K9369" s="64"/>
      <c r="L9369" s="104"/>
    </row>
    <row r="9370" spans="4:12" x14ac:dyDescent="0.25">
      <c r="D9370" s="67"/>
      <c r="E9370" s="64"/>
      <c r="F9370" s="64"/>
      <c r="G9370" s="64"/>
      <c r="H9370" s="64"/>
      <c r="K9370" s="64"/>
      <c r="L9370" s="104"/>
    </row>
    <row r="9371" spans="4:12" x14ac:dyDescent="0.25">
      <c r="D9371" s="67"/>
      <c r="E9371" s="64"/>
      <c r="F9371" s="64"/>
      <c r="G9371" s="64"/>
      <c r="H9371" s="64"/>
      <c r="K9371" s="64"/>
      <c r="L9371" s="104"/>
    </row>
    <row r="9372" spans="4:12" x14ac:dyDescent="0.25">
      <c r="D9372" s="67"/>
      <c r="E9372" s="64"/>
      <c r="F9372" s="64"/>
      <c r="G9372" s="64"/>
      <c r="H9372" s="64"/>
      <c r="K9372" s="64"/>
      <c r="L9372" s="104"/>
    </row>
    <row r="9373" spans="4:12" x14ac:dyDescent="0.25">
      <c r="D9373" s="67"/>
      <c r="E9373" s="64"/>
      <c r="F9373" s="64"/>
      <c r="G9373" s="64"/>
      <c r="H9373" s="64"/>
      <c r="K9373" s="64"/>
      <c r="L9373" s="104"/>
    </row>
    <row r="9374" spans="4:12" x14ac:dyDescent="0.25">
      <c r="D9374" s="67"/>
      <c r="E9374" s="64"/>
      <c r="F9374" s="64"/>
      <c r="G9374" s="64"/>
      <c r="H9374" s="64"/>
      <c r="K9374" s="64"/>
      <c r="L9374" s="104"/>
    </row>
    <row r="9375" spans="4:12" x14ac:dyDescent="0.25">
      <c r="D9375" s="67"/>
      <c r="E9375" s="64"/>
      <c r="F9375" s="64"/>
      <c r="G9375" s="64"/>
      <c r="H9375" s="64"/>
      <c r="K9375" s="64"/>
      <c r="L9375" s="104"/>
    </row>
    <row r="9376" spans="4:12" x14ac:dyDescent="0.25">
      <c r="D9376" s="67"/>
      <c r="E9376" s="64"/>
      <c r="F9376" s="64"/>
      <c r="G9376" s="64"/>
      <c r="H9376" s="64"/>
      <c r="K9376" s="64"/>
      <c r="L9376" s="104"/>
    </row>
    <row r="9377" spans="4:12" x14ac:dyDescent="0.25">
      <c r="D9377" s="67"/>
      <c r="E9377" s="64"/>
      <c r="F9377" s="64"/>
      <c r="G9377" s="64"/>
      <c r="H9377" s="64"/>
      <c r="K9377" s="64"/>
      <c r="L9377" s="104"/>
    </row>
    <row r="9378" spans="4:12" x14ac:dyDescent="0.25">
      <c r="D9378" s="67"/>
      <c r="E9378" s="64"/>
      <c r="F9378" s="64"/>
      <c r="G9378" s="64"/>
      <c r="H9378" s="64"/>
      <c r="K9378" s="64"/>
      <c r="L9378" s="104"/>
    </row>
    <row r="9379" spans="4:12" x14ac:dyDescent="0.25">
      <c r="D9379" s="67"/>
      <c r="E9379" s="64"/>
      <c r="F9379" s="64"/>
      <c r="G9379" s="64"/>
      <c r="H9379" s="64"/>
      <c r="K9379" s="64"/>
      <c r="L9379" s="104"/>
    </row>
    <row r="9380" spans="4:12" x14ac:dyDescent="0.25">
      <c r="D9380" s="67"/>
      <c r="E9380" s="64"/>
      <c r="F9380" s="64"/>
      <c r="G9380" s="64"/>
      <c r="H9380" s="64"/>
      <c r="K9380" s="64"/>
      <c r="L9380" s="104"/>
    </row>
    <row r="9381" spans="4:12" x14ac:dyDescent="0.25">
      <c r="D9381" s="67"/>
      <c r="E9381" s="64"/>
      <c r="F9381" s="64"/>
      <c r="G9381" s="64"/>
      <c r="H9381" s="64"/>
      <c r="K9381" s="64"/>
      <c r="L9381" s="104"/>
    </row>
    <row r="9382" spans="4:12" x14ac:dyDescent="0.25">
      <c r="D9382" s="67"/>
      <c r="E9382" s="64"/>
      <c r="F9382" s="64"/>
      <c r="G9382" s="64"/>
      <c r="H9382" s="64"/>
      <c r="K9382" s="64"/>
      <c r="L9382" s="104"/>
    </row>
    <row r="9383" spans="4:12" x14ac:dyDescent="0.25">
      <c r="D9383" s="67"/>
      <c r="E9383" s="64"/>
      <c r="F9383" s="64"/>
      <c r="G9383" s="64"/>
      <c r="H9383" s="64"/>
      <c r="K9383" s="64"/>
      <c r="L9383" s="104"/>
    </row>
    <row r="9384" spans="4:12" x14ac:dyDescent="0.25">
      <c r="D9384" s="67"/>
      <c r="E9384" s="64"/>
      <c r="F9384" s="64"/>
      <c r="G9384" s="64"/>
      <c r="H9384" s="64"/>
      <c r="K9384" s="64"/>
      <c r="L9384" s="104"/>
    </row>
    <row r="9385" spans="4:12" x14ac:dyDescent="0.25">
      <c r="D9385" s="67"/>
      <c r="E9385" s="64"/>
      <c r="F9385" s="64"/>
      <c r="G9385" s="64"/>
      <c r="H9385" s="64"/>
      <c r="K9385" s="64"/>
      <c r="L9385" s="104"/>
    </row>
    <row r="9386" spans="4:12" x14ac:dyDescent="0.25">
      <c r="D9386" s="67"/>
      <c r="E9386" s="64"/>
      <c r="F9386" s="64"/>
      <c r="G9386" s="64"/>
      <c r="H9386" s="64"/>
      <c r="K9386" s="64"/>
      <c r="L9386" s="104"/>
    </row>
    <row r="9387" spans="4:12" x14ac:dyDescent="0.25">
      <c r="D9387" s="67"/>
      <c r="E9387" s="64"/>
      <c r="F9387" s="64"/>
      <c r="G9387" s="64"/>
      <c r="H9387" s="64"/>
      <c r="K9387" s="64"/>
      <c r="L9387" s="104"/>
    </row>
    <row r="9388" spans="4:12" x14ac:dyDescent="0.25">
      <c r="D9388" s="67"/>
      <c r="E9388" s="64"/>
      <c r="F9388" s="64"/>
      <c r="G9388" s="64"/>
      <c r="H9388" s="64"/>
      <c r="K9388" s="64"/>
      <c r="L9388" s="104"/>
    </row>
    <row r="9389" spans="4:12" x14ac:dyDescent="0.25">
      <c r="D9389" s="67"/>
      <c r="E9389" s="64"/>
      <c r="F9389" s="64"/>
      <c r="G9389" s="64"/>
      <c r="H9389" s="64"/>
      <c r="K9389" s="64"/>
      <c r="L9389" s="104"/>
    </row>
    <row r="9390" spans="4:12" x14ac:dyDescent="0.25">
      <c r="D9390" s="67"/>
      <c r="E9390" s="64"/>
      <c r="F9390" s="64"/>
      <c r="G9390" s="64"/>
      <c r="H9390" s="64"/>
      <c r="K9390" s="64"/>
      <c r="L9390" s="104"/>
    </row>
    <row r="9391" spans="4:12" x14ac:dyDescent="0.25">
      <c r="D9391" s="67"/>
      <c r="E9391" s="64"/>
      <c r="F9391" s="64"/>
      <c r="G9391" s="64"/>
      <c r="H9391" s="64"/>
      <c r="K9391" s="64"/>
      <c r="L9391" s="104"/>
    </row>
    <row r="9392" spans="4:12" x14ac:dyDescent="0.25">
      <c r="D9392" s="67"/>
      <c r="E9392" s="64"/>
      <c r="F9392" s="64"/>
      <c r="G9392" s="64"/>
      <c r="H9392" s="64"/>
      <c r="K9392" s="64"/>
      <c r="L9392" s="104"/>
    </row>
    <row r="9393" spans="4:12" x14ac:dyDescent="0.25">
      <c r="D9393" s="67"/>
      <c r="E9393" s="64"/>
      <c r="F9393" s="64"/>
      <c r="G9393" s="64"/>
      <c r="H9393" s="64"/>
      <c r="K9393" s="64"/>
      <c r="L9393" s="104"/>
    </row>
    <row r="9394" spans="4:12" x14ac:dyDescent="0.25">
      <c r="D9394" s="67"/>
      <c r="E9394" s="64"/>
      <c r="F9394" s="64"/>
      <c r="G9394" s="64"/>
      <c r="H9394" s="64"/>
      <c r="K9394" s="64"/>
      <c r="L9394" s="104"/>
    </row>
    <row r="9395" spans="4:12" x14ac:dyDescent="0.25">
      <c r="D9395" s="67"/>
      <c r="E9395" s="64"/>
      <c r="F9395" s="64"/>
      <c r="G9395" s="64"/>
      <c r="H9395" s="64"/>
      <c r="K9395" s="64"/>
      <c r="L9395" s="104"/>
    </row>
    <row r="9396" spans="4:12" x14ac:dyDescent="0.25">
      <c r="D9396" s="67"/>
      <c r="E9396" s="64"/>
      <c r="F9396" s="64"/>
      <c r="G9396" s="64"/>
      <c r="H9396" s="64"/>
      <c r="K9396" s="64"/>
      <c r="L9396" s="104"/>
    </row>
    <row r="9397" spans="4:12" x14ac:dyDescent="0.25">
      <c r="D9397" s="67"/>
      <c r="E9397" s="64"/>
      <c r="F9397" s="64"/>
      <c r="G9397" s="64"/>
      <c r="H9397" s="64"/>
      <c r="K9397" s="64"/>
      <c r="L9397" s="104"/>
    </row>
    <row r="9398" spans="4:12" x14ac:dyDescent="0.25">
      <c r="D9398" s="67"/>
      <c r="E9398" s="64"/>
      <c r="F9398" s="64"/>
      <c r="G9398" s="64"/>
      <c r="H9398" s="64"/>
      <c r="K9398" s="64"/>
      <c r="L9398" s="104"/>
    </row>
    <row r="9399" spans="4:12" x14ac:dyDescent="0.25">
      <c r="D9399" s="67"/>
      <c r="E9399" s="64"/>
      <c r="F9399" s="64"/>
      <c r="G9399" s="64"/>
      <c r="H9399" s="64"/>
      <c r="K9399" s="64"/>
      <c r="L9399" s="104"/>
    </row>
    <row r="9400" spans="4:12" x14ac:dyDescent="0.25">
      <c r="D9400" s="67"/>
      <c r="E9400" s="64"/>
      <c r="F9400" s="64"/>
      <c r="G9400" s="64"/>
      <c r="H9400" s="64"/>
      <c r="K9400" s="64"/>
      <c r="L9400" s="104"/>
    </row>
    <row r="9401" spans="4:12" x14ac:dyDescent="0.25">
      <c r="D9401" s="67"/>
      <c r="E9401" s="64"/>
      <c r="F9401" s="64"/>
      <c r="G9401" s="64"/>
      <c r="H9401" s="64"/>
      <c r="K9401" s="64"/>
      <c r="L9401" s="104"/>
    </row>
    <row r="9402" spans="4:12" x14ac:dyDescent="0.25">
      <c r="D9402" s="67"/>
      <c r="E9402" s="64"/>
      <c r="F9402" s="64"/>
      <c r="G9402" s="64"/>
      <c r="H9402" s="64"/>
      <c r="K9402" s="64"/>
      <c r="L9402" s="104"/>
    </row>
    <row r="9403" spans="4:12" x14ac:dyDescent="0.25">
      <c r="D9403" s="67"/>
      <c r="E9403" s="64"/>
      <c r="F9403" s="64"/>
      <c r="G9403" s="64"/>
      <c r="H9403" s="64"/>
      <c r="K9403" s="64"/>
      <c r="L9403" s="104"/>
    </row>
    <row r="9404" spans="4:12" x14ac:dyDescent="0.25">
      <c r="D9404" s="67"/>
      <c r="E9404" s="64"/>
      <c r="F9404" s="64"/>
      <c r="G9404" s="64"/>
      <c r="H9404" s="64"/>
      <c r="K9404" s="64"/>
      <c r="L9404" s="104"/>
    </row>
    <row r="9405" spans="4:12" x14ac:dyDescent="0.25">
      <c r="D9405" s="67"/>
      <c r="E9405" s="64"/>
      <c r="F9405" s="64"/>
      <c r="G9405" s="64"/>
      <c r="H9405" s="64"/>
      <c r="K9405" s="64"/>
      <c r="L9405" s="104"/>
    </row>
    <row r="9406" spans="4:12" x14ac:dyDescent="0.25">
      <c r="D9406" s="67"/>
      <c r="E9406" s="64"/>
      <c r="F9406" s="64"/>
      <c r="G9406" s="64"/>
      <c r="H9406" s="64"/>
      <c r="K9406" s="64"/>
      <c r="L9406" s="104"/>
    </row>
    <row r="9407" spans="4:12" x14ac:dyDescent="0.25">
      <c r="D9407" s="67"/>
      <c r="E9407" s="64"/>
      <c r="F9407" s="64"/>
      <c r="G9407" s="64"/>
      <c r="H9407" s="64"/>
      <c r="K9407" s="64"/>
      <c r="L9407" s="104"/>
    </row>
    <row r="9408" spans="4:12" x14ac:dyDescent="0.25">
      <c r="D9408" s="67"/>
      <c r="E9408" s="64"/>
      <c r="F9408" s="64"/>
      <c r="G9408" s="64"/>
      <c r="H9408" s="64"/>
      <c r="K9408" s="64"/>
      <c r="L9408" s="104"/>
    </row>
    <row r="9409" spans="4:12" x14ac:dyDescent="0.25">
      <c r="D9409" s="67"/>
      <c r="E9409" s="64"/>
      <c r="F9409" s="64"/>
      <c r="G9409" s="64"/>
      <c r="H9409" s="64"/>
      <c r="K9409" s="64"/>
      <c r="L9409" s="104"/>
    </row>
    <row r="9410" spans="4:12" x14ac:dyDescent="0.25">
      <c r="D9410" s="67"/>
      <c r="E9410" s="64"/>
      <c r="F9410" s="64"/>
      <c r="G9410" s="64"/>
      <c r="H9410" s="64"/>
      <c r="K9410" s="64"/>
      <c r="L9410" s="104"/>
    </row>
    <row r="9411" spans="4:12" x14ac:dyDescent="0.25">
      <c r="D9411" s="67"/>
      <c r="E9411" s="64"/>
      <c r="F9411" s="64"/>
      <c r="G9411" s="64"/>
      <c r="H9411" s="64"/>
      <c r="K9411" s="64"/>
      <c r="L9411" s="104"/>
    </row>
    <row r="9412" spans="4:12" x14ac:dyDescent="0.25">
      <c r="D9412" s="67"/>
      <c r="E9412" s="64"/>
      <c r="F9412" s="64"/>
      <c r="G9412" s="64"/>
      <c r="H9412" s="64"/>
      <c r="K9412" s="64"/>
      <c r="L9412" s="104"/>
    </row>
    <row r="9413" spans="4:12" x14ac:dyDescent="0.25">
      <c r="D9413" s="67"/>
      <c r="E9413" s="64"/>
      <c r="F9413" s="64"/>
      <c r="G9413" s="64"/>
      <c r="H9413" s="64"/>
      <c r="K9413" s="64"/>
      <c r="L9413" s="104"/>
    </row>
    <row r="9414" spans="4:12" x14ac:dyDescent="0.25">
      <c r="D9414" s="67"/>
      <c r="E9414" s="64"/>
      <c r="F9414" s="64"/>
      <c r="G9414" s="64"/>
      <c r="H9414" s="64"/>
      <c r="K9414" s="64"/>
      <c r="L9414" s="104"/>
    </row>
    <row r="9415" spans="4:12" x14ac:dyDescent="0.25">
      <c r="D9415" s="67"/>
      <c r="E9415" s="64"/>
      <c r="F9415" s="64"/>
      <c r="G9415" s="64"/>
      <c r="H9415" s="64"/>
      <c r="K9415" s="64"/>
      <c r="L9415" s="104"/>
    </row>
    <row r="9416" spans="4:12" x14ac:dyDescent="0.25">
      <c r="D9416" s="67"/>
      <c r="E9416" s="64"/>
      <c r="F9416" s="64"/>
      <c r="G9416" s="64"/>
      <c r="H9416" s="64"/>
      <c r="K9416" s="64"/>
      <c r="L9416" s="104"/>
    </row>
    <row r="9417" spans="4:12" x14ac:dyDescent="0.25">
      <c r="D9417" s="67"/>
      <c r="E9417" s="64"/>
      <c r="F9417" s="64"/>
      <c r="G9417" s="64"/>
      <c r="H9417" s="64"/>
      <c r="K9417" s="64"/>
      <c r="L9417" s="104"/>
    </row>
    <row r="9418" spans="4:12" x14ac:dyDescent="0.25">
      <c r="D9418" s="67"/>
      <c r="E9418" s="64"/>
      <c r="F9418" s="64"/>
      <c r="G9418" s="64"/>
      <c r="H9418" s="64"/>
      <c r="K9418" s="64"/>
      <c r="L9418" s="104"/>
    </row>
    <row r="9419" spans="4:12" x14ac:dyDescent="0.25">
      <c r="D9419" s="67"/>
      <c r="E9419" s="64"/>
      <c r="F9419" s="64"/>
      <c r="G9419" s="64"/>
      <c r="H9419" s="64"/>
      <c r="K9419" s="64"/>
      <c r="L9419" s="104"/>
    </row>
    <row r="9420" spans="4:12" x14ac:dyDescent="0.25">
      <c r="D9420" s="67"/>
      <c r="E9420" s="64"/>
      <c r="F9420" s="64"/>
      <c r="G9420" s="64"/>
      <c r="H9420" s="64"/>
      <c r="K9420" s="64"/>
      <c r="L9420" s="104"/>
    </row>
    <row r="9421" spans="4:12" x14ac:dyDescent="0.25">
      <c r="D9421" s="67"/>
      <c r="E9421" s="64"/>
      <c r="F9421" s="64"/>
      <c r="G9421" s="64"/>
      <c r="H9421" s="64"/>
      <c r="K9421" s="64"/>
      <c r="L9421" s="104"/>
    </row>
    <row r="9422" spans="4:12" x14ac:dyDescent="0.25">
      <c r="D9422" s="67"/>
      <c r="E9422" s="64"/>
      <c r="F9422" s="64"/>
      <c r="G9422" s="64"/>
      <c r="H9422" s="64"/>
      <c r="K9422" s="64"/>
      <c r="L9422" s="104"/>
    </row>
    <row r="9423" spans="4:12" x14ac:dyDescent="0.25">
      <c r="D9423" s="67"/>
      <c r="E9423" s="64"/>
      <c r="F9423" s="64"/>
      <c r="G9423" s="64"/>
      <c r="H9423" s="64"/>
      <c r="K9423" s="64"/>
      <c r="L9423" s="104"/>
    </row>
    <row r="9424" spans="4:12" x14ac:dyDescent="0.25">
      <c r="D9424" s="67"/>
      <c r="E9424" s="64"/>
      <c r="F9424" s="64"/>
      <c r="G9424" s="64"/>
      <c r="H9424" s="64"/>
      <c r="K9424" s="64"/>
      <c r="L9424" s="104"/>
    </row>
    <row r="9425" spans="4:12" x14ac:dyDescent="0.25">
      <c r="D9425" s="67"/>
      <c r="E9425" s="64"/>
      <c r="F9425" s="64"/>
      <c r="G9425" s="64"/>
      <c r="H9425" s="64"/>
      <c r="K9425" s="64"/>
      <c r="L9425" s="104"/>
    </row>
    <row r="9426" spans="4:12" x14ac:dyDescent="0.25">
      <c r="D9426" s="67"/>
      <c r="E9426" s="64"/>
      <c r="F9426" s="64"/>
      <c r="G9426" s="64"/>
      <c r="H9426" s="64"/>
      <c r="K9426" s="64"/>
      <c r="L9426" s="104"/>
    </row>
    <row r="9427" spans="4:12" x14ac:dyDescent="0.25">
      <c r="D9427" s="67"/>
      <c r="E9427" s="64"/>
      <c r="F9427" s="64"/>
      <c r="G9427" s="64"/>
      <c r="H9427" s="64"/>
      <c r="K9427" s="64"/>
      <c r="L9427" s="104"/>
    </row>
    <row r="9428" spans="4:12" x14ac:dyDescent="0.25">
      <c r="D9428" s="67"/>
      <c r="E9428" s="64"/>
      <c r="F9428" s="64"/>
      <c r="G9428" s="64"/>
      <c r="H9428" s="64"/>
      <c r="K9428" s="64"/>
      <c r="L9428" s="104"/>
    </row>
    <row r="9429" spans="4:12" x14ac:dyDescent="0.25">
      <c r="D9429" s="67"/>
      <c r="E9429" s="64"/>
      <c r="F9429" s="64"/>
      <c r="G9429" s="64"/>
      <c r="H9429" s="64"/>
      <c r="K9429" s="64"/>
      <c r="L9429" s="104"/>
    </row>
    <row r="9430" spans="4:12" x14ac:dyDescent="0.25">
      <c r="D9430" s="67"/>
      <c r="E9430" s="64"/>
      <c r="F9430" s="64"/>
      <c r="G9430" s="64"/>
      <c r="H9430" s="64"/>
      <c r="K9430" s="64"/>
      <c r="L9430" s="104"/>
    </row>
    <row r="9431" spans="4:12" x14ac:dyDescent="0.25">
      <c r="D9431" s="67"/>
      <c r="E9431" s="64"/>
      <c r="F9431" s="64"/>
      <c r="G9431" s="64"/>
      <c r="H9431" s="64"/>
      <c r="K9431" s="64"/>
      <c r="L9431" s="104"/>
    </row>
    <row r="9432" spans="4:12" x14ac:dyDescent="0.25">
      <c r="D9432" s="67"/>
      <c r="E9432" s="64"/>
      <c r="F9432" s="64"/>
      <c r="G9432" s="64"/>
      <c r="H9432" s="64"/>
      <c r="K9432" s="64"/>
      <c r="L9432" s="104"/>
    </row>
    <row r="9433" spans="4:12" x14ac:dyDescent="0.25">
      <c r="D9433" s="67"/>
      <c r="E9433" s="64"/>
      <c r="F9433" s="64"/>
      <c r="G9433" s="64"/>
      <c r="H9433" s="64"/>
      <c r="K9433" s="64"/>
      <c r="L9433" s="104"/>
    </row>
    <row r="9434" spans="4:12" x14ac:dyDescent="0.25">
      <c r="D9434" s="67"/>
      <c r="E9434" s="64"/>
      <c r="F9434" s="64"/>
      <c r="G9434" s="64"/>
      <c r="H9434" s="64"/>
      <c r="K9434" s="64"/>
      <c r="L9434" s="104"/>
    </row>
    <row r="9435" spans="4:12" x14ac:dyDescent="0.25">
      <c r="D9435" s="67"/>
      <c r="E9435" s="64"/>
      <c r="F9435" s="64"/>
      <c r="G9435" s="64"/>
      <c r="H9435" s="64"/>
      <c r="K9435" s="64"/>
      <c r="L9435" s="104"/>
    </row>
    <row r="9436" spans="4:12" x14ac:dyDescent="0.25">
      <c r="D9436" s="67"/>
      <c r="E9436" s="64"/>
      <c r="F9436" s="64"/>
      <c r="G9436" s="64"/>
      <c r="H9436" s="64"/>
      <c r="K9436" s="64"/>
      <c r="L9436" s="104"/>
    </row>
    <row r="9437" spans="4:12" x14ac:dyDescent="0.25">
      <c r="D9437" s="67"/>
      <c r="E9437" s="64"/>
      <c r="F9437" s="64"/>
      <c r="G9437" s="64"/>
      <c r="H9437" s="64"/>
      <c r="K9437" s="64"/>
      <c r="L9437" s="104"/>
    </row>
    <row r="9438" spans="4:12" x14ac:dyDescent="0.25">
      <c r="D9438" s="67"/>
      <c r="E9438" s="64"/>
      <c r="F9438" s="64"/>
      <c r="G9438" s="64"/>
      <c r="H9438" s="64"/>
      <c r="K9438" s="64"/>
      <c r="L9438" s="104"/>
    </row>
    <row r="9439" spans="4:12" x14ac:dyDescent="0.25">
      <c r="D9439" s="67"/>
      <c r="E9439" s="64"/>
      <c r="F9439" s="64"/>
      <c r="G9439" s="64"/>
      <c r="H9439" s="64"/>
      <c r="K9439" s="64"/>
      <c r="L9439" s="104"/>
    </row>
    <row r="9440" spans="4:12" x14ac:dyDescent="0.25">
      <c r="D9440" s="67"/>
      <c r="E9440" s="64"/>
      <c r="F9440" s="64"/>
      <c r="G9440" s="64"/>
      <c r="H9440" s="64"/>
      <c r="K9440" s="64"/>
      <c r="L9440" s="104"/>
    </row>
    <row r="9441" spans="4:12" x14ac:dyDescent="0.25">
      <c r="D9441" s="67"/>
      <c r="E9441" s="64"/>
      <c r="F9441" s="64"/>
      <c r="G9441" s="64"/>
      <c r="H9441" s="64"/>
      <c r="K9441" s="64"/>
      <c r="L9441" s="104"/>
    </row>
    <row r="9442" spans="4:12" x14ac:dyDescent="0.25">
      <c r="D9442" s="67"/>
      <c r="E9442" s="64"/>
      <c r="F9442" s="64"/>
      <c r="G9442" s="64"/>
      <c r="H9442" s="64"/>
      <c r="K9442" s="64"/>
      <c r="L9442" s="104"/>
    </row>
    <row r="9443" spans="4:12" x14ac:dyDescent="0.25">
      <c r="D9443" s="67"/>
      <c r="E9443" s="64"/>
      <c r="F9443" s="64"/>
      <c r="G9443" s="64"/>
      <c r="H9443" s="64"/>
      <c r="K9443" s="64"/>
      <c r="L9443" s="104"/>
    </row>
    <row r="9444" spans="4:12" x14ac:dyDescent="0.25">
      <c r="D9444" s="67"/>
      <c r="E9444" s="64"/>
      <c r="F9444" s="64"/>
      <c r="G9444" s="64"/>
      <c r="H9444" s="64"/>
      <c r="K9444" s="64"/>
      <c r="L9444" s="104"/>
    </row>
    <row r="9445" spans="4:12" x14ac:dyDescent="0.25">
      <c r="D9445" s="67"/>
      <c r="E9445" s="64"/>
      <c r="F9445" s="64"/>
      <c r="G9445" s="64"/>
      <c r="H9445" s="64"/>
      <c r="K9445" s="64"/>
      <c r="L9445" s="104"/>
    </row>
    <row r="9446" spans="4:12" x14ac:dyDescent="0.25">
      <c r="D9446" s="67"/>
      <c r="E9446" s="64"/>
      <c r="F9446" s="64"/>
      <c r="G9446" s="64"/>
      <c r="H9446" s="64"/>
      <c r="K9446" s="64"/>
      <c r="L9446" s="104"/>
    </row>
    <row r="9447" spans="4:12" x14ac:dyDescent="0.25">
      <c r="D9447" s="67"/>
      <c r="E9447" s="64"/>
      <c r="F9447" s="64"/>
      <c r="G9447" s="64"/>
      <c r="H9447" s="64"/>
      <c r="K9447" s="64"/>
      <c r="L9447" s="104"/>
    </row>
    <row r="9448" spans="4:12" x14ac:dyDescent="0.25">
      <c r="D9448" s="67"/>
      <c r="E9448" s="64"/>
      <c r="F9448" s="64"/>
      <c r="G9448" s="64"/>
      <c r="H9448" s="64"/>
      <c r="K9448" s="64"/>
      <c r="L9448" s="104"/>
    </row>
    <row r="9449" spans="4:12" x14ac:dyDescent="0.25">
      <c r="D9449" s="67"/>
      <c r="E9449" s="64"/>
      <c r="F9449" s="64"/>
      <c r="G9449" s="64"/>
      <c r="H9449" s="64"/>
      <c r="K9449" s="64"/>
      <c r="L9449" s="104"/>
    </row>
    <row r="9450" spans="4:12" x14ac:dyDescent="0.25">
      <c r="D9450" s="67"/>
      <c r="E9450" s="64"/>
      <c r="F9450" s="64"/>
      <c r="G9450" s="64"/>
      <c r="H9450" s="64"/>
      <c r="K9450" s="64"/>
      <c r="L9450" s="104"/>
    </row>
    <row r="9451" spans="4:12" x14ac:dyDescent="0.25">
      <c r="D9451" s="67"/>
      <c r="E9451" s="64"/>
      <c r="F9451" s="64"/>
      <c r="G9451" s="64"/>
      <c r="H9451" s="64"/>
      <c r="K9451" s="64"/>
      <c r="L9451" s="104"/>
    </row>
    <row r="9452" spans="4:12" x14ac:dyDescent="0.25">
      <c r="D9452" s="67"/>
      <c r="E9452" s="64"/>
      <c r="F9452" s="64"/>
      <c r="G9452" s="64"/>
      <c r="H9452" s="64"/>
      <c r="K9452" s="64"/>
      <c r="L9452" s="104"/>
    </row>
    <row r="9453" spans="4:12" x14ac:dyDescent="0.25">
      <c r="D9453" s="67"/>
      <c r="E9453" s="64"/>
      <c r="F9453" s="64"/>
      <c r="G9453" s="64"/>
      <c r="H9453" s="64"/>
      <c r="K9453" s="64"/>
      <c r="L9453" s="104"/>
    </row>
    <row r="9454" spans="4:12" x14ac:dyDescent="0.25">
      <c r="D9454" s="67"/>
      <c r="E9454" s="64"/>
      <c r="F9454" s="64"/>
      <c r="G9454" s="64"/>
      <c r="H9454" s="64"/>
      <c r="K9454" s="64"/>
      <c r="L9454" s="104"/>
    </row>
    <row r="9455" spans="4:12" x14ac:dyDescent="0.25">
      <c r="D9455" s="67"/>
      <c r="E9455" s="64"/>
      <c r="F9455" s="64"/>
      <c r="G9455" s="64"/>
      <c r="H9455" s="64"/>
      <c r="K9455" s="64"/>
      <c r="L9455" s="104"/>
    </row>
    <row r="9456" spans="4:12" x14ac:dyDescent="0.25">
      <c r="D9456" s="67"/>
      <c r="E9456" s="64"/>
      <c r="F9456" s="64"/>
      <c r="G9456" s="64"/>
      <c r="H9456" s="64"/>
      <c r="K9456" s="64"/>
      <c r="L9456" s="104"/>
    </row>
    <row r="9457" spans="4:12" x14ac:dyDescent="0.25">
      <c r="D9457" s="67"/>
      <c r="E9457" s="64"/>
      <c r="F9457" s="64"/>
      <c r="G9457" s="64"/>
      <c r="H9457" s="64"/>
      <c r="K9457" s="64"/>
      <c r="L9457" s="104"/>
    </row>
    <row r="9458" spans="4:12" x14ac:dyDescent="0.25">
      <c r="D9458" s="67"/>
      <c r="E9458" s="64"/>
      <c r="F9458" s="64"/>
      <c r="G9458" s="64"/>
      <c r="H9458" s="64"/>
      <c r="K9458" s="64"/>
      <c r="L9458" s="104"/>
    </row>
    <row r="9459" spans="4:12" x14ac:dyDescent="0.25">
      <c r="D9459" s="67"/>
      <c r="E9459" s="64"/>
      <c r="F9459" s="64"/>
      <c r="G9459" s="64"/>
      <c r="H9459" s="64"/>
      <c r="K9459" s="64"/>
      <c r="L9459" s="104"/>
    </row>
    <row r="9460" spans="4:12" x14ac:dyDescent="0.25">
      <c r="D9460" s="67"/>
      <c r="E9460" s="64"/>
      <c r="F9460" s="64"/>
      <c r="G9460" s="64"/>
      <c r="H9460" s="64"/>
      <c r="K9460" s="64"/>
      <c r="L9460" s="104"/>
    </row>
    <row r="9461" spans="4:12" x14ac:dyDescent="0.25">
      <c r="D9461" s="67"/>
      <c r="E9461" s="64"/>
      <c r="F9461" s="64"/>
      <c r="G9461" s="64"/>
      <c r="H9461" s="64"/>
      <c r="K9461" s="64"/>
      <c r="L9461" s="104"/>
    </row>
    <row r="9462" spans="4:12" x14ac:dyDescent="0.25">
      <c r="D9462" s="67"/>
      <c r="E9462" s="64"/>
      <c r="F9462" s="64"/>
      <c r="G9462" s="64"/>
      <c r="H9462" s="64"/>
      <c r="K9462" s="64"/>
      <c r="L9462" s="104"/>
    </row>
    <row r="9463" spans="4:12" x14ac:dyDescent="0.25">
      <c r="D9463" s="67"/>
      <c r="E9463" s="64"/>
      <c r="F9463" s="64"/>
      <c r="G9463" s="64"/>
      <c r="H9463" s="64"/>
      <c r="K9463" s="64"/>
      <c r="L9463" s="104"/>
    </row>
    <row r="9464" spans="4:12" x14ac:dyDescent="0.25">
      <c r="D9464" s="67"/>
      <c r="E9464" s="64"/>
      <c r="F9464" s="64"/>
      <c r="G9464" s="64"/>
      <c r="H9464" s="64"/>
      <c r="K9464" s="64"/>
      <c r="L9464" s="104"/>
    </row>
    <row r="9465" spans="4:12" x14ac:dyDescent="0.25">
      <c r="D9465" s="67"/>
      <c r="E9465" s="64"/>
      <c r="F9465" s="64"/>
      <c r="G9465" s="64"/>
      <c r="H9465" s="64"/>
      <c r="K9465" s="64"/>
      <c r="L9465" s="104"/>
    </row>
    <row r="9466" spans="4:12" x14ac:dyDescent="0.25">
      <c r="D9466" s="67"/>
      <c r="E9466" s="64"/>
      <c r="F9466" s="64"/>
      <c r="G9466" s="64"/>
      <c r="H9466" s="64"/>
      <c r="K9466" s="64"/>
      <c r="L9466" s="104"/>
    </row>
    <row r="9467" spans="4:12" x14ac:dyDescent="0.25">
      <c r="D9467" s="67"/>
      <c r="E9467" s="64"/>
      <c r="F9467" s="64"/>
      <c r="G9467" s="64"/>
      <c r="H9467" s="64"/>
      <c r="K9467" s="64"/>
      <c r="L9467" s="104"/>
    </row>
    <row r="9468" spans="4:12" x14ac:dyDescent="0.25">
      <c r="D9468" s="67"/>
      <c r="E9468" s="64"/>
      <c r="F9468" s="64"/>
      <c r="G9468" s="64"/>
      <c r="H9468" s="64"/>
      <c r="K9468" s="64"/>
      <c r="L9468" s="104"/>
    </row>
    <row r="9469" spans="4:12" x14ac:dyDescent="0.25">
      <c r="D9469" s="67"/>
      <c r="E9469" s="64"/>
      <c r="F9469" s="64"/>
      <c r="G9469" s="64"/>
      <c r="H9469" s="64"/>
      <c r="K9469" s="64"/>
      <c r="L9469" s="104"/>
    </row>
    <row r="9470" spans="4:12" x14ac:dyDescent="0.25">
      <c r="D9470" s="67"/>
      <c r="E9470" s="64"/>
      <c r="F9470" s="64"/>
      <c r="G9470" s="64"/>
      <c r="H9470" s="64"/>
      <c r="K9470" s="64"/>
      <c r="L9470" s="104"/>
    </row>
    <row r="9471" spans="4:12" x14ac:dyDescent="0.25">
      <c r="D9471" s="67"/>
      <c r="E9471" s="64"/>
      <c r="F9471" s="64"/>
      <c r="G9471" s="64"/>
      <c r="H9471" s="64"/>
      <c r="K9471" s="64"/>
      <c r="L9471" s="104"/>
    </row>
    <row r="9472" spans="4:12" x14ac:dyDescent="0.25">
      <c r="D9472" s="67"/>
      <c r="E9472" s="64"/>
      <c r="F9472" s="64"/>
      <c r="G9472" s="64"/>
      <c r="H9472" s="64"/>
      <c r="K9472" s="64"/>
      <c r="L9472" s="104"/>
    </row>
    <row r="9473" spans="4:12" x14ac:dyDescent="0.25">
      <c r="D9473" s="67"/>
      <c r="E9473" s="64"/>
      <c r="F9473" s="64"/>
      <c r="G9473" s="64"/>
      <c r="H9473" s="64"/>
      <c r="K9473" s="64"/>
      <c r="L9473" s="104"/>
    </row>
    <row r="9474" spans="4:12" x14ac:dyDescent="0.25">
      <c r="D9474" s="67"/>
      <c r="E9474" s="64"/>
      <c r="F9474" s="64"/>
      <c r="G9474" s="64"/>
      <c r="H9474" s="64"/>
      <c r="K9474" s="64"/>
      <c r="L9474" s="104"/>
    </row>
    <row r="9475" spans="4:12" x14ac:dyDescent="0.25">
      <c r="D9475" s="67"/>
      <c r="E9475" s="64"/>
      <c r="F9475" s="64"/>
      <c r="G9475" s="64"/>
      <c r="H9475" s="64"/>
      <c r="K9475" s="64"/>
      <c r="L9475" s="104"/>
    </row>
    <row r="9476" spans="4:12" x14ac:dyDescent="0.25">
      <c r="D9476" s="67"/>
      <c r="E9476" s="64"/>
      <c r="F9476" s="64"/>
      <c r="G9476" s="64"/>
      <c r="H9476" s="64"/>
      <c r="K9476" s="64"/>
      <c r="L9476" s="104"/>
    </row>
    <row r="9477" spans="4:12" x14ac:dyDescent="0.25">
      <c r="D9477" s="67"/>
      <c r="E9477" s="64"/>
      <c r="F9477" s="64"/>
      <c r="G9477" s="64"/>
      <c r="H9477" s="64"/>
      <c r="K9477" s="64"/>
      <c r="L9477" s="104"/>
    </row>
    <row r="9478" spans="4:12" x14ac:dyDescent="0.25">
      <c r="D9478" s="67"/>
      <c r="E9478" s="64"/>
      <c r="F9478" s="64"/>
      <c r="G9478" s="64"/>
      <c r="H9478" s="64"/>
      <c r="K9478" s="64"/>
      <c r="L9478" s="104"/>
    </row>
    <row r="9479" spans="4:12" x14ac:dyDescent="0.25">
      <c r="D9479" s="67"/>
      <c r="E9479" s="64"/>
      <c r="F9479" s="64"/>
      <c r="G9479" s="64"/>
      <c r="H9479" s="64"/>
      <c r="K9479" s="64"/>
      <c r="L9479" s="104"/>
    </row>
    <row r="9480" spans="4:12" x14ac:dyDescent="0.25">
      <c r="D9480" s="67"/>
      <c r="E9480" s="64"/>
      <c r="F9480" s="64"/>
      <c r="G9480" s="64"/>
      <c r="H9480" s="64"/>
      <c r="K9480" s="64"/>
      <c r="L9480" s="104"/>
    </row>
    <row r="9481" spans="4:12" x14ac:dyDescent="0.25">
      <c r="D9481" s="67"/>
      <c r="E9481" s="64"/>
      <c r="F9481" s="64"/>
      <c r="G9481" s="64"/>
      <c r="H9481" s="64"/>
      <c r="K9481" s="64"/>
      <c r="L9481" s="104"/>
    </row>
    <row r="9482" spans="4:12" x14ac:dyDescent="0.25">
      <c r="D9482" s="67"/>
      <c r="E9482" s="64"/>
      <c r="F9482" s="64"/>
      <c r="G9482" s="64"/>
      <c r="H9482" s="64"/>
      <c r="K9482" s="64"/>
      <c r="L9482" s="104"/>
    </row>
    <row r="9483" spans="4:12" x14ac:dyDescent="0.25">
      <c r="D9483" s="67"/>
      <c r="E9483" s="64"/>
      <c r="F9483" s="64"/>
      <c r="G9483" s="64"/>
      <c r="H9483" s="64"/>
      <c r="K9483" s="64"/>
      <c r="L9483" s="104"/>
    </row>
    <row r="9484" spans="4:12" x14ac:dyDescent="0.25">
      <c r="D9484" s="67"/>
      <c r="E9484" s="64"/>
      <c r="F9484" s="64"/>
      <c r="G9484" s="64"/>
      <c r="H9484" s="64"/>
      <c r="K9484" s="64"/>
      <c r="L9484" s="104"/>
    </row>
    <row r="9485" spans="4:12" x14ac:dyDescent="0.25">
      <c r="D9485" s="67"/>
      <c r="E9485" s="64"/>
      <c r="F9485" s="64"/>
      <c r="G9485" s="64"/>
      <c r="H9485" s="64"/>
      <c r="K9485" s="64"/>
      <c r="L9485" s="104"/>
    </row>
    <row r="9486" spans="4:12" x14ac:dyDescent="0.25">
      <c r="D9486" s="67"/>
      <c r="E9486" s="64"/>
      <c r="F9486" s="64"/>
      <c r="G9486" s="64"/>
      <c r="H9486" s="64"/>
      <c r="K9486" s="64"/>
      <c r="L9486" s="104"/>
    </row>
    <row r="9487" spans="4:12" x14ac:dyDescent="0.25">
      <c r="D9487" s="67"/>
      <c r="E9487" s="64"/>
      <c r="F9487" s="64"/>
      <c r="G9487" s="64"/>
      <c r="H9487" s="64"/>
      <c r="K9487" s="64"/>
      <c r="L9487" s="104"/>
    </row>
    <row r="9488" spans="4:12" x14ac:dyDescent="0.25">
      <c r="D9488" s="67"/>
      <c r="E9488" s="64"/>
      <c r="F9488" s="64"/>
      <c r="G9488" s="64"/>
      <c r="H9488" s="64"/>
      <c r="K9488" s="64"/>
      <c r="L9488" s="104"/>
    </row>
    <row r="9489" spans="4:12" x14ac:dyDescent="0.25">
      <c r="D9489" s="67"/>
      <c r="E9489" s="64"/>
      <c r="F9489" s="64"/>
      <c r="G9489" s="64"/>
      <c r="H9489" s="64"/>
      <c r="K9489" s="64"/>
      <c r="L9489" s="104"/>
    </row>
    <row r="9490" spans="4:12" x14ac:dyDescent="0.25">
      <c r="D9490" s="67"/>
      <c r="E9490" s="64"/>
      <c r="F9490" s="64"/>
      <c r="G9490" s="64"/>
      <c r="H9490" s="64"/>
      <c r="K9490" s="64"/>
      <c r="L9490" s="104"/>
    </row>
    <row r="9491" spans="4:12" x14ac:dyDescent="0.25">
      <c r="D9491" s="67"/>
      <c r="E9491" s="64"/>
      <c r="F9491" s="64"/>
      <c r="G9491" s="64"/>
      <c r="H9491" s="64"/>
      <c r="K9491" s="64"/>
      <c r="L9491" s="104"/>
    </row>
    <row r="9492" spans="4:12" x14ac:dyDescent="0.25">
      <c r="D9492" s="67"/>
      <c r="E9492" s="64"/>
      <c r="F9492" s="64"/>
      <c r="G9492" s="64"/>
      <c r="H9492" s="64"/>
      <c r="K9492" s="64"/>
      <c r="L9492" s="104"/>
    </row>
    <row r="9493" spans="4:12" x14ac:dyDescent="0.25">
      <c r="D9493" s="67"/>
      <c r="E9493" s="64"/>
      <c r="F9493" s="64"/>
      <c r="G9493" s="64"/>
      <c r="H9493" s="64"/>
      <c r="K9493" s="64"/>
      <c r="L9493" s="104"/>
    </row>
    <row r="9494" spans="4:12" x14ac:dyDescent="0.25">
      <c r="D9494" s="67"/>
      <c r="E9494" s="64"/>
      <c r="F9494" s="64"/>
      <c r="G9494" s="64"/>
      <c r="H9494" s="64"/>
      <c r="K9494" s="64"/>
      <c r="L9494" s="104"/>
    </row>
    <row r="9495" spans="4:12" x14ac:dyDescent="0.25">
      <c r="D9495" s="67"/>
      <c r="E9495" s="64"/>
      <c r="F9495" s="64"/>
      <c r="G9495" s="64"/>
      <c r="H9495" s="64"/>
      <c r="K9495" s="64"/>
      <c r="L9495" s="104"/>
    </row>
    <row r="9496" spans="4:12" x14ac:dyDescent="0.25">
      <c r="D9496" s="67"/>
      <c r="E9496" s="64"/>
      <c r="F9496" s="64"/>
      <c r="G9496" s="64"/>
      <c r="H9496" s="64"/>
      <c r="K9496" s="64"/>
      <c r="L9496" s="104"/>
    </row>
    <row r="9497" spans="4:12" x14ac:dyDescent="0.25">
      <c r="D9497" s="67"/>
      <c r="E9497" s="64"/>
      <c r="F9497" s="64"/>
      <c r="G9497" s="64"/>
      <c r="H9497" s="64"/>
      <c r="K9497" s="64"/>
      <c r="L9497" s="104"/>
    </row>
    <row r="9498" spans="4:12" x14ac:dyDescent="0.25">
      <c r="D9498" s="67"/>
      <c r="E9498" s="64"/>
      <c r="F9498" s="64"/>
      <c r="G9498" s="64"/>
      <c r="H9498" s="64"/>
      <c r="K9498" s="64"/>
      <c r="L9498" s="104"/>
    </row>
    <row r="9499" spans="4:12" x14ac:dyDescent="0.25">
      <c r="D9499" s="67"/>
      <c r="E9499" s="64"/>
      <c r="F9499" s="64"/>
      <c r="G9499" s="64"/>
      <c r="H9499" s="64"/>
      <c r="K9499" s="64"/>
      <c r="L9499" s="104"/>
    </row>
    <row r="9500" spans="4:12" x14ac:dyDescent="0.25">
      <c r="D9500" s="67"/>
      <c r="E9500" s="64"/>
      <c r="F9500" s="64"/>
      <c r="G9500" s="64"/>
      <c r="H9500" s="64"/>
      <c r="K9500" s="64"/>
      <c r="L9500" s="104"/>
    </row>
    <row r="9501" spans="4:12" x14ac:dyDescent="0.25">
      <c r="D9501" s="67"/>
      <c r="E9501" s="64"/>
      <c r="F9501" s="64"/>
      <c r="G9501" s="64"/>
      <c r="H9501" s="64"/>
      <c r="K9501" s="64"/>
      <c r="L9501" s="104"/>
    </row>
    <row r="9502" spans="4:12" x14ac:dyDescent="0.25">
      <c r="D9502" s="67"/>
      <c r="E9502" s="64"/>
      <c r="F9502" s="64"/>
      <c r="G9502" s="64"/>
      <c r="H9502" s="64"/>
      <c r="K9502" s="64"/>
      <c r="L9502" s="104"/>
    </row>
    <row r="9503" spans="4:12" x14ac:dyDescent="0.25">
      <c r="D9503" s="67"/>
      <c r="E9503" s="64"/>
      <c r="F9503" s="64"/>
      <c r="G9503" s="64"/>
      <c r="H9503" s="64"/>
      <c r="K9503" s="64"/>
      <c r="L9503" s="104"/>
    </row>
    <row r="9504" spans="4:12" x14ac:dyDescent="0.25">
      <c r="D9504" s="67"/>
      <c r="E9504" s="64"/>
      <c r="F9504" s="64"/>
      <c r="G9504" s="64"/>
      <c r="H9504" s="64"/>
      <c r="K9504" s="64"/>
      <c r="L9504" s="104"/>
    </row>
    <row r="9505" spans="4:12" x14ac:dyDescent="0.25">
      <c r="D9505" s="67"/>
      <c r="E9505" s="64"/>
      <c r="F9505" s="64"/>
      <c r="G9505" s="64"/>
      <c r="H9505" s="64"/>
      <c r="K9505" s="64"/>
      <c r="L9505" s="104"/>
    </row>
    <row r="9506" spans="4:12" x14ac:dyDescent="0.25">
      <c r="D9506" s="67"/>
      <c r="E9506" s="64"/>
      <c r="F9506" s="64"/>
      <c r="G9506" s="64"/>
      <c r="H9506" s="64"/>
      <c r="K9506" s="64"/>
      <c r="L9506" s="104"/>
    </row>
    <row r="9507" spans="4:12" x14ac:dyDescent="0.25">
      <c r="D9507" s="67"/>
      <c r="E9507" s="64"/>
      <c r="F9507" s="64"/>
      <c r="G9507" s="64"/>
      <c r="H9507" s="64"/>
      <c r="K9507" s="64"/>
      <c r="L9507" s="104"/>
    </row>
    <row r="9508" spans="4:12" x14ac:dyDescent="0.25">
      <c r="D9508" s="67"/>
      <c r="E9508" s="64"/>
      <c r="F9508" s="64"/>
      <c r="G9508" s="64"/>
      <c r="H9508" s="64"/>
      <c r="K9508" s="64"/>
      <c r="L9508" s="104"/>
    </row>
    <row r="9509" spans="4:12" x14ac:dyDescent="0.25">
      <c r="D9509" s="67"/>
      <c r="E9509" s="64"/>
      <c r="F9509" s="64"/>
      <c r="G9509" s="64"/>
      <c r="H9509" s="64"/>
      <c r="K9509" s="64"/>
      <c r="L9509" s="104"/>
    </row>
    <row r="9510" spans="4:12" x14ac:dyDescent="0.25">
      <c r="D9510" s="67"/>
      <c r="E9510" s="64"/>
      <c r="F9510" s="64"/>
      <c r="G9510" s="64"/>
      <c r="H9510" s="64"/>
      <c r="K9510" s="64"/>
      <c r="L9510" s="104"/>
    </row>
    <row r="9511" spans="4:12" x14ac:dyDescent="0.25">
      <c r="D9511" s="67"/>
      <c r="E9511" s="64"/>
      <c r="F9511" s="64"/>
      <c r="G9511" s="64"/>
      <c r="H9511" s="64"/>
      <c r="K9511" s="64"/>
      <c r="L9511" s="104"/>
    </row>
    <row r="9512" spans="4:12" x14ac:dyDescent="0.25">
      <c r="D9512" s="67"/>
      <c r="E9512" s="64"/>
      <c r="F9512" s="64"/>
      <c r="G9512" s="64"/>
      <c r="H9512" s="64"/>
      <c r="K9512" s="64"/>
      <c r="L9512" s="104"/>
    </row>
    <row r="9513" spans="4:12" x14ac:dyDescent="0.25">
      <c r="D9513" s="67"/>
      <c r="E9513" s="64"/>
      <c r="F9513" s="64"/>
      <c r="G9513" s="64"/>
      <c r="H9513" s="64"/>
      <c r="K9513" s="64"/>
      <c r="L9513" s="104"/>
    </row>
    <row r="9514" spans="4:12" x14ac:dyDescent="0.25">
      <c r="D9514" s="67"/>
      <c r="E9514" s="64"/>
      <c r="F9514" s="64"/>
      <c r="G9514" s="64"/>
      <c r="H9514" s="64"/>
      <c r="K9514" s="64"/>
      <c r="L9514" s="104"/>
    </row>
    <row r="9515" spans="4:12" x14ac:dyDescent="0.25">
      <c r="D9515" s="67"/>
      <c r="E9515" s="64"/>
      <c r="F9515" s="64"/>
      <c r="G9515" s="64"/>
      <c r="H9515" s="64"/>
      <c r="K9515" s="64"/>
      <c r="L9515" s="104"/>
    </row>
    <row r="9516" spans="4:12" x14ac:dyDescent="0.25">
      <c r="D9516" s="67"/>
      <c r="E9516" s="64"/>
      <c r="F9516" s="64"/>
      <c r="G9516" s="64"/>
      <c r="H9516" s="64"/>
      <c r="K9516" s="64"/>
      <c r="L9516" s="104"/>
    </row>
    <row r="9517" spans="4:12" x14ac:dyDescent="0.25">
      <c r="D9517" s="67"/>
      <c r="E9517" s="64"/>
      <c r="F9517" s="64"/>
      <c r="G9517" s="64"/>
      <c r="H9517" s="64"/>
      <c r="K9517" s="64"/>
      <c r="L9517" s="104"/>
    </row>
    <row r="9518" spans="4:12" x14ac:dyDescent="0.25">
      <c r="D9518" s="67"/>
      <c r="E9518" s="64"/>
      <c r="F9518" s="64"/>
      <c r="G9518" s="64"/>
      <c r="H9518" s="64"/>
      <c r="K9518" s="64"/>
      <c r="L9518" s="104"/>
    </row>
    <row r="9519" spans="4:12" x14ac:dyDescent="0.25">
      <c r="D9519" s="67"/>
      <c r="E9519" s="64"/>
      <c r="F9519" s="64"/>
      <c r="G9519" s="64"/>
      <c r="H9519" s="64"/>
      <c r="K9519" s="64"/>
      <c r="L9519" s="104"/>
    </row>
    <row r="9520" spans="4:12" x14ac:dyDescent="0.25">
      <c r="D9520" s="67"/>
      <c r="E9520" s="64"/>
      <c r="F9520" s="64"/>
      <c r="G9520" s="64"/>
      <c r="H9520" s="64"/>
      <c r="K9520" s="64"/>
      <c r="L9520" s="104"/>
    </row>
    <row r="9521" spans="4:12" x14ac:dyDescent="0.25">
      <c r="D9521" s="67"/>
      <c r="E9521" s="64"/>
      <c r="F9521" s="64"/>
      <c r="G9521" s="64"/>
      <c r="H9521" s="64"/>
      <c r="K9521" s="64"/>
      <c r="L9521" s="104"/>
    </row>
    <row r="9522" spans="4:12" x14ac:dyDescent="0.25">
      <c r="D9522" s="67"/>
      <c r="E9522" s="64"/>
      <c r="F9522" s="64"/>
      <c r="G9522" s="64"/>
      <c r="H9522" s="64"/>
      <c r="K9522" s="64"/>
      <c r="L9522" s="104"/>
    </row>
    <row r="9523" spans="4:12" x14ac:dyDescent="0.25">
      <c r="D9523" s="67"/>
      <c r="E9523" s="64"/>
      <c r="F9523" s="64"/>
      <c r="G9523" s="64"/>
      <c r="H9523" s="64"/>
      <c r="K9523" s="64"/>
      <c r="L9523" s="104"/>
    </row>
    <row r="9524" spans="4:12" x14ac:dyDescent="0.25">
      <c r="D9524" s="67"/>
      <c r="E9524" s="64"/>
      <c r="F9524" s="64"/>
      <c r="G9524" s="64"/>
      <c r="H9524" s="64"/>
      <c r="K9524" s="64"/>
      <c r="L9524" s="104"/>
    </row>
    <row r="9525" spans="4:12" x14ac:dyDescent="0.25">
      <c r="D9525" s="67"/>
      <c r="E9525" s="64"/>
      <c r="F9525" s="64"/>
      <c r="G9525" s="64"/>
      <c r="H9525" s="64"/>
      <c r="K9525" s="64"/>
      <c r="L9525" s="104"/>
    </row>
    <row r="9526" spans="4:12" x14ac:dyDescent="0.25">
      <c r="D9526" s="67"/>
      <c r="E9526" s="64"/>
      <c r="F9526" s="64"/>
      <c r="G9526" s="64"/>
      <c r="H9526" s="64"/>
      <c r="K9526" s="64"/>
      <c r="L9526" s="104"/>
    </row>
    <row r="9527" spans="4:12" x14ac:dyDescent="0.25">
      <c r="D9527" s="67"/>
      <c r="E9527" s="64"/>
      <c r="F9527" s="64"/>
      <c r="G9527" s="64"/>
      <c r="H9527" s="64"/>
      <c r="K9527" s="64"/>
      <c r="L9527" s="104"/>
    </row>
    <row r="9528" spans="4:12" x14ac:dyDescent="0.25">
      <c r="D9528" s="67"/>
      <c r="E9528" s="64"/>
      <c r="F9528" s="64"/>
      <c r="G9528" s="64"/>
      <c r="H9528" s="64"/>
      <c r="K9528" s="64"/>
      <c r="L9528" s="104"/>
    </row>
    <row r="9529" spans="4:12" x14ac:dyDescent="0.25">
      <c r="D9529" s="67"/>
      <c r="E9529" s="64"/>
      <c r="F9529" s="64"/>
      <c r="G9529" s="64"/>
      <c r="H9529" s="64"/>
      <c r="K9529" s="64"/>
      <c r="L9529" s="104"/>
    </row>
    <row r="9530" spans="4:12" x14ac:dyDescent="0.25">
      <c r="D9530" s="67"/>
      <c r="E9530" s="64"/>
      <c r="F9530" s="64"/>
      <c r="G9530" s="64"/>
      <c r="H9530" s="64"/>
      <c r="K9530" s="64"/>
      <c r="L9530" s="104"/>
    </row>
    <row r="9531" spans="4:12" x14ac:dyDescent="0.25">
      <c r="D9531" s="67"/>
      <c r="E9531" s="64"/>
      <c r="F9531" s="64"/>
      <c r="G9531" s="64"/>
      <c r="H9531" s="64"/>
      <c r="K9531" s="64"/>
      <c r="L9531" s="104"/>
    </row>
    <row r="9532" spans="4:12" x14ac:dyDescent="0.25">
      <c r="D9532" s="67"/>
      <c r="E9532" s="64"/>
      <c r="F9532" s="64"/>
      <c r="G9532" s="64"/>
      <c r="H9532" s="64"/>
      <c r="K9532" s="64"/>
      <c r="L9532" s="104"/>
    </row>
    <row r="9533" spans="4:12" x14ac:dyDescent="0.25">
      <c r="D9533" s="67"/>
      <c r="E9533" s="64"/>
      <c r="F9533" s="64"/>
      <c r="G9533" s="64"/>
      <c r="H9533" s="64"/>
      <c r="K9533" s="64"/>
      <c r="L9533" s="104"/>
    </row>
    <row r="9534" spans="4:12" x14ac:dyDescent="0.25">
      <c r="D9534" s="67"/>
      <c r="E9534" s="64"/>
      <c r="F9534" s="64"/>
      <c r="G9534" s="64"/>
      <c r="H9534" s="64"/>
      <c r="K9534" s="64"/>
      <c r="L9534" s="104"/>
    </row>
    <row r="9535" spans="4:12" x14ac:dyDescent="0.25">
      <c r="D9535" s="67"/>
      <c r="E9535" s="64"/>
      <c r="F9535" s="64"/>
      <c r="G9535" s="64"/>
      <c r="H9535" s="64"/>
      <c r="K9535" s="64"/>
      <c r="L9535" s="104"/>
    </row>
    <row r="9536" spans="4:12" x14ac:dyDescent="0.25">
      <c r="D9536" s="67"/>
      <c r="E9536" s="64"/>
      <c r="F9536" s="64"/>
      <c r="G9536" s="64"/>
      <c r="H9536" s="64"/>
      <c r="K9536" s="64"/>
      <c r="L9536" s="104"/>
    </row>
    <row r="9537" spans="4:12" x14ac:dyDescent="0.25">
      <c r="D9537" s="67"/>
      <c r="E9537" s="64"/>
      <c r="F9537" s="64"/>
      <c r="G9537" s="64"/>
      <c r="H9537" s="64"/>
      <c r="K9537" s="64"/>
      <c r="L9537" s="104"/>
    </row>
    <row r="9538" spans="4:12" x14ac:dyDescent="0.25">
      <c r="D9538" s="67"/>
      <c r="E9538" s="64"/>
      <c r="F9538" s="64"/>
      <c r="G9538" s="64"/>
      <c r="H9538" s="64"/>
      <c r="K9538" s="64"/>
      <c r="L9538" s="104"/>
    </row>
    <row r="9539" spans="4:12" x14ac:dyDescent="0.25">
      <c r="D9539" s="67"/>
      <c r="E9539" s="64"/>
      <c r="F9539" s="64"/>
      <c r="G9539" s="64"/>
      <c r="H9539" s="64"/>
      <c r="K9539" s="64"/>
      <c r="L9539" s="104"/>
    </row>
    <row r="9540" spans="4:12" x14ac:dyDescent="0.25">
      <c r="D9540" s="67"/>
      <c r="E9540" s="64"/>
      <c r="F9540" s="64"/>
      <c r="G9540" s="64"/>
      <c r="H9540" s="64"/>
      <c r="K9540" s="64"/>
      <c r="L9540" s="104"/>
    </row>
    <row r="9541" spans="4:12" x14ac:dyDescent="0.25">
      <c r="D9541" s="67"/>
      <c r="E9541" s="64"/>
      <c r="F9541" s="64"/>
      <c r="G9541" s="64"/>
      <c r="H9541" s="64"/>
      <c r="K9541" s="64"/>
      <c r="L9541" s="104"/>
    </row>
    <row r="9542" spans="4:12" x14ac:dyDescent="0.25">
      <c r="D9542" s="67"/>
      <c r="E9542" s="64"/>
      <c r="F9542" s="64"/>
      <c r="G9542" s="64"/>
      <c r="H9542" s="64"/>
      <c r="K9542" s="64"/>
      <c r="L9542" s="104"/>
    </row>
    <row r="9543" spans="4:12" x14ac:dyDescent="0.25">
      <c r="D9543" s="67"/>
      <c r="E9543" s="64"/>
      <c r="F9543" s="64"/>
      <c r="G9543" s="64"/>
      <c r="H9543" s="64"/>
      <c r="K9543" s="64"/>
      <c r="L9543" s="104"/>
    </row>
    <row r="9544" spans="4:12" x14ac:dyDescent="0.25">
      <c r="D9544" s="67"/>
      <c r="E9544" s="64"/>
      <c r="F9544" s="64"/>
      <c r="G9544" s="64"/>
      <c r="H9544" s="64"/>
      <c r="K9544" s="64"/>
      <c r="L9544" s="104"/>
    </row>
    <row r="9545" spans="4:12" x14ac:dyDescent="0.25">
      <c r="D9545" s="67"/>
      <c r="E9545" s="64"/>
      <c r="F9545" s="64"/>
      <c r="G9545" s="64"/>
      <c r="H9545" s="64"/>
      <c r="K9545" s="64"/>
      <c r="L9545" s="104"/>
    </row>
    <row r="9546" spans="4:12" x14ac:dyDescent="0.25">
      <c r="D9546" s="67"/>
      <c r="E9546" s="64"/>
      <c r="F9546" s="64"/>
      <c r="G9546" s="64"/>
      <c r="H9546" s="64"/>
      <c r="K9546" s="64"/>
      <c r="L9546" s="104"/>
    </row>
    <row r="9547" spans="4:12" x14ac:dyDescent="0.25">
      <c r="D9547" s="67"/>
      <c r="E9547" s="64"/>
      <c r="F9547" s="64"/>
      <c r="G9547" s="64"/>
      <c r="H9547" s="64"/>
      <c r="K9547" s="64"/>
      <c r="L9547" s="104"/>
    </row>
    <row r="9548" spans="4:12" x14ac:dyDescent="0.25">
      <c r="D9548" s="67"/>
      <c r="E9548" s="64"/>
      <c r="F9548" s="64"/>
      <c r="G9548" s="64"/>
      <c r="H9548" s="64"/>
      <c r="K9548" s="64"/>
      <c r="L9548" s="104"/>
    </row>
    <row r="9549" spans="4:12" x14ac:dyDescent="0.25">
      <c r="D9549" s="67"/>
      <c r="E9549" s="64"/>
      <c r="F9549" s="64"/>
      <c r="G9549" s="64"/>
      <c r="H9549" s="64"/>
      <c r="K9549" s="64"/>
      <c r="L9549" s="104"/>
    </row>
    <row r="9550" spans="4:12" x14ac:dyDescent="0.25">
      <c r="D9550" s="67"/>
      <c r="E9550" s="64"/>
      <c r="F9550" s="64"/>
      <c r="G9550" s="64"/>
      <c r="H9550" s="64"/>
      <c r="K9550" s="64"/>
      <c r="L9550" s="104"/>
    </row>
    <row r="9551" spans="4:12" x14ac:dyDescent="0.25">
      <c r="D9551" s="67"/>
      <c r="E9551" s="64"/>
      <c r="F9551" s="64"/>
      <c r="G9551" s="64"/>
      <c r="H9551" s="64"/>
      <c r="K9551" s="64"/>
      <c r="L9551" s="104"/>
    </row>
    <row r="9552" spans="4:12" x14ac:dyDescent="0.25">
      <c r="D9552" s="67"/>
      <c r="E9552" s="64"/>
      <c r="F9552" s="64"/>
      <c r="G9552" s="64"/>
      <c r="H9552" s="64"/>
      <c r="K9552" s="64"/>
      <c r="L9552" s="104"/>
    </row>
    <row r="9553" spans="4:12" x14ac:dyDescent="0.25">
      <c r="D9553" s="67"/>
      <c r="E9553" s="64"/>
      <c r="F9553" s="64"/>
      <c r="G9553" s="64"/>
      <c r="H9553" s="64"/>
      <c r="K9553" s="64"/>
      <c r="L9553" s="104"/>
    </row>
    <row r="9554" spans="4:12" x14ac:dyDescent="0.25">
      <c r="D9554" s="67"/>
      <c r="E9554" s="64"/>
      <c r="F9554" s="64"/>
      <c r="G9554" s="64"/>
      <c r="H9554" s="64"/>
      <c r="K9554" s="64"/>
      <c r="L9554" s="104"/>
    </row>
    <row r="9555" spans="4:12" x14ac:dyDescent="0.25">
      <c r="D9555" s="67"/>
      <c r="E9555" s="64"/>
      <c r="F9555" s="64"/>
      <c r="G9555" s="64"/>
      <c r="H9555" s="64"/>
      <c r="K9555" s="64"/>
      <c r="L9555" s="104"/>
    </row>
    <row r="9556" spans="4:12" x14ac:dyDescent="0.25">
      <c r="D9556" s="67"/>
      <c r="E9556" s="64"/>
      <c r="F9556" s="64"/>
      <c r="G9556" s="64"/>
      <c r="H9556" s="64"/>
      <c r="K9556" s="64"/>
      <c r="L9556" s="104"/>
    </row>
    <row r="9557" spans="4:12" x14ac:dyDescent="0.25">
      <c r="D9557" s="67"/>
      <c r="E9557" s="64"/>
      <c r="F9557" s="64"/>
      <c r="G9557" s="64"/>
      <c r="H9557" s="64"/>
      <c r="K9557" s="64"/>
      <c r="L9557" s="104"/>
    </row>
    <row r="9558" spans="4:12" x14ac:dyDescent="0.25">
      <c r="D9558" s="67"/>
      <c r="E9558" s="64"/>
      <c r="F9558" s="64"/>
      <c r="G9558" s="64"/>
      <c r="H9558" s="64"/>
      <c r="K9558" s="64"/>
      <c r="L9558" s="104"/>
    </row>
    <row r="9559" spans="4:12" x14ac:dyDescent="0.25">
      <c r="D9559" s="67"/>
      <c r="E9559" s="64"/>
      <c r="F9559" s="64"/>
      <c r="G9559" s="64"/>
      <c r="H9559" s="64"/>
      <c r="K9559" s="64"/>
      <c r="L9559" s="104"/>
    </row>
    <row r="9560" spans="4:12" x14ac:dyDescent="0.25">
      <c r="D9560" s="67"/>
      <c r="E9560" s="64"/>
      <c r="F9560" s="64"/>
      <c r="G9560" s="64"/>
      <c r="H9560" s="64"/>
      <c r="K9560" s="64"/>
      <c r="L9560" s="104"/>
    </row>
    <row r="9561" spans="4:12" x14ac:dyDescent="0.25">
      <c r="D9561" s="67"/>
      <c r="E9561" s="64"/>
      <c r="F9561" s="64"/>
      <c r="G9561" s="64"/>
      <c r="H9561" s="64"/>
      <c r="K9561" s="64"/>
      <c r="L9561" s="104"/>
    </row>
    <row r="9562" spans="4:12" x14ac:dyDescent="0.25">
      <c r="D9562" s="67"/>
      <c r="E9562" s="64"/>
      <c r="F9562" s="64"/>
      <c r="G9562" s="64"/>
      <c r="H9562" s="64"/>
      <c r="K9562" s="64"/>
      <c r="L9562" s="104"/>
    </row>
    <row r="9563" spans="4:12" x14ac:dyDescent="0.25">
      <c r="D9563" s="67"/>
      <c r="E9563" s="64"/>
      <c r="F9563" s="64"/>
      <c r="G9563" s="64"/>
      <c r="H9563" s="64"/>
      <c r="K9563" s="64"/>
      <c r="L9563" s="104"/>
    </row>
    <row r="9564" spans="4:12" x14ac:dyDescent="0.25">
      <c r="D9564" s="67"/>
      <c r="E9564" s="64"/>
      <c r="F9564" s="64"/>
      <c r="G9564" s="64"/>
      <c r="H9564" s="64"/>
      <c r="K9564" s="64"/>
      <c r="L9564" s="104"/>
    </row>
    <row r="9565" spans="4:12" x14ac:dyDescent="0.25">
      <c r="D9565" s="67"/>
      <c r="E9565" s="64"/>
      <c r="F9565" s="64"/>
      <c r="G9565" s="64"/>
      <c r="H9565" s="64"/>
      <c r="K9565" s="64"/>
      <c r="L9565" s="104"/>
    </row>
    <row r="9566" spans="4:12" x14ac:dyDescent="0.25">
      <c r="D9566" s="67"/>
      <c r="E9566" s="64"/>
      <c r="F9566" s="64"/>
      <c r="G9566" s="64"/>
      <c r="H9566" s="64"/>
      <c r="K9566" s="64"/>
      <c r="L9566" s="104"/>
    </row>
    <row r="9567" spans="4:12" x14ac:dyDescent="0.25">
      <c r="D9567" s="67"/>
      <c r="E9567" s="64"/>
      <c r="F9567" s="64"/>
      <c r="G9567" s="64"/>
      <c r="H9567" s="64"/>
      <c r="K9567" s="64"/>
      <c r="L9567" s="104"/>
    </row>
    <row r="9568" spans="4:12" x14ac:dyDescent="0.25">
      <c r="D9568" s="67"/>
      <c r="E9568" s="64"/>
      <c r="F9568" s="64"/>
      <c r="G9568" s="64"/>
      <c r="H9568" s="64"/>
      <c r="K9568" s="64"/>
      <c r="L9568" s="104"/>
    </row>
    <row r="9569" spans="4:12" x14ac:dyDescent="0.25">
      <c r="D9569" s="67"/>
      <c r="E9569" s="64"/>
      <c r="F9569" s="64"/>
      <c r="G9569" s="64"/>
      <c r="H9569" s="64"/>
      <c r="K9569" s="64"/>
      <c r="L9569" s="104"/>
    </row>
    <row r="9570" spans="4:12" x14ac:dyDescent="0.25">
      <c r="D9570" s="67"/>
      <c r="E9570" s="64"/>
      <c r="F9570" s="64"/>
      <c r="G9570" s="64"/>
      <c r="H9570" s="64"/>
      <c r="K9570" s="64"/>
      <c r="L9570" s="104"/>
    </row>
    <row r="9571" spans="4:12" x14ac:dyDescent="0.25">
      <c r="D9571" s="67"/>
      <c r="E9571" s="64"/>
      <c r="F9571" s="64"/>
      <c r="G9571" s="64"/>
      <c r="H9571" s="64"/>
      <c r="K9571" s="64"/>
      <c r="L9571" s="104"/>
    </row>
    <row r="9572" spans="4:12" x14ac:dyDescent="0.25">
      <c r="D9572" s="67"/>
      <c r="E9572" s="64"/>
      <c r="F9572" s="64"/>
      <c r="G9572" s="64"/>
      <c r="H9572" s="64"/>
      <c r="K9572" s="64"/>
      <c r="L9572" s="104"/>
    </row>
    <row r="9573" spans="4:12" x14ac:dyDescent="0.25">
      <c r="D9573" s="67"/>
      <c r="E9573" s="64"/>
      <c r="F9573" s="64"/>
      <c r="G9573" s="64"/>
      <c r="H9573" s="64"/>
      <c r="K9573" s="64"/>
      <c r="L9573" s="104"/>
    </row>
    <row r="9574" spans="4:12" x14ac:dyDescent="0.25">
      <c r="D9574" s="67"/>
      <c r="E9574" s="64"/>
      <c r="F9574" s="64"/>
      <c r="G9574" s="64"/>
      <c r="H9574" s="64"/>
      <c r="K9574" s="64"/>
      <c r="L9574" s="104"/>
    </row>
    <row r="9575" spans="4:12" x14ac:dyDescent="0.25">
      <c r="D9575" s="67"/>
      <c r="E9575" s="64"/>
      <c r="F9575" s="64"/>
      <c r="G9575" s="64"/>
      <c r="H9575" s="64"/>
      <c r="K9575" s="64"/>
      <c r="L9575" s="104"/>
    </row>
    <row r="9576" spans="4:12" x14ac:dyDescent="0.25">
      <c r="D9576" s="67"/>
      <c r="E9576" s="64"/>
      <c r="F9576" s="64"/>
      <c r="G9576" s="64"/>
      <c r="H9576" s="64"/>
      <c r="K9576" s="64"/>
      <c r="L9576" s="104"/>
    </row>
    <row r="9577" spans="4:12" x14ac:dyDescent="0.25">
      <c r="D9577" s="67"/>
      <c r="E9577" s="64"/>
      <c r="F9577" s="64"/>
      <c r="G9577" s="64"/>
      <c r="H9577" s="64"/>
      <c r="K9577" s="64"/>
      <c r="L9577" s="104"/>
    </row>
    <row r="9578" spans="4:12" x14ac:dyDescent="0.25">
      <c r="D9578" s="67"/>
      <c r="E9578" s="64"/>
      <c r="F9578" s="64"/>
      <c r="G9578" s="64"/>
      <c r="H9578" s="64"/>
      <c r="K9578" s="64"/>
      <c r="L9578" s="104"/>
    </row>
    <row r="9579" spans="4:12" x14ac:dyDescent="0.25">
      <c r="D9579" s="67"/>
      <c r="E9579" s="64"/>
      <c r="F9579" s="64"/>
      <c r="G9579" s="64"/>
      <c r="H9579" s="64"/>
      <c r="K9579" s="64"/>
      <c r="L9579" s="104"/>
    </row>
    <row r="9580" spans="4:12" x14ac:dyDescent="0.25">
      <c r="D9580" s="67"/>
      <c r="E9580" s="64"/>
      <c r="F9580" s="64"/>
      <c r="G9580" s="64"/>
      <c r="H9580" s="64"/>
      <c r="K9580" s="64"/>
      <c r="L9580" s="104"/>
    </row>
    <row r="9581" spans="4:12" x14ac:dyDescent="0.25">
      <c r="D9581" s="67"/>
      <c r="E9581" s="64"/>
      <c r="F9581" s="64"/>
      <c r="G9581" s="64"/>
      <c r="H9581" s="64"/>
      <c r="K9581" s="64"/>
      <c r="L9581" s="104"/>
    </row>
    <row r="9582" spans="4:12" x14ac:dyDescent="0.25">
      <c r="D9582" s="67"/>
      <c r="E9582" s="64"/>
      <c r="F9582" s="64"/>
      <c r="G9582" s="64"/>
      <c r="H9582" s="64"/>
      <c r="K9582" s="64"/>
      <c r="L9582" s="104"/>
    </row>
    <row r="9583" spans="4:12" x14ac:dyDescent="0.25">
      <c r="D9583" s="67"/>
      <c r="E9583" s="64"/>
      <c r="F9583" s="64"/>
      <c r="G9583" s="64"/>
      <c r="H9583" s="64"/>
      <c r="K9583" s="64"/>
      <c r="L9583" s="104"/>
    </row>
    <row r="9584" spans="4:12" x14ac:dyDescent="0.25">
      <c r="D9584" s="67"/>
      <c r="E9584" s="64"/>
      <c r="F9584" s="64"/>
      <c r="G9584" s="64"/>
      <c r="H9584" s="64"/>
      <c r="K9584" s="64"/>
      <c r="L9584" s="104"/>
    </row>
    <row r="9585" spans="4:12" x14ac:dyDescent="0.25">
      <c r="D9585" s="67"/>
      <c r="E9585" s="64"/>
      <c r="F9585" s="64"/>
      <c r="G9585" s="64"/>
      <c r="H9585" s="64"/>
      <c r="K9585" s="64"/>
      <c r="L9585" s="104"/>
    </row>
    <row r="9586" spans="4:12" x14ac:dyDescent="0.25">
      <c r="D9586" s="67"/>
      <c r="E9586" s="64"/>
      <c r="F9586" s="64"/>
      <c r="G9586" s="64"/>
      <c r="H9586" s="64"/>
      <c r="K9586" s="64"/>
      <c r="L9586" s="104"/>
    </row>
    <row r="9587" spans="4:12" x14ac:dyDescent="0.25">
      <c r="D9587" s="67"/>
      <c r="E9587" s="64"/>
      <c r="F9587" s="64"/>
      <c r="G9587" s="64"/>
      <c r="H9587" s="64"/>
      <c r="K9587" s="64"/>
      <c r="L9587" s="104"/>
    </row>
    <row r="9588" spans="4:12" x14ac:dyDescent="0.25">
      <c r="D9588" s="67"/>
      <c r="E9588" s="64"/>
      <c r="F9588" s="64"/>
      <c r="G9588" s="64"/>
      <c r="H9588" s="64"/>
      <c r="K9588" s="64"/>
      <c r="L9588" s="104"/>
    </row>
    <row r="9589" spans="4:12" x14ac:dyDescent="0.25">
      <c r="D9589" s="67"/>
      <c r="E9589" s="64"/>
      <c r="F9589" s="64"/>
      <c r="G9589" s="64"/>
      <c r="H9589" s="64"/>
      <c r="K9589" s="64"/>
      <c r="L9589" s="104"/>
    </row>
    <row r="9590" spans="4:12" x14ac:dyDescent="0.25">
      <c r="D9590" s="67"/>
      <c r="E9590" s="64"/>
      <c r="F9590" s="64"/>
      <c r="G9590" s="64"/>
      <c r="H9590" s="64"/>
      <c r="K9590" s="64"/>
      <c r="L9590" s="104"/>
    </row>
    <row r="9591" spans="4:12" x14ac:dyDescent="0.25">
      <c r="D9591" s="67"/>
      <c r="E9591" s="64"/>
      <c r="F9591" s="64"/>
      <c r="G9591" s="64"/>
      <c r="H9591" s="64"/>
      <c r="K9591" s="64"/>
      <c r="L9591" s="104"/>
    </row>
    <row r="9592" spans="4:12" x14ac:dyDescent="0.25">
      <c r="D9592" s="67"/>
      <c r="E9592" s="64"/>
      <c r="F9592" s="64"/>
      <c r="G9592" s="64"/>
      <c r="H9592" s="64"/>
      <c r="K9592" s="64"/>
      <c r="L9592" s="104"/>
    </row>
    <row r="9593" spans="4:12" x14ac:dyDescent="0.25">
      <c r="D9593" s="67"/>
      <c r="E9593" s="64"/>
      <c r="F9593" s="64"/>
      <c r="G9593" s="64"/>
      <c r="H9593" s="64"/>
      <c r="K9593" s="64"/>
      <c r="L9593" s="104"/>
    </row>
    <row r="9594" spans="4:12" x14ac:dyDescent="0.25">
      <c r="D9594" s="67"/>
      <c r="E9594" s="64"/>
      <c r="F9594" s="64"/>
      <c r="G9594" s="64"/>
      <c r="H9594" s="64"/>
      <c r="K9594" s="64"/>
      <c r="L9594" s="104"/>
    </row>
    <row r="9595" spans="4:12" x14ac:dyDescent="0.25">
      <c r="D9595" s="67"/>
      <c r="E9595" s="64"/>
      <c r="F9595" s="64"/>
      <c r="G9595" s="64"/>
      <c r="H9595" s="64"/>
      <c r="K9595" s="64"/>
      <c r="L9595" s="104"/>
    </row>
    <row r="9596" spans="4:12" x14ac:dyDescent="0.25">
      <c r="D9596" s="67"/>
      <c r="E9596" s="64"/>
      <c r="F9596" s="64"/>
      <c r="G9596" s="64"/>
      <c r="H9596" s="64"/>
      <c r="K9596" s="64"/>
      <c r="L9596" s="104"/>
    </row>
    <row r="9597" spans="4:12" x14ac:dyDescent="0.25">
      <c r="D9597" s="67"/>
      <c r="E9597" s="64"/>
      <c r="F9597" s="64"/>
      <c r="G9597" s="64"/>
      <c r="H9597" s="64"/>
      <c r="K9597" s="64"/>
      <c r="L9597" s="104"/>
    </row>
    <row r="9598" spans="4:12" x14ac:dyDescent="0.25">
      <c r="D9598" s="67"/>
      <c r="E9598" s="64"/>
      <c r="F9598" s="64"/>
      <c r="G9598" s="64"/>
      <c r="H9598" s="64"/>
      <c r="K9598" s="64"/>
      <c r="L9598" s="104"/>
    </row>
    <row r="9599" spans="4:12" x14ac:dyDescent="0.25">
      <c r="D9599" s="67"/>
      <c r="E9599" s="64"/>
      <c r="F9599" s="64"/>
      <c r="G9599" s="64"/>
      <c r="H9599" s="64"/>
      <c r="K9599" s="64"/>
      <c r="L9599" s="104"/>
    </row>
    <row r="9600" spans="4:12" x14ac:dyDescent="0.25">
      <c r="D9600" s="67"/>
      <c r="E9600" s="64"/>
      <c r="F9600" s="64"/>
      <c r="G9600" s="64"/>
      <c r="H9600" s="64"/>
      <c r="K9600" s="64"/>
      <c r="L9600" s="104"/>
    </row>
    <row r="9601" spans="4:12" x14ac:dyDescent="0.25">
      <c r="D9601" s="67"/>
      <c r="E9601" s="64"/>
      <c r="F9601" s="64"/>
      <c r="G9601" s="64"/>
      <c r="H9601" s="64"/>
      <c r="K9601" s="64"/>
      <c r="L9601" s="104"/>
    </row>
    <row r="9602" spans="4:12" x14ac:dyDescent="0.25">
      <c r="D9602" s="67"/>
      <c r="E9602" s="64"/>
      <c r="F9602" s="64"/>
      <c r="G9602" s="64"/>
      <c r="H9602" s="64"/>
      <c r="K9602" s="64"/>
      <c r="L9602" s="104"/>
    </row>
    <row r="9603" spans="4:12" x14ac:dyDescent="0.25">
      <c r="D9603" s="67"/>
      <c r="E9603" s="64"/>
      <c r="F9603" s="64"/>
      <c r="G9603" s="64"/>
      <c r="H9603" s="64"/>
      <c r="K9603" s="64"/>
      <c r="L9603" s="104"/>
    </row>
    <row r="9604" spans="4:12" x14ac:dyDescent="0.25">
      <c r="D9604" s="67"/>
      <c r="E9604" s="64"/>
      <c r="F9604" s="64"/>
      <c r="G9604" s="64"/>
      <c r="H9604" s="64"/>
      <c r="K9604" s="64"/>
      <c r="L9604" s="104"/>
    </row>
    <row r="9605" spans="4:12" x14ac:dyDescent="0.25">
      <c r="D9605" s="67"/>
      <c r="E9605" s="64"/>
      <c r="F9605" s="64"/>
      <c r="G9605" s="64"/>
      <c r="H9605" s="64"/>
      <c r="K9605" s="64"/>
      <c r="L9605" s="104"/>
    </row>
    <row r="9606" spans="4:12" x14ac:dyDescent="0.25">
      <c r="D9606" s="67"/>
      <c r="E9606" s="64"/>
      <c r="F9606" s="64"/>
      <c r="G9606" s="64"/>
      <c r="H9606" s="64"/>
      <c r="K9606" s="64"/>
      <c r="L9606" s="104"/>
    </row>
    <row r="9607" spans="4:12" x14ac:dyDescent="0.25">
      <c r="D9607" s="67"/>
      <c r="E9607" s="64"/>
      <c r="F9607" s="64"/>
      <c r="G9607" s="64"/>
      <c r="H9607" s="64"/>
      <c r="K9607" s="64"/>
      <c r="L9607" s="104"/>
    </row>
    <row r="9608" spans="4:12" x14ac:dyDescent="0.25">
      <c r="D9608" s="67"/>
      <c r="E9608" s="64"/>
      <c r="F9608" s="64"/>
      <c r="G9608" s="64"/>
      <c r="H9608" s="64"/>
      <c r="K9608" s="64"/>
      <c r="L9608" s="104"/>
    </row>
    <row r="9609" spans="4:12" x14ac:dyDescent="0.25">
      <c r="D9609" s="67"/>
      <c r="E9609" s="64"/>
      <c r="F9609" s="64"/>
      <c r="G9609" s="64"/>
      <c r="H9609" s="64"/>
      <c r="K9609" s="64"/>
      <c r="L9609" s="104"/>
    </row>
    <row r="9610" spans="4:12" x14ac:dyDescent="0.25">
      <c r="D9610" s="67"/>
      <c r="E9610" s="64"/>
      <c r="F9610" s="64"/>
      <c r="G9610" s="64"/>
      <c r="H9610" s="64"/>
      <c r="K9610" s="64"/>
      <c r="L9610" s="104"/>
    </row>
    <row r="9611" spans="4:12" x14ac:dyDescent="0.25">
      <c r="D9611" s="67"/>
      <c r="E9611" s="64"/>
      <c r="F9611" s="64"/>
      <c r="G9611" s="64"/>
      <c r="H9611" s="64"/>
      <c r="K9611" s="64"/>
      <c r="L9611" s="104"/>
    </row>
    <row r="9612" spans="4:12" x14ac:dyDescent="0.25">
      <c r="D9612" s="67"/>
      <c r="E9612" s="64"/>
      <c r="F9612" s="64"/>
      <c r="G9612" s="64"/>
      <c r="H9612" s="64"/>
      <c r="K9612" s="64"/>
      <c r="L9612" s="104"/>
    </row>
    <row r="9613" spans="4:12" x14ac:dyDescent="0.25">
      <c r="D9613" s="67"/>
      <c r="E9613" s="64"/>
      <c r="F9613" s="64"/>
      <c r="G9613" s="64"/>
      <c r="H9613" s="64"/>
      <c r="K9613" s="64"/>
      <c r="L9613" s="104"/>
    </row>
    <row r="9614" spans="4:12" x14ac:dyDescent="0.25">
      <c r="D9614" s="67"/>
      <c r="E9614" s="64"/>
      <c r="F9614" s="64"/>
      <c r="G9614" s="64"/>
      <c r="H9614" s="64"/>
      <c r="K9614" s="64"/>
      <c r="L9614" s="104"/>
    </row>
    <row r="9615" spans="4:12" x14ac:dyDescent="0.25">
      <c r="D9615" s="67"/>
      <c r="E9615" s="64"/>
      <c r="F9615" s="64"/>
      <c r="G9615" s="64"/>
      <c r="H9615" s="64"/>
      <c r="K9615" s="64"/>
      <c r="L9615" s="104"/>
    </row>
    <row r="9616" spans="4:12" x14ac:dyDescent="0.25">
      <c r="D9616" s="67"/>
      <c r="E9616" s="64"/>
      <c r="F9616" s="64"/>
      <c r="G9616" s="64"/>
      <c r="H9616" s="64"/>
      <c r="K9616" s="64"/>
      <c r="L9616" s="104"/>
    </row>
    <row r="9617" spans="4:12" x14ac:dyDescent="0.25">
      <c r="D9617" s="67"/>
      <c r="E9617" s="64"/>
      <c r="F9617" s="64"/>
      <c r="G9617" s="64"/>
      <c r="H9617" s="64"/>
      <c r="K9617" s="64"/>
      <c r="L9617" s="104"/>
    </row>
    <row r="9618" spans="4:12" x14ac:dyDescent="0.25">
      <c r="D9618" s="67"/>
      <c r="E9618" s="64"/>
      <c r="F9618" s="64"/>
      <c r="G9618" s="64"/>
      <c r="H9618" s="64"/>
      <c r="K9618" s="64"/>
      <c r="L9618" s="104"/>
    </row>
    <row r="9619" spans="4:12" x14ac:dyDescent="0.25">
      <c r="D9619" s="67"/>
      <c r="E9619" s="64"/>
      <c r="F9619" s="64"/>
      <c r="G9619" s="64"/>
      <c r="H9619" s="64"/>
      <c r="K9619" s="64"/>
      <c r="L9619" s="104"/>
    </row>
    <row r="9620" spans="4:12" x14ac:dyDescent="0.25">
      <c r="D9620" s="67"/>
      <c r="E9620" s="64"/>
      <c r="F9620" s="64"/>
      <c r="G9620" s="64"/>
      <c r="H9620" s="64"/>
      <c r="K9620" s="64"/>
      <c r="L9620" s="104"/>
    </row>
    <row r="9621" spans="4:12" x14ac:dyDescent="0.25">
      <c r="D9621" s="67"/>
      <c r="E9621" s="64"/>
      <c r="F9621" s="64"/>
      <c r="G9621" s="64"/>
      <c r="H9621" s="64"/>
      <c r="K9621" s="64"/>
      <c r="L9621" s="104"/>
    </row>
    <row r="9622" spans="4:12" x14ac:dyDescent="0.25">
      <c r="D9622" s="67"/>
      <c r="E9622" s="64"/>
      <c r="F9622" s="64"/>
      <c r="G9622" s="64"/>
      <c r="H9622" s="64"/>
      <c r="K9622" s="64"/>
      <c r="L9622" s="104"/>
    </row>
    <row r="9623" spans="4:12" x14ac:dyDescent="0.25">
      <c r="D9623" s="67"/>
      <c r="E9623" s="64"/>
      <c r="F9623" s="64"/>
      <c r="G9623" s="64"/>
      <c r="H9623" s="64"/>
      <c r="K9623" s="64"/>
      <c r="L9623" s="104"/>
    </row>
    <row r="9624" spans="4:12" x14ac:dyDescent="0.25">
      <c r="D9624" s="67"/>
      <c r="E9624" s="64"/>
      <c r="F9624" s="64"/>
      <c r="G9624" s="64"/>
      <c r="H9624" s="64"/>
      <c r="K9624" s="64"/>
      <c r="L9624" s="104"/>
    </row>
    <row r="9625" spans="4:12" x14ac:dyDescent="0.25">
      <c r="D9625" s="67"/>
      <c r="E9625" s="64"/>
      <c r="F9625" s="64"/>
      <c r="G9625" s="64"/>
      <c r="H9625" s="64"/>
      <c r="K9625" s="64"/>
      <c r="L9625" s="104"/>
    </row>
    <row r="9626" spans="4:12" x14ac:dyDescent="0.25">
      <c r="D9626" s="67"/>
      <c r="E9626" s="64"/>
      <c r="F9626" s="64"/>
      <c r="G9626" s="64"/>
      <c r="H9626" s="64"/>
      <c r="K9626" s="64"/>
      <c r="L9626" s="104"/>
    </row>
    <row r="9627" spans="4:12" x14ac:dyDescent="0.25">
      <c r="D9627" s="67"/>
      <c r="E9627" s="64"/>
      <c r="F9627" s="64"/>
      <c r="G9627" s="64"/>
      <c r="H9627" s="64"/>
      <c r="K9627" s="64"/>
      <c r="L9627" s="104"/>
    </row>
    <row r="9628" spans="4:12" x14ac:dyDescent="0.25">
      <c r="D9628" s="67"/>
      <c r="E9628" s="64"/>
      <c r="F9628" s="64"/>
      <c r="G9628" s="64"/>
      <c r="H9628" s="64"/>
      <c r="K9628" s="64"/>
      <c r="L9628" s="104"/>
    </row>
    <row r="9629" spans="4:12" x14ac:dyDescent="0.25">
      <c r="D9629" s="67"/>
      <c r="E9629" s="64"/>
      <c r="F9629" s="64"/>
      <c r="G9629" s="64"/>
      <c r="H9629" s="64"/>
      <c r="K9629" s="64"/>
      <c r="L9629" s="104"/>
    </row>
    <row r="9630" spans="4:12" x14ac:dyDescent="0.25">
      <c r="D9630" s="67"/>
      <c r="E9630" s="64"/>
      <c r="F9630" s="64"/>
      <c r="G9630" s="64"/>
      <c r="H9630" s="64"/>
      <c r="K9630" s="64"/>
      <c r="L9630" s="104"/>
    </row>
    <row r="9631" spans="4:12" x14ac:dyDescent="0.25">
      <c r="D9631" s="67"/>
      <c r="E9631" s="64"/>
      <c r="F9631" s="64"/>
      <c r="G9631" s="64"/>
      <c r="H9631" s="64"/>
      <c r="K9631" s="64"/>
      <c r="L9631" s="104"/>
    </row>
    <row r="9632" spans="4:12" x14ac:dyDescent="0.25">
      <c r="D9632" s="67"/>
      <c r="E9632" s="64"/>
      <c r="F9632" s="64"/>
      <c r="G9632" s="64"/>
      <c r="H9632" s="64"/>
      <c r="K9632" s="64"/>
      <c r="L9632" s="104"/>
    </row>
    <row r="9633" spans="4:12" x14ac:dyDescent="0.25">
      <c r="D9633" s="67"/>
      <c r="E9633" s="64"/>
      <c r="F9633" s="64"/>
      <c r="G9633" s="64"/>
      <c r="H9633" s="64"/>
      <c r="K9633" s="64"/>
      <c r="L9633" s="104"/>
    </row>
    <row r="9634" spans="4:12" x14ac:dyDescent="0.25">
      <c r="D9634" s="67"/>
      <c r="E9634" s="64"/>
      <c r="F9634" s="64"/>
      <c r="G9634" s="64"/>
      <c r="H9634" s="64"/>
      <c r="K9634" s="64"/>
      <c r="L9634" s="104"/>
    </row>
    <row r="9635" spans="4:12" x14ac:dyDescent="0.25">
      <c r="D9635" s="67"/>
      <c r="E9635" s="64"/>
      <c r="F9635" s="64"/>
      <c r="G9635" s="64"/>
      <c r="H9635" s="64"/>
      <c r="K9635" s="64"/>
      <c r="L9635" s="104"/>
    </row>
    <row r="9636" spans="4:12" x14ac:dyDescent="0.25">
      <c r="D9636" s="67"/>
      <c r="E9636" s="64"/>
      <c r="F9636" s="64"/>
      <c r="G9636" s="64"/>
      <c r="H9636" s="64"/>
      <c r="K9636" s="64"/>
      <c r="L9636" s="104"/>
    </row>
    <row r="9637" spans="4:12" x14ac:dyDescent="0.25">
      <c r="D9637" s="67"/>
      <c r="E9637" s="64"/>
      <c r="F9637" s="64"/>
      <c r="G9637" s="64"/>
      <c r="H9637" s="64"/>
      <c r="K9637" s="64"/>
      <c r="L9637" s="104"/>
    </row>
    <row r="9638" spans="4:12" x14ac:dyDescent="0.25">
      <c r="D9638" s="67"/>
      <c r="E9638" s="64"/>
      <c r="F9638" s="64"/>
      <c r="G9638" s="64"/>
      <c r="H9638" s="64"/>
      <c r="K9638" s="64"/>
      <c r="L9638" s="104"/>
    </row>
    <row r="9639" spans="4:12" x14ac:dyDescent="0.25">
      <c r="D9639" s="67"/>
      <c r="E9639" s="64"/>
      <c r="F9639" s="64"/>
      <c r="G9639" s="64"/>
      <c r="H9639" s="64"/>
      <c r="K9639" s="64"/>
      <c r="L9639" s="104"/>
    </row>
    <row r="9640" spans="4:12" x14ac:dyDescent="0.25">
      <c r="D9640" s="67"/>
      <c r="E9640" s="64"/>
      <c r="F9640" s="64"/>
      <c r="G9640" s="64"/>
      <c r="H9640" s="64"/>
      <c r="K9640" s="64"/>
      <c r="L9640" s="104"/>
    </row>
    <row r="9641" spans="4:12" x14ac:dyDescent="0.25">
      <c r="D9641" s="67"/>
      <c r="E9641" s="64"/>
      <c r="F9641" s="64"/>
      <c r="G9641" s="64"/>
      <c r="H9641" s="64"/>
      <c r="K9641" s="64"/>
      <c r="L9641" s="104"/>
    </row>
    <row r="9642" spans="4:12" x14ac:dyDescent="0.25">
      <c r="D9642" s="67"/>
      <c r="E9642" s="64"/>
      <c r="F9642" s="64"/>
      <c r="G9642" s="64"/>
      <c r="H9642" s="64"/>
      <c r="K9642" s="64"/>
      <c r="L9642" s="104"/>
    </row>
    <row r="9643" spans="4:12" x14ac:dyDescent="0.25">
      <c r="D9643" s="67"/>
      <c r="E9643" s="64"/>
      <c r="F9643" s="64"/>
      <c r="G9643" s="64"/>
      <c r="H9643" s="64"/>
      <c r="K9643" s="64"/>
      <c r="L9643" s="104"/>
    </row>
    <row r="9644" spans="4:12" x14ac:dyDescent="0.25">
      <c r="D9644" s="67"/>
      <c r="E9644" s="64"/>
      <c r="F9644" s="64"/>
      <c r="G9644" s="64"/>
      <c r="H9644" s="64"/>
      <c r="K9644" s="64"/>
      <c r="L9644" s="104"/>
    </row>
    <row r="9645" spans="4:12" x14ac:dyDescent="0.25">
      <c r="D9645" s="67"/>
      <c r="E9645" s="64"/>
      <c r="F9645" s="64"/>
      <c r="G9645" s="64"/>
      <c r="H9645" s="64"/>
      <c r="K9645" s="64"/>
      <c r="L9645" s="104"/>
    </row>
    <row r="9646" spans="4:12" x14ac:dyDescent="0.25">
      <c r="D9646" s="67"/>
      <c r="E9646" s="64"/>
      <c r="F9646" s="64"/>
      <c r="G9646" s="64"/>
      <c r="H9646" s="64"/>
      <c r="K9646" s="64"/>
      <c r="L9646" s="104"/>
    </row>
    <row r="9647" spans="4:12" x14ac:dyDescent="0.25">
      <c r="D9647" s="67"/>
      <c r="E9647" s="64"/>
      <c r="F9647" s="64"/>
      <c r="G9647" s="64"/>
      <c r="H9647" s="64"/>
      <c r="K9647" s="64"/>
      <c r="L9647" s="104"/>
    </row>
    <row r="9648" spans="4:12" x14ac:dyDescent="0.25">
      <c r="D9648" s="67"/>
      <c r="E9648" s="64"/>
      <c r="F9648" s="64"/>
      <c r="G9648" s="64"/>
      <c r="H9648" s="64"/>
      <c r="K9648" s="64"/>
      <c r="L9648" s="104"/>
    </row>
    <row r="9649" spans="4:12" x14ac:dyDescent="0.25">
      <c r="D9649" s="67"/>
      <c r="E9649" s="64"/>
      <c r="F9649" s="64"/>
      <c r="G9649" s="64"/>
      <c r="H9649" s="64"/>
      <c r="K9649" s="64"/>
      <c r="L9649" s="104"/>
    </row>
    <row r="9650" spans="4:12" x14ac:dyDescent="0.25">
      <c r="D9650" s="67"/>
      <c r="E9650" s="64"/>
      <c r="F9650" s="64"/>
      <c r="G9650" s="64"/>
      <c r="H9650" s="64"/>
      <c r="K9650" s="64"/>
      <c r="L9650" s="104"/>
    </row>
    <row r="9651" spans="4:12" x14ac:dyDescent="0.25">
      <c r="D9651" s="67"/>
      <c r="E9651" s="64"/>
      <c r="F9651" s="64"/>
      <c r="G9651" s="64"/>
      <c r="H9651" s="64"/>
      <c r="K9651" s="64"/>
      <c r="L9651" s="104"/>
    </row>
    <row r="9652" spans="4:12" x14ac:dyDescent="0.25">
      <c r="D9652" s="67"/>
      <c r="E9652" s="64"/>
      <c r="F9652" s="64"/>
      <c r="G9652" s="64"/>
      <c r="H9652" s="64"/>
      <c r="K9652" s="64"/>
      <c r="L9652" s="104"/>
    </row>
    <row r="9653" spans="4:12" x14ac:dyDescent="0.25">
      <c r="D9653" s="67"/>
      <c r="E9653" s="64"/>
      <c r="F9653" s="64"/>
      <c r="G9653" s="64"/>
      <c r="H9653" s="64"/>
      <c r="K9653" s="64"/>
      <c r="L9653" s="104"/>
    </row>
    <row r="9654" spans="4:12" x14ac:dyDescent="0.25">
      <c r="D9654" s="67"/>
      <c r="E9654" s="64"/>
      <c r="F9654" s="64"/>
      <c r="G9654" s="64"/>
      <c r="H9654" s="64"/>
      <c r="K9654" s="64"/>
      <c r="L9654" s="104"/>
    </row>
    <row r="9655" spans="4:12" x14ac:dyDescent="0.25">
      <c r="D9655" s="67"/>
      <c r="E9655" s="64"/>
      <c r="F9655" s="64"/>
      <c r="G9655" s="64"/>
      <c r="H9655" s="64"/>
      <c r="K9655" s="64"/>
      <c r="L9655" s="104"/>
    </row>
    <row r="9656" spans="4:12" x14ac:dyDescent="0.25">
      <c r="D9656" s="67"/>
      <c r="E9656" s="64"/>
      <c r="F9656" s="64"/>
      <c r="G9656" s="64"/>
      <c r="H9656" s="64"/>
      <c r="K9656" s="64"/>
      <c r="L9656" s="104"/>
    </row>
    <row r="9657" spans="4:12" x14ac:dyDescent="0.25">
      <c r="D9657" s="67"/>
      <c r="E9657" s="64"/>
      <c r="F9657" s="64"/>
      <c r="G9657" s="64"/>
      <c r="H9657" s="64"/>
      <c r="K9657" s="64"/>
      <c r="L9657" s="104"/>
    </row>
    <row r="9658" spans="4:12" x14ac:dyDescent="0.25">
      <c r="D9658" s="67"/>
      <c r="E9658" s="64"/>
      <c r="F9658" s="64"/>
      <c r="G9658" s="64"/>
      <c r="H9658" s="64"/>
      <c r="K9658" s="64"/>
      <c r="L9658" s="104"/>
    </row>
    <row r="9659" spans="4:12" x14ac:dyDescent="0.25">
      <c r="D9659" s="67"/>
      <c r="E9659" s="64"/>
      <c r="F9659" s="64"/>
      <c r="G9659" s="64"/>
      <c r="H9659" s="64"/>
      <c r="K9659" s="64"/>
      <c r="L9659" s="104"/>
    </row>
    <row r="9660" spans="4:12" x14ac:dyDescent="0.25">
      <c r="D9660" s="67"/>
      <c r="E9660" s="64"/>
      <c r="F9660" s="64"/>
      <c r="G9660" s="64"/>
      <c r="H9660" s="64"/>
      <c r="K9660" s="64"/>
      <c r="L9660" s="104"/>
    </row>
    <row r="9661" spans="4:12" x14ac:dyDescent="0.25">
      <c r="D9661" s="67"/>
      <c r="E9661" s="64"/>
      <c r="F9661" s="64"/>
      <c r="G9661" s="64"/>
      <c r="H9661" s="64"/>
      <c r="K9661" s="64"/>
      <c r="L9661" s="104"/>
    </row>
    <row r="9662" spans="4:12" x14ac:dyDescent="0.25">
      <c r="D9662" s="67"/>
      <c r="E9662" s="64"/>
      <c r="F9662" s="64"/>
      <c r="G9662" s="64"/>
      <c r="H9662" s="64"/>
      <c r="K9662" s="64"/>
      <c r="L9662" s="104"/>
    </row>
    <row r="9663" spans="4:12" x14ac:dyDescent="0.25">
      <c r="D9663" s="67"/>
      <c r="E9663" s="64"/>
      <c r="F9663" s="64"/>
      <c r="G9663" s="64"/>
      <c r="H9663" s="64"/>
      <c r="K9663" s="64"/>
      <c r="L9663" s="104"/>
    </row>
    <row r="9664" spans="4:12" x14ac:dyDescent="0.25">
      <c r="D9664" s="67"/>
      <c r="E9664" s="64"/>
      <c r="F9664" s="64"/>
      <c r="G9664" s="64"/>
      <c r="H9664" s="64"/>
      <c r="K9664" s="64"/>
      <c r="L9664" s="104"/>
    </row>
    <row r="9665" spans="4:12" x14ac:dyDescent="0.25">
      <c r="D9665" s="67"/>
      <c r="E9665" s="64"/>
      <c r="F9665" s="64"/>
      <c r="G9665" s="64"/>
      <c r="H9665" s="64"/>
      <c r="K9665" s="64"/>
      <c r="L9665" s="104"/>
    </row>
    <row r="9666" spans="4:12" x14ac:dyDescent="0.25">
      <c r="D9666" s="67"/>
      <c r="E9666" s="64"/>
      <c r="F9666" s="64"/>
      <c r="G9666" s="64"/>
      <c r="H9666" s="64"/>
      <c r="K9666" s="64"/>
      <c r="L9666" s="104"/>
    </row>
    <row r="9667" spans="4:12" x14ac:dyDescent="0.25">
      <c r="D9667" s="67"/>
      <c r="E9667" s="64"/>
      <c r="F9667" s="64"/>
      <c r="G9667" s="64"/>
      <c r="H9667" s="64"/>
      <c r="K9667" s="64"/>
      <c r="L9667" s="104"/>
    </row>
    <row r="9668" spans="4:12" x14ac:dyDescent="0.25">
      <c r="D9668" s="67"/>
      <c r="E9668" s="64"/>
      <c r="F9668" s="64"/>
      <c r="G9668" s="64"/>
      <c r="H9668" s="64"/>
      <c r="K9668" s="64"/>
      <c r="L9668" s="104"/>
    </row>
    <row r="9669" spans="4:12" x14ac:dyDescent="0.25">
      <c r="D9669" s="67"/>
      <c r="E9669" s="64"/>
      <c r="F9669" s="64"/>
      <c r="G9669" s="64"/>
      <c r="H9669" s="64"/>
      <c r="K9669" s="64"/>
      <c r="L9669" s="104"/>
    </row>
    <row r="9670" spans="4:12" x14ac:dyDescent="0.25">
      <c r="D9670" s="67"/>
      <c r="E9670" s="64"/>
      <c r="F9670" s="64"/>
      <c r="G9670" s="64"/>
      <c r="H9670" s="64"/>
      <c r="K9670" s="64"/>
      <c r="L9670" s="104"/>
    </row>
    <row r="9671" spans="4:12" x14ac:dyDescent="0.25">
      <c r="D9671" s="67"/>
      <c r="E9671" s="64"/>
      <c r="F9671" s="64"/>
      <c r="G9671" s="64"/>
      <c r="H9671" s="64"/>
      <c r="K9671" s="64"/>
      <c r="L9671" s="104"/>
    </row>
    <row r="9672" spans="4:12" x14ac:dyDescent="0.25">
      <c r="D9672" s="67"/>
      <c r="E9672" s="64"/>
      <c r="F9672" s="64"/>
      <c r="G9672" s="64"/>
      <c r="H9672" s="64"/>
      <c r="K9672" s="64"/>
      <c r="L9672" s="104"/>
    </row>
    <row r="9673" spans="4:12" x14ac:dyDescent="0.25">
      <c r="D9673" s="67"/>
      <c r="E9673" s="64"/>
      <c r="F9673" s="64"/>
      <c r="G9673" s="64"/>
      <c r="H9673" s="64"/>
      <c r="K9673" s="64"/>
      <c r="L9673" s="104"/>
    </row>
    <row r="9674" spans="4:12" x14ac:dyDescent="0.25">
      <c r="D9674" s="67"/>
      <c r="E9674" s="64"/>
      <c r="F9674" s="64"/>
      <c r="G9674" s="64"/>
      <c r="H9674" s="64"/>
      <c r="K9674" s="64"/>
      <c r="L9674" s="104"/>
    </row>
    <row r="9675" spans="4:12" x14ac:dyDescent="0.25">
      <c r="D9675" s="67"/>
      <c r="E9675" s="64"/>
      <c r="F9675" s="64"/>
      <c r="G9675" s="64"/>
      <c r="H9675" s="64"/>
      <c r="K9675" s="64"/>
      <c r="L9675" s="104"/>
    </row>
    <row r="9676" spans="4:12" x14ac:dyDescent="0.25">
      <c r="D9676" s="67"/>
      <c r="E9676" s="64"/>
      <c r="F9676" s="64"/>
      <c r="G9676" s="64"/>
      <c r="H9676" s="64"/>
      <c r="K9676" s="64"/>
      <c r="L9676" s="104"/>
    </row>
    <row r="9677" spans="4:12" x14ac:dyDescent="0.25">
      <c r="D9677" s="67"/>
      <c r="E9677" s="64"/>
      <c r="F9677" s="64"/>
      <c r="G9677" s="64"/>
      <c r="H9677" s="64"/>
      <c r="K9677" s="64"/>
      <c r="L9677" s="104"/>
    </row>
    <row r="9678" spans="4:12" x14ac:dyDescent="0.25">
      <c r="D9678" s="67"/>
      <c r="E9678" s="64"/>
      <c r="F9678" s="64"/>
      <c r="G9678" s="64"/>
      <c r="H9678" s="64"/>
      <c r="K9678" s="64"/>
      <c r="L9678" s="104"/>
    </row>
    <row r="9679" spans="4:12" x14ac:dyDescent="0.25">
      <c r="D9679" s="67"/>
      <c r="E9679" s="64"/>
      <c r="F9679" s="64"/>
      <c r="G9679" s="64"/>
      <c r="H9679" s="64"/>
      <c r="K9679" s="64"/>
      <c r="L9679" s="104"/>
    </row>
    <row r="9680" spans="4:12" x14ac:dyDescent="0.25">
      <c r="D9680" s="67"/>
      <c r="E9680" s="64"/>
      <c r="F9680" s="64"/>
      <c r="G9680" s="64"/>
      <c r="H9680" s="64"/>
      <c r="K9680" s="64"/>
      <c r="L9680" s="104"/>
    </row>
    <row r="9681" spans="4:12" x14ac:dyDescent="0.25">
      <c r="D9681" s="67"/>
      <c r="E9681" s="64"/>
      <c r="F9681" s="64"/>
      <c r="G9681" s="64"/>
      <c r="H9681" s="64"/>
      <c r="K9681" s="64"/>
      <c r="L9681" s="104"/>
    </row>
    <row r="9682" spans="4:12" x14ac:dyDescent="0.25">
      <c r="D9682" s="67"/>
      <c r="E9682" s="64"/>
      <c r="F9682" s="64"/>
      <c r="G9682" s="64"/>
      <c r="H9682" s="64"/>
      <c r="K9682" s="64"/>
      <c r="L9682" s="104"/>
    </row>
    <row r="9683" spans="4:12" x14ac:dyDescent="0.25">
      <c r="D9683" s="67"/>
      <c r="E9683" s="64"/>
      <c r="F9683" s="64"/>
      <c r="G9683" s="64"/>
      <c r="H9683" s="64"/>
      <c r="K9683" s="64"/>
      <c r="L9683" s="104"/>
    </row>
    <row r="9684" spans="4:12" x14ac:dyDescent="0.25">
      <c r="D9684" s="67"/>
      <c r="E9684" s="64"/>
      <c r="F9684" s="64"/>
      <c r="G9684" s="64"/>
      <c r="H9684" s="64"/>
      <c r="K9684" s="64"/>
      <c r="L9684" s="104"/>
    </row>
    <row r="9685" spans="4:12" x14ac:dyDescent="0.25">
      <c r="D9685" s="67"/>
      <c r="E9685" s="64"/>
      <c r="F9685" s="64"/>
      <c r="G9685" s="64"/>
      <c r="H9685" s="64"/>
      <c r="K9685" s="64"/>
      <c r="L9685" s="104"/>
    </row>
    <row r="9686" spans="4:12" x14ac:dyDescent="0.25">
      <c r="D9686" s="67"/>
      <c r="E9686" s="64"/>
      <c r="F9686" s="64"/>
      <c r="G9686" s="64"/>
      <c r="H9686" s="64"/>
      <c r="K9686" s="64"/>
      <c r="L9686" s="104"/>
    </row>
    <row r="9687" spans="4:12" x14ac:dyDescent="0.25">
      <c r="D9687" s="67"/>
      <c r="E9687" s="64"/>
      <c r="F9687" s="64"/>
      <c r="G9687" s="64"/>
      <c r="H9687" s="64"/>
      <c r="K9687" s="64"/>
      <c r="L9687" s="104"/>
    </row>
    <row r="9688" spans="4:12" x14ac:dyDescent="0.25">
      <c r="D9688" s="67"/>
      <c r="E9688" s="64"/>
      <c r="F9688" s="64"/>
      <c r="G9688" s="64"/>
      <c r="H9688" s="64"/>
      <c r="K9688" s="64"/>
      <c r="L9688" s="104"/>
    </row>
    <row r="9689" spans="4:12" x14ac:dyDescent="0.25">
      <c r="D9689" s="67"/>
      <c r="E9689" s="64"/>
      <c r="F9689" s="64"/>
      <c r="G9689" s="64"/>
      <c r="H9689" s="64"/>
      <c r="K9689" s="64"/>
      <c r="L9689" s="104"/>
    </row>
    <row r="9690" spans="4:12" x14ac:dyDescent="0.25">
      <c r="D9690" s="67"/>
      <c r="E9690" s="64"/>
      <c r="F9690" s="64"/>
      <c r="G9690" s="64"/>
      <c r="H9690" s="64"/>
      <c r="K9690" s="64"/>
      <c r="L9690" s="104"/>
    </row>
    <row r="9691" spans="4:12" x14ac:dyDescent="0.25">
      <c r="D9691" s="67"/>
      <c r="E9691" s="64"/>
      <c r="F9691" s="64"/>
      <c r="G9691" s="64"/>
      <c r="H9691" s="64"/>
      <c r="K9691" s="64"/>
      <c r="L9691" s="104"/>
    </row>
    <row r="9692" spans="4:12" x14ac:dyDescent="0.25">
      <c r="D9692" s="67"/>
      <c r="E9692" s="64"/>
      <c r="F9692" s="64"/>
      <c r="G9692" s="64"/>
      <c r="H9692" s="64"/>
      <c r="K9692" s="64"/>
      <c r="L9692" s="104"/>
    </row>
    <row r="9693" spans="4:12" x14ac:dyDescent="0.25">
      <c r="D9693" s="67"/>
      <c r="E9693" s="64"/>
      <c r="F9693" s="64"/>
      <c r="G9693" s="64"/>
      <c r="H9693" s="64"/>
      <c r="K9693" s="64"/>
      <c r="L9693" s="104"/>
    </row>
    <row r="9694" spans="4:12" x14ac:dyDescent="0.25">
      <c r="D9694" s="67"/>
      <c r="E9694" s="64"/>
      <c r="F9694" s="64"/>
      <c r="G9694" s="64"/>
      <c r="H9694" s="64"/>
      <c r="K9694" s="64"/>
      <c r="L9694" s="104"/>
    </row>
    <row r="9695" spans="4:12" x14ac:dyDescent="0.25">
      <c r="D9695" s="67"/>
      <c r="E9695" s="64"/>
      <c r="F9695" s="64"/>
      <c r="G9695" s="64"/>
      <c r="H9695" s="64"/>
      <c r="K9695" s="64"/>
      <c r="L9695" s="104"/>
    </row>
    <row r="9696" spans="4:12" x14ac:dyDescent="0.25">
      <c r="D9696" s="67"/>
      <c r="E9696" s="64"/>
      <c r="F9696" s="64"/>
      <c r="G9696" s="64"/>
      <c r="H9696" s="64"/>
      <c r="K9696" s="64"/>
      <c r="L9696" s="104"/>
    </row>
    <row r="9697" spans="4:12" x14ac:dyDescent="0.25">
      <c r="D9697" s="67"/>
      <c r="E9697" s="64"/>
      <c r="F9697" s="64"/>
      <c r="G9697" s="64"/>
      <c r="H9697" s="64"/>
      <c r="K9697" s="64"/>
      <c r="L9697" s="104"/>
    </row>
    <row r="9698" spans="4:12" x14ac:dyDescent="0.25">
      <c r="D9698" s="67"/>
      <c r="E9698" s="64"/>
      <c r="F9698" s="64"/>
      <c r="G9698" s="64"/>
      <c r="H9698" s="64"/>
      <c r="K9698" s="64"/>
      <c r="L9698" s="104"/>
    </row>
    <row r="9699" spans="4:12" x14ac:dyDescent="0.25">
      <c r="D9699" s="67"/>
      <c r="E9699" s="64"/>
      <c r="F9699" s="64"/>
      <c r="G9699" s="64"/>
      <c r="H9699" s="64"/>
      <c r="K9699" s="64"/>
      <c r="L9699" s="104"/>
    </row>
    <row r="9700" spans="4:12" x14ac:dyDescent="0.25">
      <c r="D9700" s="67"/>
      <c r="E9700" s="64"/>
      <c r="F9700" s="64"/>
      <c r="G9700" s="64"/>
      <c r="H9700" s="64"/>
      <c r="K9700" s="64"/>
      <c r="L9700" s="104"/>
    </row>
    <row r="9701" spans="4:12" x14ac:dyDescent="0.25">
      <c r="D9701" s="67"/>
      <c r="E9701" s="64"/>
      <c r="F9701" s="64"/>
      <c r="G9701" s="64"/>
      <c r="H9701" s="64"/>
      <c r="K9701" s="64"/>
      <c r="L9701" s="104"/>
    </row>
    <row r="9702" spans="4:12" x14ac:dyDescent="0.25">
      <c r="D9702" s="67"/>
      <c r="E9702" s="64"/>
      <c r="F9702" s="64"/>
      <c r="G9702" s="64"/>
      <c r="H9702" s="64"/>
      <c r="K9702" s="64"/>
      <c r="L9702" s="104"/>
    </row>
    <row r="9703" spans="4:12" x14ac:dyDescent="0.25">
      <c r="D9703" s="67"/>
      <c r="E9703" s="64"/>
      <c r="F9703" s="64"/>
      <c r="G9703" s="64"/>
      <c r="H9703" s="64"/>
      <c r="K9703" s="64"/>
      <c r="L9703" s="104"/>
    </row>
    <row r="9704" spans="4:12" x14ac:dyDescent="0.25">
      <c r="D9704" s="67"/>
      <c r="E9704" s="64"/>
      <c r="F9704" s="64"/>
      <c r="G9704" s="64"/>
      <c r="H9704" s="64"/>
      <c r="K9704" s="64"/>
      <c r="L9704" s="104"/>
    </row>
    <row r="9705" spans="4:12" x14ac:dyDescent="0.25">
      <c r="D9705" s="67"/>
      <c r="E9705" s="64"/>
      <c r="F9705" s="64"/>
      <c r="G9705" s="64"/>
      <c r="H9705" s="64"/>
      <c r="K9705" s="64"/>
      <c r="L9705" s="104"/>
    </row>
    <row r="9706" spans="4:12" x14ac:dyDescent="0.25">
      <c r="D9706" s="67"/>
      <c r="E9706" s="64"/>
      <c r="F9706" s="64"/>
      <c r="G9706" s="64"/>
      <c r="H9706" s="64"/>
      <c r="K9706" s="64"/>
      <c r="L9706" s="104"/>
    </row>
    <row r="9707" spans="4:12" x14ac:dyDescent="0.25">
      <c r="D9707" s="67"/>
      <c r="E9707" s="64"/>
      <c r="F9707" s="64"/>
      <c r="G9707" s="64"/>
      <c r="H9707" s="64"/>
      <c r="K9707" s="64"/>
      <c r="L9707" s="104"/>
    </row>
    <row r="9708" spans="4:12" x14ac:dyDescent="0.25">
      <c r="D9708" s="67"/>
      <c r="E9708" s="64"/>
      <c r="F9708" s="64"/>
      <c r="G9708" s="64"/>
      <c r="H9708" s="64"/>
      <c r="K9708" s="64"/>
      <c r="L9708" s="104"/>
    </row>
    <row r="9709" spans="4:12" x14ac:dyDescent="0.25">
      <c r="D9709" s="67"/>
      <c r="E9709" s="64"/>
      <c r="F9709" s="64"/>
      <c r="G9709" s="64"/>
      <c r="H9709" s="64"/>
      <c r="K9709" s="64"/>
      <c r="L9709" s="104"/>
    </row>
    <row r="9710" spans="4:12" x14ac:dyDescent="0.25">
      <c r="D9710" s="67"/>
      <c r="E9710" s="64"/>
      <c r="F9710" s="64"/>
      <c r="G9710" s="64"/>
      <c r="H9710" s="64"/>
      <c r="K9710" s="64"/>
      <c r="L9710" s="104"/>
    </row>
    <row r="9711" spans="4:12" x14ac:dyDescent="0.25">
      <c r="D9711" s="67"/>
      <c r="E9711" s="64"/>
      <c r="F9711" s="64"/>
      <c r="G9711" s="64"/>
      <c r="H9711" s="64"/>
      <c r="K9711" s="64"/>
      <c r="L9711" s="104"/>
    </row>
    <row r="9712" spans="4:12" x14ac:dyDescent="0.25">
      <c r="D9712" s="67"/>
      <c r="E9712" s="64"/>
      <c r="F9712" s="64"/>
      <c r="G9712" s="64"/>
      <c r="H9712" s="64"/>
      <c r="K9712" s="64"/>
      <c r="L9712" s="104"/>
    </row>
    <row r="9713" spans="4:12" x14ac:dyDescent="0.25">
      <c r="D9713" s="67"/>
      <c r="E9713" s="64"/>
      <c r="F9713" s="64"/>
      <c r="G9713" s="64"/>
      <c r="H9713" s="64"/>
      <c r="K9713" s="64"/>
      <c r="L9713" s="104"/>
    </row>
    <row r="9714" spans="4:12" x14ac:dyDescent="0.25">
      <c r="D9714" s="67"/>
      <c r="E9714" s="64"/>
      <c r="F9714" s="64"/>
      <c r="G9714" s="64"/>
      <c r="H9714" s="64"/>
      <c r="K9714" s="64"/>
      <c r="L9714" s="104"/>
    </row>
    <row r="9715" spans="4:12" x14ac:dyDescent="0.25">
      <c r="D9715" s="67"/>
      <c r="E9715" s="64"/>
      <c r="F9715" s="64"/>
      <c r="G9715" s="64"/>
      <c r="H9715" s="64"/>
      <c r="K9715" s="64"/>
      <c r="L9715" s="104"/>
    </row>
    <row r="9716" spans="4:12" x14ac:dyDescent="0.25">
      <c r="D9716" s="67"/>
      <c r="E9716" s="64"/>
      <c r="F9716" s="64"/>
      <c r="G9716" s="64"/>
      <c r="H9716" s="64"/>
      <c r="K9716" s="64"/>
      <c r="L9716" s="104"/>
    </row>
    <row r="9717" spans="4:12" x14ac:dyDescent="0.25">
      <c r="D9717" s="67"/>
      <c r="E9717" s="64"/>
      <c r="F9717" s="64"/>
      <c r="G9717" s="64"/>
      <c r="H9717" s="64"/>
      <c r="K9717" s="64"/>
      <c r="L9717" s="104"/>
    </row>
    <row r="9718" spans="4:12" x14ac:dyDescent="0.25">
      <c r="D9718" s="67"/>
      <c r="E9718" s="64"/>
      <c r="F9718" s="64"/>
      <c r="G9718" s="64"/>
      <c r="H9718" s="64"/>
      <c r="K9718" s="64"/>
      <c r="L9718" s="104"/>
    </row>
    <row r="9719" spans="4:12" x14ac:dyDescent="0.25">
      <c r="D9719" s="67"/>
      <c r="E9719" s="64"/>
      <c r="F9719" s="64"/>
      <c r="G9719" s="64"/>
      <c r="H9719" s="64"/>
      <c r="K9719" s="64"/>
      <c r="L9719" s="104"/>
    </row>
    <row r="9720" spans="4:12" x14ac:dyDescent="0.25">
      <c r="D9720" s="67"/>
      <c r="E9720" s="64"/>
      <c r="F9720" s="64"/>
      <c r="G9720" s="64"/>
      <c r="H9720" s="64"/>
      <c r="K9720" s="64"/>
      <c r="L9720" s="104"/>
    </row>
    <row r="9721" spans="4:12" x14ac:dyDescent="0.25">
      <c r="D9721" s="67"/>
      <c r="E9721" s="64"/>
      <c r="F9721" s="64"/>
      <c r="G9721" s="64"/>
      <c r="H9721" s="64"/>
      <c r="K9721" s="64"/>
      <c r="L9721" s="104"/>
    </row>
    <row r="9722" spans="4:12" x14ac:dyDescent="0.25">
      <c r="D9722" s="67"/>
      <c r="E9722" s="64"/>
      <c r="F9722" s="64"/>
      <c r="G9722" s="64"/>
      <c r="H9722" s="64"/>
      <c r="K9722" s="64"/>
      <c r="L9722" s="104"/>
    </row>
    <row r="9723" spans="4:12" x14ac:dyDescent="0.25">
      <c r="D9723" s="67"/>
      <c r="E9723" s="64"/>
      <c r="F9723" s="64"/>
      <c r="G9723" s="64"/>
      <c r="H9723" s="64"/>
      <c r="K9723" s="64"/>
      <c r="L9723" s="104"/>
    </row>
    <row r="9724" spans="4:12" x14ac:dyDescent="0.25">
      <c r="D9724" s="67"/>
      <c r="E9724" s="64"/>
      <c r="F9724" s="64"/>
      <c r="G9724" s="64"/>
      <c r="H9724" s="64"/>
      <c r="K9724" s="64"/>
      <c r="L9724" s="104"/>
    </row>
    <row r="9725" spans="4:12" x14ac:dyDescent="0.25">
      <c r="D9725" s="67"/>
      <c r="E9725" s="64"/>
      <c r="F9725" s="64"/>
      <c r="G9725" s="64"/>
      <c r="H9725" s="64"/>
      <c r="K9725" s="64"/>
      <c r="L9725" s="104"/>
    </row>
    <row r="9726" spans="4:12" x14ac:dyDescent="0.25">
      <c r="D9726" s="67"/>
      <c r="E9726" s="64"/>
      <c r="F9726" s="64"/>
      <c r="G9726" s="64"/>
      <c r="H9726" s="64"/>
      <c r="K9726" s="64"/>
      <c r="L9726" s="104"/>
    </row>
    <row r="9727" spans="4:12" x14ac:dyDescent="0.25">
      <c r="D9727" s="67"/>
      <c r="E9727" s="64"/>
      <c r="F9727" s="64"/>
      <c r="G9727" s="64"/>
      <c r="H9727" s="64"/>
      <c r="K9727" s="64"/>
      <c r="L9727" s="104"/>
    </row>
    <row r="9728" spans="4:12" x14ac:dyDescent="0.25">
      <c r="D9728" s="67"/>
      <c r="E9728" s="64"/>
      <c r="F9728" s="64"/>
      <c r="G9728" s="64"/>
      <c r="H9728" s="64"/>
      <c r="K9728" s="64"/>
      <c r="L9728" s="104"/>
    </row>
    <row r="9729" spans="4:12" x14ac:dyDescent="0.25">
      <c r="D9729" s="67"/>
      <c r="E9729" s="64"/>
      <c r="F9729" s="64"/>
      <c r="G9729" s="64"/>
      <c r="H9729" s="64"/>
      <c r="K9729" s="64"/>
      <c r="L9729" s="104"/>
    </row>
    <row r="9730" spans="4:12" x14ac:dyDescent="0.25">
      <c r="D9730" s="67"/>
      <c r="E9730" s="64"/>
      <c r="F9730" s="64"/>
      <c r="G9730" s="64"/>
      <c r="H9730" s="64"/>
      <c r="K9730" s="64"/>
      <c r="L9730" s="104"/>
    </row>
    <row r="9731" spans="4:12" x14ac:dyDescent="0.25">
      <c r="D9731" s="67"/>
      <c r="E9731" s="64"/>
      <c r="F9731" s="64"/>
      <c r="G9731" s="64"/>
      <c r="H9731" s="64"/>
      <c r="K9731" s="64"/>
      <c r="L9731" s="104"/>
    </row>
    <row r="9732" spans="4:12" x14ac:dyDescent="0.25">
      <c r="D9732" s="67"/>
      <c r="E9732" s="64"/>
      <c r="F9732" s="64"/>
      <c r="G9732" s="64"/>
      <c r="H9732" s="64"/>
      <c r="K9732" s="64"/>
      <c r="L9732" s="104"/>
    </row>
    <row r="9733" spans="4:12" x14ac:dyDescent="0.25">
      <c r="D9733" s="67"/>
      <c r="E9733" s="64"/>
      <c r="F9733" s="64"/>
      <c r="G9733" s="64"/>
      <c r="H9733" s="64"/>
      <c r="K9733" s="64"/>
      <c r="L9733" s="104"/>
    </row>
    <row r="9734" spans="4:12" x14ac:dyDescent="0.25">
      <c r="D9734" s="67"/>
      <c r="E9734" s="64"/>
      <c r="F9734" s="64"/>
      <c r="G9734" s="64"/>
      <c r="H9734" s="64"/>
      <c r="K9734" s="64"/>
      <c r="L9734" s="104"/>
    </row>
    <row r="9735" spans="4:12" x14ac:dyDescent="0.25">
      <c r="D9735" s="67"/>
      <c r="E9735" s="64"/>
      <c r="F9735" s="64"/>
      <c r="G9735" s="64"/>
      <c r="H9735" s="64"/>
      <c r="K9735" s="64"/>
      <c r="L9735" s="104"/>
    </row>
    <row r="9736" spans="4:12" x14ac:dyDescent="0.25">
      <c r="D9736" s="67"/>
      <c r="E9736" s="64"/>
      <c r="F9736" s="64"/>
      <c r="G9736" s="64"/>
      <c r="H9736" s="64"/>
      <c r="K9736" s="64"/>
      <c r="L9736" s="104"/>
    </row>
    <row r="9737" spans="4:12" x14ac:dyDescent="0.25">
      <c r="D9737" s="67"/>
      <c r="E9737" s="64"/>
      <c r="F9737" s="64"/>
      <c r="G9737" s="64"/>
      <c r="H9737" s="64"/>
      <c r="K9737" s="64"/>
      <c r="L9737" s="104"/>
    </row>
    <row r="9738" spans="4:12" x14ac:dyDescent="0.25">
      <c r="D9738" s="67"/>
      <c r="E9738" s="64"/>
      <c r="F9738" s="64"/>
      <c r="G9738" s="64"/>
      <c r="H9738" s="64"/>
      <c r="K9738" s="64"/>
      <c r="L9738" s="104"/>
    </row>
    <row r="9739" spans="4:12" x14ac:dyDescent="0.25">
      <c r="D9739" s="67"/>
      <c r="E9739" s="64"/>
      <c r="F9739" s="64"/>
      <c r="G9739" s="64"/>
      <c r="H9739" s="64"/>
      <c r="K9739" s="64"/>
      <c r="L9739" s="104"/>
    </row>
    <row r="9740" spans="4:12" x14ac:dyDescent="0.25">
      <c r="D9740" s="67"/>
      <c r="E9740" s="64"/>
      <c r="F9740" s="64"/>
      <c r="G9740" s="64"/>
      <c r="H9740" s="64"/>
      <c r="K9740" s="64"/>
      <c r="L9740" s="104"/>
    </row>
    <row r="9741" spans="4:12" x14ac:dyDescent="0.25">
      <c r="D9741" s="67"/>
      <c r="E9741" s="64"/>
      <c r="F9741" s="64"/>
      <c r="G9741" s="64"/>
      <c r="H9741" s="64"/>
      <c r="K9741" s="64"/>
      <c r="L9741" s="104"/>
    </row>
    <row r="9742" spans="4:12" x14ac:dyDescent="0.25">
      <c r="D9742" s="67"/>
      <c r="E9742" s="64"/>
      <c r="F9742" s="64"/>
      <c r="G9742" s="64"/>
      <c r="H9742" s="64"/>
      <c r="K9742" s="64"/>
      <c r="L9742" s="104"/>
    </row>
    <row r="9743" spans="4:12" x14ac:dyDescent="0.25">
      <c r="D9743" s="67"/>
      <c r="E9743" s="64"/>
      <c r="F9743" s="64"/>
      <c r="G9743" s="64"/>
      <c r="H9743" s="64"/>
      <c r="K9743" s="64"/>
      <c r="L9743" s="104"/>
    </row>
    <row r="9744" spans="4:12" x14ac:dyDescent="0.25">
      <c r="D9744" s="67"/>
      <c r="E9744" s="64"/>
      <c r="F9744" s="64"/>
      <c r="G9744" s="64"/>
      <c r="H9744" s="64"/>
      <c r="K9744" s="64"/>
      <c r="L9744" s="104"/>
    </row>
    <row r="9745" spans="4:12" x14ac:dyDescent="0.25">
      <c r="D9745" s="67"/>
      <c r="E9745" s="64"/>
      <c r="F9745" s="64"/>
      <c r="G9745" s="64"/>
      <c r="H9745" s="64"/>
      <c r="K9745" s="64"/>
      <c r="L9745" s="104"/>
    </row>
    <row r="9746" spans="4:12" x14ac:dyDescent="0.25">
      <c r="D9746" s="67"/>
      <c r="E9746" s="64"/>
      <c r="F9746" s="64"/>
      <c r="G9746" s="64"/>
      <c r="H9746" s="64"/>
      <c r="K9746" s="64"/>
      <c r="L9746" s="104"/>
    </row>
    <row r="9747" spans="4:12" x14ac:dyDescent="0.25">
      <c r="D9747" s="67"/>
      <c r="E9747" s="64"/>
      <c r="F9747" s="64"/>
      <c r="G9747" s="64"/>
      <c r="H9747" s="64"/>
      <c r="K9747" s="64"/>
      <c r="L9747" s="104"/>
    </row>
    <row r="9748" spans="4:12" x14ac:dyDescent="0.25">
      <c r="D9748" s="67"/>
      <c r="E9748" s="64"/>
      <c r="F9748" s="64"/>
      <c r="G9748" s="64"/>
      <c r="H9748" s="64"/>
      <c r="K9748" s="64"/>
      <c r="L9748" s="104"/>
    </row>
    <row r="9749" spans="4:12" x14ac:dyDescent="0.25">
      <c r="D9749" s="67"/>
      <c r="E9749" s="64"/>
      <c r="F9749" s="64"/>
      <c r="G9749" s="64"/>
      <c r="H9749" s="64"/>
      <c r="K9749" s="64"/>
      <c r="L9749" s="104"/>
    </row>
    <row r="9750" spans="4:12" x14ac:dyDescent="0.25">
      <c r="D9750" s="67"/>
      <c r="E9750" s="64"/>
      <c r="F9750" s="64"/>
      <c r="G9750" s="64"/>
      <c r="H9750" s="64"/>
      <c r="K9750" s="64"/>
      <c r="L9750" s="104"/>
    </row>
    <row r="9751" spans="4:12" x14ac:dyDescent="0.25">
      <c r="D9751" s="67"/>
      <c r="E9751" s="64"/>
      <c r="F9751" s="64"/>
      <c r="G9751" s="64"/>
      <c r="H9751" s="64"/>
      <c r="K9751" s="64"/>
      <c r="L9751" s="104"/>
    </row>
    <row r="9752" spans="4:12" x14ac:dyDescent="0.25">
      <c r="D9752" s="67"/>
      <c r="E9752" s="64"/>
      <c r="F9752" s="64"/>
      <c r="G9752" s="64"/>
      <c r="H9752" s="64"/>
      <c r="K9752" s="64"/>
      <c r="L9752" s="104"/>
    </row>
    <row r="9753" spans="4:12" x14ac:dyDescent="0.25">
      <c r="D9753" s="67"/>
      <c r="E9753" s="64"/>
      <c r="F9753" s="64"/>
      <c r="G9753" s="64"/>
      <c r="H9753" s="64"/>
      <c r="K9753" s="64"/>
      <c r="L9753" s="104"/>
    </row>
    <row r="9754" spans="4:12" x14ac:dyDescent="0.25">
      <c r="D9754" s="67"/>
      <c r="E9754" s="64"/>
      <c r="F9754" s="64"/>
      <c r="G9754" s="64"/>
      <c r="H9754" s="64"/>
      <c r="K9754" s="64"/>
      <c r="L9754" s="104"/>
    </row>
    <row r="9755" spans="4:12" x14ac:dyDescent="0.25">
      <c r="D9755" s="67"/>
      <c r="E9755" s="64"/>
      <c r="F9755" s="64"/>
      <c r="G9755" s="64"/>
      <c r="H9755" s="64"/>
      <c r="K9755" s="64"/>
      <c r="L9755" s="104"/>
    </row>
    <row r="9756" spans="4:12" x14ac:dyDescent="0.25">
      <c r="D9756" s="67"/>
      <c r="E9756" s="64"/>
      <c r="F9756" s="64"/>
      <c r="G9756" s="64"/>
      <c r="H9756" s="64"/>
      <c r="K9756" s="64"/>
      <c r="L9756" s="104"/>
    </row>
    <row r="9757" spans="4:12" x14ac:dyDescent="0.25">
      <c r="D9757" s="67"/>
      <c r="E9757" s="64"/>
      <c r="F9757" s="64"/>
      <c r="G9757" s="64"/>
      <c r="H9757" s="64"/>
      <c r="K9757" s="64"/>
      <c r="L9757" s="104"/>
    </row>
    <row r="9758" spans="4:12" x14ac:dyDescent="0.25">
      <c r="D9758" s="67"/>
      <c r="E9758" s="64"/>
      <c r="F9758" s="64"/>
      <c r="G9758" s="64"/>
      <c r="H9758" s="64"/>
      <c r="K9758" s="64"/>
      <c r="L9758" s="104"/>
    </row>
    <row r="9759" spans="4:12" x14ac:dyDescent="0.25">
      <c r="D9759" s="67"/>
      <c r="E9759" s="64"/>
      <c r="F9759" s="64"/>
      <c r="G9759" s="64"/>
      <c r="H9759" s="64"/>
      <c r="K9759" s="64"/>
      <c r="L9759" s="104"/>
    </row>
    <row r="9760" spans="4:12" x14ac:dyDescent="0.25">
      <c r="D9760" s="67"/>
      <c r="E9760" s="64"/>
      <c r="F9760" s="64"/>
      <c r="G9760" s="64"/>
      <c r="H9760" s="64"/>
      <c r="K9760" s="64"/>
      <c r="L9760" s="104"/>
    </row>
    <row r="9761" spans="4:12" x14ac:dyDescent="0.25">
      <c r="D9761" s="67"/>
      <c r="E9761" s="64"/>
      <c r="F9761" s="64"/>
      <c r="G9761" s="64"/>
      <c r="H9761" s="64"/>
      <c r="K9761" s="64"/>
      <c r="L9761" s="104"/>
    </row>
    <row r="9762" spans="4:12" x14ac:dyDescent="0.25">
      <c r="D9762" s="67"/>
      <c r="E9762" s="64"/>
      <c r="F9762" s="64"/>
      <c r="G9762" s="64"/>
      <c r="H9762" s="64"/>
      <c r="K9762" s="64"/>
      <c r="L9762" s="104"/>
    </row>
    <row r="9763" spans="4:12" x14ac:dyDescent="0.25">
      <c r="D9763" s="67"/>
      <c r="E9763" s="64"/>
      <c r="F9763" s="64"/>
      <c r="G9763" s="64"/>
      <c r="H9763" s="64"/>
      <c r="K9763" s="64"/>
      <c r="L9763" s="104"/>
    </row>
    <row r="9764" spans="4:12" x14ac:dyDescent="0.25">
      <c r="D9764" s="67"/>
      <c r="E9764" s="64"/>
      <c r="F9764" s="64"/>
      <c r="G9764" s="64"/>
      <c r="H9764" s="64"/>
      <c r="K9764" s="64"/>
      <c r="L9764" s="104"/>
    </row>
    <row r="9765" spans="4:12" x14ac:dyDescent="0.25">
      <c r="D9765" s="67"/>
      <c r="E9765" s="64"/>
      <c r="F9765" s="64"/>
      <c r="G9765" s="64"/>
      <c r="H9765" s="64"/>
      <c r="K9765" s="64"/>
      <c r="L9765" s="104"/>
    </row>
    <row r="9766" spans="4:12" x14ac:dyDescent="0.25">
      <c r="D9766" s="67"/>
      <c r="E9766" s="64"/>
      <c r="F9766" s="64"/>
      <c r="G9766" s="64"/>
      <c r="H9766" s="64"/>
      <c r="K9766" s="64"/>
      <c r="L9766" s="104"/>
    </row>
    <row r="9767" spans="4:12" x14ac:dyDescent="0.25">
      <c r="D9767" s="67"/>
      <c r="E9767" s="64"/>
      <c r="F9767" s="64"/>
      <c r="G9767" s="64"/>
      <c r="H9767" s="64"/>
      <c r="K9767" s="64"/>
      <c r="L9767" s="104"/>
    </row>
    <row r="9768" spans="4:12" x14ac:dyDescent="0.25">
      <c r="D9768" s="67"/>
      <c r="E9768" s="64"/>
      <c r="F9768" s="64"/>
      <c r="G9768" s="64"/>
      <c r="H9768" s="64"/>
      <c r="K9768" s="64"/>
      <c r="L9768" s="104"/>
    </row>
    <row r="9769" spans="4:12" x14ac:dyDescent="0.25">
      <c r="D9769" s="67"/>
      <c r="E9769" s="64"/>
      <c r="F9769" s="64"/>
      <c r="G9769" s="64"/>
      <c r="H9769" s="64"/>
      <c r="K9769" s="64"/>
      <c r="L9769" s="104"/>
    </row>
    <row r="9770" spans="4:12" x14ac:dyDescent="0.25">
      <c r="D9770" s="67"/>
      <c r="E9770" s="64"/>
      <c r="F9770" s="64"/>
      <c r="G9770" s="64"/>
      <c r="H9770" s="64"/>
      <c r="K9770" s="64"/>
      <c r="L9770" s="104"/>
    </row>
    <row r="9771" spans="4:12" x14ac:dyDescent="0.25">
      <c r="D9771" s="67"/>
      <c r="E9771" s="64"/>
      <c r="F9771" s="64"/>
      <c r="G9771" s="64"/>
      <c r="H9771" s="64"/>
      <c r="K9771" s="64"/>
      <c r="L9771" s="104"/>
    </row>
    <row r="9772" spans="4:12" x14ac:dyDescent="0.25">
      <c r="D9772" s="67"/>
      <c r="E9772" s="64"/>
      <c r="F9772" s="64"/>
      <c r="G9772" s="64"/>
      <c r="H9772" s="64"/>
      <c r="K9772" s="64"/>
      <c r="L9772" s="104"/>
    </row>
    <row r="9773" spans="4:12" x14ac:dyDescent="0.25">
      <c r="D9773" s="67"/>
      <c r="E9773" s="64"/>
      <c r="F9773" s="64"/>
      <c r="G9773" s="64"/>
      <c r="H9773" s="64"/>
      <c r="K9773" s="64"/>
      <c r="L9773" s="104"/>
    </row>
    <row r="9774" spans="4:12" x14ac:dyDescent="0.25">
      <c r="D9774" s="67"/>
      <c r="E9774" s="64"/>
      <c r="F9774" s="64"/>
      <c r="G9774" s="64"/>
      <c r="H9774" s="64"/>
      <c r="K9774" s="64"/>
      <c r="L9774" s="104"/>
    </row>
    <row r="9775" spans="4:12" x14ac:dyDescent="0.25">
      <c r="D9775" s="67"/>
      <c r="E9775" s="64"/>
      <c r="F9775" s="64"/>
      <c r="G9775" s="64"/>
      <c r="H9775" s="64"/>
      <c r="K9775" s="64"/>
      <c r="L9775" s="104"/>
    </row>
    <row r="9776" spans="4:12" x14ac:dyDescent="0.25">
      <c r="D9776" s="67"/>
      <c r="E9776" s="64"/>
      <c r="F9776" s="64"/>
      <c r="G9776" s="64"/>
      <c r="H9776" s="64"/>
      <c r="K9776" s="64"/>
      <c r="L9776" s="104"/>
    </row>
    <row r="9777" spans="4:12" x14ac:dyDescent="0.25">
      <c r="D9777" s="67"/>
      <c r="E9777" s="64"/>
      <c r="F9777" s="64"/>
      <c r="G9777" s="64"/>
      <c r="H9777" s="64"/>
      <c r="K9777" s="64"/>
      <c r="L9777" s="104"/>
    </row>
    <row r="9778" spans="4:12" x14ac:dyDescent="0.25">
      <c r="D9778" s="67"/>
      <c r="E9778" s="64"/>
      <c r="F9778" s="64"/>
      <c r="G9778" s="64"/>
      <c r="H9778" s="64"/>
      <c r="K9778" s="64"/>
      <c r="L9778" s="104"/>
    </row>
    <row r="9779" spans="4:12" x14ac:dyDescent="0.25">
      <c r="D9779" s="67"/>
      <c r="E9779" s="64"/>
      <c r="F9779" s="64"/>
      <c r="G9779" s="64"/>
      <c r="H9779" s="64"/>
      <c r="K9779" s="64"/>
      <c r="L9779" s="104"/>
    </row>
    <row r="9780" spans="4:12" x14ac:dyDescent="0.25">
      <c r="D9780" s="67"/>
      <c r="E9780" s="64"/>
      <c r="F9780" s="64"/>
      <c r="G9780" s="64"/>
      <c r="H9780" s="64"/>
      <c r="K9780" s="64"/>
      <c r="L9780" s="104"/>
    </row>
    <row r="9781" spans="4:12" x14ac:dyDescent="0.25">
      <c r="D9781" s="67"/>
      <c r="E9781" s="64"/>
      <c r="F9781" s="64"/>
      <c r="G9781" s="64"/>
      <c r="H9781" s="64"/>
      <c r="K9781" s="64"/>
      <c r="L9781" s="104"/>
    </row>
    <row r="9782" spans="4:12" x14ac:dyDescent="0.25">
      <c r="D9782" s="67"/>
      <c r="E9782" s="64"/>
      <c r="F9782" s="64"/>
      <c r="G9782" s="64"/>
      <c r="H9782" s="64"/>
      <c r="K9782" s="64"/>
      <c r="L9782" s="104"/>
    </row>
    <row r="9783" spans="4:12" x14ac:dyDescent="0.25">
      <c r="D9783" s="67"/>
      <c r="E9783" s="64"/>
      <c r="F9783" s="64"/>
      <c r="G9783" s="64"/>
      <c r="H9783" s="64"/>
      <c r="K9783" s="64"/>
      <c r="L9783" s="104"/>
    </row>
    <row r="9784" spans="4:12" x14ac:dyDescent="0.25">
      <c r="D9784" s="67"/>
      <c r="E9784" s="64"/>
      <c r="F9784" s="64"/>
      <c r="G9784" s="64"/>
      <c r="H9784" s="64"/>
      <c r="K9784" s="64"/>
      <c r="L9784" s="104"/>
    </row>
    <row r="9785" spans="4:12" x14ac:dyDescent="0.25">
      <c r="D9785" s="67"/>
      <c r="E9785" s="64"/>
      <c r="F9785" s="64"/>
      <c r="G9785" s="64"/>
      <c r="H9785" s="64"/>
      <c r="K9785" s="64"/>
      <c r="L9785" s="104"/>
    </row>
    <row r="9786" spans="4:12" x14ac:dyDescent="0.25">
      <c r="D9786" s="67"/>
      <c r="E9786" s="64"/>
      <c r="F9786" s="64"/>
      <c r="G9786" s="64"/>
      <c r="H9786" s="64"/>
      <c r="K9786" s="64"/>
      <c r="L9786" s="104"/>
    </row>
    <row r="9787" spans="4:12" x14ac:dyDescent="0.25">
      <c r="D9787" s="67"/>
      <c r="E9787" s="64"/>
      <c r="F9787" s="64"/>
      <c r="G9787" s="64"/>
      <c r="H9787" s="64"/>
      <c r="K9787" s="64"/>
      <c r="L9787" s="104"/>
    </row>
    <row r="9788" spans="4:12" x14ac:dyDescent="0.25">
      <c r="D9788" s="67"/>
      <c r="E9788" s="64"/>
      <c r="F9788" s="64"/>
      <c r="G9788" s="64"/>
      <c r="H9788" s="64"/>
      <c r="K9788" s="64"/>
      <c r="L9788" s="104"/>
    </row>
    <row r="9789" spans="4:12" x14ac:dyDescent="0.25">
      <c r="D9789" s="67"/>
      <c r="E9789" s="64"/>
      <c r="F9789" s="64"/>
      <c r="G9789" s="64"/>
      <c r="H9789" s="64"/>
      <c r="K9789" s="64"/>
      <c r="L9789" s="104"/>
    </row>
    <row r="9790" spans="4:12" x14ac:dyDescent="0.25">
      <c r="D9790" s="67"/>
      <c r="E9790" s="64"/>
      <c r="F9790" s="64"/>
      <c r="G9790" s="64"/>
      <c r="H9790" s="64"/>
      <c r="K9790" s="64"/>
      <c r="L9790" s="104"/>
    </row>
    <row r="9791" spans="4:12" x14ac:dyDescent="0.25">
      <c r="D9791" s="67"/>
      <c r="E9791" s="64"/>
      <c r="F9791" s="64"/>
      <c r="G9791" s="64"/>
      <c r="H9791" s="64"/>
      <c r="K9791" s="64"/>
      <c r="L9791" s="104"/>
    </row>
    <row r="9792" spans="4:12" x14ac:dyDescent="0.25">
      <c r="D9792" s="67"/>
      <c r="E9792" s="64"/>
      <c r="F9792" s="64"/>
      <c r="G9792" s="64"/>
      <c r="H9792" s="64"/>
      <c r="K9792" s="64"/>
      <c r="L9792" s="104"/>
    </row>
    <row r="9793" spans="4:12" x14ac:dyDescent="0.25">
      <c r="D9793" s="67"/>
      <c r="E9793" s="64"/>
      <c r="F9793" s="64"/>
      <c r="G9793" s="64"/>
      <c r="H9793" s="64"/>
      <c r="K9793" s="64"/>
      <c r="L9793" s="104"/>
    </row>
    <row r="9794" spans="4:12" x14ac:dyDescent="0.25">
      <c r="D9794" s="67"/>
      <c r="E9794" s="64"/>
      <c r="F9794" s="64"/>
      <c r="G9794" s="64"/>
      <c r="H9794" s="64"/>
      <c r="K9794" s="64"/>
      <c r="L9794" s="104"/>
    </row>
    <row r="9795" spans="4:12" x14ac:dyDescent="0.25">
      <c r="D9795" s="67"/>
      <c r="E9795" s="64"/>
      <c r="F9795" s="64"/>
      <c r="G9795" s="64"/>
      <c r="H9795" s="64"/>
      <c r="K9795" s="64"/>
      <c r="L9795" s="104"/>
    </row>
    <row r="9796" spans="4:12" x14ac:dyDescent="0.25">
      <c r="D9796" s="67"/>
      <c r="E9796" s="64"/>
      <c r="F9796" s="64"/>
      <c r="G9796" s="64"/>
      <c r="H9796" s="64"/>
      <c r="K9796" s="64"/>
      <c r="L9796" s="104"/>
    </row>
    <row r="9797" spans="4:12" x14ac:dyDescent="0.25">
      <c r="D9797" s="67"/>
      <c r="E9797" s="64"/>
      <c r="F9797" s="64"/>
      <c r="G9797" s="64"/>
      <c r="H9797" s="64"/>
      <c r="K9797" s="64"/>
      <c r="L9797" s="104"/>
    </row>
    <row r="9798" spans="4:12" x14ac:dyDescent="0.25">
      <c r="D9798" s="67"/>
      <c r="E9798" s="64"/>
      <c r="F9798" s="64"/>
      <c r="G9798" s="64"/>
      <c r="H9798" s="64"/>
      <c r="K9798" s="64"/>
      <c r="L9798" s="104"/>
    </row>
    <row r="9799" spans="4:12" x14ac:dyDescent="0.25">
      <c r="D9799" s="67"/>
      <c r="E9799" s="64"/>
      <c r="F9799" s="64"/>
      <c r="G9799" s="64"/>
      <c r="H9799" s="64"/>
      <c r="K9799" s="64"/>
      <c r="L9799" s="104"/>
    </row>
    <row r="9800" spans="4:12" x14ac:dyDescent="0.25">
      <c r="D9800" s="67"/>
      <c r="E9800" s="64"/>
      <c r="F9800" s="64"/>
      <c r="G9800" s="64"/>
      <c r="H9800" s="64"/>
      <c r="K9800" s="64"/>
      <c r="L9800" s="104"/>
    </row>
    <row r="9801" spans="4:12" x14ac:dyDescent="0.25">
      <c r="D9801" s="67"/>
      <c r="E9801" s="64"/>
      <c r="F9801" s="64"/>
      <c r="G9801" s="64"/>
      <c r="H9801" s="64"/>
      <c r="K9801" s="64"/>
      <c r="L9801" s="104"/>
    </row>
    <row r="9802" spans="4:12" x14ac:dyDescent="0.25">
      <c r="D9802" s="67"/>
      <c r="E9802" s="64"/>
      <c r="F9802" s="64"/>
      <c r="G9802" s="64"/>
      <c r="H9802" s="64"/>
      <c r="K9802" s="64"/>
      <c r="L9802" s="104"/>
    </row>
    <row r="9803" spans="4:12" x14ac:dyDescent="0.25">
      <c r="D9803" s="67"/>
      <c r="E9803" s="64"/>
      <c r="F9803" s="64"/>
      <c r="G9803" s="64"/>
      <c r="H9803" s="64"/>
      <c r="K9803" s="64"/>
      <c r="L9803" s="104"/>
    </row>
    <row r="9804" spans="4:12" x14ac:dyDescent="0.25">
      <c r="D9804" s="67"/>
      <c r="E9804" s="64"/>
      <c r="F9804" s="64"/>
      <c r="G9804" s="64"/>
      <c r="H9804" s="64"/>
      <c r="K9804" s="64"/>
      <c r="L9804" s="104"/>
    </row>
    <row r="9805" spans="4:12" x14ac:dyDescent="0.25">
      <c r="D9805" s="67"/>
      <c r="E9805" s="64"/>
      <c r="F9805" s="64"/>
      <c r="G9805" s="64"/>
      <c r="H9805" s="64"/>
      <c r="K9805" s="64"/>
      <c r="L9805" s="104"/>
    </row>
    <row r="9806" spans="4:12" x14ac:dyDescent="0.25">
      <c r="D9806" s="67"/>
      <c r="E9806" s="64"/>
      <c r="F9806" s="64"/>
      <c r="G9806" s="64"/>
      <c r="H9806" s="64"/>
      <c r="K9806" s="64"/>
      <c r="L9806" s="104"/>
    </row>
    <row r="9807" spans="4:12" x14ac:dyDescent="0.25">
      <c r="D9807" s="67"/>
      <c r="E9807" s="64"/>
      <c r="F9807" s="64"/>
      <c r="G9807" s="64"/>
      <c r="H9807" s="64"/>
      <c r="K9807" s="64"/>
      <c r="L9807" s="104"/>
    </row>
    <row r="9808" spans="4:12" x14ac:dyDescent="0.25">
      <c r="D9808" s="67"/>
      <c r="E9808" s="64"/>
      <c r="F9808" s="64"/>
      <c r="G9808" s="64"/>
      <c r="H9808" s="64"/>
      <c r="K9808" s="64"/>
      <c r="L9808" s="104"/>
    </row>
    <row r="9809" spans="4:12" x14ac:dyDescent="0.25">
      <c r="D9809" s="67"/>
      <c r="E9809" s="64"/>
      <c r="F9809" s="64"/>
      <c r="G9809" s="64"/>
      <c r="H9809" s="64"/>
      <c r="K9809" s="64"/>
      <c r="L9809" s="104"/>
    </row>
    <row r="9810" spans="4:12" x14ac:dyDescent="0.25">
      <c r="D9810" s="67"/>
      <c r="E9810" s="64"/>
      <c r="F9810" s="64"/>
      <c r="G9810" s="64"/>
      <c r="H9810" s="64"/>
      <c r="K9810" s="64"/>
      <c r="L9810" s="104"/>
    </row>
    <row r="9811" spans="4:12" x14ac:dyDescent="0.25">
      <c r="D9811" s="67"/>
      <c r="E9811" s="64"/>
      <c r="F9811" s="64"/>
      <c r="G9811" s="64"/>
      <c r="H9811" s="64"/>
      <c r="K9811" s="64"/>
      <c r="L9811" s="104"/>
    </row>
    <row r="9812" spans="4:12" x14ac:dyDescent="0.25">
      <c r="D9812" s="67"/>
      <c r="E9812" s="64"/>
      <c r="F9812" s="64"/>
      <c r="G9812" s="64"/>
      <c r="H9812" s="64"/>
      <c r="K9812" s="64"/>
      <c r="L9812" s="104"/>
    </row>
    <row r="9813" spans="4:12" x14ac:dyDescent="0.25">
      <c r="D9813" s="67"/>
      <c r="E9813" s="64"/>
      <c r="F9813" s="64"/>
      <c r="G9813" s="64"/>
      <c r="H9813" s="64"/>
      <c r="K9813" s="64"/>
      <c r="L9813" s="104"/>
    </row>
    <row r="9814" spans="4:12" x14ac:dyDescent="0.25">
      <c r="D9814" s="67"/>
      <c r="E9814" s="64"/>
      <c r="F9814" s="64"/>
      <c r="G9814" s="64"/>
      <c r="H9814" s="64"/>
      <c r="K9814" s="64"/>
      <c r="L9814" s="104"/>
    </row>
    <row r="9815" spans="4:12" x14ac:dyDescent="0.25">
      <c r="D9815" s="67"/>
      <c r="E9815" s="64"/>
      <c r="F9815" s="64"/>
      <c r="G9815" s="64"/>
      <c r="H9815" s="64"/>
      <c r="K9815" s="64"/>
      <c r="L9815" s="104"/>
    </row>
    <row r="9816" spans="4:12" x14ac:dyDescent="0.25">
      <c r="D9816" s="67"/>
      <c r="E9816" s="64"/>
      <c r="F9816" s="64"/>
      <c r="G9816" s="64"/>
      <c r="H9816" s="64"/>
      <c r="K9816" s="64"/>
      <c r="L9816" s="104"/>
    </row>
    <row r="9817" spans="4:12" x14ac:dyDescent="0.25">
      <c r="D9817" s="67"/>
      <c r="E9817" s="64"/>
      <c r="F9817" s="64"/>
      <c r="G9817" s="64"/>
      <c r="H9817" s="64"/>
      <c r="K9817" s="64"/>
      <c r="L9817" s="104"/>
    </row>
    <row r="9818" spans="4:12" x14ac:dyDescent="0.25">
      <c r="D9818" s="67"/>
      <c r="E9818" s="64"/>
      <c r="F9818" s="64"/>
      <c r="G9818" s="64"/>
      <c r="H9818" s="64"/>
      <c r="K9818" s="64"/>
      <c r="L9818" s="104"/>
    </row>
    <row r="9819" spans="4:12" x14ac:dyDescent="0.25">
      <c r="D9819" s="67"/>
      <c r="E9819" s="64"/>
      <c r="F9819" s="64"/>
      <c r="G9819" s="64"/>
      <c r="H9819" s="64"/>
      <c r="K9819" s="64"/>
      <c r="L9819" s="104"/>
    </row>
    <row r="9820" spans="4:12" x14ac:dyDescent="0.25">
      <c r="D9820" s="67"/>
      <c r="E9820" s="64"/>
      <c r="F9820" s="64"/>
      <c r="G9820" s="64"/>
      <c r="H9820" s="64"/>
      <c r="K9820" s="64"/>
      <c r="L9820" s="104"/>
    </row>
    <row r="9821" spans="4:12" x14ac:dyDescent="0.25">
      <c r="D9821" s="67"/>
      <c r="E9821" s="64"/>
      <c r="F9821" s="64"/>
      <c r="G9821" s="64"/>
      <c r="H9821" s="64"/>
      <c r="K9821" s="64"/>
      <c r="L9821" s="104"/>
    </row>
    <row r="9822" spans="4:12" x14ac:dyDescent="0.25">
      <c r="D9822" s="67"/>
      <c r="E9822" s="64"/>
      <c r="F9822" s="64"/>
      <c r="G9822" s="64"/>
      <c r="H9822" s="64"/>
      <c r="K9822" s="64"/>
      <c r="L9822" s="104"/>
    </row>
    <row r="9823" spans="4:12" x14ac:dyDescent="0.25">
      <c r="D9823" s="67"/>
      <c r="E9823" s="64"/>
      <c r="F9823" s="64"/>
      <c r="G9823" s="64"/>
      <c r="H9823" s="64"/>
      <c r="K9823" s="64"/>
      <c r="L9823" s="104"/>
    </row>
    <row r="9824" spans="4:12" x14ac:dyDescent="0.25">
      <c r="D9824" s="67"/>
      <c r="E9824" s="64"/>
      <c r="F9824" s="64"/>
      <c r="G9824" s="64"/>
      <c r="H9824" s="64"/>
      <c r="K9824" s="64"/>
      <c r="L9824" s="104"/>
    </row>
    <row r="9825" spans="4:12" x14ac:dyDescent="0.25">
      <c r="D9825" s="67"/>
      <c r="E9825" s="64"/>
      <c r="F9825" s="64"/>
      <c r="G9825" s="64"/>
      <c r="H9825" s="64"/>
      <c r="K9825" s="64"/>
      <c r="L9825" s="104"/>
    </row>
    <row r="9826" spans="4:12" x14ac:dyDescent="0.25">
      <c r="D9826" s="67"/>
      <c r="E9826" s="64"/>
      <c r="F9826" s="64"/>
      <c r="G9826" s="64"/>
      <c r="H9826" s="64"/>
      <c r="K9826" s="64"/>
      <c r="L9826" s="104"/>
    </row>
    <row r="9827" spans="4:12" x14ac:dyDescent="0.25">
      <c r="D9827" s="67"/>
      <c r="E9827" s="64"/>
      <c r="F9827" s="64"/>
      <c r="G9827" s="64"/>
      <c r="H9827" s="64"/>
      <c r="K9827" s="64"/>
      <c r="L9827" s="104"/>
    </row>
    <row r="9828" spans="4:12" x14ac:dyDescent="0.25">
      <c r="D9828" s="67"/>
      <c r="E9828" s="64"/>
      <c r="F9828" s="64"/>
      <c r="G9828" s="64"/>
      <c r="H9828" s="64"/>
      <c r="K9828" s="64"/>
      <c r="L9828" s="104"/>
    </row>
    <row r="9829" spans="4:12" x14ac:dyDescent="0.25">
      <c r="D9829" s="67"/>
      <c r="E9829" s="64"/>
      <c r="F9829" s="64"/>
      <c r="G9829" s="64"/>
      <c r="H9829" s="64"/>
      <c r="K9829" s="64"/>
      <c r="L9829" s="104"/>
    </row>
    <row r="9830" spans="4:12" x14ac:dyDescent="0.25">
      <c r="D9830" s="67"/>
      <c r="E9830" s="64"/>
      <c r="F9830" s="64"/>
      <c r="G9830" s="64"/>
      <c r="H9830" s="64"/>
      <c r="K9830" s="64"/>
      <c r="L9830" s="104"/>
    </row>
    <row r="9831" spans="4:12" x14ac:dyDescent="0.25">
      <c r="D9831" s="67"/>
      <c r="E9831" s="64"/>
      <c r="F9831" s="64"/>
      <c r="G9831" s="64"/>
      <c r="H9831" s="64"/>
      <c r="K9831" s="64"/>
      <c r="L9831" s="104"/>
    </row>
    <row r="9832" spans="4:12" x14ac:dyDescent="0.25">
      <c r="D9832" s="67"/>
      <c r="E9832" s="64"/>
      <c r="F9832" s="64"/>
      <c r="G9832" s="64"/>
      <c r="H9832" s="64"/>
      <c r="K9832" s="64"/>
      <c r="L9832" s="104"/>
    </row>
    <row r="9833" spans="4:12" x14ac:dyDescent="0.25">
      <c r="D9833" s="67"/>
      <c r="E9833" s="64"/>
      <c r="F9833" s="64"/>
      <c r="G9833" s="64"/>
      <c r="H9833" s="64"/>
      <c r="K9833" s="64"/>
      <c r="L9833" s="104"/>
    </row>
    <row r="9834" spans="4:12" x14ac:dyDescent="0.25">
      <c r="D9834" s="67"/>
      <c r="E9834" s="64"/>
      <c r="F9834" s="64"/>
      <c r="G9834" s="64"/>
      <c r="H9834" s="64"/>
      <c r="K9834" s="64"/>
      <c r="L9834" s="104"/>
    </row>
    <row r="9835" spans="4:12" x14ac:dyDescent="0.25">
      <c r="D9835" s="67"/>
      <c r="E9835" s="64"/>
      <c r="F9835" s="64"/>
      <c r="G9835" s="64"/>
      <c r="H9835" s="64"/>
      <c r="K9835" s="64"/>
      <c r="L9835" s="104"/>
    </row>
    <row r="9836" spans="4:12" x14ac:dyDescent="0.25">
      <c r="D9836" s="67"/>
      <c r="E9836" s="64"/>
      <c r="F9836" s="64"/>
      <c r="G9836" s="64"/>
      <c r="H9836" s="64"/>
      <c r="K9836" s="64"/>
      <c r="L9836" s="104"/>
    </row>
    <row r="9837" spans="4:12" x14ac:dyDescent="0.25">
      <c r="D9837" s="67"/>
      <c r="E9837" s="64"/>
      <c r="F9837" s="64"/>
      <c r="G9837" s="64"/>
      <c r="H9837" s="64"/>
      <c r="K9837" s="64"/>
      <c r="L9837" s="104"/>
    </row>
    <row r="9838" spans="4:12" x14ac:dyDescent="0.25">
      <c r="D9838" s="67"/>
      <c r="E9838" s="64"/>
      <c r="F9838" s="64"/>
      <c r="G9838" s="64"/>
      <c r="H9838" s="64"/>
      <c r="K9838" s="64"/>
      <c r="L9838" s="104"/>
    </row>
    <row r="9839" spans="4:12" x14ac:dyDescent="0.25">
      <c r="D9839" s="67"/>
      <c r="E9839" s="64"/>
      <c r="F9839" s="64"/>
      <c r="G9839" s="64"/>
      <c r="H9839" s="64"/>
      <c r="K9839" s="64"/>
      <c r="L9839" s="104"/>
    </row>
    <row r="9840" spans="4:12" x14ac:dyDescent="0.25">
      <c r="D9840" s="67"/>
      <c r="E9840" s="64"/>
      <c r="F9840" s="64"/>
      <c r="G9840" s="64"/>
      <c r="H9840" s="64"/>
      <c r="K9840" s="64"/>
      <c r="L9840" s="104"/>
    </row>
    <row r="9841" spans="4:12" x14ac:dyDescent="0.25">
      <c r="D9841" s="67"/>
      <c r="E9841" s="64"/>
      <c r="F9841" s="64"/>
      <c r="G9841" s="64"/>
      <c r="H9841" s="64"/>
      <c r="K9841" s="64"/>
      <c r="L9841" s="104"/>
    </row>
    <row r="9842" spans="4:12" x14ac:dyDescent="0.25">
      <c r="D9842" s="67"/>
      <c r="E9842" s="64"/>
      <c r="F9842" s="64"/>
      <c r="G9842" s="64"/>
      <c r="H9842" s="64"/>
      <c r="K9842" s="64"/>
      <c r="L9842" s="104"/>
    </row>
    <row r="9843" spans="4:12" x14ac:dyDescent="0.25">
      <c r="D9843" s="67"/>
      <c r="E9843" s="64"/>
      <c r="F9843" s="64"/>
      <c r="G9843" s="64"/>
      <c r="H9843" s="64"/>
      <c r="K9843" s="64"/>
      <c r="L9843" s="104"/>
    </row>
    <row r="9844" spans="4:12" x14ac:dyDescent="0.25">
      <c r="D9844" s="67"/>
      <c r="E9844" s="64"/>
      <c r="F9844" s="64"/>
      <c r="G9844" s="64"/>
      <c r="H9844" s="64"/>
      <c r="K9844" s="64"/>
      <c r="L9844" s="104"/>
    </row>
    <row r="9845" spans="4:12" x14ac:dyDescent="0.25">
      <c r="D9845" s="67"/>
      <c r="E9845" s="64"/>
      <c r="F9845" s="64"/>
      <c r="G9845" s="64"/>
      <c r="H9845" s="64"/>
      <c r="K9845" s="64"/>
      <c r="L9845" s="104"/>
    </row>
    <row r="9846" spans="4:12" x14ac:dyDescent="0.25">
      <c r="D9846" s="67"/>
      <c r="E9846" s="64"/>
      <c r="F9846" s="64"/>
      <c r="G9846" s="64"/>
      <c r="H9846" s="64"/>
      <c r="K9846" s="64"/>
      <c r="L9846" s="104"/>
    </row>
    <row r="9847" spans="4:12" x14ac:dyDescent="0.25">
      <c r="D9847" s="67"/>
      <c r="E9847" s="64"/>
      <c r="F9847" s="64"/>
      <c r="G9847" s="64"/>
      <c r="H9847" s="64"/>
      <c r="K9847" s="64"/>
      <c r="L9847" s="104"/>
    </row>
    <row r="9848" spans="4:12" x14ac:dyDescent="0.25">
      <c r="D9848" s="67"/>
      <c r="E9848" s="64"/>
      <c r="F9848" s="64"/>
      <c r="G9848" s="64"/>
      <c r="H9848" s="64"/>
      <c r="K9848" s="64"/>
      <c r="L9848" s="104"/>
    </row>
    <row r="9849" spans="4:12" x14ac:dyDescent="0.25">
      <c r="D9849" s="67"/>
      <c r="E9849" s="64"/>
      <c r="F9849" s="64"/>
      <c r="G9849" s="64"/>
      <c r="H9849" s="64"/>
      <c r="K9849" s="64"/>
      <c r="L9849" s="104"/>
    </row>
    <row r="9850" spans="4:12" x14ac:dyDescent="0.25">
      <c r="D9850" s="67"/>
      <c r="E9850" s="64"/>
      <c r="F9850" s="64"/>
      <c r="G9850" s="64"/>
      <c r="H9850" s="64"/>
      <c r="K9850" s="64"/>
      <c r="L9850" s="104"/>
    </row>
    <row r="9851" spans="4:12" x14ac:dyDescent="0.25">
      <c r="D9851" s="67"/>
      <c r="E9851" s="64"/>
      <c r="F9851" s="64"/>
      <c r="G9851" s="64"/>
      <c r="H9851" s="64"/>
      <c r="K9851" s="64"/>
      <c r="L9851" s="104"/>
    </row>
    <row r="9852" spans="4:12" x14ac:dyDescent="0.25">
      <c r="D9852" s="67"/>
      <c r="E9852" s="64"/>
      <c r="F9852" s="64"/>
      <c r="G9852" s="64"/>
      <c r="H9852" s="64"/>
      <c r="K9852" s="64"/>
      <c r="L9852" s="104"/>
    </row>
    <row r="9853" spans="4:12" x14ac:dyDescent="0.25">
      <c r="D9853" s="67"/>
      <c r="E9853" s="64"/>
      <c r="F9853" s="64"/>
      <c r="G9853" s="64"/>
      <c r="H9853" s="64"/>
      <c r="K9853" s="64"/>
      <c r="L9853" s="104"/>
    </row>
    <row r="9854" spans="4:12" x14ac:dyDescent="0.25">
      <c r="D9854" s="67"/>
      <c r="E9854" s="64"/>
      <c r="F9854" s="64"/>
      <c r="G9854" s="64"/>
      <c r="H9854" s="64"/>
      <c r="K9854" s="64"/>
      <c r="L9854" s="104"/>
    </row>
    <row r="9855" spans="4:12" x14ac:dyDescent="0.25">
      <c r="D9855" s="67"/>
      <c r="E9855" s="64"/>
      <c r="F9855" s="64"/>
      <c r="G9855" s="64"/>
      <c r="H9855" s="64"/>
      <c r="K9855" s="64"/>
      <c r="L9855" s="104"/>
    </row>
    <row r="9856" spans="4:12" x14ac:dyDescent="0.25">
      <c r="D9856" s="67"/>
      <c r="E9856" s="64"/>
      <c r="F9856" s="64"/>
      <c r="G9856" s="64"/>
      <c r="H9856" s="64"/>
      <c r="K9856" s="64"/>
      <c r="L9856" s="104"/>
    </row>
    <row r="9857" spans="4:12" x14ac:dyDescent="0.25">
      <c r="D9857" s="67"/>
      <c r="E9857" s="64"/>
      <c r="F9857" s="64"/>
      <c r="G9857" s="64"/>
      <c r="H9857" s="64"/>
      <c r="K9857" s="64"/>
      <c r="L9857" s="104"/>
    </row>
    <row r="9858" spans="4:12" x14ac:dyDescent="0.25">
      <c r="D9858" s="67"/>
      <c r="E9858" s="64"/>
      <c r="F9858" s="64"/>
      <c r="G9858" s="64"/>
      <c r="H9858" s="64"/>
      <c r="K9858" s="64"/>
      <c r="L9858" s="104"/>
    </row>
    <row r="9859" spans="4:12" x14ac:dyDescent="0.25">
      <c r="D9859" s="67"/>
      <c r="E9859" s="64"/>
      <c r="F9859" s="64"/>
      <c r="G9859" s="64"/>
      <c r="H9859" s="64"/>
      <c r="K9859" s="64"/>
      <c r="L9859" s="104"/>
    </row>
    <row r="9860" spans="4:12" x14ac:dyDescent="0.25">
      <c r="D9860" s="67"/>
      <c r="E9860" s="64"/>
      <c r="F9860" s="64"/>
      <c r="G9860" s="64"/>
      <c r="H9860" s="64"/>
      <c r="K9860" s="64"/>
      <c r="L9860" s="104"/>
    </row>
    <row r="9861" spans="4:12" x14ac:dyDescent="0.25">
      <c r="D9861" s="67"/>
      <c r="E9861" s="64"/>
      <c r="F9861" s="64"/>
      <c r="G9861" s="64"/>
      <c r="H9861" s="64"/>
      <c r="K9861" s="64"/>
      <c r="L9861" s="104"/>
    </row>
    <row r="9862" spans="4:12" x14ac:dyDescent="0.25">
      <c r="D9862" s="67"/>
      <c r="E9862" s="64"/>
      <c r="F9862" s="64"/>
      <c r="G9862" s="64"/>
      <c r="H9862" s="64"/>
      <c r="K9862" s="64"/>
      <c r="L9862" s="104"/>
    </row>
    <row r="9863" spans="4:12" x14ac:dyDescent="0.25">
      <c r="D9863" s="67"/>
      <c r="E9863" s="64"/>
      <c r="F9863" s="64"/>
      <c r="G9863" s="64"/>
      <c r="H9863" s="64"/>
      <c r="K9863" s="64"/>
      <c r="L9863" s="104"/>
    </row>
    <row r="9864" spans="4:12" x14ac:dyDescent="0.25">
      <c r="D9864" s="67"/>
      <c r="E9864" s="64"/>
      <c r="F9864" s="64"/>
      <c r="G9864" s="64"/>
      <c r="H9864" s="64"/>
      <c r="K9864" s="64"/>
      <c r="L9864" s="104"/>
    </row>
    <row r="9865" spans="4:12" x14ac:dyDescent="0.25">
      <c r="D9865" s="67"/>
      <c r="E9865" s="64"/>
      <c r="F9865" s="64"/>
      <c r="G9865" s="64"/>
      <c r="H9865" s="64"/>
      <c r="K9865" s="64"/>
      <c r="L9865" s="104"/>
    </row>
    <row r="9866" spans="4:12" x14ac:dyDescent="0.25">
      <c r="D9866" s="67"/>
      <c r="E9866" s="64"/>
      <c r="F9866" s="64"/>
      <c r="G9866" s="64"/>
      <c r="H9866" s="64"/>
      <c r="K9866" s="64"/>
      <c r="L9866" s="104"/>
    </row>
    <row r="9867" spans="4:12" x14ac:dyDescent="0.25">
      <c r="D9867" s="67"/>
      <c r="E9867" s="64"/>
      <c r="F9867" s="64"/>
      <c r="G9867" s="64"/>
      <c r="H9867" s="64"/>
      <c r="K9867" s="64"/>
      <c r="L9867" s="104"/>
    </row>
    <row r="9868" spans="4:12" x14ac:dyDescent="0.25">
      <c r="D9868" s="67"/>
      <c r="E9868" s="64"/>
      <c r="F9868" s="64"/>
      <c r="G9868" s="64"/>
      <c r="H9868" s="64"/>
      <c r="K9868" s="64"/>
      <c r="L9868" s="104"/>
    </row>
    <row r="9869" spans="4:12" x14ac:dyDescent="0.25">
      <c r="D9869" s="67"/>
      <c r="E9869" s="64"/>
      <c r="F9869" s="64"/>
      <c r="G9869" s="64"/>
      <c r="H9869" s="64"/>
      <c r="K9869" s="64"/>
      <c r="L9869" s="104"/>
    </row>
    <row r="9870" spans="4:12" x14ac:dyDescent="0.25">
      <c r="D9870" s="67"/>
      <c r="E9870" s="64"/>
      <c r="F9870" s="64"/>
      <c r="G9870" s="64"/>
      <c r="H9870" s="64"/>
      <c r="K9870" s="64"/>
      <c r="L9870" s="104"/>
    </row>
    <row r="9871" spans="4:12" x14ac:dyDescent="0.25">
      <c r="D9871" s="67"/>
      <c r="E9871" s="64"/>
      <c r="F9871" s="64"/>
      <c r="G9871" s="64"/>
      <c r="H9871" s="64"/>
      <c r="K9871" s="64"/>
      <c r="L9871" s="104"/>
    </row>
    <row r="9872" spans="4:12" x14ac:dyDescent="0.25">
      <c r="D9872" s="67"/>
      <c r="E9872" s="64"/>
      <c r="F9872" s="64"/>
      <c r="G9872" s="64"/>
      <c r="H9872" s="64"/>
      <c r="K9872" s="64"/>
      <c r="L9872" s="104"/>
    </row>
    <row r="9873" spans="4:12" x14ac:dyDescent="0.25">
      <c r="D9873" s="67"/>
      <c r="E9873" s="64"/>
      <c r="F9873" s="64"/>
      <c r="G9873" s="64"/>
      <c r="H9873" s="64"/>
      <c r="K9873" s="64"/>
      <c r="L9873" s="104"/>
    </row>
    <row r="9874" spans="4:12" x14ac:dyDescent="0.25">
      <c r="D9874" s="67"/>
      <c r="E9874" s="64"/>
      <c r="F9874" s="64"/>
      <c r="G9874" s="64"/>
      <c r="H9874" s="64"/>
      <c r="K9874" s="64"/>
      <c r="L9874" s="104"/>
    </row>
    <row r="9875" spans="4:12" x14ac:dyDescent="0.25">
      <c r="D9875" s="67"/>
      <c r="E9875" s="64"/>
      <c r="F9875" s="64"/>
      <c r="G9875" s="64"/>
      <c r="H9875" s="64"/>
      <c r="K9875" s="64"/>
      <c r="L9875" s="104"/>
    </row>
    <row r="9876" spans="4:12" x14ac:dyDescent="0.25">
      <c r="D9876" s="67"/>
      <c r="E9876" s="64"/>
      <c r="F9876" s="64"/>
      <c r="G9876" s="64"/>
      <c r="H9876" s="64"/>
      <c r="K9876" s="64"/>
      <c r="L9876" s="104"/>
    </row>
    <row r="9877" spans="4:12" x14ac:dyDescent="0.25">
      <c r="D9877" s="67"/>
      <c r="E9877" s="64"/>
      <c r="F9877" s="64"/>
      <c r="G9877" s="64"/>
      <c r="H9877" s="64"/>
      <c r="K9877" s="64"/>
      <c r="L9877" s="104"/>
    </row>
    <row r="9878" spans="4:12" x14ac:dyDescent="0.25">
      <c r="D9878" s="67"/>
      <c r="E9878" s="64"/>
      <c r="F9878" s="64"/>
      <c r="G9878" s="64"/>
      <c r="H9878" s="64"/>
      <c r="K9878" s="64"/>
      <c r="L9878" s="104"/>
    </row>
    <row r="9879" spans="4:12" x14ac:dyDescent="0.25">
      <c r="D9879" s="67"/>
      <c r="E9879" s="64"/>
      <c r="F9879" s="64"/>
      <c r="G9879" s="64"/>
      <c r="H9879" s="64"/>
      <c r="K9879" s="64"/>
      <c r="L9879" s="104"/>
    </row>
    <row r="9880" spans="4:12" x14ac:dyDescent="0.25">
      <c r="D9880" s="67"/>
      <c r="E9880" s="64"/>
      <c r="F9880" s="64"/>
      <c r="G9880" s="64"/>
      <c r="H9880" s="64"/>
      <c r="K9880" s="64"/>
      <c r="L9880" s="104"/>
    </row>
    <row r="9881" spans="4:12" x14ac:dyDescent="0.25">
      <c r="D9881" s="67"/>
      <c r="E9881" s="64"/>
      <c r="F9881" s="64"/>
      <c r="G9881" s="64"/>
      <c r="H9881" s="64"/>
      <c r="K9881" s="64"/>
      <c r="L9881" s="104"/>
    </row>
    <row r="9882" spans="4:12" x14ac:dyDescent="0.25">
      <c r="D9882" s="67"/>
      <c r="E9882" s="64"/>
      <c r="F9882" s="64"/>
      <c r="G9882" s="64"/>
      <c r="H9882" s="64"/>
      <c r="K9882" s="64"/>
      <c r="L9882" s="104"/>
    </row>
    <row r="9883" spans="4:12" x14ac:dyDescent="0.25">
      <c r="D9883" s="67"/>
      <c r="E9883" s="64"/>
      <c r="F9883" s="64"/>
      <c r="G9883" s="64"/>
      <c r="H9883" s="64"/>
      <c r="K9883" s="64"/>
      <c r="L9883" s="104"/>
    </row>
    <row r="9884" spans="4:12" x14ac:dyDescent="0.25">
      <c r="D9884" s="67"/>
      <c r="E9884" s="64"/>
      <c r="F9884" s="64"/>
      <c r="G9884" s="64"/>
      <c r="H9884" s="64"/>
      <c r="K9884" s="64"/>
      <c r="L9884" s="104"/>
    </row>
    <row r="9885" spans="4:12" x14ac:dyDescent="0.25">
      <c r="D9885" s="67"/>
      <c r="E9885" s="64"/>
      <c r="F9885" s="64"/>
      <c r="G9885" s="64"/>
      <c r="H9885" s="64"/>
      <c r="K9885" s="64"/>
      <c r="L9885" s="104"/>
    </row>
    <row r="9886" spans="4:12" x14ac:dyDescent="0.25">
      <c r="D9886" s="67"/>
      <c r="E9886" s="64"/>
      <c r="F9886" s="64"/>
      <c r="G9886" s="64"/>
      <c r="H9886" s="64"/>
      <c r="K9886" s="64"/>
      <c r="L9886" s="104"/>
    </row>
    <row r="9887" spans="4:12" x14ac:dyDescent="0.25">
      <c r="D9887" s="67"/>
      <c r="E9887" s="64"/>
      <c r="F9887" s="64"/>
      <c r="G9887" s="64"/>
      <c r="H9887" s="64"/>
      <c r="K9887" s="64"/>
      <c r="L9887" s="104"/>
    </row>
    <row r="9888" spans="4:12" x14ac:dyDescent="0.25">
      <c r="D9888" s="67"/>
      <c r="E9888" s="64"/>
      <c r="F9888" s="64"/>
      <c r="G9888" s="64"/>
      <c r="H9888" s="64"/>
      <c r="K9888" s="64"/>
      <c r="L9888" s="104"/>
    </row>
    <row r="9889" spans="4:12" x14ac:dyDescent="0.25">
      <c r="D9889" s="67"/>
      <c r="E9889" s="64"/>
      <c r="F9889" s="64"/>
      <c r="G9889" s="64"/>
      <c r="H9889" s="64"/>
      <c r="K9889" s="64"/>
      <c r="L9889" s="104"/>
    </row>
    <row r="9890" spans="4:12" x14ac:dyDescent="0.25">
      <c r="D9890" s="67"/>
      <c r="E9890" s="64"/>
      <c r="F9890" s="64"/>
      <c r="G9890" s="64"/>
      <c r="H9890" s="64"/>
      <c r="K9890" s="64"/>
      <c r="L9890" s="104"/>
    </row>
    <row r="9891" spans="4:12" x14ac:dyDescent="0.25">
      <c r="D9891" s="67"/>
      <c r="E9891" s="64"/>
      <c r="F9891" s="64"/>
      <c r="G9891" s="64"/>
      <c r="H9891" s="64"/>
      <c r="K9891" s="64"/>
      <c r="L9891" s="104"/>
    </row>
    <row r="9892" spans="4:12" x14ac:dyDescent="0.25">
      <c r="D9892" s="67"/>
      <c r="E9892" s="64"/>
      <c r="F9892" s="64"/>
      <c r="G9892" s="64"/>
      <c r="H9892" s="64"/>
      <c r="K9892" s="64"/>
      <c r="L9892" s="104"/>
    </row>
    <row r="9893" spans="4:12" x14ac:dyDescent="0.25">
      <c r="D9893" s="67"/>
      <c r="E9893" s="64"/>
      <c r="F9893" s="64"/>
      <c r="G9893" s="64"/>
      <c r="H9893" s="64"/>
      <c r="K9893" s="64"/>
      <c r="L9893" s="104"/>
    </row>
    <row r="9894" spans="4:12" x14ac:dyDescent="0.25">
      <c r="D9894" s="67"/>
      <c r="E9894" s="64"/>
      <c r="F9894" s="64"/>
      <c r="G9894" s="64"/>
      <c r="H9894" s="64"/>
      <c r="K9894" s="64"/>
      <c r="L9894" s="104"/>
    </row>
    <row r="9895" spans="4:12" x14ac:dyDescent="0.25">
      <c r="D9895" s="67"/>
      <c r="E9895" s="64"/>
      <c r="F9895" s="64"/>
      <c r="G9895" s="64"/>
      <c r="H9895" s="64"/>
      <c r="K9895" s="64"/>
      <c r="L9895" s="104"/>
    </row>
    <row r="9896" spans="4:12" x14ac:dyDescent="0.25">
      <c r="D9896" s="67"/>
      <c r="E9896" s="64"/>
      <c r="F9896" s="64"/>
      <c r="G9896" s="64"/>
      <c r="H9896" s="64"/>
      <c r="K9896" s="64"/>
      <c r="L9896" s="104"/>
    </row>
    <row r="9897" spans="4:12" x14ac:dyDescent="0.25">
      <c r="D9897" s="67"/>
      <c r="E9897" s="64"/>
      <c r="F9897" s="64"/>
      <c r="G9897" s="64"/>
      <c r="H9897" s="64"/>
      <c r="K9897" s="64"/>
      <c r="L9897" s="104"/>
    </row>
    <row r="9898" spans="4:12" x14ac:dyDescent="0.25">
      <c r="D9898" s="67"/>
      <c r="E9898" s="64"/>
      <c r="F9898" s="64"/>
      <c r="G9898" s="64"/>
      <c r="H9898" s="64"/>
      <c r="K9898" s="64"/>
      <c r="L9898" s="104"/>
    </row>
    <row r="9899" spans="4:12" x14ac:dyDescent="0.25">
      <c r="D9899" s="67"/>
      <c r="E9899" s="64"/>
      <c r="F9899" s="64"/>
      <c r="G9899" s="64"/>
      <c r="H9899" s="64"/>
      <c r="K9899" s="64"/>
      <c r="L9899" s="104"/>
    </row>
    <row r="9900" spans="4:12" x14ac:dyDescent="0.25">
      <c r="D9900" s="67"/>
      <c r="E9900" s="64"/>
      <c r="F9900" s="64"/>
      <c r="G9900" s="64"/>
      <c r="H9900" s="64"/>
      <c r="K9900" s="64"/>
      <c r="L9900" s="104"/>
    </row>
    <row r="9901" spans="4:12" x14ac:dyDescent="0.25">
      <c r="D9901" s="67"/>
      <c r="E9901" s="64"/>
      <c r="F9901" s="64"/>
      <c r="G9901" s="64"/>
      <c r="H9901" s="64"/>
      <c r="K9901" s="64"/>
      <c r="L9901" s="104"/>
    </row>
    <row r="9902" spans="4:12" x14ac:dyDescent="0.25">
      <c r="D9902" s="67"/>
      <c r="E9902" s="64"/>
      <c r="F9902" s="64"/>
      <c r="G9902" s="64"/>
      <c r="H9902" s="64"/>
      <c r="K9902" s="64"/>
      <c r="L9902" s="104"/>
    </row>
    <row r="9903" spans="4:12" x14ac:dyDescent="0.25">
      <c r="D9903" s="67"/>
      <c r="E9903" s="64"/>
      <c r="F9903" s="64"/>
      <c r="G9903" s="64"/>
      <c r="H9903" s="64"/>
      <c r="K9903" s="64"/>
      <c r="L9903" s="104"/>
    </row>
    <row r="9904" spans="4:12" x14ac:dyDescent="0.25">
      <c r="D9904" s="67"/>
      <c r="E9904" s="64"/>
      <c r="F9904" s="64"/>
      <c r="G9904" s="64"/>
      <c r="H9904" s="64"/>
      <c r="K9904" s="64"/>
      <c r="L9904" s="104"/>
    </row>
    <row r="9905" spans="4:12" x14ac:dyDescent="0.25">
      <c r="D9905" s="67"/>
      <c r="E9905" s="64"/>
      <c r="F9905" s="64"/>
      <c r="G9905" s="64"/>
      <c r="H9905" s="64"/>
      <c r="K9905" s="64"/>
      <c r="L9905" s="104"/>
    </row>
    <row r="9906" spans="4:12" x14ac:dyDescent="0.25">
      <c r="D9906" s="67"/>
      <c r="E9906" s="64"/>
      <c r="F9906" s="64"/>
      <c r="G9906" s="64"/>
      <c r="H9906" s="64"/>
      <c r="K9906" s="64"/>
      <c r="L9906" s="104"/>
    </row>
    <row r="9907" spans="4:12" x14ac:dyDescent="0.25">
      <c r="D9907" s="67"/>
      <c r="E9907" s="64"/>
      <c r="F9907" s="64"/>
      <c r="G9907" s="64"/>
      <c r="H9907" s="64"/>
      <c r="K9907" s="64"/>
      <c r="L9907" s="104"/>
    </row>
    <row r="9908" spans="4:12" x14ac:dyDescent="0.25">
      <c r="D9908" s="67"/>
      <c r="E9908" s="64"/>
      <c r="F9908" s="64"/>
      <c r="G9908" s="64"/>
      <c r="H9908" s="64"/>
      <c r="K9908" s="64"/>
      <c r="L9908" s="104"/>
    </row>
    <row r="9909" spans="4:12" x14ac:dyDescent="0.25">
      <c r="D9909" s="67"/>
      <c r="E9909" s="64"/>
      <c r="F9909" s="64"/>
      <c r="G9909" s="64"/>
      <c r="H9909" s="64"/>
      <c r="K9909" s="64"/>
      <c r="L9909" s="104"/>
    </row>
    <row r="9910" spans="4:12" x14ac:dyDescent="0.25">
      <c r="D9910" s="67"/>
      <c r="E9910" s="64"/>
      <c r="F9910" s="64"/>
      <c r="G9910" s="64"/>
      <c r="H9910" s="64"/>
      <c r="K9910" s="64"/>
      <c r="L9910" s="104"/>
    </row>
    <row r="9911" spans="4:12" x14ac:dyDescent="0.25">
      <c r="D9911" s="67"/>
      <c r="E9911" s="64"/>
      <c r="F9911" s="64"/>
      <c r="G9911" s="64"/>
      <c r="H9911" s="64"/>
      <c r="K9911" s="64"/>
      <c r="L9911" s="104"/>
    </row>
    <row r="9912" spans="4:12" x14ac:dyDescent="0.25">
      <c r="D9912" s="67"/>
      <c r="E9912" s="64"/>
      <c r="F9912" s="64"/>
      <c r="G9912" s="64"/>
      <c r="H9912" s="64"/>
      <c r="K9912" s="64"/>
      <c r="L9912" s="104"/>
    </row>
    <row r="9913" spans="4:12" x14ac:dyDescent="0.25">
      <c r="D9913" s="67"/>
      <c r="E9913" s="64"/>
      <c r="F9913" s="64"/>
      <c r="G9913" s="64"/>
      <c r="H9913" s="64"/>
      <c r="K9913" s="64"/>
      <c r="L9913" s="104"/>
    </row>
    <row r="9914" spans="4:12" x14ac:dyDescent="0.25">
      <c r="D9914" s="67"/>
      <c r="E9914" s="64"/>
      <c r="F9914" s="64"/>
      <c r="G9914" s="64"/>
      <c r="H9914" s="64"/>
      <c r="K9914" s="64"/>
      <c r="L9914" s="104"/>
    </row>
    <row r="9915" spans="4:12" x14ac:dyDescent="0.25">
      <c r="D9915" s="67"/>
      <c r="E9915" s="64"/>
      <c r="F9915" s="64"/>
      <c r="G9915" s="64"/>
      <c r="H9915" s="64"/>
      <c r="K9915" s="64"/>
      <c r="L9915" s="104"/>
    </row>
    <row r="9916" spans="4:12" x14ac:dyDescent="0.25">
      <c r="D9916" s="67"/>
      <c r="E9916" s="64"/>
      <c r="F9916" s="64"/>
      <c r="G9916" s="64"/>
      <c r="H9916" s="64"/>
      <c r="K9916" s="64"/>
      <c r="L9916" s="104"/>
    </row>
    <row r="9917" spans="4:12" x14ac:dyDescent="0.25">
      <c r="D9917" s="67"/>
      <c r="E9917" s="64"/>
      <c r="F9917" s="64"/>
      <c r="G9917" s="64"/>
      <c r="H9917" s="64"/>
      <c r="K9917" s="64"/>
      <c r="L9917" s="104"/>
    </row>
    <row r="9918" spans="4:12" x14ac:dyDescent="0.25">
      <c r="D9918" s="67"/>
      <c r="E9918" s="64"/>
      <c r="F9918" s="64"/>
      <c r="G9918" s="64"/>
      <c r="H9918" s="64"/>
      <c r="K9918" s="64"/>
      <c r="L9918" s="104"/>
    </row>
    <row r="9919" spans="4:12" x14ac:dyDescent="0.25">
      <c r="D9919" s="67"/>
      <c r="E9919" s="64"/>
      <c r="F9919" s="64"/>
      <c r="G9919" s="64"/>
      <c r="H9919" s="64"/>
      <c r="K9919" s="64"/>
      <c r="L9919" s="104"/>
    </row>
    <row r="9920" spans="4:12" x14ac:dyDescent="0.25">
      <c r="D9920" s="67"/>
      <c r="E9920" s="64"/>
      <c r="F9920" s="64"/>
      <c r="G9920" s="64"/>
      <c r="H9920" s="64"/>
      <c r="K9920" s="64"/>
      <c r="L9920" s="104"/>
    </row>
    <row r="9921" spans="4:12" x14ac:dyDescent="0.25">
      <c r="D9921" s="67"/>
      <c r="E9921" s="64"/>
      <c r="F9921" s="64"/>
      <c r="G9921" s="64"/>
      <c r="H9921" s="64"/>
      <c r="K9921" s="64"/>
      <c r="L9921" s="104"/>
    </row>
    <row r="9922" spans="4:12" x14ac:dyDescent="0.25">
      <c r="D9922" s="67"/>
      <c r="E9922" s="64"/>
      <c r="F9922" s="64"/>
      <c r="G9922" s="64"/>
      <c r="H9922" s="64"/>
      <c r="K9922" s="64"/>
      <c r="L9922" s="104"/>
    </row>
    <row r="9923" spans="4:12" x14ac:dyDescent="0.25">
      <c r="D9923" s="67"/>
      <c r="E9923" s="64"/>
      <c r="F9923" s="64"/>
      <c r="G9923" s="64"/>
      <c r="H9923" s="64"/>
      <c r="K9923" s="64"/>
      <c r="L9923" s="104"/>
    </row>
    <row r="9924" spans="4:12" x14ac:dyDescent="0.25">
      <c r="D9924" s="67"/>
      <c r="E9924" s="64"/>
      <c r="F9924" s="64"/>
      <c r="G9924" s="64"/>
      <c r="H9924" s="64"/>
      <c r="K9924" s="64"/>
      <c r="L9924" s="104"/>
    </row>
    <row r="9925" spans="4:12" x14ac:dyDescent="0.25">
      <c r="D9925" s="67"/>
      <c r="E9925" s="64"/>
      <c r="F9925" s="64"/>
      <c r="G9925" s="64"/>
      <c r="H9925" s="64"/>
      <c r="K9925" s="64"/>
      <c r="L9925" s="104"/>
    </row>
    <row r="9926" spans="4:12" x14ac:dyDescent="0.25">
      <c r="D9926" s="67"/>
      <c r="E9926" s="64"/>
      <c r="F9926" s="64"/>
      <c r="G9926" s="64"/>
      <c r="H9926" s="64"/>
      <c r="K9926" s="64"/>
      <c r="L9926" s="104"/>
    </row>
    <row r="9927" spans="4:12" x14ac:dyDescent="0.25">
      <c r="D9927" s="67"/>
      <c r="E9927" s="64"/>
      <c r="F9927" s="64"/>
      <c r="G9927" s="64"/>
      <c r="H9927" s="64"/>
      <c r="K9927" s="64"/>
      <c r="L9927" s="104"/>
    </row>
    <row r="9928" spans="4:12" x14ac:dyDescent="0.25">
      <c r="D9928" s="67"/>
      <c r="E9928" s="64"/>
      <c r="F9928" s="64"/>
      <c r="G9928" s="64"/>
      <c r="H9928" s="64"/>
      <c r="K9928" s="64"/>
      <c r="L9928" s="104"/>
    </row>
    <row r="9929" spans="4:12" x14ac:dyDescent="0.25">
      <c r="D9929" s="67"/>
      <c r="E9929" s="64"/>
      <c r="F9929" s="64"/>
      <c r="G9929" s="64"/>
      <c r="H9929" s="64"/>
      <c r="K9929" s="64"/>
      <c r="L9929" s="104"/>
    </row>
    <row r="9930" spans="4:12" x14ac:dyDescent="0.25">
      <c r="D9930" s="67"/>
      <c r="E9930" s="64"/>
      <c r="F9930" s="64"/>
      <c r="G9930" s="64"/>
      <c r="H9930" s="64"/>
      <c r="K9930" s="64"/>
      <c r="L9930" s="104"/>
    </row>
    <row r="9931" spans="4:12" x14ac:dyDescent="0.25">
      <c r="D9931" s="67"/>
      <c r="E9931" s="64"/>
      <c r="F9931" s="64"/>
      <c r="G9931" s="64"/>
      <c r="H9931" s="64"/>
      <c r="K9931" s="64"/>
      <c r="L9931" s="104"/>
    </row>
    <row r="9932" spans="4:12" x14ac:dyDescent="0.25">
      <c r="D9932" s="67"/>
      <c r="E9932" s="64"/>
      <c r="F9932" s="64"/>
      <c r="G9932" s="64"/>
      <c r="H9932" s="64"/>
      <c r="K9932" s="64"/>
      <c r="L9932" s="104"/>
    </row>
    <row r="9933" spans="4:12" x14ac:dyDescent="0.25">
      <c r="D9933" s="67"/>
      <c r="E9933" s="64"/>
      <c r="F9933" s="64"/>
      <c r="G9933" s="64"/>
      <c r="H9933" s="64"/>
      <c r="K9933" s="64"/>
      <c r="L9933" s="104"/>
    </row>
    <row r="9934" spans="4:12" x14ac:dyDescent="0.25">
      <c r="D9934" s="67"/>
      <c r="E9934" s="64"/>
      <c r="F9934" s="64"/>
      <c r="G9934" s="64"/>
      <c r="H9934" s="64"/>
      <c r="K9934" s="64"/>
      <c r="L9934" s="104"/>
    </row>
    <row r="9935" spans="4:12" x14ac:dyDescent="0.25">
      <c r="D9935" s="67"/>
      <c r="E9935" s="64"/>
      <c r="F9935" s="64"/>
      <c r="G9935" s="64"/>
      <c r="H9935" s="64"/>
      <c r="K9935" s="64"/>
      <c r="L9935" s="104"/>
    </row>
    <row r="9936" spans="4:12" x14ac:dyDescent="0.25">
      <c r="D9936" s="67"/>
      <c r="E9936" s="64"/>
      <c r="F9936" s="64"/>
      <c r="G9936" s="64"/>
      <c r="H9936" s="64"/>
      <c r="K9936" s="64"/>
      <c r="L9936" s="104"/>
    </row>
    <row r="9937" spans="4:12" x14ac:dyDescent="0.25">
      <c r="D9937" s="67"/>
      <c r="E9937" s="64"/>
      <c r="F9937" s="64"/>
      <c r="G9937" s="64"/>
      <c r="H9937" s="64"/>
      <c r="K9937" s="64"/>
      <c r="L9937" s="104"/>
    </row>
    <row r="9938" spans="4:12" x14ac:dyDescent="0.25">
      <c r="D9938" s="67"/>
      <c r="E9938" s="64"/>
      <c r="F9938" s="64"/>
      <c r="G9938" s="64"/>
      <c r="H9938" s="64"/>
      <c r="K9938" s="64"/>
      <c r="L9938" s="104"/>
    </row>
    <row r="9939" spans="4:12" x14ac:dyDescent="0.25">
      <c r="D9939" s="67"/>
      <c r="E9939" s="64"/>
      <c r="F9939" s="64"/>
      <c r="G9939" s="64"/>
      <c r="H9939" s="64"/>
      <c r="K9939" s="64"/>
      <c r="L9939" s="104"/>
    </row>
    <row r="9940" spans="4:12" x14ac:dyDescent="0.25">
      <c r="D9940" s="67"/>
      <c r="E9940" s="64"/>
      <c r="F9940" s="64"/>
      <c r="G9940" s="64"/>
      <c r="H9940" s="64"/>
      <c r="K9940" s="64"/>
      <c r="L9940" s="104"/>
    </row>
    <row r="9941" spans="4:12" x14ac:dyDescent="0.25">
      <c r="D9941" s="67"/>
      <c r="E9941" s="64"/>
      <c r="F9941" s="64"/>
      <c r="G9941" s="64"/>
      <c r="H9941" s="64"/>
      <c r="K9941" s="64"/>
      <c r="L9941" s="104"/>
    </row>
    <row r="9942" spans="4:12" x14ac:dyDescent="0.25">
      <c r="D9942" s="67"/>
      <c r="E9942" s="64"/>
      <c r="F9942" s="64"/>
      <c r="G9942" s="64"/>
      <c r="H9942" s="64"/>
      <c r="K9942" s="64"/>
      <c r="L9942" s="104"/>
    </row>
    <row r="9943" spans="4:12" x14ac:dyDescent="0.25">
      <c r="D9943" s="67"/>
      <c r="E9943" s="64"/>
      <c r="F9943" s="64"/>
      <c r="G9943" s="64"/>
      <c r="H9943" s="64"/>
      <c r="K9943" s="64"/>
      <c r="L9943" s="104"/>
    </row>
    <row r="9944" spans="4:12" x14ac:dyDescent="0.25">
      <c r="D9944" s="67"/>
      <c r="E9944" s="64"/>
      <c r="F9944" s="64"/>
      <c r="G9944" s="64"/>
      <c r="H9944" s="64"/>
      <c r="K9944" s="64"/>
      <c r="L9944" s="104"/>
    </row>
    <row r="9945" spans="4:12" x14ac:dyDescent="0.25">
      <c r="D9945" s="67"/>
      <c r="E9945" s="64"/>
      <c r="F9945" s="64"/>
      <c r="G9945" s="64"/>
      <c r="H9945" s="64"/>
      <c r="K9945" s="64"/>
      <c r="L9945" s="104"/>
    </row>
    <row r="9946" spans="4:12" x14ac:dyDescent="0.25">
      <c r="D9946" s="67"/>
      <c r="E9946" s="64"/>
      <c r="F9946" s="64"/>
      <c r="G9946" s="64"/>
      <c r="H9946" s="64"/>
      <c r="K9946" s="64"/>
      <c r="L9946" s="104"/>
    </row>
    <row r="9947" spans="4:12" x14ac:dyDescent="0.25">
      <c r="D9947" s="67"/>
      <c r="E9947" s="64"/>
      <c r="F9947" s="64"/>
      <c r="G9947" s="64"/>
      <c r="H9947" s="64"/>
      <c r="K9947" s="64"/>
      <c r="L9947" s="104"/>
    </row>
    <row r="9948" spans="4:12" x14ac:dyDescent="0.25">
      <c r="D9948" s="67"/>
      <c r="E9948" s="64"/>
      <c r="F9948" s="64"/>
      <c r="G9948" s="64"/>
      <c r="H9948" s="64"/>
      <c r="K9948" s="64"/>
      <c r="L9948" s="104"/>
    </row>
    <row r="9949" spans="4:12" x14ac:dyDescent="0.25">
      <c r="D9949" s="67"/>
      <c r="E9949" s="64"/>
      <c r="F9949" s="64"/>
      <c r="G9949" s="64"/>
      <c r="H9949" s="64"/>
      <c r="K9949" s="64"/>
      <c r="L9949" s="104"/>
    </row>
    <row r="9950" spans="4:12" x14ac:dyDescent="0.25">
      <c r="D9950" s="67"/>
      <c r="E9950" s="64"/>
      <c r="F9950" s="64"/>
      <c r="G9950" s="64"/>
      <c r="H9950" s="64"/>
      <c r="K9950" s="64"/>
      <c r="L9950" s="104"/>
    </row>
    <row r="9951" spans="4:12" x14ac:dyDescent="0.25">
      <c r="D9951" s="67"/>
      <c r="E9951" s="64"/>
      <c r="F9951" s="64"/>
      <c r="G9951" s="64"/>
      <c r="H9951" s="64"/>
      <c r="K9951" s="64"/>
      <c r="L9951" s="104"/>
    </row>
    <row r="9952" spans="4:12" x14ac:dyDescent="0.25">
      <c r="D9952" s="67"/>
      <c r="E9952" s="64"/>
      <c r="F9952" s="64"/>
      <c r="G9952" s="64"/>
      <c r="H9952" s="64"/>
      <c r="K9952" s="64"/>
      <c r="L9952" s="104"/>
    </row>
    <row r="9953" spans="4:12" x14ac:dyDescent="0.25">
      <c r="D9953" s="67"/>
      <c r="E9953" s="64"/>
      <c r="F9953" s="64"/>
      <c r="G9953" s="64"/>
      <c r="H9953" s="64"/>
      <c r="K9953" s="64"/>
      <c r="L9953" s="104"/>
    </row>
    <row r="9954" spans="4:12" x14ac:dyDescent="0.25">
      <c r="D9954" s="67"/>
      <c r="E9954" s="64"/>
      <c r="F9954" s="64"/>
      <c r="G9954" s="64"/>
      <c r="H9954" s="64"/>
      <c r="K9954" s="64"/>
      <c r="L9954" s="104"/>
    </row>
    <row r="9955" spans="4:12" x14ac:dyDescent="0.25">
      <c r="D9955" s="67"/>
      <c r="E9955" s="64"/>
      <c r="F9955" s="64"/>
      <c r="G9955" s="64"/>
      <c r="H9955" s="64"/>
      <c r="K9955" s="64"/>
      <c r="L9955" s="104"/>
    </row>
    <row r="9956" spans="4:12" x14ac:dyDescent="0.25">
      <c r="D9956" s="67"/>
      <c r="E9956" s="64"/>
      <c r="F9956" s="64"/>
      <c r="G9956" s="64"/>
      <c r="H9956" s="64"/>
      <c r="K9956" s="64"/>
      <c r="L9956" s="104"/>
    </row>
    <row r="9957" spans="4:12" x14ac:dyDescent="0.25">
      <c r="D9957" s="67"/>
      <c r="E9957" s="64"/>
      <c r="F9957" s="64"/>
      <c r="G9957" s="64"/>
      <c r="H9957" s="64"/>
      <c r="K9957" s="64"/>
      <c r="L9957" s="104"/>
    </row>
    <row r="9958" spans="4:12" x14ac:dyDescent="0.25">
      <c r="D9958" s="67"/>
      <c r="E9958" s="64"/>
      <c r="F9958" s="64"/>
      <c r="G9958" s="64"/>
      <c r="H9958" s="64"/>
      <c r="K9958" s="64"/>
      <c r="L9958" s="104"/>
    </row>
    <row r="9959" spans="4:12" x14ac:dyDescent="0.25">
      <c r="D9959" s="67"/>
      <c r="E9959" s="64"/>
      <c r="F9959" s="64"/>
      <c r="G9959" s="64"/>
      <c r="H9959" s="64"/>
      <c r="K9959" s="64"/>
      <c r="L9959" s="104"/>
    </row>
    <row r="9960" spans="4:12" x14ac:dyDescent="0.25">
      <c r="D9960" s="67"/>
      <c r="E9960" s="64"/>
      <c r="F9960" s="64"/>
      <c r="G9960" s="64"/>
      <c r="H9960" s="64"/>
      <c r="K9960" s="64"/>
      <c r="L9960" s="104"/>
    </row>
    <row r="9961" spans="4:12" x14ac:dyDescent="0.25">
      <c r="D9961" s="67"/>
      <c r="E9961" s="64"/>
      <c r="F9961" s="64"/>
      <c r="G9961" s="64"/>
      <c r="H9961" s="64"/>
      <c r="K9961" s="64"/>
      <c r="L9961" s="104"/>
    </row>
    <row r="9962" spans="4:12" x14ac:dyDescent="0.25">
      <c r="D9962" s="67"/>
      <c r="E9962" s="64"/>
      <c r="F9962" s="64"/>
      <c r="G9962" s="64"/>
      <c r="H9962" s="64"/>
      <c r="K9962" s="64"/>
      <c r="L9962" s="104"/>
    </row>
    <row r="9963" spans="4:12" x14ac:dyDescent="0.25">
      <c r="D9963" s="67"/>
      <c r="E9963" s="64"/>
      <c r="F9963" s="64"/>
      <c r="G9963" s="64"/>
      <c r="H9963" s="64"/>
      <c r="K9963" s="64"/>
      <c r="L9963" s="104"/>
    </row>
    <row r="9964" spans="4:12" x14ac:dyDescent="0.25">
      <c r="D9964" s="67"/>
      <c r="E9964" s="64"/>
      <c r="F9964" s="64"/>
      <c r="G9964" s="64"/>
      <c r="H9964" s="64"/>
      <c r="K9964" s="64"/>
      <c r="L9964" s="104"/>
    </row>
    <row r="9965" spans="4:12" x14ac:dyDescent="0.25">
      <c r="D9965" s="67"/>
      <c r="E9965" s="64"/>
      <c r="F9965" s="64"/>
      <c r="G9965" s="64"/>
      <c r="H9965" s="64"/>
      <c r="K9965" s="64"/>
      <c r="L9965" s="104"/>
    </row>
    <row r="9966" spans="4:12" x14ac:dyDescent="0.25">
      <c r="D9966" s="67"/>
      <c r="E9966" s="64"/>
      <c r="F9966" s="64"/>
      <c r="G9966" s="64"/>
      <c r="H9966" s="64"/>
      <c r="K9966" s="64"/>
      <c r="L9966" s="104"/>
    </row>
    <row r="9967" spans="4:12" x14ac:dyDescent="0.25">
      <c r="D9967" s="67"/>
      <c r="E9967" s="64"/>
      <c r="F9967" s="64"/>
      <c r="G9967" s="64"/>
      <c r="H9967" s="64"/>
      <c r="K9967" s="64"/>
      <c r="L9967" s="104"/>
    </row>
    <row r="9968" spans="4:12" x14ac:dyDescent="0.25">
      <c r="D9968" s="67"/>
      <c r="E9968" s="64"/>
      <c r="F9968" s="64"/>
      <c r="G9968" s="64"/>
      <c r="H9968" s="64"/>
      <c r="K9968" s="64"/>
      <c r="L9968" s="104"/>
    </row>
    <row r="9969" spans="4:12" x14ac:dyDescent="0.25">
      <c r="D9969" s="67"/>
      <c r="E9969" s="64"/>
      <c r="F9969" s="64"/>
      <c r="G9969" s="64"/>
      <c r="H9969" s="64"/>
      <c r="K9969" s="64"/>
      <c r="L9969" s="104"/>
    </row>
    <row r="9970" spans="4:12" x14ac:dyDescent="0.25">
      <c r="D9970" s="67"/>
      <c r="E9970" s="64"/>
      <c r="F9970" s="64"/>
      <c r="G9970" s="64"/>
      <c r="H9970" s="64"/>
      <c r="K9970" s="64"/>
      <c r="L9970" s="104"/>
    </row>
    <row r="9971" spans="4:12" x14ac:dyDescent="0.25">
      <c r="D9971" s="67"/>
      <c r="E9971" s="64"/>
      <c r="F9971" s="64"/>
      <c r="G9971" s="64"/>
      <c r="H9971" s="64"/>
      <c r="K9971" s="64"/>
      <c r="L9971" s="104"/>
    </row>
    <row r="9972" spans="4:12" x14ac:dyDescent="0.25">
      <c r="D9972" s="67"/>
      <c r="E9972" s="64"/>
      <c r="F9972" s="64"/>
      <c r="G9972" s="64"/>
      <c r="H9972" s="64"/>
      <c r="K9972" s="64"/>
      <c r="L9972" s="104"/>
    </row>
    <row r="9973" spans="4:12" x14ac:dyDescent="0.25">
      <c r="D9973" s="67"/>
      <c r="E9973" s="64"/>
      <c r="F9973" s="64"/>
      <c r="G9973" s="64"/>
      <c r="H9973" s="64"/>
      <c r="K9973" s="64"/>
      <c r="L9973" s="104"/>
    </row>
    <row r="9974" spans="4:12" x14ac:dyDescent="0.25">
      <c r="D9974" s="67"/>
      <c r="E9974" s="64"/>
      <c r="F9974" s="64"/>
      <c r="G9974" s="64"/>
      <c r="H9974" s="64"/>
      <c r="K9974" s="64"/>
      <c r="L9974" s="104"/>
    </row>
    <row r="9975" spans="4:12" x14ac:dyDescent="0.25">
      <c r="D9975" s="67"/>
      <c r="E9975" s="64"/>
      <c r="F9975" s="64"/>
      <c r="G9975" s="64"/>
      <c r="H9975" s="64"/>
      <c r="K9975" s="64"/>
      <c r="L9975" s="104"/>
    </row>
    <row r="9976" spans="4:12" x14ac:dyDescent="0.25">
      <c r="D9976" s="67"/>
      <c r="E9976" s="64"/>
      <c r="F9976" s="64"/>
      <c r="G9976" s="64"/>
      <c r="H9976" s="64"/>
      <c r="K9976" s="64"/>
      <c r="L9976" s="104"/>
    </row>
    <row r="9977" spans="4:12" x14ac:dyDescent="0.25">
      <c r="D9977" s="67"/>
      <c r="E9977" s="64"/>
      <c r="F9977" s="64"/>
      <c r="G9977" s="64"/>
      <c r="H9977" s="64"/>
      <c r="K9977" s="64"/>
      <c r="L9977" s="104"/>
    </row>
    <row r="9978" spans="4:12" x14ac:dyDescent="0.25">
      <c r="D9978" s="67"/>
      <c r="E9978" s="64"/>
      <c r="F9978" s="64"/>
      <c r="G9978" s="64"/>
      <c r="H9978" s="64"/>
      <c r="K9978" s="64"/>
      <c r="L9978" s="104"/>
    </row>
    <row r="9979" spans="4:12" x14ac:dyDescent="0.25">
      <c r="D9979" s="67"/>
      <c r="E9979" s="64"/>
      <c r="F9979" s="64"/>
      <c r="G9979" s="64"/>
      <c r="H9979" s="64"/>
      <c r="K9979" s="64"/>
      <c r="L9979" s="104"/>
    </row>
    <row r="9980" spans="4:12" x14ac:dyDescent="0.25">
      <c r="D9980" s="67"/>
      <c r="E9980" s="64"/>
      <c r="F9980" s="64"/>
      <c r="G9980" s="64"/>
      <c r="H9980" s="64"/>
      <c r="K9980" s="64"/>
      <c r="L9980" s="104"/>
    </row>
    <row r="9981" spans="4:12" x14ac:dyDescent="0.25">
      <c r="D9981" s="67"/>
      <c r="E9981" s="64"/>
      <c r="F9981" s="64"/>
      <c r="G9981" s="64"/>
      <c r="H9981" s="64"/>
      <c r="K9981" s="64"/>
      <c r="L9981" s="104"/>
    </row>
    <row r="9982" spans="4:12" x14ac:dyDescent="0.25">
      <c r="D9982" s="67"/>
      <c r="E9982" s="64"/>
      <c r="F9982" s="64"/>
      <c r="G9982" s="64"/>
      <c r="H9982" s="64"/>
      <c r="K9982" s="64"/>
      <c r="L9982" s="104"/>
    </row>
    <row r="9983" spans="4:12" x14ac:dyDescent="0.25">
      <c r="D9983" s="67"/>
      <c r="E9983" s="64"/>
      <c r="F9983" s="64"/>
      <c r="G9983" s="64"/>
      <c r="H9983" s="64"/>
      <c r="K9983" s="64"/>
      <c r="L9983" s="104"/>
    </row>
    <row r="9984" spans="4:12" x14ac:dyDescent="0.25">
      <c r="D9984" s="67"/>
      <c r="E9984" s="64"/>
      <c r="F9984" s="64"/>
      <c r="G9984" s="64"/>
      <c r="H9984" s="64"/>
      <c r="K9984" s="64"/>
      <c r="L9984" s="104"/>
    </row>
    <row r="9985" spans="4:12" x14ac:dyDescent="0.25">
      <c r="D9985" s="67"/>
      <c r="E9985" s="64"/>
      <c r="F9985" s="64"/>
      <c r="G9985" s="64"/>
      <c r="H9985" s="64"/>
      <c r="K9985" s="64"/>
      <c r="L9985" s="104"/>
    </row>
    <row r="9986" spans="4:12" x14ac:dyDescent="0.25">
      <c r="D9986" s="67"/>
      <c r="E9986" s="64"/>
      <c r="F9986" s="64"/>
      <c r="G9986" s="64"/>
      <c r="H9986" s="64"/>
      <c r="K9986" s="64"/>
      <c r="L9986" s="104"/>
    </row>
    <row r="9987" spans="4:12" x14ac:dyDescent="0.25">
      <c r="D9987" s="67"/>
      <c r="E9987" s="64"/>
      <c r="F9987" s="64"/>
      <c r="G9987" s="64"/>
      <c r="H9987" s="64"/>
      <c r="K9987" s="64"/>
      <c r="L9987" s="104"/>
    </row>
    <row r="9988" spans="4:12" x14ac:dyDescent="0.25">
      <c r="D9988" s="67"/>
      <c r="E9988" s="64"/>
      <c r="F9988" s="64"/>
      <c r="G9988" s="64"/>
      <c r="H9988" s="64"/>
      <c r="K9988" s="64"/>
      <c r="L9988" s="104"/>
    </row>
    <row r="9989" spans="4:12" x14ac:dyDescent="0.25">
      <c r="D9989" s="67"/>
      <c r="E9989" s="64"/>
      <c r="F9989" s="64"/>
      <c r="G9989" s="64"/>
      <c r="H9989" s="64"/>
      <c r="K9989" s="64"/>
      <c r="L9989" s="104"/>
    </row>
    <row r="9990" spans="4:12" x14ac:dyDescent="0.25">
      <c r="D9990" s="67"/>
      <c r="E9990" s="64"/>
      <c r="F9990" s="64"/>
      <c r="G9990" s="64"/>
      <c r="H9990" s="64"/>
      <c r="K9990" s="64"/>
      <c r="L9990" s="104"/>
    </row>
    <row r="9991" spans="4:12" x14ac:dyDescent="0.25">
      <c r="D9991" s="67"/>
      <c r="E9991" s="64"/>
      <c r="F9991" s="64"/>
      <c r="G9991" s="64"/>
      <c r="H9991" s="64"/>
      <c r="K9991" s="64"/>
      <c r="L9991" s="104"/>
    </row>
    <row r="9992" spans="4:12" x14ac:dyDescent="0.25">
      <c r="D9992" s="67"/>
      <c r="E9992" s="64"/>
      <c r="F9992" s="64"/>
      <c r="G9992" s="64"/>
      <c r="H9992" s="64"/>
      <c r="K9992" s="64"/>
      <c r="L9992" s="104"/>
    </row>
    <row r="9993" spans="4:12" x14ac:dyDescent="0.25">
      <c r="D9993" s="67"/>
      <c r="E9993" s="64"/>
      <c r="F9993" s="64"/>
      <c r="G9993" s="64"/>
      <c r="H9993" s="64"/>
      <c r="K9993" s="64"/>
      <c r="L9993" s="104"/>
    </row>
    <row r="9994" spans="4:12" x14ac:dyDescent="0.25">
      <c r="D9994" s="67"/>
      <c r="E9994" s="64"/>
      <c r="F9994" s="64"/>
      <c r="G9994" s="64"/>
      <c r="H9994" s="64"/>
      <c r="K9994" s="64"/>
      <c r="L9994" s="104"/>
    </row>
    <row r="9995" spans="4:12" x14ac:dyDescent="0.25">
      <c r="D9995" s="67"/>
      <c r="E9995" s="64"/>
      <c r="F9995" s="64"/>
      <c r="G9995" s="64"/>
      <c r="H9995" s="64"/>
      <c r="K9995" s="64"/>
      <c r="L9995" s="104"/>
    </row>
    <row r="9996" spans="4:12" x14ac:dyDescent="0.25">
      <c r="D9996" s="67"/>
      <c r="E9996" s="64"/>
      <c r="F9996" s="64"/>
      <c r="G9996" s="64"/>
      <c r="H9996" s="64"/>
      <c r="K9996" s="64"/>
      <c r="L9996" s="104"/>
    </row>
    <row r="9997" spans="4:12" x14ac:dyDescent="0.25">
      <c r="D9997" s="67"/>
      <c r="E9997" s="64"/>
      <c r="F9997" s="64"/>
      <c r="G9997" s="64"/>
      <c r="H9997" s="64"/>
      <c r="K9997" s="64"/>
      <c r="L9997" s="104"/>
    </row>
    <row r="9998" spans="4:12" x14ac:dyDescent="0.25">
      <c r="D9998" s="67"/>
      <c r="E9998" s="64"/>
      <c r="F9998" s="64"/>
      <c r="G9998" s="64"/>
      <c r="H9998" s="64"/>
      <c r="K9998" s="64"/>
      <c r="L9998" s="104"/>
    </row>
    <row r="9999" spans="4:12" x14ac:dyDescent="0.25">
      <c r="D9999" s="67"/>
      <c r="E9999" s="64"/>
      <c r="F9999" s="64"/>
      <c r="G9999" s="64"/>
      <c r="H9999" s="64"/>
      <c r="K9999" s="64"/>
      <c r="L9999" s="104"/>
    </row>
    <row r="10000" spans="4:12" x14ac:dyDescent="0.25">
      <c r="D10000" s="67"/>
      <c r="E10000" s="64"/>
      <c r="F10000" s="64"/>
      <c r="G10000" s="64"/>
      <c r="H10000" s="64"/>
      <c r="K10000" s="64"/>
      <c r="L10000" s="104"/>
    </row>
    <row r="10001" spans="4:12" x14ac:dyDescent="0.25">
      <c r="D10001" s="67"/>
      <c r="E10001" s="64"/>
      <c r="F10001" s="64"/>
      <c r="G10001" s="64"/>
      <c r="H10001" s="64"/>
      <c r="K10001" s="64"/>
      <c r="L10001" s="104"/>
    </row>
    <row r="10002" spans="4:12" x14ac:dyDescent="0.25">
      <c r="D10002" s="67"/>
      <c r="E10002" s="64"/>
      <c r="F10002" s="64"/>
      <c r="G10002" s="64"/>
      <c r="H10002" s="64"/>
      <c r="K10002" s="64"/>
      <c r="L10002" s="104"/>
    </row>
    <row r="10003" spans="4:12" x14ac:dyDescent="0.25">
      <c r="D10003" s="67"/>
      <c r="E10003" s="64"/>
      <c r="F10003" s="64"/>
      <c r="G10003" s="64"/>
      <c r="H10003" s="64"/>
      <c r="K10003" s="64"/>
      <c r="L10003" s="104"/>
    </row>
    <row r="10004" spans="4:12" x14ac:dyDescent="0.25">
      <c r="D10004" s="67"/>
      <c r="E10004" s="64"/>
      <c r="F10004" s="64"/>
      <c r="G10004" s="64"/>
      <c r="H10004" s="64"/>
      <c r="K10004" s="64"/>
      <c r="L10004" s="104"/>
    </row>
    <row r="10005" spans="4:12" x14ac:dyDescent="0.25">
      <c r="D10005" s="67"/>
      <c r="E10005" s="64"/>
      <c r="F10005" s="64"/>
      <c r="G10005" s="64"/>
      <c r="H10005" s="64"/>
      <c r="K10005" s="64"/>
      <c r="L10005" s="104"/>
    </row>
    <row r="10006" spans="4:12" x14ac:dyDescent="0.25">
      <c r="D10006" s="67"/>
      <c r="E10006" s="64"/>
      <c r="F10006" s="64"/>
      <c r="G10006" s="64"/>
      <c r="H10006" s="64"/>
      <c r="K10006" s="64"/>
      <c r="L10006" s="104"/>
    </row>
    <row r="10007" spans="4:12" x14ac:dyDescent="0.25">
      <c r="D10007" s="67"/>
      <c r="E10007" s="64"/>
      <c r="F10007" s="64"/>
      <c r="G10007" s="64"/>
      <c r="H10007" s="64"/>
      <c r="K10007" s="64"/>
      <c r="L10007" s="104"/>
    </row>
    <row r="10008" spans="4:12" x14ac:dyDescent="0.25">
      <c r="D10008" s="67"/>
      <c r="E10008" s="64"/>
      <c r="F10008" s="64"/>
      <c r="G10008" s="64"/>
      <c r="H10008" s="64"/>
      <c r="K10008" s="64"/>
      <c r="L10008" s="104"/>
    </row>
    <row r="10009" spans="4:12" x14ac:dyDescent="0.25">
      <c r="D10009" s="67"/>
      <c r="E10009" s="64"/>
      <c r="F10009" s="64"/>
      <c r="G10009" s="64"/>
      <c r="H10009" s="64"/>
      <c r="K10009" s="64"/>
      <c r="L10009" s="104"/>
    </row>
    <row r="10010" spans="4:12" x14ac:dyDescent="0.25">
      <c r="D10010" s="67"/>
      <c r="E10010" s="64"/>
      <c r="F10010" s="64"/>
      <c r="G10010" s="64"/>
      <c r="H10010" s="64"/>
      <c r="K10010" s="64"/>
      <c r="L10010" s="104"/>
    </row>
    <row r="10011" spans="4:12" x14ac:dyDescent="0.25">
      <c r="D10011" s="67"/>
      <c r="E10011" s="64"/>
      <c r="F10011" s="64"/>
      <c r="G10011" s="64"/>
      <c r="H10011" s="64"/>
      <c r="K10011" s="64"/>
      <c r="L10011" s="104"/>
    </row>
    <row r="10012" spans="4:12" x14ac:dyDescent="0.25">
      <c r="D10012" s="67"/>
      <c r="E10012" s="64"/>
      <c r="F10012" s="64"/>
      <c r="G10012" s="64"/>
      <c r="H10012" s="64"/>
      <c r="K10012" s="64"/>
      <c r="L10012" s="104"/>
    </row>
    <row r="10013" spans="4:12" x14ac:dyDescent="0.25">
      <c r="D10013" s="67"/>
      <c r="E10013" s="64"/>
      <c r="F10013" s="64"/>
      <c r="G10013" s="64"/>
      <c r="H10013" s="64"/>
      <c r="K10013" s="64"/>
      <c r="L10013" s="104"/>
    </row>
    <row r="10014" spans="4:12" x14ac:dyDescent="0.25">
      <c r="D10014" s="67"/>
      <c r="E10014" s="64"/>
      <c r="F10014" s="64"/>
      <c r="G10014" s="64"/>
      <c r="H10014" s="64"/>
      <c r="K10014" s="64"/>
      <c r="L10014" s="104"/>
    </row>
    <row r="10015" spans="4:12" x14ac:dyDescent="0.25">
      <c r="D10015" s="67"/>
      <c r="E10015" s="64"/>
      <c r="F10015" s="64"/>
      <c r="G10015" s="64"/>
      <c r="H10015" s="64"/>
      <c r="K10015" s="64"/>
      <c r="L10015" s="104"/>
    </row>
    <row r="10016" spans="4:12" x14ac:dyDescent="0.25">
      <c r="D10016" s="67"/>
      <c r="E10016" s="64"/>
      <c r="F10016" s="64"/>
      <c r="G10016" s="64"/>
      <c r="H10016" s="64"/>
      <c r="K10016" s="64"/>
      <c r="L10016" s="104"/>
    </row>
    <row r="10017" spans="4:12" x14ac:dyDescent="0.25">
      <c r="D10017" s="67"/>
      <c r="E10017" s="64"/>
      <c r="F10017" s="64"/>
      <c r="G10017" s="64"/>
      <c r="H10017" s="64"/>
      <c r="K10017" s="64"/>
      <c r="L10017" s="104"/>
    </row>
    <row r="10018" spans="4:12" x14ac:dyDescent="0.25">
      <c r="D10018" s="67"/>
      <c r="E10018" s="64"/>
      <c r="F10018" s="64"/>
      <c r="G10018" s="64"/>
      <c r="H10018" s="64"/>
      <c r="K10018" s="64"/>
      <c r="L10018" s="104"/>
    </row>
    <row r="10019" spans="4:12" x14ac:dyDescent="0.25">
      <c r="D10019" s="67"/>
      <c r="E10019" s="64"/>
      <c r="F10019" s="64"/>
      <c r="G10019" s="64"/>
      <c r="H10019" s="64"/>
      <c r="K10019" s="64"/>
      <c r="L10019" s="104"/>
    </row>
    <row r="10020" spans="4:12" x14ac:dyDescent="0.25">
      <c r="D10020" s="67"/>
      <c r="E10020" s="64"/>
      <c r="F10020" s="64"/>
      <c r="G10020" s="64"/>
      <c r="H10020" s="64"/>
      <c r="K10020" s="64"/>
      <c r="L10020" s="104"/>
    </row>
    <row r="10021" spans="4:12" x14ac:dyDescent="0.25">
      <c r="D10021" s="67"/>
      <c r="E10021" s="64"/>
      <c r="F10021" s="64"/>
      <c r="G10021" s="64"/>
      <c r="H10021" s="64"/>
      <c r="K10021" s="64"/>
      <c r="L10021" s="104"/>
    </row>
    <row r="10022" spans="4:12" x14ac:dyDescent="0.25">
      <c r="D10022" s="67"/>
      <c r="E10022" s="64"/>
      <c r="F10022" s="64"/>
      <c r="G10022" s="64"/>
      <c r="H10022" s="64"/>
      <c r="K10022" s="64"/>
      <c r="L10022" s="104"/>
    </row>
    <row r="10023" spans="4:12" x14ac:dyDescent="0.25">
      <c r="D10023" s="67"/>
      <c r="E10023" s="64"/>
      <c r="F10023" s="64"/>
      <c r="G10023" s="64"/>
      <c r="H10023" s="64"/>
      <c r="K10023" s="64"/>
      <c r="L10023" s="104"/>
    </row>
    <row r="10024" spans="4:12" x14ac:dyDescent="0.25">
      <c r="D10024" s="67"/>
      <c r="E10024" s="64"/>
      <c r="F10024" s="64"/>
      <c r="G10024" s="64"/>
      <c r="H10024" s="64"/>
      <c r="K10024" s="64"/>
      <c r="L10024" s="104"/>
    </row>
    <row r="10025" spans="4:12" x14ac:dyDescent="0.25">
      <c r="D10025" s="67"/>
      <c r="E10025" s="64"/>
      <c r="F10025" s="64"/>
      <c r="G10025" s="64"/>
      <c r="H10025" s="64"/>
      <c r="K10025" s="64"/>
      <c r="L10025" s="104"/>
    </row>
    <row r="10026" spans="4:12" x14ac:dyDescent="0.25">
      <c r="D10026" s="67"/>
      <c r="E10026" s="64"/>
      <c r="F10026" s="64"/>
      <c r="G10026" s="64"/>
      <c r="H10026" s="64"/>
      <c r="K10026" s="64"/>
      <c r="L10026" s="104"/>
    </row>
    <row r="10027" spans="4:12" x14ac:dyDescent="0.25">
      <c r="D10027" s="67"/>
      <c r="E10027" s="64"/>
      <c r="F10027" s="64"/>
      <c r="G10027" s="64"/>
      <c r="H10027" s="64"/>
      <c r="K10027" s="64"/>
      <c r="L10027" s="104"/>
    </row>
    <row r="10028" spans="4:12" x14ac:dyDescent="0.25">
      <c r="D10028" s="67"/>
      <c r="E10028" s="64"/>
      <c r="F10028" s="64"/>
      <c r="G10028" s="64"/>
      <c r="H10028" s="64"/>
      <c r="K10028" s="64"/>
      <c r="L10028" s="104"/>
    </row>
    <row r="10029" spans="4:12" x14ac:dyDescent="0.25">
      <c r="D10029" s="67"/>
      <c r="E10029" s="64"/>
      <c r="F10029" s="64"/>
      <c r="G10029" s="64"/>
      <c r="H10029" s="64"/>
      <c r="K10029" s="64"/>
      <c r="L10029" s="104"/>
    </row>
    <row r="10030" spans="4:12" x14ac:dyDescent="0.25">
      <c r="D10030" s="67"/>
      <c r="E10030" s="64"/>
      <c r="F10030" s="64"/>
      <c r="G10030" s="64"/>
      <c r="H10030" s="64"/>
      <c r="K10030" s="64"/>
      <c r="L10030" s="104"/>
    </row>
    <row r="10031" spans="4:12" x14ac:dyDescent="0.25">
      <c r="D10031" s="67"/>
      <c r="E10031" s="64"/>
      <c r="F10031" s="64"/>
      <c r="G10031" s="64"/>
      <c r="H10031" s="64"/>
      <c r="K10031" s="64"/>
      <c r="L10031" s="104"/>
    </row>
    <row r="10032" spans="4:12" x14ac:dyDescent="0.25">
      <c r="D10032" s="67"/>
      <c r="E10032" s="64"/>
      <c r="F10032" s="64"/>
      <c r="G10032" s="64"/>
      <c r="H10032" s="64"/>
      <c r="K10032" s="64"/>
      <c r="L10032" s="104"/>
    </row>
    <row r="10033" spans="4:12" x14ac:dyDescent="0.25">
      <c r="D10033" s="67"/>
      <c r="E10033" s="64"/>
      <c r="F10033" s="64"/>
      <c r="G10033" s="64"/>
      <c r="H10033" s="64"/>
      <c r="K10033" s="64"/>
      <c r="L10033" s="104"/>
    </row>
    <row r="10034" spans="4:12" x14ac:dyDescent="0.25">
      <c r="D10034" s="67"/>
      <c r="E10034" s="64"/>
      <c r="F10034" s="64"/>
      <c r="G10034" s="64"/>
      <c r="H10034" s="64"/>
      <c r="K10034" s="64"/>
      <c r="L10034" s="104"/>
    </row>
    <row r="10035" spans="4:12" x14ac:dyDescent="0.25">
      <c r="D10035" s="67"/>
      <c r="E10035" s="64"/>
      <c r="F10035" s="64"/>
      <c r="G10035" s="64"/>
      <c r="H10035" s="64"/>
      <c r="K10035" s="64"/>
      <c r="L10035" s="104"/>
    </row>
    <row r="10036" spans="4:12" x14ac:dyDescent="0.25">
      <c r="D10036" s="67"/>
      <c r="E10036" s="64"/>
      <c r="F10036" s="64"/>
      <c r="G10036" s="64"/>
      <c r="H10036" s="64"/>
      <c r="K10036" s="64"/>
      <c r="L10036" s="104"/>
    </row>
    <row r="10037" spans="4:12" x14ac:dyDescent="0.25">
      <c r="D10037" s="67"/>
      <c r="E10037" s="64"/>
      <c r="F10037" s="64"/>
      <c r="G10037" s="64"/>
      <c r="H10037" s="64"/>
      <c r="K10037" s="64"/>
      <c r="L10037" s="104"/>
    </row>
    <row r="10038" spans="4:12" x14ac:dyDescent="0.25">
      <c r="D10038" s="67"/>
      <c r="E10038" s="64"/>
      <c r="F10038" s="64"/>
      <c r="G10038" s="64"/>
      <c r="H10038" s="64"/>
      <c r="K10038" s="64"/>
      <c r="L10038" s="104"/>
    </row>
    <row r="10039" spans="4:12" x14ac:dyDescent="0.25">
      <c r="D10039" s="67"/>
      <c r="E10039" s="64"/>
      <c r="F10039" s="64"/>
      <c r="G10039" s="64"/>
      <c r="H10039" s="64"/>
      <c r="K10039" s="64"/>
      <c r="L10039" s="104"/>
    </row>
    <row r="10040" spans="4:12" x14ac:dyDescent="0.25">
      <c r="D10040" s="67"/>
      <c r="E10040" s="64"/>
      <c r="F10040" s="64"/>
      <c r="G10040" s="64"/>
      <c r="H10040" s="64"/>
      <c r="K10040" s="64"/>
      <c r="L10040" s="104"/>
    </row>
    <row r="10041" spans="4:12" x14ac:dyDescent="0.25">
      <c r="D10041" s="67"/>
      <c r="E10041" s="64"/>
      <c r="F10041" s="64"/>
      <c r="G10041" s="64"/>
      <c r="H10041" s="64"/>
      <c r="K10041" s="64"/>
      <c r="L10041" s="104"/>
    </row>
    <row r="10042" spans="4:12" x14ac:dyDescent="0.25">
      <c r="D10042" s="67"/>
      <c r="E10042" s="64"/>
      <c r="F10042" s="64"/>
      <c r="G10042" s="64"/>
      <c r="H10042" s="64"/>
      <c r="K10042" s="64"/>
      <c r="L10042" s="104"/>
    </row>
    <row r="10043" spans="4:12" x14ac:dyDescent="0.25">
      <c r="D10043" s="67"/>
      <c r="E10043" s="64"/>
      <c r="F10043" s="64"/>
      <c r="G10043" s="64"/>
      <c r="H10043" s="64"/>
      <c r="K10043" s="64"/>
      <c r="L10043" s="104"/>
    </row>
    <row r="10044" spans="4:12" x14ac:dyDescent="0.25">
      <c r="D10044" s="67"/>
      <c r="E10044" s="64"/>
      <c r="F10044" s="64"/>
      <c r="G10044" s="64"/>
      <c r="H10044" s="64"/>
      <c r="K10044" s="64"/>
      <c r="L10044" s="104"/>
    </row>
    <row r="10045" spans="4:12" x14ac:dyDescent="0.25">
      <c r="D10045" s="67"/>
      <c r="E10045" s="64"/>
      <c r="F10045" s="64"/>
      <c r="G10045" s="64"/>
      <c r="H10045" s="64"/>
      <c r="K10045" s="64"/>
      <c r="L10045" s="104"/>
    </row>
    <row r="10046" spans="4:12" x14ac:dyDescent="0.25">
      <c r="D10046" s="67"/>
      <c r="E10046" s="64"/>
      <c r="F10046" s="64"/>
      <c r="G10046" s="64"/>
      <c r="H10046" s="64"/>
      <c r="K10046" s="64"/>
      <c r="L10046" s="104"/>
    </row>
    <row r="10047" spans="4:12" x14ac:dyDescent="0.25">
      <c r="D10047" s="67"/>
      <c r="E10047" s="64"/>
      <c r="F10047" s="64"/>
      <c r="G10047" s="64"/>
      <c r="H10047" s="64"/>
      <c r="K10047" s="64"/>
      <c r="L10047" s="104"/>
    </row>
    <row r="10048" spans="4:12" x14ac:dyDescent="0.25">
      <c r="D10048" s="67"/>
      <c r="E10048" s="64"/>
      <c r="F10048" s="64"/>
      <c r="G10048" s="64"/>
      <c r="H10048" s="64"/>
      <c r="K10048" s="64"/>
      <c r="L10048" s="104"/>
    </row>
    <row r="10049" spans="4:12" x14ac:dyDescent="0.25">
      <c r="D10049" s="67"/>
      <c r="E10049" s="64"/>
      <c r="F10049" s="64"/>
      <c r="G10049" s="64"/>
      <c r="H10049" s="64"/>
      <c r="K10049" s="64"/>
      <c r="L10049" s="104"/>
    </row>
    <row r="10050" spans="4:12" x14ac:dyDescent="0.25">
      <c r="D10050" s="67"/>
      <c r="E10050" s="64"/>
      <c r="F10050" s="64"/>
      <c r="G10050" s="64"/>
      <c r="H10050" s="64"/>
      <c r="K10050" s="64"/>
      <c r="L10050" s="104"/>
    </row>
    <row r="10051" spans="4:12" x14ac:dyDescent="0.25">
      <c r="D10051" s="67"/>
      <c r="E10051" s="64"/>
      <c r="F10051" s="64"/>
      <c r="G10051" s="64"/>
      <c r="H10051" s="64"/>
      <c r="K10051" s="64"/>
      <c r="L10051" s="104"/>
    </row>
    <row r="10052" spans="4:12" x14ac:dyDescent="0.25">
      <c r="D10052" s="67"/>
      <c r="E10052" s="64"/>
      <c r="F10052" s="64"/>
      <c r="G10052" s="64"/>
      <c r="H10052" s="64"/>
      <c r="K10052" s="64"/>
      <c r="L10052" s="104"/>
    </row>
    <row r="10053" spans="4:12" x14ac:dyDescent="0.25">
      <c r="D10053" s="67"/>
      <c r="E10053" s="64"/>
      <c r="F10053" s="64"/>
      <c r="G10053" s="64"/>
      <c r="H10053" s="64"/>
      <c r="K10053" s="64"/>
      <c r="L10053" s="104"/>
    </row>
    <row r="10054" spans="4:12" x14ac:dyDescent="0.25">
      <c r="D10054" s="67"/>
      <c r="E10054" s="64"/>
      <c r="F10054" s="64"/>
      <c r="G10054" s="64"/>
      <c r="H10054" s="64"/>
      <c r="K10054" s="64"/>
      <c r="L10054" s="104"/>
    </row>
    <row r="10055" spans="4:12" x14ac:dyDescent="0.25">
      <c r="D10055" s="67"/>
      <c r="E10055" s="64"/>
      <c r="F10055" s="64"/>
      <c r="G10055" s="64"/>
      <c r="H10055" s="64"/>
      <c r="K10055" s="64"/>
      <c r="L10055" s="104"/>
    </row>
    <row r="10056" spans="4:12" x14ac:dyDescent="0.25">
      <c r="D10056" s="67"/>
      <c r="E10056" s="64"/>
      <c r="F10056" s="64"/>
      <c r="G10056" s="64"/>
      <c r="H10056" s="64"/>
      <c r="K10056" s="64"/>
      <c r="L10056" s="104"/>
    </row>
    <row r="10057" spans="4:12" x14ac:dyDescent="0.25">
      <c r="D10057" s="67"/>
      <c r="E10057" s="64"/>
      <c r="F10057" s="64"/>
      <c r="G10057" s="64"/>
      <c r="H10057" s="64"/>
      <c r="K10057" s="64"/>
      <c r="L10057" s="104"/>
    </row>
    <row r="10058" spans="4:12" x14ac:dyDescent="0.25">
      <c r="D10058" s="67"/>
      <c r="E10058" s="64"/>
      <c r="F10058" s="64"/>
      <c r="G10058" s="64"/>
      <c r="H10058" s="64"/>
      <c r="K10058" s="64"/>
      <c r="L10058" s="104"/>
    </row>
    <row r="10059" spans="4:12" x14ac:dyDescent="0.25">
      <c r="D10059" s="67"/>
      <c r="E10059" s="64"/>
      <c r="F10059" s="64"/>
      <c r="G10059" s="64"/>
      <c r="H10059" s="64"/>
      <c r="K10059" s="64"/>
      <c r="L10059" s="104"/>
    </row>
    <row r="10060" spans="4:12" x14ac:dyDescent="0.25">
      <c r="D10060" s="67"/>
      <c r="E10060" s="64"/>
      <c r="F10060" s="64"/>
      <c r="G10060" s="64"/>
      <c r="H10060" s="64"/>
      <c r="K10060" s="64"/>
      <c r="L10060" s="104"/>
    </row>
    <row r="10061" spans="4:12" x14ac:dyDescent="0.25">
      <c r="D10061" s="67"/>
      <c r="E10061" s="64"/>
      <c r="F10061" s="64"/>
      <c r="G10061" s="64"/>
      <c r="H10061" s="64"/>
      <c r="K10061" s="64"/>
      <c r="L10061" s="104"/>
    </row>
    <row r="10062" spans="4:12" x14ac:dyDescent="0.25">
      <c r="D10062" s="67"/>
      <c r="E10062" s="64"/>
      <c r="F10062" s="64"/>
      <c r="G10062" s="64"/>
      <c r="H10062" s="64"/>
      <c r="K10062" s="64"/>
      <c r="L10062" s="104"/>
    </row>
    <row r="10063" spans="4:12" x14ac:dyDescent="0.25">
      <c r="D10063" s="67"/>
      <c r="E10063" s="64"/>
      <c r="F10063" s="64"/>
      <c r="G10063" s="64"/>
      <c r="H10063" s="64"/>
      <c r="K10063" s="64"/>
      <c r="L10063" s="104"/>
    </row>
    <row r="10064" spans="4:12" x14ac:dyDescent="0.25">
      <c r="D10064" s="67"/>
      <c r="E10064" s="64"/>
      <c r="F10064" s="64"/>
      <c r="G10064" s="64"/>
      <c r="H10064" s="64"/>
      <c r="K10064" s="64"/>
      <c r="L10064" s="104"/>
    </row>
    <row r="10065" spans="4:12" x14ac:dyDescent="0.25">
      <c r="D10065" s="67"/>
      <c r="E10065" s="64"/>
      <c r="F10065" s="64"/>
      <c r="G10065" s="64"/>
      <c r="H10065" s="64"/>
      <c r="K10065" s="64"/>
      <c r="L10065" s="104"/>
    </row>
    <row r="10066" spans="4:12" x14ac:dyDescent="0.25">
      <c r="D10066" s="67"/>
      <c r="E10066" s="64"/>
      <c r="F10066" s="64"/>
      <c r="G10066" s="64"/>
      <c r="H10066" s="64"/>
      <c r="K10066" s="64"/>
      <c r="L10066" s="104"/>
    </row>
    <row r="10067" spans="4:12" x14ac:dyDescent="0.25">
      <c r="D10067" s="67"/>
      <c r="E10067" s="64"/>
      <c r="F10067" s="64"/>
      <c r="G10067" s="64"/>
      <c r="H10067" s="64"/>
      <c r="K10067" s="64"/>
      <c r="L10067" s="104"/>
    </row>
    <row r="10068" spans="4:12" x14ac:dyDescent="0.25">
      <c r="D10068" s="67"/>
      <c r="E10068" s="64"/>
      <c r="F10068" s="64"/>
      <c r="G10068" s="64"/>
      <c r="H10068" s="64"/>
      <c r="K10068" s="64"/>
      <c r="L10068" s="104"/>
    </row>
    <row r="10069" spans="4:12" x14ac:dyDescent="0.25">
      <c r="D10069" s="67"/>
      <c r="E10069" s="64"/>
      <c r="F10069" s="64"/>
      <c r="G10069" s="64"/>
      <c r="H10069" s="64"/>
      <c r="K10069" s="64"/>
      <c r="L10069" s="104"/>
    </row>
    <row r="10070" spans="4:12" x14ac:dyDescent="0.25">
      <c r="D10070" s="67"/>
      <c r="E10070" s="64"/>
      <c r="F10070" s="64"/>
      <c r="G10070" s="64"/>
      <c r="H10070" s="64"/>
      <c r="K10070" s="64"/>
      <c r="L10070" s="104"/>
    </row>
    <row r="10071" spans="4:12" x14ac:dyDescent="0.25">
      <c r="D10071" s="67"/>
      <c r="E10071" s="64"/>
      <c r="F10071" s="64"/>
      <c r="G10071" s="64"/>
      <c r="H10071" s="64"/>
      <c r="K10071" s="64"/>
      <c r="L10071" s="104"/>
    </row>
    <row r="10072" spans="4:12" x14ac:dyDescent="0.25">
      <c r="D10072" s="67"/>
      <c r="E10072" s="64"/>
      <c r="F10072" s="64"/>
      <c r="G10072" s="64"/>
      <c r="H10072" s="64"/>
      <c r="K10072" s="64"/>
      <c r="L10072" s="104"/>
    </row>
    <row r="10073" spans="4:12" x14ac:dyDescent="0.25">
      <c r="D10073" s="67"/>
      <c r="E10073" s="64"/>
      <c r="F10073" s="64"/>
      <c r="G10073" s="64"/>
      <c r="H10073" s="64"/>
      <c r="K10073" s="64"/>
      <c r="L10073" s="104"/>
    </row>
    <row r="10074" spans="4:12" x14ac:dyDescent="0.25">
      <c r="D10074" s="67"/>
      <c r="E10074" s="64"/>
      <c r="F10074" s="64"/>
      <c r="G10074" s="64"/>
      <c r="H10074" s="64"/>
      <c r="K10074" s="64"/>
      <c r="L10074" s="104"/>
    </row>
    <row r="10075" spans="4:12" x14ac:dyDescent="0.25">
      <c r="D10075" s="67"/>
      <c r="E10075" s="64"/>
      <c r="F10075" s="64"/>
      <c r="G10075" s="64"/>
      <c r="H10075" s="64"/>
      <c r="K10075" s="64"/>
      <c r="L10075" s="104"/>
    </row>
    <row r="10076" spans="4:12" x14ac:dyDescent="0.25">
      <c r="D10076" s="67"/>
      <c r="E10076" s="64"/>
      <c r="F10076" s="64"/>
      <c r="G10076" s="64"/>
      <c r="H10076" s="64"/>
      <c r="K10076" s="64"/>
      <c r="L10076" s="104"/>
    </row>
    <row r="10077" spans="4:12" x14ac:dyDescent="0.25">
      <c r="D10077" s="67"/>
      <c r="E10077" s="64"/>
      <c r="F10077" s="64"/>
      <c r="G10077" s="64"/>
      <c r="H10077" s="64"/>
      <c r="K10077" s="64"/>
      <c r="L10077" s="104"/>
    </row>
    <row r="10078" spans="4:12" x14ac:dyDescent="0.25">
      <c r="D10078" s="67"/>
      <c r="E10078" s="64"/>
      <c r="F10078" s="64"/>
      <c r="G10078" s="64"/>
      <c r="H10078" s="64"/>
      <c r="K10078" s="64"/>
      <c r="L10078" s="104"/>
    </row>
    <row r="10079" spans="4:12" x14ac:dyDescent="0.25">
      <c r="D10079" s="67"/>
      <c r="E10079" s="64"/>
      <c r="F10079" s="64"/>
      <c r="G10079" s="64"/>
      <c r="H10079" s="64"/>
      <c r="K10079" s="64"/>
      <c r="L10079" s="104"/>
    </row>
    <row r="10080" spans="4:12" x14ac:dyDescent="0.25">
      <c r="D10080" s="67"/>
      <c r="E10080" s="64"/>
      <c r="F10080" s="64"/>
      <c r="G10080" s="64"/>
      <c r="H10080" s="64"/>
      <c r="K10080" s="64"/>
      <c r="L10080" s="104"/>
    </row>
    <row r="10081" spans="4:12" x14ac:dyDescent="0.25">
      <c r="D10081" s="67"/>
      <c r="E10081" s="64"/>
      <c r="F10081" s="64"/>
      <c r="G10081" s="64"/>
      <c r="H10081" s="64"/>
      <c r="K10081" s="64"/>
      <c r="L10081" s="104"/>
    </row>
    <row r="10082" spans="4:12" x14ac:dyDescent="0.25">
      <c r="D10082" s="67"/>
      <c r="E10082" s="64"/>
      <c r="F10082" s="64"/>
      <c r="G10082" s="64"/>
      <c r="H10082" s="64"/>
      <c r="K10082" s="64"/>
      <c r="L10082" s="104"/>
    </row>
    <row r="10083" spans="4:12" x14ac:dyDescent="0.25">
      <c r="D10083" s="67"/>
      <c r="E10083" s="64"/>
      <c r="F10083" s="64"/>
      <c r="G10083" s="64"/>
      <c r="H10083" s="64"/>
      <c r="K10083" s="64"/>
      <c r="L10083" s="104"/>
    </row>
    <row r="10084" spans="4:12" x14ac:dyDescent="0.25">
      <c r="D10084" s="67"/>
      <c r="E10084" s="64"/>
      <c r="F10084" s="64"/>
      <c r="G10084" s="64"/>
      <c r="H10084" s="64"/>
      <c r="K10084" s="64"/>
      <c r="L10084" s="104"/>
    </row>
    <row r="10085" spans="4:12" x14ac:dyDescent="0.25">
      <c r="D10085" s="67"/>
      <c r="E10085" s="64"/>
      <c r="F10085" s="64"/>
      <c r="G10085" s="64"/>
      <c r="H10085" s="64"/>
      <c r="K10085" s="64"/>
      <c r="L10085" s="104"/>
    </row>
    <row r="10086" spans="4:12" x14ac:dyDescent="0.25">
      <c r="D10086" s="67"/>
      <c r="E10086" s="64"/>
      <c r="F10086" s="64"/>
      <c r="G10086" s="64"/>
      <c r="H10086" s="64"/>
      <c r="K10086" s="64"/>
      <c r="L10086" s="104"/>
    </row>
    <row r="10087" spans="4:12" x14ac:dyDescent="0.25">
      <c r="D10087" s="67"/>
      <c r="E10087" s="64"/>
      <c r="F10087" s="64"/>
      <c r="G10087" s="64"/>
      <c r="H10087" s="64"/>
      <c r="K10087" s="64"/>
      <c r="L10087" s="104"/>
    </row>
    <row r="10088" spans="4:12" x14ac:dyDescent="0.25">
      <c r="D10088" s="67"/>
      <c r="E10088" s="64"/>
      <c r="F10088" s="64"/>
      <c r="G10088" s="64"/>
      <c r="H10088" s="64"/>
      <c r="K10088" s="64"/>
      <c r="L10088" s="104"/>
    </row>
    <row r="10089" spans="4:12" x14ac:dyDescent="0.25">
      <c r="D10089" s="67"/>
      <c r="E10089" s="64"/>
      <c r="F10089" s="64"/>
      <c r="G10089" s="64"/>
      <c r="H10089" s="64"/>
      <c r="K10089" s="64"/>
      <c r="L10089" s="104"/>
    </row>
    <row r="10090" spans="4:12" x14ac:dyDescent="0.25">
      <c r="D10090" s="67"/>
      <c r="E10090" s="64"/>
      <c r="F10090" s="64"/>
      <c r="G10090" s="64"/>
      <c r="H10090" s="64"/>
      <c r="K10090" s="64"/>
      <c r="L10090" s="104"/>
    </row>
    <row r="10091" spans="4:12" x14ac:dyDescent="0.25">
      <c r="D10091" s="67"/>
      <c r="E10091" s="64"/>
      <c r="F10091" s="64"/>
      <c r="G10091" s="64"/>
      <c r="H10091" s="64"/>
      <c r="K10091" s="64"/>
      <c r="L10091" s="104"/>
    </row>
    <row r="10092" spans="4:12" x14ac:dyDescent="0.25">
      <c r="D10092" s="67"/>
      <c r="E10092" s="64"/>
      <c r="F10092" s="64"/>
      <c r="G10092" s="64"/>
      <c r="H10092" s="64"/>
      <c r="K10092" s="64"/>
      <c r="L10092" s="104"/>
    </row>
    <row r="10093" spans="4:12" x14ac:dyDescent="0.25">
      <c r="D10093" s="67"/>
      <c r="E10093" s="64"/>
      <c r="F10093" s="64"/>
      <c r="G10093" s="64"/>
      <c r="H10093" s="64"/>
      <c r="K10093" s="64"/>
      <c r="L10093" s="104"/>
    </row>
    <row r="10094" spans="4:12" x14ac:dyDescent="0.25">
      <c r="D10094" s="67"/>
      <c r="E10094" s="64"/>
      <c r="F10094" s="64"/>
      <c r="G10094" s="64"/>
      <c r="H10094" s="64"/>
      <c r="K10094" s="64"/>
      <c r="L10094" s="104"/>
    </row>
    <row r="10095" spans="4:12" x14ac:dyDescent="0.25">
      <c r="D10095" s="67"/>
      <c r="E10095" s="64"/>
      <c r="F10095" s="64"/>
      <c r="G10095" s="64"/>
      <c r="H10095" s="64"/>
      <c r="K10095" s="64"/>
      <c r="L10095" s="104"/>
    </row>
    <row r="10096" spans="4:12" x14ac:dyDescent="0.25">
      <c r="D10096" s="67"/>
      <c r="E10096" s="64"/>
      <c r="F10096" s="64"/>
      <c r="G10096" s="64"/>
      <c r="H10096" s="64"/>
      <c r="K10096" s="64"/>
      <c r="L10096" s="104"/>
    </row>
    <row r="10097" spans="4:12" x14ac:dyDescent="0.25">
      <c r="D10097" s="67"/>
      <c r="E10097" s="64"/>
      <c r="F10097" s="64"/>
      <c r="G10097" s="64"/>
      <c r="H10097" s="64"/>
      <c r="K10097" s="64"/>
      <c r="L10097" s="104"/>
    </row>
    <row r="10098" spans="4:12" x14ac:dyDescent="0.25">
      <c r="D10098" s="67"/>
      <c r="E10098" s="64"/>
      <c r="F10098" s="64"/>
      <c r="G10098" s="64"/>
      <c r="H10098" s="64"/>
      <c r="K10098" s="64"/>
      <c r="L10098" s="104"/>
    </row>
    <row r="10099" spans="4:12" x14ac:dyDescent="0.25">
      <c r="D10099" s="67"/>
      <c r="E10099" s="64"/>
      <c r="F10099" s="64"/>
      <c r="G10099" s="64"/>
      <c r="H10099" s="64"/>
      <c r="K10099" s="64"/>
      <c r="L10099" s="104"/>
    </row>
    <row r="10100" spans="4:12" x14ac:dyDescent="0.25">
      <c r="D10100" s="67"/>
      <c r="E10100" s="64"/>
      <c r="F10100" s="64"/>
      <c r="G10100" s="64"/>
      <c r="H10100" s="64"/>
      <c r="K10100" s="64"/>
      <c r="L10100" s="104"/>
    </row>
    <row r="10101" spans="4:12" x14ac:dyDescent="0.25">
      <c r="D10101" s="67"/>
      <c r="E10101" s="64"/>
      <c r="F10101" s="64"/>
      <c r="G10101" s="64"/>
      <c r="H10101" s="64"/>
      <c r="K10101" s="64"/>
      <c r="L10101" s="104"/>
    </row>
    <row r="10102" spans="4:12" x14ac:dyDescent="0.25">
      <c r="D10102" s="67"/>
      <c r="E10102" s="64"/>
      <c r="F10102" s="64"/>
      <c r="G10102" s="64"/>
      <c r="H10102" s="64"/>
      <c r="K10102" s="64"/>
      <c r="L10102" s="104"/>
    </row>
    <row r="10103" spans="4:12" x14ac:dyDescent="0.25">
      <c r="D10103" s="67"/>
      <c r="E10103" s="64"/>
      <c r="F10103" s="64"/>
      <c r="G10103" s="64"/>
      <c r="H10103" s="64"/>
      <c r="K10103" s="64"/>
      <c r="L10103" s="104"/>
    </row>
    <row r="10104" spans="4:12" x14ac:dyDescent="0.25">
      <c r="D10104" s="67"/>
      <c r="E10104" s="64"/>
      <c r="F10104" s="64"/>
      <c r="G10104" s="64"/>
      <c r="H10104" s="64"/>
      <c r="K10104" s="64"/>
      <c r="L10104" s="104"/>
    </row>
    <row r="10105" spans="4:12" x14ac:dyDescent="0.25">
      <c r="D10105" s="67"/>
      <c r="E10105" s="64"/>
      <c r="F10105" s="64"/>
      <c r="G10105" s="64"/>
      <c r="H10105" s="64"/>
      <c r="K10105" s="64"/>
      <c r="L10105" s="104"/>
    </row>
    <row r="10106" spans="4:12" x14ac:dyDescent="0.25">
      <c r="D10106" s="67"/>
      <c r="E10106" s="64"/>
      <c r="F10106" s="64"/>
      <c r="G10106" s="64"/>
      <c r="H10106" s="64"/>
      <c r="K10106" s="64"/>
      <c r="L10106" s="104"/>
    </row>
    <row r="10107" spans="4:12" x14ac:dyDescent="0.25">
      <c r="D10107" s="67"/>
      <c r="E10107" s="64"/>
      <c r="F10107" s="64"/>
      <c r="G10107" s="64"/>
      <c r="H10107" s="64"/>
      <c r="K10107" s="64"/>
      <c r="L10107" s="104"/>
    </row>
    <row r="10108" spans="4:12" x14ac:dyDescent="0.25">
      <c r="D10108" s="67"/>
      <c r="E10108" s="64"/>
      <c r="F10108" s="64"/>
      <c r="G10108" s="64"/>
      <c r="H10108" s="64"/>
      <c r="K10108" s="64"/>
      <c r="L10108" s="104"/>
    </row>
    <row r="10109" spans="4:12" x14ac:dyDescent="0.25">
      <c r="D10109" s="67"/>
      <c r="E10109" s="64"/>
      <c r="F10109" s="64"/>
      <c r="G10109" s="64"/>
      <c r="H10109" s="64"/>
      <c r="K10109" s="64"/>
      <c r="L10109" s="104"/>
    </row>
    <row r="10110" spans="4:12" x14ac:dyDescent="0.25">
      <c r="D10110" s="67"/>
      <c r="E10110" s="64"/>
      <c r="F10110" s="64"/>
      <c r="G10110" s="64"/>
      <c r="H10110" s="64"/>
      <c r="K10110" s="64"/>
      <c r="L10110" s="104"/>
    </row>
    <row r="10111" spans="4:12" x14ac:dyDescent="0.25">
      <c r="D10111" s="67"/>
      <c r="E10111" s="64"/>
      <c r="F10111" s="64"/>
      <c r="G10111" s="64"/>
      <c r="H10111" s="64"/>
      <c r="K10111" s="64"/>
      <c r="L10111" s="104"/>
    </row>
    <row r="10112" spans="4:12" x14ac:dyDescent="0.25">
      <c r="D10112" s="67"/>
      <c r="E10112" s="64"/>
      <c r="F10112" s="64"/>
      <c r="G10112" s="64"/>
      <c r="H10112" s="64"/>
      <c r="K10112" s="64"/>
      <c r="L10112" s="104"/>
    </row>
    <row r="10113" spans="4:12" x14ac:dyDescent="0.25">
      <c r="D10113" s="67"/>
      <c r="E10113" s="64"/>
      <c r="F10113" s="64"/>
      <c r="G10113" s="64"/>
      <c r="H10113" s="64"/>
      <c r="K10113" s="64"/>
      <c r="L10113" s="104"/>
    </row>
    <row r="10114" spans="4:12" x14ac:dyDescent="0.25">
      <c r="D10114" s="67"/>
      <c r="E10114" s="64"/>
      <c r="F10114" s="64"/>
      <c r="G10114" s="64"/>
      <c r="H10114" s="64"/>
      <c r="K10114" s="64"/>
      <c r="L10114" s="104"/>
    </row>
    <row r="10115" spans="4:12" x14ac:dyDescent="0.25">
      <c r="D10115" s="67"/>
      <c r="E10115" s="64"/>
      <c r="F10115" s="64"/>
      <c r="G10115" s="64"/>
      <c r="H10115" s="64"/>
      <c r="K10115" s="64"/>
      <c r="L10115" s="104"/>
    </row>
    <row r="10116" spans="4:12" x14ac:dyDescent="0.25">
      <c r="D10116" s="67"/>
      <c r="E10116" s="64"/>
      <c r="F10116" s="64"/>
      <c r="G10116" s="64"/>
      <c r="H10116" s="64"/>
      <c r="K10116" s="64"/>
      <c r="L10116" s="104"/>
    </row>
    <row r="10117" spans="4:12" x14ac:dyDescent="0.25">
      <c r="D10117" s="67"/>
      <c r="E10117" s="64"/>
      <c r="F10117" s="64"/>
      <c r="G10117" s="64"/>
      <c r="H10117" s="64"/>
      <c r="K10117" s="64"/>
      <c r="L10117" s="104"/>
    </row>
    <row r="10118" spans="4:12" x14ac:dyDescent="0.25">
      <c r="D10118" s="67"/>
      <c r="E10118" s="64"/>
      <c r="F10118" s="64"/>
      <c r="G10118" s="64"/>
      <c r="H10118" s="64"/>
      <c r="K10118" s="64"/>
      <c r="L10118" s="104"/>
    </row>
    <row r="10119" spans="4:12" x14ac:dyDescent="0.25">
      <c r="D10119" s="67"/>
      <c r="E10119" s="64"/>
      <c r="F10119" s="64"/>
      <c r="G10119" s="64"/>
      <c r="H10119" s="64"/>
      <c r="K10119" s="64"/>
      <c r="L10119" s="104"/>
    </row>
    <row r="10120" spans="4:12" x14ac:dyDescent="0.25">
      <c r="D10120" s="67"/>
      <c r="E10120" s="64"/>
      <c r="F10120" s="64"/>
      <c r="G10120" s="64"/>
      <c r="H10120" s="64"/>
      <c r="K10120" s="64"/>
      <c r="L10120" s="104"/>
    </row>
    <row r="10121" spans="4:12" x14ac:dyDescent="0.25">
      <c r="D10121" s="67"/>
      <c r="E10121" s="64"/>
      <c r="F10121" s="64"/>
      <c r="G10121" s="64"/>
      <c r="H10121" s="64"/>
      <c r="K10121" s="64"/>
      <c r="L10121" s="104"/>
    </row>
    <row r="10122" spans="4:12" x14ac:dyDescent="0.25">
      <c r="D10122" s="67"/>
      <c r="E10122" s="64"/>
      <c r="F10122" s="64"/>
      <c r="G10122" s="64"/>
      <c r="H10122" s="64"/>
      <c r="K10122" s="64"/>
      <c r="L10122" s="104"/>
    </row>
    <row r="10123" spans="4:12" x14ac:dyDescent="0.25">
      <c r="D10123" s="67"/>
      <c r="E10123" s="64"/>
      <c r="F10123" s="64"/>
      <c r="G10123" s="64"/>
      <c r="H10123" s="64"/>
      <c r="K10123" s="64"/>
      <c r="L10123" s="104"/>
    </row>
    <row r="10124" spans="4:12" x14ac:dyDescent="0.25">
      <c r="D10124" s="67"/>
      <c r="E10124" s="64"/>
      <c r="F10124" s="64"/>
      <c r="G10124" s="64"/>
      <c r="H10124" s="64"/>
      <c r="K10124" s="64"/>
      <c r="L10124" s="104"/>
    </row>
    <row r="10125" spans="4:12" x14ac:dyDescent="0.25">
      <c r="D10125" s="67"/>
      <c r="E10125" s="64"/>
      <c r="F10125" s="64"/>
      <c r="G10125" s="64"/>
      <c r="H10125" s="64"/>
      <c r="K10125" s="64"/>
      <c r="L10125" s="104"/>
    </row>
    <row r="10126" spans="4:12" x14ac:dyDescent="0.25">
      <c r="D10126" s="67"/>
      <c r="E10126" s="64"/>
      <c r="F10126" s="64"/>
      <c r="G10126" s="64"/>
      <c r="H10126" s="64"/>
      <c r="K10126" s="64"/>
      <c r="L10126" s="104"/>
    </row>
    <row r="10127" spans="4:12" x14ac:dyDescent="0.25">
      <c r="D10127" s="67"/>
      <c r="E10127" s="64"/>
      <c r="F10127" s="64"/>
      <c r="G10127" s="64"/>
      <c r="H10127" s="64"/>
      <c r="K10127" s="64"/>
      <c r="L10127" s="104"/>
    </row>
    <row r="10128" spans="4:12" x14ac:dyDescent="0.25">
      <c r="D10128" s="67"/>
      <c r="E10128" s="64"/>
      <c r="F10128" s="64"/>
      <c r="G10128" s="64"/>
      <c r="H10128" s="64"/>
      <c r="K10128" s="64"/>
      <c r="L10128" s="104"/>
    </row>
    <row r="10129" spans="4:12" x14ac:dyDescent="0.25">
      <c r="D10129" s="67"/>
      <c r="E10129" s="64"/>
      <c r="F10129" s="64"/>
      <c r="G10129" s="64"/>
      <c r="H10129" s="64"/>
      <c r="K10129" s="64"/>
      <c r="L10129" s="104"/>
    </row>
    <row r="10130" spans="4:12" x14ac:dyDescent="0.25">
      <c r="D10130" s="67"/>
      <c r="E10130" s="64"/>
      <c r="F10130" s="64"/>
      <c r="G10130" s="64"/>
      <c r="H10130" s="64"/>
      <c r="K10130" s="64"/>
      <c r="L10130" s="104"/>
    </row>
    <row r="10131" spans="4:12" x14ac:dyDescent="0.25">
      <c r="D10131" s="67"/>
      <c r="E10131" s="64"/>
      <c r="F10131" s="64"/>
      <c r="G10131" s="64"/>
      <c r="H10131" s="64"/>
      <c r="K10131" s="64"/>
      <c r="L10131" s="104"/>
    </row>
    <row r="10132" spans="4:12" x14ac:dyDescent="0.25">
      <c r="D10132" s="67"/>
      <c r="E10132" s="64"/>
      <c r="F10132" s="64"/>
      <c r="G10132" s="64"/>
      <c r="H10132" s="64"/>
      <c r="K10132" s="64"/>
      <c r="L10132" s="104"/>
    </row>
    <row r="10133" spans="4:12" x14ac:dyDescent="0.25">
      <c r="D10133" s="67"/>
      <c r="E10133" s="64"/>
      <c r="F10133" s="64"/>
      <c r="G10133" s="64"/>
      <c r="H10133" s="64"/>
      <c r="K10133" s="64"/>
      <c r="L10133" s="104"/>
    </row>
    <row r="10134" spans="4:12" x14ac:dyDescent="0.25">
      <c r="D10134" s="67"/>
      <c r="E10134" s="64"/>
      <c r="F10134" s="64"/>
      <c r="G10134" s="64"/>
      <c r="H10134" s="64"/>
      <c r="K10134" s="64"/>
      <c r="L10134" s="104"/>
    </row>
    <row r="10135" spans="4:12" x14ac:dyDescent="0.25">
      <c r="D10135" s="67"/>
      <c r="E10135" s="64"/>
      <c r="F10135" s="64"/>
      <c r="G10135" s="64"/>
      <c r="H10135" s="64"/>
      <c r="K10135" s="64"/>
      <c r="L10135" s="104"/>
    </row>
    <row r="10136" spans="4:12" x14ac:dyDescent="0.25">
      <c r="D10136" s="67"/>
      <c r="E10136" s="64"/>
      <c r="F10136" s="64"/>
      <c r="G10136" s="64"/>
      <c r="H10136" s="64"/>
      <c r="K10136" s="64"/>
      <c r="L10136" s="104"/>
    </row>
    <row r="10137" spans="4:12" x14ac:dyDescent="0.25">
      <c r="D10137" s="67"/>
      <c r="E10137" s="64"/>
      <c r="F10137" s="64"/>
      <c r="G10137" s="64"/>
      <c r="H10137" s="64"/>
      <c r="K10137" s="64"/>
      <c r="L10137" s="104"/>
    </row>
    <row r="10138" spans="4:12" x14ac:dyDescent="0.25">
      <c r="D10138" s="67"/>
      <c r="E10138" s="64"/>
      <c r="F10138" s="64"/>
      <c r="G10138" s="64"/>
      <c r="H10138" s="64"/>
      <c r="K10138" s="64"/>
      <c r="L10138" s="104"/>
    </row>
    <row r="10139" spans="4:12" x14ac:dyDescent="0.25">
      <c r="D10139" s="67"/>
      <c r="E10139" s="64"/>
      <c r="F10139" s="64"/>
      <c r="G10139" s="64"/>
      <c r="H10139" s="64"/>
      <c r="K10139" s="64"/>
      <c r="L10139" s="104"/>
    </row>
    <row r="10140" spans="4:12" x14ac:dyDescent="0.25">
      <c r="D10140" s="67"/>
      <c r="E10140" s="64"/>
      <c r="F10140" s="64"/>
      <c r="G10140" s="64"/>
      <c r="H10140" s="64"/>
      <c r="K10140" s="64"/>
      <c r="L10140" s="104"/>
    </row>
    <row r="10141" spans="4:12" x14ac:dyDescent="0.25">
      <c r="D10141" s="67"/>
      <c r="E10141" s="64"/>
      <c r="F10141" s="64"/>
      <c r="G10141" s="64"/>
      <c r="H10141" s="64"/>
      <c r="K10141" s="64"/>
      <c r="L10141" s="104"/>
    </row>
    <row r="10142" spans="4:12" x14ac:dyDescent="0.25">
      <c r="D10142" s="67"/>
      <c r="E10142" s="64"/>
      <c r="F10142" s="64"/>
      <c r="G10142" s="64"/>
      <c r="H10142" s="64"/>
      <c r="K10142" s="64"/>
      <c r="L10142" s="104"/>
    </row>
    <row r="10143" spans="4:12" x14ac:dyDescent="0.25">
      <c r="D10143" s="67"/>
      <c r="E10143" s="64"/>
      <c r="F10143" s="64"/>
      <c r="G10143" s="64"/>
      <c r="H10143" s="64"/>
      <c r="K10143" s="64"/>
      <c r="L10143" s="104"/>
    </row>
    <row r="10144" spans="4:12" x14ac:dyDescent="0.25">
      <c r="D10144" s="67"/>
      <c r="E10144" s="64"/>
      <c r="F10144" s="64"/>
      <c r="G10144" s="64"/>
      <c r="H10144" s="64"/>
      <c r="K10144" s="64"/>
      <c r="L10144" s="104"/>
    </row>
    <row r="10145" spans="4:12" x14ac:dyDescent="0.25">
      <c r="D10145" s="67"/>
      <c r="E10145" s="64"/>
      <c r="F10145" s="64"/>
      <c r="G10145" s="64"/>
      <c r="H10145" s="64"/>
      <c r="K10145" s="64"/>
      <c r="L10145" s="104"/>
    </row>
    <row r="10146" spans="4:12" x14ac:dyDescent="0.25">
      <c r="D10146" s="67"/>
      <c r="E10146" s="64"/>
      <c r="F10146" s="64"/>
      <c r="G10146" s="64"/>
      <c r="H10146" s="64"/>
      <c r="K10146" s="64"/>
      <c r="L10146" s="104"/>
    </row>
    <row r="10147" spans="4:12" x14ac:dyDescent="0.25">
      <c r="D10147" s="67"/>
      <c r="E10147" s="64"/>
      <c r="F10147" s="64"/>
      <c r="G10147" s="64"/>
      <c r="H10147" s="64"/>
      <c r="K10147" s="64"/>
      <c r="L10147" s="104"/>
    </row>
    <row r="10148" spans="4:12" x14ac:dyDescent="0.25">
      <c r="D10148" s="67"/>
      <c r="E10148" s="64"/>
      <c r="F10148" s="64"/>
      <c r="G10148" s="64"/>
      <c r="H10148" s="64"/>
      <c r="K10148" s="64"/>
      <c r="L10148" s="104"/>
    </row>
    <row r="10149" spans="4:12" x14ac:dyDescent="0.25">
      <c r="D10149" s="67"/>
      <c r="E10149" s="64"/>
      <c r="F10149" s="64"/>
      <c r="G10149" s="64"/>
      <c r="H10149" s="64"/>
      <c r="K10149" s="64"/>
      <c r="L10149" s="104"/>
    </row>
    <row r="10150" spans="4:12" x14ac:dyDescent="0.25">
      <c r="D10150" s="67"/>
      <c r="E10150" s="64"/>
      <c r="F10150" s="64"/>
      <c r="G10150" s="64"/>
      <c r="H10150" s="64"/>
      <c r="K10150" s="64"/>
      <c r="L10150" s="104"/>
    </row>
    <row r="10151" spans="4:12" x14ac:dyDescent="0.25">
      <c r="D10151" s="67"/>
      <c r="E10151" s="64"/>
      <c r="F10151" s="64"/>
      <c r="G10151" s="64"/>
      <c r="H10151" s="64"/>
      <c r="K10151" s="64"/>
      <c r="L10151" s="104"/>
    </row>
    <row r="10152" spans="4:12" x14ac:dyDescent="0.25">
      <c r="D10152" s="67"/>
      <c r="E10152" s="64"/>
      <c r="F10152" s="64"/>
      <c r="G10152" s="64"/>
      <c r="H10152" s="64"/>
      <c r="K10152" s="64"/>
      <c r="L10152" s="104"/>
    </row>
    <row r="10153" spans="4:12" x14ac:dyDescent="0.25">
      <c r="D10153" s="67"/>
      <c r="E10153" s="64"/>
      <c r="F10153" s="64"/>
      <c r="G10153" s="64"/>
      <c r="H10153" s="64"/>
      <c r="K10153" s="64"/>
      <c r="L10153" s="104"/>
    </row>
    <row r="10154" spans="4:12" x14ac:dyDescent="0.25">
      <c r="D10154" s="67"/>
      <c r="E10154" s="64"/>
      <c r="F10154" s="64"/>
      <c r="G10154" s="64"/>
      <c r="H10154" s="64"/>
      <c r="K10154" s="64"/>
      <c r="L10154" s="104"/>
    </row>
    <row r="10155" spans="4:12" x14ac:dyDescent="0.25">
      <c r="D10155" s="67"/>
      <c r="E10155" s="64"/>
      <c r="F10155" s="64"/>
      <c r="G10155" s="64"/>
      <c r="H10155" s="64"/>
      <c r="K10155" s="64"/>
      <c r="L10155" s="104"/>
    </row>
    <row r="10156" spans="4:12" x14ac:dyDescent="0.25">
      <c r="D10156" s="67"/>
      <c r="E10156" s="64"/>
      <c r="F10156" s="64"/>
      <c r="G10156" s="64"/>
      <c r="H10156" s="64"/>
      <c r="K10156" s="64"/>
      <c r="L10156" s="104"/>
    </row>
    <row r="10157" spans="4:12" x14ac:dyDescent="0.25">
      <c r="D10157" s="67"/>
      <c r="E10157" s="64"/>
      <c r="F10157" s="64"/>
      <c r="G10157" s="64"/>
      <c r="H10157" s="64"/>
      <c r="K10157" s="64"/>
      <c r="L10157" s="104"/>
    </row>
    <row r="10158" spans="4:12" x14ac:dyDescent="0.25">
      <c r="D10158" s="67"/>
      <c r="E10158" s="64"/>
      <c r="F10158" s="64"/>
      <c r="G10158" s="64"/>
      <c r="H10158" s="64"/>
      <c r="K10158" s="64"/>
      <c r="L10158" s="104"/>
    </row>
    <row r="10159" spans="4:12" x14ac:dyDescent="0.25">
      <c r="D10159" s="67"/>
      <c r="E10159" s="64"/>
      <c r="F10159" s="64"/>
      <c r="G10159" s="64"/>
      <c r="H10159" s="64"/>
      <c r="K10159" s="64"/>
      <c r="L10159" s="104"/>
    </row>
    <row r="10160" spans="4:12" x14ac:dyDescent="0.25">
      <c r="D10160" s="67"/>
      <c r="E10160" s="64"/>
      <c r="F10160" s="64"/>
      <c r="G10160" s="64"/>
      <c r="H10160" s="64"/>
      <c r="K10160" s="64"/>
      <c r="L10160" s="104"/>
    </row>
    <row r="10161" spans="4:12" x14ac:dyDescent="0.25">
      <c r="D10161" s="67"/>
      <c r="E10161" s="64"/>
      <c r="F10161" s="64"/>
      <c r="G10161" s="64"/>
      <c r="H10161" s="64"/>
      <c r="K10161" s="64"/>
      <c r="L10161" s="104"/>
    </row>
    <row r="10162" spans="4:12" x14ac:dyDescent="0.25">
      <c r="D10162" s="67"/>
      <c r="E10162" s="64"/>
      <c r="F10162" s="64"/>
      <c r="G10162" s="64"/>
      <c r="H10162" s="64"/>
      <c r="K10162" s="64"/>
      <c r="L10162" s="104"/>
    </row>
    <row r="10163" spans="4:12" x14ac:dyDescent="0.25">
      <c r="D10163" s="67"/>
      <c r="E10163" s="64"/>
      <c r="F10163" s="64"/>
      <c r="G10163" s="64"/>
      <c r="H10163" s="64"/>
      <c r="K10163" s="64"/>
      <c r="L10163" s="104"/>
    </row>
    <row r="10164" spans="4:12" x14ac:dyDescent="0.25">
      <c r="D10164" s="67"/>
      <c r="E10164" s="64"/>
      <c r="F10164" s="64"/>
      <c r="G10164" s="64"/>
      <c r="H10164" s="64"/>
      <c r="K10164" s="64"/>
      <c r="L10164" s="104"/>
    </row>
    <row r="10165" spans="4:12" x14ac:dyDescent="0.25">
      <c r="D10165" s="67"/>
      <c r="E10165" s="64"/>
      <c r="F10165" s="64"/>
      <c r="G10165" s="64"/>
      <c r="H10165" s="64"/>
      <c r="K10165" s="64"/>
      <c r="L10165" s="104"/>
    </row>
    <row r="10166" spans="4:12" x14ac:dyDescent="0.25">
      <c r="D10166" s="67"/>
      <c r="E10166" s="64"/>
      <c r="F10166" s="64"/>
      <c r="G10166" s="64"/>
      <c r="H10166" s="64"/>
      <c r="K10166" s="64"/>
      <c r="L10166" s="104"/>
    </row>
    <row r="10167" spans="4:12" x14ac:dyDescent="0.25">
      <c r="D10167" s="67"/>
      <c r="E10167" s="64"/>
      <c r="F10167" s="64"/>
      <c r="G10167" s="64"/>
      <c r="H10167" s="64"/>
      <c r="K10167" s="64"/>
      <c r="L10167" s="104"/>
    </row>
    <row r="10168" spans="4:12" x14ac:dyDescent="0.25">
      <c r="D10168" s="67"/>
      <c r="E10168" s="64"/>
      <c r="F10168" s="64"/>
      <c r="G10168" s="64"/>
      <c r="H10168" s="64"/>
      <c r="K10168" s="64"/>
      <c r="L10168" s="104"/>
    </row>
    <row r="10169" spans="4:12" x14ac:dyDescent="0.25">
      <c r="D10169" s="67"/>
      <c r="E10169" s="64"/>
      <c r="F10169" s="64"/>
      <c r="G10169" s="64"/>
      <c r="H10169" s="64"/>
      <c r="K10169" s="64"/>
      <c r="L10169" s="104"/>
    </row>
    <row r="10170" spans="4:12" x14ac:dyDescent="0.25">
      <c r="D10170" s="67"/>
      <c r="E10170" s="64"/>
      <c r="F10170" s="64"/>
      <c r="G10170" s="64"/>
      <c r="H10170" s="64"/>
      <c r="K10170" s="64"/>
      <c r="L10170" s="104"/>
    </row>
    <row r="10171" spans="4:12" x14ac:dyDescent="0.25">
      <c r="D10171" s="67"/>
      <c r="E10171" s="64"/>
      <c r="F10171" s="64"/>
      <c r="G10171" s="64"/>
      <c r="H10171" s="64"/>
      <c r="K10171" s="64"/>
      <c r="L10171" s="104"/>
    </row>
    <row r="10172" spans="4:12" x14ac:dyDescent="0.25">
      <c r="D10172" s="67"/>
      <c r="E10172" s="64"/>
      <c r="F10172" s="64"/>
      <c r="G10172" s="64"/>
      <c r="H10172" s="64"/>
      <c r="K10172" s="64"/>
      <c r="L10172" s="104"/>
    </row>
    <row r="10173" spans="4:12" x14ac:dyDescent="0.25">
      <c r="D10173" s="67"/>
      <c r="E10173" s="64"/>
      <c r="F10173" s="64"/>
      <c r="G10173" s="64"/>
      <c r="H10173" s="64"/>
      <c r="K10173" s="64"/>
      <c r="L10173" s="104"/>
    </row>
    <row r="10174" spans="4:12" x14ac:dyDescent="0.25">
      <c r="D10174" s="67"/>
      <c r="E10174" s="64"/>
      <c r="F10174" s="64"/>
      <c r="G10174" s="64"/>
      <c r="H10174" s="64"/>
      <c r="K10174" s="64"/>
      <c r="L10174" s="104"/>
    </row>
    <row r="10175" spans="4:12" x14ac:dyDescent="0.25">
      <c r="D10175" s="67"/>
      <c r="E10175" s="64"/>
      <c r="F10175" s="64"/>
      <c r="G10175" s="64"/>
      <c r="H10175" s="64"/>
      <c r="K10175" s="64"/>
      <c r="L10175" s="104"/>
    </row>
    <row r="10176" spans="4:12" x14ac:dyDescent="0.25">
      <c r="D10176" s="67"/>
      <c r="E10176" s="64"/>
      <c r="F10176" s="64"/>
      <c r="G10176" s="64"/>
      <c r="H10176" s="64"/>
      <c r="K10176" s="64"/>
      <c r="L10176" s="104"/>
    </row>
    <row r="10177" spans="4:12" x14ac:dyDescent="0.25">
      <c r="D10177" s="67"/>
      <c r="E10177" s="64"/>
      <c r="F10177" s="64"/>
      <c r="G10177" s="64"/>
      <c r="H10177" s="64"/>
      <c r="K10177" s="64"/>
      <c r="L10177" s="104"/>
    </row>
    <row r="10178" spans="4:12" x14ac:dyDescent="0.25">
      <c r="D10178" s="67"/>
      <c r="E10178" s="64"/>
      <c r="F10178" s="64"/>
      <c r="G10178" s="64"/>
      <c r="H10178" s="64"/>
      <c r="K10178" s="64"/>
      <c r="L10178" s="104"/>
    </row>
    <row r="10179" spans="4:12" x14ac:dyDescent="0.25">
      <c r="D10179" s="67"/>
      <c r="E10179" s="64"/>
      <c r="F10179" s="64"/>
      <c r="G10179" s="64"/>
      <c r="H10179" s="64"/>
      <c r="K10179" s="64"/>
      <c r="L10179" s="104"/>
    </row>
    <row r="10180" spans="4:12" x14ac:dyDescent="0.25">
      <c r="D10180" s="67"/>
      <c r="E10180" s="64"/>
      <c r="F10180" s="64"/>
      <c r="G10180" s="64"/>
      <c r="H10180" s="64"/>
      <c r="K10180" s="64"/>
      <c r="L10180" s="104"/>
    </row>
    <row r="10181" spans="4:12" x14ac:dyDescent="0.25">
      <c r="D10181" s="67"/>
      <c r="E10181" s="64"/>
      <c r="F10181" s="64"/>
      <c r="G10181" s="64"/>
      <c r="H10181" s="64"/>
      <c r="K10181" s="64"/>
      <c r="L10181" s="104"/>
    </row>
    <row r="10182" spans="4:12" x14ac:dyDescent="0.25">
      <c r="D10182" s="67"/>
      <c r="E10182" s="64"/>
      <c r="F10182" s="64"/>
      <c r="G10182" s="64"/>
      <c r="H10182" s="64"/>
      <c r="K10182" s="64"/>
      <c r="L10182" s="104"/>
    </row>
    <row r="10183" spans="4:12" x14ac:dyDescent="0.25">
      <c r="D10183" s="67"/>
      <c r="E10183" s="64"/>
      <c r="F10183" s="64"/>
      <c r="G10183" s="64"/>
      <c r="H10183" s="64"/>
      <c r="K10183" s="64"/>
      <c r="L10183" s="104"/>
    </row>
    <row r="10184" spans="4:12" x14ac:dyDescent="0.25">
      <c r="D10184" s="67"/>
      <c r="E10184" s="64"/>
      <c r="F10184" s="64"/>
      <c r="G10184" s="64"/>
      <c r="H10184" s="64"/>
      <c r="K10184" s="64"/>
      <c r="L10184" s="104"/>
    </row>
    <row r="10185" spans="4:12" x14ac:dyDescent="0.25">
      <c r="D10185" s="67"/>
      <c r="E10185" s="64"/>
      <c r="F10185" s="64"/>
      <c r="G10185" s="64"/>
      <c r="H10185" s="64"/>
      <c r="K10185" s="64"/>
      <c r="L10185" s="104"/>
    </row>
    <row r="10186" spans="4:12" x14ac:dyDescent="0.25">
      <c r="D10186" s="67"/>
      <c r="E10186" s="64"/>
      <c r="F10186" s="64"/>
      <c r="G10186" s="64"/>
      <c r="H10186" s="64"/>
      <c r="K10186" s="64"/>
      <c r="L10186" s="104"/>
    </row>
    <row r="10187" spans="4:12" x14ac:dyDescent="0.25">
      <c r="D10187" s="67"/>
      <c r="E10187" s="64"/>
      <c r="F10187" s="64"/>
      <c r="G10187" s="64"/>
      <c r="H10187" s="64"/>
      <c r="K10187" s="64"/>
      <c r="L10187" s="104"/>
    </row>
    <row r="10188" spans="4:12" x14ac:dyDescent="0.25">
      <c r="D10188" s="67"/>
      <c r="E10188" s="64"/>
      <c r="F10188" s="64"/>
      <c r="G10188" s="64"/>
      <c r="H10188" s="64"/>
      <c r="K10188" s="64"/>
      <c r="L10188" s="104"/>
    </row>
    <row r="10189" spans="4:12" x14ac:dyDescent="0.25">
      <c r="D10189" s="67"/>
      <c r="E10189" s="64"/>
      <c r="F10189" s="64"/>
      <c r="G10189" s="64"/>
      <c r="H10189" s="64"/>
      <c r="K10189" s="64"/>
      <c r="L10189" s="104"/>
    </row>
    <row r="10190" spans="4:12" x14ac:dyDescent="0.25">
      <c r="D10190" s="67"/>
      <c r="E10190" s="64"/>
      <c r="F10190" s="64"/>
      <c r="G10190" s="64"/>
      <c r="H10190" s="64"/>
      <c r="K10190" s="64"/>
      <c r="L10190" s="104"/>
    </row>
    <row r="10191" spans="4:12" x14ac:dyDescent="0.25">
      <c r="D10191" s="67"/>
      <c r="E10191" s="64"/>
      <c r="F10191" s="64"/>
      <c r="G10191" s="64"/>
      <c r="H10191" s="64"/>
      <c r="K10191" s="64"/>
      <c r="L10191" s="104"/>
    </row>
    <row r="10192" spans="4:12" x14ac:dyDescent="0.25">
      <c r="D10192" s="67"/>
      <c r="E10192" s="64"/>
      <c r="F10192" s="64"/>
      <c r="G10192" s="64"/>
      <c r="H10192" s="64"/>
      <c r="K10192" s="64"/>
      <c r="L10192" s="104"/>
    </row>
    <row r="10193" spans="4:12" x14ac:dyDescent="0.25">
      <c r="D10193" s="67"/>
      <c r="E10193" s="64"/>
      <c r="F10193" s="64"/>
      <c r="G10193" s="64"/>
      <c r="H10193" s="64"/>
      <c r="K10193" s="64"/>
      <c r="L10193" s="104"/>
    </row>
    <row r="10194" spans="4:12" x14ac:dyDescent="0.25">
      <c r="D10194" s="67"/>
      <c r="E10194" s="64"/>
      <c r="F10194" s="64"/>
      <c r="G10194" s="64"/>
      <c r="H10194" s="64"/>
      <c r="K10194" s="64"/>
      <c r="L10194" s="104"/>
    </row>
    <row r="10195" spans="4:12" x14ac:dyDescent="0.25">
      <c r="D10195" s="67"/>
      <c r="E10195" s="64"/>
      <c r="F10195" s="64"/>
      <c r="G10195" s="64"/>
      <c r="H10195" s="64"/>
      <c r="K10195" s="64"/>
      <c r="L10195" s="104"/>
    </row>
    <row r="10196" spans="4:12" x14ac:dyDescent="0.25">
      <c r="D10196" s="67"/>
      <c r="E10196" s="64"/>
      <c r="F10196" s="64"/>
      <c r="G10196" s="64"/>
      <c r="H10196" s="64"/>
      <c r="K10196" s="64"/>
      <c r="L10196" s="104"/>
    </row>
    <row r="10197" spans="4:12" x14ac:dyDescent="0.25">
      <c r="D10197" s="67"/>
      <c r="E10197" s="64"/>
      <c r="F10197" s="64"/>
      <c r="G10197" s="64"/>
      <c r="H10197" s="64"/>
      <c r="K10197" s="64"/>
      <c r="L10197" s="104"/>
    </row>
    <row r="10198" spans="4:12" x14ac:dyDescent="0.25">
      <c r="D10198" s="67"/>
      <c r="E10198" s="64"/>
      <c r="F10198" s="64"/>
      <c r="G10198" s="64"/>
      <c r="H10198" s="64"/>
      <c r="K10198" s="64"/>
      <c r="L10198" s="104"/>
    </row>
    <row r="10199" spans="4:12" x14ac:dyDescent="0.25">
      <c r="D10199" s="67"/>
      <c r="E10199" s="64"/>
      <c r="F10199" s="64"/>
      <c r="G10199" s="64"/>
      <c r="H10199" s="64"/>
      <c r="K10199" s="64"/>
      <c r="L10199" s="104"/>
    </row>
    <row r="10200" spans="4:12" x14ac:dyDescent="0.25">
      <c r="D10200" s="67"/>
      <c r="E10200" s="64"/>
      <c r="F10200" s="64"/>
      <c r="G10200" s="64"/>
      <c r="H10200" s="64"/>
      <c r="K10200" s="64"/>
      <c r="L10200" s="104"/>
    </row>
    <row r="10201" spans="4:12" x14ac:dyDescent="0.25">
      <c r="D10201" s="67"/>
      <c r="E10201" s="64"/>
      <c r="F10201" s="64"/>
      <c r="G10201" s="64"/>
      <c r="H10201" s="64"/>
      <c r="K10201" s="64"/>
      <c r="L10201" s="104"/>
    </row>
    <row r="10202" spans="4:12" x14ac:dyDescent="0.25">
      <c r="D10202" s="67"/>
      <c r="E10202" s="64"/>
      <c r="F10202" s="64"/>
      <c r="G10202" s="64"/>
      <c r="H10202" s="64"/>
      <c r="K10202" s="64"/>
      <c r="L10202" s="104"/>
    </row>
    <row r="10203" spans="4:12" x14ac:dyDescent="0.25">
      <c r="D10203" s="67"/>
      <c r="E10203" s="64"/>
      <c r="F10203" s="64"/>
      <c r="G10203" s="64"/>
      <c r="H10203" s="64"/>
      <c r="K10203" s="64"/>
      <c r="L10203" s="104"/>
    </row>
    <row r="10204" spans="4:12" x14ac:dyDescent="0.25">
      <c r="D10204" s="67"/>
      <c r="E10204" s="64"/>
      <c r="F10204" s="64"/>
      <c r="G10204" s="64"/>
      <c r="H10204" s="64"/>
      <c r="K10204" s="64"/>
      <c r="L10204" s="104"/>
    </row>
    <row r="10205" spans="4:12" x14ac:dyDescent="0.25">
      <c r="D10205" s="67"/>
      <c r="E10205" s="64"/>
      <c r="F10205" s="64"/>
      <c r="G10205" s="64"/>
      <c r="H10205" s="64"/>
      <c r="K10205" s="64"/>
      <c r="L10205" s="104"/>
    </row>
    <row r="10206" spans="4:12" x14ac:dyDescent="0.25">
      <c r="D10206" s="67"/>
      <c r="E10206" s="64"/>
      <c r="F10206" s="64"/>
      <c r="G10206" s="64"/>
      <c r="H10206" s="64"/>
      <c r="K10206" s="64"/>
      <c r="L10206" s="104"/>
    </row>
    <row r="10207" spans="4:12" x14ac:dyDescent="0.25">
      <c r="D10207" s="67"/>
      <c r="E10207" s="64"/>
      <c r="F10207" s="64"/>
      <c r="G10207" s="64"/>
      <c r="H10207" s="64"/>
      <c r="K10207" s="64"/>
      <c r="L10207" s="104"/>
    </row>
    <row r="10208" spans="4:12" x14ac:dyDescent="0.25">
      <c r="D10208" s="67"/>
      <c r="E10208" s="64"/>
      <c r="F10208" s="64"/>
      <c r="G10208" s="64"/>
      <c r="H10208" s="64"/>
      <c r="K10208" s="64"/>
      <c r="L10208" s="104"/>
    </row>
    <row r="10209" spans="4:12" x14ac:dyDescent="0.25">
      <c r="D10209" s="67"/>
      <c r="E10209" s="64"/>
      <c r="F10209" s="64"/>
      <c r="G10209" s="64"/>
      <c r="H10209" s="64"/>
      <c r="K10209" s="64"/>
      <c r="L10209" s="104"/>
    </row>
    <row r="10210" spans="4:12" x14ac:dyDescent="0.25">
      <c r="D10210" s="67"/>
      <c r="E10210" s="64"/>
      <c r="F10210" s="64"/>
      <c r="G10210" s="64"/>
      <c r="H10210" s="64"/>
      <c r="K10210" s="64"/>
      <c r="L10210" s="104"/>
    </row>
    <row r="10211" spans="4:12" x14ac:dyDescent="0.25">
      <c r="D10211" s="67"/>
      <c r="E10211" s="64"/>
      <c r="F10211" s="64"/>
      <c r="G10211" s="64"/>
      <c r="H10211" s="64"/>
      <c r="K10211" s="64"/>
      <c r="L10211" s="104"/>
    </row>
    <row r="10212" spans="4:12" x14ac:dyDescent="0.25">
      <c r="D10212" s="67"/>
      <c r="E10212" s="64"/>
      <c r="F10212" s="64"/>
      <c r="G10212" s="64"/>
      <c r="H10212" s="64"/>
      <c r="K10212" s="64"/>
      <c r="L10212" s="104"/>
    </row>
    <row r="10213" spans="4:12" x14ac:dyDescent="0.25">
      <c r="D10213" s="67"/>
      <c r="E10213" s="64"/>
      <c r="F10213" s="64"/>
      <c r="G10213" s="64"/>
      <c r="H10213" s="64"/>
      <c r="K10213" s="64"/>
      <c r="L10213" s="104"/>
    </row>
    <row r="10214" spans="4:12" x14ac:dyDescent="0.25">
      <c r="D10214" s="67"/>
      <c r="E10214" s="64"/>
      <c r="F10214" s="64"/>
      <c r="G10214" s="64"/>
      <c r="H10214" s="64"/>
      <c r="K10214" s="64"/>
      <c r="L10214" s="104"/>
    </row>
    <row r="10215" spans="4:12" x14ac:dyDescent="0.25">
      <c r="D10215" s="67"/>
      <c r="E10215" s="64"/>
      <c r="F10215" s="64"/>
      <c r="G10215" s="64"/>
      <c r="H10215" s="64"/>
      <c r="K10215" s="64"/>
      <c r="L10215" s="104"/>
    </row>
    <row r="10216" spans="4:12" x14ac:dyDescent="0.25">
      <c r="D10216" s="67"/>
      <c r="E10216" s="64"/>
      <c r="F10216" s="64"/>
      <c r="G10216" s="64"/>
      <c r="H10216" s="64"/>
      <c r="K10216" s="64"/>
      <c r="L10216" s="104"/>
    </row>
    <row r="10217" spans="4:12" x14ac:dyDescent="0.25">
      <c r="D10217" s="67"/>
      <c r="E10217" s="64"/>
      <c r="F10217" s="64"/>
      <c r="G10217" s="64"/>
      <c r="H10217" s="64"/>
      <c r="K10217" s="64"/>
      <c r="L10217" s="104"/>
    </row>
    <row r="10218" spans="4:12" x14ac:dyDescent="0.25">
      <c r="D10218" s="67"/>
      <c r="E10218" s="64"/>
      <c r="F10218" s="64"/>
      <c r="G10218" s="64"/>
      <c r="H10218" s="64"/>
      <c r="K10218" s="64"/>
      <c r="L10218" s="104"/>
    </row>
    <row r="10219" spans="4:12" x14ac:dyDescent="0.25">
      <c r="D10219" s="67"/>
      <c r="E10219" s="64"/>
      <c r="F10219" s="64"/>
      <c r="G10219" s="64"/>
      <c r="H10219" s="64"/>
      <c r="K10219" s="64"/>
      <c r="L10219" s="104"/>
    </row>
    <row r="10220" spans="4:12" x14ac:dyDescent="0.25">
      <c r="D10220" s="67"/>
      <c r="E10220" s="64"/>
      <c r="F10220" s="64"/>
      <c r="G10220" s="64"/>
      <c r="H10220" s="64"/>
      <c r="K10220" s="64"/>
      <c r="L10220" s="104"/>
    </row>
    <row r="10221" spans="4:12" x14ac:dyDescent="0.25">
      <c r="D10221" s="67"/>
      <c r="E10221" s="64"/>
      <c r="F10221" s="64"/>
      <c r="G10221" s="64"/>
      <c r="H10221" s="64"/>
      <c r="K10221" s="64"/>
      <c r="L10221" s="104"/>
    </row>
    <row r="10222" spans="4:12" x14ac:dyDescent="0.25">
      <c r="D10222" s="67"/>
      <c r="E10222" s="64"/>
      <c r="F10222" s="64"/>
      <c r="G10222" s="64"/>
      <c r="H10222" s="64"/>
      <c r="K10222" s="64"/>
      <c r="L10222" s="104"/>
    </row>
    <row r="10223" spans="4:12" x14ac:dyDescent="0.25">
      <c r="D10223" s="67"/>
      <c r="E10223" s="64"/>
      <c r="F10223" s="64"/>
      <c r="G10223" s="64"/>
      <c r="H10223" s="64"/>
      <c r="K10223" s="64"/>
      <c r="L10223" s="104"/>
    </row>
    <row r="10224" spans="4:12" x14ac:dyDescent="0.25">
      <c r="D10224" s="67"/>
      <c r="E10224" s="64"/>
      <c r="F10224" s="64"/>
      <c r="G10224" s="64"/>
      <c r="H10224" s="64"/>
      <c r="K10224" s="64"/>
      <c r="L10224" s="104"/>
    </row>
    <row r="10225" spans="4:12" x14ac:dyDescent="0.25">
      <c r="D10225" s="67"/>
      <c r="E10225" s="64"/>
      <c r="F10225" s="64"/>
      <c r="G10225" s="64"/>
      <c r="H10225" s="64"/>
      <c r="K10225" s="64"/>
      <c r="L10225" s="104"/>
    </row>
    <row r="10226" spans="4:12" x14ac:dyDescent="0.25">
      <c r="D10226" s="67"/>
      <c r="E10226" s="64"/>
      <c r="F10226" s="64"/>
      <c r="G10226" s="64"/>
      <c r="H10226" s="64"/>
      <c r="K10226" s="64"/>
      <c r="L10226" s="104"/>
    </row>
    <row r="10227" spans="4:12" x14ac:dyDescent="0.25">
      <c r="D10227" s="67"/>
      <c r="E10227" s="64"/>
      <c r="F10227" s="64"/>
      <c r="G10227" s="64"/>
      <c r="H10227" s="64"/>
      <c r="K10227" s="64"/>
      <c r="L10227" s="104"/>
    </row>
    <row r="10228" spans="4:12" x14ac:dyDescent="0.25">
      <c r="D10228" s="67"/>
      <c r="E10228" s="64"/>
      <c r="F10228" s="64"/>
      <c r="G10228" s="64"/>
      <c r="H10228" s="64"/>
      <c r="K10228" s="64"/>
      <c r="L10228" s="104"/>
    </row>
    <row r="10229" spans="4:12" x14ac:dyDescent="0.25">
      <c r="D10229" s="67"/>
      <c r="E10229" s="64"/>
      <c r="F10229" s="64"/>
      <c r="G10229" s="64"/>
      <c r="H10229" s="64"/>
      <c r="K10229" s="64"/>
      <c r="L10229" s="104"/>
    </row>
    <row r="10230" spans="4:12" x14ac:dyDescent="0.25">
      <c r="D10230" s="67"/>
      <c r="E10230" s="64"/>
      <c r="F10230" s="64"/>
      <c r="G10230" s="64"/>
      <c r="H10230" s="64"/>
      <c r="K10230" s="64"/>
      <c r="L10230" s="104"/>
    </row>
    <row r="10231" spans="4:12" x14ac:dyDescent="0.25">
      <c r="D10231" s="67"/>
      <c r="E10231" s="64"/>
      <c r="F10231" s="64"/>
      <c r="G10231" s="64"/>
      <c r="H10231" s="64"/>
      <c r="K10231" s="64"/>
      <c r="L10231" s="104"/>
    </row>
    <row r="10232" spans="4:12" x14ac:dyDescent="0.25">
      <c r="D10232" s="67"/>
      <c r="E10232" s="64"/>
      <c r="F10232" s="64"/>
      <c r="G10232" s="64"/>
      <c r="H10232" s="64"/>
      <c r="K10232" s="64"/>
      <c r="L10232" s="104"/>
    </row>
    <row r="10233" spans="4:12" x14ac:dyDescent="0.25">
      <c r="D10233" s="67"/>
      <c r="E10233" s="64"/>
      <c r="F10233" s="64"/>
      <c r="G10233" s="64"/>
      <c r="H10233" s="64"/>
      <c r="K10233" s="64"/>
      <c r="L10233" s="104"/>
    </row>
    <row r="10234" spans="4:12" x14ac:dyDescent="0.25">
      <c r="D10234" s="67"/>
      <c r="E10234" s="64"/>
      <c r="F10234" s="64"/>
      <c r="G10234" s="64"/>
      <c r="H10234" s="64"/>
      <c r="K10234" s="64"/>
      <c r="L10234" s="104"/>
    </row>
    <row r="10235" spans="4:12" x14ac:dyDescent="0.25">
      <c r="D10235" s="67"/>
      <c r="E10235" s="64"/>
      <c r="F10235" s="64"/>
      <c r="G10235" s="64"/>
      <c r="H10235" s="64"/>
      <c r="K10235" s="64"/>
      <c r="L10235" s="104"/>
    </row>
    <row r="10236" spans="4:12" x14ac:dyDescent="0.25">
      <c r="D10236" s="67"/>
      <c r="E10236" s="64"/>
      <c r="F10236" s="64"/>
      <c r="G10236" s="64"/>
      <c r="H10236" s="64"/>
      <c r="K10236" s="64"/>
      <c r="L10236" s="104"/>
    </row>
    <row r="10237" spans="4:12" x14ac:dyDescent="0.25">
      <c r="D10237" s="67"/>
      <c r="E10237" s="64"/>
      <c r="F10237" s="64"/>
      <c r="G10237" s="64"/>
      <c r="H10237" s="64"/>
      <c r="K10237" s="64"/>
      <c r="L10237" s="104"/>
    </row>
    <row r="10238" spans="4:12" x14ac:dyDescent="0.25">
      <c r="D10238" s="67"/>
      <c r="E10238" s="64"/>
      <c r="F10238" s="64"/>
      <c r="G10238" s="64"/>
      <c r="H10238" s="64"/>
      <c r="K10238" s="64"/>
      <c r="L10238" s="104"/>
    </row>
    <row r="10239" spans="4:12" x14ac:dyDescent="0.25">
      <c r="D10239" s="67"/>
      <c r="E10239" s="64"/>
      <c r="F10239" s="64"/>
      <c r="G10239" s="64"/>
      <c r="H10239" s="64"/>
      <c r="K10239" s="64"/>
      <c r="L10239" s="104"/>
    </row>
    <row r="10240" spans="4:12" x14ac:dyDescent="0.25">
      <c r="D10240" s="67"/>
      <c r="E10240" s="64"/>
      <c r="F10240" s="64"/>
      <c r="G10240" s="64"/>
      <c r="H10240" s="64"/>
      <c r="K10240" s="64"/>
      <c r="L10240" s="104"/>
    </row>
    <row r="10241" spans="4:12" x14ac:dyDescent="0.25">
      <c r="D10241" s="67"/>
      <c r="E10241" s="64"/>
      <c r="F10241" s="64"/>
      <c r="G10241" s="64"/>
      <c r="H10241" s="64"/>
      <c r="K10241" s="64"/>
      <c r="L10241" s="104"/>
    </row>
    <row r="10242" spans="4:12" x14ac:dyDescent="0.25">
      <c r="D10242" s="67"/>
      <c r="E10242" s="64"/>
      <c r="F10242" s="64"/>
      <c r="G10242" s="64"/>
      <c r="H10242" s="64"/>
      <c r="K10242" s="64"/>
      <c r="L10242" s="104"/>
    </row>
    <row r="10243" spans="4:12" x14ac:dyDescent="0.25">
      <c r="D10243" s="67"/>
      <c r="E10243" s="64"/>
      <c r="F10243" s="64"/>
      <c r="G10243" s="64"/>
      <c r="H10243" s="64"/>
      <c r="K10243" s="64"/>
      <c r="L10243" s="104"/>
    </row>
    <row r="10244" spans="4:12" x14ac:dyDescent="0.25">
      <c r="D10244" s="67"/>
      <c r="E10244" s="64"/>
      <c r="F10244" s="64"/>
      <c r="G10244" s="64"/>
      <c r="H10244" s="64"/>
      <c r="K10244" s="64"/>
      <c r="L10244" s="104"/>
    </row>
    <row r="10245" spans="4:12" x14ac:dyDescent="0.25">
      <c r="D10245" s="67"/>
      <c r="E10245" s="64"/>
      <c r="F10245" s="64"/>
      <c r="G10245" s="64"/>
      <c r="H10245" s="64"/>
      <c r="K10245" s="64"/>
      <c r="L10245" s="104"/>
    </row>
    <row r="10246" spans="4:12" x14ac:dyDescent="0.25">
      <c r="D10246" s="67"/>
      <c r="E10246" s="64"/>
      <c r="F10246" s="64"/>
      <c r="G10246" s="64"/>
      <c r="H10246" s="64"/>
      <c r="K10246" s="64"/>
      <c r="L10246" s="104"/>
    </row>
    <row r="10247" spans="4:12" x14ac:dyDescent="0.25">
      <c r="D10247" s="67"/>
      <c r="E10247" s="64"/>
      <c r="F10247" s="64"/>
      <c r="G10247" s="64"/>
      <c r="H10247" s="64"/>
      <c r="K10247" s="64"/>
      <c r="L10247" s="104"/>
    </row>
    <row r="10248" spans="4:12" x14ac:dyDescent="0.25">
      <c r="D10248" s="67"/>
      <c r="E10248" s="64"/>
      <c r="F10248" s="64"/>
      <c r="G10248" s="64"/>
      <c r="H10248" s="64"/>
      <c r="K10248" s="64"/>
      <c r="L10248" s="104"/>
    </row>
    <row r="10249" spans="4:12" x14ac:dyDescent="0.25">
      <c r="D10249" s="67"/>
      <c r="E10249" s="64"/>
      <c r="F10249" s="64"/>
      <c r="G10249" s="64"/>
      <c r="H10249" s="64"/>
      <c r="K10249" s="64"/>
      <c r="L10249" s="104"/>
    </row>
    <row r="10250" spans="4:12" x14ac:dyDescent="0.25">
      <c r="D10250" s="67"/>
      <c r="E10250" s="64"/>
      <c r="F10250" s="64"/>
      <c r="G10250" s="64"/>
      <c r="H10250" s="64"/>
      <c r="K10250" s="64"/>
      <c r="L10250" s="104"/>
    </row>
    <row r="10251" spans="4:12" x14ac:dyDescent="0.25">
      <c r="D10251" s="67"/>
      <c r="E10251" s="64"/>
      <c r="F10251" s="64"/>
      <c r="G10251" s="64"/>
      <c r="H10251" s="64"/>
      <c r="K10251" s="64"/>
      <c r="L10251" s="104"/>
    </row>
    <row r="10252" spans="4:12" x14ac:dyDescent="0.25">
      <c r="D10252" s="67"/>
      <c r="E10252" s="64"/>
      <c r="F10252" s="64"/>
      <c r="G10252" s="64"/>
      <c r="H10252" s="64"/>
      <c r="K10252" s="64"/>
      <c r="L10252" s="104"/>
    </row>
    <row r="10253" spans="4:12" x14ac:dyDescent="0.25">
      <c r="D10253" s="67"/>
      <c r="E10253" s="64"/>
      <c r="F10253" s="64"/>
      <c r="G10253" s="64"/>
      <c r="H10253" s="64"/>
      <c r="K10253" s="64"/>
      <c r="L10253" s="104"/>
    </row>
    <row r="10254" spans="4:12" x14ac:dyDescent="0.25">
      <c r="D10254" s="67"/>
      <c r="E10254" s="64"/>
      <c r="F10254" s="64"/>
      <c r="G10254" s="64"/>
      <c r="H10254" s="64"/>
      <c r="K10254" s="64"/>
      <c r="L10254" s="104"/>
    </row>
    <row r="10255" spans="4:12" x14ac:dyDescent="0.25">
      <c r="D10255" s="67"/>
      <c r="E10255" s="64"/>
      <c r="F10255" s="64"/>
      <c r="G10255" s="64"/>
      <c r="H10255" s="64"/>
      <c r="K10255" s="64"/>
      <c r="L10255" s="104"/>
    </row>
    <row r="10256" spans="4:12" x14ac:dyDescent="0.25">
      <c r="D10256" s="67"/>
      <c r="E10256" s="64"/>
      <c r="F10256" s="64"/>
      <c r="G10256" s="64"/>
      <c r="H10256" s="64"/>
      <c r="K10256" s="64"/>
      <c r="L10256" s="104"/>
    </row>
    <row r="10257" spans="4:12" x14ac:dyDescent="0.25">
      <c r="D10257" s="67"/>
      <c r="E10257" s="64"/>
      <c r="F10257" s="64"/>
      <c r="G10257" s="64"/>
      <c r="H10257" s="64"/>
      <c r="K10257" s="64"/>
      <c r="L10257" s="104"/>
    </row>
    <row r="10258" spans="4:12" x14ac:dyDescent="0.25">
      <c r="D10258" s="67"/>
      <c r="E10258" s="64"/>
      <c r="F10258" s="64"/>
      <c r="G10258" s="64"/>
      <c r="H10258" s="64"/>
      <c r="K10258" s="64"/>
      <c r="L10258" s="104"/>
    </row>
    <row r="10259" spans="4:12" x14ac:dyDescent="0.25">
      <c r="D10259" s="67"/>
      <c r="E10259" s="64"/>
      <c r="F10259" s="64"/>
      <c r="G10259" s="64"/>
      <c r="H10259" s="64"/>
      <c r="K10259" s="64"/>
      <c r="L10259" s="104"/>
    </row>
    <row r="10260" spans="4:12" x14ac:dyDescent="0.25">
      <c r="D10260" s="67"/>
      <c r="E10260" s="64"/>
      <c r="F10260" s="64"/>
      <c r="G10260" s="64"/>
      <c r="H10260" s="64"/>
      <c r="K10260" s="64"/>
      <c r="L10260" s="104"/>
    </row>
    <row r="10261" spans="4:12" x14ac:dyDescent="0.25">
      <c r="D10261" s="67"/>
      <c r="E10261" s="64"/>
      <c r="F10261" s="64"/>
      <c r="G10261" s="64"/>
      <c r="H10261" s="64"/>
      <c r="K10261" s="64"/>
      <c r="L10261" s="104"/>
    </row>
    <row r="10262" spans="4:12" x14ac:dyDescent="0.25">
      <c r="D10262" s="67"/>
      <c r="E10262" s="64"/>
      <c r="F10262" s="64"/>
      <c r="G10262" s="64"/>
      <c r="H10262" s="64"/>
      <c r="K10262" s="64"/>
      <c r="L10262" s="104"/>
    </row>
    <row r="10263" spans="4:12" x14ac:dyDescent="0.25">
      <c r="D10263" s="67"/>
      <c r="E10263" s="64"/>
      <c r="F10263" s="64"/>
      <c r="G10263" s="64"/>
      <c r="H10263" s="64"/>
      <c r="K10263" s="64"/>
      <c r="L10263" s="104"/>
    </row>
    <row r="10264" spans="4:12" x14ac:dyDescent="0.25">
      <c r="D10264" s="67"/>
      <c r="E10264" s="64"/>
      <c r="F10264" s="64"/>
      <c r="G10264" s="64"/>
      <c r="H10264" s="64"/>
      <c r="K10264" s="64"/>
      <c r="L10264" s="104"/>
    </row>
    <row r="10265" spans="4:12" x14ac:dyDescent="0.25">
      <c r="D10265" s="67"/>
      <c r="E10265" s="64"/>
      <c r="F10265" s="64"/>
      <c r="G10265" s="64"/>
      <c r="H10265" s="64"/>
      <c r="K10265" s="64"/>
      <c r="L10265" s="104"/>
    </row>
    <row r="10266" spans="4:12" x14ac:dyDescent="0.25">
      <c r="D10266" s="67"/>
      <c r="E10266" s="64"/>
      <c r="F10266" s="64"/>
      <c r="G10266" s="64"/>
      <c r="H10266" s="64"/>
      <c r="K10266" s="64"/>
      <c r="L10266" s="104"/>
    </row>
    <row r="10267" spans="4:12" x14ac:dyDescent="0.25">
      <c r="D10267" s="67"/>
      <c r="E10267" s="64"/>
      <c r="F10267" s="64"/>
      <c r="G10267" s="64"/>
      <c r="H10267" s="64"/>
      <c r="K10267" s="64"/>
      <c r="L10267" s="104"/>
    </row>
    <row r="10268" spans="4:12" x14ac:dyDescent="0.25">
      <c r="D10268" s="67"/>
      <c r="E10268" s="64"/>
      <c r="F10268" s="64"/>
      <c r="G10268" s="64"/>
      <c r="H10268" s="64"/>
      <c r="K10268" s="64"/>
      <c r="L10268" s="104"/>
    </row>
    <row r="10269" spans="4:12" x14ac:dyDescent="0.25">
      <c r="D10269" s="67"/>
      <c r="E10269" s="64"/>
      <c r="F10269" s="64"/>
      <c r="G10269" s="64"/>
      <c r="H10269" s="64"/>
      <c r="K10269" s="64"/>
      <c r="L10269" s="104"/>
    </row>
    <row r="10270" spans="4:12" x14ac:dyDescent="0.25">
      <c r="D10270" s="67"/>
      <c r="E10270" s="64"/>
      <c r="F10270" s="64"/>
      <c r="G10270" s="64"/>
      <c r="H10270" s="64"/>
      <c r="K10270" s="64"/>
      <c r="L10270" s="104"/>
    </row>
    <row r="10271" spans="4:12" x14ac:dyDescent="0.25">
      <c r="D10271" s="67"/>
      <c r="E10271" s="64"/>
      <c r="F10271" s="64"/>
      <c r="G10271" s="64"/>
      <c r="H10271" s="64"/>
      <c r="K10271" s="64"/>
      <c r="L10271" s="104"/>
    </row>
    <row r="10272" spans="4:12" x14ac:dyDescent="0.25">
      <c r="D10272" s="67"/>
      <c r="E10272" s="64"/>
      <c r="F10272" s="64"/>
      <c r="G10272" s="64"/>
      <c r="H10272" s="64"/>
      <c r="K10272" s="64"/>
      <c r="L10272" s="104"/>
    </row>
    <row r="10273" spans="4:12" x14ac:dyDescent="0.25">
      <c r="D10273" s="67"/>
      <c r="E10273" s="64"/>
      <c r="F10273" s="64"/>
      <c r="G10273" s="64"/>
      <c r="H10273" s="64"/>
      <c r="K10273" s="64"/>
      <c r="L10273" s="104"/>
    </row>
    <row r="10274" spans="4:12" x14ac:dyDescent="0.25">
      <c r="D10274" s="67"/>
      <c r="E10274" s="64"/>
      <c r="F10274" s="64"/>
      <c r="G10274" s="64"/>
      <c r="H10274" s="64"/>
      <c r="K10274" s="64"/>
      <c r="L10274" s="104"/>
    </row>
    <row r="10275" spans="4:12" x14ac:dyDescent="0.25">
      <c r="D10275" s="67"/>
      <c r="E10275" s="64"/>
      <c r="F10275" s="64"/>
      <c r="G10275" s="64"/>
      <c r="H10275" s="64"/>
      <c r="K10275" s="64"/>
      <c r="L10275" s="104"/>
    </row>
    <row r="10276" spans="4:12" x14ac:dyDescent="0.25">
      <c r="D10276" s="67"/>
      <c r="E10276" s="64"/>
      <c r="F10276" s="64"/>
      <c r="G10276" s="64"/>
      <c r="H10276" s="64"/>
      <c r="K10276" s="64"/>
      <c r="L10276" s="104"/>
    </row>
    <row r="10277" spans="4:12" x14ac:dyDescent="0.25">
      <c r="D10277" s="67"/>
      <c r="E10277" s="64"/>
      <c r="F10277" s="64"/>
      <c r="G10277" s="64"/>
      <c r="H10277" s="64"/>
      <c r="K10277" s="64"/>
      <c r="L10277" s="104"/>
    </row>
    <row r="10278" spans="4:12" x14ac:dyDescent="0.25">
      <c r="D10278" s="67"/>
      <c r="E10278" s="64"/>
      <c r="F10278" s="64"/>
      <c r="G10278" s="64"/>
      <c r="H10278" s="64"/>
      <c r="K10278" s="64"/>
      <c r="L10278" s="104"/>
    </row>
    <row r="10279" spans="4:12" x14ac:dyDescent="0.25">
      <c r="D10279" s="67"/>
      <c r="E10279" s="64"/>
      <c r="F10279" s="64"/>
      <c r="G10279" s="64"/>
      <c r="H10279" s="64"/>
      <c r="K10279" s="64"/>
      <c r="L10279" s="104"/>
    </row>
    <row r="10280" spans="4:12" x14ac:dyDescent="0.25">
      <c r="D10280" s="67"/>
      <c r="E10280" s="64"/>
      <c r="F10280" s="64"/>
      <c r="G10280" s="64"/>
      <c r="H10280" s="64"/>
      <c r="K10280" s="64"/>
      <c r="L10280" s="104"/>
    </row>
    <row r="10281" spans="4:12" x14ac:dyDescent="0.25">
      <c r="D10281" s="67"/>
      <c r="E10281" s="64"/>
      <c r="F10281" s="64"/>
      <c r="G10281" s="64"/>
      <c r="H10281" s="64"/>
      <c r="K10281" s="64"/>
      <c r="L10281" s="104"/>
    </row>
    <row r="10282" spans="4:12" x14ac:dyDescent="0.25">
      <c r="D10282" s="67"/>
      <c r="E10282" s="64"/>
      <c r="F10282" s="64"/>
      <c r="G10282" s="64"/>
      <c r="H10282" s="64"/>
      <c r="K10282" s="64"/>
      <c r="L10282" s="104"/>
    </row>
    <row r="10283" spans="4:12" x14ac:dyDescent="0.25">
      <c r="D10283" s="67"/>
      <c r="E10283" s="64"/>
      <c r="F10283" s="64"/>
      <c r="G10283" s="64"/>
      <c r="H10283" s="64"/>
      <c r="K10283" s="64"/>
      <c r="L10283" s="104"/>
    </row>
    <row r="10284" spans="4:12" x14ac:dyDescent="0.25">
      <c r="D10284" s="67"/>
      <c r="E10284" s="64"/>
      <c r="F10284" s="64"/>
      <c r="G10284" s="64"/>
      <c r="H10284" s="64"/>
      <c r="K10284" s="64"/>
      <c r="L10284" s="104"/>
    </row>
    <row r="10285" spans="4:12" x14ac:dyDescent="0.25">
      <c r="D10285" s="67"/>
      <c r="E10285" s="64"/>
      <c r="F10285" s="64"/>
      <c r="G10285" s="64"/>
      <c r="H10285" s="64"/>
      <c r="K10285" s="64"/>
      <c r="L10285" s="104"/>
    </row>
    <row r="10286" spans="4:12" x14ac:dyDescent="0.25">
      <c r="D10286" s="67"/>
      <c r="E10286" s="64"/>
      <c r="F10286" s="64"/>
      <c r="G10286" s="64"/>
      <c r="H10286" s="64"/>
      <c r="K10286" s="64"/>
      <c r="L10286" s="104"/>
    </row>
    <row r="10287" spans="4:12" x14ac:dyDescent="0.25">
      <c r="D10287" s="67"/>
      <c r="E10287" s="64"/>
      <c r="F10287" s="64"/>
      <c r="G10287" s="64"/>
      <c r="H10287" s="64"/>
      <c r="K10287" s="64"/>
      <c r="L10287" s="104"/>
    </row>
    <row r="10288" spans="4:12" x14ac:dyDescent="0.25">
      <c r="D10288" s="67"/>
      <c r="E10288" s="64"/>
      <c r="F10288" s="64"/>
      <c r="G10288" s="64"/>
      <c r="H10288" s="64"/>
      <c r="K10288" s="64"/>
      <c r="L10288" s="104"/>
    </row>
    <row r="10289" spans="4:12" x14ac:dyDescent="0.25">
      <c r="D10289" s="67"/>
      <c r="E10289" s="64"/>
      <c r="F10289" s="64"/>
      <c r="G10289" s="64"/>
      <c r="H10289" s="64"/>
      <c r="K10289" s="64"/>
      <c r="L10289" s="104"/>
    </row>
    <row r="10290" spans="4:12" x14ac:dyDescent="0.25">
      <c r="D10290" s="67"/>
      <c r="E10290" s="64"/>
      <c r="F10290" s="64"/>
      <c r="G10290" s="64"/>
      <c r="H10290" s="64"/>
      <c r="K10290" s="64"/>
      <c r="L10290" s="104"/>
    </row>
    <row r="10291" spans="4:12" x14ac:dyDescent="0.25">
      <c r="D10291" s="67"/>
      <c r="E10291" s="64"/>
      <c r="F10291" s="64"/>
      <c r="G10291" s="64"/>
      <c r="H10291" s="64"/>
      <c r="K10291" s="64"/>
      <c r="L10291" s="104"/>
    </row>
    <row r="10292" spans="4:12" x14ac:dyDescent="0.25">
      <c r="D10292" s="67"/>
      <c r="E10292" s="64"/>
      <c r="F10292" s="64"/>
      <c r="G10292" s="64"/>
      <c r="H10292" s="64"/>
      <c r="K10292" s="64"/>
      <c r="L10292" s="104"/>
    </row>
    <row r="10293" spans="4:12" x14ac:dyDescent="0.25">
      <c r="D10293" s="67"/>
      <c r="E10293" s="64"/>
      <c r="F10293" s="64"/>
      <c r="G10293" s="64"/>
      <c r="H10293" s="64"/>
      <c r="K10293" s="64"/>
      <c r="L10293" s="104"/>
    </row>
    <row r="10294" spans="4:12" x14ac:dyDescent="0.25">
      <c r="D10294" s="67"/>
      <c r="E10294" s="64"/>
      <c r="F10294" s="64"/>
      <c r="G10294" s="64"/>
      <c r="H10294" s="64"/>
      <c r="K10294" s="64"/>
      <c r="L10294" s="104"/>
    </row>
    <row r="10295" spans="4:12" x14ac:dyDescent="0.25">
      <c r="D10295" s="67"/>
      <c r="E10295" s="64"/>
      <c r="F10295" s="64"/>
      <c r="G10295" s="64"/>
      <c r="H10295" s="64"/>
      <c r="K10295" s="64"/>
      <c r="L10295" s="104"/>
    </row>
    <row r="10296" spans="4:12" x14ac:dyDescent="0.25">
      <c r="D10296" s="67"/>
      <c r="E10296" s="64"/>
      <c r="F10296" s="64"/>
      <c r="G10296" s="64"/>
      <c r="H10296" s="64"/>
      <c r="K10296" s="64"/>
      <c r="L10296" s="104"/>
    </row>
    <row r="10297" spans="4:12" x14ac:dyDescent="0.25">
      <c r="D10297" s="67"/>
      <c r="E10297" s="64"/>
      <c r="F10297" s="64"/>
      <c r="G10297" s="64"/>
      <c r="H10297" s="64"/>
      <c r="K10297" s="64"/>
      <c r="L10297" s="104"/>
    </row>
    <row r="10298" spans="4:12" x14ac:dyDescent="0.25">
      <c r="D10298" s="67"/>
      <c r="E10298" s="64"/>
      <c r="F10298" s="64"/>
      <c r="G10298" s="64"/>
      <c r="H10298" s="64"/>
      <c r="K10298" s="64"/>
      <c r="L10298" s="104"/>
    </row>
    <row r="10299" spans="4:12" x14ac:dyDescent="0.25">
      <c r="D10299" s="67"/>
      <c r="E10299" s="64"/>
      <c r="F10299" s="64"/>
      <c r="G10299" s="64"/>
      <c r="H10299" s="64"/>
      <c r="K10299" s="64"/>
      <c r="L10299" s="104"/>
    </row>
    <row r="10300" spans="4:12" x14ac:dyDescent="0.25">
      <c r="D10300" s="67"/>
      <c r="E10300" s="64"/>
      <c r="F10300" s="64"/>
      <c r="G10300" s="64"/>
      <c r="H10300" s="64"/>
      <c r="K10300" s="64"/>
      <c r="L10300" s="104"/>
    </row>
    <row r="10301" spans="4:12" x14ac:dyDescent="0.25">
      <c r="D10301" s="67"/>
      <c r="E10301" s="64"/>
      <c r="F10301" s="64"/>
      <c r="G10301" s="64"/>
      <c r="H10301" s="64"/>
      <c r="K10301" s="64"/>
      <c r="L10301" s="104"/>
    </row>
    <row r="10302" spans="4:12" x14ac:dyDescent="0.25">
      <c r="D10302" s="67"/>
      <c r="E10302" s="64"/>
      <c r="F10302" s="64"/>
      <c r="G10302" s="64"/>
      <c r="H10302" s="64"/>
      <c r="K10302" s="64"/>
      <c r="L10302" s="104"/>
    </row>
    <row r="10303" spans="4:12" x14ac:dyDescent="0.25">
      <c r="D10303" s="67"/>
      <c r="E10303" s="64"/>
      <c r="F10303" s="64"/>
      <c r="G10303" s="64"/>
      <c r="H10303" s="64"/>
      <c r="K10303" s="64"/>
      <c r="L10303" s="104"/>
    </row>
    <row r="10304" spans="4:12" x14ac:dyDescent="0.25">
      <c r="D10304" s="67"/>
      <c r="E10304" s="64"/>
      <c r="F10304" s="64"/>
      <c r="G10304" s="64"/>
      <c r="H10304" s="64"/>
      <c r="K10304" s="64"/>
      <c r="L10304" s="104"/>
    </row>
    <row r="10305" spans="4:12" x14ac:dyDescent="0.25">
      <c r="D10305" s="67"/>
      <c r="E10305" s="64"/>
      <c r="F10305" s="64"/>
      <c r="G10305" s="64"/>
      <c r="H10305" s="64"/>
      <c r="K10305" s="64"/>
      <c r="L10305" s="104"/>
    </row>
    <row r="10306" spans="4:12" x14ac:dyDescent="0.25">
      <c r="D10306" s="67"/>
      <c r="E10306" s="64"/>
      <c r="F10306" s="64"/>
      <c r="G10306" s="64"/>
      <c r="H10306" s="64"/>
      <c r="K10306" s="64"/>
      <c r="L10306" s="104"/>
    </row>
    <row r="10307" spans="4:12" x14ac:dyDescent="0.25">
      <c r="D10307" s="67"/>
      <c r="E10307" s="64"/>
      <c r="F10307" s="64"/>
      <c r="G10307" s="64"/>
      <c r="H10307" s="64"/>
      <c r="K10307" s="64"/>
      <c r="L10307" s="104"/>
    </row>
    <row r="10308" spans="4:12" x14ac:dyDescent="0.25">
      <c r="D10308" s="67"/>
      <c r="E10308" s="64"/>
      <c r="F10308" s="64"/>
      <c r="G10308" s="64"/>
      <c r="H10308" s="64"/>
      <c r="K10308" s="64"/>
      <c r="L10308" s="104"/>
    </row>
    <row r="10309" spans="4:12" x14ac:dyDescent="0.25">
      <c r="D10309" s="67"/>
      <c r="E10309" s="64"/>
      <c r="F10309" s="64"/>
      <c r="G10309" s="64"/>
      <c r="H10309" s="64"/>
      <c r="K10309" s="64"/>
      <c r="L10309" s="104"/>
    </row>
    <row r="10310" spans="4:12" x14ac:dyDescent="0.25">
      <c r="D10310" s="67"/>
      <c r="E10310" s="64"/>
      <c r="F10310" s="64"/>
      <c r="G10310" s="64"/>
      <c r="H10310" s="64"/>
      <c r="K10310" s="64"/>
      <c r="L10310" s="104"/>
    </row>
    <row r="10311" spans="4:12" x14ac:dyDescent="0.25">
      <c r="D10311" s="67"/>
      <c r="E10311" s="64"/>
      <c r="F10311" s="64"/>
      <c r="G10311" s="64"/>
      <c r="H10311" s="64"/>
      <c r="K10311" s="64"/>
      <c r="L10311" s="104"/>
    </row>
    <row r="10312" spans="4:12" x14ac:dyDescent="0.25">
      <c r="D10312" s="67"/>
      <c r="E10312" s="64"/>
      <c r="F10312" s="64"/>
      <c r="G10312" s="64"/>
      <c r="H10312" s="64"/>
      <c r="K10312" s="64"/>
      <c r="L10312" s="104"/>
    </row>
    <row r="10313" spans="4:12" x14ac:dyDescent="0.25">
      <c r="D10313" s="67"/>
      <c r="E10313" s="64"/>
      <c r="F10313" s="64"/>
      <c r="G10313" s="64"/>
      <c r="H10313" s="64"/>
      <c r="K10313" s="64"/>
      <c r="L10313" s="104"/>
    </row>
    <row r="10314" spans="4:12" x14ac:dyDescent="0.25">
      <c r="D10314" s="67"/>
      <c r="E10314" s="64"/>
      <c r="F10314" s="64"/>
      <c r="G10314" s="64"/>
      <c r="H10314" s="64"/>
      <c r="K10314" s="64"/>
      <c r="L10314" s="104"/>
    </row>
    <row r="10315" spans="4:12" x14ac:dyDescent="0.25">
      <c r="D10315" s="67"/>
      <c r="E10315" s="64"/>
      <c r="F10315" s="64"/>
      <c r="G10315" s="64"/>
      <c r="H10315" s="64"/>
      <c r="K10315" s="64"/>
      <c r="L10315" s="104"/>
    </row>
    <row r="10316" spans="4:12" x14ac:dyDescent="0.25">
      <c r="D10316" s="67"/>
      <c r="E10316" s="64"/>
      <c r="F10316" s="64"/>
      <c r="G10316" s="64"/>
      <c r="H10316" s="64"/>
      <c r="K10316" s="64"/>
      <c r="L10316" s="104"/>
    </row>
    <row r="10317" spans="4:12" x14ac:dyDescent="0.25">
      <c r="D10317" s="67"/>
      <c r="E10317" s="64"/>
      <c r="F10317" s="64"/>
      <c r="G10317" s="64"/>
      <c r="H10317" s="64"/>
      <c r="K10317" s="64"/>
      <c r="L10317" s="104"/>
    </row>
    <row r="10318" spans="4:12" x14ac:dyDescent="0.25">
      <c r="D10318" s="67"/>
      <c r="E10318" s="64"/>
      <c r="F10318" s="64"/>
      <c r="G10318" s="64"/>
      <c r="H10318" s="64"/>
      <c r="K10318" s="64"/>
      <c r="L10318" s="104"/>
    </row>
    <row r="10319" spans="4:12" x14ac:dyDescent="0.25">
      <c r="D10319" s="67"/>
      <c r="E10319" s="64"/>
      <c r="F10319" s="64"/>
      <c r="G10319" s="64"/>
      <c r="H10319" s="64"/>
      <c r="K10319" s="64"/>
      <c r="L10319" s="104"/>
    </row>
    <row r="10320" spans="4:12" x14ac:dyDescent="0.25">
      <c r="D10320" s="67"/>
      <c r="E10320" s="64"/>
      <c r="F10320" s="64"/>
      <c r="G10320" s="64"/>
      <c r="H10320" s="64"/>
      <c r="K10320" s="64"/>
      <c r="L10320" s="104"/>
    </row>
    <row r="10321" spans="4:12" x14ac:dyDescent="0.25">
      <c r="D10321" s="67"/>
      <c r="E10321" s="64"/>
      <c r="F10321" s="64"/>
      <c r="G10321" s="64"/>
      <c r="H10321" s="64"/>
      <c r="K10321" s="64"/>
      <c r="L10321" s="104"/>
    </row>
    <row r="10322" spans="4:12" x14ac:dyDescent="0.25">
      <c r="D10322" s="67"/>
      <c r="E10322" s="64"/>
      <c r="F10322" s="64"/>
      <c r="G10322" s="64"/>
      <c r="H10322" s="64"/>
      <c r="K10322" s="64"/>
      <c r="L10322" s="104"/>
    </row>
    <row r="10323" spans="4:12" x14ac:dyDescent="0.25">
      <c r="D10323" s="67"/>
      <c r="E10323" s="64"/>
      <c r="F10323" s="64"/>
      <c r="G10323" s="64"/>
      <c r="H10323" s="64"/>
      <c r="K10323" s="64"/>
      <c r="L10323" s="104"/>
    </row>
    <row r="10324" spans="4:12" x14ac:dyDescent="0.25">
      <c r="D10324" s="67"/>
      <c r="E10324" s="64"/>
      <c r="F10324" s="64"/>
      <c r="G10324" s="64"/>
      <c r="H10324" s="64"/>
      <c r="K10324" s="64"/>
      <c r="L10324" s="104"/>
    </row>
    <row r="10325" spans="4:12" x14ac:dyDescent="0.25">
      <c r="D10325" s="67"/>
      <c r="E10325" s="64"/>
      <c r="F10325" s="64"/>
      <c r="G10325" s="64"/>
      <c r="H10325" s="64"/>
      <c r="K10325" s="64"/>
      <c r="L10325" s="104"/>
    </row>
    <row r="10326" spans="4:12" x14ac:dyDescent="0.25">
      <c r="D10326" s="67"/>
      <c r="E10326" s="64"/>
      <c r="F10326" s="64"/>
      <c r="G10326" s="64"/>
      <c r="H10326" s="64"/>
      <c r="K10326" s="64"/>
      <c r="L10326" s="104"/>
    </row>
    <row r="10327" spans="4:12" x14ac:dyDescent="0.25">
      <c r="D10327" s="67"/>
      <c r="E10327" s="64"/>
      <c r="F10327" s="64"/>
      <c r="G10327" s="64"/>
      <c r="H10327" s="64"/>
      <c r="K10327" s="64"/>
      <c r="L10327" s="104"/>
    </row>
    <row r="10328" spans="4:12" x14ac:dyDescent="0.25">
      <c r="D10328" s="67"/>
      <c r="E10328" s="64"/>
      <c r="F10328" s="64"/>
      <c r="G10328" s="64"/>
      <c r="H10328" s="64"/>
      <c r="K10328" s="64"/>
      <c r="L10328" s="104"/>
    </row>
    <row r="10329" spans="4:12" x14ac:dyDescent="0.25">
      <c r="D10329" s="67"/>
      <c r="E10329" s="64"/>
      <c r="F10329" s="64"/>
      <c r="G10329" s="64"/>
      <c r="H10329" s="64"/>
      <c r="K10329" s="64"/>
      <c r="L10329" s="104"/>
    </row>
    <row r="10330" spans="4:12" x14ac:dyDescent="0.25">
      <c r="D10330" s="67"/>
      <c r="E10330" s="64"/>
      <c r="F10330" s="64"/>
      <c r="G10330" s="64"/>
      <c r="H10330" s="64"/>
      <c r="K10330" s="64"/>
      <c r="L10330" s="104"/>
    </row>
    <row r="10331" spans="4:12" x14ac:dyDescent="0.25">
      <c r="D10331" s="67"/>
      <c r="E10331" s="64"/>
      <c r="F10331" s="64"/>
      <c r="G10331" s="64"/>
      <c r="H10331" s="64"/>
      <c r="K10331" s="64"/>
      <c r="L10331" s="104"/>
    </row>
    <row r="10332" spans="4:12" x14ac:dyDescent="0.25">
      <c r="D10332" s="67"/>
      <c r="E10332" s="64"/>
      <c r="F10332" s="64"/>
      <c r="G10332" s="64"/>
      <c r="H10332" s="64"/>
      <c r="K10332" s="64"/>
      <c r="L10332" s="104"/>
    </row>
    <row r="10333" spans="4:12" x14ac:dyDescent="0.25">
      <c r="D10333" s="67"/>
      <c r="E10333" s="64"/>
      <c r="F10333" s="64"/>
      <c r="G10333" s="64"/>
      <c r="H10333" s="64"/>
      <c r="K10333" s="64"/>
      <c r="L10333" s="104"/>
    </row>
    <row r="10334" spans="4:12" x14ac:dyDescent="0.25">
      <c r="D10334" s="67"/>
      <c r="E10334" s="64"/>
      <c r="F10334" s="64"/>
      <c r="G10334" s="64"/>
      <c r="H10334" s="64"/>
      <c r="K10334" s="64"/>
      <c r="L10334" s="104"/>
    </row>
    <row r="10335" spans="4:12" x14ac:dyDescent="0.25">
      <c r="D10335" s="67"/>
      <c r="E10335" s="64"/>
      <c r="F10335" s="64"/>
      <c r="G10335" s="64"/>
      <c r="H10335" s="64"/>
      <c r="K10335" s="64"/>
      <c r="L10335" s="104"/>
    </row>
    <row r="10336" spans="4:12" x14ac:dyDescent="0.25">
      <c r="D10336" s="67"/>
      <c r="E10336" s="64"/>
      <c r="F10336" s="64"/>
      <c r="G10336" s="64"/>
      <c r="H10336" s="64"/>
      <c r="K10336" s="64"/>
      <c r="L10336" s="104"/>
    </row>
    <row r="10337" spans="4:12" x14ac:dyDescent="0.25">
      <c r="D10337" s="67"/>
      <c r="E10337" s="64"/>
      <c r="F10337" s="64"/>
      <c r="G10337" s="64"/>
      <c r="H10337" s="64"/>
      <c r="K10337" s="64"/>
      <c r="L10337" s="104"/>
    </row>
    <row r="10338" spans="4:12" x14ac:dyDescent="0.25">
      <c r="D10338" s="67"/>
      <c r="E10338" s="64"/>
      <c r="F10338" s="64"/>
      <c r="G10338" s="64"/>
      <c r="H10338" s="64"/>
      <c r="K10338" s="64"/>
      <c r="L10338" s="104"/>
    </row>
    <row r="10339" spans="4:12" x14ac:dyDescent="0.25">
      <c r="D10339" s="67"/>
      <c r="E10339" s="64"/>
      <c r="F10339" s="64"/>
      <c r="G10339" s="64"/>
      <c r="H10339" s="64"/>
      <c r="K10339" s="64"/>
      <c r="L10339" s="104"/>
    </row>
    <row r="10340" spans="4:12" x14ac:dyDescent="0.25">
      <c r="D10340" s="67"/>
      <c r="E10340" s="64"/>
      <c r="F10340" s="64"/>
      <c r="G10340" s="64"/>
      <c r="H10340" s="64"/>
      <c r="K10340" s="64"/>
      <c r="L10340" s="104"/>
    </row>
    <row r="10341" spans="4:12" x14ac:dyDescent="0.25">
      <c r="D10341" s="67"/>
      <c r="E10341" s="64"/>
      <c r="F10341" s="64"/>
      <c r="G10341" s="64"/>
      <c r="H10341" s="64"/>
      <c r="K10341" s="64"/>
      <c r="L10341" s="104"/>
    </row>
    <row r="10342" spans="4:12" x14ac:dyDescent="0.25">
      <c r="D10342" s="67"/>
      <c r="E10342" s="64"/>
      <c r="F10342" s="64"/>
      <c r="G10342" s="64"/>
      <c r="H10342" s="64"/>
      <c r="K10342" s="64"/>
      <c r="L10342" s="104"/>
    </row>
    <row r="10343" spans="4:12" x14ac:dyDescent="0.25">
      <c r="D10343" s="67"/>
      <c r="E10343" s="64"/>
      <c r="F10343" s="64"/>
      <c r="G10343" s="64"/>
      <c r="H10343" s="64"/>
      <c r="K10343" s="64"/>
      <c r="L10343" s="104"/>
    </row>
    <row r="10344" spans="4:12" x14ac:dyDescent="0.25">
      <c r="D10344" s="67"/>
      <c r="E10344" s="64"/>
      <c r="F10344" s="64"/>
      <c r="G10344" s="64"/>
      <c r="H10344" s="64"/>
      <c r="K10344" s="64"/>
      <c r="L10344" s="104"/>
    </row>
    <row r="10345" spans="4:12" x14ac:dyDescent="0.25">
      <c r="D10345" s="67"/>
      <c r="E10345" s="64"/>
      <c r="F10345" s="64"/>
      <c r="G10345" s="64"/>
      <c r="H10345" s="64"/>
      <c r="K10345" s="64"/>
      <c r="L10345" s="104"/>
    </row>
    <row r="10346" spans="4:12" x14ac:dyDescent="0.25">
      <c r="D10346" s="67"/>
      <c r="E10346" s="64"/>
      <c r="F10346" s="64"/>
      <c r="G10346" s="64"/>
      <c r="H10346" s="64"/>
      <c r="K10346" s="64"/>
      <c r="L10346" s="104"/>
    </row>
    <row r="10347" spans="4:12" x14ac:dyDescent="0.25">
      <c r="D10347" s="67"/>
      <c r="E10347" s="64"/>
      <c r="F10347" s="64"/>
      <c r="G10347" s="64"/>
      <c r="H10347" s="64"/>
      <c r="K10347" s="64"/>
      <c r="L10347" s="104"/>
    </row>
    <row r="10348" spans="4:12" x14ac:dyDescent="0.25">
      <c r="D10348" s="67"/>
      <c r="E10348" s="64"/>
      <c r="F10348" s="64"/>
      <c r="G10348" s="64"/>
      <c r="H10348" s="64"/>
      <c r="K10348" s="64"/>
      <c r="L10348" s="104"/>
    </row>
    <row r="10349" spans="4:12" x14ac:dyDescent="0.25">
      <c r="D10349" s="67"/>
      <c r="E10349" s="64"/>
      <c r="F10349" s="64"/>
      <c r="G10349" s="64"/>
      <c r="H10349" s="64"/>
      <c r="K10349" s="64"/>
      <c r="L10349" s="104"/>
    </row>
    <row r="10350" spans="4:12" x14ac:dyDescent="0.25">
      <c r="D10350" s="67"/>
      <c r="E10350" s="64"/>
      <c r="F10350" s="64"/>
      <c r="G10350" s="64"/>
      <c r="H10350" s="64"/>
      <c r="K10350" s="64"/>
      <c r="L10350" s="104"/>
    </row>
    <row r="10351" spans="4:12" x14ac:dyDescent="0.25">
      <c r="D10351" s="67"/>
      <c r="E10351" s="64"/>
      <c r="F10351" s="64"/>
      <c r="G10351" s="64"/>
      <c r="H10351" s="64"/>
      <c r="K10351" s="64"/>
      <c r="L10351" s="104"/>
    </row>
    <row r="10352" spans="4:12" x14ac:dyDescent="0.25">
      <c r="D10352" s="67"/>
      <c r="E10352" s="64"/>
      <c r="F10352" s="64"/>
      <c r="G10352" s="64"/>
      <c r="H10352" s="64"/>
      <c r="K10352" s="64"/>
      <c r="L10352" s="104"/>
    </row>
    <row r="10353" spans="4:12" x14ac:dyDescent="0.25">
      <c r="D10353" s="67"/>
      <c r="E10353" s="64"/>
      <c r="F10353" s="64"/>
      <c r="G10353" s="64"/>
      <c r="H10353" s="64"/>
      <c r="K10353" s="64"/>
      <c r="L10353" s="104"/>
    </row>
    <row r="10354" spans="4:12" x14ac:dyDescent="0.25">
      <c r="D10354" s="67"/>
      <c r="E10354" s="64"/>
      <c r="F10354" s="64"/>
      <c r="G10354" s="64"/>
      <c r="H10354" s="64"/>
      <c r="K10354" s="64"/>
      <c r="L10354" s="104"/>
    </row>
    <row r="10355" spans="4:12" x14ac:dyDescent="0.25">
      <c r="D10355" s="67"/>
      <c r="E10355" s="64"/>
      <c r="F10355" s="64"/>
      <c r="G10355" s="64"/>
      <c r="H10355" s="64"/>
      <c r="K10355" s="64"/>
      <c r="L10355" s="104"/>
    </row>
    <row r="10356" spans="4:12" x14ac:dyDescent="0.25">
      <c r="D10356" s="67"/>
      <c r="E10356" s="64"/>
      <c r="F10356" s="64"/>
      <c r="G10356" s="64"/>
      <c r="H10356" s="64"/>
      <c r="K10356" s="64"/>
      <c r="L10356" s="104"/>
    </row>
    <row r="10357" spans="4:12" x14ac:dyDescent="0.25">
      <c r="D10357" s="67"/>
      <c r="E10357" s="64"/>
      <c r="F10357" s="64"/>
      <c r="G10357" s="64"/>
      <c r="H10357" s="64"/>
      <c r="K10357" s="64"/>
      <c r="L10357" s="104"/>
    </row>
    <row r="10358" spans="4:12" x14ac:dyDescent="0.25">
      <c r="D10358" s="67"/>
      <c r="E10358" s="64"/>
      <c r="F10358" s="64"/>
      <c r="G10358" s="64"/>
      <c r="H10358" s="64"/>
      <c r="K10358" s="64"/>
      <c r="L10358" s="104"/>
    </row>
    <row r="10359" spans="4:12" x14ac:dyDescent="0.25">
      <c r="D10359" s="67"/>
      <c r="E10359" s="64"/>
      <c r="F10359" s="64"/>
      <c r="G10359" s="64"/>
      <c r="H10359" s="64"/>
      <c r="K10359" s="64"/>
      <c r="L10359" s="104"/>
    </row>
    <row r="10360" spans="4:12" x14ac:dyDescent="0.25">
      <c r="D10360" s="67"/>
      <c r="E10360" s="64"/>
      <c r="F10360" s="64"/>
      <c r="G10360" s="64"/>
      <c r="H10360" s="64"/>
      <c r="K10360" s="64"/>
      <c r="L10360" s="104"/>
    </row>
    <row r="10361" spans="4:12" x14ac:dyDescent="0.25">
      <c r="D10361" s="67"/>
      <c r="E10361" s="64"/>
      <c r="F10361" s="64"/>
      <c r="G10361" s="64"/>
      <c r="H10361" s="64"/>
      <c r="K10361" s="64"/>
      <c r="L10361" s="104"/>
    </row>
    <row r="10362" spans="4:12" x14ac:dyDescent="0.25">
      <c r="D10362" s="67"/>
      <c r="E10362" s="64"/>
      <c r="F10362" s="64"/>
      <c r="G10362" s="64"/>
      <c r="H10362" s="64"/>
      <c r="K10362" s="64"/>
      <c r="L10362" s="104"/>
    </row>
    <row r="10363" spans="4:12" x14ac:dyDescent="0.25">
      <c r="D10363" s="67"/>
      <c r="E10363" s="64"/>
      <c r="F10363" s="64"/>
      <c r="G10363" s="64"/>
      <c r="H10363" s="64"/>
      <c r="K10363" s="64"/>
      <c r="L10363" s="104"/>
    </row>
    <row r="10364" spans="4:12" x14ac:dyDescent="0.25">
      <c r="D10364" s="67"/>
      <c r="E10364" s="64"/>
      <c r="F10364" s="64"/>
      <c r="G10364" s="64"/>
      <c r="H10364" s="64"/>
      <c r="K10364" s="64"/>
      <c r="L10364" s="104"/>
    </row>
    <row r="10365" spans="4:12" x14ac:dyDescent="0.25">
      <c r="D10365" s="67"/>
      <c r="E10365" s="64"/>
      <c r="F10365" s="64"/>
      <c r="G10365" s="64"/>
      <c r="H10365" s="64"/>
      <c r="K10365" s="64"/>
      <c r="L10365" s="104"/>
    </row>
    <row r="10366" spans="4:12" x14ac:dyDescent="0.25">
      <c r="D10366" s="67"/>
      <c r="E10366" s="64"/>
      <c r="F10366" s="64"/>
      <c r="G10366" s="64"/>
      <c r="H10366" s="64"/>
      <c r="K10366" s="64"/>
      <c r="L10366" s="104"/>
    </row>
    <row r="10367" spans="4:12" x14ac:dyDescent="0.25">
      <c r="D10367" s="67"/>
      <c r="E10367" s="64"/>
      <c r="F10367" s="64"/>
      <c r="G10367" s="64"/>
      <c r="H10367" s="64"/>
      <c r="K10367" s="64"/>
      <c r="L10367" s="104"/>
    </row>
    <row r="10368" spans="4:12" x14ac:dyDescent="0.25">
      <c r="D10368" s="67"/>
      <c r="E10368" s="64"/>
      <c r="F10368" s="64"/>
      <c r="G10368" s="64"/>
      <c r="H10368" s="64"/>
      <c r="K10368" s="64"/>
      <c r="L10368" s="104"/>
    </row>
    <row r="10369" spans="4:12" x14ac:dyDescent="0.25">
      <c r="D10369" s="67"/>
      <c r="E10369" s="64"/>
      <c r="F10369" s="64"/>
      <c r="G10369" s="64"/>
      <c r="H10369" s="64"/>
      <c r="K10369" s="64"/>
      <c r="L10369" s="104"/>
    </row>
    <row r="10370" spans="4:12" x14ac:dyDescent="0.25">
      <c r="D10370" s="67"/>
      <c r="E10370" s="64"/>
      <c r="F10370" s="64"/>
      <c r="G10370" s="64"/>
      <c r="H10370" s="64"/>
      <c r="K10370" s="64"/>
      <c r="L10370" s="104"/>
    </row>
    <row r="10371" spans="4:12" x14ac:dyDescent="0.25">
      <c r="D10371" s="67"/>
      <c r="E10371" s="64"/>
      <c r="F10371" s="64"/>
      <c r="G10371" s="64"/>
      <c r="H10371" s="64"/>
      <c r="K10371" s="64"/>
      <c r="L10371" s="104"/>
    </row>
    <row r="10372" spans="4:12" x14ac:dyDescent="0.25">
      <c r="D10372" s="67"/>
      <c r="E10372" s="64"/>
      <c r="F10372" s="64"/>
      <c r="G10372" s="64"/>
      <c r="H10372" s="64"/>
      <c r="K10372" s="64"/>
      <c r="L10372" s="104"/>
    </row>
    <row r="10373" spans="4:12" x14ac:dyDescent="0.25">
      <c r="D10373" s="67"/>
      <c r="E10373" s="64"/>
      <c r="F10373" s="64"/>
      <c r="G10373" s="64"/>
      <c r="H10373" s="64"/>
      <c r="K10373" s="64"/>
      <c r="L10373" s="104"/>
    </row>
    <row r="10374" spans="4:12" x14ac:dyDescent="0.25">
      <c r="D10374" s="67"/>
      <c r="E10374" s="64"/>
      <c r="F10374" s="64"/>
      <c r="G10374" s="64"/>
      <c r="H10374" s="64"/>
      <c r="K10374" s="64"/>
      <c r="L10374" s="104"/>
    </row>
    <row r="10375" spans="4:12" x14ac:dyDescent="0.25">
      <c r="D10375" s="67"/>
      <c r="E10375" s="64"/>
      <c r="F10375" s="64"/>
      <c r="G10375" s="64"/>
      <c r="H10375" s="64"/>
      <c r="K10375" s="64"/>
      <c r="L10375" s="104"/>
    </row>
    <row r="10376" spans="4:12" x14ac:dyDescent="0.25">
      <c r="D10376" s="67"/>
      <c r="E10376" s="64"/>
      <c r="F10376" s="64"/>
      <c r="G10376" s="64"/>
      <c r="H10376" s="64"/>
      <c r="K10376" s="64"/>
      <c r="L10376" s="104"/>
    </row>
    <row r="10377" spans="4:12" x14ac:dyDescent="0.25">
      <c r="D10377" s="67"/>
      <c r="E10377" s="64"/>
      <c r="F10377" s="64"/>
      <c r="G10377" s="64"/>
      <c r="H10377" s="64"/>
      <c r="K10377" s="64"/>
      <c r="L10377" s="104"/>
    </row>
    <row r="10378" spans="4:12" x14ac:dyDescent="0.25">
      <c r="D10378" s="67"/>
      <c r="E10378" s="64"/>
      <c r="F10378" s="64"/>
      <c r="G10378" s="64"/>
      <c r="H10378" s="64"/>
      <c r="K10378" s="64"/>
      <c r="L10378" s="104"/>
    </row>
    <row r="10379" spans="4:12" x14ac:dyDescent="0.25">
      <c r="D10379" s="67"/>
      <c r="E10379" s="64"/>
      <c r="F10379" s="64"/>
      <c r="G10379" s="64"/>
      <c r="H10379" s="64"/>
      <c r="K10379" s="64"/>
      <c r="L10379" s="104"/>
    </row>
    <row r="10380" spans="4:12" x14ac:dyDescent="0.25">
      <c r="D10380" s="67"/>
      <c r="E10380" s="64"/>
      <c r="F10380" s="64"/>
      <c r="G10380" s="64"/>
      <c r="H10380" s="64"/>
      <c r="K10380" s="64"/>
      <c r="L10380" s="104"/>
    </row>
    <row r="10381" spans="4:12" x14ac:dyDescent="0.25">
      <c r="D10381" s="67"/>
      <c r="E10381" s="64"/>
      <c r="F10381" s="64"/>
      <c r="G10381" s="64"/>
      <c r="H10381" s="64"/>
      <c r="K10381" s="64"/>
      <c r="L10381" s="104"/>
    </row>
    <row r="10382" spans="4:12" x14ac:dyDescent="0.25">
      <c r="D10382" s="67"/>
      <c r="E10382" s="64"/>
      <c r="F10382" s="64"/>
      <c r="G10382" s="64"/>
      <c r="H10382" s="64"/>
      <c r="K10382" s="64"/>
      <c r="L10382" s="104"/>
    </row>
    <row r="10383" spans="4:12" x14ac:dyDescent="0.25">
      <c r="D10383" s="67"/>
      <c r="E10383" s="64"/>
      <c r="F10383" s="64"/>
      <c r="G10383" s="64"/>
      <c r="H10383" s="64"/>
      <c r="K10383" s="64"/>
      <c r="L10383" s="104"/>
    </row>
    <row r="10384" spans="4:12" x14ac:dyDescent="0.25">
      <c r="D10384" s="67"/>
      <c r="E10384" s="64"/>
      <c r="F10384" s="64"/>
      <c r="G10384" s="64"/>
      <c r="H10384" s="64"/>
      <c r="K10384" s="64"/>
      <c r="L10384" s="104"/>
    </row>
    <row r="10385" spans="4:12" x14ac:dyDescent="0.25">
      <c r="D10385" s="67"/>
      <c r="E10385" s="64"/>
      <c r="F10385" s="64"/>
      <c r="G10385" s="64"/>
      <c r="H10385" s="64"/>
      <c r="K10385" s="64"/>
      <c r="L10385" s="104"/>
    </row>
    <row r="10386" spans="4:12" x14ac:dyDescent="0.25">
      <c r="D10386" s="67"/>
      <c r="E10386" s="64"/>
      <c r="F10386" s="64"/>
      <c r="G10386" s="64"/>
      <c r="H10386" s="64"/>
      <c r="K10386" s="64"/>
      <c r="L10386" s="104"/>
    </row>
    <row r="10387" spans="4:12" x14ac:dyDescent="0.25">
      <c r="D10387" s="67"/>
      <c r="E10387" s="64"/>
      <c r="F10387" s="64"/>
      <c r="G10387" s="64"/>
      <c r="H10387" s="64"/>
      <c r="K10387" s="64"/>
      <c r="L10387" s="104"/>
    </row>
    <row r="10388" spans="4:12" x14ac:dyDescent="0.25">
      <c r="D10388" s="67"/>
      <c r="E10388" s="64"/>
      <c r="F10388" s="64"/>
      <c r="G10388" s="64"/>
      <c r="H10388" s="64"/>
      <c r="K10388" s="64"/>
      <c r="L10388" s="104"/>
    </row>
    <row r="10389" spans="4:12" x14ac:dyDescent="0.25">
      <c r="D10389" s="67"/>
      <c r="E10389" s="64"/>
      <c r="F10389" s="64"/>
      <c r="G10389" s="64"/>
      <c r="H10389" s="64"/>
      <c r="K10389" s="64"/>
      <c r="L10389" s="104"/>
    </row>
    <row r="10390" spans="4:12" x14ac:dyDescent="0.25">
      <c r="D10390" s="67"/>
      <c r="E10390" s="64"/>
      <c r="F10390" s="64"/>
      <c r="G10390" s="64"/>
      <c r="H10390" s="64"/>
      <c r="K10390" s="64"/>
      <c r="L10390" s="104"/>
    </row>
    <row r="10391" spans="4:12" x14ac:dyDescent="0.25">
      <c r="D10391" s="67"/>
      <c r="E10391" s="64"/>
      <c r="F10391" s="64"/>
      <c r="G10391" s="64"/>
      <c r="H10391" s="64"/>
      <c r="K10391" s="64"/>
      <c r="L10391" s="104"/>
    </row>
    <row r="10392" spans="4:12" x14ac:dyDescent="0.25">
      <c r="D10392" s="67"/>
      <c r="E10392" s="64"/>
      <c r="F10392" s="64"/>
      <c r="G10392" s="64"/>
      <c r="H10392" s="64"/>
      <c r="K10392" s="64"/>
      <c r="L10392" s="104"/>
    </row>
    <row r="10393" spans="4:12" x14ac:dyDescent="0.25">
      <c r="D10393" s="67"/>
      <c r="E10393" s="64"/>
      <c r="F10393" s="64"/>
      <c r="G10393" s="64"/>
      <c r="H10393" s="64"/>
      <c r="K10393" s="64"/>
      <c r="L10393" s="104"/>
    </row>
    <row r="10394" spans="4:12" x14ac:dyDescent="0.25">
      <c r="D10394" s="67"/>
      <c r="E10394" s="64"/>
      <c r="F10394" s="64"/>
      <c r="G10394" s="64"/>
      <c r="H10394" s="64"/>
      <c r="K10394" s="64"/>
      <c r="L10394" s="104"/>
    </row>
    <row r="10395" spans="4:12" x14ac:dyDescent="0.25">
      <c r="D10395" s="67"/>
      <c r="E10395" s="64"/>
      <c r="F10395" s="64"/>
      <c r="G10395" s="64"/>
      <c r="H10395" s="64"/>
      <c r="K10395" s="64"/>
      <c r="L10395" s="104"/>
    </row>
    <row r="10396" spans="4:12" x14ac:dyDescent="0.25">
      <c r="D10396" s="67"/>
      <c r="E10396" s="64"/>
      <c r="F10396" s="64"/>
      <c r="G10396" s="64"/>
      <c r="H10396" s="64"/>
      <c r="K10396" s="64"/>
      <c r="L10396" s="104"/>
    </row>
    <row r="10397" spans="4:12" x14ac:dyDescent="0.25">
      <c r="D10397" s="67"/>
      <c r="E10397" s="64"/>
      <c r="F10397" s="64"/>
      <c r="G10397" s="64"/>
      <c r="H10397" s="64"/>
      <c r="K10397" s="64"/>
      <c r="L10397" s="104"/>
    </row>
    <row r="10398" spans="4:12" x14ac:dyDescent="0.25">
      <c r="D10398" s="67"/>
      <c r="E10398" s="64"/>
      <c r="F10398" s="64"/>
      <c r="G10398" s="64"/>
      <c r="H10398" s="64"/>
      <c r="K10398" s="64"/>
      <c r="L10398" s="104"/>
    </row>
    <row r="10399" spans="4:12" x14ac:dyDescent="0.25">
      <c r="D10399" s="67"/>
      <c r="E10399" s="64"/>
      <c r="F10399" s="64"/>
      <c r="G10399" s="64"/>
      <c r="H10399" s="64"/>
      <c r="K10399" s="64"/>
      <c r="L10399" s="104"/>
    </row>
    <row r="10400" spans="4:12" x14ac:dyDescent="0.25">
      <c r="D10400" s="67"/>
      <c r="E10400" s="64"/>
      <c r="F10400" s="64"/>
      <c r="G10400" s="64"/>
      <c r="H10400" s="64"/>
      <c r="K10400" s="64"/>
      <c r="L10400" s="104"/>
    </row>
    <row r="10401" spans="4:12" x14ac:dyDescent="0.25">
      <c r="D10401" s="67"/>
      <c r="E10401" s="64"/>
      <c r="F10401" s="64"/>
      <c r="G10401" s="64"/>
      <c r="H10401" s="64"/>
      <c r="K10401" s="64"/>
      <c r="L10401" s="104"/>
    </row>
    <row r="10402" spans="4:12" x14ac:dyDescent="0.25">
      <c r="D10402" s="67"/>
      <c r="E10402" s="64"/>
      <c r="F10402" s="64"/>
      <c r="G10402" s="64"/>
      <c r="H10402" s="64"/>
      <c r="K10402" s="64"/>
      <c r="L10402" s="104"/>
    </row>
    <row r="10403" spans="4:12" x14ac:dyDescent="0.25">
      <c r="D10403" s="67"/>
      <c r="E10403" s="64"/>
      <c r="F10403" s="64"/>
      <c r="G10403" s="64"/>
      <c r="H10403" s="64"/>
      <c r="K10403" s="64"/>
      <c r="L10403" s="104"/>
    </row>
    <row r="10404" spans="4:12" x14ac:dyDescent="0.25">
      <c r="D10404" s="67"/>
      <c r="E10404" s="64"/>
      <c r="F10404" s="64"/>
      <c r="G10404" s="64"/>
      <c r="H10404" s="64"/>
      <c r="K10404" s="64"/>
      <c r="L10404" s="104"/>
    </row>
    <row r="10405" spans="4:12" x14ac:dyDescent="0.25">
      <c r="D10405" s="67"/>
      <c r="E10405" s="64"/>
      <c r="F10405" s="64"/>
      <c r="G10405" s="64"/>
      <c r="H10405" s="64"/>
      <c r="K10405" s="64"/>
      <c r="L10405" s="104"/>
    </row>
    <row r="10406" spans="4:12" x14ac:dyDescent="0.25">
      <c r="D10406" s="67"/>
      <c r="E10406" s="64"/>
      <c r="F10406" s="64"/>
      <c r="G10406" s="64"/>
      <c r="H10406" s="64"/>
      <c r="K10406" s="64"/>
      <c r="L10406" s="104"/>
    </row>
    <row r="10407" spans="4:12" x14ac:dyDescent="0.25">
      <c r="D10407" s="67"/>
      <c r="E10407" s="64"/>
      <c r="F10407" s="64"/>
      <c r="G10407" s="64"/>
      <c r="H10407" s="64"/>
      <c r="K10407" s="64"/>
      <c r="L10407" s="104"/>
    </row>
    <row r="10408" spans="4:12" x14ac:dyDescent="0.25">
      <c r="D10408" s="67"/>
      <c r="E10408" s="64"/>
      <c r="F10408" s="64"/>
      <c r="G10408" s="64"/>
      <c r="H10408" s="64"/>
      <c r="K10408" s="64"/>
      <c r="L10408" s="104"/>
    </row>
    <row r="10409" spans="4:12" x14ac:dyDescent="0.25">
      <c r="D10409" s="67"/>
      <c r="E10409" s="64"/>
      <c r="F10409" s="64"/>
      <c r="G10409" s="64"/>
      <c r="H10409" s="64"/>
      <c r="K10409" s="64"/>
      <c r="L10409" s="104"/>
    </row>
    <row r="10410" spans="4:12" x14ac:dyDescent="0.25">
      <c r="D10410" s="67"/>
      <c r="E10410" s="64"/>
      <c r="F10410" s="64"/>
      <c r="G10410" s="64"/>
      <c r="H10410" s="64"/>
      <c r="K10410" s="64"/>
      <c r="L10410" s="104"/>
    </row>
    <row r="10411" spans="4:12" x14ac:dyDescent="0.25">
      <c r="D10411" s="67"/>
      <c r="E10411" s="64"/>
      <c r="F10411" s="64"/>
      <c r="G10411" s="64"/>
      <c r="H10411" s="64"/>
      <c r="K10411" s="64"/>
      <c r="L10411" s="104"/>
    </row>
    <row r="10412" spans="4:12" x14ac:dyDescent="0.25">
      <c r="D10412" s="67"/>
      <c r="E10412" s="64"/>
      <c r="F10412" s="64"/>
      <c r="G10412" s="64"/>
      <c r="H10412" s="64"/>
      <c r="K10412" s="64"/>
      <c r="L10412" s="104"/>
    </row>
    <row r="10413" spans="4:12" x14ac:dyDescent="0.25">
      <c r="D10413" s="67"/>
      <c r="E10413" s="64"/>
      <c r="F10413" s="64"/>
      <c r="G10413" s="64"/>
      <c r="H10413" s="64"/>
      <c r="K10413" s="64"/>
      <c r="L10413" s="104"/>
    </row>
    <row r="10414" spans="4:12" x14ac:dyDescent="0.25">
      <c r="D10414" s="67"/>
      <c r="E10414" s="64"/>
      <c r="F10414" s="64"/>
      <c r="G10414" s="64"/>
      <c r="H10414" s="64"/>
      <c r="K10414" s="64"/>
      <c r="L10414" s="104"/>
    </row>
    <row r="10415" spans="4:12" x14ac:dyDescent="0.25">
      <c r="D10415" s="67"/>
      <c r="E10415" s="64"/>
      <c r="F10415" s="64"/>
      <c r="G10415" s="64"/>
      <c r="H10415" s="64"/>
      <c r="K10415" s="64"/>
      <c r="L10415" s="104"/>
    </row>
    <row r="10416" spans="4:12" x14ac:dyDescent="0.25">
      <c r="D10416" s="67"/>
      <c r="E10416" s="64"/>
      <c r="F10416" s="64"/>
      <c r="G10416" s="64"/>
      <c r="H10416" s="64"/>
      <c r="K10416" s="64"/>
      <c r="L10416" s="104"/>
    </row>
    <row r="10417" spans="4:12" x14ac:dyDescent="0.25">
      <c r="D10417" s="67"/>
      <c r="E10417" s="64"/>
      <c r="F10417" s="64"/>
      <c r="G10417" s="64"/>
      <c r="H10417" s="64"/>
      <c r="K10417" s="64"/>
      <c r="L10417" s="104"/>
    </row>
    <row r="10418" spans="4:12" x14ac:dyDescent="0.25">
      <c r="D10418" s="67"/>
      <c r="E10418" s="64"/>
      <c r="F10418" s="64"/>
      <c r="G10418" s="64"/>
      <c r="H10418" s="64"/>
      <c r="K10418" s="64"/>
      <c r="L10418" s="104"/>
    </row>
    <row r="10419" spans="4:12" x14ac:dyDescent="0.25">
      <c r="D10419" s="67"/>
      <c r="E10419" s="64"/>
      <c r="F10419" s="64"/>
      <c r="G10419" s="64"/>
      <c r="H10419" s="64"/>
      <c r="K10419" s="64"/>
      <c r="L10419" s="104"/>
    </row>
    <row r="10420" spans="4:12" x14ac:dyDescent="0.25">
      <c r="D10420" s="67"/>
      <c r="E10420" s="64"/>
      <c r="F10420" s="64"/>
      <c r="G10420" s="64"/>
      <c r="H10420" s="64"/>
      <c r="K10420" s="64"/>
      <c r="L10420" s="104"/>
    </row>
    <row r="10421" spans="4:12" x14ac:dyDescent="0.25">
      <c r="D10421" s="67"/>
      <c r="E10421" s="64"/>
      <c r="F10421" s="64"/>
      <c r="G10421" s="64"/>
      <c r="H10421" s="64"/>
      <c r="K10421" s="64"/>
      <c r="L10421" s="104"/>
    </row>
    <row r="10422" spans="4:12" x14ac:dyDescent="0.25">
      <c r="D10422" s="67"/>
      <c r="E10422" s="64"/>
      <c r="F10422" s="64"/>
      <c r="G10422" s="64"/>
      <c r="H10422" s="64"/>
      <c r="K10422" s="64"/>
      <c r="L10422" s="104"/>
    </row>
    <row r="10423" spans="4:12" x14ac:dyDescent="0.25">
      <c r="D10423" s="67"/>
      <c r="E10423" s="64"/>
      <c r="F10423" s="64"/>
      <c r="G10423" s="64"/>
      <c r="H10423" s="64"/>
      <c r="K10423" s="64"/>
      <c r="L10423" s="104"/>
    </row>
    <row r="10424" spans="4:12" x14ac:dyDescent="0.25">
      <c r="D10424" s="67"/>
      <c r="E10424" s="64"/>
      <c r="F10424" s="64"/>
      <c r="G10424" s="64"/>
      <c r="H10424" s="64"/>
      <c r="K10424" s="64"/>
      <c r="L10424" s="104"/>
    </row>
    <row r="10425" spans="4:12" x14ac:dyDescent="0.25">
      <c r="D10425" s="67"/>
      <c r="E10425" s="64"/>
      <c r="F10425" s="64"/>
      <c r="G10425" s="64"/>
      <c r="H10425" s="64"/>
      <c r="K10425" s="64"/>
      <c r="L10425" s="104"/>
    </row>
    <row r="10426" spans="4:12" x14ac:dyDescent="0.25">
      <c r="D10426" s="67"/>
      <c r="E10426" s="64"/>
      <c r="F10426" s="64"/>
      <c r="G10426" s="64"/>
      <c r="H10426" s="64"/>
      <c r="K10426" s="64"/>
      <c r="L10426" s="104"/>
    </row>
    <row r="10427" spans="4:12" x14ac:dyDescent="0.25">
      <c r="D10427" s="67"/>
      <c r="E10427" s="64"/>
      <c r="F10427" s="64"/>
      <c r="G10427" s="64"/>
      <c r="H10427" s="64"/>
      <c r="K10427" s="64"/>
      <c r="L10427" s="104"/>
    </row>
    <row r="10428" spans="4:12" x14ac:dyDescent="0.25">
      <c r="D10428" s="67"/>
      <c r="E10428" s="64"/>
      <c r="F10428" s="64"/>
      <c r="G10428" s="64"/>
      <c r="H10428" s="64"/>
      <c r="K10428" s="64"/>
      <c r="L10428" s="104"/>
    </row>
    <row r="10429" spans="4:12" x14ac:dyDescent="0.25">
      <c r="D10429" s="67"/>
      <c r="E10429" s="64"/>
      <c r="F10429" s="64"/>
      <c r="G10429" s="64"/>
      <c r="H10429" s="64"/>
      <c r="K10429" s="64"/>
      <c r="L10429" s="104"/>
    </row>
    <row r="10430" spans="4:12" x14ac:dyDescent="0.25">
      <c r="D10430" s="67"/>
      <c r="E10430" s="64"/>
      <c r="F10430" s="64"/>
      <c r="G10430" s="64"/>
      <c r="H10430" s="64"/>
      <c r="K10430" s="64"/>
      <c r="L10430" s="104"/>
    </row>
    <row r="10431" spans="4:12" x14ac:dyDescent="0.25">
      <c r="D10431" s="67"/>
      <c r="E10431" s="64"/>
      <c r="F10431" s="64"/>
      <c r="G10431" s="64"/>
      <c r="H10431" s="64"/>
      <c r="K10431" s="64"/>
      <c r="L10431" s="104"/>
    </row>
    <row r="10432" spans="4:12" x14ac:dyDescent="0.25">
      <c r="D10432" s="67"/>
      <c r="E10432" s="64"/>
      <c r="F10432" s="64"/>
      <c r="G10432" s="64"/>
      <c r="H10432" s="64"/>
      <c r="K10432" s="64"/>
      <c r="L10432" s="104"/>
    </row>
    <row r="10433" spans="4:12" x14ac:dyDescent="0.25">
      <c r="D10433" s="67"/>
      <c r="E10433" s="64"/>
      <c r="F10433" s="64"/>
      <c r="G10433" s="64"/>
      <c r="H10433" s="64"/>
      <c r="K10433" s="64"/>
      <c r="L10433" s="104"/>
    </row>
    <row r="10434" spans="4:12" x14ac:dyDescent="0.25">
      <c r="D10434" s="67"/>
      <c r="E10434" s="64"/>
      <c r="F10434" s="64"/>
      <c r="G10434" s="64"/>
      <c r="H10434" s="64"/>
      <c r="K10434" s="64"/>
      <c r="L10434" s="104"/>
    </row>
    <row r="10435" spans="4:12" x14ac:dyDescent="0.25">
      <c r="D10435" s="67"/>
      <c r="E10435" s="64"/>
      <c r="F10435" s="64"/>
      <c r="G10435" s="64"/>
      <c r="H10435" s="64"/>
      <c r="K10435" s="64"/>
      <c r="L10435" s="104"/>
    </row>
    <row r="10436" spans="4:12" x14ac:dyDescent="0.25">
      <c r="D10436" s="67"/>
      <c r="E10436" s="64"/>
      <c r="F10436" s="64"/>
      <c r="G10436" s="64"/>
      <c r="H10436" s="64"/>
      <c r="K10436" s="64"/>
      <c r="L10436" s="104"/>
    </row>
    <row r="10437" spans="4:12" x14ac:dyDescent="0.25">
      <c r="D10437" s="67"/>
      <c r="E10437" s="64"/>
      <c r="F10437" s="64"/>
      <c r="G10437" s="64"/>
      <c r="H10437" s="64"/>
      <c r="K10437" s="64"/>
      <c r="L10437" s="104"/>
    </row>
    <row r="10438" spans="4:12" x14ac:dyDescent="0.25">
      <c r="D10438" s="67"/>
      <c r="E10438" s="64"/>
      <c r="F10438" s="64"/>
      <c r="G10438" s="64"/>
      <c r="H10438" s="64"/>
      <c r="K10438" s="64"/>
      <c r="L10438" s="104"/>
    </row>
    <row r="10439" spans="4:12" x14ac:dyDescent="0.25">
      <c r="D10439" s="67"/>
      <c r="E10439" s="64"/>
      <c r="F10439" s="64"/>
      <c r="G10439" s="64"/>
      <c r="H10439" s="64"/>
      <c r="K10439" s="64"/>
      <c r="L10439" s="104"/>
    </row>
    <row r="10440" spans="4:12" x14ac:dyDescent="0.25">
      <c r="D10440" s="67"/>
      <c r="E10440" s="64"/>
      <c r="F10440" s="64"/>
      <c r="G10440" s="64"/>
      <c r="H10440" s="64"/>
      <c r="K10440" s="64"/>
      <c r="L10440" s="104"/>
    </row>
    <row r="10441" spans="4:12" x14ac:dyDescent="0.25">
      <c r="D10441" s="67"/>
      <c r="E10441" s="64"/>
      <c r="F10441" s="64"/>
      <c r="G10441" s="64"/>
      <c r="H10441" s="64"/>
      <c r="K10441" s="64"/>
      <c r="L10441" s="104"/>
    </row>
    <row r="10442" spans="4:12" x14ac:dyDescent="0.25">
      <c r="D10442" s="67"/>
      <c r="E10442" s="64"/>
      <c r="F10442" s="64"/>
      <c r="G10442" s="64"/>
      <c r="H10442" s="64"/>
      <c r="K10442" s="64"/>
      <c r="L10442" s="104"/>
    </row>
    <row r="10443" spans="4:12" x14ac:dyDescent="0.25">
      <c r="D10443" s="67"/>
      <c r="E10443" s="64"/>
      <c r="F10443" s="64"/>
      <c r="G10443" s="64"/>
      <c r="H10443" s="64"/>
      <c r="K10443" s="64"/>
      <c r="L10443" s="104"/>
    </row>
    <row r="10444" spans="4:12" x14ac:dyDescent="0.25">
      <c r="D10444" s="67"/>
      <c r="E10444" s="64"/>
      <c r="F10444" s="64"/>
      <c r="G10444" s="64"/>
      <c r="H10444" s="64"/>
      <c r="K10444" s="64"/>
      <c r="L10444" s="104"/>
    </row>
    <row r="10445" spans="4:12" x14ac:dyDescent="0.25">
      <c r="D10445" s="67"/>
      <c r="E10445" s="64"/>
      <c r="F10445" s="64"/>
      <c r="G10445" s="64"/>
      <c r="H10445" s="64"/>
      <c r="K10445" s="64"/>
      <c r="L10445" s="104"/>
    </row>
    <row r="10446" spans="4:12" x14ac:dyDescent="0.25">
      <c r="D10446" s="67"/>
      <c r="E10446" s="64"/>
      <c r="F10446" s="64"/>
      <c r="G10446" s="64"/>
      <c r="H10446" s="64"/>
      <c r="K10446" s="64"/>
      <c r="L10446" s="104"/>
    </row>
    <row r="10447" spans="4:12" x14ac:dyDescent="0.25">
      <c r="D10447" s="67"/>
      <c r="E10447" s="64"/>
      <c r="F10447" s="64"/>
      <c r="G10447" s="64"/>
      <c r="H10447" s="64"/>
      <c r="K10447" s="64"/>
      <c r="L10447" s="104"/>
    </row>
    <row r="10448" spans="4:12" x14ac:dyDescent="0.25">
      <c r="D10448" s="67"/>
      <c r="E10448" s="64"/>
      <c r="F10448" s="64"/>
      <c r="G10448" s="64"/>
      <c r="H10448" s="64"/>
      <c r="K10448" s="64"/>
      <c r="L10448" s="104"/>
    </row>
    <row r="10449" spans="4:12" x14ac:dyDescent="0.25">
      <c r="D10449" s="67"/>
      <c r="E10449" s="64"/>
      <c r="F10449" s="64"/>
      <c r="G10449" s="64"/>
      <c r="H10449" s="64"/>
      <c r="K10449" s="64"/>
      <c r="L10449" s="104"/>
    </row>
    <row r="10450" spans="4:12" x14ac:dyDescent="0.25">
      <c r="D10450" s="67"/>
      <c r="E10450" s="64"/>
      <c r="F10450" s="64"/>
      <c r="G10450" s="64"/>
      <c r="H10450" s="64"/>
      <c r="K10450" s="64"/>
      <c r="L10450" s="104"/>
    </row>
    <row r="10451" spans="4:12" x14ac:dyDescent="0.25">
      <c r="D10451" s="67"/>
      <c r="E10451" s="64"/>
      <c r="F10451" s="64"/>
      <c r="G10451" s="64"/>
      <c r="H10451" s="64"/>
      <c r="K10451" s="64"/>
      <c r="L10451" s="104"/>
    </row>
    <row r="10452" spans="4:12" x14ac:dyDescent="0.25">
      <c r="D10452" s="67"/>
      <c r="E10452" s="64"/>
      <c r="F10452" s="64"/>
      <c r="G10452" s="64"/>
      <c r="H10452" s="64"/>
      <c r="K10452" s="64"/>
      <c r="L10452" s="104"/>
    </row>
    <row r="10453" spans="4:12" x14ac:dyDescent="0.25">
      <c r="D10453" s="67"/>
      <c r="E10453" s="64"/>
      <c r="F10453" s="64"/>
      <c r="G10453" s="64"/>
      <c r="H10453" s="64"/>
      <c r="K10453" s="64"/>
      <c r="L10453" s="104"/>
    </row>
    <row r="10454" spans="4:12" x14ac:dyDescent="0.25">
      <c r="D10454" s="67"/>
      <c r="E10454" s="64"/>
      <c r="F10454" s="64"/>
      <c r="G10454" s="64"/>
      <c r="H10454" s="64"/>
      <c r="K10454" s="64"/>
      <c r="L10454" s="104"/>
    </row>
    <row r="10455" spans="4:12" x14ac:dyDescent="0.25">
      <c r="D10455" s="67"/>
      <c r="E10455" s="64"/>
      <c r="F10455" s="64"/>
      <c r="G10455" s="64"/>
      <c r="H10455" s="64"/>
      <c r="K10455" s="64"/>
      <c r="L10455" s="104"/>
    </row>
    <row r="10456" spans="4:12" x14ac:dyDescent="0.25">
      <c r="D10456" s="67"/>
      <c r="E10456" s="64"/>
      <c r="F10456" s="64"/>
      <c r="G10456" s="64"/>
      <c r="H10456" s="64"/>
      <c r="K10456" s="64"/>
      <c r="L10456" s="104"/>
    </row>
    <row r="10457" spans="4:12" x14ac:dyDescent="0.25">
      <c r="D10457" s="67"/>
      <c r="E10457" s="64"/>
      <c r="F10457" s="64"/>
      <c r="G10457" s="64"/>
      <c r="H10457" s="64"/>
      <c r="K10457" s="64"/>
      <c r="L10457" s="104"/>
    </row>
    <row r="10458" spans="4:12" x14ac:dyDescent="0.25">
      <c r="D10458" s="67"/>
      <c r="E10458" s="64"/>
      <c r="F10458" s="64"/>
      <c r="G10458" s="64"/>
      <c r="H10458" s="64"/>
      <c r="K10458" s="64"/>
      <c r="L10458" s="104"/>
    </row>
    <row r="10459" spans="4:12" x14ac:dyDescent="0.25">
      <c r="D10459" s="67"/>
      <c r="E10459" s="64"/>
      <c r="F10459" s="64"/>
      <c r="G10459" s="64"/>
      <c r="H10459" s="64"/>
      <c r="K10459" s="64"/>
      <c r="L10459" s="104"/>
    </row>
    <row r="10460" spans="4:12" x14ac:dyDescent="0.25">
      <c r="D10460" s="67"/>
      <c r="E10460" s="64"/>
      <c r="F10460" s="64"/>
      <c r="G10460" s="64"/>
      <c r="H10460" s="64"/>
      <c r="K10460" s="64"/>
      <c r="L10460" s="104"/>
    </row>
    <row r="10461" spans="4:12" x14ac:dyDescent="0.25">
      <c r="D10461" s="67"/>
      <c r="E10461" s="64"/>
      <c r="F10461" s="64"/>
      <c r="G10461" s="64"/>
      <c r="H10461" s="64"/>
      <c r="K10461" s="64"/>
      <c r="L10461" s="104"/>
    </row>
    <row r="10462" spans="4:12" x14ac:dyDescent="0.25">
      <c r="D10462" s="67"/>
      <c r="E10462" s="64"/>
      <c r="F10462" s="64"/>
      <c r="G10462" s="64"/>
      <c r="H10462" s="64"/>
      <c r="K10462" s="64"/>
      <c r="L10462" s="104"/>
    </row>
    <row r="10463" spans="4:12" x14ac:dyDescent="0.25">
      <c r="D10463" s="67"/>
      <c r="E10463" s="64"/>
      <c r="F10463" s="64"/>
      <c r="G10463" s="64"/>
      <c r="H10463" s="64"/>
      <c r="K10463" s="64"/>
      <c r="L10463" s="104"/>
    </row>
    <row r="10464" spans="4:12" x14ac:dyDescent="0.25">
      <c r="D10464" s="67"/>
      <c r="E10464" s="64"/>
      <c r="F10464" s="64"/>
      <c r="G10464" s="64"/>
      <c r="H10464" s="64"/>
      <c r="K10464" s="64"/>
      <c r="L10464" s="104"/>
    </row>
    <row r="10465" spans="4:12" x14ac:dyDescent="0.25">
      <c r="D10465" s="67"/>
      <c r="E10465" s="64"/>
      <c r="F10465" s="64"/>
      <c r="G10465" s="64"/>
      <c r="H10465" s="64"/>
      <c r="K10465" s="64"/>
      <c r="L10465" s="104"/>
    </row>
    <row r="10466" spans="4:12" x14ac:dyDescent="0.25">
      <c r="D10466" s="67"/>
      <c r="E10466" s="64"/>
      <c r="F10466" s="64"/>
      <c r="G10466" s="64"/>
      <c r="H10466" s="64"/>
      <c r="K10466" s="64"/>
      <c r="L10466" s="104"/>
    </row>
    <row r="10467" spans="4:12" x14ac:dyDescent="0.25">
      <c r="D10467" s="67"/>
      <c r="E10467" s="64"/>
      <c r="F10467" s="64"/>
      <c r="G10467" s="64"/>
      <c r="H10467" s="64"/>
      <c r="K10467" s="64"/>
      <c r="L10467" s="104"/>
    </row>
    <row r="10468" spans="4:12" x14ac:dyDescent="0.25">
      <c r="D10468" s="67"/>
      <c r="E10468" s="64"/>
      <c r="F10468" s="64"/>
      <c r="G10468" s="64"/>
      <c r="H10468" s="64"/>
      <c r="K10468" s="64"/>
      <c r="L10468" s="104"/>
    </row>
    <row r="10469" spans="4:12" x14ac:dyDescent="0.25">
      <c r="D10469" s="67"/>
      <c r="E10469" s="64"/>
      <c r="F10469" s="64"/>
      <c r="G10469" s="64"/>
      <c r="H10469" s="64"/>
      <c r="K10469" s="64"/>
      <c r="L10469" s="104"/>
    </row>
    <row r="10470" spans="4:12" x14ac:dyDescent="0.25">
      <c r="D10470" s="67"/>
      <c r="E10470" s="64"/>
      <c r="F10470" s="64"/>
      <c r="G10470" s="64"/>
      <c r="H10470" s="64"/>
      <c r="K10470" s="64"/>
      <c r="L10470" s="104"/>
    </row>
    <row r="10471" spans="4:12" x14ac:dyDescent="0.25">
      <c r="D10471" s="67"/>
      <c r="E10471" s="64"/>
      <c r="F10471" s="64"/>
      <c r="G10471" s="64"/>
      <c r="H10471" s="64"/>
      <c r="K10471" s="64"/>
      <c r="L10471" s="104"/>
    </row>
    <row r="10472" spans="4:12" x14ac:dyDescent="0.25">
      <c r="D10472" s="67"/>
      <c r="E10472" s="64"/>
      <c r="F10472" s="64"/>
      <c r="G10472" s="64"/>
      <c r="H10472" s="64"/>
      <c r="K10472" s="64"/>
      <c r="L10472" s="104"/>
    </row>
    <row r="10473" spans="4:12" x14ac:dyDescent="0.25">
      <c r="D10473" s="67"/>
      <c r="E10473" s="64"/>
      <c r="F10473" s="64"/>
      <c r="G10473" s="64"/>
      <c r="H10473" s="64"/>
      <c r="K10473" s="64"/>
      <c r="L10473" s="104"/>
    </row>
    <row r="10474" spans="4:12" x14ac:dyDescent="0.25">
      <c r="D10474" s="67"/>
      <c r="E10474" s="64"/>
      <c r="F10474" s="64"/>
      <c r="G10474" s="64"/>
      <c r="H10474" s="64"/>
      <c r="K10474" s="64"/>
      <c r="L10474" s="104"/>
    </row>
    <row r="10475" spans="4:12" x14ac:dyDescent="0.25">
      <c r="D10475" s="67"/>
      <c r="E10475" s="64"/>
      <c r="F10475" s="64"/>
      <c r="G10475" s="64"/>
      <c r="H10475" s="64"/>
      <c r="K10475" s="64"/>
      <c r="L10475" s="104"/>
    </row>
    <row r="10476" spans="4:12" x14ac:dyDescent="0.25">
      <c r="D10476" s="67"/>
      <c r="E10476" s="64"/>
      <c r="F10476" s="64"/>
      <c r="G10476" s="64"/>
      <c r="H10476" s="64"/>
      <c r="K10476" s="64"/>
      <c r="L10476" s="104"/>
    </row>
    <row r="10477" spans="4:12" x14ac:dyDescent="0.25">
      <c r="D10477" s="67"/>
      <c r="E10477" s="64"/>
      <c r="F10477" s="64"/>
      <c r="G10477" s="64"/>
      <c r="H10477" s="64"/>
      <c r="K10477" s="64"/>
      <c r="L10477" s="104"/>
    </row>
    <row r="10478" spans="4:12" x14ac:dyDescent="0.25">
      <c r="D10478" s="67"/>
      <c r="E10478" s="64"/>
      <c r="F10478" s="64"/>
      <c r="G10478" s="64"/>
      <c r="H10478" s="64"/>
      <c r="K10478" s="64"/>
      <c r="L10478" s="104"/>
    </row>
    <row r="10479" spans="4:12" x14ac:dyDescent="0.25">
      <c r="D10479" s="67"/>
      <c r="E10479" s="64"/>
      <c r="F10479" s="64"/>
      <c r="G10479" s="64"/>
      <c r="H10479" s="64"/>
      <c r="K10479" s="64"/>
      <c r="L10479" s="104"/>
    </row>
    <row r="10480" spans="4:12" x14ac:dyDescent="0.25">
      <c r="D10480" s="67"/>
      <c r="E10480" s="64"/>
      <c r="F10480" s="64"/>
      <c r="G10480" s="64"/>
      <c r="H10480" s="64"/>
      <c r="K10480" s="64"/>
      <c r="L10480" s="104"/>
    </row>
    <row r="10481" spans="4:12" x14ac:dyDescent="0.25">
      <c r="D10481" s="67"/>
      <c r="E10481" s="64"/>
      <c r="F10481" s="64"/>
      <c r="G10481" s="64"/>
      <c r="H10481" s="64"/>
      <c r="K10481" s="64"/>
      <c r="L10481" s="104"/>
    </row>
    <row r="10482" spans="4:12" x14ac:dyDescent="0.25">
      <c r="D10482" s="67"/>
      <c r="E10482" s="64"/>
      <c r="F10482" s="64"/>
      <c r="G10482" s="64"/>
      <c r="H10482" s="64"/>
      <c r="K10482" s="64"/>
      <c r="L10482" s="104"/>
    </row>
    <row r="10483" spans="4:12" x14ac:dyDescent="0.25">
      <c r="D10483" s="67"/>
      <c r="E10483" s="64"/>
      <c r="F10483" s="64"/>
      <c r="G10483" s="64"/>
      <c r="H10483" s="64"/>
      <c r="K10483" s="64"/>
      <c r="L10483" s="104"/>
    </row>
    <row r="10484" spans="4:12" x14ac:dyDescent="0.25">
      <c r="D10484" s="67"/>
      <c r="E10484" s="64"/>
      <c r="F10484" s="64"/>
      <c r="G10484" s="64"/>
      <c r="H10484" s="64"/>
      <c r="K10484" s="64"/>
      <c r="L10484" s="104"/>
    </row>
    <row r="10485" spans="4:12" x14ac:dyDescent="0.25">
      <c r="D10485" s="67"/>
      <c r="E10485" s="64"/>
      <c r="F10485" s="64"/>
      <c r="G10485" s="64"/>
      <c r="H10485" s="64"/>
      <c r="K10485" s="64"/>
      <c r="L10485" s="104"/>
    </row>
    <row r="10486" spans="4:12" x14ac:dyDescent="0.25">
      <c r="D10486" s="67"/>
      <c r="E10486" s="64"/>
      <c r="F10486" s="64"/>
      <c r="G10486" s="64"/>
      <c r="H10486" s="64"/>
      <c r="K10486" s="64"/>
      <c r="L10486" s="104"/>
    </row>
    <row r="10487" spans="4:12" x14ac:dyDescent="0.25">
      <c r="D10487" s="67"/>
      <c r="E10487" s="64"/>
      <c r="F10487" s="64"/>
      <c r="G10487" s="64"/>
      <c r="H10487" s="64"/>
      <c r="K10487" s="64"/>
      <c r="L10487" s="104"/>
    </row>
    <row r="10488" spans="4:12" x14ac:dyDescent="0.25">
      <c r="D10488" s="67"/>
      <c r="E10488" s="64"/>
      <c r="F10488" s="64"/>
      <c r="G10488" s="64"/>
      <c r="H10488" s="64"/>
      <c r="K10488" s="64"/>
      <c r="L10488" s="104"/>
    </row>
    <row r="10489" spans="4:12" x14ac:dyDescent="0.25">
      <c r="D10489" s="67"/>
      <c r="E10489" s="64"/>
      <c r="F10489" s="64"/>
      <c r="G10489" s="64"/>
      <c r="H10489" s="64"/>
      <c r="K10489" s="64"/>
      <c r="L10489" s="104"/>
    </row>
    <row r="10490" spans="4:12" x14ac:dyDescent="0.25">
      <c r="D10490" s="67"/>
      <c r="E10490" s="64"/>
      <c r="F10490" s="64"/>
      <c r="G10490" s="64"/>
      <c r="H10490" s="64"/>
      <c r="K10490" s="64"/>
      <c r="L10490" s="104"/>
    </row>
    <row r="10491" spans="4:12" x14ac:dyDescent="0.25">
      <c r="D10491" s="67"/>
      <c r="E10491" s="64"/>
      <c r="F10491" s="64"/>
      <c r="G10491" s="64"/>
      <c r="H10491" s="64"/>
      <c r="K10491" s="64"/>
      <c r="L10491" s="104"/>
    </row>
    <row r="10492" spans="4:12" x14ac:dyDescent="0.25">
      <c r="D10492" s="67"/>
      <c r="E10492" s="64"/>
      <c r="F10492" s="64"/>
      <c r="G10492" s="64"/>
      <c r="H10492" s="64"/>
      <c r="K10492" s="64"/>
      <c r="L10492" s="104"/>
    </row>
    <row r="10493" spans="4:12" x14ac:dyDescent="0.25">
      <c r="D10493" s="67"/>
      <c r="E10493" s="64"/>
      <c r="F10493" s="64"/>
      <c r="G10493" s="64"/>
      <c r="H10493" s="64"/>
      <c r="K10493" s="64"/>
      <c r="L10493" s="104"/>
    </row>
    <row r="10494" spans="4:12" x14ac:dyDescent="0.25">
      <c r="D10494" s="67"/>
      <c r="E10494" s="64"/>
      <c r="F10494" s="64"/>
      <c r="G10494" s="64"/>
      <c r="H10494" s="64"/>
      <c r="K10494" s="64"/>
      <c r="L10494" s="104"/>
    </row>
    <row r="10495" spans="4:12" x14ac:dyDescent="0.25">
      <c r="D10495" s="67"/>
      <c r="E10495" s="64"/>
      <c r="F10495" s="64"/>
      <c r="G10495" s="64"/>
      <c r="H10495" s="64"/>
      <c r="K10495" s="64"/>
      <c r="L10495" s="104"/>
    </row>
    <row r="10496" spans="4:12" x14ac:dyDescent="0.25">
      <c r="D10496" s="67"/>
      <c r="E10496" s="64"/>
      <c r="F10496" s="64"/>
      <c r="G10496" s="64"/>
      <c r="H10496" s="64"/>
      <c r="K10496" s="64"/>
      <c r="L10496" s="104"/>
    </row>
    <row r="10497" spans="4:12" x14ac:dyDescent="0.25">
      <c r="D10497" s="67"/>
      <c r="E10497" s="64"/>
      <c r="F10497" s="64"/>
      <c r="G10497" s="64"/>
      <c r="H10497" s="64"/>
      <c r="K10497" s="64"/>
      <c r="L10497" s="104"/>
    </row>
    <row r="10498" spans="4:12" x14ac:dyDescent="0.25">
      <c r="D10498" s="67"/>
      <c r="E10498" s="64"/>
      <c r="F10498" s="64"/>
      <c r="G10498" s="64"/>
      <c r="H10498" s="64"/>
      <c r="K10498" s="64"/>
      <c r="L10498" s="104"/>
    </row>
    <row r="10499" spans="4:12" x14ac:dyDescent="0.25">
      <c r="D10499" s="67"/>
      <c r="E10499" s="64"/>
      <c r="F10499" s="64"/>
      <c r="G10499" s="64"/>
      <c r="H10499" s="64"/>
      <c r="K10499" s="64"/>
      <c r="L10499" s="104"/>
    </row>
    <row r="10500" spans="4:12" x14ac:dyDescent="0.25">
      <c r="D10500" s="67"/>
      <c r="E10500" s="64"/>
      <c r="F10500" s="64"/>
      <c r="G10500" s="64"/>
      <c r="H10500" s="64"/>
      <c r="K10500" s="64"/>
      <c r="L10500" s="104"/>
    </row>
    <row r="10501" spans="4:12" x14ac:dyDescent="0.25">
      <c r="D10501" s="67"/>
      <c r="E10501" s="64"/>
      <c r="F10501" s="64"/>
      <c r="G10501" s="64"/>
      <c r="H10501" s="64"/>
      <c r="K10501" s="64"/>
      <c r="L10501" s="104"/>
    </row>
    <row r="10502" spans="4:12" x14ac:dyDescent="0.25">
      <c r="D10502" s="67"/>
      <c r="E10502" s="64"/>
      <c r="F10502" s="64"/>
      <c r="G10502" s="64"/>
      <c r="H10502" s="64"/>
      <c r="K10502" s="64"/>
      <c r="L10502" s="104"/>
    </row>
    <row r="10503" spans="4:12" x14ac:dyDescent="0.25">
      <c r="D10503" s="67"/>
      <c r="E10503" s="64"/>
      <c r="F10503" s="64"/>
      <c r="G10503" s="64"/>
      <c r="H10503" s="64"/>
      <c r="K10503" s="64"/>
      <c r="L10503" s="104"/>
    </row>
    <row r="10504" spans="4:12" x14ac:dyDescent="0.25">
      <c r="D10504" s="67"/>
      <c r="E10504" s="64"/>
      <c r="F10504" s="64"/>
      <c r="G10504" s="64"/>
      <c r="H10504" s="64"/>
      <c r="K10504" s="64"/>
      <c r="L10504" s="104"/>
    </row>
    <row r="10505" spans="4:12" x14ac:dyDescent="0.25">
      <c r="D10505" s="67"/>
      <c r="E10505" s="64"/>
      <c r="F10505" s="64"/>
      <c r="G10505" s="64"/>
      <c r="H10505" s="64"/>
      <c r="K10505" s="64"/>
      <c r="L10505" s="104"/>
    </row>
    <row r="10506" spans="4:12" x14ac:dyDescent="0.25">
      <c r="D10506" s="67"/>
      <c r="E10506" s="64"/>
      <c r="F10506" s="64"/>
      <c r="G10506" s="64"/>
      <c r="H10506" s="64"/>
      <c r="K10506" s="64"/>
      <c r="L10506" s="104"/>
    </row>
    <row r="10507" spans="4:12" x14ac:dyDescent="0.25">
      <c r="D10507" s="67"/>
      <c r="E10507" s="64"/>
      <c r="F10507" s="64"/>
      <c r="G10507" s="64"/>
      <c r="H10507" s="64"/>
      <c r="K10507" s="64"/>
      <c r="L10507" s="104"/>
    </row>
    <row r="10508" spans="4:12" x14ac:dyDescent="0.25">
      <c r="D10508" s="67"/>
      <c r="E10508" s="64"/>
      <c r="F10508" s="64"/>
      <c r="G10508" s="64"/>
      <c r="H10508" s="64"/>
      <c r="K10508" s="64"/>
      <c r="L10508" s="104"/>
    </row>
    <row r="10509" spans="4:12" x14ac:dyDescent="0.25">
      <c r="D10509" s="67"/>
      <c r="E10509" s="64"/>
      <c r="F10509" s="64"/>
      <c r="G10509" s="64"/>
      <c r="H10509" s="64"/>
      <c r="K10509" s="64"/>
      <c r="L10509" s="104"/>
    </row>
    <row r="10510" spans="4:12" x14ac:dyDescent="0.25">
      <c r="D10510" s="67"/>
      <c r="E10510" s="64"/>
      <c r="F10510" s="64"/>
      <c r="G10510" s="64"/>
      <c r="H10510" s="64"/>
      <c r="K10510" s="64"/>
      <c r="L10510" s="104"/>
    </row>
    <row r="10511" spans="4:12" x14ac:dyDescent="0.25">
      <c r="D10511" s="67"/>
      <c r="E10511" s="64"/>
      <c r="F10511" s="64"/>
      <c r="G10511" s="64"/>
      <c r="H10511" s="64"/>
      <c r="K10511" s="64"/>
      <c r="L10511" s="104"/>
    </row>
    <row r="10512" spans="4:12" x14ac:dyDescent="0.25">
      <c r="D10512" s="67"/>
      <c r="E10512" s="64"/>
      <c r="F10512" s="64"/>
      <c r="G10512" s="64"/>
      <c r="H10512" s="64"/>
      <c r="K10512" s="64"/>
      <c r="L10512" s="104"/>
    </row>
    <row r="10513" spans="4:12" x14ac:dyDescent="0.25">
      <c r="D10513" s="67"/>
      <c r="E10513" s="64"/>
      <c r="F10513" s="64"/>
      <c r="G10513" s="64"/>
      <c r="H10513" s="64"/>
      <c r="K10513" s="64"/>
      <c r="L10513" s="104"/>
    </row>
    <row r="10514" spans="4:12" x14ac:dyDescent="0.25">
      <c r="D10514" s="67"/>
      <c r="E10514" s="64"/>
      <c r="F10514" s="64"/>
      <c r="G10514" s="64"/>
      <c r="H10514" s="64"/>
      <c r="K10514" s="64"/>
      <c r="L10514" s="104"/>
    </row>
    <row r="10515" spans="4:12" x14ac:dyDescent="0.25">
      <c r="D10515" s="67"/>
      <c r="E10515" s="64"/>
      <c r="F10515" s="64"/>
      <c r="G10515" s="64"/>
      <c r="H10515" s="64"/>
      <c r="K10515" s="64"/>
      <c r="L10515" s="104"/>
    </row>
    <row r="10516" spans="4:12" x14ac:dyDescent="0.25">
      <c r="D10516" s="67"/>
      <c r="E10516" s="64"/>
      <c r="F10516" s="64"/>
      <c r="G10516" s="64"/>
      <c r="H10516" s="64"/>
      <c r="K10516" s="64"/>
      <c r="L10516" s="104"/>
    </row>
    <row r="10517" spans="4:12" x14ac:dyDescent="0.25">
      <c r="D10517" s="67"/>
      <c r="E10517" s="64"/>
      <c r="F10517" s="64"/>
      <c r="G10517" s="64"/>
      <c r="H10517" s="64"/>
      <c r="K10517" s="64"/>
      <c r="L10517" s="104"/>
    </row>
    <row r="10518" spans="4:12" x14ac:dyDescent="0.25">
      <c r="D10518" s="67"/>
      <c r="E10518" s="64"/>
      <c r="F10518" s="64"/>
      <c r="G10518" s="64"/>
      <c r="H10518" s="64"/>
      <c r="K10518" s="64"/>
      <c r="L10518" s="104"/>
    </row>
    <row r="10519" spans="4:12" x14ac:dyDescent="0.25">
      <c r="D10519" s="67"/>
      <c r="E10519" s="64"/>
      <c r="F10519" s="64"/>
      <c r="G10519" s="64"/>
      <c r="H10519" s="64"/>
      <c r="K10519" s="64"/>
      <c r="L10519" s="104"/>
    </row>
    <row r="10520" spans="4:12" x14ac:dyDescent="0.25">
      <c r="D10520" s="67"/>
      <c r="E10520" s="64"/>
      <c r="F10520" s="64"/>
      <c r="G10520" s="64"/>
      <c r="H10520" s="64"/>
      <c r="K10520" s="64"/>
      <c r="L10520" s="104"/>
    </row>
    <row r="10521" spans="4:12" x14ac:dyDescent="0.25">
      <c r="D10521" s="67"/>
      <c r="E10521" s="64"/>
      <c r="F10521" s="64"/>
      <c r="G10521" s="64"/>
      <c r="H10521" s="64"/>
      <c r="K10521" s="64"/>
      <c r="L10521" s="104"/>
    </row>
    <row r="10522" spans="4:12" x14ac:dyDescent="0.25">
      <c r="D10522" s="67"/>
      <c r="E10522" s="64"/>
      <c r="F10522" s="64"/>
      <c r="G10522" s="64"/>
      <c r="H10522" s="64"/>
      <c r="K10522" s="64"/>
      <c r="L10522" s="104"/>
    </row>
    <row r="10523" spans="4:12" x14ac:dyDescent="0.25">
      <c r="D10523" s="67"/>
      <c r="E10523" s="64"/>
      <c r="F10523" s="64"/>
      <c r="G10523" s="64"/>
      <c r="H10523" s="64"/>
      <c r="K10523" s="64"/>
      <c r="L10523" s="104"/>
    </row>
    <row r="10524" spans="4:12" x14ac:dyDescent="0.25">
      <c r="D10524" s="67"/>
      <c r="E10524" s="64"/>
      <c r="F10524" s="64"/>
      <c r="G10524" s="64"/>
      <c r="H10524" s="64"/>
      <c r="K10524" s="64"/>
      <c r="L10524" s="104"/>
    </row>
    <row r="10525" spans="4:12" x14ac:dyDescent="0.25">
      <c r="D10525" s="67"/>
      <c r="E10525" s="64"/>
      <c r="F10525" s="64"/>
      <c r="G10525" s="64"/>
      <c r="H10525" s="64"/>
      <c r="K10525" s="64"/>
      <c r="L10525" s="104"/>
    </row>
    <row r="10526" spans="4:12" x14ac:dyDescent="0.25">
      <c r="D10526" s="67"/>
      <c r="E10526" s="64"/>
      <c r="F10526" s="64"/>
      <c r="G10526" s="64"/>
      <c r="H10526" s="64"/>
      <c r="K10526" s="64"/>
      <c r="L10526" s="104"/>
    </row>
    <row r="10527" spans="4:12" x14ac:dyDescent="0.25">
      <c r="D10527" s="67"/>
      <c r="E10527" s="64"/>
      <c r="F10527" s="64"/>
      <c r="G10527" s="64"/>
      <c r="H10527" s="64"/>
      <c r="K10527" s="64"/>
      <c r="L10527" s="104"/>
    </row>
    <row r="10528" spans="4:12" x14ac:dyDescent="0.25">
      <c r="D10528" s="67"/>
      <c r="E10528" s="64"/>
      <c r="F10528" s="64"/>
      <c r="G10528" s="64"/>
      <c r="H10528" s="64"/>
      <c r="K10528" s="64"/>
      <c r="L10528" s="104"/>
    </row>
    <row r="10529" spans="4:12" x14ac:dyDescent="0.25">
      <c r="D10529" s="67"/>
      <c r="E10529" s="64"/>
      <c r="F10529" s="64"/>
      <c r="G10529" s="64"/>
      <c r="H10529" s="64"/>
      <c r="K10529" s="64"/>
      <c r="L10529" s="104"/>
    </row>
    <row r="10530" spans="4:12" x14ac:dyDescent="0.25">
      <c r="D10530" s="67"/>
      <c r="E10530" s="64"/>
      <c r="F10530" s="64"/>
      <c r="G10530" s="64"/>
      <c r="H10530" s="64"/>
      <c r="K10530" s="64"/>
      <c r="L10530" s="104"/>
    </row>
    <row r="10531" spans="4:12" x14ac:dyDescent="0.25">
      <c r="D10531" s="67"/>
      <c r="E10531" s="64"/>
      <c r="F10531" s="64"/>
      <c r="G10531" s="64"/>
      <c r="H10531" s="64"/>
      <c r="K10531" s="64"/>
      <c r="L10531" s="104"/>
    </row>
    <row r="10532" spans="4:12" x14ac:dyDescent="0.25">
      <c r="D10532" s="67"/>
      <c r="E10532" s="64"/>
      <c r="F10532" s="64"/>
      <c r="G10532" s="64"/>
      <c r="H10532" s="64"/>
      <c r="K10532" s="64"/>
      <c r="L10532" s="104"/>
    </row>
    <row r="10533" spans="4:12" x14ac:dyDescent="0.25">
      <c r="D10533" s="67"/>
      <c r="E10533" s="64"/>
      <c r="F10533" s="64"/>
      <c r="G10533" s="64"/>
      <c r="H10533" s="64"/>
      <c r="K10533" s="64"/>
      <c r="L10533" s="104"/>
    </row>
    <row r="10534" spans="4:12" x14ac:dyDescent="0.25">
      <c r="D10534" s="67"/>
      <c r="E10534" s="64"/>
      <c r="F10534" s="64"/>
      <c r="G10534" s="64"/>
      <c r="H10534" s="64"/>
      <c r="K10534" s="64"/>
      <c r="L10534" s="104"/>
    </row>
    <row r="10535" spans="4:12" x14ac:dyDescent="0.25">
      <c r="D10535" s="67"/>
      <c r="E10535" s="64"/>
      <c r="F10535" s="64"/>
      <c r="G10535" s="64"/>
      <c r="H10535" s="64"/>
      <c r="K10535" s="64"/>
      <c r="L10535" s="104"/>
    </row>
    <row r="10536" spans="4:12" x14ac:dyDescent="0.25">
      <c r="D10536" s="67"/>
      <c r="E10536" s="64"/>
      <c r="F10536" s="64"/>
      <c r="G10536" s="64"/>
      <c r="H10536" s="64"/>
      <c r="K10536" s="64"/>
      <c r="L10536" s="104"/>
    </row>
    <row r="10537" spans="4:12" x14ac:dyDescent="0.25">
      <c r="D10537" s="67"/>
      <c r="E10537" s="64"/>
      <c r="F10537" s="64"/>
      <c r="G10537" s="64"/>
      <c r="H10537" s="64"/>
      <c r="K10537" s="64"/>
      <c r="L10537" s="104"/>
    </row>
    <row r="10538" spans="4:12" x14ac:dyDescent="0.25">
      <c r="D10538" s="67"/>
      <c r="E10538" s="64"/>
      <c r="F10538" s="64"/>
      <c r="G10538" s="64"/>
      <c r="H10538" s="64"/>
      <c r="K10538" s="64"/>
      <c r="L10538" s="104"/>
    </row>
    <row r="10539" spans="4:12" x14ac:dyDescent="0.25">
      <c r="D10539" s="67"/>
      <c r="E10539" s="64"/>
      <c r="F10539" s="64"/>
      <c r="G10539" s="64"/>
      <c r="H10539" s="64"/>
      <c r="K10539" s="64"/>
      <c r="L10539" s="104"/>
    </row>
    <row r="10540" spans="4:12" x14ac:dyDescent="0.25">
      <c r="D10540" s="67"/>
      <c r="E10540" s="64"/>
      <c r="F10540" s="64"/>
      <c r="G10540" s="64"/>
      <c r="H10540" s="64"/>
      <c r="K10540" s="64"/>
      <c r="L10540" s="104"/>
    </row>
    <row r="10541" spans="4:12" x14ac:dyDescent="0.25">
      <c r="D10541" s="67"/>
      <c r="E10541" s="64"/>
      <c r="F10541" s="64"/>
      <c r="G10541" s="64"/>
      <c r="H10541" s="64"/>
      <c r="K10541" s="64"/>
      <c r="L10541" s="104"/>
    </row>
    <row r="10542" spans="4:12" x14ac:dyDescent="0.25">
      <c r="D10542" s="67"/>
      <c r="E10542" s="64"/>
      <c r="F10542" s="64"/>
      <c r="G10542" s="64"/>
      <c r="H10542" s="64"/>
      <c r="K10542" s="64"/>
      <c r="L10542" s="104"/>
    </row>
    <row r="10543" spans="4:12" x14ac:dyDescent="0.25">
      <c r="D10543" s="67"/>
      <c r="E10543" s="64"/>
      <c r="F10543" s="64"/>
      <c r="G10543" s="64"/>
      <c r="H10543" s="64"/>
      <c r="K10543" s="64"/>
      <c r="L10543" s="104"/>
    </row>
    <row r="10544" spans="4:12" x14ac:dyDescent="0.25">
      <c r="D10544" s="67"/>
      <c r="E10544" s="64"/>
      <c r="F10544" s="64"/>
      <c r="G10544" s="64"/>
      <c r="H10544" s="64"/>
      <c r="K10544" s="64"/>
      <c r="L10544" s="104"/>
    </row>
    <row r="10545" spans="4:12" x14ac:dyDescent="0.25">
      <c r="D10545" s="67"/>
      <c r="E10545" s="64"/>
      <c r="F10545" s="64"/>
      <c r="G10545" s="64"/>
      <c r="H10545" s="64"/>
      <c r="K10545" s="64"/>
      <c r="L10545" s="104"/>
    </row>
    <row r="10546" spans="4:12" x14ac:dyDescent="0.25">
      <c r="D10546" s="67"/>
      <c r="E10546" s="64"/>
      <c r="F10546" s="64"/>
      <c r="G10546" s="64"/>
      <c r="H10546" s="64"/>
      <c r="K10546" s="64"/>
      <c r="L10546" s="104"/>
    </row>
    <row r="10547" spans="4:12" x14ac:dyDescent="0.25">
      <c r="D10547" s="67"/>
      <c r="E10547" s="64"/>
      <c r="F10547" s="64"/>
      <c r="G10547" s="64"/>
      <c r="H10547" s="64"/>
      <c r="K10547" s="64"/>
      <c r="L10547" s="104"/>
    </row>
    <row r="10548" spans="4:12" x14ac:dyDescent="0.25">
      <c r="D10548" s="67"/>
      <c r="E10548" s="64"/>
      <c r="F10548" s="64"/>
      <c r="G10548" s="64"/>
      <c r="H10548" s="64"/>
      <c r="K10548" s="64"/>
      <c r="L10548" s="104"/>
    </row>
    <row r="10549" spans="4:12" x14ac:dyDescent="0.25">
      <c r="D10549" s="67"/>
      <c r="E10549" s="64"/>
      <c r="F10549" s="64"/>
      <c r="G10549" s="64"/>
      <c r="H10549" s="64"/>
      <c r="K10549" s="64"/>
      <c r="L10549" s="104"/>
    </row>
    <row r="10550" spans="4:12" x14ac:dyDescent="0.25">
      <c r="D10550" s="67"/>
      <c r="E10550" s="64"/>
      <c r="F10550" s="64"/>
      <c r="G10550" s="64"/>
      <c r="H10550" s="64"/>
      <c r="K10550" s="64"/>
      <c r="L10550" s="104"/>
    </row>
    <row r="10551" spans="4:12" x14ac:dyDescent="0.25">
      <c r="D10551" s="67"/>
      <c r="E10551" s="64"/>
      <c r="F10551" s="64"/>
      <c r="G10551" s="64"/>
      <c r="H10551" s="64"/>
      <c r="K10551" s="64"/>
      <c r="L10551" s="104"/>
    </row>
    <row r="10552" spans="4:12" x14ac:dyDescent="0.25">
      <c r="D10552" s="67"/>
      <c r="E10552" s="64"/>
      <c r="F10552" s="64"/>
      <c r="G10552" s="64"/>
      <c r="H10552" s="64"/>
      <c r="K10552" s="64"/>
      <c r="L10552" s="104"/>
    </row>
    <row r="10553" spans="4:12" x14ac:dyDescent="0.25">
      <c r="D10553" s="67"/>
      <c r="E10553" s="64"/>
      <c r="F10553" s="64"/>
      <c r="G10553" s="64"/>
      <c r="H10553" s="64"/>
      <c r="K10553" s="64"/>
      <c r="L10553" s="104"/>
    </row>
    <row r="10554" spans="4:12" x14ac:dyDescent="0.25">
      <c r="D10554" s="67"/>
      <c r="E10554" s="64"/>
      <c r="F10554" s="64"/>
      <c r="G10554" s="64"/>
      <c r="H10554" s="64"/>
      <c r="K10554" s="64"/>
      <c r="L10554" s="104"/>
    </row>
    <row r="10555" spans="4:12" x14ac:dyDescent="0.25">
      <c r="D10555" s="67"/>
      <c r="E10555" s="64"/>
      <c r="F10555" s="64"/>
      <c r="G10555" s="64"/>
      <c r="H10555" s="64"/>
      <c r="K10555" s="64"/>
      <c r="L10555" s="104"/>
    </row>
    <row r="10556" spans="4:12" x14ac:dyDescent="0.25">
      <c r="D10556" s="67"/>
      <c r="E10556" s="64"/>
      <c r="F10556" s="64"/>
      <c r="G10556" s="64"/>
      <c r="H10556" s="64"/>
      <c r="K10556" s="64"/>
      <c r="L10556" s="104"/>
    </row>
    <row r="10557" spans="4:12" x14ac:dyDescent="0.25">
      <c r="D10557" s="67"/>
      <c r="E10557" s="64"/>
      <c r="F10557" s="64"/>
      <c r="G10557" s="64"/>
      <c r="H10557" s="64"/>
      <c r="K10557" s="64"/>
      <c r="L10557" s="104"/>
    </row>
    <row r="10558" spans="4:12" x14ac:dyDescent="0.25">
      <c r="D10558" s="67"/>
      <c r="E10558" s="64"/>
      <c r="F10558" s="64"/>
      <c r="G10558" s="64"/>
      <c r="H10558" s="64"/>
      <c r="K10558" s="64"/>
      <c r="L10558" s="104"/>
    </row>
    <row r="10559" spans="4:12" x14ac:dyDescent="0.25">
      <c r="D10559" s="67"/>
      <c r="E10559" s="64"/>
      <c r="F10559" s="64"/>
      <c r="G10559" s="64"/>
      <c r="H10559" s="64"/>
      <c r="K10559" s="64"/>
      <c r="L10559" s="104"/>
    </row>
    <row r="10560" spans="4:12" x14ac:dyDescent="0.25">
      <c r="D10560" s="67"/>
      <c r="E10560" s="64"/>
      <c r="F10560" s="64"/>
      <c r="G10560" s="64"/>
      <c r="H10560" s="64"/>
      <c r="K10560" s="64"/>
      <c r="L10560" s="104"/>
    </row>
    <row r="10561" spans="4:12" x14ac:dyDescent="0.25">
      <c r="D10561" s="67"/>
      <c r="E10561" s="64"/>
      <c r="F10561" s="64"/>
      <c r="G10561" s="64"/>
      <c r="H10561" s="64"/>
      <c r="K10561" s="64"/>
      <c r="L10561" s="104"/>
    </row>
    <row r="10562" spans="4:12" x14ac:dyDescent="0.25">
      <c r="D10562" s="67"/>
      <c r="E10562" s="64"/>
      <c r="F10562" s="64"/>
      <c r="G10562" s="64"/>
      <c r="H10562" s="64"/>
      <c r="K10562" s="64"/>
      <c r="L10562" s="104"/>
    </row>
    <row r="10563" spans="4:12" x14ac:dyDescent="0.25">
      <c r="D10563" s="67"/>
      <c r="E10563" s="64"/>
      <c r="F10563" s="64"/>
      <c r="G10563" s="64"/>
      <c r="H10563" s="64"/>
      <c r="K10563" s="64"/>
      <c r="L10563" s="104"/>
    </row>
    <row r="10564" spans="4:12" x14ac:dyDescent="0.25">
      <c r="D10564" s="67"/>
      <c r="E10564" s="64"/>
      <c r="F10564" s="64"/>
      <c r="G10564" s="64"/>
      <c r="H10564" s="64"/>
      <c r="K10564" s="64"/>
      <c r="L10564" s="104"/>
    </row>
    <row r="10565" spans="4:12" x14ac:dyDescent="0.25">
      <c r="D10565" s="67"/>
      <c r="E10565" s="64"/>
      <c r="F10565" s="64"/>
      <c r="G10565" s="64"/>
      <c r="H10565" s="64"/>
      <c r="K10565" s="64"/>
      <c r="L10565" s="104"/>
    </row>
    <row r="10566" spans="4:12" x14ac:dyDescent="0.25">
      <c r="D10566" s="67"/>
      <c r="E10566" s="64"/>
      <c r="F10566" s="64"/>
      <c r="G10566" s="64"/>
      <c r="H10566" s="64"/>
      <c r="K10566" s="64"/>
      <c r="L10566" s="104"/>
    </row>
    <row r="10567" spans="4:12" x14ac:dyDescent="0.25">
      <c r="D10567" s="67"/>
      <c r="E10567" s="64"/>
      <c r="F10567" s="64"/>
      <c r="G10567" s="64"/>
      <c r="H10567" s="64"/>
      <c r="K10567" s="64"/>
      <c r="L10567" s="104"/>
    </row>
    <row r="10568" spans="4:12" x14ac:dyDescent="0.25">
      <c r="D10568" s="67"/>
      <c r="E10568" s="64"/>
      <c r="F10568" s="64"/>
      <c r="G10568" s="64"/>
      <c r="H10568" s="64"/>
      <c r="K10568" s="64"/>
      <c r="L10568" s="104"/>
    </row>
    <row r="10569" spans="4:12" x14ac:dyDescent="0.25">
      <c r="D10569" s="67"/>
      <c r="E10569" s="64"/>
      <c r="F10569" s="64"/>
      <c r="G10569" s="64"/>
      <c r="H10569" s="64"/>
      <c r="K10569" s="64"/>
      <c r="L10569" s="104"/>
    </row>
    <row r="10570" spans="4:12" x14ac:dyDescent="0.25">
      <c r="D10570" s="67"/>
      <c r="E10570" s="64"/>
      <c r="F10570" s="64"/>
      <c r="G10570" s="64"/>
      <c r="H10570" s="64"/>
      <c r="K10570" s="64"/>
      <c r="L10570" s="104"/>
    </row>
    <row r="10571" spans="4:12" x14ac:dyDescent="0.25">
      <c r="D10571" s="67"/>
      <c r="E10571" s="64"/>
      <c r="F10571" s="64"/>
      <c r="G10571" s="64"/>
      <c r="H10571" s="64"/>
      <c r="K10571" s="64"/>
      <c r="L10571" s="104"/>
    </row>
    <row r="10572" spans="4:12" x14ac:dyDescent="0.25">
      <c r="D10572" s="67"/>
      <c r="E10572" s="64"/>
      <c r="F10572" s="64"/>
      <c r="G10572" s="64"/>
      <c r="H10572" s="64"/>
      <c r="K10572" s="64"/>
      <c r="L10572" s="104"/>
    </row>
    <row r="10573" spans="4:12" x14ac:dyDescent="0.25">
      <c r="D10573" s="67"/>
      <c r="E10573" s="64"/>
      <c r="F10573" s="64"/>
      <c r="G10573" s="64"/>
      <c r="H10573" s="64"/>
      <c r="K10573" s="64"/>
      <c r="L10573" s="104"/>
    </row>
    <row r="10574" spans="4:12" x14ac:dyDescent="0.25">
      <c r="D10574" s="67"/>
      <c r="E10574" s="64"/>
      <c r="F10574" s="64"/>
      <c r="G10574" s="64"/>
      <c r="H10574" s="64"/>
      <c r="K10574" s="64"/>
      <c r="L10574" s="104"/>
    </row>
    <row r="10575" spans="4:12" x14ac:dyDescent="0.25">
      <c r="D10575" s="67"/>
      <c r="E10575" s="64"/>
      <c r="F10575" s="64"/>
      <c r="G10575" s="64"/>
      <c r="H10575" s="64"/>
      <c r="K10575" s="64"/>
      <c r="L10575" s="104"/>
    </row>
    <row r="10576" spans="4:12" x14ac:dyDescent="0.25">
      <c r="D10576" s="67"/>
      <c r="E10576" s="64"/>
      <c r="F10576" s="64"/>
      <c r="G10576" s="64"/>
      <c r="H10576" s="64"/>
      <c r="K10576" s="64"/>
      <c r="L10576" s="104"/>
    </row>
    <row r="10577" spans="4:12" x14ac:dyDescent="0.25">
      <c r="D10577" s="67"/>
      <c r="E10577" s="64"/>
      <c r="F10577" s="64"/>
      <c r="G10577" s="64"/>
      <c r="H10577" s="64"/>
      <c r="K10577" s="64"/>
      <c r="L10577" s="104"/>
    </row>
    <row r="10578" spans="4:12" x14ac:dyDescent="0.25">
      <c r="D10578" s="67"/>
      <c r="E10578" s="64"/>
      <c r="F10578" s="64"/>
      <c r="G10578" s="64"/>
      <c r="H10578" s="64"/>
      <c r="K10578" s="64"/>
      <c r="L10578" s="104"/>
    </row>
    <row r="10579" spans="4:12" x14ac:dyDescent="0.25">
      <c r="D10579" s="67"/>
      <c r="E10579" s="64"/>
      <c r="F10579" s="64"/>
      <c r="G10579" s="64"/>
      <c r="H10579" s="64"/>
      <c r="K10579" s="64"/>
      <c r="L10579" s="104"/>
    </row>
    <row r="10580" spans="4:12" x14ac:dyDescent="0.25">
      <c r="D10580" s="67"/>
      <c r="E10580" s="64"/>
      <c r="F10580" s="64"/>
      <c r="G10580" s="64"/>
      <c r="H10580" s="64"/>
      <c r="K10580" s="64"/>
      <c r="L10580" s="104"/>
    </row>
    <row r="10581" spans="4:12" x14ac:dyDescent="0.25">
      <c r="D10581" s="67"/>
      <c r="E10581" s="64"/>
      <c r="F10581" s="64"/>
      <c r="G10581" s="64"/>
      <c r="H10581" s="64"/>
      <c r="K10581" s="64"/>
      <c r="L10581" s="104"/>
    </row>
    <row r="10582" spans="4:12" x14ac:dyDescent="0.25">
      <c r="D10582" s="67"/>
      <c r="E10582" s="64"/>
      <c r="F10582" s="64"/>
      <c r="G10582" s="64"/>
      <c r="H10582" s="64"/>
      <c r="K10582" s="64"/>
      <c r="L10582" s="104"/>
    </row>
    <row r="10583" spans="4:12" x14ac:dyDescent="0.25">
      <c r="D10583" s="67"/>
      <c r="E10583" s="64"/>
      <c r="F10583" s="64"/>
      <c r="G10583" s="64"/>
      <c r="H10583" s="64"/>
      <c r="K10583" s="64"/>
      <c r="L10583" s="104"/>
    </row>
    <row r="10584" spans="4:12" x14ac:dyDescent="0.25">
      <c r="D10584" s="67"/>
      <c r="E10584" s="64"/>
      <c r="F10584" s="64"/>
      <c r="G10584" s="64"/>
      <c r="H10584" s="64"/>
      <c r="K10584" s="64"/>
      <c r="L10584" s="104"/>
    </row>
    <row r="10585" spans="4:12" x14ac:dyDescent="0.25">
      <c r="D10585" s="67"/>
      <c r="E10585" s="64"/>
      <c r="F10585" s="64"/>
      <c r="G10585" s="64"/>
      <c r="H10585" s="64"/>
      <c r="K10585" s="64"/>
      <c r="L10585" s="104"/>
    </row>
    <row r="10586" spans="4:12" x14ac:dyDescent="0.25">
      <c r="D10586" s="67"/>
      <c r="E10586" s="64"/>
      <c r="F10586" s="64"/>
      <c r="G10586" s="64"/>
      <c r="H10586" s="64"/>
      <c r="K10586" s="64"/>
      <c r="L10586" s="104"/>
    </row>
    <row r="10587" spans="4:12" x14ac:dyDescent="0.25">
      <c r="D10587" s="67"/>
      <c r="E10587" s="64"/>
      <c r="F10587" s="64"/>
      <c r="G10587" s="64"/>
      <c r="H10587" s="64"/>
      <c r="K10587" s="64"/>
      <c r="L10587" s="104"/>
    </row>
    <row r="10588" spans="4:12" x14ac:dyDescent="0.25">
      <c r="D10588" s="67"/>
      <c r="E10588" s="64"/>
      <c r="F10588" s="64"/>
      <c r="G10588" s="64"/>
      <c r="H10588" s="64"/>
      <c r="K10588" s="64"/>
      <c r="L10588" s="104"/>
    </row>
    <row r="10589" spans="4:12" x14ac:dyDescent="0.25">
      <c r="D10589" s="67"/>
      <c r="E10589" s="64"/>
      <c r="F10589" s="64"/>
      <c r="G10589" s="64"/>
      <c r="H10589" s="64"/>
      <c r="K10589" s="64"/>
      <c r="L10589" s="104"/>
    </row>
    <row r="10590" spans="4:12" x14ac:dyDescent="0.25">
      <c r="D10590" s="67"/>
      <c r="E10590" s="64"/>
      <c r="F10590" s="64"/>
      <c r="G10590" s="64"/>
      <c r="H10590" s="64"/>
      <c r="K10590" s="64"/>
      <c r="L10590" s="104"/>
    </row>
    <row r="10591" spans="4:12" x14ac:dyDescent="0.25">
      <c r="D10591" s="67"/>
      <c r="E10591" s="64"/>
      <c r="F10591" s="64"/>
      <c r="G10591" s="64"/>
      <c r="H10591" s="64"/>
      <c r="K10591" s="64"/>
      <c r="L10591" s="104"/>
    </row>
    <row r="10592" spans="4:12" x14ac:dyDescent="0.25">
      <c r="D10592" s="67"/>
      <c r="E10592" s="64"/>
      <c r="F10592" s="64"/>
      <c r="G10592" s="64"/>
      <c r="H10592" s="64"/>
      <c r="K10592" s="64"/>
      <c r="L10592" s="104"/>
    </row>
    <row r="10593" spans="4:12" x14ac:dyDescent="0.25">
      <c r="D10593" s="67"/>
      <c r="E10593" s="64"/>
      <c r="F10593" s="64"/>
      <c r="G10593" s="64"/>
      <c r="H10593" s="64"/>
      <c r="K10593" s="64"/>
      <c r="L10593" s="104"/>
    </row>
    <row r="10594" spans="4:12" x14ac:dyDescent="0.25">
      <c r="D10594" s="67"/>
      <c r="E10594" s="64"/>
      <c r="F10594" s="64"/>
      <c r="G10594" s="64"/>
      <c r="H10594" s="64"/>
      <c r="K10594" s="64"/>
      <c r="L10594" s="104"/>
    </row>
    <row r="10595" spans="4:12" x14ac:dyDescent="0.25">
      <c r="D10595" s="67"/>
      <c r="E10595" s="64"/>
      <c r="F10595" s="64"/>
      <c r="G10595" s="64"/>
      <c r="H10595" s="64"/>
      <c r="K10595" s="64"/>
      <c r="L10595" s="104"/>
    </row>
    <row r="10596" spans="4:12" x14ac:dyDescent="0.25">
      <c r="D10596" s="67"/>
      <c r="E10596" s="64"/>
      <c r="F10596" s="64"/>
      <c r="G10596" s="64"/>
      <c r="H10596" s="64"/>
      <c r="K10596" s="64"/>
      <c r="L10596" s="104"/>
    </row>
    <row r="10597" spans="4:12" x14ac:dyDescent="0.25">
      <c r="D10597" s="67"/>
      <c r="E10597" s="64"/>
      <c r="F10597" s="64"/>
      <c r="G10597" s="64"/>
      <c r="H10597" s="64"/>
      <c r="K10597" s="64"/>
      <c r="L10597" s="104"/>
    </row>
    <row r="10598" spans="4:12" x14ac:dyDescent="0.25">
      <c r="D10598" s="67"/>
      <c r="E10598" s="64"/>
      <c r="F10598" s="64"/>
      <c r="G10598" s="64"/>
      <c r="H10598" s="64"/>
      <c r="K10598" s="64"/>
      <c r="L10598" s="104"/>
    </row>
    <row r="10599" spans="4:12" x14ac:dyDescent="0.25">
      <c r="D10599" s="67"/>
      <c r="E10599" s="64"/>
      <c r="F10599" s="64"/>
      <c r="G10599" s="64"/>
      <c r="H10599" s="64"/>
      <c r="K10599" s="64"/>
      <c r="L10599" s="104"/>
    </row>
    <row r="10600" spans="4:12" x14ac:dyDescent="0.25">
      <c r="D10600" s="67"/>
      <c r="E10600" s="64"/>
      <c r="F10600" s="64"/>
      <c r="G10600" s="64"/>
      <c r="H10600" s="64"/>
      <c r="K10600" s="64"/>
      <c r="L10600" s="104"/>
    </row>
    <row r="10601" spans="4:12" x14ac:dyDescent="0.25">
      <c r="D10601" s="67"/>
      <c r="E10601" s="64"/>
      <c r="F10601" s="64"/>
      <c r="G10601" s="64"/>
      <c r="H10601" s="64"/>
      <c r="K10601" s="64"/>
      <c r="L10601" s="104"/>
    </row>
    <row r="10602" spans="4:12" x14ac:dyDescent="0.25">
      <c r="D10602" s="67"/>
      <c r="E10602" s="64"/>
      <c r="F10602" s="64"/>
      <c r="G10602" s="64"/>
      <c r="H10602" s="64"/>
      <c r="K10602" s="64"/>
      <c r="L10602" s="104"/>
    </row>
    <row r="10603" spans="4:12" x14ac:dyDescent="0.25">
      <c r="D10603" s="67"/>
      <c r="E10603" s="64"/>
      <c r="F10603" s="64"/>
      <c r="G10603" s="64"/>
      <c r="H10603" s="64"/>
      <c r="K10603" s="64"/>
      <c r="L10603" s="104"/>
    </row>
    <row r="10604" spans="4:12" x14ac:dyDescent="0.25">
      <c r="D10604" s="67"/>
      <c r="E10604" s="64"/>
      <c r="F10604" s="64"/>
      <c r="G10604" s="64"/>
      <c r="H10604" s="64"/>
      <c r="K10604" s="64"/>
      <c r="L10604" s="104"/>
    </row>
    <row r="10605" spans="4:12" x14ac:dyDescent="0.25">
      <c r="D10605" s="67"/>
      <c r="E10605" s="64"/>
      <c r="F10605" s="64"/>
      <c r="G10605" s="64"/>
      <c r="H10605" s="64"/>
      <c r="K10605" s="64"/>
      <c r="L10605" s="104"/>
    </row>
    <row r="10606" spans="4:12" x14ac:dyDescent="0.25">
      <c r="D10606" s="67"/>
      <c r="E10606" s="64"/>
      <c r="F10606" s="64"/>
      <c r="G10606" s="64"/>
      <c r="H10606" s="64"/>
      <c r="K10606" s="64"/>
      <c r="L10606" s="104"/>
    </row>
    <row r="10607" spans="4:12" x14ac:dyDescent="0.25">
      <c r="D10607" s="67"/>
      <c r="E10607" s="64"/>
      <c r="F10607" s="64"/>
      <c r="G10607" s="64"/>
      <c r="H10607" s="64"/>
      <c r="K10607" s="64"/>
      <c r="L10607" s="104"/>
    </row>
    <row r="10608" spans="4:12" x14ac:dyDescent="0.25">
      <c r="D10608" s="67"/>
      <c r="E10608" s="64"/>
      <c r="F10608" s="64"/>
      <c r="G10608" s="64"/>
      <c r="H10608" s="64"/>
      <c r="K10608" s="64"/>
      <c r="L10608" s="104"/>
    </row>
    <row r="10609" spans="4:12" x14ac:dyDescent="0.25">
      <c r="D10609" s="67"/>
      <c r="E10609" s="64"/>
      <c r="F10609" s="64"/>
      <c r="G10609" s="64"/>
      <c r="H10609" s="64"/>
      <c r="K10609" s="64"/>
      <c r="L10609" s="104"/>
    </row>
    <row r="10610" spans="4:12" x14ac:dyDescent="0.25">
      <c r="D10610" s="67"/>
      <c r="E10610" s="64"/>
      <c r="F10610" s="64"/>
      <c r="G10610" s="64"/>
      <c r="H10610" s="64"/>
      <c r="K10610" s="64"/>
      <c r="L10610" s="104"/>
    </row>
    <row r="10611" spans="4:12" x14ac:dyDescent="0.25">
      <c r="D10611" s="67"/>
      <c r="E10611" s="64"/>
      <c r="F10611" s="64"/>
      <c r="G10611" s="64"/>
      <c r="H10611" s="64"/>
      <c r="K10611" s="64"/>
      <c r="L10611" s="104"/>
    </row>
    <row r="10612" spans="4:12" x14ac:dyDescent="0.25">
      <c r="D10612" s="67"/>
      <c r="E10612" s="64"/>
      <c r="F10612" s="64"/>
      <c r="G10612" s="64"/>
      <c r="H10612" s="64"/>
      <c r="K10612" s="64"/>
      <c r="L10612" s="104"/>
    </row>
    <row r="10613" spans="4:12" x14ac:dyDescent="0.25">
      <c r="D10613" s="67"/>
      <c r="E10613" s="64"/>
      <c r="F10613" s="64"/>
      <c r="G10613" s="64"/>
      <c r="H10613" s="64"/>
      <c r="K10613" s="64"/>
      <c r="L10613" s="104"/>
    </row>
    <row r="10614" spans="4:12" x14ac:dyDescent="0.25">
      <c r="D10614" s="67"/>
      <c r="E10614" s="64"/>
      <c r="F10614" s="64"/>
      <c r="G10614" s="64"/>
      <c r="H10614" s="64"/>
      <c r="K10614" s="64"/>
      <c r="L10614" s="104"/>
    </row>
    <row r="10615" spans="4:12" x14ac:dyDescent="0.25">
      <c r="D10615" s="67"/>
      <c r="E10615" s="64"/>
      <c r="F10615" s="64"/>
      <c r="G10615" s="64"/>
      <c r="H10615" s="64"/>
      <c r="K10615" s="64"/>
      <c r="L10615" s="104"/>
    </row>
    <row r="10616" spans="4:12" x14ac:dyDescent="0.25">
      <c r="D10616" s="67"/>
      <c r="E10616" s="64"/>
      <c r="F10616" s="64"/>
      <c r="G10616" s="64"/>
      <c r="H10616" s="64"/>
      <c r="K10616" s="64"/>
      <c r="L10616" s="104"/>
    </row>
    <row r="10617" spans="4:12" x14ac:dyDescent="0.25">
      <c r="D10617" s="67"/>
      <c r="E10617" s="64"/>
      <c r="F10617" s="64"/>
      <c r="G10617" s="64"/>
      <c r="H10617" s="64"/>
      <c r="K10617" s="64"/>
      <c r="L10617" s="104"/>
    </row>
    <row r="10618" spans="4:12" x14ac:dyDescent="0.25">
      <c r="D10618" s="67"/>
      <c r="E10618" s="64"/>
      <c r="F10618" s="64"/>
      <c r="G10618" s="64"/>
      <c r="H10618" s="64"/>
      <c r="K10618" s="64"/>
      <c r="L10618" s="104"/>
    </row>
    <row r="10619" spans="4:12" x14ac:dyDescent="0.25">
      <c r="D10619" s="67"/>
      <c r="E10619" s="64"/>
      <c r="F10619" s="64"/>
      <c r="G10619" s="64"/>
      <c r="H10619" s="64"/>
      <c r="K10619" s="64"/>
      <c r="L10619" s="104"/>
    </row>
    <row r="10620" spans="4:12" x14ac:dyDescent="0.25">
      <c r="D10620" s="67"/>
      <c r="E10620" s="64"/>
      <c r="F10620" s="64"/>
      <c r="G10620" s="64"/>
      <c r="H10620" s="64"/>
      <c r="K10620" s="64"/>
      <c r="L10620" s="104"/>
    </row>
    <row r="10621" spans="4:12" x14ac:dyDescent="0.25">
      <c r="D10621" s="67"/>
      <c r="E10621" s="64"/>
      <c r="F10621" s="64"/>
      <c r="G10621" s="64"/>
      <c r="H10621" s="64"/>
      <c r="K10621" s="64"/>
      <c r="L10621" s="104"/>
    </row>
    <row r="10622" spans="4:12" x14ac:dyDescent="0.25">
      <c r="D10622" s="67"/>
      <c r="E10622" s="64"/>
      <c r="F10622" s="64"/>
      <c r="G10622" s="64"/>
      <c r="H10622" s="64"/>
      <c r="K10622" s="64"/>
      <c r="L10622" s="104"/>
    </row>
    <row r="10623" spans="4:12" x14ac:dyDescent="0.25">
      <c r="D10623" s="67"/>
      <c r="E10623" s="64"/>
      <c r="F10623" s="64"/>
      <c r="G10623" s="64"/>
      <c r="H10623" s="64"/>
      <c r="K10623" s="64"/>
      <c r="L10623" s="104"/>
    </row>
    <row r="10624" spans="4:12" x14ac:dyDescent="0.25">
      <c r="D10624" s="67"/>
      <c r="E10624" s="64"/>
      <c r="F10624" s="64"/>
      <c r="G10624" s="64"/>
      <c r="H10624" s="64"/>
      <c r="K10624" s="64"/>
      <c r="L10624" s="104"/>
    </row>
    <row r="10625" spans="4:12" x14ac:dyDescent="0.25">
      <c r="D10625" s="67"/>
      <c r="E10625" s="64"/>
      <c r="F10625" s="64"/>
      <c r="G10625" s="64"/>
      <c r="H10625" s="64"/>
      <c r="K10625" s="64"/>
      <c r="L10625" s="104"/>
    </row>
    <row r="10626" spans="4:12" x14ac:dyDescent="0.25">
      <c r="D10626" s="67"/>
      <c r="E10626" s="64"/>
      <c r="F10626" s="64"/>
      <c r="G10626" s="64"/>
      <c r="H10626" s="64"/>
      <c r="K10626" s="64"/>
      <c r="L10626" s="104"/>
    </row>
    <row r="10627" spans="4:12" x14ac:dyDescent="0.25">
      <c r="D10627" s="67"/>
      <c r="E10627" s="64"/>
      <c r="F10627" s="64"/>
      <c r="G10627" s="64"/>
      <c r="H10627" s="64"/>
      <c r="K10627" s="64"/>
      <c r="L10627" s="104"/>
    </row>
    <row r="10628" spans="4:12" x14ac:dyDescent="0.25">
      <c r="D10628" s="67"/>
      <c r="E10628" s="64"/>
      <c r="F10628" s="64"/>
      <c r="G10628" s="64"/>
      <c r="H10628" s="64"/>
      <c r="K10628" s="64"/>
      <c r="L10628" s="104"/>
    </row>
    <row r="10629" spans="4:12" x14ac:dyDescent="0.25">
      <c r="D10629" s="67"/>
      <c r="E10629" s="64"/>
      <c r="F10629" s="64"/>
      <c r="G10629" s="64"/>
      <c r="H10629" s="64"/>
      <c r="K10629" s="64"/>
      <c r="L10629" s="104"/>
    </row>
    <row r="10630" spans="4:12" x14ac:dyDescent="0.25">
      <c r="D10630" s="67"/>
      <c r="E10630" s="64"/>
      <c r="F10630" s="64"/>
      <c r="G10630" s="64"/>
      <c r="H10630" s="64"/>
      <c r="K10630" s="64"/>
      <c r="L10630" s="104"/>
    </row>
    <row r="10631" spans="4:12" x14ac:dyDescent="0.25">
      <c r="D10631" s="67"/>
      <c r="E10631" s="64"/>
      <c r="F10631" s="64"/>
      <c r="G10631" s="64"/>
      <c r="H10631" s="64"/>
      <c r="K10631" s="64"/>
      <c r="L10631" s="104"/>
    </row>
    <row r="10632" spans="4:12" x14ac:dyDescent="0.25">
      <c r="D10632" s="67"/>
      <c r="E10632" s="64"/>
      <c r="F10632" s="64"/>
      <c r="G10632" s="64"/>
      <c r="H10632" s="64"/>
      <c r="K10632" s="64"/>
      <c r="L10632" s="104"/>
    </row>
    <row r="10633" spans="4:12" x14ac:dyDescent="0.25">
      <c r="D10633" s="67"/>
      <c r="E10633" s="64"/>
      <c r="F10633" s="64"/>
      <c r="G10633" s="64"/>
      <c r="H10633" s="64"/>
      <c r="K10633" s="64"/>
      <c r="L10633" s="104"/>
    </row>
    <row r="10634" spans="4:12" x14ac:dyDescent="0.25">
      <c r="D10634" s="67"/>
      <c r="E10634" s="64"/>
      <c r="F10634" s="64"/>
      <c r="G10634" s="64"/>
      <c r="H10634" s="64"/>
      <c r="K10634" s="64"/>
      <c r="L10634" s="104"/>
    </row>
    <row r="10635" spans="4:12" x14ac:dyDescent="0.25">
      <c r="D10635" s="67"/>
      <c r="E10635" s="64"/>
      <c r="F10635" s="64"/>
      <c r="G10635" s="64"/>
      <c r="H10635" s="64"/>
      <c r="K10635" s="64"/>
      <c r="L10635" s="104"/>
    </row>
    <row r="10636" spans="4:12" x14ac:dyDescent="0.25">
      <c r="D10636" s="67"/>
      <c r="E10636" s="64"/>
      <c r="F10636" s="64"/>
      <c r="G10636" s="64"/>
      <c r="H10636" s="64"/>
      <c r="K10636" s="64"/>
      <c r="L10636" s="104"/>
    </row>
    <row r="10637" spans="4:12" x14ac:dyDescent="0.25">
      <c r="D10637" s="67"/>
      <c r="E10637" s="64"/>
      <c r="F10637" s="64"/>
      <c r="G10637" s="64"/>
      <c r="H10637" s="64"/>
      <c r="K10637" s="64"/>
      <c r="L10637" s="104"/>
    </row>
    <row r="10638" spans="4:12" x14ac:dyDescent="0.25">
      <c r="D10638" s="67"/>
      <c r="E10638" s="64"/>
      <c r="F10638" s="64"/>
      <c r="G10638" s="64"/>
      <c r="H10638" s="64"/>
      <c r="K10638" s="64"/>
      <c r="L10638" s="104"/>
    </row>
    <row r="10639" spans="4:12" x14ac:dyDescent="0.25">
      <c r="D10639" s="67"/>
      <c r="E10639" s="64"/>
      <c r="F10639" s="64"/>
      <c r="G10639" s="64"/>
      <c r="H10639" s="64"/>
      <c r="K10639" s="64"/>
      <c r="L10639" s="104"/>
    </row>
    <row r="10640" spans="4:12" x14ac:dyDescent="0.25">
      <c r="D10640" s="67"/>
      <c r="E10640" s="64"/>
      <c r="F10640" s="64"/>
      <c r="G10640" s="64"/>
      <c r="H10640" s="64"/>
      <c r="K10640" s="64"/>
      <c r="L10640" s="104"/>
    </row>
    <row r="10641" spans="4:12" x14ac:dyDescent="0.25">
      <c r="D10641" s="67"/>
      <c r="E10641" s="64"/>
      <c r="F10641" s="64"/>
      <c r="G10641" s="64"/>
      <c r="H10641" s="64"/>
      <c r="K10641" s="64"/>
      <c r="L10641" s="104"/>
    </row>
    <row r="10642" spans="4:12" x14ac:dyDescent="0.25">
      <c r="D10642" s="67"/>
      <c r="E10642" s="64"/>
      <c r="F10642" s="64"/>
      <c r="G10642" s="64"/>
      <c r="H10642" s="64"/>
      <c r="K10642" s="64"/>
      <c r="L10642" s="104"/>
    </row>
    <row r="10643" spans="4:12" x14ac:dyDescent="0.25">
      <c r="D10643" s="67"/>
      <c r="E10643" s="64"/>
      <c r="F10643" s="64"/>
      <c r="G10643" s="64"/>
      <c r="H10643" s="64"/>
      <c r="K10643" s="64"/>
      <c r="L10643" s="104"/>
    </row>
    <row r="10644" spans="4:12" x14ac:dyDescent="0.25">
      <c r="D10644" s="67"/>
      <c r="E10644" s="64"/>
      <c r="F10644" s="64"/>
      <c r="G10644" s="64"/>
      <c r="H10644" s="64"/>
      <c r="K10644" s="64"/>
      <c r="L10644" s="104"/>
    </row>
    <row r="10645" spans="4:12" x14ac:dyDescent="0.25">
      <c r="D10645" s="67"/>
      <c r="E10645" s="64"/>
      <c r="F10645" s="64"/>
      <c r="G10645" s="64"/>
      <c r="H10645" s="64"/>
      <c r="K10645" s="64"/>
      <c r="L10645" s="104"/>
    </row>
    <row r="10646" spans="4:12" x14ac:dyDescent="0.25">
      <c r="D10646" s="67"/>
      <c r="E10646" s="64"/>
      <c r="F10646" s="64"/>
      <c r="G10646" s="64"/>
      <c r="H10646" s="64"/>
      <c r="K10646" s="64"/>
      <c r="L10646" s="104"/>
    </row>
    <row r="10647" spans="4:12" x14ac:dyDescent="0.25">
      <c r="D10647" s="67"/>
      <c r="E10647" s="64"/>
      <c r="F10647" s="64"/>
      <c r="G10647" s="64"/>
      <c r="H10647" s="64"/>
      <c r="K10647" s="64"/>
      <c r="L10647" s="104"/>
    </row>
    <row r="10648" spans="4:12" x14ac:dyDescent="0.25">
      <c r="D10648" s="67"/>
      <c r="E10648" s="64"/>
      <c r="F10648" s="64"/>
      <c r="G10648" s="64"/>
      <c r="H10648" s="64"/>
      <c r="K10648" s="64"/>
      <c r="L10648" s="104"/>
    </row>
    <row r="10649" spans="4:12" x14ac:dyDescent="0.25">
      <c r="D10649" s="67"/>
      <c r="E10649" s="64"/>
      <c r="F10649" s="64"/>
      <c r="G10649" s="64"/>
      <c r="H10649" s="64"/>
      <c r="K10649" s="64"/>
      <c r="L10649" s="104"/>
    </row>
    <row r="10650" spans="4:12" x14ac:dyDescent="0.25">
      <c r="D10650" s="67"/>
      <c r="E10650" s="64"/>
      <c r="F10650" s="64"/>
      <c r="G10650" s="64"/>
      <c r="H10650" s="64"/>
      <c r="K10650" s="64"/>
      <c r="L10650" s="104"/>
    </row>
    <row r="10651" spans="4:12" x14ac:dyDescent="0.25">
      <c r="D10651" s="67"/>
      <c r="E10651" s="64"/>
      <c r="F10651" s="64"/>
      <c r="G10651" s="64"/>
      <c r="H10651" s="64"/>
      <c r="K10651" s="64"/>
      <c r="L10651" s="104"/>
    </row>
    <row r="10652" spans="4:12" x14ac:dyDescent="0.25">
      <c r="D10652" s="67"/>
      <c r="E10652" s="64"/>
      <c r="F10652" s="64"/>
      <c r="G10652" s="64"/>
      <c r="H10652" s="64"/>
      <c r="K10652" s="64"/>
      <c r="L10652" s="104"/>
    </row>
    <row r="10653" spans="4:12" x14ac:dyDescent="0.25">
      <c r="D10653" s="67"/>
      <c r="E10653" s="64"/>
      <c r="F10653" s="64"/>
      <c r="G10653" s="64"/>
      <c r="H10653" s="64"/>
      <c r="K10653" s="64"/>
      <c r="L10653" s="104"/>
    </row>
    <row r="10654" spans="4:12" x14ac:dyDescent="0.25">
      <c r="D10654" s="67"/>
      <c r="E10654" s="64"/>
      <c r="F10654" s="64"/>
      <c r="G10654" s="64"/>
      <c r="H10654" s="64"/>
      <c r="K10654" s="64"/>
      <c r="L10654" s="104"/>
    </row>
    <row r="10655" spans="4:12" x14ac:dyDescent="0.25">
      <c r="D10655" s="67"/>
      <c r="E10655" s="64"/>
      <c r="F10655" s="64"/>
      <c r="G10655" s="64"/>
      <c r="H10655" s="64"/>
      <c r="K10655" s="64"/>
      <c r="L10655" s="104"/>
    </row>
    <row r="10656" spans="4:12" x14ac:dyDescent="0.25">
      <c r="D10656" s="67"/>
      <c r="E10656" s="64"/>
      <c r="F10656" s="64"/>
      <c r="G10656" s="64"/>
      <c r="H10656" s="64"/>
      <c r="K10656" s="64"/>
      <c r="L10656" s="104"/>
    </row>
    <row r="10657" spans="4:12" x14ac:dyDescent="0.25">
      <c r="D10657" s="67"/>
      <c r="E10657" s="64"/>
      <c r="F10657" s="64"/>
      <c r="G10657" s="64"/>
      <c r="H10657" s="64"/>
      <c r="K10657" s="64"/>
      <c r="L10657" s="104"/>
    </row>
    <row r="10658" spans="4:12" x14ac:dyDescent="0.25">
      <c r="D10658" s="67"/>
      <c r="E10658" s="64"/>
      <c r="F10658" s="64"/>
      <c r="G10658" s="64"/>
      <c r="H10658" s="64"/>
      <c r="K10658" s="64"/>
      <c r="L10658" s="104"/>
    </row>
    <row r="10659" spans="4:12" x14ac:dyDescent="0.25">
      <c r="D10659" s="67"/>
      <c r="E10659" s="64"/>
      <c r="F10659" s="64"/>
      <c r="G10659" s="64"/>
      <c r="H10659" s="64"/>
      <c r="K10659" s="64"/>
      <c r="L10659" s="104"/>
    </row>
    <row r="10660" spans="4:12" x14ac:dyDescent="0.25">
      <c r="D10660" s="67"/>
      <c r="E10660" s="64"/>
      <c r="F10660" s="64"/>
      <c r="G10660" s="64"/>
      <c r="H10660" s="64"/>
      <c r="K10660" s="64"/>
      <c r="L10660" s="104"/>
    </row>
    <row r="10661" spans="4:12" x14ac:dyDescent="0.25">
      <c r="D10661" s="67"/>
      <c r="E10661" s="64"/>
      <c r="F10661" s="64"/>
      <c r="G10661" s="64"/>
      <c r="H10661" s="64"/>
      <c r="K10661" s="64"/>
      <c r="L10661" s="104"/>
    </row>
    <row r="10662" spans="4:12" x14ac:dyDescent="0.25">
      <c r="D10662" s="67"/>
      <c r="E10662" s="64"/>
      <c r="F10662" s="64"/>
      <c r="G10662" s="64"/>
      <c r="H10662" s="64"/>
      <c r="K10662" s="64"/>
      <c r="L10662" s="104"/>
    </row>
    <row r="10663" spans="4:12" x14ac:dyDescent="0.25">
      <c r="D10663" s="67"/>
      <c r="E10663" s="64"/>
      <c r="F10663" s="64"/>
      <c r="G10663" s="64"/>
      <c r="H10663" s="64"/>
      <c r="K10663" s="64"/>
      <c r="L10663" s="104"/>
    </row>
    <row r="10664" spans="4:12" x14ac:dyDescent="0.25">
      <c r="D10664" s="67"/>
      <c r="E10664" s="64"/>
      <c r="F10664" s="64"/>
      <c r="G10664" s="64"/>
      <c r="H10664" s="64"/>
      <c r="K10664" s="64"/>
      <c r="L10664" s="104"/>
    </row>
    <row r="10665" spans="4:12" x14ac:dyDescent="0.25">
      <c r="D10665" s="67"/>
      <c r="E10665" s="64"/>
      <c r="F10665" s="64"/>
      <c r="G10665" s="64"/>
      <c r="H10665" s="64"/>
      <c r="K10665" s="64"/>
      <c r="L10665" s="104"/>
    </row>
    <row r="10666" spans="4:12" x14ac:dyDescent="0.25">
      <c r="D10666" s="67"/>
      <c r="E10666" s="64"/>
      <c r="F10666" s="64"/>
      <c r="G10666" s="64"/>
      <c r="H10666" s="64"/>
      <c r="K10666" s="64"/>
      <c r="L10666" s="104"/>
    </row>
    <row r="10667" spans="4:12" x14ac:dyDescent="0.25">
      <c r="D10667" s="67"/>
      <c r="E10667" s="64"/>
      <c r="F10667" s="64"/>
      <c r="G10667" s="64"/>
      <c r="H10667" s="64"/>
      <c r="K10667" s="64"/>
      <c r="L10667" s="104"/>
    </row>
    <row r="10668" spans="4:12" x14ac:dyDescent="0.25">
      <c r="D10668" s="67"/>
      <c r="E10668" s="64"/>
      <c r="F10668" s="64"/>
      <c r="G10668" s="64"/>
      <c r="H10668" s="64"/>
      <c r="K10668" s="64"/>
      <c r="L10668" s="104"/>
    </row>
    <row r="10669" spans="4:12" x14ac:dyDescent="0.25">
      <c r="D10669" s="67"/>
      <c r="E10669" s="64"/>
      <c r="F10669" s="64"/>
      <c r="G10669" s="64"/>
      <c r="H10669" s="64"/>
      <c r="K10669" s="64"/>
      <c r="L10669" s="104"/>
    </row>
    <row r="10670" spans="4:12" x14ac:dyDescent="0.25">
      <c r="D10670" s="67"/>
      <c r="E10670" s="64"/>
      <c r="F10670" s="64"/>
      <c r="G10670" s="64"/>
      <c r="H10670" s="64"/>
      <c r="K10670" s="64"/>
      <c r="L10670" s="104"/>
    </row>
    <row r="10671" spans="4:12" x14ac:dyDescent="0.25">
      <c r="D10671" s="67"/>
      <c r="E10671" s="64"/>
      <c r="F10671" s="64"/>
      <c r="G10671" s="64"/>
      <c r="H10671" s="64"/>
      <c r="K10671" s="64"/>
      <c r="L10671" s="104"/>
    </row>
    <row r="10672" spans="4:12" x14ac:dyDescent="0.25">
      <c r="D10672" s="67"/>
      <c r="E10672" s="64"/>
      <c r="F10672" s="64"/>
      <c r="G10672" s="64"/>
      <c r="H10672" s="64"/>
      <c r="K10672" s="64"/>
      <c r="L10672" s="104"/>
    </row>
    <row r="10673" spans="4:12" x14ac:dyDescent="0.25">
      <c r="D10673" s="67"/>
      <c r="E10673" s="64"/>
      <c r="F10673" s="64"/>
      <c r="G10673" s="64"/>
      <c r="H10673" s="64"/>
      <c r="K10673" s="64"/>
      <c r="L10673" s="104"/>
    </row>
    <row r="10674" spans="4:12" x14ac:dyDescent="0.25">
      <c r="D10674" s="67"/>
      <c r="E10674" s="64"/>
      <c r="F10674" s="64"/>
      <c r="G10674" s="64"/>
      <c r="H10674" s="64"/>
      <c r="K10674" s="64"/>
      <c r="L10674" s="104"/>
    </row>
    <row r="10675" spans="4:12" x14ac:dyDescent="0.25">
      <c r="D10675" s="67"/>
      <c r="E10675" s="64"/>
      <c r="F10675" s="64"/>
      <c r="G10675" s="64"/>
      <c r="H10675" s="64"/>
      <c r="K10675" s="64"/>
      <c r="L10675" s="104"/>
    </row>
    <row r="10676" spans="4:12" x14ac:dyDescent="0.25">
      <c r="D10676" s="67"/>
      <c r="E10676" s="64"/>
      <c r="F10676" s="64"/>
      <c r="G10676" s="64"/>
      <c r="H10676" s="64"/>
      <c r="K10676" s="64"/>
      <c r="L10676" s="104"/>
    </row>
    <row r="10677" spans="4:12" x14ac:dyDescent="0.25">
      <c r="D10677" s="67"/>
      <c r="E10677" s="64"/>
      <c r="F10677" s="64"/>
      <c r="G10677" s="64"/>
      <c r="H10677" s="64"/>
      <c r="K10677" s="64"/>
      <c r="L10677" s="104"/>
    </row>
    <row r="10678" spans="4:12" x14ac:dyDescent="0.25">
      <c r="D10678" s="67"/>
      <c r="E10678" s="64"/>
      <c r="F10678" s="64"/>
      <c r="G10678" s="64"/>
      <c r="H10678" s="64"/>
      <c r="K10678" s="64"/>
      <c r="L10678" s="104"/>
    </row>
    <row r="10679" spans="4:12" x14ac:dyDescent="0.25">
      <c r="D10679" s="67"/>
      <c r="E10679" s="64"/>
      <c r="F10679" s="64"/>
      <c r="G10679" s="64"/>
      <c r="H10679" s="64"/>
      <c r="K10679" s="64"/>
      <c r="L10679" s="104"/>
    </row>
    <row r="10680" spans="4:12" x14ac:dyDescent="0.25">
      <c r="D10680" s="67"/>
      <c r="E10680" s="64"/>
      <c r="F10680" s="64"/>
      <c r="G10680" s="64"/>
      <c r="H10680" s="64"/>
      <c r="K10680" s="64"/>
      <c r="L10680" s="104"/>
    </row>
    <row r="10681" spans="4:12" x14ac:dyDescent="0.25">
      <c r="D10681" s="67"/>
      <c r="E10681" s="64"/>
      <c r="F10681" s="64"/>
      <c r="G10681" s="64"/>
      <c r="H10681" s="64"/>
      <c r="K10681" s="64"/>
      <c r="L10681" s="104"/>
    </row>
    <row r="10682" spans="4:12" x14ac:dyDescent="0.25">
      <c r="D10682" s="67"/>
      <c r="E10682" s="64"/>
      <c r="F10682" s="64"/>
      <c r="G10682" s="64"/>
      <c r="H10682" s="64"/>
      <c r="K10682" s="64"/>
      <c r="L10682" s="104"/>
    </row>
    <row r="10683" spans="4:12" x14ac:dyDescent="0.25">
      <c r="D10683" s="67"/>
      <c r="E10683" s="64"/>
      <c r="F10683" s="64"/>
      <c r="G10683" s="64"/>
      <c r="H10683" s="64"/>
      <c r="K10683" s="64"/>
      <c r="L10683" s="104"/>
    </row>
    <row r="10684" spans="4:12" x14ac:dyDescent="0.25">
      <c r="D10684" s="67"/>
      <c r="E10684" s="64"/>
      <c r="F10684" s="64"/>
      <c r="G10684" s="64"/>
      <c r="H10684" s="64"/>
      <c r="K10684" s="64"/>
      <c r="L10684" s="104"/>
    </row>
    <row r="10685" spans="4:12" x14ac:dyDescent="0.25">
      <c r="D10685" s="67"/>
      <c r="E10685" s="64"/>
      <c r="F10685" s="64"/>
      <c r="G10685" s="64"/>
      <c r="H10685" s="64"/>
      <c r="K10685" s="64"/>
      <c r="L10685" s="104"/>
    </row>
    <row r="10686" spans="4:12" x14ac:dyDescent="0.25">
      <c r="D10686" s="67"/>
      <c r="E10686" s="64"/>
      <c r="F10686" s="64"/>
      <c r="G10686" s="64"/>
      <c r="H10686" s="64"/>
      <c r="K10686" s="64"/>
      <c r="L10686" s="104"/>
    </row>
    <row r="10687" spans="4:12" x14ac:dyDescent="0.25">
      <c r="D10687" s="67"/>
      <c r="E10687" s="64"/>
      <c r="F10687" s="64"/>
      <c r="G10687" s="64"/>
      <c r="H10687" s="64"/>
      <c r="K10687" s="64"/>
      <c r="L10687" s="104"/>
    </row>
    <row r="10688" spans="4:12" x14ac:dyDescent="0.25">
      <c r="D10688" s="67"/>
      <c r="E10688" s="64"/>
      <c r="F10688" s="64"/>
      <c r="G10688" s="64"/>
      <c r="H10688" s="64"/>
      <c r="K10688" s="64"/>
      <c r="L10688" s="104"/>
    </row>
    <row r="10689" spans="4:12" x14ac:dyDescent="0.25">
      <c r="D10689" s="67"/>
      <c r="E10689" s="64"/>
      <c r="F10689" s="64"/>
      <c r="G10689" s="64"/>
      <c r="H10689" s="64"/>
      <c r="K10689" s="64"/>
      <c r="L10689" s="104"/>
    </row>
    <row r="10690" spans="4:12" x14ac:dyDescent="0.25">
      <c r="D10690" s="67"/>
      <c r="E10690" s="64"/>
      <c r="F10690" s="64"/>
      <c r="G10690" s="64"/>
      <c r="H10690" s="64"/>
      <c r="K10690" s="64"/>
      <c r="L10690" s="104"/>
    </row>
    <row r="10691" spans="4:12" x14ac:dyDescent="0.25">
      <c r="D10691" s="67"/>
      <c r="E10691" s="64"/>
      <c r="F10691" s="64"/>
      <c r="G10691" s="64"/>
      <c r="H10691" s="64"/>
      <c r="K10691" s="64"/>
      <c r="L10691" s="104"/>
    </row>
    <row r="10692" spans="4:12" x14ac:dyDescent="0.25">
      <c r="D10692" s="67"/>
      <c r="E10692" s="64"/>
      <c r="F10692" s="64"/>
      <c r="G10692" s="64"/>
      <c r="H10692" s="64"/>
      <c r="K10692" s="64"/>
      <c r="L10692" s="104"/>
    </row>
    <row r="10693" spans="4:12" x14ac:dyDescent="0.25">
      <c r="D10693" s="67"/>
      <c r="E10693" s="64"/>
      <c r="F10693" s="64"/>
      <c r="G10693" s="64"/>
      <c r="H10693" s="64"/>
      <c r="K10693" s="64"/>
      <c r="L10693" s="104"/>
    </row>
    <row r="10694" spans="4:12" x14ac:dyDescent="0.25">
      <c r="D10694" s="67"/>
      <c r="E10694" s="64"/>
      <c r="F10694" s="64"/>
      <c r="G10694" s="64"/>
      <c r="H10694" s="64"/>
      <c r="K10694" s="64"/>
      <c r="L10694" s="104"/>
    </row>
    <row r="10695" spans="4:12" x14ac:dyDescent="0.25">
      <c r="D10695" s="67"/>
      <c r="E10695" s="64"/>
      <c r="F10695" s="64"/>
      <c r="G10695" s="64"/>
      <c r="H10695" s="64"/>
      <c r="K10695" s="64"/>
      <c r="L10695" s="104"/>
    </row>
    <row r="10696" spans="4:12" x14ac:dyDescent="0.25">
      <c r="D10696" s="67"/>
      <c r="E10696" s="64"/>
      <c r="F10696" s="64"/>
      <c r="G10696" s="64"/>
      <c r="H10696" s="64"/>
      <c r="K10696" s="64"/>
      <c r="L10696" s="104"/>
    </row>
    <row r="10697" spans="4:12" x14ac:dyDescent="0.25">
      <c r="D10697" s="67"/>
      <c r="E10697" s="64"/>
      <c r="F10697" s="64"/>
      <c r="G10697" s="64"/>
      <c r="H10697" s="64"/>
      <c r="K10697" s="64"/>
      <c r="L10697" s="104"/>
    </row>
    <row r="10698" spans="4:12" x14ac:dyDescent="0.25">
      <c r="D10698" s="67"/>
      <c r="E10698" s="64"/>
      <c r="F10698" s="64"/>
      <c r="G10698" s="64"/>
      <c r="H10698" s="64"/>
      <c r="K10698" s="64"/>
      <c r="L10698" s="104"/>
    </row>
    <row r="10699" spans="4:12" x14ac:dyDescent="0.25">
      <c r="D10699" s="67"/>
      <c r="E10699" s="64"/>
      <c r="F10699" s="64"/>
      <c r="G10699" s="64"/>
      <c r="H10699" s="64"/>
      <c r="K10699" s="64"/>
      <c r="L10699" s="104"/>
    </row>
    <row r="10700" spans="4:12" x14ac:dyDescent="0.25">
      <c r="D10700" s="67"/>
      <c r="E10700" s="64"/>
      <c r="F10700" s="64"/>
      <c r="G10700" s="64"/>
      <c r="H10700" s="64"/>
      <c r="K10700" s="64"/>
      <c r="L10700" s="104"/>
    </row>
    <row r="10701" spans="4:12" x14ac:dyDescent="0.25">
      <c r="D10701" s="67"/>
      <c r="E10701" s="64"/>
      <c r="F10701" s="64"/>
      <c r="G10701" s="64"/>
      <c r="H10701" s="64"/>
      <c r="K10701" s="64"/>
      <c r="L10701" s="104"/>
    </row>
    <row r="10702" spans="4:12" x14ac:dyDescent="0.25">
      <c r="D10702" s="67"/>
      <c r="E10702" s="64"/>
      <c r="F10702" s="64"/>
      <c r="G10702" s="64"/>
      <c r="H10702" s="64"/>
      <c r="K10702" s="64"/>
      <c r="L10702" s="104"/>
    </row>
    <row r="10703" spans="4:12" x14ac:dyDescent="0.25">
      <c r="D10703" s="67"/>
      <c r="E10703" s="64"/>
      <c r="F10703" s="64"/>
      <c r="G10703" s="64"/>
      <c r="H10703" s="64"/>
      <c r="K10703" s="64"/>
      <c r="L10703" s="104"/>
    </row>
    <row r="10704" spans="4:12" x14ac:dyDescent="0.25">
      <c r="D10704" s="67"/>
      <c r="E10704" s="64"/>
      <c r="F10704" s="64"/>
      <c r="G10704" s="64"/>
      <c r="H10704" s="64"/>
      <c r="K10704" s="64"/>
      <c r="L10704" s="104"/>
    </row>
    <row r="10705" spans="4:12" x14ac:dyDescent="0.25">
      <c r="D10705" s="67"/>
      <c r="E10705" s="64"/>
      <c r="F10705" s="64"/>
      <c r="G10705" s="64"/>
      <c r="H10705" s="64"/>
      <c r="K10705" s="64"/>
      <c r="L10705" s="104"/>
    </row>
    <row r="10706" spans="4:12" x14ac:dyDescent="0.25">
      <c r="D10706" s="67"/>
      <c r="E10706" s="64"/>
      <c r="F10706" s="64"/>
      <c r="G10706" s="64"/>
      <c r="H10706" s="64"/>
      <c r="K10706" s="64"/>
      <c r="L10706" s="104"/>
    </row>
    <row r="10707" spans="4:12" x14ac:dyDescent="0.25">
      <c r="D10707" s="67"/>
      <c r="E10707" s="64"/>
      <c r="F10707" s="64"/>
      <c r="G10707" s="64"/>
      <c r="H10707" s="64"/>
      <c r="K10707" s="64"/>
      <c r="L10707" s="104"/>
    </row>
    <row r="10708" spans="4:12" x14ac:dyDescent="0.25">
      <c r="D10708" s="67"/>
      <c r="E10708" s="64"/>
      <c r="F10708" s="64"/>
      <c r="G10708" s="64"/>
      <c r="H10708" s="64"/>
      <c r="K10708" s="64"/>
      <c r="L10708" s="104"/>
    </row>
    <row r="10709" spans="4:12" x14ac:dyDescent="0.25">
      <c r="D10709" s="67"/>
      <c r="E10709" s="64"/>
      <c r="F10709" s="64"/>
      <c r="G10709" s="64"/>
      <c r="H10709" s="64"/>
      <c r="K10709" s="64"/>
      <c r="L10709" s="104"/>
    </row>
    <row r="10710" spans="4:12" x14ac:dyDescent="0.25">
      <c r="D10710" s="67"/>
      <c r="E10710" s="64"/>
      <c r="F10710" s="64"/>
      <c r="G10710" s="64"/>
      <c r="H10710" s="64"/>
      <c r="K10710" s="64"/>
      <c r="L10710" s="104"/>
    </row>
    <row r="10711" spans="4:12" x14ac:dyDescent="0.25">
      <c r="D10711" s="67"/>
      <c r="E10711" s="64"/>
      <c r="F10711" s="64"/>
      <c r="G10711" s="64"/>
      <c r="H10711" s="64"/>
      <c r="K10711" s="64"/>
      <c r="L10711" s="104"/>
    </row>
    <row r="10712" spans="4:12" x14ac:dyDescent="0.25">
      <c r="D10712" s="67"/>
      <c r="E10712" s="64"/>
      <c r="F10712" s="64"/>
      <c r="G10712" s="64"/>
      <c r="H10712" s="64"/>
      <c r="K10712" s="64"/>
      <c r="L10712" s="104"/>
    </row>
    <row r="10713" spans="4:12" x14ac:dyDescent="0.25">
      <c r="D10713" s="67"/>
      <c r="E10713" s="64"/>
      <c r="F10713" s="64"/>
      <c r="G10713" s="64"/>
      <c r="H10713" s="64"/>
      <c r="K10713" s="64"/>
      <c r="L10713" s="104"/>
    </row>
    <row r="10714" spans="4:12" x14ac:dyDescent="0.25">
      <c r="D10714" s="67"/>
      <c r="E10714" s="64"/>
      <c r="F10714" s="64"/>
      <c r="G10714" s="64"/>
      <c r="H10714" s="64"/>
      <c r="K10714" s="64"/>
      <c r="L10714" s="104"/>
    </row>
    <row r="10715" spans="4:12" x14ac:dyDescent="0.25">
      <c r="D10715" s="67"/>
      <c r="E10715" s="64"/>
      <c r="F10715" s="64"/>
      <c r="G10715" s="64"/>
      <c r="H10715" s="64"/>
      <c r="K10715" s="64"/>
      <c r="L10715" s="104"/>
    </row>
    <row r="10716" spans="4:12" x14ac:dyDescent="0.25">
      <c r="D10716" s="67"/>
      <c r="E10716" s="64"/>
      <c r="F10716" s="64"/>
      <c r="G10716" s="64"/>
      <c r="H10716" s="64"/>
      <c r="K10716" s="64"/>
      <c r="L10716" s="104"/>
    </row>
    <row r="10717" spans="4:12" x14ac:dyDescent="0.25">
      <c r="D10717" s="67"/>
      <c r="E10717" s="64"/>
      <c r="F10717" s="64"/>
      <c r="G10717" s="64"/>
      <c r="H10717" s="64"/>
      <c r="K10717" s="64"/>
      <c r="L10717" s="104"/>
    </row>
    <row r="10718" spans="4:12" x14ac:dyDescent="0.25">
      <c r="D10718" s="67"/>
      <c r="E10718" s="64"/>
      <c r="F10718" s="64"/>
      <c r="G10718" s="64"/>
      <c r="H10718" s="64"/>
      <c r="K10718" s="64"/>
      <c r="L10718" s="104"/>
    </row>
    <row r="10719" spans="4:12" x14ac:dyDescent="0.25">
      <c r="D10719" s="67"/>
      <c r="E10719" s="64"/>
      <c r="F10719" s="64"/>
      <c r="G10719" s="64"/>
      <c r="H10719" s="64"/>
      <c r="K10719" s="64"/>
      <c r="L10719" s="104"/>
    </row>
    <row r="10720" spans="4:12" x14ac:dyDescent="0.25">
      <c r="D10720" s="67"/>
      <c r="E10720" s="64"/>
      <c r="F10720" s="64"/>
      <c r="G10720" s="64"/>
      <c r="H10720" s="64"/>
      <c r="K10720" s="64"/>
      <c r="L10720" s="104"/>
    </row>
    <row r="10721" spans="4:12" x14ac:dyDescent="0.25">
      <c r="D10721" s="67"/>
      <c r="E10721" s="64"/>
      <c r="F10721" s="64"/>
      <c r="G10721" s="64"/>
      <c r="H10721" s="64"/>
      <c r="K10721" s="64"/>
      <c r="L10721" s="104"/>
    </row>
    <row r="10722" spans="4:12" x14ac:dyDescent="0.25">
      <c r="D10722" s="67"/>
      <c r="E10722" s="64"/>
      <c r="F10722" s="64"/>
      <c r="G10722" s="64"/>
      <c r="H10722" s="64"/>
      <c r="K10722" s="64"/>
      <c r="L10722" s="104"/>
    </row>
    <row r="10723" spans="4:12" x14ac:dyDescent="0.25">
      <c r="D10723" s="67"/>
      <c r="E10723" s="64"/>
      <c r="F10723" s="64"/>
      <c r="G10723" s="64"/>
      <c r="H10723" s="64"/>
      <c r="K10723" s="64"/>
      <c r="L10723" s="104"/>
    </row>
    <row r="10724" spans="4:12" x14ac:dyDescent="0.25">
      <c r="D10724" s="67"/>
      <c r="E10724" s="64"/>
      <c r="F10724" s="64"/>
      <c r="G10724" s="64"/>
      <c r="H10724" s="64"/>
      <c r="K10724" s="64"/>
      <c r="L10724" s="104"/>
    </row>
    <row r="10725" spans="4:12" x14ac:dyDescent="0.25">
      <c r="D10725" s="67"/>
      <c r="E10725" s="64"/>
      <c r="F10725" s="64"/>
      <c r="G10725" s="64"/>
      <c r="H10725" s="64"/>
      <c r="K10725" s="64"/>
      <c r="L10725" s="104"/>
    </row>
    <row r="10726" spans="4:12" x14ac:dyDescent="0.25">
      <c r="D10726" s="67"/>
      <c r="E10726" s="64"/>
      <c r="F10726" s="64"/>
      <c r="G10726" s="64"/>
      <c r="H10726" s="64"/>
      <c r="K10726" s="64"/>
      <c r="L10726" s="104"/>
    </row>
    <row r="10727" spans="4:12" x14ac:dyDescent="0.25">
      <c r="D10727" s="67"/>
      <c r="E10727" s="64"/>
      <c r="F10727" s="64"/>
      <c r="G10727" s="64"/>
      <c r="H10727" s="64"/>
      <c r="K10727" s="64"/>
      <c r="L10727" s="104"/>
    </row>
    <row r="10728" spans="4:12" x14ac:dyDescent="0.25">
      <c r="D10728" s="67"/>
      <c r="E10728" s="64"/>
      <c r="F10728" s="64"/>
      <c r="G10728" s="64"/>
      <c r="H10728" s="64"/>
      <c r="K10728" s="64"/>
      <c r="L10728" s="104"/>
    </row>
    <row r="10729" spans="4:12" x14ac:dyDescent="0.25">
      <c r="D10729" s="67"/>
      <c r="E10729" s="64"/>
      <c r="F10729" s="64"/>
      <c r="G10729" s="64"/>
      <c r="H10729" s="64"/>
      <c r="K10729" s="64"/>
      <c r="L10729" s="104"/>
    </row>
    <row r="10730" spans="4:12" x14ac:dyDescent="0.25">
      <c r="D10730" s="67"/>
      <c r="E10730" s="64"/>
      <c r="F10730" s="64"/>
      <c r="G10730" s="64"/>
      <c r="H10730" s="64"/>
      <c r="K10730" s="64"/>
      <c r="L10730" s="104"/>
    </row>
    <row r="10731" spans="4:12" x14ac:dyDescent="0.25">
      <c r="D10731" s="67"/>
      <c r="E10731" s="64"/>
      <c r="F10731" s="64"/>
      <c r="G10731" s="64"/>
      <c r="H10731" s="64"/>
      <c r="K10731" s="64"/>
      <c r="L10731" s="104"/>
    </row>
    <row r="10732" spans="4:12" x14ac:dyDescent="0.25">
      <c r="D10732" s="67"/>
      <c r="E10732" s="64"/>
      <c r="F10732" s="64"/>
      <c r="G10732" s="64"/>
      <c r="H10732" s="64"/>
      <c r="K10732" s="64"/>
      <c r="L10732" s="104"/>
    </row>
    <row r="10733" spans="4:12" x14ac:dyDescent="0.25">
      <c r="D10733" s="67"/>
      <c r="E10733" s="64"/>
      <c r="F10733" s="64"/>
      <c r="G10733" s="64"/>
      <c r="H10733" s="64"/>
      <c r="K10733" s="64"/>
      <c r="L10733" s="104"/>
    </row>
    <row r="10734" spans="4:12" x14ac:dyDescent="0.25">
      <c r="D10734" s="67"/>
      <c r="E10734" s="64"/>
      <c r="F10734" s="64"/>
      <c r="G10734" s="64"/>
      <c r="H10734" s="64"/>
      <c r="K10734" s="64"/>
      <c r="L10734" s="104"/>
    </row>
    <row r="10735" spans="4:12" x14ac:dyDescent="0.25">
      <c r="D10735" s="67"/>
      <c r="E10735" s="64"/>
      <c r="F10735" s="64"/>
      <c r="G10735" s="64"/>
      <c r="H10735" s="64"/>
      <c r="K10735" s="64"/>
      <c r="L10735" s="104"/>
    </row>
    <row r="10736" spans="4:12" x14ac:dyDescent="0.25">
      <c r="D10736" s="67"/>
      <c r="E10736" s="64"/>
      <c r="F10736" s="64"/>
      <c r="G10736" s="64"/>
      <c r="H10736" s="64"/>
      <c r="K10736" s="64"/>
      <c r="L10736" s="104"/>
    </row>
    <row r="10737" spans="4:12" x14ac:dyDescent="0.25">
      <c r="D10737" s="67"/>
      <c r="E10737" s="64"/>
      <c r="F10737" s="64"/>
      <c r="G10737" s="64"/>
      <c r="H10737" s="64"/>
      <c r="K10737" s="64"/>
      <c r="L10737" s="104"/>
    </row>
    <row r="10738" spans="4:12" x14ac:dyDescent="0.25">
      <c r="D10738" s="67"/>
      <c r="E10738" s="64"/>
      <c r="F10738" s="64"/>
      <c r="G10738" s="64"/>
      <c r="H10738" s="64"/>
      <c r="K10738" s="64"/>
      <c r="L10738" s="104"/>
    </row>
    <row r="10739" spans="4:12" x14ac:dyDescent="0.25">
      <c r="D10739" s="67"/>
      <c r="E10739" s="64"/>
      <c r="F10739" s="64"/>
      <c r="G10739" s="64"/>
      <c r="H10739" s="64"/>
      <c r="K10739" s="64"/>
      <c r="L10739" s="104"/>
    </row>
    <row r="10740" spans="4:12" x14ac:dyDescent="0.25">
      <c r="D10740" s="67"/>
      <c r="E10740" s="64"/>
      <c r="F10740" s="64"/>
      <c r="G10740" s="64"/>
      <c r="H10740" s="64"/>
      <c r="K10740" s="64"/>
      <c r="L10740" s="104"/>
    </row>
    <row r="10741" spans="4:12" x14ac:dyDescent="0.25">
      <c r="D10741" s="67"/>
      <c r="E10741" s="64"/>
      <c r="F10741" s="64"/>
      <c r="G10741" s="64"/>
      <c r="H10741" s="64"/>
      <c r="K10741" s="64"/>
      <c r="L10741" s="104"/>
    </row>
    <row r="10742" spans="4:12" x14ac:dyDescent="0.25">
      <c r="D10742" s="67"/>
      <c r="E10742" s="64"/>
      <c r="F10742" s="64"/>
      <c r="G10742" s="64"/>
      <c r="H10742" s="64"/>
      <c r="K10742" s="64"/>
      <c r="L10742" s="104"/>
    </row>
    <row r="10743" spans="4:12" x14ac:dyDescent="0.25">
      <c r="D10743" s="67"/>
      <c r="E10743" s="64"/>
      <c r="F10743" s="64"/>
      <c r="G10743" s="64"/>
      <c r="H10743" s="64"/>
      <c r="K10743" s="64"/>
      <c r="L10743" s="104"/>
    </row>
    <row r="10744" spans="4:12" x14ac:dyDescent="0.25">
      <c r="D10744" s="67"/>
      <c r="E10744" s="64"/>
      <c r="F10744" s="64"/>
      <c r="G10744" s="64"/>
      <c r="H10744" s="64"/>
      <c r="K10744" s="64"/>
      <c r="L10744" s="104"/>
    </row>
    <row r="10745" spans="4:12" x14ac:dyDescent="0.25">
      <c r="D10745" s="67"/>
      <c r="E10745" s="64"/>
      <c r="F10745" s="64"/>
      <c r="G10745" s="64"/>
      <c r="H10745" s="64"/>
      <c r="K10745" s="64"/>
      <c r="L10745" s="104"/>
    </row>
    <row r="10746" spans="4:12" x14ac:dyDescent="0.25">
      <c r="D10746" s="67"/>
      <c r="E10746" s="64"/>
      <c r="F10746" s="64"/>
      <c r="G10746" s="64"/>
      <c r="H10746" s="64"/>
      <c r="K10746" s="64"/>
      <c r="L10746" s="104"/>
    </row>
    <row r="10747" spans="4:12" x14ac:dyDescent="0.25">
      <c r="D10747" s="67"/>
      <c r="E10747" s="64"/>
      <c r="F10747" s="64"/>
      <c r="G10747" s="64"/>
      <c r="H10747" s="64"/>
      <c r="K10747" s="64"/>
      <c r="L10747" s="104"/>
    </row>
    <row r="10748" spans="4:12" x14ac:dyDescent="0.25">
      <c r="D10748" s="67"/>
      <c r="E10748" s="64"/>
      <c r="F10748" s="64"/>
      <c r="G10748" s="64"/>
      <c r="H10748" s="64"/>
      <c r="K10748" s="64"/>
      <c r="L10748" s="104"/>
    </row>
    <row r="10749" spans="4:12" x14ac:dyDescent="0.25">
      <c r="D10749" s="67"/>
      <c r="E10749" s="64"/>
      <c r="F10749" s="64"/>
      <c r="G10749" s="64"/>
      <c r="H10749" s="64"/>
      <c r="K10749" s="64"/>
      <c r="L10749" s="104"/>
    </row>
    <row r="10750" spans="4:12" x14ac:dyDescent="0.25">
      <c r="D10750" s="67"/>
      <c r="E10750" s="64"/>
      <c r="F10750" s="64"/>
      <c r="G10750" s="64"/>
      <c r="H10750" s="64"/>
      <c r="K10750" s="64"/>
      <c r="L10750" s="104"/>
    </row>
    <row r="10751" spans="4:12" x14ac:dyDescent="0.25">
      <c r="D10751" s="67"/>
      <c r="E10751" s="64"/>
      <c r="F10751" s="64"/>
      <c r="G10751" s="64"/>
      <c r="H10751" s="64"/>
      <c r="K10751" s="64"/>
      <c r="L10751" s="104"/>
    </row>
    <row r="10752" spans="4:12" x14ac:dyDescent="0.25">
      <c r="D10752" s="67"/>
      <c r="E10752" s="64"/>
      <c r="F10752" s="64"/>
      <c r="G10752" s="64"/>
      <c r="H10752" s="64"/>
      <c r="K10752" s="64"/>
      <c r="L10752" s="104"/>
    </row>
    <row r="10753" spans="4:12" x14ac:dyDescent="0.25">
      <c r="D10753" s="67"/>
      <c r="E10753" s="64"/>
      <c r="F10753" s="64"/>
      <c r="G10753" s="64"/>
      <c r="H10753" s="64"/>
      <c r="K10753" s="64"/>
      <c r="L10753" s="104"/>
    </row>
    <row r="10754" spans="4:12" x14ac:dyDescent="0.25">
      <c r="D10754" s="67"/>
      <c r="E10754" s="64"/>
      <c r="F10754" s="64"/>
      <c r="G10754" s="64"/>
      <c r="H10754" s="64"/>
      <c r="K10754" s="64"/>
      <c r="L10754" s="104"/>
    </row>
    <row r="10755" spans="4:12" x14ac:dyDescent="0.25">
      <c r="D10755" s="67"/>
      <c r="E10755" s="64"/>
      <c r="F10755" s="64"/>
      <c r="G10755" s="64"/>
      <c r="H10755" s="64"/>
      <c r="K10755" s="64"/>
      <c r="L10755" s="104"/>
    </row>
    <row r="10756" spans="4:12" x14ac:dyDescent="0.25">
      <c r="D10756" s="67"/>
      <c r="E10756" s="64"/>
      <c r="F10756" s="64"/>
      <c r="G10756" s="64"/>
      <c r="H10756" s="64"/>
      <c r="K10756" s="64"/>
      <c r="L10756" s="104"/>
    </row>
    <row r="10757" spans="4:12" x14ac:dyDescent="0.25">
      <c r="D10757" s="67"/>
      <c r="E10757" s="64"/>
      <c r="F10757" s="64"/>
      <c r="G10757" s="64"/>
      <c r="H10757" s="64"/>
      <c r="K10757" s="64"/>
      <c r="L10757" s="104"/>
    </row>
    <row r="10758" spans="4:12" x14ac:dyDescent="0.25">
      <c r="D10758" s="67"/>
      <c r="E10758" s="64"/>
      <c r="F10758" s="64"/>
      <c r="G10758" s="64"/>
      <c r="H10758" s="64"/>
      <c r="K10758" s="64"/>
      <c r="L10758" s="104"/>
    </row>
    <row r="10759" spans="4:12" x14ac:dyDescent="0.25">
      <c r="D10759" s="67"/>
      <c r="E10759" s="64"/>
      <c r="F10759" s="64"/>
      <c r="G10759" s="64"/>
      <c r="H10759" s="64"/>
      <c r="K10759" s="64"/>
      <c r="L10759" s="104"/>
    </row>
    <row r="10760" spans="4:12" x14ac:dyDescent="0.25">
      <c r="D10760" s="67"/>
      <c r="E10760" s="64"/>
      <c r="F10760" s="64"/>
      <c r="G10760" s="64"/>
      <c r="H10760" s="64"/>
      <c r="K10760" s="64"/>
      <c r="L10760" s="104"/>
    </row>
    <row r="10761" spans="4:12" x14ac:dyDescent="0.25">
      <c r="D10761" s="67"/>
      <c r="E10761" s="64"/>
      <c r="F10761" s="64"/>
      <c r="G10761" s="64"/>
      <c r="H10761" s="64"/>
      <c r="K10761" s="64"/>
      <c r="L10761" s="104"/>
    </row>
    <row r="10762" spans="4:12" x14ac:dyDescent="0.25">
      <c r="D10762" s="67"/>
      <c r="E10762" s="64"/>
      <c r="F10762" s="64"/>
      <c r="G10762" s="64"/>
      <c r="H10762" s="64"/>
      <c r="K10762" s="64"/>
      <c r="L10762" s="104"/>
    </row>
    <row r="10763" spans="4:12" x14ac:dyDescent="0.25">
      <c r="D10763" s="67"/>
      <c r="E10763" s="64"/>
      <c r="F10763" s="64"/>
      <c r="G10763" s="64"/>
      <c r="H10763" s="64"/>
      <c r="K10763" s="64"/>
      <c r="L10763" s="104"/>
    </row>
    <row r="10764" spans="4:12" x14ac:dyDescent="0.25">
      <c r="D10764" s="67"/>
      <c r="E10764" s="64"/>
      <c r="F10764" s="64"/>
      <c r="G10764" s="64"/>
      <c r="H10764" s="64"/>
      <c r="K10764" s="64"/>
      <c r="L10764" s="104"/>
    </row>
    <row r="10765" spans="4:12" x14ac:dyDescent="0.25">
      <c r="D10765" s="67"/>
      <c r="E10765" s="64"/>
      <c r="F10765" s="64"/>
      <c r="G10765" s="64"/>
      <c r="H10765" s="64"/>
      <c r="K10765" s="64"/>
      <c r="L10765" s="104"/>
    </row>
    <row r="10766" spans="4:12" x14ac:dyDescent="0.25">
      <c r="D10766" s="67"/>
      <c r="E10766" s="64"/>
      <c r="F10766" s="64"/>
      <c r="G10766" s="64"/>
      <c r="H10766" s="64"/>
      <c r="K10766" s="64"/>
      <c r="L10766" s="104"/>
    </row>
    <row r="10767" spans="4:12" x14ac:dyDescent="0.25">
      <c r="D10767" s="67"/>
      <c r="E10767" s="64"/>
      <c r="F10767" s="64"/>
      <c r="G10767" s="64"/>
      <c r="H10767" s="64"/>
      <c r="K10767" s="64"/>
      <c r="L10767" s="104"/>
    </row>
    <row r="10768" spans="4:12" x14ac:dyDescent="0.25">
      <c r="D10768" s="67"/>
      <c r="E10768" s="64"/>
      <c r="F10768" s="64"/>
      <c r="G10768" s="64"/>
      <c r="H10768" s="64"/>
      <c r="K10768" s="64"/>
      <c r="L10768" s="104"/>
    </row>
    <row r="10769" spans="4:12" x14ac:dyDescent="0.25">
      <c r="D10769" s="67"/>
      <c r="E10769" s="64"/>
      <c r="F10769" s="64"/>
      <c r="G10769" s="64"/>
      <c r="H10769" s="64"/>
      <c r="K10769" s="64"/>
      <c r="L10769" s="104"/>
    </row>
    <row r="10770" spans="4:12" x14ac:dyDescent="0.25">
      <c r="D10770" s="67"/>
      <c r="E10770" s="64"/>
      <c r="F10770" s="64"/>
      <c r="G10770" s="64"/>
      <c r="H10770" s="64"/>
      <c r="K10770" s="64"/>
      <c r="L10770" s="104"/>
    </row>
    <row r="10771" spans="4:12" x14ac:dyDescent="0.25">
      <c r="D10771" s="67"/>
      <c r="E10771" s="64"/>
      <c r="F10771" s="64"/>
      <c r="G10771" s="64"/>
      <c r="H10771" s="64"/>
      <c r="K10771" s="64"/>
      <c r="L10771" s="104"/>
    </row>
    <row r="10772" spans="4:12" x14ac:dyDescent="0.25">
      <c r="D10772" s="67"/>
      <c r="E10772" s="64"/>
      <c r="F10772" s="64"/>
      <c r="G10772" s="64"/>
      <c r="H10772" s="64"/>
      <c r="K10772" s="64"/>
      <c r="L10772" s="104"/>
    </row>
    <row r="10773" spans="4:12" x14ac:dyDescent="0.25">
      <c r="D10773" s="67"/>
      <c r="E10773" s="64"/>
      <c r="F10773" s="64"/>
      <c r="G10773" s="64"/>
      <c r="H10773" s="64"/>
      <c r="K10773" s="64"/>
      <c r="L10773" s="104"/>
    </row>
    <row r="10774" spans="4:12" x14ac:dyDescent="0.25">
      <c r="D10774" s="67"/>
      <c r="E10774" s="64"/>
      <c r="F10774" s="64"/>
      <c r="G10774" s="64"/>
      <c r="H10774" s="64"/>
      <c r="K10774" s="64"/>
      <c r="L10774" s="104"/>
    </row>
    <row r="10775" spans="4:12" x14ac:dyDescent="0.25">
      <c r="D10775" s="67"/>
      <c r="E10775" s="64"/>
      <c r="F10775" s="64"/>
      <c r="G10775" s="64"/>
      <c r="H10775" s="64"/>
      <c r="K10775" s="64"/>
      <c r="L10775" s="104"/>
    </row>
    <row r="10776" spans="4:12" x14ac:dyDescent="0.25">
      <c r="D10776" s="67"/>
      <c r="E10776" s="64"/>
      <c r="F10776" s="64"/>
      <c r="G10776" s="64"/>
      <c r="H10776" s="64"/>
      <c r="K10776" s="64"/>
      <c r="L10776" s="104"/>
    </row>
    <row r="10777" spans="4:12" x14ac:dyDescent="0.25">
      <c r="D10777" s="67"/>
      <c r="E10777" s="64"/>
      <c r="F10777" s="64"/>
      <c r="G10777" s="64"/>
      <c r="H10777" s="64"/>
      <c r="K10777" s="64"/>
      <c r="L10777" s="104"/>
    </row>
    <row r="10778" spans="4:12" x14ac:dyDescent="0.25">
      <c r="D10778" s="67"/>
      <c r="E10778" s="64"/>
      <c r="F10778" s="64"/>
      <c r="G10778" s="64"/>
      <c r="H10778" s="64"/>
      <c r="K10778" s="64"/>
      <c r="L10778" s="104"/>
    </row>
    <row r="10779" spans="4:12" x14ac:dyDescent="0.25">
      <c r="D10779" s="67"/>
      <c r="E10779" s="64"/>
      <c r="F10779" s="64"/>
      <c r="G10779" s="64"/>
      <c r="H10779" s="64"/>
      <c r="K10779" s="64"/>
      <c r="L10779" s="104"/>
    </row>
    <row r="10780" spans="4:12" x14ac:dyDescent="0.25">
      <c r="D10780" s="67"/>
      <c r="E10780" s="64"/>
      <c r="F10780" s="64"/>
      <c r="G10780" s="64"/>
      <c r="H10780" s="64"/>
      <c r="K10780" s="64"/>
      <c r="L10780" s="104"/>
    </row>
    <row r="10781" spans="4:12" x14ac:dyDescent="0.25">
      <c r="D10781" s="67"/>
      <c r="E10781" s="64"/>
      <c r="F10781" s="64"/>
      <c r="G10781" s="64"/>
      <c r="H10781" s="64"/>
      <c r="K10781" s="64"/>
      <c r="L10781" s="104"/>
    </row>
    <row r="10782" spans="4:12" x14ac:dyDescent="0.25">
      <c r="D10782" s="67"/>
      <c r="E10782" s="64"/>
      <c r="F10782" s="64"/>
      <c r="G10782" s="64"/>
      <c r="H10782" s="64"/>
      <c r="K10782" s="64"/>
      <c r="L10782" s="104"/>
    </row>
    <row r="10783" spans="4:12" x14ac:dyDescent="0.25">
      <c r="D10783" s="67"/>
      <c r="E10783" s="64"/>
      <c r="F10783" s="64"/>
      <c r="G10783" s="64"/>
      <c r="H10783" s="64"/>
      <c r="K10783" s="64"/>
      <c r="L10783" s="104"/>
    </row>
    <row r="10784" spans="4:12" x14ac:dyDescent="0.25">
      <c r="D10784" s="67"/>
      <c r="E10784" s="64"/>
      <c r="F10784" s="64"/>
      <c r="G10784" s="64"/>
      <c r="H10784" s="64"/>
      <c r="K10784" s="64"/>
      <c r="L10784" s="104"/>
    </row>
    <row r="10785" spans="4:12" x14ac:dyDescent="0.25">
      <c r="D10785" s="67"/>
      <c r="E10785" s="64"/>
      <c r="F10785" s="64"/>
      <c r="G10785" s="64"/>
      <c r="H10785" s="64"/>
      <c r="K10785" s="64"/>
      <c r="L10785" s="104"/>
    </row>
    <row r="10786" spans="4:12" x14ac:dyDescent="0.25">
      <c r="D10786" s="67"/>
      <c r="E10786" s="64"/>
      <c r="F10786" s="64"/>
      <c r="G10786" s="64"/>
      <c r="H10786" s="64"/>
      <c r="K10786" s="64"/>
      <c r="L10786" s="104"/>
    </row>
    <row r="10787" spans="4:12" x14ac:dyDescent="0.25">
      <c r="D10787" s="67"/>
      <c r="E10787" s="64"/>
      <c r="F10787" s="64"/>
      <c r="G10787" s="64"/>
      <c r="H10787" s="64"/>
      <c r="K10787" s="64"/>
      <c r="L10787" s="104"/>
    </row>
    <row r="10788" spans="4:12" x14ac:dyDescent="0.25">
      <c r="D10788" s="67"/>
      <c r="E10788" s="64"/>
      <c r="F10788" s="64"/>
      <c r="G10788" s="64"/>
      <c r="H10788" s="64"/>
      <c r="K10788" s="64"/>
      <c r="L10788" s="104"/>
    </row>
    <row r="10789" spans="4:12" x14ac:dyDescent="0.25">
      <c r="D10789" s="67"/>
      <c r="E10789" s="64"/>
      <c r="F10789" s="64"/>
      <c r="G10789" s="64"/>
      <c r="H10789" s="64"/>
      <c r="K10789" s="64"/>
      <c r="L10789" s="104"/>
    </row>
    <row r="10790" spans="4:12" x14ac:dyDescent="0.25">
      <c r="D10790" s="67"/>
      <c r="E10790" s="64"/>
      <c r="F10790" s="64"/>
      <c r="G10790" s="64"/>
      <c r="H10790" s="64"/>
      <c r="K10790" s="64"/>
      <c r="L10790" s="104"/>
    </row>
    <row r="10791" spans="4:12" x14ac:dyDescent="0.25">
      <c r="D10791" s="67"/>
      <c r="E10791" s="64"/>
      <c r="F10791" s="64"/>
      <c r="G10791" s="64"/>
      <c r="H10791" s="64"/>
      <c r="K10791" s="64"/>
      <c r="L10791" s="104"/>
    </row>
    <row r="10792" spans="4:12" x14ac:dyDescent="0.25">
      <c r="D10792" s="67"/>
      <c r="E10792" s="64"/>
      <c r="F10792" s="64"/>
      <c r="G10792" s="64"/>
      <c r="H10792" s="64"/>
      <c r="K10792" s="64"/>
      <c r="L10792" s="104"/>
    </row>
    <row r="10793" spans="4:12" x14ac:dyDescent="0.25">
      <c r="D10793" s="67"/>
      <c r="E10793" s="64"/>
      <c r="F10793" s="64"/>
      <c r="G10793" s="64"/>
      <c r="H10793" s="64"/>
      <c r="K10793" s="64"/>
      <c r="L10793" s="104"/>
    </row>
    <row r="10794" spans="4:12" x14ac:dyDescent="0.25">
      <c r="D10794" s="67"/>
      <c r="E10794" s="64"/>
      <c r="F10794" s="64"/>
      <c r="G10794" s="64"/>
      <c r="H10794" s="64"/>
      <c r="K10794" s="64"/>
      <c r="L10794" s="104"/>
    </row>
    <row r="10795" spans="4:12" x14ac:dyDescent="0.25">
      <c r="D10795" s="67"/>
      <c r="E10795" s="64"/>
      <c r="F10795" s="64"/>
      <c r="G10795" s="64"/>
      <c r="H10795" s="64"/>
      <c r="K10795" s="64"/>
      <c r="L10795" s="104"/>
    </row>
    <row r="10796" spans="4:12" x14ac:dyDescent="0.25">
      <c r="D10796" s="67"/>
      <c r="E10796" s="64"/>
      <c r="F10796" s="64"/>
      <c r="G10796" s="64"/>
      <c r="H10796" s="64"/>
      <c r="K10796" s="64"/>
      <c r="L10796" s="104"/>
    </row>
    <row r="10797" spans="4:12" x14ac:dyDescent="0.25">
      <c r="D10797" s="67"/>
      <c r="E10797" s="64"/>
      <c r="F10797" s="64"/>
      <c r="G10797" s="64"/>
      <c r="H10797" s="64"/>
      <c r="K10797" s="64"/>
      <c r="L10797" s="104"/>
    </row>
    <row r="10798" spans="4:12" x14ac:dyDescent="0.25">
      <c r="D10798" s="67"/>
      <c r="E10798" s="64"/>
      <c r="F10798" s="64"/>
      <c r="G10798" s="64"/>
      <c r="H10798" s="64"/>
      <c r="K10798" s="64"/>
      <c r="L10798" s="104"/>
    </row>
    <row r="10799" spans="4:12" x14ac:dyDescent="0.25">
      <c r="D10799" s="67"/>
      <c r="E10799" s="64"/>
      <c r="F10799" s="64"/>
      <c r="G10799" s="64"/>
      <c r="H10799" s="64"/>
      <c r="K10799" s="64"/>
      <c r="L10799" s="104"/>
    </row>
    <row r="10800" spans="4:12" x14ac:dyDescent="0.25">
      <c r="D10800" s="67"/>
      <c r="E10800" s="64"/>
      <c r="F10800" s="64"/>
      <c r="G10800" s="64"/>
      <c r="H10800" s="64"/>
      <c r="K10800" s="64"/>
      <c r="L10800" s="104"/>
    </row>
    <row r="10801" spans="4:12" x14ac:dyDescent="0.25">
      <c r="D10801" s="67"/>
      <c r="E10801" s="64"/>
      <c r="F10801" s="64"/>
      <c r="G10801" s="64"/>
      <c r="H10801" s="64"/>
      <c r="K10801" s="64"/>
      <c r="L10801" s="104"/>
    </row>
    <row r="10802" spans="4:12" x14ac:dyDescent="0.25">
      <c r="D10802" s="67"/>
      <c r="E10802" s="64"/>
      <c r="F10802" s="64"/>
      <c r="G10802" s="64"/>
      <c r="H10802" s="64"/>
      <c r="K10802" s="64"/>
      <c r="L10802" s="104"/>
    </row>
    <row r="10803" spans="4:12" x14ac:dyDescent="0.25">
      <c r="D10803" s="67"/>
      <c r="E10803" s="64"/>
      <c r="F10803" s="64"/>
      <c r="G10803" s="64"/>
      <c r="H10803" s="64"/>
      <c r="K10803" s="64"/>
      <c r="L10803" s="104"/>
    </row>
    <row r="10804" spans="4:12" x14ac:dyDescent="0.25">
      <c r="D10804" s="67"/>
      <c r="E10804" s="64"/>
      <c r="F10804" s="64"/>
      <c r="G10804" s="64"/>
      <c r="H10804" s="64"/>
      <c r="K10804" s="64"/>
      <c r="L10804" s="104"/>
    </row>
    <row r="10805" spans="4:12" x14ac:dyDescent="0.25">
      <c r="D10805" s="67"/>
      <c r="E10805" s="64"/>
      <c r="F10805" s="64"/>
      <c r="G10805" s="64"/>
      <c r="H10805" s="64"/>
      <c r="K10805" s="64"/>
      <c r="L10805" s="104"/>
    </row>
    <row r="10806" spans="4:12" x14ac:dyDescent="0.25">
      <c r="D10806" s="67"/>
      <c r="E10806" s="64"/>
      <c r="F10806" s="64"/>
      <c r="G10806" s="64"/>
      <c r="H10806" s="64"/>
      <c r="K10806" s="64"/>
      <c r="L10806" s="104"/>
    </row>
    <row r="10807" spans="4:12" x14ac:dyDescent="0.25">
      <c r="D10807" s="67"/>
      <c r="E10807" s="64"/>
      <c r="F10807" s="64"/>
      <c r="G10807" s="64"/>
      <c r="H10807" s="64"/>
      <c r="K10807" s="64"/>
      <c r="L10807" s="104"/>
    </row>
    <row r="10808" spans="4:12" x14ac:dyDescent="0.25">
      <c r="D10808" s="67"/>
      <c r="E10808" s="64"/>
      <c r="F10808" s="64"/>
      <c r="G10808" s="64"/>
      <c r="H10808" s="64"/>
      <c r="K10808" s="64"/>
      <c r="L10808" s="104"/>
    </row>
    <row r="10809" spans="4:12" x14ac:dyDescent="0.25">
      <c r="D10809" s="67"/>
      <c r="E10809" s="64"/>
      <c r="F10809" s="64"/>
      <c r="G10809" s="64"/>
      <c r="H10809" s="64"/>
      <c r="K10809" s="64"/>
      <c r="L10809" s="104"/>
    </row>
    <row r="10810" spans="4:12" x14ac:dyDescent="0.25">
      <c r="D10810" s="67"/>
      <c r="E10810" s="64"/>
      <c r="F10810" s="64"/>
      <c r="G10810" s="64"/>
      <c r="H10810" s="64"/>
      <c r="K10810" s="64"/>
      <c r="L10810" s="104"/>
    </row>
    <row r="10811" spans="4:12" x14ac:dyDescent="0.25">
      <c r="D10811" s="67"/>
      <c r="E10811" s="64"/>
      <c r="F10811" s="64"/>
      <c r="G10811" s="64"/>
      <c r="H10811" s="64"/>
      <c r="K10811" s="64"/>
      <c r="L10811" s="104"/>
    </row>
    <row r="10812" spans="4:12" x14ac:dyDescent="0.25">
      <c r="D10812" s="67"/>
      <c r="E10812" s="64"/>
      <c r="F10812" s="64"/>
      <c r="G10812" s="64"/>
      <c r="H10812" s="64"/>
      <c r="K10812" s="64"/>
      <c r="L10812" s="104"/>
    </row>
    <row r="10813" spans="4:12" x14ac:dyDescent="0.25">
      <c r="D10813" s="67"/>
      <c r="E10813" s="64"/>
      <c r="F10813" s="64"/>
      <c r="G10813" s="64"/>
      <c r="H10813" s="64"/>
      <c r="K10813" s="64"/>
      <c r="L10813" s="104"/>
    </row>
    <row r="10814" spans="4:12" x14ac:dyDescent="0.25">
      <c r="D10814" s="67"/>
      <c r="E10814" s="64"/>
      <c r="F10814" s="64"/>
      <c r="G10814" s="64"/>
      <c r="H10814" s="64"/>
      <c r="K10814" s="64"/>
      <c r="L10814" s="104"/>
    </row>
    <row r="10815" spans="4:12" x14ac:dyDescent="0.25">
      <c r="D10815" s="67"/>
      <c r="E10815" s="64"/>
      <c r="F10815" s="64"/>
      <c r="G10815" s="64"/>
      <c r="H10815" s="64"/>
      <c r="K10815" s="64"/>
      <c r="L10815" s="104"/>
    </row>
    <row r="10816" spans="4:12" x14ac:dyDescent="0.25">
      <c r="D10816" s="67"/>
      <c r="E10816" s="64"/>
      <c r="F10816" s="64"/>
      <c r="G10816" s="64"/>
      <c r="H10816" s="64"/>
      <c r="K10816" s="64"/>
      <c r="L10816" s="104"/>
    </row>
    <row r="10817" spans="4:12" x14ac:dyDescent="0.25">
      <c r="D10817" s="67"/>
      <c r="E10817" s="64"/>
      <c r="F10817" s="64"/>
      <c r="G10817" s="64"/>
      <c r="H10817" s="64"/>
      <c r="K10817" s="64"/>
      <c r="L10817" s="104"/>
    </row>
    <row r="10818" spans="4:12" x14ac:dyDescent="0.25">
      <c r="D10818" s="67"/>
      <c r="E10818" s="64"/>
      <c r="F10818" s="64"/>
      <c r="G10818" s="64"/>
      <c r="H10818" s="64"/>
      <c r="K10818" s="64"/>
      <c r="L10818" s="104"/>
    </row>
    <row r="10819" spans="4:12" x14ac:dyDescent="0.25">
      <c r="D10819" s="67"/>
      <c r="E10819" s="64"/>
      <c r="F10819" s="64"/>
      <c r="G10819" s="64"/>
      <c r="H10819" s="64"/>
      <c r="K10819" s="64"/>
      <c r="L10819" s="104"/>
    </row>
    <row r="10820" spans="4:12" x14ac:dyDescent="0.25">
      <c r="D10820" s="67"/>
      <c r="E10820" s="64"/>
      <c r="F10820" s="64"/>
      <c r="G10820" s="64"/>
      <c r="H10820" s="64"/>
      <c r="K10820" s="64"/>
      <c r="L10820" s="104"/>
    </row>
    <row r="10821" spans="4:12" x14ac:dyDescent="0.25">
      <c r="D10821" s="67"/>
      <c r="E10821" s="64"/>
      <c r="F10821" s="64"/>
      <c r="G10821" s="64"/>
      <c r="H10821" s="64"/>
      <c r="K10821" s="64"/>
      <c r="L10821" s="104"/>
    </row>
    <row r="10822" spans="4:12" x14ac:dyDescent="0.25">
      <c r="D10822" s="67"/>
      <c r="E10822" s="64"/>
      <c r="F10822" s="64"/>
      <c r="G10822" s="64"/>
      <c r="H10822" s="64"/>
      <c r="K10822" s="64"/>
      <c r="L10822" s="104"/>
    </row>
    <row r="10823" spans="4:12" x14ac:dyDescent="0.25">
      <c r="D10823" s="67"/>
      <c r="E10823" s="64"/>
      <c r="F10823" s="64"/>
      <c r="G10823" s="64"/>
      <c r="H10823" s="64"/>
      <c r="K10823" s="64"/>
      <c r="L10823" s="104"/>
    </row>
    <row r="10824" spans="4:12" x14ac:dyDescent="0.25">
      <c r="D10824" s="67"/>
      <c r="E10824" s="64"/>
      <c r="F10824" s="64"/>
      <c r="G10824" s="64"/>
      <c r="H10824" s="64"/>
      <c r="K10824" s="64"/>
      <c r="L10824" s="104"/>
    </row>
    <row r="10825" spans="4:12" x14ac:dyDescent="0.25">
      <c r="D10825" s="67"/>
      <c r="E10825" s="64"/>
      <c r="F10825" s="64"/>
      <c r="G10825" s="64"/>
      <c r="H10825" s="64"/>
      <c r="K10825" s="64"/>
      <c r="L10825" s="104"/>
    </row>
    <row r="10826" spans="4:12" x14ac:dyDescent="0.25">
      <c r="D10826" s="67"/>
      <c r="E10826" s="64"/>
      <c r="F10826" s="64"/>
      <c r="G10826" s="64"/>
      <c r="H10826" s="64"/>
      <c r="K10826" s="64"/>
      <c r="L10826" s="104"/>
    </row>
    <row r="10827" spans="4:12" x14ac:dyDescent="0.25">
      <c r="D10827" s="67"/>
      <c r="E10827" s="64"/>
      <c r="F10827" s="64"/>
      <c r="G10827" s="64"/>
      <c r="H10827" s="64"/>
      <c r="K10827" s="64"/>
      <c r="L10827" s="104"/>
    </row>
    <row r="10828" spans="4:12" x14ac:dyDescent="0.25">
      <c r="D10828" s="67"/>
      <c r="E10828" s="64"/>
      <c r="F10828" s="64"/>
      <c r="G10828" s="64"/>
      <c r="H10828" s="64"/>
      <c r="K10828" s="64"/>
      <c r="L10828" s="104"/>
    </row>
    <row r="10829" spans="4:12" x14ac:dyDescent="0.25">
      <c r="D10829" s="67"/>
      <c r="E10829" s="64"/>
      <c r="F10829" s="64"/>
      <c r="G10829" s="64"/>
      <c r="H10829" s="64"/>
      <c r="K10829" s="64"/>
      <c r="L10829" s="104"/>
    </row>
    <row r="10830" spans="4:12" x14ac:dyDescent="0.25">
      <c r="D10830" s="67"/>
      <c r="E10830" s="64"/>
      <c r="F10830" s="64"/>
      <c r="G10830" s="64"/>
      <c r="H10830" s="64"/>
      <c r="K10830" s="64"/>
      <c r="L10830" s="104"/>
    </row>
    <row r="10831" spans="4:12" x14ac:dyDescent="0.25">
      <c r="D10831" s="67"/>
      <c r="E10831" s="64"/>
      <c r="F10831" s="64"/>
      <c r="G10831" s="64"/>
      <c r="H10831" s="64"/>
      <c r="K10831" s="64"/>
      <c r="L10831" s="104"/>
    </row>
    <row r="10832" spans="4:12" x14ac:dyDescent="0.25">
      <c r="D10832" s="67"/>
      <c r="E10832" s="64"/>
      <c r="F10832" s="64"/>
      <c r="G10832" s="64"/>
      <c r="H10832" s="64"/>
      <c r="K10832" s="64"/>
      <c r="L10832" s="104"/>
    </row>
    <row r="10833" spans="4:12" x14ac:dyDescent="0.25">
      <c r="D10833" s="67"/>
      <c r="E10833" s="64"/>
      <c r="F10833" s="64"/>
      <c r="G10833" s="64"/>
      <c r="H10833" s="64"/>
      <c r="K10833" s="64"/>
      <c r="L10833" s="104"/>
    </row>
    <row r="10834" spans="4:12" x14ac:dyDescent="0.25">
      <c r="D10834" s="67"/>
      <c r="E10834" s="64"/>
      <c r="F10834" s="64"/>
      <c r="G10834" s="64"/>
      <c r="H10834" s="64"/>
      <c r="K10834" s="64"/>
      <c r="L10834" s="104"/>
    </row>
    <row r="10835" spans="4:12" x14ac:dyDescent="0.25">
      <c r="D10835" s="67"/>
      <c r="E10835" s="64"/>
      <c r="F10835" s="64"/>
      <c r="G10835" s="64"/>
      <c r="H10835" s="64"/>
      <c r="K10835" s="64"/>
      <c r="L10835" s="104"/>
    </row>
    <row r="10836" spans="4:12" x14ac:dyDescent="0.25">
      <c r="D10836" s="67"/>
      <c r="E10836" s="64"/>
      <c r="F10836" s="64"/>
      <c r="G10836" s="64"/>
      <c r="H10836" s="64"/>
      <c r="K10836" s="64"/>
      <c r="L10836" s="104"/>
    </row>
    <row r="10837" spans="4:12" x14ac:dyDescent="0.25">
      <c r="D10837" s="67"/>
      <c r="E10837" s="64"/>
      <c r="F10837" s="64"/>
      <c r="G10837" s="64"/>
      <c r="H10837" s="64"/>
      <c r="K10837" s="64"/>
      <c r="L10837" s="104"/>
    </row>
    <row r="10838" spans="4:12" x14ac:dyDescent="0.25">
      <c r="D10838" s="67"/>
      <c r="E10838" s="64"/>
      <c r="F10838" s="64"/>
      <c r="G10838" s="64"/>
      <c r="H10838" s="64"/>
      <c r="K10838" s="64"/>
      <c r="L10838" s="104"/>
    </row>
    <row r="10839" spans="4:12" x14ac:dyDescent="0.25">
      <c r="D10839" s="67"/>
      <c r="E10839" s="64"/>
      <c r="F10839" s="64"/>
      <c r="G10839" s="64"/>
      <c r="H10839" s="64"/>
      <c r="K10839" s="64"/>
      <c r="L10839" s="104"/>
    </row>
    <row r="10840" spans="4:12" x14ac:dyDescent="0.25">
      <c r="D10840" s="67"/>
      <c r="E10840" s="64"/>
      <c r="F10840" s="64"/>
      <c r="G10840" s="64"/>
      <c r="H10840" s="64"/>
      <c r="K10840" s="64"/>
      <c r="L10840" s="104"/>
    </row>
    <row r="10841" spans="4:12" x14ac:dyDescent="0.25">
      <c r="D10841" s="67"/>
      <c r="E10841" s="64"/>
      <c r="F10841" s="64"/>
      <c r="G10841" s="64"/>
      <c r="H10841" s="64"/>
      <c r="K10841" s="64"/>
      <c r="L10841" s="104"/>
    </row>
    <row r="10842" spans="4:12" x14ac:dyDescent="0.25">
      <c r="D10842" s="67"/>
      <c r="E10842" s="64"/>
      <c r="F10842" s="64"/>
      <c r="G10842" s="64"/>
      <c r="H10842" s="64"/>
      <c r="K10842" s="64"/>
      <c r="L10842" s="104"/>
    </row>
    <row r="10843" spans="4:12" x14ac:dyDescent="0.25">
      <c r="D10843" s="67"/>
      <c r="E10843" s="64"/>
      <c r="F10843" s="64"/>
      <c r="G10843" s="64"/>
      <c r="H10843" s="64"/>
      <c r="K10843" s="64"/>
      <c r="L10843" s="104"/>
    </row>
    <row r="10844" spans="4:12" x14ac:dyDescent="0.25">
      <c r="D10844" s="67"/>
      <c r="E10844" s="64"/>
      <c r="F10844" s="64"/>
      <c r="G10844" s="64"/>
      <c r="H10844" s="64"/>
      <c r="K10844" s="64"/>
      <c r="L10844" s="104"/>
    </row>
    <row r="10845" spans="4:12" x14ac:dyDescent="0.25">
      <c r="D10845" s="67"/>
      <c r="E10845" s="64"/>
      <c r="F10845" s="64"/>
      <c r="G10845" s="64"/>
      <c r="H10845" s="64"/>
      <c r="K10845" s="64"/>
      <c r="L10845" s="104"/>
    </row>
    <row r="10846" spans="4:12" x14ac:dyDescent="0.25">
      <c r="D10846" s="67"/>
      <c r="E10846" s="64"/>
      <c r="F10846" s="64"/>
      <c r="G10846" s="64"/>
      <c r="H10846" s="64"/>
      <c r="K10846" s="64"/>
      <c r="L10846" s="104"/>
    </row>
    <row r="10847" spans="4:12" x14ac:dyDescent="0.25">
      <c r="D10847" s="67"/>
      <c r="E10847" s="64"/>
      <c r="F10847" s="64"/>
      <c r="G10847" s="64"/>
      <c r="H10847" s="64"/>
      <c r="K10847" s="64"/>
      <c r="L10847" s="104"/>
    </row>
    <row r="10848" spans="4:12" x14ac:dyDescent="0.25">
      <c r="D10848" s="67"/>
      <c r="E10848" s="64"/>
      <c r="F10848" s="64"/>
      <c r="G10848" s="64"/>
      <c r="H10848" s="64"/>
      <c r="K10848" s="64"/>
      <c r="L10848" s="104"/>
    </row>
    <row r="10849" spans="4:12" x14ac:dyDescent="0.25">
      <c r="D10849" s="67"/>
      <c r="E10849" s="64"/>
      <c r="F10849" s="64"/>
      <c r="G10849" s="64"/>
      <c r="H10849" s="64"/>
      <c r="K10849" s="64"/>
      <c r="L10849" s="104"/>
    </row>
    <row r="10850" spans="4:12" x14ac:dyDescent="0.25">
      <c r="D10850" s="67"/>
      <c r="E10850" s="64"/>
      <c r="F10850" s="64"/>
      <c r="G10850" s="64"/>
      <c r="H10850" s="64"/>
      <c r="K10850" s="64"/>
      <c r="L10850" s="104"/>
    </row>
    <row r="10851" spans="4:12" x14ac:dyDescent="0.25">
      <c r="D10851" s="67"/>
      <c r="E10851" s="64"/>
      <c r="F10851" s="64"/>
      <c r="G10851" s="64"/>
      <c r="H10851" s="64"/>
      <c r="K10851" s="64"/>
      <c r="L10851" s="104"/>
    </row>
    <row r="10852" spans="4:12" x14ac:dyDescent="0.25">
      <c r="D10852" s="67"/>
      <c r="E10852" s="64"/>
      <c r="F10852" s="64"/>
      <c r="G10852" s="64"/>
      <c r="H10852" s="64"/>
      <c r="K10852" s="64"/>
      <c r="L10852" s="104"/>
    </row>
    <row r="10853" spans="4:12" x14ac:dyDescent="0.25">
      <c r="D10853" s="67"/>
      <c r="E10853" s="64"/>
      <c r="F10853" s="64"/>
      <c r="G10853" s="64"/>
      <c r="H10853" s="64"/>
      <c r="K10853" s="64"/>
      <c r="L10853" s="104"/>
    </row>
    <row r="10854" spans="4:12" x14ac:dyDescent="0.25">
      <c r="D10854" s="67"/>
      <c r="E10854" s="64"/>
      <c r="F10854" s="64"/>
      <c r="G10854" s="64"/>
      <c r="H10854" s="64"/>
      <c r="K10854" s="64"/>
      <c r="L10854" s="104"/>
    </row>
    <row r="10855" spans="4:12" x14ac:dyDescent="0.25">
      <c r="D10855" s="67"/>
      <c r="E10855" s="64"/>
      <c r="F10855" s="64"/>
      <c r="G10855" s="64"/>
      <c r="H10855" s="64"/>
      <c r="K10855" s="64"/>
      <c r="L10855" s="104"/>
    </row>
    <row r="10856" spans="4:12" x14ac:dyDescent="0.25">
      <c r="D10856" s="67"/>
      <c r="E10856" s="64"/>
      <c r="F10856" s="64"/>
      <c r="G10856" s="64"/>
      <c r="H10856" s="64"/>
      <c r="K10856" s="64"/>
      <c r="L10856" s="104"/>
    </row>
    <row r="10857" spans="4:12" x14ac:dyDescent="0.25">
      <c r="D10857" s="67"/>
      <c r="E10857" s="64"/>
      <c r="F10857" s="64"/>
      <c r="G10857" s="64"/>
      <c r="H10857" s="64"/>
      <c r="K10857" s="64"/>
      <c r="L10857" s="104"/>
    </row>
    <row r="10858" spans="4:12" x14ac:dyDescent="0.25">
      <c r="D10858" s="67"/>
      <c r="E10858" s="64"/>
      <c r="F10858" s="64"/>
      <c r="G10858" s="64"/>
      <c r="H10858" s="64"/>
      <c r="K10858" s="64"/>
      <c r="L10858" s="104"/>
    </row>
    <row r="10859" spans="4:12" x14ac:dyDescent="0.25">
      <c r="D10859" s="67"/>
      <c r="E10859" s="64"/>
      <c r="F10859" s="64"/>
      <c r="G10859" s="64"/>
      <c r="H10859" s="64"/>
      <c r="K10859" s="64"/>
      <c r="L10859" s="104"/>
    </row>
    <row r="10860" spans="4:12" x14ac:dyDescent="0.25">
      <c r="D10860" s="67"/>
      <c r="E10860" s="64"/>
      <c r="F10860" s="64"/>
      <c r="G10860" s="64"/>
      <c r="H10860" s="64"/>
      <c r="K10860" s="64"/>
      <c r="L10860" s="104"/>
    </row>
    <row r="10861" spans="4:12" x14ac:dyDescent="0.25">
      <c r="D10861" s="67"/>
      <c r="E10861" s="64"/>
      <c r="F10861" s="64"/>
      <c r="G10861" s="64"/>
      <c r="H10861" s="64"/>
      <c r="K10861" s="64"/>
      <c r="L10861" s="104"/>
    </row>
    <row r="10862" spans="4:12" x14ac:dyDescent="0.25">
      <c r="D10862" s="67"/>
      <c r="E10862" s="64"/>
      <c r="F10862" s="64"/>
      <c r="G10862" s="64"/>
      <c r="H10862" s="64"/>
      <c r="K10862" s="64"/>
      <c r="L10862" s="104"/>
    </row>
    <row r="10863" spans="4:12" x14ac:dyDescent="0.25">
      <c r="D10863" s="67"/>
      <c r="E10863" s="64"/>
      <c r="F10863" s="64"/>
      <c r="G10863" s="64"/>
      <c r="H10863" s="64"/>
      <c r="K10863" s="64"/>
      <c r="L10863" s="104"/>
    </row>
    <row r="10864" spans="4:12" x14ac:dyDescent="0.25">
      <c r="D10864" s="67"/>
      <c r="E10864" s="64"/>
      <c r="F10864" s="64"/>
      <c r="G10864" s="64"/>
      <c r="H10864" s="64"/>
      <c r="K10864" s="64"/>
      <c r="L10864" s="104"/>
    </row>
    <row r="10865" spans="4:12" x14ac:dyDescent="0.25">
      <c r="D10865" s="67"/>
      <c r="E10865" s="64"/>
      <c r="F10865" s="64"/>
      <c r="G10865" s="64"/>
      <c r="H10865" s="64"/>
      <c r="K10865" s="64"/>
      <c r="L10865" s="104"/>
    </row>
    <row r="10866" spans="4:12" x14ac:dyDescent="0.25">
      <c r="D10866" s="67"/>
      <c r="E10866" s="64"/>
      <c r="F10866" s="64"/>
      <c r="G10866" s="64"/>
      <c r="H10866" s="64"/>
      <c r="K10866" s="64"/>
      <c r="L10866" s="104"/>
    </row>
    <row r="10867" spans="4:12" x14ac:dyDescent="0.25">
      <c r="D10867" s="67"/>
      <c r="E10867" s="64"/>
      <c r="F10867" s="64"/>
      <c r="G10867" s="64"/>
      <c r="H10867" s="64"/>
      <c r="K10867" s="64"/>
      <c r="L10867" s="104"/>
    </row>
    <row r="10868" spans="4:12" x14ac:dyDescent="0.25">
      <c r="D10868" s="67"/>
      <c r="E10868" s="64"/>
      <c r="F10868" s="64"/>
      <c r="G10868" s="64"/>
      <c r="H10868" s="64"/>
      <c r="K10868" s="64"/>
      <c r="L10868" s="104"/>
    </row>
    <row r="10869" spans="4:12" x14ac:dyDescent="0.25">
      <c r="D10869" s="67"/>
      <c r="E10869" s="64"/>
      <c r="F10869" s="64"/>
      <c r="G10869" s="64"/>
      <c r="H10869" s="64"/>
      <c r="K10869" s="64"/>
      <c r="L10869" s="104"/>
    </row>
    <row r="10870" spans="4:12" x14ac:dyDescent="0.25">
      <c r="D10870" s="67"/>
      <c r="E10870" s="64"/>
      <c r="F10870" s="64"/>
      <c r="G10870" s="64"/>
      <c r="H10870" s="64"/>
      <c r="K10870" s="64"/>
      <c r="L10870" s="104"/>
    </row>
    <row r="10871" spans="4:12" x14ac:dyDescent="0.25">
      <c r="D10871" s="67"/>
      <c r="E10871" s="64"/>
      <c r="F10871" s="64"/>
      <c r="G10871" s="64"/>
      <c r="H10871" s="64"/>
      <c r="K10871" s="64"/>
      <c r="L10871" s="104"/>
    </row>
    <row r="10872" spans="4:12" x14ac:dyDescent="0.25">
      <c r="D10872" s="67"/>
      <c r="E10872" s="64"/>
      <c r="F10872" s="64"/>
      <c r="G10872" s="64"/>
      <c r="H10872" s="64"/>
      <c r="K10872" s="64"/>
      <c r="L10872" s="104"/>
    </row>
    <row r="10873" spans="4:12" x14ac:dyDescent="0.25">
      <c r="D10873" s="67"/>
      <c r="E10873" s="64"/>
      <c r="F10873" s="64"/>
      <c r="G10873" s="64"/>
      <c r="H10873" s="64"/>
      <c r="K10873" s="64"/>
      <c r="L10873" s="104"/>
    </row>
    <row r="10874" spans="4:12" x14ac:dyDescent="0.25">
      <c r="D10874" s="67"/>
      <c r="E10874" s="64"/>
      <c r="F10874" s="64"/>
      <c r="G10874" s="64"/>
      <c r="H10874" s="64"/>
      <c r="K10874" s="64"/>
      <c r="L10874" s="104"/>
    </row>
    <row r="10875" spans="4:12" x14ac:dyDescent="0.25">
      <c r="D10875" s="67"/>
      <c r="E10875" s="64"/>
      <c r="F10875" s="64"/>
      <c r="G10875" s="64"/>
      <c r="H10875" s="64"/>
      <c r="K10875" s="64"/>
      <c r="L10875" s="104"/>
    </row>
    <row r="10876" spans="4:12" x14ac:dyDescent="0.25">
      <c r="D10876" s="67"/>
      <c r="E10876" s="64"/>
      <c r="F10876" s="64"/>
      <c r="G10876" s="64"/>
      <c r="H10876" s="64"/>
      <c r="K10876" s="64"/>
      <c r="L10876" s="104"/>
    </row>
    <row r="10877" spans="4:12" x14ac:dyDescent="0.25">
      <c r="D10877" s="67"/>
      <c r="E10877" s="64"/>
      <c r="F10877" s="64"/>
      <c r="G10877" s="64"/>
      <c r="H10877" s="64"/>
      <c r="K10877" s="64"/>
      <c r="L10877" s="104"/>
    </row>
    <row r="10878" spans="4:12" x14ac:dyDescent="0.25">
      <c r="D10878" s="67"/>
      <c r="E10878" s="64"/>
      <c r="F10878" s="64"/>
      <c r="G10878" s="64"/>
      <c r="H10878" s="64"/>
      <c r="K10878" s="64"/>
      <c r="L10878" s="104"/>
    </row>
    <row r="10879" spans="4:12" x14ac:dyDescent="0.25">
      <c r="D10879" s="67"/>
      <c r="E10879" s="64"/>
      <c r="F10879" s="64"/>
      <c r="G10879" s="64"/>
      <c r="H10879" s="64"/>
      <c r="K10879" s="64"/>
      <c r="L10879" s="104"/>
    </row>
    <row r="10880" spans="4:12" x14ac:dyDescent="0.25">
      <c r="D10880" s="67"/>
      <c r="E10880" s="64"/>
      <c r="F10880" s="64"/>
      <c r="G10880" s="64"/>
      <c r="H10880" s="64"/>
      <c r="K10880" s="64"/>
      <c r="L10880" s="104"/>
    </row>
    <row r="10881" spans="4:12" x14ac:dyDescent="0.25">
      <c r="D10881" s="67"/>
      <c r="E10881" s="64"/>
      <c r="F10881" s="64"/>
      <c r="G10881" s="64"/>
      <c r="H10881" s="64"/>
      <c r="K10881" s="64"/>
      <c r="L10881" s="104"/>
    </row>
    <row r="10882" spans="4:12" x14ac:dyDescent="0.25">
      <c r="D10882" s="67"/>
      <c r="E10882" s="64"/>
      <c r="F10882" s="64"/>
      <c r="G10882" s="64"/>
      <c r="H10882" s="64"/>
      <c r="K10882" s="64"/>
      <c r="L10882" s="104"/>
    </row>
    <row r="10883" spans="4:12" x14ac:dyDescent="0.25">
      <c r="D10883" s="67"/>
      <c r="E10883" s="64"/>
      <c r="F10883" s="64"/>
      <c r="G10883" s="64"/>
      <c r="H10883" s="64"/>
      <c r="K10883" s="64"/>
      <c r="L10883" s="104"/>
    </row>
    <row r="10884" spans="4:12" x14ac:dyDescent="0.25">
      <c r="D10884" s="67"/>
      <c r="E10884" s="64"/>
      <c r="F10884" s="64"/>
      <c r="G10884" s="64"/>
      <c r="H10884" s="64"/>
      <c r="K10884" s="64"/>
      <c r="L10884" s="104"/>
    </row>
    <row r="10885" spans="4:12" x14ac:dyDescent="0.25">
      <c r="D10885" s="67"/>
      <c r="E10885" s="64"/>
      <c r="F10885" s="64"/>
      <c r="G10885" s="64"/>
      <c r="H10885" s="64"/>
      <c r="K10885" s="64"/>
      <c r="L10885" s="104"/>
    </row>
    <row r="10886" spans="4:12" x14ac:dyDescent="0.25">
      <c r="D10886" s="67"/>
      <c r="E10886" s="64"/>
      <c r="F10886" s="64"/>
      <c r="G10886" s="64"/>
      <c r="H10886" s="64"/>
      <c r="K10886" s="64"/>
      <c r="L10886" s="104"/>
    </row>
    <row r="10887" spans="4:12" x14ac:dyDescent="0.25">
      <c r="D10887" s="67"/>
      <c r="E10887" s="64"/>
      <c r="F10887" s="64"/>
      <c r="G10887" s="64"/>
      <c r="H10887" s="64"/>
      <c r="K10887" s="64"/>
      <c r="L10887" s="104"/>
    </row>
    <row r="10888" spans="4:12" x14ac:dyDescent="0.25">
      <c r="D10888" s="67"/>
      <c r="E10888" s="64"/>
      <c r="F10888" s="64"/>
      <c r="G10888" s="64"/>
      <c r="H10888" s="64"/>
      <c r="K10888" s="64"/>
      <c r="L10888" s="104"/>
    </row>
    <row r="10889" spans="4:12" x14ac:dyDescent="0.25">
      <c r="D10889" s="67"/>
      <c r="E10889" s="64"/>
      <c r="F10889" s="64"/>
      <c r="G10889" s="64"/>
      <c r="H10889" s="64"/>
      <c r="K10889" s="64"/>
      <c r="L10889" s="104"/>
    </row>
    <row r="10890" spans="4:12" x14ac:dyDescent="0.25">
      <c r="D10890" s="67"/>
      <c r="E10890" s="64"/>
      <c r="F10890" s="64"/>
      <c r="G10890" s="64"/>
      <c r="H10890" s="64"/>
      <c r="K10890" s="64"/>
      <c r="L10890" s="104"/>
    </row>
    <row r="10891" spans="4:12" x14ac:dyDescent="0.25">
      <c r="D10891" s="67"/>
      <c r="E10891" s="64"/>
      <c r="F10891" s="64"/>
      <c r="G10891" s="64"/>
      <c r="H10891" s="64"/>
      <c r="K10891" s="64"/>
      <c r="L10891" s="104"/>
    </row>
    <row r="10892" spans="4:12" x14ac:dyDescent="0.25">
      <c r="D10892" s="67"/>
      <c r="E10892" s="64"/>
      <c r="F10892" s="64"/>
      <c r="G10892" s="64"/>
      <c r="H10892" s="64"/>
      <c r="K10892" s="64"/>
      <c r="L10892" s="104"/>
    </row>
    <row r="10893" spans="4:12" x14ac:dyDescent="0.25">
      <c r="D10893" s="67"/>
      <c r="E10893" s="64"/>
      <c r="F10893" s="64"/>
      <c r="G10893" s="64"/>
      <c r="H10893" s="64"/>
      <c r="K10893" s="64"/>
      <c r="L10893" s="104"/>
    </row>
    <row r="10894" spans="4:12" x14ac:dyDescent="0.25">
      <c r="D10894" s="67"/>
      <c r="E10894" s="64"/>
      <c r="F10894" s="64"/>
      <c r="G10894" s="64"/>
      <c r="H10894" s="64"/>
      <c r="K10894" s="64"/>
      <c r="L10894" s="104"/>
    </row>
    <row r="10895" spans="4:12" x14ac:dyDescent="0.25">
      <c r="D10895" s="67"/>
      <c r="E10895" s="64"/>
      <c r="F10895" s="64"/>
      <c r="G10895" s="64"/>
      <c r="H10895" s="64"/>
      <c r="K10895" s="64"/>
      <c r="L10895" s="104"/>
    </row>
    <row r="10896" spans="4:12" x14ac:dyDescent="0.25">
      <c r="D10896" s="67"/>
      <c r="E10896" s="64"/>
      <c r="F10896" s="64"/>
      <c r="G10896" s="64"/>
      <c r="H10896" s="64"/>
      <c r="K10896" s="64"/>
      <c r="L10896" s="104"/>
    </row>
    <row r="10897" spans="4:12" x14ac:dyDescent="0.25">
      <c r="D10897" s="67"/>
      <c r="E10897" s="64"/>
      <c r="F10897" s="64"/>
      <c r="G10897" s="64"/>
      <c r="H10897" s="64"/>
      <c r="K10897" s="64"/>
      <c r="L10897" s="104"/>
    </row>
    <row r="10898" spans="4:12" x14ac:dyDescent="0.25">
      <c r="D10898" s="67"/>
      <c r="E10898" s="64"/>
      <c r="F10898" s="64"/>
      <c r="G10898" s="64"/>
      <c r="H10898" s="64"/>
      <c r="K10898" s="64"/>
      <c r="L10898" s="104"/>
    </row>
    <row r="10899" spans="4:12" x14ac:dyDescent="0.25">
      <c r="D10899" s="67"/>
      <c r="E10899" s="64"/>
      <c r="F10899" s="64"/>
      <c r="G10899" s="64"/>
      <c r="H10899" s="64"/>
      <c r="K10899" s="64"/>
      <c r="L10899" s="104"/>
    </row>
    <row r="10900" spans="4:12" x14ac:dyDescent="0.25">
      <c r="D10900" s="67"/>
      <c r="E10900" s="64"/>
      <c r="F10900" s="64"/>
      <c r="G10900" s="64"/>
      <c r="H10900" s="64"/>
      <c r="K10900" s="64"/>
      <c r="L10900" s="104"/>
    </row>
    <row r="10901" spans="4:12" x14ac:dyDescent="0.25">
      <c r="D10901" s="67"/>
      <c r="E10901" s="64"/>
      <c r="F10901" s="64"/>
      <c r="G10901" s="64"/>
      <c r="H10901" s="64"/>
      <c r="K10901" s="64"/>
      <c r="L10901" s="104"/>
    </row>
    <row r="10902" spans="4:12" x14ac:dyDescent="0.25">
      <c r="D10902" s="67"/>
      <c r="E10902" s="64"/>
      <c r="F10902" s="64"/>
      <c r="G10902" s="64"/>
      <c r="H10902" s="64"/>
      <c r="K10902" s="64"/>
      <c r="L10902" s="104"/>
    </row>
    <row r="10903" spans="4:12" x14ac:dyDescent="0.25">
      <c r="D10903" s="67"/>
      <c r="E10903" s="64"/>
      <c r="F10903" s="64"/>
      <c r="G10903" s="64"/>
      <c r="H10903" s="64"/>
      <c r="K10903" s="64"/>
      <c r="L10903" s="104"/>
    </row>
    <row r="10904" spans="4:12" x14ac:dyDescent="0.25">
      <c r="D10904" s="67"/>
      <c r="E10904" s="64"/>
      <c r="F10904" s="64"/>
      <c r="G10904" s="64"/>
      <c r="H10904" s="64"/>
      <c r="K10904" s="64"/>
      <c r="L10904" s="104"/>
    </row>
    <row r="10905" spans="4:12" x14ac:dyDescent="0.25">
      <c r="D10905" s="67"/>
      <c r="E10905" s="64"/>
      <c r="F10905" s="64"/>
      <c r="G10905" s="64"/>
      <c r="H10905" s="64"/>
      <c r="K10905" s="64"/>
      <c r="L10905" s="104"/>
    </row>
    <row r="10906" spans="4:12" x14ac:dyDescent="0.25">
      <c r="D10906" s="67"/>
      <c r="E10906" s="64"/>
      <c r="F10906" s="64"/>
      <c r="G10906" s="64"/>
      <c r="H10906" s="64"/>
      <c r="K10906" s="64"/>
      <c r="L10906" s="104"/>
    </row>
    <row r="10907" spans="4:12" x14ac:dyDescent="0.25">
      <c r="D10907" s="67"/>
      <c r="E10907" s="64"/>
      <c r="F10907" s="64"/>
      <c r="G10907" s="64"/>
      <c r="H10907" s="64"/>
      <c r="K10907" s="64"/>
      <c r="L10907" s="104"/>
    </row>
    <row r="10908" spans="4:12" x14ac:dyDescent="0.25">
      <c r="D10908" s="67"/>
      <c r="E10908" s="64"/>
      <c r="F10908" s="64"/>
      <c r="G10908" s="64"/>
      <c r="H10908" s="64"/>
      <c r="K10908" s="64"/>
      <c r="L10908" s="104"/>
    </row>
    <row r="10909" spans="4:12" x14ac:dyDescent="0.25">
      <c r="D10909" s="67"/>
      <c r="E10909" s="64"/>
      <c r="F10909" s="64"/>
      <c r="G10909" s="64"/>
      <c r="H10909" s="64"/>
      <c r="K10909" s="64"/>
      <c r="L10909" s="104"/>
    </row>
    <row r="10910" spans="4:12" x14ac:dyDescent="0.25">
      <c r="D10910" s="67"/>
      <c r="E10910" s="64"/>
      <c r="F10910" s="64"/>
      <c r="G10910" s="64"/>
      <c r="H10910" s="64"/>
      <c r="K10910" s="64"/>
      <c r="L10910" s="104"/>
    </row>
    <row r="10911" spans="4:12" x14ac:dyDescent="0.25">
      <c r="D10911" s="67"/>
      <c r="E10911" s="64"/>
      <c r="F10911" s="64"/>
      <c r="G10911" s="64"/>
      <c r="H10911" s="64"/>
      <c r="K10911" s="64"/>
      <c r="L10911" s="104"/>
    </row>
    <row r="10912" spans="4:12" x14ac:dyDescent="0.25">
      <c r="D10912" s="67"/>
      <c r="E10912" s="64"/>
      <c r="F10912" s="64"/>
      <c r="G10912" s="64"/>
      <c r="H10912" s="64"/>
      <c r="K10912" s="64"/>
      <c r="L10912" s="104"/>
    </row>
    <row r="10913" spans="4:12" x14ac:dyDescent="0.25">
      <c r="D10913" s="67"/>
      <c r="E10913" s="64"/>
      <c r="F10913" s="64"/>
      <c r="G10913" s="64"/>
      <c r="H10913" s="64"/>
      <c r="K10913" s="64"/>
      <c r="L10913" s="104"/>
    </row>
    <row r="10914" spans="4:12" x14ac:dyDescent="0.25">
      <c r="D10914" s="67"/>
      <c r="E10914" s="64"/>
      <c r="F10914" s="64"/>
      <c r="G10914" s="64"/>
      <c r="H10914" s="64"/>
      <c r="K10914" s="64"/>
      <c r="L10914" s="104"/>
    </row>
    <row r="10915" spans="4:12" x14ac:dyDescent="0.25">
      <c r="D10915" s="67"/>
      <c r="E10915" s="64"/>
      <c r="F10915" s="64"/>
      <c r="G10915" s="64"/>
      <c r="H10915" s="64"/>
      <c r="K10915" s="64"/>
      <c r="L10915" s="104"/>
    </row>
    <row r="10916" spans="4:12" x14ac:dyDescent="0.25">
      <c r="D10916" s="67"/>
      <c r="E10916" s="64"/>
      <c r="F10916" s="64"/>
      <c r="G10916" s="64"/>
      <c r="H10916" s="64"/>
      <c r="K10916" s="64"/>
      <c r="L10916" s="104"/>
    </row>
    <row r="10917" spans="4:12" x14ac:dyDescent="0.25">
      <c r="D10917" s="67"/>
      <c r="E10917" s="64"/>
      <c r="F10917" s="64"/>
      <c r="G10917" s="64"/>
      <c r="H10917" s="64"/>
      <c r="K10917" s="64"/>
      <c r="L10917" s="104"/>
    </row>
    <row r="10918" spans="4:12" x14ac:dyDescent="0.25">
      <c r="D10918" s="67"/>
      <c r="E10918" s="64"/>
      <c r="F10918" s="64"/>
      <c r="G10918" s="64"/>
      <c r="H10918" s="64"/>
      <c r="K10918" s="64"/>
      <c r="L10918" s="104"/>
    </row>
    <row r="10919" spans="4:12" x14ac:dyDescent="0.25">
      <c r="D10919" s="67"/>
      <c r="E10919" s="64"/>
      <c r="F10919" s="64"/>
      <c r="G10919" s="64"/>
      <c r="H10919" s="64"/>
      <c r="K10919" s="64"/>
      <c r="L10919" s="104"/>
    </row>
    <row r="10920" spans="4:12" x14ac:dyDescent="0.25">
      <c r="D10920" s="67"/>
      <c r="E10920" s="64"/>
      <c r="F10920" s="64"/>
      <c r="G10920" s="64"/>
      <c r="H10920" s="64"/>
      <c r="K10920" s="64"/>
      <c r="L10920" s="104"/>
    </row>
    <row r="10921" spans="4:12" x14ac:dyDescent="0.25">
      <c r="D10921" s="67"/>
      <c r="E10921" s="64"/>
      <c r="F10921" s="64"/>
      <c r="G10921" s="64"/>
      <c r="H10921" s="64"/>
      <c r="K10921" s="64"/>
      <c r="L10921" s="104"/>
    </row>
    <row r="10922" spans="4:12" x14ac:dyDescent="0.25">
      <c r="D10922" s="67"/>
      <c r="E10922" s="64"/>
      <c r="F10922" s="64"/>
      <c r="G10922" s="64"/>
      <c r="H10922" s="64"/>
      <c r="K10922" s="64"/>
      <c r="L10922" s="104"/>
    </row>
    <row r="10923" spans="4:12" x14ac:dyDescent="0.25">
      <c r="D10923" s="67"/>
      <c r="E10923" s="64"/>
      <c r="F10923" s="64"/>
      <c r="G10923" s="64"/>
      <c r="H10923" s="64"/>
      <c r="K10923" s="64"/>
      <c r="L10923" s="104"/>
    </row>
    <row r="10924" spans="4:12" x14ac:dyDescent="0.25">
      <c r="D10924" s="67"/>
      <c r="E10924" s="64"/>
      <c r="F10924" s="64"/>
      <c r="G10924" s="64"/>
      <c r="H10924" s="64"/>
      <c r="K10924" s="64"/>
      <c r="L10924" s="104"/>
    </row>
    <row r="10925" spans="4:12" x14ac:dyDescent="0.25">
      <c r="D10925" s="67"/>
      <c r="E10925" s="64"/>
      <c r="F10925" s="64"/>
      <c r="G10925" s="64"/>
      <c r="H10925" s="64"/>
      <c r="K10925" s="64"/>
      <c r="L10925" s="104"/>
    </row>
    <row r="10926" spans="4:12" x14ac:dyDescent="0.25">
      <c r="D10926" s="67"/>
      <c r="E10926" s="64"/>
      <c r="F10926" s="64"/>
      <c r="G10926" s="64"/>
      <c r="H10926" s="64"/>
      <c r="K10926" s="64"/>
      <c r="L10926" s="104"/>
    </row>
    <row r="10927" spans="4:12" x14ac:dyDescent="0.25">
      <c r="D10927" s="67"/>
      <c r="E10927" s="64"/>
      <c r="F10927" s="64"/>
      <c r="G10927" s="64"/>
      <c r="H10927" s="64"/>
      <c r="K10927" s="64"/>
      <c r="L10927" s="104"/>
    </row>
    <row r="10928" spans="4:12" x14ac:dyDescent="0.25">
      <c r="D10928" s="67"/>
      <c r="E10928" s="64"/>
      <c r="F10928" s="64"/>
      <c r="G10928" s="64"/>
      <c r="H10928" s="64"/>
      <c r="K10928" s="64"/>
      <c r="L10928" s="104"/>
    </row>
    <row r="10929" spans="4:12" x14ac:dyDescent="0.25">
      <c r="D10929" s="67"/>
      <c r="E10929" s="64"/>
      <c r="F10929" s="64"/>
      <c r="G10929" s="64"/>
      <c r="H10929" s="64"/>
      <c r="K10929" s="64"/>
      <c r="L10929" s="104"/>
    </row>
    <row r="10930" spans="4:12" x14ac:dyDescent="0.25">
      <c r="D10930" s="67"/>
      <c r="E10930" s="64"/>
      <c r="F10930" s="64"/>
      <c r="G10930" s="64"/>
      <c r="H10930" s="64"/>
      <c r="K10930" s="64"/>
      <c r="L10930" s="104"/>
    </row>
    <row r="10931" spans="4:12" x14ac:dyDescent="0.25">
      <c r="D10931" s="67"/>
      <c r="E10931" s="64"/>
      <c r="F10931" s="64"/>
      <c r="G10931" s="64"/>
      <c r="H10931" s="64"/>
      <c r="K10931" s="64"/>
      <c r="L10931" s="104"/>
    </row>
    <row r="10932" spans="4:12" x14ac:dyDescent="0.25">
      <c r="D10932" s="67"/>
      <c r="E10932" s="64"/>
      <c r="F10932" s="64"/>
      <c r="G10932" s="64"/>
      <c r="H10932" s="64"/>
      <c r="K10932" s="64"/>
      <c r="L10932" s="104"/>
    </row>
    <row r="10933" spans="4:12" x14ac:dyDescent="0.25">
      <c r="D10933" s="67"/>
      <c r="E10933" s="64"/>
      <c r="F10933" s="64"/>
      <c r="G10933" s="64"/>
      <c r="H10933" s="64"/>
      <c r="K10933" s="64"/>
      <c r="L10933" s="104"/>
    </row>
    <row r="10934" spans="4:12" x14ac:dyDescent="0.25">
      <c r="D10934" s="67"/>
      <c r="E10934" s="64"/>
      <c r="F10934" s="64"/>
      <c r="G10934" s="64"/>
      <c r="H10934" s="64"/>
      <c r="K10934" s="64"/>
      <c r="L10934" s="104"/>
    </row>
    <row r="10935" spans="4:12" x14ac:dyDescent="0.25">
      <c r="D10935" s="67"/>
      <c r="E10935" s="64"/>
      <c r="F10935" s="64"/>
      <c r="G10935" s="64"/>
      <c r="H10935" s="64"/>
      <c r="K10935" s="64"/>
      <c r="L10935" s="104"/>
    </row>
    <row r="10936" spans="4:12" x14ac:dyDescent="0.25">
      <c r="D10936" s="67"/>
      <c r="E10936" s="64"/>
      <c r="F10936" s="64"/>
      <c r="G10936" s="64"/>
      <c r="H10936" s="64"/>
      <c r="K10936" s="64"/>
      <c r="L10936" s="104"/>
    </row>
    <row r="10937" spans="4:12" x14ac:dyDescent="0.25">
      <c r="D10937" s="67"/>
      <c r="E10937" s="64"/>
      <c r="F10937" s="64"/>
      <c r="G10937" s="64"/>
      <c r="H10937" s="64"/>
      <c r="K10937" s="64"/>
      <c r="L10937" s="104"/>
    </row>
    <row r="10938" spans="4:12" x14ac:dyDescent="0.25">
      <c r="D10938" s="67"/>
      <c r="E10938" s="64"/>
      <c r="F10938" s="64"/>
      <c r="G10938" s="64"/>
      <c r="H10938" s="64"/>
      <c r="K10938" s="64"/>
      <c r="L10938" s="104"/>
    </row>
    <row r="10939" spans="4:12" x14ac:dyDescent="0.25">
      <c r="D10939" s="67"/>
      <c r="E10939" s="64"/>
      <c r="F10939" s="64"/>
      <c r="G10939" s="64"/>
      <c r="H10939" s="64"/>
      <c r="K10939" s="64"/>
      <c r="L10939" s="104"/>
    </row>
    <row r="10940" spans="4:12" x14ac:dyDescent="0.25">
      <c r="D10940" s="67"/>
      <c r="E10940" s="64"/>
      <c r="F10940" s="64"/>
      <c r="G10940" s="64"/>
      <c r="H10940" s="64"/>
      <c r="K10940" s="64"/>
      <c r="L10940" s="104"/>
    </row>
    <row r="10941" spans="4:12" x14ac:dyDescent="0.25">
      <c r="D10941" s="67"/>
      <c r="E10941" s="64"/>
      <c r="F10941" s="64"/>
      <c r="G10941" s="64"/>
      <c r="H10941" s="64"/>
      <c r="K10941" s="64"/>
      <c r="L10941" s="104"/>
    </row>
    <row r="10942" spans="4:12" x14ac:dyDescent="0.25">
      <c r="D10942" s="67"/>
      <c r="E10942" s="64"/>
      <c r="F10942" s="64"/>
      <c r="G10942" s="64"/>
      <c r="H10942" s="64"/>
      <c r="K10942" s="64"/>
      <c r="L10942" s="104"/>
    </row>
    <row r="10943" spans="4:12" x14ac:dyDescent="0.25">
      <c r="D10943" s="67"/>
      <c r="E10943" s="64"/>
      <c r="F10943" s="64"/>
      <c r="G10943" s="64"/>
      <c r="H10943" s="64"/>
      <c r="K10943" s="64"/>
      <c r="L10943" s="104"/>
    </row>
    <row r="10944" spans="4:12" x14ac:dyDescent="0.25">
      <c r="D10944" s="67"/>
      <c r="E10944" s="64"/>
      <c r="F10944" s="64"/>
      <c r="G10944" s="64"/>
      <c r="H10944" s="64"/>
      <c r="K10944" s="64"/>
      <c r="L10944" s="104"/>
    </row>
    <row r="10945" spans="4:12" x14ac:dyDescent="0.25">
      <c r="D10945" s="67"/>
      <c r="E10945" s="64"/>
      <c r="F10945" s="64"/>
      <c r="G10945" s="64"/>
      <c r="H10945" s="64"/>
      <c r="K10945" s="64"/>
      <c r="L10945" s="104"/>
    </row>
    <row r="10946" spans="4:12" x14ac:dyDescent="0.25">
      <c r="D10946" s="67"/>
      <c r="E10946" s="64"/>
      <c r="F10946" s="64"/>
      <c r="G10946" s="64"/>
      <c r="H10946" s="64"/>
      <c r="K10946" s="64"/>
      <c r="L10946" s="104"/>
    </row>
    <row r="10947" spans="4:12" x14ac:dyDescent="0.25">
      <c r="D10947" s="67"/>
      <c r="E10947" s="64"/>
      <c r="F10947" s="64"/>
      <c r="G10947" s="64"/>
      <c r="H10947" s="64"/>
      <c r="K10947" s="64"/>
      <c r="L10947" s="104"/>
    </row>
    <row r="10948" spans="4:12" x14ac:dyDescent="0.25">
      <c r="D10948" s="67"/>
      <c r="E10948" s="64"/>
      <c r="F10948" s="64"/>
      <c r="G10948" s="64"/>
      <c r="H10948" s="64"/>
      <c r="K10948" s="64"/>
      <c r="L10948" s="104"/>
    </row>
    <row r="10949" spans="4:12" x14ac:dyDescent="0.25">
      <c r="D10949" s="67"/>
      <c r="E10949" s="64"/>
      <c r="F10949" s="64"/>
      <c r="G10949" s="64"/>
      <c r="H10949" s="64"/>
      <c r="K10949" s="64"/>
      <c r="L10949" s="104"/>
    </row>
    <row r="10950" spans="4:12" x14ac:dyDescent="0.25">
      <c r="D10950" s="67"/>
      <c r="E10950" s="64"/>
      <c r="F10950" s="64"/>
      <c r="G10950" s="64"/>
      <c r="H10950" s="64"/>
      <c r="K10950" s="64"/>
      <c r="L10950" s="104"/>
    </row>
    <row r="10951" spans="4:12" x14ac:dyDescent="0.25">
      <c r="D10951" s="67"/>
      <c r="E10951" s="64"/>
      <c r="F10951" s="64"/>
      <c r="G10951" s="64"/>
      <c r="H10951" s="64"/>
      <c r="K10951" s="64"/>
      <c r="L10951" s="104"/>
    </row>
    <row r="10952" spans="4:12" x14ac:dyDescent="0.25">
      <c r="D10952" s="67"/>
      <c r="E10952" s="64"/>
      <c r="F10952" s="64"/>
      <c r="G10952" s="64"/>
      <c r="H10952" s="64"/>
      <c r="K10952" s="64"/>
      <c r="L10952" s="104"/>
    </row>
    <row r="10953" spans="4:12" x14ac:dyDescent="0.25">
      <c r="D10953" s="67"/>
      <c r="E10953" s="64"/>
      <c r="F10953" s="64"/>
      <c r="G10953" s="64"/>
      <c r="H10953" s="64"/>
      <c r="K10953" s="64"/>
      <c r="L10953" s="104"/>
    </row>
    <row r="10954" spans="4:12" x14ac:dyDescent="0.25">
      <c r="D10954" s="67"/>
      <c r="E10954" s="64"/>
      <c r="F10954" s="64"/>
      <c r="G10954" s="64"/>
      <c r="H10954" s="64"/>
      <c r="K10954" s="64"/>
      <c r="L10954" s="104"/>
    </row>
    <row r="10955" spans="4:12" x14ac:dyDescent="0.25">
      <c r="D10955" s="67"/>
      <c r="E10955" s="64"/>
      <c r="F10955" s="64"/>
      <c r="G10955" s="64"/>
      <c r="H10955" s="64"/>
      <c r="K10955" s="64"/>
      <c r="L10955" s="104"/>
    </row>
    <row r="10956" spans="4:12" x14ac:dyDescent="0.25">
      <c r="D10956" s="67"/>
      <c r="E10956" s="64"/>
      <c r="F10956" s="64"/>
      <c r="G10956" s="64"/>
      <c r="H10956" s="64"/>
      <c r="K10956" s="64"/>
      <c r="L10956" s="104"/>
    </row>
    <row r="10957" spans="4:12" x14ac:dyDescent="0.25">
      <c r="D10957" s="67"/>
      <c r="E10957" s="64"/>
      <c r="F10957" s="64"/>
      <c r="G10957" s="64"/>
      <c r="H10957" s="64"/>
      <c r="K10957" s="64"/>
      <c r="L10957" s="104"/>
    </row>
    <row r="10958" spans="4:12" x14ac:dyDescent="0.25">
      <c r="D10958" s="67"/>
      <c r="E10958" s="64"/>
      <c r="F10958" s="64"/>
      <c r="G10958" s="64"/>
      <c r="H10958" s="64"/>
      <c r="K10958" s="64"/>
      <c r="L10958" s="104"/>
    </row>
    <row r="10959" spans="4:12" x14ac:dyDescent="0.25">
      <c r="D10959" s="67"/>
      <c r="E10959" s="64"/>
      <c r="F10959" s="64"/>
      <c r="G10959" s="64"/>
      <c r="H10959" s="64"/>
      <c r="K10959" s="64"/>
      <c r="L10959" s="104"/>
    </row>
    <row r="10960" spans="4:12" x14ac:dyDescent="0.25">
      <c r="D10960" s="67"/>
      <c r="E10960" s="64"/>
      <c r="F10960" s="64"/>
      <c r="G10960" s="64"/>
      <c r="H10960" s="64"/>
      <c r="K10960" s="64"/>
      <c r="L10960" s="104"/>
    </row>
    <row r="10961" spans="4:12" x14ac:dyDescent="0.25">
      <c r="D10961" s="67"/>
      <c r="E10961" s="64"/>
      <c r="F10961" s="64"/>
      <c r="G10961" s="64"/>
      <c r="H10961" s="64"/>
      <c r="K10961" s="64"/>
      <c r="L10961" s="104"/>
    </row>
    <row r="10962" spans="4:12" x14ac:dyDescent="0.25">
      <c r="D10962" s="67"/>
      <c r="E10962" s="64"/>
      <c r="F10962" s="64"/>
      <c r="G10962" s="64"/>
      <c r="H10962" s="64"/>
      <c r="K10962" s="64"/>
      <c r="L10962" s="104"/>
    </row>
    <row r="10963" spans="4:12" x14ac:dyDescent="0.25">
      <c r="D10963" s="67"/>
      <c r="E10963" s="64"/>
      <c r="F10963" s="64"/>
      <c r="G10963" s="64"/>
      <c r="H10963" s="64"/>
      <c r="K10963" s="64"/>
      <c r="L10963" s="104"/>
    </row>
    <row r="10964" spans="4:12" x14ac:dyDescent="0.25">
      <c r="D10964" s="67"/>
      <c r="E10964" s="64"/>
      <c r="F10964" s="64"/>
      <c r="G10964" s="64"/>
      <c r="H10964" s="64"/>
      <c r="K10964" s="64"/>
      <c r="L10964" s="104"/>
    </row>
    <row r="10965" spans="4:12" x14ac:dyDescent="0.25">
      <c r="D10965" s="67"/>
      <c r="E10965" s="64"/>
      <c r="F10965" s="64"/>
      <c r="G10965" s="64"/>
      <c r="H10965" s="64"/>
      <c r="K10965" s="64"/>
      <c r="L10965" s="104"/>
    </row>
    <row r="10966" spans="4:12" x14ac:dyDescent="0.25">
      <c r="D10966" s="67"/>
      <c r="E10966" s="64"/>
      <c r="F10966" s="64"/>
      <c r="G10966" s="64"/>
      <c r="H10966" s="64"/>
      <c r="K10966" s="64"/>
      <c r="L10966" s="104"/>
    </row>
    <row r="10967" spans="4:12" x14ac:dyDescent="0.25">
      <c r="D10967" s="67"/>
      <c r="E10967" s="64"/>
      <c r="F10967" s="64"/>
      <c r="G10967" s="64"/>
      <c r="H10967" s="64"/>
      <c r="K10967" s="64"/>
      <c r="L10967" s="104"/>
    </row>
    <row r="10968" spans="4:12" x14ac:dyDescent="0.25">
      <c r="D10968" s="67"/>
      <c r="E10968" s="64"/>
      <c r="F10968" s="64"/>
      <c r="G10968" s="64"/>
      <c r="H10968" s="64"/>
      <c r="K10968" s="64"/>
      <c r="L10968" s="104"/>
    </row>
    <row r="10969" spans="4:12" x14ac:dyDescent="0.25">
      <c r="D10969" s="67"/>
      <c r="E10969" s="64"/>
      <c r="F10969" s="64"/>
      <c r="G10969" s="64"/>
      <c r="H10969" s="64"/>
      <c r="K10969" s="64"/>
      <c r="L10969" s="104"/>
    </row>
    <row r="10970" spans="4:12" x14ac:dyDescent="0.25">
      <c r="D10970" s="67"/>
      <c r="E10970" s="64"/>
      <c r="F10970" s="64"/>
      <c r="G10970" s="64"/>
      <c r="H10970" s="64"/>
      <c r="K10970" s="64"/>
      <c r="L10970" s="104"/>
    </row>
    <row r="10971" spans="4:12" x14ac:dyDescent="0.25">
      <c r="D10971" s="67"/>
      <c r="E10971" s="64"/>
      <c r="F10971" s="64"/>
      <c r="G10971" s="64"/>
      <c r="H10971" s="64"/>
      <c r="K10971" s="64"/>
      <c r="L10971" s="104"/>
    </row>
    <row r="10972" spans="4:12" x14ac:dyDescent="0.25">
      <c r="D10972" s="67"/>
      <c r="E10972" s="64"/>
      <c r="F10972" s="64"/>
      <c r="G10972" s="64"/>
      <c r="H10972" s="64"/>
      <c r="K10972" s="64"/>
      <c r="L10972" s="104"/>
    </row>
    <row r="10973" spans="4:12" x14ac:dyDescent="0.25">
      <c r="D10973" s="67"/>
      <c r="E10973" s="64"/>
      <c r="F10973" s="64"/>
      <c r="G10973" s="64"/>
      <c r="H10973" s="64"/>
      <c r="K10973" s="64"/>
      <c r="L10973" s="104"/>
    </row>
    <row r="10974" spans="4:12" x14ac:dyDescent="0.25">
      <c r="D10974" s="67"/>
      <c r="E10974" s="64"/>
      <c r="F10974" s="64"/>
      <c r="G10974" s="64"/>
      <c r="H10974" s="64"/>
      <c r="K10974" s="64"/>
      <c r="L10974" s="104"/>
    </row>
    <row r="10975" spans="4:12" x14ac:dyDescent="0.25">
      <c r="D10975" s="67"/>
      <c r="E10975" s="64"/>
      <c r="F10975" s="64"/>
      <c r="G10975" s="64"/>
      <c r="H10975" s="64"/>
      <c r="K10975" s="64"/>
      <c r="L10975" s="104"/>
    </row>
    <row r="10976" spans="4:12" x14ac:dyDescent="0.25">
      <c r="D10976" s="67"/>
      <c r="E10976" s="64"/>
      <c r="F10976" s="64"/>
      <c r="G10976" s="64"/>
      <c r="H10976" s="64"/>
      <c r="K10976" s="64"/>
      <c r="L10976" s="104"/>
    </row>
    <row r="10977" spans="4:12" x14ac:dyDescent="0.25">
      <c r="D10977" s="67"/>
      <c r="E10977" s="64"/>
      <c r="F10977" s="64"/>
      <c r="G10977" s="64"/>
      <c r="H10977" s="64"/>
      <c r="K10977" s="64"/>
      <c r="L10977" s="104"/>
    </row>
    <row r="10978" spans="4:12" x14ac:dyDescent="0.25">
      <c r="D10978" s="67"/>
      <c r="E10978" s="64"/>
      <c r="F10978" s="64"/>
      <c r="G10978" s="64"/>
      <c r="H10978" s="64"/>
      <c r="K10978" s="64"/>
      <c r="L10978" s="104"/>
    </row>
    <row r="10979" spans="4:12" x14ac:dyDescent="0.25">
      <c r="D10979" s="67"/>
      <c r="E10979" s="64"/>
      <c r="F10979" s="64"/>
      <c r="G10979" s="64"/>
      <c r="H10979" s="64"/>
      <c r="K10979" s="64"/>
      <c r="L10979" s="104"/>
    </row>
    <row r="10980" spans="4:12" x14ac:dyDescent="0.25">
      <c r="D10980" s="67"/>
      <c r="E10980" s="64"/>
      <c r="F10980" s="64"/>
      <c r="G10980" s="64"/>
      <c r="H10980" s="64"/>
      <c r="K10980" s="64"/>
      <c r="L10980" s="104"/>
    </row>
    <row r="10981" spans="4:12" x14ac:dyDescent="0.25">
      <c r="D10981" s="67"/>
      <c r="E10981" s="64"/>
      <c r="F10981" s="64"/>
      <c r="G10981" s="64"/>
      <c r="H10981" s="64"/>
      <c r="K10981" s="64"/>
      <c r="L10981" s="104"/>
    </row>
    <row r="10982" spans="4:12" x14ac:dyDescent="0.25">
      <c r="D10982" s="67"/>
      <c r="E10982" s="64"/>
      <c r="F10982" s="64"/>
      <c r="G10982" s="64"/>
      <c r="H10982" s="64"/>
      <c r="K10982" s="64"/>
      <c r="L10982" s="104"/>
    </row>
    <row r="10983" spans="4:12" x14ac:dyDescent="0.25">
      <c r="D10983" s="67"/>
      <c r="E10983" s="64"/>
      <c r="F10983" s="64"/>
      <c r="G10983" s="64"/>
      <c r="H10983" s="64"/>
      <c r="K10983" s="64"/>
      <c r="L10983" s="104"/>
    </row>
    <row r="10984" spans="4:12" x14ac:dyDescent="0.25">
      <c r="D10984" s="67"/>
      <c r="E10984" s="64"/>
      <c r="F10984" s="64"/>
      <c r="G10984" s="64"/>
      <c r="H10984" s="64"/>
      <c r="K10984" s="64"/>
      <c r="L10984" s="104"/>
    </row>
    <row r="10985" spans="4:12" x14ac:dyDescent="0.25">
      <c r="D10985" s="67"/>
      <c r="E10985" s="64"/>
      <c r="F10985" s="64"/>
      <c r="G10985" s="64"/>
      <c r="H10985" s="64"/>
      <c r="K10985" s="64"/>
      <c r="L10985" s="104"/>
    </row>
    <row r="10986" spans="4:12" x14ac:dyDescent="0.25">
      <c r="D10986" s="67"/>
      <c r="E10986" s="64"/>
      <c r="F10986" s="64"/>
      <c r="G10986" s="64"/>
      <c r="H10986" s="64"/>
      <c r="K10986" s="64"/>
      <c r="L10986" s="104"/>
    </row>
    <row r="10987" spans="4:12" x14ac:dyDescent="0.25">
      <c r="D10987" s="67"/>
      <c r="E10987" s="64"/>
      <c r="F10987" s="64"/>
      <c r="G10987" s="64"/>
      <c r="H10987" s="64"/>
      <c r="K10987" s="64"/>
      <c r="L10987" s="104"/>
    </row>
    <row r="10988" spans="4:12" x14ac:dyDescent="0.25">
      <c r="D10988" s="67"/>
      <c r="E10988" s="64"/>
      <c r="F10988" s="64"/>
      <c r="G10988" s="64"/>
      <c r="H10988" s="64"/>
      <c r="K10988" s="64"/>
      <c r="L10988" s="104"/>
    </row>
    <row r="10989" spans="4:12" x14ac:dyDescent="0.25">
      <c r="D10989" s="67"/>
      <c r="E10989" s="64"/>
      <c r="F10989" s="64"/>
      <c r="G10989" s="64"/>
      <c r="H10989" s="64"/>
      <c r="K10989" s="64"/>
      <c r="L10989" s="104"/>
    </row>
    <row r="10990" spans="4:12" x14ac:dyDescent="0.25">
      <c r="D10990" s="67"/>
      <c r="E10990" s="64"/>
      <c r="F10990" s="64"/>
      <c r="G10990" s="64"/>
      <c r="H10990" s="64"/>
      <c r="K10990" s="64"/>
      <c r="L10990" s="104"/>
    </row>
    <row r="10991" spans="4:12" x14ac:dyDescent="0.25">
      <c r="D10991" s="67"/>
      <c r="E10991" s="64"/>
      <c r="F10991" s="64"/>
      <c r="G10991" s="64"/>
      <c r="H10991" s="64"/>
      <c r="K10991" s="64"/>
      <c r="L10991" s="104"/>
    </row>
    <row r="10992" spans="4:12" x14ac:dyDescent="0.25">
      <c r="D10992" s="67"/>
      <c r="E10992" s="64"/>
      <c r="F10992" s="64"/>
      <c r="G10992" s="64"/>
      <c r="H10992" s="64"/>
      <c r="K10992" s="64"/>
      <c r="L10992" s="104"/>
    </row>
    <row r="10993" spans="4:12" x14ac:dyDescent="0.25">
      <c r="D10993" s="67"/>
      <c r="E10993" s="64"/>
      <c r="F10993" s="64"/>
      <c r="G10993" s="64"/>
      <c r="H10993" s="64"/>
      <c r="K10993" s="64"/>
      <c r="L10993" s="104"/>
    </row>
    <row r="10994" spans="4:12" x14ac:dyDescent="0.25">
      <c r="D10994" s="67"/>
      <c r="E10994" s="64"/>
      <c r="F10994" s="64"/>
      <c r="G10994" s="64"/>
      <c r="H10994" s="64"/>
      <c r="K10994" s="64"/>
      <c r="L10994" s="104"/>
    </row>
    <row r="10995" spans="4:12" x14ac:dyDescent="0.25">
      <c r="D10995" s="67"/>
      <c r="E10995" s="64"/>
      <c r="F10995" s="64"/>
      <c r="G10995" s="64"/>
      <c r="H10995" s="64"/>
      <c r="K10995" s="64"/>
      <c r="L10995" s="104"/>
    </row>
    <row r="10996" spans="4:12" x14ac:dyDescent="0.25">
      <c r="D10996" s="67"/>
      <c r="E10996" s="64"/>
      <c r="F10996" s="64"/>
      <c r="G10996" s="64"/>
      <c r="H10996" s="64"/>
      <c r="K10996" s="64"/>
      <c r="L10996" s="104"/>
    </row>
    <row r="10997" spans="4:12" x14ac:dyDescent="0.25">
      <c r="D10997" s="67"/>
      <c r="E10997" s="64"/>
      <c r="F10997" s="64"/>
      <c r="G10997" s="64"/>
      <c r="H10997" s="64"/>
      <c r="K10997" s="64"/>
      <c r="L10997" s="104"/>
    </row>
    <row r="10998" spans="4:12" x14ac:dyDescent="0.25">
      <c r="D10998" s="67"/>
      <c r="E10998" s="64"/>
      <c r="F10998" s="64"/>
      <c r="G10998" s="64"/>
      <c r="H10998" s="64"/>
      <c r="K10998" s="64"/>
      <c r="L10998" s="104"/>
    </row>
    <row r="10999" spans="4:12" x14ac:dyDescent="0.25">
      <c r="D10999" s="67"/>
      <c r="E10999" s="64"/>
      <c r="F10999" s="64"/>
      <c r="G10999" s="64"/>
      <c r="H10999" s="64"/>
      <c r="K10999" s="64"/>
      <c r="L10999" s="104"/>
    </row>
    <row r="11000" spans="4:12" x14ac:dyDescent="0.25">
      <c r="D11000" s="67"/>
      <c r="E11000" s="64"/>
      <c r="F11000" s="64"/>
      <c r="G11000" s="64"/>
      <c r="H11000" s="64"/>
      <c r="K11000" s="64"/>
      <c r="L11000" s="104"/>
    </row>
    <row r="11001" spans="4:12" x14ac:dyDescent="0.25">
      <c r="D11001" s="67"/>
      <c r="E11001" s="64"/>
      <c r="F11001" s="64"/>
      <c r="G11001" s="64"/>
      <c r="H11001" s="64"/>
      <c r="K11001" s="64"/>
      <c r="L11001" s="104"/>
    </row>
    <row r="11002" spans="4:12" x14ac:dyDescent="0.25">
      <c r="D11002" s="67"/>
      <c r="E11002" s="64"/>
      <c r="F11002" s="64"/>
      <c r="G11002" s="64"/>
      <c r="H11002" s="64"/>
      <c r="K11002" s="64"/>
      <c r="L11002" s="104"/>
    </row>
    <row r="11003" spans="4:12" x14ac:dyDescent="0.25">
      <c r="D11003" s="67"/>
      <c r="E11003" s="64"/>
      <c r="F11003" s="64"/>
      <c r="G11003" s="64"/>
      <c r="H11003" s="64"/>
      <c r="K11003" s="64"/>
      <c r="L11003" s="104"/>
    </row>
    <row r="11004" spans="4:12" x14ac:dyDescent="0.25">
      <c r="D11004" s="67"/>
      <c r="E11004" s="64"/>
      <c r="F11004" s="64"/>
      <c r="G11004" s="64"/>
      <c r="H11004" s="64"/>
      <c r="K11004" s="64"/>
      <c r="L11004" s="104"/>
    </row>
    <row r="11005" spans="4:12" x14ac:dyDescent="0.25">
      <c r="D11005" s="67"/>
      <c r="E11005" s="64"/>
      <c r="F11005" s="64"/>
      <c r="G11005" s="64"/>
      <c r="H11005" s="64"/>
      <c r="K11005" s="64"/>
      <c r="L11005" s="104"/>
    </row>
    <row r="11006" spans="4:12" x14ac:dyDescent="0.25">
      <c r="D11006" s="67"/>
      <c r="E11006" s="64"/>
      <c r="F11006" s="64"/>
      <c r="G11006" s="64"/>
      <c r="H11006" s="64"/>
      <c r="K11006" s="64"/>
      <c r="L11006" s="104"/>
    </row>
    <row r="11007" spans="4:12" x14ac:dyDescent="0.25">
      <c r="D11007" s="67"/>
      <c r="E11007" s="64"/>
      <c r="F11007" s="64"/>
      <c r="G11007" s="64"/>
      <c r="H11007" s="64"/>
      <c r="K11007" s="64"/>
      <c r="L11007" s="104"/>
    </row>
    <row r="11008" spans="4:12" x14ac:dyDescent="0.25">
      <c r="D11008" s="67"/>
      <c r="E11008" s="64"/>
      <c r="F11008" s="64"/>
      <c r="G11008" s="64"/>
      <c r="H11008" s="64"/>
      <c r="K11008" s="64"/>
      <c r="L11008" s="104"/>
    </row>
    <row r="11009" spans="4:12" x14ac:dyDescent="0.25">
      <c r="D11009" s="67"/>
      <c r="E11009" s="64"/>
      <c r="F11009" s="64"/>
      <c r="G11009" s="64"/>
      <c r="H11009" s="64"/>
      <c r="K11009" s="64"/>
      <c r="L11009" s="104"/>
    </row>
    <row r="11010" spans="4:12" x14ac:dyDescent="0.25">
      <c r="D11010" s="67"/>
      <c r="E11010" s="64"/>
      <c r="F11010" s="64"/>
      <c r="G11010" s="64"/>
      <c r="H11010" s="64"/>
      <c r="K11010" s="64"/>
      <c r="L11010" s="104"/>
    </row>
    <row r="11011" spans="4:12" x14ac:dyDescent="0.25">
      <c r="D11011" s="67"/>
      <c r="E11011" s="64"/>
      <c r="F11011" s="64"/>
      <c r="G11011" s="64"/>
      <c r="H11011" s="64"/>
      <c r="K11011" s="64"/>
      <c r="L11011" s="104"/>
    </row>
    <row r="11012" spans="4:12" x14ac:dyDescent="0.25">
      <c r="D11012" s="67"/>
      <c r="E11012" s="64"/>
      <c r="F11012" s="64"/>
      <c r="G11012" s="64"/>
      <c r="H11012" s="64"/>
      <c r="K11012" s="64"/>
      <c r="L11012" s="104"/>
    </row>
    <row r="11013" spans="4:12" x14ac:dyDescent="0.25">
      <c r="D11013" s="67"/>
      <c r="E11013" s="64"/>
      <c r="F11013" s="64"/>
      <c r="G11013" s="64"/>
      <c r="H11013" s="64"/>
      <c r="K11013" s="64"/>
      <c r="L11013" s="104"/>
    </row>
    <row r="11014" spans="4:12" x14ac:dyDescent="0.25">
      <c r="D11014" s="67"/>
      <c r="E11014" s="64"/>
      <c r="F11014" s="64"/>
      <c r="G11014" s="64"/>
      <c r="H11014" s="64"/>
      <c r="K11014" s="64"/>
      <c r="L11014" s="104"/>
    </row>
    <row r="11015" spans="4:12" x14ac:dyDescent="0.25">
      <c r="D11015" s="67"/>
      <c r="E11015" s="64"/>
      <c r="F11015" s="64"/>
      <c r="G11015" s="64"/>
      <c r="H11015" s="64"/>
      <c r="K11015" s="64"/>
      <c r="L11015" s="104"/>
    </row>
    <row r="11016" spans="4:12" x14ac:dyDescent="0.25">
      <c r="D11016" s="67"/>
      <c r="E11016" s="64"/>
      <c r="F11016" s="64"/>
      <c r="G11016" s="64"/>
      <c r="H11016" s="64"/>
      <c r="K11016" s="64"/>
      <c r="L11016" s="104"/>
    </row>
    <row r="11017" spans="4:12" x14ac:dyDescent="0.25">
      <c r="D11017" s="67"/>
      <c r="E11017" s="64"/>
      <c r="F11017" s="64"/>
      <c r="G11017" s="64"/>
      <c r="H11017" s="64"/>
      <c r="K11017" s="64"/>
      <c r="L11017" s="104"/>
    </row>
    <row r="11018" spans="4:12" x14ac:dyDescent="0.25">
      <c r="D11018" s="67"/>
      <c r="E11018" s="64"/>
      <c r="F11018" s="64"/>
      <c r="G11018" s="64"/>
      <c r="H11018" s="64"/>
      <c r="K11018" s="64"/>
      <c r="L11018" s="104"/>
    </row>
    <row r="11019" spans="4:12" x14ac:dyDescent="0.25">
      <c r="D11019" s="67"/>
      <c r="E11019" s="64"/>
      <c r="F11019" s="64"/>
      <c r="G11019" s="64"/>
      <c r="H11019" s="64"/>
      <c r="K11019" s="64"/>
      <c r="L11019" s="104"/>
    </row>
    <row r="11020" spans="4:12" x14ac:dyDescent="0.25">
      <c r="D11020" s="67"/>
      <c r="E11020" s="64"/>
      <c r="F11020" s="64"/>
      <c r="G11020" s="64"/>
      <c r="H11020" s="64"/>
      <c r="K11020" s="64"/>
      <c r="L11020" s="104"/>
    </row>
    <row r="11021" spans="4:12" x14ac:dyDescent="0.25">
      <c r="D11021" s="67"/>
      <c r="E11021" s="64"/>
      <c r="F11021" s="64"/>
      <c r="G11021" s="64"/>
      <c r="H11021" s="64"/>
      <c r="K11021" s="64"/>
      <c r="L11021" s="104"/>
    </row>
    <row r="11022" spans="4:12" x14ac:dyDescent="0.25">
      <c r="D11022" s="67"/>
      <c r="E11022" s="64"/>
      <c r="F11022" s="64"/>
      <c r="G11022" s="64"/>
      <c r="H11022" s="64"/>
      <c r="K11022" s="64"/>
      <c r="L11022" s="104"/>
    </row>
    <row r="11023" spans="4:12" x14ac:dyDescent="0.25">
      <c r="D11023" s="67"/>
      <c r="E11023" s="64"/>
      <c r="F11023" s="64"/>
      <c r="G11023" s="64"/>
      <c r="H11023" s="64"/>
      <c r="K11023" s="64"/>
      <c r="L11023" s="104"/>
    </row>
    <row r="11024" spans="4:12" x14ac:dyDescent="0.25">
      <c r="D11024" s="67"/>
      <c r="E11024" s="64"/>
      <c r="F11024" s="64"/>
      <c r="G11024" s="64"/>
      <c r="H11024" s="64"/>
      <c r="K11024" s="64"/>
      <c r="L11024" s="104"/>
    </row>
    <row r="11025" spans="4:12" x14ac:dyDescent="0.25">
      <c r="D11025" s="67"/>
      <c r="E11025" s="64"/>
      <c r="F11025" s="64"/>
      <c r="G11025" s="64"/>
      <c r="H11025" s="64"/>
      <c r="K11025" s="64"/>
      <c r="L11025" s="104"/>
    </row>
    <row r="11026" spans="4:12" x14ac:dyDescent="0.25">
      <c r="D11026" s="67"/>
      <c r="E11026" s="64"/>
      <c r="F11026" s="64"/>
      <c r="G11026" s="64"/>
      <c r="H11026" s="64"/>
      <c r="K11026" s="64"/>
      <c r="L11026" s="104"/>
    </row>
    <row r="11027" spans="4:12" x14ac:dyDescent="0.25">
      <c r="D11027" s="67"/>
      <c r="E11027" s="64"/>
      <c r="F11027" s="64"/>
      <c r="G11027" s="64"/>
      <c r="H11027" s="64"/>
      <c r="K11027" s="64"/>
      <c r="L11027" s="104"/>
    </row>
    <row r="11028" spans="4:12" x14ac:dyDescent="0.25">
      <c r="D11028" s="67"/>
      <c r="E11028" s="64"/>
      <c r="F11028" s="64"/>
      <c r="G11028" s="64"/>
      <c r="H11028" s="64"/>
      <c r="K11028" s="64"/>
      <c r="L11028" s="104"/>
    </row>
    <row r="11029" spans="4:12" x14ac:dyDescent="0.25">
      <c r="D11029" s="67"/>
      <c r="E11029" s="64"/>
      <c r="F11029" s="64"/>
      <c r="G11029" s="64"/>
      <c r="H11029" s="64"/>
      <c r="K11029" s="64"/>
      <c r="L11029" s="104"/>
    </row>
    <row r="11030" spans="4:12" x14ac:dyDescent="0.25">
      <c r="D11030" s="67"/>
      <c r="E11030" s="64"/>
      <c r="F11030" s="64"/>
      <c r="G11030" s="64"/>
      <c r="H11030" s="64"/>
      <c r="K11030" s="64"/>
      <c r="L11030" s="104"/>
    </row>
    <row r="11031" spans="4:12" x14ac:dyDescent="0.25">
      <c r="D11031" s="67"/>
      <c r="E11031" s="64"/>
      <c r="F11031" s="64"/>
      <c r="G11031" s="64"/>
      <c r="H11031" s="64"/>
      <c r="K11031" s="64"/>
      <c r="L11031" s="104"/>
    </row>
    <row r="11032" spans="4:12" x14ac:dyDescent="0.25">
      <c r="D11032" s="67"/>
      <c r="E11032" s="64"/>
      <c r="F11032" s="64"/>
      <c r="G11032" s="64"/>
      <c r="H11032" s="64"/>
      <c r="K11032" s="64"/>
      <c r="L11032" s="104"/>
    </row>
    <row r="11033" spans="4:12" x14ac:dyDescent="0.25">
      <c r="D11033" s="67"/>
      <c r="E11033" s="64"/>
      <c r="F11033" s="64"/>
      <c r="G11033" s="64"/>
      <c r="H11033" s="64"/>
      <c r="K11033" s="64"/>
      <c r="L11033" s="104"/>
    </row>
    <row r="11034" spans="4:12" x14ac:dyDescent="0.25">
      <c r="D11034" s="67"/>
      <c r="E11034" s="64"/>
      <c r="F11034" s="64"/>
      <c r="G11034" s="64"/>
      <c r="H11034" s="64"/>
      <c r="K11034" s="64"/>
      <c r="L11034" s="104"/>
    </row>
    <row r="11035" spans="4:12" x14ac:dyDescent="0.25">
      <c r="D11035" s="67"/>
      <c r="E11035" s="64"/>
      <c r="F11035" s="64"/>
      <c r="G11035" s="64"/>
      <c r="H11035" s="64"/>
      <c r="K11035" s="64"/>
      <c r="L11035" s="104"/>
    </row>
    <row r="11036" spans="4:12" x14ac:dyDescent="0.25">
      <c r="D11036" s="67"/>
      <c r="E11036" s="64"/>
      <c r="F11036" s="64"/>
      <c r="G11036" s="64"/>
      <c r="H11036" s="64"/>
      <c r="K11036" s="64"/>
      <c r="L11036" s="104"/>
    </row>
    <row r="11037" spans="4:12" x14ac:dyDescent="0.25">
      <c r="D11037" s="67"/>
      <c r="E11037" s="64"/>
      <c r="F11037" s="64"/>
      <c r="G11037" s="64"/>
      <c r="H11037" s="64"/>
      <c r="K11037" s="64"/>
      <c r="L11037" s="104"/>
    </row>
    <row r="11038" spans="4:12" x14ac:dyDescent="0.25">
      <c r="D11038" s="67"/>
      <c r="E11038" s="64"/>
      <c r="F11038" s="64"/>
      <c r="G11038" s="64"/>
      <c r="H11038" s="64"/>
      <c r="K11038" s="64"/>
      <c r="L11038" s="104"/>
    </row>
    <row r="11039" spans="4:12" x14ac:dyDescent="0.25">
      <c r="D11039" s="67"/>
      <c r="E11039" s="64"/>
      <c r="F11039" s="64"/>
      <c r="G11039" s="64"/>
      <c r="H11039" s="64"/>
      <c r="K11039" s="64"/>
      <c r="L11039" s="104"/>
    </row>
    <row r="11040" spans="4:12" x14ac:dyDescent="0.25">
      <c r="D11040" s="67"/>
      <c r="E11040" s="64"/>
      <c r="F11040" s="64"/>
      <c r="G11040" s="64"/>
      <c r="H11040" s="64"/>
      <c r="K11040" s="64"/>
      <c r="L11040" s="104"/>
    </row>
    <row r="11041" spans="4:12" x14ac:dyDescent="0.25">
      <c r="D11041" s="67"/>
      <c r="E11041" s="64"/>
      <c r="F11041" s="64"/>
      <c r="G11041" s="64"/>
      <c r="H11041" s="64"/>
      <c r="K11041" s="64"/>
      <c r="L11041" s="104"/>
    </row>
    <row r="11042" spans="4:12" x14ac:dyDescent="0.25">
      <c r="D11042" s="67"/>
      <c r="E11042" s="64"/>
      <c r="F11042" s="64"/>
      <c r="G11042" s="64"/>
      <c r="H11042" s="64"/>
      <c r="K11042" s="64"/>
      <c r="L11042" s="104"/>
    </row>
    <row r="11043" spans="4:12" x14ac:dyDescent="0.25">
      <c r="D11043" s="67"/>
      <c r="E11043" s="64"/>
      <c r="F11043" s="64"/>
      <c r="G11043" s="64"/>
      <c r="H11043" s="64"/>
      <c r="K11043" s="64"/>
      <c r="L11043" s="104"/>
    </row>
    <row r="11044" spans="4:12" x14ac:dyDescent="0.25">
      <c r="D11044" s="67"/>
      <c r="E11044" s="64"/>
      <c r="F11044" s="64"/>
      <c r="G11044" s="64"/>
      <c r="H11044" s="64"/>
      <c r="K11044" s="64"/>
      <c r="L11044" s="104"/>
    </row>
    <row r="11045" spans="4:12" x14ac:dyDescent="0.25">
      <c r="D11045" s="67"/>
      <c r="E11045" s="64"/>
      <c r="F11045" s="64"/>
      <c r="G11045" s="64"/>
      <c r="H11045" s="64"/>
      <c r="K11045" s="64"/>
      <c r="L11045" s="104"/>
    </row>
    <row r="11046" spans="4:12" x14ac:dyDescent="0.25">
      <c r="D11046" s="67"/>
      <c r="E11046" s="64"/>
      <c r="F11046" s="64"/>
      <c r="G11046" s="64"/>
      <c r="H11046" s="64"/>
      <c r="K11046" s="64"/>
      <c r="L11046" s="104"/>
    </row>
    <row r="11047" spans="4:12" x14ac:dyDescent="0.25">
      <c r="D11047" s="67"/>
      <c r="E11047" s="64"/>
      <c r="F11047" s="64"/>
      <c r="G11047" s="64"/>
      <c r="H11047" s="64"/>
      <c r="K11047" s="64"/>
      <c r="L11047" s="104"/>
    </row>
    <row r="11048" spans="4:12" x14ac:dyDescent="0.25">
      <c r="D11048" s="67"/>
      <c r="E11048" s="64"/>
      <c r="F11048" s="64"/>
      <c r="G11048" s="64"/>
      <c r="H11048" s="64"/>
      <c r="K11048" s="64"/>
      <c r="L11048" s="104"/>
    </row>
    <row r="11049" spans="4:12" x14ac:dyDescent="0.25">
      <c r="D11049" s="67"/>
      <c r="E11049" s="64"/>
      <c r="F11049" s="64"/>
      <c r="G11049" s="64"/>
      <c r="H11049" s="64"/>
      <c r="K11049" s="64"/>
      <c r="L11049" s="104"/>
    </row>
    <row r="11050" spans="4:12" x14ac:dyDescent="0.25">
      <c r="D11050" s="67"/>
      <c r="E11050" s="64"/>
      <c r="F11050" s="64"/>
      <c r="G11050" s="64"/>
      <c r="H11050" s="64"/>
      <c r="K11050" s="64"/>
      <c r="L11050" s="104"/>
    </row>
    <row r="11051" spans="4:12" x14ac:dyDescent="0.25">
      <c r="D11051" s="67"/>
      <c r="E11051" s="64"/>
      <c r="F11051" s="64"/>
      <c r="G11051" s="64"/>
      <c r="H11051" s="64"/>
      <c r="K11051" s="64"/>
      <c r="L11051" s="104"/>
    </row>
    <row r="11052" spans="4:12" x14ac:dyDescent="0.25">
      <c r="D11052" s="67"/>
      <c r="E11052" s="64"/>
      <c r="F11052" s="64"/>
      <c r="G11052" s="64"/>
      <c r="H11052" s="64"/>
      <c r="K11052" s="64"/>
      <c r="L11052" s="104"/>
    </row>
    <row r="11053" spans="4:12" x14ac:dyDescent="0.25">
      <c r="D11053" s="67"/>
      <c r="E11053" s="64"/>
      <c r="F11053" s="64"/>
      <c r="G11053" s="64"/>
      <c r="H11053" s="64"/>
      <c r="K11053" s="64"/>
      <c r="L11053" s="104"/>
    </row>
    <row r="11054" spans="4:12" x14ac:dyDescent="0.25">
      <c r="D11054" s="67"/>
      <c r="E11054" s="64"/>
      <c r="F11054" s="64"/>
      <c r="G11054" s="64"/>
      <c r="H11054" s="64"/>
      <c r="K11054" s="64"/>
      <c r="L11054" s="104"/>
    </row>
    <row r="11055" spans="4:12" x14ac:dyDescent="0.25">
      <c r="D11055" s="67"/>
      <c r="E11055" s="64"/>
      <c r="F11055" s="64"/>
      <c r="G11055" s="64"/>
      <c r="H11055" s="64"/>
      <c r="K11055" s="64"/>
      <c r="L11055" s="104"/>
    </row>
    <row r="11056" spans="4:12" x14ac:dyDescent="0.25">
      <c r="D11056" s="67"/>
      <c r="E11056" s="64"/>
      <c r="F11056" s="64"/>
      <c r="G11056" s="64"/>
      <c r="H11056" s="64"/>
      <c r="K11056" s="64"/>
      <c r="L11056" s="104"/>
    </row>
    <row r="11057" spans="4:12" x14ac:dyDescent="0.25">
      <c r="D11057" s="67"/>
      <c r="E11057" s="64"/>
      <c r="F11057" s="64"/>
      <c r="G11057" s="64"/>
      <c r="H11057" s="64"/>
      <c r="K11057" s="64"/>
      <c r="L11057" s="104"/>
    </row>
    <row r="11058" spans="4:12" x14ac:dyDescent="0.25">
      <c r="D11058" s="67"/>
      <c r="E11058" s="64"/>
      <c r="F11058" s="64"/>
      <c r="G11058" s="64"/>
      <c r="H11058" s="64"/>
      <c r="K11058" s="64"/>
      <c r="L11058" s="104"/>
    </row>
    <row r="11059" spans="4:12" x14ac:dyDescent="0.25">
      <c r="D11059" s="67"/>
      <c r="E11059" s="64"/>
      <c r="F11059" s="64"/>
      <c r="G11059" s="64"/>
      <c r="H11059" s="64"/>
      <c r="K11059" s="64"/>
      <c r="L11059" s="104"/>
    </row>
    <row r="11060" spans="4:12" x14ac:dyDescent="0.25">
      <c r="D11060" s="67"/>
      <c r="E11060" s="64"/>
      <c r="F11060" s="64"/>
      <c r="G11060" s="64"/>
      <c r="H11060" s="64"/>
      <c r="K11060" s="64"/>
      <c r="L11060" s="104"/>
    </row>
    <row r="11061" spans="4:12" x14ac:dyDescent="0.25">
      <c r="D11061" s="67"/>
      <c r="E11061" s="64"/>
      <c r="F11061" s="64"/>
      <c r="G11061" s="64"/>
      <c r="H11061" s="64"/>
      <c r="K11061" s="64"/>
      <c r="L11061" s="104"/>
    </row>
    <row r="11062" spans="4:12" x14ac:dyDescent="0.25">
      <c r="D11062" s="67"/>
      <c r="E11062" s="64"/>
      <c r="F11062" s="64"/>
      <c r="G11062" s="64"/>
      <c r="H11062" s="64"/>
      <c r="K11062" s="64"/>
      <c r="L11062" s="104"/>
    </row>
    <row r="11063" spans="4:12" x14ac:dyDescent="0.25">
      <c r="D11063" s="67"/>
      <c r="E11063" s="64"/>
      <c r="F11063" s="64"/>
      <c r="G11063" s="64"/>
      <c r="H11063" s="64"/>
      <c r="K11063" s="64"/>
      <c r="L11063" s="104"/>
    </row>
    <row r="11064" spans="4:12" x14ac:dyDescent="0.25">
      <c r="D11064" s="67"/>
      <c r="E11064" s="64"/>
      <c r="F11064" s="64"/>
      <c r="G11064" s="64"/>
      <c r="H11064" s="64"/>
      <c r="K11064" s="64"/>
      <c r="L11064" s="104"/>
    </row>
    <row r="11065" spans="4:12" x14ac:dyDescent="0.25">
      <c r="D11065" s="67"/>
      <c r="E11065" s="64"/>
      <c r="F11065" s="64"/>
      <c r="G11065" s="64"/>
      <c r="H11065" s="64"/>
      <c r="K11065" s="64"/>
      <c r="L11065" s="104"/>
    </row>
    <row r="11066" spans="4:12" x14ac:dyDescent="0.25">
      <c r="D11066" s="67"/>
      <c r="E11066" s="64"/>
      <c r="F11066" s="64"/>
      <c r="G11066" s="64"/>
      <c r="H11066" s="64"/>
      <c r="K11066" s="64"/>
      <c r="L11066" s="104"/>
    </row>
    <row r="11067" spans="4:12" x14ac:dyDescent="0.25">
      <c r="D11067" s="67"/>
      <c r="E11067" s="64"/>
      <c r="F11067" s="64"/>
      <c r="G11067" s="64"/>
      <c r="H11067" s="64"/>
      <c r="K11067" s="64"/>
      <c r="L11067" s="104"/>
    </row>
    <row r="11068" spans="4:12" x14ac:dyDescent="0.25">
      <c r="D11068" s="67"/>
      <c r="E11068" s="64"/>
      <c r="F11068" s="64"/>
      <c r="G11068" s="64"/>
      <c r="H11068" s="64"/>
      <c r="K11068" s="64"/>
      <c r="L11068" s="104"/>
    </row>
    <row r="11069" spans="4:12" x14ac:dyDescent="0.25">
      <c r="D11069" s="67"/>
      <c r="E11069" s="64"/>
      <c r="F11069" s="64"/>
      <c r="G11069" s="64"/>
      <c r="H11069" s="64"/>
      <c r="K11069" s="64"/>
      <c r="L11069" s="104"/>
    </row>
    <row r="11070" spans="4:12" x14ac:dyDescent="0.25">
      <c r="D11070" s="67"/>
      <c r="E11070" s="64"/>
      <c r="F11070" s="64"/>
      <c r="G11070" s="64"/>
      <c r="H11070" s="64"/>
      <c r="K11070" s="64"/>
      <c r="L11070" s="104"/>
    </row>
    <row r="11071" spans="4:12" x14ac:dyDescent="0.25">
      <c r="D11071" s="67"/>
      <c r="E11071" s="64"/>
      <c r="F11071" s="64"/>
      <c r="G11071" s="64"/>
      <c r="H11071" s="64"/>
      <c r="K11071" s="64"/>
      <c r="L11071" s="104"/>
    </row>
    <row r="11072" spans="4:12" x14ac:dyDescent="0.25">
      <c r="D11072" s="67"/>
      <c r="E11072" s="64"/>
      <c r="F11072" s="64"/>
      <c r="G11072" s="64"/>
      <c r="H11072" s="64"/>
      <c r="K11072" s="64"/>
      <c r="L11072" s="104"/>
    </row>
    <row r="11073" spans="4:12" x14ac:dyDescent="0.25">
      <c r="D11073" s="67"/>
      <c r="E11073" s="64"/>
      <c r="F11073" s="64"/>
      <c r="G11073" s="64"/>
      <c r="H11073" s="64"/>
      <c r="K11073" s="64"/>
      <c r="L11073" s="104"/>
    </row>
    <row r="11074" spans="4:12" x14ac:dyDescent="0.25">
      <c r="D11074" s="67"/>
      <c r="E11074" s="64"/>
      <c r="F11074" s="64"/>
      <c r="G11074" s="64"/>
      <c r="H11074" s="64"/>
      <c r="K11074" s="64"/>
      <c r="L11074" s="104"/>
    </row>
    <row r="11075" spans="4:12" x14ac:dyDescent="0.25">
      <c r="D11075" s="67"/>
      <c r="E11075" s="64"/>
      <c r="F11075" s="64"/>
      <c r="G11075" s="64"/>
      <c r="H11075" s="64"/>
      <c r="K11075" s="64"/>
      <c r="L11075" s="104"/>
    </row>
    <row r="11076" spans="4:12" x14ac:dyDescent="0.25">
      <c r="D11076" s="67"/>
      <c r="E11076" s="64"/>
      <c r="F11076" s="64"/>
      <c r="G11076" s="64"/>
      <c r="H11076" s="64"/>
      <c r="K11076" s="64"/>
      <c r="L11076" s="104"/>
    </row>
    <row r="11077" spans="4:12" x14ac:dyDescent="0.25">
      <c r="D11077" s="67"/>
      <c r="E11077" s="64"/>
      <c r="F11077" s="64"/>
      <c r="G11077" s="64"/>
      <c r="H11077" s="64"/>
      <c r="K11077" s="64"/>
      <c r="L11077" s="104"/>
    </row>
    <row r="11078" spans="4:12" x14ac:dyDescent="0.25">
      <c r="D11078" s="67"/>
      <c r="E11078" s="64"/>
      <c r="F11078" s="64"/>
      <c r="G11078" s="64"/>
      <c r="H11078" s="64"/>
      <c r="K11078" s="64"/>
      <c r="L11078" s="104"/>
    </row>
    <row r="11079" spans="4:12" x14ac:dyDescent="0.25">
      <c r="D11079" s="67"/>
      <c r="E11079" s="64"/>
      <c r="F11079" s="64"/>
      <c r="G11079" s="64"/>
      <c r="H11079" s="64"/>
      <c r="K11079" s="64"/>
      <c r="L11079" s="104"/>
    </row>
    <row r="11080" spans="4:12" x14ac:dyDescent="0.25">
      <c r="D11080" s="67"/>
      <c r="E11080" s="64"/>
      <c r="F11080" s="64"/>
      <c r="G11080" s="64"/>
      <c r="H11080" s="64"/>
      <c r="K11080" s="64"/>
      <c r="L11080" s="104"/>
    </row>
    <row r="11081" spans="4:12" x14ac:dyDescent="0.25">
      <c r="D11081" s="67"/>
      <c r="E11081" s="64"/>
      <c r="F11081" s="64"/>
      <c r="G11081" s="64"/>
      <c r="H11081" s="64"/>
      <c r="K11081" s="64"/>
      <c r="L11081" s="104"/>
    </row>
    <row r="11082" spans="4:12" x14ac:dyDescent="0.25">
      <c r="D11082" s="67"/>
      <c r="E11082" s="64"/>
      <c r="F11082" s="64"/>
      <c r="G11082" s="64"/>
      <c r="H11082" s="64"/>
      <c r="K11082" s="64"/>
      <c r="L11082" s="104"/>
    </row>
    <row r="11083" spans="4:12" x14ac:dyDescent="0.25">
      <c r="D11083" s="67"/>
      <c r="E11083" s="64"/>
      <c r="F11083" s="64"/>
      <c r="G11083" s="64"/>
      <c r="H11083" s="64"/>
      <c r="K11083" s="64"/>
      <c r="L11083" s="104"/>
    </row>
    <row r="11084" spans="4:12" x14ac:dyDescent="0.25">
      <c r="D11084" s="67"/>
      <c r="E11084" s="64"/>
      <c r="F11084" s="64"/>
      <c r="G11084" s="64"/>
      <c r="H11084" s="64"/>
      <c r="K11084" s="64"/>
      <c r="L11084" s="104"/>
    </row>
    <row r="11085" spans="4:12" x14ac:dyDescent="0.25">
      <c r="D11085" s="67"/>
      <c r="E11085" s="64"/>
      <c r="F11085" s="64"/>
      <c r="G11085" s="64"/>
      <c r="H11085" s="64"/>
      <c r="K11085" s="64"/>
      <c r="L11085" s="104"/>
    </row>
    <row r="11086" spans="4:12" x14ac:dyDescent="0.25">
      <c r="D11086" s="67"/>
      <c r="E11086" s="64"/>
      <c r="F11086" s="64"/>
      <c r="G11086" s="64"/>
      <c r="H11086" s="64"/>
      <c r="K11086" s="64"/>
      <c r="L11086" s="104"/>
    </row>
    <row r="11087" spans="4:12" x14ac:dyDescent="0.25">
      <c r="D11087" s="67"/>
      <c r="E11087" s="64"/>
      <c r="F11087" s="64"/>
      <c r="G11087" s="64"/>
      <c r="H11087" s="64"/>
      <c r="K11087" s="64"/>
      <c r="L11087" s="104"/>
    </row>
    <row r="11088" spans="4:12" x14ac:dyDescent="0.25">
      <c r="D11088" s="67"/>
      <c r="E11088" s="64"/>
      <c r="F11088" s="64"/>
      <c r="G11088" s="64"/>
      <c r="H11088" s="64"/>
      <c r="K11088" s="64"/>
      <c r="L11088" s="104"/>
    </row>
    <row r="11089" spans="4:12" x14ac:dyDescent="0.25">
      <c r="D11089" s="67"/>
      <c r="E11089" s="64"/>
      <c r="F11089" s="64"/>
      <c r="G11089" s="64"/>
      <c r="H11089" s="64"/>
      <c r="K11089" s="64"/>
      <c r="L11089" s="104"/>
    </row>
    <row r="11090" spans="4:12" x14ac:dyDescent="0.25">
      <c r="D11090" s="67"/>
      <c r="E11090" s="64"/>
      <c r="F11090" s="64"/>
      <c r="G11090" s="64"/>
      <c r="H11090" s="64"/>
      <c r="K11090" s="64"/>
      <c r="L11090" s="104"/>
    </row>
    <row r="11091" spans="4:12" x14ac:dyDescent="0.25">
      <c r="D11091" s="67"/>
      <c r="E11091" s="64"/>
      <c r="F11091" s="64"/>
      <c r="G11091" s="64"/>
      <c r="H11091" s="64"/>
      <c r="K11091" s="64"/>
      <c r="L11091" s="104"/>
    </row>
    <row r="11092" spans="4:12" x14ac:dyDescent="0.25">
      <c r="D11092" s="67"/>
      <c r="E11092" s="64"/>
      <c r="F11092" s="64"/>
      <c r="G11092" s="64"/>
      <c r="H11092" s="64"/>
      <c r="K11092" s="64"/>
      <c r="L11092" s="104"/>
    </row>
    <row r="11093" spans="4:12" x14ac:dyDescent="0.25">
      <c r="D11093" s="67"/>
      <c r="E11093" s="64"/>
      <c r="F11093" s="64"/>
      <c r="G11093" s="64"/>
      <c r="H11093" s="64"/>
      <c r="K11093" s="64"/>
      <c r="L11093" s="104"/>
    </row>
    <row r="11094" spans="4:12" x14ac:dyDescent="0.25">
      <c r="D11094" s="67"/>
      <c r="E11094" s="64"/>
      <c r="F11094" s="64"/>
      <c r="G11094" s="64"/>
      <c r="H11094" s="64"/>
      <c r="K11094" s="64"/>
      <c r="L11094" s="104"/>
    </row>
    <row r="11095" spans="4:12" x14ac:dyDescent="0.25">
      <c r="D11095" s="67"/>
      <c r="E11095" s="64"/>
      <c r="F11095" s="64"/>
      <c r="G11095" s="64"/>
      <c r="H11095" s="64"/>
      <c r="K11095" s="64"/>
      <c r="L11095" s="104"/>
    </row>
    <row r="11096" spans="4:12" x14ac:dyDescent="0.25">
      <c r="D11096" s="67"/>
      <c r="E11096" s="64"/>
      <c r="F11096" s="64"/>
      <c r="G11096" s="64"/>
      <c r="H11096" s="64"/>
      <c r="K11096" s="64"/>
      <c r="L11096" s="104"/>
    </row>
    <row r="11097" spans="4:12" x14ac:dyDescent="0.25">
      <c r="D11097" s="67"/>
      <c r="E11097" s="64"/>
      <c r="F11097" s="64"/>
      <c r="G11097" s="64"/>
      <c r="H11097" s="64"/>
      <c r="K11097" s="64"/>
      <c r="L11097" s="104"/>
    </row>
    <row r="11098" spans="4:12" x14ac:dyDescent="0.25">
      <c r="D11098" s="67"/>
      <c r="E11098" s="64"/>
      <c r="F11098" s="64"/>
      <c r="G11098" s="64"/>
      <c r="H11098" s="64"/>
      <c r="K11098" s="64"/>
      <c r="L11098" s="104"/>
    </row>
    <row r="11099" spans="4:12" x14ac:dyDescent="0.25">
      <c r="D11099" s="67"/>
      <c r="E11099" s="64"/>
      <c r="F11099" s="64"/>
      <c r="G11099" s="64"/>
      <c r="H11099" s="64"/>
      <c r="K11099" s="64"/>
      <c r="L11099" s="104"/>
    </row>
    <row r="11100" spans="4:12" x14ac:dyDescent="0.25">
      <c r="D11100" s="67"/>
      <c r="E11100" s="64"/>
      <c r="F11100" s="64"/>
      <c r="G11100" s="64"/>
      <c r="H11100" s="64"/>
      <c r="K11100" s="64"/>
      <c r="L11100" s="104"/>
    </row>
    <row r="11101" spans="4:12" x14ac:dyDescent="0.25">
      <c r="D11101" s="67"/>
      <c r="E11101" s="64"/>
      <c r="F11101" s="64"/>
      <c r="G11101" s="64"/>
      <c r="H11101" s="64"/>
      <c r="K11101" s="64"/>
      <c r="L11101" s="104"/>
    </row>
    <row r="11102" spans="4:12" x14ac:dyDescent="0.25">
      <c r="D11102" s="67"/>
      <c r="E11102" s="64"/>
      <c r="F11102" s="64"/>
      <c r="G11102" s="64"/>
      <c r="H11102" s="64"/>
      <c r="K11102" s="64"/>
      <c r="L11102" s="104"/>
    </row>
    <row r="11103" spans="4:12" x14ac:dyDescent="0.25">
      <c r="D11103" s="67"/>
      <c r="E11103" s="64"/>
      <c r="F11103" s="64"/>
      <c r="G11103" s="64"/>
      <c r="H11103" s="64"/>
      <c r="K11103" s="64"/>
      <c r="L11103" s="104"/>
    </row>
    <row r="11104" spans="4:12" x14ac:dyDescent="0.25">
      <c r="D11104" s="67"/>
      <c r="E11104" s="64"/>
      <c r="F11104" s="64"/>
      <c r="G11104" s="64"/>
      <c r="H11104" s="64"/>
      <c r="K11104" s="64"/>
      <c r="L11104" s="104"/>
    </row>
    <row r="11105" spans="4:12" x14ac:dyDescent="0.25">
      <c r="D11105" s="67"/>
      <c r="E11105" s="64"/>
      <c r="F11105" s="64"/>
      <c r="G11105" s="64"/>
      <c r="H11105" s="64"/>
      <c r="K11105" s="64"/>
      <c r="L11105" s="104"/>
    </row>
    <row r="11106" spans="4:12" x14ac:dyDescent="0.25">
      <c r="D11106" s="67"/>
      <c r="E11106" s="64"/>
      <c r="F11106" s="64"/>
      <c r="G11106" s="64"/>
      <c r="H11106" s="64"/>
      <c r="K11106" s="64"/>
      <c r="L11106" s="104"/>
    </row>
    <row r="11107" spans="4:12" x14ac:dyDescent="0.25">
      <c r="D11107" s="67"/>
      <c r="E11107" s="64"/>
      <c r="F11107" s="64"/>
      <c r="G11107" s="64"/>
      <c r="H11107" s="64"/>
      <c r="K11107" s="64"/>
      <c r="L11107" s="104"/>
    </row>
    <row r="11108" spans="4:12" x14ac:dyDescent="0.25">
      <c r="D11108" s="67"/>
      <c r="E11108" s="64"/>
      <c r="F11108" s="64"/>
      <c r="G11108" s="64"/>
      <c r="H11108" s="64"/>
      <c r="K11108" s="64"/>
      <c r="L11108" s="104"/>
    </row>
    <row r="11109" spans="4:12" x14ac:dyDescent="0.25">
      <c r="D11109" s="67"/>
      <c r="E11109" s="64"/>
      <c r="F11109" s="64"/>
      <c r="G11109" s="64"/>
      <c r="H11109" s="64"/>
      <c r="K11109" s="64"/>
      <c r="L11109" s="104"/>
    </row>
    <row r="11110" spans="4:12" x14ac:dyDescent="0.25">
      <c r="D11110" s="67"/>
      <c r="E11110" s="64"/>
      <c r="F11110" s="64"/>
      <c r="G11110" s="64"/>
      <c r="H11110" s="64"/>
      <c r="K11110" s="64"/>
      <c r="L11110" s="104"/>
    </row>
    <row r="11111" spans="4:12" x14ac:dyDescent="0.25">
      <c r="D11111" s="67"/>
      <c r="E11111" s="64"/>
      <c r="F11111" s="64"/>
      <c r="G11111" s="64"/>
      <c r="H11111" s="64"/>
      <c r="K11111" s="64"/>
      <c r="L11111" s="104"/>
    </row>
    <row r="11112" spans="4:12" x14ac:dyDescent="0.25">
      <c r="D11112" s="67"/>
      <c r="E11112" s="64"/>
      <c r="F11112" s="64"/>
      <c r="G11112" s="64"/>
      <c r="H11112" s="64"/>
      <c r="K11112" s="64"/>
      <c r="L11112" s="104"/>
    </row>
    <row r="11113" spans="4:12" x14ac:dyDescent="0.25">
      <c r="D11113" s="67"/>
      <c r="E11113" s="64"/>
      <c r="F11113" s="64"/>
      <c r="G11113" s="64"/>
      <c r="H11113" s="64"/>
      <c r="K11113" s="64"/>
      <c r="L11113" s="104"/>
    </row>
    <row r="11114" spans="4:12" x14ac:dyDescent="0.25">
      <c r="D11114" s="67"/>
      <c r="E11114" s="64"/>
      <c r="F11114" s="64"/>
      <c r="G11114" s="64"/>
      <c r="H11114" s="64"/>
      <c r="K11114" s="64"/>
      <c r="L11114" s="104"/>
    </row>
    <row r="11115" spans="4:12" x14ac:dyDescent="0.25">
      <c r="D11115" s="67"/>
      <c r="E11115" s="64"/>
      <c r="F11115" s="64"/>
      <c r="G11115" s="64"/>
      <c r="H11115" s="64"/>
      <c r="K11115" s="64"/>
      <c r="L11115" s="104"/>
    </row>
    <row r="11116" spans="4:12" x14ac:dyDescent="0.25">
      <c r="D11116" s="67"/>
      <c r="E11116" s="64"/>
      <c r="F11116" s="64"/>
      <c r="G11116" s="64"/>
      <c r="H11116" s="64"/>
      <c r="K11116" s="64"/>
      <c r="L11116" s="104"/>
    </row>
    <row r="11117" spans="4:12" x14ac:dyDescent="0.25">
      <c r="D11117" s="67"/>
      <c r="E11117" s="64"/>
      <c r="F11117" s="64"/>
      <c r="G11117" s="64"/>
      <c r="H11117" s="64"/>
      <c r="K11117" s="64"/>
      <c r="L11117" s="104"/>
    </row>
    <row r="11118" spans="4:12" x14ac:dyDescent="0.25">
      <c r="D11118" s="67"/>
      <c r="E11118" s="64"/>
      <c r="F11118" s="64"/>
      <c r="G11118" s="64"/>
      <c r="H11118" s="64"/>
      <c r="K11118" s="64"/>
      <c r="L11118" s="104"/>
    </row>
    <row r="11119" spans="4:12" x14ac:dyDescent="0.25">
      <c r="D11119" s="67"/>
      <c r="E11119" s="64"/>
      <c r="F11119" s="64"/>
      <c r="G11119" s="64"/>
      <c r="H11119" s="64"/>
      <c r="K11119" s="64"/>
      <c r="L11119" s="104"/>
    </row>
    <row r="11120" spans="4:12" x14ac:dyDescent="0.25">
      <c r="D11120" s="67"/>
      <c r="E11120" s="64"/>
      <c r="F11120" s="64"/>
      <c r="G11120" s="64"/>
      <c r="H11120" s="64"/>
      <c r="K11120" s="64"/>
      <c r="L11120" s="104"/>
    </row>
    <row r="11121" spans="4:12" x14ac:dyDescent="0.25">
      <c r="D11121" s="67"/>
      <c r="E11121" s="64"/>
      <c r="F11121" s="64"/>
      <c r="G11121" s="64"/>
      <c r="H11121" s="64"/>
      <c r="K11121" s="64"/>
      <c r="L11121" s="104"/>
    </row>
    <row r="11122" spans="4:12" x14ac:dyDescent="0.25">
      <c r="D11122" s="67"/>
      <c r="E11122" s="64"/>
      <c r="F11122" s="64"/>
      <c r="G11122" s="64"/>
      <c r="H11122" s="64"/>
      <c r="K11122" s="64"/>
      <c r="L11122" s="104"/>
    </row>
    <row r="11123" spans="4:12" x14ac:dyDescent="0.25">
      <c r="D11123" s="67"/>
      <c r="E11123" s="64"/>
      <c r="F11123" s="64"/>
      <c r="G11123" s="64"/>
      <c r="H11123" s="64"/>
      <c r="K11123" s="64"/>
      <c r="L11123" s="104"/>
    </row>
    <row r="11124" spans="4:12" x14ac:dyDescent="0.25">
      <c r="D11124" s="67"/>
      <c r="E11124" s="64"/>
      <c r="F11124" s="64"/>
      <c r="G11124" s="64"/>
      <c r="H11124" s="64"/>
      <c r="K11124" s="64"/>
      <c r="L11124" s="104"/>
    </row>
    <row r="11125" spans="4:12" x14ac:dyDescent="0.25">
      <c r="D11125" s="67"/>
      <c r="E11125" s="64"/>
      <c r="F11125" s="64"/>
      <c r="G11125" s="64"/>
      <c r="H11125" s="64"/>
      <c r="K11125" s="64"/>
      <c r="L11125" s="104"/>
    </row>
    <row r="11126" spans="4:12" x14ac:dyDescent="0.25">
      <c r="D11126" s="67"/>
      <c r="E11126" s="64"/>
      <c r="F11126" s="64"/>
      <c r="G11126" s="64"/>
      <c r="H11126" s="64"/>
      <c r="K11126" s="64"/>
      <c r="L11126" s="104"/>
    </row>
    <row r="11127" spans="4:12" x14ac:dyDescent="0.25">
      <c r="D11127" s="67"/>
      <c r="E11127" s="64"/>
      <c r="F11127" s="64"/>
      <c r="G11127" s="64"/>
      <c r="H11127" s="64"/>
      <c r="K11127" s="64"/>
      <c r="L11127" s="104"/>
    </row>
    <row r="11128" spans="4:12" x14ac:dyDescent="0.25">
      <c r="D11128" s="67"/>
      <c r="E11128" s="64"/>
      <c r="F11128" s="64"/>
      <c r="G11128" s="64"/>
      <c r="H11128" s="64"/>
      <c r="K11128" s="64"/>
      <c r="L11128" s="104"/>
    </row>
    <row r="11129" spans="4:12" x14ac:dyDescent="0.25">
      <c r="D11129" s="67"/>
      <c r="E11129" s="64"/>
      <c r="F11129" s="64"/>
      <c r="G11129" s="64"/>
      <c r="H11129" s="64"/>
      <c r="K11129" s="64"/>
      <c r="L11129" s="104"/>
    </row>
    <row r="11130" spans="4:12" x14ac:dyDescent="0.25">
      <c r="D11130" s="67"/>
      <c r="E11130" s="64"/>
      <c r="F11130" s="64"/>
      <c r="G11130" s="64"/>
      <c r="H11130" s="64"/>
      <c r="K11130" s="64"/>
      <c r="L11130" s="104"/>
    </row>
    <row r="11131" spans="4:12" x14ac:dyDescent="0.25">
      <c r="D11131" s="67"/>
      <c r="E11131" s="64"/>
      <c r="F11131" s="64"/>
      <c r="G11131" s="64"/>
      <c r="H11131" s="64"/>
      <c r="K11131" s="64"/>
      <c r="L11131" s="104"/>
    </row>
    <row r="11132" spans="4:12" x14ac:dyDescent="0.25">
      <c r="D11132" s="67"/>
      <c r="E11132" s="64"/>
      <c r="F11132" s="64"/>
      <c r="G11132" s="64"/>
      <c r="H11132" s="64"/>
      <c r="K11132" s="64"/>
      <c r="L11132" s="104"/>
    </row>
    <row r="11133" spans="4:12" x14ac:dyDescent="0.25">
      <c r="D11133" s="67"/>
      <c r="E11133" s="64"/>
      <c r="F11133" s="64"/>
      <c r="G11133" s="64"/>
      <c r="H11133" s="64"/>
      <c r="K11133" s="64"/>
      <c r="L11133" s="104"/>
    </row>
    <row r="11134" spans="4:12" x14ac:dyDescent="0.25">
      <c r="D11134" s="67"/>
      <c r="E11134" s="64"/>
      <c r="F11134" s="64"/>
      <c r="G11134" s="64"/>
      <c r="H11134" s="64"/>
      <c r="K11134" s="64"/>
      <c r="L11134" s="104"/>
    </row>
    <row r="11135" spans="4:12" x14ac:dyDescent="0.25">
      <c r="D11135" s="67"/>
      <c r="E11135" s="64"/>
      <c r="F11135" s="64"/>
      <c r="G11135" s="64"/>
      <c r="H11135" s="64"/>
      <c r="K11135" s="64"/>
      <c r="L11135" s="104"/>
    </row>
    <row r="11136" spans="4:12" x14ac:dyDescent="0.25">
      <c r="D11136" s="67"/>
      <c r="E11136" s="64"/>
      <c r="F11136" s="64"/>
      <c r="G11136" s="64"/>
      <c r="H11136" s="64"/>
      <c r="K11136" s="64"/>
      <c r="L11136" s="104"/>
    </row>
    <row r="11137" spans="4:12" x14ac:dyDescent="0.25">
      <c r="D11137" s="67"/>
      <c r="E11137" s="64"/>
      <c r="F11137" s="64"/>
      <c r="G11137" s="64"/>
      <c r="H11137" s="64"/>
      <c r="K11137" s="64"/>
      <c r="L11137" s="104"/>
    </row>
    <row r="11138" spans="4:12" x14ac:dyDescent="0.25">
      <c r="D11138" s="67"/>
      <c r="E11138" s="64"/>
      <c r="F11138" s="64"/>
      <c r="G11138" s="64"/>
      <c r="H11138" s="64"/>
      <c r="K11138" s="64"/>
      <c r="L11138" s="104"/>
    </row>
    <row r="11139" spans="4:12" x14ac:dyDescent="0.25">
      <c r="D11139" s="67"/>
      <c r="E11139" s="64"/>
      <c r="F11139" s="64"/>
      <c r="G11139" s="64"/>
      <c r="H11139" s="64"/>
      <c r="K11139" s="64"/>
      <c r="L11139" s="104"/>
    </row>
    <row r="11140" spans="4:12" x14ac:dyDescent="0.25">
      <c r="D11140" s="67"/>
      <c r="E11140" s="64"/>
      <c r="F11140" s="64"/>
      <c r="G11140" s="64"/>
      <c r="H11140" s="64"/>
      <c r="K11140" s="64"/>
      <c r="L11140" s="104"/>
    </row>
    <row r="11141" spans="4:12" x14ac:dyDescent="0.25">
      <c r="D11141" s="67"/>
      <c r="E11141" s="64"/>
      <c r="F11141" s="64"/>
      <c r="G11141" s="64"/>
      <c r="H11141" s="64"/>
      <c r="K11141" s="64"/>
      <c r="L11141" s="104"/>
    </row>
    <row r="11142" spans="4:12" x14ac:dyDescent="0.25">
      <c r="D11142" s="67"/>
      <c r="E11142" s="64"/>
      <c r="F11142" s="64"/>
      <c r="G11142" s="64"/>
      <c r="H11142" s="64"/>
      <c r="K11142" s="64"/>
      <c r="L11142" s="104"/>
    </row>
    <row r="11143" spans="4:12" x14ac:dyDescent="0.25">
      <c r="D11143" s="67"/>
      <c r="E11143" s="64"/>
      <c r="F11143" s="64"/>
      <c r="G11143" s="64"/>
      <c r="H11143" s="64"/>
      <c r="K11143" s="64"/>
      <c r="L11143" s="104"/>
    </row>
    <row r="11144" spans="4:12" x14ac:dyDescent="0.25">
      <c r="D11144" s="67"/>
      <c r="E11144" s="64"/>
      <c r="F11144" s="64"/>
      <c r="G11144" s="64"/>
      <c r="H11144" s="64"/>
      <c r="K11144" s="64"/>
      <c r="L11144" s="104"/>
    </row>
    <row r="11145" spans="4:12" x14ac:dyDescent="0.25">
      <c r="D11145" s="67"/>
      <c r="E11145" s="64"/>
      <c r="F11145" s="64"/>
      <c r="G11145" s="64"/>
      <c r="H11145" s="64"/>
      <c r="K11145" s="64"/>
      <c r="L11145" s="104"/>
    </row>
    <row r="11146" spans="4:12" x14ac:dyDescent="0.25">
      <c r="D11146" s="67"/>
      <c r="E11146" s="64"/>
      <c r="F11146" s="64"/>
      <c r="G11146" s="64"/>
      <c r="H11146" s="64"/>
      <c r="K11146" s="64"/>
      <c r="L11146" s="104"/>
    </row>
    <row r="11147" spans="4:12" x14ac:dyDescent="0.25">
      <c r="D11147" s="67"/>
      <c r="E11147" s="64"/>
      <c r="F11147" s="64"/>
      <c r="G11147" s="64"/>
      <c r="H11147" s="64"/>
      <c r="K11147" s="64"/>
      <c r="L11147" s="104"/>
    </row>
    <row r="11148" spans="4:12" x14ac:dyDescent="0.25">
      <c r="D11148" s="67"/>
      <c r="E11148" s="64"/>
      <c r="F11148" s="64"/>
      <c r="G11148" s="64"/>
      <c r="H11148" s="64"/>
      <c r="K11148" s="64"/>
      <c r="L11148" s="104"/>
    </row>
    <row r="11149" spans="4:12" x14ac:dyDescent="0.25">
      <c r="D11149" s="67"/>
      <c r="E11149" s="64"/>
      <c r="F11149" s="64"/>
      <c r="G11149" s="64"/>
      <c r="H11149" s="64"/>
      <c r="K11149" s="64"/>
      <c r="L11149" s="104"/>
    </row>
    <row r="11150" spans="4:12" x14ac:dyDescent="0.25">
      <c r="D11150" s="67"/>
      <c r="E11150" s="64"/>
      <c r="F11150" s="64"/>
      <c r="G11150" s="64"/>
      <c r="H11150" s="64"/>
      <c r="K11150" s="64"/>
      <c r="L11150" s="104"/>
    </row>
    <row r="11151" spans="4:12" x14ac:dyDescent="0.25">
      <c r="D11151" s="67"/>
      <c r="E11151" s="64"/>
      <c r="F11151" s="64"/>
      <c r="G11151" s="64"/>
      <c r="H11151" s="64"/>
      <c r="K11151" s="64"/>
      <c r="L11151" s="104"/>
    </row>
    <row r="11152" spans="4:12" x14ac:dyDescent="0.25">
      <c r="D11152" s="67"/>
      <c r="E11152" s="64"/>
      <c r="F11152" s="64"/>
      <c r="G11152" s="64"/>
      <c r="H11152" s="64"/>
      <c r="K11152" s="64"/>
      <c r="L11152" s="104"/>
    </row>
    <row r="11153" spans="4:12" x14ac:dyDescent="0.25">
      <c r="D11153" s="67"/>
      <c r="E11153" s="64"/>
      <c r="F11153" s="64"/>
      <c r="G11153" s="64"/>
      <c r="H11153" s="64"/>
      <c r="K11153" s="64"/>
      <c r="L11153" s="104"/>
    </row>
    <row r="11154" spans="4:12" x14ac:dyDescent="0.25">
      <c r="D11154" s="67"/>
      <c r="E11154" s="64"/>
      <c r="F11154" s="64"/>
      <c r="G11154" s="64"/>
      <c r="H11154" s="64"/>
      <c r="K11154" s="64"/>
      <c r="L11154" s="104"/>
    </row>
    <row r="11155" spans="4:12" x14ac:dyDescent="0.25">
      <c r="D11155" s="67"/>
      <c r="E11155" s="64"/>
      <c r="F11155" s="64"/>
      <c r="G11155" s="64"/>
      <c r="H11155" s="64"/>
      <c r="K11155" s="64"/>
      <c r="L11155" s="104"/>
    </row>
    <row r="11156" spans="4:12" x14ac:dyDescent="0.25">
      <c r="D11156" s="67"/>
      <c r="E11156" s="64"/>
      <c r="F11156" s="64"/>
      <c r="G11156" s="64"/>
      <c r="H11156" s="64"/>
      <c r="K11156" s="64"/>
      <c r="L11156" s="104"/>
    </row>
    <row r="11157" spans="4:12" x14ac:dyDescent="0.25">
      <c r="D11157" s="67"/>
      <c r="E11157" s="64"/>
      <c r="F11157" s="64"/>
      <c r="G11157" s="64"/>
      <c r="H11157" s="64"/>
      <c r="K11157" s="64"/>
      <c r="L11157" s="104"/>
    </row>
    <row r="11158" spans="4:12" x14ac:dyDescent="0.25">
      <c r="D11158" s="67"/>
      <c r="E11158" s="64"/>
      <c r="F11158" s="64"/>
      <c r="G11158" s="64"/>
      <c r="H11158" s="64"/>
      <c r="K11158" s="64"/>
      <c r="L11158" s="104"/>
    </row>
    <row r="11159" spans="4:12" x14ac:dyDescent="0.25">
      <c r="D11159" s="67"/>
      <c r="E11159" s="64"/>
      <c r="F11159" s="64"/>
      <c r="G11159" s="64"/>
      <c r="H11159" s="64"/>
      <c r="K11159" s="64"/>
      <c r="L11159" s="104"/>
    </row>
    <row r="11160" spans="4:12" x14ac:dyDescent="0.25">
      <c r="D11160" s="67"/>
      <c r="E11160" s="64"/>
      <c r="F11160" s="64"/>
      <c r="G11160" s="64"/>
      <c r="H11160" s="64"/>
      <c r="K11160" s="64"/>
      <c r="L11160" s="104"/>
    </row>
    <row r="11161" spans="4:12" x14ac:dyDescent="0.25">
      <c r="D11161" s="67"/>
      <c r="E11161" s="64"/>
      <c r="F11161" s="64"/>
      <c r="G11161" s="64"/>
      <c r="H11161" s="64"/>
      <c r="K11161" s="64"/>
      <c r="L11161" s="104"/>
    </row>
    <row r="11162" spans="4:12" x14ac:dyDescent="0.25">
      <c r="D11162" s="67"/>
      <c r="E11162" s="64"/>
      <c r="F11162" s="64"/>
      <c r="G11162" s="64"/>
      <c r="H11162" s="64"/>
      <c r="K11162" s="64"/>
      <c r="L11162" s="104"/>
    </row>
    <row r="11163" spans="4:12" x14ac:dyDescent="0.25">
      <c r="D11163" s="67"/>
      <c r="E11163" s="64"/>
      <c r="F11163" s="64"/>
      <c r="G11163" s="64"/>
      <c r="H11163" s="64"/>
      <c r="K11163" s="64"/>
      <c r="L11163" s="104"/>
    </row>
    <row r="11164" spans="4:12" x14ac:dyDescent="0.25">
      <c r="D11164" s="67"/>
      <c r="E11164" s="64"/>
      <c r="F11164" s="64"/>
      <c r="G11164" s="64"/>
      <c r="H11164" s="64"/>
      <c r="K11164" s="64"/>
      <c r="L11164" s="104"/>
    </row>
    <row r="11165" spans="4:12" x14ac:dyDescent="0.25">
      <c r="D11165" s="67"/>
      <c r="E11165" s="64"/>
      <c r="F11165" s="64"/>
      <c r="G11165" s="64"/>
      <c r="H11165" s="64"/>
      <c r="K11165" s="64"/>
      <c r="L11165" s="104"/>
    </row>
    <row r="11166" spans="4:12" x14ac:dyDescent="0.25">
      <c r="D11166" s="67"/>
      <c r="E11166" s="64"/>
      <c r="F11166" s="64"/>
      <c r="G11166" s="64"/>
      <c r="H11166" s="64"/>
      <c r="K11166" s="64"/>
      <c r="L11166" s="104"/>
    </row>
    <row r="11167" spans="4:12" x14ac:dyDescent="0.25">
      <c r="D11167" s="67"/>
      <c r="E11167" s="64"/>
      <c r="F11167" s="64"/>
      <c r="G11167" s="64"/>
      <c r="H11167" s="64"/>
      <c r="K11167" s="64"/>
      <c r="L11167" s="104"/>
    </row>
    <row r="11168" spans="4:12" x14ac:dyDescent="0.25">
      <c r="D11168" s="67"/>
      <c r="E11168" s="64"/>
      <c r="F11168" s="64"/>
      <c r="G11168" s="64"/>
      <c r="H11168" s="64"/>
      <c r="K11168" s="64"/>
      <c r="L11168" s="104"/>
    </row>
    <row r="11169" spans="4:12" x14ac:dyDescent="0.25">
      <c r="D11169" s="67"/>
      <c r="E11169" s="64"/>
      <c r="F11169" s="64"/>
      <c r="G11169" s="64"/>
      <c r="H11169" s="64"/>
      <c r="K11169" s="64"/>
      <c r="L11169" s="104"/>
    </row>
    <row r="11170" spans="4:12" x14ac:dyDescent="0.25">
      <c r="D11170" s="67"/>
      <c r="E11170" s="64"/>
      <c r="F11170" s="64"/>
      <c r="G11170" s="64"/>
      <c r="H11170" s="64"/>
      <c r="K11170" s="64"/>
      <c r="L11170" s="104"/>
    </row>
    <row r="11171" spans="4:12" x14ac:dyDescent="0.25">
      <c r="D11171" s="67"/>
      <c r="E11171" s="64"/>
      <c r="F11171" s="64"/>
      <c r="G11171" s="64"/>
      <c r="H11171" s="64"/>
      <c r="K11171" s="64"/>
      <c r="L11171" s="104"/>
    </row>
    <row r="11172" spans="4:12" x14ac:dyDescent="0.25">
      <c r="D11172" s="67"/>
      <c r="E11172" s="64"/>
      <c r="F11172" s="64"/>
      <c r="G11172" s="64"/>
      <c r="H11172" s="64"/>
      <c r="K11172" s="64"/>
      <c r="L11172" s="104"/>
    </row>
    <row r="11173" spans="4:12" x14ac:dyDescent="0.25">
      <c r="D11173" s="67"/>
      <c r="E11173" s="64"/>
      <c r="F11173" s="64"/>
      <c r="G11173" s="64"/>
      <c r="H11173" s="64"/>
      <c r="K11173" s="64"/>
      <c r="L11173" s="104"/>
    </row>
    <row r="11174" spans="4:12" x14ac:dyDescent="0.25">
      <c r="D11174" s="67"/>
      <c r="E11174" s="64"/>
      <c r="F11174" s="64"/>
      <c r="G11174" s="64"/>
      <c r="H11174" s="64"/>
      <c r="K11174" s="64"/>
      <c r="L11174" s="104"/>
    </row>
    <row r="11175" spans="4:12" x14ac:dyDescent="0.25">
      <c r="D11175" s="67"/>
      <c r="E11175" s="64"/>
      <c r="F11175" s="64"/>
      <c r="G11175" s="64"/>
      <c r="H11175" s="64"/>
      <c r="K11175" s="64"/>
      <c r="L11175" s="104"/>
    </row>
    <row r="11176" spans="4:12" x14ac:dyDescent="0.25">
      <c r="D11176" s="67"/>
      <c r="E11176" s="64"/>
      <c r="F11176" s="64"/>
      <c r="G11176" s="64"/>
      <c r="H11176" s="64"/>
      <c r="K11176" s="64"/>
      <c r="L11176" s="104"/>
    </row>
    <row r="11177" spans="4:12" x14ac:dyDescent="0.25">
      <c r="D11177" s="67"/>
      <c r="E11177" s="64"/>
      <c r="F11177" s="64"/>
      <c r="G11177" s="64"/>
      <c r="H11177" s="64"/>
      <c r="K11177" s="64"/>
      <c r="L11177" s="104"/>
    </row>
    <row r="11178" spans="4:12" x14ac:dyDescent="0.25">
      <c r="D11178" s="67"/>
      <c r="E11178" s="64"/>
      <c r="F11178" s="64"/>
      <c r="G11178" s="64"/>
      <c r="H11178" s="64"/>
      <c r="K11178" s="64"/>
      <c r="L11178" s="104"/>
    </row>
    <row r="11179" spans="4:12" x14ac:dyDescent="0.25">
      <c r="D11179" s="67"/>
      <c r="E11179" s="64"/>
      <c r="F11179" s="64"/>
      <c r="G11179" s="64"/>
      <c r="H11179" s="64"/>
      <c r="K11179" s="64"/>
      <c r="L11179" s="104"/>
    </row>
    <row r="11180" spans="4:12" x14ac:dyDescent="0.25">
      <c r="D11180" s="67"/>
      <c r="E11180" s="64"/>
      <c r="F11180" s="64"/>
      <c r="G11180" s="64"/>
      <c r="H11180" s="64"/>
      <c r="K11180" s="64"/>
      <c r="L11180" s="104"/>
    </row>
    <row r="11181" spans="4:12" x14ac:dyDescent="0.25">
      <c r="D11181" s="67"/>
      <c r="E11181" s="64"/>
      <c r="F11181" s="64"/>
      <c r="G11181" s="64"/>
      <c r="H11181" s="64"/>
      <c r="K11181" s="64"/>
      <c r="L11181" s="104"/>
    </row>
    <row r="11182" spans="4:12" x14ac:dyDescent="0.25">
      <c r="D11182" s="67"/>
      <c r="E11182" s="64"/>
      <c r="F11182" s="64"/>
      <c r="G11182" s="64"/>
      <c r="H11182" s="64"/>
      <c r="K11182" s="64"/>
      <c r="L11182" s="104"/>
    </row>
    <row r="11183" spans="4:12" x14ac:dyDescent="0.25">
      <c r="D11183" s="67"/>
      <c r="E11183" s="64"/>
      <c r="F11183" s="64"/>
      <c r="G11183" s="64"/>
      <c r="H11183" s="64"/>
      <c r="K11183" s="64"/>
      <c r="L11183" s="104"/>
    </row>
    <row r="11184" spans="4:12" x14ac:dyDescent="0.25">
      <c r="D11184" s="67"/>
      <c r="E11184" s="64"/>
      <c r="F11184" s="64"/>
      <c r="G11184" s="64"/>
      <c r="H11184" s="64"/>
      <c r="K11184" s="64"/>
      <c r="L11184" s="104"/>
    </row>
    <row r="11185" spans="4:12" x14ac:dyDescent="0.25">
      <c r="D11185" s="67"/>
      <c r="E11185" s="64"/>
      <c r="F11185" s="64"/>
      <c r="G11185" s="64"/>
      <c r="H11185" s="64"/>
      <c r="K11185" s="64"/>
      <c r="L11185" s="104"/>
    </row>
    <row r="11186" spans="4:12" x14ac:dyDescent="0.25">
      <c r="D11186" s="67"/>
      <c r="E11186" s="64"/>
      <c r="F11186" s="64"/>
      <c r="G11186" s="64"/>
      <c r="H11186" s="64"/>
      <c r="K11186" s="64"/>
      <c r="L11186" s="104"/>
    </row>
    <row r="11187" spans="4:12" x14ac:dyDescent="0.25">
      <c r="D11187" s="67"/>
      <c r="E11187" s="64"/>
      <c r="F11187" s="64"/>
      <c r="G11187" s="64"/>
      <c r="H11187" s="64"/>
      <c r="K11187" s="64"/>
      <c r="L11187" s="104"/>
    </row>
    <row r="11188" spans="4:12" x14ac:dyDescent="0.25">
      <c r="D11188" s="67"/>
      <c r="E11188" s="64"/>
      <c r="F11188" s="64"/>
      <c r="G11188" s="64"/>
      <c r="H11188" s="64"/>
      <c r="K11188" s="64"/>
      <c r="L11188" s="104"/>
    </row>
    <row r="11189" spans="4:12" x14ac:dyDescent="0.25">
      <c r="D11189" s="67"/>
      <c r="E11189" s="64"/>
      <c r="F11189" s="64"/>
      <c r="G11189" s="64"/>
      <c r="H11189" s="64"/>
      <c r="K11189" s="64"/>
      <c r="L11189" s="104"/>
    </row>
    <row r="11190" spans="4:12" x14ac:dyDescent="0.25">
      <c r="D11190" s="67"/>
      <c r="E11190" s="64"/>
      <c r="F11190" s="64"/>
      <c r="G11190" s="64"/>
      <c r="H11190" s="64"/>
      <c r="K11190" s="64"/>
      <c r="L11190" s="104"/>
    </row>
    <row r="11191" spans="4:12" x14ac:dyDescent="0.25">
      <c r="D11191" s="67"/>
      <c r="E11191" s="64"/>
      <c r="F11191" s="64"/>
      <c r="G11191" s="64"/>
      <c r="H11191" s="64"/>
      <c r="K11191" s="64"/>
      <c r="L11191" s="104"/>
    </row>
    <row r="11192" spans="4:12" x14ac:dyDescent="0.25">
      <c r="D11192" s="67"/>
      <c r="E11192" s="64"/>
      <c r="F11192" s="64"/>
      <c r="G11192" s="64"/>
      <c r="H11192" s="64"/>
      <c r="K11192" s="64"/>
      <c r="L11192" s="104"/>
    </row>
    <row r="11193" spans="4:12" x14ac:dyDescent="0.25">
      <c r="D11193" s="67"/>
      <c r="E11193" s="64"/>
      <c r="F11193" s="64"/>
      <c r="G11193" s="64"/>
      <c r="H11193" s="64"/>
      <c r="K11193" s="64"/>
      <c r="L11193" s="104"/>
    </row>
    <row r="11194" spans="4:12" x14ac:dyDescent="0.25">
      <c r="D11194" s="67"/>
      <c r="E11194" s="64"/>
      <c r="F11194" s="64"/>
      <c r="G11194" s="64"/>
      <c r="H11194" s="64"/>
      <c r="K11194" s="64"/>
      <c r="L11194" s="104"/>
    </row>
    <row r="11195" spans="4:12" x14ac:dyDescent="0.25">
      <c r="D11195" s="67"/>
      <c r="E11195" s="64"/>
      <c r="F11195" s="64"/>
      <c r="G11195" s="64"/>
      <c r="H11195" s="64"/>
      <c r="K11195" s="64"/>
      <c r="L11195" s="104"/>
    </row>
    <row r="11196" spans="4:12" x14ac:dyDescent="0.25">
      <c r="D11196" s="67"/>
      <c r="E11196" s="64"/>
      <c r="F11196" s="64"/>
      <c r="G11196" s="64"/>
      <c r="H11196" s="64"/>
      <c r="K11196" s="64"/>
      <c r="L11196" s="104"/>
    </row>
    <row r="11197" spans="4:12" x14ac:dyDescent="0.25">
      <c r="D11197" s="67"/>
      <c r="E11197" s="64"/>
      <c r="F11197" s="64"/>
      <c r="G11197" s="64"/>
      <c r="H11197" s="64"/>
      <c r="K11197" s="64"/>
      <c r="L11197" s="104"/>
    </row>
    <row r="11198" spans="4:12" x14ac:dyDescent="0.25">
      <c r="D11198" s="67"/>
      <c r="E11198" s="64"/>
      <c r="F11198" s="64"/>
      <c r="G11198" s="64"/>
      <c r="H11198" s="64"/>
      <c r="K11198" s="64"/>
      <c r="L11198" s="104"/>
    </row>
    <row r="11199" spans="4:12" x14ac:dyDescent="0.25">
      <c r="D11199" s="67"/>
      <c r="E11199" s="64"/>
      <c r="F11199" s="64"/>
      <c r="G11199" s="64"/>
      <c r="H11199" s="64"/>
      <c r="K11199" s="64"/>
      <c r="L11199" s="104"/>
    </row>
    <row r="11200" spans="4:12" x14ac:dyDescent="0.25">
      <c r="D11200" s="67"/>
      <c r="E11200" s="64"/>
      <c r="F11200" s="64"/>
      <c r="G11200" s="64"/>
      <c r="H11200" s="64"/>
      <c r="K11200" s="64"/>
      <c r="L11200" s="104"/>
    </row>
    <row r="11201" spans="4:12" x14ac:dyDescent="0.25">
      <c r="D11201" s="67"/>
      <c r="E11201" s="64"/>
      <c r="F11201" s="64"/>
      <c r="G11201" s="64"/>
      <c r="H11201" s="64"/>
      <c r="K11201" s="64"/>
      <c r="L11201" s="104"/>
    </row>
    <row r="11202" spans="4:12" x14ac:dyDescent="0.25">
      <c r="D11202" s="67"/>
      <c r="E11202" s="64"/>
      <c r="F11202" s="64"/>
      <c r="G11202" s="64"/>
      <c r="H11202" s="64"/>
      <c r="K11202" s="64"/>
      <c r="L11202" s="104"/>
    </row>
    <row r="11203" spans="4:12" x14ac:dyDescent="0.25">
      <c r="D11203" s="67"/>
      <c r="E11203" s="64"/>
      <c r="F11203" s="64"/>
      <c r="G11203" s="64"/>
      <c r="H11203" s="64"/>
      <c r="K11203" s="64"/>
      <c r="L11203" s="104"/>
    </row>
    <row r="11204" spans="4:12" x14ac:dyDescent="0.25">
      <c r="D11204" s="67"/>
      <c r="E11204" s="64"/>
      <c r="F11204" s="64"/>
      <c r="G11204" s="64"/>
      <c r="H11204" s="64"/>
      <c r="K11204" s="64"/>
      <c r="L11204" s="104"/>
    </row>
    <row r="11205" spans="4:12" x14ac:dyDescent="0.25">
      <c r="D11205" s="67"/>
      <c r="E11205" s="64"/>
      <c r="F11205" s="64"/>
      <c r="G11205" s="64"/>
      <c r="H11205" s="64"/>
      <c r="K11205" s="64"/>
      <c r="L11205" s="104"/>
    </row>
    <row r="11206" spans="4:12" x14ac:dyDescent="0.25">
      <c r="D11206" s="67"/>
      <c r="E11206" s="64"/>
      <c r="F11206" s="64"/>
      <c r="G11206" s="64"/>
      <c r="H11206" s="64"/>
      <c r="K11206" s="64"/>
      <c r="L11206" s="104"/>
    </row>
    <row r="11207" spans="4:12" x14ac:dyDescent="0.25">
      <c r="D11207" s="67"/>
      <c r="E11207" s="64"/>
      <c r="F11207" s="64"/>
      <c r="G11207" s="64"/>
      <c r="H11207" s="64"/>
      <c r="K11207" s="64"/>
      <c r="L11207" s="104"/>
    </row>
    <row r="11208" spans="4:12" x14ac:dyDescent="0.25">
      <c r="D11208" s="67"/>
      <c r="E11208" s="64"/>
      <c r="F11208" s="64"/>
      <c r="G11208" s="64"/>
      <c r="H11208" s="64"/>
      <c r="K11208" s="64"/>
      <c r="L11208" s="104"/>
    </row>
    <row r="11209" spans="4:12" x14ac:dyDescent="0.25">
      <c r="D11209" s="67"/>
      <c r="E11209" s="64"/>
      <c r="F11209" s="64"/>
      <c r="G11209" s="64"/>
      <c r="H11209" s="64"/>
      <c r="K11209" s="64"/>
      <c r="L11209" s="104"/>
    </row>
    <row r="11210" spans="4:12" x14ac:dyDescent="0.25">
      <c r="D11210" s="67"/>
      <c r="E11210" s="64"/>
      <c r="F11210" s="64"/>
      <c r="G11210" s="64"/>
      <c r="H11210" s="64"/>
      <c r="K11210" s="64"/>
      <c r="L11210" s="104"/>
    </row>
    <row r="11211" spans="4:12" x14ac:dyDescent="0.25">
      <c r="D11211" s="67"/>
      <c r="E11211" s="64"/>
      <c r="F11211" s="64"/>
      <c r="G11211" s="64"/>
      <c r="H11211" s="64"/>
      <c r="K11211" s="64"/>
      <c r="L11211" s="104"/>
    </row>
    <row r="11212" spans="4:12" x14ac:dyDescent="0.25">
      <c r="D11212" s="67"/>
      <c r="E11212" s="64"/>
      <c r="F11212" s="64"/>
      <c r="G11212" s="64"/>
      <c r="H11212" s="64"/>
      <c r="K11212" s="64"/>
      <c r="L11212" s="104"/>
    </row>
    <row r="11213" spans="4:12" x14ac:dyDescent="0.25">
      <c r="D11213" s="67"/>
      <c r="E11213" s="64"/>
      <c r="F11213" s="64"/>
      <c r="G11213" s="64"/>
      <c r="H11213" s="64"/>
      <c r="K11213" s="64"/>
      <c r="L11213" s="104"/>
    </row>
    <row r="11214" spans="4:12" x14ac:dyDescent="0.25">
      <c r="D11214" s="67"/>
      <c r="E11214" s="64"/>
      <c r="F11214" s="64"/>
      <c r="G11214" s="64"/>
      <c r="H11214" s="64"/>
      <c r="K11214" s="64"/>
      <c r="L11214" s="104"/>
    </row>
    <row r="11215" spans="4:12" x14ac:dyDescent="0.25">
      <c r="D11215" s="67"/>
      <c r="E11215" s="64"/>
      <c r="F11215" s="64"/>
      <c r="G11215" s="64"/>
      <c r="H11215" s="64"/>
      <c r="K11215" s="64"/>
      <c r="L11215" s="104"/>
    </row>
    <row r="11216" spans="4:12" x14ac:dyDescent="0.25">
      <c r="D11216" s="67"/>
      <c r="E11216" s="64"/>
      <c r="F11216" s="64"/>
      <c r="G11216" s="64"/>
      <c r="H11216" s="64"/>
      <c r="K11216" s="64"/>
      <c r="L11216" s="104"/>
    </row>
    <row r="11217" spans="4:12" x14ac:dyDescent="0.25">
      <c r="D11217" s="67"/>
      <c r="E11217" s="64"/>
      <c r="F11217" s="64"/>
      <c r="G11217" s="64"/>
      <c r="H11217" s="64"/>
      <c r="K11217" s="64"/>
      <c r="L11217" s="104"/>
    </row>
    <row r="11218" spans="4:12" x14ac:dyDescent="0.25">
      <c r="D11218" s="67"/>
      <c r="E11218" s="64"/>
      <c r="F11218" s="64"/>
      <c r="G11218" s="64"/>
      <c r="H11218" s="64"/>
      <c r="K11218" s="64"/>
      <c r="L11218" s="104"/>
    </row>
    <row r="11219" spans="4:12" x14ac:dyDescent="0.25">
      <c r="D11219" s="67"/>
      <c r="E11219" s="64"/>
      <c r="F11219" s="64"/>
      <c r="G11219" s="64"/>
      <c r="H11219" s="64"/>
      <c r="K11219" s="64"/>
      <c r="L11219" s="104"/>
    </row>
    <row r="11220" spans="4:12" x14ac:dyDescent="0.25">
      <c r="D11220" s="67"/>
      <c r="E11220" s="64"/>
      <c r="F11220" s="64"/>
      <c r="G11220" s="64"/>
      <c r="H11220" s="64"/>
      <c r="K11220" s="64"/>
      <c r="L11220" s="104"/>
    </row>
    <row r="11221" spans="4:12" x14ac:dyDescent="0.25">
      <c r="D11221" s="67"/>
      <c r="E11221" s="64"/>
      <c r="F11221" s="64"/>
      <c r="G11221" s="64"/>
      <c r="H11221" s="64"/>
      <c r="K11221" s="64"/>
      <c r="L11221" s="104"/>
    </row>
    <row r="11222" spans="4:12" x14ac:dyDescent="0.25">
      <c r="D11222" s="67"/>
      <c r="E11222" s="64"/>
      <c r="F11222" s="64"/>
      <c r="G11222" s="64"/>
      <c r="H11222" s="64"/>
      <c r="K11222" s="64"/>
      <c r="L11222" s="104"/>
    </row>
    <row r="11223" spans="4:12" x14ac:dyDescent="0.25">
      <c r="D11223" s="67"/>
      <c r="E11223" s="64"/>
      <c r="F11223" s="64"/>
      <c r="G11223" s="64"/>
      <c r="H11223" s="64"/>
      <c r="K11223" s="64"/>
      <c r="L11223" s="104"/>
    </row>
    <row r="11224" spans="4:12" x14ac:dyDescent="0.25">
      <c r="D11224" s="67"/>
      <c r="E11224" s="64"/>
      <c r="F11224" s="64"/>
      <c r="G11224" s="64"/>
      <c r="H11224" s="64"/>
      <c r="K11224" s="64"/>
      <c r="L11224" s="104"/>
    </row>
    <row r="11225" spans="4:12" x14ac:dyDescent="0.25">
      <c r="D11225" s="67"/>
      <c r="E11225" s="64"/>
      <c r="F11225" s="64"/>
      <c r="G11225" s="64"/>
      <c r="H11225" s="64"/>
      <c r="K11225" s="64"/>
      <c r="L11225" s="104"/>
    </row>
    <row r="11226" spans="4:12" x14ac:dyDescent="0.25">
      <c r="D11226" s="67"/>
      <c r="E11226" s="64"/>
      <c r="F11226" s="64"/>
      <c r="G11226" s="64"/>
      <c r="H11226" s="64"/>
      <c r="K11226" s="64"/>
      <c r="L11226" s="104"/>
    </row>
    <row r="11227" spans="4:12" x14ac:dyDescent="0.25">
      <c r="D11227" s="67"/>
      <c r="E11227" s="64"/>
      <c r="F11227" s="64"/>
      <c r="G11227" s="64"/>
      <c r="H11227" s="64"/>
      <c r="K11227" s="64"/>
      <c r="L11227" s="104"/>
    </row>
    <row r="11228" spans="4:12" x14ac:dyDescent="0.25">
      <c r="D11228" s="67"/>
      <c r="E11228" s="64"/>
      <c r="F11228" s="64"/>
      <c r="G11228" s="64"/>
      <c r="H11228" s="64"/>
      <c r="K11228" s="64"/>
      <c r="L11228" s="104"/>
    </row>
    <row r="11229" spans="4:12" x14ac:dyDescent="0.25">
      <c r="D11229" s="67"/>
      <c r="E11229" s="64"/>
      <c r="F11229" s="64"/>
      <c r="G11229" s="64"/>
      <c r="H11229" s="64"/>
      <c r="K11229" s="64"/>
      <c r="L11229" s="104"/>
    </row>
    <row r="11230" spans="4:12" x14ac:dyDescent="0.25">
      <c r="D11230" s="67"/>
      <c r="E11230" s="64"/>
      <c r="F11230" s="64"/>
      <c r="G11230" s="64"/>
      <c r="H11230" s="64"/>
      <c r="K11230" s="64"/>
      <c r="L11230" s="104"/>
    </row>
    <row r="11231" spans="4:12" x14ac:dyDescent="0.25">
      <c r="D11231" s="67"/>
      <c r="E11231" s="64"/>
      <c r="F11231" s="64"/>
      <c r="G11231" s="64"/>
      <c r="H11231" s="64"/>
      <c r="K11231" s="64"/>
      <c r="L11231" s="104"/>
    </row>
    <row r="11232" spans="4:12" x14ac:dyDescent="0.25">
      <c r="D11232" s="67"/>
      <c r="E11232" s="64"/>
      <c r="F11232" s="64"/>
      <c r="G11232" s="64"/>
      <c r="H11232" s="64"/>
      <c r="K11232" s="64"/>
      <c r="L11232" s="104"/>
    </row>
    <row r="11233" spans="4:12" x14ac:dyDescent="0.25">
      <c r="D11233" s="67"/>
      <c r="E11233" s="64"/>
      <c r="F11233" s="64"/>
      <c r="G11233" s="64"/>
      <c r="H11233" s="64"/>
      <c r="K11233" s="64"/>
      <c r="L11233" s="104"/>
    </row>
    <row r="11234" spans="4:12" x14ac:dyDescent="0.25">
      <c r="D11234" s="67"/>
      <c r="E11234" s="64"/>
      <c r="F11234" s="64"/>
      <c r="G11234" s="64"/>
      <c r="H11234" s="64"/>
      <c r="K11234" s="64"/>
      <c r="L11234" s="104"/>
    </row>
    <row r="11235" spans="4:12" x14ac:dyDescent="0.25">
      <c r="D11235" s="67"/>
      <c r="E11235" s="64"/>
      <c r="F11235" s="64"/>
      <c r="G11235" s="64"/>
      <c r="H11235" s="64"/>
      <c r="K11235" s="64"/>
      <c r="L11235" s="104"/>
    </row>
    <row r="11236" spans="4:12" x14ac:dyDescent="0.25">
      <c r="D11236" s="67"/>
      <c r="E11236" s="64"/>
      <c r="F11236" s="64"/>
      <c r="G11236" s="64"/>
      <c r="H11236" s="64"/>
      <c r="K11236" s="64"/>
      <c r="L11236" s="104"/>
    </row>
    <row r="11237" spans="4:12" x14ac:dyDescent="0.25">
      <c r="D11237" s="67"/>
      <c r="E11237" s="64"/>
      <c r="F11237" s="64"/>
      <c r="G11237" s="64"/>
      <c r="H11237" s="64"/>
      <c r="K11237" s="64"/>
      <c r="L11237" s="104"/>
    </row>
    <row r="11238" spans="4:12" x14ac:dyDescent="0.25">
      <c r="D11238" s="67"/>
      <c r="E11238" s="64"/>
      <c r="F11238" s="64"/>
      <c r="G11238" s="64"/>
      <c r="H11238" s="64"/>
      <c r="K11238" s="64"/>
      <c r="L11238" s="104"/>
    </row>
    <row r="11239" spans="4:12" x14ac:dyDescent="0.25">
      <c r="D11239" s="67"/>
      <c r="E11239" s="64"/>
      <c r="F11239" s="64"/>
      <c r="G11239" s="64"/>
      <c r="H11239" s="64"/>
      <c r="K11239" s="64"/>
      <c r="L11239" s="104"/>
    </row>
    <row r="11240" spans="4:12" x14ac:dyDescent="0.25">
      <c r="D11240" s="67"/>
      <c r="E11240" s="64"/>
      <c r="F11240" s="64"/>
      <c r="G11240" s="64"/>
      <c r="H11240" s="64"/>
      <c r="K11240" s="64"/>
      <c r="L11240" s="104"/>
    </row>
    <row r="11241" spans="4:12" x14ac:dyDescent="0.25">
      <c r="D11241" s="67"/>
      <c r="E11241" s="64"/>
      <c r="F11241" s="64"/>
      <c r="G11241" s="64"/>
      <c r="H11241" s="64"/>
      <c r="K11241" s="64"/>
      <c r="L11241" s="104"/>
    </row>
    <row r="11242" spans="4:12" x14ac:dyDescent="0.25">
      <c r="D11242" s="67"/>
      <c r="E11242" s="64"/>
      <c r="F11242" s="64"/>
      <c r="G11242" s="64"/>
      <c r="H11242" s="64"/>
      <c r="K11242" s="64"/>
      <c r="L11242" s="104"/>
    </row>
    <row r="11243" spans="4:12" x14ac:dyDescent="0.25">
      <c r="D11243" s="67"/>
      <c r="E11243" s="64"/>
      <c r="F11243" s="64"/>
      <c r="G11243" s="64"/>
      <c r="H11243" s="64"/>
      <c r="K11243" s="64"/>
      <c r="L11243" s="104"/>
    </row>
    <row r="11244" spans="4:12" x14ac:dyDescent="0.25">
      <c r="D11244" s="67"/>
      <c r="E11244" s="64"/>
      <c r="F11244" s="64"/>
      <c r="G11244" s="64"/>
      <c r="H11244" s="64"/>
      <c r="K11244" s="64"/>
      <c r="L11244" s="104"/>
    </row>
    <row r="11245" spans="4:12" x14ac:dyDescent="0.25">
      <c r="D11245" s="67"/>
      <c r="E11245" s="64"/>
      <c r="F11245" s="64"/>
      <c r="G11245" s="64"/>
      <c r="H11245" s="64"/>
      <c r="K11245" s="64"/>
      <c r="L11245" s="104"/>
    </row>
    <row r="11246" spans="4:12" x14ac:dyDescent="0.25">
      <c r="D11246" s="67"/>
      <c r="E11246" s="64"/>
      <c r="F11246" s="64"/>
      <c r="G11246" s="64"/>
      <c r="H11246" s="64"/>
      <c r="K11246" s="64"/>
      <c r="L11246" s="104"/>
    </row>
    <row r="11247" spans="4:12" x14ac:dyDescent="0.25">
      <c r="D11247" s="67"/>
      <c r="E11247" s="64"/>
      <c r="F11247" s="64"/>
      <c r="G11247" s="64"/>
      <c r="H11247" s="64"/>
      <c r="K11247" s="64"/>
      <c r="L11247" s="104"/>
    </row>
    <row r="11248" spans="4:12" x14ac:dyDescent="0.25">
      <c r="D11248" s="67"/>
      <c r="E11248" s="64"/>
      <c r="F11248" s="64"/>
      <c r="G11248" s="64"/>
      <c r="H11248" s="64"/>
      <c r="K11248" s="64"/>
      <c r="L11248" s="104"/>
    </row>
    <row r="11249" spans="4:12" x14ac:dyDescent="0.25">
      <c r="D11249" s="67"/>
      <c r="E11249" s="64"/>
      <c r="F11249" s="64"/>
      <c r="G11249" s="64"/>
      <c r="H11249" s="64"/>
      <c r="K11249" s="64"/>
      <c r="L11249" s="104"/>
    </row>
    <row r="11250" spans="4:12" x14ac:dyDescent="0.25">
      <c r="D11250" s="67"/>
      <c r="E11250" s="64"/>
      <c r="F11250" s="64"/>
      <c r="G11250" s="64"/>
      <c r="H11250" s="64"/>
      <c r="K11250" s="64"/>
      <c r="L11250" s="104"/>
    </row>
    <row r="11251" spans="4:12" x14ac:dyDescent="0.25">
      <c r="D11251" s="67"/>
      <c r="E11251" s="64"/>
      <c r="F11251" s="64"/>
      <c r="G11251" s="64"/>
      <c r="H11251" s="64"/>
      <c r="K11251" s="64"/>
      <c r="L11251" s="104"/>
    </row>
    <row r="11252" spans="4:12" x14ac:dyDescent="0.25">
      <c r="D11252" s="67"/>
      <c r="E11252" s="64"/>
      <c r="F11252" s="64"/>
      <c r="G11252" s="64"/>
      <c r="H11252" s="64"/>
      <c r="K11252" s="64"/>
      <c r="L11252" s="104"/>
    </row>
    <row r="11253" spans="4:12" x14ac:dyDescent="0.25">
      <c r="D11253" s="67"/>
      <c r="E11253" s="64"/>
      <c r="F11253" s="64"/>
      <c r="G11253" s="64"/>
      <c r="H11253" s="64"/>
      <c r="K11253" s="64"/>
      <c r="L11253" s="104"/>
    </row>
    <row r="11254" spans="4:12" x14ac:dyDescent="0.25">
      <c r="D11254" s="67"/>
      <c r="E11254" s="64"/>
      <c r="F11254" s="64"/>
      <c r="G11254" s="64"/>
      <c r="H11254" s="64"/>
      <c r="K11254" s="64"/>
      <c r="L11254" s="104"/>
    </row>
    <row r="11255" spans="4:12" x14ac:dyDescent="0.25">
      <c r="D11255" s="67"/>
      <c r="E11255" s="64"/>
      <c r="F11255" s="64"/>
      <c r="G11255" s="64"/>
      <c r="H11255" s="64"/>
      <c r="K11255" s="64"/>
      <c r="L11255" s="104"/>
    </row>
    <row r="11256" spans="4:12" x14ac:dyDescent="0.25">
      <c r="D11256" s="67"/>
      <c r="E11256" s="64"/>
      <c r="F11256" s="64"/>
      <c r="G11256" s="64"/>
      <c r="H11256" s="64"/>
      <c r="K11256" s="64"/>
      <c r="L11256" s="104"/>
    </row>
    <row r="11257" spans="4:12" x14ac:dyDescent="0.25">
      <c r="D11257" s="67"/>
      <c r="E11257" s="64"/>
      <c r="F11257" s="64"/>
      <c r="G11257" s="64"/>
      <c r="H11257" s="64"/>
      <c r="K11257" s="64"/>
      <c r="L11257" s="104"/>
    </row>
    <row r="11258" spans="4:12" x14ac:dyDescent="0.25">
      <c r="D11258" s="67"/>
      <c r="E11258" s="64"/>
      <c r="F11258" s="64"/>
      <c r="G11258" s="64"/>
      <c r="H11258" s="64"/>
      <c r="K11258" s="64"/>
      <c r="L11258" s="104"/>
    </row>
    <row r="11259" spans="4:12" x14ac:dyDescent="0.25">
      <c r="D11259" s="67"/>
      <c r="E11259" s="64"/>
      <c r="F11259" s="64"/>
      <c r="G11259" s="64"/>
      <c r="H11259" s="64"/>
      <c r="K11259" s="64"/>
      <c r="L11259" s="104"/>
    </row>
    <row r="11260" spans="4:12" x14ac:dyDescent="0.25">
      <c r="D11260" s="67"/>
      <c r="E11260" s="64"/>
      <c r="F11260" s="64"/>
      <c r="G11260" s="64"/>
      <c r="H11260" s="64"/>
      <c r="K11260" s="64"/>
      <c r="L11260" s="104"/>
    </row>
    <row r="11261" spans="4:12" x14ac:dyDescent="0.25">
      <c r="D11261" s="67"/>
      <c r="E11261" s="64"/>
      <c r="F11261" s="64"/>
      <c r="G11261" s="64"/>
      <c r="H11261" s="64"/>
      <c r="K11261" s="64"/>
      <c r="L11261" s="104"/>
    </row>
    <row r="11262" spans="4:12" x14ac:dyDescent="0.25">
      <c r="D11262" s="67"/>
      <c r="E11262" s="64"/>
      <c r="F11262" s="64"/>
      <c r="G11262" s="64"/>
      <c r="H11262" s="64"/>
      <c r="K11262" s="64"/>
      <c r="L11262" s="104"/>
    </row>
    <row r="11263" spans="4:12" x14ac:dyDescent="0.25">
      <c r="D11263" s="67"/>
      <c r="E11263" s="64"/>
      <c r="F11263" s="64"/>
      <c r="G11263" s="64"/>
      <c r="H11263" s="64"/>
      <c r="K11263" s="64"/>
      <c r="L11263" s="104"/>
    </row>
    <row r="11264" spans="4:12" x14ac:dyDescent="0.25">
      <c r="D11264" s="67"/>
      <c r="E11264" s="64"/>
      <c r="F11264" s="64"/>
      <c r="G11264" s="64"/>
      <c r="H11264" s="64"/>
      <c r="K11264" s="64"/>
      <c r="L11264" s="104"/>
    </row>
    <row r="11265" spans="4:12" x14ac:dyDescent="0.25">
      <c r="D11265" s="67"/>
      <c r="E11265" s="64"/>
      <c r="F11265" s="64"/>
      <c r="G11265" s="64"/>
      <c r="H11265" s="64"/>
      <c r="K11265" s="64"/>
      <c r="L11265" s="104"/>
    </row>
    <row r="11266" spans="4:12" x14ac:dyDescent="0.25">
      <c r="D11266" s="67"/>
      <c r="E11266" s="64"/>
      <c r="F11266" s="64"/>
      <c r="G11266" s="64"/>
      <c r="H11266" s="64"/>
      <c r="K11266" s="64"/>
      <c r="L11266" s="104"/>
    </row>
    <row r="11267" spans="4:12" x14ac:dyDescent="0.25">
      <c r="D11267" s="67"/>
      <c r="E11267" s="64"/>
      <c r="F11267" s="64"/>
      <c r="G11267" s="64"/>
      <c r="H11267" s="64"/>
      <c r="K11267" s="64"/>
      <c r="L11267" s="104"/>
    </row>
    <row r="11268" spans="4:12" x14ac:dyDescent="0.25">
      <c r="D11268" s="67"/>
      <c r="E11268" s="64"/>
      <c r="F11268" s="64"/>
      <c r="G11268" s="64"/>
      <c r="H11268" s="64"/>
      <c r="K11268" s="64"/>
      <c r="L11268" s="104"/>
    </row>
    <row r="11269" spans="4:12" x14ac:dyDescent="0.25">
      <c r="D11269" s="67"/>
      <c r="E11269" s="64"/>
      <c r="F11269" s="64"/>
      <c r="G11269" s="64"/>
      <c r="H11269" s="64"/>
      <c r="K11269" s="64"/>
      <c r="L11269" s="104"/>
    </row>
    <row r="11270" spans="4:12" x14ac:dyDescent="0.25">
      <c r="D11270" s="67"/>
      <c r="E11270" s="64"/>
      <c r="F11270" s="64"/>
      <c r="G11270" s="64"/>
      <c r="H11270" s="64"/>
      <c r="K11270" s="64"/>
      <c r="L11270" s="104"/>
    </row>
    <row r="11271" spans="4:12" x14ac:dyDescent="0.25">
      <c r="D11271" s="67"/>
      <c r="E11271" s="64"/>
      <c r="F11271" s="64"/>
      <c r="G11271" s="64"/>
      <c r="H11271" s="64"/>
      <c r="K11271" s="64"/>
      <c r="L11271" s="104"/>
    </row>
    <row r="11272" spans="4:12" x14ac:dyDescent="0.25">
      <c r="D11272" s="67"/>
      <c r="E11272" s="64"/>
      <c r="F11272" s="64"/>
      <c r="G11272" s="64"/>
      <c r="H11272" s="64"/>
      <c r="K11272" s="64"/>
      <c r="L11272" s="104"/>
    </row>
    <row r="11273" spans="4:12" x14ac:dyDescent="0.25">
      <c r="D11273" s="67"/>
      <c r="E11273" s="64"/>
      <c r="F11273" s="64"/>
      <c r="G11273" s="64"/>
      <c r="H11273" s="64"/>
      <c r="K11273" s="64"/>
      <c r="L11273" s="104"/>
    </row>
    <row r="11274" spans="4:12" x14ac:dyDescent="0.25">
      <c r="D11274" s="67"/>
      <c r="E11274" s="64"/>
      <c r="F11274" s="64"/>
      <c r="G11274" s="64"/>
      <c r="H11274" s="64"/>
      <c r="K11274" s="64"/>
      <c r="L11274" s="104"/>
    </row>
    <row r="11275" spans="4:12" x14ac:dyDescent="0.25">
      <c r="D11275" s="67"/>
      <c r="E11275" s="64"/>
      <c r="F11275" s="64"/>
      <c r="G11275" s="64"/>
      <c r="H11275" s="64"/>
      <c r="K11275" s="64"/>
      <c r="L11275" s="104"/>
    </row>
    <row r="11276" spans="4:12" x14ac:dyDescent="0.25">
      <c r="D11276" s="67"/>
      <c r="E11276" s="64"/>
      <c r="F11276" s="64"/>
      <c r="G11276" s="64"/>
      <c r="H11276" s="64"/>
      <c r="K11276" s="64"/>
      <c r="L11276" s="104"/>
    </row>
    <row r="11277" spans="4:12" x14ac:dyDescent="0.25">
      <c r="D11277" s="67"/>
      <c r="E11277" s="64"/>
      <c r="F11277" s="64"/>
      <c r="G11277" s="64"/>
      <c r="H11277" s="64"/>
      <c r="K11277" s="64"/>
      <c r="L11277" s="104"/>
    </row>
    <row r="11278" spans="4:12" x14ac:dyDescent="0.25">
      <c r="D11278" s="67"/>
      <c r="E11278" s="64"/>
      <c r="F11278" s="64"/>
      <c r="G11278" s="64"/>
      <c r="H11278" s="64"/>
      <c r="K11278" s="64"/>
      <c r="L11278" s="104"/>
    </row>
    <row r="11279" spans="4:12" x14ac:dyDescent="0.25">
      <c r="D11279" s="67"/>
      <c r="E11279" s="64"/>
      <c r="F11279" s="64"/>
      <c r="G11279" s="64"/>
      <c r="H11279" s="64"/>
      <c r="K11279" s="64"/>
      <c r="L11279" s="104"/>
    </row>
    <row r="11280" spans="4:12" x14ac:dyDescent="0.25">
      <c r="D11280" s="67"/>
      <c r="E11280" s="64"/>
      <c r="F11280" s="64"/>
      <c r="G11280" s="64"/>
      <c r="H11280" s="64"/>
      <c r="K11280" s="64"/>
      <c r="L11280" s="104"/>
    </row>
    <row r="11281" spans="4:12" x14ac:dyDescent="0.25">
      <c r="D11281" s="67"/>
      <c r="E11281" s="64"/>
      <c r="F11281" s="64"/>
      <c r="G11281" s="64"/>
      <c r="H11281" s="64"/>
      <c r="K11281" s="64"/>
      <c r="L11281" s="104"/>
    </row>
    <row r="11282" spans="4:12" x14ac:dyDescent="0.25">
      <c r="D11282" s="67"/>
      <c r="E11282" s="64"/>
      <c r="F11282" s="64"/>
      <c r="G11282" s="64"/>
      <c r="H11282" s="64"/>
      <c r="K11282" s="64"/>
      <c r="L11282" s="104"/>
    </row>
    <row r="11283" spans="4:12" x14ac:dyDescent="0.25">
      <c r="D11283" s="67"/>
      <c r="E11283" s="64"/>
      <c r="F11283" s="64"/>
      <c r="G11283" s="64"/>
      <c r="H11283" s="64"/>
      <c r="K11283" s="64"/>
      <c r="L11283" s="104"/>
    </row>
    <row r="11284" spans="4:12" x14ac:dyDescent="0.25">
      <c r="D11284" s="67"/>
      <c r="E11284" s="64"/>
      <c r="F11284" s="64"/>
      <c r="G11284" s="64"/>
      <c r="H11284" s="64"/>
      <c r="K11284" s="64"/>
      <c r="L11284" s="104"/>
    </row>
    <row r="11285" spans="4:12" x14ac:dyDescent="0.25">
      <c r="D11285" s="67"/>
      <c r="E11285" s="64"/>
      <c r="F11285" s="64"/>
      <c r="G11285" s="64"/>
      <c r="H11285" s="64"/>
      <c r="K11285" s="64"/>
      <c r="L11285" s="104"/>
    </row>
    <row r="11286" spans="4:12" x14ac:dyDescent="0.25">
      <c r="D11286" s="67"/>
      <c r="E11286" s="64"/>
      <c r="F11286" s="64"/>
      <c r="G11286" s="64"/>
      <c r="H11286" s="64"/>
      <c r="K11286" s="64"/>
      <c r="L11286" s="104"/>
    </row>
    <row r="11287" spans="4:12" x14ac:dyDescent="0.25">
      <c r="D11287" s="67"/>
      <c r="E11287" s="64"/>
      <c r="F11287" s="64"/>
      <c r="G11287" s="64"/>
      <c r="H11287" s="64"/>
      <c r="K11287" s="64"/>
      <c r="L11287" s="104"/>
    </row>
    <row r="11288" spans="4:12" x14ac:dyDescent="0.25">
      <c r="D11288" s="67"/>
      <c r="E11288" s="64"/>
      <c r="F11288" s="64"/>
      <c r="G11288" s="64"/>
      <c r="H11288" s="64"/>
      <c r="K11288" s="64"/>
      <c r="L11288" s="104"/>
    </row>
    <row r="11289" spans="4:12" x14ac:dyDescent="0.25">
      <c r="D11289" s="67"/>
      <c r="E11289" s="64"/>
      <c r="F11289" s="64"/>
      <c r="G11289" s="64"/>
      <c r="H11289" s="64"/>
      <c r="K11289" s="64"/>
      <c r="L11289" s="104"/>
    </row>
    <row r="11290" spans="4:12" x14ac:dyDescent="0.25">
      <c r="D11290" s="67"/>
      <c r="E11290" s="64"/>
      <c r="F11290" s="64"/>
      <c r="G11290" s="64"/>
      <c r="H11290" s="64"/>
      <c r="K11290" s="64"/>
      <c r="L11290" s="104"/>
    </row>
    <row r="11291" spans="4:12" x14ac:dyDescent="0.25">
      <c r="D11291" s="67"/>
      <c r="E11291" s="64"/>
      <c r="F11291" s="64"/>
      <c r="G11291" s="64"/>
      <c r="H11291" s="64"/>
      <c r="K11291" s="64"/>
      <c r="L11291" s="104"/>
    </row>
    <row r="11292" spans="4:12" x14ac:dyDescent="0.25">
      <c r="D11292" s="67"/>
      <c r="E11292" s="64"/>
      <c r="F11292" s="64"/>
      <c r="G11292" s="64"/>
      <c r="H11292" s="64"/>
      <c r="K11292" s="64"/>
      <c r="L11292" s="104"/>
    </row>
    <row r="11293" spans="4:12" x14ac:dyDescent="0.25">
      <c r="D11293" s="67"/>
      <c r="E11293" s="64"/>
      <c r="F11293" s="64"/>
      <c r="G11293" s="64"/>
      <c r="H11293" s="64"/>
      <c r="K11293" s="64"/>
      <c r="L11293" s="104"/>
    </row>
    <row r="11294" spans="4:12" x14ac:dyDescent="0.25">
      <c r="D11294" s="67"/>
      <c r="E11294" s="64"/>
      <c r="F11294" s="64"/>
      <c r="G11294" s="64"/>
      <c r="H11294" s="64"/>
      <c r="K11294" s="64"/>
      <c r="L11294" s="104"/>
    </row>
    <row r="11295" spans="4:12" x14ac:dyDescent="0.25">
      <c r="D11295" s="67"/>
      <c r="E11295" s="64"/>
      <c r="F11295" s="64"/>
      <c r="G11295" s="64"/>
      <c r="H11295" s="64"/>
      <c r="K11295" s="64"/>
      <c r="L11295" s="104"/>
    </row>
    <row r="11296" spans="4:12" x14ac:dyDescent="0.25">
      <c r="D11296" s="67"/>
      <c r="E11296" s="64"/>
      <c r="F11296" s="64"/>
      <c r="G11296" s="64"/>
      <c r="H11296" s="64"/>
      <c r="K11296" s="64"/>
      <c r="L11296" s="104"/>
    </row>
    <row r="11297" spans="4:12" x14ac:dyDescent="0.25">
      <c r="D11297" s="67"/>
      <c r="E11297" s="64"/>
      <c r="F11297" s="64"/>
      <c r="G11297" s="64"/>
      <c r="H11297" s="64"/>
      <c r="K11297" s="64"/>
      <c r="L11297" s="104"/>
    </row>
    <row r="11298" spans="4:12" x14ac:dyDescent="0.25">
      <c r="D11298" s="67"/>
      <c r="E11298" s="64"/>
      <c r="F11298" s="64"/>
      <c r="G11298" s="64"/>
      <c r="H11298" s="64"/>
      <c r="K11298" s="64"/>
      <c r="L11298" s="104"/>
    </row>
    <row r="11299" spans="4:12" x14ac:dyDescent="0.25">
      <c r="D11299" s="67"/>
      <c r="E11299" s="64"/>
      <c r="F11299" s="64"/>
      <c r="G11299" s="64"/>
      <c r="H11299" s="64"/>
      <c r="K11299" s="64"/>
      <c r="L11299" s="104"/>
    </row>
    <row r="11300" spans="4:12" x14ac:dyDescent="0.25">
      <c r="D11300" s="67"/>
      <c r="E11300" s="64"/>
      <c r="F11300" s="64"/>
      <c r="G11300" s="64"/>
      <c r="H11300" s="64"/>
      <c r="K11300" s="64"/>
      <c r="L11300" s="104"/>
    </row>
    <row r="11301" spans="4:12" x14ac:dyDescent="0.25">
      <c r="D11301" s="67"/>
      <c r="E11301" s="64"/>
      <c r="F11301" s="64"/>
      <c r="G11301" s="64"/>
      <c r="H11301" s="64"/>
      <c r="K11301" s="64"/>
      <c r="L11301" s="104"/>
    </row>
    <row r="11302" spans="4:12" x14ac:dyDescent="0.25">
      <c r="D11302" s="67"/>
      <c r="E11302" s="64"/>
      <c r="F11302" s="64"/>
      <c r="G11302" s="64"/>
      <c r="H11302" s="64"/>
      <c r="K11302" s="64"/>
      <c r="L11302" s="104"/>
    </row>
    <row r="11303" spans="4:12" x14ac:dyDescent="0.25">
      <c r="D11303" s="67"/>
      <c r="E11303" s="64"/>
      <c r="F11303" s="64"/>
      <c r="G11303" s="64"/>
      <c r="H11303" s="64"/>
      <c r="K11303" s="64"/>
      <c r="L11303" s="104"/>
    </row>
    <row r="11304" spans="4:12" x14ac:dyDescent="0.25">
      <c r="D11304" s="67"/>
      <c r="E11304" s="64"/>
      <c r="F11304" s="64"/>
      <c r="G11304" s="64"/>
      <c r="H11304" s="64"/>
      <c r="K11304" s="64"/>
      <c r="L11304" s="104"/>
    </row>
    <row r="11305" spans="4:12" x14ac:dyDescent="0.25">
      <c r="D11305" s="67"/>
      <c r="E11305" s="64"/>
      <c r="F11305" s="64"/>
      <c r="G11305" s="64"/>
      <c r="H11305" s="64"/>
      <c r="K11305" s="64"/>
      <c r="L11305" s="104"/>
    </row>
    <row r="11306" spans="4:12" x14ac:dyDescent="0.25">
      <c r="D11306" s="67"/>
      <c r="E11306" s="64"/>
      <c r="F11306" s="64"/>
      <c r="G11306" s="64"/>
      <c r="H11306" s="64"/>
      <c r="K11306" s="64"/>
      <c r="L11306" s="104"/>
    </row>
    <row r="11307" spans="4:12" x14ac:dyDescent="0.25">
      <c r="D11307" s="67"/>
      <c r="E11307" s="64"/>
      <c r="F11307" s="64"/>
      <c r="G11307" s="64"/>
      <c r="H11307" s="64"/>
      <c r="K11307" s="64"/>
      <c r="L11307" s="104"/>
    </row>
    <row r="11308" spans="4:12" x14ac:dyDescent="0.25">
      <c r="D11308" s="67"/>
      <c r="E11308" s="64"/>
      <c r="F11308" s="64"/>
      <c r="G11308" s="64"/>
      <c r="H11308" s="64"/>
      <c r="K11308" s="64"/>
      <c r="L11308" s="104"/>
    </row>
    <row r="11309" spans="4:12" x14ac:dyDescent="0.25">
      <c r="D11309" s="67"/>
      <c r="E11309" s="64"/>
      <c r="F11309" s="64"/>
      <c r="G11309" s="64"/>
      <c r="H11309" s="64"/>
      <c r="K11309" s="64"/>
      <c r="L11309" s="104"/>
    </row>
    <row r="11310" spans="4:12" x14ac:dyDescent="0.25">
      <c r="D11310" s="67"/>
      <c r="E11310" s="64"/>
      <c r="F11310" s="64"/>
      <c r="G11310" s="64"/>
      <c r="H11310" s="64"/>
      <c r="K11310" s="64"/>
      <c r="L11310" s="104"/>
    </row>
    <row r="11311" spans="4:12" x14ac:dyDescent="0.25">
      <c r="D11311" s="67"/>
      <c r="E11311" s="64"/>
      <c r="F11311" s="64"/>
      <c r="G11311" s="64"/>
      <c r="H11311" s="64"/>
      <c r="K11311" s="64"/>
      <c r="L11311" s="104"/>
    </row>
    <row r="11312" spans="4:12" x14ac:dyDescent="0.25">
      <c r="D11312" s="67"/>
      <c r="E11312" s="64"/>
      <c r="F11312" s="64"/>
      <c r="G11312" s="64"/>
      <c r="H11312" s="64"/>
      <c r="K11312" s="64"/>
      <c r="L11312" s="104"/>
    </row>
    <row r="11313" spans="4:12" x14ac:dyDescent="0.25">
      <c r="D11313" s="67"/>
      <c r="E11313" s="64"/>
      <c r="F11313" s="64"/>
      <c r="G11313" s="64"/>
      <c r="H11313" s="64"/>
      <c r="K11313" s="64"/>
      <c r="L11313" s="104"/>
    </row>
    <row r="11314" spans="4:12" x14ac:dyDescent="0.25">
      <c r="D11314" s="67"/>
      <c r="E11314" s="64"/>
      <c r="F11314" s="64"/>
      <c r="G11314" s="64"/>
      <c r="H11314" s="64"/>
      <c r="K11314" s="64"/>
      <c r="L11314" s="104"/>
    </row>
    <row r="11315" spans="4:12" x14ac:dyDescent="0.25">
      <c r="D11315" s="67"/>
      <c r="E11315" s="64"/>
      <c r="F11315" s="64"/>
      <c r="G11315" s="64"/>
      <c r="H11315" s="64"/>
      <c r="K11315" s="64"/>
      <c r="L11315" s="104"/>
    </row>
    <row r="11316" spans="4:12" x14ac:dyDescent="0.25">
      <c r="D11316" s="67"/>
      <c r="E11316" s="64"/>
      <c r="F11316" s="64"/>
      <c r="G11316" s="64"/>
      <c r="H11316" s="64"/>
      <c r="K11316" s="64"/>
      <c r="L11316" s="104"/>
    </row>
    <row r="11317" spans="4:12" x14ac:dyDescent="0.25">
      <c r="D11317" s="67"/>
      <c r="E11317" s="64"/>
      <c r="F11317" s="64"/>
      <c r="G11317" s="64"/>
      <c r="H11317" s="64"/>
      <c r="K11317" s="64"/>
      <c r="L11317" s="104"/>
    </row>
    <row r="11318" spans="4:12" x14ac:dyDescent="0.25">
      <c r="D11318" s="67"/>
      <c r="E11318" s="64"/>
      <c r="F11318" s="64"/>
      <c r="G11318" s="64"/>
      <c r="H11318" s="64"/>
      <c r="K11318" s="64"/>
      <c r="L11318" s="104"/>
    </row>
    <row r="11319" spans="4:12" x14ac:dyDescent="0.25">
      <c r="D11319" s="67"/>
      <c r="E11319" s="64"/>
      <c r="F11319" s="64"/>
      <c r="G11319" s="64"/>
      <c r="H11319" s="64"/>
      <c r="K11319" s="64"/>
      <c r="L11319" s="104"/>
    </row>
    <row r="11320" spans="4:12" x14ac:dyDescent="0.25">
      <c r="D11320" s="67"/>
      <c r="E11320" s="64"/>
      <c r="F11320" s="64"/>
      <c r="G11320" s="64"/>
      <c r="H11320" s="64"/>
      <c r="K11320" s="64"/>
      <c r="L11320" s="104"/>
    </row>
    <row r="11321" spans="4:12" x14ac:dyDescent="0.25">
      <c r="D11321" s="67"/>
      <c r="E11321" s="64"/>
      <c r="F11321" s="64"/>
      <c r="G11321" s="64"/>
      <c r="H11321" s="64"/>
      <c r="K11321" s="64"/>
      <c r="L11321" s="104"/>
    </row>
    <row r="11322" spans="4:12" x14ac:dyDescent="0.25">
      <c r="D11322" s="67"/>
      <c r="E11322" s="64"/>
      <c r="F11322" s="64"/>
      <c r="G11322" s="64"/>
      <c r="H11322" s="64"/>
      <c r="K11322" s="64"/>
      <c r="L11322" s="104"/>
    </row>
    <row r="11323" spans="4:12" x14ac:dyDescent="0.25">
      <c r="D11323" s="67"/>
      <c r="E11323" s="64"/>
      <c r="F11323" s="64"/>
      <c r="G11323" s="64"/>
      <c r="H11323" s="64"/>
      <c r="K11323" s="64"/>
      <c r="L11323" s="104"/>
    </row>
    <row r="11324" spans="4:12" x14ac:dyDescent="0.25">
      <c r="D11324" s="67"/>
      <c r="E11324" s="64"/>
      <c r="F11324" s="64"/>
      <c r="G11324" s="64"/>
      <c r="H11324" s="64"/>
      <c r="K11324" s="64"/>
      <c r="L11324" s="104"/>
    </row>
    <row r="11325" spans="4:12" x14ac:dyDescent="0.25">
      <c r="D11325" s="67"/>
      <c r="E11325" s="64"/>
      <c r="F11325" s="64"/>
      <c r="G11325" s="64"/>
      <c r="H11325" s="64"/>
      <c r="K11325" s="64"/>
      <c r="L11325" s="104"/>
    </row>
    <row r="11326" spans="4:12" x14ac:dyDescent="0.25">
      <c r="D11326" s="67"/>
      <c r="E11326" s="64"/>
      <c r="F11326" s="64"/>
      <c r="G11326" s="64"/>
      <c r="H11326" s="64"/>
      <c r="K11326" s="64"/>
      <c r="L11326" s="104"/>
    </row>
    <row r="11327" spans="4:12" x14ac:dyDescent="0.25">
      <c r="D11327" s="67"/>
      <c r="E11327" s="64"/>
      <c r="F11327" s="64"/>
      <c r="G11327" s="64"/>
      <c r="H11327" s="64"/>
      <c r="K11327" s="64"/>
      <c r="L11327" s="104"/>
    </row>
    <row r="11328" spans="4:12" x14ac:dyDescent="0.25">
      <c r="D11328" s="67"/>
      <c r="E11328" s="64"/>
      <c r="F11328" s="64"/>
      <c r="G11328" s="64"/>
      <c r="H11328" s="64"/>
      <c r="K11328" s="64"/>
      <c r="L11328" s="104"/>
    </row>
    <row r="11329" spans="4:12" x14ac:dyDescent="0.25">
      <c r="D11329" s="67"/>
      <c r="E11329" s="64"/>
      <c r="F11329" s="64"/>
      <c r="G11329" s="64"/>
      <c r="H11329" s="64"/>
      <c r="K11329" s="64"/>
      <c r="L11329" s="104"/>
    </row>
    <row r="11330" spans="4:12" x14ac:dyDescent="0.25">
      <c r="D11330" s="67"/>
      <c r="E11330" s="64"/>
      <c r="F11330" s="64"/>
      <c r="G11330" s="64"/>
      <c r="H11330" s="64"/>
      <c r="K11330" s="64"/>
      <c r="L11330" s="104"/>
    </row>
    <row r="11331" spans="4:12" x14ac:dyDescent="0.25">
      <c r="D11331" s="67"/>
      <c r="E11331" s="64"/>
      <c r="F11331" s="64"/>
      <c r="G11331" s="64"/>
      <c r="H11331" s="64"/>
      <c r="K11331" s="64"/>
      <c r="L11331" s="104"/>
    </row>
    <row r="11332" spans="4:12" x14ac:dyDescent="0.25">
      <c r="D11332" s="67"/>
      <c r="E11332" s="64"/>
      <c r="F11332" s="64"/>
      <c r="G11332" s="64"/>
      <c r="H11332" s="64"/>
      <c r="K11332" s="64"/>
      <c r="L11332" s="104"/>
    </row>
    <row r="11333" spans="4:12" x14ac:dyDescent="0.25">
      <c r="D11333" s="67"/>
      <c r="E11333" s="64"/>
      <c r="F11333" s="64"/>
      <c r="G11333" s="64"/>
      <c r="H11333" s="64"/>
      <c r="K11333" s="64"/>
      <c r="L11333" s="104"/>
    </row>
    <row r="11334" spans="4:12" x14ac:dyDescent="0.25">
      <c r="D11334" s="67"/>
      <c r="E11334" s="64"/>
      <c r="F11334" s="64"/>
      <c r="G11334" s="64"/>
      <c r="H11334" s="64"/>
      <c r="K11334" s="64"/>
      <c r="L11334" s="104"/>
    </row>
    <row r="11335" spans="4:12" x14ac:dyDescent="0.25">
      <c r="D11335" s="67"/>
      <c r="E11335" s="64"/>
      <c r="F11335" s="64"/>
      <c r="G11335" s="64"/>
      <c r="H11335" s="64"/>
      <c r="K11335" s="64"/>
      <c r="L11335" s="104"/>
    </row>
    <row r="11336" spans="4:12" x14ac:dyDescent="0.25">
      <c r="D11336" s="67"/>
      <c r="E11336" s="64"/>
      <c r="F11336" s="64"/>
      <c r="G11336" s="64"/>
      <c r="H11336" s="64"/>
      <c r="K11336" s="64"/>
      <c r="L11336" s="104"/>
    </row>
    <row r="11337" spans="4:12" x14ac:dyDescent="0.25">
      <c r="D11337" s="67"/>
      <c r="E11337" s="64"/>
      <c r="F11337" s="64"/>
      <c r="G11337" s="64"/>
      <c r="H11337" s="64"/>
      <c r="K11337" s="64"/>
      <c r="L11337" s="104"/>
    </row>
    <row r="11338" spans="4:12" x14ac:dyDescent="0.25">
      <c r="D11338" s="67"/>
      <c r="E11338" s="64"/>
      <c r="F11338" s="64"/>
      <c r="G11338" s="64"/>
      <c r="H11338" s="64"/>
      <c r="K11338" s="64"/>
      <c r="L11338" s="104"/>
    </row>
    <row r="11339" spans="4:12" x14ac:dyDescent="0.25">
      <c r="D11339" s="67"/>
      <c r="E11339" s="64"/>
      <c r="F11339" s="64"/>
      <c r="G11339" s="64"/>
      <c r="H11339" s="64"/>
      <c r="K11339" s="64"/>
      <c r="L11339" s="104"/>
    </row>
    <row r="11340" spans="4:12" x14ac:dyDescent="0.25">
      <c r="D11340" s="67"/>
      <c r="E11340" s="64"/>
      <c r="F11340" s="64"/>
      <c r="G11340" s="64"/>
      <c r="H11340" s="64"/>
      <c r="K11340" s="64"/>
      <c r="L11340" s="104"/>
    </row>
    <row r="11341" spans="4:12" x14ac:dyDescent="0.25">
      <c r="D11341" s="67"/>
      <c r="E11341" s="64"/>
      <c r="F11341" s="64"/>
      <c r="G11341" s="64"/>
      <c r="H11341" s="64"/>
      <c r="K11341" s="64"/>
      <c r="L11341" s="104"/>
    </row>
    <row r="11342" spans="4:12" x14ac:dyDescent="0.25">
      <c r="D11342" s="67"/>
      <c r="E11342" s="64"/>
      <c r="F11342" s="64"/>
      <c r="G11342" s="64"/>
      <c r="H11342" s="64"/>
      <c r="K11342" s="64"/>
      <c r="L11342" s="104"/>
    </row>
    <row r="11343" spans="4:12" x14ac:dyDescent="0.25">
      <c r="D11343" s="67"/>
      <c r="E11343" s="64"/>
      <c r="F11343" s="64"/>
      <c r="G11343" s="64"/>
      <c r="H11343" s="64"/>
      <c r="K11343" s="64"/>
      <c r="L11343" s="104"/>
    </row>
    <row r="11344" spans="4:12" x14ac:dyDescent="0.25">
      <c r="D11344" s="67"/>
      <c r="E11344" s="64"/>
      <c r="F11344" s="64"/>
      <c r="G11344" s="64"/>
      <c r="H11344" s="64"/>
      <c r="K11344" s="64"/>
      <c r="L11344" s="104"/>
    </row>
    <row r="11345" spans="4:12" x14ac:dyDescent="0.25">
      <c r="D11345" s="67"/>
      <c r="E11345" s="64"/>
      <c r="F11345" s="64"/>
      <c r="G11345" s="64"/>
      <c r="H11345" s="64"/>
      <c r="K11345" s="64"/>
      <c r="L11345" s="104"/>
    </row>
    <row r="11346" spans="4:12" x14ac:dyDescent="0.25">
      <c r="D11346" s="67"/>
      <c r="E11346" s="64"/>
      <c r="F11346" s="64"/>
      <c r="G11346" s="64"/>
      <c r="H11346" s="64"/>
      <c r="K11346" s="64"/>
      <c r="L11346" s="104"/>
    </row>
    <row r="11347" spans="4:12" x14ac:dyDescent="0.25">
      <c r="D11347" s="67"/>
      <c r="E11347" s="64"/>
      <c r="F11347" s="64"/>
      <c r="G11347" s="64"/>
      <c r="H11347" s="64"/>
      <c r="K11347" s="64"/>
      <c r="L11347" s="104"/>
    </row>
    <row r="11348" spans="4:12" x14ac:dyDescent="0.25">
      <c r="D11348" s="67"/>
      <c r="E11348" s="64"/>
      <c r="F11348" s="64"/>
      <c r="G11348" s="64"/>
      <c r="H11348" s="64"/>
      <c r="K11348" s="64"/>
      <c r="L11348" s="104"/>
    </row>
    <row r="11349" spans="4:12" x14ac:dyDescent="0.25">
      <c r="D11349" s="67"/>
      <c r="E11349" s="64"/>
      <c r="F11349" s="64"/>
      <c r="G11349" s="64"/>
      <c r="H11349" s="64"/>
      <c r="K11349" s="64"/>
      <c r="L11349" s="104"/>
    </row>
    <row r="11350" spans="4:12" x14ac:dyDescent="0.25">
      <c r="D11350" s="67"/>
      <c r="E11350" s="64"/>
      <c r="F11350" s="64"/>
      <c r="G11350" s="64"/>
      <c r="H11350" s="64"/>
      <c r="K11350" s="64"/>
      <c r="L11350" s="104"/>
    </row>
    <row r="11351" spans="4:12" x14ac:dyDescent="0.25">
      <c r="D11351" s="67"/>
      <c r="E11351" s="64"/>
      <c r="F11351" s="64"/>
      <c r="G11351" s="64"/>
      <c r="H11351" s="64"/>
      <c r="K11351" s="64"/>
      <c r="L11351" s="104"/>
    </row>
    <row r="11352" spans="4:12" x14ac:dyDescent="0.25">
      <c r="D11352" s="67"/>
      <c r="E11352" s="64"/>
      <c r="F11352" s="64"/>
      <c r="G11352" s="64"/>
      <c r="H11352" s="64"/>
      <c r="K11352" s="64"/>
      <c r="L11352" s="104"/>
    </row>
    <row r="11353" spans="4:12" x14ac:dyDescent="0.25">
      <c r="D11353" s="67"/>
      <c r="E11353" s="64"/>
      <c r="F11353" s="64"/>
      <c r="G11353" s="64"/>
      <c r="H11353" s="64"/>
      <c r="K11353" s="64"/>
      <c r="L11353" s="104"/>
    </row>
    <row r="11354" spans="4:12" x14ac:dyDescent="0.25">
      <c r="D11354" s="67"/>
      <c r="E11354" s="64"/>
      <c r="F11354" s="64"/>
      <c r="G11354" s="64"/>
      <c r="H11354" s="64"/>
      <c r="K11354" s="64"/>
      <c r="L11354" s="104"/>
    </row>
    <row r="11355" spans="4:12" x14ac:dyDescent="0.25">
      <c r="D11355" s="67"/>
      <c r="E11355" s="64"/>
      <c r="F11355" s="64"/>
      <c r="G11355" s="64"/>
      <c r="H11355" s="64"/>
      <c r="K11355" s="64"/>
      <c r="L11355" s="104"/>
    </row>
    <row r="11356" spans="4:12" x14ac:dyDescent="0.25">
      <c r="D11356" s="67"/>
      <c r="E11356" s="64"/>
      <c r="F11356" s="64"/>
      <c r="G11356" s="64"/>
      <c r="H11356" s="64"/>
      <c r="K11356" s="64"/>
      <c r="L11356" s="104"/>
    </row>
    <row r="11357" spans="4:12" x14ac:dyDescent="0.25">
      <c r="D11357" s="67"/>
      <c r="E11357" s="64"/>
      <c r="F11357" s="64"/>
      <c r="G11357" s="64"/>
      <c r="H11357" s="64"/>
      <c r="K11357" s="64"/>
      <c r="L11357" s="104"/>
    </row>
    <row r="11358" spans="4:12" x14ac:dyDescent="0.25">
      <c r="D11358" s="67"/>
      <c r="E11358" s="64"/>
      <c r="F11358" s="64"/>
      <c r="G11358" s="64"/>
      <c r="H11358" s="64"/>
      <c r="K11358" s="64"/>
      <c r="L11358" s="104"/>
    </row>
    <row r="11359" spans="4:12" x14ac:dyDescent="0.25">
      <c r="D11359" s="67"/>
      <c r="E11359" s="64"/>
      <c r="F11359" s="64"/>
      <c r="G11359" s="64"/>
      <c r="H11359" s="64"/>
      <c r="K11359" s="64"/>
      <c r="L11359" s="104"/>
    </row>
    <row r="11360" spans="4:12" x14ac:dyDescent="0.25">
      <c r="D11360" s="67"/>
      <c r="E11360" s="64"/>
      <c r="F11360" s="64"/>
      <c r="G11360" s="64"/>
      <c r="H11360" s="64"/>
      <c r="K11360" s="64"/>
      <c r="L11360" s="104"/>
    </row>
    <row r="11361" spans="4:12" x14ac:dyDescent="0.25">
      <c r="D11361" s="67"/>
      <c r="E11361" s="64"/>
      <c r="F11361" s="64"/>
      <c r="G11361" s="64"/>
      <c r="H11361" s="64"/>
      <c r="K11361" s="64"/>
      <c r="L11361" s="104"/>
    </row>
    <row r="11362" spans="4:12" x14ac:dyDescent="0.25">
      <c r="D11362" s="67"/>
      <c r="E11362" s="64"/>
      <c r="F11362" s="64"/>
      <c r="G11362" s="64"/>
      <c r="H11362" s="64"/>
      <c r="K11362" s="64"/>
      <c r="L11362" s="104"/>
    </row>
    <row r="11363" spans="4:12" x14ac:dyDescent="0.25">
      <c r="D11363" s="67"/>
      <c r="E11363" s="64"/>
      <c r="F11363" s="64"/>
      <c r="G11363" s="64"/>
      <c r="H11363" s="64"/>
      <c r="K11363" s="64"/>
      <c r="L11363" s="104"/>
    </row>
    <row r="11364" spans="4:12" x14ac:dyDescent="0.25">
      <c r="D11364" s="67"/>
      <c r="E11364" s="64"/>
      <c r="F11364" s="64"/>
      <c r="G11364" s="64"/>
      <c r="H11364" s="64"/>
      <c r="K11364" s="64"/>
      <c r="L11364" s="104"/>
    </row>
    <row r="11365" spans="4:12" x14ac:dyDescent="0.25">
      <c r="D11365" s="67"/>
      <c r="E11365" s="64"/>
      <c r="F11365" s="64"/>
      <c r="G11365" s="64"/>
      <c r="H11365" s="64"/>
      <c r="K11365" s="64"/>
      <c r="L11365" s="104"/>
    </row>
    <row r="11366" spans="4:12" x14ac:dyDescent="0.25">
      <c r="D11366" s="67"/>
      <c r="E11366" s="64"/>
      <c r="F11366" s="64"/>
      <c r="G11366" s="64"/>
      <c r="H11366" s="64"/>
      <c r="K11366" s="64"/>
      <c r="L11366" s="104"/>
    </row>
    <row r="11367" spans="4:12" x14ac:dyDescent="0.25">
      <c r="D11367" s="67"/>
      <c r="E11367" s="64"/>
      <c r="F11367" s="64"/>
      <c r="G11367" s="64"/>
      <c r="H11367" s="64"/>
      <c r="K11367" s="64"/>
      <c r="L11367" s="104"/>
    </row>
    <row r="11368" spans="4:12" x14ac:dyDescent="0.25">
      <c r="D11368" s="67"/>
      <c r="E11368" s="64"/>
      <c r="F11368" s="64"/>
      <c r="G11368" s="64"/>
      <c r="H11368" s="64"/>
      <c r="K11368" s="64"/>
      <c r="L11368" s="104"/>
    </row>
    <row r="11369" spans="4:12" x14ac:dyDescent="0.25">
      <c r="D11369" s="67"/>
      <c r="E11369" s="64"/>
      <c r="F11369" s="64"/>
      <c r="G11369" s="64"/>
      <c r="H11369" s="64"/>
      <c r="K11369" s="64"/>
      <c r="L11369" s="104"/>
    </row>
    <row r="11370" spans="4:12" x14ac:dyDescent="0.25">
      <c r="D11370" s="67"/>
      <c r="E11370" s="64"/>
      <c r="F11370" s="64"/>
      <c r="G11370" s="64"/>
      <c r="H11370" s="64"/>
      <c r="K11370" s="64"/>
      <c r="L11370" s="104"/>
    </row>
    <row r="11371" spans="4:12" x14ac:dyDescent="0.25">
      <c r="D11371" s="67"/>
      <c r="E11371" s="64"/>
      <c r="F11371" s="64"/>
      <c r="G11371" s="64"/>
      <c r="H11371" s="64"/>
      <c r="K11371" s="64"/>
      <c r="L11371" s="104"/>
    </row>
    <row r="11372" spans="4:12" x14ac:dyDescent="0.25">
      <c r="D11372" s="67"/>
      <c r="E11372" s="64"/>
      <c r="F11372" s="64"/>
      <c r="G11372" s="64"/>
      <c r="H11372" s="64"/>
      <c r="K11372" s="64"/>
      <c r="L11372" s="104"/>
    </row>
    <row r="11373" spans="4:12" x14ac:dyDescent="0.25">
      <c r="D11373" s="67"/>
      <c r="E11373" s="64"/>
      <c r="F11373" s="64"/>
      <c r="G11373" s="64"/>
      <c r="H11373" s="64"/>
      <c r="K11373" s="64"/>
      <c r="L11373" s="104"/>
    </row>
    <row r="11374" spans="4:12" x14ac:dyDescent="0.25">
      <c r="D11374" s="67"/>
      <c r="E11374" s="64"/>
      <c r="F11374" s="64"/>
      <c r="G11374" s="64"/>
      <c r="H11374" s="64"/>
      <c r="K11374" s="64"/>
      <c r="L11374" s="104"/>
    </row>
    <row r="11375" spans="4:12" x14ac:dyDescent="0.25">
      <c r="D11375" s="67"/>
      <c r="E11375" s="64"/>
      <c r="F11375" s="64"/>
      <c r="G11375" s="64"/>
      <c r="H11375" s="64"/>
      <c r="K11375" s="64"/>
      <c r="L11375" s="104"/>
    </row>
    <row r="11376" spans="4:12" x14ac:dyDescent="0.25">
      <c r="D11376" s="67"/>
      <c r="E11376" s="64"/>
      <c r="F11376" s="64"/>
      <c r="G11376" s="64"/>
      <c r="H11376" s="64"/>
      <c r="K11376" s="64"/>
      <c r="L11376" s="104"/>
    </row>
    <row r="11377" spans="4:12" x14ac:dyDescent="0.25">
      <c r="D11377" s="67"/>
      <c r="E11377" s="64"/>
      <c r="F11377" s="64"/>
      <c r="G11377" s="64"/>
      <c r="H11377" s="64"/>
      <c r="K11377" s="64"/>
      <c r="L11377" s="104"/>
    </row>
    <row r="11378" spans="4:12" x14ac:dyDescent="0.25">
      <c r="D11378" s="67"/>
      <c r="E11378" s="64"/>
      <c r="F11378" s="64"/>
      <c r="G11378" s="64"/>
      <c r="H11378" s="64"/>
      <c r="K11378" s="64"/>
      <c r="L11378" s="104"/>
    </row>
    <row r="11379" spans="4:12" x14ac:dyDescent="0.25">
      <c r="D11379" s="67"/>
      <c r="E11379" s="64"/>
      <c r="F11379" s="64"/>
      <c r="G11379" s="64"/>
      <c r="H11379" s="64"/>
      <c r="K11379" s="64"/>
      <c r="L11379" s="104"/>
    </row>
    <row r="11380" spans="4:12" x14ac:dyDescent="0.25">
      <c r="D11380" s="67"/>
      <c r="E11380" s="64"/>
      <c r="F11380" s="64"/>
      <c r="G11380" s="64"/>
      <c r="H11380" s="64"/>
      <c r="K11380" s="64"/>
      <c r="L11380" s="104"/>
    </row>
    <row r="11381" spans="4:12" x14ac:dyDescent="0.25">
      <c r="D11381" s="67"/>
      <c r="E11381" s="64"/>
      <c r="F11381" s="64"/>
      <c r="G11381" s="64"/>
      <c r="H11381" s="64"/>
      <c r="K11381" s="64"/>
      <c r="L11381" s="104"/>
    </row>
    <row r="11382" spans="4:12" x14ac:dyDescent="0.25">
      <c r="D11382" s="67"/>
      <c r="E11382" s="64"/>
      <c r="F11382" s="64"/>
      <c r="G11382" s="64"/>
      <c r="H11382" s="64"/>
      <c r="K11382" s="64"/>
      <c r="L11382" s="104"/>
    </row>
    <row r="11383" spans="4:12" x14ac:dyDescent="0.25">
      <c r="D11383" s="67"/>
      <c r="E11383" s="64"/>
      <c r="F11383" s="64"/>
      <c r="G11383" s="64"/>
      <c r="H11383" s="64"/>
      <c r="K11383" s="64"/>
      <c r="L11383" s="104"/>
    </row>
    <row r="11384" spans="4:12" x14ac:dyDescent="0.25">
      <c r="D11384" s="67"/>
      <c r="E11384" s="64"/>
      <c r="F11384" s="64"/>
      <c r="G11384" s="64"/>
      <c r="H11384" s="64"/>
      <c r="K11384" s="64"/>
      <c r="L11384" s="104"/>
    </row>
    <row r="11385" spans="4:12" x14ac:dyDescent="0.25">
      <c r="D11385" s="67"/>
      <c r="E11385" s="64"/>
      <c r="F11385" s="64"/>
      <c r="G11385" s="64"/>
      <c r="H11385" s="64"/>
      <c r="K11385" s="64"/>
      <c r="L11385" s="104"/>
    </row>
    <row r="11386" spans="4:12" x14ac:dyDescent="0.25">
      <c r="D11386" s="67"/>
      <c r="E11386" s="64"/>
      <c r="F11386" s="64"/>
      <c r="G11386" s="64"/>
      <c r="H11386" s="64"/>
      <c r="K11386" s="64"/>
      <c r="L11386" s="104"/>
    </row>
    <row r="11387" spans="4:12" x14ac:dyDescent="0.25">
      <c r="D11387" s="67"/>
      <c r="E11387" s="64"/>
      <c r="F11387" s="64"/>
      <c r="G11387" s="64"/>
      <c r="H11387" s="64"/>
      <c r="K11387" s="64"/>
      <c r="L11387" s="104"/>
    </row>
    <row r="11388" spans="4:12" x14ac:dyDescent="0.25">
      <c r="D11388" s="67"/>
      <c r="E11388" s="64"/>
      <c r="F11388" s="64"/>
      <c r="G11388" s="64"/>
      <c r="H11388" s="64"/>
      <c r="K11388" s="64"/>
      <c r="L11388" s="104"/>
    </row>
    <row r="11389" spans="4:12" x14ac:dyDescent="0.25">
      <c r="D11389" s="67"/>
      <c r="E11389" s="64"/>
      <c r="F11389" s="64"/>
      <c r="G11389" s="64"/>
      <c r="H11389" s="64"/>
      <c r="K11389" s="64"/>
      <c r="L11389" s="104"/>
    </row>
    <row r="11390" spans="4:12" x14ac:dyDescent="0.25">
      <c r="D11390" s="67"/>
      <c r="E11390" s="64"/>
      <c r="F11390" s="64"/>
      <c r="G11390" s="64"/>
      <c r="H11390" s="64"/>
      <c r="K11390" s="64"/>
      <c r="L11390" s="104"/>
    </row>
    <row r="11391" spans="4:12" x14ac:dyDescent="0.25">
      <c r="D11391" s="67"/>
      <c r="E11391" s="64"/>
      <c r="F11391" s="64"/>
      <c r="G11391" s="64"/>
      <c r="H11391" s="64"/>
      <c r="K11391" s="64"/>
      <c r="L11391" s="104"/>
    </row>
    <row r="11392" spans="4:12" x14ac:dyDescent="0.25">
      <c r="D11392" s="67"/>
      <c r="E11392" s="64"/>
      <c r="F11392" s="64"/>
      <c r="G11392" s="64"/>
      <c r="H11392" s="64"/>
      <c r="K11392" s="64"/>
      <c r="L11392" s="104"/>
    </row>
    <row r="11393" spans="4:12" x14ac:dyDescent="0.25">
      <c r="D11393" s="67"/>
      <c r="E11393" s="64"/>
      <c r="F11393" s="64"/>
      <c r="G11393" s="64"/>
      <c r="H11393" s="64"/>
      <c r="K11393" s="64"/>
      <c r="L11393" s="104"/>
    </row>
    <row r="11394" spans="4:12" x14ac:dyDescent="0.25">
      <c r="D11394" s="67"/>
      <c r="E11394" s="64"/>
      <c r="F11394" s="64"/>
      <c r="G11394" s="64"/>
      <c r="H11394" s="64"/>
      <c r="K11394" s="64"/>
      <c r="L11394" s="104"/>
    </row>
    <row r="11395" spans="4:12" x14ac:dyDescent="0.25">
      <c r="D11395" s="67"/>
      <c r="E11395" s="64"/>
      <c r="F11395" s="64"/>
      <c r="G11395" s="64"/>
      <c r="H11395" s="64"/>
      <c r="K11395" s="64"/>
      <c r="L11395" s="104"/>
    </row>
    <row r="11396" spans="4:12" x14ac:dyDescent="0.25">
      <c r="D11396" s="67"/>
      <c r="E11396" s="64"/>
      <c r="F11396" s="64"/>
      <c r="G11396" s="64"/>
      <c r="H11396" s="64"/>
      <c r="K11396" s="64"/>
      <c r="L11396" s="104"/>
    </row>
    <row r="11397" spans="4:12" x14ac:dyDescent="0.25">
      <c r="D11397" s="67"/>
      <c r="E11397" s="64"/>
      <c r="F11397" s="64"/>
      <c r="G11397" s="64"/>
      <c r="H11397" s="64"/>
      <c r="K11397" s="64"/>
      <c r="L11397" s="104"/>
    </row>
    <row r="11398" spans="4:12" x14ac:dyDescent="0.25">
      <c r="D11398" s="67"/>
      <c r="E11398" s="64"/>
      <c r="F11398" s="64"/>
      <c r="G11398" s="64"/>
      <c r="H11398" s="64"/>
      <c r="K11398" s="64"/>
      <c r="L11398" s="104"/>
    </row>
    <row r="11399" spans="4:12" x14ac:dyDescent="0.25">
      <c r="D11399" s="67"/>
      <c r="E11399" s="64"/>
      <c r="F11399" s="64"/>
      <c r="G11399" s="64"/>
      <c r="H11399" s="64"/>
      <c r="K11399" s="64"/>
      <c r="L11399" s="104"/>
    </row>
    <row r="11400" spans="4:12" x14ac:dyDescent="0.25">
      <c r="D11400" s="67"/>
      <c r="E11400" s="64"/>
      <c r="F11400" s="64"/>
      <c r="G11400" s="64"/>
      <c r="H11400" s="64"/>
      <c r="K11400" s="64"/>
      <c r="L11400" s="104"/>
    </row>
    <row r="11401" spans="4:12" x14ac:dyDescent="0.25">
      <c r="D11401" s="67"/>
      <c r="E11401" s="64"/>
      <c r="F11401" s="64"/>
      <c r="G11401" s="64"/>
      <c r="H11401" s="64"/>
      <c r="K11401" s="64"/>
      <c r="L11401" s="104"/>
    </row>
    <row r="11402" spans="4:12" x14ac:dyDescent="0.25">
      <c r="D11402" s="67"/>
      <c r="E11402" s="64"/>
      <c r="F11402" s="64"/>
      <c r="G11402" s="64"/>
      <c r="H11402" s="64"/>
      <c r="K11402" s="64"/>
      <c r="L11402" s="104"/>
    </row>
    <row r="11403" spans="4:12" x14ac:dyDescent="0.25">
      <c r="D11403" s="67"/>
      <c r="E11403" s="64"/>
      <c r="F11403" s="64"/>
      <c r="G11403" s="64"/>
      <c r="H11403" s="64"/>
      <c r="K11403" s="64"/>
      <c r="L11403" s="104"/>
    </row>
    <row r="11404" spans="4:12" x14ac:dyDescent="0.25">
      <c r="D11404" s="67"/>
      <c r="E11404" s="64"/>
      <c r="F11404" s="64"/>
      <c r="G11404" s="64"/>
      <c r="H11404" s="64"/>
      <c r="K11404" s="64"/>
      <c r="L11404" s="104"/>
    </row>
    <row r="11405" spans="4:12" x14ac:dyDescent="0.25">
      <c r="D11405" s="67"/>
      <c r="E11405" s="64"/>
      <c r="F11405" s="64"/>
      <c r="G11405" s="64"/>
      <c r="H11405" s="64"/>
      <c r="K11405" s="64"/>
      <c r="L11405" s="104"/>
    </row>
    <row r="11406" spans="4:12" x14ac:dyDescent="0.25">
      <c r="D11406" s="67"/>
      <c r="E11406" s="64"/>
      <c r="F11406" s="64"/>
      <c r="G11406" s="64"/>
      <c r="H11406" s="64"/>
      <c r="K11406" s="64"/>
      <c r="L11406" s="104"/>
    </row>
    <row r="11407" spans="4:12" x14ac:dyDescent="0.25">
      <c r="D11407" s="67"/>
      <c r="E11407" s="64"/>
      <c r="F11407" s="64"/>
      <c r="G11407" s="64"/>
      <c r="H11407" s="64"/>
      <c r="K11407" s="64"/>
      <c r="L11407" s="104"/>
    </row>
    <row r="11408" spans="4:12" x14ac:dyDescent="0.25">
      <c r="D11408" s="67"/>
      <c r="E11408" s="64"/>
      <c r="F11408" s="64"/>
      <c r="G11408" s="64"/>
      <c r="H11408" s="64"/>
      <c r="K11408" s="64"/>
      <c r="L11408" s="104"/>
    </row>
    <row r="11409" spans="4:12" x14ac:dyDescent="0.25">
      <c r="D11409" s="67"/>
      <c r="E11409" s="64"/>
      <c r="F11409" s="64"/>
      <c r="G11409" s="64"/>
      <c r="H11409" s="64"/>
      <c r="K11409" s="64"/>
      <c r="L11409" s="104"/>
    </row>
    <row r="11410" spans="4:12" x14ac:dyDescent="0.25">
      <c r="D11410" s="67"/>
      <c r="E11410" s="64"/>
      <c r="F11410" s="64"/>
      <c r="G11410" s="64"/>
      <c r="H11410" s="64"/>
      <c r="K11410" s="64"/>
      <c r="L11410" s="104"/>
    </row>
    <row r="11411" spans="4:12" x14ac:dyDescent="0.25">
      <c r="D11411" s="67"/>
      <c r="E11411" s="64"/>
      <c r="F11411" s="64"/>
      <c r="G11411" s="64"/>
      <c r="H11411" s="64"/>
      <c r="K11411" s="64"/>
      <c r="L11411" s="104"/>
    </row>
    <row r="11412" spans="4:12" x14ac:dyDescent="0.25">
      <c r="D11412" s="67"/>
      <c r="E11412" s="64"/>
      <c r="F11412" s="64"/>
      <c r="G11412" s="64"/>
      <c r="H11412" s="64"/>
      <c r="K11412" s="64"/>
      <c r="L11412" s="104"/>
    </row>
    <row r="11413" spans="4:12" x14ac:dyDescent="0.25">
      <c r="D11413" s="67"/>
      <c r="E11413" s="64"/>
      <c r="F11413" s="64"/>
      <c r="G11413" s="64"/>
      <c r="H11413" s="64"/>
      <c r="K11413" s="64"/>
      <c r="L11413" s="104"/>
    </row>
    <row r="11414" spans="4:12" x14ac:dyDescent="0.25">
      <c r="D11414" s="67"/>
      <c r="E11414" s="64"/>
      <c r="F11414" s="64"/>
      <c r="G11414" s="64"/>
      <c r="H11414" s="64"/>
      <c r="K11414" s="64"/>
      <c r="L11414" s="104"/>
    </row>
    <row r="11415" spans="4:12" x14ac:dyDescent="0.25">
      <c r="D11415" s="67"/>
      <c r="E11415" s="64"/>
      <c r="F11415" s="64"/>
      <c r="G11415" s="64"/>
      <c r="H11415" s="64"/>
      <c r="K11415" s="64"/>
      <c r="L11415" s="104"/>
    </row>
    <row r="11416" spans="4:12" x14ac:dyDescent="0.25">
      <c r="D11416" s="67"/>
      <c r="E11416" s="64"/>
      <c r="F11416" s="64"/>
      <c r="G11416" s="64"/>
      <c r="H11416" s="64"/>
      <c r="K11416" s="64"/>
      <c r="L11416" s="104"/>
    </row>
    <row r="11417" spans="4:12" x14ac:dyDescent="0.25">
      <c r="D11417" s="67"/>
      <c r="E11417" s="64"/>
      <c r="F11417" s="64"/>
      <c r="G11417" s="64"/>
      <c r="H11417" s="64"/>
      <c r="K11417" s="64"/>
      <c r="L11417" s="104"/>
    </row>
    <row r="11418" spans="4:12" x14ac:dyDescent="0.25">
      <c r="D11418" s="67"/>
      <c r="E11418" s="64"/>
      <c r="F11418" s="64"/>
      <c r="G11418" s="64"/>
      <c r="H11418" s="64"/>
      <c r="K11418" s="64"/>
      <c r="L11418" s="104"/>
    </row>
    <row r="11419" spans="4:12" x14ac:dyDescent="0.25">
      <c r="D11419" s="67"/>
      <c r="E11419" s="64"/>
      <c r="F11419" s="64"/>
      <c r="G11419" s="64"/>
      <c r="H11419" s="64"/>
      <c r="K11419" s="64"/>
      <c r="L11419" s="104"/>
    </row>
    <row r="11420" spans="4:12" x14ac:dyDescent="0.25">
      <c r="D11420" s="67"/>
      <c r="E11420" s="64"/>
      <c r="F11420" s="64"/>
      <c r="G11420" s="64"/>
      <c r="H11420" s="64"/>
      <c r="K11420" s="64"/>
      <c r="L11420" s="104"/>
    </row>
    <row r="11421" spans="4:12" x14ac:dyDescent="0.25">
      <c r="D11421" s="67"/>
      <c r="E11421" s="64"/>
      <c r="F11421" s="64"/>
      <c r="G11421" s="64"/>
      <c r="H11421" s="64"/>
      <c r="K11421" s="64"/>
      <c r="L11421" s="104"/>
    </row>
    <row r="11422" spans="4:12" x14ac:dyDescent="0.25">
      <c r="D11422" s="67"/>
      <c r="E11422" s="64"/>
      <c r="F11422" s="64"/>
      <c r="G11422" s="64"/>
      <c r="H11422" s="64"/>
      <c r="K11422" s="64"/>
      <c r="L11422" s="104"/>
    </row>
    <row r="11423" spans="4:12" x14ac:dyDescent="0.25">
      <c r="D11423" s="67"/>
      <c r="E11423" s="64"/>
      <c r="F11423" s="64"/>
      <c r="G11423" s="64"/>
      <c r="H11423" s="64"/>
      <c r="K11423" s="64"/>
      <c r="L11423" s="104"/>
    </row>
    <row r="11424" spans="4:12" x14ac:dyDescent="0.25">
      <c r="D11424" s="67"/>
      <c r="E11424" s="64"/>
      <c r="F11424" s="64"/>
      <c r="G11424" s="64"/>
      <c r="H11424" s="64"/>
      <c r="K11424" s="64"/>
      <c r="L11424" s="104"/>
    </row>
    <row r="11425" spans="4:12" x14ac:dyDescent="0.25">
      <c r="D11425" s="67"/>
      <c r="E11425" s="64"/>
      <c r="F11425" s="64"/>
      <c r="G11425" s="64"/>
      <c r="H11425" s="64"/>
      <c r="K11425" s="64"/>
      <c r="L11425" s="104"/>
    </row>
    <row r="11426" spans="4:12" x14ac:dyDescent="0.25">
      <c r="D11426" s="67"/>
      <c r="E11426" s="64"/>
      <c r="F11426" s="64"/>
      <c r="G11426" s="64"/>
      <c r="H11426" s="64"/>
      <c r="K11426" s="64"/>
      <c r="L11426" s="104"/>
    </row>
    <row r="11427" spans="4:12" x14ac:dyDescent="0.25">
      <c r="D11427" s="67"/>
      <c r="E11427" s="64"/>
      <c r="F11427" s="64"/>
      <c r="G11427" s="64"/>
      <c r="H11427" s="64"/>
      <c r="K11427" s="64"/>
      <c r="L11427" s="104"/>
    </row>
    <row r="11428" spans="4:12" x14ac:dyDescent="0.25">
      <c r="D11428" s="67"/>
      <c r="E11428" s="64"/>
      <c r="F11428" s="64"/>
      <c r="G11428" s="64"/>
      <c r="H11428" s="64"/>
      <c r="K11428" s="64"/>
      <c r="L11428" s="104"/>
    </row>
    <row r="11429" spans="4:12" x14ac:dyDescent="0.25">
      <c r="D11429" s="67"/>
      <c r="E11429" s="64"/>
      <c r="F11429" s="64"/>
      <c r="G11429" s="64"/>
      <c r="H11429" s="64"/>
      <c r="K11429" s="64"/>
      <c r="L11429" s="104"/>
    </row>
    <row r="11430" spans="4:12" x14ac:dyDescent="0.25">
      <c r="D11430" s="67"/>
      <c r="E11430" s="64"/>
      <c r="F11430" s="64"/>
      <c r="G11430" s="64"/>
      <c r="H11430" s="64"/>
      <c r="K11430" s="64"/>
      <c r="L11430" s="104"/>
    </row>
    <row r="11431" spans="4:12" x14ac:dyDescent="0.25">
      <c r="D11431" s="67"/>
      <c r="E11431" s="64"/>
      <c r="F11431" s="64"/>
      <c r="G11431" s="64"/>
      <c r="H11431" s="64"/>
      <c r="K11431" s="64"/>
      <c r="L11431" s="104"/>
    </row>
    <row r="11432" spans="4:12" x14ac:dyDescent="0.25">
      <c r="D11432" s="67"/>
      <c r="E11432" s="64"/>
      <c r="F11432" s="64"/>
      <c r="G11432" s="64"/>
      <c r="H11432" s="64"/>
      <c r="K11432" s="64"/>
      <c r="L11432" s="104"/>
    </row>
    <row r="11433" spans="4:12" x14ac:dyDescent="0.25">
      <c r="D11433" s="67"/>
      <c r="E11433" s="64"/>
      <c r="F11433" s="64"/>
      <c r="G11433" s="64"/>
      <c r="H11433" s="64"/>
      <c r="K11433" s="64"/>
      <c r="L11433" s="104"/>
    </row>
    <row r="11434" spans="4:12" x14ac:dyDescent="0.25">
      <c r="D11434" s="67"/>
      <c r="E11434" s="64"/>
      <c r="F11434" s="64"/>
      <c r="G11434" s="64"/>
      <c r="H11434" s="64"/>
      <c r="K11434" s="64"/>
      <c r="L11434" s="104"/>
    </row>
    <row r="11435" spans="4:12" x14ac:dyDescent="0.25">
      <c r="D11435" s="67"/>
      <c r="E11435" s="64"/>
      <c r="F11435" s="64"/>
      <c r="G11435" s="64"/>
      <c r="H11435" s="64"/>
      <c r="K11435" s="64"/>
      <c r="L11435" s="104"/>
    </row>
    <row r="11436" spans="4:12" x14ac:dyDescent="0.25">
      <c r="D11436" s="67"/>
      <c r="E11436" s="64"/>
      <c r="F11436" s="64"/>
      <c r="G11436" s="64"/>
      <c r="H11436" s="64"/>
      <c r="K11436" s="64"/>
      <c r="L11436" s="104"/>
    </row>
    <row r="11437" spans="4:12" x14ac:dyDescent="0.25">
      <c r="D11437" s="67"/>
      <c r="E11437" s="64"/>
      <c r="F11437" s="64"/>
      <c r="G11437" s="64"/>
      <c r="H11437" s="64"/>
      <c r="K11437" s="64"/>
      <c r="L11437" s="104"/>
    </row>
    <row r="11438" spans="4:12" x14ac:dyDescent="0.25">
      <c r="D11438" s="67"/>
      <c r="E11438" s="64"/>
      <c r="F11438" s="64"/>
      <c r="G11438" s="64"/>
      <c r="H11438" s="64"/>
      <c r="K11438" s="64"/>
      <c r="L11438" s="104"/>
    </row>
    <row r="11439" spans="4:12" x14ac:dyDescent="0.25">
      <c r="D11439" s="67"/>
      <c r="E11439" s="64"/>
      <c r="F11439" s="64"/>
      <c r="G11439" s="64"/>
      <c r="H11439" s="64"/>
      <c r="K11439" s="64"/>
      <c r="L11439" s="104"/>
    </row>
    <row r="11440" spans="4:12" x14ac:dyDescent="0.25">
      <c r="D11440" s="67"/>
      <c r="E11440" s="64"/>
      <c r="F11440" s="64"/>
      <c r="G11440" s="64"/>
      <c r="H11440" s="64"/>
      <c r="K11440" s="64"/>
      <c r="L11440" s="104"/>
    </row>
    <row r="11441" spans="4:12" x14ac:dyDescent="0.25">
      <c r="D11441" s="67"/>
      <c r="E11441" s="64"/>
      <c r="F11441" s="64"/>
      <c r="G11441" s="64"/>
      <c r="H11441" s="64"/>
      <c r="K11441" s="64"/>
      <c r="L11441" s="104"/>
    </row>
    <row r="11442" spans="4:12" x14ac:dyDescent="0.25">
      <c r="D11442" s="67"/>
      <c r="E11442" s="64"/>
      <c r="F11442" s="64"/>
      <c r="G11442" s="64"/>
      <c r="H11442" s="64"/>
      <c r="K11442" s="64"/>
      <c r="L11442" s="104"/>
    </row>
    <row r="11443" spans="4:12" x14ac:dyDescent="0.25">
      <c r="D11443" s="67"/>
      <c r="E11443" s="64"/>
      <c r="F11443" s="64"/>
      <c r="G11443" s="64"/>
      <c r="H11443" s="64"/>
      <c r="K11443" s="64"/>
      <c r="L11443" s="104"/>
    </row>
    <row r="11444" spans="4:12" x14ac:dyDescent="0.25">
      <c r="D11444" s="67"/>
      <c r="E11444" s="64"/>
      <c r="F11444" s="64"/>
      <c r="G11444" s="64"/>
      <c r="H11444" s="64"/>
      <c r="K11444" s="64"/>
      <c r="L11444" s="104"/>
    </row>
    <row r="11445" spans="4:12" x14ac:dyDescent="0.25">
      <c r="D11445" s="67"/>
      <c r="E11445" s="64"/>
      <c r="F11445" s="64"/>
      <c r="G11445" s="64"/>
      <c r="H11445" s="64"/>
      <c r="K11445" s="64"/>
      <c r="L11445" s="104"/>
    </row>
    <row r="11446" spans="4:12" x14ac:dyDescent="0.25">
      <c r="D11446" s="67"/>
      <c r="E11446" s="64"/>
      <c r="F11446" s="64"/>
      <c r="G11446" s="64"/>
      <c r="H11446" s="64"/>
      <c r="K11446" s="64"/>
      <c r="L11446" s="104"/>
    </row>
    <row r="11447" spans="4:12" x14ac:dyDescent="0.25">
      <c r="D11447" s="67"/>
      <c r="E11447" s="64"/>
      <c r="F11447" s="64"/>
      <c r="G11447" s="64"/>
      <c r="H11447" s="64"/>
      <c r="K11447" s="64"/>
      <c r="L11447" s="104"/>
    </row>
    <row r="11448" spans="4:12" x14ac:dyDescent="0.25">
      <c r="D11448" s="67"/>
      <c r="E11448" s="64"/>
      <c r="F11448" s="64"/>
      <c r="G11448" s="64"/>
      <c r="H11448" s="64"/>
      <c r="K11448" s="64"/>
      <c r="L11448" s="104"/>
    </row>
    <row r="11449" spans="4:12" x14ac:dyDescent="0.25">
      <c r="D11449" s="67"/>
      <c r="E11449" s="64"/>
      <c r="F11449" s="64"/>
      <c r="G11449" s="64"/>
      <c r="H11449" s="64"/>
      <c r="K11449" s="64"/>
      <c r="L11449" s="104"/>
    </row>
    <row r="11450" spans="4:12" x14ac:dyDescent="0.25">
      <c r="D11450" s="67"/>
      <c r="E11450" s="64"/>
      <c r="F11450" s="64"/>
      <c r="G11450" s="64"/>
      <c r="H11450" s="64"/>
      <c r="K11450" s="64"/>
      <c r="L11450" s="104"/>
    </row>
    <row r="11451" spans="4:12" x14ac:dyDescent="0.25">
      <c r="D11451" s="67"/>
      <c r="E11451" s="64"/>
      <c r="F11451" s="64"/>
      <c r="G11451" s="64"/>
      <c r="H11451" s="64"/>
      <c r="K11451" s="64"/>
      <c r="L11451" s="104"/>
    </row>
    <row r="11452" spans="4:12" x14ac:dyDescent="0.25">
      <c r="D11452" s="67"/>
      <c r="E11452" s="64"/>
      <c r="F11452" s="64"/>
      <c r="G11452" s="64"/>
      <c r="H11452" s="64"/>
      <c r="K11452" s="64"/>
      <c r="L11452" s="104"/>
    </row>
    <row r="11453" spans="4:12" x14ac:dyDescent="0.25">
      <c r="D11453" s="67"/>
      <c r="E11453" s="64"/>
      <c r="F11453" s="64"/>
      <c r="G11453" s="64"/>
      <c r="H11453" s="64"/>
      <c r="K11453" s="64"/>
      <c r="L11453" s="104"/>
    </row>
    <row r="11454" spans="4:12" x14ac:dyDescent="0.25">
      <c r="D11454" s="67"/>
      <c r="E11454" s="64"/>
      <c r="F11454" s="64"/>
      <c r="G11454" s="64"/>
      <c r="H11454" s="64"/>
      <c r="K11454" s="64"/>
      <c r="L11454" s="104"/>
    </row>
    <row r="11455" spans="4:12" x14ac:dyDescent="0.25">
      <c r="D11455" s="67"/>
      <c r="E11455" s="64"/>
      <c r="F11455" s="64"/>
      <c r="G11455" s="64"/>
      <c r="H11455" s="64"/>
      <c r="K11455" s="64"/>
      <c r="L11455" s="104"/>
    </row>
    <row r="11456" spans="4:12" x14ac:dyDescent="0.25">
      <c r="D11456" s="67"/>
      <c r="E11456" s="64"/>
      <c r="F11456" s="64"/>
      <c r="G11456" s="64"/>
      <c r="H11456" s="64"/>
      <c r="K11456" s="64"/>
      <c r="L11456" s="104"/>
    </row>
    <row r="11457" spans="4:12" x14ac:dyDescent="0.25">
      <c r="D11457" s="67"/>
      <c r="E11457" s="64"/>
      <c r="F11457" s="64"/>
      <c r="G11457" s="64"/>
      <c r="H11457" s="64"/>
      <c r="K11457" s="64"/>
      <c r="L11457" s="104"/>
    </row>
    <row r="11458" spans="4:12" x14ac:dyDescent="0.25">
      <c r="D11458" s="67"/>
      <c r="E11458" s="64"/>
      <c r="F11458" s="64"/>
      <c r="G11458" s="64"/>
      <c r="H11458" s="64"/>
      <c r="K11458" s="64"/>
      <c r="L11458" s="104"/>
    </row>
    <row r="11459" spans="4:12" x14ac:dyDescent="0.25">
      <c r="D11459" s="67"/>
      <c r="E11459" s="64"/>
      <c r="F11459" s="64"/>
      <c r="G11459" s="64"/>
      <c r="H11459" s="64"/>
      <c r="K11459" s="64"/>
      <c r="L11459" s="104"/>
    </row>
    <row r="11460" spans="4:12" x14ac:dyDescent="0.25">
      <c r="D11460" s="67"/>
      <c r="E11460" s="64"/>
      <c r="F11460" s="64"/>
      <c r="G11460" s="64"/>
      <c r="H11460" s="64"/>
      <c r="K11460" s="64"/>
      <c r="L11460" s="104"/>
    </row>
    <row r="11461" spans="4:12" x14ac:dyDescent="0.25">
      <c r="D11461" s="67"/>
      <c r="E11461" s="64"/>
      <c r="F11461" s="64"/>
      <c r="G11461" s="64"/>
      <c r="H11461" s="64"/>
      <c r="K11461" s="64"/>
      <c r="L11461" s="104"/>
    </row>
    <row r="11462" spans="4:12" x14ac:dyDescent="0.25">
      <c r="D11462" s="67"/>
      <c r="E11462" s="64"/>
      <c r="F11462" s="64"/>
      <c r="G11462" s="64"/>
      <c r="H11462" s="64"/>
      <c r="K11462" s="64"/>
      <c r="L11462" s="104"/>
    </row>
    <row r="11463" spans="4:12" x14ac:dyDescent="0.25">
      <c r="D11463" s="67"/>
      <c r="E11463" s="64"/>
      <c r="F11463" s="64"/>
      <c r="G11463" s="64"/>
      <c r="H11463" s="64"/>
      <c r="K11463" s="64"/>
      <c r="L11463" s="104"/>
    </row>
    <row r="11464" spans="4:12" x14ac:dyDescent="0.25">
      <c r="D11464" s="67"/>
      <c r="E11464" s="64"/>
      <c r="F11464" s="64"/>
      <c r="G11464" s="64"/>
      <c r="H11464" s="64"/>
      <c r="K11464" s="64"/>
      <c r="L11464" s="104"/>
    </row>
    <row r="11465" spans="4:12" x14ac:dyDescent="0.25">
      <c r="D11465" s="67"/>
      <c r="E11465" s="64"/>
      <c r="F11465" s="64"/>
      <c r="G11465" s="64"/>
      <c r="H11465" s="64"/>
      <c r="K11465" s="64"/>
      <c r="L11465" s="104"/>
    </row>
    <row r="11466" spans="4:12" x14ac:dyDescent="0.25">
      <c r="D11466" s="67"/>
      <c r="E11466" s="64"/>
      <c r="F11466" s="64"/>
      <c r="G11466" s="64"/>
      <c r="H11466" s="64"/>
      <c r="K11466" s="64"/>
      <c r="L11466" s="104"/>
    </row>
    <row r="11467" spans="4:12" x14ac:dyDescent="0.25">
      <c r="D11467" s="67"/>
      <c r="E11467" s="64"/>
      <c r="F11467" s="64"/>
      <c r="G11467" s="64"/>
      <c r="H11467" s="64"/>
      <c r="K11467" s="64"/>
      <c r="L11467" s="104"/>
    </row>
    <row r="11468" spans="4:12" x14ac:dyDescent="0.25">
      <c r="D11468" s="67"/>
      <c r="E11468" s="64"/>
      <c r="F11468" s="64"/>
      <c r="G11468" s="64"/>
      <c r="H11468" s="64"/>
      <c r="K11468" s="64"/>
      <c r="L11468" s="104"/>
    </row>
    <row r="11469" spans="4:12" x14ac:dyDescent="0.25">
      <c r="D11469" s="67"/>
      <c r="E11469" s="64"/>
      <c r="F11469" s="64"/>
      <c r="G11469" s="64"/>
      <c r="H11469" s="64"/>
      <c r="K11469" s="64"/>
      <c r="L11469" s="104"/>
    </row>
    <row r="11470" spans="4:12" x14ac:dyDescent="0.25">
      <c r="D11470" s="67"/>
      <c r="E11470" s="64"/>
      <c r="F11470" s="64"/>
      <c r="G11470" s="64"/>
      <c r="H11470" s="64"/>
      <c r="K11470" s="64"/>
      <c r="L11470" s="104"/>
    </row>
    <row r="11471" spans="4:12" x14ac:dyDescent="0.25">
      <c r="D11471" s="67"/>
      <c r="E11471" s="64"/>
      <c r="F11471" s="64"/>
      <c r="G11471" s="64"/>
      <c r="H11471" s="64"/>
      <c r="K11471" s="64"/>
      <c r="L11471" s="104"/>
    </row>
    <row r="11472" spans="4:12" x14ac:dyDescent="0.25">
      <c r="D11472" s="67"/>
      <c r="E11472" s="64"/>
      <c r="F11472" s="64"/>
      <c r="G11472" s="64"/>
      <c r="H11472" s="64"/>
      <c r="K11472" s="64"/>
      <c r="L11472" s="104"/>
    </row>
    <row r="11473" spans="4:12" x14ac:dyDescent="0.25">
      <c r="D11473" s="67"/>
      <c r="E11473" s="64"/>
      <c r="F11473" s="64"/>
      <c r="G11473" s="64"/>
      <c r="H11473" s="64"/>
      <c r="K11473" s="64"/>
      <c r="L11473" s="104"/>
    </row>
    <row r="11474" spans="4:12" x14ac:dyDescent="0.25">
      <c r="D11474" s="67"/>
      <c r="E11474" s="64"/>
      <c r="F11474" s="64"/>
      <c r="G11474" s="64"/>
      <c r="H11474" s="64"/>
      <c r="K11474" s="64"/>
      <c r="L11474" s="104"/>
    </row>
    <row r="11475" spans="4:12" x14ac:dyDescent="0.25">
      <c r="D11475" s="67"/>
      <c r="E11475" s="64"/>
      <c r="F11475" s="64"/>
      <c r="G11475" s="64"/>
      <c r="H11475" s="64"/>
      <c r="K11475" s="64"/>
      <c r="L11475" s="104"/>
    </row>
    <row r="11476" spans="4:12" x14ac:dyDescent="0.25">
      <c r="D11476" s="67"/>
      <c r="E11476" s="64"/>
      <c r="F11476" s="64"/>
      <c r="G11476" s="64"/>
      <c r="H11476" s="64"/>
      <c r="K11476" s="64"/>
      <c r="L11476" s="104"/>
    </row>
    <row r="11477" spans="4:12" x14ac:dyDescent="0.25">
      <c r="D11477" s="67"/>
      <c r="E11477" s="64"/>
      <c r="F11477" s="64"/>
      <c r="G11477" s="64"/>
      <c r="H11477" s="64"/>
      <c r="K11477" s="64"/>
      <c r="L11477" s="104"/>
    </row>
    <row r="11478" spans="4:12" x14ac:dyDescent="0.25">
      <c r="D11478" s="67"/>
      <c r="E11478" s="64"/>
      <c r="F11478" s="64"/>
      <c r="G11478" s="64"/>
      <c r="H11478" s="64"/>
      <c r="K11478" s="64"/>
      <c r="L11478" s="104"/>
    </row>
    <row r="11479" spans="4:12" x14ac:dyDescent="0.25">
      <c r="D11479" s="67"/>
      <c r="E11479" s="64"/>
      <c r="F11479" s="64"/>
      <c r="G11479" s="64"/>
      <c r="H11479" s="64"/>
      <c r="K11479" s="64"/>
      <c r="L11479" s="104"/>
    </row>
    <row r="11480" spans="4:12" x14ac:dyDescent="0.25">
      <c r="D11480" s="67"/>
      <c r="E11480" s="64"/>
      <c r="F11480" s="64"/>
      <c r="G11480" s="64"/>
      <c r="H11480" s="64"/>
      <c r="K11480" s="64"/>
      <c r="L11480" s="104"/>
    </row>
    <row r="11481" spans="4:12" x14ac:dyDescent="0.25">
      <c r="D11481" s="67"/>
      <c r="E11481" s="64"/>
      <c r="F11481" s="64"/>
      <c r="G11481" s="64"/>
      <c r="H11481" s="64"/>
      <c r="K11481" s="64"/>
      <c r="L11481" s="104"/>
    </row>
    <row r="11482" spans="4:12" x14ac:dyDescent="0.25">
      <c r="D11482" s="67"/>
      <c r="E11482" s="64"/>
      <c r="F11482" s="64"/>
      <c r="G11482" s="64"/>
      <c r="H11482" s="64"/>
      <c r="K11482" s="64"/>
      <c r="L11482" s="104"/>
    </row>
    <row r="11483" spans="4:12" x14ac:dyDescent="0.25">
      <c r="D11483" s="67"/>
      <c r="E11483" s="64"/>
      <c r="F11483" s="64"/>
      <c r="G11483" s="64"/>
      <c r="H11483" s="64"/>
      <c r="K11483" s="64"/>
      <c r="L11483" s="104"/>
    </row>
    <row r="11484" spans="4:12" x14ac:dyDescent="0.25">
      <c r="D11484" s="67"/>
      <c r="E11484" s="64"/>
      <c r="F11484" s="64"/>
      <c r="G11484" s="64"/>
      <c r="H11484" s="64"/>
      <c r="K11484" s="64"/>
      <c r="L11484" s="104"/>
    </row>
    <row r="11485" spans="4:12" x14ac:dyDescent="0.25">
      <c r="D11485" s="67"/>
      <c r="E11485" s="64"/>
      <c r="F11485" s="64"/>
      <c r="G11485" s="64"/>
      <c r="H11485" s="64"/>
      <c r="K11485" s="64"/>
      <c r="L11485" s="104"/>
    </row>
    <row r="11486" spans="4:12" x14ac:dyDescent="0.25">
      <c r="D11486" s="67"/>
      <c r="E11486" s="64"/>
      <c r="F11486" s="64"/>
      <c r="G11486" s="64"/>
      <c r="H11486" s="64"/>
      <c r="K11486" s="64"/>
      <c r="L11486" s="104"/>
    </row>
    <row r="11487" spans="4:12" x14ac:dyDescent="0.25">
      <c r="D11487" s="67"/>
      <c r="E11487" s="64"/>
      <c r="F11487" s="64"/>
      <c r="G11487" s="64"/>
      <c r="H11487" s="64"/>
      <c r="K11487" s="64"/>
      <c r="L11487" s="104"/>
    </row>
    <row r="11488" spans="4:12" x14ac:dyDescent="0.25">
      <c r="D11488" s="67"/>
      <c r="E11488" s="64"/>
      <c r="F11488" s="64"/>
      <c r="G11488" s="64"/>
      <c r="H11488" s="64"/>
      <c r="K11488" s="64"/>
      <c r="L11488" s="104"/>
    </row>
    <row r="11489" spans="4:12" x14ac:dyDescent="0.25">
      <c r="D11489" s="67"/>
      <c r="E11489" s="64"/>
      <c r="F11489" s="64"/>
      <c r="G11489" s="64"/>
      <c r="H11489" s="64"/>
      <c r="K11489" s="64"/>
      <c r="L11489" s="104"/>
    </row>
    <row r="11490" spans="4:12" x14ac:dyDescent="0.25">
      <c r="D11490" s="67"/>
      <c r="E11490" s="64"/>
      <c r="F11490" s="64"/>
      <c r="G11490" s="64"/>
      <c r="H11490" s="64"/>
      <c r="K11490" s="64"/>
      <c r="L11490" s="104"/>
    </row>
    <row r="11491" spans="4:12" x14ac:dyDescent="0.25">
      <c r="D11491" s="67"/>
      <c r="E11491" s="64"/>
      <c r="F11491" s="64"/>
      <c r="G11491" s="64"/>
      <c r="H11491" s="64"/>
      <c r="K11491" s="64"/>
      <c r="L11491" s="104"/>
    </row>
    <row r="11492" spans="4:12" x14ac:dyDescent="0.25">
      <c r="D11492" s="67"/>
      <c r="E11492" s="64"/>
      <c r="F11492" s="64"/>
      <c r="G11492" s="64"/>
      <c r="H11492" s="64"/>
      <c r="K11492" s="64"/>
      <c r="L11492" s="104"/>
    </row>
    <row r="11493" spans="4:12" x14ac:dyDescent="0.25">
      <c r="D11493" s="67"/>
      <c r="E11493" s="64"/>
      <c r="F11493" s="64"/>
      <c r="G11493" s="64"/>
      <c r="H11493" s="64"/>
      <c r="K11493" s="64"/>
      <c r="L11493" s="104"/>
    </row>
    <row r="11494" spans="4:12" x14ac:dyDescent="0.25">
      <c r="D11494" s="67"/>
      <c r="E11494" s="64"/>
      <c r="F11494" s="64"/>
      <c r="G11494" s="64"/>
      <c r="H11494" s="64"/>
      <c r="K11494" s="64"/>
      <c r="L11494" s="104"/>
    </row>
    <row r="11495" spans="4:12" x14ac:dyDescent="0.25">
      <c r="D11495" s="67"/>
      <c r="E11495" s="64"/>
      <c r="F11495" s="64"/>
      <c r="G11495" s="64"/>
      <c r="H11495" s="64"/>
      <c r="K11495" s="64"/>
      <c r="L11495" s="104"/>
    </row>
    <row r="11496" spans="4:12" x14ac:dyDescent="0.25">
      <c r="D11496" s="67"/>
      <c r="E11496" s="64"/>
      <c r="F11496" s="64"/>
      <c r="G11496" s="64"/>
      <c r="H11496" s="64"/>
      <c r="K11496" s="64"/>
      <c r="L11496" s="104"/>
    </row>
    <row r="11497" spans="4:12" x14ac:dyDescent="0.25">
      <c r="D11497" s="67"/>
      <c r="E11497" s="64"/>
      <c r="F11497" s="64"/>
      <c r="G11497" s="64"/>
      <c r="H11497" s="64"/>
      <c r="K11497" s="64"/>
      <c r="L11497" s="104"/>
    </row>
    <row r="11498" spans="4:12" x14ac:dyDescent="0.25">
      <c r="D11498" s="67"/>
      <c r="E11498" s="64"/>
      <c r="F11498" s="64"/>
      <c r="G11498" s="64"/>
      <c r="H11498" s="64"/>
      <c r="K11498" s="64"/>
      <c r="L11498" s="104"/>
    </row>
    <row r="11499" spans="4:12" x14ac:dyDescent="0.25">
      <c r="D11499" s="67"/>
      <c r="E11499" s="64"/>
      <c r="F11499" s="64"/>
      <c r="G11499" s="64"/>
      <c r="H11499" s="64"/>
      <c r="K11499" s="64"/>
      <c r="L11499" s="104"/>
    </row>
    <row r="11500" spans="4:12" x14ac:dyDescent="0.25">
      <c r="D11500" s="67"/>
      <c r="E11500" s="64"/>
      <c r="F11500" s="64"/>
      <c r="G11500" s="64"/>
      <c r="H11500" s="64"/>
      <c r="K11500" s="64"/>
      <c r="L11500" s="104"/>
    </row>
    <row r="11501" spans="4:12" x14ac:dyDescent="0.25">
      <c r="D11501" s="67"/>
      <c r="E11501" s="64"/>
      <c r="F11501" s="64"/>
      <c r="G11501" s="64"/>
      <c r="H11501" s="64"/>
      <c r="K11501" s="64"/>
      <c r="L11501" s="104"/>
    </row>
    <row r="11502" spans="4:12" x14ac:dyDescent="0.25">
      <c r="D11502" s="67"/>
      <c r="E11502" s="64"/>
      <c r="F11502" s="64"/>
      <c r="G11502" s="64"/>
      <c r="H11502" s="64"/>
      <c r="K11502" s="64"/>
      <c r="L11502" s="104"/>
    </row>
    <row r="11503" spans="4:12" x14ac:dyDescent="0.25">
      <c r="D11503" s="67"/>
      <c r="E11503" s="64"/>
      <c r="F11503" s="64"/>
      <c r="G11503" s="64"/>
      <c r="H11503" s="64"/>
      <c r="K11503" s="64"/>
      <c r="L11503" s="104"/>
    </row>
    <row r="11504" spans="4:12" x14ac:dyDescent="0.25">
      <c r="D11504" s="67"/>
      <c r="E11504" s="64"/>
      <c r="F11504" s="64"/>
      <c r="G11504" s="64"/>
      <c r="H11504" s="64"/>
      <c r="K11504" s="64"/>
      <c r="L11504" s="104"/>
    </row>
    <row r="11505" spans="4:12" x14ac:dyDescent="0.25">
      <c r="D11505" s="67"/>
      <c r="E11505" s="64"/>
      <c r="F11505" s="64"/>
      <c r="G11505" s="64"/>
      <c r="H11505" s="64"/>
      <c r="K11505" s="64"/>
      <c r="L11505" s="104"/>
    </row>
    <row r="11506" spans="4:12" x14ac:dyDescent="0.25">
      <c r="D11506" s="67"/>
      <c r="E11506" s="64"/>
      <c r="F11506" s="64"/>
      <c r="G11506" s="64"/>
      <c r="H11506" s="64"/>
      <c r="K11506" s="64"/>
      <c r="L11506" s="104"/>
    </row>
    <row r="11507" spans="4:12" x14ac:dyDescent="0.25">
      <c r="D11507" s="67"/>
      <c r="E11507" s="64"/>
      <c r="F11507" s="64"/>
      <c r="G11507" s="64"/>
      <c r="H11507" s="64"/>
      <c r="K11507" s="64"/>
      <c r="L11507" s="104"/>
    </row>
    <row r="11508" spans="4:12" x14ac:dyDescent="0.25">
      <c r="D11508" s="67"/>
      <c r="E11508" s="64"/>
      <c r="F11508" s="64"/>
      <c r="G11508" s="64"/>
      <c r="H11508" s="64"/>
      <c r="K11508" s="64"/>
      <c r="L11508" s="104"/>
    </row>
    <row r="11509" spans="4:12" x14ac:dyDescent="0.25">
      <c r="D11509" s="67"/>
      <c r="E11509" s="64"/>
      <c r="F11509" s="64"/>
      <c r="G11509" s="64"/>
      <c r="H11509" s="64"/>
      <c r="K11509" s="64"/>
      <c r="L11509" s="104"/>
    </row>
    <row r="11510" spans="4:12" x14ac:dyDescent="0.25">
      <c r="D11510" s="67"/>
      <c r="E11510" s="64"/>
      <c r="F11510" s="64"/>
      <c r="G11510" s="64"/>
      <c r="H11510" s="64"/>
      <c r="K11510" s="64"/>
      <c r="L11510" s="104"/>
    </row>
    <row r="11511" spans="4:12" x14ac:dyDescent="0.25">
      <c r="D11511" s="67"/>
      <c r="E11511" s="64"/>
      <c r="F11511" s="64"/>
      <c r="G11511" s="64"/>
      <c r="H11511" s="64"/>
      <c r="K11511" s="64"/>
      <c r="L11511" s="104"/>
    </row>
    <row r="11512" spans="4:12" x14ac:dyDescent="0.25">
      <c r="D11512" s="67"/>
      <c r="E11512" s="64"/>
      <c r="F11512" s="64"/>
      <c r="G11512" s="64"/>
      <c r="H11512" s="64"/>
      <c r="K11512" s="64"/>
      <c r="L11512" s="104"/>
    </row>
    <row r="11513" spans="4:12" x14ac:dyDescent="0.25">
      <c r="D11513" s="67"/>
      <c r="E11513" s="64"/>
      <c r="F11513" s="64"/>
      <c r="G11513" s="64"/>
      <c r="H11513" s="64"/>
      <c r="K11513" s="64"/>
      <c r="L11513" s="104"/>
    </row>
    <row r="11514" spans="4:12" x14ac:dyDescent="0.25">
      <c r="D11514" s="67"/>
      <c r="E11514" s="64"/>
      <c r="F11514" s="64"/>
      <c r="G11514" s="64"/>
      <c r="H11514" s="64"/>
      <c r="K11514" s="64"/>
      <c r="L11514" s="104"/>
    </row>
    <row r="11515" spans="4:12" x14ac:dyDescent="0.25">
      <c r="D11515" s="67"/>
      <c r="E11515" s="64"/>
      <c r="F11515" s="64"/>
      <c r="G11515" s="64"/>
      <c r="H11515" s="64"/>
      <c r="K11515" s="64"/>
      <c r="L11515" s="104"/>
    </row>
    <row r="11516" spans="4:12" x14ac:dyDescent="0.25">
      <c r="D11516" s="67"/>
      <c r="E11516" s="64"/>
      <c r="F11516" s="64"/>
      <c r="G11516" s="64"/>
      <c r="H11516" s="64"/>
      <c r="K11516" s="64"/>
      <c r="L11516" s="104"/>
    </row>
    <row r="11517" spans="4:12" x14ac:dyDescent="0.25">
      <c r="D11517" s="67"/>
      <c r="E11517" s="64"/>
      <c r="F11517" s="64"/>
      <c r="G11517" s="64"/>
      <c r="H11517" s="64"/>
      <c r="K11517" s="64"/>
      <c r="L11517" s="104"/>
    </row>
    <row r="11518" spans="4:12" x14ac:dyDescent="0.25">
      <c r="D11518" s="67"/>
      <c r="E11518" s="64"/>
      <c r="F11518" s="64"/>
      <c r="G11518" s="64"/>
      <c r="H11518" s="64"/>
      <c r="K11518" s="64"/>
      <c r="L11518" s="104"/>
    </row>
    <row r="11519" spans="4:12" x14ac:dyDescent="0.25">
      <c r="D11519" s="67"/>
      <c r="E11519" s="64"/>
      <c r="F11519" s="64"/>
      <c r="G11519" s="64"/>
      <c r="H11519" s="64"/>
      <c r="K11519" s="64"/>
      <c r="L11519" s="104"/>
    </row>
    <row r="11520" spans="4:12" x14ac:dyDescent="0.25">
      <c r="D11520" s="67"/>
      <c r="E11520" s="64"/>
      <c r="F11520" s="64"/>
      <c r="G11520" s="64"/>
      <c r="H11520" s="64"/>
      <c r="K11520" s="64"/>
      <c r="L11520" s="104"/>
    </row>
    <row r="11521" spans="4:12" x14ac:dyDescent="0.25">
      <c r="D11521" s="67"/>
      <c r="E11521" s="64"/>
      <c r="F11521" s="64"/>
      <c r="G11521" s="64"/>
      <c r="H11521" s="64"/>
      <c r="K11521" s="64"/>
      <c r="L11521" s="104"/>
    </row>
    <row r="11522" spans="4:12" x14ac:dyDescent="0.25">
      <c r="D11522" s="67"/>
      <c r="E11522" s="64"/>
      <c r="F11522" s="64"/>
      <c r="G11522" s="64"/>
      <c r="H11522" s="64"/>
      <c r="K11522" s="64"/>
      <c r="L11522" s="104"/>
    </row>
    <row r="11523" spans="4:12" x14ac:dyDescent="0.25">
      <c r="D11523" s="67"/>
      <c r="E11523" s="64"/>
      <c r="F11523" s="64"/>
      <c r="G11523" s="64"/>
      <c r="H11523" s="64"/>
      <c r="K11523" s="64"/>
      <c r="L11523" s="104"/>
    </row>
    <row r="11524" spans="4:12" x14ac:dyDescent="0.25">
      <c r="D11524" s="67"/>
      <c r="E11524" s="64"/>
      <c r="F11524" s="64"/>
      <c r="G11524" s="64"/>
      <c r="H11524" s="64"/>
      <c r="K11524" s="64"/>
      <c r="L11524" s="104"/>
    </row>
    <row r="11525" spans="4:12" x14ac:dyDescent="0.25">
      <c r="D11525" s="67"/>
      <c r="E11525" s="64"/>
      <c r="F11525" s="64"/>
      <c r="G11525" s="64"/>
      <c r="H11525" s="64"/>
      <c r="K11525" s="64"/>
      <c r="L11525" s="104"/>
    </row>
    <row r="11526" spans="4:12" x14ac:dyDescent="0.25">
      <c r="D11526" s="67"/>
      <c r="E11526" s="64"/>
      <c r="F11526" s="64"/>
      <c r="G11526" s="64"/>
      <c r="H11526" s="64"/>
      <c r="K11526" s="64"/>
      <c r="L11526" s="104"/>
    </row>
    <row r="11527" spans="4:12" x14ac:dyDescent="0.25">
      <c r="D11527" s="67"/>
      <c r="E11527" s="64"/>
      <c r="F11527" s="64"/>
      <c r="G11527" s="64"/>
      <c r="H11527" s="64"/>
      <c r="K11527" s="64"/>
      <c r="L11527" s="104"/>
    </row>
    <row r="11528" spans="4:12" x14ac:dyDescent="0.25">
      <c r="D11528" s="67"/>
      <c r="E11528" s="64"/>
      <c r="F11528" s="64"/>
      <c r="G11528" s="64"/>
      <c r="H11528" s="64"/>
      <c r="K11528" s="64"/>
      <c r="L11528" s="104"/>
    </row>
    <row r="11529" spans="4:12" x14ac:dyDescent="0.25">
      <c r="D11529" s="67"/>
      <c r="E11529" s="64"/>
      <c r="F11529" s="64"/>
      <c r="G11529" s="64"/>
      <c r="H11529" s="64"/>
      <c r="K11529" s="64"/>
      <c r="L11529" s="104"/>
    </row>
    <row r="11530" spans="4:12" x14ac:dyDescent="0.25">
      <c r="D11530" s="67"/>
      <c r="E11530" s="64"/>
      <c r="F11530" s="64"/>
      <c r="G11530" s="64"/>
      <c r="H11530" s="64"/>
      <c r="K11530" s="64"/>
      <c r="L11530" s="104"/>
    </row>
    <row r="11531" spans="4:12" x14ac:dyDescent="0.25">
      <c r="D11531" s="67"/>
      <c r="E11531" s="64"/>
      <c r="F11531" s="64"/>
      <c r="G11531" s="64"/>
      <c r="H11531" s="64"/>
      <c r="K11531" s="64"/>
      <c r="L11531" s="104"/>
    </row>
    <row r="11532" spans="4:12" x14ac:dyDescent="0.25">
      <c r="D11532" s="67"/>
      <c r="E11532" s="64"/>
      <c r="F11532" s="64"/>
      <c r="G11532" s="64"/>
      <c r="H11532" s="64"/>
      <c r="K11532" s="64"/>
      <c r="L11532" s="104"/>
    </row>
    <row r="11533" spans="4:12" x14ac:dyDescent="0.25">
      <c r="D11533" s="67"/>
      <c r="E11533" s="64"/>
      <c r="F11533" s="64"/>
      <c r="G11533" s="64"/>
      <c r="H11533" s="64"/>
      <c r="K11533" s="64"/>
      <c r="L11533" s="104"/>
    </row>
    <row r="11534" spans="4:12" x14ac:dyDescent="0.25">
      <c r="D11534" s="67"/>
      <c r="E11534" s="64"/>
      <c r="F11534" s="64"/>
      <c r="G11534" s="64"/>
      <c r="H11534" s="64"/>
      <c r="K11534" s="64"/>
      <c r="L11534" s="104"/>
    </row>
    <row r="11535" spans="4:12" x14ac:dyDescent="0.25">
      <c r="D11535" s="67"/>
      <c r="E11535" s="64"/>
      <c r="F11535" s="64"/>
      <c r="G11535" s="64"/>
      <c r="H11535" s="64"/>
      <c r="K11535" s="64"/>
      <c r="L11535" s="104"/>
    </row>
    <row r="11536" spans="4:12" x14ac:dyDescent="0.25">
      <c r="D11536" s="67"/>
      <c r="E11536" s="64"/>
      <c r="F11536" s="64"/>
      <c r="G11536" s="64"/>
      <c r="H11536" s="64"/>
      <c r="K11536" s="64"/>
      <c r="L11536" s="104"/>
    </row>
    <row r="11537" spans="4:12" x14ac:dyDescent="0.25">
      <c r="D11537" s="67"/>
      <c r="E11537" s="64"/>
      <c r="F11537" s="64"/>
      <c r="G11537" s="64"/>
      <c r="H11537" s="64"/>
      <c r="K11537" s="64"/>
      <c r="L11537" s="104"/>
    </row>
    <row r="11538" spans="4:12" x14ac:dyDescent="0.25">
      <c r="D11538" s="67"/>
      <c r="E11538" s="64"/>
      <c r="F11538" s="64"/>
      <c r="G11538" s="64"/>
      <c r="H11538" s="64"/>
      <c r="K11538" s="64"/>
      <c r="L11538" s="104"/>
    </row>
    <row r="11539" spans="4:12" x14ac:dyDescent="0.25">
      <c r="D11539" s="67"/>
      <c r="E11539" s="64"/>
      <c r="F11539" s="64"/>
      <c r="G11539" s="64"/>
      <c r="H11539" s="64"/>
      <c r="K11539" s="64"/>
      <c r="L11539" s="104"/>
    </row>
    <row r="11540" spans="4:12" x14ac:dyDescent="0.25">
      <c r="D11540" s="67"/>
      <c r="E11540" s="64"/>
      <c r="F11540" s="64"/>
      <c r="G11540" s="64"/>
      <c r="H11540" s="64"/>
      <c r="K11540" s="64"/>
      <c r="L11540" s="104"/>
    </row>
    <row r="11541" spans="4:12" x14ac:dyDescent="0.25">
      <c r="D11541" s="67"/>
      <c r="E11541" s="64"/>
      <c r="F11541" s="64"/>
      <c r="G11541" s="64"/>
      <c r="H11541" s="64"/>
      <c r="K11541" s="64"/>
      <c r="L11541" s="104"/>
    </row>
    <row r="11542" spans="4:12" x14ac:dyDescent="0.25">
      <c r="D11542" s="67"/>
      <c r="E11542" s="64"/>
      <c r="F11542" s="64"/>
      <c r="G11542" s="64"/>
      <c r="H11542" s="64"/>
      <c r="K11542" s="64"/>
      <c r="L11542" s="104"/>
    </row>
    <row r="11543" spans="4:12" x14ac:dyDescent="0.25">
      <c r="D11543" s="67"/>
      <c r="E11543" s="64"/>
      <c r="F11543" s="64"/>
      <c r="G11543" s="64"/>
      <c r="H11543" s="64"/>
      <c r="K11543" s="64"/>
      <c r="L11543" s="104"/>
    </row>
    <row r="11544" spans="4:12" x14ac:dyDescent="0.25">
      <c r="D11544" s="67"/>
      <c r="E11544" s="64"/>
      <c r="F11544" s="64"/>
      <c r="G11544" s="64"/>
      <c r="H11544" s="64"/>
      <c r="K11544" s="64"/>
      <c r="L11544" s="104"/>
    </row>
    <row r="11545" spans="4:12" x14ac:dyDescent="0.25">
      <c r="D11545" s="67"/>
      <c r="E11545" s="64"/>
      <c r="F11545" s="64"/>
      <c r="G11545" s="64"/>
      <c r="H11545" s="64"/>
      <c r="K11545" s="64"/>
      <c r="L11545" s="104"/>
    </row>
    <row r="11546" spans="4:12" x14ac:dyDescent="0.25">
      <c r="D11546" s="67"/>
      <c r="E11546" s="64"/>
      <c r="F11546" s="64"/>
      <c r="G11546" s="64"/>
      <c r="H11546" s="64"/>
      <c r="K11546" s="64"/>
      <c r="L11546" s="104"/>
    </row>
    <row r="11547" spans="4:12" x14ac:dyDescent="0.25">
      <c r="D11547" s="67"/>
      <c r="E11547" s="64"/>
      <c r="F11547" s="64"/>
      <c r="G11547" s="64"/>
      <c r="H11547" s="64"/>
      <c r="K11547" s="64"/>
      <c r="L11547" s="104"/>
    </row>
    <row r="11548" spans="4:12" x14ac:dyDescent="0.25">
      <c r="D11548" s="67"/>
      <c r="E11548" s="64"/>
      <c r="F11548" s="64"/>
      <c r="G11548" s="64"/>
      <c r="H11548" s="64"/>
      <c r="K11548" s="64"/>
      <c r="L11548" s="104"/>
    </row>
    <row r="11549" spans="4:12" x14ac:dyDescent="0.25">
      <c r="D11549" s="67"/>
      <c r="E11549" s="64"/>
      <c r="F11549" s="64"/>
      <c r="G11549" s="64"/>
      <c r="H11549" s="64"/>
      <c r="K11549" s="64"/>
      <c r="L11549" s="104"/>
    </row>
    <row r="11550" spans="4:12" x14ac:dyDescent="0.25">
      <c r="D11550" s="67"/>
      <c r="E11550" s="64"/>
      <c r="F11550" s="64"/>
      <c r="G11550" s="64"/>
      <c r="H11550" s="64"/>
      <c r="K11550" s="64"/>
      <c r="L11550" s="104"/>
    </row>
    <row r="11551" spans="4:12" x14ac:dyDescent="0.25">
      <c r="D11551" s="67"/>
      <c r="E11551" s="64"/>
      <c r="F11551" s="64"/>
      <c r="G11551" s="64"/>
      <c r="H11551" s="64"/>
      <c r="K11551" s="64"/>
      <c r="L11551" s="104"/>
    </row>
    <row r="11552" spans="4:12" x14ac:dyDescent="0.25">
      <c r="D11552" s="67"/>
      <c r="E11552" s="64"/>
      <c r="F11552" s="64"/>
      <c r="G11552" s="64"/>
      <c r="H11552" s="64"/>
      <c r="K11552" s="64"/>
      <c r="L11552" s="104"/>
    </row>
    <row r="11553" spans="4:12" x14ac:dyDescent="0.25">
      <c r="D11553" s="67"/>
      <c r="E11553" s="64"/>
      <c r="F11553" s="64"/>
      <c r="G11553" s="64"/>
      <c r="H11553" s="64"/>
      <c r="K11553" s="64"/>
      <c r="L11553" s="104"/>
    </row>
    <row r="11554" spans="4:12" x14ac:dyDescent="0.25">
      <c r="D11554" s="67"/>
      <c r="E11554" s="64"/>
      <c r="F11554" s="64"/>
      <c r="G11554" s="64"/>
      <c r="H11554" s="64"/>
      <c r="K11554" s="64"/>
      <c r="L11554" s="104"/>
    </row>
    <row r="11555" spans="4:12" x14ac:dyDescent="0.25">
      <c r="D11555" s="67"/>
      <c r="E11555" s="64"/>
      <c r="F11555" s="64"/>
      <c r="G11555" s="64"/>
      <c r="H11555" s="64"/>
      <c r="K11555" s="64"/>
      <c r="L11555" s="104"/>
    </row>
    <row r="11556" spans="4:12" x14ac:dyDescent="0.25">
      <c r="D11556" s="67"/>
      <c r="E11556" s="64"/>
      <c r="F11556" s="64"/>
      <c r="G11556" s="64"/>
      <c r="H11556" s="64"/>
      <c r="K11556" s="64"/>
      <c r="L11556" s="104"/>
    </row>
    <row r="11557" spans="4:12" x14ac:dyDescent="0.25">
      <c r="D11557" s="67"/>
      <c r="E11557" s="64"/>
      <c r="F11557" s="64"/>
      <c r="G11557" s="64"/>
      <c r="H11557" s="64"/>
      <c r="K11557" s="64"/>
      <c r="L11557" s="104"/>
    </row>
    <row r="11558" spans="4:12" x14ac:dyDescent="0.25">
      <c r="D11558" s="67"/>
      <c r="E11558" s="64"/>
      <c r="F11558" s="64"/>
      <c r="G11558" s="64"/>
      <c r="H11558" s="64"/>
      <c r="K11558" s="64"/>
      <c r="L11558" s="104"/>
    </row>
    <row r="11559" spans="4:12" x14ac:dyDescent="0.25">
      <c r="D11559" s="67"/>
      <c r="E11559" s="64"/>
      <c r="F11559" s="64"/>
      <c r="G11559" s="64"/>
      <c r="H11559" s="64"/>
      <c r="K11559" s="64"/>
      <c r="L11559" s="104"/>
    </row>
    <row r="11560" spans="4:12" x14ac:dyDescent="0.25">
      <c r="D11560" s="67"/>
      <c r="E11560" s="64"/>
      <c r="F11560" s="64"/>
      <c r="G11560" s="64"/>
      <c r="H11560" s="64"/>
      <c r="K11560" s="64"/>
      <c r="L11560" s="104"/>
    </row>
    <row r="11561" spans="4:12" x14ac:dyDescent="0.25">
      <c r="D11561" s="67"/>
      <c r="E11561" s="64"/>
      <c r="F11561" s="64"/>
      <c r="G11561" s="64"/>
      <c r="H11561" s="64"/>
      <c r="K11561" s="64"/>
      <c r="L11561" s="104"/>
    </row>
    <row r="11562" spans="4:12" x14ac:dyDescent="0.25">
      <c r="D11562" s="67"/>
      <c r="E11562" s="64"/>
      <c r="F11562" s="64"/>
      <c r="G11562" s="64"/>
      <c r="H11562" s="64"/>
      <c r="K11562" s="64"/>
      <c r="L11562" s="104"/>
    </row>
    <row r="11563" spans="4:12" x14ac:dyDescent="0.25">
      <c r="D11563" s="67"/>
      <c r="E11563" s="64"/>
      <c r="F11563" s="64"/>
      <c r="G11563" s="64"/>
      <c r="H11563" s="64"/>
      <c r="K11563" s="64"/>
      <c r="L11563" s="104"/>
    </row>
    <row r="11564" spans="4:12" x14ac:dyDescent="0.25">
      <c r="D11564" s="67"/>
      <c r="E11564" s="64"/>
      <c r="F11564" s="64"/>
      <c r="G11564" s="64"/>
      <c r="H11564" s="64"/>
      <c r="K11564" s="64"/>
      <c r="L11564" s="104"/>
    </row>
    <row r="11565" spans="4:12" x14ac:dyDescent="0.25">
      <c r="D11565" s="67"/>
      <c r="E11565" s="64"/>
      <c r="F11565" s="64"/>
      <c r="G11565" s="64"/>
      <c r="H11565" s="64"/>
      <c r="K11565" s="64"/>
      <c r="L11565" s="104"/>
    </row>
    <row r="11566" spans="4:12" x14ac:dyDescent="0.25">
      <c r="D11566" s="67"/>
      <c r="E11566" s="64"/>
      <c r="F11566" s="64"/>
      <c r="G11566" s="64"/>
      <c r="H11566" s="64"/>
      <c r="K11566" s="64"/>
      <c r="L11566" s="104"/>
    </row>
    <row r="11567" spans="4:12" x14ac:dyDescent="0.25">
      <c r="D11567" s="67"/>
      <c r="E11567" s="64"/>
      <c r="F11567" s="64"/>
      <c r="G11567" s="64"/>
      <c r="H11567" s="64"/>
      <c r="K11567" s="64"/>
      <c r="L11567" s="104"/>
    </row>
    <row r="11568" spans="4:12" x14ac:dyDescent="0.25">
      <c r="D11568" s="67"/>
      <c r="E11568" s="64"/>
      <c r="F11568" s="64"/>
      <c r="G11568" s="64"/>
      <c r="H11568" s="64"/>
      <c r="K11568" s="64"/>
      <c r="L11568" s="104"/>
    </row>
    <row r="11569" spans="4:12" x14ac:dyDescent="0.25">
      <c r="D11569" s="67"/>
      <c r="E11569" s="64"/>
      <c r="F11569" s="64"/>
      <c r="G11569" s="64"/>
      <c r="H11569" s="64"/>
      <c r="K11569" s="64"/>
      <c r="L11569" s="104"/>
    </row>
    <row r="11570" spans="4:12" x14ac:dyDescent="0.25">
      <c r="D11570" s="67"/>
      <c r="E11570" s="64"/>
      <c r="F11570" s="64"/>
      <c r="G11570" s="64"/>
      <c r="H11570" s="64"/>
      <c r="K11570" s="64"/>
      <c r="L11570" s="104"/>
    </row>
    <row r="11571" spans="4:12" x14ac:dyDescent="0.25">
      <c r="D11571" s="67"/>
      <c r="E11571" s="64"/>
      <c r="F11571" s="64"/>
      <c r="G11571" s="64"/>
      <c r="H11571" s="64"/>
      <c r="K11571" s="64"/>
      <c r="L11571" s="104"/>
    </row>
    <row r="11572" spans="4:12" x14ac:dyDescent="0.25">
      <c r="D11572" s="67"/>
      <c r="E11572" s="64"/>
      <c r="F11572" s="64"/>
      <c r="G11572" s="64"/>
      <c r="H11572" s="64"/>
      <c r="K11572" s="64"/>
      <c r="L11572" s="104"/>
    </row>
    <row r="11573" spans="4:12" x14ac:dyDescent="0.25">
      <c r="D11573" s="67"/>
      <c r="E11573" s="64"/>
      <c r="F11573" s="64"/>
      <c r="G11573" s="64"/>
      <c r="H11573" s="64"/>
      <c r="K11573" s="64"/>
      <c r="L11573" s="104"/>
    </row>
    <row r="11574" spans="4:12" x14ac:dyDescent="0.25">
      <c r="D11574" s="67"/>
      <c r="E11574" s="64"/>
      <c r="F11574" s="64"/>
      <c r="G11574" s="64"/>
      <c r="H11574" s="64"/>
      <c r="K11574" s="64"/>
      <c r="L11574" s="104"/>
    </row>
    <row r="11575" spans="4:12" x14ac:dyDescent="0.25">
      <c r="D11575" s="67"/>
      <c r="E11575" s="64"/>
      <c r="F11575" s="64"/>
      <c r="G11575" s="64"/>
      <c r="H11575" s="64"/>
      <c r="K11575" s="64"/>
      <c r="L11575" s="104"/>
    </row>
    <row r="11576" spans="4:12" x14ac:dyDescent="0.25">
      <c r="D11576" s="67"/>
      <c r="E11576" s="64"/>
      <c r="F11576" s="64"/>
      <c r="G11576" s="64"/>
      <c r="H11576" s="64"/>
      <c r="K11576" s="64"/>
      <c r="L11576" s="104"/>
    </row>
    <row r="11577" spans="4:12" x14ac:dyDescent="0.25">
      <c r="D11577" s="67"/>
      <c r="E11577" s="64"/>
      <c r="F11577" s="64"/>
      <c r="G11577" s="64"/>
      <c r="H11577" s="64"/>
      <c r="K11577" s="64"/>
      <c r="L11577" s="104"/>
    </row>
    <row r="11578" spans="4:12" x14ac:dyDescent="0.25">
      <c r="D11578" s="67"/>
      <c r="E11578" s="64"/>
      <c r="F11578" s="64"/>
      <c r="G11578" s="64"/>
      <c r="H11578" s="64"/>
      <c r="K11578" s="64"/>
      <c r="L11578" s="104"/>
    </row>
    <row r="11579" spans="4:12" x14ac:dyDescent="0.25">
      <c r="D11579" s="67"/>
      <c r="E11579" s="64"/>
      <c r="F11579" s="64"/>
      <c r="G11579" s="64"/>
      <c r="H11579" s="64"/>
      <c r="K11579" s="64"/>
      <c r="L11579" s="104"/>
    </row>
    <row r="11580" spans="4:12" x14ac:dyDescent="0.25">
      <c r="D11580" s="67"/>
      <c r="E11580" s="64"/>
      <c r="F11580" s="64"/>
      <c r="G11580" s="64"/>
      <c r="H11580" s="64"/>
      <c r="K11580" s="64"/>
      <c r="L11580" s="104"/>
    </row>
    <row r="11581" spans="4:12" x14ac:dyDescent="0.25">
      <c r="D11581" s="67"/>
      <c r="E11581" s="64"/>
      <c r="F11581" s="64"/>
      <c r="G11581" s="64"/>
      <c r="H11581" s="64"/>
      <c r="K11581" s="64"/>
      <c r="L11581" s="104"/>
    </row>
    <row r="11582" spans="4:12" x14ac:dyDescent="0.25">
      <c r="D11582" s="67"/>
      <c r="E11582" s="64"/>
      <c r="F11582" s="64"/>
      <c r="G11582" s="64"/>
      <c r="H11582" s="64"/>
      <c r="K11582" s="64"/>
      <c r="L11582" s="104"/>
    </row>
    <row r="11583" spans="4:12" x14ac:dyDescent="0.25">
      <c r="D11583" s="67"/>
      <c r="E11583" s="64"/>
      <c r="F11583" s="64"/>
      <c r="G11583" s="64"/>
      <c r="H11583" s="64"/>
      <c r="K11583" s="64"/>
      <c r="L11583" s="104"/>
    </row>
    <row r="11584" spans="4:12" x14ac:dyDescent="0.25">
      <c r="D11584" s="67"/>
      <c r="E11584" s="64"/>
      <c r="F11584" s="64"/>
      <c r="G11584" s="64"/>
      <c r="H11584" s="64"/>
      <c r="K11584" s="64"/>
      <c r="L11584" s="104"/>
    </row>
    <row r="11585" spans="4:12" x14ac:dyDescent="0.25">
      <c r="D11585" s="67"/>
      <c r="E11585" s="64"/>
      <c r="F11585" s="64"/>
      <c r="G11585" s="64"/>
      <c r="H11585" s="64"/>
      <c r="K11585" s="64"/>
      <c r="L11585" s="104"/>
    </row>
    <row r="11586" spans="4:12" x14ac:dyDescent="0.25">
      <c r="D11586" s="67"/>
      <c r="E11586" s="64"/>
      <c r="F11586" s="64"/>
      <c r="G11586" s="64"/>
      <c r="H11586" s="64"/>
      <c r="K11586" s="64"/>
      <c r="L11586" s="104"/>
    </row>
    <row r="11587" spans="4:12" x14ac:dyDescent="0.25">
      <c r="D11587" s="67"/>
      <c r="E11587" s="64"/>
      <c r="F11587" s="64"/>
      <c r="G11587" s="64"/>
      <c r="H11587" s="64"/>
      <c r="K11587" s="64"/>
      <c r="L11587" s="104"/>
    </row>
    <row r="11588" spans="4:12" x14ac:dyDescent="0.25">
      <c r="D11588" s="67"/>
      <c r="E11588" s="64"/>
      <c r="F11588" s="64"/>
      <c r="G11588" s="64"/>
      <c r="H11588" s="64"/>
      <c r="K11588" s="64"/>
      <c r="L11588" s="104"/>
    </row>
    <row r="11589" spans="4:12" x14ac:dyDescent="0.25">
      <c r="D11589" s="67"/>
      <c r="E11589" s="64"/>
      <c r="F11589" s="64"/>
      <c r="G11589" s="64"/>
      <c r="H11589" s="64"/>
      <c r="K11589" s="64"/>
      <c r="L11589" s="104"/>
    </row>
    <row r="11590" spans="4:12" x14ac:dyDescent="0.25">
      <c r="D11590" s="67"/>
      <c r="E11590" s="64"/>
      <c r="F11590" s="64"/>
      <c r="G11590" s="64"/>
      <c r="H11590" s="64"/>
      <c r="K11590" s="64"/>
      <c r="L11590" s="104"/>
    </row>
    <row r="11591" spans="4:12" x14ac:dyDescent="0.25">
      <c r="D11591" s="67"/>
      <c r="E11591" s="64"/>
      <c r="F11591" s="64"/>
      <c r="G11591" s="64"/>
      <c r="H11591" s="64"/>
      <c r="K11591" s="64"/>
      <c r="L11591" s="104"/>
    </row>
    <row r="11592" spans="4:12" x14ac:dyDescent="0.25">
      <c r="D11592" s="67"/>
      <c r="E11592" s="64"/>
      <c r="F11592" s="64"/>
      <c r="G11592" s="64"/>
      <c r="H11592" s="64"/>
      <c r="K11592" s="64"/>
      <c r="L11592" s="104"/>
    </row>
    <row r="11593" spans="4:12" x14ac:dyDescent="0.25">
      <c r="D11593" s="67"/>
      <c r="E11593" s="64"/>
      <c r="F11593" s="64"/>
      <c r="G11593" s="64"/>
      <c r="H11593" s="64"/>
      <c r="K11593" s="64"/>
      <c r="L11593" s="104"/>
    </row>
    <row r="11594" spans="4:12" x14ac:dyDescent="0.25">
      <c r="D11594" s="67"/>
      <c r="E11594" s="64"/>
      <c r="F11594" s="64"/>
      <c r="G11594" s="64"/>
      <c r="H11594" s="64"/>
      <c r="K11594" s="64"/>
      <c r="L11594" s="104"/>
    </row>
    <row r="11595" spans="4:12" x14ac:dyDescent="0.25">
      <c r="D11595" s="67"/>
      <c r="E11595" s="64"/>
      <c r="F11595" s="64"/>
      <c r="G11595" s="64"/>
      <c r="H11595" s="64"/>
      <c r="K11595" s="64"/>
      <c r="L11595" s="104"/>
    </row>
    <row r="11596" spans="4:12" x14ac:dyDescent="0.25">
      <c r="D11596" s="67"/>
      <c r="E11596" s="64"/>
      <c r="F11596" s="64"/>
      <c r="G11596" s="64"/>
      <c r="H11596" s="64"/>
      <c r="K11596" s="64"/>
      <c r="L11596" s="104"/>
    </row>
    <row r="11597" spans="4:12" x14ac:dyDescent="0.25">
      <c r="D11597" s="67"/>
      <c r="E11597" s="64"/>
      <c r="F11597" s="64"/>
      <c r="G11597" s="64"/>
      <c r="H11597" s="64"/>
      <c r="K11597" s="64"/>
      <c r="L11597" s="104"/>
    </row>
    <row r="11598" spans="4:12" x14ac:dyDescent="0.25">
      <c r="D11598" s="67"/>
      <c r="E11598" s="64"/>
      <c r="F11598" s="64"/>
      <c r="G11598" s="64"/>
      <c r="H11598" s="64"/>
      <c r="K11598" s="64"/>
      <c r="L11598" s="104"/>
    </row>
    <row r="11599" spans="4:12" x14ac:dyDescent="0.25">
      <c r="D11599" s="67"/>
      <c r="E11599" s="64"/>
      <c r="F11599" s="64"/>
      <c r="G11599" s="64"/>
      <c r="H11599" s="64"/>
      <c r="K11599" s="64"/>
      <c r="L11599" s="104"/>
    </row>
    <row r="11600" spans="4:12" x14ac:dyDescent="0.25">
      <c r="D11600" s="67"/>
      <c r="E11600" s="64"/>
      <c r="F11600" s="64"/>
      <c r="G11600" s="64"/>
      <c r="H11600" s="64"/>
      <c r="K11600" s="64"/>
      <c r="L11600" s="104"/>
    </row>
    <row r="11601" spans="4:12" x14ac:dyDescent="0.25">
      <c r="D11601" s="67"/>
      <c r="E11601" s="64"/>
      <c r="F11601" s="64"/>
      <c r="G11601" s="64"/>
      <c r="H11601" s="64"/>
      <c r="K11601" s="64"/>
      <c r="L11601" s="104"/>
    </row>
    <row r="11602" spans="4:12" x14ac:dyDescent="0.25">
      <c r="D11602" s="67"/>
      <c r="E11602" s="64"/>
      <c r="F11602" s="64"/>
      <c r="G11602" s="64"/>
      <c r="H11602" s="64"/>
      <c r="K11602" s="64"/>
      <c r="L11602" s="104"/>
    </row>
    <row r="11603" spans="4:12" x14ac:dyDescent="0.25">
      <c r="D11603" s="67"/>
      <c r="E11603" s="64"/>
      <c r="F11603" s="64"/>
      <c r="G11603" s="64"/>
      <c r="H11603" s="64"/>
      <c r="K11603" s="64"/>
      <c r="L11603" s="104"/>
    </row>
    <row r="11604" spans="4:12" x14ac:dyDescent="0.25">
      <c r="D11604" s="67"/>
      <c r="E11604" s="64"/>
      <c r="F11604" s="64"/>
      <c r="G11604" s="64"/>
      <c r="H11604" s="64"/>
      <c r="K11604" s="64"/>
      <c r="L11604" s="104"/>
    </row>
    <row r="11605" spans="4:12" x14ac:dyDescent="0.25">
      <c r="D11605" s="67"/>
      <c r="E11605" s="64"/>
      <c r="F11605" s="64"/>
      <c r="G11605" s="64"/>
      <c r="H11605" s="64"/>
      <c r="K11605" s="64"/>
      <c r="L11605" s="104"/>
    </row>
    <row r="11606" spans="4:12" x14ac:dyDescent="0.25">
      <c r="D11606" s="67"/>
      <c r="E11606" s="64"/>
      <c r="F11606" s="64"/>
      <c r="G11606" s="64"/>
      <c r="H11606" s="64"/>
      <c r="K11606" s="64"/>
      <c r="L11606" s="104"/>
    </row>
    <row r="11607" spans="4:12" x14ac:dyDescent="0.25">
      <c r="D11607" s="67"/>
      <c r="E11607" s="64"/>
      <c r="F11607" s="64"/>
      <c r="G11607" s="64"/>
      <c r="H11607" s="64"/>
      <c r="K11607" s="64"/>
      <c r="L11607" s="104"/>
    </row>
    <row r="11608" spans="4:12" x14ac:dyDescent="0.25">
      <c r="D11608" s="67"/>
      <c r="E11608" s="64"/>
      <c r="F11608" s="64"/>
      <c r="G11608" s="64"/>
      <c r="H11608" s="64"/>
      <c r="K11608" s="64"/>
      <c r="L11608" s="104"/>
    </row>
    <row r="11609" spans="4:12" x14ac:dyDescent="0.25">
      <c r="D11609" s="67"/>
      <c r="E11609" s="64"/>
      <c r="F11609" s="64"/>
      <c r="G11609" s="64"/>
      <c r="H11609" s="64"/>
      <c r="K11609" s="64"/>
      <c r="L11609" s="104"/>
    </row>
    <row r="11610" spans="4:12" x14ac:dyDescent="0.25">
      <c r="D11610" s="67"/>
      <c r="E11610" s="64"/>
      <c r="F11610" s="64"/>
      <c r="G11610" s="64"/>
      <c r="H11610" s="64"/>
      <c r="K11610" s="64"/>
      <c r="L11610" s="104"/>
    </row>
    <row r="11611" spans="4:12" x14ac:dyDescent="0.25">
      <c r="D11611" s="67"/>
      <c r="E11611" s="64"/>
      <c r="F11611" s="64"/>
      <c r="G11611" s="64"/>
      <c r="H11611" s="64"/>
      <c r="K11611" s="64"/>
      <c r="L11611" s="104"/>
    </row>
    <row r="11612" spans="4:12" x14ac:dyDescent="0.25">
      <c r="D11612" s="67"/>
      <c r="E11612" s="64"/>
      <c r="F11612" s="64"/>
      <c r="G11612" s="64"/>
      <c r="H11612" s="64"/>
      <c r="K11612" s="64"/>
      <c r="L11612" s="104"/>
    </row>
    <row r="11613" spans="4:12" x14ac:dyDescent="0.25">
      <c r="D11613" s="67"/>
      <c r="E11613" s="64"/>
      <c r="F11613" s="64"/>
      <c r="G11613" s="64"/>
      <c r="H11613" s="64"/>
      <c r="K11613" s="64"/>
      <c r="L11613" s="104"/>
    </row>
    <row r="11614" spans="4:12" x14ac:dyDescent="0.25">
      <c r="D11614" s="67"/>
      <c r="E11614" s="64"/>
      <c r="F11614" s="64"/>
      <c r="G11614" s="64"/>
      <c r="H11614" s="64"/>
      <c r="K11614" s="64"/>
      <c r="L11614" s="104"/>
    </row>
    <row r="11615" spans="4:12" x14ac:dyDescent="0.25">
      <c r="D11615" s="67"/>
      <c r="E11615" s="64"/>
      <c r="F11615" s="64"/>
      <c r="G11615" s="64"/>
      <c r="H11615" s="64"/>
      <c r="K11615" s="64"/>
      <c r="L11615" s="104"/>
    </row>
    <row r="11616" spans="4:12" x14ac:dyDescent="0.25">
      <c r="D11616" s="67"/>
      <c r="E11616" s="64"/>
      <c r="F11616" s="64"/>
      <c r="G11616" s="64"/>
      <c r="H11616" s="64"/>
      <c r="K11616" s="64"/>
      <c r="L11616" s="104"/>
    </row>
    <row r="11617" spans="4:12" x14ac:dyDescent="0.25">
      <c r="D11617" s="67"/>
      <c r="E11617" s="64"/>
      <c r="F11617" s="64"/>
      <c r="G11617" s="64"/>
      <c r="H11617" s="64"/>
      <c r="K11617" s="64"/>
      <c r="L11617" s="104"/>
    </row>
    <row r="11618" spans="4:12" x14ac:dyDescent="0.25">
      <c r="D11618" s="67"/>
      <c r="E11618" s="64"/>
      <c r="F11618" s="64"/>
      <c r="G11618" s="64"/>
      <c r="H11618" s="64"/>
      <c r="K11618" s="64"/>
      <c r="L11618" s="104"/>
    </row>
    <row r="11619" spans="4:12" x14ac:dyDescent="0.25">
      <c r="D11619" s="67"/>
      <c r="E11619" s="64"/>
      <c r="F11619" s="64"/>
      <c r="G11619" s="64"/>
      <c r="H11619" s="64"/>
      <c r="K11619" s="64"/>
      <c r="L11619" s="104"/>
    </row>
    <row r="11620" spans="4:12" x14ac:dyDescent="0.25">
      <c r="D11620" s="67"/>
      <c r="E11620" s="64"/>
      <c r="F11620" s="64"/>
      <c r="G11620" s="64"/>
      <c r="H11620" s="64"/>
      <c r="K11620" s="64"/>
      <c r="L11620" s="104"/>
    </row>
    <row r="11621" spans="4:12" x14ac:dyDescent="0.25">
      <c r="D11621" s="67"/>
      <c r="E11621" s="64"/>
      <c r="F11621" s="64"/>
      <c r="G11621" s="64"/>
      <c r="H11621" s="64"/>
      <c r="K11621" s="64"/>
      <c r="L11621" s="104"/>
    </row>
    <row r="11622" spans="4:12" x14ac:dyDescent="0.25">
      <c r="D11622" s="67"/>
      <c r="E11622" s="64"/>
      <c r="F11622" s="64"/>
      <c r="G11622" s="64"/>
      <c r="H11622" s="64"/>
      <c r="K11622" s="64"/>
      <c r="L11622" s="104"/>
    </row>
    <row r="11623" spans="4:12" x14ac:dyDescent="0.25">
      <c r="D11623" s="67"/>
      <c r="E11623" s="64"/>
      <c r="F11623" s="64"/>
      <c r="G11623" s="64"/>
      <c r="H11623" s="64"/>
      <c r="K11623" s="64"/>
      <c r="L11623" s="104"/>
    </row>
    <row r="11624" spans="4:12" x14ac:dyDescent="0.25">
      <c r="D11624" s="67"/>
      <c r="E11624" s="64"/>
      <c r="F11624" s="64"/>
      <c r="G11624" s="64"/>
      <c r="H11624" s="64"/>
      <c r="K11624" s="64"/>
      <c r="L11624" s="104"/>
    </row>
    <row r="11625" spans="4:12" x14ac:dyDescent="0.25">
      <c r="D11625" s="67"/>
      <c r="E11625" s="64"/>
      <c r="F11625" s="64"/>
      <c r="G11625" s="64"/>
      <c r="H11625" s="64"/>
      <c r="K11625" s="64"/>
      <c r="L11625" s="104"/>
    </row>
    <row r="11626" spans="4:12" x14ac:dyDescent="0.25">
      <c r="D11626" s="67"/>
      <c r="E11626" s="64"/>
      <c r="F11626" s="64"/>
      <c r="G11626" s="64"/>
      <c r="H11626" s="64"/>
      <c r="K11626" s="64"/>
      <c r="L11626" s="104"/>
    </row>
    <row r="11627" spans="4:12" x14ac:dyDescent="0.25">
      <c r="D11627" s="67"/>
      <c r="E11627" s="64"/>
      <c r="F11627" s="64"/>
      <c r="G11627" s="64"/>
      <c r="H11627" s="64"/>
      <c r="K11627" s="64"/>
      <c r="L11627" s="104"/>
    </row>
    <row r="11628" spans="4:12" x14ac:dyDescent="0.25">
      <c r="D11628" s="67"/>
      <c r="E11628" s="64"/>
      <c r="F11628" s="64"/>
      <c r="G11628" s="64"/>
      <c r="H11628" s="64"/>
      <c r="K11628" s="64"/>
      <c r="L11628" s="104"/>
    </row>
    <row r="11629" spans="4:12" x14ac:dyDescent="0.25">
      <c r="D11629" s="67"/>
      <c r="E11629" s="64"/>
      <c r="F11629" s="64"/>
      <c r="G11629" s="64"/>
      <c r="H11629" s="64"/>
      <c r="K11629" s="64"/>
      <c r="L11629" s="104"/>
    </row>
    <row r="11630" spans="4:12" x14ac:dyDescent="0.25">
      <c r="D11630" s="67"/>
      <c r="E11630" s="64"/>
      <c r="F11630" s="64"/>
      <c r="G11630" s="64"/>
      <c r="H11630" s="64"/>
      <c r="K11630" s="64"/>
      <c r="L11630" s="104"/>
    </row>
    <row r="11631" spans="4:12" x14ac:dyDescent="0.25">
      <c r="D11631" s="67"/>
      <c r="E11631" s="64"/>
      <c r="F11631" s="64"/>
      <c r="G11631" s="64"/>
      <c r="H11631" s="64"/>
      <c r="K11631" s="64"/>
      <c r="L11631" s="104"/>
    </row>
    <row r="11632" spans="4:12" x14ac:dyDescent="0.25">
      <c r="D11632" s="67"/>
      <c r="E11632" s="64"/>
      <c r="F11632" s="64"/>
      <c r="G11632" s="64"/>
      <c r="H11632" s="64"/>
      <c r="K11632" s="64"/>
      <c r="L11632" s="104"/>
    </row>
    <row r="11633" spans="4:12" x14ac:dyDescent="0.25">
      <c r="D11633" s="67"/>
      <c r="E11633" s="64"/>
      <c r="F11633" s="64"/>
      <c r="G11633" s="64"/>
      <c r="H11633" s="64"/>
      <c r="K11633" s="64"/>
      <c r="L11633" s="104"/>
    </row>
    <row r="11634" spans="4:12" x14ac:dyDescent="0.25">
      <c r="D11634" s="67"/>
      <c r="E11634" s="64"/>
      <c r="F11634" s="64"/>
      <c r="G11634" s="64"/>
      <c r="H11634" s="64"/>
      <c r="K11634" s="64"/>
      <c r="L11634" s="104"/>
    </row>
    <row r="11635" spans="4:12" x14ac:dyDescent="0.25">
      <c r="D11635" s="67"/>
      <c r="E11635" s="64"/>
      <c r="F11635" s="64"/>
      <c r="G11635" s="64"/>
      <c r="H11635" s="64"/>
      <c r="K11635" s="64"/>
      <c r="L11635" s="104"/>
    </row>
    <row r="11636" spans="4:12" x14ac:dyDescent="0.25">
      <c r="D11636" s="67"/>
      <c r="E11636" s="64"/>
      <c r="F11636" s="64"/>
      <c r="G11636" s="64"/>
      <c r="H11636" s="64"/>
      <c r="K11636" s="64"/>
      <c r="L11636" s="104"/>
    </row>
    <row r="11637" spans="4:12" x14ac:dyDescent="0.25">
      <c r="D11637" s="67"/>
      <c r="E11637" s="64"/>
      <c r="F11637" s="64"/>
      <c r="G11637" s="64"/>
      <c r="H11637" s="64"/>
      <c r="K11637" s="64"/>
      <c r="L11637" s="104"/>
    </row>
    <row r="11638" spans="4:12" x14ac:dyDescent="0.25">
      <c r="D11638" s="67"/>
      <c r="E11638" s="64"/>
      <c r="F11638" s="64"/>
      <c r="G11638" s="64"/>
      <c r="H11638" s="64"/>
      <c r="K11638" s="64"/>
      <c r="L11638" s="104"/>
    </row>
    <row r="11639" spans="4:12" x14ac:dyDescent="0.25">
      <c r="D11639" s="67"/>
      <c r="E11639" s="64"/>
      <c r="F11639" s="64"/>
      <c r="G11639" s="64"/>
      <c r="H11639" s="64"/>
      <c r="K11639" s="64"/>
      <c r="L11639" s="104"/>
    </row>
    <row r="11640" spans="4:12" x14ac:dyDescent="0.25">
      <c r="D11640" s="67"/>
      <c r="E11640" s="64"/>
      <c r="F11640" s="64"/>
      <c r="G11640" s="64"/>
      <c r="H11640" s="64"/>
      <c r="K11640" s="64"/>
      <c r="L11640" s="104"/>
    </row>
    <row r="11641" spans="4:12" x14ac:dyDescent="0.25">
      <c r="D11641" s="67"/>
      <c r="E11641" s="64"/>
      <c r="F11641" s="64"/>
      <c r="G11641" s="64"/>
      <c r="H11641" s="64"/>
      <c r="K11641" s="64"/>
      <c r="L11641" s="104"/>
    </row>
    <row r="11642" spans="4:12" x14ac:dyDescent="0.25">
      <c r="D11642" s="67"/>
      <c r="E11642" s="64"/>
      <c r="F11642" s="64"/>
      <c r="G11642" s="64"/>
      <c r="H11642" s="64"/>
      <c r="K11642" s="64"/>
      <c r="L11642" s="104"/>
    </row>
    <row r="11643" spans="4:12" x14ac:dyDescent="0.25">
      <c r="D11643" s="67"/>
      <c r="E11643" s="64"/>
      <c r="F11643" s="64"/>
      <c r="G11643" s="64"/>
      <c r="H11643" s="64"/>
      <c r="K11643" s="64"/>
      <c r="L11643" s="104"/>
    </row>
    <row r="11644" spans="4:12" x14ac:dyDescent="0.25">
      <c r="D11644" s="67"/>
      <c r="E11644" s="64"/>
      <c r="F11644" s="64"/>
      <c r="G11644" s="64"/>
      <c r="H11644" s="64"/>
      <c r="K11644" s="64"/>
      <c r="L11644" s="104"/>
    </row>
    <row r="11645" spans="4:12" x14ac:dyDescent="0.25">
      <c r="D11645" s="67"/>
      <c r="E11645" s="64"/>
      <c r="F11645" s="64"/>
      <c r="G11645" s="64"/>
      <c r="H11645" s="64"/>
      <c r="K11645" s="64"/>
      <c r="L11645" s="104"/>
    </row>
    <row r="11646" spans="4:12" x14ac:dyDescent="0.25">
      <c r="D11646" s="67"/>
      <c r="E11646" s="64"/>
      <c r="F11646" s="64"/>
      <c r="G11646" s="64"/>
      <c r="H11646" s="64"/>
      <c r="K11646" s="64"/>
      <c r="L11646" s="104"/>
    </row>
    <row r="11647" spans="4:12" x14ac:dyDescent="0.25">
      <c r="D11647" s="67"/>
      <c r="E11647" s="64"/>
      <c r="F11647" s="64"/>
      <c r="G11647" s="64"/>
      <c r="H11647" s="64"/>
      <c r="K11647" s="64"/>
      <c r="L11647" s="104"/>
    </row>
    <row r="11648" spans="4:12" x14ac:dyDescent="0.25">
      <c r="D11648" s="67"/>
      <c r="E11648" s="64"/>
      <c r="F11648" s="64"/>
      <c r="G11648" s="64"/>
      <c r="H11648" s="64"/>
      <c r="K11648" s="64"/>
      <c r="L11648" s="104"/>
    </row>
    <row r="11649" spans="4:12" x14ac:dyDescent="0.25">
      <c r="D11649" s="67"/>
      <c r="E11649" s="64"/>
      <c r="F11649" s="64"/>
      <c r="G11649" s="64"/>
      <c r="H11649" s="64"/>
      <c r="K11649" s="64"/>
      <c r="L11649" s="104"/>
    </row>
    <row r="11650" spans="4:12" x14ac:dyDescent="0.25">
      <c r="D11650" s="67"/>
      <c r="E11650" s="64"/>
      <c r="F11650" s="64"/>
      <c r="G11650" s="64"/>
      <c r="H11650" s="64"/>
      <c r="K11650" s="64"/>
      <c r="L11650" s="104"/>
    </row>
    <row r="11651" spans="4:12" x14ac:dyDescent="0.25">
      <c r="D11651" s="67"/>
      <c r="E11651" s="64"/>
      <c r="F11651" s="64"/>
      <c r="G11651" s="64"/>
      <c r="H11651" s="64"/>
      <c r="K11651" s="64"/>
      <c r="L11651" s="104"/>
    </row>
    <row r="11652" spans="4:12" x14ac:dyDescent="0.25">
      <c r="D11652" s="67"/>
      <c r="E11652" s="64"/>
      <c r="F11652" s="64"/>
      <c r="G11652" s="64"/>
      <c r="H11652" s="64"/>
      <c r="K11652" s="64"/>
      <c r="L11652" s="104"/>
    </row>
    <row r="11653" spans="4:12" x14ac:dyDescent="0.25">
      <c r="D11653" s="67"/>
      <c r="E11653" s="64"/>
      <c r="F11653" s="64"/>
      <c r="G11653" s="64"/>
      <c r="H11653" s="64"/>
      <c r="K11653" s="64"/>
      <c r="L11653" s="104"/>
    </row>
    <row r="11654" spans="4:12" x14ac:dyDescent="0.25">
      <c r="D11654" s="67"/>
      <c r="E11654" s="64"/>
      <c r="F11654" s="64"/>
      <c r="G11654" s="64"/>
      <c r="H11654" s="64"/>
      <c r="K11654" s="64"/>
      <c r="L11654" s="104"/>
    </row>
    <row r="11655" spans="4:12" x14ac:dyDescent="0.25">
      <c r="D11655" s="67"/>
      <c r="E11655" s="64"/>
      <c r="F11655" s="64"/>
      <c r="G11655" s="64"/>
      <c r="H11655" s="64"/>
      <c r="K11655" s="64"/>
      <c r="L11655" s="104"/>
    </row>
    <row r="11656" spans="4:12" x14ac:dyDescent="0.25">
      <c r="D11656" s="67"/>
      <c r="E11656" s="64"/>
      <c r="F11656" s="64"/>
      <c r="G11656" s="64"/>
      <c r="H11656" s="64"/>
      <c r="K11656" s="64"/>
      <c r="L11656" s="104"/>
    </row>
    <row r="11657" spans="4:12" x14ac:dyDescent="0.25">
      <c r="D11657" s="67"/>
      <c r="E11657" s="64"/>
      <c r="F11657" s="64"/>
      <c r="G11657" s="64"/>
      <c r="H11657" s="64"/>
      <c r="K11657" s="64"/>
      <c r="L11657" s="104"/>
    </row>
    <row r="11658" spans="4:12" x14ac:dyDescent="0.25">
      <c r="D11658" s="67"/>
      <c r="E11658" s="64"/>
      <c r="F11658" s="64"/>
      <c r="G11658" s="64"/>
      <c r="H11658" s="64"/>
      <c r="K11658" s="64"/>
      <c r="L11658" s="104"/>
    </row>
    <row r="11659" spans="4:12" x14ac:dyDescent="0.25">
      <c r="D11659" s="67"/>
      <c r="E11659" s="64"/>
      <c r="F11659" s="64"/>
      <c r="G11659" s="64"/>
      <c r="H11659" s="64"/>
      <c r="K11659" s="64"/>
      <c r="L11659" s="104"/>
    </row>
    <row r="11660" spans="4:12" x14ac:dyDescent="0.25">
      <c r="D11660" s="67"/>
      <c r="E11660" s="64"/>
      <c r="F11660" s="64"/>
      <c r="G11660" s="64"/>
      <c r="H11660" s="64"/>
      <c r="K11660" s="64"/>
      <c r="L11660" s="104"/>
    </row>
    <row r="11661" spans="4:12" x14ac:dyDescent="0.25">
      <c r="D11661" s="67"/>
      <c r="E11661" s="64"/>
      <c r="F11661" s="64"/>
      <c r="G11661" s="64"/>
      <c r="H11661" s="64"/>
      <c r="K11661" s="64"/>
      <c r="L11661" s="104"/>
    </row>
    <row r="11662" spans="4:12" x14ac:dyDescent="0.25">
      <c r="D11662" s="67"/>
      <c r="E11662" s="64"/>
      <c r="F11662" s="64"/>
      <c r="G11662" s="64"/>
      <c r="H11662" s="64"/>
      <c r="K11662" s="64"/>
      <c r="L11662" s="104"/>
    </row>
    <row r="11663" spans="4:12" x14ac:dyDescent="0.25">
      <c r="D11663" s="67"/>
      <c r="E11663" s="64"/>
      <c r="F11663" s="64"/>
      <c r="G11663" s="64"/>
      <c r="H11663" s="64"/>
      <c r="K11663" s="64"/>
      <c r="L11663" s="104"/>
    </row>
    <row r="11664" spans="4:12" x14ac:dyDescent="0.25">
      <c r="D11664" s="67"/>
      <c r="E11664" s="64"/>
      <c r="F11664" s="64"/>
      <c r="G11664" s="64"/>
      <c r="H11664" s="64"/>
      <c r="K11664" s="64"/>
      <c r="L11664" s="104"/>
    </row>
    <row r="11665" spans="4:12" x14ac:dyDescent="0.25">
      <c r="D11665" s="67"/>
      <c r="E11665" s="64"/>
      <c r="F11665" s="64"/>
      <c r="G11665" s="64"/>
      <c r="H11665" s="64"/>
      <c r="K11665" s="64"/>
      <c r="L11665" s="104"/>
    </row>
    <row r="11666" spans="4:12" x14ac:dyDescent="0.25">
      <c r="D11666" s="67"/>
      <c r="E11666" s="64"/>
      <c r="F11666" s="64"/>
      <c r="G11666" s="64"/>
      <c r="H11666" s="64"/>
      <c r="K11666" s="64"/>
      <c r="L11666" s="104"/>
    </row>
    <row r="11667" spans="4:12" x14ac:dyDescent="0.25">
      <c r="D11667" s="67"/>
      <c r="E11667" s="64"/>
      <c r="F11667" s="64"/>
      <c r="G11667" s="64"/>
      <c r="H11667" s="64"/>
      <c r="K11667" s="64"/>
      <c r="L11667" s="104"/>
    </row>
    <row r="11668" spans="4:12" x14ac:dyDescent="0.25">
      <c r="D11668" s="67"/>
      <c r="E11668" s="64"/>
      <c r="F11668" s="64"/>
      <c r="G11668" s="64"/>
      <c r="H11668" s="64"/>
      <c r="K11668" s="64"/>
      <c r="L11668" s="104"/>
    </row>
    <row r="11669" spans="4:12" x14ac:dyDescent="0.25">
      <c r="D11669" s="67"/>
      <c r="E11669" s="64"/>
      <c r="F11669" s="64"/>
      <c r="G11669" s="64"/>
      <c r="H11669" s="64"/>
      <c r="K11669" s="64"/>
      <c r="L11669" s="104"/>
    </row>
    <row r="11670" spans="4:12" x14ac:dyDescent="0.25">
      <c r="D11670" s="67"/>
      <c r="E11670" s="64"/>
      <c r="F11670" s="64"/>
      <c r="G11670" s="64"/>
      <c r="H11670" s="64"/>
      <c r="K11670" s="64"/>
      <c r="L11670" s="104"/>
    </row>
    <row r="11671" spans="4:12" x14ac:dyDescent="0.25">
      <c r="D11671" s="67"/>
      <c r="E11671" s="64"/>
      <c r="F11671" s="64"/>
      <c r="G11671" s="64"/>
      <c r="H11671" s="64"/>
      <c r="K11671" s="64"/>
      <c r="L11671" s="104"/>
    </row>
    <row r="11672" spans="4:12" x14ac:dyDescent="0.25">
      <c r="D11672" s="67"/>
      <c r="E11672" s="64"/>
      <c r="F11672" s="64"/>
      <c r="G11672" s="64"/>
      <c r="H11672" s="64"/>
      <c r="K11672" s="64"/>
      <c r="L11672" s="104"/>
    </row>
    <row r="11673" spans="4:12" x14ac:dyDescent="0.25">
      <c r="D11673" s="67"/>
      <c r="E11673" s="64"/>
      <c r="F11673" s="64"/>
      <c r="G11673" s="64"/>
      <c r="H11673" s="64"/>
      <c r="K11673" s="64"/>
      <c r="L11673" s="104"/>
    </row>
    <row r="11674" spans="4:12" x14ac:dyDescent="0.25">
      <c r="D11674" s="67"/>
      <c r="E11674" s="64"/>
      <c r="F11674" s="64"/>
      <c r="G11674" s="64"/>
      <c r="H11674" s="64"/>
      <c r="K11674" s="64"/>
      <c r="L11674" s="104"/>
    </row>
    <row r="11675" spans="4:12" x14ac:dyDescent="0.25">
      <c r="D11675" s="67"/>
      <c r="E11675" s="64"/>
      <c r="F11675" s="64"/>
      <c r="G11675" s="64"/>
      <c r="H11675" s="64"/>
      <c r="K11675" s="64"/>
      <c r="L11675" s="104"/>
    </row>
    <row r="11676" spans="4:12" x14ac:dyDescent="0.25">
      <c r="D11676" s="67"/>
      <c r="E11676" s="64"/>
      <c r="F11676" s="64"/>
      <c r="G11676" s="64"/>
      <c r="H11676" s="64"/>
      <c r="K11676" s="64"/>
      <c r="L11676" s="104"/>
    </row>
    <row r="11677" spans="4:12" x14ac:dyDescent="0.25">
      <c r="D11677" s="67"/>
      <c r="E11677" s="64"/>
      <c r="F11677" s="64"/>
      <c r="G11677" s="64"/>
      <c r="H11677" s="64"/>
      <c r="K11677" s="64"/>
      <c r="L11677" s="104"/>
    </row>
    <row r="11678" spans="4:12" x14ac:dyDescent="0.25">
      <c r="D11678" s="67"/>
      <c r="E11678" s="64"/>
      <c r="F11678" s="64"/>
      <c r="G11678" s="64"/>
      <c r="H11678" s="64"/>
      <c r="K11678" s="64"/>
      <c r="L11678" s="104"/>
    </row>
    <row r="11679" spans="4:12" x14ac:dyDescent="0.25">
      <c r="D11679" s="67"/>
      <c r="E11679" s="64"/>
      <c r="F11679" s="64"/>
      <c r="G11679" s="64"/>
      <c r="H11679" s="64"/>
      <c r="K11679" s="64"/>
      <c r="L11679" s="104"/>
    </row>
    <row r="11680" spans="4:12" x14ac:dyDescent="0.25">
      <c r="D11680" s="67"/>
      <c r="E11680" s="64"/>
      <c r="F11680" s="64"/>
      <c r="G11680" s="64"/>
      <c r="H11680" s="64"/>
      <c r="K11680" s="64"/>
      <c r="L11680" s="104"/>
    </row>
    <row r="11681" spans="4:12" x14ac:dyDescent="0.25">
      <c r="D11681" s="67"/>
      <c r="E11681" s="64"/>
      <c r="F11681" s="64"/>
      <c r="G11681" s="64"/>
      <c r="H11681" s="64"/>
      <c r="K11681" s="64"/>
      <c r="L11681" s="104"/>
    </row>
    <row r="11682" spans="4:12" x14ac:dyDescent="0.25">
      <c r="D11682" s="67"/>
      <c r="E11682" s="64"/>
      <c r="F11682" s="64"/>
      <c r="G11682" s="64"/>
      <c r="H11682" s="64"/>
      <c r="K11682" s="64"/>
      <c r="L11682" s="104"/>
    </row>
    <row r="11683" spans="4:12" x14ac:dyDescent="0.25">
      <c r="D11683" s="67"/>
      <c r="E11683" s="64"/>
      <c r="F11683" s="64"/>
      <c r="G11683" s="64"/>
      <c r="H11683" s="64"/>
      <c r="K11683" s="64"/>
      <c r="L11683" s="104"/>
    </row>
    <row r="11684" spans="4:12" x14ac:dyDescent="0.25">
      <c r="D11684" s="67"/>
      <c r="E11684" s="64"/>
      <c r="F11684" s="64"/>
      <c r="G11684" s="64"/>
      <c r="H11684" s="64"/>
      <c r="K11684" s="64"/>
      <c r="L11684" s="104"/>
    </row>
    <row r="11685" spans="4:12" x14ac:dyDescent="0.25">
      <c r="D11685" s="67"/>
      <c r="E11685" s="64"/>
      <c r="F11685" s="64"/>
      <c r="G11685" s="64"/>
      <c r="H11685" s="64"/>
      <c r="K11685" s="64"/>
      <c r="L11685" s="104"/>
    </row>
    <row r="11686" spans="4:12" x14ac:dyDescent="0.25">
      <c r="D11686" s="67"/>
      <c r="E11686" s="64"/>
      <c r="F11686" s="64"/>
      <c r="G11686" s="64"/>
      <c r="H11686" s="64"/>
      <c r="K11686" s="64"/>
      <c r="L11686" s="104"/>
    </row>
    <row r="11687" spans="4:12" x14ac:dyDescent="0.25">
      <c r="D11687" s="67"/>
      <c r="E11687" s="64"/>
      <c r="F11687" s="64"/>
      <c r="G11687" s="64"/>
      <c r="H11687" s="64"/>
      <c r="K11687" s="64"/>
      <c r="L11687" s="104"/>
    </row>
    <row r="11688" spans="4:12" x14ac:dyDescent="0.25">
      <c r="D11688" s="67"/>
      <c r="E11688" s="64"/>
      <c r="F11688" s="64"/>
      <c r="G11688" s="64"/>
      <c r="H11688" s="64"/>
      <c r="K11688" s="64"/>
      <c r="L11688" s="104"/>
    </row>
    <row r="11689" spans="4:12" x14ac:dyDescent="0.25">
      <c r="D11689" s="67"/>
      <c r="E11689" s="64"/>
      <c r="F11689" s="64"/>
      <c r="G11689" s="64"/>
      <c r="H11689" s="64"/>
      <c r="K11689" s="64"/>
      <c r="L11689" s="104"/>
    </row>
    <row r="11690" spans="4:12" x14ac:dyDescent="0.25">
      <c r="D11690" s="67"/>
      <c r="E11690" s="64"/>
      <c r="F11690" s="64"/>
      <c r="G11690" s="64"/>
      <c r="H11690" s="64"/>
      <c r="K11690" s="64"/>
      <c r="L11690" s="104"/>
    </row>
    <row r="11691" spans="4:12" x14ac:dyDescent="0.25">
      <c r="D11691" s="67"/>
      <c r="E11691" s="64"/>
      <c r="F11691" s="64"/>
      <c r="G11691" s="64"/>
      <c r="H11691" s="64"/>
      <c r="K11691" s="64"/>
      <c r="L11691" s="104"/>
    </row>
    <row r="11692" spans="4:12" x14ac:dyDescent="0.25">
      <c r="D11692" s="67"/>
      <c r="E11692" s="64"/>
      <c r="F11692" s="64"/>
      <c r="G11692" s="64"/>
      <c r="H11692" s="64"/>
      <c r="K11692" s="64"/>
      <c r="L11692" s="104"/>
    </row>
    <row r="11693" spans="4:12" x14ac:dyDescent="0.25">
      <c r="D11693" s="67"/>
      <c r="E11693" s="64"/>
      <c r="F11693" s="64"/>
      <c r="G11693" s="64"/>
      <c r="H11693" s="64"/>
      <c r="K11693" s="64"/>
      <c r="L11693" s="104"/>
    </row>
    <row r="11694" spans="4:12" x14ac:dyDescent="0.25">
      <c r="D11694" s="67"/>
      <c r="E11694" s="64"/>
      <c r="F11694" s="64"/>
      <c r="G11694" s="64"/>
      <c r="H11694" s="64"/>
      <c r="K11694" s="64"/>
      <c r="L11694" s="104"/>
    </row>
    <row r="11695" spans="4:12" x14ac:dyDescent="0.25">
      <c r="D11695" s="67"/>
      <c r="E11695" s="64"/>
      <c r="F11695" s="64"/>
      <c r="G11695" s="64"/>
      <c r="H11695" s="64"/>
      <c r="K11695" s="64"/>
      <c r="L11695" s="104"/>
    </row>
    <row r="11696" spans="4:12" x14ac:dyDescent="0.25">
      <c r="D11696" s="67"/>
      <c r="E11696" s="64"/>
      <c r="F11696" s="64"/>
      <c r="G11696" s="64"/>
      <c r="H11696" s="64"/>
      <c r="K11696" s="64"/>
      <c r="L11696" s="104"/>
    </row>
    <row r="11697" spans="4:12" x14ac:dyDescent="0.25">
      <c r="D11697" s="67"/>
      <c r="E11697" s="64"/>
      <c r="F11697" s="64"/>
      <c r="G11697" s="64"/>
      <c r="H11697" s="64"/>
      <c r="K11697" s="64"/>
      <c r="L11697" s="104"/>
    </row>
    <row r="11698" spans="4:12" x14ac:dyDescent="0.25">
      <c r="D11698" s="67"/>
      <c r="E11698" s="64"/>
      <c r="F11698" s="64"/>
      <c r="G11698" s="64"/>
      <c r="H11698" s="64"/>
      <c r="K11698" s="64"/>
      <c r="L11698" s="104"/>
    </row>
    <row r="11699" spans="4:12" x14ac:dyDescent="0.25">
      <c r="D11699" s="67"/>
      <c r="E11699" s="64"/>
      <c r="F11699" s="64"/>
      <c r="G11699" s="64"/>
      <c r="H11699" s="64"/>
      <c r="K11699" s="64"/>
      <c r="L11699" s="104"/>
    </row>
    <row r="11700" spans="4:12" x14ac:dyDescent="0.25">
      <c r="D11700" s="67"/>
      <c r="E11700" s="64"/>
      <c r="F11700" s="64"/>
      <c r="G11700" s="64"/>
      <c r="H11700" s="64"/>
      <c r="K11700" s="64"/>
      <c r="L11700" s="104"/>
    </row>
    <row r="11701" spans="4:12" x14ac:dyDescent="0.25">
      <c r="D11701" s="67"/>
      <c r="E11701" s="64"/>
      <c r="F11701" s="64"/>
      <c r="G11701" s="64"/>
      <c r="H11701" s="64"/>
      <c r="K11701" s="64"/>
      <c r="L11701" s="104"/>
    </row>
    <row r="11702" spans="4:12" x14ac:dyDescent="0.25">
      <c r="D11702" s="67"/>
      <c r="E11702" s="64"/>
      <c r="F11702" s="64"/>
      <c r="G11702" s="64"/>
      <c r="H11702" s="64"/>
      <c r="K11702" s="64"/>
      <c r="L11702" s="104"/>
    </row>
    <row r="11703" spans="4:12" x14ac:dyDescent="0.25">
      <c r="D11703" s="67"/>
      <c r="E11703" s="64"/>
      <c r="F11703" s="64"/>
      <c r="G11703" s="64"/>
      <c r="H11703" s="64"/>
      <c r="K11703" s="64"/>
      <c r="L11703" s="104"/>
    </row>
    <row r="11704" spans="4:12" x14ac:dyDescent="0.25">
      <c r="D11704" s="67"/>
      <c r="E11704" s="64"/>
      <c r="F11704" s="64"/>
      <c r="G11704" s="64"/>
      <c r="H11704" s="64"/>
      <c r="K11704" s="64"/>
      <c r="L11704" s="104"/>
    </row>
    <row r="11705" spans="4:12" x14ac:dyDescent="0.25">
      <c r="D11705" s="67"/>
      <c r="E11705" s="64"/>
      <c r="F11705" s="64"/>
      <c r="G11705" s="64"/>
      <c r="H11705" s="64"/>
      <c r="K11705" s="64"/>
      <c r="L11705" s="104"/>
    </row>
    <row r="11706" spans="4:12" x14ac:dyDescent="0.25">
      <c r="D11706" s="67"/>
      <c r="E11706" s="64"/>
      <c r="F11706" s="64"/>
      <c r="G11706" s="64"/>
      <c r="H11706" s="64"/>
      <c r="K11706" s="64"/>
      <c r="L11706" s="104"/>
    </row>
    <row r="11707" spans="4:12" x14ac:dyDescent="0.25">
      <c r="D11707" s="67"/>
      <c r="E11707" s="64"/>
      <c r="F11707" s="64"/>
      <c r="G11707" s="64"/>
      <c r="H11707" s="64"/>
      <c r="K11707" s="64"/>
      <c r="L11707" s="104"/>
    </row>
    <row r="11708" spans="4:12" x14ac:dyDescent="0.25">
      <c r="D11708" s="67"/>
      <c r="E11708" s="64"/>
      <c r="F11708" s="64"/>
      <c r="G11708" s="64"/>
      <c r="H11708" s="64"/>
      <c r="K11708" s="64"/>
      <c r="L11708" s="104"/>
    </row>
    <row r="11709" spans="4:12" x14ac:dyDescent="0.25">
      <c r="D11709" s="67"/>
      <c r="E11709" s="64"/>
      <c r="F11709" s="64"/>
      <c r="G11709" s="64"/>
      <c r="H11709" s="64"/>
      <c r="K11709" s="64"/>
      <c r="L11709" s="104"/>
    </row>
    <row r="11710" spans="4:12" x14ac:dyDescent="0.25">
      <c r="D11710" s="67"/>
      <c r="E11710" s="64"/>
      <c r="F11710" s="64"/>
      <c r="G11710" s="64"/>
      <c r="H11710" s="64"/>
      <c r="K11710" s="64"/>
      <c r="L11710" s="104"/>
    </row>
    <row r="11711" spans="4:12" x14ac:dyDescent="0.25">
      <c r="D11711" s="67"/>
      <c r="E11711" s="64"/>
      <c r="F11711" s="64"/>
      <c r="G11711" s="64"/>
      <c r="H11711" s="64"/>
      <c r="K11711" s="64"/>
      <c r="L11711" s="104"/>
    </row>
    <row r="11712" spans="4:12" x14ac:dyDescent="0.25">
      <c r="D11712" s="67"/>
      <c r="E11712" s="64"/>
      <c r="F11712" s="64"/>
      <c r="G11712" s="64"/>
      <c r="H11712" s="64"/>
      <c r="K11712" s="64"/>
      <c r="L11712" s="104"/>
    </row>
    <row r="11713" spans="4:12" x14ac:dyDescent="0.25">
      <c r="D11713" s="67"/>
      <c r="E11713" s="64"/>
      <c r="F11713" s="64"/>
      <c r="G11713" s="64"/>
      <c r="H11713" s="64"/>
      <c r="K11713" s="64"/>
      <c r="L11713" s="104"/>
    </row>
    <row r="11714" spans="4:12" x14ac:dyDescent="0.25">
      <c r="D11714" s="67"/>
      <c r="E11714" s="64"/>
      <c r="F11714" s="64"/>
      <c r="G11714" s="64"/>
      <c r="H11714" s="64"/>
      <c r="K11714" s="64"/>
      <c r="L11714" s="104"/>
    </row>
    <row r="11715" spans="4:12" x14ac:dyDescent="0.25">
      <c r="D11715" s="67"/>
      <c r="E11715" s="64"/>
      <c r="F11715" s="64"/>
      <c r="G11715" s="64"/>
      <c r="H11715" s="64"/>
      <c r="K11715" s="64"/>
      <c r="L11715" s="104"/>
    </row>
    <row r="11716" spans="4:12" x14ac:dyDescent="0.25">
      <c r="D11716" s="67"/>
      <c r="E11716" s="64"/>
      <c r="F11716" s="64"/>
      <c r="G11716" s="64"/>
      <c r="H11716" s="64"/>
      <c r="K11716" s="64"/>
      <c r="L11716" s="104"/>
    </row>
    <row r="11717" spans="4:12" x14ac:dyDescent="0.25">
      <c r="D11717" s="67"/>
      <c r="E11717" s="64"/>
      <c r="F11717" s="64"/>
      <c r="G11717" s="64"/>
      <c r="H11717" s="64"/>
      <c r="K11717" s="64"/>
      <c r="L11717" s="104"/>
    </row>
    <row r="11718" spans="4:12" x14ac:dyDescent="0.25">
      <c r="D11718" s="67"/>
      <c r="E11718" s="64"/>
      <c r="F11718" s="64"/>
      <c r="G11718" s="64"/>
      <c r="H11718" s="64"/>
      <c r="K11718" s="64"/>
      <c r="L11718" s="104"/>
    </row>
    <row r="11719" spans="4:12" x14ac:dyDescent="0.25">
      <c r="D11719" s="67"/>
      <c r="E11719" s="64"/>
      <c r="F11719" s="64"/>
      <c r="G11719" s="64"/>
      <c r="H11719" s="64"/>
      <c r="K11719" s="64"/>
      <c r="L11719" s="104"/>
    </row>
    <row r="11720" spans="4:12" x14ac:dyDescent="0.25">
      <c r="D11720" s="67"/>
      <c r="E11720" s="64"/>
      <c r="F11720" s="64"/>
      <c r="G11720" s="64"/>
      <c r="H11720" s="64"/>
      <c r="K11720" s="64"/>
      <c r="L11720" s="104"/>
    </row>
    <row r="11721" spans="4:12" x14ac:dyDescent="0.25">
      <c r="D11721" s="67"/>
      <c r="E11721" s="64"/>
      <c r="F11721" s="64"/>
      <c r="G11721" s="64"/>
      <c r="H11721" s="64"/>
      <c r="K11721" s="64"/>
      <c r="L11721" s="104"/>
    </row>
    <row r="11722" spans="4:12" x14ac:dyDescent="0.25">
      <c r="D11722" s="67"/>
      <c r="E11722" s="64"/>
      <c r="F11722" s="64"/>
      <c r="G11722" s="64"/>
      <c r="H11722" s="64"/>
      <c r="K11722" s="64"/>
      <c r="L11722" s="104"/>
    </row>
    <row r="11723" spans="4:12" x14ac:dyDescent="0.25">
      <c r="D11723" s="67"/>
      <c r="E11723" s="64"/>
      <c r="F11723" s="64"/>
      <c r="G11723" s="64"/>
      <c r="H11723" s="64"/>
      <c r="K11723" s="64"/>
      <c r="L11723" s="104"/>
    </row>
    <row r="11724" spans="4:12" x14ac:dyDescent="0.25">
      <c r="D11724" s="67"/>
      <c r="E11724" s="64"/>
      <c r="F11724" s="64"/>
      <c r="G11724" s="64"/>
      <c r="H11724" s="64"/>
      <c r="K11724" s="64"/>
      <c r="L11724" s="104"/>
    </row>
    <row r="11725" spans="4:12" x14ac:dyDescent="0.25">
      <c r="D11725" s="67"/>
      <c r="E11725" s="64"/>
      <c r="F11725" s="64"/>
      <c r="G11725" s="64"/>
      <c r="H11725" s="64"/>
      <c r="K11725" s="64"/>
      <c r="L11725" s="104"/>
    </row>
    <row r="11726" spans="4:12" x14ac:dyDescent="0.25">
      <c r="D11726" s="67"/>
      <c r="E11726" s="64"/>
      <c r="F11726" s="64"/>
      <c r="G11726" s="64"/>
      <c r="H11726" s="64"/>
      <c r="K11726" s="64"/>
      <c r="L11726" s="104"/>
    </row>
    <row r="11727" spans="4:12" x14ac:dyDescent="0.25">
      <c r="D11727" s="67"/>
      <c r="E11727" s="64"/>
      <c r="F11727" s="64"/>
      <c r="G11727" s="64"/>
      <c r="H11727" s="64"/>
      <c r="K11727" s="64"/>
      <c r="L11727" s="104"/>
    </row>
    <row r="11728" spans="4:12" x14ac:dyDescent="0.25">
      <c r="D11728" s="67"/>
      <c r="E11728" s="64"/>
      <c r="F11728" s="64"/>
      <c r="G11728" s="64"/>
      <c r="H11728" s="64"/>
      <c r="K11728" s="64"/>
      <c r="L11728" s="104"/>
    </row>
    <row r="11729" spans="4:12" x14ac:dyDescent="0.25">
      <c r="D11729" s="67"/>
      <c r="E11729" s="64"/>
      <c r="F11729" s="64"/>
      <c r="G11729" s="64"/>
      <c r="H11729" s="64"/>
      <c r="K11729" s="64"/>
      <c r="L11729" s="104"/>
    </row>
    <row r="11730" spans="4:12" x14ac:dyDescent="0.25">
      <c r="D11730" s="67"/>
      <c r="E11730" s="64"/>
      <c r="F11730" s="64"/>
      <c r="G11730" s="64"/>
      <c r="H11730" s="64"/>
      <c r="K11730" s="64"/>
      <c r="L11730" s="104"/>
    </row>
    <row r="11731" spans="4:12" x14ac:dyDescent="0.25">
      <c r="D11731" s="67"/>
      <c r="E11731" s="64"/>
      <c r="F11731" s="64"/>
      <c r="G11731" s="64"/>
      <c r="H11731" s="64"/>
      <c r="K11731" s="64"/>
      <c r="L11731" s="104"/>
    </row>
    <row r="11732" spans="4:12" x14ac:dyDescent="0.25">
      <c r="D11732" s="67"/>
      <c r="E11732" s="64"/>
      <c r="F11732" s="64"/>
      <c r="G11732" s="64"/>
      <c r="H11732" s="64"/>
      <c r="K11732" s="64"/>
      <c r="L11732" s="104"/>
    </row>
    <row r="11733" spans="4:12" x14ac:dyDescent="0.25">
      <c r="D11733" s="67"/>
      <c r="E11733" s="64"/>
      <c r="F11733" s="64"/>
      <c r="G11733" s="64"/>
      <c r="H11733" s="64"/>
      <c r="K11733" s="64"/>
      <c r="L11733" s="104"/>
    </row>
    <row r="11734" spans="4:12" x14ac:dyDescent="0.25">
      <c r="D11734" s="67"/>
      <c r="E11734" s="64"/>
      <c r="F11734" s="64"/>
      <c r="G11734" s="64"/>
      <c r="H11734" s="64"/>
      <c r="K11734" s="64"/>
      <c r="L11734" s="104"/>
    </row>
    <row r="11735" spans="4:12" x14ac:dyDescent="0.25">
      <c r="D11735" s="67"/>
      <c r="E11735" s="64"/>
      <c r="F11735" s="64"/>
      <c r="G11735" s="64"/>
      <c r="H11735" s="64"/>
      <c r="K11735" s="64"/>
      <c r="L11735" s="104"/>
    </row>
    <row r="11736" spans="4:12" x14ac:dyDescent="0.25">
      <c r="D11736" s="67"/>
      <c r="E11736" s="64"/>
      <c r="F11736" s="64"/>
      <c r="G11736" s="64"/>
      <c r="H11736" s="64"/>
      <c r="K11736" s="64"/>
      <c r="L11736" s="104"/>
    </row>
    <row r="11737" spans="4:12" x14ac:dyDescent="0.25">
      <c r="D11737" s="67"/>
      <c r="E11737" s="64"/>
      <c r="F11737" s="64"/>
      <c r="G11737" s="64"/>
      <c r="H11737" s="64"/>
      <c r="K11737" s="64"/>
      <c r="L11737" s="104"/>
    </row>
    <row r="11738" spans="4:12" x14ac:dyDescent="0.25">
      <c r="D11738" s="67"/>
      <c r="E11738" s="64"/>
      <c r="F11738" s="64"/>
      <c r="G11738" s="64"/>
      <c r="H11738" s="64"/>
      <c r="K11738" s="64"/>
      <c r="L11738" s="104"/>
    </row>
    <row r="11739" spans="4:12" x14ac:dyDescent="0.25">
      <c r="D11739" s="67"/>
      <c r="E11739" s="64"/>
      <c r="F11739" s="64"/>
      <c r="G11739" s="64"/>
      <c r="H11739" s="64"/>
      <c r="K11739" s="64"/>
      <c r="L11739" s="104"/>
    </row>
    <row r="11740" spans="4:12" x14ac:dyDescent="0.25">
      <c r="D11740" s="67"/>
      <c r="E11740" s="64"/>
      <c r="F11740" s="64"/>
      <c r="G11740" s="64"/>
      <c r="H11740" s="64"/>
      <c r="K11740" s="64"/>
      <c r="L11740" s="104"/>
    </row>
    <row r="11741" spans="4:12" x14ac:dyDescent="0.25">
      <c r="D11741" s="67"/>
      <c r="E11741" s="64"/>
      <c r="F11741" s="64"/>
      <c r="G11741" s="64"/>
      <c r="H11741" s="64"/>
      <c r="K11741" s="64"/>
      <c r="L11741" s="104"/>
    </row>
    <row r="11742" spans="4:12" x14ac:dyDescent="0.25">
      <c r="D11742" s="67"/>
      <c r="E11742" s="64"/>
      <c r="F11742" s="64"/>
      <c r="G11742" s="64"/>
      <c r="H11742" s="64"/>
      <c r="K11742" s="64"/>
      <c r="L11742" s="104"/>
    </row>
    <row r="11743" spans="4:12" x14ac:dyDescent="0.25">
      <c r="D11743" s="67"/>
      <c r="E11743" s="64"/>
      <c r="F11743" s="64"/>
      <c r="G11743" s="64"/>
      <c r="H11743" s="64"/>
      <c r="K11743" s="64"/>
      <c r="L11743" s="104"/>
    </row>
    <row r="11744" spans="4:12" x14ac:dyDescent="0.25">
      <c r="D11744" s="67"/>
      <c r="E11744" s="64"/>
      <c r="F11744" s="64"/>
      <c r="G11744" s="64"/>
      <c r="H11744" s="64"/>
      <c r="K11744" s="64"/>
      <c r="L11744" s="104"/>
    </row>
    <row r="11745" spans="4:12" x14ac:dyDescent="0.25">
      <c r="D11745" s="67"/>
      <c r="E11745" s="64"/>
      <c r="F11745" s="64"/>
      <c r="G11745" s="64"/>
      <c r="H11745" s="64"/>
      <c r="K11745" s="64"/>
      <c r="L11745" s="104"/>
    </row>
    <row r="11746" spans="4:12" x14ac:dyDescent="0.25">
      <c r="D11746" s="67"/>
      <c r="E11746" s="64"/>
      <c r="F11746" s="64"/>
      <c r="G11746" s="64"/>
      <c r="H11746" s="64"/>
      <c r="K11746" s="64"/>
      <c r="L11746" s="104"/>
    </row>
    <row r="11747" spans="4:12" x14ac:dyDescent="0.25">
      <c r="D11747" s="67"/>
      <c r="E11747" s="64"/>
      <c r="F11747" s="64"/>
      <c r="G11747" s="64"/>
      <c r="H11747" s="64"/>
      <c r="K11747" s="64"/>
      <c r="L11747" s="104"/>
    </row>
    <row r="11748" spans="4:12" x14ac:dyDescent="0.25">
      <c r="D11748" s="67"/>
      <c r="E11748" s="64"/>
      <c r="F11748" s="64"/>
      <c r="G11748" s="64"/>
      <c r="H11748" s="64"/>
      <c r="K11748" s="64"/>
      <c r="L11748" s="104"/>
    </row>
    <row r="11749" spans="4:12" x14ac:dyDescent="0.25">
      <c r="D11749" s="67"/>
      <c r="E11749" s="64"/>
      <c r="F11749" s="64"/>
      <c r="G11749" s="64"/>
      <c r="H11749" s="64"/>
      <c r="K11749" s="64"/>
      <c r="L11749" s="104"/>
    </row>
    <row r="11750" spans="4:12" x14ac:dyDescent="0.25">
      <c r="D11750" s="67"/>
      <c r="E11750" s="64"/>
      <c r="F11750" s="64"/>
      <c r="G11750" s="64"/>
      <c r="H11750" s="64"/>
      <c r="K11750" s="64"/>
      <c r="L11750" s="104"/>
    </row>
    <row r="11751" spans="4:12" x14ac:dyDescent="0.25">
      <c r="D11751" s="67"/>
      <c r="E11751" s="64"/>
      <c r="F11751" s="64"/>
      <c r="G11751" s="64"/>
      <c r="H11751" s="64"/>
      <c r="K11751" s="64"/>
      <c r="L11751" s="104"/>
    </row>
    <row r="11752" spans="4:12" x14ac:dyDescent="0.25">
      <c r="D11752" s="67"/>
      <c r="E11752" s="64"/>
      <c r="F11752" s="64"/>
      <c r="G11752" s="64"/>
      <c r="H11752" s="64"/>
      <c r="K11752" s="64"/>
      <c r="L11752" s="104"/>
    </row>
    <row r="11753" spans="4:12" x14ac:dyDescent="0.25">
      <c r="D11753" s="67"/>
      <c r="E11753" s="64"/>
      <c r="F11753" s="64"/>
      <c r="G11753" s="64"/>
      <c r="H11753" s="64"/>
      <c r="K11753" s="64"/>
      <c r="L11753" s="104"/>
    </row>
    <row r="11754" spans="4:12" x14ac:dyDescent="0.25">
      <c r="D11754" s="67"/>
      <c r="E11754" s="64"/>
      <c r="F11754" s="64"/>
      <c r="G11754" s="64"/>
      <c r="H11754" s="64"/>
      <c r="K11754" s="64"/>
      <c r="L11754" s="104"/>
    </row>
    <row r="11755" spans="4:12" x14ac:dyDescent="0.25">
      <c r="D11755" s="67"/>
      <c r="E11755" s="64"/>
      <c r="F11755" s="64"/>
      <c r="G11755" s="64"/>
      <c r="H11755" s="64"/>
      <c r="K11755" s="64"/>
      <c r="L11755" s="104"/>
    </row>
    <row r="11756" spans="4:12" x14ac:dyDescent="0.25">
      <c r="D11756" s="67"/>
      <c r="E11756" s="64"/>
      <c r="F11756" s="64"/>
      <c r="G11756" s="64"/>
      <c r="H11756" s="64"/>
      <c r="K11756" s="64"/>
      <c r="L11756" s="104"/>
    </row>
    <row r="11757" spans="4:12" x14ac:dyDescent="0.25">
      <c r="D11757" s="67"/>
      <c r="E11757" s="64"/>
      <c r="F11757" s="64"/>
      <c r="G11757" s="64"/>
      <c r="H11757" s="64"/>
      <c r="K11757" s="64"/>
      <c r="L11757" s="104"/>
    </row>
    <row r="11758" spans="4:12" x14ac:dyDescent="0.25">
      <c r="D11758" s="67"/>
      <c r="E11758" s="64"/>
      <c r="F11758" s="64"/>
      <c r="G11758" s="64"/>
      <c r="H11758" s="64"/>
      <c r="K11758" s="64"/>
      <c r="L11758" s="104"/>
    </row>
    <row r="11759" spans="4:12" x14ac:dyDescent="0.25">
      <c r="D11759" s="67"/>
      <c r="E11759" s="64"/>
      <c r="F11759" s="64"/>
      <c r="G11759" s="64"/>
      <c r="H11759" s="64"/>
      <c r="K11759" s="64"/>
      <c r="L11759" s="104"/>
    </row>
    <row r="11760" spans="4:12" x14ac:dyDescent="0.25">
      <c r="D11760" s="67"/>
      <c r="E11760" s="64"/>
      <c r="F11760" s="64"/>
      <c r="G11760" s="64"/>
      <c r="H11760" s="64"/>
      <c r="K11760" s="64"/>
      <c r="L11760" s="104"/>
    </row>
    <row r="11761" spans="4:12" x14ac:dyDescent="0.25">
      <c r="D11761" s="67"/>
      <c r="E11761" s="64"/>
      <c r="F11761" s="64"/>
      <c r="G11761" s="64"/>
      <c r="H11761" s="64"/>
      <c r="K11761" s="64"/>
      <c r="L11761" s="104"/>
    </row>
    <row r="11762" spans="4:12" x14ac:dyDescent="0.25">
      <c r="D11762" s="67"/>
      <c r="E11762" s="64"/>
      <c r="F11762" s="64"/>
      <c r="G11762" s="64"/>
      <c r="H11762" s="64"/>
      <c r="K11762" s="64"/>
      <c r="L11762" s="104"/>
    </row>
    <row r="11763" spans="4:12" x14ac:dyDescent="0.25">
      <c r="D11763" s="67"/>
      <c r="E11763" s="64"/>
      <c r="F11763" s="64"/>
      <c r="G11763" s="64"/>
      <c r="H11763" s="64"/>
      <c r="K11763" s="64"/>
      <c r="L11763" s="104"/>
    </row>
    <row r="11764" spans="4:12" x14ac:dyDescent="0.25">
      <c r="D11764" s="67"/>
      <c r="E11764" s="64"/>
      <c r="F11764" s="64"/>
      <c r="G11764" s="64"/>
      <c r="H11764" s="64"/>
      <c r="K11764" s="64"/>
      <c r="L11764" s="104"/>
    </row>
    <row r="11765" spans="4:12" x14ac:dyDescent="0.25">
      <c r="D11765" s="67"/>
      <c r="E11765" s="64"/>
      <c r="F11765" s="64"/>
      <c r="G11765" s="64"/>
      <c r="H11765" s="64"/>
      <c r="K11765" s="64"/>
      <c r="L11765" s="104"/>
    </row>
    <row r="11766" spans="4:12" x14ac:dyDescent="0.25">
      <c r="D11766" s="67"/>
      <c r="E11766" s="64"/>
      <c r="F11766" s="64"/>
      <c r="G11766" s="64"/>
      <c r="H11766" s="64"/>
      <c r="K11766" s="64"/>
      <c r="L11766" s="104"/>
    </row>
    <row r="11767" spans="4:12" x14ac:dyDescent="0.25">
      <c r="D11767" s="67"/>
      <c r="E11767" s="64"/>
      <c r="F11767" s="64"/>
      <c r="G11767" s="64"/>
      <c r="H11767" s="64"/>
      <c r="K11767" s="64"/>
      <c r="L11767" s="104"/>
    </row>
    <row r="11768" spans="4:12" x14ac:dyDescent="0.25">
      <c r="D11768" s="67"/>
      <c r="E11768" s="64"/>
      <c r="F11768" s="64"/>
      <c r="G11768" s="64"/>
      <c r="H11768" s="64"/>
      <c r="K11768" s="64"/>
      <c r="L11768" s="104"/>
    </row>
    <row r="11769" spans="4:12" x14ac:dyDescent="0.25">
      <c r="D11769" s="67"/>
      <c r="E11769" s="64"/>
      <c r="F11769" s="64"/>
      <c r="G11769" s="64"/>
      <c r="H11769" s="64"/>
      <c r="K11769" s="64"/>
      <c r="L11769" s="104"/>
    </row>
    <row r="11770" spans="4:12" x14ac:dyDescent="0.25">
      <c r="D11770" s="67"/>
      <c r="E11770" s="64"/>
      <c r="F11770" s="64"/>
      <c r="G11770" s="64"/>
      <c r="H11770" s="64"/>
      <c r="K11770" s="64"/>
      <c r="L11770" s="104"/>
    </row>
    <row r="11771" spans="4:12" x14ac:dyDescent="0.25">
      <c r="D11771" s="67"/>
      <c r="E11771" s="64"/>
      <c r="F11771" s="64"/>
      <c r="G11771" s="64"/>
      <c r="H11771" s="64"/>
      <c r="K11771" s="64"/>
      <c r="L11771" s="104"/>
    </row>
    <row r="11772" spans="4:12" x14ac:dyDescent="0.25">
      <c r="D11772" s="67"/>
      <c r="E11772" s="64"/>
      <c r="F11772" s="64"/>
      <c r="G11772" s="64"/>
      <c r="H11772" s="64"/>
      <c r="K11772" s="64"/>
      <c r="L11772" s="104"/>
    </row>
    <row r="11773" spans="4:12" x14ac:dyDescent="0.25">
      <c r="D11773" s="67"/>
      <c r="E11773" s="64"/>
      <c r="F11773" s="64"/>
      <c r="G11773" s="64"/>
      <c r="H11773" s="64"/>
      <c r="K11773" s="64"/>
      <c r="L11773" s="104"/>
    </row>
    <row r="11774" spans="4:12" x14ac:dyDescent="0.25">
      <c r="D11774" s="67"/>
      <c r="E11774" s="64"/>
      <c r="F11774" s="64"/>
      <c r="G11774" s="64"/>
      <c r="H11774" s="64"/>
      <c r="K11774" s="64"/>
      <c r="L11774" s="104"/>
    </row>
    <row r="11775" spans="4:12" x14ac:dyDescent="0.25">
      <c r="D11775" s="67"/>
      <c r="E11775" s="64"/>
      <c r="F11775" s="64"/>
      <c r="G11775" s="64"/>
      <c r="H11775" s="64"/>
      <c r="K11775" s="64"/>
      <c r="L11775" s="104"/>
    </row>
    <row r="11776" spans="4:12" x14ac:dyDescent="0.25">
      <c r="D11776" s="67"/>
      <c r="E11776" s="64"/>
      <c r="F11776" s="64"/>
      <c r="G11776" s="64"/>
      <c r="H11776" s="64"/>
      <c r="K11776" s="64"/>
      <c r="L11776" s="104"/>
    </row>
    <row r="11777" spans="4:12" x14ac:dyDescent="0.25">
      <c r="D11777" s="67"/>
      <c r="E11777" s="64"/>
      <c r="F11777" s="64"/>
      <c r="G11777" s="64"/>
      <c r="H11777" s="64"/>
      <c r="K11777" s="64"/>
      <c r="L11777" s="104"/>
    </row>
    <row r="11778" spans="4:12" x14ac:dyDescent="0.25">
      <c r="D11778" s="67"/>
      <c r="E11778" s="64"/>
      <c r="F11778" s="64"/>
      <c r="G11778" s="64"/>
      <c r="H11778" s="64"/>
      <c r="K11778" s="64"/>
      <c r="L11778" s="104"/>
    </row>
    <row r="11779" spans="4:12" x14ac:dyDescent="0.25">
      <c r="D11779" s="67"/>
      <c r="E11779" s="64"/>
      <c r="F11779" s="64"/>
      <c r="G11779" s="64"/>
      <c r="H11779" s="64"/>
      <c r="K11779" s="64"/>
      <c r="L11779" s="104"/>
    </row>
    <row r="11780" spans="4:12" x14ac:dyDescent="0.25">
      <c r="D11780" s="67"/>
      <c r="E11780" s="64"/>
      <c r="F11780" s="64"/>
      <c r="G11780" s="64"/>
      <c r="H11780" s="64"/>
      <c r="K11780" s="64"/>
      <c r="L11780" s="104"/>
    </row>
    <row r="11781" spans="4:12" x14ac:dyDescent="0.25">
      <c r="D11781" s="67"/>
      <c r="E11781" s="64"/>
      <c r="F11781" s="64"/>
      <c r="G11781" s="64"/>
      <c r="H11781" s="64"/>
      <c r="K11781" s="64"/>
      <c r="L11781" s="104"/>
    </row>
    <row r="11782" spans="4:12" x14ac:dyDescent="0.25">
      <c r="D11782" s="67"/>
      <c r="E11782" s="64"/>
      <c r="F11782" s="64"/>
      <c r="G11782" s="64"/>
      <c r="H11782" s="64"/>
      <c r="K11782" s="64"/>
      <c r="L11782" s="104"/>
    </row>
    <row r="11783" spans="4:12" x14ac:dyDescent="0.25">
      <c r="D11783" s="67"/>
      <c r="E11783" s="64"/>
      <c r="F11783" s="64"/>
      <c r="G11783" s="64"/>
      <c r="H11783" s="64"/>
      <c r="K11783" s="64"/>
      <c r="L11783" s="104"/>
    </row>
    <row r="11784" spans="4:12" x14ac:dyDescent="0.25">
      <c r="D11784" s="67"/>
      <c r="E11784" s="64"/>
      <c r="F11784" s="64"/>
      <c r="G11784" s="64"/>
      <c r="H11784" s="64"/>
      <c r="K11784" s="64"/>
      <c r="L11784" s="104"/>
    </row>
    <row r="11785" spans="4:12" x14ac:dyDescent="0.25">
      <c r="D11785" s="67"/>
      <c r="E11785" s="64"/>
      <c r="F11785" s="64"/>
      <c r="G11785" s="64"/>
      <c r="H11785" s="64"/>
      <c r="K11785" s="64"/>
      <c r="L11785" s="104"/>
    </row>
    <row r="11786" spans="4:12" x14ac:dyDescent="0.25">
      <c r="D11786" s="67"/>
      <c r="E11786" s="64"/>
      <c r="F11786" s="64"/>
      <c r="G11786" s="64"/>
      <c r="H11786" s="64"/>
      <c r="K11786" s="64"/>
      <c r="L11786" s="104"/>
    </row>
    <row r="11787" spans="4:12" x14ac:dyDescent="0.25">
      <c r="D11787" s="67"/>
      <c r="E11787" s="64"/>
      <c r="F11787" s="64"/>
      <c r="G11787" s="64"/>
      <c r="H11787" s="64"/>
      <c r="K11787" s="64"/>
      <c r="L11787" s="104"/>
    </row>
    <row r="11788" spans="4:12" x14ac:dyDescent="0.25">
      <c r="D11788" s="67"/>
      <c r="E11788" s="64"/>
      <c r="F11788" s="64"/>
      <c r="G11788" s="64"/>
      <c r="H11788" s="64"/>
      <c r="K11788" s="64"/>
      <c r="L11788" s="104"/>
    </row>
    <row r="11789" spans="4:12" x14ac:dyDescent="0.25">
      <c r="D11789" s="67"/>
      <c r="E11789" s="64"/>
      <c r="F11789" s="64"/>
      <c r="G11789" s="64"/>
      <c r="H11789" s="64"/>
      <c r="K11789" s="64"/>
      <c r="L11789" s="104"/>
    </row>
    <row r="11790" spans="4:12" x14ac:dyDescent="0.25">
      <c r="D11790" s="67"/>
      <c r="E11790" s="64"/>
      <c r="F11790" s="64"/>
      <c r="G11790" s="64"/>
      <c r="H11790" s="64"/>
      <c r="K11790" s="64"/>
      <c r="L11790" s="104"/>
    </row>
    <row r="11791" spans="4:12" x14ac:dyDescent="0.25">
      <c r="D11791" s="67"/>
      <c r="E11791" s="64"/>
      <c r="F11791" s="64"/>
      <c r="G11791" s="64"/>
      <c r="H11791" s="64"/>
      <c r="K11791" s="64"/>
      <c r="L11791" s="104"/>
    </row>
    <row r="11792" spans="4:12" x14ac:dyDescent="0.25">
      <c r="D11792" s="67"/>
      <c r="E11792" s="64"/>
      <c r="F11792" s="64"/>
      <c r="G11792" s="64"/>
      <c r="H11792" s="64"/>
      <c r="K11792" s="64"/>
      <c r="L11792" s="104"/>
    </row>
    <row r="11793" spans="4:12" x14ac:dyDescent="0.25">
      <c r="D11793" s="67"/>
      <c r="E11793" s="64"/>
      <c r="F11793" s="64"/>
      <c r="G11793" s="64"/>
      <c r="H11793" s="64"/>
      <c r="K11793" s="64"/>
      <c r="L11793" s="104"/>
    </row>
    <row r="11794" spans="4:12" x14ac:dyDescent="0.25">
      <c r="D11794" s="67"/>
      <c r="E11794" s="64"/>
      <c r="F11794" s="64"/>
      <c r="G11794" s="64"/>
      <c r="H11794" s="64"/>
      <c r="K11794" s="64"/>
      <c r="L11794" s="104"/>
    </row>
    <row r="11795" spans="4:12" x14ac:dyDescent="0.25">
      <c r="D11795" s="67"/>
      <c r="E11795" s="64"/>
      <c r="F11795" s="64"/>
      <c r="G11795" s="64"/>
      <c r="H11795" s="64"/>
      <c r="K11795" s="64"/>
      <c r="L11795" s="104"/>
    </row>
    <row r="11796" spans="4:12" x14ac:dyDescent="0.25">
      <c r="D11796" s="67"/>
      <c r="E11796" s="64"/>
      <c r="F11796" s="64"/>
      <c r="G11796" s="64"/>
      <c r="H11796" s="64"/>
      <c r="K11796" s="64"/>
      <c r="L11796" s="104"/>
    </row>
    <row r="11797" spans="4:12" x14ac:dyDescent="0.25">
      <c r="D11797" s="67"/>
      <c r="E11797" s="64"/>
      <c r="F11797" s="64"/>
      <c r="G11797" s="64"/>
      <c r="H11797" s="64"/>
      <c r="K11797" s="64"/>
      <c r="L11797" s="104"/>
    </row>
    <row r="11798" spans="4:12" x14ac:dyDescent="0.25">
      <c r="D11798" s="67"/>
      <c r="E11798" s="64"/>
      <c r="F11798" s="64"/>
      <c r="G11798" s="64"/>
      <c r="H11798" s="64"/>
      <c r="K11798" s="64"/>
      <c r="L11798" s="104"/>
    </row>
    <row r="11799" spans="4:12" x14ac:dyDescent="0.25">
      <c r="D11799" s="67"/>
      <c r="E11799" s="64"/>
      <c r="F11799" s="64"/>
      <c r="G11799" s="64"/>
      <c r="H11799" s="64"/>
      <c r="K11799" s="64"/>
      <c r="L11799" s="104"/>
    </row>
    <row r="11800" spans="4:12" x14ac:dyDescent="0.25">
      <c r="D11800" s="67"/>
      <c r="E11800" s="64"/>
      <c r="F11800" s="64"/>
      <c r="G11800" s="64"/>
      <c r="H11800" s="64"/>
      <c r="K11800" s="64"/>
      <c r="L11800" s="104"/>
    </row>
    <row r="11801" spans="4:12" x14ac:dyDescent="0.25">
      <c r="D11801" s="67"/>
      <c r="E11801" s="64"/>
      <c r="F11801" s="64"/>
      <c r="G11801" s="64"/>
      <c r="H11801" s="64"/>
      <c r="K11801" s="64"/>
      <c r="L11801" s="104"/>
    </row>
    <row r="11802" spans="4:12" x14ac:dyDescent="0.25">
      <c r="D11802" s="67"/>
      <c r="E11802" s="64"/>
      <c r="F11802" s="64"/>
      <c r="G11802" s="64"/>
      <c r="H11802" s="64"/>
      <c r="K11802" s="64"/>
      <c r="L11802" s="104"/>
    </row>
    <row r="11803" spans="4:12" x14ac:dyDescent="0.25">
      <c r="D11803" s="67"/>
      <c r="E11803" s="64"/>
      <c r="F11803" s="64"/>
      <c r="G11803" s="64"/>
      <c r="H11803" s="64"/>
      <c r="K11803" s="64"/>
      <c r="L11803" s="104"/>
    </row>
    <row r="11804" spans="4:12" x14ac:dyDescent="0.25">
      <c r="D11804" s="67"/>
      <c r="E11804" s="64"/>
      <c r="F11804" s="64"/>
      <c r="G11804" s="64"/>
      <c r="H11804" s="64"/>
      <c r="K11804" s="64"/>
      <c r="L11804" s="104"/>
    </row>
    <row r="11805" spans="4:12" x14ac:dyDescent="0.25">
      <c r="D11805" s="67"/>
      <c r="E11805" s="64"/>
      <c r="F11805" s="64"/>
      <c r="G11805" s="64"/>
      <c r="H11805" s="64"/>
      <c r="K11805" s="64"/>
      <c r="L11805" s="104"/>
    </row>
    <row r="11806" spans="4:12" x14ac:dyDescent="0.25">
      <c r="D11806" s="67"/>
      <c r="E11806" s="64"/>
      <c r="F11806" s="64"/>
      <c r="G11806" s="64"/>
      <c r="H11806" s="64"/>
      <c r="K11806" s="64"/>
      <c r="L11806" s="104"/>
    </row>
    <row r="11807" spans="4:12" x14ac:dyDescent="0.25">
      <c r="D11807" s="67"/>
      <c r="E11807" s="64"/>
      <c r="F11807" s="64"/>
      <c r="G11807" s="64"/>
      <c r="H11807" s="64"/>
      <c r="K11807" s="64"/>
      <c r="L11807" s="104"/>
    </row>
    <row r="11808" spans="4:12" x14ac:dyDescent="0.25">
      <c r="D11808" s="67"/>
      <c r="E11808" s="64"/>
      <c r="F11808" s="64"/>
      <c r="G11808" s="64"/>
      <c r="H11808" s="64"/>
      <c r="K11808" s="64"/>
      <c r="L11808" s="104"/>
    </row>
    <row r="11809" spans="4:12" x14ac:dyDescent="0.25">
      <c r="D11809" s="67"/>
      <c r="E11809" s="64"/>
      <c r="F11809" s="64"/>
      <c r="G11809" s="64"/>
      <c r="H11809" s="64"/>
      <c r="K11809" s="64"/>
      <c r="L11809" s="104"/>
    </row>
    <row r="11810" spans="4:12" x14ac:dyDescent="0.25">
      <c r="D11810" s="67"/>
      <c r="E11810" s="64"/>
      <c r="F11810" s="64"/>
      <c r="G11810" s="64"/>
      <c r="H11810" s="64"/>
      <c r="K11810" s="64"/>
      <c r="L11810" s="104"/>
    </row>
    <row r="11811" spans="4:12" x14ac:dyDescent="0.25">
      <c r="D11811" s="67"/>
      <c r="E11811" s="64"/>
      <c r="F11811" s="64"/>
      <c r="G11811" s="64"/>
      <c r="H11811" s="64"/>
      <c r="K11811" s="64"/>
      <c r="L11811" s="104"/>
    </row>
    <row r="11812" spans="4:12" x14ac:dyDescent="0.25">
      <c r="D11812" s="67"/>
      <c r="E11812" s="64"/>
      <c r="F11812" s="64"/>
      <c r="G11812" s="64"/>
      <c r="H11812" s="64"/>
      <c r="K11812" s="64"/>
      <c r="L11812" s="104"/>
    </row>
    <row r="11813" spans="4:12" x14ac:dyDescent="0.25">
      <c r="D11813" s="67"/>
      <c r="E11813" s="64"/>
      <c r="F11813" s="64"/>
      <c r="G11813" s="64"/>
      <c r="H11813" s="64"/>
      <c r="K11813" s="64"/>
      <c r="L11813" s="104"/>
    </row>
    <row r="11814" spans="4:12" x14ac:dyDescent="0.25">
      <c r="D11814" s="67"/>
      <c r="E11814" s="64"/>
      <c r="F11814" s="64"/>
      <c r="G11814" s="64"/>
      <c r="H11814" s="64"/>
      <c r="K11814" s="64"/>
      <c r="L11814" s="104"/>
    </row>
    <row r="11815" spans="4:12" x14ac:dyDescent="0.25">
      <c r="D11815" s="67"/>
      <c r="E11815" s="64"/>
      <c r="F11815" s="64"/>
      <c r="G11815" s="64"/>
      <c r="H11815" s="64"/>
      <c r="K11815" s="64"/>
      <c r="L11815" s="104"/>
    </row>
    <row r="11816" spans="4:12" x14ac:dyDescent="0.25">
      <c r="D11816" s="67"/>
      <c r="E11816" s="64"/>
      <c r="F11816" s="64"/>
      <c r="G11816" s="64"/>
      <c r="H11816" s="64"/>
      <c r="K11816" s="64"/>
      <c r="L11816" s="104"/>
    </row>
    <row r="11817" spans="4:12" x14ac:dyDescent="0.25">
      <c r="D11817" s="67"/>
      <c r="E11817" s="64"/>
      <c r="F11817" s="64"/>
      <c r="G11817" s="64"/>
      <c r="H11817" s="64"/>
      <c r="K11817" s="64"/>
      <c r="L11817" s="104"/>
    </row>
    <row r="11818" spans="4:12" x14ac:dyDescent="0.25">
      <c r="D11818" s="67"/>
      <c r="E11818" s="64"/>
      <c r="F11818" s="64"/>
      <c r="G11818" s="64"/>
      <c r="H11818" s="64"/>
      <c r="K11818" s="64"/>
      <c r="L11818" s="104"/>
    </row>
    <row r="11819" spans="4:12" x14ac:dyDescent="0.25">
      <c r="D11819" s="67"/>
      <c r="E11819" s="64"/>
      <c r="F11819" s="64"/>
      <c r="G11819" s="64"/>
      <c r="H11819" s="64"/>
      <c r="K11819" s="64"/>
      <c r="L11819" s="104"/>
    </row>
    <row r="11820" spans="4:12" x14ac:dyDescent="0.25">
      <c r="D11820" s="67"/>
      <c r="E11820" s="64"/>
      <c r="F11820" s="64"/>
      <c r="G11820" s="64"/>
      <c r="H11820" s="64"/>
      <c r="K11820" s="64"/>
      <c r="L11820" s="104"/>
    </row>
    <row r="11821" spans="4:12" x14ac:dyDescent="0.25">
      <c r="D11821" s="67"/>
      <c r="E11821" s="64"/>
      <c r="F11821" s="64"/>
      <c r="G11821" s="64"/>
      <c r="H11821" s="64"/>
      <c r="K11821" s="64"/>
      <c r="L11821" s="104"/>
    </row>
    <row r="11822" spans="4:12" x14ac:dyDescent="0.25">
      <c r="D11822" s="67"/>
      <c r="E11822" s="64"/>
      <c r="F11822" s="64"/>
      <c r="G11822" s="64"/>
      <c r="H11822" s="64"/>
      <c r="K11822" s="64"/>
      <c r="L11822" s="104"/>
    </row>
    <row r="11823" spans="4:12" x14ac:dyDescent="0.25">
      <c r="D11823" s="67"/>
      <c r="E11823" s="64"/>
      <c r="F11823" s="64"/>
      <c r="G11823" s="64"/>
      <c r="H11823" s="64"/>
      <c r="K11823" s="64"/>
      <c r="L11823" s="104"/>
    </row>
    <row r="11824" spans="4:12" x14ac:dyDescent="0.25">
      <c r="D11824" s="67"/>
      <c r="E11824" s="64"/>
      <c r="F11824" s="64"/>
      <c r="G11824" s="64"/>
      <c r="H11824" s="64"/>
      <c r="K11824" s="64"/>
      <c r="L11824" s="104"/>
    </row>
    <row r="11825" spans="4:12" x14ac:dyDescent="0.25">
      <c r="D11825" s="67"/>
      <c r="E11825" s="64"/>
      <c r="F11825" s="64"/>
      <c r="G11825" s="64"/>
      <c r="H11825" s="64"/>
      <c r="K11825" s="64"/>
      <c r="L11825" s="104"/>
    </row>
    <row r="11826" spans="4:12" x14ac:dyDescent="0.25">
      <c r="D11826" s="67"/>
      <c r="E11826" s="64"/>
      <c r="F11826" s="64"/>
      <c r="G11826" s="64"/>
      <c r="H11826" s="64"/>
      <c r="K11826" s="64"/>
      <c r="L11826" s="104"/>
    </row>
    <row r="11827" spans="4:12" x14ac:dyDescent="0.25">
      <c r="D11827" s="67"/>
      <c r="E11827" s="64"/>
      <c r="F11827" s="64"/>
      <c r="G11827" s="64"/>
      <c r="H11827" s="64"/>
      <c r="K11827" s="64"/>
      <c r="L11827" s="104"/>
    </row>
    <row r="11828" spans="4:12" x14ac:dyDescent="0.25">
      <c r="D11828" s="67"/>
      <c r="E11828" s="64"/>
      <c r="F11828" s="64"/>
      <c r="G11828" s="64"/>
      <c r="H11828" s="64"/>
      <c r="K11828" s="64"/>
      <c r="L11828" s="104"/>
    </row>
    <row r="11829" spans="4:12" x14ac:dyDescent="0.25">
      <c r="D11829" s="67"/>
      <c r="E11829" s="64"/>
      <c r="F11829" s="64"/>
      <c r="G11829" s="64"/>
      <c r="H11829" s="64"/>
      <c r="K11829" s="64"/>
      <c r="L11829" s="104"/>
    </row>
    <row r="11830" spans="4:12" x14ac:dyDescent="0.25">
      <c r="D11830" s="67"/>
      <c r="E11830" s="64"/>
      <c r="F11830" s="64"/>
      <c r="G11830" s="64"/>
      <c r="H11830" s="64"/>
      <c r="K11830" s="64"/>
      <c r="L11830" s="104"/>
    </row>
    <row r="11831" spans="4:12" x14ac:dyDescent="0.25">
      <c r="D11831" s="67"/>
      <c r="E11831" s="64"/>
      <c r="F11831" s="64"/>
      <c r="G11831" s="64"/>
      <c r="H11831" s="64"/>
      <c r="K11831" s="64"/>
      <c r="L11831" s="104"/>
    </row>
    <row r="11832" spans="4:12" x14ac:dyDescent="0.25">
      <c r="D11832" s="67"/>
      <c r="E11832" s="64"/>
      <c r="F11832" s="64"/>
      <c r="G11832" s="64"/>
      <c r="H11832" s="64"/>
      <c r="K11832" s="64"/>
      <c r="L11832" s="104"/>
    </row>
    <row r="11833" spans="4:12" x14ac:dyDescent="0.25">
      <c r="D11833" s="67"/>
      <c r="E11833" s="64"/>
      <c r="F11833" s="64"/>
      <c r="G11833" s="64"/>
      <c r="H11833" s="64"/>
      <c r="K11833" s="64"/>
      <c r="L11833" s="104"/>
    </row>
    <row r="11834" spans="4:12" x14ac:dyDescent="0.25">
      <c r="D11834" s="67"/>
      <c r="E11834" s="64"/>
      <c r="F11834" s="64"/>
      <c r="G11834" s="64"/>
      <c r="H11834" s="64"/>
      <c r="K11834" s="64"/>
      <c r="L11834" s="104"/>
    </row>
    <row r="11835" spans="4:12" x14ac:dyDescent="0.25">
      <c r="D11835" s="67"/>
      <c r="E11835" s="64"/>
      <c r="F11835" s="64"/>
      <c r="G11835" s="64"/>
      <c r="H11835" s="64"/>
      <c r="K11835" s="64"/>
      <c r="L11835" s="104"/>
    </row>
    <row r="11836" spans="4:12" x14ac:dyDescent="0.25">
      <c r="D11836" s="67"/>
      <c r="E11836" s="64"/>
      <c r="F11836" s="64"/>
      <c r="G11836" s="64"/>
      <c r="H11836" s="64"/>
      <c r="K11836" s="64"/>
      <c r="L11836" s="104"/>
    </row>
    <row r="11837" spans="4:12" x14ac:dyDescent="0.25">
      <c r="D11837" s="67"/>
      <c r="E11837" s="64"/>
      <c r="F11837" s="64"/>
      <c r="G11837" s="64"/>
      <c r="H11837" s="64"/>
      <c r="K11837" s="64"/>
      <c r="L11837" s="104"/>
    </row>
    <row r="11838" spans="4:12" x14ac:dyDescent="0.25">
      <c r="D11838" s="67"/>
      <c r="E11838" s="64"/>
      <c r="F11838" s="64"/>
      <c r="G11838" s="64"/>
      <c r="H11838" s="64"/>
      <c r="K11838" s="64"/>
      <c r="L11838" s="104"/>
    </row>
    <row r="11839" spans="4:12" x14ac:dyDescent="0.25">
      <c r="D11839" s="67"/>
      <c r="E11839" s="64"/>
      <c r="F11839" s="64"/>
      <c r="G11839" s="64"/>
      <c r="H11839" s="64"/>
      <c r="K11839" s="64"/>
      <c r="L11839" s="104"/>
    </row>
    <row r="11840" spans="4:12" x14ac:dyDescent="0.25">
      <c r="D11840" s="67"/>
      <c r="E11840" s="64"/>
      <c r="F11840" s="64"/>
      <c r="G11840" s="64"/>
      <c r="H11840" s="64"/>
      <c r="K11840" s="64"/>
      <c r="L11840" s="104"/>
    </row>
    <row r="11841" spans="4:12" x14ac:dyDescent="0.25">
      <c r="D11841" s="67"/>
      <c r="E11841" s="64"/>
      <c r="F11841" s="64"/>
      <c r="G11841" s="64"/>
      <c r="H11841" s="64"/>
      <c r="K11841" s="64"/>
      <c r="L11841" s="104"/>
    </row>
    <row r="11842" spans="4:12" x14ac:dyDescent="0.25">
      <c r="D11842" s="67"/>
      <c r="E11842" s="64"/>
      <c r="F11842" s="64"/>
      <c r="G11842" s="64"/>
      <c r="H11842" s="64"/>
      <c r="K11842" s="64"/>
      <c r="L11842" s="104"/>
    </row>
    <row r="11843" spans="4:12" x14ac:dyDescent="0.25">
      <c r="D11843" s="67"/>
      <c r="E11843" s="64"/>
      <c r="F11843" s="64"/>
      <c r="G11843" s="64"/>
      <c r="H11843" s="64"/>
      <c r="K11843" s="64"/>
      <c r="L11843" s="104"/>
    </row>
    <row r="11844" spans="4:12" x14ac:dyDescent="0.25">
      <c r="D11844" s="67"/>
      <c r="E11844" s="64"/>
      <c r="F11844" s="64"/>
      <c r="G11844" s="64"/>
      <c r="H11844" s="64"/>
      <c r="K11844" s="64"/>
      <c r="L11844" s="104"/>
    </row>
    <row r="11845" spans="4:12" x14ac:dyDescent="0.25">
      <c r="D11845" s="67"/>
      <c r="E11845" s="64"/>
      <c r="F11845" s="64"/>
      <c r="G11845" s="64"/>
      <c r="H11845" s="64"/>
      <c r="K11845" s="64"/>
      <c r="L11845" s="104"/>
    </row>
    <row r="11846" spans="4:12" x14ac:dyDescent="0.25">
      <c r="D11846" s="67"/>
      <c r="E11846" s="64"/>
      <c r="F11846" s="64"/>
      <c r="G11846" s="64"/>
      <c r="H11846" s="64"/>
      <c r="K11846" s="64"/>
      <c r="L11846" s="104"/>
    </row>
    <row r="11847" spans="4:12" x14ac:dyDescent="0.25">
      <c r="D11847" s="67"/>
      <c r="E11847" s="64"/>
      <c r="F11847" s="64"/>
      <c r="G11847" s="64"/>
      <c r="H11847" s="64"/>
      <c r="K11847" s="64"/>
      <c r="L11847" s="104"/>
    </row>
    <row r="11848" spans="4:12" x14ac:dyDescent="0.25">
      <c r="D11848" s="67"/>
      <c r="E11848" s="64"/>
      <c r="F11848" s="64"/>
      <c r="G11848" s="64"/>
      <c r="H11848" s="64"/>
      <c r="K11848" s="64"/>
      <c r="L11848" s="104"/>
    </row>
    <row r="11849" spans="4:12" x14ac:dyDescent="0.25">
      <c r="D11849" s="67"/>
      <c r="E11849" s="64"/>
      <c r="F11849" s="64"/>
      <c r="G11849" s="64"/>
      <c r="H11849" s="64"/>
      <c r="K11849" s="64"/>
      <c r="L11849" s="104"/>
    </row>
    <row r="11850" spans="4:12" x14ac:dyDescent="0.25">
      <c r="D11850" s="67"/>
      <c r="E11850" s="64"/>
      <c r="F11850" s="64"/>
      <c r="G11850" s="64"/>
      <c r="H11850" s="64"/>
      <c r="K11850" s="64"/>
      <c r="L11850" s="104"/>
    </row>
    <row r="11851" spans="4:12" x14ac:dyDescent="0.25">
      <c r="D11851" s="67"/>
      <c r="E11851" s="64"/>
      <c r="F11851" s="64"/>
      <c r="G11851" s="64"/>
      <c r="H11851" s="64"/>
      <c r="K11851" s="64"/>
      <c r="L11851" s="104"/>
    </row>
    <row r="11852" spans="4:12" x14ac:dyDescent="0.25">
      <c r="D11852" s="67"/>
      <c r="E11852" s="64"/>
      <c r="F11852" s="64"/>
      <c r="G11852" s="64"/>
      <c r="H11852" s="64"/>
      <c r="K11852" s="64"/>
      <c r="L11852" s="104"/>
    </row>
    <row r="11853" spans="4:12" x14ac:dyDescent="0.25">
      <c r="D11853" s="67"/>
      <c r="E11853" s="64"/>
      <c r="F11853" s="64"/>
      <c r="G11853" s="64"/>
      <c r="H11853" s="64"/>
      <c r="K11853" s="64"/>
      <c r="L11853" s="104"/>
    </row>
    <row r="11854" spans="4:12" x14ac:dyDescent="0.25">
      <c r="D11854" s="67"/>
      <c r="E11854" s="64"/>
      <c r="F11854" s="64"/>
      <c r="G11854" s="64"/>
      <c r="H11854" s="64"/>
      <c r="K11854" s="64"/>
      <c r="L11854" s="104"/>
    </row>
    <row r="11855" spans="4:12" x14ac:dyDescent="0.25">
      <c r="D11855" s="67"/>
      <c r="E11855" s="64"/>
      <c r="F11855" s="64"/>
      <c r="G11855" s="64"/>
      <c r="H11855" s="64"/>
      <c r="K11855" s="64"/>
      <c r="L11855" s="104"/>
    </row>
    <row r="11856" spans="4:12" x14ac:dyDescent="0.25">
      <c r="D11856" s="67"/>
      <c r="E11856" s="64"/>
      <c r="F11856" s="64"/>
      <c r="G11856" s="64"/>
      <c r="H11856" s="64"/>
      <c r="K11856" s="64"/>
      <c r="L11856" s="104"/>
    </row>
    <row r="11857" spans="4:12" x14ac:dyDescent="0.25">
      <c r="D11857" s="67"/>
      <c r="E11857" s="64"/>
      <c r="F11857" s="64"/>
      <c r="G11857" s="64"/>
      <c r="H11857" s="64"/>
      <c r="K11857" s="64"/>
      <c r="L11857" s="104"/>
    </row>
    <row r="11858" spans="4:12" x14ac:dyDescent="0.25">
      <c r="D11858" s="67"/>
      <c r="E11858" s="64"/>
      <c r="F11858" s="64"/>
      <c r="G11858" s="64"/>
      <c r="H11858" s="64"/>
      <c r="K11858" s="64"/>
      <c r="L11858" s="104"/>
    </row>
    <row r="11859" spans="4:12" x14ac:dyDescent="0.25">
      <c r="D11859" s="67"/>
      <c r="E11859" s="64"/>
      <c r="F11859" s="64"/>
      <c r="G11859" s="64"/>
      <c r="H11859" s="64"/>
      <c r="K11859" s="64"/>
      <c r="L11859" s="104"/>
    </row>
    <row r="11860" spans="4:12" x14ac:dyDescent="0.25">
      <c r="D11860" s="67"/>
      <c r="E11860" s="64"/>
      <c r="F11860" s="64"/>
      <c r="G11860" s="64"/>
      <c r="H11860" s="64"/>
      <c r="K11860" s="64"/>
      <c r="L11860" s="104"/>
    </row>
    <row r="11861" spans="4:12" x14ac:dyDescent="0.25">
      <c r="D11861" s="67"/>
      <c r="E11861" s="64"/>
      <c r="F11861" s="64"/>
      <c r="G11861" s="64"/>
      <c r="H11861" s="64"/>
      <c r="K11861" s="64"/>
      <c r="L11861" s="104"/>
    </row>
    <row r="11862" spans="4:12" x14ac:dyDescent="0.25">
      <c r="D11862" s="67"/>
      <c r="E11862" s="64"/>
      <c r="F11862" s="64"/>
      <c r="G11862" s="64"/>
      <c r="H11862" s="64"/>
      <c r="K11862" s="64"/>
      <c r="L11862" s="104"/>
    </row>
    <row r="11863" spans="4:12" x14ac:dyDescent="0.25">
      <c r="D11863" s="67"/>
      <c r="E11863" s="64"/>
      <c r="F11863" s="64"/>
      <c r="G11863" s="64"/>
      <c r="H11863" s="64"/>
      <c r="K11863" s="64"/>
      <c r="L11863" s="104"/>
    </row>
    <row r="11864" spans="4:12" x14ac:dyDescent="0.25">
      <c r="D11864" s="67"/>
      <c r="E11864" s="64"/>
      <c r="F11864" s="64"/>
      <c r="G11864" s="64"/>
      <c r="H11864" s="64"/>
      <c r="K11864" s="64"/>
      <c r="L11864" s="104"/>
    </row>
    <row r="11865" spans="4:12" x14ac:dyDescent="0.25">
      <c r="D11865" s="67"/>
      <c r="E11865" s="64"/>
      <c r="F11865" s="64"/>
      <c r="G11865" s="64"/>
      <c r="H11865" s="64"/>
      <c r="K11865" s="64"/>
      <c r="L11865" s="104"/>
    </row>
    <row r="11866" spans="4:12" x14ac:dyDescent="0.25">
      <c r="D11866" s="67"/>
      <c r="E11866" s="64"/>
      <c r="F11866" s="64"/>
      <c r="G11866" s="64"/>
      <c r="H11866" s="64"/>
      <c r="K11866" s="64"/>
      <c r="L11866" s="104"/>
    </row>
    <row r="11867" spans="4:12" x14ac:dyDescent="0.25">
      <c r="D11867" s="67"/>
      <c r="E11867" s="64"/>
      <c r="F11867" s="64"/>
      <c r="G11867" s="64"/>
      <c r="H11867" s="64"/>
      <c r="K11867" s="64"/>
      <c r="L11867" s="104"/>
    </row>
    <row r="11868" spans="4:12" x14ac:dyDescent="0.25">
      <c r="D11868" s="67"/>
      <c r="E11868" s="64"/>
      <c r="F11868" s="64"/>
      <c r="G11868" s="64"/>
      <c r="H11868" s="64"/>
      <c r="K11868" s="64"/>
      <c r="L11868" s="104"/>
    </row>
    <row r="11869" spans="4:12" x14ac:dyDescent="0.25">
      <c r="D11869" s="67"/>
      <c r="E11869" s="64"/>
      <c r="F11869" s="64"/>
      <c r="G11869" s="64"/>
      <c r="H11869" s="64"/>
      <c r="K11869" s="64"/>
      <c r="L11869" s="104"/>
    </row>
    <row r="11870" spans="4:12" x14ac:dyDescent="0.25">
      <c r="D11870" s="67"/>
      <c r="E11870" s="64"/>
      <c r="F11870" s="64"/>
      <c r="G11870" s="64"/>
      <c r="H11870" s="64"/>
      <c r="K11870" s="64"/>
      <c r="L11870" s="104"/>
    </row>
    <row r="11871" spans="4:12" x14ac:dyDescent="0.25">
      <c r="D11871" s="67"/>
      <c r="E11871" s="64"/>
      <c r="F11871" s="64"/>
      <c r="G11871" s="64"/>
      <c r="H11871" s="64"/>
      <c r="K11871" s="64"/>
      <c r="L11871" s="104"/>
    </row>
    <row r="11872" spans="4:12" x14ac:dyDescent="0.25">
      <c r="D11872" s="67"/>
      <c r="E11872" s="64"/>
      <c r="F11872" s="64"/>
      <c r="G11872" s="64"/>
      <c r="H11872" s="64"/>
      <c r="K11872" s="64"/>
      <c r="L11872" s="104"/>
    </row>
    <row r="11873" spans="4:12" x14ac:dyDescent="0.25">
      <c r="D11873" s="67"/>
      <c r="E11873" s="64"/>
      <c r="F11873" s="64"/>
      <c r="G11873" s="64"/>
      <c r="H11873" s="64"/>
      <c r="K11873" s="64"/>
      <c r="L11873" s="104"/>
    </row>
    <row r="11874" spans="4:12" x14ac:dyDescent="0.25">
      <c r="D11874" s="67"/>
      <c r="E11874" s="64"/>
      <c r="F11874" s="64"/>
      <c r="G11874" s="64"/>
      <c r="H11874" s="64"/>
      <c r="K11874" s="64"/>
      <c r="L11874" s="104"/>
    </row>
    <row r="11875" spans="4:12" x14ac:dyDescent="0.25">
      <c r="D11875" s="67"/>
      <c r="E11875" s="64"/>
      <c r="F11875" s="64"/>
      <c r="G11875" s="64"/>
      <c r="H11875" s="64"/>
      <c r="K11875" s="64"/>
      <c r="L11875" s="104"/>
    </row>
    <row r="11876" spans="4:12" x14ac:dyDescent="0.25">
      <c r="D11876" s="67"/>
      <c r="E11876" s="64"/>
      <c r="F11876" s="64"/>
      <c r="G11876" s="64"/>
      <c r="H11876" s="64"/>
      <c r="K11876" s="64"/>
      <c r="L11876" s="104"/>
    </row>
    <row r="11877" spans="4:12" x14ac:dyDescent="0.25">
      <c r="D11877" s="67"/>
      <c r="E11877" s="64"/>
      <c r="F11877" s="64"/>
      <c r="G11877" s="64"/>
      <c r="H11877" s="64"/>
      <c r="K11877" s="64"/>
      <c r="L11877" s="104"/>
    </row>
    <row r="11878" spans="4:12" x14ac:dyDescent="0.25">
      <c r="D11878" s="67"/>
      <c r="E11878" s="64"/>
      <c r="F11878" s="64"/>
      <c r="G11878" s="64"/>
      <c r="H11878" s="64"/>
      <c r="K11878" s="64"/>
      <c r="L11878" s="104"/>
    </row>
    <row r="11879" spans="4:12" x14ac:dyDescent="0.25">
      <c r="D11879" s="67"/>
      <c r="E11879" s="64"/>
      <c r="F11879" s="64"/>
      <c r="G11879" s="64"/>
      <c r="H11879" s="64"/>
      <c r="K11879" s="64"/>
      <c r="L11879" s="104"/>
    </row>
    <row r="11880" spans="4:12" x14ac:dyDescent="0.25">
      <c r="D11880" s="67"/>
      <c r="E11880" s="64"/>
      <c r="F11880" s="64"/>
      <c r="G11880" s="64"/>
      <c r="H11880" s="64"/>
      <c r="K11880" s="64"/>
      <c r="L11880" s="104"/>
    </row>
    <row r="11881" spans="4:12" x14ac:dyDescent="0.25">
      <c r="D11881" s="67"/>
      <c r="E11881" s="64"/>
      <c r="F11881" s="64"/>
      <c r="G11881" s="64"/>
      <c r="H11881" s="64"/>
      <c r="K11881" s="64"/>
      <c r="L11881" s="104"/>
    </row>
    <row r="11882" spans="4:12" x14ac:dyDescent="0.25">
      <c r="D11882" s="67"/>
      <c r="E11882" s="64"/>
      <c r="F11882" s="64"/>
      <c r="G11882" s="64"/>
      <c r="H11882" s="64"/>
      <c r="K11882" s="64"/>
      <c r="L11882" s="104"/>
    </row>
    <row r="11883" spans="4:12" x14ac:dyDescent="0.25">
      <c r="D11883" s="67"/>
      <c r="E11883" s="64"/>
      <c r="F11883" s="64"/>
      <c r="G11883" s="64"/>
      <c r="H11883" s="64"/>
      <c r="K11883" s="64"/>
      <c r="L11883" s="104"/>
    </row>
    <row r="11884" spans="4:12" x14ac:dyDescent="0.25">
      <c r="D11884" s="67"/>
      <c r="E11884" s="64"/>
      <c r="F11884" s="64"/>
      <c r="G11884" s="64"/>
      <c r="H11884" s="64"/>
      <c r="K11884" s="64"/>
      <c r="L11884" s="104"/>
    </row>
    <row r="11885" spans="4:12" x14ac:dyDescent="0.25">
      <c r="D11885" s="67"/>
      <c r="E11885" s="64"/>
      <c r="F11885" s="64"/>
      <c r="G11885" s="64"/>
      <c r="H11885" s="64"/>
      <c r="K11885" s="64"/>
      <c r="L11885" s="104"/>
    </row>
    <row r="11886" spans="4:12" x14ac:dyDescent="0.25">
      <c r="D11886" s="67"/>
      <c r="E11886" s="64"/>
      <c r="F11886" s="64"/>
      <c r="G11886" s="64"/>
      <c r="H11886" s="64"/>
      <c r="K11886" s="64"/>
      <c r="L11886" s="104"/>
    </row>
    <row r="11887" spans="4:12" x14ac:dyDescent="0.25">
      <c r="D11887" s="67"/>
      <c r="E11887" s="64"/>
      <c r="F11887" s="64"/>
      <c r="G11887" s="64"/>
      <c r="H11887" s="64"/>
      <c r="K11887" s="64"/>
      <c r="L11887" s="104"/>
    </row>
    <row r="11888" spans="4:12" x14ac:dyDescent="0.25">
      <c r="D11888" s="67"/>
      <c r="E11888" s="64"/>
      <c r="F11888" s="64"/>
      <c r="G11888" s="64"/>
      <c r="H11888" s="64"/>
      <c r="K11888" s="64"/>
      <c r="L11888" s="104"/>
    </row>
    <row r="11889" spans="4:12" x14ac:dyDescent="0.25">
      <c r="D11889" s="67"/>
      <c r="E11889" s="64"/>
      <c r="F11889" s="64"/>
      <c r="G11889" s="64"/>
      <c r="H11889" s="64"/>
      <c r="K11889" s="64"/>
      <c r="L11889" s="104"/>
    </row>
    <row r="11890" spans="4:12" x14ac:dyDescent="0.25">
      <c r="D11890" s="67"/>
      <c r="E11890" s="64"/>
      <c r="F11890" s="64"/>
      <c r="G11890" s="64"/>
      <c r="H11890" s="64"/>
      <c r="K11890" s="64"/>
      <c r="L11890" s="104"/>
    </row>
    <row r="11891" spans="4:12" x14ac:dyDescent="0.25">
      <c r="D11891" s="67"/>
      <c r="E11891" s="64"/>
      <c r="F11891" s="64"/>
      <c r="G11891" s="64"/>
      <c r="H11891" s="64"/>
      <c r="K11891" s="64"/>
      <c r="L11891" s="104"/>
    </row>
    <row r="11892" spans="4:12" x14ac:dyDescent="0.25">
      <c r="D11892" s="67"/>
      <c r="E11892" s="64"/>
      <c r="F11892" s="64"/>
      <c r="G11892" s="64"/>
      <c r="H11892" s="64"/>
      <c r="K11892" s="64"/>
      <c r="L11892" s="104"/>
    </row>
    <row r="11893" spans="4:12" x14ac:dyDescent="0.25">
      <c r="D11893" s="67"/>
      <c r="E11893" s="64"/>
      <c r="F11893" s="64"/>
      <c r="G11893" s="64"/>
      <c r="H11893" s="64"/>
      <c r="K11893" s="64"/>
      <c r="L11893" s="104"/>
    </row>
    <row r="11894" spans="4:12" x14ac:dyDescent="0.25">
      <c r="D11894" s="67"/>
      <c r="E11894" s="64"/>
      <c r="F11894" s="64"/>
      <c r="G11894" s="64"/>
      <c r="H11894" s="64"/>
      <c r="K11894" s="64"/>
      <c r="L11894" s="104"/>
    </row>
    <row r="11895" spans="4:12" x14ac:dyDescent="0.25">
      <c r="D11895" s="67"/>
      <c r="E11895" s="64"/>
      <c r="F11895" s="64"/>
      <c r="G11895" s="64"/>
      <c r="H11895" s="64"/>
      <c r="K11895" s="64"/>
      <c r="L11895" s="104"/>
    </row>
    <row r="11896" spans="4:12" x14ac:dyDescent="0.25">
      <c r="D11896" s="67"/>
      <c r="E11896" s="64"/>
      <c r="F11896" s="64"/>
      <c r="G11896" s="64"/>
      <c r="H11896" s="64"/>
      <c r="K11896" s="64"/>
      <c r="L11896" s="104"/>
    </row>
    <row r="11897" spans="4:12" x14ac:dyDescent="0.25">
      <c r="D11897" s="67"/>
      <c r="E11897" s="64"/>
      <c r="F11897" s="64"/>
      <c r="G11897" s="64"/>
      <c r="H11897" s="64"/>
      <c r="K11897" s="64"/>
      <c r="L11897" s="104"/>
    </row>
    <row r="11898" spans="4:12" x14ac:dyDescent="0.25">
      <c r="D11898" s="67"/>
      <c r="E11898" s="64"/>
      <c r="F11898" s="64"/>
      <c r="G11898" s="64"/>
      <c r="H11898" s="64"/>
      <c r="K11898" s="64"/>
      <c r="L11898" s="104"/>
    </row>
    <row r="11899" spans="4:12" x14ac:dyDescent="0.25">
      <c r="D11899" s="67"/>
      <c r="E11899" s="64"/>
      <c r="F11899" s="64"/>
      <c r="G11899" s="64"/>
      <c r="H11899" s="64"/>
      <c r="K11899" s="64"/>
      <c r="L11899" s="104"/>
    </row>
    <row r="11900" spans="4:12" x14ac:dyDescent="0.25">
      <c r="D11900" s="67"/>
      <c r="E11900" s="64"/>
      <c r="F11900" s="64"/>
      <c r="G11900" s="64"/>
      <c r="H11900" s="64"/>
      <c r="K11900" s="64"/>
      <c r="L11900" s="104"/>
    </row>
    <row r="11901" spans="4:12" x14ac:dyDescent="0.25">
      <c r="D11901" s="67"/>
      <c r="E11901" s="64"/>
      <c r="F11901" s="64"/>
      <c r="G11901" s="64"/>
      <c r="H11901" s="64"/>
      <c r="K11901" s="64"/>
      <c r="L11901" s="104"/>
    </row>
    <row r="11902" spans="4:12" x14ac:dyDescent="0.25">
      <c r="D11902" s="67"/>
      <c r="E11902" s="64"/>
      <c r="F11902" s="64"/>
      <c r="G11902" s="64"/>
      <c r="H11902" s="64"/>
      <c r="K11902" s="64"/>
      <c r="L11902" s="104"/>
    </row>
    <row r="11903" spans="4:12" x14ac:dyDescent="0.25">
      <c r="D11903" s="67"/>
      <c r="E11903" s="64"/>
      <c r="F11903" s="64"/>
      <c r="G11903" s="64"/>
      <c r="H11903" s="64"/>
      <c r="K11903" s="64"/>
      <c r="L11903" s="104"/>
    </row>
    <row r="11904" spans="4:12" x14ac:dyDescent="0.25">
      <c r="D11904" s="67"/>
      <c r="E11904" s="64"/>
      <c r="F11904" s="64"/>
      <c r="G11904" s="64"/>
      <c r="H11904" s="64"/>
      <c r="K11904" s="64"/>
      <c r="L11904" s="104"/>
    </row>
    <row r="11905" spans="4:12" x14ac:dyDescent="0.25">
      <c r="D11905" s="67"/>
      <c r="E11905" s="64"/>
      <c r="F11905" s="64"/>
      <c r="G11905" s="64"/>
      <c r="H11905" s="64"/>
      <c r="K11905" s="64"/>
      <c r="L11905" s="104"/>
    </row>
    <row r="11906" spans="4:12" x14ac:dyDescent="0.25">
      <c r="D11906" s="67"/>
      <c r="E11906" s="64"/>
      <c r="F11906" s="64"/>
      <c r="G11906" s="64"/>
      <c r="H11906" s="64"/>
      <c r="K11906" s="64"/>
      <c r="L11906" s="104"/>
    </row>
    <row r="11907" spans="4:12" x14ac:dyDescent="0.25">
      <c r="D11907" s="67"/>
      <c r="E11907" s="64"/>
      <c r="F11907" s="64"/>
      <c r="G11907" s="64"/>
      <c r="H11907" s="64"/>
      <c r="K11907" s="64"/>
      <c r="L11907" s="104"/>
    </row>
    <row r="11908" spans="4:12" x14ac:dyDescent="0.25">
      <c r="D11908" s="67"/>
      <c r="E11908" s="64"/>
      <c r="F11908" s="64"/>
      <c r="G11908" s="64"/>
      <c r="H11908" s="64"/>
      <c r="K11908" s="64"/>
      <c r="L11908" s="104"/>
    </row>
    <row r="11909" spans="4:12" x14ac:dyDescent="0.25">
      <c r="D11909" s="67"/>
      <c r="E11909" s="64"/>
      <c r="F11909" s="64"/>
      <c r="G11909" s="64"/>
      <c r="H11909" s="64"/>
      <c r="K11909" s="64"/>
      <c r="L11909" s="104"/>
    </row>
    <row r="11910" spans="4:12" x14ac:dyDescent="0.25">
      <c r="D11910" s="67"/>
      <c r="E11910" s="64"/>
      <c r="F11910" s="64"/>
      <c r="G11910" s="64"/>
      <c r="H11910" s="64"/>
      <c r="K11910" s="64"/>
      <c r="L11910" s="104"/>
    </row>
    <row r="11911" spans="4:12" x14ac:dyDescent="0.25">
      <c r="D11911" s="67"/>
      <c r="E11911" s="64"/>
      <c r="F11911" s="64"/>
      <c r="G11911" s="64"/>
      <c r="H11911" s="64"/>
      <c r="K11911" s="64"/>
      <c r="L11911" s="104"/>
    </row>
    <row r="11912" spans="4:12" x14ac:dyDescent="0.25">
      <c r="D11912" s="67"/>
      <c r="E11912" s="64"/>
      <c r="F11912" s="64"/>
      <c r="G11912" s="64"/>
      <c r="H11912" s="64"/>
      <c r="K11912" s="64"/>
      <c r="L11912" s="104"/>
    </row>
    <row r="11913" spans="4:12" x14ac:dyDescent="0.25">
      <c r="D11913" s="67"/>
      <c r="E11913" s="64"/>
      <c r="F11913" s="64"/>
      <c r="G11913" s="64"/>
      <c r="H11913" s="64"/>
      <c r="K11913" s="64"/>
      <c r="L11913" s="104"/>
    </row>
    <row r="11914" spans="4:12" x14ac:dyDescent="0.25">
      <c r="D11914" s="67"/>
      <c r="E11914" s="64"/>
      <c r="F11914" s="64"/>
      <c r="G11914" s="64"/>
      <c r="H11914" s="64"/>
      <c r="K11914" s="64"/>
      <c r="L11914" s="104"/>
    </row>
    <row r="11915" spans="4:12" x14ac:dyDescent="0.25">
      <c r="D11915" s="67"/>
      <c r="E11915" s="64"/>
      <c r="F11915" s="64"/>
      <c r="G11915" s="64"/>
      <c r="H11915" s="64"/>
      <c r="K11915" s="64"/>
      <c r="L11915" s="104"/>
    </row>
    <row r="11916" spans="4:12" x14ac:dyDescent="0.25">
      <c r="D11916" s="67"/>
      <c r="E11916" s="64"/>
      <c r="F11916" s="64"/>
      <c r="G11916" s="64"/>
      <c r="H11916" s="64"/>
      <c r="K11916" s="64"/>
      <c r="L11916" s="104"/>
    </row>
    <row r="11917" spans="4:12" x14ac:dyDescent="0.25">
      <c r="D11917" s="67"/>
      <c r="E11917" s="64"/>
      <c r="F11917" s="64"/>
      <c r="G11917" s="64"/>
      <c r="H11917" s="64"/>
      <c r="K11917" s="64"/>
      <c r="L11917" s="104"/>
    </row>
    <row r="11918" spans="4:12" x14ac:dyDescent="0.25">
      <c r="D11918" s="67"/>
      <c r="E11918" s="64"/>
      <c r="F11918" s="64"/>
      <c r="G11918" s="64"/>
      <c r="H11918" s="64"/>
      <c r="K11918" s="64"/>
      <c r="L11918" s="104"/>
    </row>
    <row r="11919" spans="4:12" x14ac:dyDescent="0.25">
      <c r="D11919" s="67"/>
      <c r="E11919" s="64"/>
      <c r="F11919" s="64"/>
      <c r="G11919" s="64"/>
      <c r="H11919" s="64"/>
      <c r="K11919" s="64"/>
      <c r="L11919" s="104"/>
    </row>
    <row r="11920" spans="4:12" x14ac:dyDescent="0.25">
      <c r="D11920" s="67"/>
      <c r="E11920" s="64"/>
      <c r="F11920" s="64"/>
      <c r="G11920" s="64"/>
      <c r="H11920" s="64"/>
      <c r="K11920" s="64"/>
      <c r="L11920" s="104"/>
    </row>
    <row r="11921" spans="4:12" x14ac:dyDescent="0.25">
      <c r="D11921" s="67"/>
      <c r="E11921" s="64"/>
      <c r="F11921" s="64"/>
      <c r="G11921" s="64"/>
      <c r="H11921" s="64"/>
      <c r="K11921" s="64"/>
      <c r="L11921" s="104"/>
    </row>
    <row r="11922" spans="4:12" x14ac:dyDescent="0.25">
      <c r="D11922" s="67"/>
      <c r="E11922" s="64"/>
      <c r="F11922" s="64"/>
      <c r="G11922" s="64"/>
      <c r="H11922" s="64"/>
      <c r="K11922" s="64"/>
      <c r="L11922" s="104"/>
    </row>
    <row r="11923" spans="4:12" x14ac:dyDescent="0.25">
      <c r="D11923" s="67"/>
      <c r="E11923" s="64"/>
      <c r="F11923" s="64"/>
      <c r="G11923" s="64"/>
      <c r="H11923" s="64"/>
      <c r="K11923" s="64"/>
      <c r="L11923" s="104"/>
    </row>
    <row r="11924" spans="4:12" x14ac:dyDescent="0.25">
      <c r="D11924" s="67"/>
      <c r="E11924" s="64"/>
      <c r="F11924" s="64"/>
      <c r="G11924" s="64"/>
      <c r="H11924" s="64"/>
      <c r="K11924" s="64"/>
      <c r="L11924" s="104"/>
    </row>
    <row r="11925" spans="4:12" x14ac:dyDescent="0.25">
      <c r="D11925" s="67"/>
      <c r="E11925" s="64"/>
      <c r="F11925" s="64"/>
      <c r="G11925" s="64"/>
      <c r="H11925" s="64"/>
      <c r="K11925" s="64"/>
      <c r="L11925" s="104"/>
    </row>
    <row r="11926" spans="4:12" x14ac:dyDescent="0.25">
      <c r="D11926" s="67"/>
      <c r="E11926" s="64"/>
      <c r="F11926" s="64"/>
      <c r="G11926" s="64"/>
      <c r="H11926" s="64"/>
      <c r="K11926" s="64"/>
      <c r="L11926" s="104"/>
    </row>
    <row r="11927" spans="4:12" x14ac:dyDescent="0.25">
      <c r="D11927" s="67"/>
      <c r="E11927" s="64"/>
      <c r="F11927" s="64"/>
      <c r="G11927" s="64"/>
      <c r="H11927" s="64"/>
      <c r="K11927" s="64"/>
      <c r="L11927" s="104"/>
    </row>
    <row r="11928" spans="4:12" x14ac:dyDescent="0.25">
      <c r="D11928" s="67"/>
      <c r="E11928" s="64"/>
      <c r="F11928" s="64"/>
      <c r="G11928" s="64"/>
      <c r="H11928" s="64"/>
      <c r="K11928" s="64"/>
      <c r="L11928" s="104"/>
    </row>
    <row r="11929" spans="4:12" x14ac:dyDescent="0.25">
      <c r="D11929" s="67"/>
      <c r="E11929" s="64"/>
      <c r="F11929" s="64"/>
      <c r="G11929" s="64"/>
      <c r="H11929" s="64"/>
      <c r="K11929" s="64"/>
      <c r="L11929" s="104"/>
    </row>
    <row r="11930" spans="4:12" x14ac:dyDescent="0.25">
      <c r="D11930" s="67"/>
      <c r="E11930" s="64"/>
      <c r="F11930" s="64"/>
      <c r="G11930" s="64"/>
      <c r="H11930" s="64"/>
      <c r="K11930" s="64"/>
      <c r="L11930" s="104"/>
    </row>
    <row r="11931" spans="4:12" x14ac:dyDescent="0.25">
      <c r="D11931" s="67"/>
      <c r="E11931" s="64"/>
      <c r="F11931" s="64"/>
      <c r="G11931" s="64"/>
      <c r="H11931" s="64"/>
      <c r="K11931" s="64"/>
      <c r="L11931" s="104"/>
    </row>
    <row r="11932" spans="4:12" x14ac:dyDescent="0.25">
      <c r="D11932" s="67"/>
      <c r="E11932" s="64"/>
      <c r="F11932" s="64"/>
      <c r="G11932" s="64"/>
      <c r="H11932" s="64"/>
      <c r="K11932" s="64"/>
      <c r="L11932" s="104"/>
    </row>
    <row r="11933" spans="4:12" x14ac:dyDescent="0.25">
      <c r="D11933" s="67"/>
      <c r="E11933" s="64"/>
      <c r="F11933" s="64"/>
      <c r="G11933" s="64"/>
      <c r="H11933" s="64"/>
      <c r="K11933" s="64"/>
      <c r="L11933" s="104"/>
    </row>
    <row r="11934" spans="4:12" x14ac:dyDescent="0.25">
      <c r="D11934" s="67"/>
      <c r="E11934" s="64"/>
      <c r="F11934" s="64"/>
      <c r="G11934" s="64"/>
      <c r="H11934" s="64"/>
      <c r="K11934" s="64"/>
      <c r="L11934" s="104"/>
    </row>
    <row r="11935" spans="4:12" x14ac:dyDescent="0.25">
      <c r="D11935" s="67"/>
      <c r="E11935" s="64"/>
      <c r="F11935" s="64"/>
      <c r="G11935" s="64"/>
      <c r="H11935" s="64"/>
      <c r="K11935" s="64"/>
      <c r="L11935" s="104"/>
    </row>
    <row r="11936" spans="4:12" x14ac:dyDescent="0.25">
      <c r="D11936" s="67"/>
      <c r="E11936" s="64"/>
      <c r="F11936" s="64"/>
      <c r="G11936" s="64"/>
      <c r="H11936" s="64"/>
      <c r="K11936" s="64"/>
      <c r="L11936" s="104"/>
    </row>
    <row r="11937" spans="4:12" x14ac:dyDescent="0.25">
      <c r="D11937" s="67"/>
      <c r="E11937" s="64"/>
      <c r="F11937" s="64"/>
      <c r="G11937" s="64"/>
      <c r="H11937" s="64"/>
      <c r="K11937" s="64"/>
      <c r="L11937" s="104"/>
    </row>
    <row r="11938" spans="4:12" x14ac:dyDescent="0.25">
      <c r="D11938" s="67"/>
      <c r="E11938" s="64"/>
      <c r="F11938" s="64"/>
      <c r="G11938" s="64"/>
      <c r="H11938" s="64"/>
      <c r="K11938" s="64"/>
      <c r="L11938" s="104"/>
    </row>
    <row r="11939" spans="4:12" x14ac:dyDescent="0.25">
      <c r="D11939" s="67"/>
      <c r="E11939" s="64"/>
      <c r="F11939" s="64"/>
      <c r="G11939" s="64"/>
      <c r="H11939" s="64"/>
      <c r="K11939" s="64"/>
      <c r="L11939" s="104"/>
    </row>
    <row r="11940" spans="4:12" x14ac:dyDescent="0.25">
      <c r="D11940" s="67"/>
      <c r="E11940" s="64"/>
      <c r="F11940" s="64"/>
      <c r="G11940" s="64"/>
      <c r="H11940" s="64"/>
      <c r="K11940" s="64"/>
      <c r="L11940" s="104"/>
    </row>
    <row r="11941" spans="4:12" x14ac:dyDescent="0.25">
      <c r="D11941" s="67"/>
      <c r="E11941" s="64"/>
      <c r="F11941" s="64"/>
      <c r="G11941" s="64"/>
      <c r="H11941" s="64"/>
      <c r="K11941" s="64"/>
      <c r="L11941" s="104"/>
    </row>
    <row r="11942" spans="4:12" x14ac:dyDescent="0.25">
      <c r="D11942" s="67"/>
      <c r="E11942" s="64"/>
      <c r="F11942" s="64"/>
      <c r="G11942" s="64"/>
      <c r="H11942" s="64"/>
      <c r="K11942" s="64"/>
      <c r="L11942" s="104"/>
    </row>
    <row r="11943" spans="4:12" x14ac:dyDescent="0.25">
      <c r="D11943" s="67"/>
      <c r="E11943" s="64"/>
      <c r="F11943" s="64"/>
      <c r="G11943" s="64"/>
      <c r="H11943" s="64"/>
      <c r="K11943" s="64"/>
      <c r="L11943" s="104"/>
    </row>
    <row r="11944" spans="4:12" x14ac:dyDescent="0.25">
      <c r="D11944" s="67"/>
      <c r="E11944" s="64"/>
      <c r="F11944" s="64"/>
      <c r="G11944" s="64"/>
      <c r="H11944" s="64"/>
      <c r="K11944" s="64"/>
      <c r="L11944" s="104"/>
    </row>
    <row r="11945" spans="4:12" x14ac:dyDescent="0.25">
      <c r="D11945" s="67"/>
      <c r="E11945" s="64"/>
      <c r="F11945" s="64"/>
      <c r="G11945" s="64"/>
      <c r="H11945" s="64"/>
      <c r="K11945" s="64"/>
      <c r="L11945" s="104"/>
    </row>
    <row r="11946" spans="4:12" x14ac:dyDescent="0.25">
      <c r="D11946" s="67"/>
      <c r="E11946" s="64"/>
      <c r="F11946" s="64"/>
      <c r="G11946" s="64"/>
      <c r="H11946" s="64"/>
      <c r="K11946" s="64"/>
      <c r="L11946" s="104"/>
    </row>
    <row r="11947" spans="4:12" x14ac:dyDescent="0.25">
      <c r="D11947" s="67"/>
      <c r="E11947" s="64"/>
      <c r="F11947" s="64"/>
      <c r="G11947" s="64"/>
      <c r="H11947" s="64"/>
      <c r="K11947" s="64"/>
      <c r="L11947" s="104"/>
    </row>
    <row r="11948" spans="4:12" x14ac:dyDescent="0.25">
      <c r="D11948" s="67"/>
      <c r="E11948" s="64"/>
      <c r="F11948" s="64"/>
      <c r="G11948" s="64"/>
      <c r="H11948" s="64"/>
      <c r="K11948" s="64"/>
      <c r="L11948" s="104"/>
    </row>
    <row r="11949" spans="4:12" x14ac:dyDescent="0.25">
      <c r="D11949" s="67"/>
      <c r="E11949" s="64"/>
      <c r="F11949" s="64"/>
      <c r="G11949" s="64"/>
      <c r="H11949" s="64"/>
      <c r="K11949" s="64"/>
      <c r="L11949" s="104"/>
    </row>
    <row r="11950" spans="4:12" x14ac:dyDescent="0.25">
      <c r="D11950" s="67"/>
      <c r="E11950" s="64"/>
      <c r="F11950" s="64"/>
      <c r="G11950" s="64"/>
      <c r="H11950" s="64"/>
      <c r="K11950" s="64"/>
      <c r="L11950" s="104"/>
    </row>
    <row r="11951" spans="4:12" x14ac:dyDescent="0.25">
      <c r="D11951" s="67"/>
      <c r="E11951" s="64"/>
      <c r="F11951" s="64"/>
      <c r="G11951" s="64"/>
      <c r="H11951" s="64"/>
      <c r="K11951" s="64"/>
      <c r="L11951" s="104"/>
    </row>
    <row r="11952" spans="4:12" x14ac:dyDescent="0.25">
      <c r="D11952" s="67"/>
      <c r="E11952" s="64"/>
      <c r="F11952" s="64"/>
      <c r="G11952" s="64"/>
      <c r="H11952" s="64"/>
      <c r="K11952" s="64"/>
      <c r="L11952" s="104"/>
    </row>
    <row r="11953" spans="4:12" x14ac:dyDescent="0.25">
      <c r="D11953" s="67"/>
      <c r="E11953" s="64"/>
      <c r="F11953" s="64"/>
      <c r="G11953" s="64"/>
      <c r="H11953" s="64"/>
      <c r="K11953" s="64"/>
      <c r="L11953" s="104"/>
    </row>
    <row r="11954" spans="4:12" x14ac:dyDescent="0.25">
      <c r="D11954" s="67"/>
      <c r="E11954" s="64"/>
      <c r="F11954" s="64"/>
      <c r="G11954" s="64"/>
      <c r="H11954" s="64"/>
      <c r="K11954" s="64"/>
      <c r="L11954" s="104"/>
    </row>
    <row r="11955" spans="4:12" x14ac:dyDescent="0.25">
      <c r="D11955" s="67"/>
      <c r="E11955" s="64"/>
      <c r="F11955" s="64"/>
      <c r="G11955" s="64"/>
      <c r="H11955" s="64"/>
      <c r="K11955" s="64"/>
      <c r="L11955" s="104"/>
    </row>
    <row r="11956" spans="4:12" x14ac:dyDescent="0.25">
      <c r="D11956" s="67"/>
      <c r="E11956" s="64"/>
      <c r="F11956" s="64"/>
      <c r="G11956" s="64"/>
      <c r="H11956" s="64"/>
      <c r="K11956" s="64"/>
      <c r="L11956" s="104"/>
    </row>
    <row r="11957" spans="4:12" x14ac:dyDescent="0.25">
      <c r="D11957" s="67"/>
      <c r="E11957" s="64"/>
      <c r="F11957" s="64"/>
      <c r="G11957" s="64"/>
      <c r="H11957" s="64"/>
      <c r="K11957" s="64"/>
      <c r="L11957" s="104"/>
    </row>
    <row r="11958" spans="4:12" x14ac:dyDescent="0.25">
      <c r="D11958" s="67"/>
      <c r="E11958" s="64"/>
      <c r="F11958" s="64"/>
      <c r="G11958" s="64"/>
      <c r="H11958" s="64"/>
      <c r="K11958" s="64"/>
      <c r="L11958" s="104"/>
    </row>
    <row r="11959" spans="4:12" x14ac:dyDescent="0.25">
      <c r="D11959" s="67"/>
      <c r="E11959" s="64"/>
      <c r="F11959" s="64"/>
      <c r="G11959" s="64"/>
      <c r="H11959" s="64"/>
      <c r="K11959" s="64"/>
      <c r="L11959" s="104"/>
    </row>
    <row r="11960" spans="4:12" x14ac:dyDescent="0.25">
      <c r="D11960" s="67"/>
      <c r="E11960" s="64"/>
      <c r="F11960" s="64"/>
      <c r="G11960" s="64"/>
      <c r="H11960" s="64"/>
      <c r="K11960" s="64"/>
      <c r="L11960" s="104"/>
    </row>
    <row r="11961" spans="4:12" x14ac:dyDescent="0.25">
      <c r="D11961" s="67"/>
      <c r="E11961" s="64"/>
      <c r="F11961" s="64"/>
      <c r="G11961" s="64"/>
      <c r="H11961" s="64"/>
      <c r="K11961" s="64"/>
      <c r="L11961" s="104"/>
    </row>
    <row r="11962" spans="4:12" x14ac:dyDescent="0.25">
      <c r="D11962" s="67"/>
      <c r="E11962" s="64"/>
      <c r="F11962" s="64"/>
      <c r="G11962" s="64"/>
      <c r="H11962" s="64"/>
      <c r="K11962" s="64"/>
      <c r="L11962" s="104"/>
    </row>
    <row r="11963" spans="4:12" x14ac:dyDescent="0.25">
      <c r="D11963" s="67"/>
      <c r="E11963" s="64"/>
      <c r="F11963" s="64"/>
      <c r="G11963" s="64"/>
      <c r="H11963" s="64"/>
      <c r="K11963" s="64"/>
      <c r="L11963" s="104"/>
    </row>
    <row r="11964" spans="4:12" x14ac:dyDescent="0.25">
      <c r="D11964" s="67"/>
      <c r="E11964" s="64"/>
      <c r="F11964" s="64"/>
      <c r="G11964" s="64"/>
      <c r="H11964" s="64"/>
      <c r="K11964" s="64"/>
      <c r="L11964" s="104"/>
    </row>
    <row r="11965" spans="4:12" x14ac:dyDescent="0.25">
      <c r="D11965" s="67"/>
      <c r="E11965" s="64"/>
      <c r="F11965" s="64"/>
      <c r="G11965" s="64"/>
      <c r="H11965" s="64"/>
      <c r="K11965" s="64"/>
      <c r="L11965" s="104"/>
    </row>
    <row r="11966" spans="4:12" x14ac:dyDescent="0.25">
      <c r="D11966" s="67"/>
      <c r="E11966" s="64"/>
      <c r="F11966" s="64"/>
      <c r="G11966" s="64"/>
      <c r="H11966" s="64"/>
      <c r="K11966" s="64"/>
      <c r="L11966" s="104"/>
    </row>
    <row r="11967" spans="4:12" x14ac:dyDescent="0.25">
      <c r="D11967" s="67"/>
      <c r="E11967" s="64"/>
      <c r="F11967" s="64"/>
      <c r="G11967" s="64"/>
      <c r="H11967" s="64"/>
      <c r="K11967" s="64"/>
      <c r="L11967" s="104"/>
    </row>
    <row r="11968" spans="4:12" x14ac:dyDescent="0.25">
      <c r="D11968" s="67"/>
      <c r="E11968" s="64"/>
      <c r="F11968" s="64"/>
      <c r="G11968" s="64"/>
      <c r="H11968" s="64"/>
      <c r="K11968" s="64"/>
      <c r="L11968" s="104"/>
    </row>
    <row r="11969" spans="4:12" x14ac:dyDescent="0.25">
      <c r="D11969" s="67"/>
      <c r="E11969" s="64"/>
      <c r="F11969" s="64"/>
      <c r="G11969" s="64"/>
      <c r="H11969" s="64"/>
      <c r="K11969" s="64"/>
      <c r="L11969" s="104"/>
    </row>
    <row r="11970" spans="4:12" x14ac:dyDescent="0.25">
      <c r="D11970" s="67"/>
      <c r="E11970" s="64"/>
      <c r="F11970" s="64"/>
      <c r="G11970" s="64"/>
      <c r="H11970" s="64"/>
      <c r="K11970" s="64"/>
      <c r="L11970" s="104"/>
    </row>
    <row r="11971" spans="4:12" x14ac:dyDescent="0.25">
      <c r="D11971" s="67"/>
      <c r="E11971" s="64"/>
      <c r="F11971" s="64"/>
      <c r="G11971" s="64"/>
      <c r="H11971" s="64"/>
      <c r="K11971" s="64"/>
      <c r="L11971" s="104"/>
    </row>
    <row r="11972" spans="4:12" x14ac:dyDescent="0.25">
      <c r="D11972" s="67"/>
      <c r="E11972" s="64"/>
      <c r="F11972" s="64"/>
      <c r="G11972" s="64"/>
      <c r="H11972" s="64"/>
      <c r="K11972" s="64"/>
      <c r="L11972" s="104"/>
    </row>
    <row r="11973" spans="4:12" x14ac:dyDescent="0.25">
      <c r="D11973" s="67"/>
      <c r="E11973" s="64"/>
      <c r="F11973" s="64"/>
      <c r="G11973" s="64"/>
      <c r="H11973" s="64"/>
      <c r="K11973" s="64"/>
      <c r="L11973" s="104"/>
    </row>
    <row r="11974" spans="4:12" x14ac:dyDescent="0.25">
      <c r="D11974" s="67"/>
      <c r="E11974" s="64"/>
      <c r="F11974" s="64"/>
      <c r="G11974" s="64"/>
      <c r="H11974" s="64"/>
      <c r="K11974" s="64"/>
      <c r="L11974" s="104"/>
    </row>
    <row r="11975" spans="4:12" x14ac:dyDescent="0.25">
      <c r="D11975" s="67"/>
      <c r="E11975" s="64"/>
      <c r="F11975" s="64"/>
      <c r="G11975" s="64"/>
      <c r="H11975" s="64"/>
      <c r="K11975" s="64"/>
      <c r="L11975" s="104"/>
    </row>
    <row r="11976" spans="4:12" x14ac:dyDescent="0.25">
      <c r="D11976" s="67"/>
      <c r="E11976" s="64"/>
      <c r="F11976" s="64"/>
      <c r="G11976" s="64"/>
      <c r="H11976" s="64"/>
      <c r="K11976" s="64"/>
      <c r="L11976" s="104"/>
    </row>
    <row r="11977" spans="4:12" x14ac:dyDescent="0.25">
      <c r="D11977" s="67"/>
      <c r="E11977" s="64"/>
      <c r="F11977" s="64"/>
      <c r="G11977" s="64"/>
      <c r="H11977" s="64"/>
      <c r="K11977" s="64"/>
      <c r="L11977" s="104"/>
    </row>
    <row r="11978" spans="4:12" x14ac:dyDescent="0.25">
      <c r="D11978" s="67"/>
      <c r="E11978" s="64"/>
      <c r="F11978" s="64"/>
      <c r="G11978" s="64"/>
      <c r="H11978" s="64"/>
      <c r="K11978" s="64"/>
      <c r="L11978" s="104"/>
    </row>
    <row r="11979" spans="4:12" x14ac:dyDescent="0.25">
      <c r="D11979" s="67"/>
      <c r="E11979" s="64"/>
      <c r="F11979" s="64"/>
      <c r="G11979" s="64"/>
      <c r="H11979" s="64"/>
      <c r="K11979" s="64"/>
      <c r="L11979" s="104"/>
    </row>
    <row r="11980" spans="4:12" x14ac:dyDescent="0.25">
      <c r="D11980" s="67"/>
      <c r="E11980" s="64"/>
      <c r="F11980" s="64"/>
      <c r="G11980" s="64"/>
      <c r="H11980" s="64"/>
      <c r="K11980" s="64"/>
      <c r="L11980" s="104"/>
    </row>
    <row r="11981" spans="4:12" x14ac:dyDescent="0.25">
      <c r="D11981" s="67"/>
      <c r="E11981" s="64"/>
      <c r="F11981" s="64"/>
      <c r="G11981" s="64"/>
      <c r="H11981" s="64"/>
      <c r="K11981" s="64"/>
      <c r="L11981" s="104"/>
    </row>
    <row r="11982" spans="4:12" x14ac:dyDescent="0.25">
      <c r="D11982" s="67"/>
      <c r="E11982" s="64"/>
      <c r="F11982" s="64"/>
      <c r="G11982" s="64"/>
      <c r="H11982" s="64"/>
      <c r="K11982" s="64"/>
      <c r="L11982" s="104"/>
    </row>
    <row r="11983" spans="4:12" x14ac:dyDescent="0.25">
      <c r="D11983" s="67"/>
      <c r="E11983" s="64"/>
      <c r="F11983" s="64"/>
      <c r="G11983" s="64"/>
      <c r="H11983" s="64"/>
      <c r="K11983" s="64"/>
      <c r="L11983" s="104"/>
    </row>
    <row r="11984" spans="4:12" x14ac:dyDescent="0.25">
      <c r="D11984" s="67"/>
      <c r="E11984" s="64"/>
      <c r="F11984" s="64"/>
      <c r="G11984" s="64"/>
      <c r="H11984" s="64"/>
      <c r="K11984" s="64"/>
      <c r="L11984" s="104"/>
    </row>
    <row r="11985" spans="4:12" x14ac:dyDescent="0.25">
      <c r="D11985" s="67"/>
      <c r="E11985" s="64"/>
      <c r="F11985" s="64"/>
      <c r="G11985" s="64"/>
      <c r="H11985" s="64"/>
      <c r="K11985" s="64"/>
      <c r="L11985" s="104"/>
    </row>
    <row r="11986" spans="4:12" x14ac:dyDescent="0.25">
      <c r="D11986" s="67"/>
      <c r="E11986" s="64"/>
      <c r="F11986" s="64"/>
      <c r="G11986" s="64"/>
      <c r="H11986" s="64"/>
      <c r="K11986" s="64"/>
      <c r="L11986" s="104"/>
    </row>
    <row r="11987" spans="4:12" x14ac:dyDescent="0.25">
      <c r="D11987" s="67"/>
      <c r="E11987" s="64"/>
      <c r="F11987" s="64"/>
      <c r="G11987" s="64"/>
      <c r="H11987" s="64"/>
      <c r="K11987" s="64"/>
      <c r="L11987" s="104"/>
    </row>
    <row r="11988" spans="4:12" x14ac:dyDescent="0.25">
      <c r="D11988" s="67"/>
      <c r="E11988" s="64"/>
      <c r="F11988" s="64"/>
      <c r="G11988" s="64"/>
      <c r="H11988" s="64"/>
      <c r="K11988" s="64"/>
      <c r="L11988" s="104"/>
    </row>
    <row r="11989" spans="4:12" x14ac:dyDescent="0.25">
      <c r="D11989" s="67"/>
      <c r="E11989" s="64"/>
      <c r="F11989" s="64"/>
      <c r="G11989" s="64"/>
      <c r="H11989" s="64"/>
      <c r="K11989" s="64"/>
      <c r="L11989" s="104"/>
    </row>
    <row r="11990" spans="4:12" x14ac:dyDescent="0.25">
      <c r="D11990" s="67"/>
      <c r="E11990" s="64"/>
      <c r="F11990" s="64"/>
      <c r="G11990" s="64"/>
      <c r="H11990" s="64"/>
      <c r="K11990" s="64"/>
      <c r="L11990" s="104"/>
    </row>
    <row r="11991" spans="4:12" x14ac:dyDescent="0.25">
      <c r="D11991" s="67"/>
      <c r="E11991" s="64"/>
      <c r="F11991" s="64"/>
      <c r="G11991" s="64"/>
      <c r="H11991" s="64"/>
      <c r="K11991" s="64"/>
      <c r="L11991" s="104"/>
    </row>
    <row r="11992" spans="4:12" x14ac:dyDescent="0.25">
      <c r="D11992" s="67"/>
      <c r="E11992" s="64"/>
      <c r="F11992" s="64"/>
      <c r="G11992" s="64"/>
      <c r="H11992" s="64"/>
      <c r="K11992" s="64"/>
      <c r="L11992" s="104"/>
    </row>
    <row r="11993" spans="4:12" x14ac:dyDescent="0.25">
      <c r="D11993" s="67"/>
      <c r="E11993" s="64"/>
      <c r="F11993" s="64"/>
      <c r="G11993" s="64"/>
      <c r="H11993" s="64"/>
      <c r="K11993" s="64"/>
      <c r="L11993" s="104"/>
    </row>
    <row r="11994" spans="4:12" x14ac:dyDescent="0.25">
      <c r="D11994" s="67"/>
      <c r="E11994" s="64"/>
      <c r="F11994" s="64"/>
      <c r="G11994" s="64"/>
      <c r="H11994" s="64"/>
      <c r="K11994" s="64"/>
      <c r="L11994" s="104"/>
    </row>
    <row r="11995" spans="4:12" x14ac:dyDescent="0.25">
      <c r="D11995" s="67"/>
      <c r="E11995" s="64"/>
      <c r="F11995" s="64"/>
      <c r="G11995" s="64"/>
      <c r="H11995" s="64"/>
      <c r="K11995" s="64"/>
      <c r="L11995" s="104"/>
    </row>
    <row r="11996" spans="4:12" x14ac:dyDescent="0.25">
      <c r="D11996" s="67"/>
      <c r="E11996" s="64"/>
      <c r="F11996" s="64"/>
      <c r="G11996" s="64"/>
      <c r="H11996" s="64"/>
      <c r="K11996" s="64"/>
      <c r="L11996" s="104"/>
    </row>
    <row r="11997" spans="4:12" x14ac:dyDescent="0.25">
      <c r="D11997" s="67"/>
      <c r="E11997" s="64"/>
      <c r="F11997" s="64"/>
      <c r="G11997" s="64"/>
      <c r="H11997" s="64"/>
      <c r="K11997" s="64"/>
      <c r="L11997" s="104"/>
    </row>
    <row r="11998" spans="4:12" x14ac:dyDescent="0.25">
      <c r="D11998" s="67"/>
      <c r="E11998" s="64"/>
      <c r="F11998" s="64"/>
      <c r="G11998" s="64"/>
      <c r="H11998" s="64"/>
      <c r="K11998" s="64"/>
      <c r="L11998" s="104"/>
    </row>
    <row r="11999" spans="4:12" x14ac:dyDescent="0.25">
      <c r="D11999" s="67"/>
      <c r="E11999" s="64"/>
      <c r="F11999" s="64"/>
      <c r="G11999" s="64"/>
      <c r="H11999" s="64"/>
      <c r="K11999" s="64"/>
      <c r="L11999" s="104"/>
    </row>
    <row r="12000" spans="4:12" x14ac:dyDescent="0.25">
      <c r="D12000" s="67"/>
      <c r="E12000" s="64"/>
      <c r="F12000" s="64"/>
      <c r="G12000" s="64"/>
      <c r="H12000" s="64"/>
      <c r="K12000" s="64"/>
      <c r="L12000" s="104"/>
    </row>
    <row r="12001" spans="4:12" x14ac:dyDescent="0.25">
      <c r="D12001" s="67"/>
      <c r="E12001" s="64"/>
      <c r="F12001" s="64"/>
      <c r="G12001" s="64"/>
      <c r="H12001" s="64"/>
      <c r="K12001" s="64"/>
      <c r="L12001" s="104"/>
    </row>
    <row r="12002" spans="4:12" x14ac:dyDescent="0.25">
      <c r="D12002" s="67"/>
      <c r="E12002" s="64"/>
      <c r="F12002" s="64"/>
      <c r="G12002" s="64"/>
      <c r="H12002" s="64"/>
      <c r="K12002" s="64"/>
      <c r="L12002" s="104"/>
    </row>
    <row r="12003" spans="4:12" x14ac:dyDescent="0.25">
      <c r="D12003" s="67"/>
      <c r="E12003" s="64"/>
      <c r="F12003" s="64"/>
      <c r="G12003" s="64"/>
      <c r="H12003" s="64"/>
      <c r="K12003" s="64"/>
      <c r="L12003" s="104"/>
    </row>
    <row r="12004" spans="4:12" x14ac:dyDescent="0.25">
      <c r="D12004" s="67"/>
      <c r="E12004" s="64"/>
      <c r="F12004" s="64"/>
      <c r="G12004" s="64"/>
      <c r="H12004" s="64"/>
      <c r="K12004" s="64"/>
      <c r="L12004" s="104"/>
    </row>
    <row r="12005" spans="4:12" x14ac:dyDescent="0.25">
      <c r="D12005" s="67"/>
      <c r="E12005" s="64"/>
      <c r="F12005" s="64"/>
      <c r="G12005" s="64"/>
      <c r="H12005" s="64"/>
      <c r="K12005" s="64"/>
      <c r="L12005" s="104"/>
    </row>
    <row r="12006" spans="4:12" x14ac:dyDescent="0.25">
      <c r="D12006" s="67"/>
      <c r="E12006" s="64"/>
      <c r="F12006" s="64"/>
      <c r="G12006" s="64"/>
      <c r="H12006" s="64"/>
      <c r="K12006" s="64"/>
      <c r="L12006" s="104"/>
    </row>
    <row r="12007" spans="4:12" x14ac:dyDescent="0.25">
      <c r="D12007" s="67"/>
      <c r="E12007" s="64"/>
      <c r="F12007" s="64"/>
      <c r="G12007" s="64"/>
      <c r="H12007" s="64"/>
      <c r="K12007" s="64"/>
      <c r="L12007" s="104"/>
    </row>
    <row r="12008" spans="4:12" x14ac:dyDescent="0.25">
      <c r="D12008" s="67"/>
      <c r="E12008" s="64"/>
      <c r="F12008" s="64"/>
      <c r="G12008" s="64"/>
      <c r="H12008" s="64"/>
      <c r="K12008" s="64"/>
      <c r="L12008" s="104"/>
    </row>
    <row r="12009" spans="4:12" x14ac:dyDescent="0.25">
      <c r="D12009" s="67"/>
      <c r="E12009" s="64"/>
      <c r="F12009" s="64"/>
      <c r="G12009" s="64"/>
      <c r="H12009" s="64"/>
      <c r="K12009" s="64"/>
      <c r="L12009" s="104"/>
    </row>
    <row r="12010" spans="4:12" x14ac:dyDescent="0.25">
      <c r="D12010" s="67"/>
      <c r="E12010" s="64"/>
      <c r="F12010" s="64"/>
      <c r="G12010" s="64"/>
      <c r="H12010" s="64"/>
      <c r="K12010" s="64"/>
      <c r="L12010" s="104"/>
    </row>
    <row r="12011" spans="4:12" x14ac:dyDescent="0.25">
      <c r="D12011" s="67"/>
      <c r="E12011" s="64"/>
      <c r="F12011" s="64"/>
      <c r="G12011" s="64"/>
      <c r="H12011" s="64"/>
      <c r="K12011" s="64"/>
      <c r="L12011" s="104"/>
    </row>
    <row r="12012" spans="4:12" x14ac:dyDescent="0.25">
      <c r="D12012" s="67"/>
      <c r="E12012" s="64"/>
      <c r="F12012" s="64"/>
      <c r="G12012" s="64"/>
      <c r="H12012" s="64"/>
      <c r="K12012" s="64"/>
      <c r="L12012" s="104"/>
    </row>
    <row r="12013" spans="4:12" x14ac:dyDescent="0.25">
      <c r="D12013" s="67"/>
      <c r="E12013" s="64"/>
      <c r="F12013" s="64"/>
      <c r="G12013" s="64"/>
      <c r="H12013" s="64"/>
      <c r="K12013" s="64"/>
      <c r="L12013" s="104"/>
    </row>
    <row r="12014" spans="4:12" x14ac:dyDescent="0.25">
      <c r="D12014" s="67"/>
      <c r="E12014" s="64"/>
      <c r="F12014" s="64"/>
      <c r="G12014" s="64"/>
      <c r="H12014" s="64"/>
      <c r="K12014" s="64"/>
      <c r="L12014" s="104"/>
    </row>
    <row r="12015" spans="4:12" x14ac:dyDescent="0.25">
      <c r="D12015" s="67"/>
      <c r="E12015" s="64"/>
      <c r="F12015" s="64"/>
      <c r="G12015" s="64"/>
      <c r="H12015" s="64"/>
      <c r="K12015" s="64"/>
      <c r="L12015" s="104"/>
    </row>
    <row r="12016" spans="4:12" x14ac:dyDescent="0.25">
      <c r="D12016" s="67"/>
      <c r="E12016" s="64"/>
      <c r="F12016" s="64"/>
      <c r="G12016" s="64"/>
      <c r="H12016" s="64"/>
      <c r="K12016" s="64"/>
      <c r="L12016" s="104"/>
    </row>
    <row r="12017" spans="4:12" x14ac:dyDescent="0.25">
      <c r="D12017" s="67"/>
      <c r="E12017" s="64"/>
      <c r="F12017" s="64"/>
      <c r="G12017" s="64"/>
      <c r="H12017" s="64"/>
      <c r="K12017" s="64"/>
      <c r="L12017" s="104"/>
    </row>
    <row r="12018" spans="4:12" x14ac:dyDescent="0.25">
      <c r="D12018" s="67"/>
      <c r="E12018" s="64"/>
      <c r="F12018" s="64"/>
      <c r="G12018" s="64"/>
      <c r="H12018" s="64"/>
      <c r="K12018" s="64"/>
      <c r="L12018" s="104"/>
    </row>
    <row r="12019" spans="4:12" x14ac:dyDescent="0.25">
      <c r="D12019" s="67"/>
      <c r="E12019" s="64"/>
      <c r="F12019" s="64"/>
      <c r="G12019" s="64"/>
      <c r="H12019" s="64"/>
      <c r="K12019" s="64"/>
      <c r="L12019" s="104"/>
    </row>
    <row r="12020" spans="4:12" x14ac:dyDescent="0.25">
      <c r="D12020" s="67"/>
      <c r="E12020" s="64"/>
      <c r="F12020" s="64"/>
      <c r="G12020" s="64"/>
      <c r="H12020" s="64"/>
      <c r="K12020" s="64"/>
      <c r="L12020" s="104"/>
    </row>
    <row r="12021" spans="4:12" x14ac:dyDescent="0.25">
      <c r="D12021" s="67"/>
      <c r="E12021" s="64"/>
      <c r="F12021" s="64"/>
      <c r="G12021" s="64"/>
      <c r="H12021" s="64"/>
      <c r="K12021" s="64"/>
      <c r="L12021" s="104"/>
    </row>
    <row r="12022" spans="4:12" x14ac:dyDescent="0.25">
      <c r="D12022" s="67"/>
      <c r="E12022" s="64"/>
      <c r="F12022" s="64"/>
      <c r="G12022" s="64"/>
      <c r="H12022" s="64"/>
      <c r="K12022" s="64"/>
      <c r="L12022" s="104"/>
    </row>
    <row r="12023" spans="4:12" x14ac:dyDescent="0.25">
      <c r="D12023" s="67"/>
      <c r="E12023" s="64"/>
      <c r="F12023" s="64"/>
      <c r="G12023" s="64"/>
      <c r="H12023" s="64"/>
      <c r="K12023" s="64"/>
      <c r="L12023" s="104"/>
    </row>
    <row r="12024" spans="4:12" x14ac:dyDescent="0.25">
      <c r="D12024" s="67"/>
      <c r="E12024" s="64"/>
      <c r="F12024" s="64"/>
      <c r="G12024" s="64"/>
      <c r="H12024" s="64"/>
      <c r="K12024" s="64"/>
      <c r="L12024" s="104"/>
    </row>
    <row r="12025" spans="4:12" x14ac:dyDescent="0.25">
      <c r="D12025" s="67"/>
      <c r="E12025" s="64"/>
      <c r="F12025" s="64"/>
      <c r="G12025" s="64"/>
      <c r="H12025" s="64"/>
      <c r="K12025" s="64"/>
      <c r="L12025" s="104"/>
    </row>
    <row r="12026" spans="4:12" x14ac:dyDescent="0.25">
      <c r="D12026" s="67"/>
      <c r="E12026" s="64"/>
      <c r="F12026" s="64"/>
      <c r="G12026" s="64"/>
      <c r="H12026" s="64"/>
      <c r="K12026" s="64"/>
      <c r="L12026" s="104"/>
    </row>
    <row r="12027" spans="4:12" x14ac:dyDescent="0.25">
      <c r="D12027" s="67"/>
      <c r="E12027" s="64"/>
      <c r="F12027" s="64"/>
      <c r="G12027" s="64"/>
      <c r="H12027" s="64"/>
      <c r="K12027" s="64"/>
      <c r="L12027" s="104"/>
    </row>
    <row r="12028" spans="4:12" x14ac:dyDescent="0.25">
      <c r="D12028" s="67"/>
      <c r="E12028" s="64"/>
      <c r="F12028" s="64"/>
      <c r="G12028" s="64"/>
      <c r="H12028" s="64"/>
      <c r="K12028" s="64"/>
      <c r="L12028" s="104"/>
    </row>
    <row r="12029" spans="4:12" x14ac:dyDescent="0.25">
      <c r="D12029" s="67"/>
      <c r="E12029" s="64"/>
      <c r="F12029" s="64"/>
      <c r="G12029" s="64"/>
      <c r="H12029" s="64"/>
      <c r="K12029" s="64"/>
      <c r="L12029" s="104"/>
    </row>
    <row r="12030" spans="4:12" x14ac:dyDescent="0.25">
      <c r="D12030" s="67"/>
      <c r="E12030" s="64"/>
      <c r="F12030" s="64"/>
      <c r="G12030" s="64"/>
      <c r="H12030" s="64"/>
      <c r="K12030" s="64"/>
      <c r="L12030" s="104"/>
    </row>
    <row r="12031" spans="4:12" x14ac:dyDescent="0.25">
      <c r="D12031" s="67"/>
      <c r="E12031" s="64"/>
      <c r="F12031" s="64"/>
      <c r="G12031" s="64"/>
      <c r="H12031" s="64"/>
      <c r="K12031" s="64"/>
      <c r="L12031" s="104"/>
    </row>
    <row r="12032" spans="4:12" x14ac:dyDescent="0.25">
      <c r="D12032" s="67"/>
      <c r="E12032" s="64"/>
      <c r="F12032" s="64"/>
      <c r="G12032" s="64"/>
      <c r="H12032" s="64"/>
      <c r="K12032" s="64"/>
      <c r="L12032" s="104"/>
    </row>
    <row r="12033" spans="4:12" x14ac:dyDescent="0.25">
      <c r="D12033" s="67"/>
      <c r="E12033" s="64"/>
      <c r="F12033" s="64"/>
      <c r="G12033" s="64"/>
      <c r="H12033" s="64"/>
      <c r="K12033" s="64"/>
      <c r="L12033" s="104"/>
    </row>
    <row r="12034" spans="4:12" x14ac:dyDescent="0.25">
      <c r="D12034" s="67"/>
      <c r="E12034" s="64"/>
      <c r="F12034" s="64"/>
      <c r="G12034" s="64"/>
      <c r="H12034" s="64"/>
      <c r="K12034" s="64"/>
      <c r="L12034" s="104"/>
    </row>
    <row r="12035" spans="4:12" x14ac:dyDescent="0.25">
      <c r="D12035" s="67"/>
      <c r="E12035" s="64"/>
      <c r="F12035" s="64"/>
      <c r="G12035" s="64"/>
      <c r="H12035" s="64"/>
      <c r="K12035" s="64"/>
      <c r="L12035" s="104"/>
    </row>
    <row r="12036" spans="4:12" x14ac:dyDescent="0.25">
      <c r="D12036" s="67"/>
      <c r="E12036" s="64"/>
      <c r="F12036" s="64"/>
      <c r="G12036" s="64"/>
      <c r="H12036" s="64"/>
      <c r="K12036" s="64"/>
      <c r="L12036" s="104"/>
    </row>
    <row r="12037" spans="4:12" x14ac:dyDescent="0.25">
      <c r="D12037" s="67"/>
      <c r="E12037" s="64"/>
      <c r="F12037" s="64"/>
      <c r="G12037" s="64"/>
      <c r="H12037" s="64"/>
      <c r="K12037" s="64"/>
      <c r="L12037" s="104"/>
    </row>
    <row r="12038" spans="4:12" x14ac:dyDescent="0.25">
      <c r="D12038" s="67"/>
      <c r="E12038" s="64"/>
      <c r="F12038" s="64"/>
      <c r="G12038" s="64"/>
      <c r="H12038" s="64"/>
      <c r="K12038" s="64"/>
      <c r="L12038" s="104"/>
    </row>
    <row r="12039" spans="4:12" x14ac:dyDescent="0.25">
      <c r="D12039" s="67"/>
      <c r="E12039" s="64"/>
      <c r="F12039" s="64"/>
      <c r="G12039" s="64"/>
      <c r="H12039" s="64"/>
      <c r="K12039" s="64"/>
      <c r="L12039" s="104"/>
    </row>
    <row r="12040" spans="4:12" x14ac:dyDescent="0.25">
      <c r="D12040" s="67"/>
      <c r="E12040" s="64"/>
      <c r="F12040" s="64"/>
      <c r="G12040" s="64"/>
      <c r="H12040" s="64"/>
      <c r="K12040" s="64"/>
      <c r="L12040" s="104"/>
    </row>
    <row r="12041" spans="4:12" x14ac:dyDescent="0.25">
      <c r="D12041" s="67"/>
      <c r="E12041" s="64"/>
      <c r="F12041" s="64"/>
      <c r="G12041" s="64"/>
      <c r="H12041" s="64"/>
      <c r="K12041" s="64"/>
      <c r="L12041" s="104"/>
    </row>
    <row r="12042" spans="4:12" x14ac:dyDescent="0.25">
      <c r="D12042" s="67"/>
      <c r="E12042" s="64"/>
      <c r="F12042" s="64"/>
      <c r="G12042" s="64"/>
      <c r="H12042" s="64"/>
      <c r="K12042" s="64"/>
      <c r="L12042" s="104"/>
    </row>
    <row r="12043" spans="4:12" x14ac:dyDescent="0.25">
      <c r="D12043" s="67"/>
      <c r="E12043" s="64"/>
      <c r="F12043" s="64"/>
      <c r="G12043" s="64"/>
      <c r="H12043" s="64"/>
      <c r="K12043" s="64"/>
      <c r="L12043" s="104"/>
    </row>
    <row r="12044" spans="4:12" x14ac:dyDescent="0.25">
      <c r="D12044" s="67"/>
      <c r="E12044" s="64"/>
      <c r="F12044" s="64"/>
      <c r="G12044" s="64"/>
      <c r="H12044" s="64"/>
      <c r="K12044" s="64"/>
      <c r="L12044" s="104"/>
    </row>
    <row r="12045" spans="4:12" x14ac:dyDescent="0.25">
      <c r="D12045" s="67"/>
      <c r="E12045" s="64"/>
      <c r="F12045" s="64"/>
      <c r="G12045" s="64"/>
      <c r="H12045" s="64"/>
      <c r="K12045" s="64"/>
      <c r="L12045" s="104"/>
    </row>
    <row r="12046" spans="4:12" x14ac:dyDescent="0.25">
      <c r="D12046" s="67"/>
      <c r="E12046" s="64"/>
      <c r="F12046" s="64"/>
      <c r="G12046" s="64"/>
      <c r="H12046" s="64"/>
      <c r="K12046" s="64"/>
      <c r="L12046" s="104"/>
    </row>
    <row r="12047" spans="4:12" x14ac:dyDescent="0.25">
      <c r="D12047" s="67"/>
      <c r="E12047" s="64"/>
      <c r="F12047" s="64"/>
      <c r="G12047" s="64"/>
      <c r="H12047" s="64"/>
      <c r="K12047" s="64"/>
      <c r="L12047" s="104"/>
    </row>
    <row r="12048" spans="4:12" x14ac:dyDescent="0.25">
      <c r="D12048" s="67"/>
      <c r="E12048" s="64"/>
      <c r="F12048" s="64"/>
      <c r="G12048" s="64"/>
      <c r="H12048" s="64"/>
      <c r="K12048" s="64"/>
      <c r="L12048" s="104"/>
    </row>
    <row r="12049" spans="4:12" x14ac:dyDescent="0.25">
      <c r="D12049" s="67"/>
      <c r="E12049" s="64"/>
      <c r="F12049" s="64"/>
      <c r="G12049" s="64"/>
      <c r="H12049" s="64"/>
      <c r="K12049" s="64"/>
      <c r="L12049" s="104"/>
    </row>
    <row r="12050" spans="4:12" x14ac:dyDescent="0.25">
      <c r="D12050" s="67"/>
      <c r="E12050" s="64"/>
      <c r="F12050" s="64"/>
      <c r="G12050" s="64"/>
      <c r="H12050" s="64"/>
      <c r="K12050" s="64"/>
      <c r="L12050" s="104"/>
    </row>
    <row r="12051" spans="4:12" x14ac:dyDescent="0.25">
      <c r="D12051" s="67"/>
      <c r="E12051" s="64"/>
      <c r="F12051" s="64"/>
      <c r="G12051" s="64"/>
      <c r="H12051" s="64"/>
      <c r="K12051" s="64"/>
      <c r="L12051" s="104"/>
    </row>
    <row r="12052" spans="4:12" x14ac:dyDescent="0.25">
      <c r="D12052" s="67"/>
      <c r="E12052" s="64"/>
      <c r="F12052" s="64"/>
      <c r="G12052" s="64"/>
      <c r="H12052" s="64"/>
      <c r="K12052" s="64"/>
      <c r="L12052" s="104"/>
    </row>
    <row r="12053" spans="4:12" x14ac:dyDescent="0.25">
      <c r="D12053" s="67"/>
      <c r="E12053" s="64"/>
      <c r="F12053" s="64"/>
      <c r="G12053" s="64"/>
      <c r="H12053" s="64"/>
      <c r="K12053" s="64"/>
      <c r="L12053" s="104"/>
    </row>
    <row r="12054" spans="4:12" x14ac:dyDescent="0.25">
      <c r="D12054" s="67"/>
      <c r="E12054" s="64"/>
      <c r="F12054" s="64"/>
      <c r="G12054" s="64"/>
      <c r="H12054" s="64"/>
      <c r="K12054" s="64"/>
      <c r="L12054" s="104"/>
    </row>
    <row r="12055" spans="4:12" x14ac:dyDescent="0.25">
      <c r="D12055" s="67"/>
      <c r="E12055" s="64"/>
      <c r="F12055" s="64"/>
      <c r="G12055" s="64"/>
      <c r="H12055" s="64"/>
      <c r="K12055" s="64"/>
      <c r="L12055" s="104"/>
    </row>
    <row r="12056" spans="4:12" x14ac:dyDescent="0.25">
      <c r="D12056" s="67"/>
      <c r="E12056" s="64"/>
      <c r="F12056" s="64"/>
      <c r="G12056" s="64"/>
      <c r="H12056" s="64"/>
      <c r="K12056" s="64"/>
      <c r="L12056" s="104"/>
    </row>
    <row r="12057" spans="4:12" x14ac:dyDescent="0.25">
      <c r="D12057" s="67"/>
      <c r="E12057" s="64"/>
      <c r="F12057" s="64"/>
      <c r="G12057" s="64"/>
      <c r="H12057" s="64"/>
      <c r="K12057" s="64"/>
      <c r="L12057" s="104"/>
    </row>
    <row r="12058" spans="4:12" x14ac:dyDescent="0.25">
      <c r="D12058" s="67"/>
      <c r="E12058" s="64"/>
      <c r="F12058" s="64"/>
      <c r="G12058" s="64"/>
      <c r="H12058" s="64"/>
      <c r="K12058" s="64"/>
      <c r="L12058" s="104"/>
    </row>
    <row r="12059" spans="4:12" x14ac:dyDescent="0.25">
      <c r="D12059" s="67"/>
      <c r="E12059" s="64"/>
      <c r="F12059" s="64"/>
      <c r="G12059" s="64"/>
      <c r="H12059" s="64"/>
      <c r="K12059" s="64"/>
      <c r="L12059" s="104"/>
    </row>
    <row r="12060" spans="4:12" x14ac:dyDescent="0.25">
      <c r="D12060" s="67"/>
      <c r="E12060" s="64"/>
      <c r="F12060" s="64"/>
      <c r="G12060" s="64"/>
      <c r="H12060" s="64"/>
      <c r="K12060" s="64"/>
      <c r="L12060" s="104"/>
    </row>
    <row r="12061" spans="4:12" x14ac:dyDescent="0.25">
      <c r="D12061" s="67"/>
      <c r="E12061" s="64"/>
      <c r="F12061" s="64"/>
      <c r="G12061" s="64"/>
      <c r="H12061" s="64"/>
      <c r="K12061" s="64"/>
      <c r="L12061" s="104"/>
    </row>
    <row r="12062" spans="4:12" x14ac:dyDescent="0.25">
      <c r="D12062" s="67"/>
      <c r="E12062" s="64"/>
      <c r="F12062" s="64"/>
      <c r="G12062" s="64"/>
      <c r="H12062" s="64"/>
      <c r="K12062" s="64"/>
      <c r="L12062" s="104"/>
    </row>
    <row r="12063" spans="4:12" x14ac:dyDescent="0.25">
      <c r="D12063" s="67"/>
      <c r="E12063" s="64"/>
      <c r="F12063" s="64"/>
      <c r="G12063" s="64"/>
      <c r="H12063" s="64"/>
      <c r="K12063" s="64"/>
      <c r="L12063" s="104"/>
    </row>
    <row r="12064" spans="4:12" x14ac:dyDescent="0.25">
      <c r="D12064" s="67"/>
      <c r="E12064" s="64"/>
      <c r="F12064" s="64"/>
      <c r="G12064" s="64"/>
      <c r="H12064" s="64"/>
      <c r="K12064" s="64"/>
      <c r="L12064" s="104"/>
    </row>
    <row r="12065" spans="4:12" x14ac:dyDescent="0.25">
      <c r="D12065" s="67"/>
      <c r="E12065" s="64"/>
      <c r="F12065" s="64"/>
      <c r="G12065" s="64"/>
      <c r="H12065" s="64"/>
      <c r="K12065" s="64"/>
      <c r="L12065" s="104"/>
    </row>
    <row r="12066" spans="4:12" x14ac:dyDescent="0.25">
      <c r="D12066" s="67"/>
      <c r="E12066" s="64"/>
      <c r="F12066" s="64"/>
      <c r="G12066" s="64"/>
      <c r="H12066" s="64"/>
      <c r="K12066" s="64"/>
      <c r="L12066" s="104"/>
    </row>
    <row r="12067" spans="4:12" x14ac:dyDescent="0.25">
      <c r="D12067" s="67"/>
      <c r="E12067" s="64"/>
      <c r="F12067" s="64"/>
      <c r="G12067" s="64"/>
      <c r="H12067" s="64"/>
      <c r="K12067" s="64"/>
      <c r="L12067" s="104"/>
    </row>
    <row r="12068" spans="4:12" x14ac:dyDescent="0.25">
      <c r="D12068" s="67"/>
      <c r="E12068" s="64"/>
      <c r="F12068" s="64"/>
      <c r="G12068" s="64"/>
      <c r="H12068" s="64"/>
      <c r="K12068" s="64"/>
      <c r="L12068" s="104"/>
    </row>
    <row r="12069" spans="4:12" x14ac:dyDescent="0.25">
      <c r="D12069" s="67"/>
      <c r="E12069" s="64"/>
      <c r="F12069" s="64"/>
      <c r="G12069" s="64"/>
      <c r="H12069" s="64"/>
      <c r="K12069" s="64"/>
      <c r="L12069" s="104"/>
    </row>
    <row r="12070" spans="4:12" x14ac:dyDescent="0.25">
      <c r="D12070" s="67"/>
      <c r="E12070" s="64"/>
      <c r="F12070" s="64"/>
      <c r="G12070" s="64"/>
      <c r="H12070" s="64"/>
      <c r="K12070" s="64"/>
      <c r="L12070" s="104"/>
    </row>
    <row r="12071" spans="4:12" x14ac:dyDescent="0.25">
      <c r="D12071" s="67"/>
      <c r="E12071" s="64"/>
      <c r="F12071" s="64"/>
      <c r="G12071" s="64"/>
      <c r="H12071" s="64"/>
      <c r="K12071" s="64"/>
      <c r="L12071" s="104"/>
    </row>
    <row r="12072" spans="4:12" x14ac:dyDescent="0.25">
      <c r="D12072" s="67"/>
      <c r="E12072" s="64"/>
      <c r="F12072" s="64"/>
      <c r="G12072" s="64"/>
      <c r="H12072" s="64"/>
      <c r="K12072" s="64"/>
      <c r="L12072" s="104"/>
    </row>
    <row r="12073" spans="4:12" x14ac:dyDescent="0.25">
      <c r="D12073" s="67"/>
      <c r="E12073" s="64"/>
      <c r="F12073" s="64"/>
      <c r="G12073" s="64"/>
      <c r="H12073" s="64"/>
      <c r="K12073" s="64"/>
      <c r="L12073" s="104"/>
    </row>
    <row r="12074" spans="4:12" x14ac:dyDescent="0.25">
      <c r="D12074" s="67"/>
      <c r="E12074" s="64"/>
      <c r="F12074" s="64"/>
      <c r="G12074" s="64"/>
      <c r="H12074" s="64"/>
      <c r="K12074" s="64"/>
      <c r="L12074" s="104"/>
    </row>
    <row r="12075" spans="4:12" x14ac:dyDescent="0.25">
      <c r="D12075" s="67"/>
      <c r="E12075" s="64"/>
      <c r="F12075" s="64"/>
      <c r="G12075" s="64"/>
      <c r="H12075" s="64"/>
      <c r="K12075" s="64"/>
      <c r="L12075" s="104"/>
    </row>
    <row r="12076" spans="4:12" x14ac:dyDescent="0.25">
      <c r="D12076" s="67"/>
      <c r="E12076" s="64"/>
      <c r="F12076" s="64"/>
      <c r="G12076" s="64"/>
      <c r="H12076" s="64"/>
      <c r="K12076" s="64"/>
      <c r="L12076" s="104"/>
    </row>
    <row r="12077" spans="4:12" x14ac:dyDescent="0.25">
      <c r="D12077" s="67"/>
      <c r="E12077" s="64"/>
      <c r="F12077" s="64"/>
      <c r="G12077" s="64"/>
      <c r="H12077" s="64"/>
      <c r="K12077" s="64"/>
      <c r="L12077" s="104"/>
    </row>
    <row r="12078" spans="4:12" x14ac:dyDescent="0.25">
      <c r="D12078" s="67"/>
      <c r="E12078" s="64"/>
      <c r="F12078" s="64"/>
      <c r="G12078" s="64"/>
      <c r="H12078" s="64"/>
      <c r="K12078" s="64"/>
      <c r="L12078" s="104"/>
    </row>
    <row r="12079" spans="4:12" x14ac:dyDescent="0.25">
      <c r="D12079" s="67"/>
      <c r="E12079" s="64"/>
      <c r="F12079" s="64"/>
      <c r="G12079" s="64"/>
      <c r="H12079" s="64"/>
      <c r="K12079" s="64"/>
      <c r="L12079" s="104"/>
    </row>
    <row r="12080" spans="4:12" x14ac:dyDescent="0.25">
      <c r="D12080" s="67"/>
      <c r="E12080" s="64"/>
      <c r="F12080" s="64"/>
      <c r="G12080" s="64"/>
      <c r="H12080" s="64"/>
      <c r="K12080" s="64"/>
      <c r="L12080" s="104"/>
    </row>
    <row r="12081" spans="4:12" x14ac:dyDescent="0.25">
      <c r="D12081" s="67"/>
      <c r="E12081" s="64"/>
      <c r="F12081" s="64"/>
      <c r="G12081" s="64"/>
      <c r="H12081" s="64"/>
      <c r="K12081" s="64"/>
      <c r="L12081" s="104"/>
    </row>
    <row r="12082" spans="4:12" x14ac:dyDescent="0.25">
      <c r="D12082" s="67"/>
      <c r="E12082" s="64"/>
      <c r="F12082" s="64"/>
      <c r="G12082" s="64"/>
      <c r="H12082" s="64"/>
      <c r="K12082" s="64"/>
      <c r="L12082" s="104"/>
    </row>
    <row r="12083" spans="4:12" x14ac:dyDescent="0.25">
      <c r="D12083" s="67"/>
      <c r="E12083" s="64"/>
      <c r="F12083" s="64"/>
      <c r="G12083" s="64"/>
      <c r="H12083" s="64"/>
      <c r="K12083" s="64"/>
      <c r="L12083" s="104"/>
    </row>
    <row r="12084" spans="4:12" x14ac:dyDescent="0.25">
      <c r="D12084" s="67"/>
      <c r="E12084" s="64"/>
      <c r="F12084" s="64"/>
      <c r="G12084" s="64"/>
      <c r="H12084" s="64"/>
      <c r="K12084" s="64"/>
      <c r="L12084" s="104"/>
    </row>
    <row r="12085" spans="4:12" x14ac:dyDescent="0.25">
      <c r="D12085" s="67"/>
      <c r="E12085" s="64"/>
      <c r="F12085" s="64"/>
      <c r="G12085" s="64"/>
      <c r="H12085" s="64"/>
      <c r="K12085" s="64"/>
      <c r="L12085" s="104"/>
    </row>
    <row r="12086" spans="4:12" x14ac:dyDescent="0.25">
      <c r="D12086" s="67"/>
      <c r="E12086" s="64"/>
      <c r="F12086" s="64"/>
      <c r="G12086" s="64"/>
      <c r="H12086" s="64"/>
      <c r="K12086" s="64"/>
      <c r="L12086" s="104"/>
    </row>
    <row r="12087" spans="4:12" x14ac:dyDescent="0.25">
      <c r="D12087" s="67"/>
      <c r="E12087" s="64"/>
      <c r="F12087" s="64"/>
      <c r="G12087" s="64"/>
      <c r="H12087" s="64"/>
      <c r="K12087" s="64"/>
      <c r="L12087" s="104"/>
    </row>
    <row r="12088" spans="4:12" x14ac:dyDescent="0.25">
      <c r="D12088" s="67"/>
      <c r="E12088" s="64"/>
      <c r="F12088" s="64"/>
      <c r="G12088" s="64"/>
      <c r="H12088" s="64"/>
      <c r="K12088" s="64"/>
      <c r="L12088" s="104"/>
    </row>
    <row r="12089" spans="4:12" x14ac:dyDescent="0.25">
      <c r="D12089" s="67"/>
      <c r="E12089" s="64"/>
      <c r="F12089" s="64"/>
      <c r="G12089" s="64"/>
      <c r="H12089" s="64"/>
      <c r="K12089" s="64"/>
      <c r="L12089" s="104"/>
    </row>
    <row r="12090" spans="4:12" x14ac:dyDescent="0.25">
      <c r="D12090" s="67"/>
      <c r="E12090" s="64"/>
      <c r="F12090" s="64"/>
      <c r="G12090" s="64"/>
      <c r="H12090" s="64"/>
      <c r="K12090" s="64"/>
      <c r="L12090" s="104"/>
    </row>
    <row r="12091" spans="4:12" x14ac:dyDescent="0.25">
      <c r="D12091" s="67"/>
      <c r="E12091" s="64"/>
      <c r="F12091" s="64"/>
      <c r="G12091" s="64"/>
      <c r="H12091" s="64"/>
      <c r="K12091" s="64"/>
      <c r="L12091" s="104"/>
    </row>
    <row r="12092" spans="4:12" x14ac:dyDescent="0.25">
      <c r="D12092" s="67"/>
      <c r="E12092" s="64"/>
      <c r="F12092" s="64"/>
      <c r="G12092" s="64"/>
      <c r="H12092" s="64"/>
      <c r="K12092" s="64"/>
      <c r="L12092" s="104"/>
    </row>
    <row r="12093" spans="4:12" x14ac:dyDescent="0.25">
      <c r="D12093" s="67"/>
      <c r="E12093" s="64"/>
      <c r="F12093" s="64"/>
      <c r="G12093" s="64"/>
      <c r="H12093" s="64"/>
      <c r="K12093" s="64"/>
      <c r="L12093" s="104"/>
    </row>
    <row r="12094" spans="4:12" x14ac:dyDescent="0.25">
      <c r="D12094" s="67"/>
      <c r="E12094" s="64"/>
      <c r="F12094" s="64"/>
      <c r="G12094" s="64"/>
      <c r="H12094" s="64"/>
      <c r="K12094" s="64"/>
      <c r="L12094" s="104"/>
    </row>
    <row r="12095" spans="4:12" x14ac:dyDescent="0.25">
      <c r="D12095" s="67"/>
      <c r="E12095" s="64"/>
      <c r="F12095" s="64"/>
      <c r="G12095" s="64"/>
      <c r="H12095" s="64"/>
      <c r="K12095" s="64"/>
      <c r="L12095" s="104"/>
    </row>
    <row r="12096" spans="4:12" x14ac:dyDescent="0.25">
      <c r="D12096" s="67"/>
      <c r="E12096" s="64"/>
      <c r="F12096" s="64"/>
      <c r="G12096" s="64"/>
      <c r="H12096" s="64"/>
      <c r="K12096" s="64"/>
      <c r="L12096" s="104"/>
    </row>
    <row r="12097" spans="4:12" x14ac:dyDescent="0.25">
      <c r="D12097" s="67"/>
      <c r="E12097" s="64"/>
      <c r="F12097" s="64"/>
      <c r="G12097" s="64"/>
      <c r="H12097" s="64"/>
      <c r="K12097" s="64"/>
      <c r="L12097" s="104"/>
    </row>
    <row r="12098" spans="4:12" x14ac:dyDescent="0.25">
      <c r="D12098" s="67"/>
      <c r="E12098" s="64"/>
      <c r="F12098" s="64"/>
      <c r="G12098" s="64"/>
      <c r="H12098" s="64"/>
      <c r="K12098" s="64"/>
      <c r="L12098" s="104"/>
    </row>
    <row r="12099" spans="4:12" x14ac:dyDescent="0.25">
      <c r="D12099" s="67"/>
      <c r="E12099" s="64"/>
      <c r="F12099" s="64"/>
      <c r="G12099" s="64"/>
      <c r="H12099" s="64"/>
      <c r="K12099" s="64"/>
      <c r="L12099" s="104"/>
    </row>
    <row r="12100" spans="4:12" x14ac:dyDescent="0.25">
      <c r="D12100" s="67"/>
      <c r="E12100" s="64"/>
      <c r="F12100" s="64"/>
      <c r="G12100" s="64"/>
      <c r="H12100" s="64"/>
      <c r="K12100" s="64"/>
      <c r="L12100" s="104"/>
    </row>
    <row r="12101" spans="4:12" x14ac:dyDescent="0.25">
      <c r="D12101" s="67"/>
      <c r="E12101" s="64"/>
      <c r="F12101" s="64"/>
      <c r="G12101" s="64"/>
      <c r="H12101" s="64"/>
      <c r="K12101" s="64"/>
      <c r="L12101" s="104"/>
    </row>
    <row r="12102" spans="4:12" x14ac:dyDescent="0.25">
      <c r="D12102" s="67"/>
      <c r="E12102" s="64"/>
      <c r="F12102" s="64"/>
      <c r="G12102" s="64"/>
      <c r="H12102" s="64"/>
      <c r="K12102" s="64"/>
      <c r="L12102" s="104"/>
    </row>
    <row r="12103" spans="4:12" x14ac:dyDescent="0.25">
      <c r="D12103" s="67"/>
      <c r="E12103" s="64"/>
      <c r="F12103" s="64"/>
      <c r="G12103" s="64"/>
      <c r="H12103" s="64"/>
      <c r="K12103" s="64"/>
      <c r="L12103" s="104"/>
    </row>
    <row r="12104" spans="4:12" x14ac:dyDescent="0.25">
      <c r="D12104" s="67"/>
      <c r="E12104" s="64"/>
      <c r="F12104" s="64"/>
      <c r="G12104" s="64"/>
      <c r="H12104" s="64"/>
      <c r="K12104" s="64"/>
      <c r="L12104" s="104"/>
    </row>
    <row r="12105" spans="4:12" x14ac:dyDescent="0.25">
      <c r="D12105" s="67"/>
      <c r="E12105" s="64"/>
      <c r="F12105" s="64"/>
      <c r="G12105" s="64"/>
      <c r="H12105" s="64"/>
      <c r="K12105" s="64"/>
      <c r="L12105" s="104"/>
    </row>
    <row r="12106" spans="4:12" x14ac:dyDescent="0.25">
      <c r="D12106" s="67"/>
      <c r="E12106" s="64"/>
      <c r="F12106" s="64"/>
      <c r="G12106" s="64"/>
      <c r="H12106" s="64"/>
      <c r="K12106" s="64"/>
      <c r="L12106" s="104"/>
    </row>
    <row r="12107" spans="4:12" x14ac:dyDescent="0.25">
      <c r="D12107" s="67"/>
      <c r="E12107" s="64"/>
      <c r="F12107" s="64"/>
      <c r="G12107" s="64"/>
      <c r="H12107" s="64"/>
      <c r="K12107" s="64"/>
      <c r="L12107" s="104"/>
    </row>
    <row r="12108" spans="4:12" x14ac:dyDescent="0.25">
      <c r="D12108" s="67"/>
      <c r="E12108" s="64"/>
      <c r="F12108" s="64"/>
      <c r="G12108" s="64"/>
      <c r="H12108" s="64"/>
      <c r="K12108" s="64"/>
      <c r="L12108" s="104"/>
    </row>
    <row r="12109" spans="4:12" x14ac:dyDescent="0.25">
      <c r="D12109" s="67"/>
      <c r="E12109" s="64"/>
      <c r="F12109" s="64"/>
      <c r="G12109" s="64"/>
      <c r="H12109" s="64"/>
      <c r="K12109" s="64"/>
      <c r="L12109" s="104"/>
    </row>
    <row r="12110" spans="4:12" x14ac:dyDescent="0.25">
      <c r="D12110" s="67"/>
      <c r="E12110" s="64"/>
      <c r="F12110" s="64"/>
      <c r="G12110" s="64"/>
      <c r="H12110" s="64"/>
      <c r="K12110" s="64"/>
      <c r="L12110" s="104"/>
    </row>
    <row r="12111" spans="4:12" x14ac:dyDescent="0.25">
      <c r="D12111" s="67"/>
      <c r="E12111" s="64"/>
      <c r="F12111" s="64"/>
      <c r="G12111" s="64"/>
      <c r="H12111" s="64"/>
      <c r="K12111" s="64"/>
      <c r="L12111" s="104"/>
    </row>
    <row r="12112" spans="4:12" x14ac:dyDescent="0.25">
      <c r="D12112" s="67"/>
      <c r="E12112" s="64"/>
      <c r="F12112" s="64"/>
      <c r="G12112" s="64"/>
      <c r="H12112" s="64"/>
      <c r="K12112" s="64"/>
      <c r="L12112" s="104"/>
    </row>
    <row r="12113" spans="4:12" x14ac:dyDescent="0.25">
      <c r="D12113" s="67"/>
      <c r="E12113" s="64"/>
      <c r="F12113" s="64"/>
      <c r="G12113" s="64"/>
      <c r="H12113" s="64"/>
      <c r="K12113" s="64"/>
      <c r="L12113" s="104"/>
    </row>
    <row r="12114" spans="4:12" x14ac:dyDescent="0.25">
      <c r="D12114" s="67"/>
      <c r="E12114" s="64"/>
      <c r="F12114" s="64"/>
      <c r="G12114" s="64"/>
      <c r="H12114" s="64"/>
      <c r="K12114" s="64"/>
      <c r="L12114" s="104"/>
    </row>
    <row r="12115" spans="4:12" x14ac:dyDescent="0.25">
      <c r="D12115" s="67"/>
      <c r="E12115" s="64"/>
      <c r="F12115" s="64"/>
      <c r="G12115" s="64"/>
      <c r="H12115" s="64"/>
      <c r="K12115" s="64"/>
      <c r="L12115" s="104"/>
    </row>
    <row r="12116" spans="4:12" x14ac:dyDescent="0.25">
      <c r="D12116" s="67"/>
      <c r="E12116" s="64"/>
      <c r="F12116" s="64"/>
      <c r="G12116" s="64"/>
      <c r="H12116" s="64"/>
      <c r="K12116" s="64"/>
      <c r="L12116" s="104"/>
    </row>
    <row r="12117" spans="4:12" x14ac:dyDescent="0.25">
      <c r="D12117" s="67"/>
      <c r="E12117" s="64"/>
      <c r="F12117" s="64"/>
      <c r="G12117" s="64"/>
      <c r="H12117" s="64"/>
      <c r="K12117" s="64"/>
      <c r="L12117" s="104"/>
    </row>
    <row r="12118" spans="4:12" x14ac:dyDescent="0.25">
      <c r="D12118" s="67"/>
      <c r="E12118" s="64"/>
      <c r="F12118" s="64"/>
      <c r="G12118" s="64"/>
      <c r="H12118" s="64"/>
      <c r="K12118" s="64"/>
      <c r="L12118" s="104"/>
    </row>
    <row r="12119" spans="4:12" x14ac:dyDescent="0.25">
      <c r="D12119" s="67"/>
      <c r="E12119" s="64"/>
      <c r="F12119" s="64"/>
      <c r="G12119" s="64"/>
      <c r="H12119" s="64"/>
      <c r="K12119" s="64"/>
      <c r="L12119" s="104"/>
    </row>
    <row r="12120" spans="4:12" x14ac:dyDescent="0.25">
      <c r="D12120" s="67"/>
      <c r="E12120" s="64"/>
      <c r="F12120" s="64"/>
      <c r="G12120" s="64"/>
      <c r="H12120" s="64"/>
      <c r="K12120" s="64"/>
      <c r="L12120" s="104"/>
    </row>
    <row r="12121" spans="4:12" x14ac:dyDescent="0.25">
      <c r="D12121" s="67"/>
      <c r="E12121" s="64"/>
      <c r="F12121" s="64"/>
      <c r="G12121" s="64"/>
      <c r="H12121" s="64"/>
      <c r="K12121" s="64"/>
      <c r="L12121" s="104"/>
    </row>
    <row r="12122" spans="4:12" x14ac:dyDescent="0.25">
      <c r="D12122" s="67"/>
      <c r="E12122" s="64"/>
      <c r="F12122" s="64"/>
      <c r="G12122" s="64"/>
      <c r="H12122" s="64"/>
      <c r="K12122" s="64"/>
      <c r="L12122" s="104"/>
    </row>
    <row r="12123" spans="4:12" x14ac:dyDescent="0.25">
      <c r="D12123" s="67"/>
      <c r="E12123" s="64"/>
      <c r="F12123" s="64"/>
      <c r="G12123" s="64"/>
      <c r="H12123" s="64"/>
      <c r="K12123" s="64"/>
      <c r="L12123" s="104"/>
    </row>
    <row r="12124" spans="4:12" x14ac:dyDescent="0.25">
      <c r="D12124" s="67"/>
      <c r="E12124" s="64"/>
      <c r="F12124" s="64"/>
      <c r="G12124" s="64"/>
      <c r="H12124" s="64"/>
      <c r="K12124" s="64"/>
      <c r="L12124" s="104"/>
    </row>
    <row r="12125" spans="4:12" x14ac:dyDescent="0.25">
      <c r="D12125" s="67"/>
      <c r="E12125" s="64"/>
      <c r="F12125" s="64"/>
      <c r="G12125" s="64"/>
      <c r="H12125" s="64"/>
      <c r="K12125" s="64"/>
      <c r="L12125" s="104"/>
    </row>
    <row r="12126" spans="4:12" x14ac:dyDescent="0.25">
      <c r="D12126" s="67"/>
      <c r="E12126" s="64"/>
      <c r="F12126" s="64"/>
      <c r="G12126" s="64"/>
      <c r="H12126" s="64"/>
      <c r="K12126" s="64"/>
      <c r="L12126" s="104"/>
    </row>
    <row r="12127" spans="4:12" x14ac:dyDescent="0.25">
      <c r="D12127" s="67"/>
      <c r="E12127" s="64"/>
      <c r="F12127" s="64"/>
      <c r="G12127" s="64"/>
      <c r="H12127" s="64"/>
      <c r="K12127" s="64"/>
      <c r="L12127" s="104"/>
    </row>
    <row r="12128" spans="4:12" x14ac:dyDescent="0.25">
      <c r="D12128" s="67"/>
      <c r="E12128" s="64"/>
      <c r="F12128" s="64"/>
      <c r="G12128" s="64"/>
      <c r="H12128" s="64"/>
      <c r="K12128" s="64"/>
      <c r="L12128" s="104"/>
    </row>
    <row r="12129" spans="4:12" x14ac:dyDescent="0.25">
      <c r="D12129" s="67"/>
      <c r="E12129" s="64"/>
      <c r="F12129" s="64"/>
      <c r="G12129" s="64"/>
      <c r="H12129" s="64"/>
      <c r="K12129" s="64"/>
      <c r="L12129" s="104"/>
    </row>
    <row r="12130" spans="4:12" x14ac:dyDescent="0.25">
      <c r="D12130" s="67"/>
      <c r="E12130" s="64"/>
      <c r="F12130" s="64"/>
      <c r="G12130" s="64"/>
      <c r="H12130" s="64"/>
      <c r="K12130" s="64"/>
      <c r="L12130" s="104"/>
    </row>
    <row r="12131" spans="4:12" x14ac:dyDescent="0.25">
      <c r="D12131" s="67"/>
      <c r="E12131" s="64"/>
      <c r="F12131" s="64"/>
      <c r="G12131" s="64"/>
      <c r="H12131" s="64"/>
      <c r="K12131" s="64"/>
      <c r="L12131" s="104"/>
    </row>
    <row r="12132" spans="4:12" x14ac:dyDescent="0.25">
      <c r="D12132" s="67"/>
      <c r="E12132" s="64"/>
      <c r="F12132" s="64"/>
      <c r="G12132" s="64"/>
      <c r="H12132" s="64"/>
      <c r="K12132" s="64"/>
      <c r="L12132" s="104"/>
    </row>
    <row r="12133" spans="4:12" x14ac:dyDescent="0.25">
      <c r="D12133" s="67"/>
      <c r="E12133" s="64"/>
      <c r="F12133" s="64"/>
      <c r="G12133" s="64"/>
      <c r="H12133" s="64"/>
      <c r="K12133" s="64"/>
      <c r="L12133" s="104"/>
    </row>
    <row r="12134" spans="4:12" x14ac:dyDescent="0.25">
      <c r="D12134" s="67"/>
      <c r="E12134" s="64"/>
      <c r="F12134" s="64"/>
      <c r="G12134" s="64"/>
      <c r="H12134" s="64"/>
      <c r="K12134" s="64"/>
      <c r="L12134" s="104"/>
    </row>
    <row r="12135" spans="4:12" x14ac:dyDescent="0.25">
      <c r="D12135" s="67"/>
      <c r="E12135" s="64"/>
      <c r="F12135" s="64"/>
      <c r="G12135" s="64"/>
      <c r="H12135" s="64"/>
      <c r="K12135" s="64"/>
      <c r="L12135" s="104"/>
    </row>
    <row r="12136" spans="4:12" x14ac:dyDescent="0.25">
      <c r="D12136" s="67"/>
      <c r="E12136" s="64"/>
      <c r="F12136" s="64"/>
      <c r="G12136" s="64"/>
      <c r="H12136" s="64"/>
      <c r="K12136" s="64"/>
      <c r="L12136" s="104"/>
    </row>
    <row r="12137" spans="4:12" x14ac:dyDescent="0.25">
      <c r="D12137" s="67"/>
      <c r="E12137" s="64"/>
      <c r="F12137" s="64"/>
      <c r="G12137" s="64"/>
      <c r="H12137" s="64"/>
      <c r="K12137" s="64"/>
      <c r="L12137" s="104"/>
    </row>
    <row r="12138" spans="4:12" x14ac:dyDescent="0.25">
      <c r="D12138" s="67"/>
      <c r="E12138" s="64"/>
      <c r="F12138" s="64"/>
      <c r="G12138" s="64"/>
      <c r="H12138" s="64"/>
      <c r="K12138" s="64"/>
      <c r="L12138" s="104"/>
    </row>
    <row r="12139" spans="4:12" x14ac:dyDescent="0.25">
      <c r="D12139" s="67"/>
      <c r="E12139" s="64"/>
      <c r="F12139" s="64"/>
      <c r="G12139" s="64"/>
      <c r="H12139" s="64"/>
      <c r="K12139" s="64"/>
      <c r="L12139" s="104"/>
    </row>
    <row r="12140" spans="4:12" x14ac:dyDescent="0.25">
      <c r="D12140" s="67"/>
      <c r="E12140" s="64"/>
      <c r="F12140" s="64"/>
      <c r="G12140" s="64"/>
      <c r="H12140" s="64"/>
      <c r="K12140" s="64"/>
      <c r="L12140" s="104"/>
    </row>
    <row r="12141" spans="4:12" x14ac:dyDescent="0.25">
      <c r="D12141" s="67"/>
      <c r="E12141" s="64"/>
      <c r="F12141" s="64"/>
      <c r="G12141" s="64"/>
      <c r="H12141" s="64"/>
      <c r="K12141" s="64"/>
      <c r="L12141" s="104"/>
    </row>
    <row r="12142" spans="4:12" x14ac:dyDescent="0.25">
      <c r="D12142" s="67"/>
      <c r="E12142" s="64"/>
      <c r="F12142" s="64"/>
      <c r="G12142" s="64"/>
      <c r="H12142" s="64"/>
      <c r="K12142" s="64"/>
      <c r="L12142" s="104"/>
    </row>
    <row r="12143" spans="4:12" x14ac:dyDescent="0.25">
      <c r="D12143" s="67"/>
      <c r="E12143" s="64"/>
      <c r="F12143" s="64"/>
      <c r="G12143" s="64"/>
      <c r="H12143" s="64"/>
      <c r="K12143" s="64"/>
      <c r="L12143" s="104"/>
    </row>
    <row r="12144" spans="4:12" x14ac:dyDescent="0.25">
      <c r="D12144" s="67"/>
      <c r="E12144" s="64"/>
      <c r="F12144" s="64"/>
      <c r="G12144" s="64"/>
      <c r="H12144" s="64"/>
      <c r="K12144" s="64"/>
      <c r="L12144" s="104"/>
    </row>
    <row r="12145" spans="4:12" x14ac:dyDescent="0.25">
      <c r="D12145" s="67"/>
      <c r="E12145" s="64"/>
      <c r="F12145" s="64"/>
      <c r="G12145" s="64"/>
      <c r="H12145" s="64"/>
      <c r="K12145" s="64"/>
      <c r="L12145" s="104"/>
    </row>
    <row r="12146" spans="4:12" x14ac:dyDescent="0.25">
      <c r="D12146" s="67"/>
      <c r="E12146" s="64"/>
      <c r="F12146" s="64"/>
      <c r="G12146" s="64"/>
      <c r="H12146" s="64"/>
      <c r="K12146" s="64"/>
      <c r="L12146" s="104"/>
    </row>
    <row r="12147" spans="4:12" x14ac:dyDescent="0.25">
      <c r="D12147" s="67"/>
      <c r="E12147" s="64"/>
      <c r="F12147" s="64"/>
      <c r="G12147" s="64"/>
      <c r="H12147" s="64"/>
      <c r="K12147" s="64"/>
      <c r="L12147" s="104"/>
    </row>
    <row r="12148" spans="4:12" x14ac:dyDescent="0.25">
      <c r="D12148" s="67"/>
      <c r="E12148" s="64"/>
      <c r="F12148" s="64"/>
      <c r="G12148" s="64"/>
      <c r="H12148" s="64"/>
      <c r="K12148" s="64"/>
      <c r="L12148" s="104"/>
    </row>
    <row r="12149" spans="4:12" x14ac:dyDescent="0.25">
      <c r="D12149" s="67"/>
      <c r="E12149" s="64"/>
      <c r="F12149" s="64"/>
      <c r="G12149" s="64"/>
      <c r="H12149" s="64"/>
      <c r="K12149" s="64"/>
      <c r="L12149" s="104"/>
    </row>
    <row r="12150" spans="4:12" x14ac:dyDescent="0.25">
      <c r="D12150" s="67"/>
      <c r="E12150" s="64"/>
      <c r="F12150" s="64"/>
      <c r="G12150" s="64"/>
      <c r="H12150" s="64"/>
      <c r="K12150" s="64"/>
      <c r="L12150" s="104"/>
    </row>
    <row r="12151" spans="4:12" x14ac:dyDescent="0.25">
      <c r="D12151" s="67"/>
      <c r="E12151" s="64"/>
      <c r="F12151" s="64"/>
      <c r="G12151" s="64"/>
      <c r="H12151" s="64"/>
      <c r="K12151" s="64"/>
      <c r="L12151" s="104"/>
    </row>
    <row r="12152" spans="4:12" x14ac:dyDescent="0.25">
      <c r="D12152" s="67"/>
      <c r="E12152" s="64"/>
      <c r="F12152" s="64"/>
      <c r="G12152" s="64"/>
      <c r="H12152" s="64"/>
      <c r="K12152" s="64"/>
      <c r="L12152" s="104"/>
    </row>
    <row r="12153" spans="4:12" x14ac:dyDescent="0.25">
      <c r="D12153" s="67"/>
      <c r="E12153" s="64"/>
      <c r="F12153" s="64"/>
      <c r="G12153" s="64"/>
      <c r="H12153" s="64"/>
      <c r="K12153" s="64"/>
      <c r="L12153" s="104"/>
    </row>
    <row r="12154" spans="4:12" x14ac:dyDescent="0.25">
      <c r="D12154" s="67"/>
      <c r="E12154" s="64"/>
      <c r="F12154" s="64"/>
      <c r="G12154" s="64"/>
      <c r="H12154" s="64"/>
      <c r="K12154" s="64"/>
      <c r="L12154" s="104"/>
    </row>
    <row r="12155" spans="4:12" x14ac:dyDescent="0.25">
      <c r="D12155" s="67"/>
      <c r="E12155" s="64"/>
      <c r="F12155" s="64"/>
      <c r="G12155" s="64"/>
      <c r="H12155" s="64"/>
      <c r="K12155" s="64"/>
      <c r="L12155" s="104"/>
    </row>
    <row r="12156" spans="4:12" x14ac:dyDescent="0.25">
      <c r="D12156" s="67"/>
      <c r="E12156" s="64"/>
      <c r="F12156" s="64"/>
      <c r="G12156" s="64"/>
      <c r="H12156" s="64"/>
      <c r="K12156" s="64"/>
      <c r="L12156" s="104"/>
    </row>
    <row r="12157" spans="4:12" x14ac:dyDescent="0.25">
      <c r="D12157" s="67"/>
      <c r="E12157" s="64"/>
      <c r="F12157" s="64"/>
      <c r="G12157" s="64"/>
      <c r="H12157" s="64"/>
      <c r="K12157" s="64"/>
      <c r="L12157" s="104"/>
    </row>
    <row r="12158" spans="4:12" x14ac:dyDescent="0.25">
      <c r="D12158" s="67"/>
      <c r="E12158" s="64"/>
      <c r="F12158" s="64"/>
      <c r="G12158" s="64"/>
      <c r="H12158" s="64"/>
      <c r="K12158" s="64"/>
      <c r="L12158" s="104"/>
    </row>
    <row r="12159" spans="4:12" x14ac:dyDescent="0.25">
      <c r="D12159" s="67"/>
      <c r="E12159" s="64"/>
      <c r="F12159" s="64"/>
      <c r="G12159" s="64"/>
      <c r="H12159" s="64"/>
      <c r="K12159" s="64"/>
      <c r="L12159" s="104"/>
    </row>
    <row r="12160" spans="4:12" x14ac:dyDescent="0.25">
      <c r="D12160" s="67"/>
      <c r="E12160" s="64"/>
      <c r="F12160" s="64"/>
      <c r="G12160" s="64"/>
      <c r="H12160" s="64"/>
      <c r="K12160" s="64"/>
      <c r="L12160" s="104"/>
    </row>
    <row r="12161" spans="4:12" x14ac:dyDescent="0.25">
      <c r="D12161" s="67"/>
      <c r="E12161" s="64"/>
      <c r="F12161" s="64"/>
      <c r="G12161" s="64"/>
      <c r="H12161" s="64"/>
      <c r="K12161" s="64"/>
      <c r="L12161" s="104"/>
    </row>
    <row r="12162" spans="4:12" x14ac:dyDescent="0.25">
      <c r="D12162" s="67"/>
      <c r="E12162" s="64"/>
      <c r="F12162" s="64"/>
      <c r="G12162" s="64"/>
      <c r="H12162" s="64"/>
      <c r="K12162" s="64"/>
      <c r="L12162" s="104"/>
    </row>
    <row r="12163" spans="4:12" x14ac:dyDescent="0.25">
      <c r="D12163" s="67"/>
      <c r="E12163" s="64"/>
      <c r="F12163" s="64"/>
      <c r="G12163" s="64"/>
      <c r="H12163" s="64"/>
      <c r="K12163" s="64"/>
      <c r="L12163" s="104"/>
    </row>
    <row r="12164" spans="4:12" x14ac:dyDescent="0.25">
      <c r="D12164" s="67"/>
      <c r="E12164" s="64"/>
      <c r="F12164" s="64"/>
      <c r="G12164" s="64"/>
      <c r="H12164" s="64"/>
      <c r="K12164" s="64"/>
      <c r="L12164" s="104"/>
    </row>
    <row r="12165" spans="4:12" x14ac:dyDescent="0.25">
      <c r="D12165" s="67"/>
      <c r="E12165" s="64"/>
      <c r="F12165" s="64"/>
      <c r="G12165" s="64"/>
      <c r="H12165" s="64"/>
      <c r="K12165" s="64"/>
      <c r="L12165" s="104"/>
    </row>
    <row r="12166" spans="4:12" x14ac:dyDescent="0.25">
      <c r="D12166" s="67"/>
      <c r="E12166" s="64"/>
      <c r="F12166" s="64"/>
      <c r="G12166" s="64"/>
      <c r="H12166" s="64"/>
      <c r="K12166" s="64"/>
      <c r="L12166" s="104"/>
    </row>
    <row r="12167" spans="4:12" x14ac:dyDescent="0.25">
      <c r="D12167" s="67"/>
      <c r="E12167" s="64"/>
      <c r="F12167" s="64"/>
      <c r="G12167" s="64"/>
      <c r="H12167" s="64"/>
      <c r="K12167" s="64"/>
      <c r="L12167" s="104"/>
    </row>
    <row r="12168" spans="4:12" x14ac:dyDescent="0.25">
      <c r="D12168" s="67"/>
      <c r="E12168" s="64"/>
      <c r="F12168" s="64"/>
      <c r="G12168" s="64"/>
      <c r="H12168" s="64"/>
      <c r="K12168" s="64"/>
      <c r="L12168" s="104"/>
    </row>
    <row r="12169" spans="4:12" x14ac:dyDescent="0.25">
      <c r="D12169" s="67"/>
      <c r="E12169" s="64"/>
      <c r="F12169" s="64"/>
      <c r="G12169" s="64"/>
      <c r="H12169" s="64"/>
      <c r="K12169" s="64"/>
      <c r="L12169" s="104"/>
    </row>
    <row r="12170" spans="4:12" x14ac:dyDescent="0.25">
      <c r="D12170" s="67"/>
      <c r="E12170" s="64"/>
      <c r="F12170" s="64"/>
      <c r="G12170" s="64"/>
      <c r="H12170" s="64"/>
      <c r="K12170" s="64"/>
      <c r="L12170" s="104"/>
    </row>
    <row r="12171" spans="4:12" x14ac:dyDescent="0.25">
      <c r="D12171" s="67"/>
      <c r="E12171" s="64"/>
      <c r="F12171" s="64"/>
      <c r="G12171" s="64"/>
      <c r="H12171" s="64"/>
      <c r="K12171" s="64"/>
      <c r="L12171" s="104"/>
    </row>
    <row r="12172" spans="4:12" x14ac:dyDescent="0.25">
      <c r="D12172" s="67"/>
      <c r="E12172" s="64"/>
      <c r="F12172" s="64"/>
      <c r="G12172" s="64"/>
      <c r="H12172" s="64"/>
      <c r="K12172" s="64"/>
      <c r="L12172" s="104"/>
    </row>
    <row r="12173" spans="4:12" x14ac:dyDescent="0.25">
      <c r="D12173" s="67"/>
      <c r="E12173" s="64"/>
      <c r="F12173" s="64"/>
      <c r="G12173" s="64"/>
      <c r="H12173" s="64"/>
      <c r="K12173" s="64"/>
      <c r="L12173" s="104"/>
    </row>
    <row r="12174" spans="4:12" x14ac:dyDescent="0.25">
      <c r="D12174" s="67"/>
      <c r="E12174" s="64"/>
      <c r="F12174" s="64"/>
      <c r="G12174" s="64"/>
      <c r="H12174" s="64"/>
      <c r="K12174" s="64"/>
      <c r="L12174" s="104"/>
    </row>
    <row r="12175" spans="4:12" x14ac:dyDescent="0.25">
      <c r="D12175" s="67"/>
      <c r="E12175" s="64"/>
      <c r="F12175" s="64"/>
      <c r="G12175" s="64"/>
      <c r="H12175" s="64"/>
      <c r="K12175" s="64"/>
      <c r="L12175" s="104"/>
    </row>
    <row r="12176" spans="4:12" x14ac:dyDescent="0.25">
      <c r="D12176" s="67"/>
      <c r="E12176" s="64"/>
      <c r="F12176" s="64"/>
      <c r="G12176" s="64"/>
      <c r="H12176" s="64"/>
      <c r="K12176" s="64"/>
      <c r="L12176" s="104"/>
    </row>
    <row r="12177" spans="4:12" x14ac:dyDescent="0.25">
      <c r="D12177" s="67"/>
      <c r="E12177" s="64"/>
      <c r="F12177" s="64"/>
      <c r="G12177" s="64"/>
      <c r="H12177" s="64"/>
      <c r="K12177" s="64"/>
      <c r="L12177" s="104"/>
    </row>
    <row r="12178" spans="4:12" x14ac:dyDescent="0.25">
      <c r="D12178" s="67"/>
      <c r="E12178" s="64"/>
      <c r="F12178" s="64"/>
      <c r="G12178" s="64"/>
      <c r="H12178" s="64"/>
      <c r="K12178" s="64"/>
      <c r="L12178" s="104"/>
    </row>
    <row r="12179" spans="4:12" x14ac:dyDescent="0.25">
      <c r="D12179" s="67"/>
      <c r="E12179" s="64"/>
      <c r="F12179" s="64"/>
      <c r="G12179" s="64"/>
      <c r="H12179" s="64"/>
      <c r="K12179" s="64"/>
      <c r="L12179" s="104"/>
    </row>
    <row r="12180" spans="4:12" x14ac:dyDescent="0.25">
      <c r="D12180" s="67"/>
      <c r="E12180" s="64"/>
      <c r="F12180" s="64"/>
      <c r="G12180" s="64"/>
      <c r="H12180" s="64"/>
      <c r="K12180" s="64"/>
      <c r="L12180" s="104"/>
    </row>
    <row r="12181" spans="4:12" x14ac:dyDescent="0.25">
      <c r="D12181" s="67"/>
      <c r="E12181" s="64"/>
      <c r="F12181" s="64"/>
      <c r="G12181" s="64"/>
      <c r="H12181" s="64"/>
      <c r="K12181" s="64"/>
      <c r="L12181" s="104"/>
    </row>
    <row r="12182" spans="4:12" x14ac:dyDescent="0.25">
      <c r="D12182" s="67"/>
      <c r="E12182" s="64"/>
      <c r="F12182" s="64"/>
      <c r="G12182" s="64"/>
      <c r="H12182" s="64"/>
      <c r="K12182" s="64"/>
      <c r="L12182" s="104"/>
    </row>
    <row r="12183" spans="4:12" x14ac:dyDescent="0.25">
      <c r="D12183" s="67"/>
      <c r="E12183" s="64"/>
      <c r="F12183" s="64"/>
      <c r="G12183" s="64"/>
      <c r="H12183" s="64"/>
      <c r="K12183" s="64"/>
      <c r="L12183" s="104"/>
    </row>
    <row r="12184" spans="4:12" x14ac:dyDescent="0.25">
      <c r="D12184" s="67"/>
      <c r="E12184" s="64"/>
      <c r="F12184" s="64"/>
      <c r="G12184" s="64"/>
      <c r="H12184" s="64"/>
      <c r="K12184" s="64"/>
      <c r="L12184" s="104"/>
    </row>
    <row r="12185" spans="4:12" x14ac:dyDescent="0.25">
      <c r="D12185" s="67"/>
      <c r="E12185" s="64"/>
      <c r="F12185" s="64"/>
      <c r="G12185" s="64"/>
      <c r="H12185" s="64"/>
      <c r="K12185" s="64"/>
      <c r="L12185" s="104"/>
    </row>
    <row r="12186" spans="4:12" x14ac:dyDescent="0.25">
      <c r="D12186" s="67"/>
      <c r="E12186" s="64"/>
      <c r="F12186" s="64"/>
      <c r="G12186" s="64"/>
      <c r="H12186" s="64"/>
      <c r="K12186" s="64"/>
      <c r="L12186" s="104"/>
    </row>
    <row r="12187" spans="4:12" x14ac:dyDescent="0.25">
      <c r="D12187" s="67"/>
      <c r="E12187" s="64"/>
      <c r="F12187" s="64"/>
      <c r="G12187" s="64"/>
      <c r="H12187" s="64"/>
      <c r="K12187" s="64"/>
      <c r="L12187" s="104"/>
    </row>
    <row r="12188" spans="4:12" x14ac:dyDescent="0.25">
      <c r="D12188" s="67"/>
      <c r="E12188" s="64"/>
      <c r="F12188" s="64"/>
      <c r="G12188" s="64"/>
      <c r="H12188" s="64"/>
      <c r="K12188" s="64"/>
      <c r="L12188" s="104"/>
    </row>
    <row r="12189" spans="4:12" x14ac:dyDescent="0.25">
      <c r="D12189" s="67"/>
      <c r="E12189" s="64"/>
      <c r="F12189" s="64"/>
      <c r="G12189" s="64"/>
      <c r="H12189" s="64"/>
      <c r="K12189" s="64"/>
      <c r="L12189" s="104"/>
    </row>
    <row r="12190" spans="4:12" x14ac:dyDescent="0.25">
      <c r="D12190" s="67"/>
      <c r="E12190" s="64"/>
      <c r="F12190" s="64"/>
      <c r="G12190" s="64"/>
      <c r="H12190" s="64"/>
      <c r="K12190" s="64"/>
      <c r="L12190" s="104"/>
    </row>
    <row r="12191" spans="4:12" x14ac:dyDescent="0.25">
      <c r="D12191" s="67"/>
      <c r="E12191" s="64"/>
      <c r="F12191" s="64"/>
      <c r="G12191" s="64"/>
      <c r="H12191" s="64"/>
      <c r="K12191" s="64"/>
      <c r="L12191" s="104"/>
    </row>
    <row r="12192" spans="4:12" x14ac:dyDescent="0.25">
      <c r="D12192" s="67"/>
      <c r="E12192" s="64"/>
      <c r="F12192" s="64"/>
      <c r="G12192" s="64"/>
      <c r="H12192" s="64"/>
      <c r="K12192" s="64"/>
      <c r="L12192" s="104"/>
    </row>
    <row r="12193" spans="4:12" x14ac:dyDescent="0.25">
      <c r="D12193" s="67"/>
      <c r="E12193" s="64"/>
      <c r="F12193" s="64"/>
      <c r="G12193" s="64"/>
      <c r="H12193" s="64"/>
      <c r="K12193" s="64"/>
      <c r="L12193" s="104"/>
    </row>
    <row r="12194" spans="4:12" x14ac:dyDescent="0.25">
      <c r="D12194" s="67"/>
      <c r="E12194" s="64"/>
      <c r="F12194" s="64"/>
      <c r="G12194" s="64"/>
      <c r="H12194" s="64"/>
      <c r="K12194" s="64"/>
      <c r="L12194" s="104"/>
    </row>
    <row r="12195" spans="4:12" x14ac:dyDescent="0.25">
      <c r="D12195" s="67"/>
      <c r="E12195" s="64"/>
      <c r="F12195" s="64"/>
      <c r="G12195" s="64"/>
      <c r="H12195" s="64"/>
      <c r="K12195" s="64"/>
      <c r="L12195" s="104"/>
    </row>
    <row r="12196" spans="4:12" x14ac:dyDescent="0.25">
      <c r="D12196" s="67"/>
      <c r="E12196" s="64"/>
      <c r="F12196" s="64"/>
      <c r="G12196" s="64"/>
      <c r="H12196" s="64"/>
      <c r="K12196" s="64"/>
      <c r="L12196" s="104"/>
    </row>
    <row r="12197" spans="4:12" x14ac:dyDescent="0.25">
      <c r="D12197" s="67"/>
      <c r="E12197" s="64"/>
      <c r="F12197" s="64"/>
      <c r="G12197" s="64"/>
      <c r="H12197" s="64"/>
      <c r="K12197" s="64"/>
      <c r="L12197" s="104"/>
    </row>
    <row r="12198" spans="4:12" x14ac:dyDescent="0.25">
      <c r="D12198" s="67"/>
      <c r="E12198" s="64"/>
      <c r="F12198" s="64"/>
      <c r="G12198" s="64"/>
      <c r="H12198" s="64"/>
      <c r="K12198" s="64"/>
      <c r="L12198" s="104"/>
    </row>
    <row r="12199" spans="4:12" x14ac:dyDescent="0.25">
      <c r="D12199" s="67"/>
      <c r="E12199" s="64"/>
      <c r="F12199" s="64"/>
      <c r="G12199" s="64"/>
      <c r="H12199" s="64"/>
      <c r="K12199" s="64"/>
      <c r="L12199" s="104"/>
    </row>
    <row r="12200" spans="4:12" x14ac:dyDescent="0.25">
      <c r="D12200" s="67"/>
      <c r="E12200" s="64"/>
      <c r="F12200" s="64"/>
      <c r="G12200" s="64"/>
      <c r="H12200" s="64"/>
      <c r="K12200" s="64"/>
      <c r="L12200" s="104"/>
    </row>
    <row r="12201" spans="4:12" x14ac:dyDescent="0.25">
      <c r="D12201" s="67"/>
      <c r="E12201" s="64"/>
      <c r="F12201" s="64"/>
      <c r="G12201" s="64"/>
      <c r="H12201" s="64"/>
      <c r="K12201" s="64"/>
      <c r="L12201" s="104"/>
    </row>
    <row r="12202" spans="4:12" x14ac:dyDescent="0.25">
      <c r="D12202" s="67"/>
      <c r="E12202" s="64"/>
      <c r="F12202" s="64"/>
      <c r="G12202" s="64"/>
      <c r="H12202" s="64"/>
      <c r="K12202" s="64"/>
      <c r="L12202" s="104"/>
    </row>
    <row r="12203" spans="4:12" x14ac:dyDescent="0.25">
      <c r="D12203" s="67"/>
      <c r="E12203" s="64"/>
      <c r="F12203" s="64"/>
      <c r="G12203" s="64"/>
      <c r="H12203" s="64"/>
      <c r="K12203" s="64"/>
      <c r="L12203" s="104"/>
    </row>
    <row r="12204" spans="4:12" x14ac:dyDescent="0.25">
      <c r="D12204" s="67"/>
      <c r="E12204" s="64"/>
      <c r="F12204" s="64"/>
      <c r="G12204" s="64"/>
      <c r="H12204" s="64"/>
      <c r="K12204" s="64"/>
      <c r="L12204" s="104"/>
    </row>
    <row r="12205" spans="4:12" x14ac:dyDescent="0.25">
      <c r="D12205" s="67"/>
      <c r="E12205" s="64"/>
      <c r="F12205" s="64"/>
      <c r="G12205" s="64"/>
      <c r="H12205" s="64"/>
      <c r="K12205" s="64"/>
      <c r="L12205" s="104"/>
    </row>
    <row r="12206" spans="4:12" x14ac:dyDescent="0.25">
      <c r="D12206" s="67"/>
      <c r="E12206" s="64"/>
      <c r="F12206" s="64"/>
      <c r="G12206" s="64"/>
      <c r="H12206" s="64"/>
      <c r="K12206" s="64"/>
      <c r="L12206" s="104"/>
    </row>
    <row r="12207" spans="4:12" x14ac:dyDescent="0.25">
      <c r="D12207" s="67"/>
      <c r="E12207" s="64"/>
      <c r="F12207" s="64"/>
      <c r="G12207" s="64"/>
      <c r="H12207" s="64"/>
      <c r="K12207" s="64"/>
      <c r="L12207" s="104"/>
    </row>
    <row r="12208" spans="4:12" x14ac:dyDescent="0.25">
      <c r="D12208" s="67"/>
      <c r="E12208" s="64"/>
      <c r="F12208" s="64"/>
      <c r="G12208" s="64"/>
      <c r="H12208" s="64"/>
      <c r="K12208" s="64"/>
      <c r="L12208" s="104"/>
    </row>
    <row r="12209" spans="4:12" x14ac:dyDescent="0.25">
      <c r="D12209" s="67"/>
      <c r="E12209" s="64"/>
      <c r="F12209" s="64"/>
      <c r="G12209" s="64"/>
      <c r="H12209" s="64"/>
      <c r="K12209" s="64"/>
      <c r="L12209" s="104"/>
    </row>
    <row r="12210" spans="4:12" x14ac:dyDescent="0.25">
      <c r="D12210" s="67"/>
      <c r="E12210" s="64"/>
      <c r="F12210" s="64"/>
      <c r="G12210" s="64"/>
      <c r="H12210" s="64"/>
      <c r="K12210" s="64"/>
      <c r="L12210" s="104"/>
    </row>
    <row r="12211" spans="4:12" x14ac:dyDescent="0.25">
      <c r="D12211" s="67"/>
      <c r="E12211" s="64"/>
      <c r="F12211" s="64"/>
      <c r="G12211" s="64"/>
      <c r="H12211" s="64"/>
      <c r="K12211" s="64"/>
      <c r="L12211" s="104"/>
    </row>
    <row r="12212" spans="4:12" x14ac:dyDescent="0.25">
      <c r="D12212" s="67"/>
      <c r="E12212" s="64"/>
      <c r="F12212" s="64"/>
      <c r="G12212" s="64"/>
      <c r="H12212" s="64"/>
      <c r="K12212" s="64"/>
      <c r="L12212" s="104"/>
    </row>
    <row r="12213" spans="4:12" x14ac:dyDescent="0.25">
      <c r="D12213" s="67"/>
      <c r="E12213" s="64"/>
      <c r="F12213" s="64"/>
      <c r="G12213" s="64"/>
      <c r="H12213" s="64"/>
      <c r="K12213" s="64"/>
      <c r="L12213" s="104"/>
    </row>
    <row r="12214" spans="4:12" x14ac:dyDescent="0.25">
      <c r="D12214" s="67"/>
      <c r="E12214" s="64"/>
      <c r="F12214" s="64"/>
      <c r="G12214" s="64"/>
      <c r="H12214" s="64"/>
      <c r="K12214" s="64"/>
      <c r="L12214" s="104"/>
    </row>
    <row r="12215" spans="4:12" x14ac:dyDescent="0.25">
      <c r="D12215" s="67"/>
      <c r="E12215" s="64"/>
      <c r="F12215" s="64"/>
      <c r="G12215" s="64"/>
      <c r="H12215" s="64"/>
      <c r="K12215" s="64"/>
      <c r="L12215" s="104"/>
    </row>
    <row r="12216" spans="4:12" x14ac:dyDescent="0.25">
      <c r="D12216" s="67"/>
      <c r="E12216" s="64"/>
      <c r="F12216" s="64"/>
      <c r="G12216" s="64"/>
      <c r="H12216" s="64"/>
      <c r="K12216" s="64"/>
      <c r="L12216" s="104"/>
    </row>
    <row r="12217" spans="4:12" x14ac:dyDescent="0.25">
      <c r="D12217" s="67"/>
      <c r="E12217" s="64"/>
      <c r="F12217" s="64"/>
      <c r="G12217" s="64"/>
      <c r="H12217" s="64"/>
      <c r="K12217" s="64"/>
      <c r="L12217" s="104"/>
    </row>
    <row r="12218" spans="4:12" x14ac:dyDescent="0.25">
      <c r="D12218" s="67"/>
      <c r="E12218" s="64"/>
      <c r="F12218" s="64"/>
      <c r="G12218" s="64"/>
      <c r="H12218" s="64"/>
      <c r="K12218" s="64"/>
      <c r="L12218" s="104"/>
    </row>
    <row r="12219" spans="4:12" x14ac:dyDescent="0.25">
      <c r="D12219" s="67"/>
      <c r="E12219" s="64"/>
      <c r="F12219" s="64"/>
      <c r="G12219" s="64"/>
      <c r="H12219" s="64"/>
      <c r="K12219" s="64"/>
      <c r="L12219" s="104"/>
    </row>
    <row r="12220" spans="4:12" x14ac:dyDescent="0.25">
      <c r="D12220" s="67"/>
      <c r="E12220" s="64"/>
      <c r="F12220" s="64"/>
      <c r="G12220" s="64"/>
      <c r="H12220" s="64"/>
      <c r="K12220" s="64"/>
      <c r="L12220" s="104"/>
    </row>
    <row r="12221" spans="4:12" x14ac:dyDescent="0.25">
      <c r="D12221" s="67"/>
      <c r="E12221" s="64"/>
      <c r="F12221" s="64"/>
      <c r="G12221" s="64"/>
      <c r="H12221" s="64"/>
      <c r="K12221" s="64"/>
      <c r="L12221" s="104"/>
    </row>
    <row r="12222" spans="4:12" x14ac:dyDescent="0.25">
      <c r="D12222" s="67"/>
      <c r="E12222" s="64"/>
      <c r="F12222" s="64"/>
      <c r="G12222" s="64"/>
      <c r="H12222" s="64"/>
      <c r="K12222" s="64"/>
      <c r="L12222" s="104"/>
    </row>
    <row r="12223" spans="4:12" x14ac:dyDescent="0.25">
      <c r="D12223" s="67"/>
      <c r="E12223" s="64"/>
      <c r="F12223" s="64"/>
      <c r="G12223" s="64"/>
      <c r="H12223" s="64"/>
      <c r="K12223" s="64"/>
      <c r="L12223" s="104"/>
    </row>
    <row r="12224" spans="4:12" x14ac:dyDescent="0.25">
      <c r="D12224" s="67"/>
      <c r="E12224" s="64"/>
      <c r="F12224" s="64"/>
      <c r="G12224" s="64"/>
      <c r="H12224" s="64"/>
      <c r="K12224" s="64"/>
      <c r="L12224" s="104"/>
    </row>
    <row r="12225" spans="4:12" x14ac:dyDescent="0.25">
      <c r="D12225" s="67"/>
      <c r="E12225" s="64"/>
      <c r="F12225" s="64"/>
      <c r="G12225" s="64"/>
      <c r="H12225" s="64"/>
      <c r="K12225" s="64"/>
      <c r="L12225" s="104"/>
    </row>
    <row r="12226" spans="4:12" x14ac:dyDescent="0.25">
      <c r="D12226" s="67"/>
      <c r="E12226" s="64"/>
      <c r="F12226" s="64"/>
      <c r="G12226" s="64"/>
      <c r="H12226" s="64"/>
      <c r="K12226" s="64"/>
      <c r="L12226" s="104"/>
    </row>
    <row r="12227" spans="4:12" x14ac:dyDescent="0.25">
      <c r="D12227" s="67"/>
      <c r="E12227" s="64"/>
      <c r="F12227" s="64"/>
      <c r="G12227" s="64"/>
      <c r="H12227" s="64"/>
      <c r="K12227" s="64"/>
      <c r="L12227" s="104"/>
    </row>
    <row r="12228" spans="4:12" x14ac:dyDescent="0.25">
      <c r="D12228" s="67"/>
      <c r="E12228" s="64"/>
      <c r="F12228" s="64"/>
      <c r="G12228" s="64"/>
      <c r="H12228" s="64"/>
      <c r="K12228" s="64"/>
      <c r="L12228" s="104"/>
    </row>
    <row r="12229" spans="4:12" x14ac:dyDescent="0.25">
      <c r="D12229" s="67"/>
      <c r="E12229" s="64"/>
      <c r="F12229" s="64"/>
      <c r="G12229" s="64"/>
      <c r="H12229" s="64"/>
      <c r="K12229" s="64"/>
      <c r="L12229" s="104"/>
    </row>
    <row r="12230" spans="4:12" x14ac:dyDescent="0.25">
      <c r="D12230" s="67"/>
      <c r="E12230" s="64"/>
      <c r="F12230" s="64"/>
      <c r="G12230" s="64"/>
      <c r="H12230" s="64"/>
      <c r="K12230" s="64"/>
      <c r="L12230" s="104"/>
    </row>
    <row r="12231" spans="4:12" x14ac:dyDescent="0.25">
      <c r="D12231" s="67"/>
      <c r="E12231" s="64"/>
      <c r="F12231" s="64"/>
      <c r="G12231" s="64"/>
      <c r="H12231" s="64"/>
      <c r="K12231" s="64"/>
      <c r="L12231" s="104"/>
    </row>
    <row r="12232" spans="4:12" x14ac:dyDescent="0.25">
      <c r="D12232" s="67"/>
      <c r="E12232" s="64"/>
      <c r="F12232" s="64"/>
      <c r="G12232" s="64"/>
      <c r="H12232" s="64"/>
      <c r="K12232" s="64"/>
      <c r="L12232" s="104"/>
    </row>
    <row r="12233" spans="4:12" x14ac:dyDescent="0.25">
      <c r="D12233" s="67"/>
      <c r="E12233" s="64"/>
      <c r="F12233" s="64"/>
      <c r="G12233" s="64"/>
      <c r="H12233" s="64"/>
      <c r="K12233" s="64"/>
      <c r="L12233" s="104"/>
    </row>
    <row r="12234" spans="4:12" x14ac:dyDescent="0.25">
      <c r="D12234" s="67"/>
      <c r="E12234" s="64"/>
      <c r="F12234" s="64"/>
      <c r="G12234" s="64"/>
      <c r="H12234" s="64"/>
      <c r="K12234" s="64"/>
      <c r="L12234" s="104"/>
    </row>
    <row r="12235" spans="4:12" x14ac:dyDescent="0.25">
      <c r="D12235" s="67"/>
      <c r="E12235" s="64"/>
      <c r="F12235" s="64"/>
      <c r="G12235" s="64"/>
      <c r="H12235" s="64"/>
      <c r="K12235" s="64"/>
      <c r="L12235" s="104"/>
    </row>
    <row r="12236" spans="4:12" x14ac:dyDescent="0.25">
      <c r="D12236" s="67"/>
      <c r="E12236" s="64"/>
      <c r="F12236" s="64"/>
      <c r="G12236" s="64"/>
      <c r="H12236" s="64"/>
      <c r="K12236" s="64"/>
      <c r="L12236" s="104"/>
    </row>
    <row r="12237" spans="4:12" x14ac:dyDescent="0.25">
      <c r="D12237" s="67"/>
      <c r="E12237" s="64"/>
      <c r="F12237" s="64"/>
      <c r="G12237" s="64"/>
      <c r="H12237" s="64"/>
      <c r="K12237" s="64"/>
      <c r="L12237" s="104"/>
    </row>
    <row r="12238" spans="4:12" x14ac:dyDescent="0.25">
      <c r="D12238" s="67"/>
      <c r="E12238" s="64"/>
      <c r="F12238" s="64"/>
      <c r="G12238" s="64"/>
      <c r="H12238" s="64"/>
      <c r="K12238" s="64"/>
      <c r="L12238" s="104"/>
    </row>
    <row r="12239" spans="4:12" x14ac:dyDescent="0.25">
      <c r="D12239" s="67"/>
      <c r="E12239" s="64"/>
      <c r="F12239" s="64"/>
      <c r="G12239" s="64"/>
      <c r="H12239" s="64"/>
      <c r="K12239" s="64"/>
      <c r="L12239" s="104"/>
    </row>
    <row r="12240" spans="4:12" x14ac:dyDescent="0.25">
      <c r="D12240" s="67"/>
      <c r="E12240" s="64"/>
      <c r="F12240" s="64"/>
      <c r="G12240" s="64"/>
      <c r="H12240" s="64"/>
      <c r="K12240" s="64"/>
      <c r="L12240" s="104"/>
    </row>
    <row r="12241" spans="4:12" x14ac:dyDescent="0.25">
      <c r="D12241" s="67"/>
      <c r="E12241" s="64"/>
      <c r="F12241" s="64"/>
      <c r="G12241" s="64"/>
      <c r="H12241" s="64"/>
      <c r="K12241" s="64"/>
      <c r="L12241" s="104"/>
    </row>
    <row r="12242" spans="4:12" x14ac:dyDescent="0.25">
      <c r="D12242" s="67"/>
      <c r="E12242" s="64"/>
      <c r="F12242" s="64"/>
      <c r="G12242" s="64"/>
      <c r="H12242" s="64"/>
      <c r="K12242" s="64"/>
      <c r="L12242" s="104"/>
    </row>
    <row r="12243" spans="4:12" x14ac:dyDescent="0.25">
      <c r="D12243" s="67"/>
      <c r="E12243" s="64"/>
      <c r="F12243" s="64"/>
      <c r="G12243" s="64"/>
      <c r="H12243" s="64"/>
      <c r="K12243" s="64"/>
      <c r="L12243" s="104"/>
    </row>
    <row r="12244" spans="4:12" x14ac:dyDescent="0.25">
      <c r="D12244" s="67"/>
      <c r="E12244" s="64"/>
      <c r="F12244" s="64"/>
      <c r="G12244" s="64"/>
      <c r="H12244" s="64"/>
      <c r="K12244" s="64"/>
      <c r="L12244" s="104"/>
    </row>
    <row r="12245" spans="4:12" x14ac:dyDescent="0.25">
      <c r="D12245" s="67"/>
      <c r="E12245" s="64"/>
      <c r="F12245" s="64"/>
      <c r="G12245" s="64"/>
      <c r="H12245" s="64"/>
      <c r="K12245" s="64"/>
      <c r="L12245" s="104"/>
    </row>
    <row r="12246" spans="4:12" x14ac:dyDescent="0.25">
      <c r="D12246" s="67"/>
      <c r="E12246" s="64"/>
      <c r="F12246" s="64"/>
      <c r="G12246" s="64"/>
      <c r="H12246" s="64"/>
      <c r="K12246" s="64"/>
      <c r="L12246" s="104"/>
    </row>
    <row r="12247" spans="4:12" x14ac:dyDescent="0.25">
      <c r="D12247" s="67"/>
      <c r="E12247" s="64"/>
      <c r="F12247" s="64"/>
      <c r="G12247" s="64"/>
      <c r="H12247" s="64"/>
      <c r="K12247" s="64"/>
      <c r="L12247" s="104"/>
    </row>
    <row r="12248" spans="4:12" x14ac:dyDescent="0.25">
      <c r="D12248" s="67"/>
      <c r="E12248" s="64"/>
      <c r="F12248" s="64"/>
      <c r="G12248" s="64"/>
      <c r="H12248" s="64"/>
      <c r="K12248" s="64"/>
      <c r="L12248" s="104"/>
    </row>
    <row r="12249" spans="4:12" x14ac:dyDescent="0.25">
      <c r="D12249" s="67"/>
      <c r="E12249" s="64"/>
      <c r="F12249" s="64"/>
      <c r="G12249" s="64"/>
      <c r="H12249" s="64"/>
      <c r="K12249" s="64"/>
      <c r="L12249" s="104"/>
    </row>
    <row r="12250" spans="4:12" x14ac:dyDescent="0.25">
      <c r="D12250" s="67"/>
      <c r="E12250" s="64"/>
      <c r="F12250" s="64"/>
      <c r="G12250" s="64"/>
      <c r="H12250" s="64"/>
      <c r="K12250" s="64"/>
      <c r="L12250" s="104"/>
    </row>
    <row r="12251" spans="4:12" x14ac:dyDescent="0.25">
      <c r="D12251" s="67"/>
      <c r="E12251" s="64"/>
      <c r="F12251" s="64"/>
      <c r="G12251" s="64"/>
      <c r="H12251" s="64"/>
      <c r="K12251" s="64"/>
      <c r="L12251" s="104"/>
    </row>
    <row r="12252" spans="4:12" x14ac:dyDescent="0.25">
      <c r="D12252" s="67"/>
      <c r="E12252" s="64"/>
      <c r="F12252" s="64"/>
      <c r="G12252" s="64"/>
      <c r="H12252" s="64"/>
      <c r="K12252" s="64"/>
      <c r="L12252" s="104"/>
    </row>
    <row r="12253" spans="4:12" x14ac:dyDescent="0.25">
      <c r="D12253" s="67"/>
      <c r="E12253" s="64"/>
      <c r="F12253" s="64"/>
      <c r="G12253" s="64"/>
      <c r="H12253" s="64"/>
      <c r="K12253" s="64"/>
      <c r="L12253" s="104"/>
    </row>
    <row r="12254" spans="4:12" x14ac:dyDescent="0.25">
      <c r="D12254" s="67"/>
      <c r="E12254" s="64"/>
      <c r="F12254" s="64"/>
      <c r="G12254" s="64"/>
      <c r="H12254" s="64"/>
      <c r="K12254" s="64"/>
      <c r="L12254" s="104"/>
    </row>
    <row r="12255" spans="4:12" x14ac:dyDescent="0.25">
      <c r="D12255" s="67"/>
      <c r="E12255" s="64"/>
      <c r="F12255" s="64"/>
      <c r="G12255" s="64"/>
      <c r="H12255" s="64"/>
      <c r="K12255" s="64"/>
      <c r="L12255" s="104"/>
    </row>
    <row r="12256" spans="4:12" x14ac:dyDescent="0.25">
      <c r="D12256" s="67"/>
      <c r="E12256" s="64"/>
      <c r="F12256" s="64"/>
      <c r="G12256" s="64"/>
      <c r="H12256" s="64"/>
      <c r="K12256" s="64"/>
      <c r="L12256" s="104"/>
    </row>
    <row r="12257" spans="4:12" x14ac:dyDescent="0.25">
      <c r="D12257" s="67"/>
      <c r="E12257" s="64"/>
      <c r="F12257" s="64"/>
      <c r="G12257" s="64"/>
      <c r="H12257" s="64"/>
      <c r="K12257" s="64"/>
      <c r="L12257" s="104"/>
    </row>
    <row r="12258" spans="4:12" x14ac:dyDescent="0.25">
      <c r="D12258" s="67"/>
      <c r="E12258" s="64"/>
      <c r="F12258" s="64"/>
      <c r="G12258" s="64"/>
      <c r="H12258" s="64"/>
      <c r="K12258" s="64"/>
      <c r="L12258" s="104"/>
    </row>
    <row r="12259" spans="4:12" x14ac:dyDescent="0.25">
      <c r="D12259" s="67"/>
      <c r="E12259" s="64"/>
      <c r="F12259" s="64"/>
      <c r="G12259" s="64"/>
      <c r="H12259" s="64"/>
      <c r="K12259" s="64"/>
      <c r="L12259" s="104"/>
    </row>
    <row r="12260" spans="4:12" x14ac:dyDescent="0.25">
      <c r="D12260" s="67"/>
      <c r="E12260" s="64"/>
      <c r="F12260" s="64"/>
      <c r="G12260" s="64"/>
      <c r="H12260" s="64"/>
      <c r="K12260" s="64"/>
      <c r="L12260" s="104"/>
    </row>
    <row r="12261" spans="4:12" x14ac:dyDescent="0.25">
      <c r="D12261" s="67"/>
      <c r="E12261" s="64"/>
      <c r="F12261" s="64"/>
      <c r="G12261" s="64"/>
      <c r="H12261" s="64"/>
      <c r="K12261" s="64"/>
      <c r="L12261" s="104"/>
    </row>
    <row r="12262" spans="4:12" x14ac:dyDescent="0.25">
      <c r="D12262" s="67"/>
      <c r="E12262" s="64"/>
      <c r="F12262" s="64"/>
      <c r="G12262" s="64"/>
      <c r="H12262" s="64"/>
      <c r="K12262" s="64"/>
      <c r="L12262" s="104"/>
    </row>
    <row r="12263" spans="4:12" x14ac:dyDescent="0.25">
      <c r="D12263" s="67"/>
      <c r="E12263" s="64"/>
      <c r="F12263" s="64"/>
      <c r="G12263" s="64"/>
      <c r="H12263" s="64"/>
      <c r="K12263" s="64"/>
      <c r="L12263" s="104"/>
    </row>
    <row r="12264" spans="4:12" x14ac:dyDescent="0.25">
      <c r="D12264" s="67"/>
      <c r="E12264" s="64"/>
      <c r="F12264" s="64"/>
      <c r="G12264" s="64"/>
      <c r="H12264" s="64"/>
      <c r="K12264" s="64"/>
      <c r="L12264" s="104"/>
    </row>
    <row r="12265" spans="4:12" x14ac:dyDescent="0.25">
      <c r="D12265" s="67"/>
      <c r="E12265" s="64"/>
      <c r="F12265" s="64"/>
      <c r="G12265" s="64"/>
      <c r="H12265" s="64"/>
      <c r="K12265" s="64"/>
      <c r="L12265" s="104"/>
    </row>
    <row r="12266" spans="4:12" x14ac:dyDescent="0.25">
      <c r="D12266" s="67"/>
      <c r="E12266" s="64"/>
      <c r="F12266" s="64"/>
      <c r="G12266" s="64"/>
      <c r="H12266" s="64"/>
      <c r="K12266" s="64"/>
      <c r="L12266" s="104"/>
    </row>
    <row r="12267" spans="4:12" x14ac:dyDescent="0.25">
      <c r="D12267" s="67"/>
      <c r="E12267" s="64"/>
      <c r="F12267" s="64"/>
      <c r="G12267" s="64"/>
      <c r="H12267" s="64"/>
      <c r="K12267" s="64"/>
      <c r="L12267" s="104"/>
    </row>
    <row r="12268" spans="4:12" x14ac:dyDescent="0.25">
      <c r="D12268" s="67"/>
      <c r="E12268" s="64"/>
      <c r="F12268" s="64"/>
      <c r="G12268" s="64"/>
      <c r="H12268" s="64"/>
      <c r="K12268" s="64"/>
      <c r="L12268" s="104"/>
    </row>
    <row r="12269" spans="4:12" x14ac:dyDescent="0.25">
      <c r="D12269" s="67"/>
      <c r="E12269" s="64"/>
      <c r="F12269" s="64"/>
      <c r="G12269" s="64"/>
      <c r="H12269" s="64"/>
      <c r="K12269" s="64"/>
      <c r="L12269" s="104"/>
    </row>
    <row r="12270" spans="4:12" x14ac:dyDescent="0.25">
      <c r="D12270" s="67"/>
      <c r="E12270" s="64"/>
      <c r="F12270" s="64"/>
      <c r="G12270" s="64"/>
      <c r="H12270" s="64"/>
      <c r="K12270" s="64"/>
      <c r="L12270" s="104"/>
    </row>
    <row r="12271" spans="4:12" x14ac:dyDescent="0.25">
      <c r="D12271" s="67"/>
      <c r="E12271" s="64"/>
      <c r="F12271" s="64"/>
      <c r="G12271" s="64"/>
      <c r="H12271" s="64"/>
      <c r="K12271" s="64"/>
      <c r="L12271" s="104"/>
    </row>
    <row r="12272" spans="4:12" x14ac:dyDescent="0.25">
      <c r="D12272" s="67"/>
      <c r="E12272" s="64"/>
      <c r="F12272" s="64"/>
      <c r="G12272" s="64"/>
      <c r="H12272" s="64"/>
      <c r="K12272" s="64"/>
      <c r="L12272" s="104"/>
    </row>
    <row r="12273" spans="4:12" x14ac:dyDescent="0.25">
      <c r="D12273" s="67"/>
      <c r="E12273" s="64"/>
      <c r="F12273" s="64"/>
      <c r="G12273" s="64"/>
      <c r="H12273" s="64"/>
      <c r="K12273" s="64"/>
      <c r="L12273" s="104"/>
    </row>
    <row r="12274" spans="4:12" x14ac:dyDescent="0.25">
      <c r="D12274" s="67"/>
      <c r="E12274" s="64"/>
      <c r="F12274" s="64"/>
      <c r="G12274" s="64"/>
      <c r="H12274" s="64"/>
      <c r="K12274" s="64"/>
      <c r="L12274" s="104"/>
    </row>
    <row r="12275" spans="4:12" x14ac:dyDescent="0.25">
      <c r="D12275" s="67"/>
      <c r="E12275" s="64"/>
      <c r="F12275" s="64"/>
      <c r="G12275" s="64"/>
      <c r="H12275" s="64"/>
      <c r="K12275" s="64"/>
      <c r="L12275" s="104"/>
    </row>
    <row r="12276" spans="4:12" x14ac:dyDescent="0.25">
      <c r="D12276" s="67"/>
      <c r="E12276" s="64"/>
      <c r="F12276" s="64"/>
      <c r="G12276" s="64"/>
      <c r="H12276" s="64"/>
      <c r="K12276" s="64"/>
      <c r="L12276" s="104"/>
    </row>
    <row r="12277" spans="4:12" x14ac:dyDescent="0.25">
      <c r="D12277" s="67"/>
      <c r="E12277" s="64"/>
      <c r="F12277" s="64"/>
      <c r="G12277" s="64"/>
      <c r="H12277" s="64"/>
      <c r="K12277" s="64"/>
      <c r="L12277" s="104"/>
    </row>
    <row r="12278" spans="4:12" x14ac:dyDescent="0.25">
      <c r="D12278" s="67"/>
      <c r="E12278" s="64"/>
      <c r="F12278" s="64"/>
      <c r="G12278" s="64"/>
      <c r="H12278" s="64"/>
      <c r="K12278" s="64"/>
      <c r="L12278" s="104"/>
    </row>
    <row r="12279" spans="4:12" x14ac:dyDescent="0.25">
      <c r="D12279" s="67"/>
      <c r="E12279" s="64"/>
      <c r="F12279" s="64"/>
      <c r="G12279" s="64"/>
      <c r="H12279" s="64"/>
      <c r="K12279" s="64"/>
      <c r="L12279" s="104"/>
    </row>
    <row r="12280" spans="4:12" x14ac:dyDescent="0.25">
      <c r="D12280" s="67"/>
      <c r="E12280" s="64"/>
      <c r="F12280" s="64"/>
      <c r="G12280" s="64"/>
      <c r="H12280" s="64"/>
      <c r="K12280" s="64"/>
      <c r="L12280" s="104"/>
    </row>
    <row r="12281" spans="4:12" x14ac:dyDescent="0.25">
      <c r="D12281" s="67"/>
      <c r="E12281" s="64"/>
      <c r="F12281" s="64"/>
      <c r="G12281" s="64"/>
      <c r="H12281" s="64"/>
      <c r="K12281" s="64"/>
      <c r="L12281" s="104"/>
    </row>
    <row r="12282" spans="4:12" x14ac:dyDescent="0.25">
      <c r="D12282" s="67"/>
      <c r="E12282" s="64"/>
      <c r="F12282" s="64"/>
      <c r="G12282" s="64"/>
      <c r="H12282" s="64"/>
      <c r="K12282" s="64"/>
      <c r="L12282" s="104"/>
    </row>
    <row r="12283" spans="4:12" x14ac:dyDescent="0.25">
      <c r="D12283" s="67"/>
      <c r="E12283" s="64"/>
      <c r="F12283" s="64"/>
      <c r="G12283" s="64"/>
      <c r="H12283" s="64"/>
      <c r="K12283" s="64"/>
      <c r="L12283" s="104"/>
    </row>
    <row r="12284" spans="4:12" x14ac:dyDescent="0.25">
      <c r="D12284" s="67"/>
      <c r="E12284" s="64"/>
      <c r="F12284" s="64"/>
      <c r="G12284" s="64"/>
      <c r="H12284" s="64"/>
      <c r="K12284" s="64"/>
      <c r="L12284" s="104"/>
    </row>
    <row r="12285" spans="4:12" x14ac:dyDescent="0.25">
      <c r="D12285" s="67"/>
      <c r="E12285" s="64"/>
      <c r="F12285" s="64"/>
      <c r="G12285" s="64"/>
      <c r="H12285" s="64"/>
      <c r="K12285" s="64"/>
      <c r="L12285" s="104"/>
    </row>
    <row r="12286" spans="4:12" x14ac:dyDescent="0.25">
      <c r="D12286" s="67"/>
      <c r="E12286" s="64"/>
      <c r="F12286" s="64"/>
      <c r="G12286" s="64"/>
      <c r="H12286" s="64"/>
      <c r="K12286" s="64"/>
      <c r="L12286" s="104"/>
    </row>
    <row r="12287" spans="4:12" x14ac:dyDescent="0.25">
      <c r="D12287" s="67"/>
      <c r="E12287" s="64"/>
      <c r="F12287" s="64"/>
      <c r="G12287" s="64"/>
      <c r="H12287" s="64"/>
      <c r="K12287" s="64"/>
      <c r="L12287" s="104"/>
    </row>
    <row r="12288" spans="4:12" x14ac:dyDescent="0.25">
      <c r="D12288" s="67"/>
      <c r="E12288" s="64"/>
      <c r="F12288" s="64"/>
      <c r="G12288" s="64"/>
      <c r="H12288" s="64"/>
      <c r="K12288" s="64"/>
      <c r="L12288" s="104"/>
    </row>
    <row r="12289" spans="4:12" x14ac:dyDescent="0.25">
      <c r="D12289" s="67"/>
      <c r="E12289" s="64"/>
      <c r="F12289" s="64"/>
      <c r="G12289" s="64"/>
      <c r="H12289" s="64"/>
      <c r="K12289" s="64"/>
      <c r="L12289" s="104"/>
    </row>
    <row r="12290" spans="4:12" x14ac:dyDescent="0.25">
      <c r="D12290" s="67"/>
      <c r="E12290" s="64"/>
      <c r="F12290" s="64"/>
      <c r="G12290" s="64"/>
      <c r="H12290" s="64"/>
      <c r="K12290" s="64"/>
      <c r="L12290" s="104"/>
    </row>
    <row r="12291" spans="4:12" x14ac:dyDescent="0.25">
      <c r="D12291" s="67"/>
      <c r="E12291" s="64"/>
      <c r="F12291" s="64"/>
      <c r="G12291" s="64"/>
      <c r="H12291" s="64"/>
      <c r="K12291" s="64"/>
      <c r="L12291" s="104"/>
    </row>
    <row r="12292" spans="4:12" x14ac:dyDescent="0.25">
      <c r="D12292" s="67"/>
      <c r="E12292" s="64"/>
      <c r="F12292" s="64"/>
      <c r="G12292" s="64"/>
      <c r="H12292" s="64"/>
      <c r="K12292" s="64"/>
      <c r="L12292" s="104"/>
    </row>
    <row r="12293" spans="4:12" x14ac:dyDescent="0.25">
      <c r="D12293" s="67"/>
      <c r="E12293" s="64"/>
      <c r="F12293" s="64"/>
      <c r="G12293" s="64"/>
      <c r="H12293" s="64"/>
      <c r="K12293" s="64"/>
      <c r="L12293" s="104"/>
    </row>
    <row r="12294" spans="4:12" x14ac:dyDescent="0.25">
      <c r="D12294" s="67"/>
      <c r="E12294" s="64"/>
      <c r="F12294" s="64"/>
      <c r="G12294" s="64"/>
      <c r="H12294" s="64"/>
      <c r="K12294" s="64"/>
      <c r="L12294" s="104"/>
    </row>
    <row r="12295" spans="4:12" x14ac:dyDescent="0.25">
      <c r="D12295" s="67"/>
      <c r="E12295" s="64"/>
      <c r="F12295" s="64"/>
      <c r="G12295" s="64"/>
      <c r="H12295" s="64"/>
      <c r="K12295" s="64"/>
      <c r="L12295" s="104"/>
    </row>
    <row r="12296" spans="4:12" x14ac:dyDescent="0.25">
      <c r="D12296" s="67"/>
      <c r="E12296" s="64"/>
      <c r="F12296" s="64"/>
      <c r="G12296" s="64"/>
      <c r="H12296" s="64"/>
      <c r="K12296" s="64"/>
      <c r="L12296" s="104"/>
    </row>
    <row r="12297" spans="4:12" x14ac:dyDescent="0.25">
      <c r="D12297" s="67"/>
      <c r="E12297" s="64"/>
      <c r="F12297" s="64"/>
      <c r="G12297" s="64"/>
      <c r="H12297" s="64"/>
      <c r="K12297" s="64"/>
      <c r="L12297" s="104"/>
    </row>
    <row r="12298" spans="4:12" x14ac:dyDescent="0.25">
      <c r="D12298" s="67"/>
      <c r="E12298" s="64"/>
      <c r="F12298" s="64"/>
      <c r="G12298" s="64"/>
      <c r="H12298" s="64"/>
      <c r="K12298" s="64"/>
      <c r="L12298" s="104"/>
    </row>
    <row r="12299" spans="4:12" x14ac:dyDescent="0.25">
      <c r="D12299" s="67"/>
      <c r="E12299" s="64"/>
      <c r="F12299" s="64"/>
      <c r="G12299" s="64"/>
      <c r="H12299" s="64"/>
      <c r="K12299" s="64"/>
      <c r="L12299" s="104"/>
    </row>
    <row r="12300" spans="4:12" x14ac:dyDescent="0.25">
      <c r="D12300" s="67"/>
      <c r="E12300" s="64"/>
      <c r="F12300" s="64"/>
      <c r="G12300" s="64"/>
      <c r="H12300" s="64"/>
      <c r="K12300" s="64"/>
      <c r="L12300" s="104"/>
    </row>
    <row r="12301" spans="4:12" x14ac:dyDescent="0.25">
      <c r="D12301" s="67"/>
      <c r="E12301" s="64"/>
      <c r="F12301" s="64"/>
      <c r="G12301" s="64"/>
      <c r="H12301" s="64"/>
      <c r="K12301" s="64"/>
      <c r="L12301" s="104"/>
    </row>
    <row r="12302" spans="4:12" x14ac:dyDescent="0.25">
      <c r="D12302" s="67"/>
      <c r="E12302" s="64"/>
      <c r="F12302" s="64"/>
      <c r="G12302" s="64"/>
      <c r="H12302" s="64"/>
      <c r="K12302" s="64"/>
      <c r="L12302" s="104"/>
    </row>
    <row r="12303" spans="4:12" x14ac:dyDescent="0.25">
      <c r="D12303" s="67"/>
      <c r="E12303" s="64"/>
      <c r="F12303" s="64"/>
      <c r="G12303" s="64"/>
      <c r="H12303" s="64"/>
      <c r="K12303" s="64"/>
      <c r="L12303" s="104"/>
    </row>
    <row r="12304" spans="4:12" x14ac:dyDescent="0.25">
      <c r="D12304" s="67"/>
      <c r="E12304" s="64"/>
      <c r="F12304" s="64"/>
      <c r="G12304" s="64"/>
      <c r="H12304" s="64"/>
      <c r="K12304" s="64"/>
      <c r="L12304" s="104"/>
    </row>
    <row r="12305" spans="4:12" x14ac:dyDescent="0.25">
      <c r="D12305" s="67"/>
      <c r="E12305" s="64"/>
      <c r="F12305" s="64"/>
      <c r="G12305" s="64"/>
      <c r="H12305" s="64"/>
      <c r="K12305" s="64"/>
      <c r="L12305" s="104"/>
    </row>
    <row r="12306" spans="4:12" x14ac:dyDescent="0.25">
      <c r="D12306" s="67"/>
      <c r="E12306" s="64"/>
      <c r="F12306" s="64"/>
      <c r="G12306" s="64"/>
      <c r="H12306" s="64"/>
      <c r="K12306" s="64"/>
      <c r="L12306" s="104"/>
    </row>
    <row r="12307" spans="4:12" x14ac:dyDescent="0.25">
      <c r="D12307" s="67"/>
      <c r="E12307" s="64"/>
      <c r="F12307" s="64"/>
      <c r="G12307" s="64"/>
      <c r="H12307" s="64"/>
      <c r="K12307" s="64"/>
      <c r="L12307" s="104"/>
    </row>
    <row r="12308" spans="4:12" x14ac:dyDescent="0.25">
      <c r="D12308" s="67"/>
      <c r="E12308" s="64"/>
      <c r="F12308" s="64"/>
      <c r="G12308" s="64"/>
      <c r="H12308" s="64"/>
      <c r="K12308" s="64"/>
      <c r="L12308" s="104"/>
    </row>
    <row r="12309" spans="4:12" x14ac:dyDescent="0.25">
      <c r="D12309" s="67"/>
      <c r="E12309" s="64"/>
      <c r="F12309" s="64"/>
      <c r="G12309" s="64"/>
      <c r="H12309" s="64"/>
      <c r="K12309" s="64"/>
      <c r="L12309" s="104"/>
    </row>
    <row r="12310" spans="4:12" x14ac:dyDescent="0.25">
      <c r="D12310" s="67"/>
      <c r="E12310" s="64"/>
      <c r="F12310" s="64"/>
      <c r="G12310" s="64"/>
      <c r="H12310" s="64"/>
      <c r="K12310" s="64"/>
      <c r="L12310" s="104"/>
    </row>
    <row r="12311" spans="4:12" x14ac:dyDescent="0.25">
      <c r="D12311" s="67"/>
      <c r="E12311" s="64"/>
      <c r="F12311" s="64"/>
      <c r="G12311" s="64"/>
      <c r="H12311" s="64"/>
      <c r="K12311" s="64"/>
      <c r="L12311" s="104"/>
    </row>
    <row r="12312" spans="4:12" x14ac:dyDescent="0.25">
      <c r="D12312" s="67"/>
      <c r="E12312" s="64"/>
      <c r="F12312" s="64"/>
      <c r="G12312" s="64"/>
      <c r="H12312" s="64"/>
      <c r="K12312" s="64"/>
      <c r="L12312" s="104"/>
    </row>
    <row r="12313" spans="4:12" x14ac:dyDescent="0.25">
      <c r="D12313" s="67"/>
      <c r="E12313" s="64"/>
      <c r="F12313" s="64"/>
      <c r="G12313" s="64"/>
      <c r="H12313" s="64"/>
      <c r="K12313" s="64"/>
      <c r="L12313" s="104"/>
    </row>
    <row r="12314" spans="4:12" x14ac:dyDescent="0.25">
      <c r="D12314" s="67"/>
      <c r="E12314" s="64"/>
      <c r="F12314" s="64"/>
      <c r="G12314" s="64"/>
      <c r="H12314" s="64"/>
      <c r="K12314" s="64"/>
      <c r="L12314" s="104"/>
    </row>
    <row r="12315" spans="4:12" x14ac:dyDescent="0.25">
      <c r="D12315" s="67"/>
      <c r="E12315" s="64"/>
      <c r="F12315" s="64"/>
      <c r="G12315" s="64"/>
      <c r="H12315" s="64"/>
      <c r="K12315" s="64"/>
      <c r="L12315" s="104"/>
    </row>
    <row r="12316" spans="4:12" x14ac:dyDescent="0.25">
      <c r="D12316" s="67"/>
      <c r="E12316" s="64"/>
      <c r="F12316" s="64"/>
      <c r="G12316" s="64"/>
      <c r="H12316" s="64"/>
      <c r="K12316" s="64"/>
      <c r="L12316" s="104"/>
    </row>
    <row r="12317" spans="4:12" x14ac:dyDescent="0.25">
      <c r="D12317" s="67"/>
      <c r="E12317" s="64"/>
      <c r="F12317" s="64"/>
      <c r="G12317" s="64"/>
      <c r="H12317" s="64"/>
      <c r="K12317" s="64"/>
      <c r="L12317" s="104"/>
    </row>
    <row r="12318" spans="4:12" x14ac:dyDescent="0.25">
      <c r="D12318" s="67"/>
      <c r="E12318" s="64"/>
      <c r="F12318" s="64"/>
      <c r="G12318" s="64"/>
      <c r="H12318" s="64"/>
      <c r="K12318" s="64"/>
      <c r="L12318" s="104"/>
    </row>
    <row r="12319" spans="4:12" x14ac:dyDescent="0.25">
      <c r="D12319" s="67"/>
      <c r="E12319" s="64"/>
      <c r="F12319" s="64"/>
      <c r="G12319" s="64"/>
      <c r="H12319" s="64"/>
      <c r="K12319" s="64"/>
      <c r="L12319" s="104"/>
    </row>
    <row r="12320" spans="4:12" x14ac:dyDescent="0.25">
      <c r="D12320" s="67"/>
      <c r="E12320" s="64"/>
      <c r="F12320" s="64"/>
      <c r="G12320" s="64"/>
      <c r="H12320" s="64"/>
      <c r="K12320" s="64"/>
      <c r="L12320" s="104"/>
    </row>
    <row r="12321" spans="4:12" x14ac:dyDescent="0.25">
      <c r="D12321" s="67"/>
      <c r="E12321" s="64"/>
      <c r="F12321" s="64"/>
      <c r="G12321" s="64"/>
      <c r="H12321" s="64"/>
      <c r="K12321" s="64"/>
      <c r="L12321" s="104"/>
    </row>
    <row r="12322" spans="4:12" x14ac:dyDescent="0.25">
      <c r="D12322" s="67"/>
      <c r="E12322" s="64"/>
      <c r="F12322" s="64"/>
      <c r="G12322" s="64"/>
      <c r="H12322" s="64"/>
      <c r="K12322" s="64"/>
      <c r="L12322" s="104"/>
    </row>
    <row r="12323" spans="4:12" x14ac:dyDescent="0.25">
      <c r="D12323" s="67"/>
      <c r="E12323" s="64"/>
      <c r="F12323" s="64"/>
      <c r="G12323" s="64"/>
      <c r="H12323" s="64"/>
      <c r="K12323" s="64"/>
      <c r="L12323" s="104"/>
    </row>
    <row r="12324" spans="4:12" x14ac:dyDescent="0.25">
      <c r="D12324" s="67"/>
      <c r="E12324" s="64"/>
      <c r="F12324" s="64"/>
      <c r="G12324" s="64"/>
      <c r="H12324" s="64"/>
      <c r="K12324" s="64"/>
      <c r="L12324" s="104"/>
    </row>
    <row r="12325" spans="4:12" x14ac:dyDescent="0.25">
      <c r="D12325" s="67"/>
      <c r="E12325" s="64"/>
      <c r="F12325" s="64"/>
      <c r="G12325" s="64"/>
      <c r="H12325" s="64"/>
      <c r="K12325" s="64"/>
      <c r="L12325" s="104"/>
    </row>
    <row r="12326" spans="4:12" x14ac:dyDescent="0.25">
      <c r="D12326" s="67"/>
      <c r="E12326" s="64"/>
      <c r="F12326" s="64"/>
      <c r="G12326" s="64"/>
      <c r="H12326" s="64"/>
      <c r="K12326" s="64"/>
      <c r="L12326" s="104"/>
    </row>
    <row r="12327" spans="4:12" x14ac:dyDescent="0.25">
      <c r="D12327" s="67"/>
      <c r="E12327" s="64"/>
      <c r="F12327" s="64"/>
      <c r="G12327" s="64"/>
      <c r="H12327" s="64"/>
      <c r="K12327" s="64"/>
      <c r="L12327" s="104"/>
    </row>
    <row r="12328" spans="4:12" x14ac:dyDescent="0.25">
      <c r="D12328" s="67"/>
      <c r="E12328" s="64"/>
      <c r="F12328" s="64"/>
      <c r="G12328" s="64"/>
      <c r="H12328" s="64"/>
      <c r="K12328" s="64"/>
      <c r="L12328" s="104"/>
    </row>
    <row r="12329" spans="4:12" x14ac:dyDescent="0.25">
      <c r="D12329" s="67"/>
      <c r="E12329" s="64"/>
      <c r="F12329" s="64"/>
      <c r="G12329" s="64"/>
      <c r="H12329" s="64"/>
      <c r="K12329" s="64"/>
      <c r="L12329" s="104"/>
    </row>
    <row r="12330" spans="4:12" x14ac:dyDescent="0.25">
      <c r="D12330" s="67"/>
      <c r="E12330" s="64"/>
      <c r="F12330" s="64"/>
      <c r="G12330" s="64"/>
      <c r="H12330" s="64"/>
      <c r="K12330" s="64"/>
      <c r="L12330" s="104"/>
    </row>
    <row r="12331" spans="4:12" x14ac:dyDescent="0.25">
      <c r="D12331" s="67"/>
      <c r="E12331" s="64"/>
      <c r="F12331" s="64"/>
      <c r="G12331" s="64"/>
      <c r="H12331" s="64"/>
      <c r="K12331" s="64"/>
      <c r="L12331" s="104"/>
    </row>
    <row r="12332" spans="4:12" x14ac:dyDescent="0.25">
      <c r="D12332" s="67"/>
      <c r="E12332" s="64"/>
      <c r="F12332" s="64"/>
      <c r="G12332" s="64"/>
      <c r="H12332" s="64"/>
      <c r="K12332" s="64"/>
      <c r="L12332" s="104"/>
    </row>
    <row r="12333" spans="4:12" x14ac:dyDescent="0.25">
      <c r="D12333" s="67"/>
      <c r="E12333" s="64"/>
      <c r="F12333" s="64"/>
      <c r="G12333" s="64"/>
      <c r="H12333" s="64"/>
      <c r="K12333" s="64"/>
      <c r="L12333" s="104"/>
    </row>
    <row r="12334" spans="4:12" x14ac:dyDescent="0.25">
      <c r="D12334" s="67"/>
      <c r="E12334" s="64"/>
      <c r="F12334" s="64"/>
      <c r="G12334" s="64"/>
      <c r="H12334" s="64"/>
      <c r="K12334" s="64"/>
      <c r="L12334" s="104"/>
    </row>
    <row r="12335" spans="4:12" x14ac:dyDescent="0.25">
      <c r="D12335" s="67"/>
      <c r="E12335" s="64"/>
      <c r="F12335" s="64"/>
      <c r="G12335" s="64"/>
      <c r="H12335" s="64"/>
      <c r="K12335" s="64"/>
      <c r="L12335" s="104"/>
    </row>
    <row r="12336" spans="4:12" x14ac:dyDescent="0.25">
      <c r="D12336" s="67"/>
      <c r="E12336" s="64"/>
      <c r="F12336" s="64"/>
      <c r="G12336" s="64"/>
      <c r="H12336" s="64"/>
      <c r="K12336" s="64"/>
      <c r="L12336" s="104"/>
    </row>
    <row r="12337" spans="4:12" x14ac:dyDescent="0.25">
      <c r="D12337" s="67"/>
      <c r="E12337" s="64"/>
      <c r="F12337" s="64"/>
      <c r="G12337" s="64"/>
      <c r="H12337" s="64"/>
      <c r="K12337" s="64"/>
      <c r="L12337" s="104"/>
    </row>
    <row r="12338" spans="4:12" x14ac:dyDescent="0.25">
      <c r="D12338" s="67"/>
      <c r="E12338" s="64"/>
      <c r="F12338" s="64"/>
      <c r="G12338" s="64"/>
      <c r="H12338" s="64"/>
      <c r="K12338" s="64"/>
      <c r="L12338" s="104"/>
    </row>
    <row r="12339" spans="4:12" x14ac:dyDescent="0.25">
      <c r="D12339" s="67"/>
      <c r="E12339" s="64"/>
      <c r="F12339" s="64"/>
      <c r="G12339" s="64"/>
      <c r="H12339" s="64"/>
      <c r="K12339" s="64"/>
      <c r="L12339" s="104"/>
    </row>
    <row r="12340" spans="4:12" x14ac:dyDescent="0.25">
      <c r="D12340" s="67"/>
      <c r="E12340" s="64"/>
      <c r="F12340" s="64"/>
      <c r="G12340" s="64"/>
      <c r="H12340" s="64"/>
      <c r="K12340" s="64"/>
      <c r="L12340" s="104"/>
    </row>
    <row r="12341" spans="4:12" x14ac:dyDescent="0.25">
      <c r="D12341" s="67"/>
      <c r="E12341" s="64"/>
      <c r="F12341" s="64"/>
      <c r="G12341" s="64"/>
      <c r="H12341" s="64"/>
      <c r="K12341" s="64"/>
      <c r="L12341" s="104"/>
    </row>
    <row r="12342" spans="4:12" x14ac:dyDescent="0.25">
      <c r="D12342" s="67"/>
      <c r="E12342" s="64"/>
      <c r="F12342" s="64"/>
      <c r="G12342" s="64"/>
      <c r="H12342" s="64"/>
      <c r="K12342" s="64"/>
      <c r="L12342" s="104"/>
    </row>
    <row r="12343" spans="4:12" x14ac:dyDescent="0.25">
      <c r="D12343" s="67"/>
      <c r="E12343" s="64"/>
      <c r="F12343" s="64"/>
      <c r="G12343" s="64"/>
      <c r="H12343" s="64"/>
      <c r="K12343" s="64"/>
      <c r="L12343" s="104"/>
    </row>
    <row r="12344" spans="4:12" x14ac:dyDescent="0.25">
      <c r="D12344" s="67"/>
      <c r="E12344" s="64"/>
      <c r="F12344" s="64"/>
      <c r="G12344" s="64"/>
      <c r="H12344" s="64"/>
      <c r="K12344" s="64"/>
      <c r="L12344" s="104"/>
    </row>
    <row r="12345" spans="4:12" x14ac:dyDescent="0.25">
      <c r="D12345" s="67"/>
      <c r="E12345" s="64"/>
      <c r="F12345" s="64"/>
      <c r="G12345" s="64"/>
      <c r="H12345" s="64"/>
      <c r="K12345" s="64"/>
      <c r="L12345" s="104"/>
    </row>
    <row r="12346" spans="4:12" x14ac:dyDescent="0.25">
      <c r="D12346" s="67"/>
      <c r="E12346" s="64"/>
      <c r="F12346" s="64"/>
      <c r="G12346" s="64"/>
      <c r="H12346" s="64"/>
      <c r="K12346" s="64"/>
      <c r="L12346" s="104"/>
    </row>
    <row r="12347" spans="4:12" x14ac:dyDescent="0.25">
      <c r="D12347" s="67"/>
      <c r="E12347" s="64"/>
      <c r="F12347" s="64"/>
      <c r="G12347" s="64"/>
      <c r="H12347" s="64"/>
      <c r="K12347" s="64"/>
      <c r="L12347" s="104"/>
    </row>
    <row r="12348" spans="4:12" x14ac:dyDescent="0.25">
      <c r="D12348" s="67"/>
      <c r="E12348" s="64"/>
      <c r="F12348" s="64"/>
      <c r="G12348" s="64"/>
      <c r="H12348" s="64"/>
      <c r="K12348" s="64"/>
      <c r="L12348" s="104"/>
    </row>
    <row r="12349" spans="4:12" x14ac:dyDescent="0.25">
      <c r="D12349" s="67"/>
      <c r="E12349" s="64"/>
      <c r="F12349" s="64"/>
      <c r="G12349" s="64"/>
      <c r="H12349" s="64"/>
      <c r="K12349" s="64"/>
      <c r="L12349" s="104"/>
    </row>
    <row r="12350" spans="4:12" x14ac:dyDescent="0.25">
      <c r="D12350" s="67"/>
      <c r="E12350" s="64"/>
      <c r="F12350" s="64"/>
      <c r="G12350" s="64"/>
      <c r="H12350" s="64"/>
      <c r="K12350" s="64"/>
      <c r="L12350" s="104"/>
    </row>
    <row r="12351" spans="4:12" x14ac:dyDescent="0.25">
      <c r="D12351" s="67"/>
      <c r="E12351" s="64"/>
      <c r="F12351" s="64"/>
      <c r="G12351" s="64"/>
      <c r="H12351" s="64"/>
      <c r="K12351" s="64"/>
      <c r="L12351" s="104"/>
    </row>
    <row r="12352" spans="4:12" x14ac:dyDescent="0.25">
      <c r="D12352" s="67"/>
      <c r="E12352" s="64"/>
      <c r="F12352" s="64"/>
      <c r="G12352" s="64"/>
      <c r="H12352" s="64"/>
      <c r="K12352" s="64"/>
      <c r="L12352" s="104"/>
    </row>
    <row r="12353" spans="4:12" x14ac:dyDescent="0.25">
      <c r="D12353" s="67"/>
      <c r="E12353" s="64"/>
      <c r="F12353" s="64"/>
      <c r="G12353" s="64"/>
      <c r="H12353" s="64"/>
      <c r="K12353" s="64"/>
      <c r="L12353" s="104"/>
    </row>
    <row r="12354" spans="4:12" x14ac:dyDescent="0.25">
      <c r="D12354" s="67"/>
      <c r="E12354" s="64"/>
      <c r="F12354" s="64"/>
      <c r="G12354" s="64"/>
      <c r="H12354" s="64"/>
      <c r="K12354" s="64"/>
      <c r="L12354" s="104"/>
    </row>
    <row r="12355" spans="4:12" x14ac:dyDescent="0.25">
      <c r="D12355" s="67"/>
      <c r="E12355" s="64"/>
      <c r="F12355" s="64"/>
      <c r="G12355" s="64"/>
      <c r="H12355" s="64"/>
      <c r="K12355" s="64"/>
      <c r="L12355" s="104"/>
    </row>
    <row r="12356" spans="4:12" x14ac:dyDescent="0.25">
      <c r="D12356" s="67"/>
      <c r="E12356" s="64"/>
      <c r="F12356" s="64"/>
      <c r="G12356" s="64"/>
      <c r="H12356" s="64"/>
      <c r="K12356" s="64"/>
      <c r="L12356" s="104"/>
    </row>
    <row r="12357" spans="4:12" x14ac:dyDescent="0.25">
      <c r="D12357" s="67"/>
      <c r="E12357" s="64"/>
      <c r="F12357" s="64"/>
      <c r="G12357" s="64"/>
      <c r="H12357" s="64"/>
      <c r="K12357" s="64"/>
      <c r="L12357" s="104"/>
    </row>
    <row r="12358" spans="4:12" x14ac:dyDescent="0.25">
      <c r="D12358" s="67"/>
      <c r="E12358" s="64"/>
      <c r="F12358" s="64"/>
      <c r="G12358" s="64"/>
      <c r="H12358" s="64"/>
      <c r="K12358" s="64"/>
      <c r="L12358" s="104"/>
    </row>
    <row r="12359" spans="4:12" x14ac:dyDescent="0.25">
      <c r="D12359" s="67"/>
      <c r="E12359" s="64"/>
      <c r="F12359" s="64"/>
      <c r="G12359" s="64"/>
      <c r="H12359" s="64"/>
      <c r="K12359" s="64"/>
      <c r="L12359" s="104"/>
    </row>
    <row r="12360" spans="4:12" x14ac:dyDescent="0.25">
      <c r="D12360" s="67"/>
      <c r="E12360" s="64"/>
      <c r="F12360" s="64"/>
      <c r="G12360" s="64"/>
      <c r="H12360" s="64"/>
      <c r="K12360" s="64"/>
      <c r="L12360" s="104"/>
    </row>
    <row r="12361" spans="4:12" x14ac:dyDescent="0.25">
      <c r="D12361" s="67"/>
      <c r="E12361" s="64"/>
      <c r="F12361" s="64"/>
      <c r="G12361" s="64"/>
      <c r="H12361" s="64"/>
      <c r="K12361" s="64"/>
      <c r="L12361" s="104"/>
    </row>
    <row r="12362" spans="4:12" x14ac:dyDescent="0.25">
      <c r="D12362" s="67"/>
      <c r="E12362" s="64"/>
      <c r="F12362" s="64"/>
      <c r="G12362" s="64"/>
      <c r="H12362" s="64"/>
      <c r="K12362" s="64"/>
      <c r="L12362" s="104"/>
    </row>
    <row r="12363" spans="4:12" x14ac:dyDescent="0.25">
      <c r="D12363" s="67"/>
      <c r="E12363" s="64"/>
      <c r="F12363" s="64"/>
      <c r="G12363" s="64"/>
      <c r="H12363" s="64"/>
      <c r="K12363" s="64"/>
      <c r="L12363" s="104"/>
    </row>
    <row r="12364" spans="4:12" x14ac:dyDescent="0.25">
      <c r="D12364" s="67"/>
      <c r="E12364" s="64"/>
      <c r="F12364" s="64"/>
      <c r="G12364" s="64"/>
      <c r="H12364" s="64"/>
      <c r="K12364" s="64"/>
      <c r="L12364" s="104"/>
    </row>
    <row r="12365" spans="4:12" x14ac:dyDescent="0.25">
      <c r="D12365" s="67"/>
      <c r="E12365" s="64"/>
      <c r="F12365" s="64"/>
      <c r="G12365" s="64"/>
      <c r="H12365" s="64"/>
      <c r="K12365" s="64"/>
      <c r="L12365" s="104"/>
    </row>
    <row r="12366" spans="4:12" x14ac:dyDescent="0.25">
      <c r="D12366" s="67"/>
      <c r="E12366" s="64"/>
      <c r="F12366" s="64"/>
      <c r="G12366" s="64"/>
      <c r="H12366" s="64"/>
      <c r="K12366" s="64"/>
      <c r="L12366" s="104"/>
    </row>
    <row r="12367" spans="4:12" x14ac:dyDescent="0.25">
      <c r="D12367" s="67"/>
      <c r="E12367" s="64"/>
      <c r="F12367" s="64"/>
      <c r="G12367" s="64"/>
      <c r="H12367" s="64"/>
      <c r="K12367" s="64"/>
      <c r="L12367" s="104"/>
    </row>
    <row r="12368" spans="4:12" x14ac:dyDescent="0.25">
      <c r="D12368" s="67"/>
      <c r="E12368" s="64"/>
      <c r="F12368" s="64"/>
      <c r="G12368" s="64"/>
      <c r="H12368" s="64"/>
      <c r="K12368" s="64"/>
      <c r="L12368" s="104"/>
    </row>
    <row r="12369" spans="4:12" x14ac:dyDescent="0.25">
      <c r="D12369" s="67"/>
      <c r="E12369" s="64"/>
      <c r="F12369" s="64"/>
      <c r="G12369" s="64"/>
      <c r="H12369" s="64"/>
      <c r="K12369" s="64"/>
      <c r="L12369" s="104"/>
    </row>
    <row r="12370" spans="4:12" x14ac:dyDescent="0.25">
      <c r="D12370" s="67"/>
      <c r="E12370" s="64"/>
      <c r="F12370" s="64"/>
      <c r="G12370" s="64"/>
      <c r="H12370" s="64"/>
      <c r="K12370" s="64"/>
      <c r="L12370" s="104"/>
    </row>
    <row r="12371" spans="4:12" x14ac:dyDescent="0.25">
      <c r="D12371" s="67"/>
      <c r="E12371" s="64"/>
      <c r="F12371" s="64"/>
      <c r="G12371" s="64"/>
      <c r="H12371" s="64"/>
      <c r="K12371" s="64"/>
      <c r="L12371" s="104"/>
    </row>
    <row r="12372" spans="4:12" x14ac:dyDescent="0.25">
      <c r="D12372" s="67"/>
      <c r="E12372" s="64"/>
      <c r="F12372" s="64"/>
      <c r="G12372" s="64"/>
      <c r="H12372" s="64"/>
      <c r="K12372" s="64"/>
      <c r="L12372" s="104"/>
    </row>
    <row r="12373" spans="4:12" x14ac:dyDescent="0.25">
      <c r="D12373" s="67"/>
      <c r="E12373" s="64"/>
      <c r="F12373" s="64"/>
      <c r="G12373" s="64"/>
      <c r="H12373" s="64"/>
      <c r="K12373" s="64"/>
      <c r="L12373" s="104"/>
    </row>
    <row r="12374" spans="4:12" x14ac:dyDescent="0.25">
      <c r="D12374" s="67"/>
      <c r="E12374" s="64"/>
      <c r="F12374" s="64"/>
      <c r="G12374" s="64"/>
      <c r="H12374" s="64"/>
      <c r="K12374" s="64"/>
      <c r="L12374" s="104"/>
    </row>
    <row r="12375" spans="4:12" x14ac:dyDescent="0.25">
      <c r="D12375" s="67"/>
      <c r="E12375" s="64"/>
      <c r="F12375" s="64"/>
      <c r="G12375" s="64"/>
      <c r="H12375" s="64"/>
      <c r="K12375" s="64"/>
      <c r="L12375" s="104"/>
    </row>
    <row r="12376" spans="4:12" x14ac:dyDescent="0.25">
      <c r="D12376" s="67"/>
      <c r="E12376" s="64"/>
      <c r="F12376" s="64"/>
      <c r="G12376" s="64"/>
      <c r="H12376" s="64"/>
      <c r="K12376" s="64"/>
      <c r="L12376" s="104"/>
    </row>
    <row r="12377" spans="4:12" x14ac:dyDescent="0.25">
      <c r="D12377" s="67"/>
      <c r="E12377" s="64"/>
      <c r="F12377" s="64"/>
      <c r="G12377" s="64"/>
      <c r="H12377" s="64"/>
      <c r="K12377" s="64"/>
      <c r="L12377" s="104"/>
    </row>
    <row r="12378" spans="4:12" x14ac:dyDescent="0.25">
      <c r="D12378" s="67"/>
      <c r="E12378" s="64"/>
      <c r="F12378" s="64"/>
      <c r="G12378" s="64"/>
      <c r="H12378" s="64"/>
      <c r="K12378" s="64"/>
      <c r="L12378" s="104"/>
    </row>
    <row r="12379" spans="4:12" x14ac:dyDescent="0.25">
      <c r="D12379" s="67"/>
      <c r="E12379" s="64"/>
      <c r="F12379" s="64"/>
      <c r="G12379" s="64"/>
      <c r="H12379" s="64"/>
      <c r="K12379" s="64"/>
      <c r="L12379" s="104"/>
    </row>
    <row r="12380" spans="4:12" x14ac:dyDescent="0.25">
      <c r="D12380" s="67"/>
      <c r="E12380" s="64"/>
      <c r="F12380" s="64"/>
      <c r="G12380" s="64"/>
      <c r="H12380" s="64"/>
      <c r="K12380" s="64"/>
      <c r="L12380" s="104"/>
    </row>
    <row r="12381" spans="4:12" x14ac:dyDescent="0.25">
      <c r="D12381" s="67"/>
      <c r="E12381" s="64"/>
      <c r="F12381" s="64"/>
      <c r="G12381" s="64"/>
      <c r="H12381" s="64"/>
      <c r="K12381" s="64"/>
      <c r="L12381" s="104"/>
    </row>
    <row r="12382" spans="4:12" x14ac:dyDescent="0.25">
      <c r="D12382" s="67"/>
      <c r="E12382" s="64"/>
      <c r="F12382" s="64"/>
      <c r="G12382" s="64"/>
      <c r="H12382" s="64"/>
      <c r="K12382" s="64"/>
      <c r="L12382" s="104"/>
    </row>
    <row r="12383" spans="4:12" x14ac:dyDescent="0.25">
      <c r="D12383" s="67"/>
      <c r="E12383" s="64"/>
      <c r="F12383" s="64"/>
      <c r="G12383" s="64"/>
      <c r="H12383" s="64"/>
      <c r="K12383" s="64"/>
      <c r="L12383" s="104"/>
    </row>
    <row r="12384" spans="4:12" x14ac:dyDescent="0.25">
      <c r="D12384" s="67"/>
      <c r="E12384" s="64"/>
      <c r="F12384" s="64"/>
      <c r="G12384" s="64"/>
      <c r="H12384" s="64"/>
      <c r="K12384" s="64"/>
      <c r="L12384" s="104"/>
    </row>
    <row r="12385" spans="4:12" x14ac:dyDescent="0.25">
      <c r="D12385" s="67"/>
      <c r="E12385" s="64"/>
      <c r="F12385" s="64"/>
      <c r="G12385" s="64"/>
      <c r="H12385" s="64"/>
      <c r="K12385" s="64"/>
      <c r="L12385" s="104"/>
    </row>
    <row r="12386" spans="4:12" x14ac:dyDescent="0.25">
      <c r="D12386" s="67"/>
      <c r="E12386" s="64"/>
      <c r="F12386" s="64"/>
      <c r="G12386" s="64"/>
      <c r="H12386" s="64"/>
      <c r="K12386" s="64"/>
      <c r="L12386" s="104"/>
    </row>
    <row r="12387" spans="4:12" x14ac:dyDescent="0.25">
      <c r="D12387" s="67"/>
      <c r="E12387" s="64"/>
      <c r="F12387" s="64"/>
      <c r="G12387" s="64"/>
      <c r="H12387" s="64"/>
      <c r="K12387" s="64"/>
      <c r="L12387" s="104"/>
    </row>
    <row r="12388" spans="4:12" x14ac:dyDescent="0.25">
      <c r="D12388" s="67"/>
      <c r="E12388" s="64"/>
      <c r="F12388" s="64"/>
      <c r="G12388" s="64"/>
      <c r="H12388" s="64"/>
      <c r="K12388" s="64"/>
      <c r="L12388" s="104"/>
    </row>
    <row r="12389" spans="4:12" x14ac:dyDescent="0.25">
      <c r="D12389" s="67"/>
      <c r="E12389" s="64"/>
      <c r="F12389" s="64"/>
      <c r="G12389" s="64"/>
      <c r="H12389" s="64"/>
      <c r="K12389" s="64"/>
      <c r="L12389" s="104"/>
    </row>
    <row r="12390" spans="4:12" x14ac:dyDescent="0.25">
      <c r="D12390" s="67"/>
      <c r="E12390" s="64"/>
      <c r="F12390" s="64"/>
      <c r="G12390" s="64"/>
      <c r="H12390" s="64"/>
      <c r="K12390" s="64"/>
      <c r="L12390" s="104"/>
    </row>
    <row r="12391" spans="4:12" x14ac:dyDescent="0.25">
      <c r="D12391" s="67"/>
      <c r="E12391" s="64"/>
      <c r="F12391" s="64"/>
      <c r="G12391" s="64"/>
      <c r="H12391" s="64"/>
      <c r="K12391" s="64"/>
      <c r="L12391" s="104"/>
    </row>
    <row r="12392" spans="4:12" x14ac:dyDescent="0.25">
      <c r="D12392" s="67"/>
      <c r="E12392" s="64"/>
      <c r="F12392" s="64"/>
      <c r="G12392" s="64"/>
      <c r="H12392" s="64"/>
      <c r="K12392" s="64"/>
      <c r="L12392" s="104"/>
    </row>
    <row r="12393" spans="4:12" x14ac:dyDescent="0.25">
      <c r="D12393" s="67"/>
      <c r="E12393" s="64"/>
      <c r="F12393" s="64"/>
      <c r="G12393" s="64"/>
      <c r="H12393" s="64"/>
      <c r="K12393" s="64"/>
      <c r="L12393" s="104"/>
    </row>
    <row r="12394" spans="4:12" x14ac:dyDescent="0.25">
      <c r="D12394" s="67"/>
      <c r="E12394" s="64"/>
      <c r="F12394" s="64"/>
      <c r="G12394" s="64"/>
      <c r="H12394" s="64"/>
      <c r="K12394" s="64"/>
      <c r="L12394" s="104"/>
    </row>
    <row r="12395" spans="4:12" x14ac:dyDescent="0.25">
      <c r="D12395" s="67"/>
      <c r="E12395" s="64"/>
      <c r="F12395" s="64"/>
      <c r="G12395" s="64"/>
      <c r="H12395" s="64"/>
      <c r="K12395" s="64"/>
      <c r="L12395" s="104"/>
    </row>
    <row r="12396" spans="4:12" x14ac:dyDescent="0.25">
      <c r="D12396" s="67"/>
      <c r="E12396" s="64"/>
      <c r="F12396" s="64"/>
      <c r="G12396" s="64"/>
      <c r="H12396" s="64"/>
      <c r="K12396" s="64"/>
      <c r="L12396" s="104"/>
    </row>
    <row r="12397" spans="4:12" x14ac:dyDescent="0.25">
      <c r="D12397" s="67"/>
      <c r="E12397" s="64"/>
      <c r="F12397" s="64"/>
      <c r="G12397" s="64"/>
      <c r="H12397" s="64"/>
      <c r="K12397" s="64"/>
      <c r="L12397" s="104"/>
    </row>
    <row r="12398" spans="4:12" x14ac:dyDescent="0.25">
      <c r="D12398" s="67"/>
      <c r="E12398" s="64"/>
      <c r="F12398" s="64"/>
      <c r="G12398" s="64"/>
      <c r="H12398" s="64"/>
      <c r="K12398" s="64"/>
      <c r="L12398" s="104"/>
    </row>
    <row r="12399" spans="4:12" x14ac:dyDescent="0.25">
      <c r="D12399" s="67"/>
      <c r="E12399" s="64"/>
      <c r="F12399" s="64"/>
      <c r="G12399" s="64"/>
      <c r="H12399" s="64"/>
      <c r="K12399" s="64"/>
      <c r="L12399" s="104"/>
    </row>
    <row r="12400" spans="4:12" x14ac:dyDescent="0.25">
      <c r="D12400" s="67"/>
      <c r="E12400" s="64"/>
      <c r="F12400" s="64"/>
      <c r="G12400" s="64"/>
      <c r="H12400" s="64"/>
      <c r="K12400" s="64"/>
      <c r="L12400" s="104"/>
    </row>
    <row r="12401" spans="4:12" x14ac:dyDescent="0.25">
      <c r="D12401" s="67"/>
      <c r="E12401" s="64"/>
      <c r="F12401" s="64"/>
      <c r="G12401" s="64"/>
      <c r="H12401" s="64"/>
      <c r="K12401" s="64"/>
      <c r="L12401" s="104"/>
    </row>
    <row r="12402" spans="4:12" x14ac:dyDescent="0.25">
      <c r="D12402" s="67"/>
      <c r="E12402" s="64"/>
      <c r="F12402" s="64"/>
      <c r="G12402" s="64"/>
      <c r="H12402" s="64"/>
      <c r="K12402" s="64"/>
      <c r="L12402" s="104"/>
    </row>
    <row r="12403" spans="4:12" x14ac:dyDescent="0.25">
      <c r="D12403" s="67"/>
      <c r="E12403" s="64"/>
      <c r="F12403" s="64"/>
      <c r="G12403" s="64"/>
      <c r="H12403" s="64"/>
      <c r="K12403" s="64"/>
      <c r="L12403" s="104"/>
    </row>
    <row r="12404" spans="4:12" x14ac:dyDescent="0.25">
      <c r="D12404" s="67"/>
      <c r="E12404" s="64"/>
      <c r="F12404" s="64"/>
      <c r="G12404" s="64"/>
      <c r="H12404" s="64"/>
      <c r="K12404" s="64"/>
      <c r="L12404" s="104"/>
    </row>
    <row r="12405" spans="4:12" x14ac:dyDescent="0.25">
      <c r="D12405" s="67"/>
      <c r="E12405" s="64"/>
      <c r="F12405" s="64"/>
      <c r="G12405" s="64"/>
      <c r="H12405" s="64"/>
      <c r="K12405" s="64"/>
      <c r="L12405" s="104"/>
    </row>
    <row r="12406" spans="4:12" x14ac:dyDescent="0.25">
      <c r="D12406" s="67"/>
      <c r="E12406" s="64"/>
      <c r="F12406" s="64"/>
      <c r="G12406" s="64"/>
      <c r="H12406" s="64"/>
      <c r="K12406" s="64"/>
      <c r="L12406" s="104"/>
    </row>
    <row r="12407" spans="4:12" x14ac:dyDescent="0.25">
      <c r="D12407" s="67"/>
      <c r="E12407" s="64"/>
      <c r="F12407" s="64"/>
      <c r="G12407" s="64"/>
      <c r="H12407" s="64"/>
      <c r="K12407" s="64"/>
      <c r="L12407" s="104"/>
    </row>
    <row r="12408" spans="4:12" x14ac:dyDescent="0.25">
      <c r="D12408" s="67"/>
      <c r="E12408" s="64"/>
      <c r="F12408" s="64"/>
      <c r="G12408" s="64"/>
      <c r="H12408" s="64"/>
      <c r="K12408" s="64"/>
      <c r="L12408" s="104"/>
    </row>
    <row r="12409" spans="4:12" x14ac:dyDescent="0.25">
      <c r="D12409" s="67"/>
      <c r="E12409" s="64"/>
      <c r="F12409" s="64"/>
      <c r="G12409" s="64"/>
      <c r="H12409" s="64"/>
      <c r="K12409" s="64"/>
      <c r="L12409" s="104"/>
    </row>
    <row r="12410" spans="4:12" x14ac:dyDescent="0.25">
      <c r="D12410" s="67"/>
      <c r="E12410" s="64"/>
      <c r="F12410" s="64"/>
      <c r="G12410" s="64"/>
      <c r="H12410" s="64"/>
      <c r="K12410" s="64"/>
      <c r="L12410" s="104"/>
    </row>
    <row r="12411" spans="4:12" x14ac:dyDescent="0.25">
      <c r="D12411" s="67"/>
      <c r="E12411" s="64"/>
      <c r="F12411" s="64"/>
      <c r="G12411" s="64"/>
      <c r="H12411" s="64"/>
      <c r="K12411" s="64"/>
      <c r="L12411" s="104"/>
    </row>
    <row r="12412" spans="4:12" x14ac:dyDescent="0.25">
      <c r="D12412" s="67"/>
      <c r="E12412" s="64"/>
      <c r="F12412" s="64"/>
      <c r="G12412" s="64"/>
      <c r="H12412" s="64"/>
      <c r="K12412" s="64"/>
      <c r="L12412" s="104"/>
    </row>
    <row r="12413" spans="4:12" x14ac:dyDescent="0.25">
      <c r="D12413" s="67"/>
      <c r="E12413" s="64"/>
      <c r="F12413" s="64"/>
      <c r="G12413" s="64"/>
      <c r="H12413" s="64"/>
      <c r="K12413" s="64"/>
      <c r="L12413" s="104"/>
    </row>
    <row r="12414" spans="4:12" x14ac:dyDescent="0.25">
      <c r="D12414" s="67"/>
      <c r="E12414" s="64"/>
      <c r="F12414" s="64"/>
      <c r="G12414" s="64"/>
      <c r="H12414" s="64"/>
      <c r="K12414" s="64"/>
      <c r="L12414" s="104"/>
    </row>
    <row r="12415" spans="4:12" x14ac:dyDescent="0.25">
      <c r="D12415" s="67"/>
      <c r="E12415" s="64"/>
      <c r="F12415" s="64"/>
      <c r="G12415" s="64"/>
      <c r="H12415" s="64"/>
      <c r="K12415" s="64"/>
      <c r="L12415" s="104"/>
    </row>
    <row r="12416" spans="4:12" x14ac:dyDescent="0.25">
      <c r="D12416" s="67"/>
      <c r="E12416" s="64"/>
      <c r="F12416" s="64"/>
      <c r="G12416" s="64"/>
      <c r="H12416" s="64"/>
      <c r="K12416" s="64"/>
      <c r="L12416" s="104"/>
    </row>
    <row r="12417" spans="4:12" x14ac:dyDescent="0.25">
      <c r="D12417" s="67"/>
      <c r="E12417" s="64"/>
      <c r="F12417" s="64"/>
      <c r="G12417" s="64"/>
      <c r="H12417" s="64"/>
      <c r="K12417" s="64"/>
      <c r="L12417" s="104"/>
    </row>
    <row r="12418" spans="4:12" x14ac:dyDescent="0.25">
      <c r="D12418" s="67"/>
      <c r="E12418" s="64"/>
      <c r="F12418" s="64"/>
      <c r="G12418" s="64"/>
      <c r="H12418" s="64"/>
      <c r="K12418" s="64"/>
      <c r="L12418" s="104"/>
    </row>
    <row r="12419" spans="4:12" x14ac:dyDescent="0.25">
      <c r="D12419" s="67"/>
      <c r="E12419" s="64"/>
      <c r="F12419" s="64"/>
      <c r="G12419" s="64"/>
      <c r="H12419" s="64"/>
      <c r="K12419" s="64"/>
      <c r="L12419" s="104"/>
    </row>
    <row r="12420" spans="4:12" x14ac:dyDescent="0.25">
      <c r="D12420" s="67"/>
      <c r="E12420" s="64"/>
      <c r="F12420" s="64"/>
      <c r="G12420" s="64"/>
      <c r="H12420" s="64"/>
      <c r="K12420" s="64"/>
      <c r="L12420" s="104"/>
    </row>
    <row r="12421" spans="4:12" x14ac:dyDescent="0.25">
      <c r="D12421" s="67"/>
      <c r="E12421" s="64"/>
      <c r="F12421" s="64"/>
      <c r="G12421" s="64"/>
      <c r="H12421" s="64"/>
      <c r="K12421" s="64"/>
      <c r="L12421" s="104"/>
    </row>
    <row r="12422" spans="4:12" x14ac:dyDescent="0.25">
      <c r="D12422" s="67"/>
      <c r="E12422" s="64"/>
      <c r="F12422" s="64"/>
      <c r="G12422" s="64"/>
      <c r="H12422" s="64"/>
      <c r="K12422" s="64"/>
      <c r="L12422" s="104"/>
    </row>
    <row r="12423" spans="4:12" x14ac:dyDescent="0.25">
      <c r="D12423" s="67"/>
      <c r="E12423" s="64"/>
      <c r="F12423" s="64"/>
      <c r="G12423" s="64"/>
      <c r="H12423" s="64"/>
      <c r="K12423" s="64"/>
      <c r="L12423" s="104"/>
    </row>
    <row r="12424" spans="4:12" x14ac:dyDescent="0.25">
      <c r="D12424" s="67"/>
      <c r="E12424" s="64"/>
      <c r="F12424" s="64"/>
      <c r="G12424" s="64"/>
      <c r="H12424" s="64"/>
      <c r="K12424" s="64"/>
      <c r="L12424" s="104"/>
    </row>
    <row r="12425" spans="4:12" x14ac:dyDescent="0.25">
      <c r="D12425" s="67"/>
      <c r="E12425" s="64"/>
      <c r="F12425" s="64"/>
      <c r="G12425" s="64"/>
      <c r="H12425" s="64"/>
      <c r="K12425" s="64"/>
      <c r="L12425" s="104"/>
    </row>
    <row r="12426" spans="4:12" x14ac:dyDescent="0.25">
      <c r="D12426" s="67"/>
      <c r="E12426" s="64"/>
      <c r="F12426" s="64"/>
      <c r="G12426" s="64"/>
      <c r="H12426" s="64"/>
      <c r="K12426" s="64"/>
      <c r="L12426" s="104"/>
    </row>
    <row r="12427" spans="4:12" x14ac:dyDescent="0.25">
      <c r="D12427" s="67"/>
      <c r="E12427" s="64"/>
      <c r="F12427" s="64"/>
      <c r="G12427" s="64"/>
      <c r="H12427" s="64"/>
      <c r="K12427" s="64"/>
      <c r="L12427" s="104"/>
    </row>
    <row r="12428" spans="4:12" x14ac:dyDescent="0.25">
      <c r="D12428" s="67"/>
      <c r="E12428" s="64"/>
      <c r="F12428" s="64"/>
      <c r="G12428" s="64"/>
      <c r="H12428" s="64"/>
      <c r="K12428" s="64"/>
      <c r="L12428" s="104"/>
    </row>
    <row r="12429" spans="4:12" x14ac:dyDescent="0.25">
      <c r="D12429" s="67"/>
      <c r="E12429" s="64"/>
      <c r="F12429" s="64"/>
      <c r="G12429" s="64"/>
      <c r="H12429" s="64"/>
      <c r="K12429" s="64"/>
      <c r="L12429" s="104"/>
    </row>
    <row r="12430" spans="4:12" x14ac:dyDescent="0.25">
      <c r="D12430" s="67"/>
      <c r="E12430" s="64"/>
      <c r="F12430" s="64"/>
      <c r="G12430" s="64"/>
      <c r="H12430" s="64"/>
      <c r="K12430" s="64"/>
      <c r="L12430" s="104"/>
    </row>
    <row r="12431" spans="4:12" x14ac:dyDescent="0.25">
      <c r="D12431" s="67"/>
      <c r="E12431" s="64"/>
      <c r="F12431" s="64"/>
      <c r="G12431" s="64"/>
      <c r="H12431" s="64"/>
      <c r="K12431" s="64"/>
      <c r="L12431" s="104"/>
    </row>
    <row r="12432" spans="4:12" x14ac:dyDescent="0.25">
      <c r="D12432" s="67"/>
      <c r="E12432" s="64"/>
      <c r="F12432" s="64"/>
      <c r="G12432" s="64"/>
      <c r="H12432" s="64"/>
      <c r="K12432" s="64"/>
      <c r="L12432" s="104"/>
    </row>
    <row r="12433" spans="4:12" x14ac:dyDescent="0.25">
      <c r="D12433" s="67"/>
      <c r="E12433" s="64"/>
      <c r="F12433" s="64"/>
      <c r="G12433" s="64"/>
      <c r="H12433" s="64"/>
      <c r="K12433" s="64"/>
      <c r="L12433" s="104"/>
    </row>
    <row r="12434" spans="4:12" x14ac:dyDescent="0.25">
      <c r="D12434" s="67"/>
      <c r="E12434" s="64"/>
      <c r="F12434" s="64"/>
      <c r="G12434" s="64"/>
      <c r="H12434" s="64"/>
      <c r="K12434" s="64"/>
      <c r="L12434" s="104"/>
    </row>
    <row r="12435" spans="4:12" x14ac:dyDescent="0.25">
      <c r="D12435" s="67"/>
      <c r="E12435" s="64"/>
      <c r="F12435" s="64"/>
      <c r="G12435" s="64"/>
      <c r="H12435" s="64"/>
      <c r="K12435" s="64"/>
      <c r="L12435" s="104"/>
    </row>
    <row r="12436" spans="4:12" x14ac:dyDescent="0.25">
      <c r="D12436" s="67"/>
      <c r="E12436" s="64"/>
      <c r="F12436" s="64"/>
      <c r="G12436" s="64"/>
      <c r="H12436" s="64"/>
      <c r="K12436" s="64"/>
      <c r="L12436" s="104"/>
    </row>
    <row r="12437" spans="4:12" x14ac:dyDescent="0.25">
      <c r="D12437" s="67"/>
      <c r="E12437" s="64"/>
      <c r="F12437" s="64"/>
      <c r="G12437" s="64"/>
      <c r="H12437" s="64"/>
      <c r="K12437" s="64"/>
      <c r="L12437" s="104"/>
    </row>
    <row r="12438" spans="4:12" x14ac:dyDescent="0.25">
      <c r="D12438" s="67"/>
      <c r="E12438" s="64"/>
      <c r="F12438" s="64"/>
      <c r="G12438" s="64"/>
      <c r="H12438" s="64"/>
      <c r="K12438" s="64"/>
      <c r="L12438" s="104"/>
    </row>
    <row r="12439" spans="4:12" x14ac:dyDescent="0.25">
      <c r="D12439" s="67"/>
      <c r="E12439" s="64"/>
      <c r="F12439" s="64"/>
      <c r="G12439" s="64"/>
      <c r="H12439" s="64"/>
      <c r="K12439" s="64"/>
      <c r="L12439" s="104"/>
    </row>
    <row r="12440" spans="4:12" x14ac:dyDescent="0.25">
      <c r="D12440" s="67"/>
      <c r="E12440" s="64"/>
      <c r="F12440" s="64"/>
      <c r="G12440" s="64"/>
      <c r="H12440" s="64"/>
      <c r="K12440" s="64"/>
      <c r="L12440" s="104"/>
    </row>
    <row r="12441" spans="4:12" x14ac:dyDescent="0.25">
      <c r="D12441" s="67"/>
      <c r="E12441" s="64"/>
      <c r="F12441" s="64"/>
      <c r="G12441" s="64"/>
      <c r="H12441" s="64"/>
      <c r="K12441" s="64"/>
      <c r="L12441" s="104"/>
    </row>
    <row r="12442" spans="4:12" x14ac:dyDescent="0.25">
      <c r="D12442" s="67"/>
      <c r="E12442" s="64"/>
      <c r="F12442" s="64"/>
      <c r="G12442" s="64"/>
      <c r="H12442" s="64"/>
      <c r="K12442" s="64"/>
      <c r="L12442" s="104"/>
    </row>
    <row r="12443" spans="4:12" x14ac:dyDescent="0.25">
      <c r="D12443" s="67"/>
      <c r="E12443" s="64"/>
      <c r="F12443" s="64"/>
      <c r="G12443" s="64"/>
      <c r="H12443" s="64"/>
      <c r="K12443" s="64"/>
      <c r="L12443" s="104"/>
    </row>
    <row r="12444" spans="4:12" x14ac:dyDescent="0.25">
      <c r="D12444" s="67"/>
      <c r="E12444" s="64"/>
      <c r="F12444" s="64"/>
      <c r="G12444" s="64"/>
      <c r="H12444" s="64"/>
      <c r="K12444" s="64"/>
      <c r="L12444" s="104"/>
    </row>
    <row r="12445" spans="4:12" x14ac:dyDescent="0.25">
      <c r="D12445" s="67"/>
      <c r="E12445" s="64"/>
      <c r="F12445" s="64"/>
      <c r="G12445" s="64"/>
      <c r="H12445" s="64"/>
      <c r="K12445" s="64"/>
      <c r="L12445" s="104"/>
    </row>
    <row r="12446" spans="4:12" x14ac:dyDescent="0.25">
      <c r="D12446" s="67"/>
      <c r="E12446" s="64"/>
      <c r="F12446" s="64"/>
      <c r="G12446" s="64"/>
      <c r="H12446" s="64"/>
      <c r="K12446" s="64"/>
      <c r="L12446" s="104"/>
    </row>
    <row r="12447" spans="4:12" x14ac:dyDescent="0.25">
      <c r="D12447" s="67"/>
      <c r="E12447" s="64"/>
      <c r="F12447" s="64"/>
      <c r="G12447" s="64"/>
      <c r="H12447" s="64"/>
      <c r="K12447" s="64"/>
      <c r="L12447" s="104"/>
    </row>
    <row r="12448" spans="4:12" x14ac:dyDescent="0.25">
      <c r="D12448" s="67"/>
      <c r="E12448" s="64"/>
      <c r="F12448" s="64"/>
      <c r="G12448" s="64"/>
      <c r="H12448" s="64"/>
      <c r="K12448" s="64"/>
      <c r="L12448" s="104"/>
    </row>
    <row r="12449" spans="4:12" x14ac:dyDescent="0.25">
      <c r="D12449" s="67"/>
      <c r="E12449" s="64"/>
      <c r="F12449" s="64"/>
      <c r="G12449" s="64"/>
      <c r="H12449" s="64"/>
      <c r="K12449" s="64"/>
      <c r="L12449" s="104"/>
    </row>
    <row r="12450" spans="4:12" x14ac:dyDescent="0.25">
      <c r="D12450" s="67"/>
      <c r="E12450" s="64"/>
      <c r="F12450" s="64"/>
      <c r="G12450" s="64"/>
      <c r="H12450" s="64"/>
      <c r="K12450" s="64"/>
      <c r="L12450" s="104"/>
    </row>
    <row r="12451" spans="4:12" x14ac:dyDescent="0.25">
      <c r="D12451" s="67"/>
      <c r="E12451" s="64"/>
      <c r="F12451" s="64"/>
      <c r="G12451" s="64"/>
      <c r="H12451" s="64"/>
      <c r="K12451" s="64"/>
      <c r="L12451" s="104"/>
    </row>
    <row r="12452" spans="4:12" x14ac:dyDescent="0.25">
      <c r="D12452" s="67"/>
      <c r="E12452" s="64"/>
      <c r="F12452" s="64"/>
      <c r="G12452" s="64"/>
      <c r="H12452" s="64"/>
      <c r="K12452" s="64"/>
      <c r="L12452" s="104"/>
    </row>
    <row r="12453" spans="4:12" x14ac:dyDescent="0.25">
      <c r="D12453" s="67"/>
      <c r="E12453" s="64"/>
      <c r="F12453" s="64"/>
      <c r="G12453" s="64"/>
      <c r="H12453" s="64"/>
      <c r="K12453" s="64"/>
      <c r="L12453" s="104"/>
    </row>
    <row r="12454" spans="4:12" x14ac:dyDescent="0.25">
      <c r="D12454" s="67"/>
      <c r="E12454" s="64"/>
      <c r="F12454" s="64"/>
      <c r="G12454" s="64"/>
      <c r="H12454" s="64"/>
      <c r="K12454" s="64"/>
      <c r="L12454" s="104"/>
    </row>
    <row r="12455" spans="4:12" x14ac:dyDescent="0.25">
      <c r="D12455" s="67"/>
      <c r="E12455" s="64"/>
      <c r="F12455" s="64"/>
      <c r="G12455" s="64"/>
      <c r="H12455" s="64"/>
      <c r="K12455" s="64"/>
      <c r="L12455" s="104"/>
    </row>
    <row r="12456" spans="4:12" x14ac:dyDescent="0.25">
      <c r="D12456" s="67"/>
      <c r="E12456" s="64"/>
      <c r="F12456" s="64"/>
      <c r="G12456" s="64"/>
      <c r="H12456" s="64"/>
      <c r="K12456" s="64"/>
      <c r="L12456" s="104"/>
    </row>
    <row r="12457" spans="4:12" x14ac:dyDescent="0.25">
      <c r="D12457" s="67"/>
      <c r="E12457" s="64"/>
      <c r="F12457" s="64"/>
      <c r="G12457" s="64"/>
      <c r="H12457" s="64"/>
      <c r="K12457" s="64"/>
      <c r="L12457" s="104"/>
    </row>
    <row r="12458" spans="4:12" x14ac:dyDescent="0.25">
      <c r="D12458" s="67"/>
      <c r="E12458" s="64"/>
      <c r="F12458" s="64"/>
      <c r="G12458" s="64"/>
      <c r="H12458" s="64"/>
      <c r="K12458" s="64"/>
      <c r="L12458" s="104"/>
    </row>
    <row r="12459" spans="4:12" x14ac:dyDescent="0.25">
      <c r="D12459" s="67"/>
      <c r="E12459" s="64"/>
      <c r="F12459" s="64"/>
      <c r="G12459" s="64"/>
      <c r="H12459" s="64"/>
      <c r="K12459" s="64"/>
      <c r="L12459" s="104"/>
    </row>
    <row r="12460" spans="4:12" x14ac:dyDescent="0.25">
      <c r="D12460" s="67"/>
      <c r="E12460" s="64"/>
      <c r="F12460" s="64"/>
      <c r="G12460" s="64"/>
      <c r="H12460" s="64"/>
      <c r="K12460" s="64"/>
      <c r="L12460" s="104"/>
    </row>
    <row r="12461" spans="4:12" x14ac:dyDescent="0.25">
      <c r="D12461" s="67"/>
      <c r="E12461" s="64"/>
      <c r="F12461" s="64"/>
      <c r="G12461" s="64"/>
      <c r="H12461" s="64"/>
      <c r="K12461" s="64"/>
      <c r="L12461" s="104"/>
    </row>
    <row r="12462" spans="4:12" x14ac:dyDescent="0.25">
      <c r="D12462" s="67"/>
      <c r="E12462" s="64"/>
      <c r="F12462" s="64"/>
      <c r="G12462" s="64"/>
      <c r="H12462" s="64"/>
      <c r="K12462" s="64"/>
      <c r="L12462" s="104"/>
    </row>
    <row r="12463" spans="4:12" x14ac:dyDescent="0.25">
      <c r="D12463" s="67"/>
      <c r="E12463" s="64"/>
      <c r="F12463" s="64"/>
      <c r="G12463" s="64"/>
      <c r="H12463" s="64"/>
      <c r="K12463" s="64"/>
      <c r="L12463" s="104"/>
    </row>
    <row r="12464" spans="4:12" x14ac:dyDescent="0.25">
      <c r="D12464" s="67"/>
      <c r="E12464" s="64"/>
      <c r="F12464" s="64"/>
      <c r="G12464" s="64"/>
      <c r="H12464" s="64"/>
      <c r="K12464" s="64"/>
      <c r="L12464" s="104"/>
    </row>
    <row r="12465" spans="4:12" x14ac:dyDescent="0.25">
      <c r="D12465" s="67"/>
      <c r="E12465" s="64"/>
      <c r="F12465" s="64"/>
      <c r="G12465" s="64"/>
      <c r="H12465" s="64"/>
      <c r="K12465" s="64"/>
      <c r="L12465" s="104"/>
    </row>
    <row r="12466" spans="4:12" x14ac:dyDescent="0.25">
      <c r="D12466" s="67"/>
      <c r="E12466" s="64"/>
      <c r="F12466" s="64"/>
      <c r="G12466" s="64"/>
      <c r="H12466" s="64"/>
      <c r="K12466" s="64"/>
      <c r="L12466" s="104"/>
    </row>
    <row r="12467" spans="4:12" x14ac:dyDescent="0.25">
      <c r="D12467" s="67"/>
      <c r="E12467" s="64"/>
      <c r="F12467" s="64"/>
      <c r="G12467" s="64"/>
      <c r="H12467" s="64"/>
      <c r="K12467" s="64"/>
      <c r="L12467" s="104"/>
    </row>
    <row r="12468" spans="4:12" x14ac:dyDescent="0.25">
      <c r="D12468" s="67"/>
      <c r="E12468" s="64"/>
      <c r="F12468" s="64"/>
      <c r="G12468" s="64"/>
      <c r="H12468" s="64"/>
      <c r="K12468" s="64"/>
      <c r="L12468" s="104"/>
    </row>
    <row r="12469" spans="4:12" x14ac:dyDescent="0.25">
      <c r="D12469" s="67"/>
      <c r="E12469" s="64"/>
      <c r="F12469" s="64"/>
      <c r="G12469" s="64"/>
      <c r="H12469" s="64"/>
      <c r="K12469" s="64"/>
      <c r="L12469" s="104"/>
    </row>
    <row r="12470" spans="4:12" x14ac:dyDescent="0.25">
      <c r="D12470" s="67"/>
      <c r="E12470" s="64"/>
      <c r="F12470" s="64"/>
      <c r="G12470" s="64"/>
      <c r="H12470" s="64"/>
      <c r="K12470" s="64"/>
      <c r="L12470" s="104"/>
    </row>
    <row r="12471" spans="4:12" x14ac:dyDescent="0.25">
      <c r="D12471" s="67"/>
      <c r="E12471" s="64"/>
      <c r="F12471" s="64"/>
      <c r="G12471" s="64"/>
      <c r="H12471" s="64"/>
      <c r="K12471" s="64"/>
      <c r="L12471" s="104"/>
    </row>
    <row r="12472" spans="4:12" x14ac:dyDescent="0.25">
      <c r="D12472" s="67"/>
      <c r="E12472" s="64"/>
      <c r="F12472" s="64"/>
      <c r="G12472" s="64"/>
      <c r="H12472" s="64"/>
      <c r="K12472" s="64"/>
      <c r="L12472" s="104"/>
    </row>
    <row r="12473" spans="4:12" x14ac:dyDescent="0.25">
      <c r="D12473" s="67"/>
      <c r="E12473" s="64"/>
      <c r="F12473" s="64"/>
      <c r="G12473" s="64"/>
      <c r="H12473" s="64"/>
      <c r="K12473" s="64"/>
      <c r="L12473" s="104"/>
    </row>
    <row r="12474" spans="4:12" x14ac:dyDescent="0.25">
      <c r="D12474" s="67"/>
      <c r="E12474" s="64"/>
      <c r="F12474" s="64"/>
      <c r="G12474" s="64"/>
      <c r="H12474" s="64"/>
      <c r="K12474" s="64"/>
      <c r="L12474" s="104"/>
    </row>
    <row r="12475" spans="4:12" x14ac:dyDescent="0.25">
      <c r="D12475" s="67"/>
      <c r="E12475" s="64"/>
      <c r="F12475" s="64"/>
      <c r="G12475" s="64"/>
      <c r="H12475" s="64"/>
      <c r="K12475" s="64"/>
      <c r="L12475" s="104"/>
    </row>
    <row r="12476" spans="4:12" x14ac:dyDescent="0.25">
      <c r="D12476" s="67"/>
      <c r="E12476" s="64"/>
      <c r="F12476" s="64"/>
      <c r="G12476" s="64"/>
      <c r="H12476" s="64"/>
      <c r="K12476" s="64"/>
      <c r="L12476" s="104"/>
    </row>
    <row r="12477" spans="4:12" x14ac:dyDescent="0.25">
      <c r="D12477" s="67"/>
      <c r="E12477" s="64"/>
      <c r="F12477" s="64"/>
      <c r="G12477" s="64"/>
      <c r="H12477" s="64"/>
      <c r="K12477" s="64"/>
      <c r="L12477" s="104"/>
    </row>
    <row r="12478" spans="4:12" x14ac:dyDescent="0.25">
      <c r="D12478" s="67"/>
      <c r="E12478" s="64"/>
      <c r="F12478" s="64"/>
      <c r="G12478" s="64"/>
      <c r="H12478" s="64"/>
      <c r="K12478" s="64"/>
      <c r="L12478" s="104"/>
    </row>
    <row r="12479" spans="4:12" x14ac:dyDescent="0.25">
      <c r="D12479" s="67"/>
      <c r="E12479" s="64"/>
      <c r="F12479" s="64"/>
      <c r="G12479" s="64"/>
      <c r="H12479" s="64"/>
      <c r="K12479" s="64"/>
      <c r="L12479" s="104"/>
    </row>
    <row r="12480" spans="4:12" x14ac:dyDescent="0.25">
      <c r="D12480" s="67"/>
      <c r="E12480" s="64"/>
      <c r="F12480" s="64"/>
      <c r="G12480" s="64"/>
      <c r="H12480" s="64"/>
      <c r="K12480" s="64"/>
      <c r="L12480" s="104"/>
    </row>
    <row r="12481" spans="4:12" x14ac:dyDescent="0.25">
      <c r="D12481" s="67"/>
      <c r="E12481" s="64"/>
      <c r="F12481" s="64"/>
      <c r="G12481" s="64"/>
      <c r="H12481" s="64"/>
      <c r="K12481" s="64"/>
      <c r="L12481" s="104"/>
    </row>
    <row r="12482" spans="4:12" x14ac:dyDescent="0.25">
      <c r="D12482" s="67"/>
      <c r="E12482" s="64"/>
      <c r="F12482" s="64"/>
      <c r="G12482" s="64"/>
      <c r="H12482" s="64"/>
      <c r="K12482" s="64"/>
      <c r="L12482" s="104"/>
    </row>
    <row r="12483" spans="4:12" x14ac:dyDescent="0.25">
      <c r="D12483" s="67"/>
      <c r="E12483" s="64"/>
      <c r="F12483" s="64"/>
      <c r="G12483" s="64"/>
      <c r="H12483" s="64"/>
      <c r="K12483" s="64"/>
      <c r="L12483" s="104"/>
    </row>
    <row r="12484" spans="4:12" x14ac:dyDescent="0.25">
      <c r="D12484" s="67"/>
      <c r="E12484" s="64"/>
      <c r="F12484" s="64"/>
      <c r="G12484" s="64"/>
      <c r="H12484" s="64"/>
      <c r="K12484" s="64"/>
      <c r="L12484" s="104"/>
    </row>
    <row r="12485" spans="4:12" x14ac:dyDescent="0.25">
      <c r="D12485" s="67"/>
      <c r="E12485" s="64"/>
      <c r="F12485" s="64"/>
      <c r="G12485" s="64"/>
      <c r="H12485" s="64"/>
      <c r="K12485" s="64"/>
      <c r="L12485" s="104"/>
    </row>
    <row r="12486" spans="4:12" x14ac:dyDescent="0.25">
      <c r="D12486" s="67"/>
      <c r="E12486" s="64"/>
      <c r="F12486" s="64"/>
      <c r="G12486" s="64"/>
      <c r="H12486" s="64"/>
      <c r="K12486" s="64"/>
      <c r="L12486" s="104"/>
    </row>
    <row r="12487" spans="4:12" x14ac:dyDescent="0.25">
      <c r="D12487" s="67"/>
      <c r="E12487" s="64"/>
      <c r="F12487" s="64"/>
      <c r="G12487" s="64"/>
      <c r="H12487" s="64"/>
      <c r="K12487" s="64"/>
      <c r="L12487" s="104"/>
    </row>
    <row r="12488" spans="4:12" x14ac:dyDescent="0.25">
      <c r="D12488" s="67"/>
      <c r="E12488" s="64"/>
      <c r="F12488" s="64"/>
      <c r="G12488" s="64"/>
      <c r="H12488" s="64"/>
      <c r="K12488" s="64"/>
      <c r="L12488" s="104"/>
    </row>
    <row r="12489" spans="4:12" x14ac:dyDescent="0.25">
      <c r="D12489" s="67"/>
      <c r="E12489" s="64"/>
      <c r="F12489" s="64"/>
      <c r="G12489" s="64"/>
      <c r="H12489" s="64"/>
      <c r="K12489" s="64"/>
      <c r="L12489" s="104"/>
    </row>
    <row r="12490" spans="4:12" x14ac:dyDescent="0.25">
      <c r="D12490" s="67"/>
      <c r="E12490" s="64"/>
      <c r="F12490" s="64"/>
      <c r="G12490" s="64"/>
      <c r="H12490" s="64"/>
      <c r="K12490" s="64"/>
      <c r="L12490" s="104"/>
    </row>
    <row r="12491" spans="4:12" x14ac:dyDescent="0.25">
      <c r="D12491" s="67"/>
      <c r="E12491" s="64"/>
      <c r="F12491" s="64"/>
      <c r="G12491" s="64"/>
      <c r="H12491" s="64"/>
      <c r="K12491" s="64"/>
      <c r="L12491" s="104"/>
    </row>
    <row r="12492" spans="4:12" x14ac:dyDescent="0.25">
      <c r="D12492" s="67"/>
      <c r="E12492" s="64"/>
      <c r="F12492" s="64"/>
      <c r="G12492" s="64"/>
      <c r="H12492" s="64"/>
      <c r="K12492" s="64"/>
      <c r="L12492" s="104"/>
    </row>
    <row r="12493" spans="4:12" x14ac:dyDescent="0.25">
      <c r="D12493" s="67"/>
      <c r="E12493" s="64"/>
      <c r="F12493" s="64"/>
      <c r="G12493" s="64"/>
      <c r="H12493" s="64"/>
      <c r="K12493" s="64"/>
      <c r="L12493" s="104"/>
    </row>
    <row r="12494" spans="4:12" x14ac:dyDescent="0.25">
      <c r="D12494" s="67"/>
      <c r="E12494" s="64"/>
      <c r="F12494" s="64"/>
      <c r="G12494" s="64"/>
      <c r="H12494" s="64"/>
      <c r="K12494" s="64"/>
      <c r="L12494" s="104"/>
    </row>
    <row r="12495" spans="4:12" x14ac:dyDescent="0.25">
      <c r="D12495" s="67"/>
      <c r="E12495" s="64"/>
      <c r="F12495" s="64"/>
      <c r="G12495" s="64"/>
      <c r="H12495" s="64"/>
      <c r="K12495" s="64"/>
      <c r="L12495" s="104"/>
    </row>
    <row r="12496" spans="4:12" x14ac:dyDescent="0.25">
      <c r="D12496" s="67"/>
      <c r="E12496" s="64"/>
      <c r="F12496" s="64"/>
      <c r="G12496" s="64"/>
      <c r="H12496" s="64"/>
      <c r="K12496" s="64"/>
      <c r="L12496" s="104"/>
    </row>
    <row r="12497" spans="4:12" x14ac:dyDescent="0.25">
      <c r="D12497" s="67"/>
      <c r="E12497" s="64"/>
      <c r="F12497" s="64"/>
      <c r="G12497" s="64"/>
      <c r="H12497" s="64"/>
      <c r="K12497" s="64"/>
      <c r="L12497" s="104"/>
    </row>
    <row r="12498" spans="4:12" x14ac:dyDescent="0.25">
      <c r="D12498" s="67"/>
      <c r="E12498" s="64"/>
      <c r="F12498" s="64"/>
      <c r="G12498" s="64"/>
      <c r="H12498" s="64"/>
      <c r="K12498" s="64"/>
      <c r="L12498" s="104"/>
    </row>
    <row r="12499" spans="4:12" x14ac:dyDescent="0.25">
      <c r="D12499" s="67"/>
      <c r="E12499" s="64"/>
      <c r="F12499" s="64"/>
      <c r="G12499" s="64"/>
      <c r="H12499" s="64"/>
      <c r="K12499" s="64"/>
      <c r="L12499" s="104"/>
    </row>
    <row r="12500" spans="4:12" x14ac:dyDescent="0.25">
      <c r="D12500" s="67"/>
      <c r="E12500" s="64"/>
      <c r="F12500" s="64"/>
      <c r="G12500" s="64"/>
      <c r="H12500" s="64"/>
      <c r="K12500" s="64"/>
      <c r="L12500" s="104"/>
    </row>
    <row r="12501" spans="4:12" x14ac:dyDescent="0.25">
      <c r="D12501" s="67"/>
      <c r="E12501" s="64"/>
      <c r="F12501" s="64"/>
      <c r="G12501" s="64"/>
      <c r="H12501" s="64"/>
      <c r="K12501" s="64"/>
      <c r="L12501" s="104"/>
    </row>
    <row r="12502" spans="4:12" x14ac:dyDescent="0.25">
      <c r="D12502" s="67"/>
      <c r="E12502" s="64"/>
      <c r="F12502" s="64"/>
      <c r="G12502" s="64"/>
      <c r="H12502" s="64"/>
      <c r="K12502" s="64"/>
      <c r="L12502" s="104"/>
    </row>
    <row r="12503" spans="4:12" x14ac:dyDescent="0.25">
      <c r="D12503" s="67"/>
      <c r="E12503" s="64"/>
      <c r="F12503" s="64"/>
      <c r="G12503" s="64"/>
      <c r="H12503" s="64"/>
      <c r="K12503" s="64"/>
      <c r="L12503" s="104"/>
    </row>
    <row r="12504" spans="4:12" x14ac:dyDescent="0.25">
      <c r="D12504" s="67"/>
      <c r="E12504" s="64"/>
      <c r="F12504" s="64"/>
      <c r="G12504" s="64"/>
      <c r="H12504" s="64"/>
      <c r="K12504" s="64"/>
      <c r="L12504" s="104"/>
    </row>
    <row r="12505" spans="4:12" x14ac:dyDescent="0.25">
      <c r="D12505" s="67"/>
      <c r="E12505" s="64"/>
      <c r="F12505" s="64"/>
      <c r="G12505" s="64"/>
      <c r="H12505" s="64"/>
      <c r="K12505" s="64"/>
      <c r="L12505" s="104"/>
    </row>
    <row r="12506" spans="4:12" x14ac:dyDescent="0.25">
      <c r="D12506" s="67"/>
      <c r="E12506" s="64"/>
      <c r="F12506" s="64"/>
      <c r="G12506" s="64"/>
      <c r="H12506" s="64"/>
      <c r="K12506" s="64"/>
      <c r="L12506" s="104"/>
    </row>
    <row r="12507" spans="4:12" x14ac:dyDescent="0.25">
      <c r="D12507" s="67"/>
      <c r="E12507" s="64"/>
      <c r="F12507" s="64"/>
      <c r="G12507" s="64"/>
      <c r="H12507" s="64"/>
      <c r="K12507" s="64"/>
      <c r="L12507" s="104"/>
    </row>
    <row r="12508" spans="4:12" x14ac:dyDescent="0.25">
      <c r="D12508" s="67"/>
      <c r="E12508" s="64"/>
      <c r="F12508" s="64"/>
      <c r="G12508" s="64"/>
      <c r="H12508" s="64"/>
      <c r="K12508" s="64"/>
      <c r="L12508" s="104"/>
    </row>
    <row r="12509" spans="4:12" x14ac:dyDescent="0.25">
      <c r="D12509" s="67"/>
      <c r="E12509" s="64"/>
      <c r="F12509" s="64"/>
      <c r="G12509" s="64"/>
      <c r="H12509" s="64"/>
      <c r="K12509" s="64"/>
      <c r="L12509" s="104"/>
    </row>
    <row r="12510" spans="4:12" x14ac:dyDescent="0.25">
      <c r="D12510" s="67"/>
      <c r="E12510" s="64"/>
      <c r="F12510" s="64"/>
      <c r="G12510" s="64"/>
      <c r="H12510" s="64"/>
      <c r="K12510" s="64"/>
      <c r="L12510" s="104"/>
    </row>
    <row r="12511" spans="4:12" x14ac:dyDescent="0.25">
      <c r="D12511" s="67"/>
      <c r="E12511" s="64"/>
      <c r="F12511" s="64"/>
      <c r="G12511" s="64"/>
      <c r="H12511" s="64"/>
      <c r="K12511" s="64"/>
      <c r="L12511" s="104"/>
    </row>
    <row r="12512" spans="4:12" x14ac:dyDescent="0.25">
      <c r="D12512" s="67"/>
      <c r="E12512" s="64"/>
      <c r="F12512" s="64"/>
      <c r="G12512" s="64"/>
      <c r="H12512" s="64"/>
      <c r="K12512" s="64"/>
      <c r="L12512" s="104"/>
    </row>
    <row r="12513" spans="4:12" x14ac:dyDescent="0.25">
      <c r="D12513" s="67"/>
      <c r="E12513" s="64"/>
      <c r="F12513" s="64"/>
      <c r="G12513" s="64"/>
      <c r="H12513" s="64"/>
      <c r="K12513" s="64"/>
      <c r="L12513" s="104"/>
    </row>
    <row r="12514" spans="4:12" x14ac:dyDescent="0.25">
      <c r="D12514" s="67"/>
      <c r="E12514" s="64"/>
      <c r="F12514" s="64"/>
      <c r="G12514" s="64"/>
      <c r="H12514" s="64"/>
      <c r="K12514" s="64"/>
      <c r="L12514" s="104"/>
    </row>
    <row r="12515" spans="4:12" x14ac:dyDescent="0.25">
      <c r="D12515" s="67"/>
      <c r="E12515" s="64"/>
      <c r="F12515" s="64"/>
      <c r="G12515" s="64"/>
      <c r="H12515" s="64"/>
      <c r="K12515" s="64"/>
      <c r="L12515" s="104"/>
    </row>
    <row r="12516" spans="4:12" x14ac:dyDescent="0.25">
      <c r="D12516" s="67"/>
      <c r="E12516" s="64"/>
      <c r="F12516" s="64"/>
      <c r="G12516" s="64"/>
      <c r="H12516" s="64"/>
      <c r="K12516" s="64"/>
      <c r="L12516" s="104"/>
    </row>
    <row r="12517" spans="4:12" x14ac:dyDescent="0.25">
      <c r="D12517" s="67"/>
      <c r="E12517" s="64"/>
      <c r="F12517" s="64"/>
      <c r="G12517" s="64"/>
      <c r="H12517" s="64"/>
      <c r="K12517" s="64"/>
      <c r="L12517" s="104"/>
    </row>
    <row r="12518" spans="4:12" x14ac:dyDescent="0.25">
      <c r="D12518" s="67"/>
      <c r="E12518" s="64"/>
      <c r="F12518" s="64"/>
      <c r="G12518" s="64"/>
      <c r="H12518" s="64"/>
      <c r="K12518" s="64"/>
      <c r="L12518" s="104"/>
    </row>
    <row r="12519" spans="4:12" x14ac:dyDescent="0.25">
      <c r="D12519" s="67"/>
      <c r="E12519" s="64"/>
      <c r="F12519" s="64"/>
      <c r="G12519" s="64"/>
      <c r="H12519" s="64"/>
      <c r="K12519" s="64"/>
      <c r="L12519" s="104"/>
    </row>
    <row r="12520" spans="4:12" x14ac:dyDescent="0.25">
      <c r="D12520" s="67"/>
      <c r="E12520" s="64"/>
      <c r="F12520" s="64"/>
      <c r="G12520" s="64"/>
      <c r="H12520" s="64"/>
      <c r="K12520" s="64"/>
      <c r="L12520" s="104"/>
    </row>
    <row r="12521" spans="4:12" x14ac:dyDescent="0.25">
      <c r="D12521" s="67"/>
      <c r="E12521" s="64"/>
      <c r="F12521" s="64"/>
      <c r="G12521" s="64"/>
      <c r="H12521" s="64"/>
      <c r="K12521" s="64"/>
      <c r="L12521" s="104"/>
    </row>
    <row r="12522" spans="4:12" x14ac:dyDescent="0.25">
      <c r="D12522" s="67"/>
      <c r="E12522" s="64"/>
      <c r="F12522" s="64"/>
      <c r="G12522" s="64"/>
      <c r="H12522" s="64"/>
      <c r="K12522" s="64"/>
      <c r="L12522" s="104"/>
    </row>
    <row r="12523" spans="4:12" x14ac:dyDescent="0.25">
      <c r="D12523" s="67"/>
      <c r="E12523" s="64"/>
      <c r="F12523" s="64"/>
      <c r="G12523" s="64"/>
      <c r="H12523" s="64"/>
      <c r="K12523" s="64"/>
      <c r="L12523" s="104"/>
    </row>
    <row r="12524" spans="4:12" x14ac:dyDescent="0.25">
      <c r="D12524" s="67"/>
      <c r="E12524" s="64"/>
      <c r="F12524" s="64"/>
      <c r="G12524" s="64"/>
      <c r="H12524" s="64"/>
      <c r="K12524" s="64"/>
      <c r="L12524" s="104"/>
    </row>
    <row r="12525" spans="4:12" x14ac:dyDescent="0.25">
      <c r="D12525" s="67"/>
      <c r="E12525" s="64"/>
      <c r="F12525" s="64"/>
      <c r="G12525" s="64"/>
      <c r="H12525" s="64"/>
      <c r="K12525" s="64"/>
      <c r="L12525" s="104"/>
    </row>
    <row r="12526" spans="4:12" x14ac:dyDescent="0.25">
      <c r="D12526" s="67"/>
      <c r="E12526" s="64"/>
      <c r="F12526" s="64"/>
      <c r="G12526" s="64"/>
      <c r="H12526" s="64"/>
      <c r="K12526" s="64"/>
      <c r="L12526" s="104"/>
    </row>
    <row r="12527" spans="4:12" x14ac:dyDescent="0.25">
      <c r="D12527" s="67"/>
      <c r="E12527" s="64"/>
      <c r="F12527" s="64"/>
      <c r="G12527" s="64"/>
      <c r="H12527" s="64"/>
      <c r="K12527" s="64"/>
      <c r="L12527" s="104"/>
    </row>
    <row r="12528" spans="4:12" x14ac:dyDescent="0.25">
      <c r="D12528" s="67"/>
      <c r="E12528" s="64"/>
      <c r="F12528" s="64"/>
      <c r="G12528" s="64"/>
      <c r="H12528" s="64"/>
      <c r="K12528" s="64"/>
      <c r="L12528" s="104"/>
    </row>
    <row r="12529" spans="4:12" x14ac:dyDescent="0.25">
      <c r="D12529" s="67"/>
      <c r="E12529" s="64"/>
      <c r="F12529" s="64"/>
      <c r="G12529" s="64"/>
      <c r="H12529" s="64"/>
      <c r="K12529" s="64"/>
      <c r="L12529" s="104"/>
    </row>
    <row r="12530" spans="4:12" x14ac:dyDescent="0.25">
      <c r="D12530" s="67"/>
      <c r="E12530" s="64"/>
      <c r="F12530" s="64"/>
      <c r="G12530" s="64"/>
      <c r="H12530" s="64"/>
      <c r="K12530" s="64"/>
      <c r="L12530" s="104"/>
    </row>
    <row r="12531" spans="4:12" x14ac:dyDescent="0.25">
      <c r="D12531" s="67"/>
      <c r="E12531" s="64"/>
      <c r="F12531" s="64"/>
      <c r="G12531" s="64"/>
      <c r="H12531" s="64"/>
      <c r="K12531" s="64"/>
      <c r="L12531" s="104"/>
    </row>
    <row r="12532" spans="4:12" x14ac:dyDescent="0.25">
      <c r="D12532" s="67"/>
      <c r="E12532" s="64"/>
      <c r="F12532" s="64"/>
      <c r="G12532" s="64"/>
      <c r="H12532" s="64"/>
      <c r="K12532" s="64"/>
      <c r="L12532" s="104"/>
    </row>
    <row r="12533" spans="4:12" x14ac:dyDescent="0.25">
      <c r="D12533" s="67"/>
      <c r="E12533" s="64"/>
      <c r="F12533" s="64"/>
      <c r="G12533" s="64"/>
      <c r="H12533" s="64"/>
      <c r="K12533" s="64"/>
      <c r="L12533" s="104"/>
    </row>
    <row r="12534" spans="4:12" x14ac:dyDescent="0.25">
      <c r="D12534" s="67"/>
      <c r="E12534" s="64"/>
      <c r="F12534" s="64"/>
      <c r="G12534" s="64"/>
      <c r="H12534" s="64"/>
      <c r="K12534" s="64"/>
      <c r="L12534" s="104"/>
    </row>
    <row r="12535" spans="4:12" x14ac:dyDescent="0.25">
      <c r="D12535" s="67"/>
      <c r="E12535" s="64"/>
      <c r="F12535" s="64"/>
      <c r="G12535" s="64"/>
      <c r="H12535" s="64"/>
      <c r="K12535" s="64"/>
      <c r="L12535" s="104"/>
    </row>
    <row r="12536" spans="4:12" x14ac:dyDescent="0.25">
      <c r="D12536" s="67"/>
      <c r="E12536" s="64"/>
      <c r="F12536" s="64"/>
      <c r="G12536" s="64"/>
      <c r="H12536" s="64"/>
      <c r="K12536" s="64"/>
      <c r="L12536" s="104"/>
    </row>
    <row r="12537" spans="4:12" x14ac:dyDescent="0.25">
      <c r="D12537" s="67"/>
      <c r="E12537" s="64"/>
      <c r="F12537" s="64"/>
      <c r="G12537" s="64"/>
      <c r="H12537" s="64"/>
      <c r="K12537" s="64"/>
      <c r="L12537" s="104"/>
    </row>
    <row r="12538" spans="4:12" x14ac:dyDescent="0.25">
      <c r="D12538" s="67"/>
      <c r="E12538" s="64"/>
      <c r="F12538" s="64"/>
      <c r="G12538" s="64"/>
      <c r="H12538" s="64"/>
      <c r="K12538" s="64"/>
      <c r="L12538" s="104"/>
    </row>
    <row r="12539" spans="4:12" x14ac:dyDescent="0.25">
      <c r="D12539" s="67"/>
      <c r="E12539" s="64"/>
      <c r="F12539" s="64"/>
      <c r="G12539" s="64"/>
      <c r="H12539" s="64"/>
      <c r="K12539" s="64"/>
      <c r="L12539" s="104"/>
    </row>
    <row r="12540" spans="4:12" x14ac:dyDescent="0.25">
      <c r="D12540" s="67"/>
      <c r="E12540" s="64"/>
      <c r="F12540" s="64"/>
      <c r="G12540" s="64"/>
      <c r="H12540" s="64"/>
      <c r="K12540" s="64"/>
      <c r="L12540" s="104"/>
    </row>
    <row r="12541" spans="4:12" x14ac:dyDescent="0.25">
      <c r="D12541" s="67"/>
      <c r="E12541" s="64"/>
      <c r="F12541" s="64"/>
      <c r="G12541" s="64"/>
      <c r="H12541" s="64"/>
      <c r="K12541" s="64"/>
      <c r="L12541" s="104"/>
    </row>
    <row r="12542" spans="4:12" x14ac:dyDescent="0.25">
      <c r="D12542" s="67"/>
      <c r="E12542" s="64"/>
      <c r="F12542" s="64"/>
      <c r="G12542" s="64"/>
      <c r="H12542" s="64"/>
      <c r="K12542" s="64"/>
      <c r="L12542" s="104"/>
    </row>
    <row r="12543" spans="4:12" x14ac:dyDescent="0.25">
      <c r="D12543" s="67"/>
      <c r="E12543" s="64"/>
      <c r="F12543" s="64"/>
      <c r="G12543" s="64"/>
      <c r="H12543" s="64"/>
      <c r="K12543" s="64"/>
      <c r="L12543" s="104"/>
    </row>
    <row r="12544" spans="4:12" x14ac:dyDescent="0.25">
      <c r="D12544" s="67"/>
      <c r="E12544" s="64"/>
      <c r="F12544" s="64"/>
      <c r="G12544" s="64"/>
      <c r="H12544" s="64"/>
      <c r="K12544" s="64"/>
      <c r="L12544" s="104"/>
    </row>
    <row r="12545" spans="4:12" x14ac:dyDescent="0.25">
      <c r="D12545" s="67"/>
      <c r="E12545" s="64"/>
      <c r="F12545" s="64"/>
      <c r="G12545" s="64"/>
      <c r="H12545" s="64"/>
      <c r="K12545" s="64"/>
      <c r="L12545" s="104"/>
    </row>
    <row r="12546" spans="4:12" x14ac:dyDescent="0.25">
      <c r="D12546" s="67"/>
      <c r="E12546" s="64"/>
      <c r="F12546" s="64"/>
      <c r="G12546" s="64"/>
      <c r="H12546" s="64"/>
      <c r="K12546" s="64"/>
      <c r="L12546" s="104"/>
    </row>
    <row r="12547" spans="4:12" x14ac:dyDescent="0.25">
      <c r="D12547" s="67"/>
      <c r="E12547" s="64"/>
      <c r="F12547" s="64"/>
      <c r="G12547" s="64"/>
      <c r="H12547" s="64"/>
      <c r="K12547" s="64"/>
      <c r="L12547" s="104"/>
    </row>
    <row r="12548" spans="4:12" x14ac:dyDescent="0.25">
      <c r="D12548" s="67"/>
      <c r="E12548" s="64"/>
      <c r="F12548" s="64"/>
      <c r="G12548" s="64"/>
      <c r="H12548" s="64"/>
      <c r="K12548" s="64"/>
      <c r="L12548" s="104"/>
    </row>
    <row r="12549" spans="4:12" x14ac:dyDescent="0.25">
      <c r="D12549" s="67"/>
      <c r="E12549" s="64"/>
      <c r="F12549" s="64"/>
      <c r="G12549" s="64"/>
      <c r="H12549" s="64"/>
      <c r="K12549" s="64"/>
      <c r="L12549" s="104"/>
    </row>
    <row r="12550" spans="4:12" x14ac:dyDescent="0.25">
      <c r="D12550" s="67"/>
      <c r="E12550" s="64"/>
      <c r="F12550" s="64"/>
      <c r="G12550" s="64"/>
      <c r="H12550" s="64"/>
      <c r="K12550" s="64"/>
      <c r="L12550" s="104"/>
    </row>
    <row r="12551" spans="4:12" x14ac:dyDescent="0.25">
      <c r="D12551" s="67"/>
      <c r="E12551" s="64"/>
      <c r="F12551" s="64"/>
      <c r="G12551" s="64"/>
      <c r="H12551" s="64"/>
      <c r="K12551" s="64"/>
      <c r="L12551" s="104"/>
    </row>
    <row r="12552" spans="4:12" x14ac:dyDescent="0.25">
      <c r="D12552" s="67"/>
      <c r="E12552" s="64"/>
      <c r="F12552" s="64"/>
      <c r="G12552" s="64"/>
      <c r="H12552" s="64"/>
      <c r="K12552" s="64"/>
      <c r="L12552" s="104"/>
    </row>
    <row r="12553" spans="4:12" x14ac:dyDescent="0.25">
      <c r="D12553" s="67"/>
      <c r="E12553" s="64"/>
      <c r="F12553" s="64"/>
      <c r="G12553" s="64"/>
      <c r="H12553" s="64"/>
      <c r="K12553" s="64"/>
      <c r="L12553" s="104"/>
    </row>
    <row r="12554" spans="4:12" x14ac:dyDescent="0.25">
      <c r="D12554" s="67"/>
      <c r="E12554" s="64"/>
      <c r="F12554" s="64"/>
      <c r="G12554" s="64"/>
      <c r="H12554" s="64"/>
      <c r="K12554" s="64"/>
      <c r="L12554" s="104"/>
    </row>
    <row r="12555" spans="4:12" x14ac:dyDescent="0.25">
      <c r="D12555" s="67"/>
      <c r="E12555" s="64"/>
      <c r="F12555" s="64"/>
      <c r="G12555" s="64"/>
      <c r="H12555" s="64"/>
      <c r="K12555" s="64"/>
      <c r="L12555" s="104"/>
    </row>
    <row r="12556" spans="4:12" x14ac:dyDescent="0.25">
      <c r="D12556" s="67"/>
      <c r="E12556" s="64"/>
      <c r="F12556" s="64"/>
      <c r="G12556" s="64"/>
      <c r="H12556" s="64"/>
      <c r="K12556" s="64"/>
      <c r="L12556" s="104"/>
    </row>
    <row r="12557" spans="4:12" x14ac:dyDescent="0.25">
      <c r="D12557" s="67"/>
      <c r="E12557" s="64"/>
      <c r="F12557" s="64"/>
      <c r="G12557" s="64"/>
      <c r="H12557" s="64"/>
      <c r="K12557" s="64"/>
      <c r="L12557" s="104"/>
    </row>
    <row r="12558" spans="4:12" x14ac:dyDescent="0.25">
      <c r="D12558" s="67"/>
      <c r="E12558" s="64"/>
      <c r="F12558" s="64"/>
      <c r="G12558" s="64"/>
      <c r="H12558" s="64"/>
      <c r="K12558" s="64"/>
      <c r="L12558" s="104"/>
    </row>
    <row r="12559" spans="4:12" x14ac:dyDescent="0.25">
      <c r="D12559" s="67"/>
      <c r="E12559" s="64"/>
      <c r="F12559" s="64"/>
      <c r="G12559" s="64"/>
      <c r="H12559" s="64"/>
      <c r="K12559" s="64"/>
      <c r="L12559" s="104"/>
    </row>
    <row r="12560" spans="4:12" x14ac:dyDescent="0.25">
      <c r="D12560" s="67"/>
      <c r="E12560" s="64"/>
      <c r="F12560" s="64"/>
      <c r="G12560" s="64"/>
      <c r="H12560" s="64"/>
      <c r="K12560" s="64"/>
      <c r="L12560" s="104"/>
    </row>
    <row r="12561" spans="4:12" x14ac:dyDescent="0.25">
      <c r="D12561" s="67"/>
      <c r="E12561" s="64"/>
      <c r="F12561" s="64"/>
      <c r="G12561" s="64"/>
      <c r="H12561" s="64"/>
      <c r="K12561" s="64"/>
      <c r="L12561" s="104"/>
    </row>
    <row r="12562" spans="4:12" x14ac:dyDescent="0.25">
      <c r="D12562" s="67"/>
      <c r="E12562" s="64"/>
      <c r="F12562" s="64"/>
      <c r="G12562" s="64"/>
      <c r="H12562" s="64"/>
      <c r="K12562" s="64"/>
      <c r="L12562" s="104"/>
    </row>
    <row r="12563" spans="4:12" x14ac:dyDescent="0.25">
      <c r="D12563" s="67"/>
      <c r="E12563" s="64"/>
      <c r="F12563" s="64"/>
      <c r="G12563" s="64"/>
      <c r="H12563" s="64"/>
      <c r="K12563" s="64"/>
      <c r="L12563" s="104"/>
    </row>
    <row r="12564" spans="4:12" x14ac:dyDescent="0.25">
      <c r="D12564" s="67"/>
      <c r="E12564" s="64"/>
      <c r="F12564" s="64"/>
      <c r="G12564" s="64"/>
      <c r="H12564" s="64"/>
      <c r="K12564" s="64"/>
      <c r="L12564" s="104"/>
    </row>
    <row r="12565" spans="4:12" x14ac:dyDescent="0.25">
      <c r="D12565" s="67"/>
      <c r="E12565" s="64"/>
      <c r="F12565" s="64"/>
      <c r="G12565" s="64"/>
      <c r="H12565" s="64"/>
      <c r="K12565" s="64"/>
      <c r="L12565" s="104"/>
    </row>
    <row r="12566" spans="4:12" x14ac:dyDescent="0.25">
      <c r="D12566" s="67"/>
      <c r="E12566" s="64"/>
      <c r="F12566" s="64"/>
      <c r="G12566" s="64"/>
      <c r="H12566" s="64"/>
      <c r="K12566" s="64"/>
      <c r="L12566" s="104"/>
    </row>
    <row r="12567" spans="4:12" x14ac:dyDescent="0.25">
      <c r="D12567" s="67"/>
      <c r="E12567" s="64"/>
      <c r="F12567" s="64"/>
      <c r="G12567" s="64"/>
      <c r="H12567" s="64"/>
      <c r="K12567" s="64"/>
      <c r="L12567" s="104"/>
    </row>
    <row r="12568" spans="4:12" x14ac:dyDescent="0.25">
      <c r="D12568" s="67"/>
      <c r="E12568" s="64"/>
      <c r="F12568" s="64"/>
      <c r="G12568" s="64"/>
      <c r="H12568" s="64"/>
      <c r="K12568" s="64"/>
      <c r="L12568" s="104"/>
    </row>
    <row r="12569" spans="4:12" x14ac:dyDescent="0.25">
      <c r="D12569" s="67"/>
      <c r="E12569" s="64"/>
      <c r="F12569" s="64"/>
      <c r="G12569" s="64"/>
      <c r="H12569" s="64"/>
      <c r="K12569" s="64"/>
      <c r="L12569" s="104"/>
    </row>
    <row r="12570" spans="4:12" x14ac:dyDescent="0.25">
      <c r="D12570" s="67"/>
      <c r="E12570" s="64"/>
      <c r="F12570" s="64"/>
      <c r="G12570" s="64"/>
      <c r="H12570" s="64"/>
      <c r="K12570" s="64"/>
      <c r="L12570" s="104"/>
    </row>
    <row r="12571" spans="4:12" x14ac:dyDescent="0.25">
      <c r="D12571" s="67"/>
      <c r="E12571" s="64"/>
      <c r="F12571" s="64"/>
      <c r="G12571" s="64"/>
      <c r="H12571" s="64"/>
      <c r="K12571" s="64"/>
      <c r="L12571" s="104"/>
    </row>
    <row r="12572" spans="4:12" x14ac:dyDescent="0.25">
      <c r="D12572" s="67"/>
      <c r="E12572" s="64"/>
      <c r="F12572" s="64"/>
      <c r="G12572" s="64"/>
      <c r="H12572" s="64"/>
      <c r="K12572" s="64"/>
      <c r="L12572" s="104"/>
    </row>
    <row r="12573" spans="4:12" x14ac:dyDescent="0.25">
      <c r="D12573" s="67"/>
      <c r="E12573" s="64"/>
      <c r="F12573" s="64"/>
      <c r="G12573" s="64"/>
      <c r="H12573" s="64"/>
      <c r="K12573" s="64"/>
      <c r="L12573" s="104"/>
    </row>
    <row r="12574" spans="4:12" x14ac:dyDescent="0.25">
      <c r="D12574" s="67"/>
      <c r="E12574" s="64"/>
      <c r="F12574" s="64"/>
      <c r="G12574" s="64"/>
      <c r="H12574" s="64"/>
      <c r="K12574" s="64"/>
      <c r="L12574" s="104"/>
    </row>
    <row r="12575" spans="4:12" x14ac:dyDescent="0.25">
      <c r="D12575" s="67"/>
      <c r="E12575" s="64"/>
      <c r="F12575" s="64"/>
      <c r="G12575" s="64"/>
      <c r="H12575" s="64"/>
      <c r="K12575" s="64"/>
      <c r="L12575" s="104"/>
    </row>
    <row r="12576" spans="4:12" x14ac:dyDescent="0.25">
      <c r="D12576" s="67"/>
      <c r="E12576" s="64"/>
      <c r="F12576" s="64"/>
      <c r="G12576" s="64"/>
      <c r="H12576" s="64"/>
      <c r="K12576" s="64"/>
      <c r="L12576" s="104"/>
    </row>
    <row r="12577" spans="4:12" x14ac:dyDescent="0.25">
      <c r="D12577" s="67"/>
      <c r="E12577" s="64"/>
      <c r="F12577" s="64"/>
      <c r="G12577" s="64"/>
      <c r="H12577" s="64"/>
      <c r="K12577" s="64"/>
      <c r="L12577" s="104"/>
    </row>
    <row r="12578" spans="4:12" x14ac:dyDescent="0.25">
      <c r="D12578" s="67"/>
      <c r="E12578" s="64"/>
      <c r="F12578" s="64"/>
      <c r="G12578" s="64"/>
      <c r="H12578" s="64"/>
      <c r="K12578" s="64"/>
      <c r="L12578" s="104"/>
    </row>
    <row r="12579" spans="4:12" x14ac:dyDescent="0.25">
      <c r="D12579" s="67"/>
      <c r="E12579" s="64"/>
      <c r="F12579" s="64"/>
      <c r="G12579" s="64"/>
      <c r="H12579" s="64"/>
      <c r="K12579" s="64"/>
      <c r="L12579" s="104"/>
    </row>
    <row r="12580" spans="4:12" x14ac:dyDescent="0.25">
      <c r="D12580" s="67"/>
      <c r="E12580" s="64"/>
      <c r="F12580" s="64"/>
      <c r="G12580" s="64"/>
      <c r="H12580" s="64"/>
      <c r="K12580" s="64"/>
      <c r="L12580" s="104"/>
    </row>
    <row r="12581" spans="4:12" x14ac:dyDescent="0.25">
      <c r="D12581" s="67"/>
      <c r="E12581" s="64"/>
      <c r="F12581" s="64"/>
      <c r="G12581" s="64"/>
      <c r="H12581" s="64"/>
      <c r="K12581" s="64"/>
      <c r="L12581" s="104"/>
    </row>
    <row r="12582" spans="4:12" x14ac:dyDescent="0.25">
      <c r="D12582" s="67"/>
      <c r="E12582" s="64"/>
      <c r="F12582" s="64"/>
      <c r="G12582" s="64"/>
      <c r="H12582" s="64"/>
      <c r="K12582" s="64"/>
      <c r="L12582" s="104"/>
    </row>
    <row r="12583" spans="4:12" x14ac:dyDescent="0.25">
      <c r="D12583" s="67"/>
      <c r="E12583" s="64"/>
      <c r="F12583" s="64"/>
      <c r="G12583" s="64"/>
      <c r="H12583" s="64"/>
      <c r="K12583" s="64"/>
      <c r="L12583" s="104"/>
    </row>
    <row r="12584" spans="4:12" x14ac:dyDescent="0.25">
      <c r="D12584" s="67"/>
      <c r="E12584" s="64"/>
      <c r="F12584" s="64"/>
      <c r="G12584" s="64"/>
      <c r="H12584" s="64"/>
      <c r="K12584" s="64"/>
      <c r="L12584" s="104"/>
    </row>
    <row r="12585" spans="4:12" x14ac:dyDescent="0.25">
      <c r="D12585" s="67"/>
      <c r="E12585" s="64"/>
      <c r="F12585" s="64"/>
      <c r="G12585" s="64"/>
      <c r="H12585" s="64"/>
      <c r="K12585" s="64"/>
      <c r="L12585" s="104"/>
    </row>
    <row r="12586" spans="4:12" x14ac:dyDescent="0.25">
      <c r="D12586" s="67"/>
      <c r="E12586" s="64"/>
      <c r="F12586" s="64"/>
      <c r="G12586" s="64"/>
      <c r="H12586" s="64"/>
      <c r="K12586" s="64"/>
      <c r="L12586" s="104"/>
    </row>
    <row r="12587" spans="4:12" x14ac:dyDescent="0.25">
      <c r="D12587" s="67"/>
      <c r="E12587" s="64"/>
      <c r="F12587" s="64"/>
      <c r="G12587" s="64"/>
      <c r="H12587" s="64"/>
      <c r="K12587" s="64"/>
      <c r="L12587" s="104"/>
    </row>
    <row r="12588" spans="4:12" x14ac:dyDescent="0.25">
      <c r="D12588" s="67"/>
      <c r="E12588" s="64"/>
      <c r="F12588" s="64"/>
      <c r="G12588" s="64"/>
      <c r="H12588" s="64"/>
      <c r="K12588" s="64"/>
      <c r="L12588" s="104"/>
    </row>
    <row r="12589" spans="4:12" x14ac:dyDescent="0.25">
      <c r="D12589" s="67"/>
      <c r="E12589" s="64"/>
      <c r="F12589" s="64"/>
      <c r="G12589" s="64"/>
      <c r="H12589" s="64"/>
      <c r="K12589" s="64"/>
      <c r="L12589" s="104"/>
    </row>
    <row r="12590" spans="4:12" x14ac:dyDescent="0.25">
      <c r="D12590" s="67"/>
      <c r="E12590" s="64"/>
      <c r="F12590" s="64"/>
      <c r="G12590" s="64"/>
      <c r="H12590" s="64"/>
      <c r="K12590" s="64"/>
      <c r="L12590" s="104"/>
    </row>
    <row r="12591" spans="4:12" x14ac:dyDescent="0.25">
      <c r="D12591" s="67"/>
      <c r="E12591" s="64"/>
      <c r="F12591" s="64"/>
      <c r="G12591" s="64"/>
      <c r="H12591" s="64"/>
      <c r="K12591" s="64"/>
      <c r="L12591" s="104"/>
    </row>
    <row r="12592" spans="4:12" x14ac:dyDescent="0.25">
      <c r="D12592" s="67"/>
      <c r="E12592" s="64"/>
      <c r="F12592" s="64"/>
      <c r="G12592" s="64"/>
      <c r="H12592" s="64"/>
      <c r="K12592" s="64"/>
      <c r="L12592" s="104"/>
    </row>
    <row r="12593" spans="4:12" x14ac:dyDescent="0.25">
      <c r="D12593" s="67"/>
      <c r="E12593" s="64"/>
      <c r="F12593" s="64"/>
      <c r="G12593" s="64"/>
      <c r="H12593" s="64"/>
      <c r="K12593" s="64"/>
      <c r="L12593" s="104"/>
    </row>
    <row r="12594" spans="4:12" x14ac:dyDescent="0.25">
      <c r="D12594" s="67"/>
      <c r="E12594" s="64"/>
      <c r="F12594" s="64"/>
      <c r="G12594" s="64"/>
      <c r="H12594" s="64"/>
      <c r="K12594" s="64"/>
      <c r="L12594" s="104"/>
    </row>
    <row r="12595" spans="4:12" x14ac:dyDescent="0.25">
      <c r="D12595" s="67"/>
      <c r="E12595" s="64"/>
      <c r="F12595" s="64"/>
      <c r="G12595" s="64"/>
      <c r="H12595" s="64"/>
      <c r="K12595" s="64"/>
      <c r="L12595" s="104"/>
    </row>
    <row r="12596" spans="4:12" x14ac:dyDescent="0.25">
      <c r="D12596" s="67"/>
      <c r="E12596" s="64"/>
      <c r="F12596" s="64"/>
      <c r="G12596" s="64"/>
      <c r="H12596" s="64"/>
      <c r="K12596" s="64"/>
      <c r="L12596" s="104"/>
    </row>
    <row r="12597" spans="4:12" x14ac:dyDescent="0.25">
      <c r="D12597" s="67"/>
      <c r="E12597" s="64"/>
      <c r="F12597" s="64"/>
      <c r="G12597" s="64"/>
      <c r="H12597" s="64"/>
      <c r="K12597" s="64"/>
      <c r="L12597" s="104"/>
    </row>
    <row r="12598" spans="4:12" x14ac:dyDescent="0.25">
      <c r="D12598" s="67"/>
      <c r="E12598" s="64"/>
      <c r="F12598" s="64"/>
      <c r="G12598" s="64"/>
      <c r="H12598" s="64"/>
      <c r="K12598" s="64"/>
      <c r="L12598" s="104"/>
    </row>
    <row r="12599" spans="4:12" x14ac:dyDescent="0.25">
      <c r="D12599" s="67"/>
      <c r="E12599" s="64"/>
      <c r="F12599" s="64"/>
      <c r="G12599" s="64"/>
      <c r="H12599" s="64"/>
      <c r="K12599" s="64"/>
      <c r="L12599" s="104"/>
    </row>
    <row r="12600" spans="4:12" x14ac:dyDescent="0.25">
      <c r="D12600" s="67"/>
      <c r="E12600" s="64"/>
      <c r="F12600" s="64"/>
      <c r="G12600" s="64"/>
      <c r="H12600" s="64"/>
      <c r="K12600" s="64"/>
      <c r="L12600" s="104"/>
    </row>
    <row r="12601" spans="4:12" x14ac:dyDescent="0.25">
      <c r="D12601" s="67"/>
      <c r="E12601" s="64"/>
      <c r="F12601" s="64"/>
      <c r="G12601" s="64"/>
      <c r="H12601" s="64"/>
      <c r="K12601" s="64"/>
      <c r="L12601" s="104"/>
    </row>
    <row r="12602" spans="4:12" x14ac:dyDescent="0.25">
      <c r="D12602" s="67"/>
      <c r="E12602" s="64"/>
      <c r="F12602" s="64"/>
      <c r="G12602" s="64"/>
      <c r="H12602" s="64"/>
      <c r="K12602" s="64"/>
      <c r="L12602" s="104"/>
    </row>
    <row r="12603" spans="4:12" x14ac:dyDescent="0.25">
      <c r="D12603" s="67"/>
      <c r="E12603" s="64"/>
      <c r="F12603" s="64"/>
      <c r="G12603" s="64"/>
      <c r="H12603" s="64"/>
      <c r="K12603" s="64"/>
      <c r="L12603" s="104"/>
    </row>
    <row r="12604" spans="4:12" x14ac:dyDescent="0.25">
      <c r="D12604" s="67"/>
      <c r="E12604" s="64"/>
      <c r="F12604" s="64"/>
      <c r="G12604" s="64"/>
      <c r="H12604" s="64"/>
      <c r="K12604" s="64"/>
      <c r="L12604" s="104"/>
    </row>
    <row r="12605" spans="4:12" x14ac:dyDescent="0.25">
      <c r="D12605" s="67"/>
      <c r="E12605" s="64"/>
      <c r="F12605" s="64"/>
      <c r="G12605" s="64"/>
      <c r="H12605" s="64"/>
      <c r="K12605" s="64"/>
      <c r="L12605" s="104"/>
    </row>
    <row r="12606" spans="4:12" x14ac:dyDescent="0.25">
      <c r="D12606" s="67"/>
      <c r="E12606" s="64"/>
      <c r="F12606" s="64"/>
      <c r="G12606" s="64"/>
      <c r="H12606" s="64"/>
      <c r="K12606" s="64"/>
      <c r="L12606" s="104"/>
    </row>
    <row r="12607" spans="4:12" x14ac:dyDescent="0.25">
      <c r="D12607" s="67"/>
      <c r="E12607" s="64"/>
      <c r="F12607" s="64"/>
      <c r="G12607" s="64"/>
      <c r="H12607" s="64"/>
      <c r="K12607" s="64"/>
      <c r="L12607" s="104"/>
    </row>
    <row r="12608" spans="4:12" x14ac:dyDescent="0.25">
      <c r="D12608" s="67"/>
      <c r="E12608" s="64"/>
      <c r="F12608" s="64"/>
      <c r="G12608" s="64"/>
      <c r="H12608" s="64"/>
      <c r="K12608" s="64"/>
      <c r="L12608" s="104"/>
    </row>
    <row r="12609" spans="4:12" x14ac:dyDescent="0.25">
      <c r="D12609" s="67"/>
      <c r="E12609" s="64"/>
      <c r="F12609" s="64"/>
      <c r="G12609" s="64"/>
      <c r="H12609" s="64"/>
      <c r="K12609" s="64"/>
      <c r="L12609" s="104"/>
    </row>
    <row r="12610" spans="4:12" x14ac:dyDescent="0.25">
      <c r="D12610" s="67"/>
      <c r="E12610" s="64"/>
      <c r="F12610" s="64"/>
      <c r="G12610" s="64"/>
      <c r="H12610" s="64"/>
      <c r="K12610" s="64"/>
      <c r="L12610" s="104"/>
    </row>
    <row r="12611" spans="4:12" x14ac:dyDescent="0.25">
      <c r="D12611" s="67"/>
      <c r="E12611" s="64"/>
      <c r="F12611" s="64"/>
      <c r="G12611" s="64"/>
      <c r="H12611" s="64"/>
      <c r="K12611" s="64"/>
      <c r="L12611" s="104"/>
    </row>
    <row r="12612" spans="4:12" x14ac:dyDescent="0.25">
      <c r="D12612" s="67"/>
      <c r="E12612" s="64"/>
      <c r="F12612" s="64"/>
      <c r="G12612" s="64"/>
      <c r="H12612" s="64"/>
      <c r="K12612" s="64"/>
      <c r="L12612" s="104"/>
    </row>
    <row r="12613" spans="4:12" x14ac:dyDescent="0.25">
      <c r="D12613" s="67"/>
      <c r="E12613" s="64"/>
      <c r="F12613" s="64"/>
      <c r="G12613" s="64"/>
      <c r="H12613" s="64"/>
      <c r="K12613" s="64"/>
      <c r="L12613" s="104"/>
    </row>
    <row r="12614" spans="4:12" x14ac:dyDescent="0.25">
      <c r="D12614" s="67"/>
      <c r="E12614" s="64"/>
      <c r="F12614" s="64"/>
      <c r="G12614" s="64"/>
      <c r="H12614" s="64"/>
      <c r="K12614" s="64"/>
      <c r="L12614" s="104"/>
    </row>
    <row r="12615" spans="4:12" x14ac:dyDescent="0.25">
      <c r="D12615" s="67"/>
      <c r="E12615" s="64"/>
      <c r="F12615" s="64"/>
      <c r="G12615" s="64"/>
      <c r="H12615" s="64"/>
      <c r="K12615" s="64"/>
      <c r="L12615" s="104"/>
    </row>
    <row r="12616" spans="4:12" x14ac:dyDescent="0.25">
      <c r="D12616" s="67"/>
      <c r="E12616" s="64"/>
      <c r="F12616" s="64"/>
      <c r="G12616" s="64"/>
      <c r="H12616" s="64"/>
      <c r="K12616" s="64"/>
      <c r="L12616" s="104"/>
    </row>
    <row r="12617" spans="4:12" x14ac:dyDescent="0.25">
      <c r="D12617" s="67"/>
      <c r="E12617" s="64"/>
      <c r="F12617" s="64"/>
      <c r="G12617" s="64"/>
      <c r="H12617" s="64"/>
      <c r="K12617" s="64"/>
      <c r="L12617" s="104"/>
    </row>
    <row r="12618" spans="4:12" x14ac:dyDescent="0.25">
      <c r="D12618" s="67"/>
      <c r="E12618" s="64"/>
      <c r="F12618" s="64"/>
      <c r="G12618" s="64"/>
      <c r="H12618" s="64"/>
      <c r="K12618" s="64"/>
      <c r="L12618" s="104"/>
    </row>
    <row r="12619" spans="4:12" x14ac:dyDescent="0.25">
      <c r="D12619" s="67"/>
      <c r="E12619" s="64"/>
      <c r="F12619" s="64"/>
      <c r="G12619" s="64"/>
      <c r="H12619" s="64"/>
      <c r="K12619" s="64"/>
      <c r="L12619" s="104"/>
    </row>
    <row r="12620" spans="4:12" x14ac:dyDescent="0.25">
      <c r="D12620" s="67"/>
      <c r="E12620" s="64"/>
      <c r="F12620" s="64"/>
      <c r="G12620" s="64"/>
      <c r="H12620" s="64"/>
      <c r="K12620" s="64"/>
      <c r="L12620" s="104"/>
    </row>
    <row r="12621" spans="4:12" x14ac:dyDescent="0.25">
      <c r="D12621" s="67"/>
      <c r="E12621" s="64"/>
      <c r="F12621" s="64"/>
      <c r="G12621" s="64"/>
      <c r="H12621" s="64"/>
      <c r="K12621" s="64"/>
      <c r="L12621" s="104"/>
    </row>
    <row r="12622" spans="4:12" x14ac:dyDescent="0.25">
      <c r="D12622" s="67"/>
      <c r="E12622" s="64"/>
      <c r="F12622" s="64"/>
      <c r="G12622" s="64"/>
      <c r="H12622" s="64"/>
      <c r="K12622" s="64"/>
      <c r="L12622" s="104"/>
    </row>
    <row r="12623" spans="4:12" x14ac:dyDescent="0.25">
      <c r="D12623" s="67"/>
      <c r="E12623" s="64"/>
      <c r="F12623" s="64"/>
      <c r="G12623" s="64"/>
      <c r="H12623" s="64"/>
      <c r="K12623" s="64"/>
      <c r="L12623" s="104"/>
    </row>
    <row r="12624" spans="4:12" x14ac:dyDescent="0.25">
      <c r="D12624" s="67"/>
      <c r="E12624" s="64"/>
      <c r="F12624" s="64"/>
      <c r="G12624" s="64"/>
      <c r="H12624" s="64"/>
      <c r="K12624" s="64"/>
      <c r="L12624" s="104"/>
    </row>
    <row r="12625" spans="4:12" x14ac:dyDescent="0.25">
      <c r="D12625" s="67"/>
      <c r="E12625" s="64"/>
      <c r="F12625" s="64"/>
      <c r="G12625" s="64"/>
      <c r="H12625" s="64"/>
      <c r="K12625" s="64"/>
      <c r="L12625" s="104"/>
    </row>
    <row r="12626" spans="4:12" x14ac:dyDescent="0.25">
      <c r="D12626" s="67"/>
      <c r="E12626" s="64"/>
      <c r="F12626" s="64"/>
      <c r="G12626" s="64"/>
      <c r="H12626" s="64"/>
      <c r="K12626" s="64"/>
      <c r="L12626" s="104"/>
    </row>
    <row r="12627" spans="4:12" x14ac:dyDescent="0.25">
      <c r="D12627" s="67"/>
      <c r="E12627" s="64"/>
      <c r="F12627" s="64"/>
      <c r="G12627" s="64"/>
      <c r="H12627" s="64"/>
      <c r="K12627" s="64"/>
      <c r="L12627" s="104"/>
    </row>
    <row r="12628" spans="4:12" x14ac:dyDescent="0.25">
      <c r="D12628" s="67"/>
      <c r="E12628" s="64"/>
      <c r="F12628" s="64"/>
      <c r="G12628" s="64"/>
      <c r="H12628" s="64"/>
      <c r="K12628" s="64"/>
      <c r="L12628" s="104"/>
    </row>
    <row r="12629" spans="4:12" x14ac:dyDescent="0.25">
      <c r="D12629" s="67"/>
      <c r="E12629" s="64"/>
      <c r="F12629" s="64"/>
      <c r="G12629" s="64"/>
      <c r="H12629" s="64"/>
      <c r="K12629" s="64"/>
      <c r="L12629" s="104"/>
    </row>
    <row r="12630" spans="4:12" x14ac:dyDescent="0.25">
      <c r="D12630" s="67"/>
      <c r="E12630" s="64"/>
      <c r="F12630" s="64"/>
      <c r="G12630" s="64"/>
      <c r="H12630" s="64"/>
      <c r="K12630" s="64"/>
      <c r="L12630" s="104"/>
    </row>
    <row r="12631" spans="4:12" x14ac:dyDescent="0.25">
      <c r="D12631" s="67"/>
      <c r="E12631" s="64"/>
      <c r="F12631" s="64"/>
      <c r="G12631" s="64"/>
      <c r="H12631" s="64"/>
      <c r="K12631" s="64"/>
      <c r="L12631" s="104"/>
    </row>
    <row r="12632" spans="4:12" x14ac:dyDescent="0.25">
      <c r="D12632" s="67"/>
      <c r="E12632" s="64"/>
      <c r="F12632" s="64"/>
      <c r="G12632" s="64"/>
      <c r="H12632" s="64"/>
      <c r="K12632" s="64"/>
      <c r="L12632" s="104"/>
    </row>
    <row r="12633" spans="4:12" x14ac:dyDescent="0.25">
      <c r="D12633" s="67"/>
      <c r="E12633" s="64"/>
      <c r="F12633" s="64"/>
      <c r="G12633" s="64"/>
      <c r="H12633" s="64"/>
      <c r="K12633" s="64"/>
      <c r="L12633" s="104"/>
    </row>
    <row r="12634" spans="4:12" x14ac:dyDescent="0.25">
      <c r="D12634" s="67"/>
      <c r="E12634" s="64"/>
      <c r="F12634" s="64"/>
      <c r="G12634" s="64"/>
      <c r="H12634" s="64"/>
      <c r="K12634" s="64"/>
      <c r="L12634" s="104"/>
    </row>
    <row r="12635" spans="4:12" x14ac:dyDescent="0.25">
      <c r="D12635" s="67"/>
      <c r="E12635" s="64"/>
      <c r="F12635" s="64"/>
      <c r="G12635" s="64"/>
      <c r="H12635" s="64"/>
      <c r="K12635" s="64"/>
      <c r="L12635" s="104"/>
    </row>
    <row r="12636" spans="4:12" x14ac:dyDescent="0.25">
      <c r="D12636" s="67"/>
      <c r="E12636" s="64"/>
      <c r="F12636" s="64"/>
      <c r="G12636" s="64"/>
      <c r="H12636" s="64"/>
      <c r="K12636" s="64"/>
      <c r="L12636" s="104"/>
    </row>
    <row r="12637" spans="4:12" x14ac:dyDescent="0.25">
      <c r="D12637" s="67"/>
      <c r="E12637" s="64"/>
      <c r="F12637" s="64"/>
      <c r="G12637" s="64"/>
      <c r="H12637" s="64"/>
      <c r="K12637" s="64"/>
      <c r="L12637" s="104"/>
    </row>
    <row r="12638" spans="4:12" x14ac:dyDescent="0.25">
      <c r="D12638" s="67"/>
      <c r="E12638" s="64"/>
      <c r="F12638" s="64"/>
      <c r="G12638" s="64"/>
      <c r="H12638" s="64"/>
      <c r="K12638" s="64"/>
      <c r="L12638" s="104"/>
    </row>
    <row r="12639" spans="4:12" x14ac:dyDescent="0.25">
      <c r="D12639" s="67"/>
      <c r="E12639" s="64"/>
      <c r="F12639" s="64"/>
      <c r="G12639" s="64"/>
      <c r="H12639" s="64"/>
      <c r="K12639" s="64"/>
      <c r="L12639" s="104"/>
    </row>
    <row r="12640" spans="4:12" x14ac:dyDescent="0.25">
      <c r="D12640" s="67"/>
      <c r="E12640" s="64"/>
      <c r="F12640" s="64"/>
      <c r="G12640" s="64"/>
      <c r="H12640" s="64"/>
      <c r="K12640" s="64"/>
      <c r="L12640" s="104"/>
    </row>
    <row r="12641" spans="4:12" x14ac:dyDescent="0.25">
      <c r="D12641" s="67"/>
      <c r="E12641" s="64"/>
      <c r="F12641" s="64"/>
      <c r="G12641" s="64"/>
      <c r="H12641" s="64"/>
      <c r="K12641" s="64"/>
      <c r="L12641" s="104"/>
    </row>
    <row r="12642" spans="4:12" x14ac:dyDescent="0.25">
      <c r="D12642" s="67"/>
      <c r="E12642" s="64"/>
      <c r="F12642" s="64"/>
      <c r="G12642" s="64"/>
      <c r="H12642" s="64"/>
      <c r="K12642" s="64"/>
      <c r="L12642" s="104"/>
    </row>
    <row r="12643" spans="4:12" x14ac:dyDescent="0.25">
      <c r="D12643" s="67"/>
      <c r="E12643" s="64"/>
      <c r="F12643" s="64"/>
      <c r="G12643" s="64"/>
      <c r="H12643" s="64"/>
      <c r="K12643" s="64"/>
      <c r="L12643" s="104"/>
    </row>
    <row r="12644" spans="4:12" x14ac:dyDescent="0.25">
      <c r="D12644" s="67"/>
      <c r="E12644" s="64"/>
      <c r="F12644" s="64"/>
      <c r="G12644" s="64"/>
      <c r="H12644" s="64"/>
      <c r="K12644" s="64"/>
      <c r="L12644" s="104"/>
    </row>
    <row r="12645" spans="4:12" x14ac:dyDescent="0.25">
      <c r="D12645" s="67"/>
      <c r="E12645" s="64"/>
      <c r="F12645" s="64"/>
      <c r="G12645" s="64"/>
      <c r="H12645" s="64"/>
      <c r="K12645" s="64"/>
      <c r="L12645" s="104"/>
    </row>
    <row r="12646" spans="4:12" x14ac:dyDescent="0.25">
      <c r="D12646" s="67"/>
      <c r="E12646" s="64"/>
      <c r="F12646" s="64"/>
      <c r="G12646" s="64"/>
      <c r="H12646" s="64"/>
      <c r="K12646" s="64"/>
      <c r="L12646" s="104"/>
    </row>
    <row r="12647" spans="4:12" x14ac:dyDescent="0.25">
      <c r="D12647" s="67"/>
      <c r="E12647" s="64"/>
      <c r="F12647" s="64"/>
      <c r="G12647" s="64"/>
      <c r="H12647" s="64"/>
      <c r="K12647" s="64"/>
      <c r="L12647" s="104"/>
    </row>
    <row r="12648" spans="4:12" x14ac:dyDescent="0.25">
      <c r="D12648" s="67"/>
      <c r="E12648" s="64"/>
      <c r="F12648" s="64"/>
      <c r="G12648" s="64"/>
      <c r="H12648" s="64"/>
      <c r="K12648" s="64"/>
      <c r="L12648" s="104"/>
    </row>
    <row r="12649" spans="4:12" x14ac:dyDescent="0.25">
      <c r="D12649" s="67"/>
      <c r="E12649" s="64"/>
      <c r="F12649" s="64"/>
      <c r="G12649" s="64"/>
      <c r="H12649" s="64"/>
      <c r="K12649" s="64"/>
      <c r="L12649" s="104"/>
    </row>
    <row r="12650" spans="4:12" x14ac:dyDescent="0.25">
      <c r="D12650" s="67"/>
      <c r="E12650" s="64"/>
      <c r="F12650" s="64"/>
      <c r="G12650" s="64"/>
      <c r="H12650" s="64"/>
      <c r="K12650" s="64"/>
      <c r="L12650" s="104"/>
    </row>
    <row r="12651" spans="4:12" x14ac:dyDescent="0.25">
      <c r="D12651" s="67"/>
      <c r="E12651" s="64"/>
      <c r="F12651" s="64"/>
      <c r="G12651" s="64"/>
      <c r="H12651" s="64"/>
      <c r="K12651" s="64"/>
      <c r="L12651" s="104"/>
    </row>
    <row r="12652" spans="4:12" x14ac:dyDescent="0.25">
      <c r="D12652" s="67"/>
      <c r="E12652" s="64"/>
      <c r="F12652" s="64"/>
      <c r="G12652" s="64"/>
      <c r="H12652" s="64"/>
      <c r="K12652" s="64"/>
      <c r="L12652" s="104"/>
    </row>
    <row r="12653" spans="4:12" x14ac:dyDescent="0.25">
      <c r="D12653" s="67"/>
      <c r="E12653" s="64"/>
      <c r="F12653" s="64"/>
      <c r="G12653" s="64"/>
      <c r="H12653" s="64"/>
      <c r="K12653" s="64"/>
      <c r="L12653" s="104"/>
    </row>
    <row r="12654" spans="4:12" x14ac:dyDescent="0.25">
      <c r="D12654" s="67"/>
      <c r="E12654" s="64"/>
      <c r="F12654" s="64"/>
      <c r="G12654" s="64"/>
      <c r="H12654" s="64"/>
      <c r="K12654" s="64"/>
      <c r="L12654" s="104"/>
    </row>
    <row r="12655" spans="4:12" x14ac:dyDescent="0.25">
      <c r="D12655" s="67"/>
      <c r="E12655" s="64"/>
      <c r="F12655" s="64"/>
      <c r="G12655" s="64"/>
      <c r="H12655" s="64"/>
      <c r="K12655" s="64"/>
      <c r="L12655" s="104"/>
    </row>
    <row r="12656" spans="4:12" x14ac:dyDescent="0.25">
      <c r="D12656" s="67"/>
      <c r="E12656" s="64"/>
      <c r="F12656" s="64"/>
      <c r="G12656" s="64"/>
      <c r="H12656" s="64"/>
      <c r="K12656" s="64"/>
      <c r="L12656" s="104"/>
    </row>
    <row r="12657" spans="4:12" x14ac:dyDescent="0.25">
      <c r="D12657" s="67"/>
      <c r="E12657" s="64"/>
      <c r="F12657" s="64"/>
      <c r="G12657" s="64"/>
      <c r="H12657" s="64"/>
      <c r="K12657" s="64"/>
      <c r="L12657" s="104"/>
    </row>
    <row r="12658" spans="4:12" x14ac:dyDescent="0.25">
      <c r="D12658" s="67"/>
      <c r="E12658" s="64"/>
      <c r="F12658" s="64"/>
      <c r="G12658" s="64"/>
      <c r="H12658" s="64"/>
      <c r="K12658" s="64"/>
      <c r="L12658" s="104"/>
    </row>
    <row r="12659" spans="4:12" x14ac:dyDescent="0.25">
      <c r="D12659" s="67"/>
      <c r="E12659" s="64"/>
      <c r="F12659" s="64"/>
      <c r="G12659" s="64"/>
      <c r="H12659" s="64"/>
      <c r="K12659" s="64"/>
      <c r="L12659" s="104"/>
    </row>
    <row r="12660" spans="4:12" x14ac:dyDescent="0.25">
      <c r="D12660" s="67"/>
      <c r="E12660" s="64"/>
      <c r="F12660" s="64"/>
      <c r="G12660" s="64"/>
      <c r="H12660" s="64"/>
      <c r="K12660" s="64"/>
      <c r="L12660" s="104"/>
    </row>
    <row r="12661" spans="4:12" x14ac:dyDescent="0.25">
      <c r="D12661" s="67"/>
      <c r="E12661" s="64"/>
      <c r="F12661" s="64"/>
      <c r="G12661" s="64"/>
      <c r="H12661" s="64"/>
      <c r="K12661" s="64"/>
      <c r="L12661" s="104"/>
    </row>
    <row r="12662" spans="4:12" x14ac:dyDescent="0.25">
      <c r="D12662" s="67"/>
      <c r="E12662" s="64"/>
      <c r="F12662" s="64"/>
      <c r="G12662" s="64"/>
      <c r="H12662" s="64"/>
      <c r="K12662" s="64"/>
      <c r="L12662" s="104"/>
    </row>
    <row r="12663" spans="4:12" x14ac:dyDescent="0.25">
      <c r="D12663" s="67"/>
      <c r="E12663" s="64"/>
      <c r="F12663" s="64"/>
      <c r="G12663" s="64"/>
      <c r="H12663" s="64"/>
      <c r="K12663" s="64"/>
      <c r="L12663" s="104"/>
    </row>
    <row r="12664" spans="4:12" x14ac:dyDescent="0.25">
      <c r="D12664" s="67"/>
      <c r="E12664" s="64"/>
      <c r="F12664" s="64"/>
      <c r="G12664" s="64"/>
      <c r="H12664" s="64"/>
      <c r="K12664" s="64"/>
      <c r="L12664" s="104"/>
    </row>
    <row r="12665" spans="4:12" x14ac:dyDescent="0.25">
      <c r="D12665" s="67"/>
      <c r="E12665" s="64"/>
      <c r="F12665" s="64"/>
      <c r="G12665" s="64"/>
      <c r="H12665" s="64"/>
      <c r="K12665" s="64"/>
      <c r="L12665" s="104"/>
    </row>
    <row r="12666" spans="4:12" x14ac:dyDescent="0.25">
      <c r="D12666" s="67"/>
      <c r="E12666" s="64"/>
      <c r="F12666" s="64"/>
      <c r="G12666" s="64"/>
      <c r="H12666" s="64"/>
      <c r="K12666" s="64"/>
      <c r="L12666" s="104"/>
    </row>
    <row r="12667" spans="4:12" x14ac:dyDescent="0.25">
      <c r="D12667" s="67"/>
      <c r="E12667" s="64"/>
      <c r="F12667" s="64"/>
      <c r="G12667" s="64"/>
      <c r="H12667" s="64"/>
      <c r="K12667" s="64"/>
      <c r="L12667" s="104"/>
    </row>
    <row r="12668" spans="4:12" x14ac:dyDescent="0.25">
      <c r="D12668" s="67"/>
      <c r="E12668" s="64"/>
      <c r="F12668" s="64"/>
      <c r="G12668" s="64"/>
      <c r="H12668" s="64"/>
      <c r="K12668" s="64"/>
      <c r="L12668" s="104"/>
    </row>
    <row r="12669" spans="4:12" x14ac:dyDescent="0.25">
      <c r="D12669" s="67"/>
      <c r="E12669" s="64"/>
      <c r="F12669" s="64"/>
      <c r="G12669" s="64"/>
      <c r="H12669" s="64"/>
      <c r="K12669" s="64"/>
      <c r="L12669" s="104"/>
    </row>
    <row r="12670" spans="4:12" x14ac:dyDescent="0.25">
      <c r="D12670" s="67"/>
      <c r="E12670" s="64"/>
      <c r="F12670" s="64"/>
      <c r="G12670" s="64"/>
      <c r="H12670" s="64"/>
      <c r="K12670" s="64"/>
      <c r="L12670" s="104"/>
    </row>
    <row r="12671" spans="4:12" x14ac:dyDescent="0.25">
      <c r="D12671" s="67"/>
      <c r="E12671" s="64"/>
      <c r="F12671" s="64"/>
      <c r="G12671" s="64"/>
      <c r="H12671" s="64"/>
      <c r="K12671" s="64"/>
      <c r="L12671" s="104"/>
    </row>
    <row r="12672" spans="4:12" x14ac:dyDescent="0.25">
      <c r="D12672" s="67"/>
      <c r="E12672" s="64"/>
      <c r="F12672" s="64"/>
      <c r="G12672" s="64"/>
      <c r="H12672" s="64"/>
      <c r="K12672" s="64"/>
      <c r="L12672" s="104"/>
    </row>
    <row r="12673" spans="4:12" x14ac:dyDescent="0.25">
      <c r="D12673" s="67"/>
      <c r="E12673" s="64"/>
      <c r="F12673" s="64"/>
      <c r="G12673" s="64"/>
      <c r="H12673" s="64"/>
      <c r="K12673" s="64"/>
      <c r="L12673" s="104"/>
    </row>
    <row r="12674" spans="4:12" x14ac:dyDescent="0.25">
      <c r="D12674" s="67"/>
      <c r="E12674" s="64"/>
      <c r="F12674" s="64"/>
      <c r="G12674" s="64"/>
      <c r="H12674" s="64"/>
      <c r="K12674" s="64"/>
      <c r="L12674" s="104"/>
    </row>
    <row r="12675" spans="4:12" x14ac:dyDescent="0.25">
      <c r="D12675" s="67"/>
      <c r="E12675" s="64"/>
      <c r="F12675" s="64"/>
      <c r="G12675" s="64"/>
      <c r="H12675" s="64"/>
      <c r="K12675" s="64"/>
      <c r="L12675" s="104"/>
    </row>
    <row r="12676" spans="4:12" x14ac:dyDescent="0.25">
      <c r="D12676" s="67"/>
      <c r="E12676" s="64"/>
      <c r="F12676" s="64"/>
      <c r="G12676" s="64"/>
      <c r="H12676" s="64"/>
      <c r="K12676" s="64"/>
      <c r="L12676" s="104"/>
    </row>
    <row r="12677" spans="4:12" x14ac:dyDescent="0.25">
      <c r="D12677" s="67"/>
      <c r="E12677" s="64"/>
      <c r="F12677" s="64"/>
      <c r="G12677" s="64"/>
      <c r="H12677" s="64"/>
      <c r="K12677" s="64"/>
      <c r="L12677" s="104"/>
    </row>
    <row r="12678" spans="4:12" x14ac:dyDescent="0.25">
      <c r="D12678" s="67"/>
      <c r="E12678" s="64"/>
      <c r="F12678" s="64"/>
      <c r="G12678" s="64"/>
      <c r="H12678" s="64"/>
      <c r="K12678" s="64"/>
      <c r="L12678" s="104"/>
    </row>
    <row r="12679" spans="4:12" x14ac:dyDescent="0.25">
      <c r="D12679" s="67"/>
      <c r="E12679" s="64"/>
      <c r="F12679" s="64"/>
      <c r="G12679" s="64"/>
      <c r="H12679" s="64"/>
      <c r="K12679" s="64"/>
      <c r="L12679" s="104"/>
    </row>
    <row r="12680" spans="4:12" x14ac:dyDescent="0.25">
      <c r="D12680" s="67"/>
      <c r="E12680" s="64"/>
      <c r="F12680" s="64"/>
      <c r="G12680" s="64"/>
      <c r="H12680" s="64"/>
      <c r="K12680" s="64"/>
      <c r="L12680" s="104"/>
    </row>
    <row r="12681" spans="4:12" x14ac:dyDescent="0.25">
      <c r="D12681" s="67"/>
      <c r="E12681" s="64"/>
      <c r="F12681" s="64"/>
      <c r="G12681" s="64"/>
      <c r="H12681" s="64"/>
      <c r="K12681" s="64"/>
      <c r="L12681" s="104"/>
    </row>
    <row r="12682" spans="4:12" x14ac:dyDescent="0.25">
      <c r="D12682" s="67"/>
      <c r="E12682" s="64"/>
      <c r="F12682" s="64"/>
      <c r="G12682" s="64"/>
      <c r="H12682" s="64"/>
      <c r="K12682" s="64"/>
      <c r="L12682" s="104"/>
    </row>
    <row r="12683" spans="4:12" x14ac:dyDescent="0.25">
      <c r="D12683" s="67"/>
      <c r="E12683" s="64"/>
      <c r="F12683" s="64"/>
      <c r="G12683" s="64"/>
      <c r="H12683" s="64"/>
      <c r="K12683" s="64"/>
      <c r="L12683" s="104"/>
    </row>
    <row r="12684" spans="4:12" x14ac:dyDescent="0.25">
      <c r="D12684" s="67"/>
      <c r="E12684" s="64"/>
      <c r="F12684" s="64"/>
      <c r="G12684" s="64"/>
      <c r="H12684" s="64"/>
      <c r="K12684" s="64"/>
      <c r="L12684" s="104"/>
    </row>
    <row r="12685" spans="4:12" x14ac:dyDescent="0.25">
      <c r="D12685" s="67"/>
      <c r="E12685" s="64"/>
      <c r="F12685" s="64"/>
      <c r="G12685" s="64"/>
      <c r="H12685" s="64"/>
      <c r="K12685" s="64"/>
      <c r="L12685" s="104"/>
    </row>
    <row r="12686" spans="4:12" x14ac:dyDescent="0.25">
      <c r="D12686" s="67"/>
      <c r="E12686" s="64"/>
      <c r="F12686" s="64"/>
      <c r="G12686" s="64"/>
      <c r="H12686" s="64"/>
      <c r="K12686" s="64"/>
      <c r="L12686" s="104"/>
    </row>
    <row r="12687" spans="4:12" x14ac:dyDescent="0.25">
      <c r="D12687" s="67"/>
      <c r="E12687" s="64"/>
      <c r="F12687" s="64"/>
      <c r="G12687" s="64"/>
      <c r="H12687" s="64"/>
      <c r="K12687" s="64"/>
      <c r="L12687" s="104"/>
    </row>
    <row r="12688" spans="4:12" x14ac:dyDescent="0.25">
      <c r="D12688" s="67"/>
      <c r="E12688" s="64"/>
      <c r="F12688" s="64"/>
      <c r="G12688" s="64"/>
      <c r="H12688" s="64"/>
      <c r="K12688" s="64"/>
      <c r="L12688" s="104"/>
    </row>
    <row r="12689" spans="4:12" x14ac:dyDescent="0.25">
      <c r="D12689" s="67"/>
      <c r="E12689" s="64"/>
      <c r="F12689" s="64"/>
      <c r="G12689" s="64"/>
      <c r="H12689" s="64"/>
      <c r="K12689" s="64"/>
      <c r="L12689" s="104"/>
    </row>
    <row r="12690" spans="4:12" x14ac:dyDescent="0.25">
      <c r="D12690" s="67"/>
      <c r="E12690" s="64"/>
      <c r="F12690" s="64"/>
      <c r="G12690" s="64"/>
      <c r="H12690" s="64"/>
      <c r="K12690" s="64"/>
      <c r="L12690" s="104"/>
    </row>
    <row r="12691" spans="4:12" x14ac:dyDescent="0.25">
      <c r="D12691" s="67"/>
      <c r="E12691" s="64"/>
      <c r="F12691" s="64"/>
      <c r="G12691" s="64"/>
      <c r="H12691" s="64"/>
      <c r="K12691" s="64"/>
      <c r="L12691" s="104"/>
    </row>
    <row r="12692" spans="4:12" x14ac:dyDescent="0.25">
      <c r="D12692" s="67"/>
      <c r="E12692" s="64"/>
      <c r="F12692" s="64"/>
      <c r="G12692" s="64"/>
      <c r="H12692" s="64"/>
      <c r="K12692" s="64"/>
      <c r="L12692" s="104"/>
    </row>
    <row r="12693" spans="4:12" x14ac:dyDescent="0.25">
      <c r="D12693" s="67"/>
      <c r="E12693" s="64"/>
      <c r="F12693" s="64"/>
      <c r="G12693" s="64"/>
      <c r="H12693" s="64"/>
      <c r="K12693" s="64"/>
      <c r="L12693" s="104"/>
    </row>
    <row r="12694" spans="4:12" x14ac:dyDescent="0.25">
      <c r="D12694" s="67"/>
      <c r="E12694" s="64"/>
      <c r="F12694" s="64"/>
      <c r="G12694" s="64"/>
      <c r="H12694" s="64"/>
      <c r="K12694" s="64"/>
      <c r="L12694" s="104"/>
    </row>
    <row r="12695" spans="4:12" x14ac:dyDescent="0.25">
      <c r="D12695" s="67"/>
      <c r="E12695" s="64"/>
      <c r="F12695" s="64"/>
      <c r="G12695" s="64"/>
      <c r="H12695" s="64"/>
      <c r="K12695" s="64"/>
      <c r="L12695" s="104"/>
    </row>
    <row r="12696" spans="4:12" x14ac:dyDescent="0.25">
      <c r="D12696" s="67"/>
      <c r="E12696" s="64"/>
      <c r="F12696" s="64"/>
      <c r="G12696" s="64"/>
      <c r="H12696" s="64"/>
      <c r="K12696" s="64"/>
      <c r="L12696" s="104"/>
    </row>
    <row r="12697" spans="4:12" x14ac:dyDescent="0.25">
      <c r="D12697" s="67"/>
      <c r="E12697" s="64"/>
      <c r="F12697" s="64"/>
      <c r="G12697" s="64"/>
      <c r="H12697" s="64"/>
      <c r="K12697" s="64"/>
      <c r="L12697" s="104"/>
    </row>
    <row r="12698" spans="4:12" x14ac:dyDescent="0.25">
      <c r="D12698" s="67"/>
      <c r="E12698" s="64"/>
      <c r="F12698" s="64"/>
      <c r="G12698" s="64"/>
      <c r="H12698" s="64"/>
      <c r="K12698" s="64"/>
      <c r="L12698" s="104"/>
    </row>
    <row r="12699" spans="4:12" x14ac:dyDescent="0.25">
      <c r="D12699" s="67"/>
      <c r="E12699" s="64"/>
      <c r="F12699" s="64"/>
      <c r="G12699" s="64"/>
      <c r="H12699" s="64"/>
      <c r="K12699" s="64"/>
      <c r="L12699" s="104"/>
    </row>
    <row r="12700" spans="4:12" x14ac:dyDescent="0.25">
      <c r="D12700" s="67"/>
      <c r="E12700" s="64"/>
      <c r="F12700" s="64"/>
      <c r="G12700" s="64"/>
      <c r="H12700" s="64"/>
      <c r="K12700" s="64"/>
      <c r="L12700" s="104"/>
    </row>
    <row r="12701" spans="4:12" x14ac:dyDescent="0.25">
      <c r="D12701" s="67"/>
      <c r="E12701" s="64"/>
      <c r="F12701" s="64"/>
      <c r="G12701" s="64"/>
      <c r="H12701" s="64"/>
      <c r="K12701" s="64"/>
      <c r="L12701" s="104"/>
    </row>
    <row r="12702" spans="4:12" x14ac:dyDescent="0.25">
      <c r="D12702" s="67"/>
      <c r="E12702" s="64"/>
      <c r="F12702" s="64"/>
      <c r="G12702" s="64"/>
      <c r="H12702" s="64"/>
      <c r="K12702" s="64"/>
      <c r="L12702" s="104"/>
    </row>
    <row r="12703" spans="4:12" x14ac:dyDescent="0.25">
      <c r="D12703" s="67"/>
      <c r="E12703" s="64"/>
      <c r="F12703" s="64"/>
      <c r="G12703" s="64"/>
      <c r="H12703" s="64"/>
      <c r="K12703" s="64"/>
      <c r="L12703" s="104"/>
    </row>
    <row r="12704" spans="4:12" x14ac:dyDescent="0.25">
      <c r="D12704" s="67"/>
      <c r="E12704" s="64"/>
      <c r="F12704" s="64"/>
      <c r="G12704" s="64"/>
      <c r="H12704" s="64"/>
      <c r="K12704" s="64"/>
      <c r="L12704" s="104"/>
    </row>
    <row r="12705" spans="4:12" x14ac:dyDescent="0.25">
      <c r="D12705" s="67"/>
      <c r="E12705" s="64"/>
      <c r="F12705" s="64"/>
      <c r="G12705" s="64"/>
      <c r="H12705" s="64"/>
      <c r="K12705" s="64"/>
      <c r="L12705" s="104"/>
    </row>
    <row r="12706" spans="4:12" x14ac:dyDescent="0.25">
      <c r="D12706" s="67"/>
      <c r="E12706" s="64"/>
      <c r="F12706" s="64"/>
      <c r="G12706" s="64"/>
      <c r="H12706" s="64"/>
      <c r="K12706" s="64"/>
      <c r="L12706" s="104"/>
    </row>
    <row r="12707" spans="4:12" x14ac:dyDescent="0.25">
      <c r="D12707" s="67"/>
      <c r="E12707" s="64"/>
      <c r="F12707" s="64"/>
      <c r="G12707" s="64"/>
      <c r="H12707" s="64"/>
      <c r="K12707" s="64"/>
      <c r="L12707" s="104"/>
    </row>
    <row r="12708" spans="4:12" x14ac:dyDescent="0.25">
      <c r="D12708" s="67"/>
      <c r="E12708" s="64"/>
      <c r="F12708" s="64"/>
      <c r="G12708" s="64"/>
      <c r="H12708" s="64"/>
      <c r="K12708" s="64"/>
      <c r="L12708" s="104"/>
    </row>
    <row r="12709" spans="4:12" x14ac:dyDescent="0.25">
      <c r="D12709" s="67"/>
      <c r="E12709" s="64"/>
      <c r="F12709" s="64"/>
      <c r="G12709" s="64"/>
      <c r="H12709" s="64"/>
      <c r="K12709" s="64"/>
      <c r="L12709" s="104"/>
    </row>
    <row r="12710" spans="4:12" x14ac:dyDescent="0.25">
      <c r="D12710" s="67"/>
      <c r="E12710" s="64"/>
      <c r="F12710" s="64"/>
      <c r="G12710" s="64"/>
      <c r="H12710" s="64"/>
      <c r="K12710" s="64"/>
      <c r="L12710" s="104"/>
    </row>
    <row r="12711" spans="4:12" x14ac:dyDescent="0.25">
      <c r="D12711" s="67"/>
      <c r="E12711" s="64"/>
      <c r="F12711" s="64"/>
      <c r="G12711" s="64"/>
      <c r="H12711" s="64"/>
      <c r="K12711" s="64"/>
      <c r="L12711" s="104"/>
    </row>
    <row r="12712" spans="4:12" x14ac:dyDescent="0.25">
      <c r="D12712" s="67"/>
      <c r="E12712" s="64"/>
      <c r="F12712" s="64"/>
      <c r="G12712" s="64"/>
      <c r="H12712" s="64"/>
      <c r="K12712" s="64"/>
      <c r="L12712" s="104"/>
    </row>
    <row r="12713" spans="4:12" x14ac:dyDescent="0.25">
      <c r="D12713" s="67"/>
      <c r="E12713" s="64"/>
      <c r="F12713" s="64"/>
      <c r="G12713" s="64"/>
      <c r="H12713" s="64"/>
      <c r="K12713" s="64"/>
      <c r="L12713" s="104"/>
    </row>
    <row r="12714" spans="4:12" x14ac:dyDescent="0.25">
      <c r="D12714" s="67"/>
      <c r="E12714" s="64"/>
      <c r="F12714" s="64"/>
      <c r="G12714" s="64"/>
      <c r="H12714" s="64"/>
      <c r="K12714" s="64"/>
      <c r="L12714" s="104"/>
    </row>
    <row r="12715" spans="4:12" x14ac:dyDescent="0.25">
      <c r="D12715" s="67"/>
      <c r="E12715" s="64"/>
      <c r="F12715" s="64"/>
      <c r="G12715" s="64"/>
      <c r="H12715" s="64"/>
      <c r="K12715" s="64"/>
      <c r="L12715" s="104"/>
    </row>
    <row r="12716" spans="4:12" x14ac:dyDescent="0.25">
      <c r="D12716" s="67"/>
      <c r="E12716" s="64"/>
      <c r="F12716" s="64"/>
      <c r="G12716" s="64"/>
      <c r="H12716" s="64"/>
      <c r="K12716" s="64"/>
      <c r="L12716" s="104"/>
    </row>
    <row r="12717" spans="4:12" x14ac:dyDescent="0.25">
      <c r="D12717" s="67"/>
      <c r="E12717" s="64"/>
      <c r="F12717" s="64"/>
      <c r="G12717" s="64"/>
      <c r="H12717" s="64"/>
      <c r="K12717" s="64"/>
      <c r="L12717" s="104"/>
    </row>
    <row r="12718" spans="4:12" x14ac:dyDescent="0.25">
      <c r="D12718" s="67"/>
      <c r="E12718" s="64"/>
      <c r="F12718" s="64"/>
      <c r="G12718" s="64"/>
      <c r="H12718" s="64"/>
      <c r="K12718" s="64"/>
      <c r="L12718" s="104"/>
    </row>
    <row r="12719" spans="4:12" x14ac:dyDescent="0.25">
      <c r="D12719" s="67"/>
      <c r="E12719" s="64"/>
      <c r="F12719" s="64"/>
      <c r="G12719" s="64"/>
      <c r="H12719" s="64"/>
      <c r="K12719" s="64"/>
      <c r="L12719" s="104"/>
    </row>
    <row r="12720" spans="4:12" x14ac:dyDescent="0.25">
      <c r="D12720" s="67"/>
      <c r="E12720" s="64"/>
      <c r="F12720" s="64"/>
      <c r="G12720" s="64"/>
      <c r="H12720" s="64"/>
      <c r="K12720" s="64"/>
      <c r="L12720" s="104"/>
    </row>
    <row r="12721" spans="4:12" x14ac:dyDescent="0.25">
      <c r="D12721" s="67"/>
      <c r="E12721" s="64"/>
      <c r="F12721" s="64"/>
      <c r="G12721" s="64"/>
      <c r="H12721" s="64"/>
      <c r="K12721" s="64"/>
      <c r="L12721" s="104"/>
    </row>
    <row r="12722" spans="4:12" x14ac:dyDescent="0.25">
      <c r="D12722" s="67"/>
      <c r="E12722" s="64"/>
      <c r="F12722" s="64"/>
      <c r="G12722" s="64"/>
      <c r="H12722" s="64"/>
      <c r="K12722" s="64"/>
      <c r="L12722" s="104"/>
    </row>
    <row r="12723" spans="4:12" x14ac:dyDescent="0.25">
      <c r="D12723" s="67"/>
      <c r="E12723" s="64"/>
      <c r="F12723" s="64"/>
      <c r="G12723" s="64"/>
      <c r="H12723" s="64"/>
      <c r="K12723" s="64"/>
      <c r="L12723" s="104"/>
    </row>
    <row r="12724" spans="4:12" x14ac:dyDescent="0.25">
      <c r="D12724" s="67"/>
      <c r="E12724" s="64"/>
      <c r="F12724" s="64"/>
      <c r="G12724" s="64"/>
      <c r="H12724" s="64"/>
      <c r="K12724" s="64"/>
      <c r="L12724" s="104"/>
    </row>
    <row r="12725" spans="4:12" x14ac:dyDescent="0.25">
      <c r="D12725" s="67"/>
      <c r="E12725" s="64"/>
      <c r="F12725" s="64"/>
      <c r="G12725" s="64"/>
      <c r="H12725" s="64"/>
      <c r="K12725" s="64"/>
      <c r="L12725" s="104"/>
    </row>
    <row r="12726" spans="4:12" x14ac:dyDescent="0.25">
      <c r="D12726" s="67"/>
      <c r="E12726" s="64"/>
      <c r="F12726" s="64"/>
      <c r="G12726" s="64"/>
      <c r="H12726" s="64"/>
      <c r="K12726" s="64"/>
      <c r="L12726" s="104"/>
    </row>
    <row r="12727" spans="4:12" x14ac:dyDescent="0.25">
      <c r="D12727" s="67"/>
      <c r="E12727" s="64"/>
      <c r="F12727" s="64"/>
      <c r="G12727" s="64"/>
      <c r="H12727" s="64"/>
      <c r="K12727" s="64"/>
      <c r="L12727" s="104"/>
    </row>
    <row r="12728" spans="4:12" x14ac:dyDescent="0.25">
      <c r="D12728" s="67"/>
      <c r="E12728" s="64"/>
      <c r="F12728" s="64"/>
      <c r="G12728" s="64"/>
      <c r="H12728" s="64"/>
      <c r="K12728" s="64"/>
      <c r="L12728" s="104"/>
    </row>
    <row r="12729" spans="4:12" x14ac:dyDescent="0.25">
      <c r="D12729" s="67"/>
      <c r="E12729" s="64"/>
      <c r="F12729" s="64"/>
      <c r="G12729" s="64"/>
      <c r="H12729" s="64"/>
      <c r="K12729" s="64"/>
      <c r="L12729" s="104"/>
    </row>
    <row r="12730" spans="4:12" x14ac:dyDescent="0.25">
      <c r="D12730" s="67"/>
      <c r="E12730" s="64"/>
      <c r="F12730" s="64"/>
      <c r="G12730" s="64"/>
      <c r="H12730" s="64"/>
      <c r="K12730" s="64"/>
      <c r="L12730" s="104"/>
    </row>
    <row r="12731" spans="4:12" x14ac:dyDescent="0.25">
      <c r="D12731" s="67"/>
      <c r="E12731" s="64"/>
      <c r="F12731" s="64"/>
      <c r="G12731" s="64"/>
      <c r="H12731" s="64"/>
      <c r="K12731" s="64"/>
      <c r="L12731" s="104"/>
    </row>
    <row r="12732" spans="4:12" x14ac:dyDescent="0.25">
      <c r="D12732" s="67"/>
      <c r="E12732" s="64"/>
      <c r="F12732" s="64"/>
      <c r="G12732" s="64"/>
      <c r="H12732" s="64"/>
      <c r="K12732" s="64"/>
      <c r="L12732" s="104"/>
    </row>
    <row r="12733" spans="4:12" x14ac:dyDescent="0.25">
      <c r="D12733" s="67"/>
      <c r="E12733" s="64"/>
      <c r="F12733" s="64"/>
      <c r="G12733" s="64"/>
      <c r="H12733" s="64"/>
      <c r="K12733" s="64"/>
      <c r="L12733" s="104"/>
    </row>
    <row r="12734" spans="4:12" x14ac:dyDescent="0.25">
      <c r="D12734" s="67"/>
      <c r="E12734" s="64"/>
      <c r="F12734" s="64"/>
      <c r="G12734" s="64"/>
      <c r="H12734" s="64"/>
      <c r="K12734" s="64"/>
      <c r="L12734" s="104"/>
    </row>
    <row r="12735" spans="4:12" x14ac:dyDescent="0.25">
      <c r="D12735" s="67"/>
      <c r="E12735" s="64"/>
      <c r="F12735" s="64"/>
      <c r="G12735" s="64"/>
      <c r="H12735" s="64"/>
      <c r="K12735" s="64"/>
      <c r="L12735" s="104"/>
    </row>
    <row r="12736" spans="4:12" x14ac:dyDescent="0.25">
      <c r="D12736" s="67"/>
      <c r="E12736" s="64"/>
      <c r="F12736" s="64"/>
      <c r="G12736" s="64"/>
      <c r="H12736" s="64"/>
      <c r="K12736" s="64"/>
      <c r="L12736" s="104"/>
    </row>
    <row r="12737" spans="4:12" x14ac:dyDescent="0.25">
      <c r="D12737" s="67"/>
      <c r="E12737" s="64"/>
      <c r="F12737" s="64"/>
      <c r="G12737" s="64"/>
      <c r="H12737" s="64"/>
      <c r="K12737" s="64"/>
      <c r="L12737" s="104"/>
    </row>
    <row r="12738" spans="4:12" x14ac:dyDescent="0.25">
      <c r="D12738" s="67"/>
      <c r="E12738" s="64"/>
      <c r="F12738" s="64"/>
      <c r="G12738" s="64"/>
      <c r="H12738" s="64"/>
      <c r="K12738" s="64"/>
      <c r="L12738" s="104"/>
    </row>
    <row r="12739" spans="4:12" x14ac:dyDescent="0.25">
      <c r="D12739" s="67"/>
      <c r="E12739" s="64"/>
      <c r="F12739" s="64"/>
      <c r="G12739" s="64"/>
      <c r="H12739" s="64"/>
      <c r="K12739" s="64"/>
      <c r="L12739" s="104"/>
    </row>
    <row r="12740" spans="4:12" x14ac:dyDescent="0.25">
      <c r="D12740" s="67"/>
      <c r="E12740" s="64"/>
      <c r="F12740" s="64"/>
      <c r="G12740" s="64"/>
      <c r="H12740" s="64"/>
      <c r="K12740" s="64"/>
      <c r="L12740" s="104"/>
    </row>
    <row r="12741" spans="4:12" x14ac:dyDescent="0.25">
      <c r="D12741" s="67"/>
      <c r="E12741" s="64"/>
      <c r="F12741" s="64"/>
      <c r="G12741" s="64"/>
      <c r="H12741" s="64"/>
      <c r="K12741" s="64"/>
      <c r="L12741" s="104"/>
    </row>
    <row r="12742" spans="4:12" x14ac:dyDescent="0.25">
      <c r="D12742" s="67"/>
      <c r="E12742" s="64"/>
      <c r="F12742" s="64"/>
      <c r="G12742" s="64"/>
      <c r="H12742" s="64"/>
      <c r="K12742" s="64"/>
      <c r="L12742" s="104"/>
    </row>
    <row r="12743" spans="4:12" x14ac:dyDescent="0.25">
      <c r="D12743" s="67"/>
      <c r="E12743" s="64"/>
      <c r="F12743" s="64"/>
      <c r="G12743" s="64"/>
      <c r="H12743" s="64"/>
      <c r="K12743" s="64"/>
      <c r="L12743" s="104"/>
    </row>
    <row r="12744" spans="4:12" x14ac:dyDescent="0.25">
      <c r="D12744" s="67"/>
      <c r="E12744" s="64"/>
      <c r="F12744" s="64"/>
      <c r="G12744" s="64"/>
      <c r="H12744" s="64"/>
      <c r="K12744" s="64"/>
      <c r="L12744" s="104"/>
    </row>
    <row r="12745" spans="4:12" x14ac:dyDescent="0.25">
      <c r="D12745" s="67"/>
      <c r="E12745" s="64"/>
      <c r="F12745" s="64"/>
      <c r="G12745" s="64"/>
      <c r="H12745" s="64"/>
      <c r="K12745" s="64"/>
      <c r="L12745" s="104"/>
    </row>
    <row r="12746" spans="4:12" x14ac:dyDescent="0.25">
      <c r="D12746" s="67"/>
      <c r="E12746" s="64"/>
      <c r="F12746" s="64"/>
      <c r="G12746" s="64"/>
      <c r="H12746" s="64"/>
      <c r="K12746" s="64"/>
      <c r="L12746" s="104"/>
    </row>
    <row r="12747" spans="4:12" x14ac:dyDescent="0.25">
      <c r="D12747" s="67"/>
      <c r="E12747" s="64"/>
      <c r="F12747" s="64"/>
      <c r="G12747" s="64"/>
      <c r="H12747" s="64"/>
      <c r="K12747" s="64"/>
      <c r="L12747" s="104"/>
    </row>
    <row r="12748" spans="4:12" x14ac:dyDescent="0.25">
      <c r="D12748" s="67"/>
      <c r="E12748" s="64"/>
      <c r="F12748" s="64"/>
      <c r="G12748" s="64"/>
      <c r="H12748" s="64"/>
      <c r="K12748" s="64"/>
      <c r="L12748" s="104"/>
    </row>
    <row r="12749" spans="4:12" x14ac:dyDescent="0.25">
      <c r="D12749" s="67"/>
      <c r="E12749" s="64"/>
      <c r="F12749" s="64"/>
      <c r="G12749" s="64"/>
      <c r="H12749" s="64"/>
      <c r="K12749" s="64"/>
      <c r="L12749" s="104"/>
    </row>
    <row r="12750" spans="4:12" x14ac:dyDescent="0.25">
      <c r="D12750" s="67"/>
      <c r="E12750" s="64"/>
      <c r="F12750" s="64"/>
      <c r="G12750" s="64"/>
      <c r="H12750" s="64"/>
      <c r="K12750" s="64"/>
      <c r="L12750" s="104"/>
    </row>
    <row r="12751" spans="4:12" x14ac:dyDescent="0.25">
      <c r="D12751" s="67"/>
      <c r="E12751" s="64"/>
      <c r="F12751" s="64"/>
      <c r="G12751" s="64"/>
      <c r="H12751" s="64"/>
      <c r="K12751" s="64"/>
      <c r="L12751" s="104"/>
    </row>
    <row r="12752" spans="4:12" x14ac:dyDescent="0.25">
      <c r="D12752" s="67"/>
      <c r="E12752" s="64"/>
      <c r="F12752" s="64"/>
      <c r="G12752" s="64"/>
      <c r="H12752" s="64"/>
      <c r="K12752" s="64"/>
      <c r="L12752" s="104"/>
    </row>
    <row r="12753" spans="4:12" x14ac:dyDescent="0.25">
      <c r="D12753" s="67"/>
      <c r="E12753" s="64"/>
      <c r="F12753" s="64"/>
      <c r="G12753" s="64"/>
      <c r="H12753" s="64"/>
      <c r="K12753" s="64"/>
      <c r="L12753" s="104"/>
    </row>
    <row r="12754" spans="4:12" x14ac:dyDescent="0.25">
      <c r="D12754" s="67"/>
      <c r="E12754" s="64"/>
      <c r="F12754" s="64"/>
      <c r="G12754" s="64"/>
      <c r="H12754" s="64"/>
      <c r="K12754" s="64"/>
      <c r="L12754" s="104"/>
    </row>
    <row r="12755" spans="4:12" x14ac:dyDescent="0.25">
      <c r="D12755" s="67"/>
      <c r="E12755" s="64"/>
      <c r="F12755" s="64"/>
      <c r="G12755" s="64"/>
      <c r="H12755" s="64"/>
      <c r="K12755" s="64"/>
      <c r="L12755" s="104"/>
    </row>
    <row r="12756" spans="4:12" x14ac:dyDescent="0.25">
      <c r="D12756" s="67"/>
      <c r="E12756" s="64"/>
      <c r="F12756" s="64"/>
      <c r="G12756" s="64"/>
      <c r="H12756" s="64"/>
      <c r="K12756" s="64"/>
      <c r="L12756" s="104"/>
    </row>
    <row r="12757" spans="4:12" x14ac:dyDescent="0.25">
      <c r="D12757" s="67"/>
      <c r="E12757" s="64"/>
      <c r="F12757" s="64"/>
      <c r="G12757" s="64"/>
      <c r="H12757" s="64"/>
      <c r="K12757" s="64"/>
      <c r="L12757" s="104"/>
    </row>
    <row r="12758" spans="4:12" x14ac:dyDescent="0.25">
      <c r="D12758" s="67"/>
      <c r="E12758" s="64"/>
      <c r="F12758" s="64"/>
      <c r="G12758" s="64"/>
      <c r="H12758" s="64"/>
      <c r="K12758" s="64"/>
      <c r="L12758" s="104"/>
    </row>
    <row r="12759" spans="4:12" x14ac:dyDescent="0.25">
      <c r="D12759" s="67"/>
      <c r="E12759" s="64"/>
      <c r="F12759" s="64"/>
      <c r="G12759" s="64"/>
      <c r="H12759" s="64"/>
      <c r="K12759" s="64"/>
      <c r="L12759" s="104"/>
    </row>
    <row r="12760" spans="4:12" x14ac:dyDescent="0.25">
      <c r="D12760" s="67"/>
      <c r="E12760" s="64"/>
      <c r="F12760" s="64"/>
      <c r="G12760" s="64"/>
      <c r="H12760" s="64"/>
      <c r="K12760" s="64"/>
      <c r="L12760" s="104"/>
    </row>
    <row r="12761" spans="4:12" x14ac:dyDescent="0.25">
      <c r="D12761" s="67"/>
      <c r="E12761" s="64"/>
      <c r="F12761" s="64"/>
      <c r="G12761" s="64"/>
      <c r="H12761" s="64"/>
      <c r="K12761" s="64"/>
      <c r="L12761" s="104"/>
    </row>
    <row r="12762" spans="4:12" x14ac:dyDescent="0.25">
      <c r="D12762" s="67"/>
      <c r="E12762" s="64"/>
      <c r="F12762" s="64"/>
      <c r="G12762" s="64"/>
      <c r="H12762" s="64"/>
      <c r="K12762" s="64"/>
      <c r="L12762" s="104"/>
    </row>
    <row r="12763" spans="4:12" x14ac:dyDescent="0.25">
      <c r="D12763" s="67"/>
      <c r="E12763" s="64"/>
      <c r="F12763" s="64"/>
      <c r="G12763" s="64"/>
      <c r="H12763" s="64"/>
      <c r="K12763" s="64"/>
      <c r="L12763" s="104"/>
    </row>
    <row r="12764" spans="4:12" x14ac:dyDescent="0.25">
      <c r="D12764" s="67"/>
      <c r="E12764" s="64"/>
      <c r="F12764" s="64"/>
      <c r="G12764" s="64"/>
      <c r="H12764" s="64"/>
      <c r="K12764" s="64"/>
      <c r="L12764" s="104"/>
    </row>
    <row r="12765" spans="4:12" x14ac:dyDescent="0.25">
      <c r="D12765" s="67"/>
      <c r="E12765" s="64"/>
      <c r="F12765" s="64"/>
      <c r="G12765" s="64"/>
      <c r="H12765" s="64"/>
      <c r="K12765" s="64"/>
      <c r="L12765" s="104"/>
    </row>
    <row r="12766" spans="4:12" x14ac:dyDescent="0.25">
      <c r="D12766" s="67"/>
      <c r="E12766" s="64"/>
      <c r="F12766" s="64"/>
      <c r="G12766" s="64"/>
      <c r="H12766" s="64"/>
      <c r="K12766" s="64"/>
      <c r="L12766" s="104"/>
    </row>
    <row r="12767" spans="4:12" x14ac:dyDescent="0.25">
      <c r="D12767" s="67"/>
      <c r="E12767" s="64"/>
      <c r="F12767" s="64"/>
      <c r="G12767" s="64"/>
      <c r="H12767" s="64"/>
      <c r="K12767" s="64"/>
      <c r="L12767" s="104"/>
    </row>
    <row r="12768" spans="4:12" x14ac:dyDescent="0.25">
      <c r="D12768" s="67"/>
      <c r="E12768" s="64"/>
      <c r="F12768" s="64"/>
      <c r="G12768" s="64"/>
      <c r="H12768" s="64"/>
      <c r="K12768" s="64"/>
      <c r="L12768" s="104"/>
    </row>
    <row r="12769" spans="4:12" x14ac:dyDescent="0.25">
      <c r="D12769" s="67"/>
      <c r="E12769" s="64"/>
      <c r="F12769" s="64"/>
      <c r="G12769" s="64"/>
      <c r="H12769" s="64"/>
      <c r="K12769" s="64"/>
      <c r="L12769" s="104"/>
    </row>
    <row r="12770" spans="4:12" x14ac:dyDescent="0.25">
      <c r="D12770" s="67"/>
      <c r="E12770" s="64"/>
      <c r="F12770" s="64"/>
      <c r="G12770" s="64"/>
      <c r="H12770" s="64"/>
      <c r="K12770" s="64"/>
      <c r="L12770" s="104"/>
    </row>
    <row r="12771" spans="4:12" x14ac:dyDescent="0.25">
      <c r="D12771" s="67"/>
      <c r="E12771" s="64"/>
      <c r="F12771" s="64"/>
      <c r="G12771" s="64"/>
      <c r="H12771" s="64"/>
      <c r="K12771" s="64"/>
      <c r="L12771" s="104"/>
    </row>
    <row r="12772" spans="4:12" x14ac:dyDescent="0.25">
      <c r="D12772" s="67"/>
      <c r="E12772" s="64"/>
      <c r="F12772" s="64"/>
      <c r="G12772" s="64"/>
      <c r="H12772" s="64"/>
      <c r="K12772" s="64"/>
      <c r="L12772" s="104"/>
    </row>
    <row r="12773" spans="4:12" x14ac:dyDescent="0.25">
      <c r="D12773" s="67"/>
      <c r="E12773" s="64"/>
      <c r="F12773" s="64"/>
      <c r="G12773" s="64"/>
      <c r="H12773" s="64"/>
      <c r="K12773" s="64"/>
      <c r="L12773" s="104"/>
    </row>
    <row r="12774" spans="4:12" x14ac:dyDescent="0.25">
      <c r="D12774" s="67"/>
      <c r="E12774" s="64"/>
      <c r="F12774" s="64"/>
      <c r="G12774" s="64"/>
      <c r="H12774" s="64"/>
      <c r="K12774" s="64"/>
      <c r="L12774" s="104"/>
    </row>
    <row r="12775" spans="4:12" x14ac:dyDescent="0.25">
      <c r="D12775" s="67"/>
      <c r="E12775" s="64"/>
      <c r="F12775" s="64"/>
      <c r="G12775" s="64"/>
      <c r="H12775" s="64"/>
      <c r="K12775" s="64"/>
      <c r="L12775" s="104"/>
    </row>
    <row r="12776" spans="4:12" x14ac:dyDescent="0.25">
      <c r="D12776" s="67"/>
      <c r="E12776" s="64"/>
      <c r="F12776" s="64"/>
      <c r="G12776" s="64"/>
      <c r="H12776" s="64"/>
      <c r="K12776" s="64"/>
      <c r="L12776" s="104"/>
    </row>
    <row r="12777" spans="4:12" x14ac:dyDescent="0.25">
      <c r="D12777" s="67"/>
      <c r="E12777" s="64"/>
      <c r="F12777" s="64"/>
      <c r="G12777" s="64"/>
      <c r="H12777" s="64"/>
      <c r="K12777" s="64"/>
      <c r="L12777" s="104"/>
    </row>
    <row r="12778" spans="4:12" x14ac:dyDescent="0.25">
      <c r="D12778" s="67"/>
      <c r="E12778" s="64"/>
      <c r="F12778" s="64"/>
      <c r="G12778" s="64"/>
      <c r="H12778" s="64"/>
      <c r="K12778" s="64"/>
      <c r="L12778" s="104"/>
    </row>
    <row r="12779" spans="4:12" x14ac:dyDescent="0.25">
      <c r="D12779" s="67"/>
      <c r="E12779" s="64"/>
      <c r="F12779" s="64"/>
      <c r="G12779" s="64"/>
      <c r="H12779" s="64"/>
      <c r="K12779" s="64"/>
      <c r="L12779" s="104"/>
    </row>
    <row r="12780" spans="4:12" x14ac:dyDescent="0.25">
      <c r="D12780" s="67"/>
      <c r="E12780" s="64"/>
      <c r="F12780" s="64"/>
      <c r="G12780" s="64"/>
      <c r="H12780" s="64"/>
      <c r="K12780" s="64"/>
      <c r="L12780" s="104"/>
    </row>
    <row r="12781" spans="4:12" x14ac:dyDescent="0.25">
      <c r="D12781" s="67"/>
      <c r="E12781" s="64"/>
      <c r="F12781" s="64"/>
      <c r="G12781" s="64"/>
      <c r="H12781" s="64"/>
      <c r="K12781" s="64"/>
      <c r="L12781" s="104"/>
    </row>
    <row r="12782" spans="4:12" x14ac:dyDescent="0.25">
      <c r="D12782" s="67"/>
      <c r="E12782" s="64"/>
      <c r="F12782" s="64"/>
      <c r="G12782" s="64"/>
      <c r="H12782" s="64"/>
      <c r="K12782" s="64"/>
      <c r="L12782" s="104"/>
    </row>
    <row r="12783" spans="4:12" x14ac:dyDescent="0.25">
      <c r="D12783" s="67"/>
      <c r="E12783" s="64"/>
      <c r="F12783" s="64"/>
      <c r="G12783" s="64"/>
      <c r="H12783" s="64"/>
      <c r="K12783" s="64"/>
      <c r="L12783" s="104"/>
    </row>
    <row r="12784" spans="4:12" x14ac:dyDescent="0.25">
      <c r="D12784" s="67"/>
      <c r="E12784" s="64"/>
      <c r="F12784" s="64"/>
      <c r="G12784" s="64"/>
      <c r="H12784" s="64"/>
      <c r="K12784" s="64"/>
      <c r="L12784" s="104"/>
    </row>
    <row r="12785" spans="4:12" x14ac:dyDescent="0.25">
      <c r="D12785" s="67"/>
      <c r="E12785" s="64"/>
      <c r="F12785" s="64"/>
      <c r="G12785" s="64"/>
      <c r="H12785" s="64"/>
      <c r="K12785" s="64"/>
      <c r="L12785" s="104"/>
    </row>
    <row r="12786" spans="4:12" x14ac:dyDescent="0.25">
      <c r="D12786" s="67"/>
      <c r="E12786" s="64"/>
      <c r="F12786" s="64"/>
      <c r="G12786" s="64"/>
      <c r="H12786" s="64"/>
      <c r="K12786" s="64"/>
      <c r="L12786" s="104"/>
    </row>
    <row r="12787" spans="4:12" x14ac:dyDescent="0.25">
      <c r="D12787" s="67"/>
      <c r="E12787" s="64"/>
      <c r="F12787" s="64"/>
      <c r="G12787" s="64"/>
      <c r="H12787" s="64"/>
      <c r="K12787" s="64"/>
      <c r="L12787" s="104"/>
    </row>
    <row r="12788" spans="4:12" x14ac:dyDescent="0.25">
      <c r="D12788" s="67"/>
      <c r="E12788" s="64"/>
      <c r="F12788" s="64"/>
      <c r="G12788" s="64"/>
      <c r="H12788" s="64"/>
      <c r="K12788" s="64"/>
      <c r="L12788" s="104"/>
    </row>
    <row r="12789" spans="4:12" x14ac:dyDescent="0.25">
      <c r="D12789" s="67"/>
      <c r="E12789" s="64"/>
      <c r="F12789" s="64"/>
      <c r="G12789" s="64"/>
      <c r="H12789" s="64"/>
      <c r="K12789" s="64"/>
      <c r="L12789" s="104"/>
    </row>
    <row r="12790" spans="4:12" x14ac:dyDescent="0.25">
      <c r="D12790" s="67"/>
      <c r="E12790" s="64"/>
      <c r="F12790" s="64"/>
      <c r="G12790" s="64"/>
      <c r="H12790" s="64"/>
      <c r="K12790" s="64"/>
      <c r="L12790" s="104"/>
    </row>
    <row r="12791" spans="4:12" x14ac:dyDescent="0.25">
      <c r="D12791" s="67"/>
      <c r="E12791" s="64"/>
      <c r="F12791" s="64"/>
      <c r="G12791" s="64"/>
      <c r="H12791" s="64"/>
      <c r="K12791" s="64"/>
      <c r="L12791" s="104"/>
    </row>
    <row r="12792" spans="4:12" x14ac:dyDescent="0.25">
      <c r="D12792" s="67"/>
      <c r="E12792" s="64"/>
      <c r="F12792" s="64"/>
      <c r="G12792" s="64"/>
      <c r="H12792" s="64"/>
      <c r="K12792" s="64"/>
      <c r="L12792" s="104"/>
    </row>
    <row r="12793" spans="4:12" x14ac:dyDescent="0.25">
      <c r="D12793" s="67"/>
      <c r="E12793" s="64"/>
      <c r="F12793" s="64"/>
      <c r="G12793" s="64"/>
      <c r="H12793" s="64"/>
      <c r="K12793" s="64"/>
      <c r="L12793" s="104"/>
    </row>
    <row r="12794" spans="4:12" x14ac:dyDescent="0.25">
      <c r="D12794" s="67"/>
      <c r="E12794" s="64"/>
      <c r="F12794" s="64"/>
      <c r="G12794" s="64"/>
      <c r="H12794" s="64"/>
      <c r="K12794" s="64"/>
      <c r="L12794" s="104"/>
    </row>
    <row r="12795" spans="4:12" x14ac:dyDescent="0.25">
      <c r="D12795" s="67"/>
      <c r="E12795" s="64"/>
      <c r="F12795" s="64"/>
      <c r="G12795" s="64"/>
      <c r="H12795" s="64"/>
      <c r="K12795" s="64"/>
      <c r="L12795" s="104"/>
    </row>
    <row r="12796" spans="4:12" x14ac:dyDescent="0.25">
      <c r="D12796" s="67"/>
      <c r="E12796" s="64"/>
      <c r="F12796" s="64"/>
      <c r="G12796" s="64"/>
      <c r="H12796" s="64"/>
      <c r="K12796" s="64"/>
      <c r="L12796" s="104"/>
    </row>
    <row r="12797" spans="4:12" x14ac:dyDescent="0.25">
      <c r="D12797" s="67"/>
      <c r="E12797" s="64"/>
      <c r="F12797" s="64"/>
      <c r="G12797" s="64"/>
      <c r="H12797" s="64"/>
      <c r="K12797" s="64"/>
      <c r="L12797" s="104"/>
    </row>
    <row r="12798" spans="4:12" x14ac:dyDescent="0.25">
      <c r="D12798" s="67"/>
      <c r="E12798" s="64"/>
      <c r="F12798" s="64"/>
      <c r="G12798" s="64"/>
      <c r="H12798" s="64"/>
      <c r="K12798" s="64"/>
      <c r="L12798" s="104"/>
    </row>
    <row r="12799" spans="4:12" x14ac:dyDescent="0.25">
      <c r="D12799" s="67"/>
      <c r="E12799" s="64"/>
      <c r="F12799" s="64"/>
      <c r="G12799" s="64"/>
      <c r="H12799" s="64"/>
      <c r="K12799" s="64"/>
      <c r="L12799" s="104"/>
    </row>
    <row r="12800" spans="4:12" x14ac:dyDescent="0.25">
      <c r="D12800" s="67"/>
      <c r="E12800" s="64"/>
      <c r="F12800" s="64"/>
      <c r="G12800" s="64"/>
      <c r="H12800" s="64"/>
      <c r="K12800" s="64"/>
      <c r="L12800" s="104"/>
    </row>
    <row r="12801" spans="4:12" x14ac:dyDescent="0.25">
      <c r="D12801" s="67"/>
      <c r="E12801" s="64"/>
      <c r="F12801" s="64"/>
      <c r="G12801" s="64"/>
      <c r="H12801" s="64"/>
      <c r="K12801" s="64"/>
      <c r="L12801" s="104"/>
    </row>
    <row r="12802" spans="4:12" x14ac:dyDescent="0.25">
      <c r="D12802" s="67"/>
      <c r="E12802" s="64"/>
      <c r="F12802" s="64"/>
      <c r="G12802" s="64"/>
      <c r="H12802" s="64"/>
      <c r="K12802" s="64"/>
      <c r="L12802" s="104"/>
    </row>
    <row r="12803" spans="4:12" x14ac:dyDescent="0.25">
      <c r="D12803" s="67"/>
      <c r="E12803" s="64"/>
      <c r="F12803" s="64"/>
      <c r="G12803" s="64"/>
      <c r="H12803" s="64"/>
      <c r="K12803" s="64"/>
      <c r="L12803" s="104"/>
    </row>
    <row r="12804" spans="4:12" x14ac:dyDescent="0.25">
      <c r="D12804" s="67"/>
      <c r="E12804" s="64"/>
      <c r="F12804" s="64"/>
      <c r="G12804" s="64"/>
      <c r="H12804" s="64"/>
      <c r="K12804" s="64"/>
      <c r="L12804" s="104"/>
    </row>
    <row r="12805" spans="4:12" x14ac:dyDescent="0.25">
      <c r="D12805" s="67"/>
      <c r="E12805" s="64"/>
      <c r="F12805" s="64"/>
      <c r="G12805" s="64"/>
      <c r="H12805" s="64"/>
      <c r="K12805" s="64"/>
      <c r="L12805" s="104"/>
    </row>
    <row r="12806" spans="4:12" x14ac:dyDescent="0.25">
      <c r="D12806" s="67"/>
      <c r="E12806" s="64"/>
      <c r="F12806" s="64"/>
      <c r="G12806" s="64"/>
      <c r="H12806" s="64"/>
      <c r="K12806" s="64"/>
      <c r="L12806" s="104"/>
    </row>
    <row r="12807" spans="4:12" x14ac:dyDescent="0.25">
      <c r="D12807" s="67"/>
      <c r="E12807" s="64"/>
      <c r="F12807" s="64"/>
      <c r="G12807" s="64"/>
      <c r="H12807" s="64"/>
      <c r="K12807" s="64"/>
      <c r="L12807" s="104"/>
    </row>
    <row r="12808" spans="4:12" x14ac:dyDescent="0.25">
      <c r="D12808" s="67"/>
      <c r="E12808" s="64"/>
      <c r="F12808" s="64"/>
      <c r="G12808" s="64"/>
      <c r="H12808" s="64"/>
      <c r="K12808" s="64"/>
      <c r="L12808" s="104"/>
    </row>
    <row r="12809" spans="4:12" x14ac:dyDescent="0.25">
      <c r="D12809" s="67"/>
      <c r="E12809" s="64"/>
      <c r="F12809" s="64"/>
      <c r="G12809" s="64"/>
      <c r="H12809" s="64"/>
      <c r="K12809" s="64"/>
      <c r="L12809" s="104"/>
    </row>
    <row r="12810" spans="4:12" x14ac:dyDescent="0.25">
      <c r="D12810" s="67"/>
      <c r="E12810" s="64"/>
      <c r="F12810" s="64"/>
      <c r="G12810" s="64"/>
      <c r="H12810" s="64"/>
      <c r="K12810" s="64"/>
      <c r="L12810" s="104"/>
    </row>
    <row r="12811" spans="4:12" x14ac:dyDescent="0.25">
      <c r="D12811" s="67"/>
      <c r="E12811" s="64"/>
      <c r="F12811" s="64"/>
      <c r="G12811" s="64"/>
      <c r="H12811" s="64"/>
      <c r="K12811" s="64"/>
      <c r="L12811" s="104"/>
    </row>
    <row r="12812" spans="4:12" x14ac:dyDescent="0.25">
      <c r="D12812" s="67"/>
      <c r="E12812" s="64"/>
      <c r="F12812" s="64"/>
      <c r="G12812" s="64"/>
      <c r="H12812" s="64"/>
      <c r="K12812" s="64"/>
      <c r="L12812" s="104"/>
    </row>
    <row r="12813" spans="4:12" x14ac:dyDescent="0.25">
      <c r="D12813" s="67"/>
      <c r="E12813" s="64"/>
      <c r="F12813" s="64"/>
      <c r="G12813" s="64"/>
      <c r="H12813" s="64"/>
      <c r="K12813" s="64"/>
      <c r="L12813" s="104"/>
    </row>
    <row r="12814" spans="4:12" x14ac:dyDescent="0.25">
      <c r="D12814" s="67"/>
      <c r="E12814" s="64"/>
      <c r="F12814" s="64"/>
      <c r="G12814" s="64"/>
      <c r="H12814" s="64"/>
      <c r="K12814" s="64"/>
      <c r="L12814" s="104"/>
    </row>
    <row r="12815" spans="4:12" x14ac:dyDescent="0.25">
      <c r="D12815" s="67"/>
      <c r="E12815" s="64"/>
      <c r="F12815" s="64"/>
      <c r="G12815" s="64"/>
      <c r="H12815" s="64"/>
      <c r="K12815" s="64"/>
      <c r="L12815" s="104"/>
    </row>
    <row r="12816" spans="4:12" x14ac:dyDescent="0.25">
      <c r="D12816" s="67"/>
      <c r="E12816" s="64"/>
      <c r="F12816" s="64"/>
      <c r="G12816" s="64"/>
      <c r="H12816" s="64"/>
      <c r="K12816" s="64"/>
      <c r="L12816" s="104"/>
    </row>
    <row r="12817" spans="4:12" x14ac:dyDescent="0.25">
      <c r="D12817" s="67"/>
      <c r="E12817" s="64"/>
      <c r="F12817" s="64"/>
      <c r="G12817" s="64"/>
      <c r="H12817" s="64"/>
      <c r="K12817" s="64"/>
      <c r="L12817" s="104"/>
    </row>
    <row r="12818" spans="4:12" x14ac:dyDescent="0.25">
      <c r="D12818" s="67"/>
      <c r="E12818" s="64"/>
      <c r="F12818" s="64"/>
      <c r="G12818" s="64"/>
      <c r="H12818" s="64"/>
      <c r="K12818" s="64"/>
      <c r="L12818" s="104"/>
    </row>
    <row r="12819" spans="4:12" x14ac:dyDescent="0.25">
      <c r="D12819" s="67"/>
      <c r="E12819" s="64"/>
      <c r="F12819" s="64"/>
      <c r="G12819" s="64"/>
      <c r="H12819" s="64"/>
      <c r="K12819" s="64"/>
      <c r="L12819" s="104"/>
    </row>
    <row r="12820" spans="4:12" x14ac:dyDescent="0.25">
      <c r="D12820" s="67"/>
      <c r="E12820" s="64"/>
      <c r="F12820" s="64"/>
      <c r="G12820" s="64"/>
      <c r="H12820" s="64"/>
      <c r="K12820" s="64"/>
      <c r="L12820" s="104"/>
    </row>
    <row r="12821" spans="4:12" x14ac:dyDescent="0.25">
      <c r="D12821" s="67"/>
      <c r="E12821" s="64"/>
      <c r="F12821" s="64"/>
      <c r="G12821" s="64"/>
      <c r="H12821" s="64"/>
      <c r="K12821" s="64"/>
      <c r="L12821" s="104"/>
    </row>
    <row r="12822" spans="4:12" x14ac:dyDescent="0.25">
      <c r="D12822" s="67"/>
      <c r="E12822" s="64"/>
      <c r="F12822" s="64"/>
      <c r="G12822" s="64"/>
      <c r="H12822" s="64"/>
      <c r="K12822" s="64"/>
      <c r="L12822" s="104"/>
    </row>
    <row r="12823" spans="4:12" x14ac:dyDescent="0.25">
      <c r="D12823" s="67"/>
      <c r="E12823" s="64"/>
      <c r="F12823" s="64"/>
      <c r="G12823" s="64"/>
      <c r="H12823" s="64"/>
      <c r="K12823" s="64"/>
      <c r="L12823" s="104"/>
    </row>
    <row r="12824" spans="4:12" x14ac:dyDescent="0.25">
      <c r="D12824" s="67"/>
      <c r="E12824" s="64"/>
      <c r="F12824" s="64"/>
      <c r="G12824" s="64"/>
      <c r="H12824" s="64"/>
      <c r="K12824" s="64"/>
      <c r="L12824" s="104"/>
    </row>
    <row r="12825" spans="4:12" x14ac:dyDescent="0.25">
      <c r="D12825" s="67"/>
      <c r="E12825" s="64"/>
      <c r="F12825" s="64"/>
      <c r="G12825" s="64"/>
      <c r="H12825" s="64"/>
      <c r="K12825" s="64"/>
      <c r="L12825" s="104"/>
    </row>
    <row r="12826" spans="4:12" x14ac:dyDescent="0.25">
      <c r="D12826" s="67"/>
      <c r="E12826" s="64"/>
      <c r="F12826" s="64"/>
      <c r="G12826" s="64"/>
      <c r="H12826" s="64"/>
      <c r="K12826" s="64"/>
      <c r="L12826" s="104"/>
    </row>
    <row r="12827" spans="4:12" x14ac:dyDescent="0.25">
      <c r="D12827" s="67"/>
      <c r="E12827" s="64"/>
      <c r="F12827" s="64"/>
      <c r="G12827" s="64"/>
      <c r="H12827" s="64"/>
      <c r="K12827" s="64"/>
      <c r="L12827" s="104"/>
    </row>
    <row r="12828" spans="4:12" x14ac:dyDescent="0.25">
      <c r="D12828" s="67"/>
      <c r="E12828" s="64"/>
      <c r="F12828" s="64"/>
      <c r="G12828" s="64"/>
      <c r="H12828" s="64"/>
      <c r="K12828" s="64"/>
      <c r="L12828" s="104"/>
    </row>
    <row r="12829" spans="4:12" x14ac:dyDescent="0.25">
      <c r="D12829" s="67"/>
      <c r="E12829" s="64"/>
      <c r="F12829" s="64"/>
      <c r="G12829" s="64"/>
      <c r="H12829" s="64"/>
      <c r="K12829" s="64"/>
      <c r="L12829" s="104"/>
    </row>
    <row r="12830" spans="4:12" x14ac:dyDescent="0.25">
      <c r="D12830" s="67"/>
      <c r="E12830" s="64"/>
      <c r="F12830" s="64"/>
      <c r="G12830" s="64"/>
      <c r="H12830" s="64"/>
      <c r="K12830" s="64"/>
      <c r="L12830" s="104"/>
    </row>
    <row r="12831" spans="4:12" x14ac:dyDescent="0.25">
      <c r="D12831" s="67"/>
      <c r="E12831" s="64"/>
      <c r="F12831" s="64"/>
      <c r="G12831" s="64"/>
      <c r="H12831" s="64"/>
      <c r="K12831" s="64"/>
      <c r="L12831" s="104"/>
    </row>
    <row r="12832" spans="4:12" x14ac:dyDescent="0.25">
      <c r="D12832" s="67"/>
      <c r="E12832" s="64"/>
      <c r="F12832" s="64"/>
      <c r="G12832" s="64"/>
      <c r="H12832" s="64"/>
      <c r="K12832" s="64"/>
      <c r="L12832" s="104"/>
    </row>
    <row r="12833" spans="4:12" x14ac:dyDescent="0.25">
      <c r="D12833" s="67"/>
      <c r="E12833" s="64"/>
      <c r="F12833" s="64"/>
      <c r="G12833" s="64"/>
      <c r="H12833" s="64"/>
      <c r="K12833" s="64"/>
      <c r="L12833" s="104"/>
    </row>
    <row r="12834" spans="4:12" x14ac:dyDescent="0.25">
      <c r="D12834" s="67"/>
      <c r="E12834" s="64"/>
      <c r="F12834" s="64"/>
      <c r="G12834" s="64"/>
      <c r="H12834" s="64"/>
      <c r="K12834" s="64"/>
      <c r="L12834" s="104"/>
    </row>
    <row r="12835" spans="4:12" x14ac:dyDescent="0.25">
      <c r="D12835" s="67"/>
      <c r="E12835" s="64"/>
      <c r="F12835" s="64"/>
      <c r="G12835" s="64"/>
      <c r="H12835" s="64"/>
      <c r="K12835" s="64"/>
      <c r="L12835" s="104"/>
    </row>
    <row r="12836" spans="4:12" x14ac:dyDescent="0.25">
      <c r="D12836" s="67"/>
      <c r="E12836" s="64"/>
      <c r="F12836" s="64"/>
      <c r="G12836" s="64"/>
      <c r="H12836" s="64"/>
      <c r="K12836" s="64"/>
      <c r="L12836" s="104"/>
    </row>
    <row r="12837" spans="4:12" x14ac:dyDescent="0.25">
      <c r="D12837" s="67"/>
      <c r="E12837" s="64"/>
      <c r="F12837" s="64"/>
      <c r="G12837" s="64"/>
      <c r="H12837" s="64"/>
      <c r="K12837" s="64"/>
      <c r="L12837" s="104"/>
    </row>
    <row r="12838" spans="4:12" x14ac:dyDescent="0.25">
      <c r="D12838" s="67"/>
      <c r="E12838" s="64"/>
      <c r="F12838" s="64"/>
      <c r="G12838" s="64"/>
      <c r="H12838" s="64"/>
      <c r="K12838" s="64"/>
      <c r="L12838" s="104"/>
    </row>
    <row r="12839" spans="4:12" x14ac:dyDescent="0.25">
      <c r="D12839" s="67"/>
      <c r="E12839" s="64"/>
      <c r="F12839" s="64"/>
      <c r="G12839" s="64"/>
      <c r="H12839" s="64"/>
      <c r="K12839" s="64"/>
      <c r="L12839" s="104"/>
    </row>
    <row r="12840" spans="4:12" x14ac:dyDescent="0.25">
      <c r="D12840" s="67"/>
      <c r="E12840" s="64"/>
      <c r="F12840" s="64"/>
      <c r="G12840" s="64"/>
      <c r="H12840" s="64"/>
      <c r="K12840" s="64"/>
      <c r="L12840" s="104"/>
    </row>
    <row r="12841" spans="4:12" x14ac:dyDescent="0.25">
      <c r="D12841" s="67"/>
      <c r="E12841" s="64"/>
      <c r="F12841" s="64"/>
      <c r="G12841" s="64"/>
      <c r="H12841" s="64"/>
      <c r="K12841" s="64"/>
      <c r="L12841" s="104"/>
    </row>
    <row r="12842" spans="4:12" x14ac:dyDescent="0.25">
      <c r="D12842" s="67"/>
      <c r="E12842" s="64"/>
      <c r="F12842" s="64"/>
      <c r="G12842" s="64"/>
      <c r="H12842" s="64"/>
      <c r="K12842" s="64"/>
      <c r="L12842" s="104"/>
    </row>
    <row r="12843" spans="4:12" x14ac:dyDescent="0.25">
      <c r="D12843" s="67"/>
      <c r="E12843" s="64"/>
      <c r="F12843" s="64"/>
      <c r="G12843" s="64"/>
      <c r="H12843" s="64"/>
      <c r="K12843" s="64"/>
      <c r="L12843" s="104"/>
    </row>
    <row r="12844" spans="4:12" x14ac:dyDescent="0.25">
      <c r="D12844" s="67"/>
      <c r="E12844" s="64"/>
      <c r="F12844" s="64"/>
      <c r="G12844" s="64"/>
      <c r="H12844" s="64"/>
      <c r="K12844" s="64"/>
      <c r="L12844" s="104"/>
    </row>
    <row r="12845" spans="4:12" x14ac:dyDescent="0.25">
      <c r="D12845" s="67"/>
      <c r="E12845" s="64"/>
      <c r="F12845" s="64"/>
      <c r="G12845" s="64"/>
      <c r="H12845" s="64"/>
      <c r="K12845" s="64"/>
      <c r="L12845" s="104"/>
    </row>
    <row r="12846" spans="4:12" x14ac:dyDescent="0.25">
      <c r="D12846" s="67"/>
      <c r="E12846" s="64"/>
      <c r="F12846" s="64"/>
      <c r="G12846" s="64"/>
      <c r="H12846" s="64"/>
      <c r="K12846" s="64"/>
      <c r="L12846" s="104"/>
    </row>
    <row r="12847" spans="4:12" x14ac:dyDescent="0.25">
      <c r="D12847" s="67"/>
      <c r="E12847" s="64"/>
      <c r="F12847" s="64"/>
      <c r="G12847" s="64"/>
      <c r="H12847" s="64"/>
      <c r="K12847" s="64"/>
      <c r="L12847" s="104"/>
    </row>
    <row r="12848" spans="4:12" x14ac:dyDescent="0.25">
      <c r="D12848" s="67"/>
      <c r="E12848" s="64"/>
      <c r="F12848" s="64"/>
      <c r="G12848" s="64"/>
      <c r="H12848" s="64"/>
      <c r="K12848" s="64"/>
      <c r="L12848" s="104"/>
    </row>
    <row r="12849" spans="4:12" x14ac:dyDescent="0.25">
      <c r="D12849" s="67"/>
      <c r="E12849" s="64"/>
      <c r="F12849" s="64"/>
      <c r="G12849" s="64"/>
      <c r="H12849" s="64"/>
      <c r="K12849" s="64"/>
      <c r="L12849" s="104"/>
    </row>
    <row r="12850" spans="4:12" x14ac:dyDescent="0.25">
      <c r="D12850" s="67"/>
      <c r="E12850" s="64"/>
      <c r="F12850" s="64"/>
      <c r="G12850" s="64"/>
      <c r="H12850" s="64"/>
      <c r="K12850" s="64"/>
      <c r="L12850" s="104"/>
    </row>
    <row r="12851" spans="4:12" x14ac:dyDescent="0.25">
      <c r="D12851" s="67"/>
      <c r="E12851" s="64"/>
      <c r="F12851" s="64"/>
      <c r="G12851" s="64"/>
      <c r="H12851" s="64"/>
      <c r="K12851" s="64"/>
      <c r="L12851" s="104"/>
    </row>
    <row r="12852" spans="4:12" x14ac:dyDescent="0.25">
      <c r="D12852" s="67"/>
      <c r="E12852" s="64"/>
      <c r="F12852" s="64"/>
      <c r="G12852" s="64"/>
      <c r="H12852" s="64"/>
      <c r="K12852" s="64"/>
      <c r="L12852" s="104"/>
    </row>
    <row r="12853" spans="4:12" x14ac:dyDescent="0.25">
      <c r="D12853" s="67"/>
      <c r="E12853" s="64"/>
      <c r="F12853" s="64"/>
      <c r="G12853" s="64"/>
      <c r="H12853" s="64"/>
      <c r="K12853" s="64"/>
      <c r="L12853" s="104"/>
    </row>
    <row r="12854" spans="4:12" x14ac:dyDescent="0.25">
      <c r="D12854" s="67"/>
      <c r="E12854" s="64"/>
      <c r="F12854" s="64"/>
      <c r="G12854" s="64"/>
      <c r="H12854" s="64"/>
      <c r="K12854" s="64"/>
      <c r="L12854" s="104"/>
    </row>
    <row r="12855" spans="4:12" x14ac:dyDescent="0.25">
      <c r="D12855" s="67"/>
      <c r="E12855" s="64"/>
      <c r="F12855" s="64"/>
      <c r="G12855" s="64"/>
      <c r="H12855" s="64"/>
      <c r="K12855" s="64"/>
      <c r="L12855" s="104"/>
    </row>
    <row r="12856" spans="4:12" x14ac:dyDescent="0.25">
      <c r="D12856" s="67"/>
      <c r="E12856" s="64"/>
      <c r="F12856" s="64"/>
      <c r="G12856" s="64"/>
      <c r="H12856" s="64"/>
      <c r="K12856" s="64"/>
      <c r="L12856" s="104"/>
    </row>
    <row r="12857" spans="4:12" x14ac:dyDescent="0.25">
      <c r="D12857" s="67"/>
      <c r="E12857" s="64"/>
      <c r="F12857" s="64"/>
      <c r="G12857" s="64"/>
      <c r="H12857" s="64"/>
      <c r="K12857" s="64"/>
      <c r="L12857" s="104"/>
    </row>
    <row r="12858" spans="4:12" x14ac:dyDescent="0.25">
      <c r="D12858" s="67"/>
      <c r="E12858" s="64"/>
      <c r="F12858" s="64"/>
      <c r="G12858" s="64"/>
      <c r="H12858" s="64"/>
      <c r="K12858" s="64"/>
      <c r="L12858" s="104"/>
    </row>
    <row r="12859" spans="4:12" x14ac:dyDescent="0.25">
      <c r="D12859" s="67"/>
      <c r="E12859" s="64"/>
      <c r="F12859" s="64"/>
      <c r="G12859" s="64"/>
      <c r="H12859" s="64"/>
      <c r="K12859" s="64"/>
      <c r="L12859" s="104"/>
    </row>
    <row r="12860" spans="4:12" x14ac:dyDescent="0.25">
      <c r="D12860" s="67"/>
      <c r="E12860" s="64"/>
      <c r="F12860" s="64"/>
      <c r="G12860" s="64"/>
      <c r="H12860" s="64"/>
      <c r="K12860" s="64"/>
      <c r="L12860" s="104"/>
    </row>
    <row r="12861" spans="4:12" x14ac:dyDescent="0.25">
      <c r="D12861" s="67"/>
      <c r="E12861" s="64"/>
      <c r="F12861" s="64"/>
      <c r="G12861" s="64"/>
      <c r="H12861" s="64"/>
      <c r="K12861" s="64"/>
      <c r="L12861" s="104"/>
    </row>
    <row r="12862" spans="4:12" x14ac:dyDescent="0.25">
      <c r="D12862" s="67"/>
      <c r="E12862" s="64"/>
      <c r="F12862" s="64"/>
      <c r="G12862" s="64"/>
      <c r="H12862" s="64"/>
      <c r="K12862" s="64"/>
      <c r="L12862" s="104"/>
    </row>
    <row r="12863" spans="4:12" x14ac:dyDescent="0.25">
      <c r="D12863" s="67"/>
      <c r="E12863" s="64"/>
      <c r="F12863" s="64"/>
      <c r="G12863" s="64"/>
      <c r="H12863" s="64"/>
      <c r="K12863" s="64"/>
      <c r="L12863" s="104"/>
    </row>
    <row r="12864" spans="4:12" x14ac:dyDescent="0.25">
      <c r="D12864" s="67"/>
      <c r="E12864" s="64"/>
      <c r="F12864" s="64"/>
      <c r="G12864" s="64"/>
      <c r="H12864" s="64"/>
      <c r="K12864" s="64"/>
      <c r="L12864" s="104"/>
    </row>
    <row r="12865" spans="4:12" x14ac:dyDescent="0.25">
      <c r="D12865" s="67"/>
      <c r="E12865" s="64"/>
      <c r="F12865" s="64"/>
      <c r="G12865" s="64"/>
      <c r="H12865" s="64"/>
      <c r="K12865" s="64"/>
      <c r="L12865" s="104"/>
    </row>
    <row r="12866" spans="4:12" x14ac:dyDescent="0.25">
      <c r="D12866" s="67"/>
      <c r="E12866" s="64"/>
      <c r="F12866" s="64"/>
      <c r="G12866" s="64"/>
      <c r="H12866" s="64"/>
      <c r="K12866" s="64"/>
      <c r="L12866" s="104"/>
    </row>
    <row r="12867" spans="4:12" x14ac:dyDescent="0.25">
      <c r="D12867" s="67"/>
      <c r="E12867" s="64"/>
      <c r="F12867" s="64"/>
      <c r="G12867" s="64"/>
      <c r="H12867" s="64"/>
      <c r="K12867" s="64"/>
      <c r="L12867" s="104"/>
    </row>
    <row r="12868" spans="4:12" x14ac:dyDescent="0.25">
      <c r="D12868" s="67"/>
      <c r="E12868" s="64"/>
      <c r="F12868" s="64"/>
      <c r="G12868" s="64"/>
      <c r="H12868" s="64"/>
      <c r="K12868" s="64"/>
      <c r="L12868" s="104"/>
    </row>
    <row r="12869" spans="4:12" x14ac:dyDescent="0.25">
      <c r="D12869" s="67"/>
      <c r="E12869" s="64"/>
      <c r="F12869" s="64"/>
      <c r="G12869" s="64"/>
      <c r="H12869" s="64"/>
      <c r="K12869" s="64"/>
      <c r="L12869" s="104"/>
    </row>
    <row r="12870" spans="4:12" x14ac:dyDescent="0.25">
      <c r="D12870" s="67"/>
      <c r="E12870" s="64"/>
      <c r="F12870" s="64"/>
      <c r="G12870" s="64"/>
      <c r="H12870" s="64"/>
      <c r="K12870" s="64"/>
      <c r="L12870" s="104"/>
    </row>
    <row r="12871" spans="4:12" x14ac:dyDescent="0.25">
      <c r="D12871" s="67"/>
      <c r="E12871" s="64"/>
      <c r="F12871" s="64"/>
      <c r="G12871" s="64"/>
      <c r="H12871" s="64"/>
      <c r="K12871" s="64"/>
      <c r="L12871" s="104"/>
    </row>
    <row r="12872" spans="4:12" x14ac:dyDescent="0.25">
      <c r="D12872" s="67"/>
      <c r="E12872" s="64"/>
      <c r="F12872" s="64"/>
      <c r="G12872" s="64"/>
      <c r="H12872" s="64"/>
      <c r="K12872" s="64"/>
      <c r="L12872" s="104"/>
    </row>
    <row r="12873" spans="4:12" x14ac:dyDescent="0.25">
      <c r="D12873" s="67"/>
      <c r="E12873" s="64"/>
      <c r="F12873" s="64"/>
      <c r="G12873" s="64"/>
      <c r="H12873" s="64"/>
      <c r="K12873" s="64"/>
      <c r="L12873" s="104"/>
    </row>
    <row r="12874" spans="4:12" x14ac:dyDescent="0.25">
      <c r="D12874" s="67"/>
      <c r="E12874" s="64"/>
      <c r="F12874" s="64"/>
      <c r="G12874" s="64"/>
      <c r="H12874" s="64"/>
      <c r="K12874" s="64"/>
      <c r="L12874" s="104"/>
    </row>
    <row r="12875" spans="4:12" x14ac:dyDescent="0.25">
      <c r="D12875" s="67"/>
      <c r="E12875" s="64"/>
      <c r="F12875" s="64"/>
      <c r="G12875" s="64"/>
      <c r="H12875" s="64"/>
      <c r="K12875" s="64"/>
      <c r="L12875" s="104"/>
    </row>
    <row r="12876" spans="4:12" x14ac:dyDescent="0.25">
      <c r="D12876" s="67"/>
      <c r="E12876" s="64"/>
      <c r="F12876" s="64"/>
      <c r="G12876" s="64"/>
      <c r="H12876" s="64"/>
      <c r="K12876" s="64"/>
      <c r="L12876" s="104"/>
    </row>
    <row r="12877" spans="4:12" x14ac:dyDescent="0.25">
      <c r="D12877" s="67"/>
      <c r="E12877" s="64"/>
      <c r="F12877" s="64"/>
      <c r="G12877" s="64"/>
      <c r="H12877" s="64"/>
      <c r="K12877" s="64"/>
      <c r="L12877" s="104"/>
    </row>
    <row r="12878" spans="4:12" x14ac:dyDescent="0.25">
      <c r="D12878" s="67"/>
      <c r="E12878" s="64"/>
      <c r="F12878" s="64"/>
      <c r="G12878" s="64"/>
      <c r="H12878" s="64"/>
      <c r="K12878" s="64"/>
      <c r="L12878" s="104"/>
    </row>
    <row r="12879" spans="4:12" x14ac:dyDescent="0.25">
      <c r="D12879" s="67"/>
      <c r="E12879" s="64"/>
      <c r="F12879" s="64"/>
      <c r="G12879" s="64"/>
      <c r="H12879" s="64"/>
      <c r="K12879" s="64"/>
      <c r="L12879" s="104"/>
    </row>
    <row r="12880" spans="4:12" x14ac:dyDescent="0.25">
      <c r="D12880" s="67"/>
      <c r="E12880" s="64"/>
      <c r="F12880" s="64"/>
      <c r="G12880" s="64"/>
      <c r="H12880" s="64"/>
      <c r="K12880" s="64"/>
      <c r="L12880" s="104"/>
    </row>
    <row r="12881" spans="4:12" x14ac:dyDescent="0.25">
      <c r="D12881" s="67"/>
      <c r="E12881" s="64"/>
      <c r="F12881" s="64"/>
      <c r="G12881" s="64"/>
      <c r="H12881" s="64"/>
      <c r="K12881" s="64"/>
      <c r="L12881" s="104"/>
    </row>
    <row r="12882" spans="4:12" x14ac:dyDescent="0.25">
      <c r="D12882" s="67"/>
      <c r="E12882" s="64"/>
      <c r="F12882" s="64"/>
      <c r="G12882" s="64"/>
      <c r="H12882" s="64"/>
      <c r="K12882" s="64"/>
      <c r="L12882" s="104"/>
    </row>
    <row r="12883" spans="4:12" x14ac:dyDescent="0.25">
      <c r="D12883" s="67"/>
      <c r="E12883" s="64"/>
      <c r="F12883" s="64"/>
      <c r="G12883" s="64"/>
      <c r="H12883" s="64"/>
      <c r="K12883" s="64"/>
      <c r="L12883" s="104"/>
    </row>
    <row r="12884" spans="4:12" x14ac:dyDescent="0.25">
      <c r="D12884" s="67"/>
      <c r="E12884" s="64"/>
      <c r="F12884" s="64"/>
      <c r="G12884" s="64"/>
      <c r="H12884" s="64"/>
      <c r="K12884" s="64"/>
      <c r="L12884" s="104"/>
    </row>
    <row r="12885" spans="4:12" x14ac:dyDescent="0.25">
      <c r="D12885" s="67"/>
      <c r="E12885" s="64"/>
      <c r="F12885" s="64"/>
      <c r="G12885" s="64"/>
      <c r="H12885" s="64"/>
      <c r="K12885" s="64"/>
      <c r="L12885" s="104"/>
    </row>
    <row r="12886" spans="4:12" x14ac:dyDescent="0.25">
      <c r="D12886" s="67"/>
      <c r="E12886" s="64"/>
      <c r="F12886" s="64"/>
      <c r="G12886" s="64"/>
      <c r="H12886" s="64"/>
      <c r="K12886" s="64"/>
      <c r="L12886" s="104"/>
    </row>
    <row r="12887" spans="4:12" x14ac:dyDescent="0.25">
      <c r="D12887" s="67"/>
      <c r="E12887" s="64"/>
      <c r="F12887" s="64"/>
      <c r="G12887" s="64"/>
      <c r="H12887" s="64"/>
      <c r="K12887" s="64"/>
      <c r="L12887" s="104"/>
    </row>
    <row r="12888" spans="4:12" x14ac:dyDescent="0.25">
      <c r="D12888" s="67"/>
      <c r="E12888" s="64"/>
      <c r="F12888" s="64"/>
      <c r="G12888" s="64"/>
      <c r="H12888" s="64"/>
      <c r="K12888" s="64"/>
      <c r="L12888" s="104"/>
    </row>
    <row r="12889" spans="4:12" x14ac:dyDescent="0.25">
      <c r="D12889" s="67"/>
      <c r="E12889" s="64"/>
      <c r="F12889" s="64"/>
      <c r="G12889" s="64"/>
      <c r="H12889" s="64"/>
      <c r="K12889" s="64"/>
      <c r="L12889" s="104"/>
    </row>
    <row r="12890" spans="4:12" x14ac:dyDescent="0.25">
      <c r="D12890" s="67"/>
      <c r="E12890" s="64"/>
      <c r="F12890" s="64"/>
      <c r="G12890" s="64"/>
      <c r="H12890" s="64"/>
      <c r="K12890" s="64"/>
      <c r="L12890" s="104"/>
    </row>
    <row r="12891" spans="4:12" x14ac:dyDescent="0.25">
      <c r="D12891" s="67"/>
      <c r="E12891" s="64"/>
      <c r="F12891" s="64"/>
      <c r="G12891" s="64"/>
      <c r="H12891" s="64"/>
      <c r="K12891" s="64"/>
      <c r="L12891" s="104"/>
    </row>
    <row r="12892" spans="4:12" x14ac:dyDescent="0.25">
      <c r="D12892" s="67"/>
      <c r="E12892" s="64"/>
      <c r="F12892" s="64"/>
      <c r="G12892" s="64"/>
      <c r="H12892" s="64"/>
      <c r="K12892" s="64"/>
      <c r="L12892" s="104"/>
    </row>
    <row r="12893" spans="4:12" x14ac:dyDescent="0.25">
      <c r="D12893" s="67"/>
      <c r="E12893" s="64"/>
      <c r="F12893" s="64"/>
      <c r="G12893" s="64"/>
      <c r="H12893" s="64"/>
      <c r="K12893" s="64"/>
      <c r="L12893" s="104"/>
    </row>
    <row r="12894" spans="4:12" x14ac:dyDescent="0.25">
      <c r="D12894" s="67"/>
      <c r="E12894" s="64"/>
      <c r="F12894" s="64"/>
      <c r="G12894" s="64"/>
      <c r="H12894" s="64"/>
      <c r="K12894" s="64"/>
      <c r="L12894" s="104"/>
    </row>
    <row r="12895" spans="4:12" x14ac:dyDescent="0.25">
      <c r="D12895" s="67"/>
      <c r="E12895" s="64"/>
      <c r="F12895" s="64"/>
      <c r="G12895" s="64"/>
      <c r="H12895" s="64"/>
      <c r="K12895" s="64"/>
      <c r="L12895" s="104"/>
    </row>
    <row r="12896" spans="4:12" x14ac:dyDescent="0.25">
      <c r="D12896" s="67"/>
      <c r="E12896" s="64"/>
      <c r="F12896" s="64"/>
      <c r="G12896" s="64"/>
      <c r="H12896" s="64"/>
      <c r="K12896" s="64"/>
      <c r="L12896" s="104"/>
    </row>
    <row r="12897" spans="4:12" x14ac:dyDescent="0.25">
      <c r="D12897" s="67"/>
      <c r="E12897" s="64"/>
      <c r="F12897" s="64"/>
      <c r="G12897" s="64"/>
      <c r="H12897" s="64"/>
      <c r="K12897" s="64"/>
      <c r="L12897" s="104"/>
    </row>
    <row r="12898" spans="4:12" x14ac:dyDescent="0.25">
      <c r="D12898" s="67"/>
      <c r="E12898" s="64"/>
      <c r="F12898" s="64"/>
      <c r="G12898" s="64"/>
      <c r="H12898" s="64"/>
      <c r="K12898" s="64"/>
      <c r="L12898" s="104"/>
    </row>
    <row r="12899" spans="4:12" x14ac:dyDescent="0.25">
      <c r="D12899" s="67"/>
      <c r="E12899" s="64"/>
      <c r="F12899" s="64"/>
      <c r="G12899" s="64"/>
      <c r="H12899" s="64"/>
      <c r="K12899" s="64"/>
      <c r="L12899" s="104"/>
    </row>
    <row r="12900" spans="4:12" x14ac:dyDescent="0.25">
      <c r="D12900" s="67"/>
      <c r="E12900" s="64"/>
      <c r="F12900" s="64"/>
      <c r="G12900" s="64"/>
      <c r="H12900" s="64"/>
      <c r="K12900" s="64"/>
      <c r="L12900" s="104"/>
    </row>
    <row r="12901" spans="4:12" x14ac:dyDescent="0.25">
      <c r="D12901" s="67"/>
      <c r="E12901" s="64"/>
      <c r="F12901" s="64"/>
      <c r="G12901" s="64"/>
      <c r="H12901" s="64"/>
      <c r="K12901" s="64"/>
      <c r="L12901" s="104"/>
    </row>
    <row r="12902" spans="4:12" x14ac:dyDescent="0.25">
      <c r="D12902" s="67"/>
      <c r="E12902" s="64"/>
      <c r="F12902" s="64"/>
      <c r="G12902" s="64"/>
      <c r="H12902" s="64"/>
      <c r="K12902" s="64"/>
      <c r="L12902" s="104"/>
    </row>
    <row r="12903" spans="4:12" x14ac:dyDescent="0.25">
      <c r="D12903" s="67"/>
      <c r="E12903" s="64"/>
      <c r="F12903" s="64"/>
      <c r="G12903" s="64"/>
      <c r="H12903" s="64"/>
      <c r="K12903" s="64"/>
      <c r="L12903" s="104"/>
    </row>
    <row r="12904" spans="4:12" x14ac:dyDescent="0.25">
      <c r="D12904" s="67"/>
      <c r="E12904" s="64"/>
      <c r="F12904" s="64"/>
      <c r="G12904" s="64"/>
      <c r="H12904" s="64"/>
      <c r="K12904" s="64"/>
      <c r="L12904" s="104"/>
    </row>
    <row r="12905" spans="4:12" x14ac:dyDescent="0.25">
      <c r="D12905" s="67"/>
      <c r="E12905" s="64"/>
      <c r="F12905" s="64"/>
      <c r="G12905" s="64"/>
      <c r="H12905" s="64"/>
      <c r="K12905" s="64"/>
      <c r="L12905" s="104"/>
    </row>
    <row r="12906" spans="4:12" x14ac:dyDescent="0.25">
      <c r="D12906" s="67"/>
      <c r="E12906" s="64"/>
      <c r="F12906" s="64"/>
      <c r="G12906" s="64"/>
      <c r="H12906" s="64"/>
      <c r="K12906" s="64"/>
      <c r="L12906" s="104"/>
    </row>
    <row r="12907" spans="4:12" x14ac:dyDescent="0.25">
      <c r="D12907" s="67"/>
      <c r="E12907" s="64"/>
      <c r="F12907" s="64"/>
      <c r="G12907" s="64"/>
      <c r="H12907" s="64"/>
      <c r="K12907" s="64"/>
      <c r="L12907" s="104"/>
    </row>
    <row r="12908" spans="4:12" x14ac:dyDescent="0.25">
      <c r="D12908" s="67"/>
      <c r="E12908" s="64"/>
      <c r="F12908" s="64"/>
      <c r="G12908" s="64"/>
      <c r="H12908" s="64"/>
      <c r="K12908" s="64"/>
      <c r="L12908" s="104"/>
    </row>
    <row r="12909" spans="4:12" x14ac:dyDescent="0.25">
      <c r="D12909" s="67"/>
      <c r="E12909" s="64"/>
      <c r="F12909" s="64"/>
      <c r="G12909" s="64"/>
      <c r="H12909" s="64"/>
      <c r="K12909" s="64"/>
      <c r="L12909" s="104"/>
    </row>
    <row r="12910" spans="4:12" x14ac:dyDescent="0.25">
      <c r="D12910" s="67"/>
      <c r="E12910" s="64"/>
      <c r="F12910" s="64"/>
      <c r="G12910" s="64"/>
      <c r="H12910" s="64"/>
      <c r="K12910" s="64"/>
      <c r="L12910" s="104"/>
    </row>
    <row r="12911" spans="4:12" x14ac:dyDescent="0.25">
      <c r="D12911" s="67"/>
      <c r="E12911" s="64"/>
      <c r="F12911" s="64"/>
      <c r="G12911" s="64"/>
      <c r="H12911" s="64"/>
      <c r="K12911" s="64"/>
      <c r="L12911" s="104"/>
    </row>
    <row r="12912" spans="4:12" x14ac:dyDescent="0.25">
      <c r="D12912" s="67"/>
      <c r="E12912" s="64"/>
      <c r="F12912" s="64"/>
      <c r="G12912" s="64"/>
      <c r="H12912" s="64"/>
      <c r="K12912" s="64"/>
      <c r="L12912" s="104"/>
    </row>
    <row r="12913" spans="4:12" x14ac:dyDescent="0.25">
      <c r="D12913" s="67"/>
      <c r="E12913" s="64"/>
      <c r="F12913" s="64"/>
      <c r="G12913" s="64"/>
      <c r="H12913" s="64"/>
      <c r="K12913" s="64"/>
      <c r="L12913" s="104"/>
    </row>
    <row r="12914" spans="4:12" x14ac:dyDescent="0.25">
      <c r="D12914" s="67"/>
      <c r="E12914" s="64"/>
      <c r="F12914" s="64"/>
      <c r="G12914" s="64"/>
      <c r="H12914" s="64"/>
      <c r="K12914" s="64"/>
      <c r="L12914" s="104"/>
    </row>
    <row r="12915" spans="4:12" x14ac:dyDescent="0.25">
      <c r="D12915" s="67"/>
      <c r="E12915" s="64"/>
      <c r="F12915" s="64"/>
      <c r="G12915" s="64"/>
      <c r="H12915" s="64"/>
      <c r="K12915" s="64"/>
      <c r="L12915" s="104"/>
    </row>
    <row r="12916" spans="4:12" x14ac:dyDescent="0.25">
      <c r="D12916" s="67"/>
      <c r="E12916" s="64"/>
      <c r="F12916" s="64"/>
      <c r="G12916" s="64"/>
      <c r="H12916" s="64"/>
      <c r="K12916" s="64"/>
      <c r="L12916" s="104"/>
    </row>
    <row r="12917" spans="4:12" x14ac:dyDescent="0.25">
      <c r="D12917" s="67"/>
      <c r="E12917" s="64"/>
      <c r="F12917" s="64"/>
      <c r="G12917" s="64"/>
      <c r="H12917" s="64"/>
      <c r="K12917" s="64"/>
      <c r="L12917" s="104"/>
    </row>
    <row r="12918" spans="4:12" x14ac:dyDescent="0.25">
      <c r="D12918" s="67"/>
      <c r="E12918" s="64"/>
      <c r="F12918" s="64"/>
      <c r="G12918" s="64"/>
      <c r="H12918" s="64"/>
      <c r="K12918" s="64"/>
      <c r="L12918" s="104"/>
    </row>
    <row r="12919" spans="4:12" x14ac:dyDescent="0.25">
      <c r="D12919" s="67"/>
      <c r="E12919" s="64"/>
      <c r="F12919" s="64"/>
      <c r="G12919" s="64"/>
      <c r="H12919" s="64"/>
      <c r="K12919" s="64"/>
      <c r="L12919" s="104"/>
    </row>
    <row r="12920" spans="4:12" x14ac:dyDescent="0.25">
      <c r="D12920" s="67"/>
      <c r="E12920" s="64"/>
      <c r="F12920" s="64"/>
      <c r="G12920" s="64"/>
      <c r="H12920" s="64"/>
      <c r="K12920" s="64"/>
      <c r="L12920" s="104"/>
    </row>
    <row r="12921" spans="4:12" x14ac:dyDescent="0.25">
      <c r="D12921" s="67"/>
      <c r="E12921" s="64"/>
      <c r="F12921" s="64"/>
      <c r="G12921" s="64"/>
      <c r="H12921" s="64"/>
      <c r="K12921" s="64"/>
      <c r="L12921" s="104"/>
    </row>
    <row r="12922" spans="4:12" x14ac:dyDescent="0.25">
      <c r="D12922" s="67"/>
      <c r="E12922" s="64"/>
      <c r="F12922" s="64"/>
      <c r="G12922" s="64"/>
      <c r="H12922" s="64"/>
      <c r="K12922" s="64"/>
      <c r="L12922" s="104"/>
    </row>
    <row r="12923" spans="4:12" x14ac:dyDescent="0.25">
      <c r="D12923" s="67"/>
      <c r="E12923" s="64"/>
      <c r="F12923" s="64"/>
      <c r="G12923" s="64"/>
      <c r="H12923" s="64"/>
      <c r="K12923" s="64"/>
      <c r="L12923" s="104"/>
    </row>
    <row r="12924" spans="4:12" x14ac:dyDescent="0.25">
      <c r="D12924" s="67"/>
      <c r="E12924" s="64"/>
      <c r="F12924" s="64"/>
      <c r="G12924" s="64"/>
      <c r="H12924" s="64"/>
      <c r="K12924" s="64"/>
      <c r="L12924" s="104"/>
    </row>
    <row r="12925" spans="4:12" x14ac:dyDescent="0.25">
      <c r="D12925" s="67"/>
      <c r="E12925" s="64"/>
      <c r="F12925" s="64"/>
      <c r="G12925" s="64"/>
      <c r="H12925" s="64"/>
      <c r="K12925" s="64"/>
      <c r="L12925" s="104"/>
    </row>
    <row r="12926" spans="4:12" x14ac:dyDescent="0.25">
      <c r="D12926" s="67"/>
      <c r="E12926" s="64"/>
      <c r="F12926" s="64"/>
      <c r="G12926" s="64"/>
      <c r="H12926" s="64"/>
      <c r="K12926" s="64"/>
      <c r="L12926" s="104"/>
    </row>
    <row r="12927" spans="4:12" x14ac:dyDescent="0.25">
      <c r="D12927" s="67"/>
      <c r="E12927" s="64"/>
      <c r="F12927" s="64"/>
      <c r="G12927" s="64"/>
      <c r="H12927" s="64"/>
      <c r="K12927" s="64"/>
      <c r="L12927" s="104"/>
    </row>
    <row r="12928" spans="4:12" x14ac:dyDescent="0.25">
      <c r="D12928" s="67"/>
      <c r="E12928" s="64"/>
      <c r="F12928" s="64"/>
      <c r="G12928" s="64"/>
      <c r="H12928" s="64"/>
      <c r="K12928" s="64"/>
      <c r="L12928" s="104"/>
    </row>
    <row r="12929" spans="4:12" x14ac:dyDescent="0.25">
      <c r="D12929" s="67"/>
      <c r="E12929" s="64"/>
      <c r="F12929" s="64"/>
      <c r="G12929" s="64"/>
      <c r="H12929" s="64"/>
      <c r="K12929" s="64"/>
      <c r="L12929" s="104"/>
    </row>
    <row r="12930" spans="4:12" x14ac:dyDescent="0.25">
      <c r="D12930" s="67"/>
      <c r="E12930" s="64"/>
      <c r="F12930" s="64"/>
      <c r="G12930" s="64"/>
      <c r="H12930" s="64"/>
      <c r="K12930" s="64"/>
      <c r="L12930" s="104"/>
    </row>
    <row r="12931" spans="4:12" x14ac:dyDescent="0.25">
      <c r="D12931" s="67"/>
      <c r="E12931" s="64"/>
      <c r="F12931" s="64"/>
      <c r="G12931" s="64"/>
      <c r="H12931" s="64"/>
      <c r="K12931" s="64"/>
      <c r="L12931" s="104"/>
    </row>
    <row r="12932" spans="4:12" x14ac:dyDescent="0.25">
      <c r="D12932" s="67"/>
      <c r="E12932" s="64"/>
      <c r="F12932" s="64"/>
      <c r="G12932" s="64"/>
      <c r="H12932" s="64"/>
      <c r="K12932" s="64"/>
      <c r="L12932" s="104"/>
    </row>
    <row r="12933" spans="4:12" x14ac:dyDescent="0.25">
      <c r="D12933" s="67"/>
      <c r="E12933" s="64"/>
      <c r="F12933" s="64"/>
      <c r="G12933" s="64"/>
      <c r="H12933" s="64"/>
      <c r="K12933" s="64"/>
      <c r="L12933" s="104"/>
    </row>
    <row r="12934" spans="4:12" x14ac:dyDescent="0.25">
      <c r="D12934" s="67"/>
      <c r="E12934" s="64"/>
      <c r="F12934" s="64"/>
      <c r="G12934" s="64"/>
      <c r="H12934" s="64"/>
      <c r="K12934" s="64"/>
      <c r="L12934" s="104"/>
    </row>
    <row r="12935" spans="4:12" x14ac:dyDescent="0.25">
      <c r="D12935" s="67"/>
      <c r="E12935" s="64"/>
      <c r="F12935" s="64"/>
      <c r="G12935" s="64"/>
      <c r="H12935" s="64"/>
      <c r="K12935" s="64"/>
      <c r="L12935" s="104"/>
    </row>
    <row r="12936" spans="4:12" x14ac:dyDescent="0.25">
      <c r="D12936" s="67"/>
      <c r="E12936" s="64"/>
      <c r="F12936" s="64"/>
      <c r="G12936" s="64"/>
      <c r="H12936" s="64"/>
      <c r="K12936" s="64"/>
      <c r="L12936" s="104"/>
    </row>
    <row r="12937" spans="4:12" x14ac:dyDescent="0.25">
      <c r="D12937" s="67"/>
      <c r="E12937" s="64"/>
      <c r="F12937" s="64"/>
      <c r="G12937" s="64"/>
      <c r="H12937" s="64"/>
      <c r="K12937" s="64"/>
      <c r="L12937" s="104"/>
    </row>
    <row r="12938" spans="4:12" x14ac:dyDescent="0.25">
      <c r="D12938" s="67"/>
      <c r="E12938" s="64"/>
      <c r="F12938" s="64"/>
      <c r="G12938" s="64"/>
      <c r="H12938" s="64"/>
      <c r="K12938" s="64"/>
      <c r="L12938" s="104"/>
    </row>
    <row r="12939" spans="4:12" x14ac:dyDescent="0.25">
      <c r="D12939" s="67"/>
      <c r="E12939" s="64"/>
      <c r="F12939" s="64"/>
      <c r="G12939" s="64"/>
      <c r="H12939" s="64"/>
      <c r="K12939" s="64"/>
      <c r="L12939" s="104"/>
    </row>
    <row r="12940" spans="4:12" x14ac:dyDescent="0.25">
      <c r="D12940" s="67"/>
      <c r="E12940" s="64"/>
      <c r="F12940" s="64"/>
      <c r="G12940" s="64"/>
      <c r="H12940" s="64"/>
      <c r="K12940" s="64"/>
      <c r="L12940" s="104"/>
    </row>
    <row r="12941" spans="4:12" x14ac:dyDescent="0.25">
      <c r="D12941" s="67"/>
      <c r="E12941" s="64"/>
      <c r="F12941" s="64"/>
      <c r="G12941" s="64"/>
      <c r="H12941" s="64"/>
      <c r="K12941" s="64"/>
      <c r="L12941" s="104"/>
    </row>
    <row r="12942" spans="4:12" x14ac:dyDescent="0.25">
      <c r="D12942" s="67"/>
      <c r="E12942" s="64"/>
      <c r="F12942" s="64"/>
      <c r="G12942" s="64"/>
      <c r="H12942" s="64"/>
      <c r="K12942" s="64"/>
      <c r="L12942" s="104"/>
    </row>
    <row r="12943" spans="4:12" x14ac:dyDescent="0.25">
      <c r="D12943" s="67"/>
      <c r="E12943" s="64"/>
      <c r="F12943" s="64"/>
      <c r="G12943" s="64"/>
      <c r="H12943" s="64"/>
      <c r="K12943" s="64"/>
      <c r="L12943" s="104"/>
    </row>
    <row r="12944" spans="4:12" x14ac:dyDescent="0.25">
      <c r="D12944" s="67"/>
      <c r="E12944" s="64"/>
      <c r="F12944" s="64"/>
      <c r="G12944" s="64"/>
      <c r="H12944" s="64"/>
      <c r="K12944" s="64"/>
      <c r="L12944" s="104"/>
    </row>
    <row r="12945" spans="4:12" x14ac:dyDescent="0.25">
      <c r="D12945" s="67"/>
      <c r="E12945" s="64"/>
      <c r="F12945" s="64"/>
      <c r="G12945" s="64"/>
      <c r="H12945" s="64"/>
      <c r="K12945" s="64"/>
      <c r="L12945" s="104"/>
    </row>
    <row r="12946" spans="4:12" x14ac:dyDescent="0.25">
      <c r="D12946" s="67"/>
      <c r="E12946" s="64"/>
      <c r="F12946" s="64"/>
      <c r="G12946" s="64"/>
      <c r="H12946" s="64"/>
      <c r="K12946" s="64"/>
      <c r="L12946" s="104"/>
    </row>
    <row r="12947" spans="4:12" x14ac:dyDescent="0.25">
      <c r="D12947" s="67"/>
      <c r="E12947" s="64"/>
      <c r="F12947" s="64"/>
      <c r="G12947" s="64"/>
      <c r="H12947" s="64"/>
      <c r="K12947" s="64"/>
      <c r="L12947" s="104"/>
    </row>
    <row r="12948" spans="4:12" x14ac:dyDescent="0.25">
      <c r="D12948" s="67"/>
      <c r="E12948" s="64"/>
      <c r="F12948" s="64"/>
      <c r="G12948" s="64"/>
      <c r="H12948" s="64"/>
      <c r="K12948" s="64"/>
      <c r="L12948" s="104"/>
    </row>
    <row r="12949" spans="4:12" x14ac:dyDescent="0.25">
      <c r="D12949" s="67"/>
      <c r="E12949" s="64"/>
      <c r="F12949" s="64"/>
      <c r="G12949" s="64"/>
      <c r="H12949" s="64"/>
      <c r="K12949" s="64"/>
      <c r="L12949" s="104"/>
    </row>
    <row r="12950" spans="4:12" x14ac:dyDescent="0.25">
      <c r="D12950" s="67"/>
      <c r="E12950" s="64"/>
      <c r="F12950" s="64"/>
      <c r="G12950" s="64"/>
      <c r="H12950" s="64"/>
      <c r="K12950" s="64"/>
      <c r="L12950" s="104"/>
    </row>
    <row r="12951" spans="4:12" x14ac:dyDescent="0.25">
      <c r="D12951" s="67"/>
      <c r="E12951" s="64"/>
      <c r="F12951" s="64"/>
      <c r="G12951" s="64"/>
      <c r="H12951" s="64"/>
      <c r="K12951" s="64"/>
      <c r="L12951" s="104"/>
    </row>
    <row r="12952" spans="4:12" x14ac:dyDescent="0.25">
      <c r="D12952" s="67"/>
      <c r="E12952" s="64"/>
      <c r="F12952" s="64"/>
      <c r="G12952" s="64"/>
      <c r="H12952" s="64"/>
      <c r="K12952" s="64"/>
      <c r="L12952" s="104"/>
    </row>
    <row r="12953" spans="4:12" x14ac:dyDescent="0.25">
      <c r="D12953" s="67"/>
      <c r="E12953" s="64"/>
      <c r="F12953" s="64"/>
      <c r="G12953" s="64"/>
      <c r="H12953" s="64"/>
      <c r="K12953" s="64"/>
      <c r="L12953" s="104"/>
    </row>
    <row r="12954" spans="4:12" x14ac:dyDescent="0.25">
      <c r="D12954" s="67"/>
      <c r="E12954" s="64"/>
      <c r="F12954" s="64"/>
      <c r="G12954" s="64"/>
      <c r="H12954" s="64"/>
      <c r="K12954" s="64"/>
      <c r="L12954" s="104"/>
    </row>
    <row r="12955" spans="4:12" x14ac:dyDescent="0.25">
      <c r="D12955" s="67"/>
      <c r="E12955" s="64"/>
      <c r="F12955" s="64"/>
      <c r="G12955" s="64"/>
      <c r="H12955" s="64"/>
      <c r="K12955" s="64"/>
      <c r="L12955" s="104"/>
    </row>
    <row r="12956" spans="4:12" x14ac:dyDescent="0.25">
      <c r="D12956" s="67"/>
      <c r="E12956" s="64"/>
      <c r="F12956" s="64"/>
      <c r="G12956" s="64"/>
      <c r="H12956" s="64"/>
      <c r="K12956" s="64"/>
      <c r="L12956" s="104"/>
    </row>
    <row r="12957" spans="4:12" x14ac:dyDescent="0.25">
      <c r="D12957" s="67"/>
      <c r="E12957" s="64"/>
      <c r="F12957" s="64"/>
      <c r="G12957" s="64"/>
      <c r="H12957" s="64"/>
      <c r="K12957" s="64"/>
      <c r="L12957" s="104"/>
    </row>
    <row r="12958" spans="4:12" x14ac:dyDescent="0.25">
      <c r="D12958" s="67"/>
      <c r="E12958" s="64"/>
      <c r="F12958" s="64"/>
      <c r="G12958" s="64"/>
      <c r="H12958" s="64"/>
      <c r="K12958" s="64"/>
      <c r="L12958" s="104"/>
    </row>
    <row r="12959" spans="4:12" x14ac:dyDescent="0.25">
      <c r="D12959" s="67"/>
      <c r="E12959" s="64"/>
      <c r="F12959" s="64"/>
      <c r="G12959" s="64"/>
      <c r="H12959" s="64"/>
      <c r="K12959" s="64"/>
      <c r="L12959" s="104"/>
    </row>
    <row r="12960" spans="4:12" x14ac:dyDescent="0.25">
      <c r="D12960" s="67"/>
      <c r="E12960" s="64"/>
      <c r="F12960" s="64"/>
      <c r="G12960" s="64"/>
      <c r="H12960" s="64"/>
      <c r="K12960" s="64"/>
      <c r="L12960" s="104"/>
    </row>
    <row r="12961" spans="4:12" x14ac:dyDescent="0.25">
      <c r="D12961" s="67"/>
      <c r="E12961" s="64"/>
      <c r="F12961" s="64"/>
      <c r="G12961" s="64"/>
      <c r="H12961" s="64"/>
      <c r="K12961" s="64"/>
      <c r="L12961" s="104"/>
    </row>
    <row r="12962" spans="4:12" x14ac:dyDescent="0.25">
      <c r="D12962" s="67"/>
      <c r="E12962" s="64"/>
      <c r="F12962" s="64"/>
      <c r="G12962" s="64"/>
      <c r="H12962" s="64"/>
      <c r="K12962" s="64"/>
      <c r="L12962" s="104"/>
    </row>
    <row r="12963" spans="4:12" x14ac:dyDescent="0.25">
      <c r="D12963" s="67"/>
      <c r="E12963" s="64"/>
      <c r="F12963" s="64"/>
      <c r="G12963" s="64"/>
      <c r="H12963" s="64"/>
      <c r="K12963" s="64"/>
      <c r="L12963" s="104"/>
    </row>
    <row r="12964" spans="4:12" x14ac:dyDescent="0.25">
      <c r="D12964" s="67"/>
      <c r="E12964" s="64"/>
      <c r="F12964" s="64"/>
      <c r="G12964" s="64"/>
      <c r="H12964" s="64"/>
      <c r="K12964" s="64"/>
      <c r="L12964" s="104"/>
    </row>
    <row r="12965" spans="4:12" x14ac:dyDescent="0.25">
      <c r="D12965" s="67"/>
      <c r="E12965" s="64"/>
      <c r="F12965" s="64"/>
      <c r="G12965" s="64"/>
      <c r="H12965" s="64"/>
      <c r="K12965" s="64"/>
      <c r="L12965" s="104"/>
    </row>
    <row r="12966" spans="4:12" x14ac:dyDescent="0.25">
      <c r="D12966" s="67"/>
      <c r="E12966" s="64"/>
      <c r="F12966" s="64"/>
      <c r="G12966" s="64"/>
      <c r="H12966" s="64"/>
      <c r="K12966" s="64"/>
      <c r="L12966" s="104"/>
    </row>
    <row r="12967" spans="4:12" x14ac:dyDescent="0.25">
      <c r="D12967" s="67"/>
      <c r="E12967" s="64"/>
      <c r="F12967" s="64"/>
      <c r="G12967" s="64"/>
      <c r="H12967" s="64"/>
      <c r="K12967" s="64"/>
      <c r="L12967" s="104"/>
    </row>
    <row r="12968" spans="4:12" x14ac:dyDescent="0.25">
      <c r="D12968" s="67"/>
      <c r="E12968" s="64"/>
      <c r="F12968" s="64"/>
      <c r="G12968" s="64"/>
      <c r="H12968" s="64"/>
      <c r="K12968" s="64"/>
      <c r="L12968" s="104"/>
    </row>
    <row r="12969" spans="4:12" x14ac:dyDescent="0.25">
      <c r="D12969" s="67"/>
      <c r="E12969" s="64"/>
      <c r="F12969" s="64"/>
      <c r="G12969" s="64"/>
      <c r="H12969" s="64"/>
      <c r="K12969" s="64"/>
      <c r="L12969" s="104"/>
    </row>
    <row r="12970" spans="4:12" x14ac:dyDescent="0.25">
      <c r="D12970" s="67"/>
      <c r="E12970" s="64"/>
      <c r="F12970" s="64"/>
      <c r="G12970" s="64"/>
      <c r="H12970" s="64"/>
      <c r="K12970" s="64"/>
      <c r="L12970" s="104"/>
    </row>
    <row r="12971" spans="4:12" x14ac:dyDescent="0.25">
      <c r="D12971" s="67"/>
      <c r="E12971" s="64"/>
      <c r="F12971" s="64"/>
      <c r="G12971" s="64"/>
      <c r="H12971" s="64"/>
      <c r="K12971" s="64"/>
      <c r="L12971" s="104"/>
    </row>
    <row r="12972" spans="4:12" x14ac:dyDescent="0.25">
      <c r="D12972" s="67"/>
      <c r="E12972" s="64"/>
      <c r="F12972" s="64"/>
      <c r="G12972" s="64"/>
      <c r="H12972" s="64"/>
      <c r="K12972" s="64"/>
      <c r="L12972" s="104"/>
    </row>
    <row r="12973" spans="4:12" x14ac:dyDescent="0.25">
      <c r="D12973" s="67"/>
      <c r="E12973" s="64"/>
      <c r="F12973" s="64"/>
      <c r="G12973" s="64"/>
      <c r="H12973" s="64"/>
      <c r="K12973" s="64"/>
      <c r="L12973" s="104"/>
    </row>
    <row r="12974" spans="4:12" x14ac:dyDescent="0.25">
      <c r="D12974" s="67"/>
      <c r="E12974" s="64"/>
      <c r="F12974" s="64"/>
      <c r="G12974" s="64"/>
      <c r="H12974" s="64"/>
      <c r="K12974" s="64"/>
      <c r="L12974" s="104"/>
    </row>
    <row r="12975" spans="4:12" x14ac:dyDescent="0.25">
      <c r="D12975" s="67"/>
      <c r="E12975" s="64"/>
      <c r="F12975" s="64"/>
      <c r="G12975" s="64"/>
      <c r="H12975" s="64"/>
      <c r="K12975" s="64"/>
      <c r="L12975" s="104"/>
    </row>
    <row r="12976" spans="4:12" x14ac:dyDescent="0.25">
      <c r="D12976" s="67"/>
      <c r="E12976" s="64"/>
      <c r="F12976" s="64"/>
      <c r="G12976" s="64"/>
      <c r="H12976" s="64"/>
      <c r="K12976" s="64"/>
      <c r="L12976" s="104"/>
    </row>
    <row r="12977" spans="4:12" x14ac:dyDescent="0.25">
      <c r="D12977" s="67"/>
      <c r="E12977" s="64"/>
      <c r="F12977" s="64"/>
      <c r="G12977" s="64"/>
      <c r="H12977" s="64"/>
      <c r="K12977" s="64"/>
      <c r="L12977" s="104"/>
    </row>
    <row r="12978" spans="4:12" x14ac:dyDescent="0.25">
      <c r="D12978" s="67"/>
      <c r="E12978" s="64"/>
      <c r="F12978" s="64"/>
      <c r="G12978" s="64"/>
      <c r="H12978" s="64"/>
      <c r="K12978" s="64"/>
      <c r="L12978" s="104"/>
    </row>
    <row r="12979" spans="4:12" x14ac:dyDescent="0.25">
      <c r="D12979" s="67"/>
      <c r="E12979" s="64"/>
      <c r="F12979" s="64"/>
      <c r="G12979" s="64"/>
      <c r="H12979" s="64"/>
      <c r="K12979" s="64"/>
      <c r="L12979" s="104"/>
    </row>
    <row r="12980" spans="4:12" x14ac:dyDescent="0.25">
      <c r="D12980" s="67"/>
      <c r="E12980" s="64"/>
      <c r="F12980" s="64"/>
      <c r="G12980" s="64"/>
      <c r="H12980" s="64"/>
      <c r="K12980" s="64"/>
      <c r="L12980" s="104"/>
    </row>
    <row r="12981" spans="4:12" x14ac:dyDescent="0.25">
      <c r="D12981" s="67"/>
      <c r="E12981" s="64"/>
      <c r="F12981" s="64"/>
      <c r="G12981" s="64"/>
      <c r="H12981" s="64"/>
      <c r="K12981" s="64"/>
      <c r="L12981" s="104"/>
    </row>
    <row r="12982" spans="4:12" x14ac:dyDescent="0.25">
      <c r="D12982" s="67"/>
      <c r="E12982" s="64"/>
      <c r="F12982" s="64"/>
      <c r="G12982" s="64"/>
      <c r="H12982" s="64"/>
      <c r="K12982" s="64"/>
      <c r="L12982" s="104"/>
    </row>
    <row r="12983" spans="4:12" x14ac:dyDescent="0.25">
      <c r="D12983" s="67"/>
      <c r="E12983" s="64"/>
      <c r="F12983" s="64"/>
      <c r="G12983" s="64"/>
      <c r="H12983" s="64"/>
      <c r="K12983" s="64"/>
      <c r="L12983" s="104"/>
    </row>
    <row r="12984" spans="4:12" x14ac:dyDescent="0.25">
      <c r="D12984" s="67"/>
      <c r="E12984" s="64"/>
      <c r="F12984" s="64"/>
      <c r="G12984" s="64"/>
      <c r="H12984" s="64"/>
      <c r="K12984" s="64"/>
      <c r="L12984" s="104"/>
    </row>
    <row r="12985" spans="4:12" x14ac:dyDescent="0.25">
      <c r="D12985" s="67"/>
      <c r="E12985" s="64"/>
      <c r="F12985" s="64"/>
      <c r="G12985" s="64"/>
      <c r="H12985" s="64"/>
      <c r="K12985" s="64"/>
      <c r="L12985" s="104"/>
    </row>
    <row r="12986" spans="4:12" x14ac:dyDescent="0.25">
      <c r="D12986" s="67"/>
      <c r="E12986" s="64"/>
      <c r="F12986" s="64"/>
      <c r="G12986" s="64"/>
      <c r="H12986" s="64"/>
      <c r="K12986" s="64"/>
      <c r="L12986" s="104"/>
    </row>
    <row r="12987" spans="4:12" x14ac:dyDescent="0.25">
      <c r="D12987" s="67"/>
      <c r="E12987" s="64"/>
      <c r="F12987" s="64"/>
      <c r="G12987" s="64"/>
      <c r="H12987" s="64"/>
      <c r="K12987" s="64"/>
      <c r="L12987" s="104"/>
    </row>
    <row r="12988" spans="4:12" x14ac:dyDescent="0.25">
      <c r="D12988" s="67"/>
      <c r="E12988" s="64"/>
      <c r="F12988" s="64"/>
      <c r="G12988" s="64"/>
      <c r="H12988" s="64"/>
      <c r="K12988" s="64"/>
      <c r="L12988" s="104"/>
    </row>
    <row r="12989" spans="4:12" x14ac:dyDescent="0.25">
      <c r="D12989" s="67"/>
      <c r="E12989" s="64"/>
      <c r="F12989" s="64"/>
      <c r="G12989" s="64"/>
      <c r="H12989" s="64"/>
      <c r="K12989" s="64"/>
      <c r="L12989" s="104"/>
    </row>
    <row r="12990" spans="4:12" x14ac:dyDescent="0.25">
      <c r="D12990" s="67"/>
      <c r="E12990" s="64"/>
      <c r="F12990" s="64"/>
      <c r="G12990" s="64"/>
      <c r="H12990" s="64"/>
      <c r="K12990" s="64"/>
      <c r="L12990" s="104"/>
    </row>
    <row r="12991" spans="4:12" x14ac:dyDescent="0.25">
      <c r="D12991" s="67"/>
      <c r="E12991" s="64"/>
      <c r="F12991" s="64"/>
      <c r="G12991" s="64"/>
      <c r="H12991" s="64"/>
      <c r="K12991" s="64"/>
      <c r="L12991" s="104"/>
    </row>
    <row r="12992" spans="4:12" x14ac:dyDescent="0.25">
      <c r="D12992" s="67"/>
      <c r="E12992" s="64"/>
      <c r="F12992" s="64"/>
      <c r="G12992" s="64"/>
      <c r="H12992" s="64"/>
      <c r="K12992" s="64"/>
      <c r="L12992" s="104"/>
    </row>
    <row r="12993" spans="4:12" x14ac:dyDescent="0.25">
      <c r="D12993" s="67"/>
      <c r="E12993" s="64"/>
      <c r="F12993" s="64"/>
      <c r="G12993" s="64"/>
      <c r="H12993" s="64"/>
      <c r="K12993" s="64"/>
      <c r="L12993" s="104"/>
    </row>
    <row r="12994" spans="4:12" x14ac:dyDescent="0.25">
      <c r="D12994" s="67"/>
      <c r="E12994" s="64"/>
      <c r="F12994" s="64"/>
      <c r="G12994" s="64"/>
      <c r="H12994" s="64"/>
      <c r="K12994" s="64"/>
      <c r="L12994" s="104"/>
    </row>
    <row r="12995" spans="4:12" x14ac:dyDescent="0.25">
      <c r="D12995" s="67"/>
      <c r="E12995" s="64"/>
      <c r="F12995" s="64"/>
      <c r="G12995" s="64"/>
      <c r="H12995" s="64"/>
      <c r="K12995" s="64"/>
      <c r="L12995" s="104"/>
    </row>
    <row r="12996" spans="4:12" x14ac:dyDescent="0.25">
      <c r="D12996" s="67"/>
      <c r="E12996" s="64"/>
      <c r="F12996" s="64"/>
      <c r="G12996" s="64"/>
      <c r="H12996" s="64"/>
      <c r="K12996" s="64"/>
      <c r="L12996" s="104"/>
    </row>
    <row r="12997" spans="4:12" x14ac:dyDescent="0.25">
      <c r="D12997" s="67"/>
      <c r="E12997" s="64"/>
      <c r="F12997" s="64"/>
      <c r="G12997" s="64"/>
      <c r="H12997" s="64"/>
      <c r="K12997" s="64"/>
      <c r="L12997" s="104"/>
    </row>
    <row r="12998" spans="4:12" x14ac:dyDescent="0.25">
      <c r="D12998" s="67"/>
      <c r="E12998" s="64"/>
      <c r="F12998" s="64"/>
      <c r="G12998" s="64"/>
      <c r="H12998" s="64"/>
      <c r="K12998" s="64"/>
      <c r="L12998" s="104"/>
    </row>
    <row r="12999" spans="4:12" x14ac:dyDescent="0.25">
      <c r="D12999" s="67"/>
      <c r="E12999" s="64"/>
      <c r="F12999" s="64"/>
      <c r="G12999" s="64"/>
      <c r="H12999" s="64"/>
      <c r="K12999" s="64"/>
      <c r="L12999" s="104"/>
    </row>
    <row r="13000" spans="4:12" x14ac:dyDescent="0.25">
      <c r="D13000" s="67"/>
      <c r="E13000" s="64"/>
      <c r="F13000" s="64"/>
      <c r="G13000" s="64"/>
      <c r="H13000" s="64"/>
      <c r="K13000" s="64"/>
      <c r="L13000" s="104"/>
    </row>
    <row r="13001" spans="4:12" x14ac:dyDescent="0.25">
      <c r="D13001" s="67"/>
      <c r="E13001" s="64"/>
      <c r="F13001" s="64"/>
      <c r="G13001" s="64"/>
      <c r="H13001" s="64"/>
      <c r="K13001" s="64"/>
      <c r="L13001" s="104"/>
    </row>
  </sheetData>
  <autoFilter ref="A1:L4670"/>
  <pageMargins left="0.7" right="0.7" top="0.75" bottom="0.75" header="0.3" footer="0.3"/>
  <pageSetup orientation="portrait" horizontalDpi="1200" verticalDpi="12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ReadMe</vt:lpstr>
      <vt:lpstr>Applicability</vt:lpstr>
      <vt:lpstr>Feasibility Factor</vt:lpstr>
      <vt:lpstr>ESShip</vt:lpstr>
      <vt:lpstr>PairList</vt:lpstr>
      <vt:lpstr>ApplicablePermutations</vt:lpstr>
      <vt:lpstr>ParentList</vt:lpstr>
      <vt:lpstr>Competition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Zhu, Wenjia</dc:creator>
  <cp:lastModifiedBy>Herndon, Jim</cp:lastModifiedBy>
  <dcterms:created xsi:type="dcterms:W3CDTF">2018-04-06T17:09:58Z</dcterms:created>
  <dcterms:modified xsi:type="dcterms:W3CDTF">2019-05-07T13:46:39Z</dcterms:modified>
</cp:coreProperties>
</file>